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slicers/slicer2.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drawings/drawing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Dell Latitude 3189\Documents\"/>
    </mc:Choice>
  </mc:AlternateContent>
  <xr:revisionPtr revIDLastSave="0" documentId="13_ncr:1_{48D5F2BF-E020-4ABA-B477-66E1806AE167}" xr6:coauthVersionLast="47" xr6:coauthVersionMax="47" xr10:uidLastSave="{00000000-0000-0000-0000-000000000000}"/>
  <bookViews>
    <workbookView minimized="1" xWindow="3975" yWindow="3390" windowWidth="15375" windowHeight="7875" firstSheet="5" activeTab="9" xr2:uid="{0EB4EDF5-85C6-4224-9E81-7BA951F41088}"/>
  </bookViews>
  <sheets>
    <sheet name="Sheet6" sheetId="6" r:id="rId1"/>
    <sheet name="Sheet8" sheetId="8" r:id="rId2"/>
    <sheet name="Sheet7" sheetId="7" r:id="rId3"/>
    <sheet name="Main Pivot" sheetId="10" r:id="rId4"/>
    <sheet name="Dashboard" sheetId="11" r:id="rId5"/>
    <sheet name="Main dashboard" sheetId="14" r:id="rId6"/>
    <sheet name="Sheet9" sheetId="15" r:id="rId7"/>
    <sheet name="Sheet1" sheetId="1" r:id="rId8"/>
    <sheet name="Sheet3" sheetId="12" r:id="rId9"/>
    <sheet name="Sheet2" sheetId="2" r:id="rId10"/>
  </sheets>
  <definedNames>
    <definedName name="_xlnm._FilterDatabase" localSheetId="7" hidden="1">Sheet1!$A$1:$R$5001</definedName>
    <definedName name="_xlnm._FilterDatabase" localSheetId="9" hidden="1">Sheet2!$K$1:$L$5003</definedName>
    <definedName name="Slicer_coping_mechanism">#N/A</definedName>
    <definedName name="Slicer_severity">#N/A</definedName>
    <definedName name="Slicer_stress_source">#N/A</definedName>
  </definedNames>
  <calcPr calcId="191029"/>
  <pivotCaches>
    <pivotCache cacheId="8" r:id="rId11"/>
    <pivotCache cacheId="9"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3" i="2" l="1" a="1"/>
  <c r="P3" i="2" s="1"/>
  <c r="P2" i="2" a="1"/>
  <c r="P2" i="2" s="1"/>
  <c r="R2" i="1"/>
  <c r="S2" i="2"/>
  <c r="L2" i="2"/>
  <c r="T8"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4" i="1"/>
  <c r="R3" i="1"/>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594" i="2"/>
  <c r="Y595" i="2"/>
  <c r="Y596" i="2"/>
  <c r="Y597" i="2"/>
  <c r="Y598" i="2"/>
  <c r="Y599" i="2"/>
  <c r="Y600" i="2"/>
  <c r="Y601" i="2"/>
  <c r="Y602" i="2"/>
  <c r="Y603" i="2"/>
  <c r="Y604" i="2"/>
  <c r="Y605" i="2"/>
  <c r="Y606" i="2"/>
  <c r="Y607" i="2"/>
  <c r="Y608" i="2"/>
  <c r="Y609" i="2"/>
  <c r="Y610" i="2"/>
  <c r="Y611" i="2"/>
  <c r="Y612" i="2"/>
  <c r="Y613" i="2"/>
  <c r="Y614" i="2"/>
  <c r="Y615" i="2"/>
  <c r="Y616" i="2"/>
  <c r="Y617" i="2"/>
  <c r="Y618" i="2"/>
  <c r="Y619" i="2"/>
  <c r="Y620" i="2"/>
  <c r="Y621" i="2"/>
  <c r="Y622" i="2"/>
  <c r="Y623" i="2"/>
  <c r="Y624" i="2"/>
  <c r="Y625" i="2"/>
  <c r="Y626" i="2"/>
  <c r="Y627" i="2"/>
  <c r="Y628" i="2"/>
  <c r="Y629" i="2"/>
  <c r="Y630" i="2"/>
  <c r="Y631" i="2"/>
  <c r="Y632" i="2"/>
  <c r="Y633" i="2"/>
  <c r="Y634" i="2"/>
  <c r="Y635" i="2"/>
  <c r="Y636" i="2"/>
  <c r="Y637" i="2"/>
  <c r="Y638" i="2"/>
  <c r="Y639" i="2"/>
  <c r="Y640" i="2"/>
  <c r="Y641" i="2"/>
  <c r="Y642" i="2"/>
  <c r="Y643" i="2"/>
  <c r="Y644" i="2"/>
  <c r="Y645" i="2"/>
  <c r="Y646" i="2"/>
  <c r="Y647" i="2"/>
  <c r="Y648" i="2"/>
  <c r="Y649" i="2"/>
  <c r="Y650" i="2"/>
  <c r="Y651" i="2"/>
  <c r="Y652" i="2"/>
  <c r="Y653" i="2"/>
  <c r="Y654" i="2"/>
  <c r="Y655" i="2"/>
  <c r="Y656" i="2"/>
  <c r="Y657" i="2"/>
  <c r="Y658" i="2"/>
  <c r="Y659" i="2"/>
  <c r="Y660" i="2"/>
  <c r="Y661" i="2"/>
  <c r="Y662" i="2"/>
  <c r="Y663" i="2"/>
  <c r="Y664" i="2"/>
  <c r="Y665" i="2"/>
  <c r="Y666" i="2"/>
  <c r="Y667" i="2"/>
  <c r="Y668" i="2"/>
  <c r="Y669" i="2"/>
  <c r="Y670" i="2"/>
  <c r="Y671" i="2"/>
  <c r="Y672" i="2"/>
  <c r="Y673" i="2"/>
  <c r="Y674" i="2"/>
  <c r="Y675" i="2"/>
  <c r="Y676" i="2"/>
  <c r="Y677" i="2"/>
  <c r="Y678" i="2"/>
  <c r="Y679" i="2"/>
  <c r="Y680" i="2"/>
  <c r="Y681" i="2"/>
  <c r="Y682" i="2"/>
  <c r="Y683" i="2"/>
  <c r="Y684" i="2"/>
  <c r="Y685" i="2"/>
  <c r="Y686" i="2"/>
  <c r="Y687" i="2"/>
  <c r="Y688" i="2"/>
  <c r="Y689" i="2"/>
  <c r="Y690" i="2"/>
  <c r="Y691" i="2"/>
  <c r="Y692" i="2"/>
  <c r="Y693" i="2"/>
  <c r="Y694" i="2"/>
  <c r="Y695" i="2"/>
  <c r="Y696" i="2"/>
  <c r="Y697" i="2"/>
  <c r="Y698" i="2"/>
  <c r="Y699" i="2"/>
  <c r="Y700" i="2"/>
  <c r="Y701" i="2"/>
  <c r="Y702" i="2"/>
  <c r="Y703" i="2"/>
  <c r="Y704" i="2"/>
  <c r="Y705" i="2"/>
  <c r="Y706" i="2"/>
  <c r="Y707" i="2"/>
  <c r="Y708" i="2"/>
  <c r="Y709" i="2"/>
  <c r="Y710" i="2"/>
  <c r="Y711" i="2"/>
  <c r="Y712" i="2"/>
  <c r="Y713" i="2"/>
  <c r="Y714" i="2"/>
  <c r="Y715" i="2"/>
  <c r="Y716" i="2"/>
  <c r="Y717" i="2"/>
  <c r="Y718" i="2"/>
  <c r="Y719" i="2"/>
  <c r="Y720" i="2"/>
  <c r="Y721" i="2"/>
  <c r="Y722" i="2"/>
  <c r="Y723" i="2"/>
  <c r="Y724" i="2"/>
  <c r="Y725" i="2"/>
  <c r="Y726" i="2"/>
  <c r="Y727" i="2"/>
  <c r="Y728" i="2"/>
  <c r="Y729" i="2"/>
  <c r="Y730" i="2"/>
  <c r="Y731" i="2"/>
  <c r="Y732" i="2"/>
  <c r="Y733" i="2"/>
  <c r="Y734" i="2"/>
  <c r="Y735" i="2"/>
  <c r="Y736" i="2"/>
  <c r="Y737" i="2"/>
  <c r="Y738" i="2"/>
  <c r="Y739" i="2"/>
  <c r="Y740" i="2"/>
  <c r="Y741" i="2"/>
  <c r="Y742" i="2"/>
  <c r="Y743" i="2"/>
  <c r="Y744" i="2"/>
  <c r="Y745" i="2"/>
  <c r="Y746" i="2"/>
  <c r="Y747" i="2"/>
  <c r="Y748" i="2"/>
  <c r="Y749" i="2"/>
  <c r="Y750" i="2"/>
  <c r="Y751" i="2"/>
  <c r="Y752" i="2"/>
  <c r="Y753" i="2"/>
  <c r="Y754" i="2"/>
  <c r="Y755" i="2"/>
  <c r="Y756" i="2"/>
  <c r="Y757" i="2"/>
  <c r="Y758" i="2"/>
  <c r="Y759" i="2"/>
  <c r="Y760" i="2"/>
  <c r="Y761" i="2"/>
  <c r="Y762" i="2"/>
  <c r="Y763" i="2"/>
  <c r="Y764" i="2"/>
  <c r="Y765" i="2"/>
  <c r="Y766" i="2"/>
  <c r="Y767" i="2"/>
  <c r="Y768" i="2"/>
  <c r="Y769" i="2"/>
  <c r="Y770" i="2"/>
  <c r="Y771" i="2"/>
  <c r="Y772" i="2"/>
  <c r="Y773" i="2"/>
  <c r="Y774" i="2"/>
  <c r="Y775" i="2"/>
  <c r="Y776" i="2"/>
  <c r="Y777" i="2"/>
  <c r="Y778" i="2"/>
  <c r="Y779" i="2"/>
  <c r="Y780" i="2"/>
  <c r="Y781" i="2"/>
  <c r="Y782" i="2"/>
  <c r="Y783" i="2"/>
  <c r="Y784" i="2"/>
  <c r="Y785" i="2"/>
  <c r="Y786" i="2"/>
  <c r="Y787" i="2"/>
  <c r="Y788" i="2"/>
  <c r="Y789" i="2"/>
  <c r="Y790" i="2"/>
  <c r="Y791" i="2"/>
  <c r="Y792" i="2"/>
  <c r="Y793" i="2"/>
  <c r="Y794" i="2"/>
  <c r="Y795" i="2"/>
  <c r="Y796" i="2"/>
  <c r="Y797" i="2"/>
  <c r="Y798" i="2"/>
  <c r="Y799" i="2"/>
  <c r="Y800" i="2"/>
  <c r="Y801" i="2"/>
  <c r="Y802" i="2"/>
  <c r="Y803" i="2"/>
  <c r="Y804" i="2"/>
  <c r="Y805" i="2"/>
  <c r="Y806" i="2"/>
  <c r="Y807" i="2"/>
  <c r="Y808" i="2"/>
  <c r="Y809" i="2"/>
  <c r="Y810" i="2"/>
  <c r="Y811" i="2"/>
  <c r="Y812" i="2"/>
  <c r="Y813" i="2"/>
  <c r="Y814" i="2"/>
  <c r="Y815" i="2"/>
  <c r="Y816" i="2"/>
  <c r="Y817" i="2"/>
  <c r="Y818" i="2"/>
  <c r="Y819" i="2"/>
  <c r="Y820" i="2"/>
  <c r="Y821" i="2"/>
  <c r="Y822" i="2"/>
  <c r="Y823" i="2"/>
  <c r="Y824" i="2"/>
  <c r="Y825" i="2"/>
  <c r="Y826" i="2"/>
  <c r="Y827" i="2"/>
  <c r="Y828" i="2"/>
  <c r="Y829" i="2"/>
  <c r="Y830" i="2"/>
  <c r="Y831" i="2"/>
  <c r="Y832" i="2"/>
  <c r="Y833" i="2"/>
  <c r="Y834" i="2"/>
  <c r="Y835" i="2"/>
  <c r="Y836" i="2"/>
  <c r="Y837" i="2"/>
  <c r="Y838" i="2"/>
  <c r="Y839" i="2"/>
  <c r="Y840" i="2"/>
  <c r="Y841" i="2"/>
  <c r="Y842" i="2"/>
  <c r="Y843" i="2"/>
  <c r="Y844" i="2"/>
  <c r="Y845" i="2"/>
  <c r="Y846" i="2"/>
  <c r="Y847" i="2"/>
  <c r="Y848" i="2"/>
  <c r="Y849" i="2"/>
  <c r="Y850" i="2"/>
  <c r="Y851" i="2"/>
  <c r="Y852" i="2"/>
  <c r="Y853" i="2"/>
  <c r="Y854" i="2"/>
  <c r="Y855" i="2"/>
  <c r="Y856" i="2"/>
  <c r="Y857" i="2"/>
  <c r="Y858" i="2"/>
  <c r="Y859" i="2"/>
  <c r="Y860" i="2"/>
  <c r="Y861" i="2"/>
  <c r="Y862" i="2"/>
  <c r="Y863" i="2"/>
  <c r="Y864" i="2"/>
  <c r="Y865" i="2"/>
  <c r="Y866" i="2"/>
  <c r="Y867" i="2"/>
  <c r="Y868" i="2"/>
  <c r="Y869" i="2"/>
  <c r="Y870" i="2"/>
  <c r="Y871" i="2"/>
  <c r="Y872" i="2"/>
  <c r="Y873" i="2"/>
  <c r="Y874" i="2"/>
  <c r="Y875" i="2"/>
  <c r="Y876" i="2"/>
  <c r="Y877" i="2"/>
  <c r="Y878" i="2"/>
  <c r="Y879" i="2"/>
  <c r="Y880" i="2"/>
  <c r="Y881" i="2"/>
  <c r="Y882" i="2"/>
  <c r="Y883" i="2"/>
  <c r="Y884" i="2"/>
  <c r="Y885" i="2"/>
  <c r="Y886" i="2"/>
  <c r="Y887" i="2"/>
  <c r="Y888" i="2"/>
  <c r="Y889" i="2"/>
  <c r="Y890" i="2"/>
  <c r="Y891" i="2"/>
  <c r="Y892" i="2"/>
  <c r="Y893" i="2"/>
  <c r="Y894" i="2"/>
  <c r="Y895" i="2"/>
  <c r="Y896" i="2"/>
  <c r="Y897" i="2"/>
  <c r="Y898" i="2"/>
  <c r="Y899" i="2"/>
  <c r="Y900" i="2"/>
  <c r="Y901" i="2"/>
  <c r="Y902" i="2"/>
  <c r="Y903" i="2"/>
  <c r="Y904" i="2"/>
  <c r="Y905" i="2"/>
  <c r="Y906" i="2"/>
  <c r="Y907" i="2"/>
  <c r="Y908" i="2"/>
  <c r="Y909" i="2"/>
  <c r="Y910" i="2"/>
  <c r="Y911" i="2"/>
  <c r="Y912" i="2"/>
  <c r="Y913" i="2"/>
  <c r="Y914" i="2"/>
  <c r="Y915" i="2"/>
  <c r="Y916" i="2"/>
  <c r="Y917" i="2"/>
  <c r="Y918" i="2"/>
  <c r="Y919" i="2"/>
  <c r="Y920" i="2"/>
  <c r="Y921" i="2"/>
  <c r="Y922" i="2"/>
  <c r="Y923" i="2"/>
  <c r="Y924" i="2"/>
  <c r="Y925" i="2"/>
  <c r="Y926" i="2"/>
  <c r="Y927" i="2"/>
  <c r="Y928" i="2"/>
  <c r="Y929" i="2"/>
  <c r="Y930" i="2"/>
  <c r="Y931" i="2"/>
  <c r="Y932" i="2"/>
  <c r="Y933" i="2"/>
  <c r="Y934" i="2"/>
  <c r="Y935" i="2"/>
  <c r="Y936" i="2"/>
  <c r="Y937" i="2"/>
  <c r="Y938" i="2"/>
  <c r="Y939" i="2"/>
  <c r="Y940" i="2"/>
  <c r="Y941" i="2"/>
  <c r="Y942" i="2"/>
  <c r="Y943" i="2"/>
  <c r="Y944" i="2"/>
  <c r="Y945" i="2"/>
  <c r="Y946" i="2"/>
  <c r="Y947" i="2"/>
  <c r="Y948" i="2"/>
  <c r="Y949" i="2"/>
  <c r="Y950" i="2"/>
  <c r="Y951" i="2"/>
  <c r="Y952" i="2"/>
  <c r="Y953" i="2"/>
  <c r="Y954" i="2"/>
  <c r="Y955" i="2"/>
  <c r="Y956" i="2"/>
  <c r="Y957" i="2"/>
  <c r="Y958" i="2"/>
  <c r="Y959" i="2"/>
  <c r="Y960" i="2"/>
  <c r="Y961" i="2"/>
  <c r="Y962" i="2"/>
  <c r="Y963" i="2"/>
  <c r="Y964" i="2"/>
  <c r="Y965" i="2"/>
  <c r="Y966" i="2"/>
  <c r="Y967" i="2"/>
  <c r="Y968" i="2"/>
  <c r="Y969" i="2"/>
  <c r="Y970" i="2"/>
  <c r="Y971" i="2"/>
  <c r="Y972" i="2"/>
  <c r="Y973" i="2"/>
  <c r="Y974" i="2"/>
  <c r="Y975" i="2"/>
  <c r="Y976" i="2"/>
  <c r="Y977" i="2"/>
  <c r="Y978" i="2"/>
  <c r="Y979" i="2"/>
  <c r="Y980" i="2"/>
  <c r="Y981" i="2"/>
  <c r="Y982" i="2"/>
  <c r="Y983" i="2"/>
  <c r="Y984" i="2"/>
  <c r="Y985" i="2"/>
  <c r="Y986" i="2"/>
  <c r="Y987" i="2"/>
  <c r="Y988" i="2"/>
  <c r="Y989" i="2"/>
  <c r="Y990" i="2"/>
  <c r="Y991" i="2"/>
  <c r="Y992" i="2"/>
  <c r="Y993" i="2"/>
  <c r="Y994" i="2"/>
  <c r="Y995" i="2"/>
  <c r="Y996" i="2"/>
  <c r="Y997" i="2"/>
  <c r="Y998" i="2"/>
  <c r="Y999" i="2"/>
  <c r="Y1000" i="2"/>
  <c r="Y1001" i="2"/>
  <c r="Y1002" i="2"/>
  <c r="Y1003" i="2"/>
  <c r="Y1004" i="2"/>
  <c r="Y1005" i="2"/>
  <c r="Y1006" i="2"/>
  <c r="Y1007" i="2"/>
  <c r="Y1008" i="2"/>
  <c r="Y1009" i="2"/>
  <c r="Y1010" i="2"/>
  <c r="Y1011" i="2"/>
  <c r="Y1012" i="2"/>
  <c r="Y1013" i="2"/>
  <c r="Y1014" i="2"/>
  <c r="Y1015" i="2"/>
  <c r="Y1016" i="2"/>
  <c r="Y1017" i="2"/>
  <c r="Y1018" i="2"/>
  <c r="Y1019" i="2"/>
  <c r="Y1020" i="2"/>
  <c r="Y1021" i="2"/>
  <c r="Y1022" i="2"/>
  <c r="Y1023" i="2"/>
  <c r="Y1024" i="2"/>
  <c r="Y1025" i="2"/>
  <c r="Y1026" i="2"/>
  <c r="Y1027" i="2"/>
  <c r="Y1028" i="2"/>
  <c r="Y1029" i="2"/>
  <c r="Y1030" i="2"/>
  <c r="Y1031" i="2"/>
  <c r="Y1032" i="2"/>
  <c r="Y1033" i="2"/>
  <c r="Y1034" i="2"/>
  <c r="Y1035" i="2"/>
  <c r="Y1036" i="2"/>
  <c r="Y1037" i="2"/>
  <c r="Y1038" i="2"/>
  <c r="Y1039" i="2"/>
  <c r="Y1040" i="2"/>
  <c r="Y1041" i="2"/>
  <c r="Y1042" i="2"/>
  <c r="Y1043" i="2"/>
  <c r="Y1044" i="2"/>
  <c r="Y1045" i="2"/>
  <c r="Y1046" i="2"/>
  <c r="Y1047" i="2"/>
  <c r="Y1048" i="2"/>
  <c r="Y1049" i="2"/>
  <c r="Y1050" i="2"/>
  <c r="Y1051" i="2"/>
  <c r="Y1052" i="2"/>
  <c r="Y1053" i="2"/>
  <c r="Y1054" i="2"/>
  <c r="Y1055" i="2"/>
  <c r="Y1056" i="2"/>
  <c r="Y1057" i="2"/>
  <c r="Y1058" i="2"/>
  <c r="Y1059" i="2"/>
  <c r="Y1060" i="2"/>
  <c r="Y1061" i="2"/>
  <c r="Y1062" i="2"/>
  <c r="Y1063" i="2"/>
  <c r="Y1064" i="2"/>
  <c r="Y1065" i="2"/>
  <c r="Y1066" i="2"/>
  <c r="Y1067" i="2"/>
  <c r="Y1068" i="2"/>
  <c r="Y1069" i="2"/>
  <c r="Y1070" i="2"/>
  <c r="Y1071" i="2"/>
  <c r="Y1072" i="2"/>
  <c r="Y1073" i="2"/>
  <c r="Y1074" i="2"/>
  <c r="Y1075" i="2"/>
  <c r="Y1076" i="2"/>
  <c r="Y1077" i="2"/>
  <c r="Y1078" i="2"/>
  <c r="Y1079" i="2"/>
  <c r="Y1080" i="2"/>
  <c r="Y1081" i="2"/>
  <c r="Y1082" i="2"/>
  <c r="Y1083" i="2"/>
  <c r="Y1084" i="2"/>
  <c r="Y1085" i="2"/>
  <c r="Y1086" i="2"/>
  <c r="Y1087" i="2"/>
  <c r="Y1088" i="2"/>
  <c r="Y1089" i="2"/>
  <c r="Y1090" i="2"/>
  <c r="Y1091" i="2"/>
  <c r="Y1092" i="2"/>
  <c r="Y1093" i="2"/>
  <c r="Y1094" i="2"/>
  <c r="Y1095" i="2"/>
  <c r="Y1096" i="2"/>
  <c r="Y1097" i="2"/>
  <c r="Y1098" i="2"/>
  <c r="Y1099" i="2"/>
  <c r="Y1100" i="2"/>
  <c r="Y1101" i="2"/>
  <c r="Y1102" i="2"/>
  <c r="Y1103" i="2"/>
  <c r="Y1104" i="2"/>
  <c r="Y1105" i="2"/>
  <c r="Y1106" i="2"/>
  <c r="Y1107" i="2"/>
  <c r="Y1108" i="2"/>
  <c r="Y1109" i="2"/>
  <c r="Y1110" i="2"/>
  <c r="Y1111" i="2"/>
  <c r="Y1112" i="2"/>
  <c r="Y1113" i="2"/>
  <c r="Y1114" i="2"/>
  <c r="Y1115" i="2"/>
  <c r="Y1116" i="2"/>
  <c r="Y1117" i="2"/>
  <c r="Y1118" i="2"/>
  <c r="Y1119" i="2"/>
  <c r="Y1120" i="2"/>
  <c r="Y1121" i="2"/>
  <c r="Y1122" i="2"/>
  <c r="Y1123" i="2"/>
  <c r="Y1124" i="2"/>
  <c r="Y1125" i="2"/>
  <c r="Y1126" i="2"/>
  <c r="Y1127" i="2"/>
  <c r="Y1128" i="2"/>
  <c r="Y1129" i="2"/>
  <c r="Y1130" i="2"/>
  <c r="Y1131" i="2"/>
  <c r="Y1132" i="2"/>
  <c r="Y1133" i="2"/>
  <c r="Y1134" i="2"/>
  <c r="Y1135" i="2"/>
  <c r="Y1136" i="2"/>
  <c r="Y1137" i="2"/>
  <c r="Y1138" i="2"/>
  <c r="Y1139" i="2"/>
  <c r="Y1140" i="2"/>
  <c r="Y1141" i="2"/>
  <c r="Y1142" i="2"/>
  <c r="Y1143" i="2"/>
  <c r="Y1144" i="2"/>
  <c r="Y1145" i="2"/>
  <c r="Y1146" i="2"/>
  <c r="Y1147" i="2"/>
  <c r="Y1148" i="2"/>
  <c r="Y1149" i="2"/>
  <c r="Y1150" i="2"/>
  <c r="Y1151" i="2"/>
  <c r="Y1152" i="2"/>
  <c r="Y1153" i="2"/>
  <c r="Y1154" i="2"/>
  <c r="Y1155" i="2"/>
  <c r="Y1156" i="2"/>
  <c r="Y1157" i="2"/>
  <c r="Y1158" i="2"/>
  <c r="Y1159" i="2"/>
  <c r="Y1160" i="2"/>
  <c r="Y1161" i="2"/>
  <c r="Y1162" i="2"/>
  <c r="Y1163" i="2"/>
  <c r="Y1164" i="2"/>
  <c r="Y1165" i="2"/>
  <c r="Y1166" i="2"/>
  <c r="Y1167" i="2"/>
  <c r="Y1168" i="2"/>
  <c r="Y1169" i="2"/>
  <c r="Y1170" i="2"/>
  <c r="Y1171" i="2"/>
  <c r="Y1172" i="2"/>
  <c r="Y1173" i="2"/>
  <c r="Y1174" i="2"/>
  <c r="Y1175" i="2"/>
  <c r="Y1176" i="2"/>
  <c r="Y1177" i="2"/>
  <c r="Y1178" i="2"/>
  <c r="Y1179" i="2"/>
  <c r="Y1180" i="2"/>
  <c r="Y1181" i="2"/>
  <c r="Y1182" i="2"/>
  <c r="Y1183" i="2"/>
  <c r="Y1184" i="2"/>
  <c r="Y1185" i="2"/>
  <c r="Y1186" i="2"/>
  <c r="Y1187" i="2"/>
  <c r="Y1188" i="2"/>
  <c r="Y1189" i="2"/>
  <c r="Y1190" i="2"/>
  <c r="Y1191" i="2"/>
  <c r="Y1192" i="2"/>
  <c r="Y1193" i="2"/>
  <c r="Y1194" i="2"/>
  <c r="Y1195" i="2"/>
  <c r="Y1196" i="2"/>
  <c r="Y1197" i="2"/>
  <c r="Y1198" i="2"/>
  <c r="Y1199" i="2"/>
  <c r="Y1200" i="2"/>
  <c r="Y1201" i="2"/>
  <c r="Y1202" i="2"/>
  <c r="Y1203" i="2"/>
  <c r="Y1204" i="2"/>
  <c r="Y1205" i="2"/>
  <c r="Y1206" i="2"/>
  <c r="Y1207" i="2"/>
  <c r="Y1208" i="2"/>
  <c r="Y1209" i="2"/>
  <c r="Y1210" i="2"/>
  <c r="Y1211" i="2"/>
  <c r="Y1212" i="2"/>
  <c r="Y1213" i="2"/>
  <c r="Y1214" i="2"/>
  <c r="Y1215" i="2"/>
  <c r="Y1216" i="2"/>
  <c r="Y1217" i="2"/>
  <c r="Y1218" i="2"/>
  <c r="Y1219" i="2"/>
  <c r="Y1220" i="2"/>
  <c r="Y1221" i="2"/>
  <c r="Y1222" i="2"/>
  <c r="Y1223" i="2"/>
  <c r="Y1224" i="2"/>
  <c r="Y1225" i="2"/>
  <c r="Y1226" i="2"/>
  <c r="Y1227" i="2"/>
  <c r="Y1228" i="2"/>
  <c r="Y1229" i="2"/>
  <c r="Y1230" i="2"/>
  <c r="Y1231" i="2"/>
  <c r="Y1232" i="2"/>
  <c r="Y1233" i="2"/>
  <c r="Y1234" i="2"/>
  <c r="Y1235" i="2"/>
  <c r="Y1236" i="2"/>
  <c r="Y1237" i="2"/>
  <c r="Y1238" i="2"/>
  <c r="Y1239" i="2"/>
  <c r="Y1240" i="2"/>
  <c r="Y1241" i="2"/>
  <c r="Y1242" i="2"/>
  <c r="Y1243" i="2"/>
  <c r="Y1244" i="2"/>
  <c r="Y1245" i="2"/>
  <c r="Y1246" i="2"/>
  <c r="Y1247" i="2"/>
  <c r="Y1248" i="2"/>
  <c r="Y1249" i="2"/>
  <c r="Y1250" i="2"/>
  <c r="Y1251" i="2"/>
  <c r="Y1252" i="2"/>
  <c r="Y1253" i="2"/>
  <c r="Y1254" i="2"/>
  <c r="Y1255" i="2"/>
  <c r="Y1256" i="2"/>
  <c r="Y1257" i="2"/>
  <c r="Y1258" i="2"/>
  <c r="Y1259" i="2"/>
  <c r="Y1260" i="2"/>
  <c r="Y1261" i="2"/>
  <c r="Y1262" i="2"/>
  <c r="Y1263" i="2"/>
  <c r="Y1264" i="2"/>
  <c r="Y1265" i="2"/>
  <c r="Y1266" i="2"/>
  <c r="Y1267" i="2"/>
  <c r="Y1268" i="2"/>
  <c r="Y1269" i="2"/>
  <c r="Y1270" i="2"/>
  <c r="Y1271" i="2"/>
  <c r="Y1272" i="2"/>
  <c r="Y1273" i="2"/>
  <c r="Y1274" i="2"/>
  <c r="Y1275" i="2"/>
  <c r="Y1276" i="2"/>
  <c r="Y1277" i="2"/>
  <c r="Y1278" i="2"/>
  <c r="Y1279" i="2"/>
  <c r="Y1280" i="2"/>
  <c r="Y1281" i="2"/>
  <c r="Y1282" i="2"/>
  <c r="Y1283" i="2"/>
  <c r="Y1284" i="2"/>
  <c r="Y1285" i="2"/>
  <c r="Y1286" i="2"/>
  <c r="Y1287" i="2"/>
  <c r="Y1288" i="2"/>
  <c r="Y1289" i="2"/>
  <c r="Y1290" i="2"/>
  <c r="Y1291" i="2"/>
  <c r="Y1292" i="2"/>
  <c r="Y1293" i="2"/>
  <c r="Y1294" i="2"/>
  <c r="Y1295" i="2"/>
  <c r="Y1296" i="2"/>
  <c r="Y1297" i="2"/>
  <c r="Y1298" i="2"/>
  <c r="Y1299" i="2"/>
  <c r="Y1300" i="2"/>
  <c r="Y1301" i="2"/>
  <c r="Y1302" i="2"/>
  <c r="Y1303" i="2"/>
  <c r="Y1304" i="2"/>
  <c r="Y1305" i="2"/>
  <c r="Y1306" i="2"/>
  <c r="Y1307" i="2"/>
  <c r="Y1308" i="2"/>
  <c r="Y1309" i="2"/>
  <c r="Y1310" i="2"/>
  <c r="Y1311" i="2"/>
  <c r="Y1312" i="2"/>
  <c r="Y1313" i="2"/>
  <c r="Y1314" i="2"/>
  <c r="Y1315" i="2"/>
  <c r="Y1316" i="2"/>
  <c r="Y1317" i="2"/>
  <c r="Y1318" i="2"/>
  <c r="Y1319" i="2"/>
  <c r="Y1320" i="2"/>
  <c r="Y1321" i="2"/>
  <c r="Y1322" i="2"/>
  <c r="Y1323" i="2"/>
  <c r="Y1324" i="2"/>
  <c r="Y1325" i="2"/>
  <c r="Y1326" i="2"/>
  <c r="Y1327" i="2"/>
  <c r="Y1328" i="2"/>
  <c r="Y1329" i="2"/>
  <c r="Y1330" i="2"/>
  <c r="Y1331" i="2"/>
  <c r="Y1332" i="2"/>
  <c r="Y1333" i="2"/>
  <c r="Y1334" i="2"/>
  <c r="Y1335" i="2"/>
  <c r="Y1336" i="2"/>
  <c r="Y1337" i="2"/>
  <c r="Y1338" i="2"/>
  <c r="Y1339" i="2"/>
  <c r="Y1340" i="2"/>
  <c r="Y1341" i="2"/>
  <c r="Y1342" i="2"/>
  <c r="Y1343" i="2"/>
  <c r="Y1344" i="2"/>
  <c r="Y1345" i="2"/>
  <c r="Y1346" i="2"/>
  <c r="Y1347" i="2"/>
  <c r="Y1348" i="2"/>
  <c r="Y1349" i="2"/>
  <c r="Y1350" i="2"/>
  <c r="Y1351" i="2"/>
  <c r="Y1352" i="2"/>
  <c r="Y1353" i="2"/>
  <c r="Y1354" i="2"/>
  <c r="Y1355" i="2"/>
  <c r="Y1356" i="2"/>
  <c r="Y1357" i="2"/>
  <c r="Y1358" i="2"/>
  <c r="Y1359" i="2"/>
  <c r="Y1360" i="2"/>
  <c r="Y1361" i="2"/>
  <c r="Y1362" i="2"/>
  <c r="Y1363" i="2"/>
  <c r="Y1364" i="2"/>
  <c r="Y1365" i="2"/>
  <c r="Y1366" i="2"/>
  <c r="Y1367" i="2"/>
  <c r="Y1368" i="2"/>
  <c r="Y1369" i="2"/>
  <c r="Y1370" i="2"/>
  <c r="Y1371" i="2"/>
  <c r="Y1372" i="2"/>
  <c r="Y1373" i="2"/>
  <c r="Y1374" i="2"/>
  <c r="Y1375" i="2"/>
  <c r="Y1376" i="2"/>
  <c r="Y1377" i="2"/>
  <c r="Y1378" i="2"/>
  <c r="Y1379" i="2"/>
  <c r="Y1380" i="2"/>
  <c r="Y1381" i="2"/>
  <c r="Y1382" i="2"/>
  <c r="Y1383" i="2"/>
  <c r="Y1384" i="2"/>
  <c r="Y1385" i="2"/>
  <c r="Y1386" i="2"/>
  <c r="Y1387" i="2"/>
  <c r="Y1388" i="2"/>
  <c r="Y1389" i="2"/>
  <c r="Y1390" i="2"/>
  <c r="Y1391" i="2"/>
  <c r="Y1392" i="2"/>
  <c r="Y1393" i="2"/>
  <c r="Y1394" i="2"/>
  <c r="Y1395" i="2"/>
  <c r="Y1396" i="2"/>
  <c r="Y1397" i="2"/>
  <c r="Y1398" i="2"/>
  <c r="Y1399" i="2"/>
  <c r="Y1400" i="2"/>
  <c r="Y1401" i="2"/>
  <c r="Y1402" i="2"/>
  <c r="Y1403" i="2"/>
  <c r="Y1404" i="2"/>
  <c r="Y1405" i="2"/>
  <c r="Y1406" i="2"/>
  <c r="Y1407" i="2"/>
  <c r="Y1408" i="2"/>
  <c r="Y1409" i="2"/>
  <c r="Y1410" i="2"/>
  <c r="Y1411" i="2"/>
  <c r="Y1412" i="2"/>
  <c r="Y1413" i="2"/>
  <c r="Y1414" i="2"/>
  <c r="Y1415" i="2"/>
  <c r="Y1416" i="2"/>
  <c r="Y1417" i="2"/>
  <c r="Y1418" i="2"/>
  <c r="Y1419" i="2"/>
  <c r="Y1420" i="2"/>
  <c r="Y1421" i="2"/>
  <c r="Y1422" i="2"/>
  <c r="Y1423" i="2"/>
  <c r="Y1424" i="2"/>
  <c r="Y1425" i="2"/>
  <c r="Y1426" i="2"/>
  <c r="Y1427" i="2"/>
  <c r="Y1428" i="2"/>
  <c r="Y1429" i="2"/>
  <c r="Y1430" i="2"/>
  <c r="Y1431" i="2"/>
  <c r="Y1432" i="2"/>
  <c r="Y1433" i="2"/>
  <c r="Y1434" i="2"/>
  <c r="Y1435" i="2"/>
  <c r="Y1436" i="2"/>
  <c r="Y1437" i="2"/>
  <c r="Y1438" i="2"/>
  <c r="Y1439" i="2"/>
  <c r="Y1440" i="2"/>
  <c r="Y1441" i="2"/>
  <c r="Y1442" i="2"/>
  <c r="Y1443" i="2"/>
  <c r="Y1444" i="2"/>
  <c r="Y1445" i="2"/>
  <c r="Y1446" i="2"/>
  <c r="Y1447" i="2"/>
  <c r="Y1448" i="2"/>
  <c r="Y1449" i="2"/>
  <c r="Y1450" i="2"/>
  <c r="Y1451" i="2"/>
  <c r="Y1452" i="2"/>
  <c r="Y1453" i="2"/>
  <c r="Y1454" i="2"/>
  <c r="Y1455" i="2"/>
  <c r="Y1456" i="2"/>
  <c r="Y1457" i="2"/>
  <c r="Y1458" i="2"/>
  <c r="Y1459" i="2"/>
  <c r="Y1460" i="2"/>
  <c r="Y1461" i="2"/>
  <c r="Y1462" i="2"/>
  <c r="Y1463" i="2"/>
  <c r="Y1464" i="2"/>
  <c r="Y1465" i="2"/>
  <c r="Y1466" i="2"/>
  <c r="Y1467" i="2"/>
  <c r="Y1468" i="2"/>
  <c r="Y1469" i="2"/>
  <c r="Y1470" i="2"/>
  <c r="Y1471" i="2"/>
  <c r="Y1472" i="2"/>
  <c r="Y1473" i="2"/>
  <c r="Y1474" i="2"/>
  <c r="Y1475" i="2"/>
  <c r="Y1476" i="2"/>
  <c r="Y1477" i="2"/>
  <c r="Y1478" i="2"/>
  <c r="Y1479" i="2"/>
  <c r="Y1480" i="2"/>
  <c r="Y1481" i="2"/>
  <c r="Y1482" i="2"/>
  <c r="Y1483" i="2"/>
  <c r="Y1484" i="2"/>
  <c r="Y1485" i="2"/>
  <c r="Y1486" i="2"/>
  <c r="Y1487" i="2"/>
  <c r="Y1488" i="2"/>
  <c r="Y1489" i="2"/>
  <c r="Y1490" i="2"/>
  <c r="Y1491" i="2"/>
  <c r="Y1492" i="2"/>
  <c r="Y1493" i="2"/>
  <c r="Y1494" i="2"/>
  <c r="Y1495" i="2"/>
  <c r="Y1496" i="2"/>
  <c r="Y1497" i="2"/>
  <c r="Y1498" i="2"/>
  <c r="Y1499" i="2"/>
  <c r="Y1500" i="2"/>
  <c r="Y1501" i="2"/>
  <c r="Y1502" i="2"/>
  <c r="Y1503" i="2"/>
  <c r="Y1504" i="2"/>
  <c r="Y1505" i="2"/>
  <c r="Y1506" i="2"/>
  <c r="Y1507" i="2"/>
  <c r="Y1508" i="2"/>
  <c r="Y1509" i="2"/>
  <c r="Y1510" i="2"/>
  <c r="Y1511" i="2"/>
  <c r="Y1512" i="2"/>
  <c r="Y1513" i="2"/>
  <c r="Y1514" i="2"/>
  <c r="Y1515" i="2"/>
  <c r="Y1516" i="2"/>
  <c r="Y1517" i="2"/>
  <c r="Y1518" i="2"/>
  <c r="Y1519" i="2"/>
  <c r="Y1520" i="2"/>
  <c r="Y1521" i="2"/>
  <c r="Y1522" i="2"/>
  <c r="Y1523" i="2"/>
  <c r="Y1524" i="2"/>
  <c r="Y1525" i="2"/>
  <c r="Y1526" i="2"/>
  <c r="Y1527" i="2"/>
  <c r="Y1528" i="2"/>
  <c r="Y1529" i="2"/>
  <c r="Y1530" i="2"/>
  <c r="Y1531" i="2"/>
  <c r="Y1532" i="2"/>
  <c r="Y1533" i="2"/>
  <c r="Y1534" i="2"/>
  <c r="Y1535" i="2"/>
  <c r="Y1536" i="2"/>
  <c r="Y1537" i="2"/>
  <c r="Y1538" i="2"/>
  <c r="Y1539" i="2"/>
  <c r="Y1540" i="2"/>
  <c r="Y1541" i="2"/>
  <c r="Y1542" i="2"/>
  <c r="Y1543" i="2"/>
  <c r="Y1544" i="2"/>
  <c r="Y1545" i="2"/>
  <c r="Y1546" i="2"/>
  <c r="Y1547" i="2"/>
  <c r="Y1548" i="2"/>
  <c r="Y1549" i="2"/>
  <c r="Y1550" i="2"/>
  <c r="Y1551" i="2"/>
  <c r="Y1552" i="2"/>
  <c r="Y1553" i="2"/>
  <c r="Y1554" i="2"/>
  <c r="Y1555" i="2"/>
  <c r="Y1556" i="2"/>
  <c r="Y1557" i="2"/>
  <c r="Y1558" i="2"/>
  <c r="Y1559" i="2"/>
  <c r="Y1560" i="2"/>
  <c r="Y1561" i="2"/>
  <c r="Y1562" i="2"/>
  <c r="Y1563" i="2"/>
  <c r="Y1564" i="2"/>
  <c r="Y1565" i="2"/>
  <c r="Y1566" i="2"/>
  <c r="Y1567" i="2"/>
  <c r="Y1568" i="2"/>
  <c r="Y1569" i="2"/>
  <c r="Y1570" i="2"/>
  <c r="Y1571" i="2"/>
  <c r="Y1572" i="2"/>
  <c r="Y1573" i="2"/>
  <c r="Y1574" i="2"/>
  <c r="Y1575" i="2"/>
  <c r="Y1576" i="2"/>
  <c r="Y1577" i="2"/>
  <c r="Y1578" i="2"/>
  <c r="Y1579" i="2"/>
  <c r="Y1580" i="2"/>
  <c r="Y1581" i="2"/>
  <c r="Y1582" i="2"/>
  <c r="Y1583" i="2"/>
  <c r="Y1584" i="2"/>
  <c r="Y1585" i="2"/>
  <c r="Y1586" i="2"/>
  <c r="Y1587" i="2"/>
  <c r="Y1588" i="2"/>
  <c r="Y1589" i="2"/>
  <c r="Y1590" i="2"/>
  <c r="Y1591" i="2"/>
  <c r="Y1592" i="2"/>
  <c r="Y1593" i="2"/>
  <c r="Y1594" i="2"/>
  <c r="Y1595" i="2"/>
  <c r="Y1596" i="2"/>
  <c r="Y1597" i="2"/>
  <c r="Y1598" i="2"/>
  <c r="Y1599" i="2"/>
  <c r="Y1600" i="2"/>
  <c r="Y1601" i="2"/>
  <c r="Y1602" i="2"/>
  <c r="Y1603" i="2"/>
  <c r="Y1604" i="2"/>
  <c r="Y1605" i="2"/>
  <c r="Y1606" i="2"/>
  <c r="Y1607" i="2"/>
  <c r="Y1608" i="2"/>
  <c r="Y1609" i="2"/>
  <c r="Y1610" i="2"/>
  <c r="Y1611" i="2"/>
  <c r="Y1612" i="2"/>
  <c r="Y1613" i="2"/>
  <c r="Y1614" i="2"/>
  <c r="Y1615" i="2"/>
  <c r="Y1616" i="2"/>
  <c r="Y1617" i="2"/>
  <c r="Y1618" i="2"/>
  <c r="Y1619" i="2"/>
  <c r="Y1620" i="2"/>
  <c r="Y1621" i="2"/>
  <c r="Y1622" i="2"/>
  <c r="Y1623" i="2"/>
  <c r="Y1624" i="2"/>
  <c r="Y1625" i="2"/>
  <c r="Y1626" i="2"/>
  <c r="Y1627" i="2"/>
  <c r="Y1628" i="2"/>
  <c r="Y1629" i="2"/>
  <c r="Y1630" i="2"/>
  <c r="Y1631" i="2"/>
  <c r="Y1632" i="2"/>
  <c r="Y1633" i="2"/>
  <c r="Y1634" i="2"/>
  <c r="Y1635" i="2"/>
  <c r="Y1636" i="2"/>
  <c r="Y1637" i="2"/>
  <c r="Y1638" i="2"/>
  <c r="Y1639" i="2"/>
  <c r="Y1640" i="2"/>
  <c r="Y1641" i="2"/>
  <c r="Y1642" i="2"/>
  <c r="Y1643" i="2"/>
  <c r="Y1644" i="2"/>
  <c r="Y1645" i="2"/>
  <c r="Y1646" i="2"/>
  <c r="Y1647" i="2"/>
  <c r="Y1648" i="2"/>
  <c r="Y1649" i="2"/>
  <c r="Y1650" i="2"/>
  <c r="Y1651" i="2"/>
  <c r="Y1652" i="2"/>
  <c r="Y1653" i="2"/>
  <c r="Y1654" i="2"/>
  <c r="Y1655" i="2"/>
  <c r="Y1656" i="2"/>
  <c r="Y1657" i="2"/>
  <c r="Y1658" i="2"/>
  <c r="Y1659" i="2"/>
  <c r="Y1660" i="2"/>
  <c r="Y1661" i="2"/>
  <c r="Y1662" i="2"/>
  <c r="Y1663" i="2"/>
  <c r="Y1664" i="2"/>
  <c r="Y1665" i="2"/>
  <c r="Y1666" i="2"/>
  <c r="Y1667" i="2"/>
  <c r="Y1668" i="2"/>
  <c r="Y1669" i="2"/>
  <c r="Y1670" i="2"/>
  <c r="Y1671" i="2"/>
  <c r="Y1672" i="2"/>
  <c r="Y1673" i="2"/>
  <c r="Y1674" i="2"/>
  <c r="Y1675" i="2"/>
  <c r="Y1676" i="2"/>
  <c r="Y1677" i="2"/>
  <c r="Y1678" i="2"/>
  <c r="Y1679" i="2"/>
  <c r="Y1680" i="2"/>
  <c r="Y1681" i="2"/>
  <c r="Y1682" i="2"/>
  <c r="Y1683" i="2"/>
  <c r="Y1684" i="2"/>
  <c r="Y1685" i="2"/>
  <c r="Y1686" i="2"/>
  <c r="Y1687" i="2"/>
  <c r="Y1688" i="2"/>
  <c r="Y1689" i="2"/>
  <c r="Y1690" i="2"/>
  <c r="Y1691" i="2"/>
  <c r="Y1692" i="2"/>
  <c r="Y1693" i="2"/>
  <c r="Y1694" i="2"/>
  <c r="Y1695" i="2"/>
  <c r="Y1696" i="2"/>
  <c r="Y1697" i="2"/>
  <c r="Y1698" i="2"/>
  <c r="Y1699" i="2"/>
  <c r="Y1700" i="2"/>
  <c r="Y1701" i="2"/>
  <c r="Y1702" i="2"/>
  <c r="Y1703" i="2"/>
  <c r="Y1704" i="2"/>
  <c r="Y1705" i="2"/>
  <c r="Y1706" i="2"/>
  <c r="Y1707" i="2"/>
  <c r="Y1708" i="2"/>
  <c r="Y1709" i="2"/>
  <c r="Y1710" i="2"/>
  <c r="Y1711" i="2"/>
  <c r="Y1712" i="2"/>
  <c r="Y1713" i="2"/>
  <c r="Y1714" i="2"/>
  <c r="Y1715" i="2"/>
  <c r="Y1716" i="2"/>
  <c r="Y1717" i="2"/>
  <c r="Y1718" i="2"/>
  <c r="Y1719" i="2"/>
  <c r="Y1720" i="2"/>
  <c r="Y1721" i="2"/>
  <c r="Y1722" i="2"/>
  <c r="Y1723" i="2"/>
  <c r="Y1724" i="2"/>
  <c r="Y1725" i="2"/>
  <c r="Y1726" i="2"/>
  <c r="Y1727" i="2"/>
  <c r="Y1728" i="2"/>
  <c r="Y1729" i="2"/>
  <c r="Y1730" i="2"/>
  <c r="Y1731" i="2"/>
  <c r="Y1732" i="2"/>
  <c r="Y1733" i="2"/>
  <c r="Y1734" i="2"/>
  <c r="Y1735" i="2"/>
  <c r="Y1736" i="2"/>
  <c r="Y1737" i="2"/>
  <c r="Y1738" i="2"/>
  <c r="Y1739" i="2"/>
  <c r="Y1740" i="2"/>
  <c r="Y1741" i="2"/>
  <c r="Y1742" i="2"/>
  <c r="Y1743" i="2"/>
  <c r="Y1744" i="2"/>
  <c r="Y1745" i="2"/>
  <c r="Y1746" i="2"/>
  <c r="Y1747" i="2"/>
  <c r="Y1748" i="2"/>
  <c r="Y1749" i="2"/>
  <c r="Y1750" i="2"/>
  <c r="Y1751" i="2"/>
  <c r="Y1752" i="2"/>
  <c r="Y1753" i="2"/>
  <c r="Y1754" i="2"/>
  <c r="Y1755" i="2"/>
  <c r="Y1756" i="2"/>
  <c r="Y1757" i="2"/>
  <c r="Y1758" i="2"/>
  <c r="Y1759" i="2"/>
  <c r="Y1760" i="2"/>
  <c r="Y1761" i="2"/>
  <c r="Y1762" i="2"/>
  <c r="Y1763" i="2"/>
  <c r="Y1764" i="2"/>
  <c r="Y1765" i="2"/>
  <c r="Y1766" i="2"/>
  <c r="Y1767" i="2"/>
  <c r="Y1768" i="2"/>
  <c r="Y1769" i="2"/>
  <c r="Y1770" i="2"/>
  <c r="Y1771" i="2"/>
  <c r="Y1772" i="2"/>
  <c r="Y1773" i="2"/>
  <c r="Y1774" i="2"/>
  <c r="Y1775" i="2"/>
  <c r="Y1776" i="2"/>
  <c r="Y1777" i="2"/>
  <c r="Y1778" i="2"/>
  <c r="Y1779" i="2"/>
  <c r="Y1780" i="2"/>
  <c r="Y1781" i="2"/>
  <c r="Y1782" i="2"/>
  <c r="Y1783" i="2"/>
  <c r="Y1784" i="2"/>
  <c r="Y1785" i="2"/>
  <c r="Y1786" i="2"/>
  <c r="Y1787" i="2"/>
  <c r="Y1788" i="2"/>
  <c r="Y1789" i="2"/>
  <c r="Y1790" i="2"/>
  <c r="Y1791" i="2"/>
  <c r="Y1792" i="2"/>
  <c r="Y1793" i="2"/>
  <c r="Y1794" i="2"/>
  <c r="Y1795" i="2"/>
  <c r="Y1796" i="2"/>
  <c r="Y1797" i="2"/>
  <c r="Y1798" i="2"/>
  <c r="Y1799" i="2"/>
  <c r="Y1800" i="2"/>
  <c r="Y1801" i="2"/>
  <c r="Y1802" i="2"/>
  <c r="Y1803" i="2"/>
  <c r="Y1804" i="2"/>
  <c r="Y1805" i="2"/>
  <c r="Y1806" i="2"/>
  <c r="Y1807" i="2"/>
  <c r="Y1808" i="2"/>
  <c r="Y1809" i="2"/>
  <c r="Y1810" i="2"/>
  <c r="Y1811" i="2"/>
  <c r="Y1812" i="2"/>
  <c r="Y1813" i="2"/>
  <c r="Y1814" i="2"/>
  <c r="Y1815" i="2"/>
  <c r="Y1816" i="2"/>
  <c r="Y1817" i="2"/>
  <c r="Y1818" i="2"/>
  <c r="Y1819" i="2"/>
  <c r="Y1820" i="2"/>
  <c r="Y1821" i="2"/>
  <c r="Y1822" i="2"/>
  <c r="Y1823" i="2"/>
  <c r="Y1824" i="2"/>
  <c r="Y1825" i="2"/>
  <c r="Y1826" i="2"/>
  <c r="Y1827" i="2"/>
  <c r="Y1828" i="2"/>
  <c r="Y1829" i="2"/>
  <c r="Y1830" i="2"/>
  <c r="Y1831" i="2"/>
  <c r="Y1832" i="2"/>
  <c r="Y1833" i="2"/>
  <c r="Y1834" i="2"/>
  <c r="Y1835" i="2"/>
  <c r="Y1836" i="2"/>
  <c r="Y1837" i="2"/>
  <c r="Y1838" i="2"/>
  <c r="Y1839" i="2"/>
  <c r="Y1840" i="2"/>
  <c r="Y1841" i="2"/>
  <c r="Y1842" i="2"/>
  <c r="Y1843" i="2"/>
  <c r="Y1844" i="2"/>
  <c r="Y1845" i="2"/>
  <c r="Y1846" i="2"/>
  <c r="Y1847" i="2"/>
  <c r="Y1848" i="2"/>
  <c r="Y1849" i="2"/>
  <c r="Y1850" i="2"/>
  <c r="Y1851" i="2"/>
  <c r="Y1852" i="2"/>
  <c r="Y1853" i="2"/>
  <c r="Y1854" i="2"/>
  <c r="Y1855" i="2"/>
  <c r="Y1856" i="2"/>
  <c r="Y1857" i="2"/>
  <c r="Y1858" i="2"/>
  <c r="Y1859" i="2"/>
  <c r="Y1860" i="2"/>
  <c r="Y1861" i="2"/>
  <c r="Y1862" i="2"/>
  <c r="Y1863" i="2"/>
  <c r="Y1864" i="2"/>
  <c r="Y1865" i="2"/>
  <c r="Y1866" i="2"/>
  <c r="Y1867" i="2"/>
  <c r="Y1868" i="2"/>
  <c r="Y1869" i="2"/>
  <c r="Y1870" i="2"/>
  <c r="Y1871" i="2"/>
  <c r="Y1872" i="2"/>
  <c r="Y1873" i="2"/>
  <c r="Y1874" i="2"/>
  <c r="Y1875" i="2"/>
  <c r="Y1876" i="2"/>
  <c r="Y1877" i="2"/>
  <c r="Y1878" i="2"/>
  <c r="Y1879" i="2"/>
  <c r="Y1880" i="2"/>
  <c r="Y1881" i="2"/>
  <c r="Y1882" i="2"/>
  <c r="Y1883" i="2"/>
  <c r="Y1884" i="2"/>
  <c r="Y1885" i="2"/>
  <c r="Y1886" i="2"/>
  <c r="Y1887" i="2"/>
  <c r="Y1888" i="2"/>
  <c r="Y1889" i="2"/>
  <c r="Y1890" i="2"/>
  <c r="Y1891" i="2"/>
  <c r="Y1892" i="2"/>
  <c r="Y1893" i="2"/>
  <c r="Y1894" i="2"/>
  <c r="Y1895" i="2"/>
  <c r="Y1896" i="2"/>
  <c r="Y1897" i="2"/>
  <c r="Y1898" i="2"/>
  <c r="Y1899" i="2"/>
  <c r="Y1900" i="2"/>
  <c r="Y1901" i="2"/>
  <c r="Y1902" i="2"/>
  <c r="Y1903" i="2"/>
  <c r="Y1904" i="2"/>
  <c r="Y1905" i="2"/>
  <c r="Y1906" i="2"/>
  <c r="Y1907" i="2"/>
  <c r="Y1908" i="2"/>
  <c r="Y1909" i="2"/>
  <c r="Y1910" i="2"/>
  <c r="Y1911" i="2"/>
  <c r="Y1912" i="2"/>
  <c r="Y1913" i="2"/>
  <c r="Y1914" i="2"/>
  <c r="Y1915" i="2"/>
  <c r="Y1916" i="2"/>
  <c r="Y1917" i="2"/>
  <c r="Y1918" i="2"/>
  <c r="Y1919" i="2"/>
  <c r="Y1920" i="2"/>
  <c r="Y1921" i="2"/>
  <c r="Y1922" i="2"/>
  <c r="Y1923" i="2"/>
  <c r="Y1924" i="2"/>
  <c r="Y1925" i="2"/>
  <c r="Y1926" i="2"/>
  <c r="Y1927" i="2"/>
  <c r="Y1928" i="2"/>
  <c r="Y1929" i="2"/>
  <c r="Y1930" i="2"/>
  <c r="Y1931" i="2"/>
  <c r="Y1932" i="2"/>
  <c r="Y1933" i="2"/>
  <c r="Y1934" i="2"/>
  <c r="Y1935" i="2"/>
  <c r="Y1936" i="2"/>
  <c r="Y1937" i="2"/>
  <c r="Y1938" i="2"/>
  <c r="Y1939" i="2"/>
  <c r="Y1940" i="2"/>
  <c r="Y1941" i="2"/>
  <c r="Y1942" i="2"/>
  <c r="Y1943" i="2"/>
  <c r="Y1944" i="2"/>
  <c r="Y1945" i="2"/>
  <c r="Y1946" i="2"/>
  <c r="Y1947" i="2"/>
  <c r="Y1948" i="2"/>
  <c r="Y1949" i="2"/>
  <c r="Y1950" i="2"/>
  <c r="Y1951" i="2"/>
  <c r="Y1952" i="2"/>
  <c r="Y1953" i="2"/>
  <c r="Y1954" i="2"/>
  <c r="Y1955" i="2"/>
  <c r="Y1956" i="2"/>
  <c r="Y1957" i="2"/>
  <c r="Y1958" i="2"/>
  <c r="Y1959" i="2"/>
  <c r="Y1960" i="2"/>
  <c r="Y1961" i="2"/>
  <c r="Y1962" i="2"/>
  <c r="Y1963" i="2"/>
  <c r="Y1964" i="2"/>
  <c r="Y1965" i="2"/>
  <c r="Y1966" i="2"/>
  <c r="Y1967" i="2"/>
  <c r="Y1968" i="2"/>
  <c r="Y1969" i="2"/>
  <c r="Y1970" i="2"/>
  <c r="Y1971" i="2"/>
  <c r="Y1972" i="2"/>
  <c r="Y1973" i="2"/>
  <c r="Y1974" i="2"/>
  <c r="Y1975" i="2"/>
  <c r="Y1976" i="2"/>
  <c r="Y1977" i="2"/>
  <c r="Y1978" i="2"/>
  <c r="Y1979" i="2"/>
  <c r="Y1980" i="2"/>
  <c r="Y1981" i="2"/>
  <c r="Y1982" i="2"/>
  <c r="Y1983" i="2"/>
  <c r="Y1984" i="2"/>
  <c r="Y1985" i="2"/>
  <c r="Y1986" i="2"/>
  <c r="Y1987" i="2"/>
  <c r="Y1988" i="2"/>
  <c r="Y1989" i="2"/>
  <c r="Y1990" i="2"/>
  <c r="Y1991" i="2"/>
  <c r="Y1992" i="2"/>
  <c r="Y1993" i="2"/>
  <c r="Y1994" i="2"/>
  <c r="Y1995" i="2"/>
  <c r="Y1996" i="2"/>
  <c r="Y1997" i="2"/>
  <c r="Y1998" i="2"/>
  <c r="Y1999" i="2"/>
  <c r="Y2000" i="2"/>
  <c r="Y2001" i="2"/>
  <c r="Y2002" i="2"/>
  <c r="Y2003" i="2"/>
  <c r="Y2004" i="2"/>
  <c r="Y2005" i="2"/>
  <c r="Y2006" i="2"/>
  <c r="Y2007" i="2"/>
  <c r="Y2008" i="2"/>
  <c r="Y2009" i="2"/>
  <c r="Y2010" i="2"/>
  <c r="Y2011" i="2"/>
  <c r="Y2012" i="2"/>
  <c r="Y2013" i="2"/>
  <c r="Y2014" i="2"/>
  <c r="Y2015" i="2"/>
  <c r="Y2016" i="2"/>
  <c r="Y2017" i="2"/>
  <c r="Y2018" i="2"/>
  <c r="Y2019" i="2"/>
  <c r="Y2020" i="2"/>
  <c r="Y2021" i="2"/>
  <c r="Y2022" i="2"/>
  <c r="Y2023" i="2"/>
  <c r="Y2024" i="2"/>
  <c r="Y2025" i="2"/>
  <c r="Y2026" i="2"/>
  <c r="Y2027" i="2"/>
  <c r="Y2028" i="2"/>
  <c r="Y2029" i="2"/>
  <c r="Y2030" i="2"/>
  <c r="Y2031" i="2"/>
  <c r="Y2032" i="2"/>
  <c r="Y2033" i="2"/>
  <c r="Y2034" i="2"/>
  <c r="Y2035" i="2"/>
  <c r="Y2036" i="2"/>
  <c r="Y2037" i="2"/>
  <c r="Y2038" i="2"/>
  <c r="Y2039" i="2"/>
  <c r="Y2040" i="2"/>
  <c r="Y2041" i="2"/>
  <c r="Y2042" i="2"/>
  <c r="Y2043" i="2"/>
  <c r="Y2044" i="2"/>
  <c r="Y2045" i="2"/>
  <c r="Y2046" i="2"/>
  <c r="Y2047" i="2"/>
  <c r="Y2048" i="2"/>
  <c r="Y2049" i="2"/>
  <c r="Y2050" i="2"/>
  <c r="Y2051" i="2"/>
  <c r="Y2052" i="2"/>
  <c r="Y2053" i="2"/>
  <c r="Y2054" i="2"/>
  <c r="Y2055" i="2"/>
  <c r="Y2056" i="2"/>
  <c r="Y2057" i="2"/>
  <c r="Y2058" i="2"/>
  <c r="Y2059" i="2"/>
  <c r="Y2060" i="2"/>
  <c r="Y2061" i="2"/>
  <c r="Y2062" i="2"/>
  <c r="Y2063" i="2"/>
  <c r="Y2064" i="2"/>
  <c r="Y2065" i="2"/>
  <c r="Y2066" i="2"/>
  <c r="Y2067" i="2"/>
  <c r="Y2068" i="2"/>
  <c r="Y2069" i="2"/>
  <c r="Y2070" i="2"/>
  <c r="Y2071" i="2"/>
  <c r="Y2072" i="2"/>
  <c r="Y2073" i="2"/>
  <c r="Y2074" i="2"/>
  <c r="Y2075" i="2"/>
  <c r="Y2076" i="2"/>
  <c r="Y2077" i="2"/>
  <c r="Y2078" i="2"/>
  <c r="Y2079" i="2"/>
  <c r="Y2080" i="2"/>
  <c r="Y2081" i="2"/>
  <c r="Y2082" i="2"/>
  <c r="Y2083" i="2"/>
  <c r="Y2084" i="2"/>
  <c r="Y2085" i="2"/>
  <c r="Y2086" i="2"/>
  <c r="Y2087" i="2"/>
  <c r="Y2088" i="2"/>
  <c r="Y2089" i="2"/>
  <c r="Y2090" i="2"/>
  <c r="Y2091" i="2"/>
  <c r="Y2092" i="2"/>
  <c r="Y2093" i="2"/>
  <c r="Y2094" i="2"/>
  <c r="Y2095" i="2"/>
  <c r="Y2096" i="2"/>
  <c r="Y2097" i="2"/>
  <c r="Y2098" i="2"/>
  <c r="Y2099" i="2"/>
  <c r="Y2100" i="2"/>
  <c r="Y2101" i="2"/>
  <c r="Y2102" i="2"/>
  <c r="Y2103" i="2"/>
  <c r="Y2104" i="2"/>
  <c r="Y2105" i="2"/>
  <c r="Y2106" i="2"/>
  <c r="Y2107" i="2"/>
  <c r="Y2108" i="2"/>
  <c r="Y2109" i="2"/>
  <c r="Y2110" i="2"/>
  <c r="Y2111" i="2"/>
  <c r="Y2112" i="2"/>
  <c r="Y2113" i="2"/>
  <c r="Y2114" i="2"/>
  <c r="Y2115" i="2"/>
  <c r="Y2116" i="2"/>
  <c r="Y2117" i="2"/>
  <c r="Y2118" i="2"/>
  <c r="Y2119" i="2"/>
  <c r="Y2120" i="2"/>
  <c r="Y2121" i="2"/>
  <c r="Y2122" i="2"/>
  <c r="Y2123" i="2"/>
  <c r="Y2124" i="2"/>
  <c r="Y2125" i="2"/>
  <c r="Y2126" i="2"/>
  <c r="Y2127" i="2"/>
  <c r="Y2128" i="2"/>
  <c r="Y2129" i="2"/>
  <c r="Y2130" i="2"/>
  <c r="Y2131" i="2"/>
  <c r="Y2132" i="2"/>
  <c r="Y2133" i="2"/>
  <c r="Y2134" i="2"/>
  <c r="Y2135" i="2"/>
  <c r="Y2136" i="2"/>
  <c r="Y2137" i="2"/>
  <c r="Y2138" i="2"/>
  <c r="Y2139" i="2"/>
  <c r="Y2140" i="2"/>
  <c r="Y2141" i="2"/>
  <c r="Y2142" i="2"/>
  <c r="Y2143" i="2"/>
  <c r="Y2144" i="2"/>
  <c r="Y2145" i="2"/>
  <c r="Y2146" i="2"/>
  <c r="Y2147" i="2"/>
  <c r="Y2148" i="2"/>
  <c r="Y2149" i="2"/>
  <c r="Y2150" i="2"/>
  <c r="Y2151" i="2"/>
  <c r="Y2152" i="2"/>
  <c r="Y2153" i="2"/>
  <c r="Y2154" i="2"/>
  <c r="Y2155" i="2"/>
  <c r="Y2156" i="2"/>
  <c r="Y2157" i="2"/>
  <c r="Y2158" i="2"/>
  <c r="Y2159" i="2"/>
  <c r="Y2160" i="2"/>
  <c r="Y2161" i="2"/>
  <c r="Y2162" i="2"/>
  <c r="Y2163" i="2"/>
  <c r="Y2164" i="2"/>
  <c r="Y2165" i="2"/>
  <c r="Y2166" i="2"/>
  <c r="Y2167" i="2"/>
  <c r="Y2168" i="2"/>
  <c r="Y2169" i="2"/>
  <c r="Y2170" i="2"/>
  <c r="Y2171" i="2"/>
  <c r="Y2172" i="2"/>
  <c r="Y2173" i="2"/>
  <c r="Y2174" i="2"/>
  <c r="Y2175" i="2"/>
  <c r="Y2176" i="2"/>
  <c r="Y2177" i="2"/>
  <c r="Y2178" i="2"/>
  <c r="Y2179" i="2"/>
  <c r="Y2180" i="2"/>
  <c r="Y2181" i="2"/>
  <c r="Y2182" i="2"/>
  <c r="Y2183" i="2"/>
  <c r="Y2184" i="2"/>
  <c r="Y2185" i="2"/>
  <c r="Y2186" i="2"/>
  <c r="Y2187" i="2"/>
  <c r="Y2188" i="2"/>
  <c r="Y2189" i="2"/>
  <c r="Y2190" i="2"/>
  <c r="Y2191" i="2"/>
  <c r="Y2192" i="2"/>
  <c r="Y2193" i="2"/>
  <c r="Y2194" i="2"/>
  <c r="Y2195" i="2"/>
  <c r="Y2196" i="2"/>
  <c r="Y2197" i="2"/>
  <c r="Y2198" i="2"/>
  <c r="Y2199" i="2"/>
  <c r="Y2200" i="2"/>
  <c r="Y2201" i="2"/>
  <c r="Y2202" i="2"/>
  <c r="Y2203" i="2"/>
  <c r="Y2204" i="2"/>
  <c r="Y2205" i="2"/>
  <c r="Y2206" i="2"/>
  <c r="Y2207" i="2"/>
  <c r="Y2208" i="2"/>
  <c r="Y2209" i="2"/>
  <c r="Y2210" i="2"/>
  <c r="Y2211" i="2"/>
  <c r="Y2212" i="2"/>
  <c r="Y2213" i="2"/>
  <c r="Y2214" i="2"/>
  <c r="Y2215" i="2"/>
  <c r="Y2216" i="2"/>
  <c r="Y2217" i="2"/>
  <c r="Y2218" i="2"/>
  <c r="Y2219" i="2"/>
  <c r="Y2220" i="2"/>
  <c r="Y2221" i="2"/>
  <c r="Y2222" i="2"/>
  <c r="Y2223" i="2"/>
  <c r="Y2224" i="2"/>
  <c r="Y2225" i="2"/>
  <c r="Y2226" i="2"/>
  <c r="Y2227" i="2"/>
  <c r="Y2228" i="2"/>
  <c r="Y2229" i="2"/>
  <c r="Y2230" i="2"/>
  <c r="Y2231" i="2"/>
  <c r="Y2232" i="2"/>
  <c r="Y2233" i="2"/>
  <c r="Y2234" i="2"/>
  <c r="Y2235" i="2"/>
  <c r="Y2236" i="2"/>
  <c r="Y2237" i="2"/>
  <c r="Y2238" i="2"/>
  <c r="Y2239" i="2"/>
  <c r="Y2240" i="2"/>
  <c r="Y2241" i="2"/>
  <c r="Y2242" i="2"/>
  <c r="Y2243" i="2"/>
  <c r="Y2244" i="2"/>
  <c r="Y2245" i="2"/>
  <c r="Y2246" i="2"/>
  <c r="Y2247" i="2"/>
  <c r="Y2248" i="2"/>
  <c r="Y2249" i="2"/>
  <c r="Y2250" i="2"/>
  <c r="Y2251" i="2"/>
  <c r="Y2252" i="2"/>
  <c r="Y2253" i="2"/>
  <c r="Y2254" i="2"/>
  <c r="Y2255" i="2"/>
  <c r="Y2256" i="2"/>
  <c r="Y2257" i="2"/>
  <c r="Y2258" i="2"/>
  <c r="Y2259" i="2"/>
  <c r="Y2260" i="2"/>
  <c r="Y2261" i="2"/>
  <c r="Y2262" i="2"/>
  <c r="Y2263" i="2"/>
  <c r="Y2264" i="2"/>
  <c r="Y2265" i="2"/>
  <c r="Y2266" i="2"/>
  <c r="Y2267" i="2"/>
  <c r="Y2268" i="2"/>
  <c r="Y2269" i="2"/>
  <c r="Y2270" i="2"/>
  <c r="Y2271" i="2"/>
  <c r="Y2272" i="2"/>
  <c r="Y2273" i="2"/>
  <c r="Y2274" i="2"/>
  <c r="Y2275" i="2"/>
  <c r="Y2276" i="2"/>
  <c r="Y2277" i="2"/>
  <c r="Y2278" i="2"/>
  <c r="Y2279" i="2"/>
  <c r="Y2280" i="2"/>
  <c r="Y2281" i="2"/>
  <c r="Y2282" i="2"/>
  <c r="Y2283" i="2"/>
  <c r="Y2284" i="2"/>
  <c r="Y2285" i="2"/>
  <c r="Y2286" i="2"/>
  <c r="Y2287" i="2"/>
  <c r="Y2288" i="2"/>
  <c r="Y2289" i="2"/>
  <c r="Y2290" i="2"/>
  <c r="Y2291" i="2"/>
  <c r="Y2292" i="2"/>
  <c r="Y2293" i="2"/>
  <c r="Y2294" i="2"/>
  <c r="Y2295" i="2"/>
  <c r="Y2296" i="2"/>
  <c r="Y2297" i="2"/>
  <c r="Y2298" i="2"/>
  <c r="Y2299" i="2"/>
  <c r="Y2300" i="2"/>
  <c r="Y2301" i="2"/>
  <c r="Y2302" i="2"/>
  <c r="Y2303" i="2"/>
  <c r="Y2304" i="2"/>
  <c r="Y2305" i="2"/>
  <c r="Y2306" i="2"/>
  <c r="Y2307" i="2"/>
  <c r="Y2308" i="2"/>
  <c r="Y2309" i="2"/>
  <c r="Y2310" i="2"/>
  <c r="Y2311" i="2"/>
  <c r="Y2312" i="2"/>
  <c r="Y2313" i="2"/>
  <c r="Y2314" i="2"/>
  <c r="Y2315" i="2"/>
  <c r="Y2316" i="2"/>
  <c r="Y2317" i="2"/>
  <c r="Y2318" i="2"/>
  <c r="Y2319" i="2"/>
  <c r="Y2320" i="2"/>
  <c r="Y2321" i="2"/>
  <c r="Y2322" i="2"/>
  <c r="Y2323" i="2"/>
  <c r="Y2324" i="2"/>
  <c r="Y2325" i="2"/>
  <c r="Y2326" i="2"/>
  <c r="Y2327" i="2"/>
  <c r="Y2328" i="2"/>
  <c r="Y2329" i="2"/>
  <c r="Y2330" i="2"/>
  <c r="Y2331" i="2"/>
  <c r="Y2332" i="2"/>
  <c r="Y2333" i="2"/>
  <c r="Y2334" i="2"/>
  <c r="Y2335" i="2"/>
  <c r="Y2336" i="2"/>
  <c r="Y2337" i="2"/>
  <c r="Y2338" i="2"/>
  <c r="Y2339" i="2"/>
  <c r="Y2340" i="2"/>
  <c r="Y2341" i="2"/>
  <c r="Y2342" i="2"/>
  <c r="Y2343" i="2"/>
  <c r="Y2344" i="2"/>
  <c r="Y2345" i="2"/>
  <c r="Y2346" i="2"/>
  <c r="Y2347" i="2"/>
  <c r="Y2348" i="2"/>
  <c r="Y2349" i="2"/>
  <c r="Y2350" i="2"/>
  <c r="Y2351" i="2"/>
  <c r="Y2352" i="2"/>
  <c r="Y2353" i="2"/>
  <c r="Y2354" i="2"/>
  <c r="Y2355" i="2"/>
  <c r="Y2356" i="2"/>
  <c r="Y2357" i="2"/>
  <c r="Y2358" i="2"/>
  <c r="Y2359" i="2"/>
  <c r="Y2360" i="2"/>
  <c r="Y2361" i="2"/>
  <c r="Y2362" i="2"/>
  <c r="Y2363" i="2"/>
  <c r="Y2364" i="2"/>
  <c r="Y2365" i="2"/>
  <c r="Y2366" i="2"/>
  <c r="Y2367" i="2"/>
  <c r="Y2368" i="2"/>
  <c r="Y2369" i="2"/>
  <c r="Y2370" i="2"/>
  <c r="Y2371" i="2"/>
  <c r="Y2372" i="2"/>
  <c r="Y2373" i="2"/>
  <c r="Y2374" i="2"/>
  <c r="Y2375" i="2"/>
  <c r="Y2376" i="2"/>
  <c r="Y2377" i="2"/>
  <c r="Y2378" i="2"/>
  <c r="Y2379" i="2"/>
  <c r="Y2380" i="2"/>
  <c r="Y2381" i="2"/>
  <c r="Y2382" i="2"/>
  <c r="Y2383" i="2"/>
  <c r="Y2384" i="2"/>
  <c r="Y2385" i="2"/>
  <c r="Y2386" i="2"/>
  <c r="Y2387" i="2"/>
  <c r="Y2388" i="2"/>
  <c r="Y2389" i="2"/>
  <c r="Y2390" i="2"/>
  <c r="Y2391" i="2"/>
  <c r="Y2392" i="2"/>
  <c r="Y2393" i="2"/>
  <c r="Y2394" i="2"/>
  <c r="Y2395" i="2"/>
  <c r="Y2396" i="2"/>
  <c r="Y2397" i="2"/>
  <c r="Y2398" i="2"/>
  <c r="Y2399" i="2"/>
  <c r="Y2400" i="2"/>
  <c r="Y2401" i="2"/>
  <c r="Y2402" i="2"/>
  <c r="Y2403" i="2"/>
  <c r="Y2404" i="2"/>
  <c r="Y2405" i="2"/>
  <c r="Y2406" i="2"/>
  <c r="Y2407" i="2"/>
  <c r="Y2408" i="2"/>
  <c r="Y2409" i="2"/>
  <c r="Y2410" i="2"/>
  <c r="Y2411" i="2"/>
  <c r="Y2412" i="2"/>
  <c r="Y2413" i="2"/>
  <c r="Y2414" i="2"/>
  <c r="Y2415" i="2"/>
  <c r="Y2416" i="2"/>
  <c r="Y2417" i="2"/>
  <c r="Y2418" i="2"/>
  <c r="Y2419" i="2"/>
  <c r="Y2420" i="2"/>
  <c r="Y2421" i="2"/>
  <c r="Y2422" i="2"/>
  <c r="Y2423" i="2"/>
  <c r="Y2424" i="2"/>
  <c r="Y2425" i="2"/>
  <c r="Y2426" i="2"/>
  <c r="Y2427" i="2"/>
  <c r="Y2428" i="2"/>
  <c r="Y2429" i="2"/>
  <c r="Y2430" i="2"/>
  <c r="Y2431" i="2"/>
  <c r="Y2432" i="2"/>
  <c r="Y2433" i="2"/>
  <c r="Y2434" i="2"/>
  <c r="Y2435" i="2"/>
  <c r="Y2436" i="2"/>
  <c r="Y2437" i="2"/>
  <c r="Y2438" i="2"/>
  <c r="Y2439" i="2"/>
  <c r="Y2440" i="2"/>
  <c r="Y2441" i="2"/>
  <c r="Y2442" i="2"/>
  <c r="Y2443" i="2"/>
  <c r="Y2444" i="2"/>
  <c r="Y2445" i="2"/>
  <c r="Y2446" i="2"/>
  <c r="Y2447" i="2"/>
  <c r="Y2448" i="2"/>
  <c r="Y2449" i="2"/>
  <c r="Y2450" i="2"/>
  <c r="Y2451" i="2"/>
  <c r="Y2452" i="2"/>
  <c r="Y2453" i="2"/>
  <c r="Y2454" i="2"/>
  <c r="Y2455" i="2"/>
  <c r="Y2456" i="2"/>
  <c r="Y2457" i="2"/>
  <c r="Y2458" i="2"/>
  <c r="Y2459" i="2"/>
  <c r="Y2460" i="2"/>
  <c r="Y2461" i="2"/>
  <c r="Y2462" i="2"/>
  <c r="Y2463" i="2"/>
  <c r="Y2464" i="2"/>
  <c r="Y2465" i="2"/>
  <c r="Y2466" i="2"/>
  <c r="Y2467" i="2"/>
  <c r="Y2468" i="2"/>
  <c r="Y2469" i="2"/>
  <c r="Y2470" i="2"/>
  <c r="Y2471" i="2"/>
  <c r="Y2472" i="2"/>
  <c r="Y2473" i="2"/>
  <c r="Y2474" i="2"/>
  <c r="Y2475" i="2"/>
  <c r="Y2476" i="2"/>
  <c r="Y2477" i="2"/>
  <c r="Y2478" i="2"/>
  <c r="Y2479" i="2"/>
  <c r="Y2480" i="2"/>
  <c r="Y2481" i="2"/>
  <c r="Y2482" i="2"/>
  <c r="Y2483" i="2"/>
  <c r="Y2484" i="2"/>
  <c r="Y2485" i="2"/>
  <c r="Y2486" i="2"/>
  <c r="Y2487" i="2"/>
  <c r="Y2488" i="2"/>
  <c r="Y2489" i="2"/>
  <c r="Y2490" i="2"/>
  <c r="Y2491" i="2"/>
  <c r="Y2492" i="2"/>
  <c r="Y2493" i="2"/>
  <c r="Y2494" i="2"/>
  <c r="Y2495" i="2"/>
  <c r="Y2496" i="2"/>
  <c r="Y2497" i="2"/>
  <c r="Y2498" i="2"/>
  <c r="Y2499" i="2"/>
  <c r="Y2500" i="2"/>
  <c r="Y2501" i="2"/>
  <c r="Y2502" i="2"/>
  <c r="Y2503" i="2"/>
  <c r="Y2504" i="2"/>
  <c r="Y2505" i="2"/>
  <c r="Y2506" i="2"/>
  <c r="Y2507" i="2"/>
  <c r="Y2508" i="2"/>
  <c r="Y2509" i="2"/>
  <c r="Y2510" i="2"/>
  <c r="Y2511" i="2"/>
  <c r="Y2512" i="2"/>
  <c r="Y2513" i="2"/>
  <c r="Y2514" i="2"/>
  <c r="Y2515" i="2"/>
  <c r="Y2516" i="2"/>
  <c r="Y2517" i="2"/>
  <c r="Y2518" i="2"/>
  <c r="Y2519" i="2"/>
  <c r="Y2520" i="2"/>
  <c r="Y2521" i="2"/>
  <c r="Y2522" i="2"/>
  <c r="Y2523" i="2"/>
  <c r="Y2524" i="2"/>
  <c r="Y2525" i="2"/>
  <c r="Y2526" i="2"/>
  <c r="Y2527" i="2"/>
  <c r="Y2528" i="2"/>
  <c r="Y2529" i="2"/>
  <c r="Y2530" i="2"/>
  <c r="Y2531" i="2"/>
  <c r="Y2532" i="2"/>
  <c r="Y2533" i="2"/>
  <c r="Y2534" i="2"/>
  <c r="Y2535" i="2"/>
  <c r="Y2536" i="2"/>
  <c r="Y2537" i="2"/>
  <c r="Y2538" i="2"/>
  <c r="Y2539" i="2"/>
  <c r="Y2540" i="2"/>
  <c r="Y2541" i="2"/>
  <c r="Y2542" i="2"/>
  <c r="Y2543" i="2"/>
  <c r="Y2544" i="2"/>
  <c r="Y2545" i="2"/>
  <c r="Y2546" i="2"/>
  <c r="Y2547" i="2"/>
  <c r="Y2548" i="2"/>
  <c r="Y2549" i="2"/>
  <c r="Y2550" i="2"/>
  <c r="Y2551" i="2"/>
  <c r="Y2552" i="2"/>
  <c r="Y2553" i="2"/>
  <c r="Y2554" i="2"/>
  <c r="Y2555" i="2"/>
  <c r="Y2556" i="2"/>
  <c r="Y2557" i="2"/>
  <c r="Y2558" i="2"/>
  <c r="Y2559" i="2"/>
  <c r="Y2560" i="2"/>
  <c r="Y2561" i="2"/>
  <c r="Y2562" i="2"/>
  <c r="Y2563" i="2"/>
  <c r="Y2564" i="2"/>
  <c r="Y2565" i="2"/>
  <c r="Y2566" i="2"/>
  <c r="Y2567" i="2"/>
  <c r="Y2568" i="2"/>
  <c r="Y2569" i="2"/>
  <c r="Y2570" i="2"/>
  <c r="Y2571" i="2"/>
  <c r="Y2572" i="2"/>
  <c r="Y2573" i="2"/>
  <c r="Y2574" i="2"/>
  <c r="Y2575" i="2"/>
  <c r="Y2576" i="2"/>
  <c r="Y2577" i="2"/>
  <c r="Y2578" i="2"/>
  <c r="Y2579" i="2"/>
  <c r="Y2580" i="2"/>
  <c r="Y2581" i="2"/>
  <c r="Y2582" i="2"/>
  <c r="Y2583" i="2"/>
  <c r="Y2584" i="2"/>
  <c r="Y2585" i="2"/>
  <c r="Y2586" i="2"/>
  <c r="Y2587" i="2"/>
  <c r="Y2588" i="2"/>
  <c r="Y2589" i="2"/>
  <c r="Y2590" i="2"/>
  <c r="Y2591" i="2"/>
  <c r="Y2592" i="2"/>
  <c r="Y2593" i="2"/>
  <c r="Y2594" i="2"/>
  <c r="Y2595" i="2"/>
  <c r="Y2596" i="2"/>
  <c r="Y2597" i="2"/>
  <c r="Y2598" i="2"/>
  <c r="Y2599" i="2"/>
  <c r="Y2600" i="2"/>
  <c r="Y2601" i="2"/>
  <c r="Y2602" i="2"/>
  <c r="Y2603" i="2"/>
  <c r="Y2604" i="2"/>
  <c r="Y2605" i="2"/>
  <c r="Y2606" i="2"/>
  <c r="Y2607" i="2"/>
  <c r="Y2608" i="2"/>
  <c r="Y2609" i="2"/>
  <c r="Y2610" i="2"/>
  <c r="Y2611" i="2"/>
  <c r="Y2612" i="2"/>
  <c r="Y2613" i="2"/>
  <c r="Y2614" i="2"/>
  <c r="Y2615" i="2"/>
  <c r="Y2616" i="2"/>
  <c r="Y2617" i="2"/>
  <c r="Y2618" i="2"/>
  <c r="Y2619" i="2"/>
  <c r="Y2620" i="2"/>
  <c r="Y2621" i="2"/>
  <c r="Y2622" i="2"/>
  <c r="Y2623" i="2"/>
  <c r="Y2624" i="2"/>
  <c r="Y2625" i="2"/>
  <c r="Y2626" i="2"/>
  <c r="Y2627" i="2"/>
  <c r="Y2628" i="2"/>
  <c r="Y2629" i="2"/>
  <c r="Y2630" i="2"/>
  <c r="Y2631" i="2"/>
  <c r="Y2632" i="2"/>
  <c r="Y2633" i="2"/>
  <c r="Y2634" i="2"/>
  <c r="Y2635" i="2"/>
  <c r="Y2636" i="2"/>
  <c r="Y2637" i="2"/>
  <c r="Y2638" i="2"/>
  <c r="Y2639" i="2"/>
  <c r="Y2640" i="2"/>
  <c r="Y2641" i="2"/>
  <c r="Y2642" i="2"/>
  <c r="Y2643" i="2"/>
  <c r="Y2644" i="2"/>
  <c r="Y2645" i="2"/>
  <c r="Y2646" i="2"/>
  <c r="Y2647" i="2"/>
  <c r="Y2648" i="2"/>
  <c r="Y2649" i="2"/>
  <c r="Y2650" i="2"/>
  <c r="Y2651" i="2"/>
  <c r="Y2652" i="2"/>
  <c r="Y2653" i="2"/>
  <c r="Y2654" i="2"/>
  <c r="Y2655" i="2"/>
  <c r="Y2656" i="2"/>
  <c r="Y2657" i="2"/>
  <c r="Y2658" i="2"/>
  <c r="Y2659" i="2"/>
  <c r="Y2660" i="2"/>
  <c r="Y2661" i="2"/>
  <c r="Y2662" i="2"/>
  <c r="Y2663" i="2"/>
  <c r="Y2664" i="2"/>
  <c r="Y2665" i="2"/>
  <c r="Y2666" i="2"/>
  <c r="Y2667" i="2"/>
  <c r="Y2668" i="2"/>
  <c r="Y2669" i="2"/>
  <c r="Y2670" i="2"/>
  <c r="Y2671" i="2"/>
  <c r="Y2672" i="2"/>
  <c r="Y2673" i="2"/>
  <c r="Y2674" i="2"/>
  <c r="Y2675" i="2"/>
  <c r="Y2676" i="2"/>
  <c r="Y2677" i="2"/>
  <c r="Y2678" i="2"/>
  <c r="Y2679" i="2"/>
  <c r="Y2680" i="2"/>
  <c r="Y2681" i="2"/>
  <c r="Y2682" i="2"/>
  <c r="Y2683" i="2"/>
  <c r="Y2684" i="2"/>
  <c r="Y2685" i="2"/>
  <c r="Y2686" i="2"/>
  <c r="Y2687" i="2"/>
  <c r="Y2688" i="2"/>
  <c r="Y2689" i="2"/>
  <c r="Y2690" i="2"/>
  <c r="Y2691" i="2"/>
  <c r="Y2692" i="2"/>
  <c r="Y2693" i="2"/>
  <c r="Y2694" i="2"/>
  <c r="Y2695" i="2"/>
  <c r="Y2696" i="2"/>
  <c r="Y2697" i="2"/>
  <c r="Y2698" i="2"/>
  <c r="Y2699" i="2"/>
  <c r="Y2700" i="2"/>
  <c r="Y2701" i="2"/>
  <c r="Y2702" i="2"/>
  <c r="Y2703" i="2"/>
  <c r="Y2704" i="2"/>
  <c r="Y2705" i="2"/>
  <c r="Y2706" i="2"/>
  <c r="Y2707" i="2"/>
  <c r="Y2708" i="2"/>
  <c r="Y2709" i="2"/>
  <c r="Y2710" i="2"/>
  <c r="Y2711" i="2"/>
  <c r="Y2712" i="2"/>
  <c r="Y2713" i="2"/>
  <c r="Y2714" i="2"/>
  <c r="Y2715" i="2"/>
  <c r="Y2716" i="2"/>
  <c r="Y2717" i="2"/>
  <c r="Y2718" i="2"/>
  <c r="Y2719" i="2"/>
  <c r="Y2720" i="2"/>
  <c r="Y2721" i="2"/>
  <c r="Y2722" i="2"/>
  <c r="Y2723" i="2"/>
  <c r="Y2724" i="2"/>
  <c r="Y2725" i="2"/>
  <c r="Y2726" i="2"/>
  <c r="Y2727" i="2"/>
  <c r="Y2728" i="2"/>
  <c r="Y2729" i="2"/>
  <c r="Y2730" i="2"/>
  <c r="Y2731" i="2"/>
  <c r="Y2732" i="2"/>
  <c r="Y2733" i="2"/>
  <c r="Y2734" i="2"/>
  <c r="Y2735" i="2"/>
  <c r="Y2736" i="2"/>
  <c r="Y2737" i="2"/>
  <c r="Y2738" i="2"/>
  <c r="Y2739" i="2"/>
  <c r="Y2740" i="2"/>
  <c r="Y2741" i="2"/>
  <c r="Y2742" i="2"/>
  <c r="Y2743" i="2"/>
  <c r="Y2744" i="2"/>
  <c r="Y2745" i="2"/>
  <c r="Y2746" i="2"/>
  <c r="Y2747" i="2"/>
  <c r="Y2748" i="2"/>
  <c r="Y2749" i="2"/>
  <c r="Y2750" i="2"/>
  <c r="Y2751" i="2"/>
  <c r="Y2752" i="2"/>
  <c r="Y2753" i="2"/>
  <c r="Y2754" i="2"/>
  <c r="Y2755" i="2"/>
  <c r="Y2756" i="2"/>
  <c r="Y2757" i="2"/>
  <c r="Y2758" i="2"/>
  <c r="Y2759" i="2"/>
  <c r="Y2760" i="2"/>
  <c r="Y2761" i="2"/>
  <c r="Y2762" i="2"/>
  <c r="Y2763" i="2"/>
  <c r="Y2764" i="2"/>
  <c r="Y2765" i="2"/>
  <c r="Y2766" i="2"/>
  <c r="Y2767" i="2"/>
  <c r="Y2768" i="2"/>
  <c r="Y2769" i="2"/>
  <c r="Y2770" i="2"/>
  <c r="Y2771" i="2"/>
  <c r="Y2772" i="2"/>
  <c r="Y2773" i="2"/>
  <c r="Y2774" i="2"/>
  <c r="Y2775" i="2"/>
  <c r="Y2776" i="2"/>
  <c r="Y2777" i="2"/>
  <c r="Y2778" i="2"/>
  <c r="Y2779" i="2"/>
  <c r="Y2780" i="2"/>
  <c r="Y2781" i="2"/>
  <c r="Y2782" i="2"/>
  <c r="Y2783" i="2"/>
  <c r="Y2784" i="2"/>
  <c r="Y2785" i="2"/>
  <c r="Y2786" i="2"/>
  <c r="Y2787" i="2"/>
  <c r="Y2788" i="2"/>
  <c r="Y2789" i="2"/>
  <c r="Y2790" i="2"/>
  <c r="Y2791" i="2"/>
  <c r="Y2792" i="2"/>
  <c r="Y2793" i="2"/>
  <c r="Y2794" i="2"/>
  <c r="Y2795" i="2"/>
  <c r="Y2796" i="2"/>
  <c r="Y2797" i="2"/>
  <c r="Y2798" i="2"/>
  <c r="Y2799" i="2"/>
  <c r="Y2800" i="2"/>
  <c r="Y2801" i="2"/>
  <c r="Y2802" i="2"/>
  <c r="Y2803" i="2"/>
  <c r="Y2804" i="2"/>
  <c r="Y2805" i="2"/>
  <c r="Y2806" i="2"/>
  <c r="Y2807" i="2"/>
  <c r="Y2808" i="2"/>
  <c r="Y2809" i="2"/>
  <c r="Y2810" i="2"/>
  <c r="Y2811" i="2"/>
  <c r="Y2812" i="2"/>
  <c r="Y2813" i="2"/>
  <c r="Y2814" i="2"/>
  <c r="Y2815" i="2"/>
  <c r="Y2816" i="2"/>
  <c r="Y2817" i="2"/>
  <c r="Y2818" i="2"/>
  <c r="Y2819" i="2"/>
  <c r="Y2820" i="2"/>
  <c r="Y2821" i="2"/>
  <c r="Y2822" i="2"/>
  <c r="Y2823" i="2"/>
  <c r="Y2824" i="2"/>
  <c r="Y2825" i="2"/>
  <c r="Y2826" i="2"/>
  <c r="Y2827" i="2"/>
  <c r="Y2828" i="2"/>
  <c r="Y2829" i="2"/>
  <c r="Y2830" i="2"/>
  <c r="Y2831" i="2"/>
  <c r="Y2832" i="2"/>
  <c r="Y2833" i="2"/>
  <c r="Y2834" i="2"/>
  <c r="Y2835" i="2"/>
  <c r="Y2836" i="2"/>
  <c r="Y2837" i="2"/>
  <c r="Y2838" i="2"/>
  <c r="Y2839" i="2"/>
  <c r="Y2840" i="2"/>
  <c r="Y2841" i="2"/>
  <c r="Y2842" i="2"/>
  <c r="Y2843" i="2"/>
  <c r="Y2844" i="2"/>
  <c r="Y2845" i="2"/>
  <c r="Y2846" i="2"/>
  <c r="Y2847" i="2"/>
  <c r="Y2848" i="2"/>
  <c r="Y2849" i="2"/>
  <c r="Y2850" i="2"/>
  <c r="Y2851" i="2"/>
  <c r="Y2852" i="2"/>
  <c r="Y2853" i="2"/>
  <c r="Y2854" i="2"/>
  <c r="Y2855" i="2"/>
  <c r="Y2856" i="2"/>
  <c r="Y2857" i="2"/>
  <c r="Y2858" i="2"/>
  <c r="Y2859" i="2"/>
  <c r="Y2860" i="2"/>
  <c r="Y2861" i="2"/>
  <c r="Y2862" i="2"/>
  <c r="Y2863" i="2"/>
  <c r="Y2864" i="2"/>
  <c r="Y2865" i="2"/>
  <c r="Y2866" i="2"/>
  <c r="Y2867" i="2"/>
  <c r="Y2868" i="2"/>
  <c r="Y2869" i="2"/>
  <c r="Y2870" i="2"/>
  <c r="Y2871" i="2"/>
  <c r="Y2872" i="2"/>
  <c r="Y2873" i="2"/>
  <c r="Y2874" i="2"/>
  <c r="Y2875" i="2"/>
  <c r="Y2876" i="2"/>
  <c r="Y2877" i="2"/>
  <c r="Y2878" i="2"/>
  <c r="Y2879" i="2"/>
  <c r="Y2880" i="2"/>
  <c r="Y2881" i="2"/>
  <c r="Y2882" i="2"/>
  <c r="Y2883" i="2"/>
  <c r="Y2884" i="2"/>
  <c r="Y2885" i="2"/>
  <c r="Y2886" i="2"/>
  <c r="Y2887" i="2"/>
  <c r="Y2888" i="2"/>
  <c r="Y2889" i="2"/>
  <c r="Y2890" i="2"/>
  <c r="Y2891" i="2"/>
  <c r="Y2892" i="2"/>
  <c r="Y2893" i="2"/>
  <c r="Y2894" i="2"/>
  <c r="Y2895" i="2"/>
  <c r="Y2896" i="2"/>
  <c r="Y2897" i="2"/>
  <c r="Y2898" i="2"/>
  <c r="Y2899" i="2"/>
  <c r="Y2900" i="2"/>
  <c r="Y2901" i="2"/>
  <c r="Y2902" i="2"/>
  <c r="Y2903" i="2"/>
  <c r="Y2904" i="2"/>
  <c r="Y2905" i="2"/>
  <c r="Y2906" i="2"/>
  <c r="Y2907" i="2"/>
  <c r="Y2908" i="2"/>
  <c r="Y2909" i="2"/>
  <c r="Y2910" i="2"/>
  <c r="Y2911" i="2"/>
  <c r="Y2912" i="2"/>
  <c r="Y2913" i="2"/>
  <c r="Y2914" i="2"/>
  <c r="Y2915" i="2"/>
  <c r="Y2916" i="2"/>
  <c r="Y2917" i="2"/>
  <c r="Y2918" i="2"/>
  <c r="Y2919" i="2"/>
  <c r="Y2920" i="2"/>
  <c r="Y2921" i="2"/>
  <c r="Y2922" i="2"/>
  <c r="Y2923" i="2"/>
  <c r="Y2924" i="2"/>
  <c r="Y2925" i="2"/>
  <c r="Y2926" i="2"/>
  <c r="Y2927" i="2"/>
  <c r="Y2928" i="2"/>
  <c r="Y2929" i="2"/>
  <c r="Y2930" i="2"/>
  <c r="Y2931" i="2"/>
  <c r="Y2932" i="2"/>
  <c r="Y2933" i="2"/>
  <c r="Y2934" i="2"/>
  <c r="Y2935" i="2"/>
  <c r="Y2936" i="2"/>
  <c r="Y2937" i="2"/>
  <c r="Y2938" i="2"/>
  <c r="Y2939" i="2"/>
  <c r="Y2940" i="2"/>
  <c r="Y2941" i="2"/>
  <c r="Y2942" i="2"/>
  <c r="Y2943" i="2"/>
  <c r="Y2944" i="2"/>
  <c r="Y2945" i="2"/>
  <c r="Y2946" i="2"/>
  <c r="Y2947" i="2"/>
  <c r="Y2948" i="2"/>
  <c r="Y2949" i="2"/>
  <c r="Y2950" i="2"/>
  <c r="Y2951" i="2"/>
  <c r="Y2952" i="2"/>
  <c r="Y2953" i="2"/>
  <c r="Y2954" i="2"/>
  <c r="Y2955" i="2"/>
  <c r="Y2956" i="2"/>
  <c r="Y2957" i="2"/>
  <c r="Y2958" i="2"/>
  <c r="Y2959" i="2"/>
  <c r="Y2960" i="2"/>
  <c r="Y2961" i="2"/>
  <c r="Y2962" i="2"/>
  <c r="Y2963" i="2"/>
  <c r="Y2964" i="2"/>
  <c r="Y2965" i="2"/>
  <c r="Y2966" i="2"/>
  <c r="Y2967" i="2"/>
  <c r="Y2968" i="2"/>
  <c r="Y2969" i="2"/>
  <c r="Y2970" i="2"/>
  <c r="Y2971" i="2"/>
  <c r="Y2972" i="2"/>
  <c r="Y2973" i="2"/>
  <c r="Y2974" i="2"/>
  <c r="Y2975" i="2"/>
  <c r="Y2976" i="2"/>
  <c r="Y2977" i="2"/>
  <c r="Y2978" i="2"/>
  <c r="Y2979" i="2"/>
  <c r="Y2980" i="2"/>
  <c r="Y2981" i="2"/>
  <c r="Y2982" i="2"/>
  <c r="Y2983" i="2"/>
  <c r="Y2984" i="2"/>
  <c r="Y2985" i="2"/>
  <c r="Y2986" i="2"/>
  <c r="Y2987" i="2"/>
  <c r="Y2988" i="2"/>
  <c r="Y2989" i="2"/>
  <c r="Y2990" i="2"/>
  <c r="Y2991" i="2"/>
  <c r="Y2992" i="2"/>
  <c r="Y2993" i="2"/>
  <c r="Y2994" i="2"/>
  <c r="Y2995" i="2"/>
  <c r="Y2996" i="2"/>
  <c r="Y2997" i="2"/>
  <c r="Y2998" i="2"/>
  <c r="Y2999" i="2"/>
  <c r="Y3000" i="2"/>
  <c r="Y3001" i="2"/>
  <c r="Y3002" i="2"/>
  <c r="Y3003" i="2"/>
  <c r="Y3004" i="2"/>
  <c r="Y3005" i="2"/>
  <c r="Y3006" i="2"/>
  <c r="Y3007" i="2"/>
  <c r="Y3008" i="2"/>
  <c r="Y3009" i="2"/>
  <c r="Y3010" i="2"/>
  <c r="Y3011" i="2"/>
  <c r="Y3012" i="2"/>
  <c r="Y3013" i="2"/>
  <c r="Y3014" i="2"/>
  <c r="Y3015" i="2"/>
  <c r="Y3016" i="2"/>
  <c r="Y3017" i="2"/>
  <c r="Y3018" i="2"/>
  <c r="Y3019" i="2"/>
  <c r="Y3020" i="2"/>
  <c r="Y3021" i="2"/>
  <c r="Y3022" i="2"/>
  <c r="Y3023" i="2"/>
  <c r="Y3024" i="2"/>
  <c r="Y3025" i="2"/>
  <c r="Y3026" i="2"/>
  <c r="Y3027" i="2"/>
  <c r="Y3028" i="2"/>
  <c r="Y3029" i="2"/>
  <c r="Y3030" i="2"/>
  <c r="Y3031" i="2"/>
  <c r="Y3032" i="2"/>
  <c r="Y3033" i="2"/>
  <c r="Y3034" i="2"/>
  <c r="Y3035" i="2"/>
  <c r="Y3036" i="2"/>
  <c r="Y3037" i="2"/>
  <c r="Y3038" i="2"/>
  <c r="Y3039" i="2"/>
  <c r="Y3040" i="2"/>
  <c r="Y3041" i="2"/>
  <c r="Y3042" i="2"/>
  <c r="Y3043" i="2"/>
  <c r="Y3044" i="2"/>
  <c r="Y3045" i="2"/>
  <c r="Y3046" i="2"/>
  <c r="Y3047" i="2"/>
  <c r="Y3048" i="2"/>
  <c r="Y3049" i="2"/>
  <c r="Y3050" i="2"/>
  <c r="Y3051" i="2"/>
  <c r="Y3052" i="2"/>
  <c r="Y3053" i="2"/>
  <c r="Y3054" i="2"/>
  <c r="Y3055" i="2"/>
  <c r="Y3056" i="2"/>
  <c r="Y3057" i="2"/>
  <c r="Y3058" i="2"/>
  <c r="Y3059" i="2"/>
  <c r="Y3060" i="2"/>
  <c r="Y3061" i="2"/>
  <c r="Y3062" i="2"/>
  <c r="Y3063" i="2"/>
  <c r="Y3064" i="2"/>
  <c r="Y3065" i="2"/>
  <c r="Y3066" i="2"/>
  <c r="Y3067" i="2"/>
  <c r="Y3068" i="2"/>
  <c r="Y3069" i="2"/>
  <c r="Y3070" i="2"/>
  <c r="Y3071" i="2"/>
  <c r="Y3072" i="2"/>
  <c r="Y3073" i="2"/>
  <c r="Y3074" i="2"/>
  <c r="Y3075" i="2"/>
  <c r="Y3076" i="2"/>
  <c r="Y3077" i="2"/>
  <c r="Y3078" i="2"/>
  <c r="Y3079" i="2"/>
  <c r="Y3080" i="2"/>
  <c r="Y3081" i="2"/>
  <c r="Y3082" i="2"/>
  <c r="Y3083" i="2"/>
  <c r="Y3084" i="2"/>
  <c r="Y3085" i="2"/>
  <c r="Y3086" i="2"/>
  <c r="Y3087" i="2"/>
  <c r="Y3088" i="2"/>
  <c r="Y3089" i="2"/>
  <c r="Y3090" i="2"/>
  <c r="Y3091" i="2"/>
  <c r="Y3092" i="2"/>
  <c r="Y3093" i="2"/>
  <c r="Y3094" i="2"/>
  <c r="Y3095" i="2"/>
  <c r="Y3096" i="2"/>
  <c r="Y3097" i="2"/>
  <c r="Y3098" i="2"/>
  <c r="Y3099" i="2"/>
  <c r="Y3100" i="2"/>
  <c r="Y3101" i="2"/>
  <c r="Y3102" i="2"/>
  <c r="Y3103" i="2"/>
  <c r="Y3104" i="2"/>
  <c r="Y3105" i="2"/>
  <c r="Y3106" i="2"/>
  <c r="Y3107" i="2"/>
  <c r="Y3108" i="2"/>
  <c r="Y3109" i="2"/>
  <c r="Y3110" i="2"/>
  <c r="Y3111" i="2"/>
  <c r="Y3112" i="2"/>
  <c r="Y3113" i="2"/>
  <c r="Y3114" i="2"/>
  <c r="Y3115" i="2"/>
  <c r="Y3116" i="2"/>
  <c r="Y3117" i="2"/>
  <c r="Y3118" i="2"/>
  <c r="Y3119" i="2"/>
  <c r="Y3120" i="2"/>
  <c r="Y3121" i="2"/>
  <c r="Y3122" i="2"/>
  <c r="Y3123" i="2"/>
  <c r="Y3124" i="2"/>
  <c r="Y3125" i="2"/>
  <c r="Y3126" i="2"/>
  <c r="Y3127" i="2"/>
  <c r="Y3128" i="2"/>
  <c r="Y3129" i="2"/>
  <c r="Y3130" i="2"/>
  <c r="Y3131" i="2"/>
  <c r="Y3132" i="2"/>
  <c r="Y3133" i="2"/>
  <c r="Y3134" i="2"/>
  <c r="Y3135" i="2"/>
  <c r="Y3136" i="2"/>
  <c r="Y3137" i="2"/>
  <c r="Y3138" i="2"/>
  <c r="Y3139" i="2"/>
  <c r="Y3140" i="2"/>
  <c r="Y3141" i="2"/>
  <c r="Y3142" i="2"/>
  <c r="Y3143" i="2"/>
  <c r="Y3144" i="2"/>
  <c r="Y3145" i="2"/>
  <c r="Y3146" i="2"/>
  <c r="Y3147" i="2"/>
  <c r="Y3148" i="2"/>
  <c r="Y3149" i="2"/>
  <c r="Y3150" i="2"/>
  <c r="Y3151" i="2"/>
  <c r="Y3152" i="2"/>
  <c r="Y3153" i="2"/>
  <c r="Y3154" i="2"/>
  <c r="Y3155" i="2"/>
  <c r="Y3156" i="2"/>
  <c r="Y3157" i="2"/>
  <c r="Y3158" i="2"/>
  <c r="Y3159" i="2"/>
  <c r="Y3160" i="2"/>
  <c r="Y3161" i="2"/>
  <c r="Y3162" i="2"/>
  <c r="Y3163" i="2"/>
  <c r="Y3164" i="2"/>
  <c r="Y3165" i="2"/>
  <c r="Y3166" i="2"/>
  <c r="Y3167" i="2"/>
  <c r="Y3168" i="2"/>
  <c r="Y3169" i="2"/>
  <c r="Y3170" i="2"/>
  <c r="Y3171" i="2"/>
  <c r="Y3172" i="2"/>
  <c r="Y3173" i="2"/>
  <c r="Y3174" i="2"/>
  <c r="Y3175" i="2"/>
  <c r="Y3176" i="2"/>
  <c r="Y3177" i="2"/>
  <c r="Y3178" i="2"/>
  <c r="Y3179" i="2"/>
  <c r="Y3180" i="2"/>
  <c r="Y3181" i="2"/>
  <c r="Y3182" i="2"/>
  <c r="Y3183" i="2"/>
  <c r="Y3184" i="2"/>
  <c r="Y3185" i="2"/>
  <c r="Y3186" i="2"/>
  <c r="Y3187" i="2"/>
  <c r="Y3188" i="2"/>
  <c r="Y3189" i="2"/>
  <c r="Y3190" i="2"/>
  <c r="Y3191" i="2"/>
  <c r="Y3192" i="2"/>
  <c r="Y3193" i="2"/>
  <c r="Y3194" i="2"/>
  <c r="Y3195" i="2"/>
  <c r="Y3196" i="2"/>
  <c r="Y3197" i="2"/>
  <c r="Y3198" i="2"/>
  <c r="Y3199" i="2"/>
  <c r="Y3200" i="2"/>
  <c r="Y3201" i="2"/>
  <c r="Y3202" i="2"/>
  <c r="Y3203" i="2"/>
  <c r="Y3204" i="2"/>
  <c r="Y3205" i="2"/>
  <c r="Y3206" i="2"/>
  <c r="Y3207" i="2"/>
  <c r="Y3208" i="2"/>
  <c r="Y3209" i="2"/>
  <c r="Y3210" i="2"/>
  <c r="Y3211" i="2"/>
  <c r="Y3212" i="2"/>
  <c r="Y3213" i="2"/>
  <c r="Y3214" i="2"/>
  <c r="Y3215" i="2"/>
  <c r="Y3216" i="2"/>
  <c r="Y3217" i="2"/>
  <c r="Y3218" i="2"/>
  <c r="Y3219" i="2"/>
  <c r="Y3220" i="2"/>
  <c r="Y3221" i="2"/>
  <c r="Y3222" i="2"/>
  <c r="Y3223" i="2"/>
  <c r="Y3224" i="2"/>
  <c r="Y3225" i="2"/>
  <c r="Y3226" i="2"/>
  <c r="Y3227" i="2"/>
  <c r="Y3228" i="2"/>
  <c r="Y3229" i="2"/>
  <c r="Y3230" i="2"/>
  <c r="Y3231" i="2"/>
  <c r="Y3232" i="2"/>
  <c r="Y3233" i="2"/>
  <c r="Y3234" i="2"/>
  <c r="Y3235" i="2"/>
  <c r="Y3236" i="2"/>
  <c r="Y3237" i="2"/>
  <c r="Y3238" i="2"/>
  <c r="Y3239" i="2"/>
  <c r="Y3240" i="2"/>
  <c r="Y3241" i="2"/>
  <c r="Y3242" i="2"/>
  <c r="Y3243" i="2"/>
  <c r="Y3244" i="2"/>
  <c r="Y3245" i="2"/>
  <c r="Y3246" i="2"/>
  <c r="Y3247" i="2"/>
  <c r="Y3248" i="2"/>
  <c r="Y3249" i="2"/>
  <c r="Y3250" i="2"/>
  <c r="Y3251" i="2"/>
  <c r="Y3252" i="2"/>
  <c r="Y3253" i="2"/>
  <c r="Y3254" i="2"/>
  <c r="Y3255" i="2"/>
  <c r="Y3256" i="2"/>
  <c r="Y3257" i="2"/>
  <c r="Y3258" i="2"/>
  <c r="Y3259" i="2"/>
  <c r="Y3260" i="2"/>
  <c r="Y3261" i="2"/>
  <c r="Y3262" i="2"/>
  <c r="Y3263" i="2"/>
  <c r="Y3264" i="2"/>
  <c r="Y3265" i="2"/>
  <c r="Y3266" i="2"/>
  <c r="Y3267" i="2"/>
  <c r="Y3268" i="2"/>
  <c r="Y3269" i="2"/>
  <c r="Y3270" i="2"/>
  <c r="Y3271" i="2"/>
  <c r="Y3272" i="2"/>
  <c r="Y3273" i="2"/>
  <c r="Y3274" i="2"/>
  <c r="Y3275" i="2"/>
  <c r="Y3276" i="2"/>
  <c r="Y3277" i="2"/>
  <c r="Y3278" i="2"/>
  <c r="Y3279" i="2"/>
  <c r="Y3280" i="2"/>
  <c r="Y3281" i="2"/>
  <c r="Y3282" i="2"/>
  <c r="Y3283" i="2"/>
  <c r="Y3284" i="2"/>
  <c r="Y3285" i="2"/>
  <c r="Y3286" i="2"/>
  <c r="Y3287" i="2"/>
  <c r="Y3288" i="2"/>
  <c r="Y3289" i="2"/>
  <c r="Y3290" i="2"/>
  <c r="Y3291" i="2"/>
  <c r="Y3292" i="2"/>
  <c r="Y3293" i="2"/>
  <c r="Y3294" i="2"/>
  <c r="Y3295" i="2"/>
  <c r="Y3296" i="2"/>
  <c r="Y3297" i="2"/>
  <c r="Y3298" i="2"/>
  <c r="Y3299" i="2"/>
  <c r="Y3300" i="2"/>
  <c r="Y3301" i="2"/>
  <c r="Y3302" i="2"/>
  <c r="Y3303" i="2"/>
  <c r="Y3304" i="2"/>
  <c r="Y3305" i="2"/>
  <c r="Y3306" i="2"/>
  <c r="Y3307" i="2"/>
  <c r="Y3308" i="2"/>
  <c r="Y3309" i="2"/>
  <c r="Y3310" i="2"/>
  <c r="Y3311" i="2"/>
  <c r="Y3312" i="2"/>
  <c r="Y3313" i="2"/>
  <c r="Y3314" i="2"/>
  <c r="Y3315" i="2"/>
  <c r="Y3316" i="2"/>
  <c r="Y3317" i="2"/>
  <c r="Y3318" i="2"/>
  <c r="Y3319" i="2"/>
  <c r="Y3320" i="2"/>
  <c r="Y3321" i="2"/>
  <c r="Y3322" i="2"/>
  <c r="Y3323" i="2"/>
  <c r="Y3324" i="2"/>
  <c r="Y3325" i="2"/>
  <c r="Y3326" i="2"/>
  <c r="Y3327" i="2"/>
  <c r="Y3328" i="2"/>
  <c r="Y3329" i="2"/>
  <c r="Y3330" i="2"/>
  <c r="Y3331" i="2"/>
  <c r="Y3332" i="2"/>
  <c r="Y3333" i="2"/>
  <c r="Y3334" i="2"/>
  <c r="Y3335" i="2"/>
  <c r="Y3336" i="2"/>
  <c r="Y3337" i="2"/>
  <c r="Y3338" i="2"/>
  <c r="Y3339" i="2"/>
  <c r="Y3340" i="2"/>
  <c r="Y3341" i="2"/>
  <c r="Y3342" i="2"/>
  <c r="Y3343" i="2"/>
  <c r="Y3344" i="2"/>
  <c r="Y3345" i="2"/>
  <c r="Y3346" i="2"/>
  <c r="Y3347" i="2"/>
  <c r="Y3348" i="2"/>
  <c r="Y3349" i="2"/>
  <c r="Y3350" i="2"/>
  <c r="Y3351" i="2"/>
  <c r="Y3352" i="2"/>
  <c r="Y3353" i="2"/>
  <c r="Y3354" i="2"/>
  <c r="Y3355" i="2"/>
  <c r="Y3356" i="2"/>
  <c r="Y3357" i="2"/>
  <c r="Y3358" i="2"/>
  <c r="Y3359" i="2"/>
  <c r="Y3360" i="2"/>
  <c r="Y3361" i="2"/>
  <c r="Y3362" i="2"/>
  <c r="Y3363" i="2"/>
  <c r="Y3364" i="2"/>
  <c r="Y3365" i="2"/>
  <c r="Y3366" i="2"/>
  <c r="Y3367" i="2"/>
  <c r="Y3368" i="2"/>
  <c r="Y3369" i="2"/>
  <c r="Y3370" i="2"/>
  <c r="Y3371" i="2"/>
  <c r="Y3372" i="2"/>
  <c r="Y3373" i="2"/>
  <c r="Y3374" i="2"/>
  <c r="Y3375" i="2"/>
  <c r="Y3376" i="2"/>
  <c r="Y3377" i="2"/>
  <c r="Y3378" i="2"/>
  <c r="Y3379" i="2"/>
  <c r="Y3380" i="2"/>
  <c r="Y3381" i="2"/>
  <c r="Y3382" i="2"/>
  <c r="Y3383" i="2"/>
  <c r="Y3384" i="2"/>
  <c r="Y3385" i="2"/>
  <c r="Y3386" i="2"/>
  <c r="Y3387" i="2"/>
  <c r="Y3388" i="2"/>
  <c r="Y3389" i="2"/>
  <c r="Y3390" i="2"/>
  <c r="Y3391" i="2"/>
  <c r="Y3392" i="2"/>
  <c r="Y3393" i="2"/>
  <c r="Y3394" i="2"/>
  <c r="Y3395" i="2"/>
  <c r="Y3396" i="2"/>
  <c r="Y3397" i="2"/>
  <c r="Y3398" i="2"/>
  <c r="Y3399" i="2"/>
  <c r="Y3400" i="2"/>
  <c r="Y3401" i="2"/>
  <c r="Y3402" i="2"/>
  <c r="Y3403" i="2"/>
  <c r="Y3404" i="2"/>
  <c r="Y3405" i="2"/>
  <c r="Y3406" i="2"/>
  <c r="Y3407" i="2"/>
  <c r="Y3408" i="2"/>
  <c r="Y3409" i="2"/>
  <c r="Y3410" i="2"/>
  <c r="Y3411" i="2"/>
  <c r="Y3412" i="2"/>
  <c r="Y3413" i="2"/>
  <c r="Y3414" i="2"/>
  <c r="Y3415" i="2"/>
  <c r="Y3416" i="2"/>
  <c r="Y3417" i="2"/>
  <c r="Y3418" i="2"/>
  <c r="Y3419" i="2"/>
  <c r="Y3420" i="2"/>
  <c r="Y3421" i="2"/>
  <c r="Y3422" i="2"/>
  <c r="Y3423" i="2"/>
  <c r="Y3424" i="2"/>
  <c r="Y3425" i="2"/>
  <c r="Y3426" i="2"/>
  <c r="Y3427" i="2"/>
  <c r="Y3428" i="2"/>
  <c r="Y3429" i="2"/>
  <c r="Y3430" i="2"/>
  <c r="Y3431" i="2"/>
  <c r="Y3432" i="2"/>
  <c r="Y3433" i="2"/>
  <c r="Y3434" i="2"/>
  <c r="Y3435" i="2"/>
  <c r="Y3436" i="2"/>
  <c r="Y3437" i="2"/>
  <c r="Y3438" i="2"/>
  <c r="Y3439" i="2"/>
  <c r="Y3440" i="2"/>
  <c r="Y3441" i="2"/>
  <c r="Y3442" i="2"/>
  <c r="Y3443" i="2"/>
  <c r="Y3444" i="2"/>
  <c r="Y3445" i="2"/>
  <c r="Y3446" i="2"/>
  <c r="Y3447" i="2"/>
  <c r="Y3448" i="2"/>
  <c r="Y3449" i="2"/>
  <c r="Y3450" i="2"/>
  <c r="Y3451" i="2"/>
  <c r="Y3452" i="2"/>
  <c r="Y3453" i="2"/>
  <c r="Y3454" i="2"/>
  <c r="Y3455" i="2"/>
  <c r="Y3456" i="2"/>
  <c r="Y3457" i="2"/>
  <c r="Y3458" i="2"/>
  <c r="Y3459" i="2"/>
  <c r="Y3460" i="2"/>
  <c r="Y3461" i="2"/>
  <c r="Y3462" i="2"/>
  <c r="Y3463" i="2"/>
  <c r="Y3464" i="2"/>
  <c r="Y3465" i="2"/>
  <c r="Y3466" i="2"/>
  <c r="Y3467" i="2"/>
  <c r="Y3468" i="2"/>
  <c r="Y3469" i="2"/>
  <c r="Y3470" i="2"/>
  <c r="Y3471" i="2"/>
  <c r="Y3472" i="2"/>
  <c r="Y3473" i="2"/>
  <c r="Y3474" i="2"/>
  <c r="Y3475" i="2"/>
  <c r="Y3476" i="2"/>
  <c r="Y3477" i="2"/>
  <c r="Y3478" i="2"/>
  <c r="Y3479" i="2"/>
  <c r="Y3480" i="2"/>
  <c r="Y3481" i="2"/>
  <c r="Y3482" i="2"/>
  <c r="Y3483" i="2"/>
  <c r="Y3484" i="2"/>
  <c r="Y3485" i="2"/>
  <c r="Y3486" i="2"/>
  <c r="Y3487" i="2"/>
  <c r="Y3488" i="2"/>
  <c r="Y3489" i="2"/>
  <c r="Y3490" i="2"/>
  <c r="Y3491" i="2"/>
  <c r="Y3492" i="2"/>
  <c r="Y3493" i="2"/>
  <c r="Y3494" i="2"/>
  <c r="Y3495" i="2"/>
  <c r="Y3496" i="2"/>
  <c r="Y3497" i="2"/>
  <c r="Y3498" i="2"/>
  <c r="Y3499" i="2"/>
  <c r="Y3500" i="2"/>
  <c r="Y3501" i="2"/>
  <c r="Y3502" i="2"/>
  <c r="Y3503" i="2"/>
  <c r="Y3504" i="2"/>
  <c r="Y3505" i="2"/>
  <c r="Y3506" i="2"/>
  <c r="Y3507" i="2"/>
  <c r="Y3508" i="2"/>
  <c r="Y3509" i="2"/>
  <c r="Y3510" i="2"/>
  <c r="Y3511" i="2"/>
  <c r="Y3512" i="2"/>
  <c r="Y3513" i="2"/>
  <c r="Y3514" i="2"/>
  <c r="Y3515" i="2"/>
  <c r="Y3516" i="2"/>
  <c r="Y3517" i="2"/>
  <c r="Y3518" i="2"/>
  <c r="Y3519" i="2"/>
  <c r="Y3520" i="2"/>
  <c r="Y3521" i="2"/>
  <c r="Y3522" i="2"/>
  <c r="Y3523" i="2"/>
  <c r="Y3524" i="2"/>
  <c r="Y3525" i="2"/>
  <c r="Y3526" i="2"/>
  <c r="Y3527" i="2"/>
  <c r="Y3528" i="2"/>
  <c r="Y3529" i="2"/>
  <c r="Y3530" i="2"/>
  <c r="Y3531" i="2"/>
  <c r="Y3532" i="2"/>
  <c r="Y3533" i="2"/>
  <c r="Y3534" i="2"/>
  <c r="Y3535" i="2"/>
  <c r="Y3536" i="2"/>
  <c r="Y3537" i="2"/>
  <c r="Y3538" i="2"/>
  <c r="Y3539" i="2"/>
  <c r="Y3540" i="2"/>
  <c r="Y3541" i="2"/>
  <c r="Y3542" i="2"/>
  <c r="Y3543" i="2"/>
  <c r="Y3544" i="2"/>
  <c r="Y3545" i="2"/>
  <c r="Y3546" i="2"/>
  <c r="Y3547" i="2"/>
  <c r="Y3548" i="2"/>
  <c r="Y3549" i="2"/>
  <c r="Y3550" i="2"/>
  <c r="Y3551" i="2"/>
  <c r="Y3552" i="2"/>
  <c r="Y3553" i="2"/>
  <c r="Y3554" i="2"/>
  <c r="Y3555" i="2"/>
  <c r="Y3556" i="2"/>
  <c r="Y3557" i="2"/>
  <c r="Y3558" i="2"/>
  <c r="Y3559" i="2"/>
  <c r="Y3560" i="2"/>
  <c r="Y3561" i="2"/>
  <c r="Y3562" i="2"/>
  <c r="Y3563" i="2"/>
  <c r="Y3564" i="2"/>
  <c r="Y3565" i="2"/>
  <c r="Y3566" i="2"/>
  <c r="Y3567" i="2"/>
  <c r="Y3568" i="2"/>
  <c r="Y3569" i="2"/>
  <c r="Y3570" i="2"/>
  <c r="Y3571" i="2"/>
  <c r="Y3572" i="2"/>
  <c r="Y3573" i="2"/>
  <c r="Y3574" i="2"/>
  <c r="Y3575" i="2"/>
  <c r="Y3576" i="2"/>
  <c r="Y3577" i="2"/>
  <c r="Y3578" i="2"/>
  <c r="Y3579" i="2"/>
  <c r="Y3580" i="2"/>
  <c r="Y3581" i="2"/>
  <c r="Y3582" i="2"/>
  <c r="Y3583" i="2"/>
  <c r="Y3584" i="2"/>
  <c r="Y3585" i="2"/>
  <c r="Y3586" i="2"/>
  <c r="Y3587" i="2"/>
  <c r="Y3588" i="2"/>
  <c r="Y3589" i="2"/>
  <c r="Y3590" i="2"/>
  <c r="Y3591" i="2"/>
  <c r="Y3592" i="2"/>
  <c r="Y3593" i="2"/>
  <c r="Y3594" i="2"/>
  <c r="Y3595" i="2"/>
  <c r="Y3596" i="2"/>
  <c r="Y3597" i="2"/>
  <c r="Y3598" i="2"/>
  <c r="Y3599" i="2"/>
  <c r="Y3600" i="2"/>
  <c r="Y3601" i="2"/>
  <c r="Y3602" i="2"/>
  <c r="Y3603" i="2"/>
  <c r="Y3604" i="2"/>
  <c r="Y3605" i="2"/>
  <c r="Y3606" i="2"/>
  <c r="Y3607" i="2"/>
  <c r="Y3608" i="2"/>
  <c r="Y3609" i="2"/>
  <c r="Y3610" i="2"/>
  <c r="Y3611" i="2"/>
  <c r="Y3612" i="2"/>
  <c r="Y3613" i="2"/>
  <c r="Y3614" i="2"/>
  <c r="Y3615" i="2"/>
  <c r="Y3616" i="2"/>
  <c r="Y3617" i="2"/>
  <c r="Y3618" i="2"/>
  <c r="Y3619" i="2"/>
  <c r="Y3620" i="2"/>
  <c r="Y3621" i="2"/>
  <c r="Y3622" i="2"/>
  <c r="Y3623" i="2"/>
  <c r="Y3624" i="2"/>
  <c r="Y3625" i="2"/>
  <c r="Y3626" i="2"/>
  <c r="Y3627" i="2"/>
  <c r="Y3628" i="2"/>
  <c r="Y3629" i="2"/>
  <c r="Y3630" i="2"/>
  <c r="Y3631" i="2"/>
  <c r="Y3632" i="2"/>
  <c r="Y3633" i="2"/>
  <c r="Y3634" i="2"/>
  <c r="Y3635" i="2"/>
  <c r="Y3636" i="2"/>
  <c r="Y3637" i="2"/>
  <c r="Y3638" i="2"/>
  <c r="Y3639" i="2"/>
  <c r="Y3640" i="2"/>
  <c r="Y3641" i="2"/>
  <c r="Y3642" i="2"/>
  <c r="Y3643" i="2"/>
  <c r="Y3644" i="2"/>
  <c r="Y3645" i="2"/>
  <c r="Y3646" i="2"/>
  <c r="Y3647" i="2"/>
  <c r="Y3648" i="2"/>
  <c r="Y3649" i="2"/>
  <c r="Y3650" i="2"/>
  <c r="Y3651" i="2"/>
  <c r="Y3652" i="2"/>
  <c r="Y3653" i="2"/>
  <c r="Y3654" i="2"/>
  <c r="Y3655" i="2"/>
  <c r="Y3656" i="2"/>
  <c r="Y3657" i="2"/>
  <c r="Y3658" i="2"/>
  <c r="Y3659" i="2"/>
  <c r="Y3660" i="2"/>
  <c r="Y3661" i="2"/>
  <c r="Y3662" i="2"/>
  <c r="Y3663" i="2"/>
  <c r="Y3664" i="2"/>
  <c r="Y3665" i="2"/>
  <c r="Y3666" i="2"/>
  <c r="Y3667" i="2"/>
  <c r="Y3668" i="2"/>
  <c r="Y3669" i="2"/>
  <c r="Y3670" i="2"/>
  <c r="Y3671" i="2"/>
  <c r="Y3672" i="2"/>
  <c r="Y3673" i="2"/>
  <c r="Y3674" i="2"/>
  <c r="Y3675" i="2"/>
  <c r="Y3676" i="2"/>
  <c r="Y3677" i="2"/>
  <c r="Y3678" i="2"/>
  <c r="Y3679" i="2"/>
  <c r="Y3680" i="2"/>
  <c r="Y3681" i="2"/>
  <c r="Y3682" i="2"/>
  <c r="Y3683" i="2"/>
  <c r="Y3684" i="2"/>
  <c r="Y3685" i="2"/>
  <c r="Y3686" i="2"/>
  <c r="Y3687" i="2"/>
  <c r="Y3688" i="2"/>
  <c r="Y3689" i="2"/>
  <c r="Y3690" i="2"/>
  <c r="Y3691" i="2"/>
  <c r="Y3692" i="2"/>
  <c r="Y3693" i="2"/>
  <c r="Y3694" i="2"/>
  <c r="Y3695" i="2"/>
  <c r="Y3696" i="2"/>
  <c r="Y3697" i="2"/>
  <c r="Y3698" i="2"/>
  <c r="Y3699" i="2"/>
  <c r="Y3700" i="2"/>
  <c r="Y3701" i="2"/>
  <c r="Y3702" i="2"/>
  <c r="Y3703" i="2"/>
  <c r="Y3704" i="2"/>
  <c r="Y3705" i="2"/>
  <c r="Y3706" i="2"/>
  <c r="Y3707" i="2"/>
  <c r="Y3708" i="2"/>
  <c r="Y3709" i="2"/>
  <c r="Y3710" i="2"/>
  <c r="Y3711" i="2"/>
  <c r="Y3712" i="2"/>
  <c r="Y3713" i="2"/>
  <c r="Y3714" i="2"/>
  <c r="Y3715" i="2"/>
  <c r="Y3716" i="2"/>
  <c r="Y3717" i="2"/>
  <c r="Y3718" i="2"/>
  <c r="Y3719" i="2"/>
  <c r="Y3720" i="2"/>
  <c r="Y3721" i="2"/>
  <c r="Y3722" i="2"/>
  <c r="Y3723" i="2"/>
  <c r="Y3724" i="2"/>
  <c r="Y3725" i="2"/>
  <c r="Y3726" i="2"/>
  <c r="Y3727" i="2"/>
  <c r="Y3728" i="2"/>
  <c r="Y3729" i="2"/>
  <c r="Y3730" i="2"/>
  <c r="Y3731" i="2"/>
  <c r="Y3732" i="2"/>
  <c r="Y3733" i="2"/>
  <c r="Y3734" i="2"/>
  <c r="Y3735" i="2"/>
  <c r="Y3736" i="2"/>
  <c r="Y3737" i="2"/>
  <c r="Y3738" i="2"/>
  <c r="Y3739" i="2"/>
  <c r="Y3740" i="2"/>
  <c r="Y3741" i="2"/>
  <c r="Y3742" i="2"/>
  <c r="Y3743" i="2"/>
  <c r="Y3744" i="2"/>
  <c r="Y3745" i="2"/>
  <c r="Y3746" i="2"/>
  <c r="Y3747" i="2"/>
  <c r="Y3748" i="2"/>
  <c r="Y3749" i="2"/>
  <c r="Y3750" i="2"/>
  <c r="Y3751" i="2"/>
  <c r="Y3752" i="2"/>
  <c r="Y3753" i="2"/>
  <c r="Y3754" i="2"/>
  <c r="Y3755" i="2"/>
  <c r="Y3756" i="2"/>
  <c r="Y3757" i="2"/>
  <c r="Y3758" i="2"/>
  <c r="Y3759" i="2"/>
  <c r="Y3760" i="2"/>
  <c r="Y3761" i="2"/>
  <c r="Y3762" i="2"/>
  <c r="Y3763" i="2"/>
  <c r="Y3764" i="2"/>
  <c r="Y3765" i="2"/>
  <c r="Y3766" i="2"/>
  <c r="Y3767" i="2"/>
  <c r="Y3768" i="2"/>
  <c r="Y3769" i="2"/>
  <c r="Y3770" i="2"/>
  <c r="Y3771" i="2"/>
  <c r="Y3772" i="2"/>
  <c r="Y3773" i="2"/>
  <c r="Y3774" i="2"/>
  <c r="Y3775" i="2"/>
  <c r="Y3776" i="2"/>
  <c r="Y3777" i="2"/>
  <c r="Y3778" i="2"/>
  <c r="Y3779" i="2"/>
  <c r="Y3780" i="2"/>
  <c r="Y3781" i="2"/>
  <c r="Y3782" i="2"/>
  <c r="Y3783" i="2"/>
  <c r="Y3784" i="2"/>
  <c r="Y3785" i="2"/>
  <c r="Y3786" i="2"/>
  <c r="Y3787" i="2"/>
  <c r="Y3788" i="2"/>
  <c r="Y3789" i="2"/>
  <c r="Y3790" i="2"/>
  <c r="Y3791" i="2"/>
  <c r="Y3792" i="2"/>
  <c r="Y3793" i="2"/>
  <c r="Y3794" i="2"/>
  <c r="Y3795" i="2"/>
  <c r="Y3796" i="2"/>
  <c r="Y3797" i="2"/>
  <c r="Y3798" i="2"/>
  <c r="Y3799" i="2"/>
  <c r="Y3800" i="2"/>
  <c r="Y3801" i="2"/>
  <c r="Y3802" i="2"/>
  <c r="Y3803" i="2"/>
  <c r="Y3804" i="2"/>
  <c r="Y3805" i="2"/>
  <c r="Y3806" i="2"/>
  <c r="Y3807" i="2"/>
  <c r="Y3808" i="2"/>
  <c r="Y3809" i="2"/>
  <c r="Y3810" i="2"/>
  <c r="Y3811" i="2"/>
  <c r="Y3812" i="2"/>
  <c r="Y3813" i="2"/>
  <c r="Y3814" i="2"/>
  <c r="Y3815" i="2"/>
  <c r="Y3816" i="2"/>
  <c r="Y3817" i="2"/>
  <c r="Y3818" i="2"/>
  <c r="Y3819" i="2"/>
  <c r="Y3820" i="2"/>
  <c r="Y3821" i="2"/>
  <c r="Y3822" i="2"/>
  <c r="Y3823" i="2"/>
  <c r="Y3824" i="2"/>
  <c r="Y3825" i="2"/>
  <c r="Y3826" i="2"/>
  <c r="Y3827" i="2"/>
  <c r="Y3828" i="2"/>
  <c r="Y3829" i="2"/>
  <c r="Y3830" i="2"/>
  <c r="Y3831" i="2"/>
  <c r="Y3832" i="2"/>
  <c r="Y3833" i="2"/>
  <c r="Y3834" i="2"/>
  <c r="Y3835" i="2"/>
  <c r="Y3836" i="2"/>
  <c r="Y3837" i="2"/>
  <c r="Y3838" i="2"/>
  <c r="Y3839" i="2"/>
  <c r="Y3840" i="2"/>
  <c r="Y3841" i="2"/>
  <c r="Y3842" i="2"/>
  <c r="Y3843" i="2"/>
  <c r="Y3844" i="2"/>
  <c r="Y3845" i="2"/>
  <c r="Y3846" i="2"/>
  <c r="Y3847" i="2"/>
  <c r="Y3848" i="2"/>
  <c r="Y3849" i="2"/>
  <c r="Y3850" i="2"/>
  <c r="Y3851" i="2"/>
  <c r="Y3852" i="2"/>
  <c r="Y3853" i="2"/>
  <c r="Y3854" i="2"/>
  <c r="Y3855" i="2"/>
  <c r="Y3856" i="2"/>
  <c r="Y3857" i="2"/>
  <c r="Y3858" i="2"/>
  <c r="Y3859" i="2"/>
  <c r="Y3860" i="2"/>
  <c r="Y3861" i="2"/>
  <c r="Y3862" i="2"/>
  <c r="Y3863" i="2"/>
  <c r="Y3864" i="2"/>
  <c r="Y3865" i="2"/>
  <c r="Y3866" i="2"/>
  <c r="Y3867" i="2"/>
  <c r="Y3868" i="2"/>
  <c r="Y3869" i="2"/>
  <c r="Y3870" i="2"/>
  <c r="Y3871" i="2"/>
  <c r="Y3872" i="2"/>
  <c r="Y3873" i="2"/>
  <c r="Y3874" i="2"/>
  <c r="Y3875" i="2"/>
  <c r="Y3876" i="2"/>
  <c r="Y3877" i="2"/>
  <c r="Y3878" i="2"/>
  <c r="Y3879" i="2"/>
  <c r="Y3880" i="2"/>
  <c r="Y3881" i="2"/>
  <c r="Y3882" i="2"/>
  <c r="Y3883" i="2"/>
  <c r="Y3884" i="2"/>
  <c r="Y3885" i="2"/>
  <c r="Y3886" i="2"/>
  <c r="Y3887" i="2"/>
  <c r="Y3888" i="2"/>
  <c r="Y3889" i="2"/>
  <c r="Y3890" i="2"/>
  <c r="Y3891" i="2"/>
  <c r="Y3892" i="2"/>
  <c r="Y3893" i="2"/>
  <c r="Y3894" i="2"/>
  <c r="Y3895" i="2"/>
  <c r="Y3896" i="2"/>
  <c r="Y3897" i="2"/>
  <c r="Y3898" i="2"/>
  <c r="Y3899" i="2"/>
  <c r="Y3900" i="2"/>
  <c r="Y3901" i="2"/>
  <c r="Y3902" i="2"/>
  <c r="Y3903" i="2"/>
  <c r="Y3904" i="2"/>
  <c r="Y3905" i="2"/>
  <c r="Y3906" i="2"/>
  <c r="Y3907" i="2"/>
  <c r="Y3908" i="2"/>
  <c r="Y3909" i="2"/>
  <c r="Y3910" i="2"/>
  <c r="Y3911" i="2"/>
  <c r="Y3912" i="2"/>
  <c r="Y3913" i="2"/>
  <c r="Y3914" i="2"/>
  <c r="Y3915" i="2"/>
  <c r="Y3916" i="2"/>
  <c r="Y3917" i="2"/>
  <c r="Y3918" i="2"/>
  <c r="Y3919" i="2"/>
  <c r="Y3920" i="2"/>
  <c r="Y3921" i="2"/>
  <c r="Y3922" i="2"/>
  <c r="Y3923" i="2"/>
  <c r="Y3924" i="2"/>
  <c r="Y3925" i="2"/>
  <c r="Y3926" i="2"/>
  <c r="Y3927" i="2"/>
  <c r="Y3928" i="2"/>
  <c r="Y3929" i="2"/>
  <c r="Y3930" i="2"/>
  <c r="Y3931" i="2"/>
  <c r="Y3932" i="2"/>
  <c r="Y3933" i="2"/>
  <c r="Y3934" i="2"/>
  <c r="Y3935" i="2"/>
  <c r="Y3936" i="2"/>
  <c r="Y3937" i="2"/>
  <c r="Y3938" i="2"/>
  <c r="Y3939" i="2"/>
  <c r="Y3940" i="2"/>
  <c r="Y3941" i="2"/>
  <c r="Y3942" i="2"/>
  <c r="Y3943" i="2"/>
  <c r="Y3944" i="2"/>
  <c r="Y3945" i="2"/>
  <c r="Y3946" i="2"/>
  <c r="Y3947" i="2"/>
  <c r="Y3948" i="2"/>
  <c r="Y3949" i="2"/>
  <c r="Y3950" i="2"/>
  <c r="Y3951" i="2"/>
  <c r="Y3952" i="2"/>
  <c r="Y3953" i="2"/>
  <c r="Y3954" i="2"/>
  <c r="Y3955" i="2"/>
  <c r="Y3956" i="2"/>
  <c r="Y3957" i="2"/>
  <c r="Y3958" i="2"/>
  <c r="Y3959" i="2"/>
  <c r="Y3960" i="2"/>
  <c r="Y3961" i="2"/>
  <c r="Y3962" i="2"/>
  <c r="Y3963" i="2"/>
  <c r="Y3964" i="2"/>
  <c r="Y3965" i="2"/>
  <c r="Y3966" i="2"/>
  <c r="Y3967" i="2"/>
  <c r="Y3968" i="2"/>
  <c r="Y3969" i="2"/>
  <c r="Y3970" i="2"/>
  <c r="Y3971" i="2"/>
  <c r="Y3972" i="2"/>
  <c r="Y3973" i="2"/>
  <c r="Y3974" i="2"/>
  <c r="Y3975" i="2"/>
  <c r="Y3976" i="2"/>
  <c r="Y3977" i="2"/>
  <c r="Y3978" i="2"/>
  <c r="Y3979" i="2"/>
  <c r="Y3980" i="2"/>
  <c r="Y3981" i="2"/>
  <c r="Y3982" i="2"/>
  <c r="Y3983" i="2"/>
  <c r="Y3984" i="2"/>
  <c r="Y3985" i="2"/>
  <c r="Y3986" i="2"/>
  <c r="Y3987" i="2"/>
  <c r="Y3988" i="2"/>
  <c r="Y3989" i="2"/>
  <c r="Y3990" i="2"/>
  <c r="Y3991" i="2"/>
  <c r="Y3992" i="2"/>
  <c r="Y3993" i="2"/>
  <c r="Y3994" i="2"/>
  <c r="Y3995" i="2"/>
  <c r="Y3996" i="2"/>
  <c r="Y3997" i="2"/>
  <c r="Y3998" i="2"/>
  <c r="Y3999" i="2"/>
  <c r="Y4000" i="2"/>
  <c r="Y4001" i="2"/>
  <c r="Y4002" i="2"/>
  <c r="Y4003" i="2"/>
  <c r="Y4004" i="2"/>
  <c r="Y4005" i="2"/>
  <c r="Y4006" i="2"/>
  <c r="Y4007" i="2"/>
  <c r="Y4008" i="2"/>
  <c r="Y4009" i="2"/>
  <c r="Y4010" i="2"/>
  <c r="Y4011" i="2"/>
  <c r="Y4012" i="2"/>
  <c r="Y4013" i="2"/>
  <c r="Y4014" i="2"/>
  <c r="Y4015" i="2"/>
  <c r="Y4016" i="2"/>
  <c r="Y4017" i="2"/>
  <c r="Y4018" i="2"/>
  <c r="Y4019" i="2"/>
  <c r="Y4020" i="2"/>
  <c r="Y4021" i="2"/>
  <c r="Y4022" i="2"/>
  <c r="Y4023" i="2"/>
  <c r="Y4024" i="2"/>
  <c r="Y4025" i="2"/>
  <c r="Y4026" i="2"/>
  <c r="Y4027" i="2"/>
  <c r="Y4028" i="2"/>
  <c r="Y4029" i="2"/>
  <c r="Y4030" i="2"/>
  <c r="Y4031" i="2"/>
  <c r="Y4032" i="2"/>
  <c r="Y4033" i="2"/>
  <c r="Y4034" i="2"/>
  <c r="Y4035" i="2"/>
  <c r="Y4036" i="2"/>
  <c r="Y4037" i="2"/>
  <c r="Y4038" i="2"/>
  <c r="Y4039" i="2"/>
  <c r="Y4040" i="2"/>
  <c r="Y4041" i="2"/>
  <c r="Y4042" i="2"/>
  <c r="Y4043" i="2"/>
  <c r="Y4044" i="2"/>
  <c r="Y4045" i="2"/>
  <c r="Y4046" i="2"/>
  <c r="Y4047" i="2"/>
  <c r="Y4048" i="2"/>
  <c r="Y4049" i="2"/>
  <c r="Y4050" i="2"/>
  <c r="Y4051" i="2"/>
  <c r="Y4052" i="2"/>
  <c r="Y4053" i="2"/>
  <c r="Y4054" i="2"/>
  <c r="Y4055" i="2"/>
  <c r="Y4056" i="2"/>
  <c r="Y4057" i="2"/>
  <c r="Y4058" i="2"/>
  <c r="Y4059" i="2"/>
  <c r="Y4060" i="2"/>
  <c r="Y4061" i="2"/>
  <c r="Y4062" i="2"/>
  <c r="Y4063" i="2"/>
  <c r="Y4064" i="2"/>
  <c r="Y4065" i="2"/>
  <c r="Y4066" i="2"/>
  <c r="Y4067" i="2"/>
  <c r="Y4068" i="2"/>
  <c r="Y4069" i="2"/>
  <c r="Y4070" i="2"/>
  <c r="Y4071" i="2"/>
  <c r="Y4072" i="2"/>
  <c r="Y4073" i="2"/>
  <c r="Y4074" i="2"/>
  <c r="Y4075" i="2"/>
  <c r="Y4076" i="2"/>
  <c r="Y4077" i="2"/>
  <c r="Y4078" i="2"/>
  <c r="Y4079" i="2"/>
  <c r="Y4080" i="2"/>
  <c r="Y4081" i="2"/>
  <c r="Y4082" i="2"/>
  <c r="Y4083" i="2"/>
  <c r="Y4084" i="2"/>
  <c r="Y4085" i="2"/>
  <c r="Y4086" i="2"/>
  <c r="Y4087" i="2"/>
  <c r="Y4088" i="2"/>
  <c r="Y4089" i="2"/>
  <c r="Y4090" i="2"/>
  <c r="Y4091" i="2"/>
  <c r="Y4092" i="2"/>
  <c r="Y4093" i="2"/>
  <c r="Y4094" i="2"/>
  <c r="Y4095" i="2"/>
  <c r="Y4096" i="2"/>
  <c r="Y4097" i="2"/>
  <c r="Y4098" i="2"/>
  <c r="Y4099" i="2"/>
  <c r="Y4100" i="2"/>
  <c r="Y4101" i="2"/>
  <c r="Y4102" i="2"/>
  <c r="Y4103" i="2"/>
  <c r="Y4104" i="2"/>
  <c r="Y4105" i="2"/>
  <c r="Y4106" i="2"/>
  <c r="Y4107" i="2"/>
  <c r="Y4108" i="2"/>
  <c r="Y4109" i="2"/>
  <c r="Y4110" i="2"/>
  <c r="Y4111" i="2"/>
  <c r="Y4112" i="2"/>
  <c r="Y4113" i="2"/>
  <c r="Y4114" i="2"/>
  <c r="Y4115" i="2"/>
  <c r="Y4116" i="2"/>
  <c r="Y4117" i="2"/>
  <c r="Y4118" i="2"/>
  <c r="Y4119" i="2"/>
  <c r="Y4120" i="2"/>
  <c r="Y4121" i="2"/>
  <c r="Y4122" i="2"/>
  <c r="Y4123" i="2"/>
  <c r="Y4124" i="2"/>
  <c r="Y4125" i="2"/>
  <c r="Y4126" i="2"/>
  <c r="Y4127" i="2"/>
  <c r="Y4128" i="2"/>
  <c r="Y4129" i="2"/>
  <c r="Y4130" i="2"/>
  <c r="Y4131" i="2"/>
  <c r="Y4132" i="2"/>
  <c r="Y4133" i="2"/>
  <c r="Y4134" i="2"/>
  <c r="Y4135" i="2"/>
  <c r="Y4136" i="2"/>
  <c r="Y4137" i="2"/>
  <c r="Y4138" i="2"/>
  <c r="Y4139" i="2"/>
  <c r="Y4140" i="2"/>
  <c r="Y4141" i="2"/>
  <c r="Y4142" i="2"/>
  <c r="Y4143" i="2"/>
  <c r="Y4144" i="2"/>
  <c r="Y4145" i="2"/>
  <c r="Y4146" i="2"/>
  <c r="Y4147" i="2"/>
  <c r="Y4148" i="2"/>
  <c r="Y4149" i="2"/>
  <c r="Y4150" i="2"/>
  <c r="Y4151" i="2"/>
  <c r="Y4152" i="2"/>
  <c r="Y4153" i="2"/>
  <c r="Y4154" i="2"/>
  <c r="Y4155" i="2"/>
  <c r="Y4156" i="2"/>
  <c r="Y4157" i="2"/>
  <c r="Y4158" i="2"/>
  <c r="Y4159" i="2"/>
  <c r="Y4160" i="2"/>
  <c r="Y4161" i="2"/>
  <c r="Y4162" i="2"/>
  <c r="Y4163" i="2"/>
  <c r="Y4164" i="2"/>
  <c r="Y4165" i="2"/>
  <c r="Y4166" i="2"/>
  <c r="Y4167" i="2"/>
  <c r="Y4168" i="2"/>
  <c r="Y4169" i="2"/>
  <c r="Y4170" i="2"/>
  <c r="Y4171" i="2"/>
  <c r="Y4172" i="2"/>
  <c r="Y4173" i="2"/>
  <c r="Y4174" i="2"/>
  <c r="Y4175" i="2"/>
  <c r="Y4176" i="2"/>
  <c r="Y4177" i="2"/>
  <c r="Y4178" i="2"/>
  <c r="Y4179" i="2"/>
  <c r="Y4180" i="2"/>
  <c r="Y4181" i="2"/>
  <c r="Y4182" i="2"/>
  <c r="Y4183" i="2"/>
  <c r="Y4184" i="2"/>
  <c r="Y4185" i="2"/>
  <c r="Y4186" i="2"/>
  <c r="Y4187" i="2"/>
  <c r="Y4188" i="2"/>
  <c r="Y4189" i="2"/>
  <c r="Y4190" i="2"/>
  <c r="Y4191" i="2"/>
  <c r="Y4192" i="2"/>
  <c r="Y4193" i="2"/>
  <c r="Y4194" i="2"/>
  <c r="Y4195" i="2"/>
  <c r="Y4196" i="2"/>
  <c r="Y4197" i="2"/>
  <c r="Y4198" i="2"/>
  <c r="Y4199" i="2"/>
  <c r="Y4200" i="2"/>
  <c r="Y4201" i="2"/>
  <c r="Y4202" i="2"/>
  <c r="Y4203" i="2"/>
  <c r="Y4204" i="2"/>
  <c r="Y4205" i="2"/>
  <c r="Y4206" i="2"/>
  <c r="Y4207" i="2"/>
  <c r="Y4208" i="2"/>
  <c r="Y4209" i="2"/>
  <c r="Y4210" i="2"/>
  <c r="Y4211" i="2"/>
  <c r="Y4212" i="2"/>
  <c r="Y4213" i="2"/>
  <c r="Y4214" i="2"/>
  <c r="Y4215" i="2"/>
  <c r="Y4216" i="2"/>
  <c r="Y4217" i="2"/>
  <c r="Y4218" i="2"/>
  <c r="Y4219" i="2"/>
  <c r="Y4220" i="2"/>
  <c r="Y4221" i="2"/>
  <c r="Y4222" i="2"/>
  <c r="Y4223" i="2"/>
  <c r="Y4224" i="2"/>
  <c r="Y4225" i="2"/>
  <c r="Y4226" i="2"/>
  <c r="Y4227" i="2"/>
  <c r="Y4228" i="2"/>
  <c r="Y4229" i="2"/>
  <c r="Y4230" i="2"/>
  <c r="Y4231" i="2"/>
  <c r="Y4232" i="2"/>
  <c r="Y4233" i="2"/>
  <c r="Y4234" i="2"/>
  <c r="Y4235" i="2"/>
  <c r="Y4236" i="2"/>
  <c r="Y4237" i="2"/>
  <c r="Y4238" i="2"/>
  <c r="Y4239" i="2"/>
  <c r="Y4240" i="2"/>
  <c r="Y4241" i="2"/>
  <c r="Y4242" i="2"/>
  <c r="Y4243" i="2"/>
  <c r="Y4244" i="2"/>
  <c r="Y4245" i="2"/>
  <c r="Y4246" i="2"/>
  <c r="Y4247" i="2"/>
  <c r="Y4248" i="2"/>
  <c r="Y4249" i="2"/>
  <c r="Y4250" i="2"/>
  <c r="Y4251" i="2"/>
  <c r="Y4252" i="2"/>
  <c r="Y4253" i="2"/>
  <c r="Y4254" i="2"/>
  <c r="Y4255" i="2"/>
  <c r="Y4256" i="2"/>
  <c r="Y4257" i="2"/>
  <c r="Y4258" i="2"/>
  <c r="Y4259" i="2"/>
  <c r="Y4260" i="2"/>
  <c r="Y4261" i="2"/>
  <c r="Y4262" i="2"/>
  <c r="Y4263" i="2"/>
  <c r="Y4264" i="2"/>
  <c r="Y4265" i="2"/>
  <c r="Y4266" i="2"/>
  <c r="Y4267" i="2"/>
  <c r="Y4268" i="2"/>
  <c r="Y4269" i="2"/>
  <c r="Y4270" i="2"/>
  <c r="Y4271" i="2"/>
  <c r="Y4272" i="2"/>
  <c r="Y4273" i="2"/>
  <c r="Y4274" i="2"/>
  <c r="Y4275" i="2"/>
  <c r="Y4276" i="2"/>
  <c r="Y4277" i="2"/>
  <c r="Y4278" i="2"/>
  <c r="Y4279" i="2"/>
  <c r="Y4280" i="2"/>
  <c r="Y4281" i="2"/>
  <c r="Y4282" i="2"/>
  <c r="Y4283" i="2"/>
  <c r="Y4284" i="2"/>
  <c r="Y4285" i="2"/>
  <c r="Y4286" i="2"/>
  <c r="Y4287" i="2"/>
  <c r="Y4288" i="2"/>
  <c r="Y4289" i="2"/>
  <c r="Y4290" i="2"/>
  <c r="Y4291" i="2"/>
  <c r="Y4292" i="2"/>
  <c r="Y4293" i="2"/>
  <c r="Y4294" i="2"/>
  <c r="Y4295" i="2"/>
  <c r="Y4296" i="2"/>
  <c r="Y4297" i="2"/>
  <c r="Y4298" i="2"/>
  <c r="Y4299" i="2"/>
  <c r="Y4300" i="2"/>
  <c r="Y4301" i="2"/>
  <c r="Y4302" i="2"/>
  <c r="Y4303" i="2"/>
  <c r="Y4304" i="2"/>
  <c r="Y4305" i="2"/>
  <c r="Y4306" i="2"/>
  <c r="Y4307" i="2"/>
  <c r="Y4308" i="2"/>
  <c r="Y4309" i="2"/>
  <c r="Y4310" i="2"/>
  <c r="Y4311" i="2"/>
  <c r="Y4312" i="2"/>
  <c r="Y4313" i="2"/>
  <c r="Y4314" i="2"/>
  <c r="Y4315" i="2"/>
  <c r="Y4316" i="2"/>
  <c r="Y4317" i="2"/>
  <c r="Y4318" i="2"/>
  <c r="Y4319" i="2"/>
  <c r="Y4320" i="2"/>
  <c r="Y4321" i="2"/>
  <c r="Y4322" i="2"/>
  <c r="Y4323" i="2"/>
  <c r="Y4324" i="2"/>
  <c r="Y4325" i="2"/>
  <c r="Y4326" i="2"/>
  <c r="Y4327" i="2"/>
  <c r="Y4328" i="2"/>
  <c r="Y4329" i="2"/>
  <c r="Y4330" i="2"/>
  <c r="Y4331" i="2"/>
  <c r="Y4332" i="2"/>
  <c r="Y4333" i="2"/>
  <c r="Y4334" i="2"/>
  <c r="Y4335" i="2"/>
  <c r="Y4336" i="2"/>
  <c r="Y4337" i="2"/>
  <c r="Y4338" i="2"/>
  <c r="Y4339" i="2"/>
  <c r="Y4340" i="2"/>
  <c r="Y4341" i="2"/>
  <c r="Y4342" i="2"/>
  <c r="Y4343" i="2"/>
  <c r="Y4344" i="2"/>
  <c r="Y4345" i="2"/>
  <c r="Y4346" i="2"/>
  <c r="Y4347" i="2"/>
  <c r="Y4348" i="2"/>
  <c r="Y4349" i="2"/>
  <c r="Y4350" i="2"/>
  <c r="Y4351" i="2"/>
  <c r="Y4352" i="2"/>
  <c r="Y4353" i="2"/>
  <c r="Y4354" i="2"/>
  <c r="Y4355" i="2"/>
  <c r="Y4356" i="2"/>
  <c r="Y4357" i="2"/>
  <c r="Y4358" i="2"/>
  <c r="Y4359" i="2"/>
  <c r="Y4360" i="2"/>
  <c r="Y4361" i="2"/>
  <c r="Y4362" i="2"/>
  <c r="Y4363" i="2"/>
  <c r="Y4364" i="2"/>
  <c r="Y4365" i="2"/>
  <c r="Y4366" i="2"/>
  <c r="Y4367" i="2"/>
  <c r="Y4368" i="2"/>
  <c r="Y4369" i="2"/>
  <c r="Y4370" i="2"/>
  <c r="Y4371" i="2"/>
  <c r="Y4372" i="2"/>
  <c r="Y4373" i="2"/>
  <c r="Y4374" i="2"/>
  <c r="Y4375" i="2"/>
  <c r="Y4376" i="2"/>
  <c r="Y4377" i="2"/>
  <c r="Y4378" i="2"/>
  <c r="Y4379" i="2"/>
  <c r="Y4380" i="2"/>
  <c r="Y4381" i="2"/>
  <c r="Y4382" i="2"/>
  <c r="Y4383" i="2"/>
  <c r="Y4384" i="2"/>
  <c r="Y4385" i="2"/>
  <c r="Y4386" i="2"/>
  <c r="Y4387" i="2"/>
  <c r="Y4388" i="2"/>
  <c r="Y4389" i="2"/>
  <c r="Y4390" i="2"/>
  <c r="Y4391" i="2"/>
  <c r="Y4392" i="2"/>
  <c r="Y4393" i="2"/>
  <c r="Y4394" i="2"/>
  <c r="Y4395" i="2"/>
  <c r="Y4396" i="2"/>
  <c r="Y4397" i="2"/>
  <c r="Y4398" i="2"/>
  <c r="Y4399" i="2"/>
  <c r="Y4400" i="2"/>
  <c r="Y4401" i="2"/>
  <c r="Y4402" i="2"/>
  <c r="Y4403" i="2"/>
  <c r="Y4404" i="2"/>
  <c r="Y4405" i="2"/>
  <c r="Y4406" i="2"/>
  <c r="Y4407" i="2"/>
  <c r="Y4408" i="2"/>
  <c r="Y4409" i="2"/>
  <c r="Y4410" i="2"/>
  <c r="Y4411" i="2"/>
  <c r="Y4412" i="2"/>
  <c r="Y4413" i="2"/>
  <c r="Y4414" i="2"/>
  <c r="Y4415" i="2"/>
  <c r="Y4416" i="2"/>
  <c r="Y4417" i="2"/>
  <c r="Y4418" i="2"/>
  <c r="Y4419" i="2"/>
  <c r="Y4420" i="2"/>
  <c r="Y4421" i="2"/>
  <c r="Y4422" i="2"/>
  <c r="Y4423" i="2"/>
  <c r="Y4424" i="2"/>
  <c r="Y4425" i="2"/>
  <c r="Y4426" i="2"/>
  <c r="Y4427" i="2"/>
  <c r="Y4428" i="2"/>
  <c r="Y4429" i="2"/>
  <c r="Y4430" i="2"/>
  <c r="Y4431" i="2"/>
  <c r="Y4432" i="2"/>
  <c r="Y4433" i="2"/>
  <c r="Y4434" i="2"/>
  <c r="Y4435" i="2"/>
  <c r="Y4436" i="2"/>
  <c r="Y4437" i="2"/>
  <c r="Y4438" i="2"/>
  <c r="Y4439" i="2"/>
  <c r="Y4440" i="2"/>
  <c r="Y4441" i="2"/>
  <c r="Y4442" i="2"/>
  <c r="Y4443" i="2"/>
  <c r="Y4444" i="2"/>
  <c r="Y4445" i="2"/>
  <c r="Y4446" i="2"/>
  <c r="Y4447" i="2"/>
  <c r="Y4448" i="2"/>
  <c r="Y4449" i="2"/>
  <c r="Y4450" i="2"/>
  <c r="Y4451" i="2"/>
  <c r="Y4452" i="2"/>
  <c r="Y4453" i="2"/>
  <c r="Y4454" i="2"/>
  <c r="Y4455" i="2"/>
  <c r="Y4456" i="2"/>
  <c r="Y4457" i="2"/>
  <c r="Y4458" i="2"/>
  <c r="Y4459" i="2"/>
  <c r="Y4460" i="2"/>
  <c r="Y4461" i="2"/>
  <c r="Y4462" i="2"/>
  <c r="Y4463" i="2"/>
  <c r="Y4464" i="2"/>
  <c r="Y4465" i="2"/>
  <c r="Y4466" i="2"/>
  <c r="Y4467" i="2"/>
  <c r="Y4468" i="2"/>
  <c r="Y4469" i="2"/>
  <c r="Y4470" i="2"/>
  <c r="Y4471" i="2"/>
  <c r="Y4472" i="2"/>
  <c r="Y4473" i="2"/>
  <c r="Y4474" i="2"/>
  <c r="Y4475" i="2"/>
  <c r="Y4476" i="2"/>
  <c r="Y4477" i="2"/>
  <c r="Y4478" i="2"/>
  <c r="Y4479" i="2"/>
  <c r="Y4480" i="2"/>
  <c r="Y4481" i="2"/>
  <c r="Y4482" i="2"/>
  <c r="Y4483" i="2"/>
  <c r="Y4484" i="2"/>
  <c r="Y4485" i="2"/>
  <c r="Y4486" i="2"/>
  <c r="Y4487" i="2"/>
  <c r="Y4488" i="2"/>
  <c r="Y4489" i="2"/>
  <c r="Y4490" i="2"/>
  <c r="Y4491" i="2"/>
  <c r="Y4492" i="2"/>
  <c r="Y4493" i="2"/>
  <c r="Y4494" i="2"/>
  <c r="Y4495" i="2"/>
  <c r="Y4496" i="2"/>
  <c r="Y4497" i="2"/>
  <c r="Y4498" i="2"/>
  <c r="Y4499" i="2"/>
  <c r="Y4500" i="2"/>
  <c r="Y4501" i="2"/>
  <c r="Y4502" i="2"/>
  <c r="Y4503" i="2"/>
  <c r="Y4504" i="2"/>
  <c r="Y4505" i="2"/>
  <c r="Y4506" i="2"/>
  <c r="Y4507" i="2"/>
  <c r="Y4508" i="2"/>
  <c r="Y4509" i="2"/>
  <c r="Y4510" i="2"/>
  <c r="Y4511" i="2"/>
  <c r="Y4512" i="2"/>
  <c r="Y4513" i="2"/>
  <c r="Y4514" i="2"/>
  <c r="Y4515" i="2"/>
  <c r="Y4516" i="2"/>
  <c r="Y4517" i="2"/>
  <c r="Y4518" i="2"/>
  <c r="Y4519" i="2"/>
  <c r="Y4520" i="2"/>
  <c r="Y4521" i="2"/>
  <c r="Y4522" i="2"/>
  <c r="Y4523" i="2"/>
  <c r="Y4524" i="2"/>
  <c r="Y4525" i="2"/>
  <c r="Y4526" i="2"/>
  <c r="Y4527" i="2"/>
  <c r="Y4528" i="2"/>
  <c r="Y4529" i="2"/>
  <c r="Y4530" i="2"/>
  <c r="Y4531" i="2"/>
  <c r="Y4532" i="2"/>
  <c r="Y4533" i="2"/>
  <c r="Y4534" i="2"/>
  <c r="Y4535" i="2"/>
  <c r="Y4536" i="2"/>
  <c r="Y4537" i="2"/>
  <c r="Y4538" i="2"/>
  <c r="Y4539" i="2"/>
  <c r="Y4540" i="2"/>
  <c r="Y4541" i="2"/>
  <c r="Y4542" i="2"/>
  <c r="Y4543" i="2"/>
  <c r="Y4544" i="2"/>
  <c r="Y4545" i="2"/>
  <c r="Y4546" i="2"/>
  <c r="Y4547" i="2"/>
  <c r="Y4548" i="2"/>
  <c r="Y4549" i="2"/>
  <c r="Y4550" i="2"/>
  <c r="Y4551" i="2"/>
  <c r="Y4552" i="2"/>
  <c r="Y4553" i="2"/>
  <c r="Y4554" i="2"/>
  <c r="Y4555" i="2"/>
  <c r="Y4556" i="2"/>
  <c r="Y4557" i="2"/>
  <c r="Y4558" i="2"/>
  <c r="Y4559" i="2"/>
  <c r="Y4560" i="2"/>
  <c r="Y4561" i="2"/>
  <c r="Y4562" i="2"/>
  <c r="Y4563" i="2"/>
  <c r="Y4564" i="2"/>
  <c r="Y4565" i="2"/>
  <c r="Y4566" i="2"/>
  <c r="Y4567" i="2"/>
  <c r="Y4568" i="2"/>
  <c r="Y4569" i="2"/>
  <c r="Y4570" i="2"/>
  <c r="Y4571" i="2"/>
  <c r="Y4572" i="2"/>
  <c r="Y4573" i="2"/>
  <c r="Y4574" i="2"/>
  <c r="Y4575" i="2"/>
  <c r="Y4576" i="2"/>
  <c r="Y4577" i="2"/>
  <c r="Y4578" i="2"/>
  <c r="Y4579" i="2"/>
  <c r="Y4580" i="2"/>
  <c r="Y4581" i="2"/>
  <c r="Y4582" i="2"/>
  <c r="Y4583" i="2"/>
  <c r="Y4584" i="2"/>
  <c r="Y4585" i="2"/>
  <c r="Y4586" i="2"/>
  <c r="Y4587" i="2"/>
  <c r="Y4588" i="2"/>
  <c r="Y4589" i="2"/>
  <c r="Y4590" i="2"/>
  <c r="Y4591" i="2"/>
  <c r="Y4592" i="2"/>
  <c r="Y4593" i="2"/>
  <c r="Y4594" i="2"/>
  <c r="Y4595" i="2"/>
  <c r="Y4596" i="2"/>
  <c r="Y4597" i="2"/>
  <c r="Y4598" i="2"/>
  <c r="Y4599" i="2"/>
  <c r="Y4600" i="2"/>
  <c r="Y4601" i="2"/>
  <c r="Y4602" i="2"/>
  <c r="Y4603" i="2"/>
  <c r="Y4604" i="2"/>
  <c r="Y4605" i="2"/>
  <c r="Y4606" i="2"/>
  <c r="Y4607" i="2"/>
  <c r="Y4608" i="2"/>
  <c r="Y4609" i="2"/>
  <c r="Y4610" i="2"/>
  <c r="Y4611" i="2"/>
  <c r="Y4612" i="2"/>
  <c r="Y4613" i="2"/>
  <c r="Y4614" i="2"/>
  <c r="Y4615" i="2"/>
  <c r="Y4616" i="2"/>
  <c r="Y4617" i="2"/>
  <c r="Y4618" i="2"/>
  <c r="Y4619" i="2"/>
  <c r="Y4620" i="2"/>
  <c r="Y4621" i="2"/>
  <c r="Y4622" i="2"/>
  <c r="Y4623" i="2"/>
  <c r="Y4624" i="2"/>
  <c r="Y4625" i="2"/>
  <c r="Y4626" i="2"/>
  <c r="Y4627" i="2"/>
  <c r="Y4628" i="2"/>
  <c r="Y4629" i="2"/>
  <c r="Y4630" i="2"/>
  <c r="Y4631" i="2"/>
  <c r="Y4632" i="2"/>
  <c r="Y4633" i="2"/>
  <c r="Y4634" i="2"/>
  <c r="Y4635" i="2"/>
  <c r="Y4636" i="2"/>
  <c r="Y4637" i="2"/>
  <c r="Y4638" i="2"/>
  <c r="Y4639" i="2"/>
  <c r="Y4640" i="2"/>
  <c r="Y4641" i="2"/>
  <c r="Y4642" i="2"/>
  <c r="Y4643" i="2"/>
  <c r="Y4644" i="2"/>
  <c r="Y4645" i="2"/>
  <c r="Y4646" i="2"/>
  <c r="Y4647" i="2"/>
  <c r="Y4648" i="2"/>
  <c r="Y4649" i="2"/>
  <c r="Y4650" i="2"/>
  <c r="Y4651" i="2"/>
  <c r="Y4652" i="2"/>
  <c r="Y4653" i="2"/>
  <c r="Y4654" i="2"/>
  <c r="Y4655" i="2"/>
  <c r="Y4656" i="2"/>
  <c r="Y4657" i="2"/>
  <c r="Y4658" i="2"/>
  <c r="Y4659" i="2"/>
  <c r="Y4660" i="2"/>
  <c r="Y4661" i="2"/>
  <c r="Y4662" i="2"/>
  <c r="Y4663" i="2"/>
  <c r="Y4664" i="2"/>
  <c r="Y4665" i="2"/>
  <c r="Y4666" i="2"/>
  <c r="Y4667" i="2"/>
  <c r="Y4668" i="2"/>
  <c r="Y4669" i="2"/>
  <c r="Y4670" i="2"/>
  <c r="Y4671" i="2"/>
  <c r="Y4672" i="2"/>
  <c r="Y4673" i="2"/>
  <c r="Y4674" i="2"/>
  <c r="Y4675" i="2"/>
  <c r="Y4676" i="2"/>
  <c r="Y4677" i="2"/>
  <c r="Y4678" i="2"/>
  <c r="Y4679" i="2"/>
  <c r="Y4680" i="2"/>
  <c r="Y4681" i="2"/>
  <c r="Y4682" i="2"/>
  <c r="Y4683" i="2"/>
  <c r="Y4684" i="2"/>
  <c r="Y4685" i="2"/>
  <c r="Y4686" i="2"/>
  <c r="Y4687" i="2"/>
  <c r="Y4688" i="2"/>
  <c r="Y4689" i="2"/>
  <c r="Y4690" i="2"/>
  <c r="Y4691" i="2"/>
  <c r="Y4692" i="2"/>
  <c r="Y4693" i="2"/>
  <c r="Y4694" i="2"/>
  <c r="Y4695" i="2"/>
  <c r="Y4696" i="2"/>
  <c r="Y4697" i="2"/>
  <c r="Y4698" i="2"/>
  <c r="Y4699" i="2"/>
  <c r="Y4700" i="2"/>
  <c r="Y4701" i="2"/>
  <c r="Y4702" i="2"/>
  <c r="Y4703" i="2"/>
  <c r="Y4704" i="2"/>
  <c r="Y4705" i="2"/>
  <c r="Y4706" i="2"/>
  <c r="Y4707" i="2"/>
  <c r="Y4708" i="2"/>
  <c r="Y4709" i="2"/>
  <c r="Y4710" i="2"/>
  <c r="Y4711" i="2"/>
  <c r="Y4712" i="2"/>
  <c r="Y4713" i="2"/>
  <c r="Y4714" i="2"/>
  <c r="Y4715" i="2"/>
  <c r="Y4716" i="2"/>
  <c r="Y4717" i="2"/>
  <c r="Y4718" i="2"/>
  <c r="Y4719" i="2"/>
  <c r="Y4720" i="2"/>
  <c r="Y4721" i="2"/>
  <c r="Y4722" i="2"/>
  <c r="Y4723" i="2"/>
  <c r="Y4724" i="2"/>
  <c r="Y4725" i="2"/>
  <c r="Y4726" i="2"/>
  <c r="Y4727" i="2"/>
  <c r="Y4728" i="2"/>
  <c r="Y4729" i="2"/>
  <c r="Y4730" i="2"/>
  <c r="Y4731" i="2"/>
  <c r="Y4732" i="2"/>
  <c r="Y4733" i="2"/>
  <c r="Y4734" i="2"/>
  <c r="Y4735" i="2"/>
  <c r="Y4736" i="2"/>
  <c r="Y4737" i="2"/>
  <c r="Y4738" i="2"/>
  <c r="Y4739" i="2"/>
  <c r="Y4740" i="2"/>
  <c r="Y4741" i="2"/>
  <c r="Y4742" i="2"/>
  <c r="Y4743" i="2"/>
  <c r="Y4744" i="2"/>
  <c r="Y4745" i="2"/>
  <c r="Y4746" i="2"/>
  <c r="Y4747" i="2"/>
  <c r="Y4748" i="2"/>
  <c r="Y4749" i="2"/>
  <c r="Y4750" i="2"/>
  <c r="Y4751" i="2"/>
  <c r="Y4752" i="2"/>
  <c r="Y4753" i="2"/>
  <c r="Y4754" i="2"/>
  <c r="Y4755" i="2"/>
  <c r="Y4756" i="2"/>
  <c r="Y4757" i="2"/>
  <c r="Y4758" i="2"/>
  <c r="Y4759" i="2"/>
  <c r="Y4760" i="2"/>
  <c r="Y4761" i="2"/>
  <c r="Y4762" i="2"/>
  <c r="Y4763" i="2"/>
  <c r="Y4764" i="2"/>
  <c r="Y4765" i="2"/>
  <c r="Y4766" i="2"/>
  <c r="Y4767" i="2"/>
  <c r="Y4768" i="2"/>
  <c r="Y4769" i="2"/>
  <c r="Y4770" i="2"/>
  <c r="Y4771" i="2"/>
  <c r="Y4772" i="2"/>
  <c r="Y4773" i="2"/>
  <c r="Y4774" i="2"/>
  <c r="Y4775" i="2"/>
  <c r="Y4776" i="2"/>
  <c r="Y4777" i="2"/>
  <c r="Y4778" i="2"/>
  <c r="Y4779" i="2"/>
  <c r="Y4780" i="2"/>
  <c r="Y4781" i="2"/>
  <c r="Y4782" i="2"/>
  <c r="Y4783" i="2"/>
  <c r="Y4784" i="2"/>
  <c r="Y4785" i="2"/>
  <c r="Y4786" i="2"/>
  <c r="Y4787" i="2"/>
  <c r="Y4788" i="2"/>
  <c r="Y4789" i="2"/>
  <c r="Y4790" i="2"/>
  <c r="Y4791" i="2"/>
  <c r="Y4792" i="2"/>
  <c r="Y4793" i="2"/>
  <c r="Y4794" i="2"/>
  <c r="Y4795" i="2"/>
  <c r="Y4796" i="2"/>
  <c r="Y4797" i="2"/>
  <c r="Y4798" i="2"/>
  <c r="Y4799" i="2"/>
  <c r="Y4800" i="2"/>
  <c r="Y4801" i="2"/>
  <c r="Y4802" i="2"/>
  <c r="Y4803" i="2"/>
  <c r="Y4804" i="2"/>
  <c r="Y4805" i="2"/>
  <c r="Y4806" i="2"/>
  <c r="Y4807" i="2"/>
  <c r="Y4808" i="2"/>
  <c r="Y4809" i="2"/>
  <c r="Y4810" i="2"/>
  <c r="Y4811" i="2"/>
  <c r="Y4812" i="2"/>
  <c r="Y4813" i="2"/>
  <c r="Y4814" i="2"/>
  <c r="Y4815" i="2"/>
  <c r="Y4816" i="2"/>
  <c r="Y4817" i="2"/>
  <c r="Y4818" i="2"/>
  <c r="Y4819" i="2"/>
  <c r="Y4820" i="2"/>
  <c r="Y4821" i="2"/>
  <c r="Y4822" i="2"/>
  <c r="Y4823" i="2"/>
  <c r="Y4824" i="2"/>
  <c r="Y4825" i="2"/>
  <c r="Y4826" i="2"/>
  <c r="Y4827" i="2"/>
  <c r="Y4828" i="2"/>
  <c r="Y4829" i="2"/>
  <c r="Y4830" i="2"/>
  <c r="Y4831" i="2"/>
  <c r="Y4832" i="2"/>
  <c r="Y4833" i="2"/>
  <c r="Y4834" i="2"/>
  <c r="Y4835" i="2"/>
  <c r="Y4836" i="2"/>
  <c r="Y4837" i="2"/>
  <c r="Y4838" i="2"/>
  <c r="Y4839" i="2"/>
  <c r="Y4840" i="2"/>
  <c r="Y4841" i="2"/>
  <c r="Y4842" i="2"/>
  <c r="Y4843" i="2"/>
  <c r="Y4844" i="2"/>
  <c r="Y4845" i="2"/>
  <c r="Y4846" i="2"/>
  <c r="Y4847" i="2"/>
  <c r="Y4848" i="2"/>
  <c r="Y4849" i="2"/>
  <c r="Y4850" i="2"/>
  <c r="Y4851" i="2"/>
  <c r="Y4852" i="2"/>
  <c r="Y4853" i="2"/>
  <c r="Y4854" i="2"/>
  <c r="Y4855" i="2"/>
  <c r="Y4856" i="2"/>
  <c r="Y4857" i="2"/>
  <c r="Y4858" i="2"/>
  <c r="Y4859" i="2"/>
  <c r="Y4860" i="2"/>
  <c r="Y4861" i="2"/>
  <c r="Y4862" i="2"/>
  <c r="Y4863" i="2"/>
  <c r="Y4864" i="2"/>
  <c r="Y4865" i="2"/>
  <c r="Y4866" i="2"/>
  <c r="Y4867" i="2"/>
  <c r="Y4868" i="2"/>
  <c r="Y4869" i="2"/>
  <c r="Y4870" i="2"/>
  <c r="Y4871" i="2"/>
  <c r="Y4872" i="2"/>
  <c r="Y4873" i="2"/>
  <c r="Y4874" i="2"/>
  <c r="Y4875" i="2"/>
  <c r="Y4876" i="2"/>
  <c r="Y4877" i="2"/>
  <c r="Y4878" i="2"/>
  <c r="Y4879" i="2"/>
  <c r="Y4880" i="2"/>
  <c r="Y4881" i="2"/>
  <c r="Y4882" i="2"/>
  <c r="Y4883" i="2"/>
  <c r="Y4884" i="2"/>
  <c r="Y4885" i="2"/>
  <c r="Y4886" i="2"/>
  <c r="Y4887" i="2"/>
  <c r="Y4888" i="2"/>
  <c r="Y4889" i="2"/>
  <c r="Y4890" i="2"/>
  <c r="Y4891" i="2"/>
  <c r="Y4892" i="2"/>
  <c r="Y4893" i="2"/>
  <c r="Y4894" i="2"/>
  <c r="Y4895" i="2"/>
  <c r="Y4896" i="2"/>
  <c r="Y4897" i="2"/>
  <c r="Y4898" i="2"/>
  <c r="Y4899" i="2"/>
  <c r="Y4900" i="2"/>
  <c r="Y4901" i="2"/>
  <c r="Y4902" i="2"/>
  <c r="Y4903" i="2"/>
  <c r="Y4904" i="2"/>
  <c r="Y4905" i="2"/>
  <c r="Y4906" i="2"/>
  <c r="Y4907" i="2"/>
  <c r="Y4908" i="2"/>
  <c r="Y4909" i="2"/>
  <c r="Y4910" i="2"/>
  <c r="Y4911" i="2"/>
  <c r="Y4912" i="2"/>
  <c r="Y4913" i="2"/>
  <c r="Y4914" i="2"/>
  <c r="Y4915" i="2"/>
  <c r="Y4916" i="2"/>
  <c r="Y4917" i="2"/>
  <c r="Y4918" i="2"/>
  <c r="Y4919" i="2"/>
  <c r="Y4920" i="2"/>
  <c r="Y4921" i="2"/>
  <c r="Y4922" i="2"/>
  <c r="Y4923" i="2"/>
  <c r="Y4924" i="2"/>
  <c r="Y4925" i="2"/>
  <c r="Y4926" i="2"/>
  <c r="Y4927" i="2"/>
  <c r="Y4928" i="2"/>
  <c r="Y4929" i="2"/>
  <c r="Y4930" i="2"/>
  <c r="Y4931" i="2"/>
  <c r="Y4932" i="2"/>
  <c r="Y4933" i="2"/>
  <c r="Y4934" i="2"/>
  <c r="Y4935" i="2"/>
  <c r="Y4936" i="2"/>
  <c r="Y4937" i="2"/>
  <c r="Y4938" i="2"/>
  <c r="Y4939" i="2"/>
  <c r="Y4940" i="2"/>
  <c r="Y4941" i="2"/>
  <c r="Y4942" i="2"/>
  <c r="Y4943" i="2"/>
  <c r="Y4944" i="2"/>
  <c r="Y4945" i="2"/>
  <c r="Y4946" i="2"/>
  <c r="Y4947" i="2"/>
  <c r="Y4948" i="2"/>
  <c r="Y4949" i="2"/>
  <c r="Y4950" i="2"/>
  <c r="Y4951" i="2"/>
  <c r="Y4952" i="2"/>
  <c r="Y4953" i="2"/>
  <c r="Y4954" i="2"/>
  <c r="Y4955" i="2"/>
  <c r="Y4956" i="2"/>
  <c r="Y4957" i="2"/>
  <c r="Y4958" i="2"/>
  <c r="Y4959" i="2"/>
  <c r="Y4960" i="2"/>
  <c r="Y4961" i="2"/>
  <c r="Y4962" i="2"/>
  <c r="Y4963" i="2"/>
  <c r="Y4964" i="2"/>
  <c r="Y4965" i="2"/>
  <c r="Y4966" i="2"/>
  <c r="Y4967" i="2"/>
  <c r="Y4968" i="2"/>
  <c r="Y4969" i="2"/>
  <c r="Y4970" i="2"/>
  <c r="Y4971" i="2"/>
  <c r="Y4972" i="2"/>
  <c r="Y4973" i="2"/>
  <c r="Y4974" i="2"/>
  <c r="Y4975" i="2"/>
  <c r="Y4976" i="2"/>
  <c r="Y4977" i="2"/>
  <c r="Y4978" i="2"/>
  <c r="Y4979" i="2"/>
  <c r="Y4980" i="2"/>
  <c r="Y4981" i="2"/>
  <c r="Y4982" i="2"/>
  <c r="Y4983" i="2"/>
  <c r="Y4984" i="2"/>
  <c r="Y4985" i="2"/>
  <c r="Y4986" i="2"/>
  <c r="Y4987" i="2"/>
  <c r="Y4988" i="2"/>
  <c r="Y4989" i="2"/>
  <c r="Y4990" i="2"/>
  <c r="Y4991" i="2"/>
  <c r="Y4992" i="2"/>
  <c r="Y4993" i="2"/>
  <c r="Y4994" i="2"/>
  <c r="Y4995" i="2"/>
  <c r="Y4996" i="2"/>
  <c r="Y4997" i="2"/>
  <c r="Y4998" i="2"/>
  <c r="Y4999" i="2"/>
  <c r="Y5000" i="2"/>
  <c r="Y5001" i="2"/>
  <c r="Y2" i="2"/>
  <c r="V3" i="2" a="1"/>
  <c r="V3" i="2" s="1"/>
  <c r="V4" i="2" a="1"/>
  <c r="V4" i="2"/>
  <c r="V5" i="2" a="1"/>
  <c r="V5" i="2" s="1"/>
  <c r="V6" i="2" a="1"/>
  <c r="V6" i="2" s="1"/>
  <c r="V7" i="2" a="1"/>
  <c r="V7" i="2" s="1"/>
  <c r="V8" i="2" a="1"/>
  <c r="V8" i="2"/>
  <c r="V9" i="2" a="1"/>
  <c r="V9" i="2" s="1"/>
  <c r="V10" i="2" a="1"/>
  <c r="V10" i="2" s="1"/>
  <c r="V11" i="2" a="1"/>
  <c r="V11" i="2" s="1"/>
  <c r="V12" i="2" a="1"/>
  <c r="V12" i="2"/>
  <c r="V13" i="2" a="1"/>
  <c r="V13" i="2" s="1"/>
  <c r="V14" i="2" a="1"/>
  <c r="V14" i="2" s="1"/>
  <c r="V15" i="2" a="1"/>
  <c r="V15" i="2" s="1"/>
  <c r="V16" i="2" a="1"/>
  <c r="V16" i="2"/>
  <c r="V17" i="2" a="1"/>
  <c r="V17" i="2" s="1"/>
  <c r="V18" i="2" a="1"/>
  <c r="V18" i="2" s="1"/>
  <c r="V19" i="2" a="1"/>
  <c r="V19" i="2" s="1"/>
  <c r="V20" i="2" a="1"/>
  <c r="V20" i="2"/>
  <c r="V21" i="2" a="1"/>
  <c r="V21" i="2" s="1"/>
  <c r="V22" i="2" a="1"/>
  <c r="V22" i="2" s="1"/>
  <c r="V23" i="2" a="1"/>
  <c r="V23" i="2" s="1"/>
  <c r="V24" i="2" a="1"/>
  <c r="V24" i="2"/>
  <c r="V25" i="2" a="1"/>
  <c r="V25" i="2" s="1"/>
  <c r="V26" i="2" a="1"/>
  <c r="V26" i="2" s="1"/>
  <c r="V27" i="2" a="1"/>
  <c r="V27" i="2" s="1"/>
  <c r="V28" i="2" a="1"/>
  <c r="V28" i="2"/>
  <c r="V29" i="2" a="1"/>
  <c r="V29" i="2" s="1"/>
  <c r="V30" i="2" a="1"/>
  <c r="V30" i="2" s="1"/>
  <c r="V31" i="2" a="1"/>
  <c r="V31" i="2" s="1"/>
  <c r="V32" i="2" a="1"/>
  <c r="V32" i="2"/>
  <c r="V33" i="2" a="1"/>
  <c r="V33" i="2" s="1"/>
  <c r="V34" i="2" a="1"/>
  <c r="V34" i="2" s="1"/>
  <c r="V35" i="2" a="1"/>
  <c r="V35" i="2" s="1"/>
  <c r="V36" i="2" a="1"/>
  <c r="V36" i="2"/>
  <c r="V37" i="2" a="1"/>
  <c r="V37" i="2" s="1"/>
  <c r="V38" i="2" a="1"/>
  <c r="V38" i="2" s="1"/>
  <c r="V39" i="2" a="1"/>
  <c r="V39" i="2" s="1"/>
  <c r="V40" i="2" a="1"/>
  <c r="V40" i="2"/>
  <c r="V41" i="2" a="1"/>
  <c r="V41" i="2" s="1"/>
  <c r="V42" i="2" a="1"/>
  <c r="V42" i="2" s="1"/>
  <c r="V43" i="2" a="1"/>
  <c r="V43" i="2" s="1"/>
  <c r="V44" i="2" a="1"/>
  <c r="V44" i="2"/>
  <c r="V45" i="2" a="1"/>
  <c r="V45" i="2" s="1"/>
  <c r="V46" i="2" a="1"/>
  <c r="V46" i="2" s="1"/>
  <c r="V47" i="2" a="1"/>
  <c r="V47" i="2" s="1"/>
  <c r="V48" i="2" a="1"/>
  <c r="V48" i="2"/>
  <c r="V49" i="2" a="1"/>
  <c r="V49" i="2" s="1"/>
  <c r="V50" i="2" a="1"/>
  <c r="V50" i="2" s="1"/>
  <c r="V51" i="2" a="1"/>
  <c r="V51" i="2" s="1"/>
  <c r="V52" i="2" a="1"/>
  <c r="V52" i="2"/>
  <c r="V53" i="2" a="1"/>
  <c r="V53" i="2" s="1"/>
  <c r="V54" i="2" a="1"/>
  <c r="V54" i="2" s="1"/>
  <c r="V55" i="2" a="1"/>
  <c r="V55" i="2" s="1"/>
  <c r="V56" i="2" a="1"/>
  <c r="V56" i="2"/>
  <c r="V57" i="2" a="1"/>
  <c r="V57" i="2" s="1"/>
  <c r="V58" i="2" a="1"/>
  <c r="V58" i="2" s="1"/>
  <c r="V59" i="2" a="1"/>
  <c r="V59" i="2" s="1"/>
  <c r="V60" i="2" a="1"/>
  <c r="V60" i="2"/>
  <c r="V61" i="2" a="1"/>
  <c r="V61" i="2" s="1"/>
  <c r="V62" i="2" a="1"/>
  <c r="V62" i="2" s="1"/>
  <c r="V63" i="2" a="1"/>
  <c r="V63" i="2" s="1"/>
  <c r="V64" i="2" a="1"/>
  <c r="V64" i="2"/>
  <c r="V65" i="2" a="1"/>
  <c r="V65" i="2" s="1"/>
  <c r="V66" i="2" a="1"/>
  <c r="V66" i="2" s="1"/>
  <c r="V67" i="2" a="1"/>
  <c r="V67" i="2" s="1"/>
  <c r="V68" i="2" a="1"/>
  <c r="V68" i="2"/>
  <c r="V69" i="2" a="1"/>
  <c r="V69" i="2" s="1"/>
  <c r="V70" i="2" a="1"/>
  <c r="V70" i="2" s="1"/>
  <c r="V71" i="2" a="1"/>
  <c r="V71" i="2" s="1"/>
  <c r="V72" i="2" a="1"/>
  <c r="V72" i="2"/>
  <c r="V73" i="2" a="1"/>
  <c r="V73" i="2" s="1"/>
  <c r="V74" i="2" a="1"/>
  <c r="V74" i="2" s="1"/>
  <c r="V75" i="2" a="1"/>
  <c r="V75" i="2" s="1"/>
  <c r="V76" i="2" a="1"/>
  <c r="V76" i="2"/>
  <c r="V77" i="2" a="1"/>
  <c r="V77" i="2" s="1"/>
  <c r="V78" i="2" a="1"/>
  <c r="V78" i="2" s="1"/>
  <c r="V79" i="2" a="1"/>
  <c r="V79" i="2" s="1"/>
  <c r="V80" i="2" a="1"/>
  <c r="V80" i="2"/>
  <c r="V81" i="2" a="1"/>
  <c r="V81" i="2" s="1"/>
  <c r="V82" i="2" a="1"/>
  <c r="V82" i="2" s="1"/>
  <c r="V83" i="2" a="1"/>
  <c r="V83" i="2" s="1"/>
  <c r="V84" i="2" a="1"/>
  <c r="V84" i="2"/>
  <c r="V85" i="2" a="1"/>
  <c r="V85" i="2" s="1"/>
  <c r="V86" i="2" a="1"/>
  <c r="V86" i="2" s="1"/>
  <c r="V87" i="2" a="1"/>
  <c r="V87" i="2" s="1"/>
  <c r="V88" i="2" a="1"/>
  <c r="V88" i="2"/>
  <c r="V89" i="2" a="1"/>
  <c r="V89" i="2" s="1"/>
  <c r="V90" i="2" a="1"/>
  <c r="V90" i="2" s="1"/>
  <c r="V91" i="2" a="1"/>
  <c r="V91" i="2" s="1"/>
  <c r="V92" i="2" a="1"/>
  <c r="V92" i="2"/>
  <c r="V93" i="2" a="1"/>
  <c r="V93" i="2" s="1"/>
  <c r="V94" i="2" a="1"/>
  <c r="V94" i="2" s="1"/>
  <c r="V95" i="2" a="1"/>
  <c r="V95" i="2" s="1"/>
  <c r="V96" i="2" a="1"/>
  <c r="V96" i="2"/>
  <c r="V97" i="2" a="1"/>
  <c r="V97" i="2" s="1"/>
  <c r="V98" i="2" a="1"/>
  <c r="V98" i="2" s="1"/>
  <c r="V99" i="2" a="1"/>
  <c r="V99" i="2" s="1"/>
  <c r="V100" i="2" a="1"/>
  <c r="V100" i="2"/>
  <c r="V101" i="2" a="1"/>
  <c r="V101" i="2" s="1"/>
  <c r="V102" i="2" a="1"/>
  <c r="V102" i="2" s="1"/>
  <c r="V103" i="2" a="1"/>
  <c r="V103" i="2" s="1"/>
  <c r="V104" i="2" a="1"/>
  <c r="V104" i="2"/>
  <c r="V105" i="2" a="1"/>
  <c r="V105" i="2" s="1"/>
  <c r="V106" i="2" a="1"/>
  <c r="V106" i="2" s="1"/>
  <c r="V107" i="2" a="1"/>
  <c r="V107" i="2" s="1"/>
  <c r="V108" i="2" a="1"/>
  <c r="V108" i="2"/>
  <c r="V109" i="2" a="1"/>
  <c r="V109" i="2" s="1"/>
  <c r="V110" i="2" a="1"/>
  <c r="V110" i="2" s="1"/>
  <c r="V111" i="2" a="1"/>
  <c r="V111" i="2" s="1"/>
  <c r="V112" i="2" a="1"/>
  <c r="V112" i="2"/>
  <c r="V113" i="2" a="1"/>
  <c r="V113" i="2" s="1"/>
  <c r="V114" i="2" a="1"/>
  <c r="V114" i="2" s="1"/>
  <c r="V115" i="2" a="1"/>
  <c r="V115" i="2" s="1"/>
  <c r="V116" i="2" a="1"/>
  <c r="V116" i="2"/>
  <c r="V117" i="2" a="1"/>
  <c r="V117" i="2" s="1"/>
  <c r="V118" i="2" a="1"/>
  <c r="V118" i="2" s="1"/>
  <c r="V119" i="2" a="1"/>
  <c r="V119" i="2" s="1"/>
  <c r="V120" i="2" a="1"/>
  <c r="V120" i="2"/>
  <c r="V121" i="2" a="1"/>
  <c r="V121" i="2" s="1"/>
  <c r="V122" i="2" a="1"/>
  <c r="V122" i="2" s="1"/>
  <c r="V123" i="2" a="1"/>
  <c r="V123" i="2" s="1"/>
  <c r="V124" i="2" a="1"/>
  <c r="V124" i="2"/>
  <c r="V125" i="2" a="1"/>
  <c r="V125" i="2" s="1"/>
  <c r="V126" i="2" a="1"/>
  <c r="V126" i="2" s="1"/>
  <c r="V127" i="2" a="1"/>
  <c r="V127" i="2" s="1"/>
  <c r="V128" i="2" a="1"/>
  <c r="V128" i="2"/>
  <c r="V129" i="2" a="1"/>
  <c r="V129" i="2" s="1"/>
  <c r="V130" i="2" a="1"/>
  <c r="V130" i="2" s="1"/>
  <c r="V131" i="2" a="1"/>
  <c r="V131" i="2" s="1"/>
  <c r="V132" i="2" a="1"/>
  <c r="V132" i="2"/>
  <c r="V133" i="2" a="1"/>
  <c r="V133" i="2" s="1"/>
  <c r="V134" i="2" a="1"/>
  <c r="V134" i="2" s="1"/>
  <c r="V135" i="2" a="1"/>
  <c r="V135" i="2" s="1"/>
  <c r="V136" i="2" a="1"/>
  <c r="V136" i="2"/>
  <c r="V137" i="2" a="1"/>
  <c r="V137" i="2" s="1"/>
  <c r="V138" i="2" a="1"/>
  <c r="V138" i="2" s="1"/>
  <c r="V139" i="2" a="1"/>
  <c r="V139" i="2" s="1"/>
  <c r="V140" i="2" a="1"/>
  <c r="V140" i="2"/>
  <c r="V141" i="2" a="1"/>
  <c r="V141" i="2" s="1"/>
  <c r="V142" i="2" a="1"/>
  <c r="V142" i="2" s="1"/>
  <c r="V143" i="2" a="1"/>
  <c r="V143" i="2" s="1"/>
  <c r="V144" i="2" a="1"/>
  <c r="V144" i="2"/>
  <c r="V145" i="2" a="1"/>
  <c r="V145" i="2" s="1"/>
  <c r="V146" i="2" a="1"/>
  <c r="V146" i="2" s="1"/>
  <c r="V147" i="2" a="1"/>
  <c r="V147" i="2" s="1"/>
  <c r="V148" i="2" a="1"/>
  <c r="V148" i="2"/>
  <c r="V149" i="2" a="1"/>
  <c r="V149" i="2" s="1"/>
  <c r="V150" i="2" a="1"/>
  <c r="V150" i="2" s="1"/>
  <c r="V151" i="2" a="1"/>
  <c r="V151" i="2" s="1"/>
  <c r="V152" i="2" a="1"/>
  <c r="V152" i="2"/>
  <c r="V153" i="2" a="1"/>
  <c r="V153" i="2" s="1"/>
  <c r="V154" i="2" a="1"/>
  <c r="V154" i="2" s="1"/>
  <c r="V155" i="2" a="1"/>
  <c r="V155" i="2" s="1"/>
  <c r="V156" i="2" a="1"/>
  <c r="V156" i="2"/>
  <c r="V157" i="2" a="1"/>
  <c r="V157" i="2" s="1"/>
  <c r="V158" i="2" a="1"/>
  <c r="V158" i="2" s="1"/>
  <c r="V159" i="2" a="1"/>
  <c r="V159" i="2" s="1"/>
  <c r="V160" i="2" a="1"/>
  <c r="V160" i="2"/>
  <c r="V161" i="2" a="1"/>
  <c r="V161" i="2" s="1"/>
  <c r="V162" i="2" a="1"/>
  <c r="V162" i="2" s="1"/>
  <c r="V163" i="2" a="1"/>
  <c r="V163" i="2" s="1"/>
  <c r="V164" i="2" a="1"/>
  <c r="V164" i="2"/>
  <c r="V165" i="2" a="1"/>
  <c r="V165" i="2" s="1"/>
  <c r="V166" i="2" a="1"/>
  <c r="V166" i="2" s="1"/>
  <c r="V167" i="2" a="1"/>
  <c r="V167" i="2" s="1"/>
  <c r="V168" i="2" a="1"/>
  <c r="V168" i="2"/>
  <c r="V169" i="2" a="1"/>
  <c r="V169" i="2" s="1"/>
  <c r="V170" i="2" a="1"/>
  <c r="V170" i="2" s="1"/>
  <c r="V171" i="2" a="1"/>
  <c r="V171" i="2" s="1"/>
  <c r="V172" i="2" a="1"/>
  <c r="V172" i="2"/>
  <c r="V173" i="2" a="1"/>
  <c r="V173" i="2"/>
  <c r="V174" i="2" a="1"/>
  <c r="V174" i="2"/>
  <c r="V175" i="2" a="1"/>
  <c r="V175" i="2"/>
  <c r="V176" i="2" a="1"/>
  <c r="V176" i="2"/>
  <c r="V177" i="2" a="1"/>
  <c r="V177" i="2"/>
  <c r="V178" i="2" a="1"/>
  <c r="V178" i="2"/>
  <c r="V179" i="2" a="1"/>
  <c r="V179" i="2"/>
  <c r="V180" i="2" a="1"/>
  <c r="V180" i="2"/>
  <c r="V181" i="2" a="1"/>
  <c r="V181" i="2"/>
  <c r="V182" i="2" a="1"/>
  <c r="V182" i="2"/>
  <c r="V183" i="2" a="1"/>
  <c r="V183" i="2"/>
  <c r="V184" i="2" a="1"/>
  <c r="V184" i="2"/>
  <c r="V185" i="2" a="1"/>
  <c r="V185" i="2"/>
  <c r="V186" i="2" a="1"/>
  <c r="V186" i="2"/>
  <c r="V187" i="2" a="1"/>
  <c r="V187" i="2"/>
  <c r="V188" i="2" a="1"/>
  <c r="V188" i="2"/>
  <c r="V189" i="2" a="1"/>
  <c r="V189" i="2"/>
  <c r="V190" i="2" a="1"/>
  <c r="V190" i="2"/>
  <c r="V191" i="2" a="1"/>
  <c r="V191" i="2"/>
  <c r="V192" i="2" a="1"/>
  <c r="V192" i="2"/>
  <c r="V193" i="2" a="1"/>
  <c r="V193" i="2"/>
  <c r="V194" i="2" a="1"/>
  <c r="V194" i="2"/>
  <c r="V195" i="2" a="1"/>
  <c r="V195" i="2"/>
  <c r="V196" i="2" a="1"/>
  <c r="V196" i="2"/>
  <c r="V197" i="2" a="1"/>
  <c r="V197" i="2"/>
  <c r="V198" i="2" a="1"/>
  <c r="V198" i="2" s="1"/>
  <c r="V199" i="2" a="1"/>
  <c r="V199" i="2" s="1"/>
  <c r="V200" i="2" a="1"/>
  <c r="V200" i="2" s="1"/>
  <c r="V201" i="2" a="1"/>
  <c r="V201" i="2"/>
  <c r="V202" i="2" a="1"/>
  <c r="V202" i="2" s="1"/>
  <c r="V203" i="2" a="1"/>
  <c r="V203" i="2"/>
  <c r="V204" i="2" a="1"/>
  <c r="V204" i="2" s="1"/>
  <c r="V205" i="2" a="1"/>
  <c r="V205" i="2" s="1"/>
  <c r="V206" i="2" a="1"/>
  <c r="V206" i="2" s="1"/>
  <c r="V207" i="2" a="1"/>
  <c r="V207" i="2" s="1"/>
  <c r="V208" i="2" a="1"/>
  <c r="V208" i="2" s="1"/>
  <c r="V209" i="2" a="1"/>
  <c r="V209" i="2"/>
  <c r="V210" i="2" a="1"/>
  <c r="V210" i="2" s="1"/>
  <c r="V211" i="2" a="1"/>
  <c r="V211" i="2"/>
  <c r="V212" i="2" a="1"/>
  <c r="V212" i="2" s="1"/>
  <c r="V213" i="2" a="1"/>
  <c r="V213" i="2" s="1"/>
  <c r="V214" i="2" a="1"/>
  <c r="V214" i="2" s="1"/>
  <c r="V215" i="2" a="1"/>
  <c r="V215" i="2" s="1"/>
  <c r="V216" i="2" a="1"/>
  <c r="V216" i="2" s="1"/>
  <c r="V217" i="2" a="1"/>
  <c r="V217" i="2"/>
  <c r="V218" i="2" a="1"/>
  <c r="V218" i="2" s="1"/>
  <c r="V219" i="2" a="1"/>
  <c r="V219" i="2"/>
  <c r="V220" i="2" a="1"/>
  <c r="V220" i="2" s="1"/>
  <c r="V221" i="2" a="1"/>
  <c r="V221" i="2" s="1"/>
  <c r="V222" i="2" a="1"/>
  <c r="V222" i="2" s="1"/>
  <c r="V223" i="2" a="1"/>
  <c r="V223" i="2" s="1"/>
  <c r="V224" i="2" a="1"/>
  <c r="V224" i="2" s="1"/>
  <c r="V225" i="2" a="1"/>
  <c r="V225" i="2"/>
  <c r="V226" i="2" a="1"/>
  <c r="V226" i="2" s="1"/>
  <c r="V227" i="2" a="1"/>
  <c r="V227" i="2"/>
  <c r="V228" i="2" a="1"/>
  <c r="V228" i="2" s="1"/>
  <c r="V229" i="2" a="1"/>
  <c r="V229" i="2" s="1"/>
  <c r="V230" i="2" a="1"/>
  <c r="V230" i="2" s="1"/>
  <c r="V231" i="2" a="1"/>
  <c r="V231" i="2" s="1"/>
  <c r="V232" i="2" a="1"/>
  <c r="V232" i="2" s="1"/>
  <c r="V233" i="2" a="1"/>
  <c r="V233" i="2"/>
  <c r="V234" i="2" a="1"/>
  <c r="V234" i="2" s="1"/>
  <c r="V235" i="2" a="1"/>
  <c r="V235" i="2"/>
  <c r="V236" i="2" a="1"/>
  <c r="V236" i="2" s="1"/>
  <c r="V237" i="2" a="1"/>
  <c r="V237" i="2" s="1"/>
  <c r="V238" i="2" a="1"/>
  <c r="V238" i="2" s="1"/>
  <c r="V239" i="2" a="1"/>
  <c r="V239" i="2" s="1"/>
  <c r="V240" i="2" a="1"/>
  <c r="V240" i="2" s="1"/>
  <c r="V241" i="2" a="1"/>
  <c r="V241" i="2"/>
  <c r="V242" i="2" a="1"/>
  <c r="V242" i="2" s="1"/>
  <c r="V243" i="2" a="1"/>
  <c r="V243" i="2"/>
  <c r="V244" i="2" a="1"/>
  <c r="V244" i="2" s="1"/>
  <c r="V245" i="2" a="1"/>
  <c r="V245" i="2" s="1"/>
  <c r="V246" i="2" a="1"/>
  <c r="V246" i="2" s="1"/>
  <c r="V247" i="2" a="1"/>
  <c r="V247" i="2" s="1"/>
  <c r="V248" i="2" a="1"/>
  <c r="V248" i="2" s="1"/>
  <c r="V249" i="2" a="1"/>
  <c r="V249" i="2"/>
  <c r="V250" i="2" a="1"/>
  <c r="V250" i="2" s="1"/>
  <c r="V251" i="2" a="1"/>
  <c r="V251" i="2" s="1"/>
  <c r="V252" i="2" a="1"/>
  <c r="V252" i="2" s="1"/>
  <c r="V253" i="2" a="1"/>
  <c r="V253" i="2" s="1"/>
  <c r="V254" i="2" a="1"/>
  <c r="V254" i="2" s="1"/>
  <c r="V255" i="2" a="1"/>
  <c r="V255" i="2" s="1"/>
  <c r="V256" i="2" a="1"/>
  <c r="V256" i="2" s="1"/>
  <c r="V257" i="2" a="1"/>
  <c r="V257" i="2"/>
  <c r="V258" i="2" a="1"/>
  <c r="V258" i="2" s="1"/>
  <c r="V259" i="2" a="1"/>
  <c r="V259" i="2" s="1"/>
  <c r="V260" i="2" a="1"/>
  <c r="V260" i="2" s="1"/>
  <c r="V261" i="2" a="1"/>
  <c r="V261" i="2" s="1"/>
  <c r="V262" i="2" a="1"/>
  <c r="V262" i="2" s="1"/>
  <c r="V263" i="2" a="1"/>
  <c r="V263" i="2" s="1"/>
  <c r="V264" i="2" a="1"/>
  <c r="V264" i="2" s="1"/>
  <c r="V265" i="2" a="1"/>
  <c r="V265" i="2"/>
  <c r="V266" i="2" a="1"/>
  <c r="V266" i="2" s="1"/>
  <c r="V267" i="2" a="1"/>
  <c r="V267" i="2"/>
  <c r="V268" i="2" a="1"/>
  <c r="V268" i="2" s="1"/>
  <c r="V269" i="2" a="1"/>
  <c r="V269" i="2" s="1"/>
  <c r="V270" i="2" a="1"/>
  <c r="V270" i="2" s="1"/>
  <c r="V271" i="2" a="1"/>
  <c r="V271" i="2" s="1"/>
  <c r="V272" i="2" a="1"/>
  <c r="V272" i="2" s="1"/>
  <c r="V273" i="2" a="1"/>
  <c r="V273" i="2"/>
  <c r="V274" i="2" a="1"/>
  <c r="V274" i="2" s="1"/>
  <c r="V275" i="2" a="1"/>
  <c r="V275" i="2"/>
  <c r="V276" i="2" a="1"/>
  <c r="V276" i="2" s="1"/>
  <c r="V277" i="2" a="1"/>
  <c r="V277" i="2" s="1"/>
  <c r="V278" i="2" a="1"/>
  <c r="V278" i="2" s="1"/>
  <c r="V279" i="2" a="1"/>
  <c r="V279" i="2" s="1"/>
  <c r="V280" i="2" a="1"/>
  <c r="V280" i="2" s="1"/>
  <c r="V281" i="2" a="1"/>
  <c r="V281" i="2"/>
  <c r="V282" i="2" a="1"/>
  <c r="V282" i="2" s="1"/>
  <c r="V283" i="2" a="1"/>
  <c r="V283" i="2"/>
  <c r="V284" i="2" a="1"/>
  <c r="V284" i="2" s="1"/>
  <c r="V285" i="2" a="1"/>
  <c r="V285" i="2" s="1"/>
  <c r="V286" i="2" a="1"/>
  <c r="V286" i="2" s="1"/>
  <c r="V287" i="2" a="1"/>
  <c r="V287" i="2" s="1"/>
  <c r="V288" i="2" a="1"/>
  <c r="V288" i="2" s="1"/>
  <c r="V289" i="2" a="1"/>
  <c r="V289" i="2"/>
  <c r="V290" i="2" a="1"/>
  <c r="V290" i="2" s="1"/>
  <c r="V291" i="2" a="1"/>
  <c r="V291" i="2" s="1"/>
  <c r="V292" i="2" a="1"/>
  <c r="V292" i="2" s="1"/>
  <c r="V293" i="2" a="1"/>
  <c r="V293" i="2" s="1"/>
  <c r="V294" i="2" a="1"/>
  <c r="V294" i="2" s="1"/>
  <c r="V295" i="2" a="1"/>
  <c r="V295" i="2" s="1"/>
  <c r="V296" i="2" a="1"/>
  <c r="V296" i="2" s="1"/>
  <c r="V297" i="2" a="1"/>
  <c r="V297" i="2"/>
  <c r="V298" i="2" a="1"/>
  <c r="V298" i="2" s="1"/>
  <c r="V299" i="2" a="1"/>
  <c r="V299" i="2"/>
  <c r="V300" i="2" a="1"/>
  <c r="V300" i="2" s="1"/>
  <c r="V301" i="2" a="1"/>
  <c r="V301" i="2" s="1"/>
  <c r="V302" i="2" a="1"/>
  <c r="V302" i="2" s="1"/>
  <c r="V303" i="2" a="1"/>
  <c r="V303" i="2" s="1"/>
  <c r="V304" i="2" a="1"/>
  <c r="V304" i="2" s="1"/>
  <c r="V305" i="2" a="1"/>
  <c r="V305" i="2"/>
  <c r="V306" i="2" a="1"/>
  <c r="V306" i="2" s="1"/>
  <c r="V307" i="2" a="1"/>
  <c r="V307" i="2"/>
  <c r="V308" i="2" a="1"/>
  <c r="V308" i="2" s="1"/>
  <c r="V309" i="2" a="1"/>
  <c r="V309" i="2" s="1"/>
  <c r="V310" i="2" a="1"/>
  <c r="V310" i="2" s="1"/>
  <c r="V311" i="2" a="1"/>
  <c r="V311" i="2" s="1"/>
  <c r="V312" i="2" a="1"/>
  <c r="V312" i="2" s="1"/>
  <c r="V313" i="2" a="1"/>
  <c r="V313" i="2"/>
  <c r="V314" i="2" a="1"/>
  <c r="V314" i="2" s="1"/>
  <c r="V315" i="2" a="1"/>
  <c r="V315" i="2" s="1"/>
  <c r="V316" i="2" a="1"/>
  <c r="V316" i="2" s="1"/>
  <c r="V317" i="2" a="1"/>
  <c r="V317" i="2" s="1"/>
  <c r="V318" i="2" a="1"/>
  <c r="V318" i="2" s="1"/>
  <c r="V319" i="2" a="1"/>
  <c r="V319" i="2" s="1"/>
  <c r="V320" i="2" a="1"/>
  <c r="V320" i="2" s="1"/>
  <c r="V321" i="2" a="1"/>
  <c r="V321" i="2"/>
  <c r="V322" i="2" a="1"/>
  <c r="V322" i="2" s="1"/>
  <c r="V323" i="2" a="1"/>
  <c r="V323" i="2"/>
  <c r="V324" i="2" a="1"/>
  <c r="V324" i="2" s="1"/>
  <c r="V325" i="2" a="1"/>
  <c r="V325" i="2" s="1"/>
  <c r="V326" i="2" a="1"/>
  <c r="V326" i="2" s="1"/>
  <c r="V327" i="2" a="1"/>
  <c r="V327" i="2" s="1"/>
  <c r="V328" i="2" a="1"/>
  <c r="V328" i="2" s="1"/>
  <c r="V329" i="2" a="1"/>
  <c r="V329" i="2"/>
  <c r="V330" i="2" a="1"/>
  <c r="V330" i="2" s="1"/>
  <c r="V331" i="2" a="1"/>
  <c r="V331" i="2"/>
  <c r="V332" i="2" a="1"/>
  <c r="V332" i="2" s="1"/>
  <c r="V333" i="2" a="1"/>
  <c r="V333" i="2" s="1"/>
  <c r="V334" i="2" a="1"/>
  <c r="V334" i="2" s="1"/>
  <c r="V335" i="2" a="1"/>
  <c r="V335" i="2" s="1"/>
  <c r="V336" i="2" a="1"/>
  <c r="V336" i="2" s="1"/>
  <c r="V337" i="2" a="1"/>
  <c r="V337" i="2"/>
  <c r="V338" i="2" a="1"/>
  <c r="V338" i="2" s="1"/>
  <c r="V339" i="2" a="1"/>
  <c r="V339" i="2"/>
  <c r="V340" i="2" a="1"/>
  <c r="V340" i="2" s="1"/>
  <c r="V341" i="2" a="1"/>
  <c r="V341" i="2" s="1"/>
  <c r="V342" i="2" a="1"/>
  <c r="V342" i="2" s="1"/>
  <c r="V343" i="2" a="1"/>
  <c r="V343" i="2" s="1"/>
  <c r="V344" i="2" a="1"/>
  <c r="V344" i="2" s="1"/>
  <c r="V345" i="2" a="1"/>
  <c r="V345" i="2"/>
  <c r="V346" i="2" a="1"/>
  <c r="V346" i="2" s="1"/>
  <c r="V347" i="2" a="1"/>
  <c r="V347" i="2"/>
  <c r="V348" i="2" a="1"/>
  <c r="V348" i="2" s="1"/>
  <c r="V349" i="2" a="1"/>
  <c r="V349" i="2" s="1"/>
  <c r="V350" i="2" a="1"/>
  <c r="V350" i="2" s="1"/>
  <c r="V351" i="2" a="1"/>
  <c r="V351" i="2" s="1"/>
  <c r="V352" i="2" a="1"/>
  <c r="V352" i="2" s="1"/>
  <c r="V353" i="2" a="1"/>
  <c r="V353" i="2"/>
  <c r="V354" i="2" a="1"/>
  <c r="V354" i="2" s="1"/>
  <c r="V355" i="2" a="1"/>
  <c r="V355" i="2"/>
  <c r="V356" i="2" a="1"/>
  <c r="V356" i="2" s="1"/>
  <c r="V357" i="2" a="1"/>
  <c r="V357" i="2" s="1"/>
  <c r="V358" i="2" a="1"/>
  <c r="V358" i="2" s="1"/>
  <c r="V359" i="2" a="1"/>
  <c r="V359" i="2" s="1"/>
  <c r="V360" i="2" a="1"/>
  <c r="V360" i="2" s="1"/>
  <c r="V361" i="2" a="1"/>
  <c r="V361" i="2"/>
  <c r="V362" i="2" a="1"/>
  <c r="V362" i="2" s="1"/>
  <c r="V363" i="2" a="1"/>
  <c r="V363" i="2" s="1"/>
  <c r="V364" i="2" a="1"/>
  <c r="V364" i="2" s="1"/>
  <c r="V365" i="2" a="1"/>
  <c r="V365" i="2" s="1"/>
  <c r="V366" i="2" a="1"/>
  <c r="V366" i="2" s="1"/>
  <c r="V367" i="2" a="1"/>
  <c r="V367" i="2"/>
  <c r="V368" i="2" a="1"/>
  <c r="V368" i="2"/>
  <c r="V369" i="2" a="1"/>
  <c r="V369" i="2" s="1"/>
  <c r="V370" i="2" a="1"/>
  <c r="V370" i="2" s="1"/>
  <c r="V371" i="2" a="1"/>
  <c r="V371" i="2" s="1"/>
  <c r="V372" i="2" a="1"/>
  <c r="V372" i="2" s="1"/>
  <c r="V373" i="2" a="1"/>
  <c r="V373" i="2" s="1"/>
  <c r="V374" i="2" a="1"/>
  <c r="V374" i="2" s="1"/>
  <c r="V375" i="2" a="1"/>
  <c r="V375" i="2"/>
  <c r="V376" i="2" a="1"/>
  <c r="V376" i="2" s="1"/>
  <c r="V377" i="2" a="1"/>
  <c r="V377" i="2" s="1"/>
  <c r="V378" i="2" a="1"/>
  <c r="V378" i="2" s="1"/>
  <c r="V379" i="2" a="1"/>
  <c r="V379" i="2" s="1"/>
  <c r="V380" i="2" a="1"/>
  <c r="V380" i="2" s="1"/>
  <c r="V381" i="2" a="1"/>
  <c r="V381" i="2" s="1"/>
  <c r="V382" i="2" a="1"/>
  <c r="V382" i="2" s="1"/>
  <c r="V383" i="2" a="1"/>
  <c r="V383" i="2"/>
  <c r="V384" i="2" a="1"/>
  <c r="V384" i="2" s="1"/>
  <c r="V385" i="2" a="1"/>
  <c r="V385" i="2" s="1"/>
  <c r="V386" i="2" a="1"/>
  <c r="V386" i="2" s="1"/>
  <c r="V387" i="2" a="1"/>
  <c r="V387" i="2" s="1"/>
  <c r="V388" i="2" a="1"/>
  <c r="V388" i="2" s="1"/>
  <c r="V389" i="2" a="1"/>
  <c r="V389" i="2" s="1"/>
  <c r="V390" i="2" a="1"/>
  <c r="V390" i="2" s="1"/>
  <c r="V391" i="2" a="1"/>
  <c r="V391" i="2"/>
  <c r="V392" i="2" a="1"/>
  <c r="V392" i="2" s="1"/>
  <c r="V393" i="2" a="1"/>
  <c r="V393" i="2" s="1"/>
  <c r="V394" i="2" a="1"/>
  <c r="V394" i="2" s="1"/>
  <c r="V395" i="2" a="1"/>
  <c r="V395" i="2" s="1"/>
  <c r="V396" i="2" a="1"/>
  <c r="V396" i="2" s="1"/>
  <c r="V397" i="2" a="1"/>
  <c r="V397" i="2" s="1"/>
  <c r="V398" i="2" a="1"/>
  <c r="V398" i="2" s="1"/>
  <c r="V399" i="2" a="1"/>
  <c r="V399" i="2"/>
  <c r="V400" i="2" a="1"/>
  <c r="V400" i="2" s="1"/>
  <c r="V401" i="2" a="1"/>
  <c r="V401" i="2" s="1"/>
  <c r="V402" i="2" a="1"/>
  <c r="V402" i="2" s="1"/>
  <c r="V403" i="2" a="1"/>
  <c r="V403" i="2" s="1"/>
  <c r="V404" i="2" a="1"/>
  <c r="V404" i="2" s="1"/>
  <c r="V405" i="2" a="1"/>
  <c r="V405" i="2" s="1"/>
  <c r="V406" i="2" a="1"/>
  <c r="V406" i="2" s="1"/>
  <c r="V407" i="2" a="1"/>
  <c r="V407" i="2"/>
  <c r="V408" i="2" a="1"/>
  <c r="V408" i="2" s="1"/>
  <c r="V409" i="2" a="1"/>
  <c r="V409" i="2" s="1"/>
  <c r="V410" i="2" a="1"/>
  <c r="V410" i="2" s="1"/>
  <c r="V411" i="2" a="1"/>
  <c r="V411" i="2" s="1"/>
  <c r="V412" i="2" a="1"/>
  <c r="V412" i="2" s="1"/>
  <c r="V413" i="2" a="1"/>
  <c r="V413" i="2" s="1"/>
  <c r="V414" i="2" a="1"/>
  <c r="V414" i="2" s="1"/>
  <c r="V415" i="2" a="1"/>
  <c r="V415" i="2"/>
  <c r="V416" i="2" a="1"/>
  <c r="V416" i="2" s="1"/>
  <c r="V417" i="2" a="1"/>
  <c r="V417" i="2" s="1"/>
  <c r="V418" i="2" a="1"/>
  <c r="V418" i="2" s="1"/>
  <c r="V419" i="2" a="1"/>
  <c r="V419" i="2" s="1"/>
  <c r="V420" i="2" a="1"/>
  <c r="V420" i="2" s="1"/>
  <c r="V421" i="2" a="1"/>
  <c r="V421" i="2" s="1"/>
  <c r="V422" i="2" a="1"/>
  <c r="V422" i="2" s="1"/>
  <c r="V423" i="2" a="1"/>
  <c r="V423" i="2" s="1"/>
  <c r="V424" i="2" a="1"/>
  <c r="V424" i="2" s="1"/>
  <c r="V425" i="2" a="1"/>
  <c r="V425" i="2"/>
  <c r="V426" i="2" a="1"/>
  <c r="V426" i="2" s="1"/>
  <c r="V427" i="2" a="1"/>
  <c r="V427" i="2" s="1"/>
  <c r="V428" i="2" a="1"/>
  <c r="V428" i="2" s="1"/>
  <c r="V429" i="2" a="1"/>
  <c r="V429" i="2" s="1"/>
  <c r="V430" i="2" a="1"/>
  <c r="V430" i="2" s="1"/>
  <c r="V431" i="2" a="1"/>
  <c r="V431" i="2" s="1"/>
  <c r="V432" i="2" a="1"/>
  <c r="V432" i="2" s="1"/>
  <c r="V433" i="2" a="1"/>
  <c r="V433" i="2"/>
  <c r="V434" i="2" a="1"/>
  <c r="V434" i="2" s="1"/>
  <c r="V435" i="2" a="1"/>
  <c r="V435" i="2" s="1"/>
  <c r="V436" i="2" a="1"/>
  <c r="V436" i="2" s="1"/>
  <c r="V437" i="2" a="1"/>
  <c r="V437" i="2" s="1"/>
  <c r="V438" i="2" a="1"/>
  <c r="V438" i="2" s="1"/>
  <c r="V439" i="2" a="1"/>
  <c r="V439" i="2" s="1"/>
  <c r="V440" i="2" a="1"/>
  <c r="V440" i="2" s="1"/>
  <c r="V441" i="2" a="1"/>
  <c r="V441" i="2"/>
  <c r="V442" i="2" a="1"/>
  <c r="V442" i="2" s="1"/>
  <c r="V443" i="2" a="1"/>
  <c r="V443" i="2" s="1"/>
  <c r="V444" i="2" a="1"/>
  <c r="V444" i="2" s="1"/>
  <c r="V445" i="2" a="1"/>
  <c r="V445" i="2" s="1"/>
  <c r="V446" i="2" a="1"/>
  <c r="V446" i="2" s="1"/>
  <c r="V447" i="2" a="1"/>
  <c r="V447" i="2" s="1"/>
  <c r="V448" i="2" a="1"/>
  <c r="V448" i="2" s="1"/>
  <c r="V449" i="2" a="1"/>
  <c r="V449" i="2"/>
  <c r="V450" i="2" a="1"/>
  <c r="V450" i="2" s="1"/>
  <c r="V451" i="2" a="1"/>
  <c r="V451" i="2" s="1"/>
  <c r="V452" i="2" a="1"/>
  <c r="V452" i="2" s="1"/>
  <c r="V453" i="2" a="1"/>
  <c r="V453" i="2" s="1"/>
  <c r="V454" i="2" a="1"/>
  <c r="V454" i="2" s="1"/>
  <c r="V455" i="2" a="1"/>
  <c r="V455" i="2" s="1"/>
  <c r="V456" i="2" a="1"/>
  <c r="V456" i="2" s="1"/>
  <c r="V457" i="2" a="1"/>
  <c r="V457" i="2"/>
  <c r="V458" i="2" a="1"/>
  <c r="V458" i="2" s="1"/>
  <c r="V459" i="2" a="1"/>
  <c r="V459" i="2" s="1"/>
  <c r="V460" i="2" a="1"/>
  <c r="V460" i="2" s="1"/>
  <c r="V461" i="2" a="1"/>
  <c r="V461" i="2" s="1"/>
  <c r="V462" i="2" a="1"/>
  <c r="V462" i="2" s="1"/>
  <c r="V463" i="2" a="1"/>
  <c r="V463" i="2" s="1"/>
  <c r="V464" i="2" a="1"/>
  <c r="V464" i="2" s="1"/>
  <c r="V465" i="2" a="1"/>
  <c r="V465" i="2"/>
  <c r="V466" i="2" a="1"/>
  <c r="V466" i="2" s="1"/>
  <c r="V467" i="2" a="1"/>
  <c r="V467" i="2" s="1"/>
  <c r="V468" i="2" a="1"/>
  <c r="V468" i="2" s="1"/>
  <c r="V469" i="2" a="1"/>
  <c r="V469" i="2" s="1"/>
  <c r="V470" i="2" a="1"/>
  <c r="V470" i="2" s="1"/>
  <c r="V471" i="2" a="1"/>
  <c r="V471" i="2" s="1"/>
  <c r="V472" i="2" a="1"/>
  <c r="V472" i="2" s="1"/>
  <c r="V473" i="2" a="1"/>
  <c r="V473" i="2"/>
  <c r="V474" i="2" a="1"/>
  <c r="V474" i="2" s="1"/>
  <c r="V475" i="2" a="1"/>
  <c r="V475" i="2" s="1"/>
  <c r="V476" i="2" a="1"/>
  <c r="V476" i="2" s="1"/>
  <c r="V477" i="2" a="1"/>
  <c r="V477" i="2" s="1"/>
  <c r="V478" i="2" a="1"/>
  <c r="V478" i="2" s="1"/>
  <c r="V479" i="2" a="1"/>
  <c r="V479" i="2" s="1"/>
  <c r="V480" i="2" a="1"/>
  <c r="V480" i="2" s="1"/>
  <c r="V481" i="2" a="1"/>
  <c r="V481" i="2"/>
  <c r="V482" i="2" a="1"/>
  <c r="V482" i="2" s="1"/>
  <c r="V483" i="2" a="1"/>
  <c r="V483" i="2"/>
  <c r="V484" i="2" a="1"/>
  <c r="V484" i="2" s="1"/>
  <c r="V485" i="2" a="1"/>
  <c r="V485" i="2" s="1"/>
  <c r="V486" i="2" a="1"/>
  <c r="V486" i="2" s="1"/>
  <c r="V487" i="2" a="1"/>
  <c r="V487" i="2" s="1"/>
  <c r="V488" i="2" a="1"/>
  <c r="V488" i="2" s="1"/>
  <c r="V489" i="2" a="1"/>
  <c r="V489" i="2"/>
  <c r="V490" i="2" a="1"/>
  <c r="V490" i="2" s="1"/>
  <c r="V491" i="2" a="1"/>
  <c r="V491" i="2"/>
  <c r="V492" i="2" a="1"/>
  <c r="V492" i="2" s="1"/>
  <c r="V493" i="2" a="1"/>
  <c r="V493" i="2" s="1"/>
  <c r="V494" i="2" a="1"/>
  <c r="V494" i="2" s="1"/>
  <c r="V495" i="2" a="1"/>
  <c r="V495" i="2" s="1"/>
  <c r="V496" i="2" a="1"/>
  <c r="V496" i="2" s="1"/>
  <c r="V497" i="2" a="1"/>
  <c r="V497" i="2"/>
  <c r="V498" i="2" a="1"/>
  <c r="V498" i="2" s="1"/>
  <c r="V499" i="2" a="1"/>
  <c r="V499" i="2"/>
  <c r="V500" i="2" a="1"/>
  <c r="V500" i="2" s="1"/>
  <c r="V501" i="2" a="1"/>
  <c r="V501" i="2" s="1"/>
  <c r="V502" i="2" a="1"/>
  <c r="V502" i="2" s="1"/>
  <c r="V503" i="2" a="1"/>
  <c r="V503" i="2" s="1"/>
  <c r="V504" i="2" a="1"/>
  <c r="V504" i="2" s="1"/>
  <c r="V505" i="2" a="1"/>
  <c r="V505" i="2"/>
  <c r="V506" i="2" a="1"/>
  <c r="V506" i="2" s="1"/>
  <c r="V507" i="2" a="1"/>
  <c r="V507" i="2"/>
  <c r="V508" i="2" a="1"/>
  <c r="V508" i="2" s="1"/>
  <c r="V509" i="2" a="1"/>
  <c r="V509" i="2" s="1"/>
  <c r="V510" i="2" a="1"/>
  <c r="V510" i="2" s="1"/>
  <c r="V511" i="2" a="1"/>
  <c r="V511" i="2" s="1"/>
  <c r="V512" i="2" a="1"/>
  <c r="V512" i="2" s="1"/>
  <c r="V513" i="2" a="1"/>
  <c r="V513" i="2"/>
  <c r="V514" i="2" a="1"/>
  <c r="V514" i="2" s="1"/>
  <c r="V515" i="2" a="1"/>
  <c r="V515" i="2"/>
  <c r="V516" i="2" a="1"/>
  <c r="V516" i="2" s="1"/>
  <c r="V517" i="2" a="1"/>
  <c r="V517" i="2" s="1"/>
  <c r="V518" i="2" a="1"/>
  <c r="V518" i="2" s="1"/>
  <c r="V519" i="2" a="1"/>
  <c r="V519" i="2" s="1"/>
  <c r="V520" i="2" a="1"/>
  <c r="V520" i="2" s="1"/>
  <c r="V521" i="2" a="1"/>
  <c r="V521" i="2"/>
  <c r="V522" i="2" a="1"/>
  <c r="V522" i="2" s="1"/>
  <c r="V523" i="2" a="1"/>
  <c r="V523" i="2"/>
  <c r="V524" i="2" a="1"/>
  <c r="V524" i="2" s="1"/>
  <c r="V525" i="2" a="1"/>
  <c r="V525" i="2" s="1"/>
  <c r="V526" i="2" a="1"/>
  <c r="V526" i="2" s="1"/>
  <c r="V527" i="2" a="1"/>
  <c r="V527" i="2"/>
  <c r="V528" i="2" a="1"/>
  <c r="V528" i="2" s="1"/>
  <c r="V529" i="2" a="1"/>
  <c r="V529" i="2" s="1"/>
  <c r="V530" i="2" a="1"/>
  <c r="V530" i="2" s="1"/>
  <c r="V531" i="2" a="1"/>
  <c r="V531" i="2"/>
  <c r="V532" i="2" a="1"/>
  <c r="V532" i="2" s="1"/>
  <c r="V533" i="2" a="1"/>
  <c r="V533" i="2" s="1"/>
  <c r="V534" i="2" a="1"/>
  <c r="V534" i="2" s="1"/>
  <c r="V535" i="2" a="1"/>
  <c r="V535" i="2"/>
  <c r="V536" i="2" a="1"/>
  <c r="V536" i="2" s="1"/>
  <c r="V537" i="2" a="1"/>
  <c r="V537" i="2" s="1"/>
  <c r="V538" i="2" a="1"/>
  <c r="V538" i="2" s="1"/>
  <c r="V539" i="2" a="1"/>
  <c r="V539" i="2"/>
  <c r="V540" i="2" a="1"/>
  <c r="V540" i="2" s="1"/>
  <c r="V541" i="2" a="1"/>
  <c r="V541" i="2" s="1"/>
  <c r="V542" i="2" a="1"/>
  <c r="V542" i="2" s="1"/>
  <c r="V543" i="2" a="1"/>
  <c r="V543" i="2"/>
  <c r="V544" i="2" a="1"/>
  <c r="V544" i="2" s="1"/>
  <c r="V545" i="2" a="1"/>
  <c r="V545" i="2" s="1"/>
  <c r="V546" i="2" a="1"/>
  <c r="V546" i="2" s="1"/>
  <c r="V547" i="2" a="1"/>
  <c r="V547" i="2"/>
  <c r="V548" i="2" a="1"/>
  <c r="V548" i="2" s="1"/>
  <c r="V549" i="2" a="1"/>
  <c r="V549" i="2" s="1"/>
  <c r="V550" i="2" a="1"/>
  <c r="V550" i="2" s="1"/>
  <c r="V551" i="2" a="1"/>
  <c r="V551" i="2"/>
  <c r="V552" i="2" a="1"/>
  <c r="V552" i="2" s="1"/>
  <c r="V553" i="2" a="1"/>
  <c r="V553" i="2" s="1"/>
  <c r="V554" i="2" a="1"/>
  <c r="V554" i="2" s="1"/>
  <c r="V555" i="2" a="1"/>
  <c r="V555" i="2"/>
  <c r="V556" i="2" a="1"/>
  <c r="V556" i="2" s="1"/>
  <c r="V557" i="2" a="1"/>
  <c r="V557" i="2" s="1"/>
  <c r="V558" i="2" a="1"/>
  <c r="V558" i="2" s="1"/>
  <c r="V559" i="2" a="1"/>
  <c r="V559" i="2"/>
  <c r="V560" i="2" a="1"/>
  <c r="V560" i="2" s="1"/>
  <c r="V561" i="2" a="1"/>
  <c r="V561" i="2" s="1"/>
  <c r="V562" i="2" a="1"/>
  <c r="V562" i="2" s="1"/>
  <c r="V563" i="2" a="1"/>
  <c r="V563" i="2"/>
  <c r="V564" i="2" a="1"/>
  <c r="V564" i="2" s="1"/>
  <c r="V565" i="2" a="1"/>
  <c r="V565" i="2" s="1"/>
  <c r="V566" i="2" a="1"/>
  <c r="V566" i="2" s="1"/>
  <c r="V567" i="2" a="1"/>
  <c r="V567" i="2"/>
  <c r="V568" i="2" a="1"/>
  <c r="V568" i="2" s="1"/>
  <c r="V569" i="2" a="1"/>
  <c r="V569" i="2" s="1"/>
  <c r="V570" i="2" a="1"/>
  <c r="V570" i="2" s="1"/>
  <c r="V571" i="2" a="1"/>
  <c r="V571" i="2"/>
  <c r="V572" i="2" a="1"/>
  <c r="V572" i="2" s="1"/>
  <c r="V573" i="2" a="1"/>
  <c r="V573" i="2" s="1"/>
  <c r="V574" i="2" a="1"/>
  <c r="V574" i="2" s="1"/>
  <c r="V575" i="2" a="1"/>
  <c r="V575" i="2"/>
  <c r="V576" i="2" a="1"/>
  <c r="V576" i="2" s="1"/>
  <c r="V577" i="2" a="1"/>
  <c r="V577" i="2" s="1"/>
  <c r="V578" i="2" a="1"/>
  <c r="V578" i="2" s="1"/>
  <c r="V579" i="2" a="1"/>
  <c r="V579" i="2"/>
  <c r="V580" i="2" a="1"/>
  <c r="V580" i="2" s="1"/>
  <c r="V581" i="2" a="1"/>
  <c r="V581" i="2" s="1"/>
  <c r="V582" i="2" a="1"/>
  <c r="V582" i="2" s="1"/>
  <c r="V583" i="2" a="1"/>
  <c r="V583" i="2"/>
  <c r="V584" i="2" a="1"/>
  <c r="V584" i="2" s="1"/>
  <c r="V585" i="2" a="1"/>
  <c r="V585" i="2" s="1"/>
  <c r="V586" i="2" a="1"/>
  <c r="V586" i="2" s="1"/>
  <c r="V587" i="2" a="1"/>
  <c r="V587" i="2"/>
  <c r="V588" i="2" a="1"/>
  <c r="V588" i="2" s="1"/>
  <c r="V589" i="2" a="1"/>
  <c r="V589" i="2" s="1"/>
  <c r="V590" i="2" a="1"/>
  <c r="V590" i="2" s="1"/>
  <c r="V591" i="2" a="1"/>
  <c r="V591" i="2"/>
  <c r="V592" i="2" a="1"/>
  <c r="V592" i="2" s="1"/>
  <c r="V593" i="2" a="1"/>
  <c r="V593" i="2" s="1"/>
  <c r="V594" i="2" a="1"/>
  <c r="V594" i="2" s="1"/>
  <c r="V595" i="2" a="1"/>
  <c r="V595" i="2"/>
  <c r="V596" i="2" a="1"/>
  <c r="V596" i="2" s="1"/>
  <c r="V597" i="2" a="1"/>
  <c r="V597" i="2" s="1"/>
  <c r="V598" i="2" a="1"/>
  <c r="V598" i="2" s="1"/>
  <c r="V599" i="2" a="1"/>
  <c r="V599" i="2"/>
  <c r="V600" i="2" a="1"/>
  <c r="V600" i="2" s="1"/>
  <c r="V601" i="2" a="1"/>
  <c r="V601" i="2" s="1"/>
  <c r="V602" i="2" a="1"/>
  <c r="V602" i="2" s="1"/>
  <c r="V603" i="2" a="1"/>
  <c r="V603" i="2"/>
  <c r="V604" i="2" a="1"/>
  <c r="V604" i="2" s="1"/>
  <c r="V605" i="2" a="1"/>
  <c r="V605" i="2" s="1"/>
  <c r="V606" i="2" a="1"/>
  <c r="V606" i="2" s="1"/>
  <c r="V607" i="2" a="1"/>
  <c r="V607" i="2"/>
  <c r="V608" i="2" a="1"/>
  <c r="V608" i="2" s="1"/>
  <c r="V609" i="2" a="1"/>
  <c r="V609" i="2" s="1"/>
  <c r="V610" i="2" a="1"/>
  <c r="V610" i="2" s="1"/>
  <c r="V611" i="2" a="1"/>
  <c r="V611" i="2"/>
  <c r="V612" i="2" a="1"/>
  <c r="V612" i="2" s="1"/>
  <c r="V613" i="2" a="1"/>
  <c r="V613" i="2" s="1"/>
  <c r="V614" i="2" a="1"/>
  <c r="V614" i="2" s="1"/>
  <c r="V615" i="2" a="1"/>
  <c r="V615" i="2"/>
  <c r="V616" i="2" a="1"/>
  <c r="V616" i="2" s="1"/>
  <c r="V617" i="2" a="1"/>
  <c r="V617" i="2" s="1"/>
  <c r="V618" i="2" a="1"/>
  <c r="V618" i="2" s="1"/>
  <c r="V619" i="2" a="1"/>
  <c r="V619" i="2"/>
  <c r="V620" i="2" a="1"/>
  <c r="V620" i="2" s="1"/>
  <c r="V621" i="2" a="1"/>
  <c r="V621" i="2" s="1"/>
  <c r="V622" i="2" a="1"/>
  <c r="V622" i="2" s="1"/>
  <c r="V623" i="2" a="1"/>
  <c r="V623" i="2"/>
  <c r="V624" i="2" a="1"/>
  <c r="V624" i="2" s="1"/>
  <c r="V625" i="2" a="1"/>
  <c r="V625" i="2" s="1"/>
  <c r="V626" i="2" a="1"/>
  <c r="V626" i="2" s="1"/>
  <c r="V627" i="2" a="1"/>
  <c r="V627" i="2"/>
  <c r="V628" i="2" a="1"/>
  <c r="V628" i="2" s="1"/>
  <c r="V629" i="2" a="1"/>
  <c r="V629" i="2" s="1"/>
  <c r="V630" i="2" a="1"/>
  <c r="V630" i="2" s="1"/>
  <c r="V631" i="2" a="1"/>
  <c r="V631" i="2"/>
  <c r="V632" i="2" a="1"/>
  <c r="V632" i="2" s="1"/>
  <c r="V633" i="2" a="1"/>
  <c r="V633" i="2" s="1"/>
  <c r="V634" i="2" a="1"/>
  <c r="V634" i="2" s="1"/>
  <c r="V635" i="2" a="1"/>
  <c r="V635" i="2"/>
  <c r="V636" i="2" a="1"/>
  <c r="V636" i="2" s="1"/>
  <c r="V637" i="2" a="1"/>
  <c r="V637" i="2" s="1"/>
  <c r="V638" i="2" a="1"/>
  <c r="V638" i="2" s="1"/>
  <c r="V639" i="2" a="1"/>
  <c r="V639" i="2"/>
  <c r="V640" i="2" a="1"/>
  <c r="V640" i="2" s="1"/>
  <c r="V641" i="2" a="1"/>
  <c r="V641" i="2" s="1"/>
  <c r="V642" i="2" a="1"/>
  <c r="V642" i="2" s="1"/>
  <c r="V643" i="2" a="1"/>
  <c r="V643" i="2"/>
  <c r="V644" i="2" a="1"/>
  <c r="V644" i="2" s="1"/>
  <c r="V645" i="2" a="1"/>
  <c r="V645" i="2" s="1"/>
  <c r="V646" i="2" a="1"/>
  <c r="V646" i="2" s="1"/>
  <c r="V647" i="2" a="1"/>
  <c r="V647" i="2"/>
  <c r="V648" i="2" a="1"/>
  <c r="V648" i="2" s="1"/>
  <c r="V649" i="2" a="1"/>
  <c r="V649" i="2" s="1"/>
  <c r="V650" i="2" a="1"/>
  <c r="V650" i="2" s="1"/>
  <c r="V651" i="2" a="1"/>
  <c r="V651" i="2"/>
  <c r="V652" i="2" a="1"/>
  <c r="V652" i="2" s="1"/>
  <c r="V653" i="2" a="1"/>
  <c r="V653" i="2" s="1"/>
  <c r="V654" i="2" a="1"/>
  <c r="V654" i="2" s="1"/>
  <c r="V655" i="2" a="1"/>
  <c r="V655" i="2"/>
  <c r="V656" i="2" a="1"/>
  <c r="V656" i="2" s="1"/>
  <c r="V657" i="2" a="1"/>
  <c r="V657" i="2" s="1"/>
  <c r="V658" i="2" a="1"/>
  <c r="V658" i="2" s="1"/>
  <c r="V659" i="2" a="1"/>
  <c r="V659" i="2"/>
  <c r="V660" i="2" a="1"/>
  <c r="V660" i="2" s="1"/>
  <c r="V661" i="2" a="1"/>
  <c r="V661" i="2" s="1"/>
  <c r="V662" i="2" a="1"/>
  <c r="V662" i="2" s="1"/>
  <c r="V663" i="2" a="1"/>
  <c r="V663" i="2"/>
  <c r="V664" i="2" a="1"/>
  <c r="V664" i="2" s="1"/>
  <c r="V665" i="2" a="1"/>
  <c r="V665" i="2" s="1"/>
  <c r="V666" i="2" a="1"/>
  <c r="V666" i="2" s="1"/>
  <c r="V667" i="2" a="1"/>
  <c r="V667" i="2"/>
  <c r="V668" i="2" a="1"/>
  <c r="V668" i="2" s="1"/>
  <c r="V669" i="2" a="1"/>
  <c r="V669" i="2" s="1"/>
  <c r="V670" i="2" a="1"/>
  <c r="V670" i="2" s="1"/>
  <c r="V671" i="2" a="1"/>
  <c r="V671" i="2"/>
  <c r="V672" i="2" a="1"/>
  <c r="V672" i="2" s="1"/>
  <c r="V673" i="2" a="1"/>
  <c r="V673" i="2" s="1"/>
  <c r="V674" i="2" a="1"/>
  <c r="V674" i="2" s="1"/>
  <c r="V675" i="2" a="1"/>
  <c r="V675" i="2"/>
  <c r="V676" i="2" a="1"/>
  <c r="V676" i="2" s="1"/>
  <c r="V677" i="2" a="1"/>
  <c r="V677" i="2" s="1"/>
  <c r="V678" i="2" a="1"/>
  <c r="V678" i="2" s="1"/>
  <c r="V679" i="2" a="1"/>
  <c r="V679" i="2"/>
  <c r="V680" i="2" a="1"/>
  <c r="V680" i="2" s="1"/>
  <c r="V681" i="2" a="1"/>
  <c r="V681" i="2" s="1"/>
  <c r="V682" i="2" a="1"/>
  <c r="V682" i="2" s="1"/>
  <c r="V683" i="2" a="1"/>
  <c r="V683" i="2"/>
  <c r="V684" i="2" a="1"/>
  <c r="V684" i="2" s="1"/>
  <c r="V685" i="2" a="1"/>
  <c r="V685" i="2" s="1"/>
  <c r="V686" i="2" a="1"/>
  <c r="V686" i="2" s="1"/>
  <c r="V687" i="2" a="1"/>
  <c r="V687" i="2"/>
  <c r="V688" i="2" a="1"/>
  <c r="V688" i="2" s="1"/>
  <c r="V689" i="2" a="1"/>
  <c r="V689" i="2" s="1"/>
  <c r="V690" i="2" a="1"/>
  <c r="V690" i="2" s="1"/>
  <c r="V691" i="2" a="1"/>
  <c r="V691" i="2"/>
  <c r="V692" i="2" a="1"/>
  <c r="V692" i="2" s="1"/>
  <c r="V693" i="2" a="1"/>
  <c r="V693" i="2" s="1"/>
  <c r="V694" i="2" a="1"/>
  <c r="V694" i="2" s="1"/>
  <c r="V695" i="2" a="1"/>
  <c r="V695" i="2"/>
  <c r="V696" i="2" a="1"/>
  <c r="V696" i="2" s="1"/>
  <c r="V697" i="2" a="1"/>
  <c r="V697" i="2" s="1"/>
  <c r="V698" i="2" a="1"/>
  <c r="V698" i="2" s="1"/>
  <c r="V699" i="2" a="1"/>
  <c r="V699" i="2"/>
  <c r="V700" i="2" a="1"/>
  <c r="V700" i="2" s="1"/>
  <c r="V701" i="2" a="1"/>
  <c r="V701" i="2" s="1"/>
  <c r="V702" i="2" a="1"/>
  <c r="V702" i="2" s="1"/>
  <c r="V703" i="2" a="1"/>
  <c r="V703" i="2"/>
  <c r="V704" i="2" a="1"/>
  <c r="V704" i="2" s="1"/>
  <c r="V705" i="2" a="1"/>
  <c r="V705" i="2" s="1"/>
  <c r="V706" i="2" a="1"/>
  <c r="V706" i="2" s="1"/>
  <c r="V707" i="2" a="1"/>
  <c r="V707" i="2"/>
  <c r="V708" i="2" a="1"/>
  <c r="V708" i="2" s="1"/>
  <c r="V709" i="2" a="1"/>
  <c r="V709" i="2" s="1"/>
  <c r="V710" i="2" a="1"/>
  <c r="V710" i="2" s="1"/>
  <c r="V711" i="2" a="1"/>
  <c r="V711" i="2"/>
  <c r="V712" i="2" a="1"/>
  <c r="V712" i="2" s="1"/>
  <c r="V713" i="2" a="1"/>
  <c r="V713" i="2" s="1"/>
  <c r="V714" i="2" a="1"/>
  <c r="V714" i="2" s="1"/>
  <c r="V715" i="2" a="1"/>
  <c r="V715" i="2"/>
  <c r="V716" i="2" a="1"/>
  <c r="V716" i="2" s="1"/>
  <c r="V717" i="2" a="1"/>
  <c r="V717" i="2" s="1"/>
  <c r="V718" i="2" a="1"/>
  <c r="V718" i="2" s="1"/>
  <c r="V719" i="2" a="1"/>
  <c r="V719" i="2"/>
  <c r="V720" i="2" a="1"/>
  <c r="V720" i="2" s="1"/>
  <c r="V721" i="2" a="1"/>
  <c r="V721" i="2" s="1"/>
  <c r="V722" i="2" a="1"/>
  <c r="V722" i="2" s="1"/>
  <c r="V723" i="2" a="1"/>
  <c r="V723" i="2"/>
  <c r="V724" i="2" a="1"/>
  <c r="V724" i="2" s="1"/>
  <c r="V725" i="2" a="1"/>
  <c r="V725" i="2" s="1"/>
  <c r="V726" i="2" a="1"/>
  <c r="V726" i="2" s="1"/>
  <c r="V727" i="2" a="1"/>
  <c r="V727" i="2"/>
  <c r="V728" i="2" a="1"/>
  <c r="V728" i="2" s="1"/>
  <c r="V729" i="2" a="1"/>
  <c r="V729" i="2" s="1"/>
  <c r="V730" i="2" a="1"/>
  <c r="V730" i="2" s="1"/>
  <c r="V731" i="2" a="1"/>
  <c r="V731" i="2"/>
  <c r="V732" i="2" a="1"/>
  <c r="V732" i="2" s="1"/>
  <c r="V733" i="2" a="1"/>
  <c r="V733" i="2" s="1"/>
  <c r="V734" i="2" a="1"/>
  <c r="V734" i="2" s="1"/>
  <c r="V735" i="2" a="1"/>
  <c r="V735" i="2"/>
  <c r="V736" i="2" a="1"/>
  <c r="V736" i="2" s="1"/>
  <c r="V737" i="2" a="1"/>
  <c r="V737" i="2" s="1"/>
  <c r="V738" i="2" a="1"/>
  <c r="V738" i="2" s="1"/>
  <c r="V739" i="2" a="1"/>
  <c r="V739" i="2"/>
  <c r="V740" i="2" a="1"/>
  <c r="V740" i="2" s="1"/>
  <c r="V741" i="2" a="1"/>
  <c r="V741" i="2" s="1"/>
  <c r="V742" i="2" a="1"/>
  <c r="V742" i="2" s="1"/>
  <c r="V743" i="2" a="1"/>
  <c r="V743" i="2"/>
  <c r="V744" i="2" a="1"/>
  <c r="V744" i="2" s="1"/>
  <c r="V745" i="2" a="1"/>
  <c r="V745" i="2" s="1"/>
  <c r="V746" i="2" a="1"/>
  <c r="V746" i="2" s="1"/>
  <c r="V747" i="2" a="1"/>
  <c r="V747" i="2"/>
  <c r="V748" i="2" a="1"/>
  <c r="V748" i="2" s="1"/>
  <c r="V749" i="2" a="1"/>
  <c r="V749" i="2" s="1"/>
  <c r="V750" i="2" a="1"/>
  <c r="V750" i="2" s="1"/>
  <c r="V751" i="2" a="1"/>
  <c r="V751" i="2"/>
  <c r="V752" i="2" a="1"/>
  <c r="V752" i="2" s="1"/>
  <c r="V753" i="2" a="1"/>
  <c r="V753" i="2" s="1"/>
  <c r="V754" i="2" a="1"/>
  <c r="V754" i="2" s="1"/>
  <c r="V755" i="2" a="1"/>
  <c r="V755" i="2"/>
  <c r="V756" i="2" a="1"/>
  <c r="V756" i="2" s="1"/>
  <c r="V757" i="2" a="1"/>
  <c r="V757" i="2" s="1"/>
  <c r="V758" i="2" a="1"/>
  <c r="V758" i="2" s="1"/>
  <c r="V759" i="2" a="1"/>
  <c r="V759" i="2"/>
  <c r="V760" i="2" a="1"/>
  <c r="V760" i="2" s="1"/>
  <c r="V761" i="2" a="1"/>
  <c r="V761" i="2" s="1"/>
  <c r="V762" i="2" a="1"/>
  <c r="V762" i="2" s="1"/>
  <c r="V763" i="2" a="1"/>
  <c r="V763" i="2"/>
  <c r="V764" i="2" a="1"/>
  <c r="V764" i="2" s="1"/>
  <c r="V765" i="2" a="1"/>
  <c r="V765" i="2" s="1"/>
  <c r="V766" i="2" a="1"/>
  <c r="V766" i="2" s="1"/>
  <c r="V767" i="2" a="1"/>
  <c r="V767" i="2"/>
  <c r="V768" i="2" a="1"/>
  <c r="V768" i="2" s="1"/>
  <c r="V769" i="2" a="1"/>
  <c r="V769" i="2" s="1"/>
  <c r="V770" i="2" a="1"/>
  <c r="V770" i="2" s="1"/>
  <c r="V771" i="2" a="1"/>
  <c r="V771" i="2"/>
  <c r="V772" i="2" a="1"/>
  <c r="V772" i="2" s="1"/>
  <c r="V773" i="2" a="1"/>
  <c r="V773" i="2" s="1"/>
  <c r="V774" i="2" a="1"/>
  <c r="V774" i="2" s="1"/>
  <c r="V775" i="2" a="1"/>
  <c r="V775" i="2"/>
  <c r="V776" i="2" a="1"/>
  <c r="V776" i="2" s="1"/>
  <c r="V777" i="2" a="1"/>
  <c r="V777" i="2" s="1"/>
  <c r="V778" i="2" a="1"/>
  <c r="V778" i="2" s="1"/>
  <c r="V779" i="2" a="1"/>
  <c r="V779" i="2"/>
  <c r="V780" i="2" a="1"/>
  <c r="V780" i="2" s="1"/>
  <c r="V781" i="2" a="1"/>
  <c r="V781" i="2" s="1"/>
  <c r="V782" i="2" a="1"/>
  <c r="V782" i="2" s="1"/>
  <c r="V783" i="2" a="1"/>
  <c r="V783" i="2"/>
  <c r="V784" i="2" a="1"/>
  <c r="V784" i="2" s="1"/>
  <c r="V785" i="2" a="1"/>
  <c r="V785" i="2" s="1"/>
  <c r="V786" i="2" a="1"/>
  <c r="V786" i="2" s="1"/>
  <c r="V787" i="2" a="1"/>
  <c r="V787" i="2"/>
  <c r="V788" i="2" a="1"/>
  <c r="V788" i="2" s="1"/>
  <c r="V789" i="2" a="1"/>
  <c r="V789" i="2" s="1"/>
  <c r="V790" i="2" a="1"/>
  <c r="V790" i="2" s="1"/>
  <c r="V791" i="2" a="1"/>
  <c r="V791" i="2"/>
  <c r="V792" i="2" a="1"/>
  <c r="V792" i="2" s="1"/>
  <c r="V793" i="2" a="1"/>
  <c r="V793" i="2" s="1"/>
  <c r="V794" i="2" a="1"/>
  <c r="V794" i="2" s="1"/>
  <c r="V795" i="2" a="1"/>
  <c r="V795" i="2"/>
  <c r="V796" i="2" a="1"/>
  <c r="V796" i="2" s="1"/>
  <c r="V797" i="2" a="1"/>
  <c r="V797" i="2" s="1"/>
  <c r="V798" i="2" a="1"/>
  <c r="V798" i="2" s="1"/>
  <c r="V799" i="2" a="1"/>
  <c r="V799" i="2"/>
  <c r="V800" i="2" a="1"/>
  <c r="V800" i="2" s="1"/>
  <c r="V801" i="2" a="1"/>
  <c r="V801" i="2" s="1"/>
  <c r="V802" i="2" a="1"/>
  <c r="V802" i="2" s="1"/>
  <c r="V803" i="2" a="1"/>
  <c r="V803" i="2"/>
  <c r="V804" i="2" a="1"/>
  <c r="V804" i="2" s="1"/>
  <c r="V805" i="2" a="1"/>
  <c r="V805" i="2" s="1"/>
  <c r="V806" i="2" a="1"/>
  <c r="V806" i="2" s="1"/>
  <c r="V807" i="2" a="1"/>
  <c r="V807" i="2"/>
  <c r="V808" i="2" a="1"/>
  <c r="V808" i="2" s="1"/>
  <c r="V809" i="2" a="1"/>
  <c r="V809" i="2" s="1"/>
  <c r="V810" i="2" a="1"/>
  <c r="V810" i="2" s="1"/>
  <c r="V811" i="2" a="1"/>
  <c r="V811" i="2"/>
  <c r="V812" i="2" a="1"/>
  <c r="V812" i="2" s="1"/>
  <c r="V813" i="2" a="1"/>
  <c r="V813" i="2" s="1"/>
  <c r="V814" i="2" a="1"/>
  <c r="V814" i="2" s="1"/>
  <c r="V815" i="2" a="1"/>
  <c r="V815" i="2"/>
  <c r="V816" i="2" a="1"/>
  <c r="V816" i="2" s="1"/>
  <c r="V817" i="2" a="1"/>
  <c r="V817" i="2" s="1"/>
  <c r="V818" i="2" a="1"/>
  <c r="V818" i="2" s="1"/>
  <c r="V819" i="2" a="1"/>
  <c r="V819" i="2"/>
  <c r="V820" i="2" a="1"/>
  <c r="V820" i="2" s="1"/>
  <c r="V821" i="2" a="1"/>
  <c r="V821" i="2" s="1"/>
  <c r="V822" i="2" a="1"/>
  <c r="V822" i="2" s="1"/>
  <c r="V823" i="2" a="1"/>
  <c r="V823" i="2"/>
  <c r="V824" i="2" a="1"/>
  <c r="V824" i="2" s="1"/>
  <c r="V825" i="2" a="1"/>
  <c r="V825" i="2" s="1"/>
  <c r="V826" i="2" a="1"/>
  <c r="V826" i="2" s="1"/>
  <c r="V827" i="2" a="1"/>
  <c r="V827" i="2"/>
  <c r="V828" i="2" a="1"/>
  <c r="V828" i="2"/>
  <c r="V829" i="2" a="1"/>
  <c r="V829" i="2"/>
  <c r="V830" i="2" a="1"/>
  <c r="V830" i="2"/>
  <c r="V831" i="2" a="1"/>
  <c r="V831" i="2"/>
  <c r="V832" i="2" a="1"/>
  <c r="V832" i="2"/>
  <c r="V833" i="2" a="1"/>
  <c r="V833" i="2"/>
  <c r="V834" i="2" a="1"/>
  <c r="V834" i="2"/>
  <c r="V835" i="2" a="1"/>
  <c r="V835" i="2"/>
  <c r="V836" i="2" a="1"/>
  <c r="V836" i="2"/>
  <c r="V837" i="2" a="1"/>
  <c r="V837" i="2"/>
  <c r="V838" i="2" a="1"/>
  <c r="V838" i="2"/>
  <c r="V839" i="2" a="1"/>
  <c r="V839" i="2"/>
  <c r="V840" i="2" a="1"/>
  <c r="V840" i="2"/>
  <c r="V841" i="2" a="1"/>
  <c r="V841" i="2"/>
  <c r="V842" i="2" a="1"/>
  <c r="V842" i="2"/>
  <c r="V843" i="2" a="1"/>
  <c r="V843" i="2"/>
  <c r="V844" i="2" a="1"/>
  <c r="V844" i="2"/>
  <c r="V845" i="2" a="1"/>
  <c r="V845" i="2"/>
  <c r="V846" i="2" a="1"/>
  <c r="V846" i="2"/>
  <c r="V847" i="2" a="1"/>
  <c r="V847" i="2"/>
  <c r="V848" i="2" a="1"/>
  <c r="V848" i="2"/>
  <c r="V849" i="2" a="1"/>
  <c r="V849" i="2"/>
  <c r="V850" i="2" a="1"/>
  <c r="V850" i="2"/>
  <c r="V851" i="2" a="1"/>
  <c r="V851" i="2"/>
  <c r="V852" i="2" a="1"/>
  <c r="V852" i="2"/>
  <c r="V853" i="2" a="1"/>
  <c r="V853" i="2"/>
  <c r="V854" i="2" a="1"/>
  <c r="V854" i="2"/>
  <c r="V855" i="2" a="1"/>
  <c r="V855" i="2"/>
  <c r="V856" i="2" a="1"/>
  <c r="V856" i="2"/>
  <c r="V857" i="2" a="1"/>
  <c r="V857" i="2"/>
  <c r="V858" i="2" a="1"/>
  <c r="V858" i="2"/>
  <c r="V859" i="2" a="1"/>
  <c r="V859" i="2"/>
  <c r="V860" i="2" a="1"/>
  <c r="V860" i="2"/>
  <c r="V861" i="2" a="1"/>
  <c r="V861" i="2"/>
  <c r="V862" i="2" a="1"/>
  <c r="V862" i="2"/>
  <c r="V863" i="2" a="1"/>
  <c r="V863" i="2"/>
  <c r="V864" i="2" a="1"/>
  <c r="V864" i="2"/>
  <c r="V865" i="2" a="1"/>
  <c r="V865" i="2"/>
  <c r="V866" i="2" a="1"/>
  <c r="V866" i="2"/>
  <c r="V867" i="2" a="1"/>
  <c r="V867" i="2"/>
  <c r="V868" i="2" a="1"/>
  <c r="V868" i="2"/>
  <c r="V869" i="2" a="1"/>
  <c r="V869" i="2"/>
  <c r="V870" i="2" a="1"/>
  <c r="V870" i="2"/>
  <c r="V871" i="2" a="1"/>
  <c r="V871" i="2"/>
  <c r="V872" i="2" a="1"/>
  <c r="V872" i="2"/>
  <c r="V873" i="2" a="1"/>
  <c r="V873" i="2"/>
  <c r="V874" i="2" a="1"/>
  <c r="V874" i="2"/>
  <c r="V875" i="2" a="1"/>
  <c r="V875" i="2"/>
  <c r="V876" i="2" a="1"/>
  <c r="V876" i="2"/>
  <c r="V877" i="2" a="1"/>
  <c r="V877" i="2"/>
  <c r="V878" i="2" a="1"/>
  <c r="V878" i="2"/>
  <c r="V879" i="2" a="1"/>
  <c r="V879" i="2"/>
  <c r="V880" i="2" a="1"/>
  <c r="V880" i="2"/>
  <c r="V881" i="2" a="1"/>
  <c r="V881" i="2"/>
  <c r="V882" i="2" a="1"/>
  <c r="V882" i="2"/>
  <c r="V883" i="2" a="1"/>
  <c r="V883" i="2"/>
  <c r="V884" i="2" a="1"/>
  <c r="V884" i="2"/>
  <c r="V885" i="2" a="1"/>
  <c r="V885" i="2"/>
  <c r="V886" i="2" a="1"/>
  <c r="V886" i="2"/>
  <c r="V887" i="2" a="1"/>
  <c r="V887" i="2"/>
  <c r="V888" i="2" a="1"/>
  <c r="V888" i="2"/>
  <c r="V889" i="2" a="1"/>
  <c r="V889" i="2"/>
  <c r="V890" i="2" a="1"/>
  <c r="V890" i="2"/>
  <c r="V891" i="2" a="1"/>
  <c r="V891" i="2"/>
  <c r="V892" i="2" a="1"/>
  <c r="V892" i="2"/>
  <c r="V893" i="2" a="1"/>
  <c r="V893" i="2"/>
  <c r="V894" i="2" a="1"/>
  <c r="V894" i="2"/>
  <c r="V895" i="2" a="1"/>
  <c r="V895" i="2"/>
  <c r="V896" i="2" a="1"/>
  <c r="V896" i="2"/>
  <c r="V897" i="2" a="1"/>
  <c r="V897" i="2"/>
  <c r="V898" i="2" a="1"/>
  <c r="V898" i="2"/>
  <c r="V899" i="2" a="1"/>
  <c r="V899" i="2"/>
  <c r="V900" i="2" a="1"/>
  <c r="V900" i="2"/>
  <c r="V901" i="2" a="1"/>
  <c r="V901" i="2"/>
  <c r="V902" i="2" a="1"/>
  <c r="V902" i="2"/>
  <c r="V903" i="2" a="1"/>
  <c r="V903" i="2"/>
  <c r="V904" i="2" a="1"/>
  <c r="V904" i="2"/>
  <c r="V905" i="2" a="1"/>
  <c r="V905" i="2"/>
  <c r="V906" i="2" a="1"/>
  <c r="V906" i="2"/>
  <c r="V907" i="2" a="1"/>
  <c r="V907" i="2"/>
  <c r="V908" i="2" a="1"/>
  <c r="V908" i="2"/>
  <c r="V909" i="2" a="1"/>
  <c r="V909" i="2"/>
  <c r="V910" i="2" a="1"/>
  <c r="V910" i="2"/>
  <c r="V911" i="2" a="1"/>
  <c r="V911" i="2"/>
  <c r="V912" i="2" a="1"/>
  <c r="V912" i="2"/>
  <c r="V913" i="2" a="1"/>
  <c r="V913" i="2"/>
  <c r="V914" i="2" a="1"/>
  <c r="V914" i="2"/>
  <c r="V915" i="2" a="1"/>
  <c r="V915" i="2"/>
  <c r="V916" i="2" a="1"/>
  <c r="V916" i="2"/>
  <c r="V917" i="2" a="1"/>
  <c r="V917" i="2"/>
  <c r="V918" i="2" a="1"/>
  <c r="V918" i="2"/>
  <c r="V919" i="2" a="1"/>
  <c r="V919" i="2"/>
  <c r="V920" i="2" a="1"/>
  <c r="V920" i="2"/>
  <c r="V921" i="2" a="1"/>
  <c r="V921" i="2"/>
  <c r="V922" i="2" a="1"/>
  <c r="V922" i="2"/>
  <c r="V923" i="2" a="1"/>
  <c r="V923" i="2"/>
  <c r="V924" i="2" a="1"/>
  <c r="V924" i="2"/>
  <c r="V925" i="2" a="1"/>
  <c r="V925" i="2"/>
  <c r="V926" i="2" a="1"/>
  <c r="V926" i="2"/>
  <c r="V927" i="2" a="1"/>
  <c r="V927" i="2"/>
  <c r="V928" i="2" a="1"/>
  <c r="V928" i="2" s="1"/>
  <c r="V929" i="2" a="1"/>
  <c r="V929" i="2"/>
  <c r="V930" i="2" a="1"/>
  <c r="V930" i="2" s="1"/>
  <c r="V931" i="2" a="1"/>
  <c r="V931" i="2"/>
  <c r="V932" i="2" a="1"/>
  <c r="V932" i="2" s="1"/>
  <c r="V933" i="2" a="1"/>
  <c r="V933" i="2"/>
  <c r="V934" i="2" a="1"/>
  <c r="V934" i="2" s="1"/>
  <c r="V935" i="2" a="1"/>
  <c r="V935" i="2"/>
  <c r="V936" i="2" a="1"/>
  <c r="V936" i="2" s="1"/>
  <c r="V937" i="2" a="1"/>
  <c r="V937" i="2"/>
  <c r="V938" i="2" a="1"/>
  <c r="V938" i="2" s="1"/>
  <c r="V939" i="2" a="1"/>
  <c r="V939" i="2"/>
  <c r="V940" i="2" a="1"/>
  <c r="V940" i="2" s="1"/>
  <c r="V941" i="2" a="1"/>
  <c r="V941" i="2"/>
  <c r="V942" i="2" a="1"/>
  <c r="V942" i="2" s="1"/>
  <c r="V943" i="2" a="1"/>
  <c r="V943" i="2"/>
  <c r="V944" i="2" a="1"/>
  <c r="V944" i="2" s="1"/>
  <c r="V945" i="2" a="1"/>
  <c r="V945" i="2"/>
  <c r="V946" i="2" a="1"/>
  <c r="V946" i="2" s="1"/>
  <c r="V947" i="2" a="1"/>
  <c r="V947" i="2"/>
  <c r="V948" i="2" a="1"/>
  <c r="V948" i="2" s="1"/>
  <c r="V949" i="2" a="1"/>
  <c r="V949" i="2"/>
  <c r="V950" i="2" a="1"/>
  <c r="V950" i="2" s="1"/>
  <c r="V951" i="2" a="1"/>
  <c r="V951" i="2"/>
  <c r="V952" i="2" a="1"/>
  <c r="V952" i="2" s="1"/>
  <c r="V953" i="2" a="1"/>
  <c r="V953" i="2"/>
  <c r="V954" i="2" a="1"/>
  <c r="V954" i="2" s="1"/>
  <c r="V955" i="2" a="1"/>
  <c r="V955" i="2"/>
  <c r="V956" i="2" a="1"/>
  <c r="V956" i="2" s="1"/>
  <c r="V957" i="2" a="1"/>
  <c r="V957" i="2"/>
  <c r="V958" i="2" a="1"/>
  <c r="V958" i="2" s="1"/>
  <c r="V959" i="2" a="1"/>
  <c r="V959" i="2"/>
  <c r="V960" i="2" a="1"/>
  <c r="V960" i="2" s="1"/>
  <c r="V961" i="2" a="1"/>
  <c r="V961" i="2"/>
  <c r="V962" i="2" a="1"/>
  <c r="V962" i="2" s="1"/>
  <c r="V963" i="2" a="1"/>
  <c r="V963" i="2"/>
  <c r="V964" i="2" a="1"/>
  <c r="V964" i="2" s="1"/>
  <c r="V965" i="2" a="1"/>
  <c r="V965" i="2"/>
  <c r="V966" i="2" a="1"/>
  <c r="V966" i="2" s="1"/>
  <c r="V967" i="2" a="1"/>
  <c r="V967" i="2"/>
  <c r="V968" i="2" a="1"/>
  <c r="V968" i="2" s="1"/>
  <c r="V969" i="2" a="1"/>
  <c r="V969" i="2"/>
  <c r="V970" i="2" a="1"/>
  <c r="V970" i="2" s="1"/>
  <c r="V971" i="2" a="1"/>
  <c r="V971" i="2"/>
  <c r="V972" i="2" a="1"/>
  <c r="V972" i="2" s="1"/>
  <c r="V973" i="2" a="1"/>
  <c r="V973" i="2"/>
  <c r="V974" i="2" a="1"/>
  <c r="V974" i="2" s="1"/>
  <c r="V975" i="2" a="1"/>
  <c r="V975" i="2"/>
  <c r="V976" i="2" a="1"/>
  <c r="V976" i="2" s="1"/>
  <c r="V977" i="2" a="1"/>
  <c r="V977" i="2"/>
  <c r="V978" i="2" a="1"/>
  <c r="V978" i="2" s="1"/>
  <c r="V979" i="2" a="1"/>
  <c r="V979" i="2"/>
  <c r="V980" i="2" a="1"/>
  <c r="V980" i="2" s="1"/>
  <c r="V981" i="2" a="1"/>
  <c r="V981" i="2"/>
  <c r="V982" i="2" a="1"/>
  <c r="V982" i="2" s="1"/>
  <c r="V983" i="2" a="1"/>
  <c r="V983" i="2"/>
  <c r="V984" i="2" a="1"/>
  <c r="V984" i="2" s="1"/>
  <c r="V985" i="2" a="1"/>
  <c r="V985" i="2"/>
  <c r="V986" i="2" a="1"/>
  <c r="V986" i="2" s="1"/>
  <c r="V987" i="2" a="1"/>
  <c r="V987" i="2"/>
  <c r="V988" i="2" a="1"/>
  <c r="V988" i="2" s="1"/>
  <c r="V989" i="2" a="1"/>
  <c r="V989" i="2"/>
  <c r="V990" i="2" a="1"/>
  <c r="V990" i="2" s="1"/>
  <c r="V991" i="2" a="1"/>
  <c r="V991" i="2" s="1"/>
  <c r="V992" i="2" a="1"/>
  <c r="V992" i="2" s="1"/>
  <c r="V993" i="2" a="1"/>
  <c r="V993" i="2"/>
  <c r="V994" i="2" a="1"/>
  <c r="V994" i="2" s="1"/>
  <c r="V995" i="2" a="1"/>
  <c r="V995" i="2" s="1"/>
  <c r="V996" i="2" a="1"/>
  <c r="V996" i="2" s="1"/>
  <c r="V997" i="2" a="1"/>
  <c r="V997" i="2"/>
  <c r="V998" i="2" a="1"/>
  <c r="V998" i="2" s="1"/>
  <c r="V999" i="2" a="1"/>
  <c r="V999" i="2" s="1"/>
  <c r="V1000" i="2" a="1"/>
  <c r="V1000" i="2" s="1"/>
  <c r="V1001" i="2" a="1"/>
  <c r="V1001" i="2"/>
  <c r="V1002" i="2" a="1"/>
  <c r="V1002" i="2" s="1"/>
  <c r="V1003" i="2" a="1"/>
  <c r="V1003" i="2" s="1"/>
  <c r="V1004" i="2" a="1"/>
  <c r="V1004" i="2" s="1"/>
  <c r="V1005" i="2" a="1"/>
  <c r="V1005" i="2"/>
  <c r="V1006" i="2" a="1"/>
  <c r="V1006" i="2" s="1"/>
  <c r="V1007" i="2" a="1"/>
  <c r="V1007" i="2" s="1"/>
  <c r="V1008" i="2" a="1"/>
  <c r="V1008" i="2" s="1"/>
  <c r="V1009" i="2" a="1"/>
  <c r="V1009" i="2"/>
  <c r="V1010" i="2" a="1"/>
  <c r="V1010" i="2" s="1"/>
  <c r="V1011" i="2" a="1"/>
  <c r="V1011" i="2" s="1"/>
  <c r="V1012" i="2" a="1"/>
  <c r="V1012" i="2" s="1"/>
  <c r="V1013" i="2" a="1"/>
  <c r="V1013" i="2"/>
  <c r="V1014" i="2" a="1"/>
  <c r="V1014" i="2" s="1"/>
  <c r="V1015" i="2" a="1"/>
  <c r="V1015" i="2" s="1"/>
  <c r="V1016" i="2" a="1"/>
  <c r="V1016" i="2" s="1"/>
  <c r="V1017" i="2" a="1"/>
  <c r="V1017" i="2"/>
  <c r="V1018" i="2" a="1"/>
  <c r="V1018" i="2" s="1"/>
  <c r="V1019" i="2" a="1"/>
  <c r="V1019" i="2" s="1"/>
  <c r="V1020" i="2" a="1"/>
  <c r="V1020" i="2" s="1"/>
  <c r="V1021" i="2" a="1"/>
  <c r="V1021" i="2"/>
  <c r="V1022" i="2" a="1"/>
  <c r="V1022" i="2" s="1"/>
  <c r="V1023" i="2" a="1"/>
  <c r="V1023" i="2" s="1"/>
  <c r="V1024" i="2" a="1"/>
  <c r="V1024" i="2" s="1"/>
  <c r="V1025" i="2" a="1"/>
  <c r="V1025" i="2"/>
  <c r="V1026" i="2" a="1"/>
  <c r="V1026" i="2" s="1"/>
  <c r="V1027" i="2" a="1"/>
  <c r="V1027" i="2" s="1"/>
  <c r="V1028" i="2" a="1"/>
  <c r="V1028" i="2" s="1"/>
  <c r="V1029" i="2" a="1"/>
  <c r="V1029" i="2"/>
  <c r="V1030" i="2" a="1"/>
  <c r="V1030" i="2" s="1"/>
  <c r="V1031" i="2" a="1"/>
  <c r="V1031" i="2" s="1"/>
  <c r="V1032" i="2" a="1"/>
  <c r="V1032" i="2" s="1"/>
  <c r="V1033" i="2" a="1"/>
  <c r="V1033" i="2"/>
  <c r="V1034" i="2" a="1"/>
  <c r="V1034" i="2" s="1"/>
  <c r="V1035" i="2" a="1"/>
  <c r="V1035" i="2" s="1"/>
  <c r="V1036" i="2" a="1"/>
  <c r="V1036" i="2" s="1"/>
  <c r="V1037" i="2" a="1"/>
  <c r="V1037" i="2"/>
  <c r="V1038" i="2" a="1"/>
  <c r="V1038" i="2" s="1"/>
  <c r="V1039" i="2" a="1"/>
  <c r="V1039" i="2" s="1"/>
  <c r="V1040" i="2" a="1"/>
  <c r="V1040" i="2" s="1"/>
  <c r="V1041" i="2" a="1"/>
  <c r="V1041" i="2"/>
  <c r="V1042" i="2" a="1"/>
  <c r="V1042" i="2" s="1"/>
  <c r="V1043" i="2" a="1"/>
  <c r="V1043" i="2" s="1"/>
  <c r="V1044" i="2" a="1"/>
  <c r="V1044" i="2" s="1"/>
  <c r="V1045" i="2" a="1"/>
  <c r="V1045" i="2"/>
  <c r="V1046" i="2" a="1"/>
  <c r="V1046" i="2" s="1"/>
  <c r="V1047" i="2" a="1"/>
  <c r="V1047" i="2" s="1"/>
  <c r="V1048" i="2" a="1"/>
  <c r="V1048" i="2" s="1"/>
  <c r="V1049" i="2" a="1"/>
  <c r="V1049" i="2"/>
  <c r="V1050" i="2" a="1"/>
  <c r="V1050" i="2" s="1"/>
  <c r="V1051" i="2" a="1"/>
  <c r="V1051" i="2" s="1"/>
  <c r="V1052" i="2" a="1"/>
  <c r="V1052" i="2" s="1"/>
  <c r="V1053" i="2" a="1"/>
  <c r="V1053" i="2"/>
  <c r="V1054" i="2" a="1"/>
  <c r="V1054" i="2" s="1"/>
  <c r="V1055" i="2" a="1"/>
  <c r="V1055" i="2" s="1"/>
  <c r="V1056" i="2" a="1"/>
  <c r="V1056" i="2" s="1"/>
  <c r="V1057" i="2" a="1"/>
  <c r="V1057" i="2"/>
  <c r="V1058" i="2" a="1"/>
  <c r="V1058" i="2" s="1"/>
  <c r="V1059" i="2" a="1"/>
  <c r="V1059" i="2" s="1"/>
  <c r="V1060" i="2" a="1"/>
  <c r="V1060" i="2" s="1"/>
  <c r="V1061" i="2" a="1"/>
  <c r="V1061" i="2"/>
  <c r="V1062" i="2" a="1"/>
  <c r="V1062" i="2" s="1"/>
  <c r="V1063" i="2" a="1"/>
  <c r="V1063" i="2" s="1"/>
  <c r="V1064" i="2" a="1"/>
  <c r="V1064" i="2" s="1"/>
  <c r="V1065" i="2" a="1"/>
  <c r="V1065" i="2"/>
  <c r="V1066" i="2" a="1"/>
  <c r="V1066" i="2" s="1"/>
  <c r="V1067" i="2" a="1"/>
  <c r="V1067" i="2" s="1"/>
  <c r="V1068" i="2" a="1"/>
  <c r="V1068" i="2" s="1"/>
  <c r="V1069" i="2" a="1"/>
  <c r="V1069" i="2"/>
  <c r="V1070" i="2" a="1"/>
  <c r="V1070" i="2" s="1"/>
  <c r="V1071" i="2" a="1"/>
  <c r="V1071" i="2" s="1"/>
  <c r="V1072" i="2" a="1"/>
  <c r="V1072" i="2" s="1"/>
  <c r="V1073" i="2" a="1"/>
  <c r="V1073" i="2"/>
  <c r="V1074" i="2" a="1"/>
  <c r="V1074" i="2" s="1"/>
  <c r="V1075" i="2" a="1"/>
  <c r="V1075" i="2" s="1"/>
  <c r="V1076" i="2" a="1"/>
  <c r="V1076" i="2" s="1"/>
  <c r="V1077" i="2" a="1"/>
  <c r="V1077" i="2"/>
  <c r="V1078" i="2" a="1"/>
  <c r="V1078" i="2" s="1"/>
  <c r="V1079" i="2" a="1"/>
  <c r="V1079" i="2" s="1"/>
  <c r="V1080" i="2" a="1"/>
  <c r="V1080" i="2" s="1"/>
  <c r="V1081" i="2" a="1"/>
  <c r="V1081" i="2"/>
  <c r="V1082" i="2" a="1"/>
  <c r="V1082" i="2" s="1"/>
  <c r="V1083" i="2" a="1"/>
  <c r="V1083" i="2" s="1"/>
  <c r="V1084" i="2" a="1"/>
  <c r="V1084" i="2" s="1"/>
  <c r="V1085" i="2" a="1"/>
  <c r="V1085" i="2"/>
  <c r="V1086" i="2" a="1"/>
  <c r="V1086" i="2" s="1"/>
  <c r="V1087" i="2" a="1"/>
  <c r="V1087" i="2" s="1"/>
  <c r="V1088" i="2" a="1"/>
  <c r="V1088" i="2" s="1"/>
  <c r="V1089" i="2" a="1"/>
  <c r="V1089" i="2"/>
  <c r="V1090" i="2" a="1"/>
  <c r="V1090" i="2" s="1"/>
  <c r="V1091" i="2" a="1"/>
  <c r="V1091" i="2" s="1"/>
  <c r="V1092" i="2" a="1"/>
  <c r="V1092" i="2" s="1"/>
  <c r="V1093" i="2" a="1"/>
  <c r="V1093" i="2"/>
  <c r="V1094" i="2" a="1"/>
  <c r="V1094" i="2" s="1"/>
  <c r="V1095" i="2" a="1"/>
  <c r="V1095" i="2" s="1"/>
  <c r="V1096" i="2" a="1"/>
  <c r="V1096" i="2" s="1"/>
  <c r="V1097" i="2" a="1"/>
  <c r="V1097" i="2"/>
  <c r="V1098" i="2" a="1"/>
  <c r="V1098" i="2" s="1"/>
  <c r="V1099" i="2" a="1"/>
  <c r="V1099" i="2" s="1"/>
  <c r="V1100" i="2" a="1"/>
  <c r="V1100" i="2" s="1"/>
  <c r="V1101" i="2" a="1"/>
  <c r="V1101" i="2"/>
  <c r="V1102" i="2" a="1"/>
  <c r="V1102" i="2" s="1"/>
  <c r="V1103" i="2" a="1"/>
  <c r="V1103" i="2" s="1"/>
  <c r="V1104" i="2" a="1"/>
  <c r="V1104" i="2" s="1"/>
  <c r="V1105" i="2" a="1"/>
  <c r="V1105" i="2"/>
  <c r="V1106" i="2" a="1"/>
  <c r="V1106" i="2" s="1"/>
  <c r="V1107" i="2" a="1"/>
  <c r="V1107" i="2" s="1"/>
  <c r="V1108" i="2" a="1"/>
  <c r="V1108" i="2" s="1"/>
  <c r="V1109" i="2" a="1"/>
  <c r="V1109" i="2"/>
  <c r="V1110" i="2" a="1"/>
  <c r="V1110" i="2" s="1"/>
  <c r="V1111" i="2" a="1"/>
  <c r="V1111" i="2" s="1"/>
  <c r="V1112" i="2" a="1"/>
  <c r="V1112" i="2" s="1"/>
  <c r="V1113" i="2" a="1"/>
  <c r="V1113" i="2"/>
  <c r="V1114" i="2" a="1"/>
  <c r="V1114" i="2" s="1"/>
  <c r="V1115" i="2" a="1"/>
  <c r="V1115" i="2" s="1"/>
  <c r="V1116" i="2" a="1"/>
  <c r="V1116" i="2" s="1"/>
  <c r="V1117" i="2" a="1"/>
  <c r="V1117" i="2"/>
  <c r="V1118" i="2" a="1"/>
  <c r="V1118" i="2" s="1"/>
  <c r="V1119" i="2" a="1"/>
  <c r="V1119" i="2" s="1"/>
  <c r="V1120" i="2" a="1"/>
  <c r="V1120" i="2" s="1"/>
  <c r="V1121" i="2" a="1"/>
  <c r="V1121" i="2"/>
  <c r="V1122" i="2" a="1"/>
  <c r="V1122" i="2" s="1"/>
  <c r="V1123" i="2" a="1"/>
  <c r="V1123" i="2" s="1"/>
  <c r="V1124" i="2" a="1"/>
  <c r="V1124" i="2" s="1"/>
  <c r="V1125" i="2" a="1"/>
  <c r="V1125" i="2"/>
  <c r="V1126" i="2" a="1"/>
  <c r="V1126" i="2" s="1"/>
  <c r="V1127" i="2" a="1"/>
  <c r="V1127" i="2" s="1"/>
  <c r="V1128" i="2" a="1"/>
  <c r="V1128" i="2" s="1"/>
  <c r="V1129" i="2" a="1"/>
  <c r="V1129" i="2"/>
  <c r="V1130" i="2" a="1"/>
  <c r="V1130" i="2" s="1"/>
  <c r="V1131" i="2" a="1"/>
  <c r="V1131" i="2" s="1"/>
  <c r="V1132" i="2" a="1"/>
  <c r="V1132" i="2" s="1"/>
  <c r="V1133" i="2" a="1"/>
  <c r="V1133" i="2"/>
  <c r="V1134" i="2" a="1"/>
  <c r="V1134" i="2" s="1"/>
  <c r="V1135" i="2" a="1"/>
  <c r="V1135" i="2" s="1"/>
  <c r="V1136" i="2" a="1"/>
  <c r="V1136" i="2" s="1"/>
  <c r="V1137" i="2" a="1"/>
  <c r="V1137" i="2"/>
  <c r="V1138" i="2" a="1"/>
  <c r="V1138" i="2" s="1"/>
  <c r="V1139" i="2" a="1"/>
  <c r="V1139" i="2" s="1"/>
  <c r="V1140" i="2" a="1"/>
  <c r="V1140" i="2" s="1"/>
  <c r="V1141" i="2" a="1"/>
  <c r="V1141" i="2"/>
  <c r="V1142" i="2" a="1"/>
  <c r="V1142" i="2" s="1"/>
  <c r="V1143" i="2" a="1"/>
  <c r="V1143" i="2" s="1"/>
  <c r="V1144" i="2" a="1"/>
  <c r="V1144" i="2" s="1"/>
  <c r="V1145" i="2" a="1"/>
  <c r="V1145" i="2"/>
  <c r="V1146" i="2" a="1"/>
  <c r="V1146" i="2" s="1"/>
  <c r="V1147" i="2" a="1"/>
  <c r="V1147" i="2" s="1"/>
  <c r="V1148" i="2" a="1"/>
  <c r="V1148" i="2" s="1"/>
  <c r="V1149" i="2" a="1"/>
  <c r="V1149" i="2"/>
  <c r="V1150" i="2" a="1"/>
  <c r="V1150" i="2" s="1"/>
  <c r="V1151" i="2" a="1"/>
  <c r="V1151" i="2" s="1"/>
  <c r="V1152" i="2" a="1"/>
  <c r="V1152" i="2" s="1"/>
  <c r="V1153" i="2" a="1"/>
  <c r="V1153" i="2"/>
  <c r="V1154" i="2" a="1"/>
  <c r="V1154" i="2" s="1"/>
  <c r="V1155" i="2" a="1"/>
  <c r="V1155" i="2" s="1"/>
  <c r="V1156" i="2" a="1"/>
  <c r="V1156" i="2" s="1"/>
  <c r="V1157" i="2" a="1"/>
  <c r="V1157" i="2"/>
  <c r="V1158" i="2" a="1"/>
  <c r="V1158" i="2" s="1"/>
  <c r="V1159" i="2" a="1"/>
  <c r="V1159" i="2" s="1"/>
  <c r="V1160" i="2" a="1"/>
  <c r="V1160" i="2" s="1"/>
  <c r="V1161" i="2" a="1"/>
  <c r="V1161" i="2"/>
  <c r="V1162" i="2" a="1"/>
  <c r="V1162" i="2" s="1"/>
  <c r="V1163" i="2" a="1"/>
  <c r="V1163" i="2" s="1"/>
  <c r="V1164" i="2" a="1"/>
  <c r="V1164" i="2" s="1"/>
  <c r="V1165" i="2" a="1"/>
  <c r="V1165" i="2"/>
  <c r="V1166" i="2" a="1"/>
  <c r="V1166" i="2" s="1"/>
  <c r="V1167" i="2" a="1"/>
  <c r="V1167" i="2" s="1"/>
  <c r="V1168" i="2" a="1"/>
  <c r="V1168" i="2" s="1"/>
  <c r="V1169" i="2" a="1"/>
  <c r="V1169" i="2"/>
  <c r="V1170" i="2" a="1"/>
  <c r="V1170" i="2" s="1"/>
  <c r="V1171" i="2" a="1"/>
  <c r="V1171" i="2" s="1"/>
  <c r="V1172" i="2" a="1"/>
  <c r="V1172" i="2" s="1"/>
  <c r="V1173" i="2" a="1"/>
  <c r="V1173" i="2"/>
  <c r="V1174" i="2" a="1"/>
  <c r="V1174" i="2" s="1"/>
  <c r="V1175" i="2" a="1"/>
  <c r="V1175" i="2" s="1"/>
  <c r="V1176" i="2" a="1"/>
  <c r="V1176" i="2" s="1"/>
  <c r="V1177" i="2" a="1"/>
  <c r="V1177" i="2"/>
  <c r="V1178" i="2" a="1"/>
  <c r="V1178" i="2" s="1"/>
  <c r="V1179" i="2" a="1"/>
  <c r="V1179" i="2" s="1"/>
  <c r="V1180" i="2" a="1"/>
  <c r="V1180" i="2" s="1"/>
  <c r="V1181" i="2" a="1"/>
  <c r="V1181" i="2"/>
  <c r="V1182" i="2" a="1"/>
  <c r="V1182" i="2" s="1"/>
  <c r="V1183" i="2" a="1"/>
  <c r="V1183" i="2" s="1"/>
  <c r="V1184" i="2" a="1"/>
  <c r="V1184" i="2" s="1"/>
  <c r="V1185" i="2" a="1"/>
  <c r="V1185" i="2"/>
  <c r="V1186" i="2" a="1"/>
  <c r="V1186" i="2" s="1"/>
  <c r="V1187" i="2" a="1"/>
  <c r="V1187" i="2" s="1"/>
  <c r="V1188" i="2" a="1"/>
  <c r="V1188" i="2" s="1"/>
  <c r="V1189" i="2" a="1"/>
  <c r="V1189" i="2"/>
  <c r="V1190" i="2" a="1"/>
  <c r="V1190" i="2" s="1"/>
  <c r="V1191" i="2" a="1"/>
  <c r="V1191" i="2" s="1"/>
  <c r="V1192" i="2" a="1"/>
  <c r="V1192" i="2" s="1"/>
  <c r="V1193" i="2" a="1"/>
  <c r="V1193" i="2"/>
  <c r="V1194" i="2" a="1"/>
  <c r="V1194" i="2" s="1"/>
  <c r="V1195" i="2" a="1"/>
  <c r="V1195" i="2" s="1"/>
  <c r="V1196" i="2" a="1"/>
  <c r="V1196" i="2" s="1"/>
  <c r="V1197" i="2" a="1"/>
  <c r="V1197" i="2"/>
  <c r="V1198" i="2" a="1"/>
  <c r="V1198" i="2" s="1"/>
  <c r="V1199" i="2" a="1"/>
  <c r="V1199" i="2" s="1"/>
  <c r="V1200" i="2" a="1"/>
  <c r="V1200" i="2" s="1"/>
  <c r="V1201" i="2" a="1"/>
  <c r="V1201" i="2"/>
  <c r="V1202" i="2" a="1"/>
  <c r="V1202" i="2" s="1"/>
  <c r="V1203" i="2" a="1"/>
  <c r="V1203" i="2" s="1"/>
  <c r="V1204" i="2" a="1"/>
  <c r="V1204" i="2" s="1"/>
  <c r="V1205" i="2" a="1"/>
  <c r="V1205" i="2"/>
  <c r="V1206" i="2" a="1"/>
  <c r="V1206" i="2" s="1"/>
  <c r="V1207" i="2" a="1"/>
  <c r="V1207" i="2" s="1"/>
  <c r="V1208" i="2" a="1"/>
  <c r="V1208" i="2" s="1"/>
  <c r="V1209" i="2" a="1"/>
  <c r="V1209" i="2"/>
  <c r="V1210" i="2" a="1"/>
  <c r="V1210" i="2" s="1"/>
  <c r="V1211" i="2" a="1"/>
  <c r="V1211" i="2" s="1"/>
  <c r="V1212" i="2" a="1"/>
  <c r="V1212" i="2" s="1"/>
  <c r="V1213" i="2" a="1"/>
  <c r="V1213" i="2"/>
  <c r="V1214" i="2" a="1"/>
  <c r="V1214" i="2" s="1"/>
  <c r="V1215" i="2" a="1"/>
  <c r="V1215" i="2" s="1"/>
  <c r="V1216" i="2" a="1"/>
  <c r="V1216" i="2" s="1"/>
  <c r="V1217" i="2" a="1"/>
  <c r="V1217" i="2"/>
  <c r="V1218" i="2" a="1"/>
  <c r="V1218" i="2" s="1"/>
  <c r="V1219" i="2" a="1"/>
  <c r="V1219" i="2" s="1"/>
  <c r="V1220" i="2" a="1"/>
  <c r="V1220" i="2" s="1"/>
  <c r="V1221" i="2" a="1"/>
  <c r="V1221" i="2"/>
  <c r="V1222" i="2" a="1"/>
  <c r="V1222" i="2" s="1"/>
  <c r="V1223" i="2" a="1"/>
  <c r="V1223" i="2" s="1"/>
  <c r="V1224" i="2" a="1"/>
  <c r="V1224" i="2" s="1"/>
  <c r="V1225" i="2" a="1"/>
  <c r="V1225" i="2"/>
  <c r="V1226" i="2" a="1"/>
  <c r="V1226" i="2" s="1"/>
  <c r="V1227" i="2" a="1"/>
  <c r="V1227" i="2" s="1"/>
  <c r="V1228" i="2" a="1"/>
  <c r="V1228" i="2" s="1"/>
  <c r="V1229" i="2" a="1"/>
  <c r="V1229" i="2"/>
  <c r="V1230" i="2" a="1"/>
  <c r="V1230" i="2" s="1"/>
  <c r="V1231" i="2" a="1"/>
  <c r="V1231" i="2" s="1"/>
  <c r="V1232" i="2" a="1"/>
  <c r="V1232" i="2" s="1"/>
  <c r="V1233" i="2" a="1"/>
  <c r="V1233" i="2"/>
  <c r="V1234" i="2" a="1"/>
  <c r="V1234" i="2" s="1"/>
  <c r="V1235" i="2" a="1"/>
  <c r="V1235" i="2" s="1"/>
  <c r="V1236" i="2" a="1"/>
  <c r="V1236" i="2" s="1"/>
  <c r="V1237" i="2" a="1"/>
  <c r="V1237" i="2"/>
  <c r="V1238" i="2" a="1"/>
  <c r="V1238" i="2" s="1"/>
  <c r="V1239" i="2" a="1"/>
  <c r="V1239" i="2" s="1"/>
  <c r="V1240" i="2" a="1"/>
  <c r="V1240" i="2" s="1"/>
  <c r="V1241" i="2" a="1"/>
  <c r="V1241" i="2"/>
  <c r="V1242" i="2" a="1"/>
  <c r="V1242" i="2" s="1"/>
  <c r="V1243" i="2" a="1"/>
  <c r="V1243" i="2" s="1"/>
  <c r="V1244" i="2" a="1"/>
  <c r="V1244" i="2" s="1"/>
  <c r="V1245" i="2" a="1"/>
  <c r="V1245" i="2"/>
  <c r="V1246" i="2" a="1"/>
  <c r="V1246" i="2" s="1"/>
  <c r="V1247" i="2" a="1"/>
  <c r="V1247" i="2" s="1"/>
  <c r="V1248" i="2" a="1"/>
  <c r="V1248" i="2" s="1"/>
  <c r="V1249" i="2" a="1"/>
  <c r="V1249" i="2"/>
  <c r="V1250" i="2" a="1"/>
  <c r="V1250" i="2" s="1"/>
  <c r="V1251" i="2" a="1"/>
  <c r="V1251" i="2" s="1"/>
  <c r="V1252" i="2" a="1"/>
  <c r="V1252" i="2" s="1"/>
  <c r="V1253" i="2" a="1"/>
  <c r="V1253" i="2"/>
  <c r="V1254" i="2" a="1"/>
  <c r="V1254" i="2" s="1"/>
  <c r="V1255" i="2" a="1"/>
  <c r="V1255" i="2" s="1"/>
  <c r="V1256" i="2" a="1"/>
  <c r="V1256" i="2" s="1"/>
  <c r="V1257" i="2" a="1"/>
  <c r="V1257" i="2"/>
  <c r="V1258" i="2" a="1"/>
  <c r="V1258" i="2" s="1"/>
  <c r="V1259" i="2" a="1"/>
  <c r="V1259" i="2" s="1"/>
  <c r="V1260" i="2" a="1"/>
  <c r="V1260" i="2" s="1"/>
  <c r="V1261" i="2" a="1"/>
  <c r="V1261" i="2"/>
  <c r="V1262" i="2" a="1"/>
  <c r="V1262" i="2" s="1"/>
  <c r="V1263" i="2" a="1"/>
  <c r="V1263" i="2" s="1"/>
  <c r="V1264" i="2" a="1"/>
  <c r="V1264" i="2" s="1"/>
  <c r="V1265" i="2" a="1"/>
  <c r="V1265" i="2"/>
  <c r="V1266" i="2" a="1"/>
  <c r="V1266" i="2" s="1"/>
  <c r="V1267" i="2" a="1"/>
  <c r="V1267" i="2" s="1"/>
  <c r="V1268" i="2" a="1"/>
  <c r="V1268" i="2" s="1"/>
  <c r="V1269" i="2" a="1"/>
  <c r="V1269" i="2"/>
  <c r="V1270" i="2" a="1"/>
  <c r="V1270" i="2" s="1"/>
  <c r="V1271" i="2" a="1"/>
  <c r="V1271" i="2" s="1"/>
  <c r="V1272" i="2" a="1"/>
  <c r="V1272" i="2" s="1"/>
  <c r="V1273" i="2" a="1"/>
  <c r="V1273" i="2"/>
  <c r="V1274" i="2" a="1"/>
  <c r="V1274" i="2" s="1"/>
  <c r="V1275" i="2" a="1"/>
  <c r="V1275" i="2" s="1"/>
  <c r="V1276" i="2" a="1"/>
  <c r="V1276" i="2" s="1"/>
  <c r="V1277" i="2" a="1"/>
  <c r="V1277" i="2"/>
  <c r="V1278" i="2" a="1"/>
  <c r="V1278" i="2" s="1"/>
  <c r="V1279" i="2" a="1"/>
  <c r="V1279" i="2" s="1"/>
  <c r="V1280" i="2" a="1"/>
  <c r="V1280" i="2" s="1"/>
  <c r="V1281" i="2" a="1"/>
  <c r="V1281" i="2"/>
  <c r="V1282" i="2" a="1"/>
  <c r="V1282" i="2" s="1"/>
  <c r="V1283" i="2" a="1"/>
  <c r="V1283" i="2" s="1"/>
  <c r="V1284" i="2" a="1"/>
  <c r="V1284" i="2" s="1"/>
  <c r="V1285" i="2" a="1"/>
  <c r="V1285" i="2"/>
  <c r="V1286" i="2" a="1"/>
  <c r="V1286" i="2" s="1"/>
  <c r="V1287" i="2" a="1"/>
  <c r="V1287" i="2" s="1"/>
  <c r="V1288" i="2" a="1"/>
  <c r="V1288" i="2" s="1"/>
  <c r="V1289" i="2" a="1"/>
  <c r="V1289" i="2"/>
  <c r="V1290" i="2" a="1"/>
  <c r="V1290" i="2" s="1"/>
  <c r="V1291" i="2" a="1"/>
  <c r="V1291" i="2" s="1"/>
  <c r="V1292" i="2" a="1"/>
  <c r="V1292" i="2" s="1"/>
  <c r="V1293" i="2" a="1"/>
  <c r="V1293" i="2"/>
  <c r="V1294" i="2" a="1"/>
  <c r="V1294" i="2" s="1"/>
  <c r="V1295" i="2" a="1"/>
  <c r="V1295" i="2" s="1"/>
  <c r="V1296" i="2" a="1"/>
  <c r="V1296" i="2" s="1"/>
  <c r="V1297" i="2" a="1"/>
  <c r="V1297" i="2"/>
  <c r="V1298" i="2" a="1"/>
  <c r="V1298" i="2" s="1"/>
  <c r="V1299" i="2" a="1"/>
  <c r="V1299" i="2" s="1"/>
  <c r="V1300" i="2" a="1"/>
  <c r="V1300" i="2" s="1"/>
  <c r="V1301" i="2" a="1"/>
  <c r="V1301" i="2"/>
  <c r="V1302" i="2" a="1"/>
  <c r="V1302" i="2" s="1"/>
  <c r="V1303" i="2" a="1"/>
  <c r="V1303" i="2" s="1"/>
  <c r="V1304" i="2" a="1"/>
  <c r="V1304" i="2" s="1"/>
  <c r="V1305" i="2" a="1"/>
  <c r="V1305" i="2"/>
  <c r="V1306" i="2" a="1"/>
  <c r="V1306" i="2" s="1"/>
  <c r="V1307" i="2" a="1"/>
  <c r="V1307" i="2" s="1"/>
  <c r="V1308" i="2" a="1"/>
  <c r="V1308" i="2" s="1"/>
  <c r="V1309" i="2" a="1"/>
  <c r="V1309" i="2"/>
  <c r="V1310" i="2" a="1"/>
  <c r="V1310" i="2" s="1"/>
  <c r="V1311" i="2" a="1"/>
  <c r="V1311" i="2" s="1"/>
  <c r="V1312" i="2" a="1"/>
  <c r="V1312" i="2" s="1"/>
  <c r="V1313" i="2" a="1"/>
  <c r="V1313" i="2"/>
  <c r="V1314" i="2" a="1"/>
  <c r="V1314" i="2" s="1"/>
  <c r="V1315" i="2" a="1"/>
  <c r="V1315" i="2" s="1"/>
  <c r="V1316" i="2" a="1"/>
  <c r="V1316" i="2" s="1"/>
  <c r="V1317" i="2" a="1"/>
  <c r="V1317" i="2"/>
  <c r="V1318" i="2" a="1"/>
  <c r="V1318" i="2" s="1"/>
  <c r="V1319" i="2" a="1"/>
  <c r="V1319" i="2" s="1"/>
  <c r="V1320" i="2" a="1"/>
  <c r="V1320" i="2" s="1"/>
  <c r="V1321" i="2" a="1"/>
  <c r="V1321" i="2"/>
  <c r="V1322" i="2" a="1"/>
  <c r="V1322" i="2" s="1"/>
  <c r="V1323" i="2" a="1"/>
  <c r="V1323" i="2" s="1"/>
  <c r="V1324" i="2" a="1"/>
  <c r="V1324" i="2" s="1"/>
  <c r="V1325" i="2" a="1"/>
  <c r="V1325" i="2"/>
  <c r="V1326" i="2" a="1"/>
  <c r="V1326" i="2" s="1"/>
  <c r="V1327" i="2" a="1"/>
  <c r="V1327" i="2" s="1"/>
  <c r="V1328" i="2" a="1"/>
  <c r="V1328" i="2" s="1"/>
  <c r="V1329" i="2" a="1"/>
  <c r="V1329" i="2"/>
  <c r="V1330" i="2" a="1"/>
  <c r="V1330" i="2" s="1"/>
  <c r="V1331" i="2" a="1"/>
  <c r="V1331" i="2" s="1"/>
  <c r="V1332" i="2" a="1"/>
  <c r="V1332" i="2" s="1"/>
  <c r="V1333" i="2" a="1"/>
  <c r="V1333" i="2"/>
  <c r="V1334" i="2" a="1"/>
  <c r="V1334" i="2" s="1"/>
  <c r="V1335" i="2" a="1"/>
  <c r="V1335" i="2" s="1"/>
  <c r="V1336" i="2" a="1"/>
  <c r="V1336" i="2" s="1"/>
  <c r="V1337" i="2" a="1"/>
  <c r="V1337" i="2"/>
  <c r="V1338" i="2" a="1"/>
  <c r="V1338" i="2" s="1"/>
  <c r="V1339" i="2" a="1"/>
  <c r="V1339" i="2" s="1"/>
  <c r="V1340" i="2" a="1"/>
  <c r="V1340" i="2" s="1"/>
  <c r="V1341" i="2" a="1"/>
  <c r="V1341" i="2"/>
  <c r="V1342" i="2" a="1"/>
  <c r="V1342" i="2" s="1"/>
  <c r="V1343" i="2" a="1"/>
  <c r="V1343" i="2" s="1"/>
  <c r="V1344" i="2" a="1"/>
  <c r="V1344" i="2" s="1"/>
  <c r="V1345" i="2" a="1"/>
  <c r="V1345" i="2"/>
  <c r="V1346" i="2" a="1"/>
  <c r="V1346" i="2" s="1"/>
  <c r="V1347" i="2" a="1"/>
  <c r="V1347" i="2" s="1"/>
  <c r="V1348" i="2" a="1"/>
  <c r="V1348" i="2" s="1"/>
  <c r="V1349" i="2" a="1"/>
  <c r="V1349" i="2"/>
  <c r="V1350" i="2" a="1"/>
  <c r="V1350" i="2" s="1"/>
  <c r="V1351" i="2" a="1"/>
  <c r="V1351" i="2" s="1"/>
  <c r="V1352" i="2" a="1"/>
  <c r="V1352" i="2" s="1"/>
  <c r="V1353" i="2" a="1"/>
  <c r="V1353" i="2"/>
  <c r="V1354" i="2" a="1"/>
  <c r="V1354" i="2" s="1"/>
  <c r="V1355" i="2" a="1"/>
  <c r="V1355" i="2" s="1"/>
  <c r="V1356" i="2" a="1"/>
  <c r="V1356" i="2" s="1"/>
  <c r="V1357" i="2" a="1"/>
  <c r="V1357" i="2"/>
  <c r="V1358" i="2" a="1"/>
  <c r="V1358" i="2" s="1"/>
  <c r="V1359" i="2" a="1"/>
  <c r="V1359" i="2" s="1"/>
  <c r="V1360" i="2" a="1"/>
  <c r="V1360" i="2" s="1"/>
  <c r="V1361" i="2" a="1"/>
  <c r="V1361" i="2"/>
  <c r="V1362" i="2" a="1"/>
  <c r="V1362" i="2" s="1"/>
  <c r="V1363" i="2" a="1"/>
  <c r="V1363" i="2" s="1"/>
  <c r="V1364" i="2" a="1"/>
  <c r="V1364" i="2" s="1"/>
  <c r="V1365" i="2" a="1"/>
  <c r="V1365" i="2"/>
  <c r="V1366" i="2" a="1"/>
  <c r="V1366" i="2" s="1"/>
  <c r="V1367" i="2" a="1"/>
  <c r="V1367" i="2" s="1"/>
  <c r="V1368" i="2" a="1"/>
  <c r="V1368" i="2" s="1"/>
  <c r="V1369" i="2" a="1"/>
  <c r="V1369" i="2"/>
  <c r="V1370" i="2" a="1"/>
  <c r="V1370" i="2" s="1"/>
  <c r="V1371" i="2" a="1"/>
  <c r="V1371" i="2" s="1"/>
  <c r="V1372" i="2" a="1"/>
  <c r="V1372" i="2" s="1"/>
  <c r="V1373" i="2" a="1"/>
  <c r="V1373" i="2"/>
  <c r="V1374" i="2" a="1"/>
  <c r="V1374" i="2" s="1"/>
  <c r="V1375" i="2" a="1"/>
  <c r="V1375" i="2" s="1"/>
  <c r="V1376" i="2" a="1"/>
  <c r="V1376" i="2" s="1"/>
  <c r="V1377" i="2" a="1"/>
  <c r="V1377" i="2"/>
  <c r="V1378" i="2" a="1"/>
  <c r="V1378" i="2" s="1"/>
  <c r="V1379" i="2" a="1"/>
  <c r="V1379" i="2" s="1"/>
  <c r="V1380" i="2" a="1"/>
  <c r="V1380" i="2" s="1"/>
  <c r="V1381" i="2" a="1"/>
  <c r="V1381" i="2"/>
  <c r="V1382" i="2" a="1"/>
  <c r="V1382" i="2" s="1"/>
  <c r="V1383" i="2" a="1"/>
  <c r="V1383" i="2" s="1"/>
  <c r="V1384" i="2" a="1"/>
  <c r="V1384" i="2" s="1"/>
  <c r="V1385" i="2" a="1"/>
  <c r="V1385" i="2"/>
  <c r="V1386" i="2" a="1"/>
  <c r="V1386" i="2" s="1"/>
  <c r="V1387" i="2" a="1"/>
  <c r="V1387" i="2" s="1"/>
  <c r="V1388" i="2" a="1"/>
  <c r="V1388" i="2" s="1"/>
  <c r="V1389" i="2" a="1"/>
  <c r="V1389" i="2"/>
  <c r="V1390" i="2" a="1"/>
  <c r="V1390" i="2" s="1"/>
  <c r="V1391" i="2" a="1"/>
  <c r="V1391" i="2" s="1"/>
  <c r="V1392" i="2" a="1"/>
  <c r="V1392" i="2" s="1"/>
  <c r="V1393" i="2" a="1"/>
  <c r="V1393" i="2"/>
  <c r="V1394" i="2" a="1"/>
  <c r="V1394" i="2" s="1"/>
  <c r="V1395" i="2" a="1"/>
  <c r="V1395" i="2" s="1"/>
  <c r="V1396" i="2" a="1"/>
  <c r="V1396" i="2" s="1"/>
  <c r="V1397" i="2" a="1"/>
  <c r="V1397" i="2"/>
  <c r="V1398" i="2" a="1"/>
  <c r="V1398" i="2" s="1"/>
  <c r="V1399" i="2" a="1"/>
  <c r="V1399" i="2" s="1"/>
  <c r="V1400" i="2" a="1"/>
  <c r="V1400" i="2" s="1"/>
  <c r="V1401" i="2" a="1"/>
  <c r="V1401" i="2"/>
  <c r="V1402" i="2" a="1"/>
  <c r="V1402" i="2" s="1"/>
  <c r="V1403" i="2" a="1"/>
  <c r="V1403" i="2" s="1"/>
  <c r="V1404" i="2" a="1"/>
  <c r="V1404" i="2" s="1"/>
  <c r="V1405" i="2" a="1"/>
  <c r="V1405" i="2"/>
  <c r="V1406" i="2" a="1"/>
  <c r="V1406" i="2" s="1"/>
  <c r="V1407" i="2" a="1"/>
  <c r="V1407" i="2" s="1"/>
  <c r="V1408" i="2" a="1"/>
  <c r="V1408" i="2" s="1"/>
  <c r="V1409" i="2" a="1"/>
  <c r="V1409" i="2"/>
  <c r="V1410" i="2" a="1"/>
  <c r="V1410" i="2" s="1"/>
  <c r="V1411" i="2" a="1"/>
  <c r="V1411" i="2" s="1"/>
  <c r="V1412" i="2" a="1"/>
  <c r="V1412" i="2" s="1"/>
  <c r="V1413" i="2" a="1"/>
  <c r="V1413" i="2"/>
  <c r="V1414" i="2" a="1"/>
  <c r="V1414" i="2" s="1"/>
  <c r="V1415" i="2" a="1"/>
  <c r="V1415" i="2" s="1"/>
  <c r="V1416" i="2" a="1"/>
  <c r="V1416" i="2" s="1"/>
  <c r="V1417" i="2" a="1"/>
  <c r="V1417" i="2"/>
  <c r="V1418" i="2" a="1"/>
  <c r="V1418" i="2" s="1"/>
  <c r="V1419" i="2" a="1"/>
  <c r="V1419" i="2" s="1"/>
  <c r="V1420" i="2" a="1"/>
  <c r="V1420" i="2" s="1"/>
  <c r="V1421" i="2" a="1"/>
  <c r="V1421" i="2"/>
  <c r="V1422" i="2" a="1"/>
  <c r="V1422" i="2" s="1"/>
  <c r="V1423" i="2" a="1"/>
  <c r="V1423" i="2" s="1"/>
  <c r="V1424" i="2" a="1"/>
  <c r="V1424" i="2" s="1"/>
  <c r="V1425" i="2" a="1"/>
  <c r="V1425" i="2"/>
  <c r="V1426" i="2" a="1"/>
  <c r="V1426" i="2" s="1"/>
  <c r="V1427" i="2" a="1"/>
  <c r="V1427" i="2" s="1"/>
  <c r="V1428" i="2" a="1"/>
  <c r="V1428" i="2" s="1"/>
  <c r="V1429" i="2" a="1"/>
  <c r="V1429" i="2"/>
  <c r="V1430" i="2" a="1"/>
  <c r="V1430" i="2" s="1"/>
  <c r="V1431" i="2" a="1"/>
  <c r="V1431" i="2" s="1"/>
  <c r="V1432" i="2" a="1"/>
  <c r="V1432" i="2" s="1"/>
  <c r="V1433" i="2" a="1"/>
  <c r="V1433" i="2"/>
  <c r="V1434" i="2" a="1"/>
  <c r="V1434" i="2" s="1"/>
  <c r="V1435" i="2" a="1"/>
  <c r="V1435" i="2" s="1"/>
  <c r="V1436" i="2" a="1"/>
  <c r="V1436" i="2" s="1"/>
  <c r="V1437" i="2" a="1"/>
  <c r="V1437" i="2"/>
  <c r="V1438" i="2" a="1"/>
  <c r="V1438" i="2" s="1"/>
  <c r="V1439" i="2" a="1"/>
  <c r="V1439" i="2" s="1"/>
  <c r="V1440" i="2" a="1"/>
  <c r="V1440" i="2" s="1"/>
  <c r="V1441" i="2" a="1"/>
  <c r="V1441" i="2"/>
  <c r="V1442" i="2" a="1"/>
  <c r="V1442" i="2" s="1"/>
  <c r="V1443" i="2" a="1"/>
  <c r="V1443" i="2" s="1"/>
  <c r="V1444" i="2" a="1"/>
  <c r="V1444" i="2" s="1"/>
  <c r="V1445" i="2" a="1"/>
  <c r="V1445" i="2"/>
  <c r="V1446" i="2" a="1"/>
  <c r="V1446" i="2" s="1"/>
  <c r="V1447" i="2" a="1"/>
  <c r="V1447" i="2" s="1"/>
  <c r="V1448" i="2" a="1"/>
  <c r="V1448" i="2" s="1"/>
  <c r="V1449" i="2" a="1"/>
  <c r="V1449" i="2"/>
  <c r="V1450" i="2" a="1"/>
  <c r="V1450" i="2" s="1"/>
  <c r="V1451" i="2" a="1"/>
  <c r="V1451" i="2" s="1"/>
  <c r="V1452" i="2" a="1"/>
  <c r="V1452" i="2" s="1"/>
  <c r="V1453" i="2" a="1"/>
  <c r="V1453" i="2"/>
  <c r="V1454" i="2" a="1"/>
  <c r="V1454" i="2" s="1"/>
  <c r="V1455" i="2" a="1"/>
  <c r="V1455" i="2" s="1"/>
  <c r="V1456" i="2" a="1"/>
  <c r="V1456" i="2" s="1"/>
  <c r="V1457" i="2" a="1"/>
  <c r="V1457" i="2"/>
  <c r="V1458" i="2" a="1"/>
  <c r="V1458" i="2" s="1"/>
  <c r="V1459" i="2" a="1"/>
  <c r="V1459" i="2" s="1"/>
  <c r="V1460" i="2" a="1"/>
  <c r="V1460" i="2" s="1"/>
  <c r="V1461" i="2" a="1"/>
  <c r="V1461" i="2"/>
  <c r="V1462" i="2" a="1"/>
  <c r="V1462" i="2" s="1"/>
  <c r="V1463" i="2" a="1"/>
  <c r="V1463" i="2" s="1"/>
  <c r="V1464" i="2" a="1"/>
  <c r="V1464" i="2" s="1"/>
  <c r="V1465" i="2" a="1"/>
  <c r="V1465" i="2"/>
  <c r="V1466" i="2" a="1"/>
  <c r="V1466" i="2" s="1"/>
  <c r="V1467" i="2" a="1"/>
  <c r="V1467" i="2" s="1"/>
  <c r="V1468" i="2" a="1"/>
  <c r="V1468" i="2" s="1"/>
  <c r="V1469" i="2" a="1"/>
  <c r="V1469" i="2"/>
  <c r="V1470" i="2" a="1"/>
  <c r="V1470" i="2" s="1"/>
  <c r="V1471" i="2" a="1"/>
  <c r="V1471" i="2" s="1"/>
  <c r="V1472" i="2" a="1"/>
  <c r="V1472" i="2" s="1"/>
  <c r="V1473" i="2" a="1"/>
  <c r="V1473" i="2"/>
  <c r="V1474" i="2" a="1"/>
  <c r="V1474" i="2" s="1"/>
  <c r="V1475" i="2" a="1"/>
  <c r="V1475" i="2" s="1"/>
  <c r="V1476" i="2" a="1"/>
  <c r="V1476" i="2" s="1"/>
  <c r="V1477" i="2" a="1"/>
  <c r="V1477" i="2"/>
  <c r="V1478" i="2" a="1"/>
  <c r="V1478" i="2" s="1"/>
  <c r="V1479" i="2" a="1"/>
  <c r="V1479" i="2" s="1"/>
  <c r="V1480" i="2" a="1"/>
  <c r="V1480" i="2" s="1"/>
  <c r="V1481" i="2" a="1"/>
  <c r="V1481" i="2"/>
  <c r="V1482" i="2" a="1"/>
  <c r="V1482" i="2" s="1"/>
  <c r="V1483" i="2" a="1"/>
  <c r="V1483" i="2" s="1"/>
  <c r="V1484" i="2" a="1"/>
  <c r="V1484" i="2" s="1"/>
  <c r="V1485" i="2" a="1"/>
  <c r="V1485" i="2"/>
  <c r="V1486" i="2" a="1"/>
  <c r="V1486" i="2" s="1"/>
  <c r="V1487" i="2" a="1"/>
  <c r="V1487" i="2" s="1"/>
  <c r="V1488" i="2" a="1"/>
  <c r="V1488" i="2" s="1"/>
  <c r="V1489" i="2" a="1"/>
  <c r="V1489" i="2"/>
  <c r="V1490" i="2" a="1"/>
  <c r="V1490" i="2" s="1"/>
  <c r="V1491" i="2" a="1"/>
  <c r="V1491" i="2" s="1"/>
  <c r="V1492" i="2" a="1"/>
  <c r="V1492" i="2" s="1"/>
  <c r="V1493" i="2" a="1"/>
  <c r="V1493" i="2"/>
  <c r="V1494" i="2" a="1"/>
  <c r="V1494" i="2" s="1"/>
  <c r="V1495" i="2" a="1"/>
  <c r="V1495" i="2" s="1"/>
  <c r="V1496" i="2" a="1"/>
  <c r="V1496" i="2" s="1"/>
  <c r="V1497" i="2" a="1"/>
  <c r="V1497" i="2"/>
  <c r="V1498" i="2" a="1"/>
  <c r="V1498" i="2" s="1"/>
  <c r="V1499" i="2" a="1"/>
  <c r="V1499" i="2" s="1"/>
  <c r="V1500" i="2" a="1"/>
  <c r="V1500" i="2" s="1"/>
  <c r="V1501" i="2" a="1"/>
  <c r="V1501" i="2"/>
  <c r="V1502" i="2" a="1"/>
  <c r="V1502" i="2" s="1"/>
  <c r="V1503" i="2" a="1"/>
  <c r="V1503" i="2" s="1"/>
  <c r="V1504" i="2" a="1"/>
  <c r="V1504" i="2" s="1"/>
  <c r="V1505" i="2" a="1"/>
  <c r="V1505" i="2"/>
  <c r="V1506" i="2" a="1"/>
  <c r="V1506" i="2" s="1"/>
  <c r="V1507" i="2" a="1"/>
  <c r="V1507" i="2" s="1"/>
  <c r="V1508" i="2" a="1"/>
  <c r="V1508" i="2" s="1"/>
  <c r="V1509" i="2" a="1"/>
  <c r="V1509" i="2"/>
  <c r="V1510" i="2" a="1"/>
  <c r="V1510" i="2" s="1"/>
  <c r="V1511" i="2" a="1"/>
  <c r="V1511" i="2" s="1"/>
  <c r="V1512" i="2" a="1"/>
  <c r="V1512" i="2" s="1"/>
  <c r="V1513" i="2" a="1"/>
  <c r="V1513" i="2"/>
  <c r="V1514" i="2" a="1"/>
  <c r="V1514" i="2" s="1"/>
  <c r="V1515" i="2" a="1"/>
  <c r="V1515" i="2" s="1"/>
  <c r="V1516" i="2" a="1"/>
  <c r="V1516" i="2" s="1"/>
  <c r="V1517" i="2" a="1"/>
  <c r="V1517" i="2"/>
  <c r="V1518" i="2" a="1"/>
  <c r="V1518" i="2" s="1"/>
  <c r="V1519" i="2" a="1"/>
  <c r="V1519" i="2" s="1"/>
  <c r="V1520" i="2" a="1"/>
  <c r="V1520" i="2" s="1"/>
  <c r="V1521" i="2" a="1"/>
  <c r="V1521" i="2"/>
  <c r="V1522" i="2" a="1"/>
  <c r="V1522" i="2" s="1"/>
  <c r="V1523" i="2" a="1"/>
  <c r="V1523" i="2" s="1"/>
  <c r="V1524" i="2" a="1"/>
  <c r="V1524" i="2" s="1"/>
  <c r="V1525" i="2" a="1"/>
  <c r="V1525" i="2"/>
  <c r="V1526" i="2" a="1"/>
  <c r="V1526" i="2" s="1"/>
  <c r="V1527" i="2" a="1"/>
  <c r="V1527" i="2" s="1"/>
  <c r="V1528" i="2" a="1"/>
  <c r="V1528" i="2" s="1"/>
  <c r="V1529" i="2" a="1"/>
  <c r="V1529" i="2"/>
  <c r="V1530" i="2" a="1"/>
  <c r="V1530" i="2" s="1"/>
  <c r="V1531" i="2" a="1"/>
  <c r="V1531" i="2" s="1"/>
  <c r="V1532" i="2" a="1"/>
  <c r="V1532" i="2" s="1"/>
  <c r="V1533" i="2" a="1"/>
  <c r="V1533" i="2"/>
  <c r="V1534" i="2" a="1"/>
  <c r="V1534" i="2" s="1"/>
  <c r="V1535" i="2" a="1"/>
  <c r="V1535" i="2" s="1"/>
  <c r="V1536" i="2" a="1"/>
  <c r="V1536" i="2" s="1"/>
  <c r="V1537" i="2" a="1"/>
  <c r="V1537" i="2"/>
  <c r="V1538" i="2" a="1"/>
  <c r="V1538" i="2" s="1"/>
  <c r="V1539" i="2" a="1"/>
  <c r="V1539" i="2" s="1"/>
  <c r="V1540" i="2" a="1"/>
  <c r="V1540" i="2" s="1"/>
  <c r="V1541" i="2" a="1"/>
  <c r="V1541" i="2"/>
  <c r="V1542" i="2" a="1"/>
  <c r="V1542" i="2" s="1"/>
  <c r="V1543" i="2" a="1"/>
  <c r="V1543" i="2" s="1"/>
  <c r="V1544" i="2" a="1"/>
  <c r="V1544" i="2" s="1"/>
  <c r="V1545" i="2" a="1"/>
  <c r="V1545" i="2"/>
  <c r="V1546" i="2" a="1"/>
  <c r="V1546" i="2" s="1"/>
  <c r="V1547" i="2" a="1"/>
  <c r="V1547" i="2" s="1"/>
  <c r="V1548" i="2" a="1"/>
  <c r="V1548" i="2" s="1"/>
  <c r="V1549" i="2" a="1"/>
  <c r="V1549" i="2"/>
  <c r="V1550" i="2" a="1"/>
  <c r="V1550" i="2" s="1"/>
  <c r="V1551" i="2" a="1"/>
  <c r="V1551" i="2" s="1"/>
  <c r="V1552" i="2" a="1"/>
  <c r="V1552" i="2" s="1"/>
  <c r="V1553" i="2" a="1"/>
  <c r="V1553" i="2"/>
  <c r="V1554" i="2" a="1"/>
  <c r="V1554" i="2" s="1"/>
  <c r="V1555" i="2" a="1"/>
  <c r="V1555" i="2" s="1"/>
  <c r="V1556" i="2" a="1"/>
  <c r="V1556" i="2" s="1"/>
  <c r="V1557" i="2" a="1"/>
  <c r="V1557" i="2"/>
  <c r="V1558" i="2" a="1"/>
  <c r="V1558" i="2" s="1"/>
  <c r="V1559" i="2" a="1"/>
  <c r="V1559" i="2" s="1"/>
  <c r="V1560" i="2" a="1"/>
  <c r="V1560" i="2" s="1"/>
  <c r="V1561" i="2" a="1"/>
  <c r="V1561" i="2"/>
  <c r="V1562" i="2" a="1"/>
  <c r="V1562" i="2" s="1"/>
  <c r="V1563" i="2" a="1"/>
  <c r="V1563" i="2" s="1"/>
  <c r="V1564" i="2" a="1"/>
  <c r="V1564" i="2" s="1"/>
  <c r="V1565" i="2" a="1"/>
  <c r="V1565" i="2"/>
  <c r="V1566" i="2" a="1"/>
  <c r="V1566" i="2" s="1"/>
  <c r="V1567" i="2" a="1"/>
  <c r="V1567" i="2" s="1"/>
  <c r="V1568" i="2" a="1"/>
  <c r="V1568" i="2" s="1"/>
  <c r="V1569" i="2" a="1"/>
  <c r="V1569" i="2"/>
  <c r="V1570" i="2" a="1"/>
  <c r="V1570" i="2" s="1"/>
  <c r="V1571" i="2" a="1"/>
  <c r="V1571" i="2" s="1"/>
  <c r="V1572" i="2" a="1"/>
  <c r="V1572" i="2" s="1"/>
  <c r="V1573" i="2" a="1"/>
  <c r="V1573" i="2"/>
  <c r="V1574" i="2" a="1"/>
  <c r="V1574" i="2" s="1"/>
  <c r="V1575" i="2" a="1"/>
  <c r="V1575" i="2" s="1"/>
  <c r="V1576" i="2" a="1"/>
  <c r="V1576" i="2" s="1"/>
  <c r="V1577" i="2" a="1"/>
  <c r="V1577" i="2"/>
  <c r="V1578" i="2" a="1"/>
  <c r="V1578" i="2" s="1"/>
  <c r="V1579" i="2" a="1"/>
  <c r="V1579" i="2" s="1"/>
  <c r="V1580" i="2" a="1"/>
  <c r="V1580" i="2" s="1"/>
  <c r="V1581" i="2" a="1"/>
  <c r="V1581" i="2"/>
  <c r="V1582" i="2" a="1"/>
  <c r="V1582" i="2" s="1"/>
  <c r="V1583" i="2" a="1"/>
  <c r="V1583" i="2" s="1"/>
  <c r="V1584" i="2" a="1"/>
  <c r="V1584" i="2" s="1"/>
  <c r="V1585" i="2" a="1"/>
  <c r="V1585" i="2"/>
  <c r="V1586" i="2" a="1"/>
  <c r="V1586" i="2" s="1"/>
  <c r="V1587" i="2" a="1"/>
  <c r="V1587" i="2" s="1"/>
  <c r="V1588" i="2" a="1"/>
  <c r="V1588" i="2" s="1"/>
  <c r="V1589" i="2" a="1"/>
  <c r="V1589" i="2"/>
  <c r="V1590" i="2" a="1"/>
  <c r="V1590" i="2" s="1"/>
  <c r="V1591" i="2" a="1"/>
  <c r="V1591" i="2" s="1"/>
  <c r="V1592" i="2" a="1"/>
  <c r="V1592" i="2" s="1"/>
  <c r="V1593" i="2" a="1"/>
  <c r="V1593" i="2"/>
  <c r="V1594" i="2" a="1"/>
  <c r="V1594" i="2" s="1"/>
  <c r="V1595" i="2" a="1"/>
  <c r="V1595" i="2" s="1"/>
  <c r="V1596" i="2" a="1"/>
  <c r="V1596" i="2" s="1"/>
  <c r="V1597" i="2" a="1"/>
  <c r="V1597" i="2"/>
  <c r="V1598" i="2" a="1"/>
  <c r="V1598" i="2" s="1"/>
  <c r="V1599" i="2" a="1"/>
  <c r="V1599" i="2" s="1"/>
  <c r="V1600" i="2" a="1"/>
  <c r="V1600" i="2" s="1"/>
  <c r="V1601" i="2" a="1"/>
  <c r="V1601" i="2"/>
  <c r="V1602" i="2" a="1"/>
  <c r="V1602" i="2" s="1"/>
  <c r="V1603" i="2" a="1"/>
  <c r="V1603" i="2" s="1"/>
  <c r="V1604" i="2" a="1"/>
  <c r="V1604" i="2" s="1"/>
  <c r="V1605" i="2" a="1"/>
  <c r="V1605" i="2"/>
  <c r="V1606" i="2" a="1"/>
  <c r="V1606" i="2" s="1"/>
  <c r="V1607" i="2" a="1"/>
  <c r="V1607" i="2" s="1"/>
  <c r="V1608" i="2" a="1"/>
  <c r="V1608" i="2" s="1"/>
  <c r="V1609" i="2" a="1"/>
  <c r="V1609" i="2"/>
  <c r="V1610" i="2" a="1"/>
  <c r="V1610" i="2"/>
  <c r="V1611" i="2" a="1"/>
  <c r="V1611" i="2"/>
  <c r="V1612" i="2" a="1"/>
  <c r="V1612" i="2"/>
  <c r="V1613" i="2" a="1"/>
  <c r="V1613" i="2"/>
  <c r="V1614" i="2" a="1"/>
  <c r="V1614" i="2"/>
  <c r="V1615" i="2" a="1"/>
  <c r="V1615" i="2"/>
  <c r="V1616" i="2" a="1"/>
  <c r="V1616" i="2"/>
  <c r="V1617" i="2" a="1"/>
  <c r="V1617" i="2"/>
  <c r="V1618" i="2" a="1"/>
  <c r="V1618" i="2"/>
  <c r="V1619" i="2" a="1"/>
  <c r="V1619" i="2"/>
  <c r="V1620" i="2" a="1"/>
  <c r="V1620" i="2"/>
  <c r="V1621" i="2" a="1"/>
  <c r="V1621" i="2"/>
  <c r="V1622" i="2" a="1"/>
  <c r="V1622" i="2"/>
  <c r="V1623" i="2" a="1"/>
  <c r="V1623" i="2"/>
  <c r="V1624" i="2" a="1"/>
  <c r="V1624" i="2"/>
  <c r="V1625" i="2" a="1"/>
  <c r="V1625" i="2"/>
  <c r="V1626" i="2" a="1"/>
  <c r="V1626" i="2"/>
  <c r="V1627" i="2" a="1"/>
  <c r="V1627" i="2"/>
  <c r="V1628" i="2" a="1"/>
  <c r="V1628" i="2"/>
  <c r="V1629" i="2" a="1"/>
  <c r="V1629" i="2"/>
  <c r="V1630" i="2" a="1"/>
  <c r="V1630" i="2"/>
  <c r="V1631" i="2" a="1"/>
  <c r="V1631" i="2"/>
  <c r="V1632" i="2" a="1"/>
  <c r="V1632" i="2" s="1"/>
  <c r="V1633" i="2" a="1"/>
  <c r="V1633" i="2"/>
  <c r="V1634" i="2" a="1"/>
  <c r="V1634" i="2" s="1"/>
  <c r="V1635" i="2" a="1"/>
  <c r="V1635" i="2"/>
  <c r="V1636" i="2" a="1"/>
  <c r="V1636" i="2" s="1"/>
  <c r="V1637" i="2" a="1"/>
  <c r="V1637" i="2"/>
  <c r="V1638" i="2" a="1"/>
  <c r="V1638" i="2" s="1"/>
  <c r="V1639" i="2" a="1"/>
  <c r="V1639" i="2"/>
  <c r="V1640" i="2" a="1"/>
  <c r="V1640" i="2" s="1"/>
  <c r="V1641" i="2" a="1"/>
  <c r="V1641" i="2"/>
  <c r="V1642" i="2" a="1"/>
  <c r="V1642" i="2" s="1"/>
  <c r="V1643" i="2" a="1"/>
  <c r="V1643" i="2" s="1"/>
  <c r="V1644" i="2" a="1"/>
  <c r="V1644" i="2" s="1"/>
  <c r="V1645" i="2" a="1"/>
  <c r="V1645" i="2"/>
  <c r="V1646" i="2" a="1"/>
  <c r="V1646" i="2" s="1"/>
  <c r="V1647" i="2" a="1"/>
  <c r="V1647" i="2" s="1"/>
  <c r="V1648" i="2" a="1"/>
  <c r="V1648" i="2" s="1"/>
  <c r="V1649" i="2" a="1"/>
  <c r="V1649" i="2"/>
  <c r="V1650" i="2" a="1"/>
  <c r="V1650" i="2" s="1"/>
  <c r="V1651" i="2" a="1"/>
  <c r="V1651" i="2" s="1"/>
  <c r="V1652" i="2" a="1"/>
  <c r="V1652" i="2" s="1"/>
  <c r="V1653" i="2" a="1"/>
  <c r="V1653" i="2"/>
  <c r="V1654" i="2" a="1"/>
  <c r="V1654" i="2" s="1"/>
  <c r="V1655" i="2" a="1"/>
  <c r="V1655" i="2" s="1"/>
  <c r="V1656" i="2" a="1"/>
  <c r="V1656" i="2" s="1"/>
  <c r="V1657" i="2" a="1"/>
  <c r="V1657" i="2"/>
  <c r="V1658" i="2" a="1"/>
  <c r="V1658" i="2" s="1"/>
  <c r="V1659" i="2" a="1"/>
  <c r="V1659" i="2" s="1"/>
  <c r="V1660" i="2" a="1"/>
  <c r="V1660" i="2" s="1"/>
  <c r="V1661" i="2" a="1"/>
  <c r="V1661" i="2"/>
  <c r="V1662" i="2" a="1"/>
  <c r="V1662" i="2" s="1"/>
  <c r="V1663" i="2" a="1"/>
  <c r="V1663" i="2" s="1"/>
  <c r="V1664" i="2" a="1"/>
  <c r="V1664" i="2" s="1"/>
  <c r="V1665" i="2" a="1"/>
  <c r="V1665" i="2"/>
  <c r="V1666" i="2" a="1"/>
  <c r="V1666" i="2" s="1"/>
  <c r="V1667" i="2" a="1"/>
  <c r="V1667" i="2" s="1"/>
  <c r="V1668" i="2" a="1"/>
  <c r="V1668" i="2" s="1"/>
  <c r="V1669" i="2" a="1"/>
  <c r="V1669" i="2"/>
  <c r="V1670" i="2" a="1"/>
  <c r="V1670" i="2" s="1"/>
  <c r="V1671" i="2" a="1"/>
  <c r="V1671" i="2" s="1"/>
  <c r="V1672" i="2" a="1"/>
  <c r="V1672" i="2" s="1"/>
  <c r="V1673" i="2" a="1"/>
  <c r="V1673" i="2"/>
  <c r="V1674" i="2" a="1"/>
  <c r="V1674" i="2" s="1"/>
  <c r="V1675" i="2" a="1"/>
  <c r="V1675" i="2" s="1"/>
  <c r="V1676" i="2" a="1"/>
  <c r="V1676" i="2" s="1"/>
  <c r="V1677" i="2" a="1"/>
  <c r="V1677" i="2"/>
  <c r="V1678" i="2" a="1"/>
  <c r="V1678" i="2" s="1"/>
  <c r="V1679" i="2" a="1"/>
  <c r="V1679" i="2" s="1"/>
  <c r="V1680" i="2" a="1"/>
  <c r="V1680" i="2" s="1"/>
  <c r="V1681" i="2" a="1"/>
  <c r="V1681" i="2"/>
  <c r="V1682" i="2" a="1"/>
  <c r="V1682" i="2" s="1"/>
  <c r="V1683" i="2" a="1"/>
  <c r="V1683" i="2" s="1"/>
  <c r="V1684" i="2" a="1"/>
  <c r="V1684" i="2" s="1"/>
  <c r="V1685" i="2" a="1"/>
  <c r="V1685" i="2"/>
  <c r="V1686" i="2" a="1"/>
  <c r="V1686" i="2" s="1"/>
  <c r="V1687" i="2" a="1"/>
  <c r="V1687" i="2" s="1"/>
  <c r="V1688" i="2" a="1"/>
  <c r="V1688" i="2" s="1"/>
  <c r="V1689" i="2" a="1"/>
  <c r="V1689" i="2"/>
  <c r="V1690" i="2" a="1"/>
  <c r="V1690" i="2" s="1"/>
  <c r="V1691" i="2" a="1"/>
  <c r="V1691" i="2" s="1"/>
  <c r="V1692" i="2" a="1"/>
  <c r="V1692" i="2" s="1"/>
  <c r="V1693" i="2" a="1"/>
  <c r="V1693" i="2"/>
  <c r="V1694" i="2" a="1"/>
  <c r="V1694" i="2" s="1"/>
  <c r="V1695" i="2" a="1"/>
  <c r="V1695" i="2" s="1"/>
  <c r="V1696" i="2" a="1"/>
  <c r="V1696" i="2" s="1"/>
  <c r="V1697" i="2" a="1"/>
  <c r="V1697" i="2"/>
  <c r="V1698" i="2" a="1"/>
  <c r="V1698" i="2" s="1"/>
  <c r="V1699" i="2" a="1"/>
  <c r="V1699" i="2" s="1"/>
  <c r="V1700" i="2" a="1"/>
  <c r="V1700" i="2" s="1"/>
  <c r="V1701" i="2" a="1"/>
  <c r="V1701" i="2"/>
  <c r="V1702" i="2" a="1"/>
  <c r="V1702" i="2" s="1"/>
  <c r="V1703" i="2" a="1"/>
  <c r="V1703" i="2" s="1"/>
  <c r="V1704" i="2" a="1"/>
  <c r="V1704" i="2" s="1"/>
  <c r="V1705" i="2" a="1"/>
  <c r="V1705" i="2"/>
  <c r="V1706" i="2" a="1"/>
  <c r="V1706" i="2" s="1"/>
  <c r="V1707" i="2" a="1"/>
  <c r="V1707" i="2" s="1"/>
  <c r="V1708" i="2" a="1"/>
  <c r="V1708" i="2" s="1"/>
  <c r="V1709" i="2" a="1"/>
  <c r="V1709" i="2"/>
  <c r="V1710" i="2" a="1"/>
  <c r="V1710" i="2" s="1"/>
  <c r="V1711" i="2" a="1"/>
  <c r="V1711" i="2" s="1"/>
  <c r="V1712" i="2" a="1"/>
  <c r="V1712" i="2" s="1"/>
  <c r="V1713" i="2" a="1"/>
  <c r="V1713" i="2"/>
  <c r="V1714" i="2" a="1"/>
  <c r="V1714" i="2" s="1"/>
  <c r="V1715" i="2" a="1"/>
  <c r="V1715" i="2" s="1"/>
  <c r="V1716" i="2" a="1"/>
  <c r="V1716" i="2" s="1"/>
  <c r="V1717" i="2" a="1"/>
  <c r="V1717" i="2"/>
  <c r="V1718" i="2" a="1"/>
  <c r="V1718" i="2" s="1"/>
  <c r="V1719" i="2" a="1"/>
  <c r="V1719" i="2" s="1"/>
  <c r="V1720" i="2" a="1"/>
  <c r="V1720" i="2" s="1"/>
  <c r="V1721" i="2" a="1"/>
  <c r="V1721" i="2"/>
  <c r="V1722" i="2" a="1"/>
  <c r="V1722" i="2" s="1"/>
  <c r="V1723" i="2" a="1"/>
  <c r="V1723" i="2" s="1"/>
  <c r="V1724" i="2" a="1"/>
  <c r="V1724" i="2" s="1"/>
  <c r="V1725" i="2" a="1"/>
  <c r="V1725" i="2"/>
  <c r="V1726" i="2" a="1"/>
  <c r="V1726" i="2" s="1"/>
  <c r="V1727" i="2" a="1"/>
  <c r="V1727" i="2" s="1"/>
  <c r="V1728" i="2" a="1"/>
  <c r="V1728" i="2" s="1"/>
  <c r="V1729" i="2" a="1"/>
  <c r="V1729" i="2"/>
  <c r="V1730" i="2" a="1"/>
  <c r="V1730" i="2" s="1"/>
  <c r="V1731" i="2" a="1"/>
  <c r="V1731" i="2" s="1"/>
  <c r="V1732" i="2" a="1"/>
  <c r="V1732" i="2" s="1"/>
  <c r="V1733" i="2" a="1"/>
  <c r="V1733" i="2"/>
  <c r="V1734" i="2" a="1"/>
  <c r="V1734" i="2" s="1"/>
  <c r="V1735" i="2" a="1"/>
  <c r="V1735" i="2" s="1"/>
  <c r="V1736" i="2" a="1"/>
  <c r="V1736" i="2" s="1"/>
  <c r="V1737" i="2" a="1"/>
  <c r="V1737" i="2"/>
  <c r="V1738" i="2" a="1"/>
  <c r="V1738" i="2" s="1"/>
  <c r="V1739" i="2" a="1"/>
  <c r="V1739" i="2" s="1"/>
  <c r="V1740" i="2" a="1"/>
  <c r="V1740" i="2" s="1"/>
  <c r="V1741" i="2" a="1"/>
  <c r="V1741" i="2"/>
  <c r="V1742" i="2" a="1"/>
  <c r="V1742" i="2" s="1"/>
  <c r="V1743" i="2" a="1"/>
  <c r="V1743" i="2" s="1"/>
  <c r="V1744" i="2" a="1"/>
  <c r="V1744" i="2" s="1"/>
  <c r="V1745" i="2" a="1"/>
  <c r="V1745" i="2"/>
  <c r="V1746" i="2" a="1"/>
  <c r="V1746" i="2" s="1"/>
  <c r="V1747" i="2" a="1"/>
  <c r="V1747" i="2" s="1"/>
  <c r="V1748" i="2" a="1"/>
  <c r="V1748" i="2" s="1"/>
  <c r="V1749" i="2" a="1"/>
  <c r="V1749" i="2"/>
  <c r="V1750" i="2" a="1"/>
  <c r="V1750" i="2" s="1"/>
  <c r="V1751" i="2" a="1"/>
  <c r="V1751" i="2" s="1"/>
  <c r="V1752" i="2" a="1"/>
  <c r="V1752" i="2" s="1"/>
  <c r="V1753" i="2" a="1"/>
  <c r="V1753" i="2"/>
  <c r="V1754" i="2" a="1"/>
  <c r="V1754" i="2" s="1"/>
  <c r="V1755" i="2" a="1"/>
  <c r="V1755" i="2" s="1"/>
  <c r="V1756" i="2" a="1"/>
  <c r="V1756" i="2" s="1"/>
  <c r="V1757" i="2" a="1"/>
  <c r="V1757" i="2"/>
  <c r="V1758" i="2" a="1"/>
  <c r="V1758" i="2" s="1"/>
  <c r="V1759" i="2" a="1"/>
  <c r="V1759" i="2" s="1"/>
  <c r="V1760" i="2" a="1"/>
  <c r="V1760" i="2" s="1"/>
  <c r="V1761" i="2" a="1"/>
  <c r="V1761" i="2"/>
  <c r="V1762" i="2" a="1"/>
  <c r="V1762" i="2" s="1"/>
  <c r="V1763" i="2" a="1"/>
  <c r="V1763" i="2" s="1"/>
  <c r="V1764" i="2" a="1"/>
  <c r="V1764" i="2" s="1"/>
  <c r="V1765" i="2" a="1"/>
  <c r="V1765" i="2"/>
  <c r="V1766" i="2" a="1"/>
  <c r="V1766" i="2" s="1"/>
  <c r="V1767" i="2" a="1"/>
  <c r="V1767" i="2" s="1"/>
  <c r="V1768" i="2" a="1"/>
  <c r="V1768" i="2" s="1"/>
  <c r="V1769" i="2" a="1"/>
  <c r="V1769" i="2"/>
  <c r="V1770" i="2" a="1"/>
  <c r="V1770" i="2" s="1"/>
  <c r="V1771" i="2" a="1"/>
  <c r="V1771" i="2" s="1"/>
  <c r="V1772" i="2" a="1"/>
  <c r="V1772" i="2" s="1"/>
  <c r="V1773" i="2" a="1"/>
  <c r="V1773" i="2"/>
  <c r="V1774" i="2" a="1"/>
  <c r="V1774" i="2" s="1"/>
  <c r="V1775" i="2" a="1"/>
  <c r="V1775" i="2" s="1"/>
  <c r="V1776" i="2" a="1"/>
  <c r="V1776" i="2" s="1"/>
  <c r="V1777" i="2" a="1"/>
  <c r="V1777" i="2"/>
  <c r="V1778" i="2" a="1"/>
  <c r="V1778" i="2" s="1"/>
  <c r="V1779" i="2" a="1"/>
  <c r="V1779" i="2" s="1"/>
  <c r="V1780" i="2" a="1"/>
  <c r="V1780" i="2" s="1"/>
  <c r="V1781" i="2" a="1"/>
  <c r="V1781" i="2"/>
  <c r="V1782" i="2" a="1"/>
  <c r="V1782" i="2" s="1"/>
  <c r="V1783" i="2" a="1"/>
  <c r="V1783" i="2" s="1"/>
  <c r="V1784" i="2" a="1"/>
  <c r="V1784" i="2" s="1"/>
  <c r="V1785" i="2" a="1"/>
  <c r="V1785" i="2"/>
  <c r="V1786" i="2" a="1"/>
  <c r="V1786" i="2" s="1"/>
  <c r="V1787" i="2" a="1"/>
  <c r="V1787" i="2" s="1"/>
  <c r="V1788" i="2" a="1"/>
  <c r="V1788" i="2" s="1"/>
  <c r="V1789" i="2" a="1"/>
  <c r="V1789" i="2"/>
  <c r="V1790" i="2" a="1"/>
  <c r="V1790" i="2" s="1"/>
  <c r="V1791" i="2" a="1"/>
  <c r="V1791" i="2" s="1"/>
  <c r="V1792" i="2" a="1"/>
  <c r="V1792" i="2" s="1"/>
  <c r="V1793" i="2" a="1"/>
  <c r="V1793" i="2"/>
  <c r="V1794" i="2" a="1"/>
  <c r="V1794" i="2" s="1"/>
  <c r="V1795" i="2" a="1"/>
  <c r="V1795" i="2" s="1"/>
  <c r="V1796" i="2" a="1"/>
  <c r="V1796" i="2" s="1"/>
  <c r="V1797" i="2" a="1"/>
  <c r="V1797" i="2"/>
  <c r="V1798" i="2" a="1"/>
  <c r="V1798" i="2" s="1"/>
  <c r="V1799" i="2" a="1"/>
  <c r="V1799" i="2" s="1"/>
  <c r="V1800" i="2" a="1"/>
  <c r="V1800" i="2" s="1"/>
  <c r="V1801" i="2" a="1"/>
  <c r="V1801" i="2"/>
  <c r="V1802" i="2" a="1"/>
  <c r="V1802" i="2" s="1"/>
  <c r="V1803" i="2" a="1"/>
  <c r="V1803" i="2" s="1"/>
  <c r="V1804" i="2" a="1"/>
  <c r="V1804" i="2" s="1"/>
  <c r="V1805" i="2" a="1"/>
  <c r="V1805" i="2"/>
  <c r="V1806" i="2" a="1"/>
  <c r="V1806" i="2" s="1"/>
  <c r="V1807" i="2" a="1"/>
  <c r="V1807" i="2" s="1"/>
  <c r="V1808" i="2" a="1"/>
  <c r="V1808" i="2" s="1"/>
  <c r="V1809" i="2" a="1"/>
  <c r="V1809" i="2"/>
  <c r="V1810" i="2" a="1"/>
  <c r="V1810" i="2" s="1"/>
  <c r="V1811" i="2" a="1"/>
  <c r="V1811" i="2" s="1"/>
  <c r="V1812" i="2" a="1"/>
  <c r="V1812" i="2" s="1"/>
  <c r="V1813" i="2" a="1"/>
  <c r="V1813" i="2"/>
  <c r="V1814" i="2" a="1"/>
  <c r="V1814" i="2" s="1"/>
  <c r="V1815" i="2" a="1"/>
  <c r="V1815" i="2" s="1"/>
  <c r="V1816" i="2" a="1"/>
  <c r="V1816" i="2" s="1"/>
  <c r="V1817" i="2" a="1"/>
  <c r="V1817" i="2"/>
  <c r="V1818" i="2" a="1"/>
  <c r="V1818" i="2" s="1"/>
  <c r="V1819" i="2" a="1"/>
  <c r="V1819" i="2" s="1"/>
  <c r="V1820" i="2" a="1"/>
  <c r="V1820" i="2" s="1"/>
  <c r="V1821" i="2" a="1"/>
  <c r="V1821" i="2"/>
  <c r="V1822" i="2" a="1"/>
  <c r="V1822" i="2" s="1"/>
  <c r="V1823" i="2" a="1"/>
  <c r="V1823" i="2" s="1"/>
  <c r="V1824" i="2" a="1"/>
  <c r="V1824" i="2" s="1"/>
  <c r="V1825" i="2" a="1"/>
  <c r="V1825" i="2"/>
  <c r="V1826" i="2" a="1"/>
  <c r="V1826" i="2" s="1"/>
  <c r="V1827" i="2" a="1"/>
  <c r="V1827" i="2" s="1"/>
  <c r="V1828" i="2" a="1"/>
  <c r="V1828" i="2" s="1"/>
  <c r="V1829" i="2" a="1"/>
  <c r="V1829" i="2"/>
  <c r="V1830" i="2" a="1"/>
  <c r="V1830" i="2" s="1"/>
  <c r="V1831" i="2" a="1"/>
  <c r="V1831" i="2" s="1"/>
  <c r="V1832" i="2" a="1"/>
  <c r="V1832" i="2" s="1"/>
  <c r="V1833" i="2" a="1"/>
  <c r="V1833" i="2"/>
  <c r="V1834" i="2" a="1"/>
  <c r="V1834" i="2" s="1"/>
  <c r="V1835" i="2" a="1"/>
  <c r="V1835" i="2" s="1"/>
  <c r="V1836" i="2" a="1"/>
  <c r="V1836" i="2" s="1"/>
  <c r="V1837" i="2" a="1"/>
  <c r="V1837" i="2"/>
  <c r="V1838" i="2" a="1"/>
  <c r="V1838" i="2" s="1"/>
  <c r="V1839" i="2" a="1"/>
  <c r="V1839" i="2" s="1"/>
  <c r="V1840" i="2" a="1"/>
  <c r="V1840" i="2" s="1"/>
  <c r="V1841" i="2" a="1"/>
  <c r="V1841" i="2"/>
  <c r="V1842" i="2" a="1"/>
  <c r="V1842" i="2" s="1"/>
  <c r="V1843" i="2" a="1"/>
  <c r="V1843" i="2" s="1"/>
  <c r="V1844" i="2" a="1"/>
  <c r="V1844" i="2" s="1"/>
  <c r="V1845" i="2" a="1"/>
  <c r="V1845" i="2"/>
  <c r="V1846" i="2" a="1"/>
  <c r="V1846" i="2" s="1"/>
  <c r="V1847" i="2" a="1"/>
  <c r="V1847" i="2" s="1"/>
  <c r="V1848" i="2" a="1"/>
  <c r="V1848" i="2" s="1"/>
  <c r="V1849" i="2" a="1"/>
  <c r="V1849" i="2"/>
  <c r="V1850" i="2" a="1"/>
  <c r="V1850" i="2" s="1"/>
  <c r="V1851" i="2" a="1"/>
  <c r="V1851" i="2" s="1"/>
  <c r="V1852" i="2" a="1"/>
  <c r="V1852" i="2" s="1"/>
  <c r="V1853" i="2" a="1"/>
  <c r="V1853" i="2"/>
  <c r="V1854" i="2" a="1"/>
  <c r="V1854" i="2" s="1"/>
  <c r="V1855" i="2" a="1"/>
  <c r="V1855" i="2" s="1"/>
  <c r="V1856" i="2" a="1"/>
  <c r="V1856" i="2" s="1"/>
  <c r="V1857" i="2" a="1"/>
  <c r="V1857" i="2"/>
  <c r="V1858" i="2" a="1"/>
  <c r="V1858" i="2" s="1"/>
  <c r="V1859" i="2" a="1"/>
  <c r="V1859" i="2" s="1"/>
  <c r="V1860" i="2" a="1"/>
  <c r="V1860" i="2" s="1"/>
  <c r="V1861" i="2" a="1"/>
  <c r="V1861" i="2"/>
  <c r="V1862" i="2" a="1"/>
  <c r="V1862" i="2" s="1"/>
  <c r="V1863" i="2" a="1"/>
  <c r="V1863" i="2" s="1"/>
  <c r="V1864" i="2" a="1"/>
  <c r="V1864" i="2" s="1"/>
  <c r="V1865" i="2" a="1"/>
  <c r="V1865" i="2"/>
  <c r="V1866" i="2" a="1"/>
  <c r="V1866" i="2" s="1"/>
  <c r="V1867" i="2" a="1"/>
  <c r="V1867" i="2" s="1"/>
  <c r="V1868" i="2" a="1"/>
  <c r="V1868" i="2" s="1"/>
  <c r="V1869" i="2" a="1"/>
  <c r="V1869" i="2"/>
  <c r="V1870" i="2" a="1"/>
  <c r="V1870" i="2" s="1"/>
  <c r="V1871" i="2" a="1"/>
  <c r="V1871" i="2" s="1"/>
  <c r="V1872" i="2" a="1"/>
  <c r="V1872" i="2" s="1"/>
  <c r="V1873" i="2" a="1"/>
  <c r="V1873" i="2"/>
  <c r="V1874" i="2" a="1"/>
  <c r="V1874" i="2" s="1"/>
  <c r="V1875" i="2" a="1"/>
  <c r="V1875" i="2" s="1"/>
  <c r="V1876" i="2" a="1"/>
  <c r="V1876" i="2" s="1"/>
  <c r="V1877" i="2" a="1"/>
  <c r="V1877" i="2"/>
  <c r="V1878" i="2" a="1"/>
  <c r="V1878" i="2" s="1"/>
  <c r="V1879" i="2" a="1"/>
  <c r="V1879" i="2" s="1"/>
  <c r="V1880" i="2" a="1"/>
  <c r="V1880" i="2" s="1"/>
  <c r="V1881" i="2" a="1"/>
  <c r="V1881" i="2"/>
  <c r="V1882" i="2" a="1"/>
  <c r="V1882" i="2" s="1"/>
  <c r="V1883" i="2" a="1"/>
  <c r="V1883" i="2" s="1"/>
  <c r="V1884" i="2" a="1"/>
  <c r="V1884" i="2" s="1"/>
  <c r="V1885" i="2" a="1"/>
  <c r="V1885" i="2"/>
  <c r="V1886" i="2" a="1"/>
  <c r="V1886" i="2" s="1"/>
  <c r="V1887" i="2" a="1"/>
  <c r="V1887" i="2" s="1"/>
  <c r="V1888" i="2" a="1"/>
  <c r="V1888" i="2" s="1"/>
  <c r="V1889" i="2" a="1"/>
  <c r="V1889" i="2"/>
  <c r="V1890" i="2" a="1"/>
  <c r="V1890" i="2" s="1"/>
  <c r="V1891" i="2" a="1"/>
  <c r="V1891" i="2" s="1"/>
  <c r="V1892" i="2" a="1"/>
  <c r="V1892" i="2" s="1"/>
  <c r="V1893" i="2" a="1"/>
  <c r="V1893" i="2"/>
  <c r="V1894" i="2" a="1"/>
  <c r="V1894" i="2" s="1"/>
  <c r="V1895" i="2" a="1"/>
  <c r="V1895" i="2" s="1"/>
  <c r="V1896" i="2" a="1"/>
  <c r="V1896" i="2" s="1"/>
  <c r="V1897" i="2" a="1"/>
  <c r="V1897" i="2"/>
  <c r="V1898" i="2" a="1"/>
  <c r="V1898" i="2" s="1"/>
  <c r="V1899" i="2" a="1"/>
  <c r="V1899" i="2" s="1"/>
  <c r="V1900" i="2" a="1"/>
  <c r="V1900" i="2" s="1"/>
  <c r="V1901" i="2" a="1"/>
  <c r="V1901" i="2"/>
  <c r="V1902" i="2" a="1"/>
  <c r="V1902" i="2" s="1"/>
  <c r="V1903" i="2" a="1"/>
  <c r="V1903" i="2" s="1"/>
  <c r="V1904" i="2" a="1"/>
  <c r="V1904" i="2" s="1"/>
  <c r="V1905" i="2" a="1"/>
  <c r="V1905" i="2"/>
  <c r="V1906" i="2" a="1"/>
  <c r="V1906" i="2" s="1"/>
  <c r="V1907" i="2" a="1"/>
  <c r="V1907" i="2" s="1"/>
  <c r="V1908" i="2" a="1"/>
  <c r="V1908" i="2" s="1"/>
  <c r="V1909" i="2" a="1"/>
  <c r="V1909" i="2"/>
  <c r="V1910" i="2" a="1"/>
  <c r="V1910" i="2" s="1"/>
  <c r="V1911" i="2" a="1"/>
  <c r="V1911" i="2" s="1"/>
  <c r="V1912" i="2" a="1"/>
  <c r="V1912" i="2" s="1"/>
  <c r="V1913" i="2" a="1"/>
  <c r="V1913" i="2"/>
  <c r="V1914" i="2" a="1"/>
  <c r="V1914" i="2" s="1"/>
  <c r="V1915" i="2" a="1"/>
  <c r="V1915" i="2" s="1"/>
  <c r="V1916" i="2" a="1"/>
  <c r="V1916" i="2" s="1"/>
  <c r="V1917" i="2" a="1"/>
  <c r="V1917" i="2"/>
  <c r="V1918" i="2" a="1"/>
  <c r="V1918" i="2" s="1"/>
  <c r="V1919" i="2" a="1"/>
  <c r="V1919" i="2" s="1"/>
  <c r="V1920" i="2" a="1"/>
  <c r="V1920" i="2" s="1"/>
  <c r="V1921" i="2" a="1"/>
  <c r="V1921" i="2"/>
  <c r="V1922" i="2" a="1"/>
  <c r="V1922" i="2" s="1"/>
  <c r="V1923" i="2" a="1"/>
  <c r="V1923" i="2" s="1"/>
  <c r="V1924" i="2" a="1"/>
  <c r="V1924" i="2" s="1"/>
  <c r="V1925" i="2" a="1"/>
  <c r="V1925" i="2"/>
  <c r="V1926" i="2" a="1"/>
  <c r="V1926" i="2" s="1"/>
  <c r="V1927" i="2" a="1"/>
  <c r="V1927" i="2" s="1"/>
  <c r="V1928" i="2" a="1"/>
  <c r="V1928" i="2" s="1"/>
  <c r="V1929" i="2" a="1"/>
  <c r="V1929" i="2"/>
  <c r="V1930" i="2" a="1"/>
  <c r="V1930" i="2" s="1"/>
  <c r="V1931" i="2" a="1"/>
  <c r="V1931" i="2" s="1"/>
  <c r="V1932" i="2" a="1"/>
  <c r="V1932" i="2" s="1"/>
  <c r="V1933" i="2" a="1"/>
  <c r="V1933" i="2"/>
  <c r="V1934" i="2" a="1"/>
  <c r="V1934" i="2" s="1"/>
  <c r="V1935" i="2" a="1"/>
  <c r="V1935" i="2" s="1"/>
  <c r="V1936" i="2" a="1"/>
  <c r="V1936" i="2" s="1"/>
  <c r="V1937" i="2" a="1"/>
  <c r="V1937" i="2"/>
  <c r="V1938" i="2" a="1"/>
  <c r="V1938" i="2" s="1"/>
  <c r="V1939" i="2" a="1"/>
  <c r="V1939" i="2" s="1"/>
  <c r="V1940" i="2" a="1"/>
  <c r="V1940" i="2" s="1"/>
  <c r="V1941" i="2" a="1"/>
  <c r="V1941" i="2"/>
  <c r="V1942" i="2" a="1"/>
  <c r="V1942" i="2" s="1"/>
  <c r="V1943" i="2" a="1"/>
  <c r="V1943" i="2" s="1"/>
  <c r="V1944" i="2" a="1"/>
  <c r="V1944" i="2" s="1"/>
  <c r="V1945" i="2" a="1"/>
  <c r="V1945" i="2"/>
  <c r="V1946" i="2" a="1"/>
  <c r="V1946" i="2" s="1"/>
  <c r="V1947" i="2" a="1"/>
  <c r="V1947" i="2" s="1"/>
  <c r="V1948" i="2" a="1"/>
  <c r="V1948" i="2" s="1"/>
  <c r="V1949" i="2" a="1"/>
  <c r="V1949" i="2"/>
  <c r="V1950" i="2" a="1"/>
  <c r="V1950" i="2" s="1"/>
  <c r="V1951" i="2" a="1"/>
  <c r="V1951" i="2" s="1"/>
  <c r="V1952" i="2" a="1"/>
  <c r="V1952" i="2" s="1"/>
  <c r="V1953" i="2" a="1"/>
  <c r="V1953" i="2"/>
  <c r="V1954" i="2" a="1"/>
  <c r="V1954" i="2" s="1"/>
  <c r="V1955" i="2" a="1"/>
  <c r="V1955" i="2" s="1"/>
  <c r="V1956" i="2" a="1"/>
  <c r="V1956" i="2" s="1"/>
  <c r="V1957" i="2" a="1"/>
  <c r="V1957" i="2"/>
  <c r="V1958" i="2" a="1"/>
  <c r="V1958" i="2" s="1"/>
  <c r="V1959" i="2" a="1"/>
  <c r="V1959" i="2" s="1"/>
  <c r="V1960" i="2" a="1"/>
  <c r="V1960" i="2" s="1"/>
  <c r="V1961" i="2" a="1"/>
  <c r="V1961" i="2"/>
  <c r="V1962" i="2" a="1"/>
  <c r="V1962" i="2" s="1"/>
  <c r="V1963" i="2" a="1"/>
  <c r="V1963" i="2" s="1"/>
  <c r="V1964" i="2" a="1"/>
  <c r="V1964" i="2" s="1"/>
  <c r="V1965" i="2" a="1"/>
  <c r="V1965" i="2"/>
  <c r="V1966" i="2" a="1"/>
  <c r="V1966" i="2" s="1"/>
  <c r="V1967" i="2" a="1"/>
  <c r="V1967" i="2" s="1"/>
  <c r="V1968" i="2" a="1"/>
  <c r="V1968" i="2" s="1"/>
  <c r="V1969" i="2" a="1"/>
  <c r="V1969" i="2"/>
  <c r="V1970" i="2" a="1"/>
  <c r="V1970" i="2" s="1"/>
  <c r="V1971" i="2" a="1"/>
  <c r="V1971" i="2" s="1"/>
  <c r="V1972" i="2" a="1"/>
  <c r="V1972" i="2" s="1"/>
  <c r="V1973" i="2" a="1"/>
  <c r="V1973" i="2"/>
  <c r="V1974" i="2" a="1"/>
  <c r="V1974" i="2" s="1"/>
  <c r="V1975" i="2" a="1"/>
  <c r="V1975" i="2" s="1"/>
  <c r="V1976" i="2" a="1"/>
  <c r="V1976" i="2" s="1"/>
  <c r="V1977" i="2" a="1"/>
  <c r="V1977" i="2"/>
  <c r="V1978" i="2" a="1"/>
  <c r="V1978" i="2" s="1"/>
  <c r="V1979" i="2" a="1"/>
  <c r="V1979" i="2" s="1"/>
  <c r="V1980" i="2" a="1"/>
  <c r="V1980" i="2" s="1"/>
  <c r="V1981" i="2" a="1"/>
  <c r="V1981" i="2"/>
  <c r="V1982" i="2" a="1"/>
  <c r="V1982" i="2" s="1"/>
  <c r="V1983" i="2" a="1"/>
  <c r="V1983" i="2" s="1"/>
  <c r="V1984" i="2" a="1"/>
  <c r="V1984" i="2" s="1"/>
  <c r="V1985" i="2" a="1"/>
  <c r="V1985" i="2"/>
  <c r="V1986" i="2" a="1"/>
  <c r="V1986" i="2" s="1"/>
  <c r="V1987" i="2" a="1"/>
  <c r="V1987" i="2" s="1"/>
  <c r="V1988" i="2" a="1"/>
  <c r="V1988" i="2" s="1"/>
  <c r="V1989" i="2" a="1"/>
  <c r="V1989" i="2"/>
  <c r="V1990" i="2" a="1"/>
  <c r="V1990" i="2" s="1"/>
  <c r="V1991" i="2" a="1"/>
  <c r="V1991" i="2" s="1"/>
  <c r="V1992" i="2" a="1"/>
  <c r="V1992" i="2" s="1"/>
  <c r="V1993" i="2" a="1"/>
  <c r="V1993" i="2"/>
  <c r="V1994" i="2" a="1"/>
  <c r="V1994" i="2" s="1"/>
  <c r="V1995" i="2" a="1"/>
  <c r="V1995" i="2" s="1"/>
  <c r="V1996" i="2" a="1"/>
  <c r="V1996" i="2" s="1"/>
  <c r="V1997" i="2" a="1"/>
  <c r="V1997" i="2"/>
  <c r="V1998" i="2" a="1"/>
  <c r="V1998" i="2" s="1"/>
  <c r="V1999" i="2" a="1"/>
  <c r="V1999" i="2" s="1"/>
  <c r="V2000" i="2" a="1"/>
  <c r="V2000" i="2" s="1"/>
  <c r="V2001" i="2" a="1"/>
  <c r="V2001" i="2"/>
  <c r="V2002" i="2" a="1"/>
  <c r="V2002" i="2" s="1"/>
  <c r="V2003" i="2" a="1"/>
  <c r="V2003" i="2" s="1"/>
  <c r="V2004" i="2" a="1"/>
  <c r="V2004" i="2" s="1"/>
  <c r="V2005" i="2" a="1"/>
  <c r="V2005" i="2"/>
  <c r="V2006" i="2" a="1"/>
  <c r="V2006" i="2" s="1"/>
  <c r="V2007" i="2" a="1"/>
  <c r="V2007" i="2" s="1"/>
  <c r="V2008" i="2" a="1"/>
  <c r="V2008" i="2" s="1"/>
  <c r="V2009" i="2" a="1"/>
  <c r="V2009" i="2"/>
  <c r="V2010" i="2" a="1"/>
  <c r="V2010" i="2" s="1"/>
  <c r="V2011" i="2" a="1"/>
  <c r="V2011" i="2" s="1"/>
  <c r="V2012" i="2" a="1"/>
  <c r="V2012" i="2" s="1"/>
  <c r="V2013" i="2" a="1"/>
  <c r="V2013" i="2"/>
  <c r="V2014" i="2" a="1"/>
  <c r="V2014" i="2" s="1"/>
  <c r="V2015" i="2" a="1"/>
  <c r="V2015" i="2" s="1"/>
  <c r="V2016" i="2" a="1"/>
  <c r="V2016" i="2" s="1"/>
  <c r="V2017" i="2" a="1"/>
  <c r="V2017" i="2"/>
  <c r="V2018" i="2" a="1"/>
  <c r="V2018" i="2" s="1"/>
  <c r="V2019" i="2" a="1"/>
  <c r="V2019" i="2" s="1"/>
  <c r="V2020" i="2" a="1"/>
  <c r="V2020" i="2" s="1"/>
  <c r="V2021" i="2" a="1"/>
  <c r="V2021" i="2"/>
  <c r="V2022" i="2" a="1"/>
  <c r="V2022" i="2" s="1"/>
  <c r="V2023" i="2" a="1"/>
  <c r="V2023" i="2" s="1"/>
  <c r="V2024" i="2" a="1"/>
  <c r="V2024" i="2" s="1"/>
  <c r="V2025" i="2" a="1"/>
  <c r="V2025" i="2"/>
  <c r="V2026" i="2" a="1"/>
  <c r="V2026" i="2" s="1"/>
  <c r="V2027" i="2" a="1"/>
  <c r="V2027" i="2" s="1"/>
  <c r="V2028" i="2" a="1"/>
  <c r="V2028" i="2" s="1"/>
  <c r="V2029" i="2" a="1"/>
  <c r="V2029" i="2"/>
  <c r="V2030" i="2" a="1"/>
  <c r="V2030" i="2" s="1"/>
  <c r="V2031" i="2" a="1"/>
  <c r="V2031" i="2" s="1"/>
  <c r="V2032" i="2" a="1"/>
  <c r="V2032" i="2" s="1"/>
  <c r="V2033" i="2" a="1"/>
  <c r="V2033" i="2"/>
  <c r="V2034" i="2" a="1"/>
  <c r="V2034" i="2" s="1"/>
  <c r="V2035" i="2" a="1"/>
  <c r="V2035" i="2" s="1"/>
  <c r="V2036" i="2" a="1"/>
  <c r="V2036" i="2" s="1"/>
  <c r="V2037" i="2" a="1"/>
  <c r="V2037" i="2"/>
  <c r="V2038" i="2" a="1"/>
  <c r="V2038" i="2" s="1"/>
  <c r="V2039" i="2" a="1"/>
  <c r="V2039" i="2" s="1"/>
  <c r="V2040" i="2" a="1"/>
  <c r="V2040" i="2" s="1"/>
  <c r="V2041" i="2" a="1"/>
  <c r="V2041" i="2"/>
  <c r="V2042" i="2" a="1"/>
  <c r="V2042" i="2" s="1"/>
  <c r="V2043" i="2" a="1"/>
  <c r="V2043" i="2" s="1"/>
  <c r="V2044" i="2" a="1"/>
  <c r="V2044" i="2" s="1"/>
  <c r="V2045" i="2" a="1"/>
  <c r="V2045" i="2"/>
  <c r="V2046" i="2" a="1"/>
  <c r="V2046" i="2" s="1"/>
  <c r="V2047" i="2" a="1"/>
  <c r="V2047" i="2" s="1"/>
  <c r="V2048" i="2" a="1"/>
  <c r="V2048" i="2" s="1"/>
  <c r="V2049" i="2" a="1"/>
  <c r="V2049" i="2"/>
  <c r="V2050" i="2" a="1"/>
  <c r="V2050" i="2" s="1"/>
  <c r="V2051" i="2" a="1"/>
  <c r="V2051" i="2" s="1"/>
  <c r="V2052" i="2" a="1"/>
  <c r="V2052" i="2" s="1"/>
  <c r="V2053" i="2" a="1"/>
  <c r="V2053" i="2"/>
  <c r="V2054" i="2" a="1"/>
  <c r="V2054" i="2" s="1"/>
  <c r="V2055" i="2" a="1"/>
  <c r="V2055" i="2" s="1"/>
  <c r="V2056" i="2" a="1"/>
  <c r="V2056" i="2" s="1"/>
  <c r="V2057" i="2" a="1"/>
  <c r="V2057" i="2"/>
  <c r="V2058" i="2" a="1"/>
  <c r="V2058" i="2" s="1"/>
  <c r="V2059" i="2" a="1"/>
  <c r="V2059" i="2" s="1"/>
  <c r="V2060" i="2" a="1"/>
  <c r="V2060" i="2" s="1"/>
  <c r="V2061" i="2" a="1"/>
  <c r="V2061" i="2"/>
  <c r="V2062" i="2" a="1"/>
  <c r="V2062" i="2" s="1"/>
  <c r="V2063" i="2" a="1"/>
  <c r="V2063" i="2" s="1"/>
  <c r="V2064" i="2" a="1"/>
  <c r="V2064" i="2" s="1"/>
  <c r="V2065" i="2" a="1"/>
  <c r="V2065" i="2"/>
  <c r="V2066" i="2" a="1"/>
  <c r="V2066" i="2" s="1"/>
  <c r="V2067" i="2" a="1"/>
  <c r="V2067" i="2" s="1"/>
  <c r="V2068" i="2" a="1"/>
  <c r="V2068" i="2" s="1"/>
  <c r="V2069" i="2" a="1"/>
  <c r="V2069" i="2"/>
  <c r="V2070" i="2" a="1"/>
  <c r="V2070" i="2" s="1"/>
  <c r="V2071" i="2" a="1"/>
  <c r="V2071" i="2" s="1"/>
  <c r="V2072" i="2" a="1"/>
  <c r="V2072" i="2" s="1"/>
  <c r="V2073" i="2" a="1"/>
  <c r="V2073" i="2"/>
  <c r="V2074" i="2" a="1"/>
  <c r="V2074" i="2" s="1"/>
  <c r="V2075" i="2" a="1"/>
  <c r="V2075" i="2" s="1"/>
  <c r="V2076" i="2" a="1"/>
  <c r="V2076" i="2" s="1"/>
  <c r="V2077" i="2" a="1"/>
  <c r="V2077" i="2"/>
  <c r="V2078" i="2" a="1"/>
  <c r="V2078" i="2" s="1"/>
  <c r="V2079" i="2" a="1"/>
  <c r="V2079" i="2" s="1"/>
  <c r="V2080" i="2" a="1"/>
  <c r="V2080" i="2" s="1"/>
  <c r="V2081" i="2" a="1"/>
  <c r="V2081" i="2"/>
  <c r="V2082" i="2" a="1"/>
  <c r="V2082" i="2" s="1"/>
  <c r="V2083" i="2" a="1"/>
  <c r="V2083" i="2" s="1"/>
  <c r="V2084" i="2" a="1"/>
  <c r="V2084" i="2" s="1"/>
  <c r="V2085" i="2" a="1"/>
  <c r="V2085" i="2"/>
  <c r="V2086" i="2" a="1"/>
  <c r="V2086" i="2" s="1"/>
  <c r="V2087" i="2" a="1"/>
  <c r="V2087" i="2" s="1"/>
  <c r="V2088" i="2" a="1"/>
  <c r="V2088" i="2" s="1"/>
  <c r="V2089" i="2" a="1"/>
  <c r="V2089" i="2"/>
  <c r="V2090" i="2" a="1"/>
  <c r="V2090" i="2" s="1"/>
  <c r="V2091" i="2" a="1"/>
  <c r="V2091" i="2" s="1"/>
  <c r="V2092" i="2" a="1"/>
  <c r="V2092" i="2" s="1"/>
  <c r="V2093" i="2" a="1"/>
  <c r="V2093" i="2"/>
  <c r="V2094" i="2" a="1"/>
  <c r="V2094" i="2" s="1"/>
  <c r="V2095" i="2" a="1"/>
  <c r="V2095" i="2" s="1"/>
  <c r="V2096" i="2" a="1"/>
  <c r="V2096" i="2" s="1"/>
  <c r="V2097" i="2" a="1"/>
  <c r="V2097" i="2"/>
  <c r="V2098" i="2" a="1"/>
  <c r="V2098" i="2" s="1"/>
  <c r="V2099" i="2" a="1"/>
  <c r="V2099" i="2" s="1"/>
  <c r="V2100" i="2" a="1"/>
  <c r="V2100" i="2" s="1"/>
  <c r="V2101" i="2" a="1"/>
  <c r="V2101" i="2"/>
  <c r="V2102" i="2" a="1"/>
  <c r="V2102" i="2" s="1"/>
  <c r="V2103" i="2" a="1"/>
  <c r="V2103" i="2" s="1"/>
  <c r="V2104" i="2" a="1"/>
  <c r="V2104" i="2" s="1"/>
  <c r="V2105" i="2" a="1"/>
  <c r="V2105" i="2"/>
  <c r="V2106" i="2" a="1"/>
  <c r="V2106" i="2" s="1"/>
  <c r="V2107" i="2" a="1"/>
  <c r="V2107" i="2" s="1"/>
  <c r="V2108" i="2" a="1"/>
  <c r="V2108" i="2" s="1"/>
  <c r="V2109" i="2" a="1"/>
  <c r="V2109" i="2"/>
  <c r="V2110" i="2" a="1"/>
  <c r="V2110" i="2" s="1"/>
  <c r="V2111" i="2" a="1"/>
  <c r="V2111" i="2" s="1"/>
  <c r="V2112" i="2" a="1"/>
  <c r="V2112" i="2" s="1"/>
  <c r="V2113" i="2" a="1"/>
  <c r="V2113" i="2"/>
  <c r="V2114" i="2" a="1"/>
  <c r="V2114" i="2" s="1"/>
  <c r="V2115" i="2" a="1"/>
  <c r="V2115" i="2" s="1"/>
  <c r="V2116" i="2" a="1"/>
  <c r="V2116" i="2" s="1"/>
  <c r="V2117" i="2" a="1"/>
  <c r="V2117" i="2"/>
  <c r="V2118" i="2" a="1"/>
  <c r="V2118" i="2" s="1"/>
  <c r="V2119" i="2" a="1"/>
  <c r="V2119" i="2" s="1"/>
  <c r="V2120" i="2" a="1"/>
  <c r="V2120" i="2" s="1"/>
  <c r="V2121" i="2" a="1"/>
  <c r="V2121" i="2"/>
  <c r="V2122" i="2" a="1"/>
  <c r="V2122" i="2" s="1"/>
  <c r="V2123" i="2" a="1"/>
  <c r="V2123" i="2" s="1"/>
  <c r="V2124" i="2" a="1"/>
  <c r="V2124" i="2" s="1"/>
  <c r="V2125" i="2" a="1"/>
  <c r="V2125" i="2"/>
  <c r="V2126" i="2" a="1"/>
  <c r="V2126" i="2" s="1"/>
  <c r="V2127" i="2" a="1"/>
  <c r="V2127" i="2" s="1"/>
  <c r="V2128" i="2" a="1"/>
  <c r="V2128" i="2" s="1"/>
  <c r="V2129" i="2" a="1"/>
  <c r="V2129" i="2"/>
  <c r="V2130" i="2" a="1"/>
  <c r="V2130" i="2" s="1"/>
  <c r="V2131" i="2" a="1"/>
  <c r="V2131" i="2" s="1"/>
  <c r="V2132" i="2" a="1"/>
  <c r="V2132" i="2" s="1"/>
  <c r="V2133" i="2" a="1"/>
  <c r="V2133" i="2"/>
  <c r="V2134" i="2" a="1"/>
  <c r="V2134" i="2" s="1"/>
  <c r="V2135" i="2" a="1"/>
  <c r="V2135" i="2" s="1"/>
  <c r="V2136" i="2" a="1"/>
  <c r="V2136" i="2" s="1"/>
  <c r="V2137" i="2" a="1"/>
  <c r="V2137" i="2"/>
  <c r="V2138" i="2" a="1"/>
  <c r="V2138" i="2" s="1"/>
  <c r="V2139" i="2" a="1"/>
  <c r="V2139" i="2" s="1"/>
  <c r="V2140" i="2" a="1"/>
  <c r="V2140" i="2" s="1"/>
  <c r="V2141" i="2" a="1"/>
  <c r="V2141" i="2"/>
  <c r="V2142" i="2" a="1"/>
  <c r="V2142" i="2" s="1"/>
  <c r="V2143" i="2" a="1"/>
  <c r="V2143" i="2" s="1"/>
  <c r="V2144" i="2" a="1"/>
  <c r="V2144" i="2" s="1"/>
  <c r="V2145" i="2" a="1"/>
  <c r="V2145" i="2"/>
  <c r="V2146" i="2" a="1"/>
  <c r="V2146" i="2" s="1"/>
  <c r="V2147" i="2" a="1"/>
  <c r="V2147" i="2" s="1"/>
  <c r="V2148" i="2" a="1"/>
  <c r="V2148" i="2" s="1"/>
  <c r="V2149" i="2" a="1"/>
  <c r="V2149" i="2"/>
  <c r="V2150" i="2" a="1"/>
  <c r="V2150" i="2" s="1"/>
  <c r="V2151" i="2" a="1"/>
  <c r="V2151" i="2" s="1"/>
  <c r="V2152" i="2" a="1"/>
  <c r="V2152" i="2" s="1"/>
  <c r="V2153" i="2" a="1"/>
  <c r="V2153" i="2"/>
  <c r="V2154" i="2" a="1"/>
  <c r="V2154" i="2" s="1"/>
  <c r="V2155" i="2" a="1"/>
  <c r="V2155" i="2" s="1"/>
  <c r="V2156" i="2" a="1"/>
  <c r="V2156" i="2" s="1"/>
  <c r="V2157" i="2" a="1"/>
  <c r="V2157" i="2"/>
  <c r="V2158" i="2" a="1"/>
  <c r="V2158" i="2" s="1"/>
  <c r="V2159" i="2" a="1"/>
  <c r="V2159" i="2" s="1"/>
  <c r="V2160" i="2" a="1"/>
  <c r="V2160" i="2" s="1"/>
  <c r="V2161" i="2" a="1"/>
  <c r="V2161" i="2"/>
  <c r="V2162" i="2" a="1"/>
  <c r="V2162" i="2" s="1"/>
  <c r="V2163" i="2" a="1"/>
  <c r="V2163" i="2" s="1"/>
  <c r="V2164" i="2" a="1"/>
  <c r="V2164" i="2" s="1"/>
  <c r="V2165" i="2" a="1"/>
  <c r="V2165" i="2"/>
  <c r="V2166" i="2" a="1"/>
  <c r="V2166" i="2" s="1"/>
  <c r="V2167" i="2" a="1"/>
  <c r="V2167" i="2" s="1"/>
  <c r="V2168" i="2" a="1"/>
  <c r="V2168" i="2" s="1"/>
  <c r="V2169" i="2" a="1"/>
  <c r="V2169" i="2"/>
  <c r="V2170" i="2" a="1"/>
  <c r="V2170" i="2" s="1"/>
  <c r="V2171" i="2" a="1"/>
  <c r="V2171" i="2" s="1"/>
  <c r="V2172" i="2" a="1"/>
  <c r="V2172" i="2" s="1"/>
  <c r="V2173" i="2" a="1"/>
  <c r="V2173" i="2"/>
  <c r="V2174" i="2" a="1"/>
  <c r="V2174" i="2" s="1"/>
  <c r="V2175" i="2" a="1"/>
  <c r="V2175" i="2" s="1"/>
  <c r="V2176" i="2" a="1"/>
  <c r="V2176" i="2" s="1"/>
  <c r="V2177" i="2" a="1"/>
  <c r="V2177" i="2"/>
  <c r="V2178" i="2" a="1"/>
  <c r="V2178" i="2" s="1"/>
  <c r="V2179" i="2" a="1"/>
  <c r="V2179" i="2" s="1"/>
  <c r="V2180" i="2" a="1"/>
  <c r="V2180" i="2" s="1"/>
  <c r="V2181" i="2" a="1"/>
  <c r="V2181" i="2"/>
  <c r="V2182" i="2" a="1"/>
  <c r="V2182" i="2" s="1"/>
  <c r="V2183" i="2" a="1"/>
  <c r="V2183" i="2" s="1"/>
  <c r="V2184" i="2" a="1"/>
  <c r="V2184" i="2" s="1"/>
  <c r="V2185" i="2" a="1"/>
  <c r="V2185" i="2"/>
  <c r="V2186" i="2" a="1"/>
  <c r="V2186" i="2" s="1"/>
  <c r="V2187" i="2" a="1"/>
  <c r="V2187" i="2" s="1"/>
  <c r="V2188" i="2" a="1"/>
  <c r="V2188" i="2" s="1"/>
  <c r="V2189" i="2" a="1"/>
  <c r="V2189" i="2"/>
  <c r="V2190" i="2" a="1"/>
  <c r="V2190" i="2" s="1"/>
  <c r="V2191" i="2" a="1"/>
  <c r="V2191" i="2" s="1"/>
  <c r="V2192" i="2" a="1"/>
  <c r="V2192" i="2" s="1"/>
  <c r="V2193" i="2" a="1"/>
  <c r="V2193" i="2"/>
  <c r="V2194" i="2" a="1"/>
  <c r="V2194" i="2" s="1"/>
  <c r="V2195" i="2" a="1"/>
  <c r="V2195" i="2" s="1"/>
  <c r="V2196" i="2" a="1"/>
  <c r="V2196" i="2" s="1"/>
  <c r="V2197" i="2" a="1"/>
  <c r="V2197" i="2"/>
  <c r="V2198" i="2" a="1"/>
  <c r="V2198" i="2" s="1"/>
  <c r="V2199" i="2" a="1"/>
  <c r="V2199" i="2" s="1"/>
  <c r="V2200" i="2" a="1"/>
  <c r="V2200" i="2" s="1"/>
  <c r="V2201" i="2" a="1"/>
  <c r="V2201" i="2"/>
  <c r="V2202" i="2" a="1"/>
  <c r="V2202" i="2" s="1"/>
  <c r="V2203" i="2" a="1"/>
  <c r="V2203" i="2" s="1"/>
  <c r="V2204" i="2" a="1"/>
  <c r="V2204" i="2" s="1"/>
  <c r="V2205" i="2" a="1"/>
  <c r="V2205" i="2"/>
  <c r="V2206" i="2" a="1"/>
  <c r="V2206" i="2" s="1"/>
  <c r="V2207" i="2" a="1"/>
  <c r="V2207" i="2" s="1"/>
  <c r="V2208" i="2" a="1"/>
  <c r="V2208" i="2" s="1"/>
  <c r="V2209" i="2" a="1"/>
  <c r="V2209" i="2"/>
  <c r="V2210" i="2" a="1"/>
  <c r="V2210" i="2" s="1"/>
  <c r="V2211" i="2" a="1"/>
  <c r="V2211" i="2" s="1"/>
  <c r="V2212" i="2" a="1"/>
  <c r="V2212" i="2" s="1"/>
  <c r="V2213" i="2" a="1"/>
  <c r="V2213" i="2"/>
  <c r="V2214" i="2" a="1"/>
  <c r="V2214" i="2" s="1"/>
  <c r="V2215" i="2" a="1"/>
  <c r="V2215" i="2" s="1"/>
  <c r="V2216" i="2" a="1"/>
  <c r="V2216" i="2" s="1"/>
  <c r="V2217" i="2" a="1"/>
  <c r="V2217" i="2"/>
  <c r="V2218" i="2" a="1"/>
  <c r="V2218" i="2" s="1"/>
  <c r="V2219" i="2" a="1"/>
  <c r="V2219" i="2" s="1"/>
  <c r="V2220" i="2" a="1"/>
  <c r="V2220" i="2" s="1"/>
  <c r="V2221" i="2" a="1"/>
  <c r="V2221" i="2"/>
  <c r="V2222" i="2" a="1"/>
  <c r="V2222" i="2" s="1"/>
  <c r="V2223" i="2" a="1"/>
  <c r="V2223" i="2" s="1"/>
  <c r="V2224" i="2" a="1"/>
  <c r="V2224" i="2" s="1"/>
  <c r="V2225" i="2" a="1"/>
  <c r="V2225" i="2"/>
  <c r="V2226" i="2" a="1"/>
  <c r="V2226" i="2" s="1"/>
  <c r="V2227" i="2" a="1"/>
  <c r="V2227" i="2" s="1"/>
  <c r="V2228" i="2" a="1"/>
  <c r="V2228" i="2" s="1"/>
  <c r="V2229" i="2" a="1"/>
  <c r="V2229" i="2"/>
  <c r="V2230" i="2" a="1"/>
  <c r="V2230" i="2" s="1"/>
  <c r="V2231" i="2" a="1"/>
  <c r="V2231" i="2" s="1"/>
  <c r="V2232" i="2" a="1"/>
  <c r="V2232" i="2" s="1"/>
  <c r="V2233" i="2" a="1"/>
  <c r="V2233" i="2"/>
  <c r="V2234" i="2" a="1"/>
  <c r="V2234" i="2" s="1"/>
  <c r="V2235" i="2" a="1"/>
  <c r="V2235" i="2" s="1"/>
  <c r="V2236" i="2" a="1"/>
  <c r="V2236" i="2" s="1"/>
  <c r="V2237" i="2" a="1"/>
  <c r="V2237" i="2"/>
  <c r="V2238" i="2" a="1"/>
  <c r="V2238" i="2" s="1"/>
  <c r="V2239" i="2" a="1"/>
  <c r="V2239" i="2" s="1"/>
  <c r="V2240" i="2" a="1"/>
  <c r="V2240" i="2" s="1"/>
  <c r="V2241" i="2" a="1"/>
  <c r="V2241" i="2"/>
  <c r="V2242" i="2" a="1"/>
  <c r="V2242" i="2" s="1"/>
  <c r="V2243" i="2" a="1"/>
  <c r="V2243" i="2" s="1"/>
  <c r="V2244" i="2" a="1"/>
  <c r="V2244" i="2" s="1"/>
  <c r="V2245" i="2" a="1"/>
  <c r="V2245" i="2"/>
  <c r="V2246" i="2" a="1"/>
  <c r="V2246" i="2" s="1"/>
  <c r="V2247" i="2" a="1"/>
  <c r="V2247" i="2" s="1"/>
  <c r="V2248" i="2" a="1"/>
  <c r="V2248" i="2" s="1"/>
  <c r="V2249" i="2" a="1"/>
  <c r="V2249" i="2"/>
  <c r="V2250" i="2" a="1"/>
  <c r="V2250" i="2" s="1"/>
  <c r="V2251" i="2" a="1"/>
  <c r="V2251" i="2" s="1"/>
  <c r="V2252" i="2" a="1"/>
  <c r="V2252" i="2" s="1"/>
  <c r="V2253" i="2" a="1"/>
  <c r="V2253" i="2"/>
  <c r="V2254" i="2" a="1"/>
  <c r="V2254" i="2" s="1"/>
  <c r="V2255" i="2" a="1"/>
  <c r="V2255" i="2" s="1"/>
  <c r="V2256" i="2" a="1"/>
  <c r="V2256" i="2" s="1"/>
  <c r="V2257" i="2" a="1"/>
  <c r="V2257" i="2"/>
  <c r="V2258" i="2" a="1"/>
  <c r="V2258" i="2" s="1"/>
  <c r="V2259" i="2" a="1"/>
  <c r="V2259" i="2" s="1"/>
  <c r="V2260" i="2" a="1"/>
  <c r="V2260" i="2" s="1"/>
  <c r="V2261" i="2" a="1"/>
  <c r="V2261" i="2"/>
  <c r="V2262" i="2" a="1"/>
  <c r="V2262" i="2" s="1"/>
  <c r="V2263" i="2" a="1"/>
  <c r="V2263" i="2" s="1"/>
  <c r="V2264" i="2" a="1"/>
  <c r="V2264" i="2" s="1"/>
  <c r="V2265" i="2" a="1"/>
  <c r="V2265" i="2"/>
  <c r="V2266" i="2" a="1"/>
  <c r="V2266" i="2" s="1"/>
  <c r="V2267" i="2" a="1"/>
  <c r="V2267" i="2" s="1"/>
  <c r="V2268" i="2" a="1"/>
  <c r="V2268" i="2" s="1"/>
  <c r="V2269" i="2" a="1"/>
  <c r="V2269" i="2"/>
  <c r="V2270" i="2" a="1"/>
  <c r="V2270" i="2" s="1"/>
  <c r="V2271" i="2" a="1"/>
  <c r="V2271" i="2" s="1"/>
  <c r="V2272" i="2" a="1"/>
  <c r="V2272" i="2" s="1"/>
  <c r="V2273" i="2" a="1"/>
  <c r="V2273" i="2"/>
  <c r="V2274" i="2" a="1"/>
  <c r="V2274" i="2" s="1"/>
  <c r="V2275" i="2" a="1"/>
  <c r="V2275" i="2" s="1"/>
  <c r="V2276" i="2" a="1"/>
  <c r="V2276" i="2" s="1"/>
  <c r="V2277" i="2" a="1"/>
  <c r="V2277" i="2"/>
  <c r="V2278" i="2" a="1"/>
  <c r="V2278" i="2" s="1"/>
  <c r="V2279" i="2" a="1"/>
  <c r="V2279" i="2" s="1"/>
  <c r="V2280" i="2" a="1"/>
  <c r="V2280" i="2" s="1"/>
  <c r="V2281" i="2" a="1"/>
  <c r="V2281" i="2"/>
  <c r="V2282" i="2" a="1"/>
  <c r="V2282" i="2" s="1"/>
  <c r="V2283" i="2" a="1"/>
  <c r="V2283" i="2" s="1"/>
  <c r="V2284" i="2" a="1"/>
  <c r="V2284" i="2" s="1"/>
  <c r="V2285" i="2" a="1"/>
  <c r="V2285" i="2"/>
  <c r="V2286" i="2" a="1"/>
  <c r="V2286" i="2" s="1"/>
  <c r="V2287" i="2" a="1"/>
  <c r="V2287" i="2" s="1"/>
  <c r="V2288" i="2" a="1"/>
  <c r="V2288" i="2" s="1"/>
  <c r="V2289" i="2" a="1"/>
  <c r="V2289" i="2"/>
  <c r="V2290" i="2" a="1"/>
  <c r="V2290" i="2" s="1"/>
  <c r="V2291" i="2" a="1"/>
  <c r="V2291" i="2" s="1"/>
  <c r="V2292" i="2" a="1"/>
  <c r="V2292" i="2" s="1"/>
  <c r="V2293" i="2" a="1"/>
  <c r="V2293" i="2"/>
  <c r="V2294" i="2" a="1"/>
  <c r="V2294" i="2" s="1"/>
  <c r="V2295" i="2" a="1"/>
  <c r="V2295" i="2" s="1"/>
  <c r="V2296" i="2" a="1"/>
  <c r="V2296" i="2" s="1"/>
  <c r="V2297" i="2" a="1"/>
  <c r="V2297" i="2"/>
  <c r="V2298" i="2" a="1"/>
  <c r="V2298" i="2" s="1"/>
  <c r="V2299" i="2" a="1"/>
  <c r="V2299" i="2" s="1"/>
  <c r="V2300" i="2" a="1"/>
  <c r="V2300" i="2" s="1"/>
  <c r="V2301" i="2" a="1"/>
  <c r="V2301" i="2"/>
  <c r="V2302" i="2" a="1"/>
  <c r="V2302" i="2" s="1"/>
  <c r="V2303" i="2" a="1"/>
  <c r="V2303" i="2" s="1"/>
  <c r="V2304" i="2" a="1"/>
  <c r="V2304" i="2" s="1"/>
  <c r="V2305" i="2" a="1"/>
  <c r="V2305" i="2"/>
  <c r="V2306" i="2" a="1"/>
  <c r="V2306" i="2" s="1"/>
  <c r="V2307" i="2" a="1"/>
  <c r="V2307" i="2" s="1"/>
  <c r="V2308" i="2" a="1"/>
  <c r="V2308" i="2" s="1"/>
  <c r="V2309" i="2" a="1"/>
  <c r="V2309" i="2"/>
  <c r="V2310" i="2" a="1"/>
  <c r="V2310" i="2" s="1"/>
  <c r="V2311" i="2" a="1"/>
  <c r="V2311" i="2" s="1"/>
  <c r="V2312" i="2" a="1"/>
  <c r="V2312" i="2" s="1"/>
  <c r="V2313" i="2" a="1"/>
  <c r="V2313" i="2"/>
  <c r="V2314" i="2" a="1"/>
  <c r="V2314" i="2" s="1"/>
  <c r="V2315" i="2" a="1"/>
  <c r="V2315" i="2" s="1"/>
  <c r="V2316" i="2" a="1"/>
  <c r="V2316" i="2" s="1"/>
  <c r="V2317" i="2" a="1"/>
  <c r="V2317" i="2"/>
  <c r="V2318" i="2" a="1"/>
  <c r="V2318" i="2" s="1"/>
  <c r="V2319" i="2" a="1"/>
  <c r="V2319" i="2" s="1"/>
  <c r="V2320" i="2" a="1"/>
  <c r="V2320" i="2" s="1"/>
  <c r="V2321" i="2" a="1"/>
  <c r="V2321" i="2"/>
  <c r="V2322" i="2" a="1"/>
  <c r="V2322" i="2" s="1"/>
  <c r="V2323" i="2" a="1"/>
  <c r="V2323" i="2"/>
  <c r="V2324" i="2" a="1"/>
  <c r="V2324" i="2" s="1"/>
  <c r="V2325" i="2" a="1"/>
  <c r="V2325" i="2" s="1"/>
  <c r="V2326" i="2" a="1"/>
  <c r="V2326" i="2" s="1"/>
  <c r="V2327" i="2" a="1"/>
  <c r="V2327" i="2" s="1"/>
  <c r="V2328" i="2" a="1"/>
  <c r="V2328" i="2" s="1"/>
  <c r="V2329" i="2" a="1"/>
  <c r="V2329" i="2" s="1"/>
  <c r="V2330" i="2" a="1"/>
  <c r="V2330" i="2" s="1"/>
  <c r="V2331" i="2" a="1"/>
  <c r="V2331" i="2"/>
  <c r="V2332" i="2" a="1"/>
  <c r="V2332" i="2" s="1"/>
  <c r="V2333" i="2" a="1"/>
  <c r="V2333" i="2" s="1"/>
  <c r="V2334" i="2" a="1"/>
  <c r="V2334" i="2" s="1"/>
  <c r="V2335" i="2" a="1"/>
  <c r="V2335" i="2" s="1"/>
  <c r="V2336" i="2" a="1"/>
  <c r="V2336" i="2" s="1"/>
  <c r="V2337" i="2" a="1"/>
  <c r="V2337" i="2"/>
  <c r="V2338" i="2" a="1"/>
  <c r="V2338" i="2" s="1"/>
  <c r="V2339" i="2" a="1"/>
  <c r="V2339" i="2"/>
  <c r="V2340" i="2" a="1"/>
  <c r="V2340" i="2" s="1"/>
  <c r="V2341" i="2" a="1"/>
  <c r="V2341" i="2" s="1"/>
  <c r="V2342" i="2" a="1"/>
  <c r="V2342" i="2" s="1"/>
  <c r="V2343" i="2" a="1"/>
  <c r="V2343" i="2" s="1"/>
  <c r="V2344" i="2" a="1"/>
  <c r="V2344" i="2" s="1"/>
  <c r="V2345" i="2" a="1"/>
  <c r="V2345" i="2"/>
  <c r="V2346" i="2" a="1"/>
  <c r="V2346" i="2" s="1"/>
  <c r="V2347" i="2" a="1"/>
  <c r="V2347" i="2"/>
  <c r="V2348" i="2" a="1"/>
  <c r="V2348" i="2" s="1"/>
  <c r="V2349" i="2" a="1"/>
  <c r="V2349" i="2" s="1"/>
  <c r="V2350" i="2" a="1"/>
  <c r="V2350" i="2" s="1"/>
  <c r="V2351" i="2" a="1"/>
  <c r="V2351" i="2" s="1"/>
  <c r="V2352" i="2" a="1"/>
  <c r="V2352" i="2" s="1"/>
  <c r="V2353" i="2" a="1"/>
  <c r="V2353" i="2"/>
  <c r="V2354" i="2" a="1"/>
  <c r="V2354" i="2" s="1"/>
  <c r="V2355" i="2" a="1"/>
  <c r="V2355" i="2"/>
  <c r="V2356" i="2" a="1"/>
  <c r="V2356" i="2" s="1"/>
  <c r="V2357" i="2" a="1"/>
  <c r="V2357" i="2" s="1"/>
  <c r="V2358" i="2" a="1"/>
  <c r="V2358" i="2" s="1"/>
  <c r="V2359" i="2" a="1"/>
  <c r="V2359" i="2" s="1"/>
  <c r="V2360" i="2" a="1"/>
  <c r="V2360" i="2" s="1"/>
  <c r="V2361" i="2" a="1"/>
  <c r="V2361" i="2" s="1"/>
  <c r="V2362" i="2" a="1"/>
  <c r="V2362" i="2" s="1"/>
  <c r="V2363" i="2" a="1"/>
  <c r="V2363" i="2"/>
  <c r="V2364" i="2" a="1"/>
  <c r="V2364" i="2" s="1"/>
  <c r="V2365" i="2" a="1"/>
  <c r="V2365" i="2" s="1"/>
  <c r="V2366" i="2" a="1"/>
  <c r="V2366" i="2" s="1"/>
  <c r="V2367" i="2" a="1"/>
  <c r="V2367" i="2" s="1"/>
  <c r="V2368" i="2" a="1"/>
  <c r="V2368" i="2" s="1"/>
  <c r="V2369" i="2" a="1"/>
  <c r="V2369" i="2"/>
  <c r="V2370" i="2" a="1"/>
  <c r="V2370" i="2" s="1"/>
  <c r="V2371" i="2" a="1"/>
  <c r="V2371" i="2"/>
  <c r="V2372" i="2" a="1"/>
  <c r="V2372" i="2" s="1"/>
  <c r="V2373" i="2" a="1"/>
  <c r="V2373" i="2" s="1"/>
  <c r="V2374" i="2" a="1"/>
  <c r="V2374" i="2" s="1"/>
  <c r="V2375" i="2" a="1"/>
  <c r="V2375" i="2" s="1"/>
  <c r="V2376" i="2" a="1"/>
  <c r="V2376" i="2" s="1"/>
  <c r="V2377" i="2" a="1"/>
  <c r="V2377" i="2"/>
  <c r="V2378" i="2" a="1"/>
  <c r="V2378" i="2" s="1"/>
  <c r="V2379" i="2" a="1"/>
  <c r="V2379" i="2"/>
  <c r="V2380" i="2" a="1"/>
  <c r="V2380" i="2" s="1"/>
  <c r="V2381" i="2" a="1"/>
  <c r="V2381" i="2" s="1"/>
  <c r="V2382" i="2" a="1"/>
  <c r="V2382" i="2" s="1"/>
  <c r="V2383" i="2" a="1"/>
  <c r="V2383" i="2" s="1"/>
  <c r="V2384" i="2" a="1"/>
  <c r="V2384" i="2" s="1"/>
  <c r="V2385" i="2" a="1"/>
  <c r="V2385" i="2"/>
  <c r="V2386" i="2" a="1"/>
  <c r="V2386" i="2" s="1"/>
  <c r="V2387" i="2" a="1"/>
  <c r="V2387" i="2"/>
  <c r="V2388" i="2" a="1"/>
  <c r="V2388" i="2" s="1"/>
  <c r="V2389" i="2" a="1"/>
  <c r="V2389" i="2" s="1"/>
  <c r="V2390" i="2" a="1"/>
  <c r="V2390" i="2" s="1"/>
  <c r="V2391" i="2" a="1"/>
  <c r="V2391" i="2" s="1"/>
  <c r="V2392" i="2" a="1"/>
  <c r="V2392" i="2" s="1"/>
  <c r="V2393" i="2" a="1"/>
  <c r="V2393" i="2" s="1"/>
  <c r="V2394" i="2" a="1"/>
  <c r="V2394" i="2" s="1"/>
  <c r="V2395" i="2" a="1"/>
  <c r="V2395" i="2"/>
  <c r="V2396" i="2" a="1"/>
  <c r="V2396" i="2" s="1"/>
  <c r="V2397" i="2" a="1"/>
  <c r="V2397" i="2" s="1"/>
  <c r="V2398" i="2" a="1"/>
  <c r="V2398" i="2" s="1"/>
  <c r="V2399" i="2" a="1"/>
  <c r="V2399" i="2" s="1"/>
  <c r="V2400" i="2" a="1"/>
  <c r="V2400" i="2" s="1"/>
  <c r="V2401" i="2" a="1"/>
  <c r="V2401" i="2" s="1"/>
  <c r="V2402" i="2" a="1"/>
  <c r="V2402" i="2" s="1"/>
  <c r="V2403" i="2" a="1"/>
  <c r="V2403" i="2"/>
  <c r="V2404" i="2" a="1"/>
  <c r="V2404" i="2" s="1"/>
  <c r="V2405" i="2" a="1"/>
  <c r="V2405" i="2" s="1"/>
  <c r="V2406" i="2" a="1"/>
  <c r="V2406" i="2" s="1"/>
  <c r="V2407" i="2" a="1"/>
  <c r="V2407" i="2" s="1"/>
  <c r="V2408" i="2" a="1"/>
  <c r="V2408" i="2" s="1"/>
  <c r="V2409" i="2" a="1"/>
  <c r="V2409" i="2"/>
  <c r="V2410" i="2" a="1"/>
  <c r="V2410" i="2" s="1"/>
  <c r="V2411" i="2" a="1"/>
  <c r="V2411" i="2"/>
  <c r="V2412" i="2" a="1"/>
  <c r="V2412" i="2" s="1"/>
  <c r="V2413" i="2" a="1"/>
  <c r="V2413" i="2" s="1"/>
  <c r="V2414" i="2" a="1"/>
  <c r="V2414" i="2" s="1"/>
  <c r="V2415" i="2" a="1"/>
  <c r="V2415" i="2" s="1"/>
  <c r="V2416" i="2" a="1"/>
  <c r="V2416" i="2" s="1"/>
  <c r="V2417" i="2" a="1"/>
  <c r="V2417" i="2"/>
  <c r="V2418" i="2" a="1"/>
  <c r="V2418" i="2" s="1"/>
  <c r="V2419" i="2" a="1"/>
  <c r="V2419" i="2"/>
  <c r="V2420" i="2" a="1"/>
  <c r="V2420" i="2" s="1"/>
  <c r="V2421" i="2" a="1"/>
  <c r="V2421" i="2" s="1"/>
  <c r="V2422" i="2" a="1"/>
  <c r="V2422" i="2" s="1"/>
  <c r="V2423" i="2" a="1"/>
  <c r="V2423" i="2" s="1"/>
  <c r="V2424" i="2" a="1"/>
  <c r="V2424" i="2" s="1"/>
  <c r="V2425" i="2" a="1"/>
  <c r="V2425" i="2" s="1"/>
  <c r="V2426" i="2" a="1"/>
  <c r="V2426" i="2" s="1"/>
  <c r="V2427" i="2" a="1"/>
  <c r="V2427" i="2"/>
  <c r="V2428" i="2" a="1"/>
  <c r="V2428" i="2" s="1"/>
  <c r="V2429" i="2" a="1"/>
  <c r="V2429" i="2" s="1"/>
  <c r="V2430" i="2" a="1"/>
  <c r="V2430" i="2" s="1"/>
  <c r="V2431" i="2" a="1"/>
  <c r="V2431" i="2" s="1"/>
  <c r="V2432" i="2" a="1"/>
  <c r="V2432" i="2" s="1"/>
  <c r="V2433" i="2" a="1"/>
  <c r="V2433" i="2"/>
  <c r="V2434" i="2" a="1"/>
  <c r="V2434" i="2" s="1"/>
  <c r="V2435" i="2" a="1"/>
  <c r="V2435" i="2"/>
  <c r="V2436" i="2" a="1"/>
  <c r="V2436" i="2" s="1"/>
  <c r="V2437" i="2" a="1"/>
  <c r="V2437" i="2" s="1"/>
  <c r="V2438" i="2" a="1"/>
  <c r="V2438" i="2" s="1"/>
  <c r="V2439" i="2" a="1"/>
  <c r="V2439" i="2" s="1"/>
  <c r="V2440" i="2" a="1"/>
  <c r="V2440" i="2" s="1"/>
  <c r="V2441" i="2" a="1"/>
  <c r="V2441" i="2"/>
  <c r="V2442" i="2" a="1"/>
  <c r="V2442" i="2" s="1"/>
  <c r="V2443" i="2" a="1"/>
  <c r="V2443" i="2"/>
  <c r="V2444" i="2" a="1"/>
  <c r="V2444" i="2" s="1"/>
  <c r="V2445" i="2" a="1"/>
  <c r="V2445" i="2" s="1"/>
  <c r="V2446" i="2" a="1"/>
  <c r="V2446" i="2" s="1"/>
  <c r="V2447" i="2" a="1"/>
  <c r="V2447" i="2" s="1"/>
  <c r="V2448" i="2" a="1"/>
  <c r="V2448" i="2" s="1"/>
  <c r="V2449" i="2" a="1"/>
  <c r="V2449" i="2" s="1"/>
  <c r="V2450" i="2" a="1"/>
  <c r="V2450" i="2" s="1"/>
  <c r="V2451" i="2" a="1"/>
  <c r="V2451" i="2"/>
  <c r="V2452" i="2" a="1"/>
  <c r="V2452" i="2" s="1"/>
  <c r="V2453" i="2" a="1"/>
  <c r="V2453" i="2" s="1"/>
  <c r="V2454" i="2" a="1"/>
  <c r="V2454" i="2" s="1"/>
  <c r="V2455" i="2" a="1"/>
  <c r="V2455" i="2" s="1"/>
  <c r="V2456" i="2" a="1"/>
  <c r="V2456" i="2" s="1"/>
  <c r="V2457" i="2" a="1"/>
  <c r="V2457" i="2"/>
  <c r="V2458" i="2" a="1"/>
  <c r="V2458" i="2" s="1"/>
  <c r="V2459" i="2" a="1"/>
  <c r="V2459" i="2"/>
  <c r="V2460" i="2" a="1"/>
  <c r="V2460" i="2" s="1"/>
  <c r="V2461" i="2" a="1"/>
  <c r="V2461" i="2" s="1"/>
  <c r="V2462" i="2" a="1"/>
  <c r="V2462" i="2" s="1"/>
  <c r="V2463" i="2" a="1"/>
  <c r="V2463" i="2" s="1"/>
  <c r="V2464" i="2" a="1"/>
  <c r="V2464" i="2" s="1"/>
  <c r="V2465" i="2" a="1"/>
  <c r="V2465" i="2"/>
  <c r="V2466" i="2" a="1"/>
  <c r="V2466" i="2" s="1"/>
  <c r="V2467" i="2" a="1"/>
  <c r="V2467" i="2"/>
  <c r="V2468" i="2" a="1"/>
  <c r="V2468" i="2" s="1"/>
  <c r="V2469" i="2" a="1"/>
  <c r="V2469" i="2" s="1"/>
  <c r="V2470" i="2" a="1"/>
  <c r="V2470" i="2" s="1"/>
  <c r="V2471" i="2" a="1"/>
  <c r="V2471" i="2" s="1"/>
  <c r="V2472" i="2" a="1"/>
  <c r="V2472" i="2" s="1"/>
  <c r="V2473" i="2" a="1"/>
  <c r="V2473" i="2"/>
  <c r="V2474" i="2" a="1"/>
  <c r="V2474" i="2" s="1"/>
  <c r="V2475" i="2" a="1"/>
  <c r="V2475" i="2"/>
  <c r="V2476" i="2" a="1"/>
  <c r="V2476" i="2" s="1"/>
  <c r="V2477" i="2" a="1"/>
  <c r="V2477" i="2" s="1"/>
  <c r="V2478" i="2" a="1"/>
  <c r="V2478" i="2" s="1"/>
  <c r="V2479" i="2" a="1"/>
  <c r="V2479" i="2" s="1"/>
  <c r="V2480" i="2" a="1"/>
  <c r="V2480" i="2" s="1"/>
  <c r="V2481" i="2" a="1"/>
  <c r="V2481" i="2" s="1"/>
  <c r="V2482" i="2" a="1"/>
  <c r="V2482" i="2" s="1"/>
  <c r="V2483" i="2" a="1"/>
  <c r="V2483" i="2"/>
  <c r="V2484" i="2" a="1"/>
  <c r="V2484" i="2" s="1"/>
  <c r="V2485" i="2" a="1"/>
  <c r="V2485" i="2" s="1"/>
  <c r="V2486" i="2" a="1"/>
  <c r="V2486" i="2" s="1"/>
  <c r="V2487" i="2" a="1"/>
  <c r="V2487" i="2" s="1"/>
  <c r="V2488" i="2" a="1"/>
  <c r="V2488" i="2" s="1"/>
  <c r="V2489" i="2" a="1"/>
  <c r="V2489" i="2" s="1"/>
  <c r="V2490" i="2" a="1"/>
  <c r="V2490" i="2" s="1"/>
  <c r="V2491" i="2" a="1"/>
  <c r="V2491" i="2"/>
  <c r="V2492" i="2" a="1"/>
  <c r="V2492" i="2" s="1"/>
  <c r="V2493" i="2" a="1"/>
  <c r="V2493" i="2" s="1"/>
  <c r="V2494" i="2" a="1"/>
  <c r="V2494" i="2" s="1"/>
  <c r="V2495" i="2" a="1"/>
  <c r="V2495" i="2" s="1"/>
  <c r="V2496" i="2" a="1"/>
  <c r="V2496" i="2" s="1"/>
  <c r="V2497" i="2" a="1"/>
  <c r="V2497" i="2" s="1"/>
  <c r="V2498" i="2" a="1"/>
  <c r="V2498" i="2" s="1"/>
  <c r="V2499" i="2" a="1"/>
  <c r="V2499" i="2"/>
  <c r="V2500" i="2" a="1"/>
  <c r="V2500" i="2" s="1"/>
  <c r="V2501" i="2" a="1"/>
  <c r="V2501" i="2" s="1"/>
  <c r="V2502" i="2" a="1"/>
  <c r="V2502" i="2" s="1"/>
  <c r="V2503" i="2" a="1"/>
  <c r="V2503" i="2" s="1"/>
  <c r="V2504" i="2" a="1"/>
  <c r="V2504" i="2" s="1"/>
  <c r="V2505" i="2" a="1"/>
  <c r="V2505" i="2"/>
  <c r="V2506" i="2" a="1"/>
  <c r="V2506" i="2" s="1"/>
  <c r="V2507" i="2" a="1"/>
  <c r="V2507" i="2"/>
  <c r="V2508" i="2" a="1"/>
  <c r="V2508" i="2" s="1"/>
  <c r="V2509" i="2" a="1"/>
  <c r="V2509" i="2" s="1"/>
  <c r="V2510" i="2" a="1"/>
  <c r="V2510" i="2" s="1"/>
  <c r="V2511" i="2" a="1"/>
  <c r="V2511" i="2" s="1"/>
  <c r="V2512" i="2" a="1"/>
  <c r="V2512" i="2" s="1"/>
  <c r="V2513" i="2" a="1"/>
  <c r="V2513" i="2"/>
  <c r="V2514" i="2" a="1"/>
  <c r="V2514" i="2" s="1"/>
  <c r="V2515" i="2" a="1"/>
  <c r="V2515" i="2"/>
  <c r="V2516" i="2" a="1"/>
  <c r="V2516" i="2" s="1"/>
  <c r="V2517" i="2" a="1"/>
  <c r="V2517" i="2" s="1"/>
  <c r="V2518" i="2" a="1"/>
  <c r="V2518" i="2" s="1"/>
  <c r="V2519" i="2" a="1"/>
  <c r="V2519" i="2" s="1"/>
  <c r="V2520" i="2" a="1"/>
  <c r="V2520" i="2" s="1"/>
  <c r="V2521" i="2" a="1"/>
  <c r="V2521" i="2"/>
  <c r="V2522" i="2" a="1"/>
  <c r="V2522" i="2" s="1"/>
  <c r="V2523" i="2" a="1"/>
  <c r="V2523" i="2"/>
  <c r="V2524" i="2" a="1"/>
  <c r="V2524" i="2" s="1"/>
  <c r="V2525" i="2" a="1"/>
  <c r="V2525" i="2" s="1"/>
  <c r="V2526" i="2" a="1"/>
  <c r="V2526" i="2" s="1"/>
  <c r="V2527" i="2" a="1"/>
  <c r="V2527" i="2" s="1"/>
  <c r="V2528" i="2" a="1"/>
  <c r="V2528" i="2" s="1"/>
  <c r="V2529" i="2" a="1"/>
  <c r="V2529" i="2"/>
  <c r="V2530" i="2" a="1"/>
  <c r="V2530" i="2" s="1"/>
  <c r="V2531" i="2" a="1"/>
  <c r="V2531" i="2"/>
  <c r="V2532" i="2" a="1"/>
  <c r="V2532" i="2" s="1"/>
  <c r="V2533" i="2" a="1"/>
  <c r="V2533" i="2" s="1"/>
  <c r="V2534" i="2" a="1"/>
  <c r="V2534" i="2" s="1"/>
  <c r="V2535" i="2" a="1"/>
  <c r="V2535" i="2" s="1"/>
  <c r="V2536" i="2" a="1"/>
  <c r="V2536" i="2" s="1"/>
  <c r="V2537" i="2" a="1"/>
  <c r="V2537" i="2" s="1"/>
  <c r="V2538" i="2" a="1"/>
  <c r="V2538" i="2" s="1"/>
  <c r="V2539" i="2" a="1"/>
  <c r="V2539" i="2"/>
  <c r="V2540" i="2" a="1"/>
  <c r="V2540" i="2" s="1"/>
  <c r="V2541" i="2" a="1"/>
  <c r="V2541" i="2" s="1"/>
  <c r="V2542" i="2" a="1"/>
  <c r="V2542" i="2" s="1"/>
  <c r="V2543" i="2" a="1"/>
  <c r="V2543" i="2" s="1"/>
  <c r="V2544" i="2" a="1"/>
  <c r="V2544" i="2" s="1"/>
  <c r="V2545" i="2" a="1"/>
  <c r="V2545" i="2"/>
  <c r="V2546" i="2" a="1"/>
  <c r="V2546" i="2" s="1"/>
  <c r="V2547" i="2" a="1"/>
  <c r="V2547" i="2"/>
  <c r="V2548" i="2" a="1"/>
  <c r="V2548" i="2" s="1"/>
  <c r="V2549" i="2" a="1"/>
  <c r="V2549" i="2" s="1"/>
  <c r="V2550" i="2" a="1"/>
  <c r="V2550" i="2" s="1"/>
  <c r="V2551" i="2" a="1"/>
  <c r="V2551" i="2" s="1"/>
  <c r="V2552" i="2" a="1"/>
  <c r="V2552" i="2" s="1"/>
  <c r="V2553" i="2" a="1"/>
  <c r="V2553" i="2"/>
  <c r="V2554" i="2" a="1"/>
  <c r="V2554" i="2" s="1"/>
  <c r="V2555" i="2" a="1"/>
  <c r="V2555" i="2"/>
  <c r="V2556" i="2" a="1"/>
  <c r="V2556" i="2" s="1"/>
  <c r="V2557" i="2" a="1"/>
  <c r="V2557" i="2" s="1"/>
  <c r="V2558" i="2" a="1"/>
  <c r="V2558" i="2" s="1"/>
  <c r="V2559" i="2" a="1"/>
  <c r="V2559" i="2" s="1"/>
  <c r="V2560" i="2" a="1"/>
  <c r="V2560" i="2" s="1"/>
  <c r="V2561" i="2" a="1"/>
  <c r="V2561" i="2" s="1"/>
  <c r="V2562" i="2" a="1"/>
  <c r="V2562" i="2" s="1"/>
  <c r="V2563" i="2" a="1"/>
  <c r="V2563" i="2"/>
  <c r="V2564" i="2" a="1"/>
  <c r="V2564" i="2" s="1"/>
  <c r="V2565" i="2" a="1"/>
  <c r="V2565" i="2" s="1"/>
  <c r="V2566" i="2" a="1"/>
  <c r="V2566" i="2" s="1"/>
  <c r="V2567" i="2" a="1"/>
  <c r="V2567" i="2" s="1"/>
  <c r="V2568" i="2" a="1"/>
  <c r="V2568" i="2" s="1"/>
  <c r="V2569" i="2" a="1"/>
  <c r="V2569" i="2" s="1"/>
  <c r="V2570" i="2" a="1"/>
  <c r="V2570" i="2" s="1"/>
  <c r="V2571" i="2" a="1"/>
  <c r="V2571" i="2"/>
  <c r="V2572" i="2" a="1"/>
  <c r="V2572" i="2" s="1"/>
  <c r="V2573" i="2" a="1"/>
  <c r="V2573" i="2" s="1"/>
  <c r="V2574" i="2" a="1"/>
  <c r="V2574" i="2" s="1"/>
  <c r="V2575" i="2" a="1"/>
  <c r="V2575" i="2" s="1"/>
  <c r="V2576" i="2" a="1"/>
  <c r="V2576" i="2" s="1"/>
  <c r="V2577" i="2" a="1"/>
  <c r="V2577" i="2"/>
  <c r="V2578" i="2" a="1"/>
  <c r="V2578" i="2" s="1"/>
  <c r="V2579" i="2" a="1"/>
  <c r="V2579" i="2" s="1"/>
  <c r="V2580" i="2" a="1"/>
  <c r="V2580" i="2" s="1"/>
  <c r="V2581" i="2" a="1"/>
  <c r="V2581" i="2" s="1"/>
  <c r="V2582" i="2" a="1"/>
  <c r="V2582" i="2" s="1"/>
  <c r="V2583" i="2" a="1"/>
  <c r="V2583" i="2" s="1"/>
  <c r="V2584" i="2" a="1"/>
  <c r="V2584" i="2" s="1"/>
  <c r="V2585" i="2" a="1"/>
  <c r="V2585" i="2"/>
  <c r="V2586" i="2" a="1"/>
  <c r="V2586" i="2" s="1"/>
  <c r="V2587" i="2" a="1"/>
  <c r="V2587" i="2" s="1"/>
  <c r="V2588" i="2" a="1"/>
  <c r="V2588" i="2" s="1"/>
  <c r="V2589" i="2" a="1"/>
  <c r="V2589" i="2" s="1"/>
  <c r="V2590" i="2" a="1"/>
  <c r="V2590" i="2" s="1"/>
  <c r="V2591" i="2" a="1"/>
  <c r="V2591" i="2" s="1"/>
  <c r="V2592" i="2" a="1"/>
  <c r="V2592" i="2" s="1"/>
  <c r="V2593" i="2" a="1"/>
  <c r="V2593" i="2" s="1"/>
  <c r="V2594" i="2" a="1"/>
  <c r="V2594" i="2" s="1"/>
  <c r="V2595" i="2" a="1"/>
  <c r="V2595" i="2" s="1"/>
  <c r="V2596" i="2" a="1"/>
  <c r="V2596" i="2" s="1"/>
  <c r="V2597" i="2" a="1"/>
  <c r="V2597" i="2" s="1"/>
  <c r="V2598" i="2" a="1"/>
  <c r="V2598" i="2" s="1"/>
  <c r="V2599" i="2" a="1"/>
  <c r="V2599" i="2" s="1"/>
  <c r="V2600" i="2" a="1"/>
  <c r="V2600" i="2" s="1"/>
  <c r="V2601" i="2" a="1"/>
  <c r="V2601" i="2"/>
  <c r="V2602" i="2" a="1"/>
  <c r="V2602" i="2" s="1"/>
  <c r="V2603" i="2" a="1"/>
  <c r="V2603" i="2" s="1"/>
  <c r="V2604" i="2" a="1"/>
  <c r="V2604" i="2" s="1"/>
  <c r="V2605" i="2" a="1"/>
  <c r="V2605" i="2" s="1"/>
  <c r="V2606" i="2" a="1"/>
  <c r="V2606" i="2" s="1"/>
  <c r="V2607" i="2" a="1"/>
  <c r="V2607" i="2" s="1"/>
  <c r="V2608" i="2" a="1"/>
  <c r="V2608" i="2" s="1"/>
  <c r="V2609" i="2" a="1"/>
  <c r="V2609" i="2" s="1"/>
  <c r="V2610" i="2" a="1"/>
  <c r="V2610" i="2" s="1"/>
  <c r="V2611" i="2" a="1"/>
  <c r="V2611" i="2" s="1"/>
  <c r="V2612" i="2" a="1"/>
  <c r="V2612" i="2" s="1"/>
  <c r="V2613" i="2" a="1"/>
  <c r="V2613" i="2" s="1"/>
  <c r="V2614" i="2" a="1"/>
  <c r="V2614" i="2" s="1"/>
  <c r="V2615" i="2" a="1"/>
  <c r="V2615" i="2" s="1"/>
  <c r="V2616" i="2" a="1"/>
  <c r="V2616" i="2" s="1"/>
  <c r="V2617" i="2" a="1"/>
  <c r="V2617" i="2"/>
  <c r="V2618" i="2" a="1"/>
  <c r="V2618" i="2" s="1"/>
  <c r="V2619" i="2" a="1"/>
  <c r="V2619" i="2" s="1"/>
  <c r="V2620" i="2" a="1"/>
  <c r="V2620" i="2" s="1"/>
  <c r="V2621" i="2" a="1"/>
  <c r="V2621" i="2" s="1"/>
  <c r="V2622" i="2" a="1"/>
  <c r="V2622" i="2" s="1"/>
  <c r="V2623" i="2" a="1"/>
  <c r="V2623" i="2" s="1"/>
  <c r="V2624" i="2" a="1"/>
  <c r="V2624" i="2" s="1"/>
  <c r="V2625" i="2" a="1"/>
  <c r="V2625" i="2"/>
  <c r="V2626" i="2" a="1"/>
  <c r="V2626" i="2" s="1"/>
  <c r="V2627" i="2" a="1"/>
  <c r="V2627" i="2" s="1"/>
  <c r="V2628" i="2" a="1"/>
  <c r="V2628" i="2" s="1"/>
  <c r="V2629" i="2" a="1"/>
  <c r="V2629" i="2" s="1"/>
  <c r="V2630" i="2" a="1"/>
  <c r="V2630" i="2" s="1"/>
  <c r="V2631" i="2" a="1"/>
  <c r="V2631" i="2" s="1"/>
  <c r="V2632" i="2" a="1"/>
  <c r="V2632" i="2" s="1"/>
  <c r="V2633" i="2" a="1"/>
  <c r="V2633" i="2"/>
  <c r="V2634" i="2" a="1"/>
  <c r="V2634" i="2" s="1"/>
  <c r="V2635" i="2" a="1"/>
  <c r="V2635" i="2" s="1"/>
  <c r="V2636" i="2" a="1"/>
  <c r="V2636" i="2" s="1"/>
  <c r="V2637" i="2" a="1"/>
  <c r="V2637" i="2" s="1"/>
  <c r="V2638" i="2" a="1"/>
  <c r="V2638" i="2" s="1"/>
  <c r="V2639" i="2" a="1"/>
  <c r="V2639" i="2" s="1"/>
  <c r="V2640" i="2" a="1"/>
  <c r="V2640" i="2" s="1"/>
  <c r="V2641" i="2" a="1"/>
  <c r="V2641" i="2"/>
  <c r="V2642" i="2" a="1"/>
  <c r="V2642" i="2" s="1"/>
  <c r="V2643" i="2" a="1"/>
  <c r="V2643" i="2" s="1"/>
  <c r="V2644" i="2" a="1"/>
  <c r="V2644" i="2" s="1"/>
  <c r="V2645" i="2" a="1"/>
  <c r="V2645" i="2" s="1"/>
  <c r="V2646" i="2" a="1"/>
  <c r="V2646" i="2" s="1"/>
  <c r="V2647" i="2" a="1"/>
  <c r="V2647" i="2" s="1"/>
  <c r="V2648" i="2" a="1"/>
  <c r="V2648" i="2" s="1"/>
  <c r="V2649" i="2" a="1"/>
  <c r="V2649" i="2"/>
  <c r="V2650" i="2" a="1"/>
  <c r="V2650" i="2" s="1"/>
  <c r="V2651" i="2" a="1"/>
  <c r="V2651" i="2" s="1"/>
  <c r="V2652" i="2" a="1"/>
  <c r="V2652" i="2" s="1"/>
  <c r="V2653" i="2" a="1"/>
  <c r="V2653" i="2" s="1"/>
  <c r="V2654" i="2" a="1"/>
  <c r="V2654" i="2" s="1"/>
  <c r="V2655" i="2" a="1"/>
  <c r="V2655" i="2"/>
  <c r="V2656" i="2" a="1"/>
  <c r="V2656" i="2" s="1"/>
  <c r="V2657" i="2" a="1"/>
  <c r="V2657" i="2" s="1"/>
  <c r="V2658" i="2" a="1"/>
  <c r="V2658" i="2" s="1"/>
  <c r="V2659" i="2" a="1"/>
  <c r="V2659" i="2" s="1"/>
  <c r="V2660" i="2" a="1"/>
  <c r="V2660" i="2" s="1"/>
  <c r="V2661" i="2" a="1"/>
  <c r="V2661" i="2" s="1"/>
  <c r="V2662" i="2" a="1"/>
  <c r="V2662" i="2" s="1"/>
  <c r="V2663" i="2" a="1"/>
  <c r="V2663" i="2"/>
  <c r="V2664" i="2" a="1"/>
  <c r="V2664" i="2" s="1"/>
  <c r="V2665" i="2" a="1"/>
  <c r="V2665" i="2" s="1"/>
  <c r="V2666" i="2" a="1"/>
  <c r="V2666" i="2" s="1"/>
  <c r="V2667" i="2" a="1"/>
  <c r="V2667" i="2" s="1"/>
  <c r="V2668" i="2" a="1"/>
  <c r="V2668" i="2" s="1"/>
  <c r="V2669" i="2" a="1"/>
  <c r="V2669" i="2" s="1"/>
  <c r="V2670" i="2" a="1"/>
  <c r="V2670" i="2" s="1"/>
  <c r="V2671" i="2" a="1"/>
  <c r="V2671" i="2"/>
  <c r="V2672" i="2" a="1"/>
  <c r="V2672" i="2" s="1"/>
  <c r="V2673" i="2" a="1"/>
  <c r="V2673" i="2"/>
  <c r="V2674" i="2" a="1"/>
  <c r="V2674" i="2" s="1"/>
  <c r="V2675" i="2" a="1"/>
  <c r="V2675" i="2" s="1"/>
  <c r="V2676" i="2" a="1"/>
  <c r="V2676" i="2" s="1"/>
  <c r="V2677" i="2" a="1"/>
  <c r="V2677" i="2" s="1"/>
  <c r="V2678" i="2" a="1"/>
  <c r="V2678" i="2" s="1"/>
  <c r="V2679" i="2" a="1"/>
  <c r="V2679" i="2"/>
  <c r="V2680" i="2" a="1"/>
  <c r="V2680" i="2" s="1"/>
  <c r="V2681" i="2" a="1"/>
  <c r="V2681" i="2" s="1"/>
  <c r="V2682" i="2" a="1"/>
  <c r="V2682" i="2" s="1"/>
  <c r="V2683" i="2" a="1"/>
  <c r="V2683" i="2" s="1"/>
  <c r="V2684" i="2" a="1"/>
  <c r="V2684" i="2" s="1"/>
  <c r="V2685" i="2" a="1"/>
  <c r="V2685" i="2" s="1"/>
  <c r="V2686" i="2" a="1"/>
  <c r="V2686" i="2" s="1"/>
  <c r="V2687" i="2" a="1"/>
  <c r="V2687" i="2"/>
  <c r="V2688" i="2" a="1"/>
  <c r="V2688" i="2" s="1"/>
  <c r="V2689" i="2" a="1"/>
  <c r="V2689" i="2"/>
  <c r="V2690" i="2" a="1"/>
  <c r="V2690" i="2" s="1"/>
  <c r="V2691" i="2" a="1"/>
  <c r="V2691" i="2" s="1"/>
  <c r="V2692" i="2" a="1"/>
  <c r="V2692" i="2" s="1"/>
  <c r="V2693" i="2" a="1"/>
  <c r="V2693" i="2" s="1"/>
  <c r="V2694" i="2" a="1"/>
  <c r="V2694" i="2" s="1"/>
  <c r="V2695" i="2" a="1"/>
  <c r="V2695" i="2"/>
  <c r="V2696" i="2" a="1"/>
  <c r="V2696" i="2" s="1"/>
  <c r="V2697" i="2" a="1"/>
  <c r="V2697" i="2"/>
  <c r="V2698" i="2" a="1"/>
  <c r="V2698" i="2" s="1"/>
  <c r="V2699" i="2" a="1"/>
  <c r="V2699" i="2" s="1"/>
  <c r="V2700" i="2" a="1"/>
  <c r="V2700" i="2" s="1"/>
  <c r="V2701" i="2" a="1"/>
  <c r="V2701" i="2" s="1"/>
  <c r="V2702" i="2" a="1"/>
  <c r="V2702" i="2" s="1"/>
  <c r="V2703" i="2" a="1"/>
  <c r="V2703" i="2"/>
  <c r="V2704" i="2" a="1"/>
  <c r="V2704" i="2" s="1"/>
  <c r="V2705" i="2" a="1"/>
  <c r="V2705" i="2"/>
  <c r="V2706" i="2" a="1"/>
  <c r="V2706" i="2" s="1"/>
  <c r="V2707" i="2" a="1"/>
  <c r="V2707" i="2" s="1"/>
  <c r="V2708" i="2" a="1"/>
  <c r="V2708" i="2" s="1"/>
  <c r="V2709" i="2" a="1"/>
  <c r="V2709" i="2" s="1"/>
  <c r="V2710" i="2" a="1"/>
  <c r="V2710" i="2" s="1"/>
  <c r="V2711" i="2" a="1"/>
  <c r="V2711" i="2"/>
  <c r="V2712" i="2" a="1"/>
  <c r="V2712" i="2" s="1"/>
  <c r="V2713" i="2" a="1"/>
  <c r="V2713" i="2"/>
  <c r="V2714" i="2" a="1"/>
  <c r="V2714" i="2" s="1"/>
  <c r="V2715" i="2" a="1"/>
  <c r="V2715" i="2" s="1"/>
  <c r="V2716" i="2" a="1"/>
  <c r="V2716" i="2" s="1"/>
  <c r="V2717" i="2" a="1"/>
  <c r="V2717" i="2" s="1"/>
  <c r="V2718" i="2" a="1"/>
  <c r="V2718" i="2" s="1"/>
  <c r="V2719" i="2" a="1"/>
  <c r="V2719" i="2"/>
  <c r="V2720" i="2" a="1"/>
  <c r="V2720" i="2" s="1"/>
  <c r="V2721" i="2" a="1"/>
  <c r="V2721" i="2" s="1"/>
  <c r="V2722" i="2" a="1"/>
  <c r="V2722" i="2" s="1"/>
  <c r="V2723" i="2" a="1"/>
  <c r="V2723" i="2" s="1"/>
  <c r="V2724" i="2" a="1"/>
  <c r="V2724" i="2" s="1"/>
  <c r="V2725" i="2" a="1"/>
  <c r="V2725" i="2" s="1"/>
  <c r="V2726" i="2" a="1"/>
  <c r="V2726" i="2" s="1"/>
  <c r="V2727" i="2" a="1"/>
  <c r="V2727" i="2"/>
  <c r="V2728" i="2" a="1"/>
  <c r="V2728" i="2" s="1"/>
  <c r="V2729" i="2" a="1"/>
  <c r="V2729" i="2"/>
  <c r="V2730" i="2" a="1"/>
  <c r="V2730" i="2" s="1"/>
  <c r="V2731" i="2" a="1"/>
  <c r="V2731" i="2" s="1"/>
  <c r="V2732" i="2" a="1"/>
  <c r="V2732" i="2" s="1"/>
  <c r="V2733" i="2" a="1"/>
  <c r="V2733" i="2" s="1"/>
  <c r="V2734" i="2" a="1"/>
  <c r="V2734" i="2" s="1"/>
  <c r="V2735" i="2" a="1"/>
  <c r="V2735" i="2"/>
  <c r="V2736" i="2" a="1"/>
  <c r="V2736" i="2" s="1"/>
  <c r="V2737" i="2" a="1"/>
  <c r="V2737" i="2"/>
  <c r="V2738" i="2" a="1"/>
  <c r="V2738" i="2" s="1"/>
  <c r="V2739" i="2" a="1"/>
  <c r="V2739" i="2" s="1"/>
  <c r="V2740" i="2" a="1"/>
  <c r="V2740" i="2" s="1"/>
  <c r="V2741" i="2" a="1"/>
  <c r="V2741" i="2" s="1"/>
  <c r="V2742" i="2" a="1"/>
  <c r="V2742" i="2" s="1"/>
  <c r="V2743" i="2" a="1"/>
  <c r="V2743" i="2"/>
  <c r="V2744" i="2" a="1"/>
  <c r="V2744" i="2" s="1"/>
  <c r="V2745" i="2" a="1"/>
  <c r="V2745" i="2" s="1"/>
  <c r="V2746" i="2" a="1"/>
  <c r="V2746" i="2" s="1"/>
  <c r="V2747" i="2" a="1"/>
  <c r="V2747" i="2" s="1"/>
  <c r="V2748" i="2" a="1"/>
  <c r="V2748" i="2" s="1"/>
  <c r="V2749" i="2" a="1"/>
  <c r="V2749" i="2" s="1"/>
  <c r="V2750" i="2" a="1"/>
  <c r="V2750" i="2" s="1"/>
  <c r="V2751" i="2" a="1"/>
  <c r="V2751" i="2"/>
  <c r="V2752" i="2" a="1"/>
  <c r="V2752" i="2" s="1"/>
  <c r="V2753" i="2" a="1"/>
  <c r="V2753" i="2"/>
  <c r="V2754" i="2" a="1"/>
  <c r="V2754" i="2" s="1"/>
  <c r="V2755" i="2" a="1"/>
  <c r="V2755" i="2" s="1"/>
  <c r="V2756" i="2" a="1"/>
  <c r="V2756" i="2" s="1"/>
  <c r="V2757" i="2" a="1"/>
  <c r="V2757" i="2" s="1"/>
  <c r="V2758" i="2" a="1"/>
  <c r="V2758" i="2" s="1"/>
  <c r="V2759" i="2" a="1"/>
  <c r="V2759" i="2"/>
  <c r="V2760" i="2" a="1"/>
  <c r="V2760" i="2" s="1"/>
  <c r="V2761" i="2" a="1"/>
  <c r="V2761" i="2"/>
  <c r="V2762" i="2" a="1"/>
  <c r="V2762" i="2" s="1"/>
  <c r="V2763" i="2" a="1"/>
  <c r="V2763" i="2" s="1"/>
  <c r="V2764" i="2" a="1"/>
  <c r="V2764" i="2" s="1"/>
  <c r="V2765" i="2" a="1"/>
  <c r="V2765" i="2" s="1"/>
  <c r="V2766" i="2" a="1"/>
  <c r="V2766" i="2" s="1"/>
  <c r="V2767" i="2" a="1"/>
  <c r="V2767" i="2"/>
  <c r="V2768" i="2" a="1"/>
  <c r="V2768" i="2" s="1"/>
  <c r="V2769" i="2" a="1"/>
  <c r="V2769" i="2"/>
  <c r="V2770" i="2" a="1"/>
  <c r="V2770" i="2" s="1"/>
  <c r="V2771" i="2" a="1"/>
  <c r="V2771" i="2" s="1"/>
  <c r="V2772" i="2" a="1"/>
  <c r="V2772" i="2" s="1"/>
  <c r="V2773" i="2" a="1"/>
  <c r="V2773" i="2" s="1"/>
  <c r="V2774" i="2" a="1"/>
  <c r="V2774" i="2" s="1"/>
  <c r="V2775" i="2" a="1"/>
  <c r="V2775" i="2"/>
  <c r="V2776" i="2" a="1"/>
  <c r="V2776" i="2" s="1"/>
  <c r="V2777" i="2" a="1"/>
  <c r="V2777" i="2" s="1"/>
  <c r="V2778" i="2" a="1"/>
  <c r="V2778" i="2" s="1"/>
  <c r="V2779" i="2" a="1"/>
  <c r="V2779" i="2" s="1"/>
  <c r="V2780" i="2" a="1"/>
  <c r="V2780" i="2" s="1"/>
  <c r="V2781" i="2" a="1"/>
  <c r="V2781" i="2" s="1"/>
  <c r="V2782" i="2" a="1"/>
  <c r="V2782" i="2" s="1"/>
  <c r="V2783" i="2" a="1"/>
  <c r="V2783" i="2"/>
  <c r="V2784" i="2" a="1"/>
  <c r="V2784" i="2" s="1"/>
  <c r="V2785" i="2" a="1"/>
  <c r="V2785" i="2" s="1"/>
  <c r="V2786" i="2" a="1"/>
  <c r="V2786" i="2" s="1"/>
  <c r="V2787" i="2" a="1"/>
  <c r="V2787" i="2" s="1"/>
  <c r="V2788" i="2" a="1"/>
  <c r="V2788" i="2" s="1"/>
  <c r="V2789" i="2" a="1"/>
  <c r="V2789" i="2" s="1"/>
  <c r="V2790" i="2" a="1"/>
  <c r="V2790" i="2" s="1"/>
  <c r="V2791" i="2" a="1"/>
  <c r="V2791" i="2"/>
  <c r="V2792" i="2" a="1"/>
  <c r="V2792" i="2" s="1"/>
  <c r="V2793" i="2" a="1"/>
  <c r="V2793" i="2"/>
  <c r="V2794" i="2" a="1"/>
  <c r="V2794" i="2" s="1"/>
  <c r="V2795" i="2" a="1"/>
  <c r="V2795" i="2" s="1"/>
  <c r="V2796" i="2" a="1"/>
  <c r="V2796" i="2" s="1"/>
  <c r="V2797" i="2" a="1"/>
  <c r="V2797" i="2" s="1"/>
  <c r="V2798" i="2" a="1"/>
  <c r="V2798" i="2" s="1"/>
  <c r="V2799" i="2" a="1"/>
  <c r="V2799" i="2"/>
  <c r="V2800" i="2" a="1"/>
  <c r="V2800" i="2" s="1"/>
  <c r="V2801" i="2" a="1"/>
  <c r="V2801" i="2"/>
  <c r="V2802" i="2" a="1"/>
  <c r="V2802" i="2" s="1"/>
  <c r="V2803" i="2" a="1"/>
  <c r="V2803" i="2" s="1"/>
  <c r="V2804" i="2" a="1"/>
  <c r="V2804" i="2" s="1"/>
  <c r="V2805" i="2" a="1"/>
  <c r="V2805" i="2" s="1"/>
  <c r="V2806" i="2" a="1"/>
  <c r="V2806" i="2" s="1"/>
  <c r="V2807" i="2" a="1"/>
  <c r="V2807" i="2"/>
  <c r="V2808" i="2" a="1"/>
  <c r="V2808" i="2" s="1"/>
  <c r="V2809" i="2" a="1"/>
  <c r="V2809" i="2"/>
  <c r="V2810" i="2" a="1"/>
  <c r="V2810" i="2" s="1"/>
  <c r="V2811" i="2" a="1"/>
  <c r="V2811" i="2" s="1"/>
  <c r="V2812" i="2" a="1"/>
  <c r="V2812" i="2" s="1"/>
  <c r="V2813" i="2" a="1"/>
  <c r="V2813" i="2" s="1"/>
  <c r="V2814" i="2" a="1"/>
  <c r="V2814" i="2" s="1"/>
  <c r="V2815" i="2" a="1"/>
  <c r="V2815" i="2"/>
  <c r="V2816" i="2" a="1"/>
  <c r="V2816" i="2" s="1"/>
  <c r="V2817" i="2" a="1"/>
  <c r="V2817" i="2"/>
  <c r="V2818" i="2" a="1"/>
  <c r="V2818" i="2" s="1"/>
  <c r="V2819" i="2" a="1"/>
  <c r="V2819" i="2" s="1"/>
  <c r="V2820" i="2" a="1"/>
  <c r="V2820" i="2" s="1"/>
  <c r="V2821" i="2" a="1"/>
  <c r="V2821" i="2" s="1"/>
  <c r="V2822" i="2" a="1"/>
  <c r="V2822" i="2" s="1"/>
  <c r="V2823" i="2" a="1"/>
  <c r="V2823" i="2"/>
  <c r="V2824" i="2" a="1"/>
  <c r="V2824" i="2" s="1"/>
  <c r="V2825" i="2" a="1"/>
  <c r="V2825" i="2" s="1"/>
  <c r="V2826" i="2" a="1"/>
  <c r="V2826" i="2" s="1"/>
  <c r="V2827" i="2" a="1"/>
  <c r="V2827" i="2" s="1"/>
  <c r="V2828" i="2" a="1"/>
  <c r="V2828" i="2" s="1"/>
  <c r="V2829" i="2" a="1"/>
  <c r="V2829" i="2" s="1"/>
  <c r="V2830" i="2" a="1"/>
  <c r="V2830" i="2" s="1"/>
  <c r="V2831" i="2" a="1"/>
  <c r="V2831" i="2"/>
  <c r="V2832" i="2" a="1"/>
  <c r="V2832" i="2" s="1"/>
  <c r="V2833" i="2" a="1"/>
  <c r="V2833" i="2"/>
  <c r="V2834" i="2" a="1"/>
  <c r="V2834" i="2" s="1"/>
  <c r="V2835" i="2" a="1"/>
  <c r="V2835" i="2" s="1"/>
  <c r="V2836" i="2" a="1"/>
  <c r="V2836" i="2" s="1"/>
  <c r="V2837" i="2" a="1"/>
  <c r="V2837" i="2" s="1"/>
  <c r="V2838" i="2" a="1"/>
  <c r="V2838" i="2" s="1"/>
  <c r="V2839" i="2" a="1"/>
  <c r="V2839" i="2"/>
  <c r="V2840" i="2" a="1"/>
  <c r="V2840" i="2" s="1"/>
  <c r="V2841" i="2" a="1"/>
  <c r="V2841" i="2"/>
  <c r="V2842" i="2" a="1"/>
  <c r="V2842" i="2" s="1"/>
  <c r="V2843" i="2" a="1"/>
  <c r="V2843" i="2" s="1"/>
  <c r="V2844" i="2" a="1"/>
  <c r="V2844" i="2" s="1"/>
  <c r="V2845" i="2" a="1"/>
  <c r="V2845" i="2" s="1"/>
  <c r="V2846" i="2" a="1"/>
  <c r="V2846" i="2" s="1"/>
  <c r="V2847" i="2" a="1"/>
  <c r="V2847" i="2"/>
  <c r="V2848" i="2" a="1"/>
  <c r="V2848" i="2" s="1"/>
  <c r="V2849" i="2" a="1"/>
  <c r="V2849" i="2"/>
  <c r="V2850" i="2" a="1"/>
  <c r="V2850" i="2" s="1"/>
  <c r="V2851" i="2" a="1"/>
  <c r="V2851" i="2" s="1"/>
  <c r="V2852" i="2" a="1"/>
  <c r="V2852" i="2" s="1"/>
  <c r="V2853" i="2" a="1"/>
  <c r="V2853" i="2" s="1"/>
  <c r="V2854" i="2" a="1"/>
  <c r="V2854" i="2" s="1"/>
  <c r="V2855" i="2" a="1"/>
  <c r="V2855" i="2"/>
  <c r="V2856" i="2" a="1"/>
  <c r="V2856" i="2" s="1"/>
  <c r="V2857" i="2" a="1"/>
  <c r="V2857" i="2"/>
  <c r="V2858" i="2" a="1"/>
  <c r="V2858" i="2" s="1"/>
  <c r="V2859" i="2" a="1"/>
  <c r="V2859" i="2" s="1"/>
  <c r="V2860" i="2" a="1"/>
  <c r="V2860" i="2" s="1"/>
  <c r="V2861" i="2" a="1"/>
  <c r="V2861" i="2" s="1"/>
  <c r="V2862" i="2" a="1"/>
  <c r="V2862" i="2" s="1"/>
  <c r="V2863" i="2" a="1"/>
  <c r="V2863" i="2"/>
  <c r="V2864" i="2" a="1"/>
  <c r="V2864" i="2" s="1"/>
  <c r="V2865" i="2" a="1"/>
  <c r="V2865" i="2"/>
  <c r="V2866" i="2" a="1"/>
  <c r="V2866" i="2" s="1"/>
  <c r="V2867" i="2" a="1"/>
  <c r="V2867" i="2" s="1"/>
  <c r="V2868" i="2" a="1"/>
  <c r="V2868" i="2" s="1"/>
  <c r="V2869" i="2" a="1"/>
  <c r="V2869" i="2" s="1"/>
  <c r="V2870" i="2" a="1"/>
  <c r="V2870" i="2" s="1"/>
  <c r="V2871" i="2" a="1"/>
  <c r="V2871" i="2"/>
  <c r="V2872" i="2" a="1"/>
  <c r="V2872" i="2" s="1"/>
  <c r="V2873" i="2" a="1"/>
  <c r="V2873" i="2" s="1"/>
  <c r="V2874" i="2" a="1"/>
  <c r="V2874" i="2" s="1"/>
  <c r="V2875" i="2" a="1"/>
  <c r="V2875" i="2" s="1"/>
  <c r="V2876" i="2" a="1"/>
  <c r="V2876" i="2" s="1"/>
  <c r="V2877" i="2" a="1"/>
  <c r="V2877" i="2" s="1"/>
  <c r="V2878" i="2" a="1"/>
  <c r="V2878" i="2" s="1"/>
  <c r="V2879" i="2" a="1"/>
  <c r="V2879" i="2"/>
  <c r="V2880" i="2" a="1"/>
  <c r="V2880" i="2" s="1"/>
  <c r="V2881" i="2" a="1"/>
  <c r="V2881" i="2" s="1"/>
  <c r="V2882" i="2" a="1"/>
  <c r="V2882" i="2" s="1"/>
  <c r="V2883" i="2" a="1"/>
  <c r="V2883" i="2" s="1"/>
  <c r="V2884" i="2" a="1"/>
  <c r="V2884" i="2" s="1"/>
  <c r="V2885" i="2" a="1"/>
  <c r="V2885" i="2" s="1"/>
  <c r="V2886" i="2" a="1"/>
  <c r="V2886" i="2" s="1"/>
  <c r="V2887" i="2" a="1"/>
  <c r="V2887" i="2"/>
  <c r="V2888" i="2" a="1"/>
  <c r="V2888" i="2" s="1"/>
  <c r="V2889" i="2" a="1"/>
  <c r="V2889" i="2"/>
  <c r="V2890" i="2" a="1"/>
  <c r="V2890" i="2" s="1"/>
  <c r="V2891" i="2" a="1"/>
  <c r="V2891" i="2" s="1"/>
  <c r="V2892" i="2" a="1"/>
  <c r="V2892" i="2" s="1"/>
  <c r="V2893" i="2" a="1"/>
  <c r="V2893" i="2" s="1"/>
  <c r="V2894" i="2" a="1"/>
  <c r="V2894" i="2" s="1"/>
  <c r="V2895" i="2" a="1"/>
  <c r="V2895" i="2"/>
  <c r="V2896" i="2" a="1"/>
  <c r="V2896" i="2" s="1"/>
  <c r="V2897" i="2" a="1"/>
  <c r="V2897" i="2"/>
  <c r="V2898" i="2" a="1"/>
  <c r="V2898" i="2" s="1"/>
  <c r="V2899" i="2" a="1"/>
  <c r="V2899" i="2" s="1"/>
  <c r="V2900" i="2" a="1"/>
  <c r="V2900" i="2" s="1"/>
  <c r="V2901" i="2" a="1"/>
  <c r="V2901" i="2" s="1"/>
  <c r="V2902" i="2" a="1"/>
  <c r="V2902" i="2" s="1"/>
  <c r="V2903" i="2" a="1"/>
  <c r="V2903" i="2"/>
  <c r="V2904" i="2" a="1"/>
  <c r="V2904" i="2" s="1"/>
  <c r="V2905" i="2" a="1"/>
  <c r="V2905" i="2"/>
  <c r="V2906" i="2" a="1"/>
  <c r="V2906" i="2" s="1"/>
  <c r="V2907" i="2" a="1"/>
  <c r="V2907" i="2" s="1"/>
  <c r="V2908" i="2" a="1"/>
  <c r="V2908" i="2" s="1"/>
  <c r="V2909" i="2" a="1"/>
  <c r="V2909" i="2" s="1"/>
  <c r="V2910" i="2" a="1"/>
  <c r="V2910" i="2" s="1"/>
  <c r="V2911" i="2" a="1"/>
  <c r="V2911" i="2"/>
  <c r="V2912" i="2" a="1"/>
  <c r="V2912" i="2" s="1"/>
  <c r="V2913" i="2" a="1"/>
  <c r="V2913" i="2"/>
  <c r="V2914" i="2" a="1"/>
  <c r="V2914" i="2" s="1"/>
  <c r="V2915" i="2" a="1"/>
  <c r="V2915" i="2" s="1"/>
  <c r="V2916" i="2" a="1"/>
  <c r="V2916" i="2" s="1"/>
  <c r="V2917" i="2" a="1"/>
  <c r="V2917" i="2" s="1"/>
  <c r="V2918" i="2" a="1"/>
  <c r="V2918" i="2" s="1"/>
  <c r="V2919" i="2" a="1"/>
  <c r="V2919" i="2"/>
  <c r="V2920" i="2" a="1"/>
  <c r="V2920" i="2" s="1"/>
  <c r="V2921" i="2" a="1"/>
  <c r="V2921" i="2"/>
  <c r="V2922" i="2" a="1"/>
  <c r="V2922" i="2" s="1"/>
  <c r="V2923" i="2" a="1"/>
  <c r="V2923" i="2" s="1"/>
  <c r="V2924" i="2" a="1"/>
  <c r="V2924" i="2" s="1"/>
  <c r="V2925" i="2" a="1"/>
  <c r="V2925" i="2" s="1"/>
  <c r="V2926" i="2" a="1"/>
  <c r="V2926" i="2" s="1"/>
  <c r="V2927" i="2" a="1"/>
  <c r="V2927" i="2"/>
  <c r="V2928" i="2" a="1"/>
  <c r="V2928" i="2" s="1"/>
  <c r="V2929" i="2" a="1"/>
  <c r="V2929" i="2" s="1"/>
  <c r="V2930" i="2" a="1"/>
  <c r="V2930" i="2" s="1"/>
  <c r="V2931" i="2" a="1"/>
  <c r="V2931" i="2" s="1"/>
  <c r="V2932" i="2" a="1"/>
  <c r="V2932" i="2" s="1"/>
  <c r="V2933" i="2" a="1"/>
  <c r="V2933" i="2" s="1"/>
  <c r="V2934" i="2" a="1"/>
  <c r="V2934" i="2" s="1"/>
  <c r="V2935" i="2" a="1"/>
  <c r="V2935" i="2"/>
  <c r="V2936" i="2" a="1"/>
  <c r="V2936" i="2" s="1"/>
  <c r="V2937" i="2" a="1"/>
  <c r="V2937" i="2"/>
  <c r="V2938" i="2" a="1"/>
  <c r="V2938" i="2" s="1"/>
  <c r="V2939" i="2" a="1"/>
  <c r="V2939" i="2" s="1"/>
  <c r="V2940" i="2" a="1"/>
  <c r="V2940" i="2" s="1"/>
  <c r="V2941" i="2" a="1"/>
  <c r="V2941" i="2" s="1"/>
  <c r="V2942" i="2" a="1"/>
  <c r="V2942" i="2" s="1"/>
  <c r="V2943" i="2" a="1"/>
  <c r="V2943" i="2"/>
  <c r="V2944" i="2" a="1"/>
  <c r="V2944" i="2" s="1"/>
  <c r="V2945" i="2" a="1"/>
  <c r="V2945" i="2"/>
  <c r="V2946" i="2" a="1"/>
  <c r="V2946" i="2" s="1"/>
  <c r="V2947" i="2" a="1"/>
  <c r="V2947" i="2" s="1"/>
  <c r="V2948" i="2" a="1"/>
  <c r="V2948" i="2" s="1"/>
  <c r="V2949" i="2" a="1"/>
  <c r="V2949" i="2" s="1"/>
  <c r="V2950" i="2" a="1"/>
  <c r="V2950" i="2" s="1"/>
  <c r="V2951" i="2" a="1"/>
  <c r="V2951" i="2"/>
  <c r="V2952" i="2" a="1"/>
  <c r="V2952" i="2" s="1"/>
  <c r="V2953" i="2" a="1"/>
  <c r="V2953" i="2"/>
  <c r="V2954" i="2" a="1"/>
  <c r="V2954" i="2" s="1"/>
  <c r="V2955" i="2" a="1"/>
  <c r="V2955" i="2" s="1"/>
  <c r="V2956" i="2" a="1"/>
  <c r="V2956" i="2" s="1"/>
  <c r="V2957" i="2" a="1"/>
  <c r="V2957" i="2" s="1"/>
  <c r="V2958" i="2" a="1"/>
  <c r="V2958" i="2" s="1"/>
  <c r="V2959" i="2" a="1"/>
  <c r="V2959" i="2"/>
  <c r="V2960" i="2" a="1"/>
  <c r="V2960" i="2" s="1"/>
  <c r="V2961" i="2" a="1"/>
  <c r="V2961" i="2" s="1"/>
  <c r="V2962" i="2" a="1"/>
  <c r="V2962" i="2" s="1"/>
  <c r="V2963" i="2" a="1"/>
  <c r="V2963" i="2" s="1"/>
  <c r="V2964" i="2" a="1"/>
  <c r="V2964" i="2" s="1"/>
  <c r="V2965" i="2" a="1"/>
  <c r="V2965" i="2" s="1"/>
  <c r="V2966" i="2" a="1"/>
  <c r="V2966" i="2" s="1"/>
  <c r="V2967" i="2" a="1"/>
  <c r="V2967" i="2"/>
  <c r="V2968" i="2" a="1"/>
  <c r="V2968" i="2" s="1"/>
  <c r="V2969" i="2" a="1"/>
  <c r="V2969" i="2"/>
  <c r="V2970" i="2" a="1"/>
  <c r="V2970" i="2" s="1"/>
  <c r="V2971" i="2" a="1"/>
  <c r="V2971" i="2" s="1"/>
  <c r="V2972" i="2" a="1"/>
  <c r="V2972" i="2" s="1"/>
  <c r="V2973" i="2" a="1"/>
  <c r="V2973" i="2" s="1"/>
  <c r="V2974" i="2" a="1"/>
  <c r="V2974" i="2" s="1"/>
  <c r="V2975" i="2" a="1"/>
  <c r="V2975" i="2"/>
  <c r="V2976" i="2" a="1"/>
  <c r="V2976" i="2" s="1"/>
  <c r="V2977" i="2" a="1"/>
  <c r="V2977" i="2"/>
  <c r="V2978" i="2" a="1"/>
  <c r="V2978" i="2" s="1"/>
  <c r="V2979" i="2" a="1"/>
  <c r="V2979" i="2" s="1"/>
  <c r="V2980" i="2" a="1"/>
  <c r="V2980" i="2" s="1"/>
  <c r="V2981" i="2" a="1"/>
  <c r="V2981" i="2" s="1"/>
  <c r="V2982" i="2" a="1"/>
  <c r="V2982" i="2" s="1"/>
  <c r="V2983" i="2" a="1"/>
  <c r="V2983" i="2"/>
  <c r="V2984" i="2" a="1"/>
  <c r="V2984" i="2" s="1"/>
  <c r="V2985" i="2" a="1"/>
  <c r="V2985" i="2"/>
  <c r="V2986" i="2" a="1"/>
  <c r="V2986" i="2" s="1"/>
  <c r="V2987" i="2" a="1"/>
  <c r="V2987" i="2" s="1"/>
  <c r="V2988" i="2" a="1"/>
  <c r="V2988" i="2" s="1"/>
  <c r="V2989" i="2" a="1"/>
  <c r="V2989" i="2" s="1"/>
  <c r="V2990" i="2" a="1"/>
  <c r="V2990" i="2" s="1"/>
  <c r="V2991" i="2" a="1"/>
  <c r="V2991" i="2"/>
  <c r="V2992" i="2" a="1"/>
  <c r="V2992" i="2" s="1"/>
  <c r="V2993" i="2" a="1"/>
  <c r="V2993" i="2"/>
  <c r="V2994" i="2" a="1"/>
  <c r="V2994" i="2" s="1"/>
  <c r="V2995" i="2" a="1"/>
  <c r="V2995" i="2" s="1"/>
  <c r="V2996" i="2" a="1"/>
  <c r="V2996" i="2"/>
  <c r="V2997" i="2" a="1"/>
  <c r="V2997" i="2" s="1"/>
  <c r="V2998" i="2" a="1"/>
  <c r="V2998" i="2"/>
  <c r="V2999" i="2" a="1"/>
  <c r="V2999" i="2" s="1"/>
  <c r="V3000" i="2" a="1"/>
  <c r="V3000" i="2" s="1"/>
  <c r="V3001" i="2" a="1"/>
  <c r="V3001" i="2" s="1"/>
  <c r="V3002" i="2" a="1"/>
  <c r="V3002" i="2"/>
  <c r="V3003" i="2" a="1"/>
  <c r="V3003" i="2" s="1"/>
  <c r="V3004" i="2" a="1"/>
  <c r="V3004" i="2" s="1"/>
  <c r="V3005" i="2" a="1"/>
  <c r="V3005" i="2" s="1"/>
  <c r="V3006" i="2" a="1"/>
  <c r="V3006" i="2"/>
  <c r="V3007" i="2" a="1"/>
  <c r="V3007" i="2" s="1"/>
  <c r="V3008" i="2" a="1"/>
  <c r="V3008" i="2" s="1"/>
  <c r="V3009" i="2" a="1"/>
  <c r="V3009" i="2" s="1"/>
  <c r="V3010" i="2" a="1"/>
  <c r="V3010" i="2"/>
  <c r="V3011" i="2" a="1"/>
  <c r="V3011" i="2" s="1"/>
  <c r="V3012" i="2" a="1"/>
  <c r="V3012" i="2" s="1"/>
  <c r="V3013" i="2" a="1"/>
  <c r="V3013" i="2" s="1"/>
  <c r="V3014" i="2" a="1"/>
  <c r="V3014" i="2"/>
  <c r="V3015" i="2" a="1"/>
  <c r="V3015" i="2" s="1"/>
  <c r="V3016" i="2" a="1"/>
  <c r="V3016" i="2" s="1"/>
  <c r="V3017" i="2" a="1"/>
  <c r="V3017" i="2" s="1"/>
  <c r="V3018" i="2" a="1"/>
  <c r="V3018" i="2"/>
  <c r="V3019" i="2" a="1"/>
  <c r="V3019" i="2" s="1"/>
  <c r="V3020" i="2" a="1"/>
  <c r="V3020" i="2" s="1"/>
  <c r="V3021" i="2" a="1"/>
  <c r="V3021" i="2" s="1"/>
  <c r="V3022" i="2" a="1"/>
  <c r="V3022" i="2"/>
  <c r="V3023" i="2" a="1"/>
  <c r="V3023" i="2" s="1"/>
  <c r="V3024" i="2" a="1"/>
  <c r="V3024" i="2" s="1"/>
  <c r="V3025" i="2" a="1"/>
  <c r="V3025" i="2" s="1"/>
  <c r="V3026" i="2" a="1"/>
  <c r="V3026" i="2"/>
  <c r="V3027" i="2" a="1"/>
  <c r="V3027" i="2" s="1"/>
  <c r="V3028" i="2" a="1"/>
  <c r="V3028" i="2" s="1"/>
  <c r="V3029" i="2" a="1"/>
  <c r="V3029" i="2" s="1"/>
  <c r="V3030" i="2" a="1"/>
  <c r="V3030" i="2"/>
  <c r="V3031" i="2" a="1"/>
  <c r="V3031" i="2" s="1"/>
  <c r="V3032" i="2" a="1"/>
  <c r="V3032" i="2" s="1"/>
  <c r="V3033" i="2" a="1"/>
  <c r="V3033" i="2" s="1"/>
  <c r="V3034" i="2" a="1"/>
  <c r="V3034" i="2"/>
  <c r="V3035" i="2" a="1"/>
  <c r="V3035" i="2" s="1"/>
  <c r="V3036" i="2" a="1"/>
  <c r="V3036" i="2" s="1"/>
  <c r="V3037" i="2" a="1"/>
  <c r="V3037" i="2" s="1"/>
  <c r="V3038" i="2" a="1"/>
  <c r="V3038" i="2"/>
  <c r="V3039" i="2" a="1"/>
  <c r="V3039" i="2" s="1"/>
  <c r="V3040" i="2" a="1"/>
  <c r="V3040" i="2" s="1"/>
  <c r="V3041" i="2" a="1"/>
  <c r="V3041" i="2" s="1"/>
  <c r="V3042" i="2" a="1"/>
  <c r="V3042" i="2"/>
  <c r="V3043" i="2" a="1"/>
  <c r="V3043" i="2" s="1"/>
  <c r="V3044" i="2" a="1"/>
  <c r="V3044" i="2" s="1"/>
  <c r="V3045" i="2" a="1"/>
  <c r="V3045" i="2" s="1"/>
  <c r="V3046" i="2" a="1"/>
  <c r="V3046" i="2"/>
  <c r="V3047" i="2" a="1"/>
  <c r="V3047" i="2" s="1"/>
  <c r="V3048" i="2" a="1"/>
  <c r="V3048" i="2" s="1"/>
  <c r="V3049" i="2" a="1"/>
  <c r="V3049" i="2" s="1"/>
  <c r="V3050" i="2" a="1"/>
  <c r="V3050" i="2"/>
  <c r="V3051" i="2" a="1"/>
  <c r="V3051" i="2" s="1"/>
  <c r="V3052" i="2" a="1"/>
  <c r="V3052" i="2" s="1"/>
  <c r="V3053" i="2" a="1"/>
  <c r="V3053" i="2" s="1"/>
  <c r="V3054" i="2" a="1"/>
  <c r="V3054" i="2"/>
  <c r="V3055" i="2" a="1"/>
  <c r="V3055" i="2" s="1"/>
  <c r="V3056" i="2" a="1"/>
  <c r="V3056" i="2" s="1"/>
  <c r="V3057" i="2" a="1"/>
  <c r="V3057" i="2" s="1"/>
  <c r="V3058" i="2" a="1"/>
  <c r="V3058" i="2"/>
  <c r="V3059" i="2" a="1"/>
  <c r="V3059" i="2" s="1"/>
  <c r="V3060" i="2" a="1"/>
  <c r="V3060" i="2" s="1"/>
  <c r="V3061" i="2" a="1"/>
  <c r="V3061" i="2" s="1"/>
  <c r="V3062" i="2" a="1"/>
  <c r="V3062" i="2"/>
  <c r="V3063" i="2" a="1"/>
  <c r="V3063" i="2" s="1"/>
  <c r="V3064" i="2" a="1"/>
  <c r="V3064" i="2" s="1"/>
  <c r="V3065" i="2" a="1"/>
  <c r="V3065" i="2" s="1"/>
  <c r="V3066" i="2" a="1"/>
  <c r="V3066" i="2"/>
  <c r="V3067" i="2" a="1"/>
  <c r="V3067" i="2" s="1"/>
  <c r="V3068" i="2" a="1"/>
  <c r="V3068" i="2" s="1"/>
  <c r="V3069" i="2" a="1"/>
  <c r="V3069" i="2" s="1"/>
  <c r="V3070" i="2" a="1"/>
  <c r="V3070" i="2"/>
  <c r="V3071" i="2" a="1"/>
  <c r="V3071" i="2" s="1"/>
  <c r="V3072" i="2" a="1"/>
  <c r="V3072" i="2" s="1"/>
  <c r="V3073" i="2" a="1"/>
  <c r="V3073" i="2" s="1"/>
  <c r="V3074" i="2" a="1"/>
  <c r="V3074" i="2"/>
  <c r="V3075" i="2" a="1"/>
  <c r="V3075" i="2" s="1"/>
  <c r="V3076" i="2" a="1"/>
  <c r="V3076" i="2" s="1"/>
  <c r="V3077" i="2" a="1"/>
  <c r="V3077" i="2" s="1"/>
  <c r="V3078" i="2" a="1"/>
  <c r="V3078" i="2"/>
  <c r="V3079" i="2" a="1"/>
  <c r="V3079" i="2" s="1"/>
  <c r="V3080" i="2" a="1"/>
  <c r="V3080" i="2" s="1"/>
  <c r="V3081" i="2" a="1"/>
  <c r="V3081" i="2" s="1"/>
  <c r="V3082" i="2" a="1"/>
  <c r="V3082" i="2"/>
  <c r="V3083" i="2" a="1"/>
  <c r="V3083" i="2" s="1"/>
  <c r="V3084" i="2" a="1"/>
  <c r="V3084" i="2" s="1"/>
  <c r="V3085" i="2" a="1"/>
  <c r="V3085" i="2" s="1"/>
  <c r="V3086" i="2" a="1"/>
  <c r="V3086" i="2"/>
  <c r="V3087" i="2" a="1"/>
  <c r="V3087" i="2" s="1"/>
  <c r="V3088" i="2" a="1"/>
  <c r="V3088" i="2" s="1"/>
  <c r="V3089" i="2" a="1"/>
  <c r="V3089" i="2" s="1"/>
  <c r="V3090" i="2" a="1"/>
  <c r="V3090" i="2"/>
  <c r="V3091" i="2" a="1"/>
  <c r="V3091" i="2" s="1"/>
  <c r="V3092" i="2" a="1"/>
  <c r="V3092" i="2" s="1"/>
  <c r="V3093" i="2" a="1"/>
  <c r="V3093" i="2" s="1"/>
  <c r="V3094" i="2" a="1"/>
  <c r="V3094" i="2"/>
  <c r="V3095" i="2" a="1"/>
  <c r="V3095" i="2" s="1"/>
  <c r="V3096" i="2" a="1"/>
  <c r="V3096" i="2" s="1"/>
  <c r="V3097" i="2" a="1"/>
  <c r="V3097" i="2" s="1"/>
  <c r="V3098" i="2" a="1"/>
  <c r="V3098" i="2"/>
  <c r="V3099" i="2" a="1"/>
  <c r="V3099" i="2" s="1"/>
  <c r="V3100" i="2" a="1"/>
  <c r="V3100" i="2" s="1"/>
  <c r="V3101" i="2" a="1"/>
  <c r="V3101" i="2" s="1"/>
  <c r="V3102" i="2" a="1"/>
  <c r="V3102" i="2"/>
  <c r="V3103" i="2" a="1"/>
  <c r="V3103" i="2" s="1"/>
  <c r="V3104" i="2" a="1"/>
  <c r="V3104" i="2" s="1"/>
  <c r="V3105" i="2" a="1"/>
  <c r="V3105" i="2" s="1"/>
  <c r="V3106" i="2" a="1"/>
  <c r="V3106" i="2"/>
  <c r="V3107" i="2" a="1"/>
  <c r="V3107" i="2" s="1"/>
  <c r="V3108" i="2" a="1"/>
  <c r="V3108" i="2" s="1"/>
  <c r="V3109" i="2" a="1"/>
  <c r="V3109" i="2" s="1"/>
  <c r="V3110" i="2" a="1"/>
  <c r="V3110" i="2"/>
  <c r="V3111" i="2" a="1"/>
  <c r="V3111" i="2" s="1"/>
  <c r="V3112" i="2" a="1"/>
  <c r="V3112" i="2" s="1"/>
  <c r="V3113" i="2" a="1"/>
  <c r="V3113" i="2" s="1"/>
  <c r="V3114" i="2" a="1"/>
  <c r="V3114" i="2"/>
  <c r="V3115" i="2" a="1"/>
  <c r="V3115" i="2" s="1"/>
  <c r="V3116" i="2" a="1"/>
  <c r="V3116" i="2" s="1"/>
  <c r="V3117" i="2" a="1"/>
  <c r="V3117" i="2" s="1"/>
  <c r="V3118" i="2" a="1"/>
  <c r="V3118" i="2"/>
  <c r="V3119" i="2" a="1"/>
  <c r="V3119" i="2" s="1"/>
  <c r="V3120" i="2" a="1"/>
  <c r="V3120" i="2" s="1"/>
  <c r="V3121" i="2" a="1"/>
  <c r="V3121" i="2" s="1"/>
  <c r="V3122" i="2" a="1"/>
  <c r="V3122" i="2"/>
  <c r="V3123" i="2" a="1"/>
  <c r="V3123" i="2" s="1"/>
  <c r="V3124" i="2" a="1"/>
  <c r="V3124" i="2" s="1"/>
  <c r="V3125" i="2" a="1"/>
  <c r="V3125" i="2" s="1"/>
  <c r="V3126" i="2" a="1"/>
  <c r="V3126" i="2"/>
  <c r="V3127" i="2" a="1"/>
  <c r="V3127" i="2" s="1"/>
  <c r="V3128" i="2" a="1"/>
  <c r="V3128" i="2" s="1"/>
  <c r="V3129" i="2" a="1"/>
  <c r="V3129" i="2" s="1"/>
  <c r="V3130" i="2" a="1"/>
  <c r="V3130" i="2"/>
  <c r="V3131" i="2" a="1"/>
  <c r="V3131" i="2" s="1"/>
  <c r="V3132" i="2" a="1"/>
  <c r="V3132" i="2" s="1"/>
  <c r="V3133" i="2" a="1"/>
  <c r="V3133" i="2" s="1"/>
  <c r="V3134" i="2" a="1"/>
  <c r="V3134" i="2"/>
  <c r="V3135" i="2" a="1"/>
  <c r="V3135" i="2" s="1"/>
  <c r="V3136" i="2" a="1"/>
  <c r="V3136" i="2" s="1"/>
  <c r="V3137" i="2" a="1"/>
  <c r="V3137" i="2" s="1"/>
  <c r="V3138" i="2" a="1"/>
  <c r="V3138" i="2"/>
  <c r="V3139" i="2" a="1"/>
  <c r="V3139" i="2" s="1"/>
  <c r="V3140" i="2" a="1"/>
  <c r="V3140" i="2" s="1"/>
  <c r="V3141" i="2" a="1"/>
  <c r="V3141" i="2" s="1"/>
  <c r="V3142" i="2" a="1"/>
  <c r="V3142" i="2"/>
  <c r="V3143" i="2" a="1"/>
  <c r="V3143" i="2" s="1"/>
  <c r="V3144" i="2" a="1"/>
  <c r="V3144" i="2" s="1"/>
  <c r="V3145" i="2" a="1"/>
  <c r="V3145" i="2" s="1"/>
  <c r="V3146" i="2" a="1"/>
  <c r="V3146" i="2"/>
  <c r="V3147" i="2" a="1"/>
  <c r="V3147" i="2" s="1"/>
  <c r="V3148" i="2" a="1"/>
  <c r="V3148" i="2" s="1"/>
  <c r="V3149" i="2" a="1"/>
  <c r="V3149" i="2" s="1"/>
  <c r="V3150" i="2" a="1"/>
  <c r="V3150" i="2"/>
  <c r="V3151" i="2" a="1"/>
  <c r="V3151" i="2" s="1"/>
  <c r="V3152" i="2" a="1"/>
  <c r="V3152" i="2" s="1"/>
  <c r="V3153" i="2" a="1"/>
  <c r="V3153" i="2" s="1"/>
  <c r="V3154" i="2" a="1"/>
  <c r="V3154" i="2"/>
  <c r="V3155" i="2" a="1"/>
  <c r="V3155" i="2" s="1"/>
  <c r="V3156" i="2" a="1"/>
  <c r="V3156" i="2" s="1"/>
  <c r="V3157" i="2" a="1"/>
  <c r="V3157" i="2" s="1"/>
  <c r="V3158" i="2" a="1"/>
  <c r="V3158" i="2"/>
  <c r="V3159" i="2" a="1"/>
  <c r="V3159" i="2" s="1"/>
  <c r="V3160" i="2" a="1"/>
  <c r="V3160" i="2" s="1"/>
  <c r="V3161" i="2" a="1"/>
  <c r="V3161" i="2" s="1"/>
  <c r="V3162" i="2" a="1"/>
  <c r="V3162" i="2"/>
  <c r="V3163" i="2" a="1"/>
  <c r="V3163" i="2" s="1"/>
  <c r="V3164" i="2" a="1"/>
  <c r="V3164" i="2" s="1"/>
  <c r="V3165" i="2" a="1"/>
  <c r="V3165" i="2" s="1"/>
  <c r="V3166" i="2" a="1"/>
  <c r="V3166" i="2"/>
  <c r="V3167" i="2" a="1"/>
  <c r="V3167" i="2" s="1"/>
  <c r="V3168" i="2" a="1"/>
  <c r="V3168" i="2" s="1"/>
  <c r="V3169" i="2" a="1"/>
  <c r="V3169" i="2" s="1"/>
  <c r="V3170" i="2" a="1"/>
  <c r="V3170" i="2"/>
  <c r="V3171" i="2" a="1"/>
  <c r="V3171" i="2" s="1"/>
  <c r="V3172" i="2" a="1"/>
  <c r="V3172" i="2" s="1"/>
  <c r="V3173" i="2" a="1"/>
  <c r="V3173" i="2" s="1"/>
  <c r="V3174" i="2" a="1"/>
  <c r="V3174" i="2"/>
  <c r="V3175" i="2" a="1"/>
  <c r="V3175" i="2" s="1"/>
  <c r="V3176" i="2" a="1"/>
  <c r="V3176" i="2" s="1"/>
  <c r="V3177" i="2" a="1"/>
  <c r="V3177" i="2" s="1"/>
  <c r="V3178" i="2" a="1"/>
  <c r="V3178" i="2"/>
  <c r="V3179" i="2" a="1"/>
  <c r="V3179" i="2" s="1"/>
  <c r="V3180" i="2" a="1"/>
  <c r="V3180" i="2" s="1"/>
  <c r="V3181" i="2" a="1"/>
  <c r="V3181" i="2" s="1"/>
  <c r="V3182" i="2" a="1"/>
  <c r="V3182" i="2"/>
  <c r="V3183" i="2" a="1"/>
  <c r="V3183" i="2" s="1"/>
  <c r="V3184" i="2" a="1"/>
  <c r="V3184" i="2" s="1"/>
  <c r="V3185" i="2" a="1"/>
  <c r="V3185" i="2" s="1"/>
  <c r="V3186" i="2" a="1"/>
  <c r="V3186" i="2"/>
  <c r="V3187" i="2" a="1"/>
  <c r="V3187" i="2" s="1"/>
  <c r="V3188" i="2" a="1"/>
  <c r="V3188" i="2" s="1"/>
  <c r="V3189" i="2" a="1"/>
  <c r="V3189" i="2" s="1"/>
  <c r="V3190" i="2" a="1"/>
  <c r="V3190" i="2"/>
  <c r="V3191" i="2" a="1"/>
  <c r="V3191" i="2" s="1"/>
  <c r="V3192" i="2" a="1"/>
  <c r="V3192" i="2" s="1"/>
  <c r="V3193" i="2" a="1"/>
  <c r="V3193" i="2" s="1"/>
  <c r="V3194" i="2" a="1"/>
  <c r="V3194" i="2"/>
  <c r="V3195" i="2" a="1"/>
  <c r="V3195" i="2" s="1"/>
  <c r="V3196" i="2" a="1"/>
  <c r="V3196" i="2" s="1"/>
  <c r="V3197" i="2" a="1"/>
  <c r="V3197" i="2" s="1"/>
  <c r="V3198" i="2" a="1"/>
  <c r="V3198" i="2"/>
  <c r="V3199" i="2" a="1"/>
  <c r="V3199" i="2" s="1"/>
  <c r="V3200" i="2" a="1"/>
  <c r="V3200" i="2" s="1"/>
  <c r="V3201" i="2" a="1"/>
  <c r="V3201" i="2" s="1"/>
  <c r="V3202" i="2" a="1"/>
  <c r="V3202" i="2"/>
  <c r="V3203" i="2" a="1"/>
  <c r="V3203" i="2" s="1"/>
  <c r="V3204" i="2" a="1"/>
  <c r="V3204" i="2" s="1"/>
  <c r="V3205" i="2" a="1"/>
  <c r="V3205" i="2" s="1"/>
  <c r="V3206" i="2" a="1"/>
  <c r="V3206" i="2"/>
  <c r="V3207" i="2" a="1"/>
  <c r="V3207" i="2" s="1"/>
  <c r="V3208" i="2" a="1"/>
  <c r="V3208" i="2" s="1"/>
  <c r="V3209" i="2" a="1"/>
  <c r="V3209" i="2" s="1"/>
  <c r="V3210" i="2" a="1"/>
  <c r="V3210" i="2"/>
  <c r="V3211" i="2" a="1"/>
  <c r="V3211" i="2" s="1"/>
  <c r="V3212" i="2" a="1"/>
  <c r="V3212" i="2" s="1"/>
  <c r="V3213" i="2" a="1"/>
  <c r="V3213" i="2" s="1"/>
  <c r="V3214" i="2" a="1"/>
  <c r="V3214" i="2"/>
  <c r="V3215" i="2" a="1"/>
  <c r="V3215" i="2" s="1"/>
  <c r="V3216" i="2" a="1"/>
  <c r="V3216" i="2" s="1"/>
  <c r="V3217" i="2" a="1"/>
  <c r="V3217" i="2" s="1"/>
  <c r="V3218" i="2" a="1"/>
  <c r="V3218" i="2"/>
  <c r="V3219" i="2" a="1"/>
  <c r="V3219" i="2" s="1"/>
  <c r="V3220" i="2" a="1"/>
  <c r="V3220" i="2" s="1"/>
  <c r="V3221" i="2" a="1"/>
  <c r="V3221" i="2" s="1"/>
  <c r="V3222" i="2" a="1"/>
  <c r="V3222" i="2"/>
  <c r="V3223" i="2" a="1"/>
  <c r="V3223" i="2" s="1"/>
  <c r="V3224" i="2" a="1"/>
  <c r="V3224" i="2" s="1"/>
  <c r="V3225" i="2" a="1"/>
  <c r="V3225" i="2" s="1"/>
  <c r="V3226" i="2" a="1"/>
  <c r="V3226" i="2"/>
  <c r="V3227" i="2" a="1"/>
  <c r="V3227" i="2" s="1"/>
  <c r="V3228" i="2" a="1"/>
  <c r="V3228" i="2" s="1"/>
  <c r="V3229" i="2" a="1"/>
  <c r="V3229" i="2" s="1"/>
  <c r="V3230" i="2" a="1"/>
  <c r="V3230" i="2"/>
  <c r="V3231" i="2" a="1"/>
  <c r="V3231" i="2"/>
  <c r="V3232" i="2" a="1"/>
  <c r="V3232" i="2"/>
  <c r="V3233" i="2" a="1"/>
  <c r="V3233" i="2"/>
  <c r="V3234" i="2" a="1"/>
  <c r="V3234" i="2"/>
  <c r="V3235" i="2" a="1"/>
  <c r="V3235" i="2"/>
  <c r="V3236" i="2" a="1"/>
  <c r="V3236" i="2"/>
  <c r="V3237" i="2" a="1"/>
  <c r="V3237" i="2"/>
  <c r="V3238" i="2" a="1"/>
  <c r="V3238" i="2"/>
  <c r="V3239" i="2" a="1"/>
  <c r="V3239" i="2"/>
  <c r="V3240" i="2" a="1"/>
  <c r="V3240" i="2"/>
  <c r="V3241" i="2" a="1"/>
  <c r="V3241" i="2"/>
  <c r="V3242" i="2" a="1"/>
  <c r="V3242" i="2"/>
  <c r="V3243" i="2" a="1"/>
  <c r="V3243" i="2"/>
  <c r="V3244" i="2" a="1"/>
  <c r="V3244" i="2"/>
  <c r="V3245" i="2" a="1"/>
  <c r="V3245" i="2"/>
  <c r="V3246" i="2" a="1"/>
  <c r="V3246" i="2"/>
  <c r="V3247" i="2" a="1"/>
  <c r="V3247" i="2"/>
  <c r="V3248" i="2" a="1"/>
  <c r="V3248" i="2"/>
  <c r="V3249" i="2" a="1"/>
  <c r="V3249" i="2"/>
  <c r="V3250" i="2" a="1"/>
  <c r="V3250" i="2"/>
  <c r="V3251" i="2" a="1"/>
  <c r="V3251" i="2"/>
  <c r="V3252" i="2" a="1"/>
  <c r="V3252" i="2"/>
  <c r="V3253" i="2" a="1"/>
  <c r="V3253" i="2"/>
  <c r="V3254" i="2" a="1"/>
  <c r="V3254" i="2"/>
  <c r="V3255" i="2" a="1"/>
  <c r="V3255" i="2"/>
  <c r="V3256" i="2" a="1"/>
  <c r="V3256" i="2"/>
  <c r="V3257" i="2" a="1"/>
  <c r="V3257" i="2"/>
  <c r="V3258" i="2" a="1"/>
  <c r="V3258" i="2"/>
  <c r="V3259" i="2" a="1"/>
  <c r="V3259" i="2" s="1"/>
  <c r="V3260" i="2" a="1"/>
  <c r="V3260" i="2"/>
  <c r="V3261" i="2" a="1"/>
  <c r="V3261" i="2" s="1"/>
  <c r="V3262" i="2" a="1"/>
  <c r="V3262" i="2"/>
  <c r="V3263" i="2" a="1"/>
  <c r="V3263" i="2" s="1"/>
  <c r="V3264" i="2" a="1"/>
  <c r="V3264" i="2" s="1"/>
  <c r="V3265" i="2" a="1"/>
  <c r="V3265" i="2" s="1"/>
  <c r="V3266" i="2" a="1"/>
  <c r="V3266" i="2" s="1"/>
  <c r="V3267" i="2" a="1"/>
  <c r="V3267" i="2" s="1"/>
  <c r="V3268" i="2" a="1"/>
  <c r="V3268" i="2" s="1"/>
  <c r="V3269" i="2" a="1"/>
  <c r="V3269" i="2" s="1"/>
  <c r="V3270" i="2" a="1"/>
  <c r="V3270" i="2" s="1"/>
  <c r="V3271" i="2" a="1"/>
  <c r="V3271" i="2" s="1"/>
  <c r="V3272" i="2" a="1"/>
  <c r="V3272" i="2" s="1"/>
  <c r="V3273" i="2" a="1"/>
  <c r="V3273" i="2" s="1"/>
  <c r="V3274" i="2" a="1"/>
  <c r="V3274" i="2" s="1"/>
  <c r="V3275" i="2" a="1"/>
  <c r="V3275" i="2" s="1"/>
  <c r="V3276" i="2" a="1"/>
  <c r="V3276" i="2" s="1"/>
  <c r="V3277" i="2" a="1"/>
  <c r="V3277" i="2" s="1"/>
  <c r="V3278" i="2" a="1"/>
  <c r="V3278" i="2" s="1"/>
  <c r="V3279" i="2" a="1"/>
  <c r="V3279" i="2" s="1"/>
  <c r="V3280" i="2" a="1"/>
  <c r="V3280" i="2" s="1"/>
  <c r="V3281" i="2" a="1"/>
  <c r="V3281" i="2" s="1"/>
  <c r="V3282" i="2" a="1"/>
  <c r="V3282" i="2" s="1"/>
  <c r="V3283" i="2" a="1"/>
  <c r="V3283" i="2" s="1"/>
  <c r="V3284" i="2" a="1"/>
  <c r="V3284" i="2" s="1"/>
  <c r="V3285" i="2" a="1"/>
  <c r="V3285" i="2" s="1"/>
  <c r="V3286" i="2" a="1"/>
  <c r="V3286" i="2"/>
  <c r="V3287" i="2" a="1"/>
  <c r="V3287" i="2" s="1"/>
  <c r="V3288" i="2" a="1"/>
  <c r="V3288" i="2" s="1"/>
  <c r="V3289" i="2" a="1"/>
  <c r="V3289" i="2" s="1"/>
  <c r="V3290" i="2" a="1"/>
  <c r="V3290" i="2"/>
  <c r="V3291" i="2" a="1"/>
  <c r="V3291" i="2" s="1"/>
  <c r="V3292" i="2" a="1"/>
  <c r="V3292" i="2" s="1"/>
  <c r="V3293" i="2" a="1"/>
  <c r="V3293" i="2" s="1"/>
  <c r="V3294" i="2" a="1"/>
  <c r="V3294" i="2"/>
  <c r="V3295" i="2" a="1"/>
  <c r="V3295" i="2" s="1"/>
  <c r="V3296" i="2" a="1"/>
  <c r="V3296" i="2" s="1"/>
  <c r="V3297" i="2" a="1"/>
  <c r="V3297" i="2" s="1"/>
  <c r="V3298" i="2" a="1"/>
  <c r="V3298" i="2"/>
  <c r="V3299" i="2" a="1"/>
  <c r="V3299" i="2" s="1"/>
  <c r="V3300" i="2" a="1"/>
  <c r="V3300" i="2" s="1"/>
  <c r="V3301" i="2" a="1"/>
  <c r="V3301" i="2" s="1"/>
  <c r="V3302" i="2" a="1"/>
  <c r="V3302" i="2"/>
  <c r="V3303" i="2" a="1"/>
  <c r="V3303" i="2" s="1"/>
  <c r="V3304" i="2" a="1"/>
  <c r="V3304" i="2" s="1"/>
  <c r="V3305" i="2" a="1"/>
  <c r="V3305" i="2" s="1"/>
  <c r="V3306" i="2" a="1"/>
  <c r="V3306" i="2"/>
  <c r="V3307" i="2" a="1"/>
  <c r="V3307" i="2" s="1"/>
  <c r="V3308" i="2" a="1"/>
  <c r="V3308" i="2" s="1"/>
  <c r="V3309" i="2" a="1"/>
  <c r="V3309" i="2" s="1"/>
  <c r="V3310" i="2" a="1"/>
  <c r="V3310" i="2"/>
  <c r="V3311" i="2" a="1"/>
  <c r="V3311" i="2" s="1"/>
  <c r="V3312" i="2" a="1"/>
  <c r="V3312" i="2" s="1"/>
  <c r="V3313" i="2" a="1"/>
  <c r="V3313" i="2" s="1"/>
  <c r="V3314" i="2" a="1"/>
  <c r="V3314" i="2"/>
  <c r="V3315" i="2" a="1"/>
  <c r="V3315" i="2" s="1"/>
  <c r="V3316" i="2" a="1"/>
  <c r="V3316" i="2" s="1"/>
  <c r="V3317" i="2" a="1"/>
  <c r="V3317" i="2" s="1"/>
  <c r="V3318" i="2" a="1"/>
  <c r="V3318" i="2"/>
  <c r="V3319" i="2" a="1"/>
  <c r="V3319" i="2" s="1"/>
  <c r="V3320" i="2" a="1"/>
  <c r="V3320" i="2" s="1"/>
  <c r="V3321" i="2" a="1"/>
  <c r="V3321" i="2" s="1"/>
  <c r="V3322" i="2" a="1"/>
  <c r="V3322" i="2"/>
  <c r="V3323" i="2" a="1"/>
  <c r="V3323" i="2" s="1"/>
  <c r="V3324" i="2" a="1"/>
  <c r="V3324" i="2" s="1"/>
  <c r="V3325" i="2" a="1"/>
  <c r="V3325" i="2" s="1"/>
  <c r="V3326" i="2" a="1"/>
  <c r="V3326" i="2"/>
  <c r="V3327" i="2" a="1"/>
  <c r="V3327" i="2" s="1"/>
  <c r="V3328" i="2" a="1"/>
  <c r="V3328" i="2" s="1"/>
  <c r="V3329" i="2" a="1"/>
  <c r="V3329" i="2" s="1"/>
  <c r="V3330" i="2" a="1"/>
  <c r="V3330" i="2"/>
  <c r="V3331" i="2" a="1"/>
  <c r="V3331" i="2" s="1"/>
  <c r="V3332" i="2" a="1"/>
  <c r="V3332" i="2" s="1"/>
  <c r="V3333" i="2" a="1"/>
  <c r="V3333" i="2" s="1"/>
  <c r="V3334" i="2" a="1"/>
  <c r="V3334" i="2"/>
  <c r="V3335" i="2" a="1"/>
  <c r="V3335" i="2" s="1"/>
  <c r="V3336" i="2" a="1"/>
  <c r="V3336" i="2" s="1"/>
  <c r="V3337" i="2" a="1"/>
  <c r="V3337" i="2" s="1"/>
  <c r="V3338" i="2" a="1"/>
  <c r="V3338" i="2"/>
  <c r="V3339" i="2" a="1"/>
  <c r="V3339" i="2" s="1"/>
  <c r="V3340" i="2" a="1"/>
  <c r="V3340" i="2" s="1"/>
  <c r="V3341" i="2" a="1"/>
  <c r="V3341" i="2" s="1"/>
  <c r="V3342" i="2" a="1"/>
  <c r="V3342" i="2"/>
  <c r="V3343" i="2" a="1"/>
  <c r="V3343" i="2" s="1"/>
  <c r="V3344" i="2" a="1"/>
  <c r="V3344" i="2" s="1"/>
  <c r="V3345" i="2" a="1"/>
  <c r="V3345" i="2" s="1"/>
  <c r="V3346" i="2" a="1"/>
  <c r="V3346" i="2"/>
  <c r="V3347" i="2" a="1"/>
  <c r="V3347" i="2" s="1"/>
  <c r="V3348" i="2" a="1"/>
  <c r="V3348" i="2" s="1"/>
  <c r="V3349" i="2" a="1"/>
  <c r="V3349" i="2" s="1"/>
  <c r="V3350" i="2" a="1"/>
  <c r="V3350" i="2"/>
  <c r="V3351" i="2" a="1"/>
  <c r="V3351" i="2" s="1"/>
  <c r="V3352" i="2" a="1"/>
  <c r="V3352" i="2" s="1"/>
  <c r="V3353" i="2" a="1"/>
  <c r="V3353" i="2" s="1"/>
  <c r="V3354" i="2" a="1"/>
  <c r="V3354" i="2"/>
  <c r="V3355" i="2" a="1"/>
  <c r="V3355" i="2" s="1"/>
  <c r="V3356" i="2" a="1"/>
  <c r="V3356" i="2" s="1"/>
  <c r="V3357" i="2" a="1"/>
  <c r="V3357" i="2" s="1"/>
  <c r="V3358" i="2" a="1"/>
  <c r="V3358" i="2"/>
  <c r="V3359" i="2" a="1"/>
  <c r="V3359" i="2" s="1"/>
  <c r="V3360" i="2" a="1"/>
  <c r="V3360" i="2" s="1"/>
  <c r="V3361" i="2" a="1"/>
  <c r="V3361" i="2" s="1"/>
  <c r="V3362" i="2" a="1"/>
  <c r="V3362" i="2"/>
  <c r="V3363" i="2" a="1"/>
  <c r="V3363" i="2" s="1"/>
  <c r="V3364" i="2" a="1"/>
  <c r="V3364" i="2" s="1"/>
  <c r="V3365" i="2" a="1"/>
  <c r="V3365" i="2" s="1"/>
  <c r="V3366" i="2" a="1"/>
  <c r="V3366" i="2"/>
  <c r="V3367" i="2" a="1"/>
  <c r="V3367" i="2" s="1"/>
  <c r="V3368" i="2" a="1"/>
  <c r="V3368" i="2" s="1"/>
  <c r="V3369" i="2" a="1"/>
  <c r="V3369" i="2" s="1"/>
  <c r="V3370" i="2" a="1"/>
  <c r="V3370" i="2"/>
  <c r="V3371" i="2" a="1"/>
  <c r="V3371" i="2" s="1"/>
  <c r="V3372" i="2" a="1"/>
  <c r="V3372" i="2" s="1"/>
  <c r="V3373" i="2" a="1"/>
  <c r="V3373" i="2" s="1"/>
  <c r="V3374" i="2" a="1"/>
  <c r="V3374" i="2"/>
  <c r="V3375" i="2" a="1"/>
  <c r="V3375" i="2" s="1"/>
  <c r="V3376" i="2" a="1"/>
  <c r="V3376" i="2" s="1"/>
  <c r="V3377" i="2" a="1"/>
  <c r="V3377" i="2" s="1"/>
  <c r="V3378" i="2" a="1"/>
  <c r="V3378" i="2"/>
  <c r="V3379" i="2" a="1"/>
  <c r="V3379" i="2" s="1"/>
  <c r="V3380" i="2" a="1"/>
  <c r="V3380" i="2" s="1"/>
  <c r="V3381" i="2" a="1"/>
  <c r="V3381" i="2" s="1"/>
  <c r="V3382" i="2" a="1"/>
  <c r="V3382" i="2"/>
  <c r="V3383" i="2" a="1"/>
  <c r="V3383" i="2" s="1"/>
  <c r="V3384" i="2" a="1"/>
  <c r="V3384" i="2" s="1"/>
  <c r="V3385" i="2" a="1"/>
  <c r="V3385" i="2" s="1"/>
  <c r="V3386" i="2" a="1"/>
  <c r="V3386" i="2"/>
  <c r="V3387" i="2" a="1"/>
  <c r="V3387" i="2" s="1"/>
  <c r="V3388" i="2" a="1"/>
  <c r="V3388" i="2" s="1"/>
  <c r="V3389" i="2" a="1"/>
  <c r="V3389" i="2" s="1"/>
  <c r="V3390" i="2" a="1"/>
  <c r="V3390" i="2"/>
  <c r="V3391" i="2" a="1"/>
  <c r="V3391" i="2" s="1"/>
  <c r="V3392" i="2" a="1"/>
  <c r="V3392" i="2" s="1"/>
  <c r="V3393" i="2" a="1"/>
  <c r="V3393" i="2" s="1"/>
  <c r="V3394" i="2" a="1"/>
  <c r="V3394" i="2"/>
  <c r="V3395" i="2" a="1"/>
  <c r="V3395" i="2" s="1"/>
  <c r="V3396" i="2" a="1"/>
  <c r="V3396" i="2" s="1"/>
  <c r="V3397" i="2" a="1"/>
  <c r="V3397" i="2" s="1"/>
  <c r="V3398" i="2" a="1"/>
  <c r="V3398" i="2"/>
  <c r="V3399" i="2" a="1"/>
  <c r="V3399" i="2" s="1"/>
  <c r="V3400" i="2" a="1"/>
  <c r="V3400" i="2" s="1"/>
  <c r="V3401" i="2" a="1"/>
  <c r="V3401" i="2" s="1"/>
  <c r="V3402" i="2" a="1"/>
  <c r="V3402" i="2"/>
  <c r="V3403" i="2" a="1"/>
  <c r="V3403" i="2" s="1"/>
  <c r="V3404" i="2" a="1"/>
  <c r="V3404" i="2" s="1"/>
  <c r="V3405" i="2" a="1"/>
  <c r="V3405" i="2" s="1"/>
  <c r="V3406" i="2" a="1"/>
  <c r="V3406" i="2"/>
  <c r="V3407" i="2" a="1"/>
  <c r="V3407" i="2" s="1"/>
  <c r="V3408" i="2" a="1"/>
  <c r="V3408" i="2" s="1"/>
  <c r="V3409" i="2" a="1"/>
  <c r="V3409" i="2" s="1"/>
  <c r="V3410" i="2" a="1"/>
  <c r="V3410" i="2"/>
  <c r="V3411" i="2" a="1"/>
  <c r="V3411" i="2" s="1"/>
  <c r="V3412" i="2" a="1"/>
  <c r="V3412" i="2" s="1"/>
  <c r="V3413" i="2" a="1"/>
  <c r="V3413" i="2" s="1"/>
  <c r="V3414" i="2" a="1"/>
  <c r="V3414" i="2"/>
  <c r="V3415" i="2" a="1"/>
  <c r="V3415" i="2" s="1"/>
  <c r="V3416" i="2" a="1"/>
  <c r="V3416" i="2" s="1"/>
  <c r="V3417" i="2" a="1"/>
  <c r="V3417" i="2" s="1"/>
  <c r="V3418" i="2" a="1"/>
  <c r="V3418" i="2"/>
  <c r="V3419" i="2" a="1"/>
  <c r="V3419" i="2" s="1"/>
  <c r="V3420" i="2" a="1"/>
  <c r="V3420" i="2" s="1"/>
  <c r="V3421" i="2" a="1"/>
  <c r="V3421" i="2" s="1"/>
  <c r="V3422" i="2" a="1"/>
  <c r="V3422" i="2"/>
  <c r="V3423" i="2" a="1"/>
  <c r="V3423" i="2" s="1"/>
  <c r="V3424" i="2" a="1"/>
  <c r="V3424" i="2" s="1"/>
  <c r="V3425" i="2" a="1"/>
  <c r="V3425" i="2" s="1"/>
  <c r="V3426" i="2" a="1"/>
  <c r="V3426" i="2"/>
  <c r="V3427" i="2" a="1"/>
  <c r="V3427" i="2" s="1"/>
  <c r="V3428" i="2" a="1"/>
  <c r="V3428" i="2" s="1"/>
  <c r="V3429" i="2" a="1"/>
  <c r="V3429" i="2" s="1"/>
  <c r="V3430" i="2" a="1"/>
  <c r="V3430" i="2"/>
  <c r="V3431" i="2" a="1"/>
  <c r="V3431" i="2" s="1"/>
  <c r="V3432" i="2" a="1"/>
  <c r="V3432" i="2" s="1"/>
  <c r="V3433" i="2" a="1"/>
  <c r="V3433" i="2" s="1"/>
  <c r="V3434" i="2" a="1"/>
  <c r="V3434" i="2"/>
  <c r="V3435" i="2" a="1"/>
  <c r="V3435" i="2" s="1"/>
  <c r="V3436" i="2" a="1"/>
  <c r="V3436" i="2" s="1"/>
  <c r="V3437" i="2" a="1"/>
  <c r="V3437" i="2" s="1"/>
  <c r="V3438" i="2" a="1"/>
  <c r="V3438" i="2"/>
  <c r="V3439" i="2" a="1"/>
  <c r="V3439" i="2" s="1"/>
  <c r="V3440" i="2" a="1"/>
  <c r="V3440" i="2" s="1"/>
  <c r="V3441" i="2" a="1"/>
  <c r="V3441" i="2" s="1"/>
  <c r="V3442" i="2" a="1"/>
  <c r="V3442" i="2"/>
  <c r="V3443" i="2" a="1"/>
  <c r="V3443" i="2" s="1"/>
  <c r="V3444" i="2" a="1"/>
  <c r="V3444" i="2" s="1"/>
  <c r="V3445" i="2" a="1"/>
  <c r="V3445" i="2" s="1"/>
  <c r="V3446" i="2" a="1"/>
  <c r="V3446" i="2"/>
  <c r="V3447" i="2" a="1"/>
  <c r="V3447" i="2" s="1"/>
  <c r="V3448" i="2" a="1"/>
  <c r="V3448" i="2" s="1"/>
  <c r="V3449" i="2" a="1"/>
  <c r="V3449" i="2" s="1"/>
  <c r="V3450" i="2" a="1"/>
  <c r="V3450" i="2"/>
  <c r="V3451" i="2" a="1"/>
  <c r="V3451" i="2" s="1"/>
  <c r="V3452" i="2" a="1"/>
  <c r="V3452" i="2" s="1"/>
  <c r="V3453" i="2" a="1"/>
  <c r="V3453" i="2" s="1"/>
  <c r="V3454" i="2" a="1"/>
  <c r="V3454" i="2"/>
  <c r="V3455" i="2" a="1"/>
  <c r="V3455" i="2" s="1"/>
  <c r="V3456" i="2" a="1"/>
  <c r="V3456" i="2" s="1"/>
  <c r="V3457" i="2" a="1"/>
  <c r="V3457" i="2" s="1"/>
  <c r="V3458" i="2" a="1"/>
  <c r="V3458" i="2"/>
  <c r="V3459" i="2" a="1"/>
  <c r="V3459" i="2" s="1"/>
  <c r="V3460" i="2" a="1"/>
  <c r="V3460" i="2" s="1"/>
  <c r="V3461" i="2" a="1"/>
  <c r="V3461" i="2" s="1"/>
  <c r="V3462" i="2" a="1"/>
  <c r="V3462" i="2"/>
  <c r="V3463" i="2" a="1"/>
  <c r="V3463" i="2" s="1"/>
  <c r="V3464" i="2" a="1"/>
  <c r="V3464" i="2" s="1"/>
  <c r="V3465" i="2" a="1"/>
  <c r="V3465" i="2" s="1"/>
  <c r="V3466" i="2" a="1"/>
  <c r="V3466" i="2"/>
  <c r="V3467" i="2" a="1"/>
  <c r="V3467" i="2" s="1"/>
  <c r="V3468" i="2" a="1"/>
  <c r="V3468" i="2" s="1"/>
  <c r="V3469" i="2" a="1"/>
  <c r="V3469" i="2" s="1"/>
  <c r="V3470" i="2" a="1"/>
  <c r="V3470" i="2"/>
  <c r="V3471" i="2" a="1"/>
  <c r="V3471" i="2" s="1"/>
  <c r="V3472" i="2" a="1"/>
  <c r="V3472" i="2" s="1"/>
  <c r="V3473" i="2" a="1"/>
  <c r="V3473" i="2" s="1"/>
  <c r="V3474" i="2" a="1"/>
  <c r="V3474" i="2"/>
  <c r="V3475" i="2" a="1"/>
  <c r="V3475" i="2" s="1"/>
  <c r="V3476" i="2" a="1"/>
  <c r="V3476" i="2" s="1"/>
  <c r="V3477" i="2" a="1"/>
  <c r="V3477" i="2" s="1"/>
  <c r="V3478" i="2" a="1"/>
  <c r="V3478" i="2"/>
  <c r="V3479" i="2" a="1"/>
  <c r="V3479" i="2" s="1"/>
  <c r="V3480" i="2" a="1"/>
  <c r="V3480" i="2" s="1"/>
  <c r="V3481" i="2" a="1"/>
  <c r="V3481" i="2" s="1"/>
  <c r="V3482" i="2" a="1"/>
  <c r="V3482" i="2"/>
  <c r="V3483" i="2" a="1"/>
  <c r="V3483" i="2" s="1"/>
  <c r="V3484" i="2" a="1"/>
  <c r="V3484" i="2" s="1"/>
  <c r="V3485" i="2" a="1"/>
  <c r="V3485" i="2" s="1"/>
  <c r="V3486" i="2" a="1"/>
  <c r="V3486" i="2"/>
  <c r="V3487" i="2" a="1"/>
  <c r="V3487" i="2" s="1"/>
  <c r="V3488" i="2" a="1"/>
  <c r="V3488" i="2" s="1"/>
  <c r="V3489" i="2" a="1"/>
  <c r="V3489" i="2" s="1"/>
  <c r="V3490" i="2" a="1"/>
  <c r="V3490" i="2"/>
  <c r="V3491" i="2" a="1"/>
  <c r="V3491" i="2" s="1"/>
  <c r="V3492" i="2" a="1"/>
  <c r="V3492" i="2" s="1"/>
  <c r="V3493" i="2" a="1"/>
  <c r="V3493" i="2" s="1"/>
  <c r="V3494" i="2" a="1"/>
  <c r="V3494" i="2"/>
  <c r="V3495" i="2" a="1"/>
  <c r="V3495" i="2" s="1"/>
  <c r="V3496" i="2" a="1"/>
  <c r="V3496" i="2" s="1"/>
  <c r="V3497" i="2" a="1"/>
  <c r="V3497" i="2" s="1"/>
  <c r="V3498" i="2" a="1"/>
  <c r="V3498" i="2"/>
  <c r="V3499" i="2" a="1"/>
  <c r="V3499" i="2" s="1"/>
  <c r="V3500" i="2" a="1"/>
  <c r="V3500" i="2" s="1"/>
  <c r="V3501" i="2" a="1"/>
  <c r="V3501" i="2" s="1"/>
  <c r="V3502" i="2" a="1"/>
  <c r="V3502" i="2"/>
  <c r="V3503" i="2" a="1"/>
  <c r="V3503" i="2" s="1"/>
  <c r="V3504" i="2" a="1"/>
  <c r="V3504" i="2" s="1"/>
  <c r="V3505" i="2" a="1"/>
  <c r="V3505" i="2" s="1"/>
  <c r="V3506" i="2" a="1"/>
  <c r="V3506" i="2"/>
  <c r="V3507" i="2" a="1"/>
  <c r="V3507" i="2" s="1"/>
  <c r="V3508" i="2" a="1"/>
  <c r="V3508" i="2" s="1"/>
  <c r="V3509" i="2" a="1"/>
  <c r="V3509" i="2" s="1"/>
  <c r="V3510" i="2" a="1"/>
  <c r="V3510" i="2"/>
  <c r="V3511" i="2" a="1"/>
  <c r="V3511" i="2" s="1"/>
  <c r="V3512" i="2" a="1"/>
  <c r="V3512" i="2" s="1"/>
  <c r="V3513" i="2" a="1"/>
  <c r="V3513" i="2" s="1"/>
  <c r="V3514" i="2" a="1"/>
  <c r="V3514" i="2"/>
  <c r="V3515" i="2" a="1"/>
  <c r="V3515" i="2" s="1"/>
  <c r="V3516" i="2" a="1"/>
  <c r="V3516" i="2" s="1"/>
  <c r="V3517" i="2" a="1"/>
  <c r="V3517" i="2" s="1"/>
  <c r="V3518" i="2" a="1"/>
  <c r="V3518" i="2"/>
  <c r="V3519" i="2" a="1"/>
  <c r="V3519" i="2" s="1"/>
  <c r="V3520" i="2" a="1"/>
  <c r="V3520" i="2" s="1"/>
  <c r="V3521" i="2" a="1"/>
  <c r="V3521" i="2" s="1"/>
  <c r="V3522" i="2" a="1"/>
  <c r="V3522" i="2"/>
  <c r="V3523" i="2" a="1"/>
  <c r="V3523" i="2" s="1"/>
  <c r="V3524" i="2" a="1"/>
  <c r="V3524" i="2" s="1"/>
  <c r="V3525" i="2" a="1"/>
  <c r="V3525" i="2" s="1"/>
  <c r="V3526" i="2" a="1"/>
  <c r="V3526" i="2"/>
  <c r="V3527" i="2" a="1"/>
  <c r="V3527" i="2" s="1"/>
  <c r="V3528" i="2" a="1"/>
  <c r="V3528" i="2" s="1"/>
  <c r="V3529" i="2" a="1"/>
  <c r="V3529" i="2" s="1"/>
  <c r="V3530" i="2" a="1"/>
  <c r="V3530" i="2"/>
  <c r="V3531" i="2" a="1"/>
  <c r="V3531" i="2" s="1"/>
  <c r="V3532" i="2" a="1"/>
  <c r="V3532" i="2" s="1"/>
  <c r="V3533" i="2" a="1"/>
  <c r="V3533" i="2" s="1"/>
  <c r="V3534" i="2" a="1"/>
  <c r="V3534" i="2"/>
  <c r="V3535" i="2" a="1"/>
  <c r="V3535" i="2" s="1"/>
  <c r="V3536" i="2" a="1"/>
  <c r="V3536" i="2" s="1"/>
  <c r="V3537" i="2" a="1"/>
  <c r="V3537" i="2" s="1"/>
  <c r="V3538" i="2" a="1"/>
  <c r="V3538" i="2"/>
  <c r="V3539" i="2" a="1"/>
  <c r="V3539" i="2" s="1"/>
  <c r="V3540" i="2" a="1"/>
  <c r="V3540" i="2" s="1"/>
  <c r="V3541" i="2" a="1"/>
  <c r="V3541" i="2" s="1"/>
  <c r="V3542" i="2" a="1"/>
  <c r="V3542" i="2"/>
  <c r="V3543" i="2" a="1"/>
  <c r="V3543" i="2" s="1"/>
  <c r="V3544" i="2" a="1"/>
  <c r="V3544" i="2" s="1"/>
  <c r="V3545" i="2" a="1"/>
  <c r="V3545" i="2" s="1"/>
  <c r="V3546" i="2" a="1"/>
  <c r="V3546" i="2"/>
  <c r="V3547" i="2" a="1"/>
  <c r="V3547" i="2" s="1"/>
  <c r="V3548" i="2" a="1"/>
  <c r="V3548" i="2" s="1"/>
  <c r="V3549" i="2" a="1"/>
  <c r="V3549" i="2" s="1"/>
  <c r="V3550" i="2" a="1"/>
  <c r="V3550" i="2"/>
  <c r="V3551" i="2" a="1"/>
  <c r="V3551" i="2" s="1"/>
  <c r="V3552" i="2" a="1"/>
  <c r="V3552" i="2" s="1"/>
  <c r="V3553" i="2" a="1"/>
  <c r="V3553" i="2" s="1"/>
  <c r="V3554" i="2" a="1"/>
  <c r="V3554" i="2"/>
  <c r="V3555" i="2" a="1"/>
  <c r="V3555" i="2" s="1"/>
  <c r="V3556" i="2" a="1"/>
  <c r="V3556" i="2" s="1"/>
  <c r="V3557" i="2" a="1"/>
  <c r="V3557" i="2" s="1"/>
  <c r="V3558" i="2" a="1"/>
  <c r="V3558" i="2"/>
  <c r="V3559" i="2" a="1"/>
  <c r="V3559" i="2" s="1"/>
  <c r="V3560" i="2" a="1"/>
  <c r="V3560" i="2" s="1"/>
  <c r="V3561" i="2" a="1"/>
  <c r="V3561" i="2" s="1"/>
  <c r="V3562" i="2" a="1"/>
  <c r="V3562" i="2"/>
  <c r="V3563" i="2" a="1"/>
  <c r="V3563" i="2" s="1"/>
  <c r="V3564" i="2" a="1"/>
  <c r="V3564" i="2" s="1"/>
  <c r="V3565" i="2" a="1"/>
  <c r="V3565" i="2" s="1"/>
  <c r="V3566" i="2" a="1"/>
  <c r="V3566" i="2"/>
  <c r="V3567" i="2" a="1"/>
  <c r="V3567" i="2" s="1"/>
  <c r="V3568" i="2" a="1"/>
  <c r="V3568" i="2" s="1"/>
  <c r="V3569" i="2" a="1"/>
  <c r="V3569" i="2" s="1"/>
  <c r="V3570" i="2" a="1"/>
  <c r="V3570" i="2"/>
  <c r="V3571" i="2" a="1"/>
  <c r="V3571" i="2" s="1"/>
  <c r="V3572" i="2" a="1"/>
  <c r="V3572" i="2" s="1"/>
  <c r="V3573" i="2" a="1"/>
  <c r="V3573" i="2" s="1"/>
  <c r="V3574" i="2" a="1"/>
  <c r="V3574" i="2"/>
  <c r="V3575" i="2" a="1"/>
  <c r="V3575" i="2" s="1"/>
  <c r="V3576" i="2" a="1"/>
  <c r="V3576" i="2" s="1"/>
  <c r="V3577" i="2" a="1"/>
  <c r="V3577" i="2" s="1"/>
  <c r="V3578" i="2" a="1"/>
  <c r="V3578" i="2"/>
  <c r="V3579" i="2" a="1"/>
  <c r="V3579" i="2" s="1"/>
  <c r="V3580" i="2" a="1"/>
  <c r="V3580" i="2" s="1"/>
  <c r="V3581" i="2" a="1"/>
  <c r="V3581" i="2" s="1"/>
  <c r="V3582" i="2" a="1"/>
  <c r="V3582" i="2"/>
  <c r="V3583" i="2" a="1"/>
  <c r="V3583" i="2" s="1"/>
  <c r="V3584" i="2" a="1"/>
  <c r="V3584" i="2" s="1"/>
  <c r="V3585" i="2" a="1"/>
  <c r="V3585" i="2" s="1"/>
  <c r="V3586" i="2" a="1"/>
  <c r="V3586" i="2"/>
  <c r="V3587" i="2" a="1"/>
  <c r="V3587" i="2" s="1"/>
  <c r="V3588" i="2" a="1"/>
  <c r="V3588" i="2" s="1"/>
  <c r="V3589" i="2" a="1"/>
  <c r="V3589" i="2" s="1"/>
  <c r="V3590" i="2" a="1"/>
  <c r="V3590" i="2"/>
  <c r="V3591" i="2" a="1"/>
  <c r="V3591" i="2" s="1"/>
  <c r="V3592" i="2" a="1"/>
  <c r="V3592" i="2" s="1"/>
  <c r="V3593" i="2" a="1"/>
  <c r="V3593" i="2" s="1"/>
  <c r="V3594" i="2" a="1"/>
  <c r="V3594" i="2"/>
  <c r="V3595" i="2" a="1"/>
  <c r="V3595" i="2" s="1"/>
  <c r="V3596" i="2" a="1"/>
  <c r="V3596" i="2" s="1"/>
  <c r="V3597" i="2" a="1"/>
  <c r="V3597" i="2" s="1"/>
  <c r="V3598" i="2" a="1"/>
  <c r="V3598" i="2"/>
  <c r="V3599" i="2" a="1"/>
  <c r="V3599" i="2" s="1"/>
  <c r="V3600" i="2" a="1"/>
  <c r="V3600" i="2" s="1"/>
  <c r="V3601" i="2" a="1"/>
  <c r="V3601" i="2" s="1"/>
  <c r="V3602" i="2" a="1"/>
  <c r="V3602" i="2"/>
  <c r="V3603" i="2" a="1"/>
  <c r="V3603" i="2" s="1"/>
  <c r="V3604" i="2" a="1"/>
  <c r="V3604" i="2" s="1"/>
  <c r="V3605" i="2" a="1"/>
  <c r="V3605" i="2" s="1"/>
  <c r="V3606" i="2" a="1"/>
  <c r="V3606" i="2"/>
  <c r="V3607" i="2" a="1"/>
  <c r="V3607" i="2" s="1"/>
  <c r="V3608" i="2" a="1"/>
  <c r="V3608" i="2" s="1"/>
  <c r="V3609" i="2" a="1"/>
  <c r="V3609" i="2" s="1"/>
  <c r="V3610" i="2" a="1"/>
  <c r="V3610" i="2"/>
  <c r="V3611" i="2" a="1"/>
  <c r="V3611" i="2" s="1"/>
  <c r="V3612" i="2" a="1"/>
  <c r="V3612" i="2" s="1"/>
  <c r="V3613" i="2" a="1"/>
  <c r="V3613" i="2" s="1"/>
  <c r="V3614" i="2" a="1"/>
  <c r="V3614" i="2"/>
  <c r="V3615" i="2" a="1"/>
  <c r="V3615" i="2" s="1"/>
  <c r="V3616" i="2" a="1"/>
  <c r="V3616" i="2" s="1"/>
  <c r="V3617" i="2" a="1"/>
  <c r="V3617" i="2" s="1"/>
  <c r="V3618" i="2" a="1"/>
  <c r="V3618" i="2"/>
  <c r="V3619" i="2" a="1"/>
  <c r="V3619" i="2" s="1"/>
  <c r="V3620" i="2" a="1"/>
  <c r="V3620" i="2" s="1"/>
  <c r="V3621" i="2" a="1"/>
  <c r="V3621" i="2" s="1"/>
  <c r="V3622" i="2" a="1"/>
  <c r="V3622" i="2"/>
  <c r="V3623" i="2" a="1"/>
  <c r="V3623" i="2" s="1"/>
  <c r="V3624" i="2" a="1"/>
  <c r="V3624" i="2" s="1"/>
  <c r="V3625" i="2" a="1"/>
  <c r="V3625" i="2" s="1"/>
  <c r="V3626" i="2" a="1"/>
  <c r="V3626" i="2"/>
  <c r="V3627" i="2" a="1"/>
  <c r="V3627" i="2" s="1"/>
  <c r="V3628" i="2" a="1"/>
  <c r="V3628" i="2" s="1"/>
  <c r="V3629" i="2" a="1"/>
  <c r="V3629" i="2" s="1"/>
  <c r="V3630" i="2" a="1"/>
  <c r="V3630" i="2"/>
  <c r="V3631" i="2" a="1"/>
  <c r="V3631" i="2" s="1"/>
  <c r="V3632" i="2" a="1"/>
  <c r="V3632" i="2" s="1"/>
  <c r="V3633" i="2" a="1"/>
  <c r="V3633" i="2" s="1"/>
  <c r="V3634" i="2" a="1"/>
  <c r="V3634" i="2"/>
  <c r="V3635" i="2" a="1"/>
  <c r="V3635" i="2" s="1"/>
  <c r="V3636" i="2" a="1"/>
  <c r="V3636" i="2" s="1"/>
  <c r="V3637" i="2" a="1"/>
  <c r="V3637" i="2" s="1"/>
  <c r="V3638" i="2" a="1"/>
  <c r="V3638" i="2"/>
  <c r="V3639" i="2" a="1"/>
  <c r="V3639" i="2" s="1"/>
  <c r="V3640" i="2" a="1"/>
  <c r="V3640" i="2" s="1"/>
  <c r="V3641" i="2" a="1"/>
  <c r="V3641" i="2" s="1"/>
  <c r="V3642" i="2" a="1"/>
  <c r="V3642" i="2"/>
  <c r="V3643" i="2" a="1"/>
  <c r="V3643" i="2" s="1"/>
  <c r="V3644" i="2" a="1"/>
  <c r="V3644" i="2" s="1"/>
  <c r="V3645" i="2" a="1"/>
  <c r="V3645" i="2" s="1"/>
  <c r="V3646" i="2" a="1"/>
  <c r="V3646" i="2"/>
  <c r="V3647" i="2" a="1"/>
  <c r="V3647" i="2" s="1"/>
  <c r="V3648" i="2" a="1"/>
  <c r="V3648" i="2" s="1"/>
  <c r="V3649" i="2" a="1"/>
  <c r="V3649" i="2" s="1"/>
  <c r="V3650" i="2" a="1"/>
  <c r="V3650" i="2"/>
  <c r="V3651" i="2" a="1"/>
  <c r="V3651" i="2" s="1"/>
  <c r="V3652" i="2" a="1"/>
  <c r="V3652" i="2" s="1"/>
  <c r="V3653" i="2" a="1"/>
  <c r="V3653" i="2" s="1"/>
  <c r="V3654" i="2" a="1"/>
  <c r="V3654" i="2"/>
  <c r="V3655" i="2" a="1"/>
  <c r="V3655" i="2" s="1"/>
  <c r="V3656" i="2" a="1"/>
  <c r="V3656" i="2" s="1"/>
  <c r="V3657" i="2" a="1"/>
  <c r="V3657" i="2" s="1"/>
  <c r="V3658" i="2" a="1"/>
  <c r="V3658" i="2"/>
  <c r="V3659" i="2" a="1"/>
  <c r="V3659" i="2" s="1"/>
  <c r="V3660" i="2" a="1"/>
  <c r="V3660" i="2" s="1"/>
  <c r="V3661" i="2" a="1"/>
  <c r="V3661" i="2" s="1"/>
  <c r="V3662" i="2" a="1"/>
  <c r="V3662" i="2"/>
  <c r="V3663" i="2" a="1"/>
  <c r="V3663" i="2" s="1"/>
  <c r="V3664" i="2" a="1"/>
  <c r="V3664" i="2" s="1"/>
  <c r="V3665" i="2" a="1"/>
  <c r="V3665" i="2" s="1"/>
  <c r="V3666" i="2" a="1"/>
  <c r="V3666" i="2"/>
  <c r="V3667" i="2" a="1"/>
  <c r="V3667" i="2" s="1"/>
  <c r="V3668" i="2" a="1"/>
  <c r="V3668" i="2" s="1"/>
  <c r="V3669" i="2" a="1"/>
  <c r="V3669" i="2" s="1"/>
  <c r="V3670" i="2" a="1"/>
  <c r="V3670" i="2"/>
  <c r="V3671" i="2" a="1"/>
  <c r="V3671" i="2" s="1"/>
  <c r="V3672" i="2" a="1"/>
  <c r="V3672" i="2" s="1"/>
  <c r="V3673" i="2" a="1"/>
  <c r="V3673" i="2" s="1"/>
  <c r="V3674" i="2" a="1"/>
  <c r="V3674" i="2"/>
  <c r="V3675" i="2" a="1"/>
  <c r="V3675" i="2" s="1"/>
  <c r="V3676" i="2" a="1"/>
  <c r="V3676" i="2" s="1"/>
  <c r="V3677" i="2" a="1"/>
  <c r="V3677" i="2" s="1"/>
  <c r="V3678" i="2" a="1"/>
  <c r="V3678" i="2"/>
  <c r="V3679" i="2" a="1"/>
  <c r="V3679" i="2" s="1"/>
  <c r="V3680" i="2" a="1"/>
  <c r="V3680" i="2" s="1"/>
  <c r="V3681" i="2" a="1"/>
  <c r="V3681" i="2" s="1"/>
  <c r="V3682" i="2" a="1"/>
  <c r="V3682" i="2"/>
  <c r="V3683" i="2" a="1"/>
  <c r="V3683" i="2" s="1"/>
  <c r="V3684" i="2" a="1"/>
  <c r="V3684" i="2" s="1"/>
  <c r="V3685" i="2" a="1"/>
  <c r="V3685" i="2" s="1"/>
  <c r="V3686" i="2" a="1"/>
  <c r="V3686" i="2"/>
  <c r="V3687" i="2" a="1"/>
  <c r="V3687" i="2" s="1"/>
  <c r="V3688" i="2" a="1"/>
  <c r="V3688" i="2" s="1"/>
  <c r="V3689" i="2" a="1"/>
  <c r="V3689" i="2" s="1"/>
  <c r="V3690" i="2" a="1"/>
  <c r="V3690" i="2"/>
  <c r="V3691" i="2" a="1"/>
  <c r="V3691" i="2" s="1"/>
  <c r="V3692" i="2" a="1"/>
  <c r="V3692" i="2" s="1"/>
  <c r="V3693" i="2" a="1"/>
  <c r="V3693" i="2" s="1"/>
  <c r="V3694" i="2" a="1"/>
  <c r="V3694" i="2"/>
  <c r="V3695" i="2" a="1"/>
  <c r="V3695" i="2" s="1"/>
  <c r="V3696" i="2" a="1"/>
  <c r="V3696" i="2" s="1"/>
  <c r="V3697" i="2" a="1"/>
  <c r="V3697" i="2" s="1"/>
  <c r="V3698" i="2" a="1"/>
  <c r="V3698" i="2"/>
  <c r="V3699" i="2" a="1"/>
  <c r="V3699" i="2" s="1"/>
  <c r="V3700" i="2" a="1"/>
  <c r="V3700" i="2" s="1"/>
  <c r="V3701" i="2" a="1"/>
  <c r="V3701" i="2" s="1"/>
  <c r="V3702" i="2" a="1"/>
  <c r="V3702" i="2"/>
  <c r="V3703" i="2" a="1"/>
  <c r="V3703" i="2" s="1"/>
  <c r="V3704" i="2" a="1"/>
  <c r="V3704" i="2" s="1"/>
  <c r="V3705" i="2" a="1"/>
  <c r="V3705" i="2" s="1"/>
  <c r="V3706" i="2" a="1"/>
  <c r="V3706" i="2"/>
  <c r="V3707" i="2" a="1"/>
  <c r="V3707" i="2" s="1"/>
  <c r="V3708" i="2" a="1"/>
  <c r="V3708" i="2" s="1"/>
  <c r="V3709" i="2" a="1"/>
  <c r="V3709" i="2" s="1"/>
  <c r="V3710" i="2" a="1"/>
  <c r="V3710" i="2"/>
  <c r="V3711" i="2" a="1"/>
  <c r="V3711" i="2" s="1"/>
  <c r="V3712" i="2" a="1"/>
  <c r="V3712" i="2" s="1"/>
  <c r="V3713" i="2" a="1"/>
  <c r="V3713" i="2" s="1"/>
  <c r="V3714" i="2" a="1"/>
  <c r="V3714" i="2"/>
  <c r="V3715" i="2" a="1"/>
  <c r="V3715" i="2" s="1"/>
  <c r="V3716" i="2" a="1"/>
  <c r="V3716" i="2" s="1"/>
  <c r="V3717" i="2" a="1"/>
  <c r="V3717" i="2" s="1"/>
  <c r="V3718" i="2" a="1"/>
  <c r="V3718" i="2"/>
  <c r="V3719" i="2" a="1"/>
  <c r="V3719" i="2" s="1"/>
  <c r="V3720" i="2" a="1"/>
  <c r="V3720" i="2" s="1"/>
  <c r="V3721" i="2" a="1"/>
  <c r="V3721" i="2" s="1"/>
  <c r="V3722" i="2" a="1"/>
  <c r="V3722" i="2"/>
  <c r="V3723" i="2" a="1"/>
  <c r="V3723" i="2" s="1"/>
  <c r="V3724" i="2" a="1"/>
  <c r="V3724" i="2" s="1"/>
  <c r="V3725" i="2" a="1"/>
  <c r="V3725" i="2" s="1"/>
  <c r="V3726" i="2" a="1"/>
  <c r="V3726" i="2"/>
  <c r="V3727" i="2" a="1"/>
  <c r="V3727" i="2" s="1"/>
  <c r="V3728" i="2" a="1"/>
  <c r="V3728" i="2" s="1"/>
  <c r="V3729" i="2" a="1"/>
  <c r="V3729" i="2" s="1"/>
  <c r="V3730" i="2" a="1"/>
  <c r="V3730" i="2"/>
  <c r="V3731" i="2" a="1"/>
  <c r="V3731" i="2" s="1"/>
  <c r="V3732" i="2" a="1"/>
  <c r="V3732" i="2" s="1"/>
  <c r="V3733" i="2" a="1"/>
  <c r="V3733" i="2" s="1"/>
  <c r="V3734" i="2" a="1"/>
  <c r="V3734" i="2"/>
  <c r="V3735" i="2" a="1"/>
  <c r="V3735" i="2" s="1"/>
  <c r="V3736" i="2" a="1"/>
  <c r="V3736" i="2" s="1"/>
  <c r="V3737" i="2" a="1"/>
  <c r="V3737" i="2" s="1"/>
  <c r="V3738" i="2" a="1"/>
  <c r="V3738" i="2"/>
  <c r="V3739" i="2" a="1"/>
  <c r="V3739" i="2" s="1"/>
  <c r="V3740" i="2" a="1"/>
  <c r="V3740" i="2" s="1"/>
  <c r="V3741" i="2" a="1"/>
  <c r="V3741" i="2" s="1"/>
  <c r="V3742" i="2" a="1"/>
  <c r="V3742" i="2"/>
  <c r="V3743" i="2" a="1"/>
  <c r="V3743" i="2" s="1"/>
  <c r="V3744" i="2" a="1"/>
  <c r="V3744" i="2" s="1"/>
  <c r="V3745" i="2" a="1"/>
  <c r="V3745" i="2" s="1"/>
  <c r="V3746" i="2" a="1"/>
  <c r="V3746" i="2"/>
  <c r="V3747" i="2" a="1"/>
  <c r="V3747" i="2" s="1"/>
  <c r="V3748" i="2" a="1"/>
  <c r="V3748" i="2" s="1"/>
  <c r="V3749" i="2" a="1"/>
  <c r="V3749" i="2" s="1"/>
  <c r="V3750" i="2" a="1"/>
  <c r="V3750" i="2"/>
  <c r="V3751" i="2" a="1"/>
  <c r="V3751" i="2" s="1"/>
  <c r="V3752" i="2" a="1"/>
  <c r="V3752" i="2" s="1"/>
  <c r="V3753" i="2" a="1"/>
  <c r="V3753" i="2" s="1"/>
  <c r="V3754" i="2" a="1"/>
  <c r="V3754" i="2"/>
  <c r="V3755" i="2" a="1"/>
  <c r="V3755" i="2" s="1"/>
  <c r="V3756" i="2" a="1"/>
  <c r="V3756" i="2" s="1"/>
  <c r="V3757" i="2" a="1"/>
  <c r="V3757" i="2" s="1"/>
  <c r="V3758" i="2" a="1"/>
  <c r="V3758" i="2"/>
  <c r="V3759" i="2" a="1"/>
  <c r="V3759" i="2" s="1"/>
  <c r="V3760" i="2" a="1"/>
  <c r="V3760" i="2" s="1"/>
  <c r="V3761" i="2" a="1"/>
  <c r="V3761" i="2" s="1"/>
  <c r="V3762" i="2" a="1"/>
  <c r="V3762" i="2"/>
  <c r="V3763" i="2" a="1"/>
  <c r="V3763" i="2" s="1"/>
  <c r="V3764" i="2" a="1"/>
  <c r="V3764" i="2" s="1"/>
  <c r="V3765" i="2" a="1"/>
  <c r="V3765" i="2" s="1"/>
  <c r="V3766" i="2" a="1"/>
  <c r="V3766" i="2"/>
  <c r="V3767" i="2" a="1"/>
  <c r="V3767" i="2" s="1"/>
  <c r="V3768" i="2" a="1"/>
  <c r="V3768" i="2" s="1"/>
  <c r="V3769" i="2" a="1"/>
  <c r="V3769" i="2" s="1"/>
  <c r="V3770" i="2" a="1"/>
  <c r="V3770" i="2"/>
  <c r="V3771" i="2" a="1"/>
  <c r="V3771" i="2" s="1"/>
  <c r="V3772" i="2" a="1"/>
  <c r="V3772" i="2" s="1"/>
  <c r="V3773" i="2" a="1"/>
  <c r="V3773" i="2" s="1"/>
  <c r="V3774" i="2" a="1"/>
  <c r="V3774" i="2"/>
  <c r="V3775" i="2" a="1"/>
  <c r="V3775" i="2" s="1"/>
  <c r="V3776" i="2" a="1"/>
  <c r="V3776" i="2" s="1"/>
  <c r="V3777" i="2" a="1"/>
  <c r="V3777" i="2" s="1"/>
  <c r="V3778" i="2" a="1"/>
  <c r="V3778" i="2"/>
  <c r="V3779" i="2" a="1"/>
  <c r="V3779" i="2" s="1"/>
  <c r="V3780" i="2" a="1"/>
  <c r="V3780" i="2" s="1"/>
  <c r="V3781" i="2" a="1"/>
  <c r="V3781" i="2" s="1"/>
  <c r="V3782" i="2" a="1"/>
  <c r="V3782" i="2"/>
  <c r="V3783" i="2" a="1"/>
  <c r="V3783" i="2" s="1"/>
  <c r="V3784" i="2" a="1"/>
  <c r="V3784" i="2" s="1"/>
  <c r="V3785" i="2" a="1"/>
  <c r="V3785" i="2" s="1"/>
  <c r="V3786" i="2" a="1"/>
  <c r="V3786" i="2"/>
  <c r="V3787" i="2" a="1"/>
  <c r="V3787" i="2" s="1"/>
  <c r="V3788" i="2" a="1"/>
  <c r="V3788" i="2" s="1"/>
  <c r="V3789" i="2" a="1"/>
  <c r="V3789" i="2" s="1"/>
  <c r="V3790" i="2" a="1"/>
  <c r="V3790" i="2"/>
  <c r="V3791" i="2" a="1"/>
  <c r="V3791" i="2" s="1"/>
  <c r="V3792" i="2" a="1"/>
  <c r="V3792" i="2" s="1"/>
  <c r="V3793" i="2" a="1"/>
  <c r="V3793" i="2" s="1"/>
  <c r="V3794" i="2" a="1"/>
  <c r="V3794" i="2"/>
  <c r="V3795" i="2" a="1"/>
  <c r="V3795" i="2" s="1"/>
  <c r="V3796" i="2" a="1"/>
  <c r="V3796" i="2" s="1"/>
  <c r="V3797" i="2" a="1"/>
  <c r="V3797" i="2" s="1"/>
  <c r="V3798" i="2" a="1"/>
  <c r="V3798" i="2"/>
  <c r="V3799" i="2" a="1"/>
  <c r="V3799" i="2" s="1"/>
  <c r="V3800" i="2" a="1"/>
  <c r="V3800" i="2" s="1"/>
  <c r="V3801" i="2" a="1"/>
  <c r="V3801" i="2" s="1"/>
  <c r="V3802" i="2" a="1"/>
  <c r="V3802" i="2"/>
  <c r="V3803" i="2" a="1"/>
  <c r="V3803" i="2" s="1"/>
  <c r="V3804" i="2" a="1"/>
  <c r="V3804" i="2" s="1"/>
  <c r="V3805" i="2" a="1"/>
  <c r="V3805" i="2" s="1"/>
  <c r="V3806" i="2" a="1"/>
  <c r="V3806" i="2"/>
  <c r="V3807" i="2" a="1"/>
  <c r="V3807" i="2" s="1"/>
  <c r="V3808" i="2" a="1"/>
  <c r="V3808" i="2" s="1"/>
  <c r="V3809" i="2" a="1"/>
  <c r="V3809" i="2" s="1"/>
  <c r="V3810" i="2" a="1"/>
  <c r="V3810" i="2"/>
  <c r="V3811" i="2" a="1"/>
  <c r="V3811" i="2" s="1"/>
  <c r="V3812" i="2" a="1"/>
  <c r="V3812" i="2" s="1"/>
  <c r="V3813" i="2" a="1"/>
  <c r="V3813" i="2" s="1"/>
  <c r="V3814" i="2" a="1"/>
  <c r="V3814" i="2"/>
  <c r="V3815" i="2" a="1"/>
  <c r="V3815" i="2" s="1"/>
  <c r="V3816" i="2" a="1"/>
  <c r="V3816" i="2" s="1"/>
  <c r="V3817" i="2" a="1"/>
  <c r="V3817" i="2" s="1"/>
  <c r="V3818" i="2" a="1"/>
  <c r="V3818" i="2"/>
  <c r="V3819" i="2" a="1"/>
  <c r="V3819" i="2" s="1"/>
  <c r="V3820" i="2" a="1"/>
  <c r="V3820" i="2" s="1"/>
  <c r="V3821" i="2" a="1"/>
  <c r="V3821" i="2" s="1"/>
  <c r="V3822" i="2" a="1"/>
  <c r="V3822" i="2"/>
  <c r="V3823" i="2" a="1"/>
  <c r="V3823" i="2" s="1"/>
  <c r="V3824" i="2" a="1"/>
  <c r="V3824" i="2" s="1"/>
  <c r="V3825" i="2" a="1"/>
  <c r="V3825" i="2" s="1"/>
  <c r="V3826" i="2" a="1"/>
  <c r="V3826" i="2"/>
  <c r="V3827" i="2" a="1"/>
  <c r="V3827" i="2" s="1"/>
  <c r="V3828" i="2" a="1"/>
  <c r="V3828" i="2" s="1"/>
  <c r="V3829" i="2" a="1"/>
  <c r="V3829" i="2" s="1"/>
  <c r="V3830" i="2" a="1"/>
  <c r="V3830" i="2"/>
  <c r="V3831" i="2" a="1"/>
  <c r="V3831" i="2" s="1"/>
  <c r="V3832" i="2" a="1"/>
  <c r="V3832" i="2" s="1"/>
  <c r="V3833" i="2" a="1"/>
  <c r="V3833" i="2" s="1"/>
  <c r="V3834" i="2" a="1"/>
  <c r="V3834" i="2"/>
  <c r="V3835" i="2" a="1"/>
  <c r="V3835" i="2" s="1"/>
  <c r="V3836" i="2" a="1"/>
  <c r="V3836" i="2" s="1"/>
  <c r="V3837" i="2" a="1"/>
  <c r="V3837" i="2" s="1"/>
  <c r="V3838" i="2" a="1"/>
  <c r="V3838" i="2"/>
  <c r="V3839" i="2" a="1"/>
  <c r="V3839" i="2" s="1"/>
  <c r="V3840" i="2" a="1"/>
  <c r="V3840" i="2" s="1"/>
  <c r="V3841" i="2" a="1"/>
  <c r="V3841" i="2" s="1"/>
  <c r="V3842" i="2" a="1"/>
  <c r="V3842" i="2"/>
  <c r="V3843" i="2" a="1"/>
  <c r="V3843" i="2" s="1"/>
  <c r="V3844" i="2" a="1"/>
  <c r="V3844" i="2" s="1"/>
  <c r="V3845" i="2" a="1"/>
  <c r="V3845" i="2" s="1"/>
  <c r="V3846" i="2" a="1"/>
  <c r="V3846" i="2"/>
  <c r="V3847" i="2" a="1"/>
  <c r="V3847" i="2" s="1"/>
  <c r="V3848" i="2" a="1"/>
  <c r="V3848" i="2" s="1"/>
  <c r="V3849" i="2" a="1"/>
  <c r="V3849" i="2" s="1"/>
  <c r="V3850" i="2" a="1"/>
  <c r="V3850" i="2"/>
  <c r="V3851" i="2" a="1"/>
  <c r="V3851" i="2" s="1"/>
  <c r="V3852" i="2" a="1"/>
  <c r="V3852" i="2" s="1"/>
  <c r="V3853" i="2" a="1"/>
  <c r="V3853" i="2" s="1"/>
  <c r="V3854" i="2" a="1"/>
  <c r="V3854" i="2"/>
  <c r="V3855" i="2" a="1"/>
  <c r="V3855" i="2" s="1"/>
  <c r="V3856" i="2" a="1"/>
  <c r="V3856" i="2" s="1"/>
  <c r="V3857" i="2" a="1"/>
  <c r="V3857" i="2" s="1"/>
  <c r="V3858" i="2" a="1"/>
  <c r="V3858" i="2"/>
  <c r="V3859" i="2" a="1"/>
  <c r="V3859" i="2" s="1"/>
  <c r="V3860" i="2" a="1"/>
  <c r="V3860" i="2" s="1"/>
  <c r="V3861" i="2" a="1"/>
  <c r="V3861" i="2" s="1"/>
  <c r="V3862" i="2" a="1"/>
  <c r="V3862" i="2"/>
  <c r="V3863" i="2" a="1"/>
  <c r="V3863" i="2" s="1"/>
  <c r="V3864" i="2" a="1"/>
  <c r="V3864" i="2" s="1"/>
  <c r="V3865" i="2" a="1"/>
  <c r="V3865" i="2" s="1"/>
  <c r="V3866" i="2" a="1"/>
  <c r="V3866" i="2"/>
  <c r="V3867" i="2" a="1"/>
  <c r="V3867" i="2" s="1"/>
  <c r="V3868" i="2" a="1"/>
  <c r="V3868" i="2" s="1"/>
  <c r="V3869" i="2" a="1"/>
  <c r="V3869" i="2" s="1"/>
  <c r="V3870" i="2" a="1"/>
  <c r="V3870" i="2"/>
  <c r="V3871" i="2" a="1"/>
  <c r="V3871" i="2" s="1"/>
  <c r="V3872" i="2" a="1"/>
  <c r="V3872" i="2" s="1"/>
  <c r="V3873" i="2" a="1"/>
  <c r="V3873" i="2" s="1"/>
  <c r="V3874" i="2" a="1"/>
  <c r="V3874" i="2"/>
  <c r="V3875" i="2" a="1"/>
  <c r="V3875" i="2" s="1"/>
  <c r="V3876" i="2" a="1"/>
  <c r="V3876" i="2" s="1"/>
  <c r="V3877" i="2" a="1"/>
  <c r="V3877" i="2" s="1"/>
  <c r="V3878" i="2" a="1"/>
  <c r="V3878" i="2"/>
  <c r="V3879" i="2" a="1"/>
  <c r="V3879" i="2" s="1"/>
  <c r="V3880" i="2" a="1"/>
  <c r="V3880" i="2" s="1"/>
  <c r="V3881" i="2" a="1"/>
  <c r="V3881" i="2" s="1"/>
  <c r="V3882" i="2" a="1"/>
  <c r="V3882" i="2"/>
  <c r="V3883" i="2" a="1"/>
  <c r="V3883" i="2" s="1"/>
  <c r="V3884" i="2" a="1"/>
  <c r="V3884" i="2" s="1"/>
  <c r="V3885" i="2" a="1"/>
  <c r="V3885" i="2" s="1"/>
  <c r="V3886" i="2" a="1"/>
  <c r="V3886" i="2"/>
  <c r="V3887" i="2" a="1"/>
  <c r="V3887" i="2" s="1"/>
  <c r="V3888" i="2" a="1"/>
  <c r="V3888" i="2" s="1"/>
  <c r="V3889" i="2" a="1"/>
  <c r="V3889" i="2" s="1"/>
  <c r="V3890" i="2" a="1"/>
  <c r="V3890" i="2"/>
  <c r="V3891" i="2" a="1"/>
  <c r="V3891" i="2" s="1"/>
  <c r="V3892" i="2" a="1"/>
  <c r="V3892" i="2" s="1"/>
  <c r="V3893" i="2" a="1"/>
  <c r="V3893" i="2" s="1"/>
  <c r="V3894" i="2" a="1"/>
  <c r="V3894" i="2"/>
  <c r="V3895" i="2" a="1"/>
  <c r="V3895" i="2" s="1"/>
  <c r="V3896" i="2" a="1"/>
  <c r="V3896" i="2" s="1"/>
  <c r="V3897" i="2" a="1"/>
  <c r="V3897" i="2" s="1"/>
  <c r="V3898" i="2" a="1"/>
  <c r="V3898" i="2"/>
  <c r="V3899" i="2" a="1"/>
  <c r="V3899" i="2" s="1"/>
  <c r="V3900" i="2" a="1"/>
  <c r="V3900" i="2" s="1"/>
  <c r="V3901" i="2" a="1"/>
  <c r="V3901" i="2" s="1"/>
  <c r="V3902" i="2" a="1"/>
  <c r="V3902" i="2"/>
  <c r="V3903" i="2" a="1"/>
  <c r="V3903" i="2" s="1"/>
  <c r="V3904" i="2" a="1"/>
  <c r="V3904" i="2" s="1"/>
  <c r="V3905" i="2" a="1"/>
  <c r="V3905" i="2" s="1"/>
  <c r="V3906" i="2" a="1"/>
  <c r="V3906" i="2"/>
  <c r="V3907" i="2" a="1"/>
  <c r="V3907" i="2" s="1"/>
  <c r="V3908" i="2" a="1"/>
  <c r="V3908" i="2" s="1"/>
  <c r="V3909" i="2" a="1"/>
  <c r="V3909" i="2" s="1"/>
  <c r="V3910" i="2" a="1"/>
  <c r="V3910" i="2"/>
  <c r="V3911" i="2" a="1"/>
  <c r="V3911" i="2" s="1"/>
  <c r="V3912" i="2" a="1"/>
  <c r="V3912" i="2" s="1"/>
  <c r="V3913" i="2" a="1"/>
  <c r="V3913" i="2" s="1"/>
  <c r="V3914" i="2" a="1"/>
  <c r="V3914" i="2"/>
  <c r="V3915" i="2" a="1"/>
  <c r="V3915" i="2" s="1"/>
  <c r="V3916" i="2" a="1"/>
  <c r="V3916" i="2" s="1"/>
  <c r="V3917" i="2" a="1"/>
  <c r="V3917" i="2" s="1"/>
  <c r="V3918" i="2" a="1"/>
  <c r="V3918" i="2"/>
  <c r="V3919" i="2" a="1"/>
  <c r="V3919" i="2" s="1"/>
  <c r="V3920" i="2" a="1"/>
  <c r="V3920" i="2" s="1"/>
  <c r="V3921" i="2" a="1"/>
  <c r="V3921" i="2" s="1"/>
  <c r="V3922" i="2" a="1"/>
  <c r="V3922" i="2"/>
  <c r="V3923" i="2" a="1"/>
  <c r="V3923" i="2" s="1"/>
  <c r="V3924" i="2" a="1"/>
  <c r="V3924" i="2" s="1"/>
  <c r="V3925" i="2" a="1"/>
  <c r="V3925" i="2" s="1"/>
  <c r="V3926" i="2" a="1"/>
  <c r="V3926" i="2"/>
  <c r="V3927" i="2" a="1"/>
  <c r="V3927" i="2" s="1"/>
  <c r="V3928" i="2" a="1"/>
  <c r="V3928" i="2" s="1"/>
  <c r="V3929" i="2" a="1"/>
  <c r="V3929" i="2" s="1"/>
  <c r="V3930" i="2" a="1"/>
  <c r="V3930" i="2"/>
  <c r="V3931" i="2" a="1"/>
  <c r="V3931" i="2" s="1"/>
  <c r="V3932" i="2" a="1"/>
  <c r="V3932" i="2" s="1"/>
  <c r="V3933" i="2" a="1"/>
  <c r="V3933" i="2" s="1"/>
  <c r="V3934" i="2" a="1"/>
  <c r="V3934" i="2"/>
  <c r="V3935" i="2" a="1"/>
  <c r="V3935" i="2" s="1"/>
  <c r="V3936" i="2" a="1"/>
  <c r="V3936" i="2" s="1"/>
  <c r="V3937" i="2" a="1"/>
  <c r="V3937" i="2" s="1"/>
  <c r="V3938" i="2" a="1"/>
  <c r="V3938" i="2"/>
  <c r="V3939" i="2" a="1"/>
  <c r="V3939" i="2" s="1"/>
  <c r="V3940" i="2" a="1"/>
  <c r="V3940" i="2" s="1"/>
  <c r="V3941" i="2" a="1"/>
  <c r="V3941" i="2" s="1"/>
  <c r="V3942" i="2" a="1"/>
  <c r="V3942" i="2" s="1"/>
  <c r="V3943" i="2" a="1"/>
  <c r="V3943" i="2" s="1"/>
  <c r="V3944" i="2" a="1"/>
  <c r="V3944" i="2" s="1"/>
  <c r="V3945" i="2" a="1"/>
  <c r="V3945" i="2" s="1"/>
  <c r="V3946" i="2" a="1"/>
  <c r="V3946" i="2" s="1"/>
  <c r="V3947" i="2" a="1"/>
  <c r="V3947" i="2" s="1"/>
  <c r="V3948" i="2" a="1"/>
  <c r="V3948" i="2" s="1"/>
  <c r="V3949" i="2" a="1"/>
  <c r="V3949" i="2" s="1"/>
  <c r="V3950" i="2" a="1"/>
  <c r="V3950" i="2" s="1"/>
  <c r="V3951" i="2" a="1"/>
  <c r="V3951" i="2" s="1"/>
  <c r="V3952" i="2" a="1"/>
  <c r="V3952" i="2" s="1"/>
  <c r="V3953" i="2" a="1"/>
  <c r="V3953" i="2" s="1"/>
  <c r="V3954" i="2" a="1"/>
  <c r="V3954" i="2" s="1"/>
  <c r="V3955" i="2" a="1"/>
  <c r="V3955" i="2" s="1"/>
  <c r="V3956" i="2" a="1"/>
  <c r="V3956" i="2" s="1"/>
  <c r="V3957" i="2" a="1"/>
  <c r="V3957" i="2" s="1"/>
  <c r="V3958" i="2" a="1"/>
  <c r="V3958" i="2" s="1"/>
  <c r="V3959" i="2" a="1"/>
  <c r="V3959" i="2" s="1"/>
  <c r="V3960" i="2" a="1"/>
  <c r="V3960" i="2" s="1"/>
  <c r="V3961" i="2" a="1"/>
  <c r="V3961" i="2" s="1"/>
  <c r="V3962" i="2" a="1"/>
  <c r="V3962" i="2" s="1"/>
  <c r="V3963" i="2" a="1"/>
  <c r="V3963" i="2" s="1"/>
  <c r="V3964" i="2" a="1"/>
  <c r="V3964" i="2" s="1"/>
  <c r="V3965" i="2" a="1"/>
  <c r="V3965" i="2" s="1"/>
  <c r="V3966" i="2" a="1"/>
  <c r="V3966" i="2" s="1"/>
  <c r="V3967" i="2" a="1"/>
  <c r="V3967" i="2" s="1"/>
  <c r="V3968" i="2" a="1"/>
  <c r="V3968" i="2" s="1"/>
  <c r="V3969" i="2" a="1"/>
  <c r="V3969" i="2" s="1"/>
  <c r="V3970" i="2" a="1"/>
  <c r="V3970" i="2" s="1"/>
  <c r="V3971" i="2" a="1"/>
  <c r="V3971" i="2" s="1"/>
  <c r="V3972" i="2" a="1"/>
  <c r="V3972" i="2" s="1"/>
  <c r="V3973" i="2" a="1"/>
  <c r="V3973" i="2" s="1"/>
  <c r="V3974" i="2" a="1"/>
  <c r="V3974" i="2" s="1"/>
  <c r="V3975" i="2" a="1"/>
  <c r="V3975" i="2" s="1"/>
  <c r="V3976" i="2" a="1"/>
  <c r="V3976" i="2" s="1"/>
  <c r="V3977" i="2" a="1"/>
  <c r="V3977" i="2" s="1"/>
  <c r="V3978" i="2" a="1"/>
  <c r="V3978" i="2" s="1"/>
  <c r="V3979" i="2" a="1"/>
  <c r="V3979" i="2" s="1"/>
  <c r="V3980" i="2" a="1"/>
  <c r="V3980" i="2" s="1"/>
  <c r="V3981" i="2" a="1"/>
  <c r="V3981" i="2" s="1"/>
  <c r="V3982" i="2" a="1"/>
  <c r="V3982" i="2" s="1"/>
  <c r="V3983" i="2" a="1"/>
  <c r="V3983" i="2" s="1"/>
  <c r="V3984" i="2" a="1"/>
  <c r="V3984" i="2" s="1"/>
  <c r="V3985" i="2" a="1"/>
  <c r="V3985" i="2" s="1"/>
  <c r="V3986" i="2" a="1"/>
  <c r="V3986" i="2" s="1"/>
  <c r="V3987" i="2" a="1"/>
  <c r="V3987" i="2" s="1"/>
  <c r="V3988" i="2" a="1"/>
  <c r="V3988" i="2" s="1"/>
  <c r="V3989" i="2" a="1"/>
  <c r="V3989" i="2" s="1"/>
  <c r="V3990" i="2" a="1"/>
  <c r="V3990" i="2" s="1"/>
  <c r="V3991" i="2" a="1"/>
  <c r="V3991" i="2" s="1"/>
  <c r="V3992" i="2" a="1"/>
  <c r="V3992" i="2" s="1"/>
  <c r="V3993" i="2" a="1"/>
  <c r="V3993" i="2" s="1"/>
  <c r="V3994" i="2" a="1"/>
  <c r="V3994" i="2" s="1"/>
  <c r="V3995" i="2" a="1"/>
  <c r="V3995" i="2" s="1"/>
  <c r="V3996" i="2" a="1"/>
  <c r="V3996" i="2" s="1"/>
  <c r="V3997" i="2" a="1"/>
  <c r="V3997" i="2" s="1"/>
  <c r="V3998" i="2" a="1"/>
  <c r="V3998" i="2" s="1"/>
  <c r="V3999" i="2" a="1"/>
  <c r="V3999" i="2" s="1"/>
  <c r="V4000" i="2" a="1"/>
  <c r="V4000" i="2" s="1"/>
  <c r="V4001" i="2" a="1"/>
  <c r="V4001" i="2" s="1"/>
  <c r="V4002" i="2" a="1"/>
  <c r="V4002" i="2" s="1"/>
  <c r="V4003" i="2" a="1"/>
  <c r="V4003" i="2" s="1"/>
  <c r="V4004" i="2" a="1"/>
  <c r="V4004" i="2" s="1"/>
  <c r="V4005" i="2" a="1"/>
  <c r="V4005" i="2" s="1"/>
  <c r="V4006" i="2" a="1"/>
  <c r="V4006" i="2" s="1"/>
  <c r="V4007" i="2" a="1"/>
  <c r="V4007" i="2" s="1"/>
  <c r="V4008" i="2" a="1"/>
  <c r="V4008" i="2" s="1"/>
  <c r="V4009" i="2" a="1"/>
  <c r="V4009" i="2" s="1"/>
  <c r="V4010" i="2" a="1"/>
  <c r="V4010" i="2" s="1"/>
  <c r="V4011" i="2" a="1"/>
  <c r="V4011" i="2" s="1"/>
  <c r="V4012" i="2" a="1"/>
  <c r="V4012" i="2" s="1"/>
  <c r="V4013" i="2" a="1"/>
  <c r="V4013" i="2" s="1"/>
  <c r="V4014" i="2" a="1"/>
  <c r="V4014" i="2" s="1"/>
  <c r="V4015" i="2" a="1"/>
  <c r="V4015" i="2" s="1"/>
  <c r="V4016" i="2" a="1"/>
  <c r="V4016" i="2" s="1"/>
  <c r="V4017" i="2" a="1"/>
  <c r="V4017" i="2" s="1"/>
  <c r="V4018" i="2" a="1"/>
  <c r="V4018" i="2" s="1"/>
  <c r="V4019" i="2" a="1"/>
  <c r="V4019" i="2" s="1"/>
  <c r="V4020" i="2" a="1"/>
  <c r="V4020" i="2" s="1"/>
  <c r="V4021" i="2" a="1"/>
  <c r="V4021" i="2" s="1"/>
  <c r="V4022" i="2" a="1"/>
  <c r="V4022" i="2" s="1"/>
  <c r="V4023" i="2" a="1"/>
  <c r="V4023" i="2" s="1"/>
  <c r="V4024" i="2" a="1"/>
  <c r="V4024" i="2" s="1"/>
  <c r="V4025" i="2" a="1"/>
  <c r="V4025" i="2" s="1"/>
  <c r="V4026" i="2" a="1"/>
  <c r="V4026" i="2" s="1"/>
  <c r="V4027" i="2" a="1"/>
  <c r="V4027" i="2" s="1"/>
  <c r="V4028" i="2" a="1"/>
  <c r="V4028" i="2" s="1"/>
  <c r="V4029" i="2" a="1"/>
  <c r="V4029" i="2" s="1"/>
  <c r="V4030" i="2" a="1"/>
  <c r="V4030" i="2" s="1"/>
  <c r="V4031" i="2" a="1"/>
  <c r="V4031" i="2" s="1"/>
  <c r="V4032" i="2" a="1"/>
  <c r="V4032" i="2" s="1"/>
  <c r="V4033" i="2" a="1"/>
  <c r="V4033" i="2" s="1"/>
  <c r="V4034" i="2" a="1"/>
  <c r="V4034" i="2" s="1"/>
  <c r="V4035" i="2" a="1"/>
  <c r="V4035" i="2" s="1"/>
  <c r="V4036" i="2" a="1"/>
  <c r="V4036" i="2" s="1"/>
  <c r="V4037" i="2" a="1"/>
  <c r="V4037" i="2" s="1"/>
  <c r="V4038" i="2" a="1"/>
  <c r="V4038" i="2" s="1"/>
  <c r="V4039" i="2" a="1"/>
  <c r="V4039" i="2" s="1"/>
  <c r="V4040" i="2" a="1"/>
  <c r="V4040" i="2" s="1"/>
  <c r="V4041" i="2" a="1"/>
  <c r="V4041" i="2" s="1"/>
  <c r="V4042" i="2" a="1"/>
  <c r="V4042" i="2" s="1"/>
  <c r="V4043" i="2" a="1"/>
  <c r="V4043" i="2" s="1"/>
  <c r="V4044" i="2" a="1"/>
  <c r="V4044" i="2" s="1"/>
  <c r="V4045" i="2" a="1"/>
  <c r="V4045" i="2" s="1"/>
  <c r="V4046" i="2" a="1"/>
  <c r="V4046" i="2" s="1"/>
  <c r="V4047" i="2" a="1"/>
  <c r="V4047" i="2" s="1"/>
  <c r="V4048" i="2" a="1"/>
  <c r="V4048" i="2" s="1"/>
  <c r="V4049" i="2" a="1"/>
  <c r="V4049" i="2" s="1"/>
  <c r="V4050" i="2" a="1"/>
  <c r="V4050" i="2" s="1"/>
  <c r="V4051" i="2" a="1"/>
  <c r="V4051" i="2" s="1"/>
  <c r="V4052" i="2" a="1"/>
  <c r="V4052" i="2" s="1"/>
  <c r="V4053" i="2" a="1"/>
  <c r="V4053" i="2" s="1"/>
  <c r="V4054" i="2" a="1"/>
  <c r="V4054" i="2" s="1"/>
  <c r="V4055" i="2" a="1"/>
  <c r="V4055" i="2" s="1"/>
  <c r="V4056" i="2" a="1"/>
  <c r="V4056" i="2" s="1"/>
  <c r="V4057" i="2" a="1"/>
  <c r="V4057" i="2" s="1"/>
  <c r="V4058" i="2" a="1"/>
  <c r="V4058" i="2" s="1"/>
  <c r="V4059" i="2" a="1"/>
  <c r="V4059" i="2" s="1"/>
  <c r="V4060" i="2" a="1"/>
  <c r="V4060" i="2" s="1"/>
  <c r="V4061" i="2" a="1"/>
  <c r="V4061" i="2" s="1"/>
  <c r="V4062" i="2" a="1"/>
  <c r="V4062" i="2" s="1"/>
  <c r="V4063" i="2" a="1"/>
  <c r="V4063" i="2" s="1"/>
  <c r="V4064" i="2" a="1"/>
  <c r="V4064" i="2" s="1"/>
  <c r="V4065" i="2" a="1"/>
  <c r="V4065" i="2" s="1"/>
  <c r="V4066" i="2" a="1"/>
  <c r="V4066" i="2" s="1"/>
  <c r="V4067" i="2" a="1"/>
  <c r="V4067" i="2" s="1"/>
  <c r="V4068" i="2" a="1"/>
  <c r="V4068" i="2" s="1"/>
  <c r="V4069" i="2" a="1"/>
  <c r="V4069" i="2" s="1"/>
  <c r="V4070" i="2" a="1"/>
  <c r="V4070" i="2" s="1"/>
  <c r="V4071" i="2" a="1"/>
  <c r="V4071" i="2" s="1"/>
  <c r="V4072" i="2" a="1"/>
  <c r="V4072" i="2" s="1"/>
  <c r="V4073" i="2" a="1"/>
  <c r="V4073" i="2" s="1"/>
  <c r="V4074" i="2" a="1"/>
  <c r="V4074" i="2" s="1"/>
  <c r="V4075" i="2" a="1"/>
  <c r="V4075" i="2" s="1"/>
  <c r="V4076" i="2" a="1"/>
  <c r="V4076" i="2" s="1"/>
  <c r="V4077" i="2" a="1"/>
  <c r="V4077" i="2" s="1"/>
  <c r="V4078" i="2" a="1"/>
  <c r="V4078" i="2" s="1"/>
  <c r="V4079" i="2" a="1"/>
  <c r="V4079" i="2" s="1"/>
  <c r="V4080" i="2" a="1"/>
  <c r="V4080" i="2" s="1"/>
  <c r="V4081" i="2" a="1"/>
  <c r="V4081" i="2" s="1"/>
  <c r="V4082" i="2" a="1"/>
  <c r="V4082" i="2" s="1"/>
  <c r="V4083" i="2" a="1"/>
  <c r="V4083" i="2" s="1"/>
  <c r="V4084" i="2" a="1"/>
  <c r="V4084" i="2" s="1"/>
  <c r="V4085" i="2" a="1"/>
  <c r="V4085" i="2" s="1"/>
  <c r="V4086" i="2" a="1"/>
  <c r="V4086" i="2" s="1"/>
  <c r="V4087" i="2" a="1"/>
  <c r="V4087" i="2" s="1"/>
  <c r="V4088" i="2" a="1"/>
  <c r="V4088" i="2" s="1"/>
  <c r="V4089" i="2" a="1"/>
  <c r="V4089" i="2" s="1"/>
  <c r="V4090" i="2" a="1"/>
  <c r="V4090" i="2" s="1"/>
  <c r="V4091" i="2" a="1"/>
  <c r="V4091" i="2" s="1"/>
  <c r="V4092" i="2" a="1"/>
  <c r="V4092" i="2" s="1"/>
  <c r="V4093" i="2" a="1"/>
  <c r="V4093" i="2" s="1"/>
  <c r="V4094" i="2" a="1"/>
  <c r="V4094" i="2" s="1"/>
  <c r="V4095" i="2" a="1"/>
  <c r="V4095" i="2" s="1"/>
  <c r="V4096" i="2" a="1"/>
  <c r="V4096" i="2" s="1"/>
  <c r="V4097" i="2" a="1"/>
  <c r="V4097" i="2" s="1"/>
  <c r="V4098" i="2" a="1"/>
  <c r="V4098" i="2" s="1"/>
  <c r="V4099" i="2" a="1"/>
  <c r="V4099" i="2" s="1"/>
  <c r="V4100" i="2" a="1"/>
  <c r="V4100" i="2" s="1"/>
  <c r="V4101" i="2" a="1"/>
  <c r="V4101" i="2" s="1"/>
  <c r="V4102" i="2" a="1"/>
  <c r="V4102" i="2" s="1"/>
  <c r="V4103" i="2" a="1"/>
  <c r="V4103" i="2" s="1"/>
  <c r="V4104" i="2" a="1"/>
  <c r="V4104" i="2" s="1"/>
  <c r="V4105" i="2" a="1"/>
  <c r="V4105" i="2" s="1"/>
  <c r="V4106" i="2" a="1"/>
  <c r="V4106" i="2" s="1"/>
  <c r="V4107" i="2" a="1"/>
  <c r="V4107" i="2" s="1"/>
  <c r="V4108" i="2" a="1"/>
  <c r="V4108" i="2" s="1"/>
  <c r="V4109" i="2" a="1"/>
  <c r="V4109" i="2" s="1"/>
  <c r="V4110" i="2" a="1"/>
  <c r="V4110" i="2" s="1"/>
  <c r="V4111" i="2" a="1"/>
  <c r="V4111" i="2" s="1"/>
  <c r="V4112" i="2" a="1"/>
  <c r="V4112" i="2" s="1"/>
  <c r="V4113" i="2" a="1"/>
  <c r="V4113" i="2" s="1"/>
  <c r="V4114" i="2" a="1"/>
  <c r="V4114" i="2" s="1"/>
  <c r="V4115" i="2" a="1"/>
  <c r="V4115" i="2" s="1"/>
  <c r="V4116" i="2" a="1"/>
  <c r="V4116" i="2" s="1"/>
  <c r="V4117" i="2" a="1"/>
  <c r="V4117" i="2" s="1"/>
  <c r="V4118" i="2" a="1"/>
  <c r="V4118" i="2"/>
  <c r="V4119" i="2" a="1"/>
  <c r="V4119" i="2" s="1"/>
  <c r="V4120" i="2" a="1"/>
  <c r="V4120" i="2" s="1"/>
  <c r="V4121" i="2" a="1"/>
  <c r="V4121" i="2" s="1"/>
  <c r="V4122" i="2" a="1"/>
  <c r="V4122" i="2"/>
  <c r="V4123" i="2" a="1"/>
  <c r="V4123" i="2" s="1"/>
  <c r="V4124" i="2" a="1"/>
  <c r="V4124" i="2" s="1"/>
  <c r="V4125" i="2" a="1"/>
  <c r="V4125" i="2" s="1"/>
  <c r="V4126" i="2" a="1"/>
  <c r="V4126" i="2"/>
  <c r="V4127" i="2" a="1"/>
  <c r="V4127" i="2" s="1"/>
  <c r="V4128" i="2" a="1"/>
  <c r="V4128" i="2" s="1"/>
  <c r="V4129" i="2" a="1"/>
  <c r="V4129" i="2" s="1"/>
  <c r="V4130" i="2" a="1"/>
  <c r="V4130" i="2"/>
  <c r="V4131" i="2" a="1"/>
  <c r="V4131" i="2" s="1"/>
  <c r="V4132" i="2" a="1"/>
  <c r="V4132" i="2" s="1"/>
  <c r="V4133" i="2" a="1"/>
  <c r="V4133" i="2" s="1"/>
  <c r="V4134" i="2" a="1"/>
  <c r="V4134" i="2"/>
  <c r="V4135" i="2" a="1"/>
  <c r="V4135" i="2" s="1"/>
  <c r="V4136" i="2" a="1"/>
  <c r="V4136" i="2" s="1"/>
  <c r="V4137" i="2" a="1"/>
  <c r="V4137" i="2" s="1"/>
  <c r="V4138" i="2" a="1"/>
  <c r="V4138" i="2"/>
  <c r="V4139" i="2" a="1"/>
  <c r="V4139" i="2" s="1"/>
  <c r="V4140" i="2" a="1"/>
  <c r="V4140" i="2" s="1"/>
  <c r="V4141" i="2" a="1"/>
  <c r="V4141" i="2" s="1"/>
  <c r="V4142" i="2" a="1"/>
  <c r="V4142" i="2"/>
  <c r="V4143" i="2" a="1"/>
  <c r="V4143" i="2" s="1"/>
  <c r="V4144" i="2" a="1"/>
  <c r="V4144" i="2" s="1"/>
  <c r="V4145" i="2" a="1"/>
  <c r="V4145" i="2" s="1"/>
  <c r="V4146" i="2" a="1"/>
  <c r="V4146" i="2"/>
  <c r="V4147" i="2" a="1"/>
  <c r="V4147" i="2" s="1"/>
  <c r="V4148" i="2" a="1"/>
  <c r="V4148" i="2" s="1"/>
  <c r="V4149" i="2" a="1"/>
  <c r="V4149" i="2" s="1"/>
  <c r="V4150" i="2" a="1"/>
  <c r="V4150" i="2"/>
  <c r="V4151" i="2" a="1"/>
  <c r="V4151" i="2" s="1"/>
  <c r="V4152" i="2" a="1"/>
  <c r="V4152" i="2" s="1"/>
  <c r="V4153" i="2" a="1"/>
  <c r="V4153" i="2" s="1"/>
  <c r="V4154" i="2" a="1"/>
  <c r="V4154" i="2"/>
  <c r="V4155" i="2" a="1"/>
  <c r="V4155" i="2" s="1"/>
  <c r="V4156" i="2" a="1"/>
  <c r="V4156" i="2" s="1"/>
  <c r="V4157" i="2" a="1"/>
  <c r="V4157" i="2" s="1"/>
  <c r="V4158" i="2" a="1"/>
  <c r="V4158" i="2"/>
  <c r="V4159" i="2" a="1"/>
  <c r="V4159" i="2" s="1"/>
  <c r="V4160" i="2" a="1"/>
  <c r="V4160" i="2" s="1"/>
  <c r="V4161" i="2" a="1"/>
  <c r="V4161" i="2" s="1"/>
  <c r="V4162" i="2" a="1"/>
  <c r="V4162" i="2"/>
  <c r="V4163" i="2" a="1"/>
  <c r="V4163" i="2" s="1"/>
  <c r="V4164" i="2" a="1"/>
  <c r="V4164" i="2" s="1"/>
  <c r="V4165" i="2" a="1"/>
  <c r="V4165" i="2" s="1"/>
  <c r="V4166" i="2" a="1"/>
  <c r="V4166" i="2"/>
  <c r="V4167" i="2" a="1"/>
  <c r="V4167" i="2" s="1"/>
  <c r="V4168" i="2" a="1"/>
  <c r="V4168" i="2" s="1"/>
  <c r="V4169" i="2" a="1"/>
  <c r="V4169" i="2" s="1"/>
  <c r="V4170" i="2" a="1"/>
  <c r="V4170" i="2"/>
  <c r="V4171" i="2" a="1"/>
  <c r="V4171" i="2" s="1"/>
  <c r="V4172" i="2" a="1"/>
  <c r="V4172" i="2" s="1"/>
  <c r="V4173" i="2" a="1"/>
  <c r="V4173" i="2" s="1"/>
  <c r="V4174" i="2" a="1"/>
  <c r="V4174" i="2"/>
  <c r="V4175" i="2" a="1"/>
  <c r="V4175" i="2" s="1"/>
  <c r="V4176" i="2" a="1"/>
  <c r="V4176" i="2" s="1"/>
  <c r="V4177" i="2" a="1"/>
  <c r="V4177" i="2" s="1"/>
  <c r="V4178" i="2" a="1"/>
  <c r="V4178" i="2"/>
  <c r="V4179" i="2" a="1"/>
  <c r="V4179" i="2" s="1"/>
  <c r="V4180" i="2" a="1"/>
  <c r="V4180" i="2" s="1"/>
  <c r="V4181" i="2" a="1"/>
  <c r="V4181" i="2" s="1"/>
  <c r="V4182" i="2" a="1"/>
  <c r="V4182" i="2"/>
  <c r="V4183" i="2" a="1"/>
  <c r="V4183" i="2" s="1"/>
  <c r="V4184" i="2" a="1"/>
  <c r="V4184" i="2" s="1"/>
  <c r="V4185" i="2" a="1"/>
  <c r="V4185" i="2" s="1"/>
  <c r="V4186" i="2" a="1"/>
  <c r="V4186" i="2"/>
  <c r="V4187" i="2" a="1"/>
  <c r="V4187" i="2" s="1"/>
  <c r="V4188" i="2" a="1"/>
  <c r="V4188" i="2" s="1"/>
  <c r="V4189" i="2" a="1"/>
  <c r="V4189" i="2" s="1"/>
  <c r="V4190" i="2" a="1"/>
  <c r="V4190" i="2"/>
  <c r="V4191" i="2" a="1"/>
  <c r="V4191" i="2" s="1"/>
  <c r="V4192" i="2" a="1"/>
  <c r="V4192" i="2" s="1"/>
  <c r="V4193" i="2" a="1"/>
  <c r="V4193" i="2" s="1"/>
  <c r="V4194" i="2" a="1"/>
  <c r="V4194" i="2"/>
  <c r="V4195" i="2" a="1"/>
  <c r="V4195" i="2" s="1"/>
  <c r="V4196" i="2" a="1"/>
  <c r="V4196" i="2" s="1"/>
  <c r="V4197" i="2" a="1"/>
  <c r="V4197" i="2" s="1"/>
  <c r="V4198" i="2" a="1"/>
  <c r="V4198" i="2"/>
  <c r="V4199" i="2" a="1"/>
  <c r="V4199" i="2" s="1"/>
  <c r="V4200" i="2" a="1"/>
  <c r="V4200" i="2" s="1"/>
  <c r="V4201" i="2" a="1"/>
  <c r="V4201" i="2" s="1"/>
  <c r="V4202" i="2" a="1"/>
  <c r="V4202" i="2"/>
  <c r="V4203" i="2" a="1"/>
  <c r="V4203" i="2" s="1"/>
  <c r="V4204" i="2" a="1"/>
  <c r="V4204" i="2" s="1"/>
  <c r="V4205" i="2" a="1"/>
  <c r="V4205" i="2" s="1"/>
  <c r="V4206" i="2" a="1"/>
  <c r="V4206" i="2"/>
  <c r="V4207" i="2" a="1"/>
  <c r="V4207" i="2" s="1"/>
  <c r="V4208" i="2" a="1"/>
  <c r="V4208" i="2" s="1"/>
  <c r="V4209" i="2" a="1"/>
  <c r="V4209" i="2" s="1"/>
  <c r="V4210" i="2" a="1"/>
  <c r="V4210" i="2"/>
  <c r="V4211" i="2" a="1"/>
  <c r="V4211" i="2" s="1"/>
  <c r="V4212" i="2" a="1"/>
  <c r="V4212" i="2" s="1"/>
  <c r="V4213" i="2" a="1"/>
  <c r="V4213" i="2" s="1"/>
  <c r="V4214" i="2" a="1"/>
  <c r="V4214" i="2"/>
  <c r="V4215" i="2" a="1"/>
  <c r="V4215" i="2" s="1"/>
  <c r="V4216" i="2" a="1"/>
  <c r="V4216" i="2" s="1"/>
  <c r="V4217" i="2" a="1"/>
  <c r="V4217" i="2" s="1"/>
  <c r="V4218" i="2" a="1"/>
  <c r="V4218" i="2"/>
  <c r="V4219" i="2" a="1"/>
  <c r="V4219" i="2" s="1"/>
  <c r="V4220" i="2" a="1"/>
  <c r="V4220" i="2" s="1"/>
  <c r="V4221" i="2" a="1"/>
  <c r="V4221" i="2" s="1"/>
  <c r="V4222" i="2" a="1"/>
  <c r="V4222" i="2"/>
  <c r="V4223" i="2" a="1"/>
  <c r="V4223" i="2" s="1"/>
  <c r="V4224" i="2" a="1"/>
  <c r="V4224" i="2" s="1"/>
  <c r="V4225" i="2" a="1"/>
  <c r="V4225" i="2" s="1"/>
  <c r="V4226" i="2" a="1"/>
  <c r="V4226" i="2"/>
  <c r="V4227" i="2" a="1"/>
  <c r="V4227" i="2" s="1"/>
  <c r="V4228" i="2" a="1"/>
  <c r="V4228" i="2" s="1"/>
  <c r="V4229" i="2" a="1"/>
  <c r="V4229" i="2" s="1"/>
  <c r="V4230" i="2" a="1"/>
  <c r="V4230" i="2"/>
  <c r="V4231" i="2" a="1"/>
  <c r="V4231" i="2" s="1"/>
  <c r="V4232" i="2" a="1"/>
  <c r="V4232" i="2" s="1"/>
  <c r="V4233" i="2" a="1"/>
  <c r="V4233" i="2" s="1"/>
  <c r="V4234" i="2" a="1"/>
  <c r="V4234" i="2"/>
  <c r="V4235" i="2" a="1"/>
  <c r="V4235" i="2" s="1"/>
  <c r="V4236" i="2" a="1"/>
  <c r="V4236" i="2" s="1"/>
  <c r="V4237" i="2" a="1"/>
  <c r="V4237" i="2" s="1"/>
  <c r="V4238" i="2" a="1"/>
  <c r="V4238" i="2"/>
  <c r="V4239" i="2" a="1"/>
  <c r="V4239" i="2" s="1"/>
  <c r="V4240" i="2" a="1"/>
  <c r="V4240" i="2" s="1"/>
  <c r="V4241" i="2" a="1"/>
  <c r="V4241" i="2" s="1"/>
  <c r="V4242" i="2" a="1"/>
  <c r="V4242" i="2"/>
  <c r="V4243" i="2" a="1"/>
  <c r="V4243" i="2" s="1"/>
  <c r="V4244" i="2" a="1"/>
  <c r="V4244" i="2" s="1"/>
  <c r="V4245" i="2" a="1"/>
  <c r="V4245" i="2" s="1"/>
  <c r="V4246" i="2" a="1"/>
  <c r="V4246" i="2"/>
  <c r="V4247" i="2" a="1"/>
  <c r="V4247" i="2" s="1"/>
  <c r="V4248" i="2" a="1"/>
  <c r="V4248" i="2" s="1"/>
  <c r="V4249" i="2" a="1"/>
  <c r="V4249" i="2" s="1"/>
  <c r="V4250" i="2" a="1"/>
  <c r="V4250" i="2"/>
  <c r="V4251" i="2" a="1"/>
  <c r="V4251" i="2" s="1"/>
  <c r="V4252" i="2" a="1"/>
  <c r="V4252" i="2" s="1"/>
  <c r="V4253" i="2" a="1"/>
  <c r="V4253" i="2" s="1"/>
  <c r="V4254" i="2" a="1"/>
  <c r="V4254" i="2"/>
  <c r="V4255" i="2" a="1"/>
  <c r="V4255" i="2" s="1"/>
  <c r="V4256" i="2" a="1"/>
  <c r="V4256" i="2" s="1"/>
  <c r="V4257" i="2" a="1"/>
  <c r="V4257" i="2" s="1"/>
  <c r="V4258" i="2" a="1"/>
  <c r="V4258" i="2"/>
  <c r="V4259" i="2" a="1"/>
  <c r="V4259" i="2" s="1"/>
  <c r="V4260" i="2" a="1"/>
  <c r="V4260" i="2" s="1"/>
  <c r="V4261" i="2" a="1"/>
  <c r="V4261" i="2" s="1"/>
  <c r="V4262" i="2" a="1"/>
  <c r="V4262" i="2"/>
  <c r="V4263" i="2" a="1"/>
  <c r="V4263" i="2"/>
  <c r="V4264" i="2" a="1"/>
  <c r="V4264" i="2"/>
  <c r="V4265" i="2" a="1"/>
  <c r="V4265" i="2"/>
  <c r="V4266" i="2" a="1"/>
  <c r="V4266" i="2"/>
  <c r="V4267" i="2" a="1"/>
  <c r="V4267" i="2"/>
  <c r="V4268" i="2" a="1"/>
  <c r="V4268" i="2" s="1"/>
  <c r="V4269" i="2" a="1"/>
  <c r="V4269" i="2" s="1"/>
  <c r="V4270" i="2" a="1"/>
  <c r="V4270" i="2" s="1"/>
  <c r="V4271" i="2" a="1"/>
  <c r="V4271" i="2" s="1"/>
  <c r="V4272" i="2" a="1"/>
  <c r="V4272" i="2" s="1"/>
  <c r="V4273" i="2" a="1"/>
  <c r="V4273" i="2" s="1"/>
  <c r="V4274" i="2" a="1"/>
  <c r="V4274" i="2" s="1"/>
  <c r="V4275" i="2" a="1"/>
  <c r="V4275" i="2" s="1"/>
  <c r="V4276" i="2" a="1"/>
  <c r="V4276" i="2" s="1"/>
  <c r="V4277" i="2" a="1"/>
  <c r="V4277" i="2" s="1"/>
  <c r="V4278" i="2" a="1"/>
  <c r="V4278" i="2" s="1"/>
  <c r="V4279" i="2" a="1"/>
  <c r="V4279" i="2" s="1"/>
  <c r="V4280" i="2" a="1"/>
  <c r="V4280" i="2" s="1"/>
  <c r="V4281" i="2" a="1"/>
  <c r="V4281" i="2" s="1"/>
  <c r="V4282" i="2" a="1"/>
  <c r="V4282" i="2" s="1"/>
  <c r="V4283" i="2" a="1"/>
  <c r="V4283" i="2" s="1"/>
  <c r="V4284" i="2" a="1"/>
  <c r="V4284" i="2" s="1"/>
  <c r="V4285" i="2" a="1"/>
  <c r="V4285" i="2" s="1"/>
  <c r="V4286" i="2" a="1"/>
  <c r="V4286" i="2" s="1"/>
  <c r="V4287" i="2" a="1"/>
  <c r="V4287" i="2" s="1"/>
  <c r="V4288" i="2" a="1"/>
  <c r="V4288" i="2" s="1"/>
  <c r="V4289" i="2" a="1"/>
  <c r="V4289" i="2" s="1"/>
  <c r="V4290" i="2" a="1"/>
  <c r="V4290" i="2" s="1"/>
  <c r="V4291" i="2" a="1"/>
  <c r="V4291" i="2" s="1"/>
  <c r="V4292" i="2" a="1"/>
  <c r="V4292" i="2" s="1"/>
  <c r="V4293" i="2" a="1"/>
  <c r="V4293" i="2" s="1"/>
  <c r="V4294" i="2" a="1"/>
  <c r="V4294" i="2" s="1"/>
  <c r="V4295" i="2" a="1"/>
  <c r="V4295" i="2" s="1"/>
  <c r="V4296" i="2" a="1"/>
  <c r="V4296" i="2" s="1"/>
  <c r="V4297" i="2" a="1"/>
  <c r="V4297" i="2" s="1"/>
  <c r="V4298" i="2" a="1"/>
  <c r="V4298" i="2" s="1"/>
  <c r="V4299" i="2" a="1"/>
  <c r="V4299" i="2" s="1"/>
  <c r="V4300" i="2" a="1"/>
  <c r="V4300" i="2" s="1"/>
  <c r="V4301" i="2" a="1"/>
  <c r="V4301" i="2" s="1"/>
  <c r="V4302" i="2" a="1"/>
  <c r="V4302" i="2" s="1"/>
  <c r="V4303" i="2" a="1"/>
  <c r="V4303" i="2" s="1"/>
  <c r="V4304" i="2" a="1"/>
  <c r="V4304" i="2" s="1"/>
  <c r="V4305" i="2" a="1"/>
  <c r="V4305" i="2" s="1"/>
  <c r="V4306" i="2" a="1"/>
  <c r="V4306" i="2" s="1"/>
  <c r="V4307" i="2" a="1"/>
  <c r="V4307" i="2" s="1"/>
  <c r="V4308" i="2" a="1"/>
  <c r="V4308" i="2" s="1"/>
  <c r="V4309" i="2" a="1"/>
  <c r="V4309" i="2" s="1"/>
  <c r="V4310" i="2" a="1"/>
  <c r="V4310" i="2" s="1"/>
  <c r="V4311" i="2" a="1"/>
  <c r="V4311" i="2" s="1"/>
  <c r="V4312" i="2" a="1"/>
  <c r="V4312" i="2" s="1"/>
  <c r="V4313" i="2" a="1"/>
  <c r="V4313" i="2" s="1"/>
  <c r="V4314" i="2" a="1"/>
  <c r="V4314" i="2" s="1"/>
  <c r="V4315" i="2" a="1"/>
  <c r="V4315" i="2" s="1"/>
  <c r="V4316" i="2" a="1"/>
  <c r="V4316" i="2" s="1"/>
  <c r="V4317" i="2" a="1"/>
  <c r="V4317" i="2" s="1"/>
  <c r="V4318" i="2" a="1"/>
  <c r="V4318" i="2" s="1"/>
  <c r="V4319" i="2" a="1"/>
  <c r="V4319" i="2" s="1"/>
  <c r="V4320" i="2" a="1"/>
  <c r="V4320" i="2" s="1"/>
  <c r="V4321" i="2" a="1"/>
  <c r="V4321" i="2" s="1"/>
  <c r="V4322" i="2" a="1"/>
  <c r="V4322" i="2" s="1"/>
  <c r="V4323" i="2" a="1"/>
  <c r="V4323" i="2" s="1"/>
  <c r="V4324" i="2" a="1"/>
  <c r="V4324" i="2" s="1"/>
  <c r="V4325" i="2" a="1"/>
  <c r="V4325" i="2" s="1"/>
  <c r="V4326" i="2" a="1"/>
  <c r="V4326" i="2" s="1"/>
  <c r="V4327" i="2" a="1"/>
  <c r="V4327" i="2" s="1"/>
  <c r="V4328" i="2" a="1"/>
  <c r="V4328" i="2" s="1"/>
  <c r="V4329" i="2" a="1"/>
  <c r="V4329" i="2" s="1"/>
  <c r="V4330" i="2" a="1"/>
  <c r="V4330" i="2" s="1"/>
  <c r="V4331" i="2" a="1"/>
  <c r="V4331" i="2" s="1"/>
  <c r="V4332" i="2" a="1"/>
  <c r="V4332" i="2" s="1"/>
  <c r="V4333" i="2" a="1"/>
  <c r="V4333" i="2" s="1"/>
  <c r="V4334" i="2" a="1"/>
  <c r="V4334" i="2" s="1"/>
  <c r="V4335" i="2" a="1"/>
  <c r="V4335" i="2" s="1"/>
  <c r="V4336" i="2" a="1"/>
  <c r="V4336" i="2" s="1"/>
  <c r="V4337" i="2" a="1"/>
  <c r="V4337" i="2" s="1"/>
  <c r="V4338" i="2" a="1"/>
  <c r="V4338" i="2" s="1"/>
  <c r="V4339" i="2" a="1"/>
  <c r="V4339" i="2" s="1"/>
  <c r="V4340" i="2" a="1"/>
  <c r="V4340" i="2" s="1"/>
  <c r="V4341" i="2" a="1"/>
  <c r="V4341" i="2" s="1"/>
  <c r="V4342" i="2" a="1"/>
  <c r="V4342" i="2" s="1"/>
  <c r="V4343" i="2" a="1"/>
  <c r="V4343" i="2" s="1"/>
  <c r="V4344" i="2" a="1"/>
  <c r="V4344" i="2" s="1"/>
  <c r="V4345" i="2" a="1"/>
  <c r="V4345" i="2" s="1"/>
  <c r="V4346" i="2" a="1"/>
  <c r="V4346" i="2" s="1"/>
  <c r="V4347" i="2" a="1"/>
  <c r="V4347" i="2" s="1"/>
  <c r="V4348" i="2" a="1"/>
  <c r="V4348" i="2" s="1"/>
  <c r="V4349" i="2" a="1"/>
  <c r="V4349" i="2" s="1"/>
  <c r="V4350" i="2" a="1"/>
  <c r="V4350" i="2" s="1"/>
  <c r="V4351" i="2" a="1"/>
  <c r="V4351" i="2" s="1"/>
  <c r="V4352" i="2" a="1"/>
  <c r="V4352" i="2" s="1"/>
  <c r="V4353" i="2" a="1"/>
  <c r="V4353" i="2" s="1"/>
  <c r="V4354" i="2" a="1"/>
  <c r="V4354" i="2" s="1"/>
  <c r="V4355" i="2" a="1"/>
  <c r="V4355" i="2" s="1"/>
  <c r="V4356" i="2" a="1"/>
  <c r="V4356" i="2" s="1"/>
  <c r="V4357" i="2" a="1"/>
  <c r="V4357" i="2" s="1"/>
  <c r="V4358" i="2" a="1"/>
  <c r="V4358" i="2" s="1"/>
  <c r="V4359" i="2" a="1"/>
  <c r="V4359" i="2" s="1"/>
  <c r="V4360" i="2" a="1"/>
  <c r="V4360" i="2" s="1"/>
  <c r="V4361" i="2" a="1"/>
  <c r="V4361" i="2" s="1"/>
  <c r="V4362" i="2" a="1"/>
  <c r="V4362" i="2" s="1"/>
  <c r="V4363" i="2" a="1"/>
  <c r="V4363" i="2" s="1"/>
  <c r="V4364" i="2" a="1"/>
  <c r="V4364" i="2" s="1"/>
  <c r="V4365" i="2" a="1"/>
  <c r="V4365" i="2" s="1"/>
  <c r="V4366" i="2" a="1"/>
  <c r="V4366" i="2" s="1"/>
  <c r="V4367" i="2" a="1"/>
  <c r="V4367" i="2" s="1"/>
  <c r="V4368" i="2" a="1"/>
  <c r="V4368" i="2" s="1"/>
  <c r="V4369" i="2" a="1"/>
  <c r="V4369" i="2" s="1"/>
  <c r="V4370" i="2" a="1"/>
  <c r="V4370" i="2" s="1"/>
  <c r="V4371" i="2" a="1"/>
  <c r="V4371" i="2" s="1"/>
  <c r="V4372" i="2" a="1"/>
  <c r="V4372" i="2" s="1"/>
  <c r="V4373" i="2" a="1"/>
  <c r="V4373" i="2" s="1"/>
  <c r="V4374" i="2" a="1"/>
  <c r="V4374" i="2" s="1"/>
  <c r="V4375" i="2" a="1"/>
  <c r="V4375" i="2" s="1"/>
  <c r="V4376" i="2" a="1"/>
  <c r="V4376" i="2" s="1"/>
  <c r="V4377" i="2" a="1"/>
  <c r="V4377" i="2" s="1"/>
  <c r="V4378" i="2" a="1"/>
  <c r="V4378" i="2" s="1"/>
  <c r="V4379" i="2" a="1"/>
  <c r="V4379" i="2" s="1"/>
  <c r="V4380" i="2" a="1"/>
  <c r="V4380" i="2" s="1"/>
  <c r="V4381" i="2" a="1"/>
  <c r="V4381" i="2" s="1"/>
  <c r="V4382" i="2" a="1"/>
  <c r="V4382" i="2" s="1"/>
  <c r="V4383" i="2" a="1"/>
  <c r="V4383" i="2" s="1"/>
  <c r="V4384" i="2" a="1"/>
  <c r="V4384" i="2" s="1"/>
  <c r="V4385" i="2" a="1"/>
  <c r="V4385" i="2" s="1"/>
  <c r="V4386" i="2" a="1"/>
  <c r="V4386" i="2" s="1"/>
  <c r="V4387" i="2" a="1"/>
  <c r="V4387" i="2" s="1"/>
  <c r="V4388" i="2" a="1"/>
  <c r="V4388" i="2" s="1"/>
  <c r="V4389" i="2" a="1"/>
  <c r="V4389" i="2" s="1"/>
  <c r="V4390" i="2" a="1"/>
  <c r="V4390" i="2" s="1"/>
  <c r="V4391" i="2" a="1"/>
  <c r="V4391" i="2" s="1"/>
  <c r="V4392" i="2" a="1"/>
  <c r="V4392" i="2" s="1"/>
  <c r="V4393" i="2" a="1"/>
  <c r="V4393" i="2" s="1"/>
  <c r="V4394" i="2" a="1"/>
  <c r="V4394" i="2" s="1"/>
  <c r="V4395" i="2" a="1"/>
  <c r="V4395" i="2" s="1"/>
  <c r="V4396" i="2" a="1"/>
  <c r="V4396" i="2" s="1"/>
  <c r="V4397" i="2" a="1"/>
  <c r="V4397" i="2" s="1"/>
  <c r="V4398" i="2" a="1"/>
  <c r="V4398" i="2" s="1"/>
  <c r="V4399" i="2" a="1"/>
  <c r="V4399" i="2" s="1"/>
  <c r="V4400" i="2" a="1"/>
  <c r="V4400" i="2" s="1"/>
  <c r="V4401" i="2" a="1"/>
  <c r="V4401" i="2" s="1"/>
  <c r="V4402" i="2" a="1"/>
  <c r="V4402" i="2" s="1"/>
  <c r="V4403" i="2" a="1"/>
  <c r="V4403" i="2" s="1"/>
  <c r="V4404" i="2" a="1"/>
  <c r="V4404" i="2" s="1"/>
  <c r="V4405" i="2" a="1"/>
  <c r="V4405" i="2" s="1"/>
  <c r="V4406" i="2" a="1"/>
  <c r="V4406" i="2" s="1"/>
  <c r="V4407" i="2" a="1"/>
  <c r="V4407" i="2" s="1"/>
  <c r="V4408" i="2" a="1"/>
  <c r="V4408" i="2" s="1"/>
  <c r="V4409" i="2" a="1"/>
  <c r="V4409" i="2" s="1"/>
  <c r="V4410" i="2" a="1"/>
  <c r="V4410" i="2" s="1"/>
  <c r="V4411" i="2" a="1"/>
  <c r="V4411" i="2" s="1"/>
  <c r="V4412" i="2" a="1"/>
  <c r="V4412" i="2" s="1"/>
  <c r="V4413" i="2" a="1"/>
  <c r="V4413" i="2" s="1"/>
  <c r="V4414" i="2" a="1"/>
  <c r="V4414" i="2" s="1"/>
  <c r="V4415" i="2" a="1"/>
  <c r="V4415" i="2" s="1"/>
  <c r="V4416" i="2" a="1"/>
  <c r="V4416" i="2" s="1"/>
  <c r="V4417" i="2" a="1"/>
  <c r="V4417" i="2" s="1"/>
  <c r="V4418" i="2" a="1"/>
  <c r="V4418" i="2" s="1"/>
  <c r="V4419" i="2" a="1"/>
  <c r="V4419" i="2" s="1"/>
  <c r="V4420" i="2" a="1"/>
  <c r="V4420" i="2" s="1"/>
  <c r="V4421" i="2" a="1"/>
  <c r="V4421" i="2" s="1"/>
  <c r="V4422" i="2" a="1"/>
  <c r="V4422" i="2" s="1"/>
  <c r="V4423" i="2" a="1"/>
  <c r="V4423" i="2" s="1"/>
  <c r="V4424" i="2" a="1"/>
  <c r="V4424" i="2" s="1"/>
  <c r="V4425" i="2" a="1"/>
  <c r="V4425" i="2" s="1"/>
  <c r="V4426" i="2" a="1"/>
  <c r="V4426" i="2" s="1"/>
  <c r="V4427" i="2" a="1"/>
  <c r="V4427" i="2" s="1"/>
  <c r="V4428" i="2" a="1"/>
  <c r="V4428" i="2" s="1"/>
  <c r="V4429" i="2" a="1"/>
  <c r="V4429" i="2" s="1"/>
  <c r="V4430" i="2" a="1"/>
  <c r="V4430" i="2" s="1"/>
  <c r="V4431" i="2" a="1"/>
  <c r="V4431" i="2" s="1"/>
  <c r="V4432" i="2" a="1"/>
  <c r="V4432" i="2" s="1"/>
  <c r="V4433" i="2" a="1"/>
  <c r="V4433" i="2" s="1"/>
  <c r="V4434" i="2" a="1"/>
  <c r="V4434" i="2" s="1"/>
  <c r="V4435" i="2" a="1"/>
  <c r="V4435" i="2" s="1"/>
  <c r="V4436" i="2" a="1"/>
  <c r="V4436" i="2" s="1"/>
  <c r="V4437" i="2" a="1"/>
  <c r="V4437" i="2" s="1"/>
  <c r="V4438" i="2" a="1"/>
  <c r="V4438" i="2" s="1"/>
  <c r="V4439" i="2" a="1"/>
  <c r="V4439" i="2" s="1"/>
  <c r="V4440" i="2" a="1"/>
  <c r="V4440" i="2" s="1"/>
  <c r="V4441" i="2" a="1"/>
  <c r="V4441" i="2" s="1"/>
  <c r="V4442" i="2" a="1"/>
  <c r="V4442" i="2" s="1"/>
  <c r="V4443" i="2" a="1"/>
  <c r="V4443" i="2" s="1"/>
  <c r="V4444" i="2" a="1"/>
  <c r="V4444" i="2" s="1"/>
  <c r="V4445" i="2" a="1"/>
  <c r="V4445" i="2" s="1"/>
  <c r="V4446" i="2" a="1"/>
  <c r="V4446" i="2" s="1"/>
  <c r="V4447" i="2" a="1"/>
  <c r="V4447" i="2" s="1"/>
  <c r="V4448" i="2" a="1"/>
  <c r="V4448" i="2" s="1"/>
  <c r="V4449" i="2" a="1"/>
  <c r="V4449" i="2" s="1"/>
  <c r="V4450" i="2" a="1"/>
  <c r="V4450" i="2" s="1"/>
  <c r="V4451" i="2" a="1"/>
  <c r="V4451" i="2" s="1"/>
  <c r="V4452" i="2" a="1"/>
  <c r="V4452" i="2" s="1"/>
  <c r="V4453" i="2" a="1"/>
  <c r="V4453" i="2" s="1"/>
  <c r="V4454" i="2" a="1"/>
  <c r="V4454" i="2" s="1"/>
  <c r="V4455" i="2" a="1"/>
  <c r="V4455" i="2" s="1"/>
  <c r="V4456" i="2" a="1"/>
  <c r="V4456" i="2" s="1"/>
  <c r="V4457" i="2" a="1"/>
  <c r="V4457" i="2" s="1"/>
  <c r="V4458" i="2" a="1"/>
  <c r="V4458" i="2" s="1"/>
  <c r="V4459" i="2" a="1"/>
  <c r="V4459" i="2" s="1"/>
  <c r="V4460" i="2" a="1"/>
  <c r="V4460" i="2" s="1"/>
  <c r="V4461" i="2" a="1"/>
  <c r="V4461" i="2" s="1"/>
  <c r="V4462" i="2" a="1"/>
  <c r="V4462" i="2" s="1"/>
  <c r="V4463" i="2" a="1"/>
  <c r="V4463" i="2" s="1"/>
  <c r="V4464" i="2" a="1"/>
  <c r="V4464" i="2" s="1"/>
  <c r="V4465" i="2" a="1"/>
  <c r="V4465" i="2" s="1"/>
  <c r="V4466" i="2" a="1"/>
  <c r="V4466" i="2" s="1"/>
  <c r="V4467" i="2" a="1"/>
  <c r="V4467" i="2" s="1"/>
  <c r="V4468" i="2" a="1"/>
  <c r="V4468" i="2" s="1"/>
  <c r="V4469" i="2" a="1"/>
  <c r="V4469" i="2" s="1"/>
  <c r="V4470" i="2" a="1"/>
  <c r="V4470" i="2" s="1"/>
  <c r="V4471" i="2" a="1"/>
  <c r="V4471" i="2" s="1"/>
  <c r="V4472" i="2" a="1"/>
  <c r="V4472" i="2" s="1"/>
  <c r="V4473" i="2" a="1"/>
  <c r="V4473" i="2" s="1"/>
  <c r="V4474" i="2" a="1"/>
  <c r="V4474" i="2" s="1"/>
  <c r="V4475" i="2" a="1"/>
  <c r="V4475" i="2" s="1"/>
  <c r="V4476" i="2" a="1"/>
  <c r="V4476" i="2" s="1"/>
  <c r="V4477" i="2" a="1"/>
  <c r="V4477" i="2" s="1"/>
  <c r="V4478" i="2" a="1"/>
  <c r="V4478" i="2" s="1"/>
  <c r="V4479" i="2" a="1"/>
  <c r="V4479" i="2" s="1"/>
  <c r="V4480" i="2" a="1"/>
  <c r="V4480" i="2" s="1"/>
  <c r="V4481" i="2" a="1"/>
  <c r="V4481" i="2" s="1"/>
  <c r="V4482" i="2" a="1"/>
  <c r="V4482" i="2" s="1"/>
  <c r="V4483" i="2" a="1"/>
  <c r="V4483" i="2" s="1"/>
  <c r="V4484" i="2" a="1"/>
  <c r="V4484" i="2" s="1"/>
  <c r="V4485" i="2" a="1"/>
  <c r="V4485" i="2" s="1"/>
  <c r="V4486" i="2" a="1"/>
  <c r="V4486" i="2" s="1"/>
  <c r="V4487" i="2" a="1"/>
  <c r="V4487" i="2" s="1"/>
  <c r="V4488" i="2" a="1"/>
  <c r="V4488" i="2" s="1"/>
  <c r="V4489" i="2" a="1"/>
  <c r="V4489" i="2" s="1"/>
  <c r="V4490" i="2" a="1"/>
  <c r="V4490" i="2" s="1"/>
  <c r="V4491" i="2" a="1"/>
  <c r="V4491" i="2" s="1"/>
  <c r="V4492" i="2" a="1"/>
  <c r="V4492" i="2" s="1"/>
  <c r="V4493" i="2" a="1"/>
  <c r="V4493" i="2" s="1"/>
  <c r="V4494" i="2" a="1"/>
  <c r="V4494" i="2" s="1"/>
  <c r="V4495" i="2" a="1"/>
  <c r="V4495" i="2" s="1"/>
  <c r="V4496" i="2" a="1"/>
  <c r="V4496" i="2" s="1"/>
  <c r="V4497" i="2" a="1"/>
  <c r="V4497" i="2" s="1"/>
  <c r="V4498" i="2" a="1"/>
  <c r="V4498" i="2" s="1"/>
  <c r="V4499" i="2" a="1"/>
  <c r="V4499" i="2" s="1"/>
  <c r="V4500" i="2" a="1"/>
  <c r="V4500" i="2" s="1"/>
  <c r="V4501" i="2" a="1"/>
  <c r="V4501" i="2" s="1"/>
  <c r="V4502" i="2" a="1"/>
  <c r="V4502" i="2" s="1"/>
  <c r="V4503" i="2" a="1"/>
  <c r="V4503" i="2" s="1"/>
  <c r="V4504" i="2" a="1"/>
  <c r="V4504" i="2" s="1"/>
  <c r="V4505" i="2" a="1"/>
  <c r="V4505" i="2" s="1"/>
  <c r="V4506" i="2" a="1"/>
  <c r="V4506" i="2" s="1"/>
  <c r="V4507" i="2" a="1"/>
  <c r="V4507" i="2" s="1"/>
  <c r="V4508" i="2" a="1"/>
  <c r="V4508" i="2" s="1"/>
  <c r="V4509" i="2" a="1"/>
  <c r="V4509" i="2" s="1"/>
  <c r="V4510" i="2" a="1"/>
  <c r="V4510" i="2" s="1"/>
  <c r="V4511" i="2" a="1"/>
  <c r="V4511" i="2" s="1"/>
  <c r="V4512" i="2" a="1"/>
  <c r="V4512" i="2" s="1"/>
  <c r="V4513" i="2" a="1"/>
  <c r="V4513" i="2" s="1"/>
  <c r="V4514" i="2" a="1"/>
  <c r="V4514" i="2" s="1"/>
  <c r="V4515" i="2" a="1"/>
  <c r="V4515" i="2" s="1"/>
  <c r="V4516" i="2" a="1"/>
  <c r="V4516" i="2" s="1"/>
  <c r="V4517" i="2" a="1"/>
  <c r="V4517" i="2" s="1"/>
  <c r="V4518" i="2" a="1"/>
  <c r="V4518" i="2" s="1"/>
  <c r="V4519" i="2" a="1"/>
  <c r="V4519" i="2" s="1"/>
  <c r="V4520" i="2" a="1"/>
  <c r="V4520" i="2" s="1"/>
  <c r="V4521" i="2" a="1"/>
  <c r="V4521" i="2" s="1"/>
  <c r="V4522" i="2" a="1"/>
  <c r="V4522" i="2" s="1"/>
  <c r="V4523" i="2" a="1"/>
  <c r="V4523" i="2" s="1"/>
  <c r="V4524" i="2" a="1"/>
  <c r="V4524" i="2" s="1"/>
  <c r="V4525" i="2" a="1"/>
  <c r="V4525" i="2" s="1"/>
  <c r="V4526" i="2" a="1"/>
  <c r="V4526" i="2" s="1"/>
  <c r="V4527" i="2" a="1"/>
  <c r="V4527" i="2" s="1"/>
  <c r="V4528" i="2" a="1"/>
  <c r="V4528" i="2" s="1"/>
  <c r="V4529" i="2" a="1"/>
  <c r="V4529" i="2" s="1"/>
  <c r="V4530" i="2" a="1"/>
  <c r="V4530" i="2" s="1"/>
  <c r="V4531" i="2" a="1"/>
  <c r="V4531" i="2" s="1"/>
  <c r="V4532" i="2" a="1"/>
  <c r="V4532" i="2" s="1"/>
  <c r="V4533" i="2" a="1"/>
  <c r="V4533" i="2" s="1"/>
  <c r="V4534" i="2" a="1"/>
  <c r="V4534" i="2" s="1"/>
  <c r="V4535" i="2" a="1"/>
  <c r="V4535" i="2" s="1"/>
  <c r="V4536" i="2" a="1"/>
  <c r="V4536" i="2" s="1"/>
  <c r="V4537" i="2" a="1"/>
  <c r="V4537" i="2" s="1"/>
  <c r="V4538" i="2" a="1"/>
  <c r="V4538" i="2" s="1"/>
  <c r="V4539" i="2" a="1"/>
  <c r="V4539" i="2" s="1"/>
  <c r="V4540" i="2" a="1"/>
  <c r="V4540" i="2" s="1"/>
  <c r="V4541" i="2" a="1"/>
  <c r="V4541" i="2" s="1"/>
  <c r="V4542" i="2" a="1"/>
  <c r="V4542" i="2" s="1"/>
  <c r="V4543" i="2" a="1"/>
  <c r="V4543" i="2" s="1"/>
  <c r="V4544" i="2" a="1"/>
  <c r="V4544" i="2" s="1"/>
  <c r="V4545" i="2" a="1"/>
  <c r="V4545" i="2" s="1"/>
  <c r="V4546" i="2" a="1"/>
  <c r="V4546" i="2" s="1"/>
  <c r="V4547" i="2" a="1"/>
  <c r="V4547" i="2" s="1"/>
  <c r="V4548" i="2" a="1"/>
  <c r="V4548" i="2" s="1"/>
  <c r="V4549" i="2" a="1"/>
  <c r="V4549" i="2" s="1"/>
  <c r="V4550" i="2" a="1"/>
  <c r="V4550" i="2" s="1"/>
  <c r="V4551" i="2" a="1"/>
  <c r="V4551" i="2" s="1"/>
  <c r="V4552" i="2" a="1"/>
  <c r="V4552" i="2" s="1"/>
  <c r="V4553" i="2" a="1"/>
  <c r="V4553" i="2" s="1"/>
  <c r="V4554" i="2" a="1"/>
  <c r="V4554" i="2" s="1"/>
  <c r="V4555" i="2" a="1"/>
  <c r="V4555" i="2" s="1"/>
  <c r="V4556" i="2" a="1"/>
  <c r="V4556" i="2" s="1"/>
  <c r="V4557" i="2" a="1"/>
  <c r="V4557" i="2" s="1"/>
  <c r="V4558" i="2" a="1"/>
  <c r="V4558" i="2" s="1"/>
  <c r="V4559" i="2" a="1"/>
  <c r="V4559" i="2" s="1"/>
  <c r="V4560" i="2" a="1"/>
  <c r="V4560" i="2" s="1"/>
  <c r="V4561" i="2" a="1"/>
  <c r="V4561" i="2" s="1"/>
  <c r="V4562" i="2" a="1"/>
  <c r="V4562" i="2" s="1"/>
  <c r="V4563" i="2" a="1"/>
  <c r="V4563" i="2" s="1"/>
  <c r="V4564" i="2" a="1"/>
  <c r="V4564" i="2" s="1"/>
  <c r="V4565" i="2" a="1"/>
  <c r="V4565" i="2" s="1"/>
  <c r="V4566" i="2" a="1"/>
  <c r="V4566" i="2" s="1"/>
  <c r="V4567" i="2" a="1"/>
  <c r="V4567" i="2" s="1"/>
  <c r="V4568" i="2" a="1"/>
  <c r="V4568" i="2" s="1"/>
  <c r="V4569" i="2" a="1"/>
  <c r="V4569" i="2" s="1"/>
  <c r="V4570" i="2" a="1"/>
  <c r="V4570" i="2" s="1"/>
  <c r="V4571" i="2" a="1"/>
  <c r="V4571" i="2" s="1"/>
  <c r="V4572" i="2" a="1"/>
  <c r="V4572" i="2" s="1"/>
  <c r="V4573" i="2" a="1"/>
  <c r="V4573" i="2" s="1"/>
  <c r="V4574" i="2" a="1"/>
  <c r="V4574" i="2" s="1"/>
  <c r="V4575" i="2" a="1"/>
  <c r="V4575" i="2" s="1"/>
  <c r="V4576" i="2" a="1"/>
  <c r="V4576" i="2" s="1"/>
  <c r="V4577" i="2" a="1"/>
  <c r="V4577" i="2" s="1"/>
  <c r="V4578" i="2" a="1"/>
  <c r="V4578" i="2" s="1"/>
  <c r="V4579" i="2" a="1"/>
  <c r="V4579" i="2" s="1"/>
  <c r="V4580" i="2" a="1"/>
  <c r="V4580" i="2" s="1"/>
  <c r="V4581" i="2" a="1"/>
  <c r="V4581" i="2" s="1"/>
  <c r="V4582" i="2" a="1"/>
  <c r="V4582" i="2" s="1"/>
  <c r="V4583" i="2" a="1"/>
  <c r="V4583" i="2" s="1"/>
  <c r="V4584" i="2" a="1"/>
  <c r="V4584" i="2" s="1"/>
  <c r="V4585" i="2" a="1"/>
  <c r="V4585" i="2" s="1"/>
  <c r="V4586" i="2" a="1"/>
  <c r="V4586" i="2" s="1"/>
  <c r="V4587" i="2" a="1"/>
  <c r="V4587" i="2"/>
  <c r="V4588" i="2" a="1"/>
  <c r="V4588" i="2" s="1"/>
  <c r="V4589" i="2" a="1"/>
  <c r="V4589" i="2" s="1"/>
  <c r="V4590" i="2" a="1"/>
  <c r="V4590" i="2" s="1"/>
  <c r="V4591" i="2" a="1"/>
  <c r="V4591" i="2"/>
  <c r="V4592" i="2" a="1"/>
  <c r="V4592" i="2" s="1"/>
  <c r="V4593" i="2" a="1"/>
  <c r="V4593" i="2" s="1"/>
  <c r="V4594" i="2" a="1"/>
  <c r="V4594" i="2" s="1"/>
  <c r="V4595" i="2" a="1"/>
  <c r="V4595" i="2"/>
  <c r="V4596" i="2" a="1"/>
  <c r="V4596" i="2" s="1"/>
  <c r="V4597" i="2" a="1"/>
  <c r="V4597" i="2" s="1"/>
  <c r="V4598" i="2" a="1"/>
  <c r="V4598" i="2" s="1"/>
  <c r="V4599" i="2" a="1"/>
  <c r="V4599" i="2"/>
  <c r="V4600" i="2" a="1"/>
  <c r="V4600" i="2" s="1"/>
  <c r="V4601" i="2" a="1"/>
  <c r="V4601" i="2" s="1"/>
  <c r="V4602" i="2" a="1"/>
  <c r="V4602" i="2" s="1"/>
  <c r="V4603" i="2" a="1"/>
  <c r="V4603" i="2"/>
  <c r="V4604" i="2" a="1"/>
  <c r="V4604" i="2" s="1"/>
  <c r="V4605" i="2" a="1"/>
  <c r="V4605" i="2" s="1"/>
  <c r="V4606" i="2" a="1"/>
  <c r="V4606" i="2" s="1"/>
  <c r="V4607" i="2" a="1"/>
  <c r="V4607" i="2"/>
  <c r="V4608" i="2" a="1"/>
  <c r="V4608" i="2"/>
  <c r="V4609" i="2" a="1"/>
  <c r="V4609" i="2"/>
  <c r="V4610" i="2" a="1"/>
  <c r="V4610" i="2"/>
  <c r="V4611" i="2" a="1"/>
  <c r="V4611" i="2"/>
  <c r="V4612" i="2" a="1"/>
  <c r="V4612" i="2"/>
  <c r="V4613" i="2" a="1"/>
  <c r="V4613" i="2"/>
  <c r="V4614" i="2" a="1"/>
  <c r="V4614" i="2"/>
  <c r="V4615" i="2" a="1"/>
  <c r="V4615" i="2"/>
  <c r="V4616" i="2" a="1"/>
  <c r="V4616" i="2"/>
  <c r="V4617" i="2" a="1"/>
  <c r="V4617" i="2"/>
  <c r="V4618" i="2" a="1"/>
  <c r="V4618" i="2"/>
  <c r="V4619" i="2" a="1"/>
  <c r="V4619" i="2"/>
  <c r="V4620" i="2" a="1"/>
  <c r="V4620" i="2"/>
  <c r="V4621" i="2" a="1"/>
  <c r="V4621" i="2"/>
  <c r="V4622" i="2" a="1"/>
  <c r="V4622" i="2"/>
  <c r="V4623" i="2" a="1"/>
  <c r="V4623" i="2"/>
  <c r="V4624" i="2" a="1"/>
  <c r="V4624" i="2"/>
  <c r="V4625" i="2" a="1"/>
  <c r="V4625" i="2" s="1"/>
  <c r="V4626" i="2" a="1"/>
  <c r="V4626" i="2"/>
  <c r="V4627" i="2" a="1"/>
  <c r="V4627" i="2" s="1"/>
  <c r="V4628" i="2" a="1"/>
  <c r="V4628" i="2"/>
  <c r="V4629" i="2" a="1"/>
  <c r="V4629" i="2" s="1"/>
  <c r="V4630" i="2" a="1"/>
  <c r="V4630" i="2"/>
  <c r="V4631" i="2" a="1"/>
  <c r="V4631" i="2" s="1"/>
  <c r="V4632" i="2" a="1"/>
  <c r="V4632" i="2"/>
  <c r="V4633" i="2" a="1"/>
  <c r="V4633" i="2" s="1"/>
  <c r="V4634" i="2" a="1"/>
  <c r="V4634" i="2"/>
  <c r="V4635" i="2" a="1"/>
  <c r="V4635" i="2" s="1"/>
  <c r="V4636" i="2" a="1"/>
  <c r="V4636" i="2"/>
  <c r="V4637" i="2" a="1"/>
  <c r="V4637" i="2" s="1"/>
  <c r="V4638" i="2" a="1"/>
  <c r="V4638" i="2"/>
  <c r="V4639" i="2" a="1"/>
  <c r="V4639" i="2" s="1"/>
  <c r="V4640" i="2" a="1"/>
  <c r="V4640" i="2"/>
  <c r="V4641" i="2" a="1"/>
  <c r="V4641" i="2" s="1"/>
  <c r="V4642" i="2" a="1"/>
  <c r="V4642" i="2"/>
  <c r="V4643" i="2" a="1"/>
  <c r="V4643" i="2" s="1"/>
  <c r="V4644" i="2" a="1"/>
  <c r="V4644" i="2"/>
  <c r="V4645" i="2" a="1"/>
  <c r="V4645" i="2" s="1"/>
  <c r="V4646" i="2" a="1"/>
  <c r="V4646" i="2"/>
  <c r="V4647" i="2" a="1"/>
  <c r="V4647" i="2" s="1"/>
  <c r="V4648" i="2" a="1"/>
  <c r="V4648" i="2"/>
  <c r="V4649" i="2" a="1"/>
  <c r="V4649" i="2" s="1"/>
  <c r="V4650" i="2" a="1"/>
  <c r="V4650" i="2"/>
  <c r="V4651" i="2" a="1"/>
  <c r="V4651" i="2" s="1"/>
  <c r="V4652" i="2" a="1"/>
  <c r="V4652" i="2"/>
  <c r="V4653" i="2" a="1"/>
  <c r="V4653" i="2" s="1"/>
  <c r="V4654" i="2" a="1"/>
  <c r="V4654" i="2"/>
  <c r="V4655" i="2" a="1"/>
  <c r="V4655" i="2" s="1"/>
  <c r="V4656" i="2" a="1"/>
  <c r="V4656" i="2"/>
  <c r="V4657" i="2" a="1"/>
  <c r="V4657" i="2" s="1"/>
  <c r="V4658" i="2" a="1"/>
  <c r="V4658" i="2"/>
  <c r="V4659" i="2" a="1"/>
  <c r="V4659" i="2" s="1"/>
  <c r="V4660" i="2" a="1"/>
  <c r="V4660" i="2"/>
  <c r="V4661" i="2" a="1"/>
  <c r="V4661" i="2" s="1"/>
  <c r="V4662" i="2" a="1"/>
  <c r="V4662" i="2"/>
  <c r="V4663" i="2" a="1"/>
  <c r="V4663" i="2" s="1"/>
  <c r="V4664" i="2" a="1"/>
  <c r="V4664" i="2"/>
  <c r="V4665" i="2" a="1"/>
  <c r="V4665" i="2" s="1"/>
  <c r="V4666" i="2" a="1"/>
  <c r="V4666" i="2"/>
  <c r="V4667" i="2" a="1"/>
  <c r="V4667" i="2" s="1"/>
  <c r="V4668" i="2" a="1"/>
  <c r="V4668" i="2"/>
  <c r="V4669" i="2" a="1"/>
  <c r="V4669" i="2" s="1"/>
  <c r="V4670" i="2" a="1"/>
  <c r="V4670" i="2"/>
  <c r="V4671" i="2" a="1"/>
  <c r="V4671" i="2" s="1"/>
  <c r="V4672" i="2" a="1"/>
  <c r="V4672" i="2"/>
  <c r="V4673" i="2" a="1"/>
  <c r="V4673" i="2" s="1"/>
  <c r="V4674" i="2" a="1"/>
  <c r="V4674" i="2"/>
  <c r="V4675" i="2" a="1"/>
  <c r="V4675" i="2" s="1"/>
  <c r="V4676" i="2" a="1"/>
  <c r="V4676" i="2"/>
  <c r="V4677" i="2" a="1"/>
  <c r="V4677" i="2" s="1"/>
  <c r="V4678" i="2" a="1"/>
  <c r="V4678" i="2"/>
  <c r="V4679" i="2" a="1"/>
  <c r="V4679" i="2" s="1"/>
  <c r="V4680" i="2" a="1"/>
  <c r="V4680" i="2"/>
  <c r="V4681" i="2" a="1"/>
  <c r="V4681" i="2" s="1"/>
  <c r="V4682" i="2" a="1"/>
  <c r="V4682" i="2"/>
  <c r="V4683" i="2" a="1"/>
  <c r="V4683" i="2" s="1"/>
  <c r="V4684" i="2" a="1"/>
  <c r="V4684" i="2"/>
  <c r="V4685" i="2" a="1"/>
  <c r="V4685" i="2" s="1"/>
  <c r="V4686" i="2" a="1"/>
  <c r="V4686" i="2"/>
  <c r="V4687" i="2" a="1"/>
  <c r="V4687" i="2" s="1"/>
  <c r="V4688" i="2" a="1"/>
  <c r="V4688" i="2"/>
  <c r="V4689" i="2" a="1"/>
  <c r="V4689" i="2" s="1"/>
  <c r="V4690" i="2" a="1"/>
  <c r="V4690" i="2"/>
  <c r="V4691" i="2" a="1"/>
  <c r="V4691" i="2" s="1"/>
  <c r="V4692" i="2" a="1"/>
  <c r="V4692" i="2"/>
  <c r="V4693" i="2" a="1"/>
  <c r="V4693" i="2" s="1"/>
  <c r="V4694" i="2" a="1"/>
  <c r="V4694" i="2"/>
  <c r="V4695" i="2" a="1"/>
  <c r="V4695" i="2" s="1"/>
  <c r="V4696" i="2" a="1"/>
  <c r="V4696" i="2"/>
  <c r="V4697" i="2" a="1"/>
  <c r="V4697" i="2" s="1"/>
  <c r="V4698" i="2" a="1"/>
  <c r="V4698" i="2"/>
  <c r="V4699" i="2" a="1"/>
  <c r="V4699" i="2" s="1"/>
  <c r="V4700" i="2" a="1"/>
  <c r="V4700" i="2"/>
  <c r="V4701" i="2" a="1"/>
  <c r="V4701" i="2" s="1"/>
  <c r="V4702" i="2" a="1"/>
  <c r="V4702" i="2"/>
  <c r="V4703" i="2" a="1"/>
  <c r="V4703" i="2" s="1"/>
  <c r="V4704" i="2" a="1"/>
  <c r="V4704" i="2"/>
  <c r="V4705" i="2" a="1"/>
  <c r="V4705" i="2" s="1"/>
  <c r="V4706" i="2" a="1"/>
  <c r="V4706" i="2"/>
  <c r="V4707" i="2" a="1"/>
  <c r="V4707" i="2" s="1"/>
  <c r="V4708" i="2" a="1"/>
  <c r="V4708" i="2"/>
  <c r="V4709" i="2" a="1"/>
  <c r="V4709" i="2" s="1"/>
  <c r="V4710" i="2" a="1"/>
  <c r="V4710" i="2"/>
  <c r="V4711" i="2" a="1"/>
  <c r="V4711" i="2" s="1"/>
  <c r="V4712" i="2" a="1"/>
  <c r="V4712" i="2"/>
  <c r="V4713" i="2" a="1"/>
  <c r="V4713" i="2" s="1"/>
  <c r="V4714" i="2" a="1"/>
  <c r="V4714" i="2"/>
  <c r="V4715" i="2" a="1"/>
  <c r="V4715" i="2" s="1"/>
  <c r="V4716" i="2" a="1"/>
  <c r="V4716" i="2"/>
  <c r="V4717" i="2" a="1"/>
  <c r="V4717" i="2" s="1"/>
  <c r="V4718" i="2" a="1"/>
  <c r="V4718" i="2"/>
  <c r="V4719" i="2" a="1"/>
  <c r="V4719" i="2" s="1"/>
  <c r="V4720" i="2" a="1"/>
  <c r="V4720" i="2"/>
  <c r="V4721" i="2" a="1"/>
  <c r="V4721" i="2" s="1"/>
  <c r="V4722" i="2" a="1"/>
  <c r="V4722" i="2"/>
  <c r="V4723" i="2" a="1"/>
  <c r="V4723" i="2" s="1"/>
  <c r="V4724" i="2" a="1"/>
  <c r="V4724" i="2"/>
  <c r="V4725" i="2" a="1"/>
  <c r="V4725" i="2" s="1"/>
  <c r="V4726" i="2" a="1"/>
  <c r="V4726" i="2"/>
  <c r="V4727" i="2" a="1"/>
  <c r="V4727" i="2" s="1"/>
  <c r="V4728" i="2" a="1"/>
  <c r="V4728" i="2"/>
  <c r="V4729" i="2" a="1"/>
  <c r="V4729" i="2" s="1"/>
  <c r="V4730" i="2" a="1"/>
  <c r="V4730" i="2"/>
  <c r="V4731" i="2" a="1"/>
  <c r="V4731" i="2" s="1"/>
  <c r="V4732" i="2" a="1"/>
  <c r="V4732" i="2"/>
  <c r="V4733" i="2" a="1"/>
  <c r="V4733" i="2" s="1"/>
  <c r="V4734" i="2" a="1"/>
  <c r="V4734" i="2"/>
  <c r="V4735" i="2" a="1"/>
  <c r="V4735" i="2" s="1"/>
  <c r="V4736" i="2" a="1"/>
  <c r="V4736" i="2"/>
  <c r="V4737" i="2" a="1"/>
  <c r="V4737" i="2" s="1"/>
  <c r="V4738" i="2" a="1"/>
  <c r="V4738" i="2"/>
  <c r="V4739" i="2" a="1"/>
  <c r="V4739" i="2" s="1"/>
  <c r="V4740" i="2" a="1"/>
  <c r="V4740" i="2"/>
  <c r="V4741" i="2" a="1"/>
  <c r="V4741" i="2" s="1"/>
  <c r="V4742" i="2" a="1"/>
  <c r="V4742" i="2"/>
  <c r="V4743" i="2" a="1"/>
  <c r="V4743" i="2" s="1"/>
  <c r="V4744" i="2" a="1"/>
  <c r="V4744" i="2"/>
  <c r="V4745" i="2" a="1"/>
  <c r="V4745" i="2" s="1"/>
  <c r="V4746" i="2" a="1"/>
  <c r="V4746" i="2"/>
  <c r="V4747" i="2" a="1"/>
  <c r="V4747" i="2" s="1"/>
  <c r="V4748" i="2" a="1"/>
  <c r="V4748" i="2"/>
  <c r="V4749" i="2" a="1"/>
  <c r="V4749" i="2" s="1"/>
  <c r="V4750" i="2" a="1"/>
  <c r="V4750" i="2"/>
  <c r="V4751" i="2" a="1"/>
  <c r="V4751" i="2" s="1"/>
  <c r="V4752" i="2" a="1"/>
  <c r="V4752" i="2"/>
  <c r="V4753" i="2" a="1"/>
  <c r="V4753" i="2" s="1"/>
  <c r="V4754" i="2" a="1"/>
  <c r="V4754" i="2"/>
  <c r="V4755" i="2" a="1"/>
  <c r="V4755" i="2" s="1"/>
  <c r="V4756" i="2" a="1"/>
  <c r="V4756" i="2"/>
  <c r="V4757" i="2" a="1"/>
  <c r="V4757" i="2" s="1"/>
  <c r="V4758" i="2" a="1"/>
  <c r="V4758" i="2"/>
  <c r="V4759" i="2" a="1"/>
  <c r="V4759" i="2" s="1"/>
  <c r="V4760" i="2" a="1"/>
  <c r="V4760" i="2"/>
  <c r="V4761" i="2" a="1"/>
  <c r="V4761" i="2" s="1"/>
  <c r="V4762" i="2" a="1"/>
  <c r="V4762" i="2"/>
  <c r="V4763" i="2" a="1"/>
  <c r="V4763" i="2" s="1"/>
  <c r="V4764" i="2" a="1"/>
  <c r="V4764" i="2"/>
  <c r="V4765" i="2" a="1"/>
  <c r="V4765" i="2" s="1"/>
  <c r="V4766" i="2" a="1"/>
  <c r="V4766" i="2"/>
  <c r="V4767" i="2" a="1"/>
  <c r="V4767" i="2" s="1"/>
  <c r="V4768" i="2" a="1"/>
  <c r="V4768" i="2"/>
  <c r="V4769" i="2" a="1"/>
  <c r="V4769" i="2" s="1"/>
  <c r="V4770" i="2" a="1"/>
  <c r="V4770" i="2"/>
  <c r="V4771" i="2" a="1"/>
  <c r="V4771" i="2" s="1"/>
  <c r="V4772" i="2" a="1"/>
  <c r="V4772" i="2"/>
  <c r="V4773" i="2" a="1"/>
  <c r="V4773" i="2" s="1"/>
  <c r="V4774" i="2" a="1"/>
  <c r="V4774" i="2"/>
  <c r="V4775" i="2" a="1"/>
  <c r="V4775" i="2" s="1"/>
  <c r="V4776" i="2" a="1"/>
  <c r="V4776" i="2"/>
  <c r="V4777" i="2" a="1"/>
  <c r="V4777" i="2" s="1"/>
  <c r="V4778" i="2" a="1"/>
  <c r="V4778" i="2"/>
  <c r="V4779" i="2" a="1"/>
  <c r="V4779" i="2" s="1"/>
  <c r="V4780" i="2" a="1"/>
  <c r="V4780" i="2"/>
  <c r="V4781" i="2" a="1"/>
  <c r="V4781" i="2" s="1"/>
  <c r="V4782" i="2" a="1"/>
  <c r="V4782" i="2"/>
  <c r="V4783" i="2" a="1"/>
  <c r="V4783" i="2" s="1"/>
  <c r="V4784" i="2" a="1"/>
  <c r="V4784" i="2"/>
  <c r="V4785" i="2" a="1"/>
  <c r="V4785" i="2" s="1"/>
  <c r="V4786" i="2" a="1"/>
  <c r="V4786" i="2"/>
  <c r="V4787" i="2" a="1"/>
  <c r="V4787" i="2" s="1"/>
  <c r="V4788" i="2" a="1"/>
  <c r="V4788" i="2"/>
  <c r="V4789" i="2" a="1"/>
  <c r="V4789" i="2" s="1"/>
  <c r="V4790" i="2" a="1"/>
  <c r="V4790" i="2"/>
  <c r="V4791" i="2" a="1"/>
  <c r="V4791" i="2" s="1"/>
  <c r="V4792" i="2" a="1"/>
  <c r="V4792" i="2"/>
  <c r="V4793" i="2" a="1"/>
  <c r="V4793" i="2" s="1"/>
  <c r="V4794" i="2" a="1"/>
  <c r="V4794" i="2"/>
  <c r="V4795" i="2" a="1"/>
  <c r="V4795" i="2" s="1"/>
  <c r="V4796" i="2" a="1"/>
  <c r="V4796" i="2"/>
  <c r="V4797" i="2" a="1"/>
  <c r="V4797" i="2" s="1"/>
  <c r="V4798" i="2" a="1"/>
  <c r="V4798" i="2"/>
  <c r="V4799" i="2" a="1"/>
  <c r="V4799" i="2" s="1"/>
  <c r="V4800" i="2" a="1"/>
  <c r="V4800" i="2"/>
  <c r="V4801" i="2" a="1"/>
  <c r="V4801" i="2" s="1"/>
  <c r="V4802" i="2" a="1"/>
  <c r="V4802" i="2"/>
  <c r="V4803" i="2" a="1"/>
  <c r="V4803" i="2" s="1"/>
  <c r="V4804" i="2" a="1"/>
  <c r="V4804" i="2"/>
  <c r="V4805" i="2" a="1"/>
  <c r="V4805" i="2" s="1"/>
  <c r="V4806" i="2" a="1"/>
  <c r="V4806" i="2"/>
  <c r="V4807" i="2" a="1"/>
  <c r="V4807" i="2" s="1"/>
  <c r="V4808" i="2" a="1"/>
  <c r="V4808" i="2"/>
  <c r="V4809" i="2" a="1"/>
  <c r="V4809" i="2" s="1"/>
  <c r="V4810" i="2" a="1"/>
  <c r="V4810" i="2"/>
  <c r="V4811" i="2" a="1"/>
  <c r="V4811" i="2" s="1"/>
  <c r="V4812" i="2" a="1"/>
  <c r="V4812" i="2"/>
  <c r="V4813" i="2" a="1"/>
  <c r="V4813" i="2" s="1"/>
  <c r="V4814" i="2" a="1"/>
  <c r="V4814" i="2"/>
  <c r="V4815" i="2" a="1"/>
  <c r="V4815" i="2" s="1"/>
  <c r="V4816" i="2" a="1"/>
  <c r="V4816" i="2"/>
  <c r="V4817" i="2" a="1"/>
  <c r="V4817" i="2" s="1"/>
  <c r="V4818" i="2" a="1"/>
  <c r="V4818" i="2"/>
  <c r="V4819" i="2" a="1"/>
  <c r="V4819" i="2" s="1"/>
  <c r="V4820" i="2" a="1"/>
  <c r="V4820" i="2"/>
  <c r="V4821" i="2" a="1"/>
  <c r="V4821" i="2" s="1"/>
  <c r="V4822" i="2" a="1"/>
  <c r="V4822" i="2"/>
  <c r="V4823" i="2" a="1"/>
  <c r="V4823" i="2" s="1"/>
  <c r="V4824" i="2" a="1"/>
  <c r="V4824" i="2"/>
  <c r="V4825" i="2" a="1"/>
  <c r="V4825" i="2" s="1"/>
  <c r="V4826" i="2" a="1"/>
  <c r="V4826" i="2"/>
  <c r="V4827" i="2" a="1"/>
  <c r="V4827" i="2" s="1"/>
  <c r="V4828" i="2" a="1"/>
  <c r="V4828" i="2"/>
  <c r="V4829" i="2" a="1"/>
  <c r="V4829" i="2" s="1"/>
  <c r="V4830" i="2" a="1"/>
  <c r="V4830" i="2"/>
  <c r="V4831" i="2" a="1"/>
  <c r="V4831" i="2" s="1"/>
  <c r="V4832" i="2" a="1"/>
  <c r="V4832" i="2"/>
  <c r="V4833" i="2" a="1"/>
  <c r="V4833" i="2" s="1"/>
  <c r="V4834" i="2" a="1"/>
  <c r="V4834" i="2"/>
  <c r="V4835" i="2" a="1"/>
  <c r="V4835" i="2" s="1"/>
  <c r="V4836" i="2" a="1"/>
  <c r="V4836" i="2"/>
  <c r="V4837" i="2" a="1"/>
  <c r="V4837" i="2" s="1"/>
  <c r="V4838" i="2" a="1"/>
  <c r="V4838" i="2"/>
  <c r="V4839" i="2" a="1"/>
  <c r="V4839" i="2" s="1"/>
  <c r="V4840" i="2" a="1"/>
  <c r="V4840" i="2"/>
  <c r="V4841" i="2" a="1"/>
  <c r="V4841" i="2" s="1"/>
  <c r="V4842" i="2" a="1"/>
  <c r="V4842" i="2"/>
  <c r="V4843" i="2" a="1"/>
  <c r="V4843" i="2" s="1"/>
  <c r="V4844" i="2" a="1"/>
  <c r="V4844" i="2"/>
  <c r="V4845" i="2" a="1"/>
  <c r="V4845" i="2" s="1"/>
  <c r="V4846" i="2" a="1"/>
  <c r="V4846" i="2"/>
  <c r="V4847" i="2" a="1"/>
  <c r="V4847" i="2" s="1"/>
  <c r="V4848" i="2" a="1"/>
  <c r="V4848" i="2"/>
  <c r="V4849" i="2" a="1"/>
  <c r="V4849" i="2" s="1"/>
  <c r="V4850" i="2" a="1"/>
  <c r="V4850" i="2"/>
  <c r="V4851" i="2" a="1"/>
  <c r="V4851" i="2" s="1"/>
  <c r="V4852" i="2" a="1"/>
  <c r="V4852" i="2"/>
  <c r="V4853" i="2" a="1"/>
  <c r="V4853" i="2" s="1"/>
  <c r="V4854" i="2" a="1"/>
  <c r="V4854" i="2"/>
  <c r="V4855" i="2" a="1"/>
  <c r="V4855" i="2" s="1"/>
  <c r="V4856" i="2" a="1"/>
  <c r="V4856" i="2"/>
  <c r="V4857" i="2" a="1"/>
  <c r="V4857" i="2" s="1"/>
  <c r="V4858" i="2" a="1"/>
  <c r="V4858" i="2"/>
  <c r="V4859" i="2" a="1"/>
  <c r="V4859" i="2" s="1"/>
  <c r="V4860" i="2" a="1"/>
  <c r="V4860" i="2"/>
  <c r="V4861" i="2" a="1"/>
  <c r="V4861" i="2" s="1"/>
  <c r="V4862" i="2" a="1"/>
  <c r="V4862" i="2"/>
  <c r="V4863" i="2" a="1"/>
  <c r="V4863" i="2" s="1"/>
  <c r="V4864" i="2" a="1"/>
  <c r="V4864" i="2"/>
  <c r="V4865" i="2" a="1"/>
  <c r="V4865" i="2" s="1"/>
  <c r="V4866" i="2" a="1"/>
  <c r="V4866" i="2"/>
  <c r="V4867" i="2" a="1"/>
  <c r="V4867" i="2" s="1"/>
  <c r="V4868" i="2" a="1"/>
  <c r="V4868" i="2"/>
  <c r="V4869" i="2" a="1"/>
  <c r="V4869" i="2" s="1"/>
  <c r="V4870" i="2" a="1"/>
  <c r="V4870" i="2"/>
  <c r="V4871" i="2" a="1"/>
  <c r="V4871" i="2" s="1"/>
  <c r="V4872" i="2" a="1"/>
  <c r="V4872" i="2"/>
  <c r="V4873" i="2" a="1"/>
  <c r="V4873" i="2" s="1"/>
  <c r="V4874" i="2" a="1"/>
  <c r="V4874" i="2"/>
  <c r="V4875" i="2" a="1"/>
  <c r="V4875" i="2" s="1"/>
  <c r="V4876" i="2" a="1"/>
  <c r="V4876" i="2"/>
  <c r="V4877" i="2" a="1"/>
  <c r="V4877" i="2" s="1"/>
  <c r="V4878" i="2" a="1"/>
  <c r="V4878" i="2"/>
  <c r="V4879" i="2" a="1"/>
  <c r="V4879" i="2" s="1"/>
  <c r="V4880" i="2" a="1"/>
  <c r="V4880" i="2"/>
  <c r="V4881" i="2" a="1"/>
  <c r="V4881" i="2" s="1"/>
  <c r="V4882" i="2" a="1"/>
  <c r="V4882" i="2"/>
  <c r="V4883" i="2" a="1"/>
  <c r="V4883" i="2" s="1"/>
  <c r="V4884" i="2" a="1"/>
  <c r="V4884" i="2" s="1"/>
  <c r="V4885" i="2" a="1"/>
  <c r="V4885" i="2" s="1"/>
  <c r="V4886" i="2" a="1"/>
  <c r="V4886" i="2" s="1"/>
  <c r="V4887" i="2" a="1"/>
  <c r="V4887" i="2" s="1"/>
  <c r="V4888" i="2" a="1"/>
  <c r="V4888" i="2" s="1"/>
  <c r="V4889" i="2" a="1"/>
  <c r="V4889" i="2" s="1"/>
  <c r="V4890" i="2" a="1"/>
  <c r="V4890" i="2" s="1"/>
  <c r="V4891" i="2" a="1"/>
  <c r="V4891" i="2" s="1"/>
  <c r="V4892" i="2" a="1"/>
  <c r="V4892" i="2" s="1"/>
  <c r="V4893" i="2" a="1"/>
  <c r="V4893" i="2" s="1"/>
  <c r="V4894" i="2" a="1"/>
  <c r="V4894" i="2" s="1"/>
  <c r="V4895" i="2" a="1"/>
  <c r="V4895" i="2" s="1"/>
  <c r="V4896" i="2" a="1"/>
  <c r="V4896" i="2" s="1"/>
  <c r="V4897" i="2" a="1"/>
  <c r="V4897" i="2" s="1"/>
  <c r="V4898" i="2" a="1"/>
  <c r="V4898" i="2" s="1"/>
  <c r="V4899" i="2" a="1"/>
  <c r="V4899" i="2" s="1"/>
  <c r="V4900" i="2" a="1"/>
  <c r="V4900" i="2" s="1"/>
  <c r="V4901" i="2" a="1"/>
  <c r="V4901" i="2" s="1"/>
  <c r="V4902" i="2" a="1"/>
  <c r="V4902" i="2" s="1"/>
  <c r="V4903" i="2" a="1"/>
  <c r="V4903" i="2" s="1"/>
  <c r="V4904" i="2" a="1"/>
  <c r="V4904" i="2" s="1"/>
  <c r="V4905" i="2" a="1"/>
  <c r="V4905" i="2" s="1"/>
  <c r="V4906" i="2" a="1"/>
  <c r="V4906" i="2" s="1"/>
  <c r="V4907" i="2" a="1"/>
  <c r="V4907" i="2" s="1"/>
  <c r="V4908" i="2" a="1"/>
  <c r="V4908" i="2" s="1"/>
  <c r="V4909" i="2" a="1"/>
  <c r="V4909" i="2" s="1"/>
  <c r="V4910" i="2" a="1"/>
  <c r="V4910" i="2" s="1"/>
  <c r="V4911" i="2" a="1"/>
  <c r="V4911" i="2" s="1"/>
  <c r="V4912" i="2" a="1"/>
  <c r="V4912" i="2" s="1"/>
  <c r="V4913" i="2" a="1"/>
  <c r="V4913" i="2" s="1"/>
  <c r="V4914" i="2" a="1"/>
  <c r="V4914" i="2" s="1"/>
  <c r="V4915" i="2" a="1"/>
  <c r="V4915" i="2" s="1"/>
  <c r="V4916" i="2" a="1"/>
  <c r="V4916" i="2" s="1"/>
  <c r="V4917" i="2" a="1"/>
  <c r="V4917" i="2" s="1"/>
  <c r="V4918" i="2" a="1"/>
  <c r="V4918" i="2" s="1"/>
  <c r="V4919" i="2" a="1"/>
  <c r="V4919" i="2" s="1"/>
  <c r="V4920" i="2" a="1"/>
  <c r="V4920" i="2" s="1"/>
  <c r="V4921" i="2" a="1"/>
  <c r="V4921" i="2" s="1"/>
  <c r="V4922" i="2" a="1"/>
  <c r="V4922" i="2" s="1"/>
  <c r="V4923" i="2" a="1"/>
  <c r="V4923" i="2" s="1"/>
  <c r="V4924" i="2" a="1"/>
  <c r="V4924" i="2" s="1"/>
  <c r="V4925" i="2" a="1"/>
  <c r="V4925" i="2" s="1"/>
  <c r="V4926" i="2" a="1"/>
  <c r="V4926" i="2" s="1"/>
  <c r="V4927" i="2" a="1"/>
  <c r="V4927" i="2" s="1"/>
  <c r="V4928" i="2" a="1"/>
  <c r="V4928" i="2" s="1"/>
  <c r="V4929" i="2" a="1"/>
  <c r="V4929" i="2" s="1"/>
  <c r="V4930" i="2" a="1"/>
  <c r="V4930" i="2" s="1"/>
  <c r="V4931" i="2" a="1"/>
  <c r="V4931" i="2" s="1"/>
  <c r="V4932" i="2" a="1"/>
  <c r="V4932" i="2" s="1"/>
  <c r="V4933" i="2" a="1"/>
  <c r="V4933" i="2" s="1"/>
  <c r="V4934" i="2" a="1"/>
  <c r="V4934" i="2" s="1"/>
  <c r="V4935" i="2" a="1"/>
  <c r="V4935" i="2" s="1"/>
  <c r="V4936" i="2" a="1"/>
  <c r="V4936" i="2" s="1"/>
  <c r="V4937" i="2" a="1"/>
  <c r="V4937" i="2" s="1"/>
  <c r="V4938" i="2" a="1"/>
  <c r="V4938" i="2" s="1"/>
  <c r="V4939" i="2" a="1"/>
  <c r="V4939" i="2" s="1"/>
  <c r="V4940" i="2" a="1"/>
  <c r="V4940" i="2" s="1"/>
  <c r="V4941" i="2" a="1"/>
  <c r="V4941" i="2" s="1"/>
  <c r="V4942" i="2" a="1"/>
  <c r="V4942" i="2" s="1"/>
  <c r="V4943" i="2" a="1"/>
  <c r="V4943" i="2" s="1"/>
  <c r="V4944" i="2" a="1"/>
  <c r="V4944" i="2" s="1"/>
  <c r="V4945" i="2" a="1"/>
  <c r="V4945" i="2" s="1"/>
  <c r="V4946" i="2" a="1"/>
  <c r="V4946" i="2" s="1"/>
  <c r="V4947" i="2" a="1"/>
  <c r="V4947" i="2" s="1"/>
  <c r="V4948" i="2" a="1"/>
  <c r="V4948" i="2" s="1"/>
  <c r="V4949" i="2" a="1"/>
  <c r="V4949" i="2" s="1"/>
  <c r="V4950" i="2" a="1"/>
  <c r="V4950" i="2" s="1"/>
  <c r="V4951" i="2" a="1"/>
  <c r="V4951" i="2" s="1"/>
  <c r="V4952" i="2" a="1"/>
  <c r="V4952" i="2" s="1"/>
  <c r="V4953" i="2" a="1"/>
  <c r="V4953" i="2" s="1"/>
  <c r="V4954" i="2" a="1"/>
  <c r="V4954" i="2" s="1"/>
  <c r="V4955" i="2" a="1"/>
  <c r="V4955" i="2" s="1"/>
  <c r="V4956" i="2" a="1"/>
  <c r="V4956" i="2" s="1"/>
  <c r="V4957" i="2" a="1"/>
  <c r="V4957" i="2" s="1"/>
  <c r="V4958" i="2" a="1"/>
  <c r="V4958" i="2" s="1"/>
  <c r="V4959" i="2" a="1"/>
  <c r="V4959" i="2" s="1"/>
  <c r="V4960" i="2" a="1"/>
  <c r="V4960" i="2" s="1"/>
  <c r="V4961" i="2" a="1"/>
  <c r="V4961" i="2" s="1"/>
  <c r="V4962" i="2" a="1"/>
  <c r="V4962" i="2" s="1"/>
  <c r="V4963" i="2" a="1"/>
  <c r="V4963" i="2" s="1"/>
  <c r="V4964" i="2" a="1"/>
  <c r="V4964" i="2" s="1"/>
  <c r="V4965" i="2" a="1"/>
  <c r="V4965" i="2" s="1"/>
  <c r="V4966" i="2" a="1"/>
  <c r="V4966" i="2" s="1"/>
  <c r="V4967" i="2" a="1"/>
  <c r="V4967" i="2" s="1"/>
  <c r="V4968" i="2" a="1"/>
  <c r="V4968" i="2" s="1"/>
  <c r="V4969" i="2" a="1"/>
  <c r="V4969" i="2" s="1"/>
  <c r="V4970" i="2" a="1"/>
  <c r="V4970" i="2" s="1"/>
  <c r="V4971" i="2" a="1"/>
  <c r="V4971" i="2" s="1"/>
  <c r="V4972" i="2" a="1"/>
  <c r="V4972" i="2" s="1"/>
  <c r="V4973" i="2" a="1"/>
  <c r="V4973" i="2" s="1"/>
  <c r="V4974" i="2" a="1"/>
  <c r="V4974" i="2" s="1"/>
  <c r="V4975" i="2" a="1"/>
  <c r="V4975" i="2" s="1"/>
  <c r="V4976" i="2" a="1"/>
  <c r="V4976" i="2" s="1"/>
  <c r="V4977" i="2" a="1"/>
  <c r="V4977" i="2" s="1"/>
  <c r="V4978" i="2" a="1"/>
  <c r="V4978" i="2" s="1"/>
  <c r="V4979" i="2" a="1"/>
  <c r="V4979" i="2" s="1"/>
  <c r="V4980" i="2" a="1"/>
  <c r="V4980" i="2" s="1"/>
  <c r="V4981" i="2" a="1"/>
  <c r="V4981" i="2" s="1"/>
  <c r="V4982" i="2" a="1"/>
  <c r="V4982" i="2" s="1"/>
  <c r="V4983" i="2" a="1"/>
  <c r="V4983" i="2" s="1"/>
  <c r="V4984" i="2" a="1"/>
  <c r="V4984" i="2" s="1"/>
  <c r="V4985" i="2" a="1"/>
  <c r="V4985" i="2" s="1"/>
  <c r="V4986" i="2" a="1"/>
  <c r="V4986" i="2" s="1"/>
  <c r="V4987" i="2" a="1"/>
  <c r="V4987" i="2" s="1"/>
  <c r="V4988" i="2" a="1"/>
  <c r="V4988" i="2" s="1"/>
  <c r="V4989" i="2" a="1"/>
  <c r="V4989" i="2" s="1"/>
  <c r="V4990" i="2" a="1"/>
  <c r="V4990" i="2" s="1"/>
  <c r="V4991" i="2" a="1"/>
  <c r="V4991" i="2" s="1"/>
  <c r="V4992" i="2" a="1"/>
  <c r="V4992" i="2" s="1"/>
  <c r="V4993" i="2" a="1"/>
  <c r="V4993" i="2" s="1"/>
  <c r="V4994" i="2" a="1"/>
  <c r="V4994" i="2" s="1"/>
  <c r="V4995" i="2" a="1"/>
  <c r="V4995" i="2" s="1"/>
  <c r="V4996" i="2" a="1"/>
  <c r="V4996" i="2" s="1"/>
  <c r="V4997" i="2" a="1"/>
  <c r="V4997" i="2" s="1"/>
  <c r="V4998" i="2" a="1"/>
  <c r="V4998" i="2" s="1"/>
  <c r="V4999" i="2" a="1"/>
  <c r="V4999" i="2" s="1"/>
  <c r="V5000" i="2" a="1"/>
  <c r="V5000" i="2" s="1"/>
  <c r="V5001" i="2" a="1"/>
  <c r="V5001" i="2" s="1"/>
  <c r="V2" i="2" a="1"/>
  <c r="V2" i="2" s="1"/>
  <c r="S3" i="2"/>
  <c r="S4" i="2"/>
  <c r="S5" i="2"/>
  <c r="S6" i="2"/>
  <c r="S7" i="2"/>
  <c r="S8" i="2"/>
  <c r="S9" i="2"/>
  <c r="S10" i="2"/>
  <c r="S11" i="2"/>
  <c r="S12" i="2"/>
  <c r="S13" i="2"/>
  <c r="S14" i="2"/>
  <c r="S15" i="2"/>
  <c r="S16" i="2"/>
  <c r="S17" i="2"/>
  <c r="S18" i="2"/>
  <c r="S19" i="2"/>
  <c r="S20" i="2"/>
  <c r="S21" i="2"/>
  <c r="S22" i="2"/>
  <c r="S23" i="2"/>
  <c r="S24" i="2"/>
  <c r="S25" i="2"/>
  <c r="S26" i="2"/>
  <c r="S27" i="2"/>
  <c r="S28" i="2"/>
  <c r="S29" i="2"/>
  <c r="S30" i="2"/>
  <c r="S31" i="2"/>
  <c r="S32" i="2"/>
  <c r="S33" i="2"/>
  <c r="S34" i="2"/>
  <c r="S35" i="2"/>
  <c r="S36" i="2"/>
  <c r="S37" i="2"/>
  <c r="S38" i="2"/>
  <c r="S39" i="2"/>
  <c r="S40" i="2"/>
  <c r="S41" i="2"/>
  <c r="S42" i="2"/>
  <c r="S43" i="2"/>
  <c r="S44" i="2"/>
  <c r="S45" i="2"/>
  <c r="S46" i="2"/>
  <c r="S47" i="2"/>
  <c r="S48" i="2"/>
  <c r="S49" i="2"/>
  <c r="S50" i="2"/>
  <c r="S51" i="2"/>
  <c r="S52" i="2"/>
  <c r="S53" i="2"/>
  <c r="S54" i="2"/>
  <c r="S55" i="2"/>
  <c r="S56" i="2"/>
  <c r="S57" i="2"/>
  <c r="S58" i="2"/>
  <c r="S59" i="2"/>
  <c r="S60" i="2"/>
  <c r="S61" i="2"/>
  <c r="S62" i="2"/>
  <c r="S63" i="2"/>
  <c r="S64" i="2"/>
  <c r="S65" i="2"/>
  <c r="S66" i="2"/>
  <c r="S67" i="2"/>
  <c r="S68" i="2"/>
  <c r="S69" i="2"/>
  <c r="S70" i="2"/>
  <c r="S71" i="2"/>
  <c r="S72" i="2"/>
  <c r="S73" i="2"/>
  <c r="S74" i="2"/>
  <c r="S75" i="2"/>
  <c r="S76" i="2"/>
  <c r="S77" i="2"/>
  <c r="S78" i="2"/>
  <c r="S79" i="2"/>
  <c r="S80" i="2"/>
  <c r="S81" i="2"/>
  <c r="S82" i="2"/>
  <c r="S83" i="2"/>
  <c r="S84" i="2"/>
  <c r="S85" i="2"/>
  <c r="S86" i="2"/>
  <c r="S87" i="2"/>
  <c r="S88" i="2"/>
  <c r="S89" i="2"/>
  <c r="S90" i="2"/>
  <c r="S91" i="2"/>
  <c r="S92" i="2"/>
  <c r="S93" i="2"/>
  <c r="S94" i="2"/>
  <c r="S95" i="2"/>
  <c r="S96" i="2"/>
  <c r="S97" i="2"/>
  <c r="S98" i="2"/>
  <c r="S99" i="2"/>
  <c r="S100" i="2"/>
  <c r="S101" i="2"/>
  <c r="S102" i="2"/>
  <c r="S103" i="2"/>
  <c r="S104" i="2"/>
  <c r="S105" i="2"/>
  <c r="S106" i="2"/>
  <c r="S107" i="2"/>
  <c r="S108" i="2"/>
  <c r="S109" i="2"/>
  <c r="S110" i="2"/>
  <c r="S111" i="2"/>
  <c r="S112" i="2"/>
  <c r="S113" i="2"/>
  <c r="S114" i="2"/>
  <c r="S115" i="2"/>
  <c r="S116" i="2"/>
  <c r="S117" i="2"/>
  <c r="S118" i="2"/>
  <c r="S119" i="2"/>
  <c r="S120" i="2"/>
  <c r="S121" i="2"/>
  <c r="S122" i="2"/>
  <c r="S123" i="2"/>
  <c r="S124" i="2"/>
  <c r="S125" i="2"/>
  <c r="S126" i="2"/>
  <c r="S127" i="2"/>
  <c r="S128" i="2"/>
  <c r="S129" i="2"/>
  <c r="S130" i="2"/>
  <c r="S131" i="2"/>
  <c r="S132" i="2"/>
  <c r="S133" i="2"/>
  <c r="S134" i="2"/>
  <c r="S135" i="2"/>
  <c r="S136" i="2"/>
  <c r="S137" i="2"/>
  <c r="S138" i="2"/>
  <c r="S139" i="2"/>
  <c r="S140" i="2"/>
  <c r="S141" i="2"/>
  <c r="S142" i="2"/>
  <c r="S143" i="2"/>
  <c r="S144" i="2"/>
  <c r="S145" i="2"/>
  <c r="S146" i="2"/>
  <c r="S147" i="2"/>
  <c r="S148" i="2"/>
  <c r="S149" i="2"/>
  <c r="S150" i="2"/>
  <c r="S151" i="2"/>
  <c r="S152" i="2"/>
  <c r="S153" i="2"/>
  <c r="S154" i="2"/>
  <c r="S155" i="2"/>
  <c r="S156" i="2"/>
  <c r="S157" i="2"/>
  <c r="S158" i="2"/>
  <c r="S159" i="2"/>
  <c r="S160" i="2"/>
  <c r="S161" i="2"/>
  <c r="S162" i="2"/>
  <c r="S163" i="2"/>
  <c r="S164" i="2"/>
  <c r="S165" i="2"/>
  <c r="S166" i="2"/>
  <c r="S167" i="2"/>
  <c r="S168" i="2"/>
  <c r="S169" i="2"/>
  <c r="S170" i="2"/>
  <c r="S171" i="2"/>
  <c r="S172" i="2"/>
  <c r="S173" i="2"/>
  <c r="S174" i="2"/>
  <c r="S175" i="2"/>
  <c r="S176" i="2"/>
  <c r="S177" i="2"/>
  <c r="S178" i="2"/>
  <c r="S179" i="2"/>
  <c r="S180" i="2"/>
  <c r="S181" i="2"/>
  <c r="S182" i="2"/>
  <c r="S183" i="2"/>
  <c r="S184" i="2"/>
  <c r="S185" i="2"/>
  <c r="S186" i="2"/>
  <c r="S187" i="2"/>
  <c r="S188" i="2"/>
  <c r="S189" i="2"/>
  <c r="S190" i="2"/>
  <c r="S191" i="2"/>
  <c r="S192" i="2"/>
  <c r="S193" i="2"/>
  <c r="S194" i="2"/>
  <c r="S195" i="2"/>
  <c r="S196" i="2"/>
  <c r="S197" i="2"/>
  <c r="S198" i="2"/>
  <c r="S199" i="2"/>
  <c r="S200" i="2"/>
  <c r="S201" i="2"/>
  <c r="S202" i="2"/>
  <c r="S203" i="2"/>
  <c r="S204" i="2"/>
  <c r="S205" i="2"/>
  <c r="S206" i="2"/>
  <c r="S207" i="2"/>
  <c r="S208" i="2"/>
  <c r="S209" i="2"/>
  <c r="S210" i="2"/>
  <c r="S211" i="2"/>
  <c r="S212" i="2"/>
  <c r="S213" i="2"/>
  <c r="S214" i="2"/>
  <c r="S215" i="2"/>
  <c r="S216" i="2"/>
  <c r="S217" i="2"/>
  <c r="S218" i="2"/>
  <c r="S219" i="2"/>
  <c r="S220" i="2"/>
  <c r="S221" i="2"/>
  <c r="S222" i="2"/>
  <c r="S223" i="2"/>
  <c r="S224" i="2"/>
  <c r="S225" i="2"/>
  <c r="S226" i="2"/>
  <c r="S227" i="2"/>
  <c r="S228" i="2"/>
  <c r="S229" i="2"/>
  <c r="S230" i="2"/>
  <c r="S231" i="2"/>
  <c r="S232" i="2"/>
  <c r="S233" i="2"/>
  <c r="S234" i="2"/>
  <c r="S235" i="2"/>
  <c r="S236" i="2"/>
  <c r="S237" i="2"/>
  <c r="S238" i="2"/>
  <c r="S239" i="2"/>
  <c r="S240" i="2"/>
  <c r="S241" i="2"/>
  <c r="S242" i="2"/>
  <c r="S243" i="2"/>
  <c r="S244" i="2"/>
  <c r="S245" i="2"/>
  <c r="S246" i="2"/>
  <c r="S247" i="2"/>
  <c r="S248" i="2"/>
  <c r="S249" i="2"/>
  <c r="S250" i="2"/>
  <c r="S251" i="2"/>
  <c r="S252" i="2"/>
  <c r="S253" i="2"/>
  <c r="S254" i="2"/>
  <c r="S255" i="2"/>
  <c r="S256" i="2"/>
  <c r="S257" i="2"/>
  <c r="S258" i="2"/>
  <c r="S259" i="2"/>
  <c r="S260" i="2"/>
  <c r="S261" i="2"/>
  <c r="S262" i="2"/>
  <c r="S263" i="2"/>
  <c r="S264" i="2"/>
  <c r="S265" i="2"/>
  <c r="S266" i="2"/>
  <c r="S267" i="2"/>
  <c r="S268" i="2"/>
  <c r="S269" i="2"/>
  <c r="S270" i="2"/>
  <c r="S271" i="2"/>
  <c r="S272" i="2"/>
  <c r="S273" i="2"/>
  <c r="S274" i="2"/>
  <c r="S275" i="2"/>
  <c r="S276" i="2"/>
  <c r="S277" i="2"/>
  <c r="S278" i="2"/>
  <c r="S279" i="2"/>
  <c r="S280" i="2"/>
  <c r="S281" i="2"/>
  <c r="S282" i="2"/>
  <c r="S283" i="2"/>
  <c r="S284" i="2"/>
  <c r="S285" i="2"/>
  <c r="S286" i="2"/>
  <c r="S287" i="2"/>
  <c r="S288" i="2"/>
  <c r="S289" i="2"/>
  <c r="S290" i="2"/>
  <c r="S291" i="2"/>
  <c r="S292" i="2"/>
  <c r="S293" i="2"/>
  <c r="S294" i="2"/>
  <c r="S295" i="2"/>
  <c r="S296" i="2"/>
  <c r="S297" i="2"/>
  <c r="S298" i="2"/>
  <c r="S299" i="2"/>
  <c r="S300" i="2"/>
  <c r="S301" i="2"/>
  <c r="S302" i="2"/>
  <c r="S303" i="2"/>
  <c r="S304" i="2"/>
  <c r="S305" i="2"/>
  <c r="S306" i="2"/>
  <c r="S307" i="2"/>
  <c r="S308" i="2"/>
  <c r="S309" i="2"/>
  <c r="S310" i="2"/>
  <c r="S311" i="2"/>
  <c r="S312" i="2"/>
  <c r="S313" i="2"/>
  <c r="S314" i="2"/>
  <c r="S315" i="2"/>
  <c r="S316" i="2"/>
  <c r="S317" i="2"/>
  <c r="S318" i="2"/>
  <c r="S319" i="2"/>
  <c r="S320" i="2"/>
  <c r="S321" i="2"/>
  <c r="S322" i="2"/>
  <c r="S323" i="2"/>
  <c r="S324" i="2"/>
  <c r="S325" i="2"/>
  <c r="S326" i="2"/>
  <c r="S327" i="2"/>
  <c r="S328" i="2"/>
  <c r="S329" i="2"/>
  <c r="S330" i="2"/>
  <c r="S331" i="2"/>
  <c r="S332" i="2"/>
  <c r="S333" i="2"/>
  <c r="S334" i="2"/>
  <c r="S335" i="2"/>
  <c r="S336" i="2"/>
  <c r="S337" i="2"/>
  <c r="S338" i="2"/>
  <c r="S339" i="2"/>
  <c r="S340" i="2"/>
  <c r="S341" i="2"/>
  <c r="S342" i="2"/>
  <c r="S343" i="2"/>
  <c r="S344" i="2"/>
  <c r="S345" i="2"/>
  <c r="S346" i="2"/>
  <c r="S347" i="2"/>
  <c r="S348" i="2"/>
  <c r="S349" i="2"/>
  <c r="S350" i="2"/>
  <c r="S351" i="2"/>
  <c r="S352" i="2"/>
  <c r="S353" i="2"/>
  <c r="S354" i="2"/>
  <c r="S355" i="2"/>
  <c r="S356" i="2"/>
  <c r="S357" i="2"/>
  <c r="S358" i="2"/>
  <c r="S359" i="2"/>
  <c r="S360" i="2"/>
  <c r="S361" i="2"/>
  <c r="S362" i="2"/>
  <c r="S363" i="2"/>
  <c r="S364" i="2"/>
  <c r="S365" i="2"/>
  <c r="S366" i="2"/>
  <c r="S367" i="2"/>
  <c r="S368" i="2"/>
  <c r="S369" i="2"/>
  <c r="S370" i="2"/>
  <c r="S371" i="2"/>
  <c r="S372" i="2"/>
  <c r="S373" i="2"/>
  <c r="S374" i="2"/>
  <c r="S375" i="2"/>
  <c r="S376" i="2"/>
  <c r="S377" i="2"/>
  <c r="S378" i="2"/>
  <c r="S379" i="2"/>
  <c r="S380" i="2"/>
  <c r="S381" i="2"/>
  <c r="S382" i="2"/>
  <c r="S383" i="2"/>
  <c r="S384" i="2"/>
  <c r="S385" i="2"/>
  <c r="S386" i="2"/>
  <c r="S387" i="2"/>
  <c r="S388" i="2"/>
  <c r="S389" i="2"/>
  <c r="S390" i="2"/>
  <c r="S391" i="2"/>
  <c r="S392" i="2"/>
  <c r="S393" i="2"/>
  <c r="S394" i="2"/>
  <c r="S395" i="2"/>
  <c r="S396" i="2"/>
  <c r="S397" i="2"/>
  <c r="S398" i="2"/>
  <c r="S399" i="2"/>
  <c r="S400" i="2"/>
  <c r="S401" i="2"/>
  <c r="S402" i="2"/>
  <c r="S403" i="2"/>
  <c r="S404" i="2"/>
  <c r="S405" i="2"/>
  <c r="S406" i="2"/>
  <c r="S407" i="2"/>
  <c r="S408" i="2"/>
  <c r="S409" i="2"/>
  <c r="S410" i="2"/>
  <c r="S411" i="2"/>
  <c r="S412" i="2"/>
  <c r="S413" i="2"/>
  <c r="S414" i="2"/>
  <c r="S415" i="2"/>
  <c r="S416" i="2"/>
  <c r="S417" i="2"/>
  <c r="S418" i="2"/>
  <c r="S419" i="2"/>
  <c r="S420" i="2"/>
  <c r="S421" i="2"/>
  <c r="S422" i="2"/>
  <c r="S423" i="2"/>
  <c r="S424" i="2"/>
  <c r="S425" i="2"/>
  <c r="S426" i="2"/>
  <c r="S427" i="2"/>
  <c r="S428" i="2"/>
  <c r="S429" i="2"/>
  <c r="S430" i="2"/>
  <c r="S431" i="2"/>
  <c r="S432" i="2"/>
  <c r="S433" i="2"/>
  <c r="S434" i="2"/>
  <c r="S435" i="2"/>
  <c r="S436" i="2"/>
  <c r="S437" i="2"/>
  <c r="S438" i="2"/>
  <c r="S439" i="2"/>
  <c r="S440" i="2"/>
  <c r="S441" i="2"/>
  <c r="S442" i="2"/>
  <c r="S443" i="2"/>
  <c r="S444" i="2"/>
  <c r="S445" i="2"/>
  <c r="S446" i="2"/>
  <c r="S447" i="2"/>
  <c r="S448" i="2"/>
  <c r="S449" i="2"/>
  <c r="S450" i="2"/>
  <c r="S451" i="2"/>
  <c r="S452" i="2"/>
  <c r="S453" i="2"/>
  <c r="S454" i="2"/>
  <c r="S455" i="2"/>
  <c r="S456" i="2"/>
  <c r="S457" i="2"/>
  <c r="S458" i="2"/>
  <c r="S459" i="2"/>
  <c r="S460" i="2"/>
  <c r="S461" i="2"/>
  <c r="S462" i="2"/>
  <c r="S463" i="2"/>
  <c r="S464" i="2"/>
  <c r="S465" i="2"/>
  <c r="S466" i="2"/>
  <c r="S467" i="2"/>
  <c r="S468" i="2"/>
  <c r="S469" i="2"/>
  <c r="S470" i="2"/>
  <c r="S471" i="2"/>
  <c r="S472" i="2"/>
  <c r="S473" i="2"/>
  <c r="S474" i="2"/>
  <c r="S475" i="2"/>
  <c r="S476" i="2"/>
  <c r="S477" i="2"/>
  <c r="S478" i="2"/>
  <c r="S479" i="2"/>
  <c r="S480" i="2"/>
  <c r="S481" i="2"/>
  <c r="S482" i="2"/>
  <c r="S483" i="2"/>
  <c r="S484" i="2"/>
  <c r="S485" i="2"/>
  <c r="S486" i="2"/>
  <c r="S487" i="2"/>
  <c r="S488" i="2"/>
  <c r="S489" i="2"/>
  <c r="S490" i="2"/>
  <c r="S491" i="2"/>
  <c r="S492" i="2"/>
  <c r="S493" i="2"/>
  <c r="S494" i="2"/>
  <c r="S495" i="2"/>
  <c r="S496" i="2"/>
  <c r="S497" i="2"/>
  <c r="S498" i="2"/>
  <c r="S499" i="2"/>
  <c r="S500" i="2"/>
  <c r="S501" i="2"/>
  <c r="S502" i="2"/>
  <c r="S503" i="2"/>
  <c r="S504" i="2"/>
  <c r="S505" i="2"/>
  <c r="S506" i="2"/>
  <c r="S507" i="2"/>
  <c r="S508" i="2"/>
  <c r="S509" i="2"/>
  <c r="S510" i="2"/>
  <c r="S511" i="2"/>
  <c r="S512" i="2"/>
  <c r="S513" i="2"/>
  <c r="S514" i="2"/>
  <c r="S515" i="2"/>
  <c r="S516" i="2"/>
  <c r="S517" i="2"/>
  <c r="S518" i="2"/>
  <c r="S519" i="2"/>
  <c r="S520" i="2"/>
  <c r="S521" i="2"/>
  <c r="S522" i="2"/>
  <c r="S523" i="2"/>
  <c r="S524" i="2"/>
  <c r="S525" i="2"/>
  <c r="S526" i="2"/>
  <c r="S527" i="2"/>
  <c r="S528" i="2"/>
  <c r="S529" i="2"/>
  <c r="S530" i="2"/>
  <c r="S531" i="2"/>
  <c r="S532" i="2"/>
  <c r="S533" i="2"/>
  <c r="S534" i="2"/>
  <c r="S535" i="2"/>
  <c r="S536" i="2"/>
  <c r="S537" i="2"/>
  <c r="S538" i="2"/>
  <c r="S539" i="2"/>
  <c r="S540" i="2"/>
  <c r="S541" i="2"/>
  <c r="S542" i="2"/>
  <c r="S543" i="2"/>
  <c r="S544" i="2"/>
  <c r="S545" i="2"/>
  <c r="S546" i="2"/>
  <c r="S547" i="2"/>
  <c r="S548" i="2"/>
  <c r="S549" i="2"/>
  <c r="S550" i="2"/>
  <c r="S551" i="2"/>
  <c r="S552" i="2"/>
  <c r="S553" i="2"/>
  <c r="S554" i="2"/>
  <c r="S555" i="2"/>
  <c r="S556" i="2"/>
  <c r="S557" i="2"/>
  <c r="S558" i="2"/>
  <c r="S559" i="2"/>
  <c r="S560" i="2"/>
  <c r="S561" i="2"/>
  <c r="S562" i="2"/>
  <c r="S563" i="2"/>
  <c r="S564" i="2"/>
  <c r="S565" i="2"/>
  <c r="S566" i="2"/>
  <c r="S567" i="2"/>
  <c r="S568" i="2"/>
  <c r="S569" i="2"/>
  <c r="S570" i="2"/>
  <c r="S571" i="2"/>
  <c r="S572" i="2"/>
  <c r="S573" i="2"/>
  <c r="S574" i="2"/>
  <c r="S575" i="2"/>
  <c r="S576" i="2"/>
  <c r="S577" i="2"/>
  <c r="S578" i="2"/>
  <c r="S579" i="2"/>
  <c r="S580" i="2"/>
  <c r="S581" i="2"/>
  <c r="S582" i="2"/>
  <c r="S583" i="2"/>
  <c r="S584" i="2"/>
  <c r="S585" i="2"/>
  <c r="S586" i="2"/>
  <c r="S587" i="2"/>
  <c r="S588" i="2"/>
  <c r="S589" i="2"/>
  <c r="S590" i="2"/>
  <c r="S591" i="2"/>
  <c r="S592" i="2"/>
  <c r="S593" i="2"/>
  <c r="S594" i="2"/>
  <c r="S595" i="2"/>
  <c r="S596" i="2"/>
  <c r="S597" i="2"/>
  <c r="S598" i="2"/>
  <c r="S599" i="2"/>
  <c r="S600" i="2"/>
  <c r="S601" i="2"/>
  <c r="S602" i="2"/>
  <c r="S603" i="2"/>
  <c r="S604" i="2"/>
  <c r="S605" i="2"/>
  <c r="S606" i="2"/>
  <c r="S607" i="2"/>
  <c r="S608" i="2"/>
  <c r="S609" i="2"/>
  <c r="S610" i="2"/>
  <c r="S611" i="2"/>
  <c r="S612" i="2"/>
  <c r="S613" i="2"/>
  <c r="S614" i="2"/>
  <c r="S615" i="2"/>
  <c r="S616" i="2"/>
  <c r="S617" i="2"/>
  <c r="S618" i="2"/>
  <c r="S619" i="2"/>
  <c r="S620" i="2"/>
  <c r="S621" i="2"/>
  <c r="S622" i="2"/>
  <c r="S623" i="2"/>
  <c r="S624" i="2"/>
  <c r="S625" i="2"/>
  <c r="S626" i="2"/>
  <c r="S627" i="2"/>
  <c r="S628" i="2"/>
  <c r="S629" i="2"/>
  <c r="S630" i="2"/>
  <c r="S631" i="2"/>
  <c r="S632" i="2"/>
  <c r="S633" i="2"/>
  <c r="S634" i="2"/>
  <c r="S635" i="2"/>
  <c r="S636" i="2"/>
  <c r="S637" i="2"/>
  <c r="S638" i="2"/>
  <c r="S639" i="2"/>
  <c r="S640" i="2"/>
  <c r="S641" i="2"/>
  <c r="S642" i="2"/>
  <c r="S643" i="2"/>
  <c r="S644" i="2"/>
  <c r="S645" i="2"/>
  <c r="S646" i="2"/>
  <c r="S647" i="2"/>
  <c r="S648" i="2"/>
  <c r="S649" i="2"/>
  <c r="S650" i="2"/>
  <c r="S651" i="2"/>
  <c r="S652" i="2"/>
  <c r="S653" i="2"/>
  <c r="S654" i="2"/>
  <c r="S655" i="2"/>
  <c r="S656" i="2"/>
  <c r="S657" i="2"/>
  <c r="S658" i="2"/>
  <c r="S659" i="2"/>
  <c r="S660" i="2"/>
  <c r="S661" i="2"/>
  <c r="S662" i="2"/>
  <c r="S663" i="2"/>
  <c r="S664" i="2"/>
  <c r="S665" i="2"/>
  <c r="S666" i="2"/>
  <c r="S667" i="2"/>
  <c r="S668" i="2"/>
  <c r="S669" i="2"/>
  <c r="S670" i="2"/>
  <c r="S671" i="2"/>
  <c r="S672" i="2"/>
  <c r="S673" i="2"/>
  <c r="S674" i="2"/>
  <c r="S675" i="2"/>
  <c r="S676" i="2"/>
  <c r="S677" i="2"/>
  <c r="S678" i="2"/>
  <c r="S679" i="2"/>
  <c r="S680" i="2"/>
  <c r="S681" i="2"/>
  <c r="S682" i="2"/>
  <c r="S683" i="2"/>
  <c r="S684" i="2"/>
  <c r="S685" i="2"/>
  <c r="S686" i="2"/>
  <c r="S687" i="2"/>
  <c r="S688" i="2"/>
  <c r="S689" i="2"/>
  <c r="S690" i="2"/>
  <c r="S691" i="2"/>
  <c r="S692" i="2"/>
  <c r="S693" i="2"/>
  <c r="S694" i="2"/>
  <c r="S695" i="2"/>
  <c r="S696" i="2"/>
  <c r="S697" i="2"/>
  <c r="S698" i="2"/>
  <c r="S699" i="2"/>
  <c r="S700" i="2"/>
  <c r="S701" i="2"/>
  <c r="S702" i="2"/>
  <c r="S703" i="2"/>
  <c r="S704" i="2"/>
  <c r="S705" i="2"/>
  <c r="S706" i="2"/>
  <c r="S707" i="2"/>
  <c r="S708" i="2"/>
  <c r="S709" i="2"/>
  <c r="S710" i="2"/>
  <c r="S711" i="2"/>
  <c r="S712" i="2"/>
  <c r="S713" i="2"/>
  <c r="S714" i="2"/>
  <c r="S715" i="2"/>
  <c r="S716" i="2"/>
  <c r="S717" i="2"/>
  <c r="S718" i="2"/>
  <c r="S719" i="2"/>
  <c r="S720" i="2"/>
  <c r="S721" i="2"/>
  <c r="S722" i="2"/>
  <c r="S723" i="2"/>
  <c r="S724" i="2"/>
  <c r="S725" i="2"/>
  <c r="S726" i="2"/>
  <c r="S727" i="2"/>
  <c r="S728" i="2"/>
  <c r="S729" i="2"/>
  <c r="S730" i="2"/>
  <c r="S731" i="2"/>
  <c r="S732" i="2"/>
  <c r="S733" i="2"/>
  <c r="S734" i="2"/>
  <c r="S735" i="2"/>
  <c r="S736" i="2"/>
  <c r="S737" i="2"/>
  <c r="S738" i="2"/>
  <c r="S739" i="2"/>
  <c r="S740" i="2"/>
  <c r="S741" i="2"/>
  <c r="S742" i="2"/>
  <c r="S743" i="2"/>
  <c r="S744" i="2"/>
  <c r="S745" i="2"/>
  <c r="S746" i="2"/>
  <c r="S747" i="2"/>
  <c r="S748" i="2"/>
  <c r="S749" i="2"/>
  <c r="S750" i="2"/>
  <c r="S751" i="2"/>
  <c r="S752" i="2"/>
  <c r="S753" i="2"/>
  <c r="S754" i="2"/>
  <c r="S755" i="2"/>
  <c r="S756" i="2"/>
  <c r="S757" i="2"/>
  <c r="S758" i="2"/>
  <c r="S759" i="2"/>
  <c r="S760" i="2"/>
  <c r="S761" i="2"/>
  <c r="S762" i="2"/>
  <c r="S763" i="2"/>
  <c r="S764" i="2"/>
  <c r="S765" i="2"/>
  <c r="S766" i="2"/>
  <c r="S767" i="2"/>
  <c r="S768" i="2"/>
  <c r="S769" i="2"/>
  <c r="S770" i="2"/>
  <c r="S771" i="2"/>
  <c r="S772" i="2"/>
  <c r="S773" i="2"/>
  <c r="S774" i="2"/>
  <c r="S775" i="2"/>
  <c r="S776" i="2"/>
  <c r="S777" i="2"/>
  <c r="S778" i="2"/>
  <c r="S779" i="2"/>
  <c r="S780" i="2"/>
  <c r="S781" i="2"/>
  <c r="S782" i="2"/>
  <c r="S783" i="2"/>
  <c r="S784" i="2"/>
  <c r="S785" i="2"/>
  <c r="S786" i="2"/>
  <c r="S787" i="2"/>
  <c r="S788" i="2"/>
  <c r="S789" i="2"/>
  <c r="S790" i="2"/>
  <c r="S791" i="2"/>
  <c r="S792" i="2"/>
  <c r="S793" i="2"/>
  <c r="S794" i="2"/>
  <c r="S795" i="2"/>
  <c r="S796" i="2"/>
  <c r="S797" i="2"/>
  <c r="S798" i="2"/>
  <c r="S799" i="2"/>
  <c r="S800" i="2"/>
  <c r="S801" i="2"/>
  <c r="S802" i="2"/>
  <c r="S803" i="2"/>
  <c r="S804" i="2"/>
  <c r="S805" i="2"/>
  <c r="S806" i="2"/>
  <c r="S807" i="2"/>
  <c r="S808" i="2"/>
  <c r="S809" i="2"/>
  <c r="S810" i="2"/>
  <c r="S811" i="2"/>
  <c r="S812" i="2"/>
  <c r="S813" i="2"/>
  <c r="S814" i="2"/>
  <c r="S815" i="2"/>
  <c r="S816" i="2"/>
  <c r="S817" i="2"/>
  <c r="S818" i="2"/>
  <c r="S819" i="2"/>
  <c r="S820" i="2"/>
  <c r="S821" i="2"/>
  <c r="S822" i="2"/>
  <c r="S823" i="2"/>
  <c r="S824" i="2"/>
  <c r="S825" i="2"/>
  <c r="S826" i="2"/>
  <c r="S827" i="2"/>
  <c r="S828" i="2"/>
  <c r="S829" i="2"/>
  <c r="S830" i="2"/>
  <c r="S831" i="2"/>
  <c r="S832" i="2"/>
  <c r="S833" i="2"/>
  <c r="S834" i="2"/>
  <c r="S835" i="2"/>
  <c r="S836" i="2"/>
  <c r="S837" i="2"/>
  <c r="S838" i="2"/>
  <c r="S839" i="2"/>
  <c r="S840" i="2"/>
  <c r="S841" i="2"/>
  <c r="S842" i="2"/>
  <c r="S843" i="2"/>
  <c r="S844" i="2"/>
  <c r="S845" i="2"/>
  <c r="S846" i="2"/>
  <c r="S847" i="2"/>
  <c r="S848" i="2"/>
  <c r="S849" i="2"/>
  <c r="S850" i="2"/>
  <c r="S851" i="2"/>
  <c r="S852" i="2"/>
  <c r="S853" i="2"/>
  <c r="S854" i="2"/>
  <c r="S855" i="2"/>
  <c r="S856" i="2"/>
  <c r="S857" i="2"/>
  <c r="S858" i="2"/>
  <c r="S859" i="2"/>
  <c r="S860" i="2"/>
  <c r="S861" i="2"/>
  <c r="S862" i="2"/>
  <c r="S863" i="2"/>
  <c r="S864" i="2"/>
  <c r="S865" i="2"/>
  <c r="S866" i="2"/>
  <c r="S867" i="2"/>
  <c r="S868" i="2"/>
  <c r="S869" i="2"/>
  <c r="S870" i="2"/>
  <c r="S871" i="2"/>
  <c r="S872" i="2"/>
  <c r="S873" i="2"/>
  <c r="S874" i="2"/>
  <c r="S875" i="2"/>
  <c r="S876" i="2"/>
  <c r="S877" i="2"/>
  <c r="S878" i="2"/>
  <c r="S879" i="2"/>
  <c r="S880" i="2"/>
  <c r="S881" i="2"/>
  <c r="S882" i="2"/>
  <c r="S883" i="2"/>
  <c r="S884" i="2"/>
  <c r="S885" i="2"/>
  <c r="S886" i="2"/>
  <c r="S887" i="2"/>
  <c r="S888" i="2"/>
  <c r="S889" i="2"/>
  <c r="S890" i="2"/>
  <c r="S891" i="2"/>
  <c r="S892" i="2"/>
  <c r="S893" i="2"/>
  <c r="S894" i="2"/>
  <c r="S895" i="2"/>
  <c r="S896" i="2"/>
  <c r="S897" i="2"/>
  <c r="S898" i="2"/>
  <c r="S899" i="2"/>
  <c r="S900" i="2"/>
  <c r="S901" i="2"/>
  <c r="S902" i="2"/>
  <c r="S903" i="2"/>
  <c r="S904" i="2"/>
  <c r="S905" i="2"/>
  <c r="S906" i="2"/>
  <c r="S907" i="2"/>
  <c r="S908" i="2"/>
  <c r="S909" i="2"/>
  <c r="S910" i="2"/>
  <c r="S911" i="2"/>
  <c r="S912" i="2"/>
  <c r="S913" i="2"/>
  <c r="S914" i="2"/>
  <c r="S915" i="2"/>
  <c r="S916" i="2"/>
  <c r="S917" i="2"/>
  <c r="S918" i="2"/>
  <c r="S919" i="2"/>
  <c r="S920" i="2"/>
  <c r="S921" i="2"/>
  <c r="S922" i="2"/>
  <c r="S923" i="2"/>
  <c r="S924" i="2"/>
  <c r="S925" i="2"/>
  <c r="S926" i="2"/>
  <c r="S927" i="2"/>
  <c r="S928" i="2"/>
  <c r="S929" i="2"/>
  <c r="S930" i="2"/>
  <c r="S931" i="2"/>
  <c r="S932" i="2"/>
  <c r="S933" i="2"/>
  <c r="S934" i="2"/>
  <c r="S935" i="2"/>
  <c r="S936" i="2"/>
  <c r="S937" i="2"/>
  <c r="S938" i="2"/>
  <c r="S939" i="2"/>
  <c r="S940" i="2"/>
  <c r="S941" i="2"/>
  <c r="S942" i="2"/>
  <c r="S943" i="2"/>
  <c r="S944" i="2"/>
  <c r="S945" i="2"/>
  <c r="S946" i="2"/>
  <c r="S947" i="2"/>
  <c r="S948" i="2"/>
  <c r="S949" i="2"/>
  <c r="S950" i="2"/>
  <c r="S951" i="2"/>
  <c r="S952" i="2"/>
  <c r="S953" i="2"/>
  <c r="S954" i="2"/>
  <c r="S955" i="2"/>
  <c r="S956" i="2"/>
  <c r="S957" i="2"/>
  <c r="S958" i="2"/>
  <c r="S959" i="2"/>
  <c r="S960" i="2"/>
  <c r="S961" i="2"/>
  <c r="S962" i="2"/>
  <c r="S963" i="2"/>
  <c r="S964" i="2"/>
  <c r="S965" i="2"/>
  <c r="S966" i="2"/>
  <c r="S967" i="2"/>
  <c r="S968" i="2"/>
  <c r="S969" i="2"/>
  <c r="S970" i="2"/>
  <c r="S971" i="2"/>
  <c r="S972" i="2"/>
  <c r="S973" i="2"/>
  <c r="S974" i="2"/>
  <c r="S975" i="2"/>
  <c r="S976" i="2"/>
  <c r="S977" i="2"/>
  <c r="S978" i="2"/>
  <c r="S979" i="2"/>
  <c r="S980" i="2"/>
  <c r="S981" i="2"/>
  <c r="S982" i="2"/>
  <c r="S983" i="2"/>
  <c r="S984" i="2"/>
  <c r="S985" i="2"/>
  <c r="S986" i="2"/>
  <c r="S987" i="2"/>
  <c r="S988" i="2"/>
  <c r="S989" i="2"/>
  <c r="S990" i="2"/>
  <c r="S991" i="2"/>
  <c r="S992" i="2"/>
  <c r="S993" i="2"/>
  <c r="S994" i="2"/>
  <c r="S995" i="2"/>
  <c r="S996" i="2"/>
  <c r="S997" i="2"/>
  <c r="S998" i="2"/>
  <c r="S999" i="2"/>
  <c r="S1000" i="2"/>
  <c r="S1001" i="2"/>
  <c r="S1002" i="2"/>
  <c r="S1003" i="2"/>
  <c r="S1004" i="2"/>
  <c r="S1005" i="2"/>
  <c r="S1006" i="2"/>
  <c r="S1007" i="2"/>
  <c r="S1008" i="2"/>
  <c r="S1009" i="2"/>
  <c r="S1010" i="2"/>
  <c r="S1011" i="2"/>
  <c r="S1012" i="2"/>
  <c r="S1013" i="2"/>
  <c r="S1014" i="2"/>
  <c r="S1015" i="2"/>
  <c r="S1016" i="2"/>
  <c r="S1017" i="2"/>
  <c r="S1018" i="2"/>
  <c r="S1019" i="2"/>
  <c r="S1020" i="2"/>
  <c r="S1021" i="2"/>
  <c r="S1022" i="2"/>
  <c r="S1023" i="2"/>
  <c r="S1024" i="2"/>
  <c r="S1025" i="2"/>
  <c r="S1026" i="2"/>
  <c r="S1027" i="2"/>
  <c r="S1028" i="2"/>
  <c r="S1029" i="2"/>
  <c r="S1030" i="2"/>
  <c r="S1031" i="2"/>
  <c r="S1032" i="2"/>
  <c r="S1033" i="2"/>
  <c r="S1034" i="2"/>
  <c r="S1035" i="2"/>
  <c r="S1036" i="2"/>
  <c r="S1037" i="2"/>
  <c r="S1038" i="2"/>
  <c r="S1039" i="2"/>
  <c r="S1040" i="2"/>
  <c r="S1041" i="2"/>
  <c r="S1042" i="2"/>
  <c r="S1043" i="2"/>
  <c r="S1044" i="2"/>
  <c r="S1045" i="2"/>
  <c r="S1046" i="2"/>
  <c r="S1047" i="2"/>
  <c r="S1048" i="2"/>
  <c r="S1049" i="2"/>
  <c r="S1050" i="2"/>
  <c r="S1051" i="2"/>
  <c r="S1052" i="2"/>
  <c r="S1053" i="2"/>
  <c r="S1054" i="2"/>
  <c r="S1055" i="2"/>
  <c r="S1056" i="2"/>
  <c r="S1057" i="2"/>
  <c r="S1058" i="2"/>
  <c r="S1059" i="2"/>
  <c r="S1060" i="2"/>
  <c r="S1061" i="2"/>
  <c r="S1062" i="2"/>
  <c r="S1063" i="2"/>
  <c r="S1064" i="2"/>
  <c r="S1065" i="2"/>
  <c r="S1066" i="2"/>
  <c r="S1067" i="2"/>
  <c r="S1068" i="2"/>
  <c r="S1069" i="2"/>
  <c r="S1070" i="2"/>
  <c r="S1071" i="2"/>
  <c r="S1072" i="2"/>
  <c r="S1073" i="2"/>
  <c r="S1074" i="2"/>
  <c r="S1075" i="2"/>
  <c r="S1076" i="2"/>
  <c r="S1077" i="2"/>
  <c r="S1078" i="2"/>
  <c r="S1079" i="2"/>
  <c r="S1080" i="2"/>
  <c r="S1081" i="2"/>
  <c r="S1082" i="2"/>
  <c r="S1083" i="2"/>
  <c r="S1084" i="2"/>
  <c r="S1085" i="2"/>
  <c r="S1086" i="2"/>
  <c r="S1087" i="2"/>
  <c r="S1088" i="2"/>
  <c r="S1089" i="2"/>
  <c r="S1090" i="2"/>
  <c r="S1091" i="2"/>
  <c r="S1092" i="2"/>
  <c r="S1093" i="2"/>
  <c r="S1094" i="2"/>
  <c r="S1095" i="2"/>
  <c r="S1096" i="2"/>
  <c r="S1097" i="2"/>
  <c r="S1098" i="2"/>
  <c r="S1099" i="2"/>
  <c r="S1100" i="2"/>
  <c r="S1101" i="2"/>
  <c r="S1102" i="2"/>
  <c r="S1103" i="2"/>
  <c r="S1104" i="2"/>
  <c r="S1105" i="2"/>
  <c r="S1106" i="2"/>
  <c r="S1107" i="2"/>
  <c r="S1108" i="2"/>
  <c r="S1109" i="2"/>
  <c r="S1110" i="2"/>
  <c r="S1111" i="2"/>
  <c r="S1112" i="2"/>
  <c r="S1113" i="2"/>
  <c r="S1114" i="2"/>
  <c r="S1115" i="2"/>
  <c r="S1116" i="2"/>
  <c r="S1117" i="2"/>
  <c r="S1118" i="2"/>
  <c r="S1119" i="2"/>
  <c r="S1120" i="2"/>
  <c r="S1121" i="2"/>
  <c r="S1122" i="2"/>
  <c r="S1123" i="2"/>
  <c r="S1124" i="2"/>
  <c r="S1125" i="2"/>
  <c r="S1126" i="2"/>
  <c r="S1127" i="2"/>
  <c r="S1128" i="2"/>
  <c r="S1129" i="2"/>
  <c r="S1130" i="2"/>
  <c r="S1131" i="2"/>
  <c r="S1132" i="2"/>
  <c r="S1133" i="2"/>
  <c r="S1134" i="2"/>
  <c r="S1135" i="2"/>
  <c r="S1136" i="2"/>
  <c r="S1137" i="2"/>
  <c r="S1138" i="2"/>
  <c r="S1139" i="2"/>
  <c r="S1140" i="2"/>
  <c r="S1141" i="2"/>
  <c r="S1142" i="2"/>
  <c r="S1143" i="2"/>
  <c r="S1144" i="2"/>
  <c r="S1145" i="2"/>
  <c r="S1146" i="2"/>
  <c r="S1147" i="2"/>
  <c r="S1148" i="2"/>
  <c r="S1149" i="2"/>
  <c r="S1150" i="2"/>
  <c r="S1151" i="2"/>
  <c r="S1152" i="2"/>
  <c r="S1153" i="2"/>
  <c r="S1154" i="2"/>
  <c r="S1155" i="2"/>
  <c r="S1156" i="2"/>
  <c r="S1157" i="2"/>
  <c r="S1158" i="2"/>
  <c r="S1159" i="2"/>
  <c r="S1160" i="2"/>
  <c r="S1161" i="2"/>
  <c r="S1162" i="2"/>
  <c r="S1163" i="2"/>
  <c r="S1164" i="2"/>
  <c r="S1165" i="2"/>
  <c r="S1166" i="2"/>
  <c r="S1167" i="2"/>
  <c r="S1168" i="2"/>
  <c r="S1169" i="2"/>
  <c r="S1170" i="2"/>
  <c r="S1171" i="2"/>
  <c r="S1172" i="2"/>
  <c r="S1173" i="2"/>
  <c r="S1174" i="2"/>
  <c r="S1175" i="2"/>
  <c r="S1176" i="2"/>
  <c r="S1177" i="2"/>
  <c r="S1178" i="2"/>
  <c r="S1179" i="2"/>
  <c r="S1180" i="2"/>
  <c r="S1181" i="2"/>
  <c r="S1182" i="2"/>
  <c r="S1183" i="2"/>
  <c r="S1184" i="2"/>
  <c r="S1185" i="2"/>
  <c r="S1186" i="2"/>
  <c r="S1187" i="2"/>
  <c r="S1188" i="2"/>
  <c r="S1189" i="2"/>
  <c r="S1190" i="2"/>
  <c r="S1191" i="2"/>
  <c r="S1192" i="2"/>
  <c r="S1193" i="2"/>
  <c r="S1194" i="2"/>
  <c r="S1195" i="2"/>
  <c r="S1196" i="2"/>
  <c r="S1197" i="2"/>
  <c r="S1198" i="2"/>
  <c r="S1199" i="2"/>
  <c r="S1200" i="2"/>
  <c r="S1201" i="2"/>
  <c r="S1202" i="2"/>
  <c r="S1203" i="2"/>
  <c r="S1204" i="2"/>
  <c r="S1205" i="2"/>
  <c r="S1206" i="2"/>
  <c r="S1207" i="2"/>
  <c r="S1208" i="2"/>
  <c r="S1209" i="2"/>
  <c r="S1210" i="2"/>
  <c r="S1211" i="2"/>
  <c r="S1212" i="2"/>
  <c r="S1213" i="2"/>
  <c r="S1214" i="2"/>
  <c r="S1215" i="2"/>
  <c r="S1216" i="2"/>
  <c r="S1217" i="2"/>
  <c r="S1218" i="2"/>
  <c r="S1219" i="2"/>
  <c r="S1220" i="2"/>
  <c r="S1221" i="2"/>
  <c r="S1222" i="2"/>
  <c r="S1223" i="2"/>
  <c r="S1224" i="2"/>
  <c r="S1225" i="2"/>
  <c r="S1226" i="2"/>
  <c r="S1227" i="2"/>
  <c r="S1228" i="2"/>
  <c r="S1229" i="2"/>
  <c r="S1230" i="2"/>
  <c r="S1231" i="2"/>
  <c r="S1232" i="2"/>
  <c r="S1233" i="2"/>
  <c r="S1234" i="2"/>
  <c r="S1235" i="2"/>
  <c r="S1236" i="2"/>
  <c r="S1237" i="2"/>
  <c r="S1238" i="2"/>
  <c r="S1239" i="2"/>
  <c r="S1240" i="2"/>
  <c r="S1241" i="2"/>
  <c r="S1242" i="2"/>
  <c r="S1243" i="2"/>
  <c r="S1244" i="2"/>
  <c r="S1245" i="2"/>
  <c r="S1246" i="2"/>
  <c r="S1247" i="2"/>
  <c r="S1248" i="2"/>
  <c r="S1249" i="2"/>
  <c r="S1250" i="2"/>
  <c r="S1251" i="2"/>
  <c r="S1252" i="2"/>
  <c r="S1253" i="2"/>
  <c r="S1254" i="2"/>
  <c r="S1255" i="2"/>
  <c r="S1256" i="2"/>
  <c r="S1257" i="2"/>
  <c r="S1258" i="2"/>
  <c r="S1259" i="2"/>
  <c r="S1260" i="2"/>
  <c r="S1261" i="2"/>
  <c r="S1262" i="2"/>
  <c r="S1263" i="2"/>
  <c r="S1264" i="2"/>
  <c r="S1265" i="2"/>
  <c r="S1266" i="2"/>
  <c r="S1267" i="2"/>
  <c r="S1268" i="2"/>
  <c r="S1269" i="2"/>
  <c r="S1270" i="2"/>
  <c r="S1271" i="2"/>
  <c r="S1272" i="2"/>
  <c r="S1273" i="2"/>
  <c r="S1274" i="2"/>
  <c r="S1275" i="2"/>
  <c r="S1276" i="2"/>
  <c r="S1277" i="2"/>
  <c r="S1278" i="2"/>
  <c r="S1279" i="2"/>
  <c r="S1280" i="2"/>
  <c r="S1281" i="2"/>
  <c r="S1282" i="2"/>
  <c r="S1283" i="2"/>
  <c r="S1284" i="2"/>
  <c r="S1285" i="2"/>
  <c r="S1286" i="2"/>
  <c r="S1287" i="2"/>
  <c r="S1288" i="2"/>
  <c r="S1289" i="2"/>
  <c r="S1290" i="2"/>
  <c r="S1291" i="2"/>
  <c r="S1292" i="2"/>
  <c r="S1293" i="2"/>
  <c r="S1294" i="2"/>
  <c r="S1295" i="2"/>
  <c r="S1296" i="2"/>
  <c r="S1297" i="2"/>
  <c r="S1298" i="2"/>
  <c r="S1299" i="2"/>
  <c r="S1300" i="2"/>
  <c r="S1301" i="2"/>
  <c r="S1302" i="2"/>
  <c r="S1303" i="2"/>
  <c r="S1304" i="2"/>
  <c r="S1305" i="2"/>
  <c r="S1306" i="2"/>
  <c r="S1307" i="2"/>
  <c r="S1308" i="2"/>
  <c r="S1309" i="2"/>
  <c r="S1310" i="2"/>
  <c r="S1311" i="2"/>
  <c r="S1312" i="2"/>
  <c r="S1313" i="2"/>
  <c r="S1314" i="2"/>
  <c r="S1315" i="2"/>
  <c r="S1316" i="2"/>
  <c r="S1317" i="2"/>
  <c r="S1318" i="2"/>
  <c r="S1319" i="2"/>
  <c r="S1320" i="2"/>
  <c r="S1321" i="2"/>
  <c r="S1322" i="2"/>
  <c r="S1323" i="2"/>
  <c r="S1324" i="2"/>
  <c r="S1325" i="2"/>
  <c r="S1326" i="2"/>
  <c r="S1327" i="2"/>
  <c r="S1328" i="2"/>
  <c r="S1329" i="2"/>
  <c r="S1330" i="2"/>
  <c r="S1331" i="2"/>
  <c r="S1332" i="2"/>
  <c r="S1333" i="2"/>
  <c r="S1334" i="2"/>
  <c r="S1335" i="2"/>
  <c r="S1336" i="2"/>
  <c r="S1337" i="2"/>
  <c r="S1338" i="2"/>
  <c r="S1339" i="2"/>
  <c r="S1340" i="2"/>
  <c r="S1341" i="2"/>
  <c r="S1342" i="2"/>
  <c r="S1343" i="2"/>
  <c r="S1344" i="2"/>
  <c r="S1345" i="2"/>
  <c r="S1346" i="2"/>
  <c r="S1347" i="2"/>
  <c r="S1348" i="2"/>
  <c r="S1349" i="2"/>
  <c r="S1350" i="2"/>
  <c r="S1351" i="2"/>
  <c r="S1352" i="2"/>
  <c r="S1353" i="2"/>
  <c r="S1354" i="2"/>
  <c r="S1355" i="2"/>
  <c r="S1356" i="2"/>
  <c r="S1357" i="2"/>
  <c r="S1358" i="2"/>
  <c r="S1359" i="2"/>
  <c r="S1360" i="2"/>
  <c r="S1361" i="2"/>
  <c r="S1362" i="2"/>
  <c r="S1363" i="2"/>
  <c r="S1364" i="2"/>
  <c r="S1365" i="2"/>
  <c r="S1366" i="2"/>
  <c r="S1367" i="2"/>
  <c r="S1368" i="2"/>
  <c r="S1369" i="2"/>
  <c r="S1370" i="2"/>
  <c r="S1371" i="2"/>
  <c r="S1372" i="2"/>
  <c r="S1373" i="2"/>
  <c r="S1374" i="2"/>
  <c r="S1375" i="2"/>
  <c r="S1376" i="2"/>
  <c r="S1377" i="2"/>
  <c r="S1378" i="2"/>
  <c r="S1379" i="2"/>
  <c r="S1380" i="2"/>
  <c r="S1381" i="2"/>
  <c r="S1382" i="2"/>
  <c r="S1383" i="2"/>
  <c r="S1384" i="2"/>
  <c r="S1385" i="2"/>
  <c r="S1386" i="2"/>
  <c r="S1387" i="2"/>
  <c r="S1388" i="2"/>
  <c r="S1389" i="2"/>
  <c r="S1390" i="2"/>
  <c r="S1391" i="2"/>
  <c r="S1392" i="2"/>
  <c r="S1393" i="2"/>
  <c r="S1394" i="2"/>
  <c r="S1395" i="2"/>
  <c r="S1396" i="2"/>
  <c r="S1397" i="2"/>
  <c r="S1398" i="2"/>
  <c r="S1399" i="2"/>
  <c r="S1400" i="2"/>
  <c r="S1401" i="2"/>
  <c r="S1402" i="2"/>
  <c r="S1403" i="2"/>
  <c r="S1404" i="2"/>
  <c r="S1405" i="2"/>
  <c r="S1406" i="2"/>
  <c r="S1407" i="2"/>
  <c r="S1408" i="2"/>
  <c r="S1409" i="2"/>
  <c r="S1410" i="2"/>
  <c r="S1411" i="2"/>
  <c r="S1412" i="2"/>
  <c r="S1413" i="2"/>
  <c r="S1414" i="2"/>
  <c r="S1415" i="2"/>
  <c r="S1416" i="2"/>
  <c r="S1417" i="2"/>
  <c r="S1418" i="2"/>
  <c r="S1419" i="2"/>
  <c r="S1420" i="2"/>
  <c r="S1421" i="2"/>
  <c r="S1422" i="2"/>
  <c r="S1423" i="2"/>
  <c r="S1424" i="2"/>
  <c r="S1425" i="2"/>
  <c r="S1426" i="2"/>
  <c r="S1427" i="2"/>
  <c r="S1428" i="2"/>
  <c r="S1429" i="2"/>
  <c r="S1430" i="2"/>
  <c r="S1431" i="2"/>
  <c r="S1432" i="2"/>
  <c r="S1433" i="2"/>
  <c r="S1434" i="2"/>
  <c r="S1435" i="2"/>
  <c r="S1436" i="2"/>
  <c r="S1437" i="2"/>
  <c r="S1438" i="2"/>
  <c r="S1439" i="2"/>
  <c r="S1440" i="2"/>
  <c r="S1441" i="2"/>
  <c r="S1442" i="2"/>
  <c r="S1443" i="2"/>
  <c r="S1444" i="2"/>
  <c r="S1445" i="2"/>
  <c r="S1446" i="2"/>
  <c r="S1447" i="2"/>
  <c r="S1448" i="2"/>
  <c r="S1449" i="2"/>
  <c r="S1450" i="2"/>
  <c r="S1451" i="2"/>
  <c r="S1452" i="2"/>
  <c r="S1453" i="2"/>
  <c r="S1454" i="2"/>
  <c r="S1455" i="2"/>
  <c r="S1456" i="2"/>
  <c r="S1457" i="2"/>
  <c r="S1458" i="2"/>
  <c r="S1459" i="2"/>
  <c r="S1460" i="2"/>
  <c r="S1461" i="2"/>
  <c r="S1462" i="2"/>
  <c r="S1463" i="2"/>
  <c r="S1464" i="2"/>
  <c r="S1465" i="2"/>
  <c r="S1466" i="2"/>
  <c r="S1467" i="2"/>
  <c r="S1468" i="2"/>
  <c r="S1469" i="2"/>
  <c r="S1470" i="2"/>
  <c r="S1471" i="2"/>
  <c r="S1472" i="2"/>
  <c r="S1473" i="2"/>
  <c r="S1474" i="2"/>
  <c r="S1475" i="2"/>
  <c r="S1476" i="2"/>
  <c r="S1477" i="2"/>
  <c r="S1478" i="2"/>
  <c r="S1479" i="2"/>
  <c r="S1480" i="2"/>
  <c r="S1481" i="2"/>
  <c r="S1482" i="2"/>
  <c r="S1483" i="2"/>
  <c r="S1484" i="2"/>
  <c r="S1485" i="2"/>
  <c r="S1486" i="2"/>
  <c r="S1487" i="2"/>
  <c r="S1488" i="2"/>
  <c r="S1489" i="2"/>
  <c r="S1490" i="2"/>
  <c r="S1491" i="2"/>
  <c r="S1492" i="2"/>
  <c r="S1493" i="2"/>
  <c r="S1494" i="2"/>
  <c r="S1495" i="2"/>
  <c r="S1496" i="2"/>
  <c r="S1497" i="2"/>
  <c r="S1498" i="2"/>
  <c r="S1499" i="2"/>
  <c r="S1500" i="2"/>
  <c r="S1501" i="2"/>
  <c r="S1502" i="2"/>
  <c r="S1503" i="2"/>
  <c r="S1504" i="2"/>
  <c r="S1505" i="2"/>
  <c r="S1506" i="2"/>
  <c r="S1507" i="2"/>
  <c r="S1508" i="2"/>
  <c r="S1509" i="2"/>
  <c r="S1510" i="2"/>
  <c r="S1511" i="2"/>
  <c r="S1512" i="2"/>
  <c r="S1513" i="2"/>
  <c r="S1514" i="2"/>
  <c r="S1515" i="2"/>
  <c r="S1516" i="2"/>
  <c r="S1517" i="2"/>
  <c r="S1518" i="2"/>
  <c r="S1519" i="2"/>
  <c r="S1520" i="2"/>
  <c r="S1521" i="2"/>
  <c r="S1522" i="2"/>
  <c r="S1523" i="2"/>
  <c r="S1524" i="2"/>
  <c r="S1525" i="2"/>
  <c r="S1526" i="2"/>
  <c r="S1527" i="2"/>
  <c r="S1528" i="2"/>
  <c r="S1529" i="2"/>
  <c r="S1530" i="2"/>
  <c r="S1531" i="2"/>
  <c r="S1532" i="2"/>
  <c r="S1533" i="2"/>
  <c r="S1534" i="2"/>
  <c r="S1535" i="2"/>
  <c r="S1536" i="2"/>
  <c r="S1537" i="2"/>
  <c r="S1538" i="2"/>
  <c r="S1539" i="2"/>
  <c r="S1540" i="2"/>
  <c r="S1541" i="2"/>
  <c r="S1542" i="2"/>
  <c r="S1543" i="2"/>
  <c r="S1544" i="2"/>
  <c r="S1545" i="2"/>
  <c r="S1546" i="2"/>
  <c r="S1547" i="2"/>
  <c r="S1548" i="2"/>
  <c r="S1549" i="2"/>
  <c r="S1550" i="2"/>
  <c r="S1551" i="2"/>
  <c r="S1552" i="2"/>
  <c r="S1553" i="2"/>
  <c r="S1554" i="2"/>
  <c r="S1555" i="2"/>
  <c r="S1556" i="2"/>
  <c r="S1557" i="2"/>
  <c r="S1558" i="2"/>
  <c r="S1559" i="2"/>
  <c r="S1560" i="2"/>
  <c r="S1561" i="2"/>
  <c r="S1562" i="2"/>
  <c r="S1563" i="2"/>
  <c r="S1564" i="2"/>
  <c r="S1565" i="2"/>
  <c r="S1566" i="2"/>
  <c r="S1567" i="2"/>
  <c r="S1568" i="2"/>
  <c r="S1569" i="2"/>
  <c r="S1570" i="2"/>
  <c r="S1571" i="2"/>
  <c r="S1572" i="2"/>
  <c r="S1573" i="2"/>
  <c r="S1574" i="2"/>
  <c r="S1575" i="2"/>
  <c r="S1576" i="2"/>
  <c r="S1577" i="2"/>
  <c r="S1578" i="2"/>
  <c r="S1579" i="2"/>
  <c r="S1580" i="2"/>
  <c r="S1581" i="2"/>
  <c r="S1582" i="2"/>
  <c r="S1583" i="2"/>
  <c r="S1584" i="2"/>
  <c r="S1585" i="2"/>
  <c r="S1586" i="2"/>
  <c r="S1587" i="2"/>
  <c r="S1588" i="2"/>
  <c r="S1589" i="2"/>
  <c r="S1590" i="2"/>
  <c r="S1591" i="2"/>
  <c r="S1592" i="2"/>
  <c r="S1593" i="2"/>
  <c r="S1594" i="2"/>
  <c r="S1595" i="2"/>
  <c r="S1596" i="2"/>
  <c r="S1597" i="2"/>
  <c r="S1598" i="2"/>
  <c r="S1599" i="2"/>
  <c r="S1600" i="2"/>
  <c r="S1601" i="2"/>
  <c r="S1602" i="2"/>
  <c r="S1603" i="2"/>
  <c r="S1604" i="2"/>
  <c r="S1605" i="2"/>
  <c r="S1606" i="2"/>
  <c r="S1607" i="2"/>
  <c r="S1608" i="2"/>
  <c r="S1609" i="2"/>
  <c r="S1610" i="2"/>
  <c r="S1611" i="2"/>
  <c r="S1612" i="2"/>
  <c r="S1613" i="2"/>
  <c r="S1614" i="2"/>
  <c r="S1615" i="2"/>
  <c r="S1616" i="2"/>
  <c r="S1617" i="2"/>
  <c r="S1618" i="2"/>
  <c r="S1619" i="2"/>
  <c r="S1620" i="2"/>
  <c r="S1621" i="2"/>
  <c r="S1622" i="2"/>
  <c r="S1623" i="2"/>
  <c r="S1624" i="2"/>
  <c r="S1625" i="2"/>
  <c r="S1626" i="2"/>
  <c r="S1627" i="2"/>
  <c r="S1628" i="2"/>
  <c r="S1629" i="2"/>
  <c r="S1630" i="2"/>
  <c r="S1631" i="2"/>
  <c r="S1632" i="2"/>
  <c r="S1633" i="2"/>
  <c r="S1634" i="2"/>
  <c r="S1635" i="2"/>
  <c r="S1636" i="2"/>
  <c r="S1637" i="2"/>
  <c r="S1638" i="2"/>
  <c r="S1639" i="2"/>
  <c r="S1640" i="2"/>
  <c r="S1641" i="2"/>
  <c r="S1642" i="2"/>
  <c r="S1643" i="2"/>
  <c r="S1644" i="2"/>
  <c r="S1645" i="2"/>
  <c r="S1646" i="2"/>
  <c r="S1647" i="2"/>
  <c r="S1648" i="2"/>
  <c r="S1649" i="2"/>
  <c r="S1650" i="2"/>
  <c r="S1651" i="2"/>
  <c r="S1652" i="2"/>
  <c r="S1653" i="2"/>
  <c r="S1654" i="2"/>
  <c r="S1655" i="2"/>
  <c r="S1656" i="2"/>
  <c r="S1657" i="2"/>
  <c r="S1658" i="2"/>
  <c r="S1659" i="2"/>
  <c r="S1660" i="2"/>
  <c r="S1661" i="2"/>
  <c r="S1662" i="2"/>
  <c r="S1663" i="2"/>
  <c r="S1664" i="2"/>
  <c r="S1665" i="2"/>
  <c r="S1666" i="2"/>
  <c r="S1667" i="2"/>
  <c r="S1668" i="2"/>
  <c r="S1669" i="2"/>
  <c r="S1670" i="2"/>
  <c r="S1671" i="2"/>
  <c r="S1672" i="2"/>
  <c r="S1673" i="2"/>
  <c r="S1674" i="2"/>
  <c r="S1675" i="2"/>
  <c r="S1676" i="2"/>
  <c r="S1677" i="2"/>
  <c r="S1678" i="2"/>
  <c r="S1679" i="2"/>
  <c r="S1680" i="2"/>
  <c r="S1681" i="2"/>
  <c r="S1682" i="2"/>
  <c r="S1683" i="2"/>
  <c r="S1684" i="2"/>
  <c r="S1685" i="2"/>
  <c r="S1686" i="2"/>
  <c r="S1687" i="2"/>
  <c r="S1688" i="2"/>
  <c r="S1689" i="2"/>
  <c r="S1690" i="2"/>
  <c r="S1691" i="2"/>
  <c r="S1692" i="2"/>
  <c r="S1693" i="2"/>
  <c r="S1694" i="2"/>
  <c r="S1695" i="2"/>
  <c r="S1696" i="2"/>
  <c r="S1697" i="2"/>
  <c r="S1698" i="2"/>
  <c r="S1699" i="2"/>
  <c r="S1700" i="2"/>
  <c r="S1701" i="2"/>
  <c r="S1702" i="2"/>
  <c r="S1703" i="2"/>
  <c r="S1704" i="2"/>
  <c r="S1705" i="2"/>
  <c r="S1706" i="2"/>
  <c r="S1707" i="2"/>
  <c r="S1708" i="2"/>
  <c r="S1709" i="2"/>
  <c r="S1710" i="2"/>
  <c r="S1711" i="2"/>
  <c r="S1712" i="2"/>
  <c r="S1713" i="2"/>
  <c r="S1714" i="2"/>
  <c r="S1715" i="2"/>
  <c r="S1716" i="2"/>
  <c r="S1717" i="2"/>
  <c r="S1718" i="2"/>
  <c r="S1719" i="2"/>
  <c r="S1720" i="2"/>
  <c r="S1721" i="2"/>
  <c r="S1722" i="2"/>
  <c r="S1723" i="2"/>
  <c r="S1724" i="2"/>
  <c r="S1725" i="2"/>
  <c r="S1726" i="2"/>
  <c r="S1727" i="2"/>
  <c r="S1728" i="2"/>
  <c r="S1729" i="2"/>
  <c r="S1730" i="2"/>
  <c r="S1731" i="2"/>
  <c r="S1732" i="2"/>
  <c r="S1733" i="2"/>
  <c r="S1734" i="2"/>
  <c r="S1735" i="2"/>
  <c r="S1736" i="2"/>
  <c r="S1737" i="2"/>
  <c r="S1738" i="2"/>
  <c r="S1739" i="2"/>
  <c r="S1740" i="2"/>
  <c r="S1741" i="2"/>
  <c r="S1742" i="2"/>
  <c r="S1743" i="2"/>
  <c r="S1744" i="2"/>
  <c r="S1745" i="2"/>
  <c r="S1746" i="2"/>
  <c r="S1747" i="2"/>
  <c r="S1748" i="2"/>
  <c r="S1749" i="2"/>
  <c r="S1750" i="2"/>
  <c r="S1751" i="2"/>
  <c r="S1752" i="2"/>
  <c r="S1753" i="2"/>
  <c r="S1754" i="2"/>
  <c r="S1755" i="2"/>
  <c r="S1756" i="2"/>
  <c r="S1757" i="2"/>
  <c r="S1758" i="2"/>
  <c r="S1759" i="2"/>
  <c r="S1760" i="2"/>
  <c r="S1761" i="2"/>
  <c r="S1762" i="2"/>
  <c r="S1763" i="2"/>
  <c r="S1764" i="2"/>
  <c r="S1765" i="2"/>
  <c r="S1766" i="2"/>
  <c r="S1767" i="2"/>
  <c r="S1768" i="2"/>
  <c r="S1769" i="2"/>
  <c r="S1770" i="2"/>
  <c r="S1771" i="2"/>
  <c r="S1772" i="2"/>
  <c r="S1773" i="2"/>
  <c r="S1774" i="2"/>
  <c r="S1775" i="2"/>
  <c r="S1776" i="2"/>
  <c r="S1777" i="2"/>
  <c r="S1778" i="2"/>
  <c r="S1779" i="2"/>
  <c r="S1780" i="2"/>
  <c r="S1781" i="2"/>
  <c r="S1782" i="2"/>
  <c r="S1783" i="2"/>
  <c r="S1784" i="2"/>
  <c r="S1785" i="2"/>
  <c r="S1786" i="2"/>
  <c r="S1787" i="2"/>
  <c r="S1788" i="2"/>
  <c r="S1789" i="2"/>
  <c r="S1790" i="2"/>
  <c r="S1791" i="2"/>
  <c r="S1792" i="2"/>
  <c r="S1793" i="2"/>
  <c r="S1794" i="2"/>
  <c r="S1795" i="2"/>
  <c r="S1796" i="2"/>
  <c r="S1797" i="2"/>
  <c r="S1798" i="2"/>
  <c r="S1799" i="2"/>
  <c r="S1800" i="2"/>
  <c r="S1801" i="2"/>
  <c r="S1802" i="2"/>
  <c r="S1803" i="2"/>
  <c r="S1804" i="2"/>
  <c r="S1805" i="2"/>
  <c r="S1806" i="2"/>
  <c r="S1807" i="2"/>
  <c r="S1808" i="2"/>
  <c r="S1809" i="2"/>
  <c r="S1810" i="2"/>
  <c r="S1811" i="2"/>
  <c r="S1812" i="2"/>
  <c r="S1813" i="2"/>
  <c r="S1814" i="2"/>
  <c r="S1815" i="2"/>
  <c r="S1816" i="2"/>
  <c r="S1817" i="2"/>
  <c r="S1818" i="2"/>
  <c r="S1819" i="2"/>
  <c r="S1820" i="2"/>
  <c r="S1821" i="2"/>
  <c r="S1822" i="2"/>
  <c r="S1823" i="2"/>
  <c r="S1824" i="2"/>
  <c r="S1825" i="2"/>
  <c r="S1826" i="2"/>
  <c r="S1827" i="2"/>
  <c r="S1828" i="2"/>
  <c r="S1829" i="2"/>
  <c r="S1830" i="2"/>
  <c r="S1831" i="2"/>
  <c r="S1832" i="2"/>
  <c r="S1833" i="2"/>
  <c r="S1834" i="2"/>
  <c r="S1835" i="2"/>
  <c r="S1836" i="2"/>
  <c r="S1837" i="2"/>
  <c r="S1838" i="2"/>
  <c r="S1839" i="2"/>
  <c r="S1840" i="2"/>
  <c r="S1841" i="2"/>
  <c r="S1842" i="2"/>
  <c r="S1843" i="2"/>
  <c r="S1844" i="2"/>
  <c r="S1845" i="2"/>
  <c r="S1846" i="2"/>
  <c r="S1847" i="2"/>
  <c r="S1848" i="2"/>
  <c r="S1849" i="2"/>
  <c r="S1850" i="2"/>
  <c r="S1851" i="2"/>
  <c r="S1852" i="2"/>
  <c r="S1853" i="2"/>
  <c r="S1854" i="2"/>
  <c r="S1855" i="2"/>
  <c r="S1856" i="2"/>
  <c r="S1857" i="2"/>
  <c r="S1858" i="2"/>
  <c r="S1859" i="2"/>
  <c r="S1860" i="2"/>
  <c r="S1861" i="2"/>
  <c r="S1862" i="2"/>
  <c r="S1863" i="2"/>
  <c r="S1864" i="2"/>
  <c r="S1865" i="2"/>
  <c r="S1866" i="2"/>
  <c r="S1867" i="2"/>
  <c r="S1868" i="2"/>
  <c r="S1869" i="2"/>
  <c r="S1870" i="2"/>
  <c r="S1871" i="2"/>
  <c r="S1872" i="2"/>
  <c r="S1873" i="2"/>
  <c r="S1874" i="2"/>
  <c r="S1875" i="2"/>
  <c r="S1876" i="2"/>
  <c r="S1877" i="2"/>
  <c r="S1878" i="2"/>
  <c r="S1879" i="2"/>
  <c r="S1880" i="2"/>
  <c r="S1881" i="2"/>
  <c r="S1882" i="2"/>
  <c r="S1883" i="2"/>
  <c r="S1884" i="2"/>
  <c r="S1885" i="2"/>
  <c r="S1886" i="2"/>
  <c r="S1887" i="2"/>
  <c r="S1888" i="2"/>
  <c r="S1889" i="2"/>
  <c r="S1890" i="2"/>
  <c r="S1891" i="2"/>
  <c r="S1892" i="2"/>
  <c r="S1893" i="2"/>
  <c r="S1894" i="2"/>
  <c r="S1895" i="2"/>
  <c r="S1896" i="2"/>
  <c r="S1897" i="2"/>
  <c r="S1898" i="2"/>
  <c r="S1899" i="2"/>
  <c r="S1900" i="2"/>
  <c r="S1901" i="2"/>
  <c r="S1902" i="2"/>
  <c r="S1903" i="2"/>
  <c r="S1904" i="2"/>
  <c r="S1905" i="2"/>
  <c r="S1906" i="2"/>
  <c r="S1907" i="2"/>
  <c r="S1908" i="2"/>
  <c r="S1909" i="2"/>
  <c r="S1910" i="2"/>
  <c r="S1911" i="2"/>
  <c r="S1912" i="2"/>
  <c r="S1913" i="2"/>
  <c r="S1914" i="2"/>
  <c r="S1915" i="2"/>
  <c r="S1916" i="2"/>
  <c r="S1917" i="2"/>
  <c r="S1918" i="2"/>
  <c r="S1919" i="2"/>
  <c r="S1920" i="2"/>
  <c r="S1921" i="2"/>
  <c r="S1922" i="2"/>
  <c r="S1923" i="2"/>
  <c r="S1924" i="2"/>
  <c r="S1925" i="2"/>
  <c r="S1926" i="2"/>
  <c r="S1927" i="2"/>
  <c r="S1928" i="2"/>
  <c r="S1929" i="2"/>
  <c r="S1930" i="2"/>
  <c r="S1931" i="2"/>
  <c r="S1932" i="2"/>
  <c r="S1933" i="2"/>
  <c r="S1934" i="2"/>
  <c r="S1935" i="2"/>
  <c r="S1936" i="2"/>
  <c r="S1937" i="2"/>
  <c r="S1938" i="2"/>
  <c r="S1939" i="2"/>
  <c r="S1940" i="2"/>
  <c r="S1941" i="2"/>
  <c r="S1942" i="2"/>
  <c r="S1943" i="2"/>
  <c r="S1944" i="2"/>
  <c r="S1945" i="2"/>
  <c r="S1946" i="2"/>
  <c r="S1947" i="2"/>
  <c r="S1948" i="2"/>
  <c r="S1949" i="2"/>
  <c r="S1950" i="2"/>
  <c r="S1951" i="2"/>
  <c r="S1952" i="2"/>
  <c r="S1953" i="2"/>
  <c r="S1954" i="2"/>
  <c r="S1955" i="2"/>
  <c r="S1956" i="2"/>
  <c r="S1957" i="2"/>
  <c r="S1958" i="2"/>
  <c r="S1959" i="2"/>
  <c r="S1960" i="2"/>
  <c r="S1961" i="2"/>
  <c r="S1962" i="2"/>
  <c r="S1963" i="2"/>
  <c r="S1964" i="2"/>
  <c r="S1965" i="2"/>
  <c r="S1966" i="2"/>
  <c r="S1967" i="2"/>
  <c r="S1968" i="2"/>
  <c r="S1969" i="2"/>
  <c r="S1970" i="2"/>
  <c r="S1971" i="2"/>
  <c r="S1972" i="2"/>
  <c r="S1973" i="2"/>
  <c r="S1974" i="2"/>
  <c r="S1975" i="2"/>
  <c r="S1976" i="2"/>
  <c r="S1977" i="2"/>
  <c r="S1978" i="2"/>
  <c r="S1979" i="2"/>
  <c r="S1980" i="2"/>
  <c r="S1981" i="2"/>
  <c r="S1982" i="2"/>
  <c r="S1983" i="2"/>
  <c r="S1984" i="2"/>
  <c r="S1985" i="2"/>
  <c r="S1986" i="2"/>
  <c r="S1987" i="2"/>
  <c r="S1988" i="2"/>
  <c r="S1989" i="2"/>
  <c r="S1990" i="2"/>
  <c r="S1991" i="2"/>
  <c r="S1992" i="2"/>
  <c r="S1993" i="2"/>
  <c r="S1994" i="2"/>
  <c r="S1995" i="2"/>
  <c r="S1996" i="2"/>
  <c r="S1997" i="2"/>
  <c r="S1998" i="2"/>
  <c r="S1999" i="2"/>
  <c r="S2000" i="2"/>
  <c r="S2001" i="2"/>
  <c r="S2002" i="2"/>
  <c r="S2003" i="2"/>
  <c r="S2004" i="2"/>
  <c r="S2005" i="2"/>
  <c r="S2006" i="2"/>
  <c r="S2007" i="2"/>
  <c r="S2008" i="2"/>
  <c r="S2009" i="2"/>
  <c r="S2010" i="2"/>
  <c r="S2011" i="2"/>
  <c r="S2012" i="2"/>
  <c r="S2013" i="2"/>
  <c r="S2014" i="2"/>
  <c r="S2015" i="2"/>
  <c r="S2016" i="2"/>
  <c r="S2017" i="2"/>
  <c r="S2018" i="2"/>
  <c r="S2019" i="2"/>
  <c r="S2020" i="2"/>
  <c r="S2021" i="2"/>
  <c r="S2022" i="2"/>
  <c r="S2023" i="2"/>
  <c r="S2024" i="2"/>
  <c r="S2025" i="2"/>
  <c r="S2026" i="2"/>
  <c r="S2027" i="2"/>
  <c r="S2028" i="2"/>
  <c r="S2029" i="2"/>
  <c r="S2030" i="2"/>
  <c r="S2031" i="2"/>
  <c r="S2032" i="2"/>
  <c r="S2033" i="2"/>
  <c r="S2034" i="2"/>
  <c r="S2035" i="2"/>
  <c r="S2036" i="2"/>
  <c r="S2037" i="2"/>
  <c r="S2038" i="2"/>
  <c r="S2039" i="2"/>
  <c r="S2040" i="2"/>
  <c r="S2041" i="2"/>
  <c r="S2042" i="2"/>
  <c r="S2043" i="2"/>
  <c r="S2044" i="2"/>
  <c r="S2045" i="2"/>
  <c r="S2046" i="2"/>
  <c r="S2047" i="2"/>
  <c r="S2048" i="2"/>
  <c r="S2049" i="2"/>
  <c r="S2050" i="2"/>
  <c r="S2051" i="2"/>
  <c r="S2052" i="2"/>
  <c r="S2053" i="2"/>
  <c r="S2054" i="2"/>
  <c r="S2055" i="2"/>
  <c r="S2056" i="2"/>
  <c r="S2057" i="2"/>
  <c r="S2058" i="2"/>
  <c r="S2059" i="2"/>
  <c r="S2060" i="2"/>
  <c r="S2061" i="2"/>
  <c r="S2062" i="2"/>
  <c r="S2063" i="2"/>
  <c r="S2064" i="2"/>
  <c r="S2065" i="2"/>
  <c r="S2066" i="2"/>
  <c r="S2067" i="2"/>
  <c r="S2068" i="2"/>
  <c r="S2069" i="2"/>
  <c r="S2070" i="2"/>
  <c r="S2071" i="2"/>
  <c r="S2072" i="2"/>
  <c r="S2073" i="2"/>
  <c r="S2074" i="2"/>
  <c r="S2075" i="2"/>
  <c r="S2076" i="2"/>
  <c r="S2077" i="2"/>
  <c r="S2078" i="2"/>
  <c r="S2079" i="2"/>
  <c r="S2080" i="2"/>
  <c r="S2081" i="2"/>
  <c r="S2082" i="2"/>
  <c r="S2083" i="2"/>
  <c r="S2084" i="2"/>
  <c r="S2085" i="2"/>
  <c r="S2086" i="2"/>
  <c r="S2087" i="2"/>
  <c r="S2088" i="2"/>
  <c r="S2089" i="2"/>
  <c r="S2090" i="2"/>
  <c r="S2091" i="2"/>
  <c r="S2092" i="2"/>
  <c r="S2093" i="2"/>
  <c r="S2094" i="2"/>
  <c r="S2095" i="2"/>
  <c r="S2096" i="2"/>
  <c r="S2097" i="2"/>
  <c r="S2098" i="2"/>
  <c r="S2099" i="2"/>
  <c r="S2100" i="2"/>
  <c r="S2101" i="2"/>
  <c r="S2102" i="2"/>
  <c r="S2103" i="2"/>
  <c r="S2104" i="2"/>
  <c r="S2105" i="2"/>
  <c r="S2106" i="2"/>
  <c r="S2107" i="2"/>
  <c r="S2108" i="2"/>
  <c r="S2109" i="2"/>
  <c r="S2110" i="2"/>
  <c r="S2111" i="2"/>
  <c r="S2112" i="2"/>
  <c r="S2113" i="2"/>
  <c r="S2114" i="2"/>
  <c r="S2115" i="2"/>
  <c r="S2116" i="2"/>
  <c r="S2117" i="2"/>
  <c r="S2118" i="2"/>
  <c r="S2119" i="2"/>
  <c r="S2120" i="2"/>
  <c r="S2121" i="2"/>
  <c r="S2122" i="2"/>
  <c r="S2123" i="2"/>
  <c r="S2124" i="2"/>
  <c r="S2125" i="2"/>
  <c r="S2126" i="2"/>
  <c r="S2127" i="2"/>
  <c r="S2128" i="2"/>
  <c r="S2129" i="2"/>
  <c r="S2130" i="2"/>
  <c r="S2131" i="2"/>
  <c r="S2132" i="2"/>
  <c r="S2133" i="2"/>
  <c r="S2134" i="2"/>
  <c r="S2135" i="2"/>
  <c r="S2136" i="2"/>
  <c r="S2137" i="2"/>
  <c r="S2138" i="2"/>
  <c r="S2139" i="2"/>
  <c r="S2140" i="2"/>
  <c r="S2141" i="2"/>
  <c r="S2142" i="2"/>
  <c r="S2143" i="2"/>
  <c r="S2144" i="2"/>
  <c r="S2145" i="2"/>
  <c r="S2146" i="2"/>
  <c r="S2147" i="2"/>
  <c r="S2148" i="2"/>
  <c r="S2149" i="2"/>
  <c r="S2150" i="2"/>
  <c r="S2151" i="2"/>
  <c r="S2152" i="2"/>
  <c r="S2153" i="2"/>
  <c r="S2154" i="2"/>
  <c r="S2155" i="2"/>
  <c r="S2156" i="2"/>
  <c r="S2157" i="2"/>
  <c r="S2158" i="2"/>
  <c r="S2159" i="2"/>
  <c r="S2160" i="2"/>
  <c r="S2161" i="2"/>
  <c r="S2162" i="2"/>
  <c r="S2163" i="2"/>
  <c r="S2164" i="2"/>
  <c r="S2165" i="2"/>
  <c r="S2166" i="2"/>
  <c r="S2167" i="2"/>
  <c r="S2168" i="2"/>
  <c r="S2169" i="2"/>
  <c r="S2170" i="2"/>
  <c r="S2171" i="2"/>
  <c r="S2172" i="2"/>
  <c r="S2173" i="2"/>
  <c r="S2174" i="2"/>
  <c r="S2175" i="2"/>
  <c r="S2176" i="2"/>
  <c r="S2177" i="2"/>
  <c r="S2178" i="2"/>
  <c r="S2179" i="2"/>
  <c r="S2180" i="2"/>
  <c r="S2181" i="2"/>
  <c r="S2182" i="2"/>
  <c r="S2183" i="2"/>
  <c r="S2184" i="2"/>
  <c r="S2185" i="2"/>
  <c r="S2186" i="2"/>
  <c r="S2187" i="2"/>
  <c r="S2188" i="2"/>
  <c r="S2189" i="2"/>
  <c r="S2190" i="2"/>
  <c r="S2191" i="2"/>
  <c r="S2192" i="2"/>
  <c r="S2193" i="2"/>
  <c r="S2194" i="2"/>
  <c r="S2195" i="2"/>
  <c r="S2196" i="2"/>
  <c r="S2197" i="2"/>
  <c r="S2198" i="2"/>
  <c r="S2199" i="2"/>
  <c r="S2200" i="2"/>
  <c r="S2201" i="2"/>
  <c r="S2202" i="2"/>
  <c r="S2203" i="2"/>
  <c r="S2204" i="2"/>
  <c r="S2205" i="2"/>
  <c r="S2206" i="2"/>
  <c r="S2207" i="2"/>
  <c r="S2208" i="2"/>
  <c r="S2209" i="2"/>
  <c r="S2210" i="2"/>
  <c r="S2211" i="2"/>
  <c r="S2212" i="2"/>
  <c r="S2213" i="2"/>
  <c r="S2214" i="2"/>
  <c r="S2215" i="2"/>
  <c r="S2216" i="2"/>
  <c r="S2217" i="2"/>
  <c r="S2218" i="2"/>
  <c r="S2219" i="2"/>
  <c r="S2220" i="2"/>
  <c r="S2221" i="2"/>
  <c r="S2222" i="2"/>
  <c r="S2223" i="2"/>
  <c r="S2224" i="2"/>
  <c r="S2225" i="2"/>
  <c r="S2226" i="2"/>
  <c r="S2227" i="2"/>
  <c r="S2228" i="2"/>
  <c r="S2229" i="2"/>
  <c r="S2230" i="2"/>
  <c r="S2231" i="2"/>
  <c r="S2232" i="2"/>
  <c r="S2233" i="2"/>
  <c r="S2234" i="2"/>
  <c r="S2235" i="2"/>
  <c r="S2236" i="2"/>
  <c r="S2237" i="2"/>
  <c r="S2238" i="2"/>
  <c r="S2239" i="2"/>
  <c r="S2240" i="2"/>
  <c r="S2241" i="2"/>
  <c r="S2242" i="2"/>
  <c r="S2243" i="2"/>
  <c r="S2244" i="2"/>
  <c r="S2245" i="2"/>
  <c r="S2246" i="2"/>
  <c r="S2247" i="2"/>
  <c r="S2248" i="2"/>
  <c r="S2249" i="2"/>
  <c r="S2250" i="2"/>
  <c r="S2251" i="2"/>
  <c r="S2252" i="2"/>
  <c r="S2253" i="2"/>
  <c r="S2254" i="2"/>
  <c r="S2255" i="2"/>
  <c r="S2256" i="2"/>
  <c r="S2257" i="2"/>
  <c r="S2258" i="2"/>
  <c r="S2259" i="2"/>
  <c r="S2260" i="2"/>
  <c r="S2261" i="2"/>
  <c r="S2262" i="2"/>
  <c r="S2263" i="2"/>
  <c r="S2264" i="2"/>
  <c r="S2265" i="2"/>
  <c r="S2266" i="2"/>
  <c r="S2267" i="2"/>
  <c r="S2268" i="2"/>
  <c r="S2269" i="2"/>
  <c r="S2270" i="2"/>
  <c r="S2271" i="2"/>
  <c r="S2272" i="2"/>
  <c r="S2273" i="2"/>
  <c r="S2274" i="2"/>
  <c r="S2275" i="2"/>
  <c r="S2276" i="2"/>
  <c r="S2277" i="2"/>
  <c r="S2278" i="2"/>
  <c r="S2279" i="2"/>
  <c r="S2280" i="2"/>
  <c r="S2281" i="2"/>
  <c r="S2282" i="2"/>
  <c r="S2283" i="2"/>
  <c r="S2284" i="2"/>
  <c r="S2285" i="2"/>
  <c r="S2286" i="2"/>
  <c r="S2287" i="2"/>
  <c r="S2288" i="2"/>
  <c r="S2289" i="2"/>
  <c r="S2290" i="2"/>
  <c r="S2291" i="2"/>
  <c r="S2292" i="2"/>
  <c r="S2293" i="2"/>
  <c r="S2294" i="2"/>
  <c r="S2295" i="2"/>
  <c r="S2296" i="2"/>
  <c r="S2297" i="2"/>
  <c r="S2298" i="2"/>
  <c r="S2299" i="2"/>
  <c r="S2300" i="2"/>
  <c r="S2301" i="2"/>
  <c r="S2302" i="2"/>
  <c r="S2303" i="2"/>
  <c r="S2304" i="2"/>
  <c r="S2305" i="2"/>
  <c r="S2306" i="2"/>
  <c r="S2307" i="2"/>
  <c r="S2308" i="2"/>
  <c r="S2309" i="2"/>
  <c r="S2310" i="2"/>
  <c r="S2311" i="2"/>
  <c r="S2312" i="2"/>
  <c r="S2313" i="2"/>
  <c r="S2314" i="2"/>
  <c r="S2315" i="2"/>
  <c r="S2316" i="2"/>
  <c r="S2317" i="2"/>
  <c r="S2318" i="2"/>
  <c r="S2319" i="2"/>
  <c r="S2320" i="2"/>
  <c r="S2321" i="2"/>
  <c r="S2322" i="2"/>
  <c r="S2323" i="2"/>
  <c r="S2324" i="2"/>
  <c r="S2325" i="2"/>
  <c r="S2326" i="2"/>
  <c r="S2327" i="2"/>
  <c r="S2328" i="2"/>
  <c r="S2329" i="2"/>
  <c r="S2330" i="2"/>
  <c r="S2331" i="2"/>
  <c r="S2332" i="2"/>
  <c r="S2333" i="2"/>
  <c r="S2334" i="2"/>
  <c r="S2335" i="2"/>
  <c r="S2336" i="2"/>
  <c r="S2337" i="2"/>
  <c r="S2338" i="2"/>
  <c r="S2339" i="2"/>
  <c r="S2340" i="2"/>
  <c r="S2341" i="2"/>
  <c r="S2342" i="2"/>
  <c r="S2343" i="2"/>
  <c r="S2344" i="2"/>
  <c r="S2345" i="2"/>
  <c r="S2346" i="2"/>
  <c r="S2347" i="2"/>
  <c r="S2348" i="2"/>
  <c r="S2349" i="2"/>
  <c r="S2350" i="2"/>
  <c r="S2351" i="2"/>
  <c r="S2352" i="2"/>
  <c r="S2353" i="2"/>
  <c r="S2354" i="2"/>
  <c r="S2355" i="2"/>
  <c r="S2356" i="2"/>
  <c r="S2357" i="2"/>
  <c r="S2358" i="2"/>
  <c r="S2359" i="2"/>
  <c r="S2360" i="2"/>
  <c r="S2361" i="2"/>
  <c r="S2362" i="2"/>
  <c r="S2363" i="2"/>
  <c r="S2364" i="2"/>
  <c r="S2365" i="2"/>
  <c r="S2366" i="2"/>
  <c r="S2367" i="2"/>
  <c r="S2368" i="2"/>
  <c r="S2369" i="2"/>
  <c r="S2370" i="2"/>
  <c r="S2371" i="2"/>
  <c r="S2372" i="2"/>
  <c r="S2373" i="2"/>
  <c r="S2374" i="2"/>
  <c r="S2375" i="2"/>
  <c r="S2376" i="2"/>
  <c r="S2377" i="2"/>
  <c r="S2378" i="2"/>
  <c r="S2379" i="2"/>
  <c r="S2380" i="2"/>
  <c r="S2381" i="2"/>
  <c r="S2382" i="2"/>
  <c r="S2383" i="2"/>
  <c r="S2384" i="2"/>
  <c r="S2385" i="2"/>
  <c r="S2386" i="2"/>
  <c r="S2387" i="2"/>
  <c r="S2388" i="2"/>
  <c r="S2389" i="2"/>
  <c r="S2390" i="2"/>
  <c r="S2391" i="2"/>
  <c r="S2392" i="2"/>
  <c r="S2393" i="2"/>
  <c r="S2394" i="2"/>
  <c r="S2395" i="2"/>
  <c r="S2396" i="2"/>
  <c r="S2397" i="2"/>
  <c r="S2398" i="2"/>
  <c r="S2399" i="2"/>
  <c r="S2400" i="2"/>
  <c r="S2401" i="2"/>
  <c r="S2402" i="2"/>
  <c r="S2403" i="2"/>
  <c r="S2404" i="2"/>
  <c r="S2405" i="2"/>
  <c r="S2406" i="2"/>
  <c r="S2407" i="2"/>
  <c r="S2408" i="2"/>
  <c r="S2409" i="2"/>
  <c r="S2410" i="2"/>
  <c r="S2411" i="2"/>
  <c r="S2412" i="2"/>
  <c r="S2413" i="2"/>
  <c r="S2414" i="2"/>
  <c r="S2415" i="2"/>
  <c r="S2416" i="2"/>
  <c r="S2417" i="2"/>
  <c r="S2418" i="2"/>
  <c r="S2419" i="2"/>
  <c r="S2420" i="2"/>
  <c r="S2421" i="2"/>
  <c r="S2422" i="2"/>
  <c r="S2423" i="2"/>
  <c r="S2424" i="2"/>
  <c r="S2425" i="2"/>
  <c r="S2426" i="2"/>
  <c r="S2427" i="2"/>
  <c r="S2428" i="2"/>
  <c r="S2429" i="2"/>
  <c r="S2430" i="2"/>
  <c r="S2431" i="2"/>
  <c r="S2432" i="2"/>
  <c r="S2433" i="2"/>
  <c r="S2434" i="2"/>
  <c r="S2435" i="2"/>
  <c r="S2436" i="2"/>
  <c r="S2437" i="2"/>
  <c r="S2438" i="2"/>
  <c r="S2439" i="2"/>
  <c r="S2440" i="2"/>
  <c r="S2441" i="2"/>
  <c r="S2442" i="2"/>
  <c r="S2443" i="2"/>
  <c r="S2444" i="2"/>
  <c r="S2445" i="2"/>
  <c r="S2446" i="2"/>
  <c r="S2447" i="2"/>
  <c r="S2448" i="2"/>
  <c r="S2449" i="2"/>
  <c r="S2450" i="2"/>
  <c r="S2451" i="2"/>
  <c r="S2452" i="2"/>
  <c r="S2453" i="2"/>
  <c r="S2454" i="2"/>
  <c r="S2455" i="2"/>
  <c r="S2456" i="2"/>
  <c r="S2457" i="2"/>
  <c r="S2458" i="2"/>
  <c r="S2459" i="2"/>
  <c r="S2460" i="2"/>
  <c r="S2461" i="2"/>
  <c r="S2462" i="2"/>
  <c r="S2463" i="2"/>
  <c r="S2464" i="2"/>
  <c r="S2465" i="2"/>
  <c r="S2466" i="2"/>
  <c r="S2467" i="2"/>
  <c r="S2468" i="2"/>
  <c r="S2469" i="2"/>
  <c r="S2470" i="2"/>
  <c r="S2471" i="2"/>
  <c r="S2472" i="2"/>
  <c r="S2473" i="2"/>
  <c r="S2474" i="2"/>
  <c r="S2475" i="2"/>
  <c r="S2476" i="2"/>
  <c r="S2477" i="2"/>
  <c r="S2478" i="2"/>
  <c r="S2479" i="2"/>
  <c r="S2480" i="2"/>
  <c r="S2481" i="2"/>
  <c r="S2482" i="2"/>
  <c r="S2483" i="2"/>
  <c r="S2484" i="2"/>
  <c r="S2485" i="2"/>
  <c r="S2486" i="2"/>
  <c r="S2487" i="2"/>
  <c r="S2488" i="2"/>
  <c r="S2489" i="2"/>
  <c r="S2490" i="2"/>
  <c r="S2491" i="2"/>
  <c r="S2492" i="2"/>
  <c r="S2493" i="2"/>
  <c r="S2494" i="2"/>
  <c r="S2495" i="2"/>
  <c r="S2496" i="2"/>
  <c r="S2497" i="2"/>
  <c r="S2498" i="2"/>
  <c r="S2499" i="2"/>
  <c r="S2500" i="2"/>
  <c r="S2501" i="2"/>
  <c r="S2502" i="2"/>
  <c r="S2503" i="2"/>
  <c r="S2504" i="2"/>
  <c r="S2505" i="2"/>
  <c r="S2506" i="2"/>
  <c r="S2507" i="2"/>
  <c r="S2508" i="2"/>
  <c r="S2509" i="2"/>
  <c r="S2510" i="2"/>
  <c r="S2511" i="2"/>
  <c r="S2512" i="2"/>
  <c r="S2513" i="2"/>
  <c r="S2514" i="2"/>
  <c r="S2515" i="2"/>
  <c r="S2516" i="2"/>
  <c r="S2517" i="2"/>
  <c r="S2518" i="2"/>
  <c r="S2519" i="2"/>
  <c r="S2520" i="2"/>
  <c r="S2521" i="2"/>
  <c r="S2522" i="2"/>
  <c r="S2523" i="2"/>
  <c r="S2524" i="2"/>
  <c r="S2525" i="2"/>
  <c r="S2526" i="2"/>
  <c r="S2527" i="2"/>
  <c r="S2528" i="2"/>
  <c r="S2529" i="2"/>
  <c r="S2530" i="2"/>
  <c r="S2531" i="2"/>
  <c r="S2532" i="2"/>
  <c r="S2533" i="2"/>
  <c r="S2534" i="2"/>
  <c r="S2535" i="2"/>
  <c r="S2536" i="2"/>
  <c r="S2537" i="2"/>
  <c r="S2538" i="2"/>
  <c r="S2539" i="2"/>
  <c r="S2540" i="2"/>
  <c r="S2541" i="2"/>
  <c r="S2542" i="2"/>
  <c r="S2543" i="2"/>
  <c r="S2544" i="2"/>
  <c r="S2545" i="2"/>
  <c r="S2546" i="2"/>
  <c r="S2547" i="2"/>
  <c r="S2548" i="2"/>
  <c r="S2549" i="2"/>
  <c r="S2550" i="2"/>
  <c r="S2551" i="2"/>
  <c r="S2552" i="2"/>
  <c r="S2553" i="2"/>
  <c r="S2554" i="2"/>
  <c r="S2555" i="2"/>
  <c r="S2556" i="2"/>
  <c r="S2557" i="2"/>
  <c r="S2558" i="2"/>
  <c r="S2559" i="2"/>
  <c r="S2560" i="2"/>
  <c r="S2561" i="2"/>
  <c r="S2562" i="2"/>
  <c r="S2563" i="2"/>
  <c r="S2564" i="2"/>
  <c r="S2565" i="2"/>
  <c r="S2566" i="2"/>
  <c r="S2567" i="2"/>
  <c r="S2568" i="2"/>
  <c r="S2569" i="2"/>
  <c r="S2570" i="2"/>
  <c r="S2571" i="2"/>
  <c r="S2572" i="2"/>
  <c r="S2573" i="2"/>
  <c r="S2574" i="2"/>
  <c r="S2575" i="2"/>
  <c r="S2576" i="2"/>
  <c r="S2577" i="2"/>
  <c r="S2578" i="2"/>
  <c r="S2579" i="2"/>
  <c r="S2580" i="2"/>
  <c r="S2581" i="2"/>
  <c r="S2582" i="2"/>
  <c r="S2583" i="2"/>
  <c r="S2584" i="2"/>
  <c r="S2585" i="2"/>
  <c r="S2586" i="2"/>
  <c r="S2587" i="2"/>
  <c r="S2588" i="2"/>
  <c r="S2589" i="2"/>
  <c r="S2590" i="2"/>
  <c r="S2591" i="2"/>
  <c r="S2592" i="2"/>
  <c r="S2593" i="2"/>
  <c r="S2594" i="2"/>
  <c r="S2595" i="2"/>
  <c r="S2596" i="2"/>
  <c r="S2597" i="2"/>
  <c r="S2598" i="2"/>
  <c r="S2599" i="2"/>
  <c r="S2600" i="2"/>
  <c r="S2601" i="2"/>
  <c r="S2602" i="2"/>
  <c r="S2603" i="2"/>
  <c r="S2604" i="2"/>
  <c r="S2605" i="2"/>
  <c r="S2606" i="2"/>
  <c r="S2607" i="2"/>
  <c r="S2608" i="2"/>
  <c r="S2609" i="2"/>
  <c r="S2610" i="2"/>
  <c r="S2611" i="2"/>
  <c r="S2612" i="2"/>
  <c r="S2613" i="2"/>
  <c r="S2614" i="2"/>
  <c r="S2615" i="2"/>
  <c r="S2616" i="2"/>
  <c r="S2617" i="2"/>
  <c r="S2618" i="2"/>
  <c r="S2619" i="2"/>
  <c r="S2620" i="2"/>
  <c r="S2621" i="2"/>
  <c r="S2622" i="2"/>
  <c r="S2623" i="2"/>
  <c r="S2624" i="2"/>
  <c r="S2625" i="2"/>
  <c r="S2626" i="2"/>
  <c r="S2627" i="2"/>
  <c r="S2628" i="2"/>
  <c r="S2629" i="2"/>
  <c r="S2630" i="2"/>
  <c r="S2631" i="2"/>
  <c r="S2632" i="2"/>
  <c r="S2633" i="2"/>
  <c r="S2634" i="2"/>
  <c r="S2635" i="2"/>
  <c r="S2636" i="2"/>
  <c r="S2637" i="2"/>
  <c r="S2638" i="2"/>
  <c r="S2639" i="2"/>
  <c r="S2640" i="2"/>
  <c r="S2641" i="2"/>
  <c r="S2642" i="2"/>
  <c r="S2643" i="2"/>
  <c r="S2644" i="2"/>
  <c r="S2645" i="2"/>
  <c r="S2646" i="2"/>
  <c r="S2647" i="2"/>
  <c r="S2648" i="2"/>
  <c r="S2649" i="2"/>
  <c r="S2650" i="2"/>
  <c r="S2651" i="2"/>
  <c r="S2652" i="2"/>
  <c r="S2653" i="2"/>
  <c r="S2654" i="2"/>
  <c r="S2655" i="2"/>
  <c r="S2656" i="2"/>
  <c r="S2657" i="2"/>
  <c r="S2658" i="2"/>
  <c r="S2659" i="2"/>
  <c r="S2660" i="2"/>
  <c r="S2661" i="2"/>
  <c r="S2662" i="2"/>
  <c r="S2663" i="2"/>
  <c r="S2664" i="2"/>
  <c r="S2665" i="2"/>
  <c r="S2666" i="2"/>
  <c r="S2667" i="2"/>
  <c r="S2668" i="2"/>
  <c r="S2669" i="2"/>
  <c r="S2670" i="2"/>
  <c r="S2671" i="2"/>
  <c r="S2672" i="2"/>
  <c r="S2673" i="2"/>
  <c r="S2674" i="2"/>
  <c r="S2675" i="2"/>
  <c r="S2676" i="2"/>
  <c r="S2677" i="2"/>
  <c r="S2678" i="2"/>
  <c r="S2679" i="2"/>
  <c r="S2680" i="2"/>
  <c r="S2681" i="2"/>
  <c r="S2682" i="2"/>
  <c r="S2683" i="2"/>
  <c r="S2684" i="2"/>
  <c r="S2685" i="2"/>
  <c r="S2686" i="2"/>
  <c r="S2687" i="2"/>
  <c r="S2688" i="2"/>
  <c r="S2689" i="2"/>
  <c r="S2690" i="2"/>
  <c r="S2691" i="2"/>
  <c r="S2692" i="2"/>
  <c r="S2693" i="2"/>
  <c r="S2694" i="2"/>
  <c r="S2695" i="2"/>
  <c r="S2696" i="2"/>
  <c r="S2697" i="2"/>
  <c r="S2698" i="2"/>
  <c r="S2699" i="2"/>
  <c r="S2700" i="2"/>
  <c r="S2701" i="2"/>
  <c r="S2702" i="2"/>
  <c r="S2703" i="2"/>
  <c r="S2704" i="2"/>
  <c r="S2705" i="2"/>
  <c r="S2706" i="2"/>
  <c r="S2707" i="2"/>
  <c r="S2708" i="2"/>
  <c r="S2709" i="2"/>
  <c r="S2710" i="2"/>
  <c r="S2711" i="2"/>
  <c r="S2712" i="2"/>
  <c r="S2713" i="2"/>
  <c r="S2714" i="2"/>
  <c r="S2715" i="2"/>
  <c r="S2716" i="2"/>
  <c r="S2717" i="2"/>
  <c r="S2718" i="2"/>
  <c r="S2719" i="2"/>
  <c r="S2720" i="2"/>
  <c r="S2721" i="2"/>
  <c r="S2722" i="2"/>
  <c r="S2723" i="2"/>
  <c r="S2724" i="2"/>
  <c r="S2725" i="2"/>
  <c r="S2726" i="2"/>
  <c r="S2727" i="2"/>
  <c r="S2728" i="2"/>
  <c r="S2729" i="2"/>
  <c r="S2730" i="2"/>
  <c r="S2731" i="2"/>
  <c r="S2732" i="2"/>
  <c r="S2733" i="2"/>
  <c r="S2734" i="2"/>
  <c r="S2735" i="2"/>
  <c r="S2736" i="2"/>
  <c r="S2737" i="2"/>
  <c r="S2738" i="2"/>
  <c r="S2739" i="2"/>
  <c r="S2740" i="2"/>
  <c r="S2741" i="2"/>
  <c r="S2742" i="2"/>
  <c r="S2743" i="2"/>
  <c r="S2744" i="2"/>
  <c r="S2745" i="2"/>
  <c r="S2746" i="2"/>
  <c r="S2747" i="2"/>
  <c r="S2748" i="2"/>
  <c r="S2749" i="2"/>
  <c r="S2750" i="2"/>
  <c r="S2751" i="2"/>
  <c r="S2752" i="2"/>
  <c r="S2753" i="2"/>
  <c r="S2754" i="2"/>
  <c r="S2755" i="2"/>
  <c r="S2756" i="2"/>
  <c r="S2757" i="2"/>
  <c r="S2758" i="2"/>
  <c r="S2759" i="2"/>
  <c r="S2760" i="2"/>
  <c r="S2761" i="2"/>
  <c r="S2762" i="2"/>
  <c r="S2763" i="2"/>
  <c r="S2764" i="2"/>
  <c r="S2765" i="2"/>
  <c r="S2766" i="2"/>
  <c r="S2767" i="2"/>
  <c r="S2768" i="2"/>
  <c r="S2769" i="2"/>
  <c r="S2770" i="2"/>
  <c r="S2771" i="2"/>
  <c r="S2772" i="2"/>
  <c r="S2773" i="2"/>
  <c r="S2774" i="2"/>
  <c r="S2775" i="2"/>
  <c r="S2776" i="2"/>
  <c r="S2777" i="2"/>
  <c r="S2778" i="2"/>
  <c r="S2779" i="2"/>
  <c r="S2780" i="2"/>
  <c r="S2781" i="2"/>
  <c r="S2782" i="2"/>
  <c r="S2783" i="2"/>
  <c r="S2784" i="2"/>
  <c r="S2785" i="2"/>
  <c r="S2786" i="2"/>
  <c r="S2787" i="2"/>
  <c r="S2788" i="2"/>
  <c r="S2789" i="2"/>
  <c r="S2790" i="2"/>
  <c r="S2791" i="2"/>
  <c r="S2792" i="2"/>
  <c r="S2793" i="2"/>
  <c r="S2794" i="2"/>
  <c r="S2795" i="2"/>
  <c r="S2796" i="2"/>
  <c r="S2797" i="2"/>
  <c r="S2798" i="2"/>
  <c r="S2799" i="2"/>
  <c r="S2800" i="2"/>
  <c r="S2801" i="2"/>
  <c r="S2802" i="2"/>
  <c r="S2803" i="2"/>
  <c r="S2804" i="2"/>
  <c r="S2805" i="2"/>
  <c r="S2806" i="2"/>
  <c r="S2807" i="2"/>
  <c r="S2808" i="2"/>
  <c r="S2809" i="2"/>
  <c r="S2810" i="2"/>
  <c r="S2811" i="2"/>
  <c r="S2812" i="2"/>
  <c r="S2813" i="2"/>
  <c r="S2814" i="2"/>
  <c r="S2815" i="2"/>
  <c r="S2816" i="2"/>
  <c r="S2817" i="2"/>
  <c r="S2818" i="2"/>
  <c r="S2819" i="2"/>
  <c r="S2820" i="2"/>
  <c r="S2821" i="2"/>
  <c r="S2822" i="2"/>
  <c r="S2823" i="2"/>
  <c r="S2824" i="2"/>
  <c r="S2825" i="2"/>
  <c r="S2826" i="2"/>
  <c r="S2827" i="2"/>
  <c r="S2828" i="2"/>
  <c r="S2829" i="2"/>
  <c r="S2830" i="2"/>
  <c r="S2831" i="2"/>
  <c r="S2832" i="2"/>
  <c r="S2833" i="2"/>
  <c r="S2834" i="2"/>
  <c r="S2835" i="2"/>
  <c r="S2836" i="2"/>
  <c r="S2837" i="2"/>
  <c r="S2838" i="2"/>
  <c r="S2839" i="2"/>
  <c r="S2840" i="2"/>
  <c r="S2841" i="2"/>
  <c r="S2842" i="2"/>
  <c r="S2843" i="2"/>
  <c r="S2844" i="2"/>
  <c r="S2845" i="2"/>
  <c r="S2846" i="2"/>
  <c r="S2847" i="2"/>
  <c r="S2848" i="2"/>
  <c r="S2849" i="2"/>
  <c r="S2850" i="2"/>
  <c r="S2851" i="2"/>
  <c r="S2852" i="2"/>
  <c r="S2853" i="2"/>
  <c r="S2854" i="2"/>
  <c r="S2855" i="2"/>
  <c r="S2856" i="2"/>
  <c r="S2857" i="2"/>
  <c r="S2858" i="2"/>
  <c r="S2859" i="2"/>
  <c r="S2860" i="2"/>
  <c r="S2861" i="2"/>
  <c r="S2862" i="2"/>
  <c r="S2863" i="2"/>
  <c r="S2864" i="2"/>
  <c r="S2865" i="2"/>
  <c r="S2866" i="2"/>
  <c r="S2867" i="2"/>
  <c r="S2868" i="2"/>
  <c r="S2869" i="2"/>
  <c r="S2870" i="2"/>
  <c r="S2871" i="2"/>
  <c r="S2872" i="2"/>
  <c r="S2873" i="2"/>
  <c r="S2874" i="2"/>
  <c r="S2875" i="2"/>
  <c r="S2876" i="2"/>
  <c r="S2877" i="2"/>
  <c r="S2878" i="2"/>
  <c r="S2879" i="2"/>
  <c r="S2880" i="2"/>
  <c r="S2881" i="2"/>
  <c r="S2882" i="2"/>
  <c r="S2883" i="2"/>
  <c r="S2884" i="2"/>
  <c r="S2885" i="2"/>
  <c r="S2886" i="2"/>
  <c r="S2887" i="2"/>
  <c r="S2888" i="2"/>
  <c r="S2889" i="2"/>
  <c r="S2890" i="2"/>
  <c r="S2891" i="2"/>
  <c r="S2892" i="2"/>
  <c r="S2893" i="2"/>
  <c r="S2894" i="2"/>
  <c r="S2895" i="2"/>
  <c r="S2896" i="2"/>
  <c r="S2897" i="2"/>
  <c r="S2898" i="2"/>
  <c r="S2899" i="2"/>
  <c r="S2900" i="2"/>
  <c r="S2901" i="2"/>
  <c r="S2902" i="2"/>
  <c r="S2903" i="2"/>
  <c r="S2904" i="2"/>
  <c r="S2905" i="2"/>
  <c r="S2906" i="2"/>
  <c r="S2907" i="2"/>
  <c r="S2908" i="2"/>
  <c r="S2909" i="2"/>
  <c r="S2910" i="2"/>
  <c r="S2911" i="2"/>
  <c r="S2912" i="2"/>
  <c r="S2913" i="2"/>
  <c r="S2914" i="2"/>
  <c r="S2915" i="2"/>
  <c r="S2916" i="2"/>
  <c r="S2917" i="2"/>
  <c r="S2918" i="2"/>
  <c r="S2919" i="2"/>
  <c r="S2920" i="2"/>
  <c r="S2921" i="2"/>
  <c r="S2922" i="2"/>
  <c r="S2923" i="2"/>
  <c r="S2924" i="2"/>
  <c r="S2925" i="2"/>
  <c r="S2926" i="2"/>
  <c r="S2927" i="2"/>
  <c r="S2928" i="2"/>
  <c r="S2929" i="2"/>
  <c r="S2930" i="2"/>
  <c r="S2931" i="2"/>
  <c r="S2932" i="2"/>
  <c r="S2933" i="2"/>
  <c r="S2934" i="2"/>
  <c r="S2935" i="2"/>
  <c r="S2936" i="2"/>
  <c r="S2937" i="2"/>
  <c r="S2938" i="2"/>
  <c r="S2939" i="2"/>
  <c r="S2940" i="2"/>
  <c r="S2941" i="2"/>
  <c r="S2942" i="2"/>
  <c r="S2943" i="2"/>
  <c r="S2944" i="2"/>
  <c r="S2945" i="2"/>
  <c r="S2946" i="2"/>
  <c r="S2947" i="2"/>
  <c r="S2948" i="2"/>
  <c r="S2949" i="2"/>
  <c r="S2950" i="2"/>
  <c r="S2951" i="2"/>
  <c r="S2952" i="2"/>
  <c r="S2953" i="2"/>
  <c r="S2954" i="2"/>
  <c r="S2955" i="2"/>
  <c r="S2956" i="2"/>
  <c r="S2957" i="2"/>
  <c r="S2958" i="2"/>
  <c r="S2959" i="2"/>
  <c r="S2960" i="2"/>
  <c r="S2961" i="2"/>
  <c r="S2962" i="2"/>
  <c r="S2963" i="2"/>
  <c r="S2964" i="2"/>
  <c r="S2965" i="2"/>
  <c r="S2966" i="2"/>
  <c r="S2967" i="2"/>
  <c r="S2968" i="2"/>
  <c r="S2969" i="2"/>
  <c r="S2970" i="2"/>
  <c r="S2971" i="2"/>
  <c r="S2972" i="2"/>
  <c r="S2973" i="2"/>
  <c r="S2974" i="2"/>
  <c r="S2975" i="2"/>
  <c r="S2976" i="2"/>
  <c r="S2977" i="2"/>
  <c r="S2978" i="2"/>
  <c r="S2979" i="2"/>
  <c r="S2980" i="2"/>
  <c r="S2981" i="2"/>
  <c r="S2982" i="2"/>
  <c r="S2983" i="2"/>
  <c r="S2984" i="2"/>
  <c r="S2985" i="2"/>
  <c r="S2986" i="2"/>
  <c r="S2987" i="2"/>
  <c r="S2988" i="2"/>
  <c r="S2989" i="2"/>
  <c r="S2990" i="2"/>
  <c r="S2991" i="2"/>
  <c r="S2992" i="2"/>
  <c r="S2993" i="2"/>
  <c r="S2994" i="2"/>
  <c r="S2995" i="2"/>
  <c r="S2996" i="2"/>
  <c r="S2997" i="2"/>
  <c r="S2998" i="2"/>
  <c r="S2999" i="2"/>
  <c r="S3000" i="2"/>
  <c r="S3001" i="2"/>
  <c r="S3002" i="2"/>
  <c r="S3003" i="2"/>
  <c r="S3004" i="2"/>
  <c r="S3005" i="2"/>
  <c r="S3006" i="2"/>
  <c r="S3007" i="2"/>
  <c r="S3008" i="2"/>
  <c r="S3009" i="2"/>
  <c r="S3010" i="2"/>
  <c r="S3011" i="2"/>
  <c r="S3012" i="2"/>
  <c r="S3013" i="2"/>
  <c r="S3014" i="2"/>
  <c r="S3015" i="2"/>
  <c r="S3016" i="2"/>
  <c r="S3017" i="2"/>
  <c r="S3018" i="2"/>
  <c r="S3019" i="2"/>
  <c r="S3020" i="2"/>
  <c r="S3021" i="2"/>
  <c r="S3022" i="2"/>
  <c r="S3023" i="2"/>
  <c r="S3024" i="2"/>
  <c r="S3025" i="2"/>
  <c r="S3026" i="2"/>
  <c r="S3027" i="2"/>
  <c r="S3028" i="2"/>
  <c r="S3029" i="2"/>
  <c r="S3030" i="2"/>
  <c r="S3031" i="2"/>
  <c r="S3032" i="2"/>
  <c r="S3033" i="2"/>
  <c r="S3034" i="2"/>
  <c r="S3035" i="2"/>
  <c r="S3036" i="2"/>
  <c r="S3037" i="2"/>
  <c r="S3038" i="2"/>
  <c r="S3039" i="2"/>
  <c r="S3040" i="2"/>
  <c r="S3041" i="2"/>
  <c r="S3042" i="2"/>
  <c r="S3043" i="2"/>
  <c r="S3044" i="2"/>
  <c r="S3045" i="2"/>
  <c r="S3046" i="2"/>
  <c r="S3047" i="2"/>
  <c r="S3048" i="2"/>
  <c r="S3049" i="2"/>
  <c r="S3050" i="2"/>
  <c r="S3051" i="2"/>
  <c r="S3052" i="2"/>
  <c r="S3053" i="2"/>
  <c r="S3054" i="2"/>
  <c r="S3055" i="2"/>
  <c r="S3056" i="2"/>
  <c r="S3057" i="2"/>
  <c r="S3058" i="2"/>
  <c r="S3059" i="2"/>
  <c r="S3060" i="2"/>
  <c r="S3061" i="2"/>
  <c r="S3062" i="2"/>
  <c r="S3063" i="2"/>
  <c r="S3064" i="2"/>
  <c r="S3065" i="2"/>
  <c r="S3066" i="2"/>
  <c r="S3067" i="2"/>
  <c r="S3068" i="2"/>
  <c r="S3069" i="2"/>
  <c r="S3070" i="2"/>
  <c r="S3071" i="2"/>
  <c r="S3072" i="2"/>
  <c r="S3073" i="2"/>
  <c r="S3074" i="2"/>
  <c r="S3075" i="2"/>
  <c r="S3076" i="2"/>
  <c r="S3077" i="2"/>
  <c r="S3078" i="2"/>
  <c r="S3079" i="2"/>
  <c r="S3080" i="2"/>
  <c r="S3081" i="2"/>
  <c r="S3082" i="2"/>
  <c r="S3083" i="2"/>
  <c r="S3084" i="2"/>
  <c r="S3085" i="2"/>
  <c r="S3086" i="2"/>
  <c r="S3087" i="2"/>
  <c r="S3088" i="2"/>
  <c r="S3089" i="2"/>
  <c r="S3090" i="2"/>
  <c r="S3091" i="2"/>
  <c r="S3092" i="2"/>
  <c r="S3093" i="2"/>
  <c r="S3094" i="2"/>
  <c r="S3095" i="2"/>
  <c r="S3096" i="2"/>
  <c r="S3097" i="2"/>
  <c r="S3098" i="2"/>
  <c r="S3099" i="2"/>
  <c r="S3100" i="2"/>
  <c r="S3101" i="2"/>
  <c r="S3102" i="2"/>
  <c r="S3103" i="2"/>
  <c r="S3104" i="2"/>
  <c r="S3105" i="2"/>
  <c r="S3106" i="2"/>
  <c r="S3107" i="2"/>
  <c r="S3108" i="2"/>
  <c r="S3109" i="2"/>
  <c r="S3110" i="2"/>
  <c r="S3111" i="2"/>
  <c r="S3112" i="2"/>
  <c r="S3113" i="2"/>
  <c r="S3114" i="2"/>
  <c r="S3115" i="2"/>
  <c r="S3116" i="2"/>
  <c r="S3117" i="2"/>
  <c r="S3118" i="2"/>
  <c r="S3119" i="2"/>
  <c r="S3120" i="2"/>
  <c r="S3121" i="2"/>
  <c r="S3122" i="2"/>
  <c r="S3123" i="2"/>
  <c r="S3124" i="2"/>
  <c r="S3125" i="2"/>
  <c r="S3126" i="2"/>
  <c r="S3127" i="2"/>
  <c r="S3128" i="2"/>
  <c r="S3129" i="2"/>
  <c r="S3130" i="2"/>
  <c r="S3131" i="2"/>
  <c r="S3132" i="2"/>
  <c r="S3133" i="2"/>
  <c r="S3134" i="2"/>
  <c r="S3135" i="2"/>
  <c r="S3136" i="2"/>
  <c r="S3137" i="2"/>
  <c r="S3138" i="2"/>
  <c r="S3139" i="2"/>
  <c r="S3140" i="2"/>
  <c r="S3141" i="2"/>
  <c r="S3142" i="2"/>
  <c r="S3143" i="2"/>
  <c r="S3144" i="2"/>
  <c r="S3145" i="2"/>
  <c r="S3146" i="2"/>
  <c r="S3147" i="2"/>
  <c r="S3148" i="2"/>
  <c r="S3149" i="2"/>
  <c r="S3150" i="2"/>
  <c r="S3151" i="2"/>
  <c r="S3152" i="2"/>
  <c r="S3153" i="2"/>
  <c r="S3154" i="2"/>
  <c r="S3155" i="2"/>
  <c r="S3156" i="2"/>
  <c r="S3157" i="2"/>
  <c r="S3158" i="2"/>
  <c r="S3159" i="2"/>
  <c r="S3160" i="2"/>
  <c r="S3161" i="2"/>
  <c r="S3162" i="2"/>
  <c r="S3163" i="2"/>
  <c r="S3164" i="2"/>
  <c r="S3165" i="2"/>
  <c r="S3166" i="2"/>
  <c r="S3167" i="2"/>
  <c r="S3168" i="2"/>
  <c r="S3169" i="2"/>
  <c r="S3170" i="2"/>
  <c r="S3171" i="2"/>
  <c r="S3172" i="2"/>
  <c r="S3173" i="2"/>
  <c r="S3174" i="2"/>
  <c r="S3175" i="2"/>
  <c r="S3176" i="2"/>
  <c r="S3177" i="2"/>
  <c r="S3178" i="2"/>
  <c r="S3179" i="2"/>
  <c r="S3180" i="2"/>
  <c r="S3181" i="2"/>
  <c r="S3182" i="2"/>
  <c r="S3183" i="2"/>
  <c r="S3184" i="2"/>
  <c r="S3185" i="2"/>
  <c r="S3186" i="2"/>
  <c r="S3187" i="2"/>
  <c r="S3188" i="2"/>
  <c r="S3189" i="2"/>
  <c r="S3190" i="2"/>
  <c r="S3191" i="2"/>
  <c r="S3192" i="2"/>
  <c r="S3193" i="2"/>
  <c r="S3194" i="2"/>
  <c r="S3195" i="2"/>
  <c r="S3196" i="2"/>
  <c r="S3197" i="2"/>
  <c r="S3198" i="2"/>
  <c r="S3199" i="2"/>
  <c r="S3200" i="2"/>
  <c r="S3201" i="2"/>
  <c r="S3202" i="2"/>
  <c r="S3203" i="2"/>
  <c r="S3204" i="2"/>
  <c r="S3205" i="2"/>
  <c r="S3206" i="2"/>
  <c r="S3207" i="2"/>
  <c r="S3208" i="2"/>
  <c r="S3209" i="2"/>
  <c r="S3210" i="2"/>
  <c r="S3211" i="2"/>
  <c r="S3212" i="2"/>
  <c r="S3213" i="2"/>
  <c r="S3214" i="2"/>
  <c r="S3215" i="2"/>
  <c r="S3216" i="2"/>
  <c r="S3217" i="2"/>
  <c r="S3218" i="2"/>
  <c r="S3219" i="2"/>
  <c r="S3220" i="2"/>
  <c r="S3221" i="2"/>
  <c r="S3222" i="2"/>
  <c r="S3223" i="2"/>
  <c r="S3224" i="2"/>
  <c r="S3225" i="2"/>
  <c r="S3226" i="2"/>
  <c r="S3227" i="2"/>
  <c r="S3228" i="2"/>
  <c r="S3229" i="2"/>
  <c r="S3230" i="2"/>
  <c r="S3231" i="2"/>
  <c r="S3232" i="2"/>
  <c r="S3233" i="2"/>
  <c r="S3234" i="2"/>
  <c r="S3235" i="2"/>
  <c r="S3236" i="2"/>
  <c r="S3237" i="2"/>
  <c r="S3238" i="2"/>
  <c r="S3239" i="2"/>
  <c r="S3240" i="2"/>
  <c r="S3241" i="2"/>
  <c r="S3242" i="2"/>
  <c r="S3243" i="2"/>
  <c r="S3244" i="2"/>
  <c r="S3245" i="2"/>
  <c r="S3246" i="2"/>
  <c r="S3247" i="2"/>
  <c r="S3248" i="2"/>
  <c r="S3249" i="2"/>
  <c r="S3250" i="2"/>
  <c r="S3251" i="2"/>
  <c r="S3252" i="2"/>
  <c r="S3253" i="2"/>
  <c r="S3254" i="2"/>
  <c r="S3255" i="2"/>
  <c r="S3256" i="2"/>
  <c r="S3257" i="2"/>
  <c r="S3258" i="2"/>
  <c r="S3259" i="2"/>
  <c r="S3260" i="2"/>
  <c r="S3261" i="2"/>
  <c r="S3262" i="2"/>
  <c r="S3263" i="2"/>
  <c r="S3264" i="2"/>
  <c r="S3265" i="2"/>
  <c r="S3266" i="2"/>
  <c r="S3267" i="2"/>
  <c r="S3268" i="2"/>
  <c r="S3269" i="2"/>
  <c r="S3270" i="2"/>
  <c r="S3271" i="2"/>
  <c r="S3272" i="2"/>
  <c r="S3273" i="2"/>
  <c r="S3274" i="2"/>
  <c r="S3275" i="2"/>
  <c r="S3276" i="2"/>
  <c r="S3277" i="2"/>
  <c r="S3278" i="2"/>
  <c r="S3279" i="2"/>
  <c r="S3280" i="2"/>
  <c r="S3281" i="2"/>
  <c r="S3282" i="2"/>
  <c r="S3283" i="2"/>
  <c r="S3284" i="2"/>
  <c r="S3285" i="2"/>
  <c r="S3286" i="2"/>
  <c r="S3287" i="2"/>
  <c r="S3288" i="2"/>
  <c r="S3289" i="2"/>
  <c r="S3290" i="2"/>
  <c r="S3291" i="2"/>
  <c r="S3292" i="2"/>
  <c r="S3293" i="2"/>
  <c r="S3294" i="2"/>
  <c r="S3295" i="2"/>
  <c r="S3296" i="2"/>
  <c r="S3297" i="2"/>
  <c r="S3298" i="2"/>
  <c r="S3299" i="2"/>
  <c r="S3300" i="2"/>
  <c r="S3301" i="2"/>
  <c r="S3302" i="2"/>
  <c r="S3303" i="2"/>
  <c r="S3304" i="2"/>
  <c r="S3305" i="2"/>
  <c r="S3306" i="2"/>
  <c r="S3307" i="2"/>
  <c r="S3308" i="2"/>
  <c r="S3309" i="2"/>
  <c r="S3310" i="2"/>
  <c r="S3311" i="2"/>
  <c r="S3312" i="2"/>
  <c r="S3313" i="2"/>
  <c r="S3314" i="2"/>
  <c r="S3315" i="2"/>
  <c r="S3316" i="2"/>
  <c r="S3317" i="2"/>
  <c r="S3318" i="2"/>
  <c r="S3319" i="2"/>
  <c r="S3320" i="2"/>
  <c r="S3321" i="2"/>
  <c r="S3322" i="2"/>
  <c r="S3323" i="2"/>
  <c r="S3324" i="2"/>
  <c r="S3325" i="2"/>
  <c r="S3326" i="2"/>
  <c r="S3327" i="2"/>
  <c r="S3328" i="2"/>
  <c r="S3329" i="2"/>
  <c r="S3330" i="2"/>
  <c r="S3331" i="2"/>
  <c r="S3332" i="2"/>
  <c r="S3333" i="2"/>
  <c r="S3334" i="2"/>
  <c r="S3335" i="2"/>
  <c r="S3336" i="2"/>
  <c r="S3337" i="2"/>
  <c r="S3338" i="2"/>
  <c r="S3339" i="2"/>
  <c r="S3340" i="2"/>
  <c r="S3341" i="2"/>
  <c r="S3342" i="2"/>
  <c r="S3343" i="2"/>
  <c r="S3344" i="2"/>
  <c r="S3345" i="2"/>
  <c r="S3346" i="2"/>
  <c r="S3347" i="2"/>
  <c r="S3348" i="2"/>
  <c r="S3349" i="2"/>
  <c r="S3350" i="2"/>
  <c r="S3351" i="2"/>
  <c r="S3352" i="2"/>
  <c r="S3353" i="2"/>
  <c r="S3354" i="2"/>
  <c r="S3355" i="2"/>
  <c r="S3356" i="2"/>
  <c r="S3357" i="2"/>
  <c r="S3358" i="2"/>
  <c r="S3359" i="2"/>
  <c r="S3360" i="2"/>
  <c r="S3361" i="2"/>
  <c r="S3362" i="2"/>
  <c r="S3363" i="2"/>
  <c r="S3364" i="2"/>
  <c r="S3365" i="2"/>
  <c r="S3366" i="2"/>
  <c r="S3367" i="2"/>
  <c r="S3368" i="2"/>
  <c r="S3369" i="2"/>
  <c r="S3370" i="2"/>
  <c r="S3371" i="2"/>
  <c r="S3372" i="2"/>
  <c r="S3373" i="2"/>
  <c r="S3374" i="2"/>
  <c r="S3375" i="2"/>
  <c r="S3376" i="2"/>
  <c r="S3377" i="2"/>
  <c r="S3378" i="2"/>
  <c r="S3379" i="2"/>
  <c r="S3380" i="2"/>
  <c r="S3381" i="2"/>
  <c r="S3382" i="2"/>
  <c r="S3383" i="2"/>
  <c r="S3384" i="2"/>
  <c r="S3385" i="2"/>
  <c r="S3386" i="2"/>
  <c r="S3387" i="2"/>
  <c r="S3388" i="2"/>
  <c r="S3389" i="2"/>
  <c r="S3390" i="2"/>
  <c r="S3391" i="2"/>
  <c r="S3392" i="2"/>
  <c r="S3393" i="2"/>
  <c r="S3394" i="2"/>
  <c r="S3395" i="2"/>
  <c r="S3396" i="2"/>
  <c r="S3397" i="2"/>
  <c r="S3398" i="2"/>
  <c r="S3399" i="2"/>
  <c r="S3400" i="2"/>
  <c r="S3401" i="2"/>
  <c r="S3402" i="2"/>
  <c r="S3403" i="2"/>
  <c r="S3404" i="2"/>
  <c r="S3405" i="2"/>
  <c r="S3406" i="2"/>
  <c r="S3407" i="2"/>
  <c r="S3408" i="2"/>
  <c r="S3409" i="2"/>
  <c r="S3410" i="2"/>
  <c r="S3411" i="2"/>
  <c r="S3412" i="2"/>
  <c r="S3413" i="2"/>
  <c r="S3414" i="2"/>
  <c r="S3415" i="2"/>
  <c r="S3416" i="2"/>
  <c r="S3417" i="2"/>
  <c r="S3418" i="2"/>
  <c r="S3419" i="2"/>
  <c r="S3420" i="2"/>
  <c r="S3421" i="2"/>
  <c r="S3422" i="2"/>
  <c r="S3423" i="2"/>
  <c r="S3424" i="2"/>
  <c r="S3425" i="2"/>
  <c r="S3426" i="2"/>
  <c r="S3427" i="2"/>
  <c r="S3428" i="2"/>
  <c r="S3429" i="2"/>
  <c r="S3430" i="2"/>
  <c r="S3431" i="2"/>
  <c r="S3432" i="2"/>
  <c r="S3433" i="2"/>
  <c r="S3434" i="2"/>
  <c r="S3435" i="2"/>
  <c r="S3436" i="2"/>
  <c r="S3437" i="2"/>
  <c r="S3438" i="2"/>
  <c r="S3439" i="2"/>
  <c r="S3440" i="2"/>
  <c r="S3441" i="2"/>
  <c r="S3442" i="2"/>
  <c r="S3443" i="2"/>
  <c r="S3444" i="2"/>
  <c r="S3445" i="2"/>
  <c r="S3446" i="2"/>
  <c r="S3447" i="2"/>
  <c r="S3448" i="2"/>
  <c r="S3449" i="2"/>
  <c r="S3450" i="2"/>
  <c r="S3451" i="2"/>
  <c r="S3452" i="2"/>
  <c r="S3453" i="2"/>
  <c r="S3454" i="2"/>
  <c r="S3455" i="2"/>
  <c r="S3456" i="2"/>
  <c r="S3457" i="2"/>
  <c r="S3458" i="2"/>
  <c r="S3459" i="2"/>
  <c r="S3460" i="2"/>
  <c r="S3461" i="2"/>
  <c r="S3462" i="2"/>
  <c r="S3463" i="2"/>
  <c r="S3464" i="2"/>
  <c r="S3465" i="2"/>
  <c r="S3466" i="2"/>
  <c r="S3467" i="2"/>
  <c r="S3468" i="2"/>
  <c r="S3469" i="2"/>
  <c r="S3470" i="2"/>
  <c r="S3471" i="2"/>
  <c r="S3472" i="2"/>
  <c r="S3473" i="2"/>
  <c r="S3474" i="2"/>
  <c r="S3475" i="2"/>
  <c r="S3476" i="2"/>
  <c r="S3477" i="2"/>
  <c r="S3478" i="2"/>
  <c r="S3479" i="2"/>
  <c r="S3480" i="2"/>
  <c r="S3481" i="2"/>
  <c r="S3482" i="2"/>
  <c r="S3483" i="2"/>
  <c r="S3484" i="2"/>
  <c r="S3485" i="2"/>
  <c r="S3486" i="2"/>
  <c r="S3487" i="2"/>
  <c r="S3488" i="2"/>
  <c r="S3489" i="2"/>
  <c r="S3490" i="2"/>
  <c r="S3491" i="2"/>
  <c r="S3492" i="2"/>
  <c r="S3493" i="2"/>
  <c r="S3494" i="2"/>
  <c r="S3495" i="2"/>
  <c r="S3496" i="2"/>
  <c r="S3497" i="2"/>
  <c r="S3498" i="2"/>
  <c r="S3499" i="2"/>
  <c r="S3500" i="2"/>
  <c r="S3501" i="2"/>
  <c r="S3502" i="2"/>
  <c r="S3503" i="2"/>
  <c r="S3504" i="2"/>
  <c r="S3505" i="2"/>
  <c r="S3506" i="2"/>
  <c r="S3507" i="2"/>
  <c r="S3508" i="2"/>
  <c r="S3509" i="2"/>
  <c r="S3510" i="2"/>
  <c r="S3511" i="2"/>
  <c r="S3512" i="2"/>
  <c r="S3513" i="2"/>
  <c r="S3514" i="2"/>
  <c r="S3515" i="2"/>
  <c r="S3516" i="2"/>
  <c r="S3517" i="2"/>
  <c r="S3518" i="2"/>
  <c r="S3519" i="2"/>
  <c r="S3520" i="2"/>
  <c r="S3521" i="2"/>
  <c r="S3522" i="2"/>
  <c r="S3523" i="2"/>
  <c r="S3524" i="2"/>
  <c r="S3525" i="2"/>
  <c r="S3526" i="2"/>
  <c r="S3527" i="2"/>
  <c r="S3528" i="2"/>
  <c r="S3529" i="2"/>
  <c r="S3530" i="2"/>
  <c r="S3531" i="2"/>
  <c r="S3532" i="2"/>
  <c r="S3533" i="2"/>
  <c r="S3534" i="2"/>
  <c r="S3535" i="2"/>
  <c r="S3536" i="2"/>
  <c r="S3537" i="2"/>
  <c r="S3538" i="2"/>
  <c r="S3539" i="2"/>
  <c r="S3540" i="2"/>
  <c r="S3541" i="2"/>
  <c r="S3542" i="2"/>
  <c r="S3543" i="2"/>
  <c r="S3544" i="2"/>
  <c r="S3545" i="2"/>
  <c r="S3546" i="2"/>
  <c r="S3547" i="2"/>
  <c r="S3548" i="2"/>
  <c r="S3549" i="2"/>
  <c r="S3550" i="2"/>
  <c r="S3551" i="2"/>
  <c r="S3552" i="2"/>
  <c r="S3553" i="2"/>
  <c r="S3554" i="2"/>
  <c r="S3555" i="2"/>
  <c r="S3556" i="2"/>
  <c r="S3557" i="2"/>
  <c r="S3558" i="2"/>
  <c r="S3559" i="2"/>
  <c r="S3560" i="2"/>
  <c r="S3561" i="2"/>
  <c r="S3562" i="2"/>
  <c r="S3563" i="2"/>
  <c r="S3564" i="2"/>
  <c r="S3565" i="2"/>
  <c r="S3566" i="2"/>
  <c r="S3567" i="2"/>
  <c r="S3568" i="2"/>
  <c r="S3569" i="2"/>
  <c r="S3570" i="2"/>
  <c r="S3571" i="2"/>
  <c r="S3572" i="2"/>
  <c r="S3573" i="2"/>
  <c r="S3574" i="2"/>
  <c r="S3575" i="2"/>
  <c r="S3576" i="2"/>
  <c r="S3577" i="2"/>
  <c r="S3578" i="2"/>
  <c r="S3579" i="2"/>
  <c r="S3580" i="2"/>
  <c r="S3581" i="2"/>
  <c r="S3582" i="2"/>
  <c r="S3583" i="2"/>
  <c r="S3584" i="2"/>
  <c r="S3585" i="2"/>
  <c r="S3586" i="2"/>
  <c r="S3587" i="2"/>
  <c r="S3588" i="2"/>
  <c r="S3589" i="2"/>
  <c r="S3590" i="2"/>
  <c r="S3591" i="2"/>
  <c r="S3592" i="2"/>
  <c r="S3593" i="2"/>
  <c r="S3594" i="2"/>
  <c r="S3595" i="2"/>
  <c r="S3596" i="2"/>
  <c r="S3597" i="2"/>
  <c r="S3598" i="2"/>
  <c r="S3599" i="2"/>
  <c r="S3600" i="2"/>
  <c r="S3601" i="2"/>
  <c r="S3602" i="2"/>
  <c r="S3603" i="2"/>
  <c r="S3604" i="2"/>
  <c r="S3605" i="2"/>
  <c r="S3606" i="2"/>
  <c r="S3607" i="2"/>
  <c r="S3608" i="2"/>
  <c r="S3609" i="2"/>
  <c r="S3610" i="2"/>
  <c r="S3611" i="2"/>
  <c r="S3612" i="2"/>
  <c r="S3613" i="2"/>
  <c r="S3614" i="2"/>
  <c r="S3615" i="2"/>
  <c r="S3616" i="2"/>
  <c r="S3617" i="2"/>
  <c r="S3618" i="2"/>
  <c r="S3619" i="2"/>
  <c r="S3620" i="2"/>
  <c r="S3621" i="2"/>
  <c r="S3622" i="2"/>
  <c r="S3623" i="2"/>
  <c r="S3624" i="2"/>
  <c r="S3625" i="2"/>
  <c r="S3626" i="2"/>
  <c r="S3627" i="2"/>
  <c r="S3628" i="2"/>
  <c r="S3629" i="2"/>
  <c r="S3630" i="2"/>
  <c r="S3631" i="2"/>
  <c r="S3632" i="2"/>
  <c r="S3633" i="2"/>
  <c r="S3634" i="2"/>
  <c r="S3635" i="2"/>
  <c r="S3636" i="2"/>
  <c r="S3637" i="2"/>
  <c r="S3638" i="2"/>
  <c r="S3639" i="2"/>
  <c r="S3640" i="2"/>
  <c r="S3641" i="2"/>
  <c r="S3642" i="2"/>
  <c r="S3643" i="2"/>
  <c r="S3644" i="2"/>
  <c r="S3645" i="2"/>
  <c r="S3646" i="2"/>
  <c r="S3647" i="2"/>
  <c r="S3648" i="2"/>
  <c r="S3649" i="2"/>
  <c r="S3650" i="2"/>
  <c r="S3651" i="2"/>
  <c r="S3652" i="2"/>
  <c r="S3653" i="2"/>
  <c r="S3654" i="2"/>
  <c r="S3655" i="2"/>
  <c r="S3656" i="2"/>
  <c r="S3657" i="2"/>
  <c r="S3658" i="2"/>
  <c r="S3659" i="2"/>
  <c r="S3660" i="2"/>
  <c r="S3661" i="2"/>
  <c r="S3662" i="2"/>
  <c r="S3663" i="2"/>
  <c r="S3664" i="2"/>
  <c r="S3665" i="2"/>
  <c r="S3666" i="2"/>
  <c r="S3667" i="2"/>
  <c r="S3668" i="2"/>
  <c r="S3669" i="2"/>
  <c r="S3670" i="2"/>
  <c r="S3671" i="2"/>
  <c r="S3672" i="2"/>
  <c r="S3673" i="2"/>
  <c r="S3674" i="2"/>
  <c r="S3675" i="2"/>
  <c r="S3676" i="2"/>
  <c r="S3677" i="2"/>
  <c r="S3678" i="2"/>
  <c r="S3679" i="2"/>
  <c r="S3680" i="2"/>
  <c r="S3681" i="2"/>
  <c r="S3682" i="2"/>
  <c r="S3683" i="2"/>
  <c r="S3684" i="2"/>
  <c r="S3685" i="2"/>
  <c r="S3686" i="2"/>
  <c r="S3687" i="2"/>
  <c r="S3688" i="2"/>
  <c r="S3689" i="2"/>
  <c r="S3690" i="2"/>
  <c r="S3691" i="2"/>
  <c r="S3692" i="2"/>
  <c r="S3693" i="2"/>
  <c r="S3694" i="2"/>
  <c r="S3695" i="2"/>
  <c r="S3696" i="2"/>
  <c r="S3697" i="2"/>
  <c r="S3698" i="2"/>
  <c r="S3699" i="2"/>
  <c r="S3700" i="2"/>
  <c r="S3701" i="2"/>
  <c r="S3702" i="2"/>
  <c r="S3703" i="2"/>
  <c r="S3704" i="2"/>
  <c r="S3705" i="2"/>
  <c r="S3706" i="2"/>
  <c r="S3707" i="2"/>
  <c r="S3708" i="2"/>
  <c r="S3709" i="2"/>
  <c r="S3710" i="2"/>
  <c r="S3711" i="2"/>
  <c r="S3712" i="2"/>
  <c r="S3713" i="2"/>
  <c r="S3714" i="2"/>
  <c r="S3715" i="2"/>
  <c r="S3716" i="2"/>
  <c r="S3717" i="2"/>
  <c r="S3718" i="2"/>
  <c r="S3719" i="2"/>
  <c r="S3720" i="2"/>
  <c r="S3721" i="2"/>
  <c r="S3722" i="2"/>
  <c r="S3723" i="2"/>
  <c r="S3724" i="2"/>
  <c r="S3725" i="2"/>
  <c r="S3726" i="2"/>
  <c r="S3727" i="2"/>
  <c r="S3728" i="2"/>
  <c r="S3729" i="2"/>
  <c r="S3730" i="2"/>
  <c r="S3731" i="2"/>
  <c r="S3732" i="2"/>
  <c r="S3733" i="2"/>
  <c r="S3734" i="2"/>
  <c r="S3735" i="2"/>
  <c r="S3736" i="2"/>
  <c r="S3737" i="2"/>
  <c r="S3738" i="2"/>
  <c r="S3739" i="2"/>
  <c r="S3740" i="2"/>
  <c r="S3741" i="2"/>
  <c r="S3742" i="2"/>
  <c r="S3743" i="2"/>
  <c r="S3744" i="2"/>
  <c r="S3745" i="2"/>
  <c r="S3746" i="2"/>
  <c r="S3747" i="2"/>
  <c r="S3748" i="2"/>
  <c r="S3749" i="2"/>
  <c r="S3750" i="2"/>
  <c r="S3751" i="2"/>
  <c r="S3752" i="2"/>
  <c r="S3753" i="2"/>
  <c r="S3754" i="2"/>
  <c r="S3755" i="2"/>
  <c r="S3756" i="2"/>
  <c r="S3757" i="2"/>
  <c r="S3758" i="2"/>
  <c r="S3759" i="2"/>
  <c r="S3760" i="2"/>
  <c r="S3761" i="2"/>
  <c r="S3762" i="2"/>
  <c r="S3763" i="2"/>
  <c r="S3764" i="2"/>
  <c r="S3765" i="2"/>
  <c r="S3766" i="2"/>
  <c r="S3767" i="2"/>
  <c r="S3768" i="2"/>
  <c r="S3769" i="2"/>
  <c r="S3770" i="2"/>
  <c r="S3771" i="2"/>
  <c r="S3772" i="2"/>
  <c r="S3773" i="2"/>
  <c r="S3774" i="2"/>
  <c r="S3775" i="2"/>
  <c r="S3776" i="2"/>
  <c r="S3777" i="2"/>
  <c r="S3778" i="2"/>
  <c r="S3779" i="2"/>
  <c r="S3780" i="2"/>
  <c r="S3781" i="2"/>
  <c r="S3782" i="2"/>
  <c r="S3783" i="2"/>
  <c r="S3784" i="2"/>
  <c r="S3785" i="2"/>
  <c r="S3786" i="2"/>
  <c r="S3787" i="2"/>
  <c r="S3788" i="2"/>
  <c r="S3789" i="2"/>
  <c r="S3790" i="2"/>
  <c r="S3791" i="2"/>
  <c r="S3792" i="2"/>
  <c r="S3793" i="2"/>
  <c r="S3794" i="2"/>
  <c r="S3795" i="2"/>
  <c r="S3796" i="2"/>
  <c r="S3797" i="2"/>
  <c r="S3798" i="2"/>
  <c r="S3799" i="2"/>
  <c r="S3800" i="2"/>
  <c r="S3801" i="2"/>
  <c r="S3802" i="2"/>
  <c r="S3803" i="2"/>
  <c r="S3804" i="2"/>
  <c r="S3805" i="2"/>
  <c r="S3806" i="2"/>
  <c r="S3807" i="2"/>
  <c r="S3808" i="2"/>
  <c r="S3809" i="2"/>
  <c r="S3810" i="2"/>
  <c r="S3811" i="2"/>
  <c r="S3812" i="2"/>
  <c r="S3813" i="2"/>
  <c r="S3814" i="2"/>
  <c r="S3815" i="2"/>
  <c r="S3816" i="2"/>
  <c r="S3817" i="2"/>
  <c r="S3818" i="2"/>
  <c r="S3819" i="2"/>
  <c r="S3820" i="2"/>
  <c r="S3821" i="2"/>
  <c r="S3822" i="2"/>
  <c r="S3823" i="2"/>
  <c r="S3824" i="2"/>
  <c r="S3825" i="2"/>
  <c r="S3826" i="2"/>
  <c r="S3827" i="2"/>
  <c r="S3828" i="2"/>
  <c r="S3829" i="2"/>
  <c r="S3830" i="2"/>
  <c r="S3831" i="2"/>
  <c r="S3832" i="2"/>
  <c r="S3833" i="2"/>
  <c r="S3834" i="2"/>
  <c r="S3835" i="2"/>
  <c r="S3836" i="2"/>
  <c r="S3837" i="2"/>
  <c r="S3838" i="2"/>
  <c r="S3839" i="2"/>
  <c r="S3840" i="2"/>
  <c r="S3841" i="2"/>
  <c r="S3842" i="2"/>
  <c r="S3843" i="2"/>
  <c r="S3844" i="2"/>
  <c r="S3845" i="2"/>
  <c r="S3846" i="2"/>
  <c r="S3847" i="2"/>
  <c r="S3848" i="2"/>
  <c r="S3849" i="2"/>
  <c r="S3850" i="2"/>
  <c r="S3851" i="2"/>
  <c r="S3852" i="2"/>
  <c r="S3853" i="2"/>
  <c r="S3854" i="2"/>
  <c r="S3855" i="2"/>
  <c r="S3856" i="2"/>
  <c r="S3857" i="2"/>
  <c r="S3858" i="2"/>
  <c r="S3859" i="2"/>
  <c r="S3860" i="2"/>
  <c r="S3861" i="2"/>
  <c r="S3862" i="2"/>
  <c r="S3863" i="2"/>
  <c r="S3864" i="2"/>
  <c r="S3865" i="2"/>
  <c r="S3866" i="2"/>
  <c r="S3867" i="2"/>
  <c r="S3868" i="2"/>
  <c r="S3869" i="2"/>
  <c r="S3870" i="2"/>
  <c r="S3871" i="2"/>
  <c r="S3872" i="2"/>
  <c r="S3873" i="2"/>
  <c r="S3874" i="2"/>
  <c r="S3875" i="2"/>
  <c r="S3876" i="2"/>
  <c r="S3877" i="2"/>
  <c r="S3878" i="2"/>
  <c r="S3879" i="2"/>
  <c r="S3880" i="2"/>
  <c r="S3881" i="2"/>
  <c r="S3882" i="2"/>
  <c r="S3883" i="2"/>
  <c r="S3884" i="2"/>
  <c r="S3885" i="2"/>
  <c r="S3886" i="2"/>
  <c r="S3887" i="2"/>
  <c r="S3888" i="2"/>
  <c r="S3889" i="2"/>
  <c r="S3890" i="2"/>
  <c r="S3891" i="2"/>
  <c r="S3892" i="2"/>
  <c r="S3893" i="2"/>
  <c r="S3894" i="2"/>
  <c r="S3895" i="2"/>
  <c r="S3896" i="2"/>
  <c r="S3897" i="2"/>
  <c r="S3898" i="2"/>
  <c r="S3899" i="2"/>
  <c r="S3900" i="2"/>
  <c r="S3901" i="2"/>
  <c r="S3902" i="2"/>
  <c r="S3903" i="2"/>
  <c r="S3904" i="2"/>
  <c r="S3905" i="2"/>
  <c r="S3906" i="2"/>
  <c r="S3907" i="2"/>
  <c r="S3908" i="2"/>
  <c r="S3909" i="2"/>
  <c r="S3910" i="2"/>
  <c r="S3911" i="2"/>
  <c r="S3912" i="2"/>
  <c r="S3913" i="2"/>
  <c r="S3914" i="2"/>
  <c r="S3915" i="2"/>
  <c r="S3916" i="2"/>
  <c r="S3917" i="2"/>
  <c r="S3918" i="2"/>
  <c r="S3919" i="2"/>
  <c r="S3920" i="2"/>
  <c r="S3921" i="2"/>
  <c r="S3922" i="2"/>
  <c r="S3923" i="2"/>
  <c r="S3924" i="2"/>
  <c r="S3925" i="2"/>
  <c r="S3926" i="2"/>
  <c r="S3927" i="2"/>
  <c r="S3928" i="2"/>
  <c r="S3929" i="2"/>
  <c r="S3930" i="2"/>
  <c r="S3931" i="2"/>
  <c r="S3932" i="2"/>
  <c r="S3933" i="2"/>
  <c r="S3934" i="2"/>
  <c r="S3935" i="2"/>
  <c r="S3936" i="2"/>
  <c r="S3937" i="2"/>
  <c r="S3938" i="2"/>
  <c r="S3939" i="2"/>
  <c r="S3940" i="2"/>
  <c r="S3941" i="2"/>
  <c r="S3942" i="2"/>
  <c r="S3943" i="2"/>
  <c r="S3944" i="2"/>
  <c r="S3945" i="2"/>
  <c r="S3946" i="2"/>
  <c r="S3947" i="2"/>
  <c r="S3948" i="2"/>
  <c r="S3949" i="2"/>
  <c r="S3950" i="2"/>
  <c r="S3951" i="2"/>
  <c r="S3952" i="2"/>
  <c r="S3953" i="2"/>
  <c r="S3954" i="2"/>
  <c r="S3955" i="2"/>
  <c r="S3956" i="2"/>
  <c r="S3957" i="2"/>
  <c r="S3958" i="2"/>
  <c r="S3959" i="2"/>
  <c r="S3960" i="2"/>
  <c r="S3961" i="2"/>
  <c r="S3962" i="2"/>
  <c r="S3963" i="2"/>
  <c r="S3964" i="2"/>
  <c r="S3965" i="2"/>
  <c r="S3966" i="2"/>
  <c r="S3967" i="2"/>
  <c r="S3968" i="2"/>
  <c r="S3969" i="2"/>
  <c r="S3970" i="2"/>
  <c r="S3971" i="2"/>
  <c r="S3972" i="2"/>
  <c r="S3973" i="2"/>
  <c r="S3974" i="2"/>
  <c r="S3975" i="2"/>
  <c r="S3976" i="2"/>
  <c r="S3977" i="2"/>
  <c r="S3978" i="2"/>
  <c r="S3979" i="2"/>
  <c r="S3980" i="2"/>
  <c r="S3981" i="2"/>
  <c r="S3982" i="2"/>
  <c r="S3983" i="2"/>
  <c r="S3984" i="2"/>
  <c r="S3985" i="2"/>
  <c r="S3986" i="2"/>
  <c r="S3987" i="2"/>
  <c r="S3988" i="2"/>
  <c r="S3989" i="2"/>
  <c r="S3990" i="2"/>
  <c r="S3991" i="2"/>
  <c r="S3992" i="2"/>
  <c r="S3993" i="2"/>
  <c r="S3994" i="2"/>
  <c r="S3995" i="2"/>
  <c r="S3996" i="2"/>
  <c r="S3997" i="2"/>
  <c r="S3998" i="2"/>
  <c r="S3999" i="2"/>
  <c r="S4000" i="2"/>
  <c r="S4001" i="2"/>
  <c r="S4002" i="2"/>
  <c r="S4003" i="2"/>
  <c r="S4004" i="2"/>
  <c r="S4005" i="2"/>
  <c r="S4006" i="2"/>
  <c r="S4007" i="2"/>
  <c r="S4008" i="2"/>
  <c r="S4009" i="2"/>
  <c r="S4010" i="2"/>
  <c r="S4011" i="2"/>
  <c r="S4012" i="2"/>
  <c r="S4013" i="2"/>
  <c r="S4014" i="2"/>
  <c r="S4015" i="2"/>
  <c r="S4016" i="2"/>
  <c r="S4017" i="2"/>
  <c r="S4018" i="2"/>
  <c r="S4019" i="2"/>
  <c r="S4020" i="2"/>
  <c r="S4021" i="2"/>
  <c r="S4022" i="2"/>
  <c r="S4023" i="2"/>
  <c r="S4024" i="2"/>
  <c r="S4025" i="2"/>
  <c r="S4026" i="2"/>
  <c r="S4027" i="2"/>
  <c r="S4028" i="2"/>
  <c r="S4029" i="2"/>
  <c r="S4030" i="2"/>
  <c r="S4031" i="2"/>
  <c r="S4032" i="2"/>
  <c r="S4033" i="2"/>
  <c r="S4034" i="2"/>
  <c r="S4035" i="2"/>
  <c r="S4036" i="2"/>
  <c r="S4037" i="2"/>
  <c r="S4038" i="2"/>
  <c r="S4039" i="2"/>
  <c r="S4040" i="2"/>
  <c r="S4041" i="2"/>
  <c r="S4042" i="2"/>
  <c r="S4043" i="2"/>
  <c r="S4044" i="2"/>
  <c r="S4045" i="2"/>
  <c r="S4046" i="2"/>
  <c r="S4047" i="2"/>
  <c r="S4048" i="2"/>
  <c r="S4049" i="2"/>
  <c r="S4050" i="2"/>
  <c r="S4051" i="2"/>
  <c r="S4052" i="2"/>
  <c r="S4053" i="2"/>
  <c r="S4054" i="2"/>
  <c r="S4055" i="2"/>
  <c r="S4056" i="2"/>
  <c r="S4057" i="2"/>
  <c r="S4058" i="2"/>
  <c r="S4059" i="2"/>
  <c r="S4060" i="2"/>
  <c r="S4061" i="2"/>
  <c r="S4062" i="2"/>
  <c r="S4063" i="2"/>
  <c r="S4064" i="2"/>
  <c r="S4065" i="2"/>
  <c r="S4066" i="2"/>
  <c r="S4067" i="2"/>
  <c r="S4068" i="2"/>
  <c r="S4069" i="2"/>
  <c r="S4070" i="2"/>
  <c r="S4071" i="2"/>
  <c r="S4072" i="2"/>
  <c r="S4073" i="2"/>
  <c r="S4074" i="2"/>
  <c r="S4075" i="2"/>
  <c r="S4076" i="2"/>
  <c r="S4077" i="2"/>
  <c r="S4078" i="2"/>
  <c r="S4079" i="2"/>
  <c r="S4080" i="2"/>
  <c r="S4081" i="2"/>
  <c r="S4082" i="2"/>
  <c r="S4083" i="2"/>
  <c r="S4084" i="2"/>
  <c r="S4085" i="2"/>
  <c r="S4086" i="2"/>
  <c r="S4087" i="2"/>
  <c r="S4088" i="2"/>
  <c r="S4089" i="2"/>
  <c r="S4090" i="2"/>
  <c r="S4091" i="2"/>
  <c r="S4092" i="2"/>
  <c r="S4093" i="2"/>
  <c r="S4094" i="2"/>
  <c r="S4095" i="2"/>
  <c r="S4096" i="2"/>
  <c r="S4097" i="2"/>
  <c r="S4098" i="2"/>
  <c r="S4099" i="2"/>
  <c r="S4100" i="2"/>
  <c r="S4101" i="2"/>
  <c r="S4102" i="2"/>
  <c r="S4103" i="2"/>
  <c r="S4104" i="2"/>
  <c r="S4105" i="2"/>
  <c r="S4106" i="2"/>
  <c r="S4107" i="2"/>
  <c r="S4108" i="2"/>
  <c r="S4109" i="2"/>
  <c r="S4110" i="2"/>
  <c r="S4111" i="2"/>
  <c r="S4112" i="2"/>
  <c r="S4113" i="2"/>
  <c r="S4114" i="2"/>
  <c r="S4115" i="2"/>
  <c r="S4116" i="2"/>
  <c r="S4117" i="2"/>
  <c r="S4118" i="2"/>
  <c r="S4119" i="2"/>
  <c r="S4120" i="2"/>
  <c r="S4121" i="2"/>
  <c r="S4122" i="2"/>
  <c r="S4123" i="2"/>
  <c r="S4124" i="2"/>
  <c r="S4125" i="2"/>
  <c r="S4126" i="2"/>
  <c r="S4127" i="2"/>
  <c r="S4128" i="2"/>
  <c r="S4129" i="2"/>
  <c r="S4130" i="2"/>
  <c r="S4131" i="2"/>
  <c r="S4132" i="2"/>
  <c r="S4133" i="2"/>
  <c r="S4134" i="2"/>
  <c r="S4135" i="2"/>
  <c r="S4136" i="2"/>
  <c r="S4137" i="2"/>
  <c r="S4138" i="2"/>
  <c r="S4139" i="2"/>
  <c r="S4140" i="2"/>
  <c r="S4141" i="2"/>
  <c r="S4142" i="2"/>
  <c r="S4143" i="2"/>
  <c r="S4144" i="2"/>
  <c r="S4145" i="2"/>
  <c r="S4146" i="2"/>
  <c r="S4147" i="2"/>
  <c r="S4148" i="2"/>
  <c r="S4149" i="2"/>
  <c r="S4150" i="2"/>
  <c r="S4151" i="2"/>
  <c r="S4152" i="2"/>
  <c r="S4153" i="2"/>
  <c r="S4154" i="2"/>
  <c r="S4155" i="2"/>
  <c r="S4156" i="2"/>
  <c r="S4157" i="2"/>
  <c r="S4158" i="2"/>
  <c r="S4159" i="2"/>
  <c r="S4160" i="2"/>
  <c r="S4161" i="2"/>
  <c r="S4162" i="2"/>
  <c r="S4163" i="2"/>
  <c r="S4164" i="2"/>
  <c r="S4165" i="2"/>
  <c r="S4166" i="2"/>
  <c r="S4167" i="2"/>
  <c r="S4168" i="2"/>
  <c r="S4169" i="2"/>
  <c r="S4170" i="2"/>
  <c r="S4171" i="2"/>
  <c r="S4172" i="2"/>
  <c r="S4173" i="2"/>
  <c r="S4174" i="2"/>
  <c r="S4175" i="2"/>
  <c r="S4176" i="2"/>
  <c r="S4177" i="2"/>
  <c r="S4178" i="2"/>
  <c r="S4179" i="2"/>
  <c r="S4180" i="2"/>
  <c r="S4181" i="2"/>
  <c r="S4182" i="2"/>
  <c r="S4183" i="2"/>
  <c r="S4184" i="2"/>
  <c r="S4185" i="2"/>
  <c r="S4186" i="2"/>
  <c r="S4187" i="2"/>
  <c r="S4188" i="2"/>
  <c r="S4189" i="2"/>
  <c r="S4190" i="2"/>
  <c r="S4191" i="2"/>
  <c r="S4192" i="2"/>
  <c r="S4193" i="2"/>
  <c r="S4194" i="2"/>
  <c r="S4195" i="2"/>
  <c r="S4196" i="2"/>
  <c r="S4197" i="2"/>
  <c r="S4198" i="2"/>
  <c r="S4199" i="2"/>
  <c r="S4200" i="2"/>
  <c r="S4201" i="2"/>
  <c r="S4202" i="2"/>
  <c r="S4203" i="2"/>
  <c r="S4204" i="2"/>
  <c r="S4205" i="2"/>
  <c r="S4206" i="2"/>
  <c r="S4207" i="2"/>
  <c r="S4208" i="2"/>
  <c r="S4209" i="2"/>
  <c r="S4210" i="2"/>
  <c r="S4211" i="2"/>
  <c r="S4212" i="2"/>
  <c r="S4213" i="2"/>
  <c r="S4214" i="2"/>
  <c r="S4215" i="2"/>
  <c r="S4216" i="2"/>
  <c r="S4217" i="2"/>
  <c r="S4218" i="2"/>
  <c r="S4219" i="2"/>
  <c r="S4220" i="2"/>
  <c r="S4221" i="2"/>
  <c r="S4222" i="2"/>
  <c r="S4223" i="2"/>
  <c r="S4224" i="2"/>
  <c r="S4225" i="2"/>
  <c r="S4226" i="2"/>
  <c r="S4227" i="2"/>
  <c r="S4228" i="2"/>
  <c r="S4229" i="2"/>
  <c r="S4230" i="2"/>
  <c r="S4231" i="2"/>
  <c r="S4232" i="2"/>
  <c r="S4233" i="2"/>
  <c r="S4234" i="2"/>
  <c r="S4235" i="2"/>
  <c r="S4236" i="2"/>
  <c r="S4237" i="2"/>
  <c r="S4238" i="2"/>
  <c r="S4239" i="2"/>
  <c r="S4240" i="2"/>
  <c r="S4241" i="2"/>
  <c r="S4242" i="2"/>
  <c r="S4243" i="2"/>
  <c r="S4244" i="2"/>
  <c r="S4245" i="2"/>
  <c r="S4246" i="2"/>
  <c r="S4247" i="2"/>
  <c r="S4248" i="2"/>
  <c r="S4249" i="2"/>
  <c r="S4250" i="2"/>
  <c r="S4251" i="2"/>
  <c r="S4252" i="2"/>
  <c r="S4253" i="2"/>
  <c r="S4254" i="2"/>
  <c r="S4255" i="2"/>
  <c r="S4256" i="2"/>
  <c r="S4257" i="2"/>
  <c r="S4258" i="2"/>
  <c r="S4259" i="2"/>
  <c r="S4260" i="2"/>
  <c r="S4261" i="2"/>
  <c r="S4262" i="2"/>
  <c r="S4263" i="2"/>
  <c r="S4264" i="2"/>
  <c r="S4265" i="2"/>
  <c r="S4266" i="2"/>
  <c r="S4267" i="2"/>
  <c r="S4268" i="2"/>
  <c r="S4269" i="2"/>
  <c r="S4270" i="2"/>
  <c r="S4271" i="2"/>
  <c r="S4272" i="2"/>
  <c r="S4273" i="2"/>
  <c r="S4274" i="2"/>
  <c r="S4275" i="2"/>
  <c r="S4276" i="2"/>
  <c r="S4277" i="2"/>
  <c r="S4278" i="2"/>
  <c r="S4279" i="2"/>
  <c r="S4280" i="2"/>
  <c r="S4281" i="2"/>
  <c r="S4282" i="2"/>
  <c r="S4283" i="2"/>
  <c r="S4284" i="2"/>
  <c r="S4285" i="2"/>
  <c r="S4286" i="2"/>
  <c r="S4287" i="2"/>
  <c r="S4288" i="2"/>
  <c r="S4289" i="2"/>
  <c r="S4290" i="2"/>
  <c r="S4291" i="2"/>
  <c r="S4292" i="2"/>
  <c r="S4293" i="2"/>
  <c r="S4294" i="2"/>
  <c r="S4295" i="2"/>
  <c r="S4296" i="2"/>
  <c r="S4297" i="2"/>
  <c r="S4298" i="2"/>
  <c r="S4299" i="2"/>
  <c r="S4300" i="2"/>
  <c r="S4301" i="2"/>
  <c r="S4302" i="2"/>
  <c r="S4303" i="2"/>
  <c r="S4304" i="2"/>
  <c r="S4305" i="2"/>
  <c r="S4306" i="2"/>
  <c r="S4307" i="2"/>
  <c r="S4308" i="2"/>
  <c r="S4309" i="2"/>
  <c r="S4310" i="2"/>
  <c r="S4311" i="2"/>
  <c r="S4312" i="2"/>
  <c r="S4313" i="2"/>
  <c r="S4314" i="2"/>
  <c r="S4315" i="2"/>
  <c r="S4316" i="2"/>
  <c r="S4317" i="2"/>
  <c r="S4318" i="2"/>
  <c r="S4319" i="2"/>
  <c r="S4320" i="2"/>
  <c r="S4321" i="2"/>
  <c r="S4322" i="2"/>
  <c r="S4323" i="2"/>
  <c r="S4324" i="2"/>
  <c r="S4325" i="2"/>
  <c r="S4326" i="2"/>
  <c r="S4327" i="2"/>
  <c r="S4328" i="2"/>
  <c r="S4329" i="2"/>
  <c r="S4330" i="2"/>
  <c r="S4331" i="2"/>
  <c r="S4332" i="2"/>
  <c r="S4333" i="2"/>
  <c r="S4334" i="2"/>
  <c r="S4335" i="2"/>
  <c r="S4336" i="2"/>
  <c r="S4337" i="2"/>
  <c r="S4338" i="2"/>
  <c r="S4339" i="2"/>
  <c r="S4340" i="2"/>
  <c r="S4341" i="2"/>
  <c r="S4342" i="2"/>
  <c r="S4343" i="2"/>
  <c r="S4344" i="2"/>
  <c r="S4345" i="2"/>
  <c r="S4346" i="2"/>
  <c r="S4347" i="2"/>
  <c r="S4348" i="2"/>
  <c r="S4349" i="2"/>
  <c r="S4350" i="2"/>
  <c r="S4351" i="2"/>
  <c r="S4352" i="2"/>
  <c r="S4353" i="2"/>
  <c r="S4354" i="2"/>
  <c r="S4355" i="2"/>
  <c r="S4356" i="2"/>
  <c r="S4357" i="2"/>
  <c r="S4358" i="2"/>
  <c r="S4359" i="2"/>
  <c r="S4360" i="2"/>
  <c r="S4361" i="2"/>
  <c r="S4362" i="2"/>
  <c r="S4363" i="2"/>
  <c r="S4364" i="2"/>
  <c r="S4365" i="2"/>
  <c r="S4366" i="2"/>
  <c r="S4367" i="2"/>
  <c r="S4368" i="2"/>
  <c r="S4369" i="2"/>
  <c r="S4370" i="2"/>
  <c r="S4371" i="2"/>
  <c r="S4372" i="2"/>
  <c r="S4373" i="2"/>
  <c r="S4374" i="2"/>
  <c r="S4375" i="2"/>
  <c r="S4376" i="2"/>
  <c r="S4377" i="2"/>
  <c r="S4378" i="2"/>
  <c r="S4379" i="2"/>
  <c r="S4380" i="2"/>
  <c r="S4381" i="2"/>
  <c r="S4382" i="2"/>
  <c r="S4383" i="2"/>
  <c r="S4384" i="2"/>
  <c r="S4385" i="2"/>
  <c r="S4386" i="2"/>
  <c r="S4387" i="2"/>
  <c r="S4388" i="2"/>
  <c r="S4389" i="2"/>
  <c r="S4390" i="2"/>
  <c r="S4391" i="2"/>
  <c r="S4392" i="2"/>
  <c r="S4393" i="2"/>
  <c r="S4394" i="2"/>
  <c r="S4395" i="2"/>
  <c r="S4396" i="2"/>
  <c r="S4397" i="2"/>
  <c r="S4398" i="2"/>
  <c r="S4399" i="2"/>
  <c r="S4400" i="2"/>
  <c r="S4401" i="2"/>
  <c r="S4402" i="2"/>
  <c r="S4403" i="2"/>
  <c r="S4404" i="2"/>
  <c r="S4405" i="2"/>
  <c r="S4406" i="2"/>
  <c r="S4407" i="2"/>
  <c r="S4408" i="2"/>
  <c r="S4409" i="2"/>
  <c r="S4410" i="2"/>
  <c r="S4411" i="2"/>
  <c r="S4412" i="2"/>
  <c r="S4413" i="2"/>
  <c r="S4414" i="2"/>
  <c r="S4415" i="2"/>
  <c r="S4416" i="2"/>
  <c r="S4417" i="2"/>
  <c r="S4418" i="2"/>
  <c r="S4419" i="2"/>
  <c r="S4420" i="2"/>
  <c r="S4421" i="2"/>
  <c r="S4422" i="2"/>
  <c r="S4423" i="2"/>
  <c r="S4424" i="2"/>
  <c r="S4425" i="2"/>
  <c r="S4426" i="2"/>
  <c r="S4427" i="2"/>
  <c r="S4428" i="2"/>
  <c r="S4429" i="2"/>
  <c r="S4430" i="2"/>
  <c r="S4431" i="2"/>
  <c r="S4432" i="2"/>
  <c r="S4433" i="2"/>
  <c r="S4434" i="2"/>
  <c r="S4435" i="2"/>
  <c r="S4436" i="2"/>
  <c r="S4437" i="2"/>
  <c r="S4438" i="2"/>
  <c r="S4439" i="2"/>
  <c r="S4440" i="2"/>
  <c r="S4441" i="2"/>
  <c r="S4442" i="2"/>
  <c r="S4443" i="2"/>
  <c r="S4444" i="2"/>
  <c r="S4445" i="2"/>
  <c r="S4446" i="2"/>
  <c r="S4447" i="2"/>
  <c r="S4448" i="2"/>
  <c r="S4449" i="2"/>
  <c r="S4450" i="2"/>
  <c r="S4451" i="2"/>
  <c r="S4452" i="2"/>
  <c r="S4453" i="2"/>
  <c r="S4454" i="2"/>
  <c r="S4455" i="2"/>
  <c r="S4456" i="2"/>
  <c r="S4457" i="2"/>
  <c r="S4458" i="2"/>
  <c r="S4459" i="2"/>
  <c r="S4460" i="2"/>
  <c r="S4461" i="2"/>
  <c r="S4462" i="2"/>
  <c r="S4463" i="2"/>
  <c r="S4464" i="2"/>
  <c r="S4465" i="2"/>
  <c r="S4466" i="2"/>
  <c r="S4467" i="2"/>
  <c r="S4468" i="2"/>
  <c r="S4469" i="2"/>
  <c r="S4470" i="2"/>
  <c r="S4471" i="2"/>
  <c r="S4472" i="2"/>
  <c r="S4473" i="2"/>
  <c r="S4474" i="2"/>
  <c r="S4475" i="2"/>
  <c r="S4476" i="2"/>
  <c r="S4477" i="2"/>
  <c r="S4478" i="2"/>
  <c r="S4479" i="2"/>
  <c r="S4480" i="2"/>
  <c r="S4481" i="2"/>
  <c r="S4482" i="2"/>
  <c r="S4483" i="2"/>
  <c r="S4484" i="2"/>
  <c r="S4485" i="2"/>
  <c r="S4486" i="2"/>
  <c r="S4487" i="2"/>
  <c r="S4488" i="2"/>
  <c r="S4489" i="2"/>
  <c r="S4490" i="2"/>
  <c r="S4491" i="2"/>
  <c r="S4492" i="2"/>
  <c r="S4493" i="2"/>
  <c r="S4494" i="2"/>
  <c r="S4495" i="2"/>
  <c r="S4496" i="2"/>
  <c r="S4497" i="2"/>
  <c r="S4498" i="2"/>
  <c r="S4499" i="2"/>
  <c r="S4500" i="2"/>
  <c r="S4501" i="2"/>
  <c r="S4502" i="2"/>
  <c r="S4503" i="2"/>
  <c r="S4504" i="2"/>
  <c r="S4505" i="2"/>
  <c r="S4506" i="2"/>
  <c r="S4507" i="2"/>
  <c r="S4508" i="2"/>
  <c r="S4509" i="2"/>
  <c r="S4510" i="2"/>
  <c r="S4511" i="2"/>
  <c r="S4512" i="2"/>
  <c r="S4513" i="2"/>
  <c r="S4514" i="2"/>
  <c r="S4515" i="2"/>
  <c r="S4516" i="2"/>
  <c r="S4517" i="2"/>
  <c r="S4518" i="2"/>
  <c r="S4519" i="2"/>
  <c r="S4520" i="2"/>
  <c r="S4521" i="2"/>
  <c r="S4522" i="2"/>
  <c r="S4523" i="2"/>
  <c r="S4524" i="2"/>
  <c r="S4525" i="2"/>
  <c r="S4526" i="2"/>
  <c r="S4527" i="2"/>
  <c r="S4528" i="2"/>
  <c r="S4529" i="2"/>
  <c r="S4530" i="2"/>
  <c r="S4531" i="2"/>
  <c r="S4532" i="2"/>
  <c r="S4533" i="2"/>
  <c r="S4534" i="2"/>
  <c r="S4535" i="2"/>
  <c r="S4536" i="2"/>
  <c r="S4537" i="2"/>
  <c r="S4538" i="2"/>
  <c r="S4539" i="2"/>
  <c r="S4540" i="2"/>
  <c r="S4541" i="2"/>
  <c r="S4542" i="2"/>
  <c r="S4543" i="2"/>
  <c r="S4544" i="2"/>
  <c r="S4545" i="2"/>
  <c r="S4546" i="2"/>
  <c r="S4547" i="2"/>
  <c r="S4548" i="2"/>
  <c r="S4549" i="2"/>
  <c r="S4550" i="2"/>
  <c r="S4551" i="2"/>
  <c r="S4552" i="2"/>
  <c r="S4553" i="2"/>
  <c r="S4554" i="2"/>
  <c r="S4555" i="2"/>
  <c r="S4556" i="2"/>
  <c r="S4557" i="2"/>
  <c r="S4558" i="2"/>
  <c r="S4559" i="2"/>
  <c r="S4560" i="2"/>
  <c r="S4561" i="2"/>
  <c r="S4562" i="2"/>
  <c r="S4563" i="2"/>
  <c r="S4564" i="2"/>
  <c r="S4565" i="2"/>
  <c r="S4566" i="2"/>
  <c r="S4567" i="2"/>
  <c r="S4568" i="2"/>
  <c r="S4569" i="2"/>
  <c r="S4570" i="2"/>
  <c r="S4571" i="2"/>
  <c r="S4572" i="2"/>
  <c r="S4573" i="2"/>
  <c r="S4574" i="2"/>
  <c r="S4575" i="2"/>
  <c r="S4576" i="2"/>
  <c r="S4577" i="2"/>
  <c r="S4578" i="2"/>
  <c r="S4579" i="2"/>
  <c r="S4580" i="2"/>
  <c r="S4581" i="2"/>
  <c r="S4582" i="2"/>
  <c r="S4583" i="2"/>
  <c r="S4584" i="2"/>
  <c r="S4585" i="2"/>
  <c r="S4586" i="2"/>
  <c r="S4587" i="2"/>
  <c r="S4588" i="2"/>
  <c r="S4589" i="2"/>
  <c r="S4590" i="2"/>
  <c r="S4591" i="2"/>
  <c r="S4592" i="2"/>
  <c r="S4593" i="2"/>
  <c r="S4594" i="2"/>
  <c r="S4595" i="2"/>
  <c r="S4596" i="2"/>
  <c r="S4597" i="2"/>
  <c r="S4598" i="2"/>
  <c r="S4599" i="2"/>
  <c r="S4600" i="2"/>
  <c r="S4601" i="2"/>
  <c r="S4602" i="2"/>
  <c r="S4603" i="2"/>
  <c r="S4604" i="2"/>
  <c r="S4605" i="2"/>
  <c r="S4606" i="2"/>
  <c r="S4607" i="2"/>
  <c r="S4608" i="2"/>
  <c r="S4609" i="2"/>
  <c r="S4610" i="2"/>
  <c r="S4611" i="2"/>
  <c r="S4612" i="2"/>
  <c r="S4613" i="2"/>
  <c r="S4614" i="2"/>
  <c r="S4615" i="2"/>
  <c r="S4616" i="2"/>
  <c r="S4617" i="2"/>
  <c r="S4618" i="2"/>
  <c r="S4619" i="2"/>
  <c r="S4620" i="2"/>
  <c r="S4621" i="2"/>
  <c r="S4622" i="2"/>
  <c r="S4623" i="2"/>
  <c r="S4624" i="2"/>
  <c r="S4625" i="2"/>
  <c r="S4626" i="2"/>
  <c r="S4627" i="2"/>
  <c r="S4628" i="2"/>
  <c r="S4629" i="2"/>
  <c r="S4630" i="2"/>
  <c r="S4631" i="2"/>
  <c r="S4632" i="2"/>
  <c r="S4633" i="2"/>
  <c r="S4634" i="2"/>
  <c r="S4635" i="2"/>
  <c r="S4636" i="2"/>
  <c r="S4637" i="2"/>
  <c r="S4638" i="2"/>
  <c r="S4639" i="2"/>
  <c r="S4640" i="2"/>
  <c r="S4641" i="2"/>
  <c r="S4642" i="2"/>
  <c r="S4643" i="2"/>
  <c r="S4644" i="2"/>
  <c r="S4645" i="2"/>
  <c r="S4646" i="2"/>
  <c r="S4647" i="2"/>
  <c r="S4648" i="2"/>
  <c r="S4649" i="2"/>
  <c r="S4650" i="2"/>
  <c r="S4651" i="2"/>
  <c r="S4652" i="2"/>
  <c r="S4653" i="2"/>
  <c r="S4654" i="2"/>
  <c r="S4655" i="2"/>
  <c r="S4656" i="2"/>
  <c r="S4657" i="2"/>
  <c r="S4658" i="2"/>
  <c r="S4659" i="2"/>
  <c r="S4660" i="2"/>
  <c r="S4661" i="2"/>
  <c r="S4662" i="2"/>
  <c r="S4663" i="2"/>
  <c r="S4664" i="2"/>
  <c r="S4665" i="2"/>
  <c r="S4666" i="2"/>
  <c r="S4667" i="2"/>
  <c r="S4668" i="2"/>
  <c r="S4669" i="2"/>
  <c r="S4670" i="2"/>
  <c r="S4671" i="2"/>
  <c r="S4672" i="2"/>
  <c r="S4673" i="2"/>
  <c r="S4674" i="2"/>
  <c r="S4675" i="2"/>
  <c r="S4676" i="2"/>
  <c r="S4677" i="2"/>
  <c r="S4678" i="2"/>
  <c r="S4679" i="2"/>
  <c r="S4680" i="2"/>
  <c r="S4681" i="2"/>
  <c r="S4682" i="2"/>
  <c r="S4683" i="2"/>
  <c r="S4684" i="2"/>
  <c r="S4685" i="2"/>
  <c r="S4686" i="2"/>
  <c r="S4687" i="2"/>
  <c r="S4688" i="2"/>
  <c r="S4689" i="2"/>
  <c r="S4690" i="2"/>
  <c r="S4691" i="2"/>
  <c r="S4692" i="2"/>
  <c r="S4693" i="2"/>
  <c r="S4694" i="2"/>
  <c r="S4695" i="2"/>
  <c r="S4696" i="2"/>
  <c r="S4697" i="2"/>
  <c r="S4698" i="2"/>
  <c r="S4699" i="2"/>
  <c r="S4700" i="2"/>
  <c r="S4701" i="2"/>
  <c r="S4702" i="2"/>
  <c r="S4703" i="2"/>
  <c r="S4704" i="2"/>
  <c r="S4705" i="2"/>
  <c r="S4706" i="2"/>
  <c r="S4707" i="2"/>
  <c r="S4708" i="2"/>
  <c r="S4709" i="2"/>
  <c r="S4710" i="2"/>
  <c r="S4711" i="2"/>
  <c r="S4712" i="2"/>
  <c r="S4713" i="2"/>
  <c r="S4714" i="2"/>
  <c r="S4715" i="2"/>
  <c r="S4716" i="2"/>
  <c r="S4717" i="2"/>
  <c r="S4718" i="2"/>
  <c r="S4719" i="2"/>
  <c r="S4720" i="2"/>
  <c r="S4721" i="2"/>
  <c r="S4722" i="2"/>
  <c r="S4723" i="2"/>
  <c r="S4724" i="2"/>
  <c r="S4725" i="2"/>
  <c r="S4726" i="2"/>
  <c r="S4727" i="2"/>
  <c r="S4728" i="2"/>
  <c r="S4729" i="2"/>
  <c r="S4730" i="2"/>
  <c r="S4731" i="2"/>
  <c r="S4732" i="2"/>
  <c r="S4733" i="2"/>
  <c r="S4734" i="2"/>
  <c r="S4735" i="2"/>
  <c r="S4736" i="2"/>
  <c r="S4737" i="2"/>
  <c r="S4738" i="2"/>
  <c r="S4739" i="2"/>
  <c r="S4740" i="2"/>
  <c r="S4741" i="2"/>
  <c r="S4742" i="2"/>
  <c r="S4743" i="2"/>
  <c r="S4744" i="2"/>
  <c r="S4745" i="2"/>
  <c r="S4746" i="2"/>
  <c r="S4747" i="2"/>
  <c r="S4748" i="2"/>
  <c r="S4749" i="2"/>
  <c r="S4750" i="2"/>
  <c r="S4751" i="2"/>
  <c r="S4752" i="2"/>
  <c r="S4753" i="2"/>
  <c r="S4754" i="2"/>
  <c r="S4755" i="2"/>
  <c r="S4756" i="2"/>
  <c r="S4757" i="2"/>
  <c r="S4758" i="2"/>
  <c r="S4759" i="2"/>
  <c r="S4760" i="2"/>
  <c r="S4761" i="2"/>
  <c r="S4762" i="2"/>
  <c r="S4763" i="2"/>
  <c r="S4764" i="2"/>
  <c r="S4765" i="2"/>
  <c r="S4766" i="2"/>
  <c r="S4767" i="2"/>
  <c r="S4768" i="2"/>
  <c r="S4769" i="2"/>
  <c r="S4770" i="2"/>
  <c r="S4771" i="2"/>
  <c r="S4772" i="2"/>
  <c r="S4773" i="2"/>
  <c r="S4774" i="2"/>
  <c r="S4775" i="2"/>
  <c r="S4776" i="2"/>
  <c r="S4777" i="2"/>
  <c r="S4778" i="2"/>
  <c r="S4779" i="2"/>
  <c r="S4780" i="2"/>
  <c r="S4781" i="2"/>
  <c r="S4782" i="2"/>
  <c r="S4783" i="2"/>
  <c r="S4784" i="2"/>
  <c r="S4785" i="2"/>
  <c r="S4786" i="2"/>
  <c r="S4787" i="2"/>
  <c r="S4788" i="2"/>
  <c r="S4789" i="2"/>
  <c r="S4790" i="2"/>
  <c r="S4791" i="2"/>
  <c r="S4792" i="2"/>
  <c r="S4793" i="2"/>
  <c r="S4794" i="2"/>
  <c r="S4795" i="2"/>
  <c r="S4796" i="2"/>
  <c r="S4797" i="2"/>
  <c r="S4798" i="2"/>
  <c r="S4799" i="2"/>
  <c r="S4800" i="2"/>
  <c r="S4801" i="2"/>
  <c r="S4802" i="2"/>
  <c r="S4803" i="2"/>
  <c r="S4804" i="2"/>
  <c r="S4805" i="2"/>
  <c r="S4806" i="2"/>
  <c r="S4807" i="2"/>
  <c r="S4808" i="2"/>
  <c r="S4809" i="2"/>
  <c r="S4810" i="2"/>
  <c r="S4811" i="2"/>
  <c r="S4812" i="2"/>
  <c r="S4813" i="2"/>
  <c r="S4814" i="2"/>
  <c r="S4815" i="2"/>
  <c r="S4816" i="2"/>
  <c r="S4817" i="2"/>
  <c r="S4818" i="2"/>
  <c r="S4819" i="2"/>
  <c r="S4820" i="2"/>
  <c r="S4821" i="2"/>
  <c r="S4822" i="2"/>
  <c r="S4823" i="2"/>
  <c r="S4824" i="2"/>
  <c r="S4825" i="2"/>
  <c r="S4826" i="2"/>
  <c r="S4827" i="2"/>
  <c r="S4828" i="2"/>
  <c r="S4829" i="2"/>
  <c r="S4830" i="2"/>
  <c r="S4831" i="2"/>
  <c r="S4832" i="2"/>
  <c r="S4833" i="2"/>
  <c r="S4834" i="2"/>
  <c r="S4835" i="2"/>
  <c r="S4836" i="2"/>
  <c r="S4837" i="2"/>
  <c r="S4838" i="2"/>
  <c r="S4839" i="2"/>
  <c r="S4840" i="2"/>
  <c r="S4841" i="2"/>
  <c r="S4842" i="2"/>
  <c r="S4843" i="2"/>
  <c r="S4844" i="2"/>
  <c r="S4845" i="2"/>
  <c r="S4846" i="2"/>
  <c r="S4847" i="2"/>
  <c r="S4848" i="2"/>
  <c r="S4849" i="2"/>
  <c r="S4850" i="2"/>
  <c r="S4851" i="2"/>
  <c r="S4852" i="2"/>
  <c r="S4853" i="2"/>
  <c r="S4854" i="2"/>
  <c r="S4855" i="2"/>
  <c r="S4856" i="2"/>
  <c r="S4857" i="2"/>
  <c r="S4858" i="2"/>
  <c r="S4859" i="2"/>
  <c r="S4860" i="2"/>
  <c r="S4861" i="2"/>
  <c r="S4862" i="2"/>
  <c r="S4863" i="2"/>
  <c r="S4864" i="2"/>
  <c r="S4865" i="2"/>
  <c r="S4866" i="2"/>
  <c r="S4867" i="2"/>
  <c r="S4868" i="2"/>
  <c r="S4869" i="2"/>
  <c r="S4870" i="2"/>
  <c r="S4871" i="2"/>
  <c r="S4872" i="2"/>
  <c r="S4873" i="2"/>
  <c r="S4874" i="2"/>
  <c r="S4875" i="2"/>
  <c r="S4876" i="2"/>
  <c r="S4877" i="2"/>
  <c r="S4878" i="2"/>
  <c r="S4879" i="2"/>
  <c r="S4880" i="2"/>
  <c r="S4881" i="2"/>
  <c r="S4882" i="2"/>
  <c r="S4883" i="2"/>
  <c r="S4884" i="2"/>
  <c r="S4885" i="2"/>
  <c r="S4886" i="2"/>
  <c r="S4887" i="2"/>
  <c r="S4888" i="2"/>
  <c r="S4889" i="2"/>
  <c r="S4890" i="2"/>
  <c r="S4891" i="2"/>
  <c r="S4892" i="2"/>
  <c r="S4893" i="2"/>
  <c r="S4894" i="2"/>
  <c r="S4895" i="2"/>
  <c r="S4896" i="2"/>
  <c r="S4897" i="2"/>
  <c r="S4898" i="2"/>
  <c r="S4899" i="2"/>
  <c r="S4900" i="2"/>
  <c r="S4901" i="2"/>
  <c r="S4902" i="2"/>
  <c r="S4903" i="2"/>
  <c r="S4904" i="2"/>
  <c r="S4905" i="2"/>
  <c r="S4906" i="2"/>
  <c r="S4907" i="2"/>
  <c r="S4908" i="2"/>
  <c r="S4909" i="2"/>
  <c r="S4910" i="2"/>
  <c r="S4911" i="2"/>
  <c r="S4912" i="2"/>
  <c r="S4913" i="2"/>
  <c r="S4914" i="2"/>
  <c r="S4915" i="2"/>
  <c r="S4916" i="2"/>
  <c r="S4917" i="2"/>
  <c r="S4918" i="2"/>
  <c r="S4919" i="2"/>
  <c r="S4920" i="2"/>
  <c r="S4921" i="2"/>
  <c r="S4922" i="2"/>
  <c r="S4923" i="2"/>
  <c r="S4924" i="2"/>
  <c r="S4925" i="2"/>
  <c r="S4926" i="2"/>
  <c r="S4927" i="2"/>
  <c r="S4928" i="2"/>
  <c r="S4929" i="2"/>
  <c r="S4930" i="2"/>
  <c r="S4931" i="2"/>
  <c r="S4932" i="2"/>
  <c r="S4933" i="2"/>
  <c r="S4934" i="2"/>
  <c r="S4935" i="2"/>
  <c r="S4936" i="2"/>
  <c r="S4937" i="2"/>
  <c r="S4938" i="2"/>
  <c r="S4939" i="2"/>
  <c r="S4940" i="2"/>
  <c r="S4941" i="2"/>
  <c r="S4942" i="2"/>
  <c r="S4943" i="2"/>
  <c r="S4944" i="2"/>
  <c r="S4945" i="2"/>
  <c r="S4946" i="2"/>
  <c r="S4947" i="2"/>
  <c r="S4948" i="2"/>
  <c r="S4949" i="2"/>
  <c r="S4950" i="2"/>
  <c r="S4951" i="2"/>
  <c r="S4952" i="2"/>
  <c r="S4953" i="2"/>
  <c r="S4954" i="2"/>
  <c r="S4955" i="2"/>
  <c r="S4956" i="2"/>
  <c r="S4957" i="2"/>
  <c r="S4958" i="2"/>
  <c r="S4959" i="2"/>
  <c r="S4960" i="2"/>
  <c r="S4961" i="2"/>
  <c r="S4962" i="2"/>
  <c r="S4963" i="2"/>
  <c r="S4964" i="2"/>
  <c r="S4965" i="2"/>
  <c r="S4966" i="2"/>
  <c r="S4967" i="2"/>
  <c r="S4968" i="2"/>
  <c r="S4969" i="2"/>
  <c r="S4970" i="2"/>
  <c r="S4971" i="2"/>
  <c r="S4972" i="2"/>
  <c r="S4973" i="2"/>
  <c r="S4974" i="2"/>
  <c r="S4975" i="2"/>
  <c r="S4976" i="2"/>
  <c r="S4977" i="2"/>
  <c r="S4978" i="2"/>
  <c r="S4979" i="2"/>
  <c r="S4980" i="2"/>
  <c r="S4981" i="2"/>
  <c r="S4982" i="2"/>
  <c r="S4983" i="2"/>
  <c r="S4984" i="2"/>
  <c r="S4985" i="2"/>
  <c r="S4986" i="2"/>
  <c r="S4987" i="2"/>
  <c r="S4988" i="2"/>
  <c r="S4989" i="2"/>
  <c r="S4990" i="2"/>
  <c r="S4991" i="2"/>
  <c r="S4992" i="2"/>
  <c r="S4993" i="2"/>
  <c r="S4994" i="2"/>
  <c r="S4995" i="2"/>
  <c r="S4996" i="2"/>
  <c r="S4997" i="2"/>
  <c r="S4998" i="2"/>
  <c r="S4999" i="2"/>
  <c r="S5000" i="2"/>
  <c r="S5001" i="2"/>
  <c r="S5002" i="2"/>
  <c r="S5003" i="2"/>
  <c r="P4" i="2" a="1"/>
  <c r="P4" i="2" s="1"/>
  <c r="P5" i="2" a="1"/>
  <c r="P5" i="2" s="1"/>
  <c r="P6" i="2" a="1"/>
  <c r="P6" i="2" s="1"/>
  <c r="P7" i="2" a="1"/>
  <c r="P7" i="2" s="1"/>
  <c r="P8" i="2" a="1"/>
  <c r="P8" i="2" s="1"/>
  <c r="P9" i="2" a="1"/>
  <c r="P9" i="2" s="1"/>
  <c r="P10" i="2" a="1"/>
  <c r="P10" i="2" s="1"/>
  <c r="P11" i="2" a="1"/>
  <c r="P11" i="2" s="1"/>
  <c r="P12" i="2" a="1"/>
  <c r="P12" i="2" s="1"/>
  <c r="P13" i="2" a="1"/>
  <c r="P13" i="2" s="1"/>
  <c r="P14" i="2" a="1"/>
  <c r="P14" i="2" s="1"/>
  <c r="P15" i="2" a="1"/>
  <c r="P15" i="2" s="1"/>
  <c r="P16" i="2" a="1"/>
  <c r="P16" i="2" s="1"/>
  <c r="P17" i="2" a="1"/>
  <c r="P17" i="2" s="1"/>
  <c r="P18" i="2" a="1"/>
  <c r="P18" i="2" s="1"/>
  <c r="P19" i="2" a="1"/>
  <c r="P19" i="2" s="1"/>
  <c r="P20" i="2" a="1"/>
  <c r="P20" i="2" s="1"/>
  <c r="P21" i="2" a="1"/>
  <c r="P21" i="2" s="1"/>
  <c r="P22" i="2" a="1"/>
  <c r="P22" i="2" s="1"/>
  <c r="P23" i="2" a="1"/>
  <c r="P23" i="2" s="1"/>
  <c r="P24" i="2" a="1"/>
  <c r="P24" i="2" s="1"/>
  <c r="P25" i="2" a="1"/>
  <c r="P25" i="2" s="1"/>
  <c r="P26" i="2" a="1"/>
  <c r="P26" i="2"/>
  <c r="P27" i="2" a="1"/>
  <c r="P27" i="2" s="1"/>
  <c r="P28" i="2" a="1"/>
  <c r="P28" i="2" s="1"/>
  <c r="P29" i="2" a="1"/>
  <c r="P29" i="2" s="1"/>
  <c r="P30" i="2" a="1"/>
  <c r="P30" i="2" s="1"/>
  <c r="P31" i="2" a="1"/>
  <c r="P31" i="2" s="1"/>
  <c r="P32" i="2" a="1"/>
  <c r="P32" i="2" s="1"/>
  <c r="P33" i="2" a="1"/>
  <c r="P33" i="2" s="1"/>
  <c r="P34" i="2" a="1"/>
  <c r="P34" i="2" s="1"/>
  <c r="P35" i="2" a="1"/>
  <c r="P35" i="2" s="1"/>
  <c r="P36" i="2" a="1"/>
  <c r="P36" i="2" s="1"/>
  <c r="P37" i="2" a="1"/>
  <c r="P37" i="2" s="1"/>
  <c r="P38" i="2" a="1"/>
  <c r="P38" i="2" s="1"/>
  <c r="P39" i="2" a="1"/>
  <c r="P39" i="2" s="1"/>
  <c r="P40" i="2" a="1"/>
  <c r="P40" i="2" s="1"/>
  <c r="P41" i="2" a="1"/>
  <c r="P41" i="2" s="1"/>
  <c r="P42" i="2" a="1"/>
  <c r="P42" i="2"/>
  <c r="P43" i="2" a="1"/>
  <c r="P43" i="2" s="1"/>
  <c r="P44" i="2" a="1"/>
  <c r="P44" i="2" s="1"/>
  <c r="P45" i="2" a="1"/>
  <c r="P45" i="2" s="1"/>
  <c r="P46" i="2" a="1"/>
  <c r="P46" i="2" s="1"/>
  <c r="P47" i="2" a="1"/>
  <c r="P47" i="2" s="1"/>
  <c r="P48" i="2" a="1"/>
  <c r="P48" i="2" s="1"/>
  <c r="P49" i="2" a="1"/>
  <c r="P49" i="2" s="1"/>
  <c r="P50" i="2" a="1"/>
  <c r="P50" i="2" s="1"/>
  <c r="P51" i="2" a="1"/>
  <c r="P51" i="2" s="1"/>
  <c r="P52" i="2" a="1"/>
  <c r="P52" i="2" s="1"/>
  <c r="P53" i="2" a="1"/>
  <c r="P53" i="2" s="1"/>
  <c r="P54" i="2" a="1"/>
  <c r="P54" i="2" s="1"/>
  <c r="P55" i="2" a="1"/>
  <c r="P55" i="2" s="1"/>
  <c r="P56" i="2" a="1"/>
  <c r="P56" i="2" s="1"/>
  <c r="P57" i="2" a="1"/>
  <c r="P57" i="2" s="1"/>
  <c r="P58" i="2" a="1"/>
  <c r="P58" i="2"/>
  <c r="P59" i="2" a="1"/>
  <c r="P59" i="2" s="1"/>
  <c r="P60" i="2" a="1"/>
  <c r="P60" i="2" s="1"/>
  <c r="P61" i="2" a="1"/>
  <c r="P61" i="2" s="1"/>
  <c r="P62" i="2" a="1"/>
  <c r="P62" i="2" s="1"/>
  <c r="P63" i="2" a="1"/>
  <c r="P63" i="2" s="1"/>
  <c r="P64" i="2" a="1"/>
  <c r="P64" i="2" s="1"/>
  <c r="P65" i="2" a="1"/>
  <c r="P65" i="2" s="1"/>
  <c r="P66" i="2" a="1"/>
  <c r="P66" i="2" s="1"/>
  <c r="P67" i="2" a="1"/>
  <c r="P67" i="2" s="1"/>
  <c r="P68" i="2" a="1"/>
  <c r="P68" i="2" s="1"/>
  <c r="P69" i="2" a="1"/>
  <c r="P69" i="2" s="1"/>
  <c r="P70" i="2" a="1"/>
  <c r="P70" i="2" s="1"/>
  <c r="P71" i="2" a="1"/>
  <c r="P71" i="2" s="1"/>
  <c r="P72" i="2" a="1"/>
  <c r="P72" i="2" s="1"/>
  <c r="P73" i="2" a="1"/>
  <c r="P73" i="2" s="1"/>
  <c r="P74" i="2" a="1"/>
  <c r="P74" i="2"/>
  <c r="P75" i="2" a="1"/>
  <c r="P75" i="2" s="1"/>
  <c r="P76" i="2" a="1"/>
  <c r="P76" i="2" s="1"/>
  <c r="P77" i="2" a="1"/>
  <c r="P77" i="2" s="1"/>
  <c r="P78" i="2" a="1"/>
  <c r="P78" i="2" s="1"/>
  <c r="P79" i="2" a="1"/>
  <c r="P79" i="2" s="1"/>
  <c r="P80" i="2" a="1"/>
  <c r="P80" i="2" s="1"/>
  <c r="P81" i="2" a="1"/>
  <c r="P81" i="2" s="1"/>
  <c r="P82" i="2" a="1"/>
  <c r="P82" i="2" s="1"/>
  <c r="P83" i="2" a="1"/>
  <c r="P83" i="2" s="1"/>
  <c r="P84" i="2" a="1"/>
  <c r="P84" i="2" s="1"/>
  <c r="P85" i="2" a="1"/>
  <c r="P85" i="2" s="1"/>
  <c r="P86" i="2" a="1"/>
  <c r="P86" i="2" s="1"/>
  <c r="P87" i="2" a="1"/>
  <c r="P87" i="2" s="1"/>
  <c r="P88" i="2" a="1"/>
  <c r="P88" i="2" s="1"/>
  <c r="P89" i="2" a="1"/>
  <c r="P89" i="2" s="1"/>
  <c r="P90" i="2" a="1"/>
  <c r="P90" i="2"/>
  <c r="P91" i="2" a="1"/>
  <c r="P91" i="2" s="1"/>
  <c r="P92" i="2" a="1"/>
  <c r="P92" i="2" s="1"/>
  <c r="P93" i="2" a="1"/>
  <c r="P93" i="2" s="1"/>
  <c r="P94" i="2" a="1"/>
  <c r="P94" i="2" s="1"/>
  <c r="P95" i="2" a="1"/>
  <c r="P95" i="2" s="1"/>
  <c r="P96" i="2" a="1"/>
  <c r="P96" i="2" s="1"/>
  <c r="P97" i="2" a="1"/>
  <c r="P97" i="2" s="1"/>
  <c r="P98" i="2" a="1"/>
  <c r="P98" i="2" s="1"/>
  <c r="P99" i="2" a="1"/>
  <c r="P99" i="2" s="1"/>
  <c r="P100" i="2" a="1"/>
  <c r="P100" i="2" s="1"/>
  <c r="P101" i="2" a="1"/>
  <c r="P101" i="2" s="1"/>
  <c r="P102" i="2" a="1"/>
  <c r="P102" i="2" s="1"/>
  <c r="P103" i="2" a="1"/>
  <c r="P103" i="2" s="1"/>
  <c r="P104" i="2" a="1"/>
  <c r="P104" i="2" s="1"/>
  <c r="P105" i="2" a="1"/>
  <c r="P105" i="2" s="1"/>
  <c r="P106" i="2" a="1"/>
  <c r="P106" i="2" s="1"/>
  <c r="P107" i="2" a="1"/>
  <c r="P107" i="2" s="1"/>
  <c r="P108" i="2" a="1"/>
  <c r="P108" i="2" s="1"/>
  <c r="P109" i="2" a="1"/>
  <c r="P109" i="2" s="1"/>
  <c r="P110" i="2" a="1"/>
  <c r="P110" i="2" s="1"/>
  <c r="P111" i="2" a="1"/>
  <c r="P111" i="2" s="1"/>
  <c r="P112" i="2" a="1"/>
  <c r="P112" i="2" s="1"/>
  <c r="P113" i="2" a="1"/>
  <c r="P113" i="2" s="1"/>
  <c r="P114" i="2" a="1"/>
  <c r="P114" i="2" s="1"/>
  <c r="P115" i="2" a="1"/>
  <c r="P115" i="2" s="1"/>
  <c r="P116" i="2" a="1"/>
  <c r="P116" i="2" s="1"/>
  <c r="P117" i="2" a="1"/>
  <c r="P117" i="2" s="1"/>
  <c r="P118" i="2" a="1"/>
  <c r="P118" i="2" s="1"/>
  <c r="P119" i="2" a="1"/>
  <c r="P119" i="2" s="1"/>
  <c r="P120" i="2" a="1"/>
  <c r="P120" i="2" s="1"/>
  <c r="P121" i="2" a="1"/>
  <c r="P121" i="2" s="1"/>
  <c r="P122" i="2" a="1"/>
  <c r="P122" i="2"/>
  <c r="P123" i="2" a="1"/>
  <c r="P123" i="2" s="1"/>
  <c r="P124" i="2" a="1"/>
  <c r="P124" i="2" s="1"/>
  <c r="P125" i="2" a="1"/>
  <c r="P125" i="2" s="1"/>
  <c r="P126" i="2" a="1"/>
  <c r="P126" i="2" s="1"/>
  <c r="P127" i="2" a="1"/>
  <c r="P127" i="2" s="1"/>
  <c r="P128" i="2" a="1"/>
  <c r="P128" i="2" s="1"/>
  <c r="P129" i="2" a="1"/>
  <c r="P129" i="2" s="1"/>
  <c r="P130" i="2" a="1"/>
  <c r="P130" i="2" s="1"/>
  <c r="P131" i="2" a="1"/>
  <c r="P131" i="2" s="1"/>
  <c r="P132" i="2" a="1"/>
  <c r="P132" i="2" s="1"/>
  <c r="P133" i="2" a="1"/>
  <c r="P133" i="2" s="1"/>
  <c r="P134" i="2" a="1"/>
  <c r="P134" i="2" s="1"/>
  <c r="P135" i="2" a="1"/>
  <c r="P135" i="2" s="1"/>
  <c r="P136" i="2" a="1"/>
  <c r="P136" i="2" s="1"/>
  <c r="P137" i="2" a="1"/>
  <c r="P137" i="2" s="1"/>
  <c r="P138" i="2" a="1"/>
  <c r="P138" i="2" s="1"/>
  <c r="P139" i="2" a="1"/>
  <c r="P139" i="2" s="1"/>
  <c r="P140" i="2" a="1"/>
  <c r="P140" i="2" s="1"/>
  <c r="P141" i="2" a="1"/>
  <c r="P141" i="2" s="1"/>
  <c r="P142" i="2" a="1"/>
  <c r="P142" i="2" s="1"/>
  <c r="P143" i="2" a="1"/>
  <c r="P143" i="2" s="1"/>
  <c r="P144" i="2" a="1"/>
  <c r="P144" i="2" s="1"/>
  <c r="P145" i="2" a="1"/>
  <c r="P145" i="2" s="1"/>
  <c r="P146" i="2" a="1"/>
  <c r="P146" i="2" s="1"/>
  <c r="P147" i="2" a="1"/>
  <c r="P147" i="2" s="1"/>
  <c r="P148" i="2" a="1"/>
  <c r="P148" i="2" s="1"/>
  <c r="P149" i="2" a="1"/>
  <c r="P149" i="2" s="1"/>
  <c r="P150" i="2" a="1"/>
  <c r="P150" i="2" s="1"/>
  <c r="P151" i="2" a="1"/>
  <c r="P151" i="2" s="1"/>
  <c r="P152" i="2" a="1"/>
  <c r="P152" i="2" s="1"/>
  <c r="P153" i="2" a="1"/>
  <c r="P153" i="2" s="1"/>
  <c r="P154" i="2" a="1"/>
  <c r="P154" i="2"/>
  <c r="P155" i="2" a="1"/>
  <c r="P155" i="2" s="1"/>
  <c r="P156" i="2" a="1"/>
  <c r="P156" i="2" s="1"/>
  <c r="P157" i="2" a="1"/>
  <c r="P157" i="2" s="1"/>
  <c r="P158" i="2" a="1"/>
  <c r="P158" i="2" s="1"/>
  <c r="P159" i="2" a="1"/>
  <c r="P159" i="2" s="1"/>
  <c r="P160" i="2" a="1"/>
  <c r="P160" i="2" s="1"/>
  <c r="P161" i="2" a="1"/>
  <c r="P161" i="2" s="1"/>
  <c r="P162" i="2" a="1"/>
  <c r="P162" i="2" s="1"/>
  <c r="P163" i="2" a="1"/>
  <c r="P163" i="2" s="1"/>
  <c r="P164" i="2" a="1"/>
  <c r="P164" i="2" s="1"/>
  <c r="P165" i="2" a="1"/>
  <c r="P165" i="2" s="1"/>
  <c r="P166" i="2" a="1"/>
  <c r="P166" i="2" s="1"/>
  <c r="P167" i="2" a="1"/>
  <c r="P167" i="2" s="1"/>
  <c r="P168" i="2" a="1"/>
  <c r="P168" i="2" s="1"/>
  <c r="P169" i="2" a="1"/>
  <c r="P169" i="2" s="1"/>
  <c r="P170" i="2" a="1"/>
  <c r="P170" i="2"/>
  <c r="P171" i="2" a="1"/>
  <c r="P171" i="2" s="1"/>
  <c r="P172" i="2" a="1"/>
  <c r="P172" i="2" s="1"/>
  <c r="P173" i="2" a="1"/>
  <c r="P173" i="2" s="1"/>
  <c r="P174" i="2" a="1"/>
  <c r="P174" i="2" s="1"/>
  <c r="P175" i="2" a="1"/>
  <c r="P175" i="2" s="1"/>
  <c r="P176" i="2" a="1"/>
  <c r="P176" i="2" s="1"/>
  <c r="P177" i="2" a="1"/>
  <c r="P177" i="2" s="1"/>
  <c r="P178" i="2" a="1"/>
  <c r="P178" i="2" s="1"/>
  <c r="P179" i="2" a="1"/>
  <c r="P179" i="2" s="1"/>
  <c r="P180" i="2" a="1"/>
  <c r="P180" i="2" s="1"/>
  <c r="P181" i="2" a="1"/>
  <c r="P181" i="2" s="1"/>
  <c r="P182" i="2" a="1"/>
  <c r="P182" i="2" s="1"/>
  <c r="P183" i="2" a="1"/>
  <c r="P183" i="2"/>
  <c r="P184" i="2" a="1"/>
  <c r="P184" i="2" s="1"/>
  <c r="P185" i="2" a="1"/>
  <c r="P185" i="2" s="1"/>
  <c r="P186" i="2" a="1"/>
  <c r="P186" i="2" s="1"/>
  <c r="P187" i="2" a="1"/>
  <c r="P187" i="2" s="1"/>
  <c r="P188" i="2" a="1"/>
  <c r="P188" i="2" s="1"/>
  <c r="P189" i="2" a="1"/>
  <c r="P189" i="2" s="1"/>
  <c r="P190" i="2" a="1"/>
  <c r="P190" i="2" s="1"/>
  <c r="P191" i="2" a="1"/>
  <c r="P191" i="2" s="1"/>
  <c r="P192" i="2" a="1"/>
  <c r="P192" i="2" s="1"/>
  <c r="P193" i="2" a="1"/>
  <c r="P193" i="2" s="1"/>
  <c r="P194" i="2" a="1"/>
  <c r="P194" i="2" s="1"/>
  <c r="P195" i="2" a="1"/>
  <c r="P195" i="2" s="1"/>
  <c r="P196" i="2" a="1"/>
  <c r="P196" i="2" s="1"/>
  <c r="P197" i="2" a="1"/>
  <c r="P197" i="2" s="1"/>
  <c r="P198" i="2" a="1"/>
  <c r="P198" i="2" s="1"/>
  <c r="P199" i="2" a="1"/>
  <c r="P199" i="2"/>
  <c r="P200" i="2" a="1"/>
  <c r="P200" i="2" s="1"/>
  <c r="P201" i="2" a="1"/>
  <c r="P201" i="2" s="1"/>
  <c r="P202" i="2" a="1"/>
  <c r="P202" i="2" s="1"/>
  <c r="P203" i="2" a="1"/>
  <c r="P203" i="2" s="1"/>
  <c r="P204" i="2" a="1"/>
  <c r="P204" i="2" s="1"/>
  <c r="P205" i="2" a="1"/>
  <c r="P205" i="2" s="1"/>
  <c r="P206" i="2" a="1"/>
  <c r="P206" i="2" s="1"/>
  <c r="P207" i="2" a="1"/>
  <c r="P207" i="2" s="1"/>
  <c r="P208" i="2" a="1"/>
  <c r="P208" i="2" s="1"/>
  <c r="P209" i="2" a="1"/>
  <c r="P209" i="2" s="1"/>
  <c r="P210" i="2" a="1"/>
  <c r="P210" i="2" s="1"/>
  <c r="P211" i="2" a="1"/>
  <c r="P211" i="2" s="1"/>
  <c r="P212" i="2" a="1"/>
  <c r="P212" i="2" s="1"/>
  <c r="P213" i="2" a="1"/>
  <c r="P213" i="2" s="1"/>
  <c r="P214" i="2" a="1"/>
  <c r="P214" i="2" s="1"/>
  <c r="P215" i="2" a="1"/>
  <c r="P215" i="2"/>
  <c r="P216" i="2" a="1"/>
  <c r="P216" i="2" s="1"/>
  <c r="P217" i="2" a="1"/>
  <c r="P217" i="2" s="1"/>
  <c r="P218" i="2" a="1"/>
  <c r="P218" i="2" s="1"/>
  <c r="P219" i="2" a="1"/>
  <c r="P219" i="2" s="1"/>
  <c r="P220" i="2" a="1"/>
  <c r="P220" i="2" s="1"/>
  <c r="P221" i="2" a="1"/>
  <c r="P221" i="2" s="1"/>
  <c r="P222" i="2" a="1"/>
  <c r="P222" i="2" s="1"/>
  <c r="P223" i="2" a="1"/>
  <c r="P223" i="2" s="1"/>
  <c r="P224" i="2" a="1"/>
  <c r="P224" i="2" s="1"/>
  <c r="P225" i="2" a="1"/>
  <c r="P225" i="2" s="1"/>
  <c r="P226" i="2" a="1"/>
  <c r="P226" i="2" s="1"/>
  <c r="P227" i="2" a="1"/>
  <c r="P227" i="2" s="1"/>
  <c r="P228" i="2" a="1"/>
  <c r="P228" i="2" s="1"/>
  <c r="P229" i="2" a="1"/>
  <c r="P229" i="2" s="1"/>
  <c r="P230" i="2" a="1"/>
  <c r="P230" i="2" s="1"/>
  <c r="P231" i="2" a="1"/>
  <c r="P231" i="2"/>
  <c r="P232" i="2" a="1"/>
  <c r="P232" i="2" s="1"/>
  <c r="P233" i="2" a="1"/>
  <c r="P233" i="2" s="1"/>
  <c r="P234" i="2" a="1"/>
  <c r="P234" i="2" s="1"/>
  <c r="P235" i="2" a="1"/>
  <c r="P235" i="2" s="1"/>
  <c r="P236" i="2" a="1"/>
  <c r="P236" i="2" s="1"/>
  <c r="P237" i="2" a="1"/>
  <c r="P237" i="2" s="1"/>
  <c r="P238" i="2" a="1"/>
  <c r="P238" i="2" s="1"/>
  <c r="P239" i="2" a="1"/>
  <c r="P239" i="2" s="1"/>
  <c r="P240" i="2" a="1"/>
  <c r="P240" i="2" s="1"/>
  <c r="P241" i="2" a="1"/>
  <c r="P241" i="2" s="1"/>
  <c r="P242" i="2" a="1"/>
  <c r="P242" i="2" s="1"/>
  <c r="P243" i="2" a="1"/>
  <c r="P243" i="2" s="1"/>
  <c r="P244" i="2" a="1"/>
  <c r="P244" i="2" s="1"/>
  <c r="P245" i="2" a="1"/>
  <c r="P245" i="2" s="1"/>
  <c r="P246" i="2" a="1"/>
  <c r="P246" i="2" s="1"/>
  <c r="P247" i="2" a="1"/>
  <c r="P247" i="2"/>
  <c r="P248" i="2" a="1"/>
  <c r="P248" i="2" s="1"/>
  <c r="P249" i="2" a="1"/>
  <c r="P249" i="2" s="1"/>
  <c r="P250" i="2" a="1"/>
  <c r="P250" i="2" s="1"/>
  <c r="P251" i="2" a="1"/>
  <c r="P251" i="2" s="1"/>
  <c r="P252" i="2" a="1"/>
  <c r="P252" i="2" s="1"/>
  <c r="P253" i="2" a="1"/>
  <c r="P253" i="2" s="1"/>
  <c r="P254" i="2" a="1"/>
  <c r="P254" i="2" s="1"/>
  <c r="P255" i="2" a="1"/>
  <c r="P255" i="2" s="1"/>
  <c r="P256" i="2" a="1"/>
  <c r="P256" i="2" s="1"/>
  <c r="P257" i="2" a="1"/>
  <c r="P257" i="2" s="1"/>
  <c r="P258" i="2" a="1"/>
  <c r="P258" i="2" s="1"/>
  <c r="P259" i="2" a="1"/>
  <c r="P259" i="2" s="1"/>
  <c r="P260" i="2" a="1"/>
  <c r="P260" i="2" s="1"/>
  <c r="P261" i="2" a="1"/>
  <c r="P261" i="2" s="1"/>
  <c r="P262" i="2" a="1"/>
  <c r="P262" i="2" s="1"/>
  <c r="P263" i="2" a="1"/>
  <c r="P263" i="2"/>
  <c r="P264" i="2" a="1"/>
  <c r="P264" i="2" s="1"/>
  <c r="P265" i="2" a="1"/>
  <c r="P265" i="2" s="1"/>
  <c r="P266" i="2" a="1"/>
  <c r="P266" i="2" s="1"/>
  <c r="P267" i="2" a="1"/>
  <c r="P267" i="2" s="1"/>
  <c r="P268" i="2" a="1"/>
  <c r="P268" i="2" s="1"/>
  <c r="P269" i="2" a="1"/>
  <c r="P269" i="2" s="1"/>
  <c r="P270" i="2" a="1"/>
  <c r="P270" i="2" s="1"/>
  <c r="P271" i="2" a="1"/>
  <c r="P271" i="2" s="1"/>
  <c r="P272" i="2" a="1"/>
  <c r="P272" i="2" s="1"/>
  <c r="P273" i="2" a="1"/>
  <c r="P273" i="2" s="1"/>
  <c r="P274" i="2" a="1"/>
  <c r="P274" i="2" s="1"/>
  <c r="P275" i="2" a="1"/>
  <c r="P275" i="2" s="1"/>
  <c r="P276" i="2" a="1"/>
  <c r="P276" i="2" s="1"/>
  <c r="P277" i="2" a="1"/>
  <c r="P277" i="2" s="1"/>
  <c r="P278" i="2" a="1"/>
  <c r="P278" i="2" s="1"/>
  <c r="P279" i="2" a="1"/>
  <c r="P279" i="2"/>
  <c r="P280" i="2" a="1"/>
  <c r="P280" i="2" s="1"/>
  <c r="P281" i="2" a="1"/>
  <c r="P281" i="2" s="1"/>
  <c r="P282" i="2" a="1"/>
  <c r="P282" i="2" s="1"/>
  <c r="P283" i="2" a="1"/>
  <c r="P283" i="2" s="1"/>
  <c r="P284" i="2" a="1"/>
  <c r="P284" i="2" s="1"/>
  <c r="P285" i="2" a="1"/>
  <c r="P285" i="2" s="1"/>
  <c r="P286" i="2" a="1"/>
  <c r="P286" i="2" s="1"/>
  <c r="P287" i="2" a="1"/>
  <c r="P287" i="2" s="1"/>
  <c r="P288" i="2" a="1"/>
  <c r="P288" i="2" s="1"/>
  <c r="P289" i="2" a="1"/>
  <c r="P289" i="2" s="1"/>
  <c r="P290" i="2" a="1"/>
  <c r="P290" i="2" s="1"/>
  <c r="P291" i="2" a="1"/>
  <c r="P291" i="2" s="1"/>
  <c r="P292" i="2" a="1"/>
  <c r="P292" i="2" s="1"/>
  <c r="P293" i="2" a="1"/>
  <c r="P293" i="2" s="1"/>
  <c r="P294" i="2" a="1"/>
  <c r="P294" i="2" s="1"/>
  <c r="P295" i="2" a="1"/>
  <c r="P295" i="2" s="1"/>
  <c r="P296" i="2" a="1"/>
  <c r="P296" i="2" s="1"/>
  <c r="P297" i="2" a="1"/>
  <c r="P297" i="2" s="1"/>
  <c r="P298" i="2" a="1"/>
  <c r="P298" i="2" s="1"/>
  <c r="P299" i="2" a="1"/>
  <c r="P299" i="2" s="1"/>
  <c r="P300" i="2" a="1"/>
  <c r="P300" i="2" s="1"/>
  <c r="P301" i="2" a="1"/>
  <c r="P301" i="2" s="1"/>
  <c r="P302" i="2" a="1"/>
  <c r="P302" i="2" s="1"/>
  <c r="P303" i="2" a="1"/>
  <c r="P303" i="2" s="1"/>
  <c r="P304" i="2" a="1"/>
  <c r="P304" i="2" s="1"/>
  <c r="P305" i="2" a="1"/>
  <c r="P305" i="2" s="1"/>
  <c r="P306" i="2" a="1"/>
  <c r="P306" i="2" s="1"/>
  <c r="P307" i="2" a="1"/>
  <c r="P307" i="2" s="1"/>
  <c r="P308" i="2" a="1"/>
  <c r="P308" i="2"/>
  <c r="P309" i="2" a="1"/>
  <c r="P309" i="2" s="1"/>
  <c r="P310" i="2" a="1"/>
  <c r="P310" i="2" s="1"/>
  <c r="P311" i="2" a="1"/>
  <c r="P311" i="2" s="1"/>
  <c r="P312" i="2" a="1"/>
  <c r="P312" i="2" s="1"/>
  <c r="P313" i="2" a="1"/>
  <c r="P313" i="2" s="1"/>
  <c r="P314" i="2" a="1"/>
  <c r="P314" i="2" s="1"/>
  <c r="P315" i="2" a="1"/>
  <c r="P315" i="2" s="1"/>
  <c r="P316" i="2" a="1"/>
  <c r="P316" i="2" s="1"/>
  <c r="P317" i="2" a="1"/>
  <c r="P317" i="2" s="1"/>
  <c r="P318" i="2" a="1"/>
  <c r="P318" i="2" s="1"/>
  <c r="P319" i="2" a="1"/>
  <c r="P319" i="2" s="1"/>
  <c r="P320" i="2" a="1"/>
  <c r="P320" i="2" s="1"/>
  <c r="P321" i="2" a="1"/>
  <c r="P321" i="2" s="1"/>
  <c r="P322" i="2" a="1"/>
  <c r="P322" i="2" s="1"/>
  <c r="P323" i="2" a="1"/>
  <c r="P323" i="2" s="1"/>
  <c r="P324" i="2" a="1"/>
  <c r="P324" i="2"/>
  <c r="P325" i="2" a="1"/>
  <c r="P325" i="2" s="1"/>
  <c r="P326" i="2" a="1"/>
  <c r="P326" i="2" s="1"/>
  <c r="P327" i="2" a="1"/>
  <c r="P327" i="2" s="1"/>
  <c r="P328" i="2" a="1"/>
  <c r="P328" i="2" s="1"/>
  <c r="P329" i="2" a="1"/>
  <c r="P329" i="2" s="1"/>
  <c r="P330" i="2" a="1"/>
  <c r="P330" i="2" s="1"/>
  <c r="P331" i="2" a="1"/>
  <c r="P331" i="2" s="1"/>
  <c r="P332" i="2" a="1"/>
  <c r="P332" i="2" s="1"/>
  <c r="P333" i="2" a="1"/>
  <c r="P333" i="2" s="1"/>
  <c r="P334" i="2" a="1"/>
  <c r="P334" i="2" s="1"/>
  <c r="P335" i="2" a="1"/>
  <c r="P335" i="2" s="1"/>
  <c r="P336" i="2" a="1"/>
  <c r="P336" i="2" s="1"/>
  <c r="P337" i="2" a="1"/>
  <c r="P337" i="2" s="1"/>
  <c r="P338" i="2" a="1"/>
  <c r="P338" i="2" s="1"/>
  <c r="P339" i="2" a="1"/>
  <c r="P339" i="2" s="1"/>
  <c r="P340" i="2" a="1"/>
  <c r="P340" i="2"/>
  <c r="P341" i="2" a="1"/>
  <c r="P341" i="2" s="1"/>
  <c r="P342" i="2" a="1"/>
  <c r="P342" i="2" s="1"/>
  <c r="P343" i="2" a="1"/>
  <c r="P343" i="2" s="1"/>
  <c r="P344" i="2" a="1"/>
  <c r="P344" i="2" s="1"/>
  <c r="P345" i="2" a="1"/>
  <c r="P345" i="2" s="1"/>
  <c r="P346" i="2" a="1"/>
  <c r="P346" i="2" s="1"/>
  <c r="P347" i="2" a="1"/>
  <c r="P347" i="2" s="1"/>
  <c r="P348" i="2" a="1"/>
  <c r="P348" i="2" s="1"/>
  <c r="P349" i="2" a="1"/>
  <c r="P349" i="2" s="1"/>
  <c r="P350" i="2" a="1"/>
  <c r="P350" i="2" s="1"/>
  <c r="P351" i="2" a="1"/>
  <c r="P351" i="2" s="1"/>
  <c r="P352" i="2" a="1"/>
  <c r="P352" i="2" s="1"/>
  <c r="P353" i="2" a="1"/>
  <c r="P353" i="2" s="1"/>
  <c r="P354" i="2" a="1"/>
  <c r="P354" i="2" s="1"/>
  <c r="P355" i="2" a="1"/>
  <c r="P355" i="2" s="1"/>
  <c r="P356" i="2" a="1"/>
  <c r="P356" i="2"/>
  <c r="P357" i="2" a="1"/>
  <c r="P357" i="2" s="1"/>
  <c r="P358" i="2" a="1"/>
  <c r="P358" i="2" s="1"/>
  <c r="P359" i="2" a="1"/>
  <c r="P359" i="2" s="1"/>
  <c r="P360" i="2" a="1"/>
  <c r="P360" i="2" s="1"/>
  <c r="P361" i="2" a="1"/>
  <c r="P361" i="2" s="1"/>
  <c r="P362" i="2" a="1"/>
  <c r="P362" i="2" s="1"/>
  <c r="P363" i="2" a="1"/>
  <c r="P363" i="2" s="1"/>
  <c r="P364" i="2" a="1"/>
  <c r="P364" i="2" s="1"/>
  <c r="P365" i="2" a="1"/>
  <c r="P365" i="2" s="1"/>
  <c r="P366" i="2" a="1"/>
  <c r="P366" i="2" s="1"/>
  <c r="P367" i="2" a="1"/>
  <c r="P367" i="2" s="1"/>
  <c r="P368" i="2" a="1"/>
  <c r="P368" i="2" s="1"/>
  <c r="P369" i="2" a="1"/>
  <c r="P369" i="2" s="1"/>
  <c r="P370" i="2" a="1"/>
  <c r="P370" i="2" s="1"/>
  <c r="P371" i="2" a="1"/>
  <c r="P371" i="2" s="1"/>
  <c r="P372" i="2" a="1"/>
  <c r="P372" i="2"/>
  <c r="P373" i="2" a="1"/>
  <c r="P373" i="2" s="1"/>
  <c r="P374" i="2" a="1"/>
  <c r="P374" i="2" s="1"/>
  <c r="P375" i="2" a="1"/>
  <c r="P375" i="2" s="1"/>
  <c r="P376" i="2" a="1"/>
  <c r="P376" i="2" s="1"/>
  <c r="P377" i="2" a="1"/>
  <c r="P377" i="2" s="1"/>
  <c r="P378" i="2" a="1"/>
  <c r="P378" i="2" s="1"/>
  <c r="P379" i="2" a="1"/>
  <c r="P379" i="2" s="1"/>
  <c r="P380" i="2" a="1"/>
  <c r="P380" i="2" s="1"/>
  <c r="P381" i="2" a="1"/>
  <c r="P381" i="2" s="1"/>
  <c r="P382" i="2" a="1"/>
  <c r="P382" i="2" s="1"/>
  <c r="P383" i="2" a="1"/>
  <c r="P383" i="2" s="1"/>
  <c r="P384" i="2" a="1"/>
  <c r="P384" i="2" s="1"/>
  <c r="P385" i="2" a="1"/>
  <c r="P385" i="2" s="1"/>
  <c r="P386" i="2" a="1"/>
  <c r="P386" i="2" s="1"/>
  <c r="P387" i="2" a="1"/>
  <c r="P387" i="2" s="1"/>
  <c r="P388" i="2" a="1"/>
  <c r="P388" i="2"/>
  <c r="P389" i="2" a="1"/>
  <c r="P389" i="2" s="1"/>
  <c r="P390" i="2" a="1"/>
  <c r="P390" i="2" s="1"/>
  <c r="P391" i="2" a="1"/>
  <c r="P391" i="2" s="1"/>
  <c r="P392" i="2" a="1"/>
  <c r="P392" i="2" s="1"/>
  <c r="P393" i="2" a="1"/>
  <c r="P393" i="2" s="1"/>
  <c r="P394" i="2" a="1"/>
  <c r="P394" i="2" s="1"/>
  <c r="P395" i="2" a="1"/>
  <c r="P395" i="2" s="1"/>
  <c r="P396" i="2" a="1"/>
  <c r="P396" i="2" s="1"/>
  <c r="P397" i="2" a="1"/>
  <c r="P397" i="2" s="1"/>
  <c r="P398" i="2" a="1"/>
  <c r="P398" i="2" s="1"/>
  <c r="P399" i="2" a="1"/>
  <c r="P399" i="2" s="1"/>
  <c r="P400" i="2" a="1"/>
  <c r="P400" i="2" s="1"/>
  <c r="P401" i="2" a="1"/>
  <c r="P401" i="2" s="1"/>
  <c r="P402" i="2" a="1"/>
  <c r="P402" i="2" s="1"/>
  <c r="P403" i="2" a="1"/>
  <c r="P403" i="2" s="1"/>
  <c r="P404" i="2" a="1"/>
  <c r="P404" i="2"/>
  <c r="P405" i="2" a="1"/>
  <c r="P405" i="2" s="1"/>
  <c r="P406" i="2" a="1"/>
  <c r="P406" i="2" s="1"/>
  <c r="P407" i="2" a="1"/>
  <c r="P407" i="2" s="1"/>
  <c r="P408" i="2" a="1"/>
  <c r="P408" i="2" s="1"/>
  <c r="P409" i="2" a="1"/>
  <c r="P409" i="2" s="1"/>
  <c r="P410" i="2" a="1"/>
  <c r="P410" i="2" s="1"/>
  <c r="P411" i="2" a="1"/>
  <c r="P411" i="2" s="1"/>
  <c r="P412" i="2" a="1"/>
  <c r="P412" i="2" s="1"/>
  <c r="P413" i="2" a="1"/>
  <c r="P413" i="2" s="1"/>
  <c r="P414" i="2" a="1"/>
  <c r="P414" i="2" s="1"/>
  <c r="P415" i="2" a="1"/>
  <c r="P415" i="2" s="1"/>
  <c r="P416" i="2" a="1"/>
  <c r="P416" i="2" s="1"/>
  <c r="P417" i="2" a="1"/>
  <c r="P417" i="2" s="1"/>
  <c r="P418" i="2" a="1"/>
  <c r="P418" i="2" s="1"/>
  <c r="P419" i="2" a="1"/>
  <c r="P419" i="2" s="1"/>
  <c r="P420" i="2" a="1"/>
  <c r="P420" i="2"/>
  <c r="P421" i="2" a="1"/>
  <c r="P421" i="2" s="1"/>
  <c r="P422" i="2" a="1"/>
  <c r="P422" i="2" s="1"/>
  <c r="P423" i="2" a="1"/>
  <c r="P423" i="2" s="1"/>
  <c r="P424" i="2" a="1"/>
  <c r="P424" i="2" s="1"/>
  <c r="P425" i="2" a="1"/>
  <c r="P425" i="2" s="1"/>
  <c r="P426" i="2" a="1"/>
  <c r="P426" i="2" s="1"/>
  <c r="P427" i="2" a="1"/>
  <c r="P427" i="2" s="1"/>
  <c r="P428" i="2" a="1"/>
  <c r="P428" i="2" s="1"/>
  <c r="P429" i="2" a="1"/>
  <c r="P429" i="2" s="1"/>
  <c r="P430" i="2" a="1"/>
  <c r="P430" i="2" s="1"/>
  <c r="P431" i="2" a="1"/>
  <c r="P431" i="2" s="1"/>
  <c r="P432" i="2" a="1"/>
  <c r="P432" i="2" s="1"/>
  <c r="P433" i="2" a="1"/>
  <c r="P433" i="2" s="1"/>
  <c r="P434" i="2" a="1"/>
  <c r="P434" i="2" s="1"/>
  <c r="P435" i="2" a="1"/>
  <c r="P435" i="2" s="1"/>
  <c r="P436" i="2" a="1"/>
  <c r="P436" i="2"/>
  <c r="P437" i="2" a="1"/>
  <c r="P437" i="2" s="1"/>
  <c r="P438" i="2" a="1"/>
  <c r="P438" i="2" s="1"/>
  <c r="P439" i="2" a="1"/>
  <c r="P439" i="2" s="1"/>
  <c r="P440" i="2" a="1"/>
  <c r="P440" i="2" s="1"/>
  <c r="P441" i="2" a="1"/>
  <c r="P441" i="2" s="1"/>
  <c r="P442" i="2" a="1"/>
  <c r="P442" i="2" s="1"/>
  <c r="P443" i="2" a="1"/>
  <c r="P443" i="2" s="1"/>
  <c r="P444" i="2" a="1"/>
  <c r="P444" i="2" s="1"/>
  <c r="P445" i="2" a="1"/>
  <c r="P445" i="2" s="1"/>
  <c r="P446" i="2" a="1"/>
  <c r="P446" i="2" s="1"/>
  <c r="P447" i="2" a="1"/>
  <c r="P447" i="2" s="1"/>
  <c r="P448" i="2" a="1"/>
  <c r="P448" i="2" s="1"/>
  <c r="P449" i="2" a="1"/>
  <c r="P449" i="2" s="1"/>
  <c r="P450" i="2" a="1"/>
  <c r="P450" i="2" s="1"/>
  <c r="P451" i="2" a="1"/>
  <c r="P451" i="2" s="1"/>
  <c r="P452" i="2" a="1"/>
  <c r="P452" i="2" s="1"/>
  <c r="P453" i="2" a="1"/>
  <c r="P453" i="2" s="1"/>
  <c r="P454" i="2" a="1"/>
  <c r="P454" i="2" s="1"/>
  <c r="P455" i="2" a="1"/>
  <c r="P455" i="2" s="1"/>
  <c r="P456" i="2" a="1"/>
  <c r="P456" i="2" s="1"/>
  <c r="P457" i="2" a="1"/>
  <c r="P457" i="2" s="1"/>
  <c r="P458" i="2" a="1"/>
  <c r="P458" i="2" s="1"/>
  <c r="P459" i="2" a="1"/>
  <c r="P459" i="2" s="1"/>
  <c r="P460" i="2" a="1"/>
  <c r="P460" i="2" s="1"/>
  <c r="P461" i="2" a="1"/>
  <c r="P461" i="2" s="1"/>
  <c r="P462" i="2" a="1"/>
  <c r="P462" i="2" s="1"/>
  <c r="P463" i="2" a="1"/>
  <c r="P463" i="2" s="1"/>
  <c r="P464" i="2" a="1"/>
  <c r="P464" i="2" s="1"/>
  <c r="P465" i="2" a="1"/>
  <c r="P465" i="2" s="1"/>
  <c r="P466" i="2" a="1"/>
  <c r="P466" i="2" s="1"/>
  <c r="P467" i="2" a="1"/>
  <c r="P467" i="2" s="1"/>
  <c r="P468" i="2" a="1"/>
  <c r="P468" i="2" s="1"/>
  <c r="P469" i="2" a="1"/>
  <c r="P469" i="2" s="1"/>
  <c r="P470" i="2" a="1"/>
  <c r="P470" i="2" s="1"/>
  <c r="P471" i="2" a="1"/>
  <c r="P471" i="2" s="1"/>
  <c r="P472" i="2" a="1"/>
  <c r="P472" i="2" s="1"/>
  <c r="P473" i="2" a="1"/>
  <c r="P473" i="2" s="1"/>
  <c r="P474" i="2" a="1"/>
  <c r="P474" i="2" s="1"/>
  <c r="P475" i="2" a="1"/>
  <c r="P475" i="2" s="1"/>
  <c r="P476" i="2" a="1"/>
  <c r="P476" i="2" s="1"/>
  <c r="P477" i="2" a="1"/>
  <c r="P477" i="2" s="1"/>
  <c r="P478" i="2" a="1"/>
  <c r="P478" i="2" s="1"/>
  <c r="P479" i="2" a="1"/>
  <c r="P479" i="2" s="1"/>
  <c r="P480" i="2" a="1"/>
  <c r="P480" i="2" s="1"/>
  <c r="P481" i="2" a="1"/>
  <c r="P481" i="2" s="1"/>
  <c r="P482" i="2" a="1"/>
  <c r="P482" i="2" s="1"/>
  <c r="P483" i="2" a="1"/>
  <c r="P483" i="2" s="1"/>
  <c r="P484" i="2" a="1"/>
  <c r="P484" i="2" s="1"/>
  <c r="P485" i="2" a="1"/>
  <c r="P485" i="2" s="1"/>
  <c r="P486" i="2" a="1"/>
  <c r="P486" i="2" s="1"/>
  <c r="P487" i="2" a="1"/>
  <c r="P487" i="2" s="1"/>
  <c r="P488" i="2" a="1"/>
  <c r="P488" i="2" s="1"/>
  <c r="P489" i="2" a="1"/>
  <c r="P489" i="2" s="1"/>
  <c r="P490" i="2" a="1"/>
  <c r="P490" i="2" s="1"/>
  <c r="P491" i="2" a="1"/>
  <c r="P491" i="2" s="1"/>
  <c r="P492" i="2" a="1"/>
  <c r="P492" i="2" s="1"/>
  <c r="P493" i="2" a="1"/>
  <c r="P493" i="2" s="1"/>
  <c r="P494" i="2" a="1"/>
  <c r="P494" i="2" s="1"/>
  <c r="P495" i="2" a="1"/>
  <c r="P495" i="2" s="1"/>
  <c r="P496" i="2" a="1"/>
  <c r="P496" i="2" s="1"/>
  <c r="P497" i="2" a="1"/>
  <c r="P497" i="2" s="1"/>
  <c r="P498" i="2" a="1"/>
  <c r="P498" i="2" s="1"/>
  <c r="P499" i="2" a="1"/>
  <c r="P499" i="2" s="1"/>
  <c r="P500" i="2" a="1"/>
  <c r="P500" i="2" s="1"/>
  <c r="P501" i="2" a="1"/>
  <c r="P501" i="2" s="1"/>
  <c r="P502" i="2" a="1"/>
  <c r="P502" i="2" s="1"/>
  <c r="P503" i="2" a="1"/>
  <c r="P503" i="2" s="1"/>
  <c r="P504" i="2" a="1"/>
  <c r="P504" i="2" s="1"/>
  <c r="P505" i="2" a="1"/>
  <c r="P505" i="2" s="1"/>
  <c r="P506" i="2" a="1"/>
  <c r="P506" i="2" s="1"/>
  <c r="P507" i="2" a="1"/>
  <c r="P507" i="2" s="1"/>
  <c r="P508" i="2" a="1"/>
  <c r="P508" i="2" s="1"/>
  <c r="P509" i="2" a="1"/>
  <c r="P509" i="2" s="1"/>
  <c r="P510" i="2" a="1"/>
  <c r="P510" i="2" s="1"/>
  <c r="P511" i="2" a="1"/>
  <c r="P511" i="2" s="1"/>
  <c r="P512" i="2" a="1"/>
  <c r="P512" i="2" s="1"/>
  <c r="P513" i="2" a="1"/>
  <c r="P513" i="2" s="1"/>
  <c r="P514" i="2" a="1"/>
  <c r="P514" i="2" s="1"/>
  <c r="P515" i="2" a="1"/>
  <c r="P515" i="2" s="1"/>
  <c r="P516" i="2" a="1"/>
  <c r="P516" i="2" s="1"/>
  <c r="P517" i="2" a="1"/>
  <c r="P517" i="2" s="1"/>
  <c r="P518" i="2" a="1"/>
  <c r="P518" i="2" s="1"/>
  <c r="P519" i="2" a="1"/>
  <c r="P519" i="2" s="1"/>
  <c r="P520" i="2" a="1"/>
  <c r="P520" i="2" s="1"/>
  <c r="P521" i="2" a="1"/>
  <c r="P521" i="2" s="1"/>
  <c r="P522" i="2" a="1"/>
  <c r="P522" i="2" s="1"/>
  <c r="P523" i="2" a="1"/>
  <c r="P523" i="2" s="1"/>
  <c r="P524" i="2" a="1"/>
  <c r="P524" i="2" s="1"/>
  <c r="P525" i="2" a="1"/>
  <c r="P525" i="2" s="1"/>
  <c r="P526" i="2" a="1"/>
  <c r="P526" i="2" s="1"/>
  <c r="P527" i="2" a="1"/>
  <c r="P527" i="2" s="1"/>
  <c r="P528" i="2" a="1"/>
  <c r="P528" i="2" s="1"/>
  <c r="P529" i="2" a="1"/>
  <c r="P529" i="2" s="1"/>
  <c r="P530" i="2" a="1"/>
  <c r="P530" i="2" s="1"/>
  <c r="P531" i="2" a="1"/>
  <c r="P531" i="2" s="1"/>
  <c r="P532" i="2" a="1"/>
  <c r="P532" i="2" s="1"/>
  <c r="P533" i="2" a="1"/>
  <c r="P533" i="2" s="1"/>
  <c r="P534" i="2" a="1"/>
  <c r="P534" i="2" s="1"/>
  <c r="P535" i="2" a="1"/>
  <c r="P535" i="2" s="1"/>
  <c r="P536" i="2" a="1"/>
  <c r="P536" i="2" s="1"/>
  <c r="P537" i="2" a="1"/>
  <c r="P537" i="2" s="1"/>
  <c r="P538" i="2" a="1"/>
  <c r="P538" i="2" s="1"/>
  <c r="P539" i="2" a="1"/>
  <c r="P539" i="2" s="1"/>
  <c r="P540" i="2" a="1"/>
  <c r="P540" i="2" s="1"/>
  <c r="P541" i="2" a="1"/>
  <c r="P541" i="2" s="1"/>
  <c r="P542" i="2" a="1"/>
  <c r="P542" i="2" s="1"/>
  <c r="P543" i="2" a="1"/>
  <c r="P543" i="2" s="1"/>
  <c r="P544" i="2" a="1"/>
  <c r="P544" i="2" s="1"/>
  <c r="P545" i="2" a="1"/>
  <c r="P545" i="2" s="1"/>
  <c r="P546" i="2" a="1"/>
  <c r="P546" i="2" s="1"/>
  <c r="P547" i="2" a="1"/>
  <c r="P547" i="2" s="1"/>
  <c r="P548" i="2" a="1"/>
  <c r="P548" i="2" s="1"/>
  <c r="P549" i="2" a="1"/>
  <c r="P549" i="2" s="1"/>
  <c r="P550" i="2" a="1"/>
  <c r="P550" i="2" s="1"/>
  <c r="P551" i="2" a="1"/>
  <c r="P551" i="2" s="1"/>
  <c r="P552" i="2" a="1"/>
  <c r="P552" i="2" s="1"/>
  <c r="P553" i="2" a="1"/>
  <c r="P553" i="2" s="1"/>
  <c r="P554" i="2" a="1"/>
  <c r="P554" i="2" s="1"/>
  <c r="P555" i="2" a="1"/>
  <c r="P555" i="2" s="1"/>
  <c r="P556" i="2" a="1"/>
  <c r="P556" i="2" s="1"/>
  <c r="P557" i="2" a="1"/>
  <c r="P557" i="2" s="1"/>
  <c r="P558" i="2" a="1"/>
  <c r="P558" i="2" s="1"/>
  <c r="P559" i="2" a="1"/>
  <c r="P559" i="2" s="1"/>
  <c r="P560" i="2" a="1"/>
  <c r="P560" i="2" s="1"/>
  <c r="P561" i="2" a="1"/>
  <c r="P561" i="2" s="1"/>
  <c r="P562" i="2" a="1"/>
  <c r="P562" i="2" s="1"/>
  <c r="P563" i="2" a="1"/>
  <c r="P563" i="2" s="1"/>
  <c r="P564" i="2" a="1"/>
  <c r="P564" i="2" s="1"/>
  <c r="P565" i="2" a="1"/>
  <c r="P565" i="2" s="1"/>
  <c r="P566" i="2" a="1"/>
  <c r="P566" i="2" s="1"/>
  <c r="P567" i="2" a="1"/>
  <c r="P567" i="2" s="1"/>
  <c r="P568" i="2" a="1"/>
  <c r="P568" i="2" s="1"/>
  <c r="P569" i="2" a="1"/>
  <c r="P569" i="2" s="1"/>
  <c r="P570" i="2" a="1"/>
  <c r="P570" i="2" s="1"/>
  <c r="P571" i="2" a="1"/>
  <c r="P571" i="2" s="1"/>
  <c r="P572" i="2" a="1"/>
  <c r="P572" i="2" s="1"/>
  <c r="P573" i="2" a="1"/>
  <c r="P573" i="2" s="1"/>
  <c r="P574" i="2" a="1"/>
  <c r="P574" i="2" s="1"/>
  <c r="P575" i="2" a="1"/>
  <c r="P575" i="2" s="1"/>
  <c r="P576" i="2" a="1"/>
  <c r="P576" i="2" s="1"/>
  <c r="P577" i="2" a="1"/>
  <c r="P577" i="2" s="1"/>
  <c r="P578" i="2" a="1"/>
  <c r="P578" i="2" s="1"/>
  <c r="P579" i="2" a="1"/>
  <c r="P579" i="2" s="1"/>
  <c r="P580" i="2" a="1"/>
  <c r="P580" i="2" s="1"/>
  <c r="P581" i="2" a="1"/>
  <c r="P581" i="2" s="1"/>
  <c r="P582" i="2" a="1"/>
  <c r="P582" i="2" s="1"/>
  <c r="P583" i="2" a="1"/>
  <c r="P583" i="2" s="1"/>
  <c r="P584" i="2" a="1"/>
  <c r="P584" i="2" s="1"/>
  <c r="P585" i="2" a="1"/>
  <c r="P585" i="2" s="1"/>
  <c r="P586" i="2" a="1"/>
  <c r="P586" i="2" s="1"/>
  <c r="P587" i="2" a="1"/>
  <c r="P587" i="2" s="1"/>
  <c r="P588" i="2" a="1"/>
  <c r="P588" i="2" s="1"/>
  <c r="P589" i="2" a="1"/>
  <c r="P589" i="2" s="1"/>
  <c r="P590" i="2" a="1"/>
  <c r="P590" i="2" s="1"/>
  <c r="P591" i="2" a="1"/>
  <c r="P591" i="2" s="1"/>
  <c r="P592" i="2" a="1"/>
  <c r="P592" i="2" s="1"/>
  <c r="P593" i="2" a="1"/>
  <c r="P593" i="2" s="1"/>
  <c r="P594" i="2" a="1"/>
  <c r="P594" i="2" s="1"/>
  <c r="P595" i="2" a="1"/>
  <c r="P595" i="2" s="1"/>
  <c r="P596" i="2" a="1"/>
  <c r="P596" i="2" s="1"/>
  <c r="P597" i="2" a="1"/>
  <c r="P597" i="2" s="1"/>
  <c r="P598" i="2" a="1"/>
  <c r="P598" i="2" s="1"/>
  <c r="P599" i="2" a="1"/>
  <c r="P599" i="2" s="1"/>
  <c r="P600" i="2" a="1"/>
  <c r="P600" i="2" s="1"/>
  <c r="P601" i="2" a="1"/>
  <c r="P601" i="2" s="1"/>
  <c r="P602" i="2" a="1"/>
  <c r="P602" i="2" s="1"/>
  <c r="P603" i="2" a="1"/>
  <c r="P603" i="2" s="1"/>
  <c r="P604" i="2" a="1"/>
  <c r="P604" i="2" s="1"/>
  <c r="P605" i="2" a="1"/>
  <c r="P605" i="2" s="1"/>
  <c r="P606" i="2" a="1"/>
  <c r="P606" i="2" s="1"/>
  <c r="P607" i="2" a="1"/>
  <c r="P607" i="2" s="1"/>
  <c r="P608" i="2" a="1"/>
  <c r="P608" i="2" s="1"/>
  <c r="P609" i="2" a="1"/>
  <c r="P609" i="2" s="1"/>
  <c r="P610" i="2" a="1"/>
  <c r="P610" i="2" s="1"/>
  <c r="P611" i="2" a="1"/>
  <c r="P611" i="2" s="1"/>
  <c r="P612" i="2" a="1"/>
  <c r="P612" i="2" s="1"/>
  <c r="P613" i="2" a="1"/>
  <c r="P613" i="2" s="1"/>
  <c r="P614" i="2" a="1"/>
  <c r="P614" i="2" s="1"/>
  <c r="P615" i="2" a="1"/>
  <c r="P615" i="2" s="1"/>
  <c r="P616" i="2" a="1"/>
  <c r="P616" i="2" s="1"/>
  <c r="P617" i="2" a="1"/>
  <c r="P617" i="2" s="1"/>
  <c r="P618" i="2" a="1"/>
  <c r="P618" i="2" s="1"/>
  <c r="P619" i="2" a="1"/>
  <c r="P619" i="2" s="1"/>
  <c r="P620" i="2" a="1"/>
  <c r="P620" i="2" s="1"/>
  <c r="P621" i="2" a="1"/>
  <c r="P621" i="2" s="1"/>
  <c r="P622" i="2" a="1"/>
  <c r="P622" i="2" s="1"/>
  <c r="P623" i="2" a="1"/>
  <c r="P623" i="2" s="1"/>
  <c r="P624" i="2" a="1"/>
  <c r="P624" i="2" s="1"/>
  <c r="P625" i="2" a="1"/>
  <c r="P625" i="2" s="1"/>
  <c r="P626" i="2" a="1"/>
  <c r="P626" i="2" s="1"/>
  <c r="P627" i="2" a="1"/>
  <c r="P627" i="2" s="1"/>
  <c r="P628" i="2" a="1"/>
  <c r="P628" i="2" s="1"/>
  <c r="P629" i="2" a="1"/>
  <c r="P629" i="2" s="1"/>
  <c r="P630" i="2" a="1"/>
  <c r="P630" i="2" s="1"/>
  <c r="P631" i="2" a="1"/>
  <c r="P631" i="2" s="1"/>
  <c r="P632" i="2" a="1"/>
  <c r="P632" i="2" s="1"/>
  <c r="P633" i="2" a="1"/>
  <c r="P633" i="2" s="1"/>
  <c r="P634" i="2" a="1"/>
  <c r="P634" i="2" s="1"/>
  <c r="P635" i="2" a="1"/>
  <c r="P635" i="2" s="1"/>
  <c r="P636" i="2" a="1"/>
  <c r="P636" i="2" s="1"/>
  <c r="P637" i="2" a="1"/>
  <c r="P637" i="2" s="1"/>
  <c r="P638" i="2" a="1"/>
  <c r="P638" i="2" s="1"/>
  <c r="P639" i="2" a="1"/>
  <c r="P639" i="2" s="1"/>
  <c r="P640" i="2" a="1"/>
  <c r="P640" i="2" s="1"/>
  <c r="P641" i="2" a="1"/>
  <c r="P641" i="2" s="1"/>
  <c r="P642" i="2" a="1"/>
  <c r="P642" i="2" s="1"/>
  <c r="P643" i="2" a="1"/>
  <c r="P643" i="2" s="1"/>
  <c r="P644" i="2" a="1"/>
  <c r="P644" i="2" s="1"/>
  <c r="P645" i="2" a="1"/>
  <c r="P645" i="2" s="1"/>
  <c r="P646" i="2" a="1"/>
  <c r="P646" i="2" s="1"/>
  <c r="P647" i="2" a="1"/>
  <c r="P647" i="2" s="1"/>
  <c r="P648" i="2" a="1"/>
  <c r="P648" i="2" s="1"/>
  <c r="P649" i="2" a="1"/>
  <c r="P649" i="2" s="1"/>
  <c r="P650" i="2" a="1"/>
  <c r="P650" i="2" s="1"/>
  <c r="P651" i="2" a="1"/>
  <c r="P651" i="2" s="1"/>
  <c r="P652" i="2" a="1"/>
  <c r="P652" i="2" s="1"/>
  <c r="P653" i="2" a="1"/>
  <c r="P653" i="2" s="1"/>
  <c r="P654" i="2" a="1"/>
  <c r="P654" i="2" s="1"/>
  <c r="P655" i="2" a="1"/>
  <c r="P655" i="2" s="1"/>
  <c r="P656" i="2" a="1"/>
  <c r="P656" i="2" s="1"/>
  <c r="P657" i="2" a="1"/>
  <c r="P657" i="2" s="1"/>
  <c r="P658" i="2" a="1"/>
  <c r="P658" i="2" s="1"/>
  <c r="P659" i="2" a="1"/>
  <c r="P659" i="2" s="1"/>
  <c r="P660" i="2" a="1"/>
  <c r="P660" i="2" s="1"/>
  <c r="P661" i="2" a="1"/>
  <c r="P661" i="2" s="1"/>
  <c r="P662" i="2" a="1"/>
  <c r="P662" i="2" s="1"/>
  <c r="P663" i="2" a="1"/>
  <c r="P663" i="2" s="1"/>
  <c r="P664" i="2" a="1"/>
  <c r="P664" i="2" s="1"/>
  <c r="P665" i="2" a="1"/>
  <c r="P665" i="2" s="1"/>
  <c r="P666" i="2" a="1"/>
  <c r="P666" i="2" s="1"/>
  <c r="P667" i="2" a="1"/>
  <c r="P667" i="2" s="1"/>
  <c r="P668" i="2" a="1"/>
  <c r="P668" i="2" s="1"/>
  <c r="P669" i="2" a="1"/>
  <c r="P669" i="2" s="1"/>
  <c r="P670" i="2" a="1"/>
  <c r="P670" i="2" s="1"/>
  <c r="P671" i="2" a="1"/>
  <c r="P671" i="2" s="1"/>
  <c r="P672" i="2" a="1"/>
  <c r="P672" i="2" s="1"/>
  <c r="P673" i="2" a="1"/>
  <c r="P673" i="2" s="1"/>
  <c r="P674" i="2" a="1"/>
  <c r="P674" i="2" s="1"/>
  <c r="P675" i="2" a="1"/>
  <c r="P675" i="2" s="1"/>
  <c r="P676" i="2" a="1"/>
  <c r="P676" i="2" s="1"/>
  <c r="P677" i="2" a="1"/>
  <c r="P677" i="2" s="1"/>
  <c r="P678" i="2" a="1"/>
  <c r="P678" i="2" s="1"/>
  <c r="P679" i="2" a="1"/>
  <c r="P679" i="2" s="1"/>
  <c r="P680" i="2" a="1"/>
  <c r="P680" i="2" s="1"/>
  <c r="P681" i="2" a="1"/>
  <c r="P681" i="2" s="1"/>
  <c r="P682" i="2" a="1"/>
  <c r="P682" i="2" s="1"/>
  <c r="P683" i="2" a="1"/>
  <c r="P683" i="2" s="1"/>
  <c r="P684" i="2" a="1"/>
  <c r="P684" i="2" s="1"/>
  <c r="P685" i="2" a="1"/>
  <c r="P685" i="2" s="1"/>
  <c r="P686" i="2" a="1"/>
  <c r="P686" i="2" s="1"/>
  <c r="P687" i="2" a="1"/>
  <c r="P687" i="2" s="1"/>
  <c r="P688" i="2" a="1"/>
  <c r="P688" i="2" s="1"/>
  <c r="P689" i="2" a="1"/>
  <c r="P689" i="2" s="1"/>
  <c r="P690" i="2" a="1"/>
  <c r="P690" i="2" s="1"/>
  <c r="P691" i="2" a="1"/>
  <c r="P691" i="2" s="1"/>
  <c r="P692" i="2" a="1"/>
  <c r="P692" i="2" s="1"/>
  <c r="P693" i="2" a="1"/>
  <c r="P693" i="2" s="1"/>
  <c r="P694" i="2" a="1"/>
  <c r="P694" i="2" s="1"/>
  <c r="P695" i="2" a="1"/>
  <c r="P695" i="2" s="1"/>
  <c r="P696" i="2" a="1"/>
  <c r="P696" i="2" s="1"/>
  <c r="P697" i="2" a="1"/>
  <c r="P697" i="2" s="1"/>
  <c r="P698" i="2" a="1"/>
  <c r="P698" i="2" s="1"/>
  <c r="P699" i="2" a="1"/>
  <c r="P699" i="2" s="1"/>
  <c r="P700" i="2" a="1"/>
  <c r="P700" i="2" s="1"/>
  <c r="P701" i="2" a="1"/>
  <c r="P701" i="2" s="1"/>
  <c r="P702" i="2" a="1"/>
  <c r="P702" i="2" s="1"/>
  <c r="P703" i="2" a="1"/>
  <c r="P703" i="2" s="1"/>
  <c r="P704" i="2" a="1"/>
  <c r="P704" i="2" s="1"/>
  <c r="P705" i="2" a="1"/>
  <c r="P705" i="2" s="1"/>
  <c r="P706" i="2" a="1"/>
  <c r="P706" i="2" s="1"/>
  <c r="P707" i="2" a="1"/>
  <c r="P707" i="2" s="1"/>
  <c r="P708" i="2" a="1"/>
  <c r="P708" i="2" s="1"/>
  <c r="P709" i="2" a="1"/>
  <c r="P709" i="2" s="1"/>
  <c r="P710" i="2" a="1"/>
  <c r="P710" i="2" s="1"/>
  <c r="P711" i="2" a="1"/>
  <c r="P711" i="2" s="1"/>
  <c r="P712" i="2" a="1"/>
  <c r="P712" i="2" s="1"/>
  <c r="P713" i="2" a="1"/>
  <c r="P713" i="2" s="1"/>
  <c r="P714" i="2" a="1"/>
  <c r="P714" i="2" s="1"/>
  <c r="P715" i="2" a="1"/>
  <c r="P715" i="2" s="1"/>
  <c r="P716" i="2" a="1"/>
  <c r="P716" i="2" s="1"/>
  <c r="P717" i="2" a="1"/>
  <c r="P717" i="2" s="1"/>
  <c r="P718" i="2" a="1"/>
  <c r="P718" i="2" s="1"/>
  <c r="P719" i="2" a="1"/>
  <c r="P719" i="2" s="1"/>
  <c r="P720" i="2" a="1"/>
  <c r="P720" i="2" s="1"/>
  <c r="P721" i="2" a="1"/>
  <c r="P721" i="2" s="1"/>
  <c r="P722" i="2" a="1"/>
  <c r="P722" i="2" s="1"/>
  <c r="P723" i="2" a="1"/>
  <c r="P723" i="2" s="1"/>
  <c r="P724" i="2" a="1"/>
  <c r="P724" i="2" s="1"/>
  <c r="P725" i="2" a="1"/>
  <c r="P725" i="2" s="1"/>
  <c r="P726" i="2" a="1"/>
  <c r="P726" i="2" s="1"/>
  <c r="P727" i="2" a="1"/>
  <c r="P727" i="2" s="1"/>
  <c r="P728" i="2" a="1"/>
  <c r="P728" i="2" s="1"/>
  <c r="P729" i="2" a="1"/>
  <c r="P729" i="2" s="1"/>
  <c r="P730" i="2" a="1"/>
  <c r="P730" i="2" s="1"/>
  <c r="P731" i="2" a="1"/>
  <c r="P731" i="2" s="1"/>
  <c r="P732" i="2" a="1"/>
  <c r="P732" i="2" s="1"/>
  <c r="P733" i="2" a="1"/>
  <c r="P733" i="2" s="1"/>
  <c r="P734" i="2" a="1"/>
  <c r="P734" i="2" s="1"/>
  <c r="P735" i="2" a="1"/>
  <c r="P735" i="2" s="1"/>
  <c r="P736" i="2" a="1"/>
  <c r="P736" i="2" s="1"/>
  <c r="P737" i="2" a="1"/>
  <c r="P737" i="2" s="1"/>
  <c r="P738" i="2" a="1"/>
  <c r="P738" i="2" s="1"/>
  <c r="P739" i="2" a="1"/>
  <c r="P739" i="2" s="1"/>
  <c r="P740" i="2" a="1"/>
  <c r="P740" i="2" s="1"/>
  <c r="P741" i="2" a="1"/>
  <c r="P741" i="2" s="1"/>
  <c r="P742" i="2" a="1"/>
  <c r="P742" i="2" s="1"/>
  <c r="P743" i="2" a="1"/>
  <c r="P743" i="2" s="1"/>
  <c r="P744" i="2" a="1"/>
  <c r="P744" i="2" s="1"/>
  <c r="P745" i="2" a="1"/>
  <c r="P745" i="2" s="1"/>
  <c r="P746" i="2" a="1"/>
  <c r="P746" i="2" s="1"/>
  <c r="P747" i="2" a="1"/>
  <c r="P747" i="2" s="1"/>
  <c r="P748" i="2" a="1"/>
  <c r="P748" i="2" s="1"/>
  <c r="P749" i="2" a="1"/>
  <c r="P749" i="2" s="1"/>
  <c r="P750" i="2" a="1"/>
  <c r="P750" i="2" s="1"/>
  <c r="P751" i="2" a="1"/>
  <c r="P751" i="2" s="1"/>
  <c r="P752" i="2" a="1"/>
  <c r="P752" i="2" s="1"/>
  <c r="P753" i="2" a="1"/>
  <c r="P753" i="2" s="1"/>
  <c r="P754" i="2" a="1"/>
  <c r="P754" i="2" s="1"/>
  <c r="P755" i="2" a="1"/>
  <c r="P755" i="2" s="1"/>
  <c r="P756" i="2" a="1"/>
  <c r="P756" i="2" s="1"/>
  <c r="P757" i="2" a="1"/>
  <c r="P757" i="2" s="1"/>
  <c r="P758" i="2" a="1"/>
  <c r="P758" i="2" s="1"/>
  <c r="P759" i="2" a="1"/>
  <c r="P759" i="2" s="1"/>
  <c r="P760" i="2" a="1"/>
  <c r="P760" i="2" s="1"/>
  <c r="P761" i="2" a="1"/>
  <c r="P761" i="2" s="1"/>
  <c r="P762" i="2" a="1"/>
  <c r="P762" i="2" s="1"/>
  <c r="P763" i="2" a="1"/>
  <c r="P763" i="2" s="1"/>
  <c r="P764" i="2" a="1"/>
  <c r="P764" i="2" s="1"/>
  <c r="P765" i="2" a="1"/>
  <c r="P765" i="2" s="1"/>
  <c r="P766" i="2" a="1"/>
  <c r="P766" i="2" s="1"/>
  <c r="P767" i="2" a="1"/>
  <c r="P767" i="2" s="1"/>
  <c r="P768" i="2" a="1"/>
  <c r="P768" i="2" s="1"/>
  <c r="P769" i="2" a="1"/>
  <c r="P769" i="2" s="1"/>
  <c r="P770" i="2" a="1"/>
  <c r="P770" i="2" s="1"/>
  <c r="P771" i="2" a="1"/>
  <c r="P771" i="2" s="1"/>
  <c r="P772" i="2" a="1"/>
  <c r="P772" i="2" s="1"/>
  <c r="P773" i="2" a="1"/>
  <c r="P773" i="2" s="1"/>
  <c r="P774" i="2" a="1"/>
  <c r="P774" i="2" s="1"/>
  <c r="P775" i="2" a="1"/>
  <c r="P775" i="2" s="1"/>
  <c r="P776" i="2" a="1"/>
  <c r="P776" i="2" s="1"/>
  <c r="P777" i="2" a="1"/>
  <c r="P777" i="2" s="1"/>
  <c r="P778" i="2" a="1"/>
  <c r="P778" i="2" s="1"/>
  <c r="P779" i="2" a="1"/>
  <c r="P779" i="2" s="1"/>
  <c r="P780" i="2" a="1"/>
  <c r="P780" i="2" s="1"/>
  <c r="P781" i="2" a="1"/>
  <c r="P781" i="2" s="1"/>
  <c r="P782" i="2" a="1"/>
  <c r="P782" i="2" s="1"/>
  <c r="P783" i="2" a="1"/>
  <c r="P783" i="2" s="1"/>
  <c r="P784" i="2" a="1"/>
  <c r="P784" i="2" s="1"/>
  <c r="P785" i="2" a="1"/>
  <c r="P785" i="2" s="1"/>
  <c r="P786" i="2" a="1"/>
  <c r="P786" i="2" s="1"/>
  <c r="P787" i="2" a="1"/>
  <c r="P787" i="2" s="1"/>
  <c r="P788" i="2" a="1"/>
  <c r="P788" i="2" s="1"/>
  <c r="P789" i="2" a="1"/>
  <c r="P789" i="2" s="1"/>
  <c r="P790" i="2" a="1"/>
  <c r="P790" i="2" s="1"/>
  <c r="P791" i="2" a="1"/>
  <c r="P791" i="2" s="1"/>
  <c r="P792" i="2" a="1"/>
  <c r="P792" i="2" s="1"/>
  <c r="P793" i="2" a="1"/>
  <c r="P793" i="2" s="1"/>
  <c r="P794" i="2" a="1"/>
  <c r="P794" i="2" s="1"/>
  <c r="P795" i="2" a="1"/>
  <c r="P795" i="2" s="1"/>
  <c r="P796" i="2" a="1"/>
  <c r="P796" i="2" s="1"/>
  <c r="P797" i="2" a="1"/>
  <c r="P797" i="2" s="1"/>
  <c r="P798" i="2" a="1"/>
  <c r="P798" i="2" s="1"/>
  <c r="P799" i="2" a="1"/>
  <c r="P799" i="2" s="1"/>
  <c r="P800" i="2" a="1"/>
  <c r="P800" i="2" s="1"/>
  <c r="P801" i="2" a="1"/>
  <c r="P801" i="2" s="1"/>
  <c r="P802" i="2" a="1"/>
  <c r="P802" i="2" s="1"/>
  <c r="P803" i="2" a="1"/>
  <c r="P803" i="2" s="1"/>
  <c r="P804" i="2" a="1"/>
  <c r="P804" i="2" s="1"/>
  <c r="P805" i="2" a="1"/>
  <c r="P805" i="2" s="1"/>
  <c r="P806" i="2" a="1"/>
  <c r="P806" i="2" s="1"/>
  <c r="P807" i="2" a="1"/>
  <c r="P807" i="2" s="1"/>
  <c r="P808" i="2" a="1"/>
  <c r="P808" i="2" s="1"/>
  <c r="P809" i="2" a="1"/>
  <c r="P809" i="2" s="1"/>
  <c r="P810" i="2" a="1"/>
  <c r="P810" i="2" s="1"/>
  <c r="P811" i="2" a="1"/>
  <c r="P811" i="2" s="1"/>
  <c r="P812" i="2" a="1"/>
  <c r="P812" i="2" s="1"/>
  <c r="P813" i="2" a="1"/>
  <c r="P813" i="2" s="1"/>
  <c r="P814" i="2" a="1"/>
  <c r="P814" i="2" s="1"/>
  <c r="P815" i="2" a="1"/>
  <c r="P815" i="2" s="1"/>
  <c r="P816" i="2" a="1"/>
  <c r="P816" i="2" s="1"/>
  <c r="P817" i="2" a="1"/>
  <c r="P817" i="2" s="1"/>
  <c r="P818" i="2" a="1"/>
  <c r="P818" i="2" s="1"/>
  <c r="P819" i="2" a="1"/>
  <c r="P819" i="2" s="1"/>
  <c r="P820" i="2" a="1"/>
  <c r="P820" i="2" s="1"/>
  <c r="P821" i="2" a="1"/>
  <c r="P821" i="2" s="1"/>
  <c r="P822" i="2" a="1"/>
  <c r="P822" i="2" s="1"/>
  <c r="P823" i="2" a="1"/>
  <c r="P823" i="2" s="1"/>
  <c r="P824" i="2" a="1"/>
  <c r="P824" i="2" s="1"/>
  <c r="P825" i="2" a="1"/>
  <c r="P825" i="2" s="1"/>
  <c r="P826" i="2" a="1"/>
  <c r="P826" i="2" s="1"/>
  <c r="P827" i="2" a="1"/>
  <c r="P827" i="2" s="1"/>
  <c r="P828" i="2" a="1"/>
  <c r="P828" i="2" s="1"/>
  <c r="P829" i="2" a="1"/>
  <c r="P829" i="2" s="1"/>
  <c r="P830" i="2" a="1"/>
  <c r="P830" i="2" s="1"/>
  <c r="P831" i="2" a="1"/>
  <c r="P831" i="2" s="1"/>
  <c r="P832" i="2" a="1"/>
  <c r="P832" i="2" s="1"/>
  <c r="P833" i="2" a="1"/>
  <c r="P833" i="2" s="1"/>
  <c r="P834" i="2" a="1"/>
  <c r="P834" i="2" s="1"/>
  <c r="P835" i="2" a="1"/>
  <c r="P835" i="2" s="1"/>
  <c r="P836" i="2" a="1"/>
  <c r="P836" i="2" s="1"/>
  <c r="P837" i="2" a="1"/>
  <c r="P837" i="2" s="1"/>
  <c r="P838" i="2" a="1"/>
  <c r="P838" i="2" s="1"/>
  <c r="P839" i="2" a="1"/>
  <c r="P839" i="2" s="1"/>
  <c r="P840" i="2" a="1"/>
  <c r="P840" i="2" s="1"/>
  <c r="P841" i="2" a="1"/>
  <c r="P841" i="2" s="1"/>
  <c r="P842" i="2" a="1"/>
  <c r="P842" i="2" s="1"/>
  <c r="P843" i="2" a="1"/>
  <c r="P843" i="2" s="1"/>
  <c r="P844" i="2" a="1"/>
  <c r="P844" i="2" s="1"/>
  <c r="P845" i="2" a="1"/>
  <c r="P845" i="2" s="1"/>
  <c r="P846" i="2" a="1"/>
  <c r="P846" i="2" s="1"/>
  <c r="P847" i="2" a="1"/>
  <c r="P847" i="2" s="1"/>
  <c r="P848" i="2" a="1"/>
  <c r="P848" i="2" s="1"/>
  <c r="P849" i="2" a="1"/>
  <c r="P849" i="2" s="1"/>
  <c r="P850" i="2" a="1"/>
  <c r="P850" i="2" s="1"/>
  <c r="P851" i="2" a="1"/>
  <c r="P851" i="2" s="1"/>
  <c r="P852" i="2" a="1"/>
  <c r="P852" i="2" s="1"/>
  <c r="P853" i="2" a="1"/>
  <c r="P853" i="2" s="1"/>
  <c r="P854" i="2" a="1"/>
  <c r="P854" i="2" s="1"/>
  <c r="P855" i="2" a="1"/>
  <c r="P855" i="2" s="1"/>
  <c r="P856" i="2" a="1"/>
  <c r="P856" i="2" s="1"/>
  <c r="P857" i="2" a="1"/>
  <c r="P857" i="2" s="1"/>
  <c r="P858" i="2" a="1"/>
  <c r="P858" i="2" s="1"/>
  <c r="P859" i="2" a="1"/>
  <c r="P859" i="2" s="1"/>
  <c r="P860" i="2" a="1"/>
  <c r="P860" i="2" s="1"/>
  <c r="P861" i="2" a="1"/>
  <c r="P861" i="2" s="1"/>
  <c r="P862" i="2" a="1"/>
  <c r="P862" i="2" s="1"/>
  <c r="P863" i="2" a="1"/>
  <c r="P863" i="2" s="1"/>
  <c r="P864" i="2" a="1"/>
  <c r="P864" i="2" s="1"/>
  <c r="P865" i="2" a="1"/>
  <c r="P865" i="2" s="1"/>
  <c r="P866" i="2" a="1"/>
  <c r="P866" i="2" s="1"/>
  <c r="P867" i="2" a="1"/>
  <c r="P867" i="2" s="1"/>
  <c r="P868" i="2" a="1"/>
  <c r="P868" i="2" s="1"/>
  <c r="P869" i="2" a="1"/>
  <c r="P869" i="2" s="1"/>
  <c r="P870" i="2" a="1"/>
  <c r="P870" i="2" s="1"/>
  <c r="P871" i="2" a="1"/>
  <c r="P871" i="2" s="1"/>
  <c r="P872" i="2" a="1"/>
  <c r="P872" i="2" s="1"/>
  <c r="P873" i="2" a="1"/>
  <c r="P873" i="2" s="1"/>
  <c r="P874" i="2" a="1"/>
  <c r="P874" i="2" s="1"/>
  <c r="P875" i="2" a="1"/>
  <c r="P875" i="2" s="1"/>
  <c r="P876" i="2" a="1"/>
  <c r="P876" i="2" s="1"/>
  <c r="P877" i="2" a="1"/>
  <c r="P877" i="2" s="1"/>
  <c r="P878" i="2" a="1"/>
  <c r="P878" i="2" s="1"/>
  <c r="P879" i="2" a="1"/>
  <c r="P879" i="2" s="1"/>
  <c r="P880" i="2" a="1"/>
  <c r="P880" i="2" s="1"/>
  <c r="P881" i="2" a="1"/>
  <c r="P881" i="2" s="1"/>
  <c r="P882" i="2" a="1"/>
  <c r="P882" i="2" s="1"/>
  <c r="P883" i="2" a="1"/>
  <c r="P883" i="2" s="1"/>
  <c r="P884" i="2" a="1"/>
  <c r="P884" i="2" s="1"/>
  <c r="P885" i="2" a="1"/>
  <c r="P885" i="2" s="1"/>
  <c r="P886" i="2" a="1"/>
  <c r="P886" i="2" s="1"/>
  <c r="P887" i="2" a="1"/>
  <c r="P887" i="2" s="1"/>
  <c r="P888" i="2" a="1"/>
  <c r="P888" i="2" s="1"/>
  <c r="P889" i="2" a="1"/>
  <c r="P889" i="2" s="1"/>
  <c r="P890" i="2" a="1"/>
  <c r="P890" i="2" s="1"/>
  <c r="P891" i="2" a="1"/>
  <c r="P891" i="2" s="1"/>
  <c r="P892" i="2" a="1"/>
  <c r="P892" i="2" s="1"/>
  <c r="P893" i="2" a="1"/>
  <c r="P893" i="2" s="1"/>
  <c r="P894" i="2" a="1"/>
  <c r="P894" i="2" s="1"/>
  <c r="P895" i="2" a="1"/>
  <c r="P895" i="2" s="1"/>
  <c r="P896" i="2" a="1"/>
  <c r="P896" i="2" s="1"/>
  <c r="P897" i="2" a="1"/>
  <c r="P897" i="2" s="1"/>
  <c r="P898" i="2" a="1"/>
  <c r="P898" i="2" s="1"/>
  <c r="P899" i="2" a="1"/>
  <c r="P899" i="2" s="1"/>
  <c r="P900" i="2" a="1"/>
  <c r="P900" i="2" s="1"/>
  <c r="P901" i="2" a="1"/>
  <c r="P901" i="2" s="1"/>
  <c r="P902" i="2" a="1"/>
  <c r="P902" i="2" s="1"/>
  <c r="P903" i="2" a="1"/>
  <c r="P903" i="2" s="1"/>
  <c r="P904" i="2" a="1"/>
  <c r="P904" i="2" s="1"/>
  <c r="P905" i="2" a="1"/>
  <c r="P905" i="2" s="1"/>
  <c r="P906" i="2" a="1"/>
  <c r="P906" i="2" s="1"/>
  <c r="P907" i="2" a="1"/>
  <c r="P907" i="2" s="1"/>
  <c r="P908" i="2" a="1"/>
  <c r="P908" i="2" s="1"/>
  <c r="P909" i="2" a="1"/>
  <c r="P909" i="2" s="1"/>
  <c r="P910" i="2" a="1"/>
  <c r="P910" i="2" s="1"/>
  <c r="P911" i="2" a="1"/>
  <c r="P911" i="2" s="1"/>
  <c r="P912" i="2" a="1"/>
  <c r="P912" i="2" s="1"/>
  <c r="P913" i="2" a="1"/>
  <c r="P913" i="2" s="1"/>
  <c r="P914" i="2" a="1"/>
  <c r="P914" i="2" s="1"/>
  <c r="P915" i="2" a="1"/>
  <c r="P915" i="2" s="1"/>
  <c r="P916" i="2" a="1"/>
  <c r="P916" i="2" s="1"/>
  <c r="P917" i="2" a="1"/>
  <c r="P917" i="2" s="1"/>
  <c r="P918" i="2" a="1"/>
  <c r="P918" i="2" s="1"/>
  <c r="P919" i="2" a="1"/>
  <c r="P919" i="2" s="1"/>
  <c r="P920" i="2" a="1"/>
  <c r="P920" i="2" s="1"/>
  <c r="P921" i="2" a="1"/>
  <c r="P921" i="2" s="1"/>
  <c r="P922" i="2" a="1"/>
  <c r="P922" i="2" s="1"/>
  <c r="P923" i="2" a="1"/>
  <c r="P923" i="2" s="1"/>
  <c r="P924" i="2" a="1"/>
  <c r="P924" i="2" s="1"/>
  <c r="P925" i="2" a="1"/>
  <c r="P925" i="2" s="1"/>
  <c r="P926" i="2" a="1"/>
  <c r="P926" i="2" s="1"/>
  <c r="P927" i="2" a="1"/>
  <c r="P927" i="2" s="1"/>
  <c r="P928" i="2" a="1"/>
  <c r="P928" i="2" s="1"/>
  <c r="P929" i="2" a="1"/>
  <c r="P929" i="2" s="1"/>
  <c r="P930" i="2" a="1"/>
  <c r="P930" i="2" s="1"/>
  <c r="P931" i="2" a="1"/>
  <c r="P931" i="2" s="1"/>
  <c r="P932" i="2" a="1"/>
  <c r="P932" i="2" s="1"/>
  <c r="P933" i="2" a="1"/>
  <c r="P933" i="2" s="1"/>
  <c r="P934" i="2" a="1"/>
  <c r="P934" i="2" s="1"/>
  <c r="P935" i="2" a="1"/>
  <c r="P935" i="2" s="1"/>
  <c r="P936" i="2" a="1"/>
  <c r="P936" i="2" s="1"/>
  <c r="P937" i="2" a="1"/>
  <c r="P937" i="2" s="1"/>
  <c r="P938" i="2" a="1"/>
  <c r="P938" i="2" s="1"/>
  <c r="P939" i="2" a="1"/>
  <c r="P939" i="2" s="1"/>
  <c r="P940" i="2" a="1"/>
  <c r="P940" i="2" s="1"/>
  <c r="P941" i="2" a="1"/>
  <c r="P941" i="2" s="1"/>
  <c r="P942" i="2" a="1"/>
  <c r="P942" i="2" s="1"/>
  <c r="P943" i="2" a="1"/>
  <c r="P943" i="2" s="1"/>
  <c r="P944" i="2" a="1"/>
  <c r="P944" i="2" s="1"/>
  <c r="P945" i="2" a="1"/>
  <c r="P945" i="2" s="1"/>
  <c r="P946" i="2" a="1"/>
  <c r="P946" i="2" s="1"/>
  <c r="P947" i="2" a="1"/>
  <c r="P947" i="2" s="1"/>
  <c r="P948" i="2" a="1"/>
  <c r="P948" i="2" s="1"/>
  <c r="P949" i="2" a="1"/>
  <c r="P949" i="2" s="1"/>
  <c r="P950" i="2" a="1"/>
  <c r="P950" i="2" s="1"/>
  <c r="P951" i="2" a="1"/>
  <c r="P951" i="2" s="1"/>
  <c r="P952" i="2" a="1"/>
  <c r="P952" i="2" s="1"/>
  <c r="P953" i="2" a="1"/>
  <c r="P953" i="2" s="1"/>
  <c r="P954" i="2" a="1"/>
  <c r="P954" i="2" s="1"/>
  <c r="P955" i="2" a="1"/>
  <c r="P955" i="2" s="1"/>
  <c r="P956" i="2" a="1"/>
  <c r="P956" i="2" s="1"/>
  <c r="P957" i="2" a="1"/>
  <c r="P957" i="2" s="1"/>
  <c r="P958" i="2" a="1"/>
  <c r="P958" i="2" s="1"/>
  <c r="P959" i="2" a="1"/>
  <c r="P959" i="2" s="1"/>
  <c r="P960" i="2" a="1"/>
  <c r="P960" i="2" s="1"/>
  <c r="P961" i="2" a="1"/>
  <c r="P961" i="2" s="1"/>
  <c r="P962" i="2" a="1"/>
  <c r="P962" i="2" s="1"/>
  <c r="P963" i="2" a="1"/>
  <c r="P963" i="2" s="1"/>
  <c r="P964" i="2" a="1"/>
  <c r="P964" i="2" s="1"/>
  <c r="P965" i="2" a="1"/>
  <c r="P965" i="2" s="1"/>
  <c r="P966" i="2" a="1"/>
  <c r="P966" i="2" s="1"/>
  <c r="P967" i="2" a="1"/>
  <c r="P967" i="2" s="1"/>
  <c r="P968" i="2" a="1"/>
  <c r="P968" i="2" s="1"/>
  <c r="P969" i="2" a="1"/>
  <c r="P969" i="2" s="1"/>
  <c r="P970" i="2" a="1"/>
  <c r="P970" i="2" s="1"/>
  <c r="P971" i="2" a="1"/>
  <c r="P971" i="2" s="1"/>
  <c r="P972" i="2" a="1"/>
  <c r="P972" i="2" s="1"/>
  <c r="P973" i="2" a="1"/>
  <c r="P973" i="2" s="1"/>
  <c r="P974" i="2" a="1"/>
  <c r="P974" i="2" s="1"/>
  <c r="P975" i="2" a="1"/>
  <c r="P975" i="2" s="1"/>
  <c r="P976" i="2" a="1"/>
  <c r="P976" i="2" s="1"/>
  <c r="P977" i="2" a="1"/>
  <c r="P977" i="2" s="1"/>
  <c r="P978" i="2" a="1"/>
  <c r="P978" i="2" s="1"/>
  <c r="P979" i="2" a="1"/>
  <c r="P979" i="2" s="1"/>
  <c r="P980" i="2" a="1"/>
  <c r="P980" i="2" s="1"/>
  <c r="P981" i="2" a="1"/>
  <c r="P981" i="2" s="1"/>
  <c r="P982" i="2" a="1"/>
  <c r="P982" i="2" s="1"/>
  <c r="P983" i="2" a="1"/>
  <c r="P983" i="2" s="1"/>
  <c r="P984" i="2" a="1"/>
  <c r="P984" i="2" s="1"/>
  <c r="P985" i="2" a="1"/>
  <c r="P985" i="2" s="1"/>
  <c r="P986" i="2" a="1"/>
  <c r="P986" i="2" s="1"/>
  <c r="P987" i="2" a="1"/>
  <c r="P987" i="2" s="1"/>
  <c r="P988" i="2" a="1"/>
  <c r="P988" i="2" s="1"/>
  <c r="P989" i="2" a="1"/>
  <c r="P989" i="2" s="1"/>
  <c r="P990" i="2" a="1"/>
  <c r="P990" i="2" s="1"/>
  <c r="P991" i="2" a="1"/>
  <c r="P991" i="2" s="1"/>
  <c r="P992" i="2" a="1"/>
  <c r="P992" i="2" s="1"/>
  <c r="P993" i="2" a="1"/>
  <c r="P993" i="2" s="1"/>
  <c r="P994" i="2" a="1"/>
  <c r="P994" i="2" s="1"/>
  <c r="P995" i="2" a="1"/>
  <c r="P995" i="2" s="1"/>
  <c r="P996" i="2" a="1"/>
  <c r="P996" i="2" s="1"/>
  <c r="P997" i="2" a="1"/>
  <c r="P997" i="2" s="1"/>
  <c r="P998" i="2" a="1"/>
  <c r="P998" i="2" s="1"/>
  <c r="P999" i="2" a="1"/>
  <c r="P999" i="2" s="1"/>
  <c r="P1000" i="2" a="1"/>
  <c r="P1000" i="2" s="1"/>
  <c r="P1001" i="2" a="1"/>
  <c r="P1001" i="2" s="1"/>
  <c r="P1002" i="2" a="1"/>
  <c r="P1002" i="2" s="1"/>
  <c r="P1003" i="2" a="1"/>
  <c r="P1003" i="2" s="1"/>
  <c r="P1004" i="2" a="1"/>
  <c r="P1004" i="2" s="1"/>
  <c r="P1005" i="2" a="1"/>
  <c r="P1005" i="2" s="1"/>
  <c r="P1006" i="2" a="1"/>
  <c r="P1006" i="2" s="1"/>
  <c r="P1007" i="2" a="1"/>
  <c r="P1007" i="2" s="1"/>
  <c r="P1008" i="2" a="1"/>
  <c r="P1008" i="2" s="1"/>
  <c r="P1009" i="2" a="1"/>
  <c r="P1009" i="2" s="1"/>
  <c r="P1010" i="2" a="1"/>
  <c r="P1010" i="2" s="1"/>
  <c r="P1011" i="2" a="1"/>
  <c r="P1011" i="2" s="1"/>
  <c r="P1012" i="2" a="1"/>
  <c r="P1012" i="2" s="1"/>
  <c r="P1013" i="2" a="1"/>
  <c r="P1013" i="2" s="1"/>
  <c r="P1014" i="2" a="1"/>
  <c r="P1014" i="2" s="1"/>
  <c r="P1015" i="2" a="1"/>
  <c r="P1015" i="2" s="1"/>
  <c r="P1016" i="2" a="1"/>
  <c r="P1016" i="2" s="1"/>
  <c r="P1017" i="2" a="1"/>
  <c r="P1017" i="2" s="1"/>
  <c r="P1018" i="2" a="1"/>
  <c r="P1018" i="2" s="1"/>
  <c r="P1019" i="2" a="1"/>
  <c r="P1019" i="2" s="1"/>
  <c r="P1020" i="2" a="1"/>
  <c r="P1020" i="2" s="1"/>
  <c r="P1021" i="2" a="1"/>
  <c r="P1021" i="2" s="1"/>
  <c r="P1022" i="2" a="1"/>
  <c r="P1022" i="2" s="1"/>
  <c r="P1023" i="2" a="1"/>
  <c r="P1023" i="2" s="1"/>
  <c r="P1024" i="2" a="1"/>
  <c r="P1024" i="2" s="1"/>
  <c r="P1025" i="2" a="1"/>
  <c r="P1025" i="2" s="1"/>
  <c r="P1026" i="2" a="1"/>
  <c r="P1026" i="2" s="1"/>
  <c r="P1027" i="2" a="1"/>
  <c r="P1027" i="2" s="1"/>
  <c r="P1028" i="2" a="1"/>
  <c r="P1028" i="2" s="1"/>
  <c r="P1029" i="2" a="1"/>
  <c r="P1029" i="2" s="1"/>
  <c r="P1030" i="2" a="1"/>
  <c r="P1030" i="2" s="1"/>
  <c r="P1031" i="2" a="1"/>
  <c r="P1031" i="2" s="1"/>
  <c r="P1032" i="2" a="1"/>
  <c r="P1032" i="2" s="1"/>
  <c r="P1033" i="2" a="1"/>
  <c r="P1033" i="2" s="1"/>
  <c r="P1034" i="2" a="1"/>
  <c r="P1034" i="2" s="1"/>
  <c r="P1035" i="2" a="1"/>
  <c r="P1035" i="2" s="1"/>
  <c r="P1036" i="2" a="1"/>
  <c r="P1036" i="2" s="1"/>
  <c r="P1037" i="2" a="1"/>
  <c r="P1037" i="2" s="1"/>
  <c r="P1038" i="2" a="1"/>
  <c r="P1038" i="2" s="1"/>
  <c r="P1039" i="2" a="1"/>
  <c r="P1039" i="2" s="1"/>
  <c r="P1040" i="2" a="1"/>
  <c r="P1040" i="2" s="1"/>
  <c r="P1041" i="2" a="1"/>
  <c r="P1041" i="2" s="1"/>
  <c r="P1042" i="2" a="1"/>
  <c r="P1042" i="2" s="1"/>
  <c r="P1043" i="2" a="1"/>
  <c r="P1043" i="2" s="1"/>
  <c r="P1044" i="2" a="1"/>
  <c r="P1044" i="2" s="1"/>
  <c r="P1045" i="2" a="1"/>
  <c r="P1045" i="2" s="1"/>
  <c r="P1046" i="2" a="1"/>
  <c r="P1046" i="2" s="1"/>
  <c r="P1047" i="2" a="1"/>
  <c r="P1047" i="2" s="1"/>
  <c r="P1048" i="2" a="1"/>
  <c r="P1048" i="2" s="1"/>
  <c r="P1049" i="2" a="1"/>
  <c r="P1049" i="2" s="1"/>
  <c r="P1050" i="2" a="1"/>
  <c r="P1050" i="2" s="1"/>
  <c r="P1051" i="2" a="1"/>
  <c r="P1051" i="2" s="1"/>
  <c r="P1052" i="2" a="1"/>
  <c r="P1052" i="2" s="1"/>
  <c r="P1053" i="2" a="1"/>
  <c r="P1053" i="2" s="1"/>
  <c r="P1054" i="2" a="1"/>
  <c r="P1054" i="2" s="1"/>
  <c r="P1055" i="2" a="1"/>
  <c r="P1055" i="2" s="1"/>
  <c r="P1056" i="2" a="1"/>
  <c r="P1056" i="2" s="1"/>
  <c r="P1057" i="2" a="1"/>
  <c r="P1057" i="2" s="1"/>
  <c r="P1058" i="2" a="1"/>
  <c r="P1058" i="2" s="1"/>
  <c r="P1059" i="2" a="1"/>
  <c r="P1059" i="2" s="1"/>
  <c r="P1060" i="2" a="1"/>
  <c r="P1060" i="2" s="1"/>
  <c r="P1061" i="2" a="1"/>
  <c r="P1061" i="2" s="1"/>
  <c r="P1062" i="2" a="1"/>
  <c r="P1062" i="2" s="1"/>
  <c r="P1063" i="2" a="1"/>
  <c r="P1063" i="2" s="1"/>
  <c r="P1064" i="2" a="1"/>
  <c r="P1064" i="2" s="1"/>
  <c r="P1065" i="2" a="1"/>
  <c r="P1065" i="2" s="1"/>
  <c r="P1066" i="2" a="1"/>
  <c r="P1066" i="2" s="1"/>
  <c r="P1067" i="2" a="1"/>
  <c r="P1067" i="2" s="1"/>
  <c r="P1068" i="2" a="1"/>
  <c r="P1068" i="2" s="1"/>
  <c r="P1069" i="2" a="1"/>
  <c r="P1069" i="2" s="1"/>
  <c r="P1070" i="2" a="1"/>
  <c r="P1070" i="2" s="1"/>
  <c r="P1071" i="2" a="1"/>
  <c r="P1071" i="2" s="1"/>
  <c r="P1072" i="2" a="1"/>
  <c r="P1072" i="2" s="1"/>
  <c r="P1073" i="2" a="1"/>
  <c r="P1073" i="2" s="1"/>
  <c r="P1074" i="2" a="1"/>
  <c r="P1074" i="2" s="1"/>
  <c r="P1075" i="2" a="1"/>
  <c r="P1075" i="2" s="1"/>
  <c r="P1076" i="2" a="1"/>
  <c r="P1076" i="2" s="1"/>
  <c r="P1077" i="2" a="1"/>
  <c r="P1077" i="2" s="1"/>
  <c r="P1078" i="2" a="1"/>
  <c r="P1078" i="2" s="1"/>
  <c r="P1079" i="2" a="1"/>
  <c r="P1079" i="2" s="1"/>
  <c r="P1080" i="2" a="1"/>
  <c r="P1080" i="2" s="1"/>
  <c r="P1081" i="2" a="1"/>
  <c r="P1081" i="2" s="1"/>
  <c r="P1082" i="2" a="1"/>
  <c r="P1082" i="2" s="1"/>
  <c r="P1083" i="2" a="1"/>
  <c r="P1083" i="2" s="1"/>
  <c r="P1084" i="2" a="1"/>
  <c r="P1084" i="2"/>
  <c r="P1085" i="2" a="1"/>
  <c r="P1085" i="2" s="1"/>
  <c r="P1086" i="2" a="1"/>
  <c r="P1086" i="2"/>
  <c r="P1087" i="2" a="1"/>
  <c r="P1087" i="2" s="1"/>
  <c r="P1088" i="2" a="1"/>
  <c r="P1088" i="2" s="1"/>
  <c r="P1089" i="2" a="1"/>
  <c r="P1089" i="2" s="1"/>
  <c r="P1090" i="2" a="1"/>
  <c r="P1090" i="2" s="1"/>
  <c r="P1091" i="2" a="1"/>
  <c r="P1091" i="2" s="1"/>
  <c r="P1092" i="2" a="1"/>
  <c r="P1092" i="2"/>
  <c r="P1093" i="2" a="1"/>
  <c r="P1093" i="2" s="1"/>
  <c r="P1094" i="2" a="1"/>
  <c r="P1094" i="2"/>
  <c r="P1095" i="2" a="1"/>
  <c r="P1095" i="2" s="1"/>
  <c r="P1096" i="2" a="1"/>
  <c r="P1096" i="2" s="1"/>
  <c r="P1097" i="2" a="1"/>
  <c r="P1097" i="2" s="1"/>
  <c r="P1098" i="2" a="1"/>
  <c r="P1098" i="2" s="1"/>
  <c r="P1099" i="2" a="1"/>
  <c r="P1099" i="2" s="1"/>
  <c r="P1100" i="2" a="1"/>
  <c r="P1100" i="2"/>
  <c r="P1101" i="2" a="1"/>
  <c r="P1101" i="2" s="1"/>
  <c r="P1102" i="2" a="1"/>
  <c r="P1102" i="2"/>
  <c r="P1103" i="2" a="1"/>
  <c r="P1103" i="2" s="1"/>
  <c r="P1104" i="2" a="1"/>
  <c r="P1104" i="2" s="1"/>
  <c r="P1105" i="2" a="1"/>
  <c r="P1105" i="2" s="1"/>
  <c r="P1106" i="2" a="1"/>
  <c r="P1106" i="2" s="1"/>
  <c r="P1107" i="2" a="1"/>
  <c r="P1107" i="2" s="1"/>
  <c r="P1108" i="2" a="1"/>
  <c r="P1108" i="2" s="1"/>
  <c r="P1109" i="2" a="1"/>
  <c r="P1109" i="2"/>
  <c r="P1110" i="2" a="1"/>
  <c r="P1110" i="2" s="1"/>
  <c r="P1111" i="2" a="1"/>
  <c r="P1111" i="2" s="1"/>
  <c r="P1112" i="2" a="1"/>
  <c r="P1112" i="2" s="1"/>
  <c r="P1113" i="2" a="1"/>
  <c r="P1113" i="2" s="1"/>
  <c r="P1114" i="2" a="1"/>
  <c r="P1114" i="2" s="1"/>
  <c r="P1115" i="2" a="1"/>
  <c r="P1115" i="2"/>
  <c r="P1116" i="2" a="1"/>
  <c r="P1116" i="2" s="1"/>
  <c r="P1117" i="2" a="1"/>
  <c r="P1117" i="2" s="1"/>
  <c r="P1118" i="2" a="1"/>
  <c r="P1118" i="2" s="1"/>
  <c r="P1119" i="2" a="1"/>
  <c r="P1119" i="2"/>
  <c r="P1120" i="2" a="1"/>
  <c r="P1120" i="2" s="1"/>
  <c r="P1121" i="2" a="1"/>
  <c r="P1121" i="2" s="1"/>
  <c r="P1122" i="2" a="1"/>
  <c r="P1122" i="2" s="1"/>
  <c r="P1123" i="2" a="1"/>
  <c r="P1123" i="2" s="1"/>
  <c r="P1124" i="2" a="1"/>
  <c r="P1124" i="2" s="1"/>
  <c r="P1125" i="2" a="1"/>
  <c r="P1125" i="2" s="1"/>
  <c r="P1126" i="2" a="1"/>
  <c r="P1126" i="2" s="1"/>
  <c r="P1127" i="2" a="1"/>
  <c r="P1127" i="2" s="1"/>
  <c r="P1128" i="2" a="1"/>
  <c r="P1128" i="2" s="1"/>
  <c r="P1129" i="2" a="1"/>
  <c r="P1129" i="2" s="1"/>
  <c r="P1130" i="2" a="1"/>
  <c r="P1130" i="2" s="1"/>
  <c r="P1131" i="2" a="1"/>
  <c r="P1131" i="2"/>
  <c r="P1132" i="2" a="1"/>
  <c r="P1132" i="2" s="1"/>
  <c r="P1133" i="2" a="1"/>
  <c r="P1133" i="2" s="1"/>
  <c r="P1134" i="2" a="1"/>
  <c r="P1134" i="2" s="1"/>
  <c r="P1135" i="2" a="1"/>
  <c r="P1135" i="2" s="1"/>
  <c r="P1136" i="2" a="1"/>
  <c r="P1136" i="2" s="1"/>
  <c r="P1137" i="2" a="1"/>
  <c r="P1137" i="2" s="1"/>
  <c r="P1138" i="2" a="1"/>
  <c r="P1138" i="2" s="1"/>
  <c r="P1139" i="2" a="1"/>
  <c r="P1139" i="2" s="1"/>
  <c r="P1140" i="2" a="1"/>
  <c r="P1140" i="2" s="1"/>
  <c r="P1141" i="2" a="1"/>
  <c r="P1141" i="2" s="1"/>
  <c r="P1142" i="2" a="1"/>
  <c r="P1142" i="2" s="1"/>
  <c r="P1143" i="2" a="1"/>
  <c r="P1143" i="2" s="1"/>
  <c r="P1144" i="2" a="1"/>
  <c r="P1144" i="2" s="1"/>
  <c r="P1145" i="2" a="1"/>
  <c r="P1145" i="2" s="1"/>
  <c r="P1146" i="2" a="1"/>
  <c r="P1146" i="2" s="1"/>
  <c r="P1147" i="2" a="1"/>
  <c r="P1147" i="2"/>
  <c r="P1148" i="2" a="1"/>
  <c r="P1148" i="2" s="1"/>
  <c r="P1149" i="2" a="1"/>
  <c r="P1149" i="2" s="1"/>
  <c r="P1150" i="2" a="1"/>
  <c r="P1150" i="2" s="1"/>
  <c r="P1151" i="2" a="1"/>
  <c r="P1151" i="2"/>
  <c r="P1152" i="2" a="1"/>
  <c r="P1152" i="2" s="1"/>
  <c r="P1153" i="2" a="1"/>
  <c r="P1153" i="2" s="1"/>
  <c r="P1154" i="2" a="1"/>
  <c r="P1154" i="2" s="1"/>
  <c r="P1155" i="2" a="1"/>
  <c r="P1155" i="2" s="1"/>
  <c r="P1156" i="2" a="1"/>
  <c r="P1156" i="2" s="1"/>
  <c r="P1157" i="2" a="1"/>
  <c r="P1157" i="2" s="1"/>
  <c r="P1158" i="2" a="1"/>
  <c r="P1158" i="2" s="1"/>
  <c r="P1159" i="2" a="1"/>
  <c r="P1159" i="2" s="1"/>
  <c r="P1160" i="2" a="1"/>
  <c r="P1160" i="2" s="1"/>
  <c r="P1161" i="2" a="1"/>
  <c r="P1161" i="2" s="1"/>
  <c r="P1162" i="2" a="1"/>
  <c r="P1162" i="2" s="1"/>
  <c r="P1163" i="2" a="1"/>
  <c r="P1163" i="2"/>
  <c r="P1164" i="2" a="1"/>
  <c r="P1164" i="2" s="1"/>
  <c r="P1165" i="2" a="1"/>
  <c r="P1165" i="2" s="1"/>
  <c r="P1166" i="2" a="1"/>
  <c r="P1166" i="2" s="1"/>
  <c r="P1167" i="2" a="1"/>
  <c r="P1167" i="2" s="1"/>
  <c r="P1168" i="2" a="1"/>
  <c r="P1168" i="2" s="1"/>
  <c r="P1169" i="2" a="1"/>
  <c r="P1169" i="2" s="1"/>
  <c r="P1170" i="2" a="1"/>
  <c r="P1170" i="2" s="1"/>
  <c r="P1171" i="2" a="1"/>
  <c r="P1171" i="2" s="1"/>
  <c r="P1172" i="2" a="1"/>
  <c r="P1172" i="2" s="1"/>
  <c r="P1173" i="2" a="1"/>
  <c r="P1173" i="2" s="1"/>
  <c r="P1174" i="2" a="1"/>
  <c r="P1174" i="2" s="1"/>
  <c r="P1175" i="2" a="1"/>
  <c r="P1175" i="2" s="1"/>
  <c r="P1176" i="2" a="1"/>
  <c r="P1176" i="2" s="1"/>
  <c r="P1177" i="2" a="1"/>
  <c r="P1177" i="2" s="1"/>
  <c r="P1178" i="2" a="1"/>
  <c r="P1178" i="2" s="1"/>
  <c r="P1179" i="2" a="1"/>
  <c r="P1179" i="2"/>
  <c r="P1180" i="2" a="1"/>
  <c r="P1180" i="2" s="1"/>
  <c r="P1181" i="2" a="1"/>
  <c r="P1181" i="2" s="1"/>
  <c r="P1182" i="2" a="1"/>
  <c r="P1182" i="2" s="1"/>
  <c r="P1183" i="2" a="1"/>
  <c r="P1183" i="2"/>
  <c r="P1184" i="2" a="1"/>
  <c r="P1184" i="2" s="1"/>
  <c r="P1185" i="2" a="1"/>
  <c r="P1185" i="2" s="1"/>
  <c r="P1186" i="2" a="1"/>
  <c r="P1186" i="2" s="1"/>
  <c r="P1187" i="2" a="1"/>
  <c r="P1187" i="2" s="1"/>
  <c r="P1188" i="2" a="1"/>
  <c r="P1188" i="2" s="1"/>
  <c r="P1189" i="2" a="1"/>
  <c r="P1189" i="2" s="1"/>
  <c r="P1190" i="2" a="1"/>
  <c r="P1190" i="2" s="1"/>
  <c r="P1191" i="2" a="1"/>
  <c r="P1191" i="2" s="1"/>
  <c r="P1192" i="2" a="1"/>
  <c r="P1192" i="2" s="1"/>
  <c r="P1193" i="2" a="1"/>
  <c r="P1193" i="2" s="1"/>
  <c r="P1194" i="2" a="1"/>
  <c r="P1194" i="2" s="1"/>
  <c r="P1195" i="2" a="1"/>
  <c r="P1195" i="2"/>
  <c r="P1196" i="2" a="1"/>
  <c r="P1196" i="2" s="1"/>
  <c r="P1197" i="2" a="1"/>
  <c r="P1197" i="2" s="1"/>
  <c r="P1198" i="2" a="1"/>
  <c r="P1198" i="2" s="1"/>
  <c r="P1199" i="2" a="1"/>
  <c r="P1199" i="2" s="1"/>
  <c r="P1200" i="2" a="1"/>
  <c r="P1200" i="2" s="1"/>
  <c r="P1201" i="2" a="1"/>
  <c r="P1201" i="2" s="1"/>
  <c r="P1202" i="2" a="1"/>
  <c r="P1202" i="2" s="1"/>
  <c r="P1203" i="2" a="1"/>
  <c r="P1203" i="2" s="1"/>
  <c r="P1204" i="2" a="1"/>
  <c r="P1204" i="2" s="1"/>
  <c r="P1205" i="2" a="1"/>
  <c r="P1205" i="2" s="1"/>
  <c r="P1206" i="2" a="1"/>
  <c r="P1206" i="2" s="1"/>
  <c r="P1207" i="2" a="1"/>
  <c r="P1207" i="2" s="1"/>
  <c r="P1208" i="2" a="1"/>
  <c r="P1208" i="2" s="1"/>
  <c r="P1209" i="2" a="1"/>
  <c r="P1209" i="2" s="1"/>
  <c r="P1210" i="2" a="1"/>
  <c r="P1210" i="2" s="1"/>
  <c r="P1211" i="2" a="1"/>
  <c r="P1211" i="2"/>
  <c r="P1212" i="2" a="1"/>
  <c r="P1212" i="2" s="1"/>
  <c r="P1213" i="2" a="1"/>
  <c r="P1213" i="2" s="1"/>
  <c r="P1214" i="2" a="1"/>
  <c r="P1214" i="2" s="1"/>
  <c r="P1215" i="2" a="1"/>
  <c r="P1215" i="2"/>
  <c r="P1216" i="2" a="1"/>
  <c r="P1216" i="2" s="1"/>
  <c r="P1217" i="2" a="1"/>
  <c r="P1217" i="2" s="1"/>
  <c r="P1218" i="2" a="1"/>
  <c r="P1218" i="2" s="1"/>
  <c r="P1219" i="2" a="1"/>
  <c r="P1219" i="2" s="1"/>
  <c r="P1220" i="2" a="1"/>
  <c r="P1220" i="2" s="1"/>
  <c r="P1221" i="2" a="1"/>
  <c r="P1221" i="2" s="1"/>
  <c r="P1222" i="2" a="1"/>
  <c r="P1222" i="2" s="1"/>
  <c r="P1223" i="2" a="1"/>
  <c r="P1223" i="2" s="1"/>
  <c r="P1224" i="2" a="1"/>
  <c r="P1224" i="2" s="1"/>
  <c r="P1225" i="2" a="1"/>
  <c r="P1225" i="2" s="1"/>
  <c r="P1226" i="2" a="1"/>
  <c r="P1226" i="2" s="1"/>
  <c r="P1227" i="2" a="1"/>
  <c r="P1227" i="2"/>
  <c r="P1228" i="2" a="1"/>
  <c r="P1228" i="2" s="1"/>
  <c r="P1229" i="2" a="1"/>
  <c r="P1229" i="2" s="1"/>
  <c r="P1230" i="2" a="1"/>
  <c r="P1230" i="2" s="1"/>
  <c r="P1231" i="2" a="1"/>
  <c r="P1231" i="2" s="1"/>
  <c r="P1232" i="2" a="1"/>
  <c r="P1232" i="2" s="1"/>
  <c r="P1233" i="2" a="1"/>
  <c r="P1233" i="2" s="1"/>
  <c r="P1234" i="2" a="1"/>
  <c r="P1234" i="2" s="1"/>
  <c r="P1235" i="2" a="1"/>
  <c r="P1235" i="2" s="1"/>
  <c r="P1236" i="2" a="1"/>
  <c r="P1236" i="2" s="1"/>
  <c r="P1237" i="2" a="1"/>
  <c r="P1237" i="2" s="1"/>
  <c r="P1238" i="2" a="1"/>
  <c r="P1238" i="2" s="1"/>
  <c r="P1239" i="2" a="1"/>
  <c r="P1239" i="2" s="1"/>
  <c r="P1240" i="2" a="1"/>
  <c r="P1240" i="2" s="1"/>
  <c r="P1241" i="2" a="1"/>
  <c r="P1241" i="2" s="1"/>
  <c r="P1242" i="2" a="1"/>
  <c r="P1242" i="2" s="1"/>
  <c r="P1243" i="2" a="1"/>
  <c r="P1243" i="2"/>
  <c r="P1244" i="2" a="1"/>
  <c r="P1244" i="2" s="1"/>
  <c r="P1245" i="2" a="1"/>
  <c r="P1245" i="2" s="1"/>
  <c r="P1246" i="2" a="1"/>
  <c r="P1246" i="2" s="1"/>
  <c r="P1247" i="2" a="1"/>
  <c r="P1247" i="2"/>
  <c r="P1248" i="2" a="1"/>
  <c r="P1248" i="2" s="1"/>
  <c r="P1249" i="2" a="1"/>
  <c r="P1249" i="2" s="1"/>
  <c r="P1250" i="2" a="1"/>
  <c r="P1250" i="2" s="1"/>
  <c r="P1251" i="2" a="1"/>
  <c r="P1251" i="2" s="1"/>
  <c r="P1252" i="2" a="1"/>
  <c r="P1252" i="2" s="1"/>
  <c r="P1253" i="2" a="1"/>
  <c r="P1253" i="2" s="1"/>
  <c r="P1254" i="2" a="1"/>
  <c r="P1254" i="2" s="1"/>
  <c r="P1255" i="2" a="1"/>
  <c r="P1255" i="2" s="1"/>
  <c r="P1256" i="2" a="1"/>
  <c r="P1256" i="2" s="1"/>
  <c r="P1257" i="2" a="1"/>
  <c r="P1257" i="2" s="1"/>
  <c r="P1258" i="2" a="1"/>
  <c r="P1258" i="2" s="1"/>
  <c r="P1259" i="2" a="1"/>
  <c r="P1259" i="2"/>
  <c r="P1260" i="2" a="1"/>
  <c r="P1260" i="2" s="1"/>
  <c r="P1261" i="2" a="1"/>
  <c r="P1261" i="2" s="1"/>
  <c r="P1262" i="2" a="1"/>
  <c r="P1262" i="2" s="1"/>
  <c r="P1263" i="2" a="1"/>
  <c r="P1263" i="2" s="1"/>
  <c r="P1264" i="2" a="1"/>
  <c r="P1264" i="2" s="1"/>
  <c r="P1265" i="2" a="1"/>
  <c r="P1265" i="2" s="1"/>
  <c r="P1266" i="2" a="1"/>
  <c r="P1266" i="2" s="1"/>
  <c r="P1267" i="2" a="1"/>
  <c r="P1267" i="2" s="1"/>
  <c r="P1268" i="2" a="1"/>
  <c r="P1268" i="2" s="1"/>
  <c r="P1269" i="2" a="1"/>
  <c r="P1269" i="2" s="1"/>
  <c r="P1270" i="2" a="1"/>
  <c r="P1270" i="2" s="1"/>
  <c r="P1271" i="2" a="1"/>
  <c r="P1271" i="2" s="1"/>
  <c r="P1272" i="2" a="1"/>
  <c r="P1272" i="2" s="1"/>
  <c r="P1273" i="2" a="1"/>
  <c r="P1273" i="2" s="1"/>
  <c r="P1274" i="2" a="1"/>
  <c r="P1274" i="2" s="1"/>
  <c r="P1275" i="2" a="1"/>
  <c r="P1275" i="2" s="1"/>
  <c r="P1276" i="2" a="1"/>
  <c r="P1276" i="2" s="1"/>
  <c r="P1277" i="2" a="1"/>
  <c r="P1277" i="2" s="1"/>
  <c r="P1278" i="2" a="1"/>
  <c r="P1278" i="2" s="1"/>
  <c r="P1279" i="2" a="1"/>
  <c r="P1279" i="2" s="1"/>
  <c r="P1280" i="2" a="1"/>
  <c r="P1280" i="2" s="1"/>
  <c r="P1281" i="2" a="1"/>
  <c r="P1281" i="2" s="1"/>
  <c r="P1282" i="2" a="1"/>
  <c r="P1282" i="2" s="1"/>
  <c r="P1283" i="2" a="1"/>
  <c r="P1283" i="2" s="1"/>
  <c r="P1284" i="2" a="1"/>
  <c r="P1284" i="2" s="1"/>
  <c r="P1285" i="2" a="1"/>
  <c r="P1285" i="2" s="1"/>
  <c r="P1286" i="2" a="1"/>
  <c r="P1286" i="2" s="1"/>
  <c r="P1287" i="2" a="1"/>
  <c r="P1287" i="2" s="1"/>
  <c r="P1288" i="2" a="1"/>
  <c r="P1288" i="2" s="1"/>
  <c r="P1289" i="2" a="1"/>
  <c r="P1289" i="2" s="1"/>
  <c r="P1290" i="2" a="1"/>
  <c r="P1290" i="2" s="1"/>
  <c r="P1291" i="2" a="1"/>
  <c r="P1291" i="2" s="1"/>
  <c r="P1292" i="2" a="1"/>
  <c r="P1292" i="2" s="1"/>
  <c r="P1293" i="2" a="1"/>
  <c r="P1293" i="2" s="1"/>
  <c r="P1294" i="2" a="1"/>
  <c r="P1294" i="2" s="1"/>
  <c r="P1295" i="2" a="1"/>
  <c r="P1295" i="2" s="1"/>
  <c r="P1296" i="2" a="1"/>
  <c r="P1296" i="2" s="1"/>
  <c r="P1297" i="2" a="1"/>
  <c r="P1297" i="2" s="1"/>
  <c r="P1298" i="2" a="1"/>
  <c r="P1298" i="2" s="1"/>
  <c r="P1299" i="2" a="1"/>
  <c r="P1299" i="2" s="1"/>
  <c r="P1300" i="2" a="1"/>
  <c r="P1300" i="2" s="1"/>
  <c r="P1301" i="2" a="1"/>
  <c r="P1301" i="2" s="1"/>
  <c r="P1302" i="2" a="1"/>
  <c r="P1302" i="2" s="1"/>
  <c r="P1303" i="2" a="1"/>
  <c r="P1303" i="2" s="1"/>
  <c r="P1304" i="2" a="1"/>
  <c r="P1304" i="2" s="1"/>
  <c r="P1305" i="2" a="1"/>
  <c r="P1305" i="2" s="1"/>
  <c r="P1306" i="2" a="1"/>
  <c r="P1306" i="2" s="1"/>
  <c r="P1307" i="2" a="1"/>
  <c r="P1307" i="2" s="1"/>
  <c r="P1308" i="2" a="1"/>
  <c r="P1308" i="2" s="1"/>
  <c r="P1309" i="2" a="1"/>
  <c r="P1309" i="2" s="1"/>
  <c r="P1310" i="2" a="1"/>
  <c r="P1310" i="2" s="1"/>
  <c r="P1311" i="2" a="1"/>
  <c r="P1311" i="2" s="1"/>
  <c r="P1312" i="2" a="1"/>
  <c r="P1312" i="2" s="1"/>
  <c r="P1313" i="2" a="1"/>
  <c r="P1313" i="2" s="1"/>
  <c r="P1314" i="2" a="1"/>
  <c r="P1314" i="2" s="1"/>
  <c r="P1315" i="2" a="1"/>
  <c r="P1315" i="2" s="1"/>
  <c r="P1316" i="2" a="1"/>
  <c r="P1316" i="2" s="1"/>
  <c r="P1317" i="2" a="1"/>
  <c r="P1317" i="2" s="1"/>
  <c r="P1318" i="2" a="1"/>
  <c r="P1318" i="2" s="1"/>
  <c r="P1319" i="2" a="1"/>
  <c r="P1319" i="2" s="1"/>
  <c r="P1320" i="2" a="1"/>
  <c r="P1320" i="2" s="1"/>
  <c r="P1321" i="2" a="1"/>
  <c r="P1321" i="2" s="1"/>
  <c r="P1322" i="2" a="1"/>
  <c r="P1322" i="2" s="1"/>
  <c r="P1323" i="2" a="1"/>
  <c r="P1323" i="2" s="1"/>
  <c r="P1324" i="2" a="1"/>
  <c r="P1324" i="2" s="1"/>
  <c r="P1325" i="2" a="1"/>
  <c r="P1325" i="2" s="1"/>
  <c r="P1326" i="2" a="1"/>
  <c r="P1326" i="2" s="1"/>
  <c r="P1327" i="2" a="1"/>
  <c r="P1327" i="2" s="1"/>
  <c r="P1328" i="2" a="1"/>
  <c r="P1328" i="2" s="1"/>
  <c r="P1329" i="2" a="1"/>
  <c r="P1329" i="2" s="1"/>
  <c r="P1330" i="2" a="1"/>
  <c r="P1330" i="2" s="1"/>
  <c r="P1331" i="2" a="1"/>
  <c r="P1331" i="2" s="1"/>
  <c r="P1332" i="2" a="1"/>
  <c r="P1332" i="2" s="1"/>
  <c r="P1333" i="2" a="1"/>
  <c r="P1333" i="2" s="1"/>
  <c r="P1334" i="2" a="1"/>
  <c r="P1334" i="2" s="1"/>
  <c r="P1335" i="2" a="1"/>
  <c r="P1335" i="2" s="1"/>
  <c r="P1336" i="2" a="1"/>
  <c r="P1336" i="2" s="1"/>
  <c r="P1337" i="2" a="1"/>
  <c r="P1337" i="2" s="1"/>
  <c r="P1338" i="2" a="1"/>
  <c r="P1338" i="2" s="1"/>
  <c r="P1339" i="2" a="1"/>
  <c r="P1339" i="2" s="1"/>
  <c r="P1340" i="2" a="1"/>
  <c r="P1340" i="2" s="1"/>
  <c r="P1341" i="2" a="1"/>
  <c r="P1341" i="2" s="1"/>
  <c r="P1342" i="2" a="1"/>
  <c r="P1342" i="2" s="1"/>
  <c r="P1343" i="2" a="1"/>
  <c r="P1343" i="2" s="1"/>
  <c r="P1344" i="2" a="1"/>
  <c r="P1344" i="2" s="1"/>
  <c r="P1345" i="2" a="1"/>
  <c r="P1345" i="2" s="1"/>
  <c r="P1346" i="2" a="1"/>
  <c r="P1346" i="2" s="1"/>
  <c r="P1347" i="2" a="1"/>
  <c r="P1347" i="2" s="1"/>
  <c r="P1348" i="2" a="1"/>
  <c r="P1348" i="2" s="1"/>
  <c r="P1349" i="2" a="1"/>
  <c r="P1349" i="2" s="1"/>
  <c r="P1350" i="2" a="1"/>
  <c r="P1350" i="2" s="1"/>
  <c r="P1351" i="2" a="1"/>
  <c r="P1351" i="2" s="1"/>
  <c r="P1352" i="2" a="1"/>
  <c r="P1352" i="2" s="1"/>
  <c r="P1353" i="2" a="1"/>
  <c r="P1353" i="2" s="1"/>
  <c r="P1354" i="2" a="1"/>
  <c r="P1354" i="2" s="1"/>
  <c r="P1355" i="2" a="1"/>
  <c r="P1355" i="2" s="1"/>
  <c r="P1356" i="2" a="1"/>
  <c r="P1356" i="2" s="1"/>
  <c r="P1357" i="2" a="1"/>
  <c r="P1357" i="2" s="1"/>
  <c r="P1358" i="2" a="1"/>
  <c r="P1358" i="2" s="1"/>
  <c r="P1359" i="2" a="1"/>
  <c r="P1359" i="2" s="1"/>
  <c r="P1360" i="2" a="1"/>
  <c r="P1360" i="2" s="1"/>
  <c r="P1361" i="2" a="1"/>
  <c r="P1361" i="2" s="1"/>
  <c r="P1362" i="2" a="1"/>
  <c r="P1362" i="2" s="1"/>
  <c r="P1363" i="2" a="1"/>
  <c r="P1363" i="2" s="1"/>
  <c r="P1364" i="2" a="1"/>
  <c r="P1364" i="2" s="1"/>
  <c r="P1365" i="2" a="1"/>
  <c r="P1365" i="2" s="1"/>
  <c r="P1366" i="2" a="1"/>
  <c r="P1366" i="2" s="1"/>
  <c r="P1367" i="2" a="1"/>
  <c r="P1367" i="2" s="1"/>
  <c r="P1368" i="2" a="1"/>
  <c r="P1368" i="2" s="1"/>
  <c r="P1369" i="2" a="1"/>
  <c r="P1369" i="2" s="1"/>
  <c r="P1370" i="2" a="1"/>
  <c r="P1370" i="2" s="1"/>
  <c r="P1371" i="2" a="1"/>
  <c r="P1371" i="2" s="1"/>
  <c r="P1372" i="2" a="1"/>
  <c r="P1372" i="2" s="1"/>
  <c r="P1373" i="2" a="1"/>
  <c r="P1373" i="2" s="1"/>
  <c r="P1374" i="2" a="1"/>
  <c r="P1374" i="2" s="1"/>
  <c r="P1375" i="2" a="1"/>
  <c r="P1375" i="2" s="1"/>
  <c r="P1376" i="2" a="1"/>
  <c r="P1376" i="2" s="1"/>
  <c r="P1377" i="2" a="1"/>
  <c r="P1377" i="2" s="1"/>
  <c r="P1378" i="2" a="1"/>
  <c r="P1378" i="2" s="1"/>
  <c r="P1379" i="2" a="1"/>
  <c r="P1379" i="2" s="1"/>
  <c r="P1380" i="2" a="1"/>
  <c r="P1380" i="2" s="1"/>
  <c r="P1381" i="2" a="1"/>
  <c r="P1381" i="2" s="1"/>
  <c r="P1382" i="2" a="1"/>
  <c r="P1382" i="2" s="1"/>
  <c r="P1383" i="2" a="1"/>
  <c r="P1383" i="2" s="1"/>
  <c r="P1384" i="2" a="1"/>
  <c r="P1384" i="2" s="1"/>
  <c r="P1385" i="2" a="1"/>
  <c r="P1385" i="2" s="1"/>
  <c r="P1386" i="2" a="1"/>
  <c r="P1386" i="2" s="1"/>
  <c r="P1387" i="2" a="1"/>
  <c r="P1387" i="2" s="1"/>
  <c r="P1388" i="2" a="1"/>
  <c r="P1388" i="2" s="1"/>
  <c r="P1389" i="2" a="1"/>
  <c r="P1389" i="2" s="1"/>
  <c r="P1390" i="2" a="1"/>
  <c r="P1390" i="2" s="1"/>
  <c r="P1391" i="2" a="1"/>
  <c r="P1391" i="2" s="1"/>
  <c r="P1392" i="2" a="1"/>
  <c r="P1392" i="2" s="1"/>
  <c r="P1393" i="2" a="1"/>
  <c r="P1393" i="2" s="1"/>
  <c r="P1394" i="2" a="1"/>
  <c r="P1394" i="2" s="1"/>
  <c r="P1395" i="2" a="1"/>
  <c r="P1395" i="2" s="1"/>
  <c r="P1396" i="2" a="1"/>
  <c r="P1396" i="2" s="1"/>
  <c r="P1397" i="2" a="1"/>
  <c r="P1397" i="2" s="1"/>
  <c r="P1398" i="2" a="1"/>
  <c r="P1398" i="2" s="1"/>
  <c r="P1399" i="2" a="1"/>
  <c r="P1399" i="2" s="1"/>
  <c r="P1400" i="2" a="1"/>
  <c r="P1400" i="2" s="1"/>
  <c r="P1401" i="2" a="1"/>
  <c r="P1401" i="2" s="1"/>
  <c r="P1402" i="2" a="1"/>
  <c r="P1402" i="2" s="1"/>
  <c r="P1403" i="2" a="1"/>
  <c r="P1403" i="2" s="1"/>
  <c r="P1404" i="2" a="1"/>
  <c r="P1404" i="2" s="1"/>
  <c r="P1405" i="2" a="1"/>
  <c r="P1405" i="2" s="1"/>
  <c r="P1406" i="2" a="1"/>
  <c r="P1406" i="2" s="1"/>
  <c r="P1407" i="2" a="1"/>
  <c r="P1407" i="2" s="1"/>
  <c r="P1408" i="2" a="1"/>
  <c r="P1408" i="2" s="1"/>
  <c r="P1409" i="2" a="1"/>
  <c r="P1409" i="2" s="1"/>
  <c r="P1410" i="2" a="1"/>
  <c r="P1410" i="2" s="1"/>
  <c r="P1411" i="2" a="1"/>
  <c r="P1411" i="2" s="1"/>
  <c r="P1412" i="2" a="1"/>
  <c r="P1412" i="2" s="1"/>
  <c r="P1413" i="2" a="1"/>
  <c r="P1413" i="2" s="1"/>
  <c r="P1414" i="2" a="1"/>
  <c r="P1414" i="2"/>
  <c r="P1415" i="2" a="1"/>
  <c r="P1415" i="2" s="1"/>
  <c r="P1416" i="2" a="1"/>
  <c r="P1416" i="2" s="1"/>
  <c r="P1417" i="2" a="1"/>
  <c r="P1417" i="2" s="1"/>
  <c r="P1418" i="2" a="1"/>
  <c r="P1418" i="2"/>
  <c r="P1419" i="2" a="1"/>
  <c r="P1419" i="2" s="1"/>
  <c r="P1420" i="2" a="1"/>
  <c r="P1420" i="2" s="1"/>
  <c r="P1421" i="2" a="1"/>
  <c r="P1421" i="2" s="1"/>
  <c r="P1422" i="2" a="1"/>
  <c r="P1422" i="2" s="1"/>
  <c r="P1423" i="2" a="1"/>
  <c r="P1423" i="2" s="1"/>
  <c r="P1424" i="2" a="1"/>
  <c r="P1424" i="2" s="1"/>
  <c r="P1425" i="2" a="1"/>
  <c r="P1425" i="2" s="1"/>
  <c r="P1426" i="2" a="1"/>
  <c r="P1426" i="2" s="1"/>
  <c r="P1427" i="2" a="1"/>
  <c r="P1427" i="2" s="1"/>
  <c r="P1428" i="2" a="1"/>
  <c r="P1428" i="2" s="1"/>
  <c r="P1429" i="2" a="1"/>
  <c r="P1429" i="2" s="1"/>
  <c r="P1430" i="2" a="1"/>
  <c r="P1430" i="2"/>
  <c r="P1431" i="2" a="1"/>
  <c r="P1431" i="2" s="1"/>
  <c r="P1432" i="2" a="1"/>
  <c r="P1432" i="2" s="1"/>
  <c r="P1433" i="2" a="1"/>
  <c r="P1433" i="2" s="1"/>
  <c r="P1434" i="2" a="1"/>
  <c r="P1434" i="2" s="1"/>
  <c r="P1435" i="2" a="1"/>
  <c r="P1435" i="2" s="1"/>
  <c r="P1436" i="2" a="1"/>
  <c r="P1436" i="2" s="1"/>
  <c r="P1437" i="2" a="1"/>
  <c r="P1437" i="2" s="1"/>
  <c r="P1438" i="2" a="1"/>
  <c r="P1438" i="2" s="1"/>
  <c r="P1439" i="2" a="1"/>
  <c r="P1439" i="2" s="1"/>
  <c r="P1440" i="2" a="1"/>
  <c r="P1440" i="2" s="1"/>
  <c r="P1441" i="2" a="1"/>
  <c r="P1441" i="2" s="1"/>
  <c r="P1442" i="2" a="1"/>
  <c r="P1442" i="2" s="1"/>
  <c r="P1443" i="2" a="1"/>
  <c r="P1443" i="2" s="1"/>
  <c r="P1444" i="2" a="1"/>
  <c r="P1444" i="2" s="1"/>
  <c r="P1445" i="2" a="1"/>
  <c r="P1445" i="2" s="1"/>
  <c r="P1446" i="2" a="1"/>
  <c r="P1446" i="2"/>
  <c r="P1447" i="2" a="1"/>
  <c r="P1447" i="2" s="1"/>
  <c r="P1448" i="2" a="1"/>
  <c r="P1448" i="2" s="1"/>
  <c r="P1449" i="2" a="1"/>
  <c r="P1449" i="2" s="1"/>
  <c r="P1450" i="2" a="1"/>
  <c r="P1450" i="2"/>
  <c r="P1451" i="2" a="1"/>
  <c r="P1451" i="2" s="1"/>
  <c r="P1452" i="2" a="1"/>
  <c r="P1452" i="2" s="1"/>
  <c r="P1453" i="2" a="1"/>
  <c r="P1453" i="2" s="1"/>
  <c r="P1454" i="2" a="1"/>
  <c r="P1454" i="2" s="1"/>
  <c r="P1455" i="2" a="1"/>
  <c r="P1455" i="2" s="1"/>
  <c r="P1456" i="2" a="1"/>
  <c r="P1456" i="2" s="1"/>
  <c r="P1457" i="2" a="1"/>
  <c r="P1457" i="2" s="1"/>
  <c r="P1458" i="2" a="1"/>
  <c r="P1458" i="2" s="1"/>
  <c r="P1459" i="2" a="1"/>
  <c r="P1459" i="2" s="1"/>
  <c r="P1460" i="2" a="1"/>
  <c r="P1460" i="2" s="1"/>
  <c r="P1461" i="2" a="1"/>
  <c r="P1461" i="2" s="1"/>
  <c r="P1462" i="2" a="1"/>
  <c r="P1462" i="2"/>
  <c r="P1463" i="2" a="1"/>
  <c r="P1463" i="2" s="1"/>
  <c r="P1464" i="2" a="1"/>
  <c r="P1464" i="2" s="1"/>
  <c r="P1465" i="2" a="1"/>
  <c r="P1465" i="2" s="1"/>
  <c r="P1466" i="2" a="1"/>
  <c r="P1466" i="2" s="1"/>
  <c r="P1467" i="2" a="1"/>
  <c r="P1467" i="2" s="1"/>
  <c r="P1468" i="2" a="1"/>
  <c r="P1468" i="2" s="1"/>
  <c r="P1469" i="2" a="1"/>
  <c r="P1469" i="2" s="1"/>
  <c r="P1470" i="2" a="1"/>
  <c r="P1470" i="2" s="1"/>
  <c r="P1471" i="2" a="1"/>
  <c r="P1471" i="2" s="1"/>
  <c r="P1472" i="2" a="1"/>
  <c r="P1472" i="2" s="1"/>
  <c r="P1473" i="2" a="1"/>
  <c r="P1473" i="2" s="1"/>
  <c r="P1474" i="2" a="1"/>
  <c r="P1474" i="2" s="1"/>
  <c r="P1475" i="2" a="1"/>
  <c r="P1475" i="2" s="1"/>
  <c r="P1476" i="2" a="1"/>
  <c r="P1476" i="2" s="1"/>
  <c r="P1477" i="2" a="1"/>
  <c r="P1477" i="2" s="1"/>
  <c r="P1478" i="2" a="1"/>
  <c r="P1478" i="2"/>
  <c r="P1479" i="2" a="1"/>
  <c r="P1479" i="2" s="1"/>
  <c r="P1480" i="2" a="1"/>
  <c r="P1480" i="2" s="1"/>
  <c r="P1481" i="2" a="1"/>
  <c r="P1481" i="2" s="1"/>
  <c r="P1482" i="2" a="1"/>
  <c r="P1482" i="2"/>
  <c r="P1483" i="2" a="1"/>
  <c r="P1483" i="2" s="1"/>
  <c r="P1484" i="2" a="1"/>
  <c r="P1484" i="2" s="1"/>
  <c r="P1485" i="2" a="1"/>
  <c r="P1485" i="2" s="1"/>
  <c r="P1486" i="2" a="1"/>
  <c r="P1486" i="2" s="1"/>
  <c r="P1487" i="2" a="1"/>
  <c r="P1487" i="2" s="1"/>
  <c r="P1488" i="2" a="1"/>
  <c r="P1488" i="2" s="1"/>
  <c r="P1489" i="2" a="1"/>
  <c r="P1489" i="2" s="1"/>
  <c r="P1490" i="2" a="1"/>
  <c r="P1490" i="2" s="1"/>
  <c r="P1491" i="2" a="1"/>
  <c r="P1491" i="2" s="1"/>
  <c r="P1492" i="2" a="1"/>
  <c r="P1492" i="2" s="1"/>
  <c r="P1493" i="2" a="1"/>
  <c r="P1493" i="2" s="1"/>
  <c r="P1494" i="2" a="1"/>
  <c r="P1494" i="2"/>
  <c r="P1495" i="2" a="1"/>
  <c r="P1495" i="2" s="1"/>
  <c r="P1496" i="2" a="1"/>
  <c r="P1496" i="2" s="1"/>
  <c r="P1497" i="2" a="1"/>
  <c r="P1497" i="2" s="1"/>
  <c r="P1498" i="2" a="1"/>
  <c r="P1498" i="2" s="1"/>
  <c r="P1499" i="2" a="1"/>
  <c r="P1499" i="2" s="1"/>
  <c r="P1500" i="2" a="1"/>
  <c r="P1500" i="2" s="1"/>
  <c r="P1501" i="2" a="1"/>
  <c r="P1501" i="2" s="1"/>
  <c r="P1502" i="2" a="1"/>
  <c r="P1502" i="2" s="1"/>
  <c r="P1503" i="2" a="1"/>
  <c r="P1503" i="2" s="1"/>
  <c r="P1504" i="2" a="1"/>
  <c r="P1504" i="2" s="1"/>
  <c r="P1505" i="2" a="1"/>
  <c r="P1505" i="2" s="1"/>
  <c r="P1506" i="2" a="1"/>
  <c r="P1506" i="2" s="1"/>
  <c r="P1507" i="2" a="1"/>
  <c r="P1507" i="2" s="1"/>
  <c r="P1508" i="2" a="1"/>
  <c r="P1508" i="2" s="1"/>
  <c r="P1509" i="2" a="1"/>
  <c r="P1509" i="2" s="1"/>
  <c r="P1510" i="2" a="1"/>
  <c r="P1510" i="2"/>
  <c r="P1511" i="2" a="1"/>
  <c r="P1511" i="2" s="1"/>
  <c r="P1512" i="2" a="1"/>
  <c r="P1512" i="2" s="1"/>
  <c r="P1513" i="2" a="1"/>
  <c r="P1513" i="2" s="1"/>
  <c r="P1514" i="2" a="1"/>
  <c r="P1514" i="2"/>
  <c r="P1515" i="2" a="1"/>
  <c r="P1515" i="2" s="1"/>
  <c r="P1516" i="2" a="1"/>
  <c r="P1516" i="2" s="1"/>
  <c r="P1517" i="2" a="1"/>
  <c r="P1517" i="2" s="1"/>
  <c r="P1518" i="2" a="1"/>
  <c r="P1518" i="2" s="1"/>
  <c r="P1519" i="2" a="1"/>
  <c r="P1519" i="2" s="1"/>
  <c r="P1520" i="2" a="1"/>
  <c r="P1520" i="2" s="1"/>
  <c r="P1521" i="2" a="1"/>
  <c r="P1521" i="2" s="1"/>
  <c r="P1522" i="2" a="1"/>
  <c r="P1522" i="2" s="1"/>
  <c r="P1523" i="2" a="1"/>
  <c r="P1523" i="2" s="1"/>
  <c r="P1524" i="2" a="1"/>
  <c r="P1524" i="2" s="1"/>
  <c r="P1525" i="2" a="1"/>
  <c r="P1525" i="2" s="1"/>
  <c r="P1526" i="2" a="1"/>
  <c r="P1526" i="2"/>
  <c r="P1527" i="2" a="1"/>
  <c r="P1527" i="2" s="1"/>
  <c r="P1528" i="2" a="1"/>
  <c r="P1528" i="2" s="1"/>
  <c r="P1529" i="2" a="1"/>
  <c r="P1529" i="2" s="1"/>
  <c r="P1530" i="2" a="1"/>
  <c r="P1530" i="2" s="1"/>
  <c r="P1531" i="2" a="1"/>
  <c r="P1531" i="2" s="1"/>
  <c r="P1532" i="2" a="1"/>
  <c r="P1532" i="2" s="1"/>
  <c r="P1533" i="2" a="1"/>
  <c r="P1533" i="2" s="1"/>
  <c r="P1534" i="2" a="1"/>
  <c r="P1534" i="2" s="1"/>
  <c r="P1535" i="2" a="1"/>
  <c r="P1535" i="2" s="1"/>
  <c r="P1536" i="2" a="1"/>
  <c r="P1536" i="2" s="1"/>
  <c r="P1537" i="2" a="1"/>
  <c r="P1537" i="2" s="1"/>
  <c r="P1538" i="2" a="1"/>
  <c r="P1538" i="2" s="1"/>
  <c r="P1539" i="2" a="1"/>
  <c r="P1539" i="2" s="1"/>
  <c r="P1540" i="2" a="1"/>
  <c r="P1540" i="2" s="1"/>
  <c r="P1541" i="2" a="1"/>
  <c r="P1541" i="2" s="1"/>
  <c r="P1542" i="2" a="1"/>
  <c r="P1542" i="2"/>
  <c r="P1543" i="2" a="1"/>
  <c r="P1543" i="2" s="1"/>
  <c r="P1544" i="2" a="1"/>
  <c r="P1544" i="2" s="1"/>
  <c r="P1545" i="2" a="1"/>
  <c r="P1545" i="2" s="1"/>
  <c r="P1546" i="2" a="1"/>
  <c r="P1546" i="2"/>
  <c r="P1547" i="2" a="1"/>
  <c r="P1547" i="2" s="1"/>
  <c r="P1548" i="2" a="1"/>
  <c r="P1548" i="2" s="1"/>
  <c r="P1549" i="2" a="1"/>
  <c r="P1549" i="2" s="1"/>
  <c r="P1550" i="2" a="1"/>
  <c r="P1550" i="2" s="1"/>
  <c r="P1551" i="2" a="1"/>
  <c r="P1551" i="2" s="1"/>
  <c r="P1552" i="2" a="1"/>
  <c r="P1552" i="2" s="1"/>
  <c r="P1553" i="2" a="1"/>
  <c r="P1553" i="2" s="1"/>
  <c r="P1554" i="2" a="1"/>
  <c r="P1554" i="2" s="1"/>
  <c r="P1555" i="2" a="1"/>
  <c r="P1555" i="2" s="1"/>
  <c r="P1556" i="2" a="1"/>
  <c r="P1556" i="2" s="1"/>
  <c r="P1557" i="2" a="1"/>
  <c r="P1557" i="2" s="1"/>
  <c r="P1558" i="2" a="1"/>
  <c r="P1558" i="2"/>
  <c r="P1559" i="2" a="1"/>
  <c r="P1559" i="2" s="1"/>
  <c r="P1560" i="2" a="1"/>
  <c r="P1560" i="2" s="1"/>
  <c r="P1561" i="2" a="1"/>
  <c r="P1561" i="2" s="1"/>
  <c r="P1562" i="2" a="1"/>
  <c r="P1562" i="2" s="1"/>
  <c r="P1563" i="2" a="1"/>
  <c r="P1563" i="2" s="1"/>
  <c r="P1564" i="2" a="1"/>
  <c r="P1564" i="2" s="1"/>
  <c r="P1565" i="2" a="1"/>
  <c r="P1565" i="2" s="1"/>
  <c r="P1566" i="2" a="1"/>
  <c r="P1566" i="2" s="1"/>
  <c r="P1567" i="2" a="1"/>
  <c r="P1567" i="2" s="1"/>
  <c r="P1568" i="2" a="1"/>
  <c r="P1568" i="2" s="1"/>
  <c r="P1569" i="2" a="1"/>
  <c r="P1569" i="2" s="1"/>
  <c r="P1570" i="2" a="1"/>
  <c r="P1570" i="2" s="1"/>
  <c r="P1571" i="2" a="1"/>
  <c r="P1571" i="2" s="1"/>
  <c r="P1572" i="2" a="1"/>
  <c r="P1572" i="2" s="1"/>
  <c r="P1573" i="2" a="1"/>
  <c r="P1573" i="2" s="1"/>
  <c r="P1574" i="2" a="1"/>
  <c r="P1574" i="2"/>
  <c r="P1575" i="2" a="1"/>
  <c r="P1575" i="2" s="1"/>
  <c r="P1576" i="2" a="1"/>
  <c r="P1576" i="2" s="1"/>
  <c r="P1577" i="2" a="1"/>
  <c r="P1577" i="2" s="1"/>
  <c r="P1578" i="2" a="1"/>
  <c r="P1578" i="2"/>
  <c r="P1579" i="2" a="1"/>
  <c r="P1579" i="2" s="1"/>
  <c r="P1580" i="2" a="1"/>
  <c r="P1580" i="2" s="1"/>
  <c r="P1581" i="2" a="1"/>
  <c r="P1581" i="2" s="1"/>
  <c r="P1582" i="2" a="1"/>
  <c r="P1582" i="2" s="1"/>
  <c r="P1583" i="2" a="1"/>
  <c r="P1583" i="2" s="1"/>
  <c r="P1584" i="2" a="1"/>
  <c r="P1584" i="2" s="1"/>
  <c r="P1585" i="2" a="1"/>
  <c r="P1585" i="2" s="1"/>
  <c r="P1586" i="2" a="1"/>
  <c r="P1586" i="2" s="1"/>
  <c r="P1587" i="2" a="1"/>
  <c r="P1587" i="2" s="1"/>
  <c r="P1588" i="2" a="1"/>
  <c r="P1588" i="2" s="1"/>
  <c r="P1589" i="2" a="1"/>
  <c r="P1589" i="2" s="1"/>
  <c r="P1590" i="2" a="1"/>
  <c r="P1590" i="2"/>
  <c r="P1591" i="2" a="1"/>
  <c r="P1591" i="2" s="1"/>
  <c r="P1592" i="2" a="1"/>
  <c r="P1592" i="2" s="1"/>
  <c r="P1593" i="2" a="1"/>
  <c r="P1593" i="2" s="1"/>
  <c r="P1594" i="2" a="1"/>
  <c r="P1594" i="2" s="1"/>
  <c r="P1595" i="2" a="1"/>
  <c r="P1595" i="2" s="1"/>
  <c r="P1596" i="2" a="1"/>
  <c r="P1596" i="2" s="1"/>
  <c r="P1597" i="2" a="1"/>
  <c r="P1597" i="2" s="1"/>
  <c r="P1598" i="2" a="1"/>
  <c r="P1598" i="2" s="1"/>
  <c r="P1599" i="2" a="1"/>
  <c r="P1599" i="2" s="1"/>
  <c r="P1600" i="2" a="1"/>
  <c r="P1600" i="2" s="1"/>
  <c r="P1601" i="2" a="1"/>
  <c r="P1601" i="2" s="1"/>
  <c r="P1602" i="2" a="1"/>
  <c r="P1602" i="2" s="1"/>
  <c r="P1603" i="2" a="1"/>
  <c r="P1603" i="2" s="1"/>
  <c r="P1604" i="2" a="1"/>
  <c r="P1604" i="2" s="1"/>
  <c r="P1605" i="2" a="1"/>
  <c r="P1605" i="2" s="1"/>
  <c r="P1606" i="2" a="1"/>
  <c r="P1606" i="2"/>
  <c r="P1607" i="2" a="1"/>
  <c r="P1607" i="2" s="1"/>
  <c r="P1608" i="2" a="1"/>
  <c r="P1608" i="2" s="1"/>
  <c r="P1609" i="2" a="1"/>
  <c r="P1609" i="2" s="1"/>
  <c r="P1610" i="2" a="1"/>
  <c r="P1610" i="2"/>
  <c r="P1611" i="2" a="1"/>
  <c r="P1611" i="2" s="1"/>
  <c r="P1612" i="2" a="1"/>
  <c r="P1612" i="2" s="1"/>
  <c r="P1613" i="2" a="1"/>
  <c r="P1613" i="2" s="1"/>
  <c r="P1614" i="2" a="1"/>
  <c r="P1614" i="2" s="1"/>
  <c r="P1615" i="2" a="1"/>
  <c r="P1615" i="2" s="1"/>
  <c r="P1616" i="2" a="1"/>
  <c r="P1616" i="2" s="1"/>
  <c r="P1617" i="2" a="1"/>
  <c r="P1617" i="2" s="1"/>
  <c r="P1618" i="2" a="1"/>
  <c r="P1618" i="2" s="1"/>
  <c r="P1619" i="2" a="1"/>
  <c r="P1619" i="2" s="1"/>
  <c r="P1620" i="2" a="1"/>
  <c r="P1620" i="2" s="1"/>
  <c r="P1621" i="2" a="1"/>
  <c r="P1621" i="2" s="1"/>
  <c r="P1622" i="2" a="1"/>
  <c r="P1622" i="2"/>
  <c r="P1623" i="2" a="1"/>
  <c r="P1623" i="2" s="1"/>
  <c r="P1624" i="2" a="1"/>
  <c r="P1624" i="2" s="1"/>
  <c r="P1625" i="2" a="1"/>
  <c r="P1625" i="2" s="1"/>
  <c r="P1626" i="2" a="1"/>
  <c r="P1626" i="2" s="1"/>
  <c r="P1627" i="2" a="1"/>
  <c r="P1627" i="2" s="1"/>
  <c r="P1628" i="2" a="1"/>
  <c r="P1628" i="2" s="1"/>
  <c r="P1629" i="2" a="1"/>
  <c r="P1629" i="2" s="1"/>
  <c r="P1630" i="2" a="1"/>
  <c r="P1630" i="2" s="1"/>
  <c r="P1631" i="2" a="1"/>
  <c r="P1631" i="2" s="1"/>
  <c r="P1632" i="2" a="1"/>
  <c r="P1632" i="2" s="1"/>
  <c r="P1633" i="2" a="1"/>
  <c r="P1633" i="2" s="1"/>
  <c r="P1634" i="2" a="1"/>
  <c r="P1634" i="2"/>
  <c r="P1635" i="2" a="1"/>
  <c r="P1635" i="2" s="1"/>
  <c r="P1636" i="2" a="1"/>
  <c r="P1636" i="2" s="1"/>
  <c r="P1637" i="2" a="1"/>
  <c r="P1637" i="2" s="1"/>
  <c r="P1638" i="2" a="1"/>
  <c r="P1638" i="2"/>
  <c r="P1639" i="2" a="1"/>
  <c r="P1639" i="2" s="1"/>
  <c r="P1640" i="2" a="1"/>
  <c r="P1640" i="2" s="1"/>
  <c r="P1641" i="2" a="1"/>
  <c r="P1641" i="2" s="1"/>
  <c r="P1642" i="2" a="1"/>
  <c r="P1642" i="2"/>
  <c r="P1643" i="2" a="1"/>
  <c r="P1643" i="2" s="1"/>
  <c r="P1644" i="2" a="1"/>
  <c r="P1644" i="2" s="1"/>
  <c r="P1645" i="2" a="1"/>
  <c r="P1645" i="2" s="1"/>
  <c r="P1646" i="2" a="1"/>
  <c r="P1646" i="2" s="1"/>
  <c r="P1647" i="2" a="1"/>
  <c r="P1647" i="2" s="1"/>
  <c r="P1648" i="2" a="1"/>
  <c r="P1648" i="2" s="1"/>
  <c r="P1649" i="2" a="1"/>
  <c r="P1649" i="2" s="1"/>
  <c r="P1650" i="2" a="1"/>
  <c r="P1650" i="2"/>
  <c r="P1651" i="2" a="1"/>
  <c r="P1651" i="2" s="1"/>
  <c r="P1652" i="2" a="1"/>
  <c r="P1652" i="2" s="1"/>
  <c r="P1653" i="2" a="1"/>
  <c r="P1653" i="2" s="1"/>
  <c r="P1654" i="2" a="1"/>
  <c r="P1654" i="2"/>
  <c r="P1655" i="2" a="1"/>
  <c r="P1655" i="2" s="1"/>
  <c r="P1656" i="2" a="1"/>
  <c r="P1656" i="2" s="1"/>
  <c r="P1657" i="2" a="1"/>
  <c r="P1657" i="2" s="1"/>
  <c r="P1658" i="2" a="1"/>
  <c r="P1658" i="2"/>
  <c r="P1659" i="2" a="1"/>
  <c r="P1659" i="2" s="1"/>
  <c r="P1660" i="2" a="1"/>
  <c r="P1660" i="2" s="1"/>
  <c r="P1661" i="2" a="1"/>
  <c r="P1661" i="2" s="1"/>
  <c r="P1662" i="2" a="1"/>
  <c r="P1662" i="2" s="1"/>
  <c r="P1663" i="2" a="1"/>
  <c r="P1663" i="2" s="1"/>
  <c r="P1664" i="2" a="1"/>
  <c r="P1664" i="2" s="1"/>
  <c r="P1665" i="2" a="1"/>
  <c r="P1665" i="2" s="1"/>
  <c r="P1666" i="2" a="1"/>
  <c r="P1666" i="2"/>
  <c r="P1667" i="2" a="1"/>
  <c r="P1667" i="2" s="1"/>
  <c r="P1668" i="2" a="1"/>
  <c r="P1668" i="2" s="1"/>
  <c r="P1669" i="2" a="1"/>
  <c r="P1669" i="2" s="1"/>
  <c r="P1670" i="2" a="1"/>
  <c r="P1670" i="2"/>
  <c r="P1671" i="2" a="1"/>
  <c r="P1671" i="2" s="1"/>
  <c r="P1672" i="2" a="1"/>
  <c r="P1672" i="2" s="1"/>
  <c r="P1673" i="2" a="1"/>
  <c r="P1673" i="2" s="1"/>
  <c r="P1674" i="2" a="1"/>
  <c r="P1674" i="2" s="1"/>
  <c r="P1675" i="2" a="1"/>
  <c r="P1675" i="2" s="1"/>
  <c r="P1676" i="2" a="1"/>
  <c r="P1676" i="2" s="1"/>
  <c r="P1677" i="2" a="1"/>
  <c r="P1677" i="2" s="1"/>
  <c r="P1678" i="2" a="1"/>
  <c r="P1678" i="2" s="1"/>
  <c r="P1679" i="2" a="1"/>
  <c r="P1679" i="2" s="1"/>
  <c r="P1680" i="2" a="1"/>
  <c r="P1680" i="2" s="1"/>
  <c r="P1681" i="2" a="1"/>
  <c r="P1681" i="2" s="1"/>
  <c r="P1682" i="2" a="1"/>
  <c r="P1682" i="2"/>
  <c r="P1683" i="2" a="1"/>
  <c r="P1683" i="2" s="1"/>
  <c r="P1684" i="2" a="1"/>
  <c r="P1684" i="2" s="1"/>
  <c r="P1685" i="2" a="1"/>
  <c r="P1685" i="2" s="1"/>
  <c r="P1686" i="2" a="1"/>
  <c r="P1686" i="2"/>
  <c r="P1687" i="2" a="1"/>
  <c r="P1687" i="2" s="1"/>
  <c r="P1688" i="2" a="1"/>
  <c r="P1688" i="2" s="1"/>
  <c r="P1689" i="2" a="1"/>
  <c r="P1689" i="2" s="1"/>
  <c r="P1690" i="2" a="1"/>
  <c r="P1690" i="2" s="1"/>
  <c r="P1691" i="2" a="1"/>
  <c r="P1691" i="2" s="1"/>
  <c r="P1692" i="2" a="1"/>
  <c r="P1692" i="2" s="1"/>
  <c r="P1693" i="2" a="1"/>
  <c r="P1693" i="2" s="1"/>
  <c r="P1694" i="2" a="1"/>
  <c r="P1694" i="2" s="1"/>
  <c r="P1695" i="2" a="1"/>
  <c r="P1695" i="2" s="1"/>
  <c r="P1696" i="2" a="1"/>
  <c r="P1696" i="2" s="1"/>
  <c r="P1697" i="2" a="1"/>
  <c r="P1697" i="2" s="1"/>
  <c r="P1698" i="2" a="1"/>
  <c r="P1698" i="2"/>
  <c r="P1699" i="2" a="1"/>
  <c r="P1699" i="2" s="1"/>
  <c r="P1700" i="2" a="1"/>
  <c r="P1700" i="2" s="1"/>
  <c r="P1701" i="2" a="1"/>
  <c r="P1701" i="2" s="1"/>
  <c r="P1702" i="2" a="1"/>
  <c r="P1702" i="2"/>
  <c r="P1703" i="2" a="1"/>
  <c r="P1703" i="2" s="1"/>
  <c r="P1704" i="2" a="1"/>
  <c r="P1704" i="2" s="1"/>
  <c r="P1705" i="2" a="1"/>
  <c r="P1705" i="2" s="1"/>
  <c r="P1706" i="2" a="1"/>
  <c r="P1706" i="2"/>
  <c r="P1707" i="2" a="1"/>
  <c r="P1707" i="2" s="1"/>
  <c r="P1708" i="2" a="1"/>
  <c r="P1708" i="2" s="1"/>
  <c r="P1709" i="2" a="1"/>
  <c r="P1709" i="2" s="1"/>
  <c r="P1710" i="2" a="1"/>
  <c r="P1710" i="2" s="1"/>
  <c r="P1711" i="2" a="1"/>
  <c r="P1711" i="2" s="1"/>
  <c r="P1712" i="2" a="1"/>
  <c r="P1712" i="2" s="1"/>
  <c r="P1713" i="2" a="1"/>
  <c r="P1713" i="2" s="1"/>
  <c r="P1714" i="2" a="1"/>
  <c r="P1714" i="2"/>
  <c r="P1715" i="2" a="1"/>
  <c r="P1715" i="2" s="1"/>
  <c r="P1716" i="2" a="1"/>
  <c r="P1716" i="2" s="1"/>
  <c r="P1717" i="2" a="1"/>
  <c r="P1717" i="2" s="1"/>
  <c r="P1718" i="2" a="1"/>
  <c r="P1718" i="2"/>
  <c r="P1719" i="2" a="1"/>
  <c r="P1719" i="2" s="1"/>
  <c r="P1720" i="2" a="1"/>
  <c r="P1720" i="2" s="1"/>
  <c r="P1721" i="2" a="1"/>
  <c r="P1721" i="2" s="1"/>
  <c r="P1722" i="2" a="1"/>
  <c r="P1722" i="2"/>
  <c r="P1723" i="2" a="1"/>
  <c r="P1723" i="2" s="1"/>
  <c r="P1724" i="2" a="1"/>
  <c r="P1724" i="2" s="1"/>
  <c r="P1725" i="2" a="1"/>
  <c r="P1725" i="2" s="1"/>
  <c r="P1726" i="2" a="1"/>
  <c r="P1726" i="2" s="1"/>
  <c r="P1727" i="2" a="1"/>
  <c r="P1727" i="2" s="1"/>
  <c r="P1728" i="2" a="1"/>
  <c r="P1728" i="2" s="1"/>
  <c r="P1729" i="2" a="1"/>
  <c r="P1729" i="2" s="1"/>
  <c r="P1730" i="2" a="1"/>
  <c r="P1730" i="2"/>
  <c r="P1731" i="2" a="1"/>
  <c r="P1731" i="2" s="1"/>
  <c r="P1732" i="2" a="1"/>
  <c r="P1732" i="2" s="1"/>
  <c r="P1733" i="2" a="1"/>
  <c r="P1733" i="2" s="1"/>
  <c r="P1734" i="2" a="1"/>
  <c r="P1734" i="2"/>
  <c r="P1735" i="2" a="1"/>
  <c r="P1735" i="2" s="1"/>
  <c r="P1736" i="2" a="1"/>
  <c r="P1736" i="2" s="1"/>
  <c r="P1737" i="2" a="1"/>
  <c r="P1737" i="2" s="1"/>
  <c r="P1738" i="2" a="1"/>
  <c r="P1738" i="2" s="1"/>
  <c r="P1739" i="2" a="1"/>
  <c r="P1739" i="2" s="1"/>
  <c r="P1740" i="2" a="1"/>
  <c r="P1740" i="2" s="1"/>
  <c r="P1741" i="2" a="1"/>
  <c r="P1741" i="2" s="1"/>
  <c r="P1742" i="2" a="1"/>
  <c r="P1742" i="2" s="1"/>
  <c r="P1743" i="2" a="1"/>
  <c r="P1743" i="2" s="1"/>
  <c r="P1744" i="2" a="1"/>
  <c r="P1744" i="2" s="1"/>
  <c r="P1745" i="2" a="1"/>
  <c r="P1745" i="2" s="1"/>
  <c r="P1746" i="2" a="1"/>
  <c r="P1746" i="2"/>
  <c r="P1747" i="2" a="1"/>
  <c r="P1747" i="2" s="1"/>
  <c r="P1748" i="2" a="1"/>
  <c r="P1748" i="2" s="1"/>
  <c r="P1749" i="2" a="1"/>
  <c r="P1749" i="2" s="1"/>
  <c r="P1750" i="2" a="1"/>
  <c r="P1750" i="2"/>
  <c r="P1751" i="2" a="1"/>
  <c r="P1751" i="2" s="1"/>
  <c r="P1752" i="2" a="1"/>
  <c r="P1752" i="2" s="1"/>
  <c r="P1753" i="2" a="1"/>
  <c r="P1753" i="2" s="1"/>
  <c r="P1754" i="2" a="1"/>
  <c r="P1754" i="2" s="1"/>
  <c r="P1755" i="2" a="1"/>
  <c r="P1755" i="2" s="1"/>
  <c r="P1756" i="2" a="1"/>
  <c r="P1756" i="2" s="1"/>
  <c r="P1757" i="2" a="1"/>
  <c r="P1757" i="2" s="1"/>
  <c r="P1758" i="2" a="1"/>
  <c r="P1758" i="2" s="1"/>
  <c r="P1759" i="2" a="1"/>
  <c r="P1759" i="2" s="1"/>
  <c r="P1760" i="2" a="1"/>
  <c r="P1760" i="2" s="1"/>
  <c r="P1761" i="2" a="1"/>
  <c r="P1761" i="2" s="1"/>
  <c r="P1762" i="2" a="1"/>
  <c r="P1762" i="2"/>
  <c r="P1763" i="2" a="1"/>
  <c r="P1763" i="2" s="1"/>
  <c r="P1764" i="2" a="1"/>
  <c r="P1764" i="2" s="1"/>
  <c r="P1765" i="2" a="1"/>
  <c r="P1765" i="2" s="1"/>
  <c r="P1766" i="2" a="1"/>
  <c r="P1766" i="2"/>
  <c r="P1767" i="2" a="1"/>
  <c r="P1767" i="2" s="1"/>
  <c r="P1768" i="2" a="1"/>
  <c r="P1768" i="2" s="1"/>
  <c r="P1769" i="2" a="1"/>
  <c r="P1769" i="2" s="1"/>
  <c r="P1770" i="2" a="1"/>
  <c r="P1770" i="2"/>
  <c r="P1771" i="2" a="1"/>
  <c r="P1771" i="2" s="1"/>
  <c r="P1772" i="2" a="1"/>
  <c r="P1772" i="2" s="1"/>
  <c r="P1773" i="2" a="1"/>
  <c r="P1773" i="2" s="1"/>
  <c r="P1774" i="2" a="1"/>
  <c r="P1774" i="2" s="1"/>
  <c r="P1775" i="2" a="1"/>
  <c r="P1775" i="2" s="1"/>
  <c r="P1776" i="2" a="1"/>
  <c r="P1776" i="2" s="1"/>
  <c r="P1777" i="2" a="1"/>
  <c r="P1777" i="2" s="1"/>
  <c r="P1778" i="2" a="1"/>
  <c r="P1778" i="2"/>
  <c r="P1779" i="2" a="1"/>
  <c r="P1779" i="2" s="1"/>
  <c r="P1780" i="2" a="1"/>
  <c r="P1780" i="2" s="1"/>
  <c r="P1781" i="2" a="1"/>
  <c r="P1781" i="2" s="1"/>
  <c r="P1782" i="2" a="1"/>
  <c r="P1782" i="2"/>
  <c r="P1783" i="2" a="1"/>
  <c r="P1783" i="2" s="1"/>
  <c r="P1784" i="2" a="1"/>
  <c r="P1784" i="2" s="1"/>
  <c r="P1785" i="2" a="1"/>
  <c r="P1785" i="2" s="1"/>
  <c r="P1786" i="2" a="1"/>
  <c r="P1786" i="2"/>
  <c r="P1787" i="2" a="1"/>
  <c r="P1787" i="2" s="1"/>
  <c r="P1788" i="2" a="1"/>
  <c r="P1788" i="2" s="1"/>
  <c r="P1789" i="2" a="1"/>
  <c r="P1789" i="2" s="1"/>
  <c r="P1790" i="2" a="1"/>
  <c r="P1790" i="2" s="1"/>
  <c r="P1791" i="2" a="1"/>
  <c r="P1791" i="2" s="1"/>
  <c r="P1792" i="2" a="1"/>
  <c r="P1792" i="2" s="1"/>
  <c r="P1793" i="2" a="1"/>
  <c r="P1793" i="2" s="1"/>
  <c r="P1794" i="2" a="1"/>
  <c r="P1794" i="2"/>
  <c r="P1795" i="2" a="1"/>
  <c r="P1795" i="2" s="1"/>
  <c r="P1796" i="2" a="1"/>
  <c r="P1796" i="2" s="1"/>
  <c r="P1797" i="2" a="1"/>
  <c r="P1797" i="2" s="1"/>
  <c r="P1798" i="2" a="1"/>
  <c r="P1798" i="2"/>
  <c r="P1799" i="2" a="1"/>
  <c r="P1799" i="2" s="1"/>
  <c r="P1800" i="2" a="1"/>
  <c r="P1800" i="2" s="1"/>
  <c r="P1801" i="2" a="1"/>
  <c r="P1801" i="2" s="1"/>
  <c r="P1802" i="2" a="1"/>
  <c r="P1802" i="2" s="1"/>
  <c r="P1803" i="2" a="1"/>
  <c r="P1803" i="2" s="1"/>
  <c r="P1804" i="2" a="1"/>
  <c r="P1804" i="2" s="1"/>
  <c r="P1805" i="2" a="1"/>
  <c r="P1805" i="2" s="1"/>
  <c r="P1806" i="2" a="1"/>
  <c r="P1806" i="2" s="1"/>
  <c r="P1807" i="2" a="1"/>
  <c r="P1807" i="2" s="1"/>
  <c r="P1808" i="2" a="1"/>
  <c r="P1808" i="2" s="1"/>
  <c r="P1809" i="2" a="1"/>
  <c r="P1809" i="2" s="1"/>
  <c r="P1810" i="2" a="1"/>
  <c r="P1810" i="2"/>
  <c r="P1811" i="2" a="1"/>
  <c r="P1811" i="2" s="1"/>
  <c r="P1812" i="2" a="1"/>
  <c r="P1812" i="2" s="1"/>
  <c r="P1813" i="2" a="1"/>
  <c r="P1813" i="2" s="1"/>
  <c r="P1814" i="2" a="1"/>
  <c r="P1814" i="2"/>
  <c r="P1815" i="2" a="1"/>
  <c r="P1815" i="2" s="1"/>
  <c r="P1816" i="2" a="1"/>
  <c r="P1816" i="2" s="1"/>
  <c r="P1817" i="2" a="1"/>
  <c r="P1817" i="2" s="1"/>
  <c r="P1818" i="2" a="1"/>
  <c r="P1818" i="2" s="1"/>
  <c r="P1819" i="2" a="1"/>
  <c r="P1819" i="2" s="1"/>
  <c r="P1820" i="2" a="1"/>
  <c r="P1820" i="2" s="1"/>
  <c r="P1821" i="2" a="1"/>
  <c r="P1821" i="2" s="1"/>
  <c r="P1822" i="2" a="1"/>
  <c r="P1822" i="2" s="1"/>
  <c r="P1823" i="2" a="1"/>
  <c r="P1823" i="2" s="1"/>
  <c r="P1824" i="2" a="1"/>
  <c r="P1824" i="2" s="1"/>
  <c r="P1825" i="2" a="1"/>
  <c r="P1825" i="2" s="1"/>
  <c r="P1826" i="2" a="1"/>
  <c r="P1826" i="2"/>
  <c r="P1827" i="2" a="1"/>
  <c r="P1827" i="2" s="1"/>
  <c r="P1828" i="2" a="1"/>
  <c r="P1828" i="2" s="1"/>
  <c r="P1829" i="2" a="1"/>
  <c r="P1829" i="2" s="1"/>
  <c r="P1830" i="2" a="1"/>
  <c r="P1830" i="2"/>
  <c r="P1831" i="2" a="1"/>
  <c r="P1831" i="2" s="1"/>
  <c r="P1832" i="2" a="1"/>
  <c r="P1832" i="2" s="1"/>
  <c r="P1833" i="2" a="1"/>
  <c r="P1833" i="2" s="1"/>
  <c r="P1834" i="2" a="1"/>
  <c r="P1834" i="2"/>
  <c r="P1835" i="2" a="1"/>
  <c r="P1835" i="2" s="1"/>
  <c r="P1836" i="2" a="1"/>
  <c r="P1836" i="2" s="1"/>
  <c r="P1837" i="2" a="1"/>
  <c r="P1837" i="2" s="1"/>
  <c r="P1838" i="2" a="1"/>
  <c r="P1838" i="2" s="1"/>
  <c r="P1839" i="2" a="1"/>
  <c r="P1839" i="2" s="1"/>
  <c r="P1840" i="2" a="1"/>
  <c r="P1840" i="2" s="1"/>
  <c r="P1841" i="2" a="1"/>
  <c r="P1841" i="2" s="1"/>
  <c r="P1842" i="2" a="1"/>
  <c r="P1842" i="2"/>
  <c r="P1843" i="2" a="1"/>
  <c r="P1843" i="2" s="1"/>
  <c r="P1844" i="2" a="1"/>
  <c r="P1844" i="2" s="1"/>
  <c r="P1845" i="2" a="1"/>
  <c r="P1845" i="2" s="1"/>
  <c r="P1846" i="2" a="1"/>
  <c r="P1846" i="2"/>
  <c r="P1847" i="2" a="1"/>
  <c r="P1847" i="2" s="1"/>
  <c r="P1848" i="2" a="1"/>
  <c r="P1848" i="2" s="1"/>
  <c r="P1849" i="2" a="1"/>
  <c r="P1849" i="2" s="1"/>
  <c r="P1850" i="2" a="1"/>
  <c r="P1850" i="2"/>
  <c r="P1851" i="2" a="1"/>
  <c r="P1851" i="2" s="1"/>
  <c r="P1852" i="2" a="1"/>
  <c r="P1852" i="2" s="1"/>
  <c r="P1853" i="2" a="1"/>
  <c r="P1853" i="2" s="1"/>
  <c r="P1854" i="2" a="1"/>
  <c r="P1854" i="2" s="1"/>
  <c r="P1855" i="2" a="1"/>
  <c r="P1855" i="2" s="1"/>
  <c r="P1856" i="2" a="1"/>
  <c r="P1856" i="2" s="1"/>
  <c r="P1857" i="2" a="1"/>
  <c r="P1857" i="2" s="1"/>
  <c r="P1858" i="2" a="1"/>
  <c r="P1858" i="2"/>
  <c r="P1859" i="2" a="1"/>
  <c r="P1859" i="2" s="1"/>
  <c r="P1860" i="2" a="1"/>
  <c r="P1860" i="2" s="1"/>
  <c r="P1861" i="2" a="1"/>
  <c r="P1861" i="2" s="1"/>
  <c r="P1862" i="2" a="1"/>
  <c r="P1862" i="2"/>
  <c r="P1863" i="2" a="1"/>
  <c r="P1863" i="2" s="1"/>
  <c r="P1864" i="2" a="1"/>
  <c r="P1864" i="2" s="1"/>
  <c r="P1865" i="2" a="1"/>
  <c r="P1865" i="2" s="1"/>
  <c r="P1866" i="2" a="1"/>
  <c r="P1866" i="2" s="1"/>
  <c r="P1867" i="2" a="1"/>
  <c r="P1867" i="2" s="1"/>
  <c r="P1868" i="2" a="1"/>
  <c r="P1868" i="2" s="1"/>
  <c r="P1869" i="2" a="1"/>
  <c r="P1869" i="2" s="1"/>
  <c r="P1870" i="2" a="1"/>
  <c r="P1870" i="2" s="1"/>
  <c r="P1871" i="2" a="1"/>
  <c r="P1871" i="2" s="1"/>
  <c r="P1872" i="2" a="1"/>
  <c r="P1872" i="2" s="1"/>
  <c r="P1873" i="2" a="1"/>
  <c r="P1873" i="2" s="1"/>
  <c r="P1874" i="2" a="1"/>
  <c r="P1874" i="2"/>
  <c r="P1875" i="2" a="1"/>
  <c r="P1875" i="2" s="1"/>
  <c r="P1876" i="2" a="1"/>
  <c r="P1876" i="2" s="1"/>
  <c r="P1877" i="2" a="1"/>
  <c r="P1877" i="2" s="1"/>
  <c r="P1878" i="2" a="1"/>
  <c r="P1878" i="2"/>
  <c r="P1879" i="2" a="1"/>
  <c r="P1879" i="2" s="1"/>
  <c r="P1880" i="2" a="1"/>
  <c r="P1880" i="2" s="1"/>
  <c r="P1881" i="2" a="1"/>
  <c r="P1881" i="2" s="1"/>
  <c r="P1882" i="2" a="1"/>
  <c r="P1882" i="2" s="1"/>
  <c r="P1883" i="2" a="1"/>
  <c r="P1883" i="2" s="1"/>
  <c r="P1884" i="2" a="1"/>
  <c r="P1884" i="2" s="1"/>
  <c r="P1885" i="2" a="1"/>
  <c r="P1885" i="2" s="1"/>
  <c r="P1886" i="2" a="1"/>
  <c r="P1886" i="2" s="1"/>
  <c r="P1887" i="2" a="1"/>
  <c r="P1887" i="2" s="1"/>
  <c r="P1888" i="2" a="1"/>
  <c r="P1888" i="2" s="1"/>
  <c r="P1889" i="2" a="1"/>
  <c r="P1889" i="2" s="1"/>
  <c r="P1890" i="2" a="1"/>
  <c r="P1890" i="2"/>
  <c r="P1891" i="2" a="1"/>
  <c r="P1891" i="2" s="1"/>
  <c r="P1892" i="2" a="1"/>
  <c r="P1892" i="2" s="1"/>
  <c r="P1893" i="2" a="1"/>
  <c r="P1893" i="2" s="1"/>
  <c r="P1894" i="2" a="1"/>
  <c r="P1894" i="2"/>
  <c r="P1895" i="2" a="1"/>
  <c r="P1895" i="2" s="1"/>
  <c r="P1896" i="2" a="1"/>
  <c r="P1896" i="2" s="1"/>
  <c r="P1897" i="2" a="1"/>
  <c r="P1897" i="2" s="1"/>
  <c r="P1898" i="2" a="1"/>
  <c r="P1898" i="2"/>
  <c r="P1899" i="2" a="1"/>
  <c r="P1899" i="2" s="1"/>
  <c r="P1900" i="2" a="1"/>
  <c r="P1900" i="2" s="1"/>
  <c r="P1901" i="2" a="1"/>
  <c r="P1901" i="2" s="1"/>
  <c r="P1902" i="2" a="1"/>
  <c r="P1902" i="2" s="1"/>
  <c r="P1903" i="2" a="1"/>
  <c r="P1903" i="2" s="1"/>
  <c r="P1904" i="2" a="1"/>
  <c r="P1904" i="2" s="1"/>
  <c r="P1905" i="2" a="1"/>
  <c r="P1905" i="2" s="1"/>
  <c r="P1906" i="2" a="1"/>
  <c r="P1906" i="2"/>
  <c r="P1907" i="2" a="1"/>
  <c r="P1907" i="2" s="1"/>
  <c r="P1908" i="2" a="1"/>
  <c r="P1908" i="2" s="1"/>
  <c r="P1909" i="2" a="1"/>
  <c r="P1909" i="2" s="1"/>
  <c r="P1910" i="2" a="1"/>
  <c r="P1910" i="2"/>
  <c r="P1911" i="2" a="1"/>
  <c r="P1911" i="2" s="1"/>
  <c r="P1912" i="2" a="1"/>
  <c r="P1912" i="2" s="1"/>
  <c r="P1913" i="2" a="1"/>
  <c r="P1913" i="2" s="1"/>
  <c r="P1914" i="2" a="1"/>
  <c r="P1914" i="2"/>
  <c r="P1915" i="2" a="1"/>
  <c r="P1915" i="2"/>
  <c r="P1916" i="2" a="1"/>
  <c r="P1916" i="2"/>
  <c r="P1917" i="2" a="1"/>
  <c r="P1917" i="2"/>
  <c r="P1918" i="2" a="1"/>
  <c r="P1918" i="2"/>
  <c r="P1919" i="2" a="1"/>
  <c r="P1919" i="2"/>
  <c r="P1920" i="2" a="1"/>
  <c r="P1920" i="2"/>
  <c r="P1921" i="2" a="1"/>
  <c r="P1921" i="2"/>
  <c r="P1922" i="2" a="1"/>
  <c r="P1922" i="2"/>
  <c r="P1923" i="2" a="1"/>
  <c r="P1923" i="2"/>
  <c r="P1924" i="2" a="1"/>
  <c r="P1924" i="2"/>
  <c r="P1925" i="2" a="1"/>
  <c r="P1925" i="2"/>
  <c r="P1926" i="2" a="1"/>
  <c r="P1926" i="2"/>
  <c r="P1927" i="2" a="1"/>
  <c r="P1927" i="2"/>
  <c r="P1928" i="2" a="1"/>
  <c r="P1928" i="2"/>
  <c r="P1929" i="2" a="1"/>
  <c r="P1929" i="2"/>
  <c r="P1930" i="2" a="1"/>
  <c r="P1930" i="2"/>
  <c r="P1931" i="2" a="1"/>
  <c r="P1931" i="2"/>
  <c r="P1932" i="2" a="1"/>
  <c r="P1932" i="2"/>
  <c r="P1933" i="2" a="1"/>
  <c r="P1933" i="2"/>
  <c r="P1934" i="2" a="1"/>
  <c r="P1934" i="2"/>
  <c r="P1935" i="2" a="1"/>
  <c r="P1935" i="2" s="1"/>
  <c r="P1936" i="2" a="1"/>
  <c r="P1936" i="2" s="1"/>
  <c r="P1937" i="2" a="1"/>
  <c r="P1937" i="2" s="1"/>
  <c r="P1938" i="2" a="1"/>
  <c r="P1938" i="2" s="1"/>
  <c r="P1939" i="2" a="1"/>
  <c r="P1939" i="2" s="1"/>
  <c r="P1940" i="2" a="1"/>
  <c r="P1940" i="2"/>
  <c r="P1941" i="2" a="1"/>
  <c r="P1941" i="2" s="1"/>
  <c r="P1942" i="2" a="1"/>
  <c r="P1942" i="2"/>
  <c r="P1943" i="2" a="1"/>
  <c r="P1943" i="2" s="1"/>
  <c r="P1944" i="2" a="1"/>
  <c r="P1944" i="2" s="1"/>
  <c r="P1945" i="2" a="1"/>
  <c r="P1945" i="2" s="1"/>
  <c r="P1946" i="2" a="1"/>
  <c r="P1946" i="2" s="1"/>
  <c r="P1947" i="2" a="1"/>
  <c r="P1947" i="2" s="1"/>
  <c r="P1948" i="2" a="1"/>
  <c r="P1948" i="2"/>
  <c r="P1949" i="2" a="1"/>
  <c r="P1949" i="2" s="1"/>
  <c r="P1950" i="2" a="1"/>
  <c r="P1950" i="2"/>
  <c r="P1951" i="2" a="1"/>
  <c r="P1951" i="2" s="1"/>
  <c r="P1952" i="2" a="1"/>
  <c r="P1952" i="2" s="1"/>
  <c r="P1953" i="2" a="1"/>
  <c r="P1953" i="2" s="1"/>
  <c r="P1954" i="2" a="1"/>
  <c r="P1954" i="2" s="1"/>
  <c r="P1955" i="2" a="1"/>
  <c r="P1955" i="2" s="1"/>
  <c r="P1956" i="2" a="1"/>
  <c r="P1956" i="2"/>
  <c r="P1957" i="2" a="1"/>
  <c r="P1957" i="2" s="1"/>
  <c r="P1958" i="2" a="1"/>
  <c r="P1958" i="2"/>
  <c r="P1959" i="2" a="1"/>
  <c r="P1959" i="2" s="1"/>
  <c r="P1960" i="2" a="1"/>
  <c r="P1960" i="2" s="1"/>
  <c r="P1961" i="2" a="1"/>
  <c r="P1961" i="2" s="1"/>
  <c r="P1962" i="2" a="1"/>
  <c r="P1962" i="2" s="1"/>
  <c r="P1963" i="2" a="1"/>
  <c r="P1963" i="2" s="1"/>
  <c r="P1964" i="2" a="1"/>
  <c r="P1964" i="2"/>
  <c r="P1965" i="2" a="1"/>
  <c r="P1965" i="2" s="1"/>
  <c r="P1966" i="2" a="1"/>
  <c r="P1966" i="2"/>
  <c r="P1967" i="2" a="1"/>
  <c r="P1967" i="2" s="1"/>
  <c r="P1968" i="2" a="1"/>
  <c r="P1968" i="2" s="1"/>
  <c r="P1969" i="2" a="1"/>
  <c r="P1969" i="2" s="1"/>
  <c r="P1970" i="2" a="1"/>
  <c r="P1970" i="2" s="1"/>
  <c r="P1971" i="2" a="1"/>
  <c r="P1971" i="2" s="1"/>
  <c r="P1972" i="2" a="1"/>
  <c r="P1972" i="2"/>
  <c r="P1973" i="2" a="1"/>
  <c r="P1973" i="2" s="1"/>
  <c r="P1974" i="2" a="1"/>
  <c r="P1974" i="2"/>
  <c r="P1975" i="2" a="1"/>
  <c r="P1975" i="2" s="1"/>
  <c r="P1976" i="2" a="1"/>
  <c r="P1976" i="2" s="1"/>
  <c r="P1977" i="2" a="1"/>
  <c r="P1977" i="2" s="1"/>
  <c r="P1978" i="2" a="1"/>
  <c r="P1978" i="2" s="1"/>
  <c r="P1979" i="2" a="1"/>
  <c r="P1979" i="2" s="1"/>
  <c r="P1980" i="2" a="1"/>
  <c r="P1980" i="2"/>
  <c r="P1981" i="2" a="1"/>
  <c r="P1981" i="2" s="1"/>
  <c r="P1982" i="2" a="1"/>
  <c r="P1982" i="2"/>
  <c r="P1983" i="2" a="1"/>
  <c r="P1983" i="2" s="1"/>
  <c r="P1984" i="2" a="1"/>
  <c r="P1984" i="2" s="1"/>
  <c r="P1985" i="2" a="1"/>
  <c r="P1985" i="2" s="1"/>
  <c r="P1986" i="2" a="1"/>
  <c r="P1986" i="2" s="1"/>
  <c r="P1987" i="2" a="1"/>
  <c r="P1987" i="2"/>
  <c r="P1988" i="2" a="1"/>
  <c r="P1988" i="2" s="1"/>
  <c r="P1989" i="2" a="1"/>
  <c r="P1989" i="2"/>
  <c r="P1990" i="2" a="1"/>
  <c r="P1990" i="2" s="1"/>
  <c r="P1991" i="2" a="1"/>
  <c r="P1991" i="2"/>
  <c r="P1992" i="2" a="1"/>
  <c r="P1992" i="2" s="1"/>
  <c r="P1993" i="2" a="1"/>
  <c r="P1993" i="2"/>
  <c r="P1994" i="2" a="1"/>
  <c r="P1994" i="2" s="1"/>
  <c r="P1995" i="2" a="1"/>
  <c r="P1995" i="2"/>
  <c r="P1996" i="2" a="1"/>
  <c r="P1996" i="2" s="1"/>
  <c r="P1997" i="2" a="1"/>
  <c r="P1997" i="2"/>
  <c r="P1998" i="2" a="1"/>
  <c r="P1998" i="2" s="1"/>
  <c r="P1999" i="2" a="1"/>
  <c r="P1999" i="2"/>
  <c r="P2000" i="2" a="1"/>
  <c r="P2000" i="2" s="1"/>
  <c r="P2001" i="2" a="1"/>
  <c r="P2001" i="2"/>
  <c r="P2002" i="2" a="1"/>
  <c r="P2002" i="2" s="1"/>
  <c r="P2003" i="2" a="1"/>
  <c r="P2003" i="2"/>
  <c r="P2004" i="2" a="1"/>
  <c r="P2004" i="2" s="1"/>
  <c r="P2005" i="2" a="1"/>
  <c r="P2005" i="2"/>
  <c r="P2006" i="2" a="1"/>
  <c r="P2006" i="2" s="1"/>
  <c r="P2007" i="2" a="1"/>
  <c r="P2007" i="2"/>
  <c r="P2008" i="2" a="1"/>
  <c r="P2008" i="2" s="1"/>
  <c r="P2009" i="2" a="1"/>
  <c r="P2009" i="2"/>
  <c r="P2010" i="2" a="1"/>
  <c r="P2010" i="2" s="1"/>
  <c r="P2011" i="2" a="1"/>
  <c r="P2011" i="2"/>
  <c r="P2012" i="2" a="1"/>
  <c r="P2012" i="2" s="1"/>
  <c r="P2013" i="2" a="1"/>
  <c r="P2013" i="2"/>
  <c r="P2014" i="2" a="1"/>
  <c r="P2014" i="2" s="1"/>
  <c r="P2015" i="2" a="1"/>
  <c r="P2015" i="2"/>
  <c r="P2016" i="2" a="1"/>
  <c r="P2016" i="2" s="1"/>
  <c r="P2017" i="2" a="1"/>
  <c r="P2017" i="2"/>
  <c r="P2018" i="2" a="1"/>
  <c r="P2018" i="2" s="1"/>
  <c r="P2019" i="2" a="1"/>
  <c r="P2019" i="2"/>
  <c r="P2020" i="2" a="1"/>
  <c r="P2020" i="2" s="1"/>
  <c r="P2021" i="2" a="1"/>
  <c r="P2021" i="2"/>
  <c r="P2022" i="2" a="1"/>
  <c r="P2022" i="2" s="1"/>
  <c r="P2023" i="2" a="1"/>
  <c r="P2023" i="2"/>
  <c r="P2024" i="2" a="1"/>
  <c r="P2024" i="2" s="1"/>
  <c r="P2025" i="2" a="1"/>
  <c r="P2025" i="2"/>
  <c r="P2026" i="2" a="1"/>
  <c r="P2026" i="2" s="1"/>
  <c r="P2027" i="2" a="1"/>
  <c r="P2027" i="2"/>
  <c r="P2028" i="2" a="1"/>
  <c r="P2028" i="2" s="1"/>
  <c r="P2029" i="2" a="1"/>
  <c r="P2029" i="2"/>
  <c r="P2030" i="2" a="1"/>
  <c r="P2030" i="2" s="1"/>
  <c r="P2031" i="2" a="1"/>
  <c r="P2031" i="2"/>
  <c r="P2032" i="2" a="1"/>
  <c r="P2032" i="2" s="1"/>
  <c r="P2033" i="2" a="1"/>
  <c r="P2033" i="2"/>
  <c r="P2034" i="2" a="1"/>
  <c r="P2034" i="2" s="1"/>
  <c r="P2035" i="2" a="1"/>
  <c r="P2035" i="2"/>
  <c r="P2036" i="2" a="1"/>
  <c r="P2036" i="2" s="1"/>
  <c r="P2037" i="2" a="1"/>
  <c r="P2037" i="2"/>
  <c r="P2038" i="2" a="1"/>
  <c r="P2038" i="2" s="1"/>
  <c r="P2039" i="2" a="1"/>
  <c r="P2039" i="2"/>
  <c r="P2040" i="2" a="1"/>
  <c r="P2040" i="2" s="1"/>
  <c r="P2041" i="2" a="1"/>
  <c r="P2041" i="2"/>
  <c r="P2042" i="2" a="1"/>
  <c r="P2042" i="2" s="1"/>
  <c r="P2043" i="2" a="1"/>
  <c r="P2043" i="2"/>
  <c r="P2044" i="2" a="1"/>
  <c r="P2044" i="2" s="1"/>
  <c r="P2045" i="2" a="1"/>
  <c r="P2045" i="2"/>
  <c r="P2046" i="2" a="1"/>
  <c r="P2046" i="2" s="1"/>
  <c r="P2047" i="2" a="1"/>
  <c r="P2047" i="2"/>
  <c r="P2048" i="2" a="1"/>
  <c r="P2048" i="2" s="1"/>
  <c r="P2049" i="2" a="1"/>
  <c r="P2049" i="2"/>
  <c r="P2050" i="2" a="1"/>
  <c r="P2050" i="2" s="1"/>
  <c r="P2051" i="2" a="1"/>
  <c r="P2051" i="2"/>
  <c r="P2052" i="2" a="1"/>
  <c r="P2052" i="2" s="1"/>
  <c r="P2053" i="2" a="1"/>
  <c r="P2053" i="2"/>
  <c r="P2054" i="2" a="1"/>
  <c r="P2054" i="2" s="1"/>
  <c r="P2055" i="2" a="1"/>
  <c r="P2055" i="2"/>
  <c r="P2056" i="2" a="1"/>
  <c r="P2056" i="2" s="1"/>
  <c r="P2057" i="2" a="1"/>
  <c r="P2057" i="2"/>
  <c r="P2058" i="2" a="1"/>
  <c r="P2058" i="2" s="1"/>
  <c r="P2059" i="2" a="1"/>
  <c r="P2059" i="2"/>
  <c r="P2060" i="2" a="1"/>
  <c r="P2060" i="2" s="1"/>
  <c r="P2061" i="2" a="1"/>
  <c r="P2061" i="2"/>
  <c r="P2062" i="2" a="1"/>
  <c r="P2062" i="2" s="1"/>
  <c r="P2063" i="2" a="1"/>
  <c r="P2063" i="2"/>
  <c r="P2064" i="2" a="1"/>
  <c r="P2064" i="2" s="1"/>
  <c r="P2065" i="2" a="1"/>
  <c r="P2065" i="2"/>
  <c r="P2066" i="2" a="1"/>
  <c r="P2066" i="2" s="1"/>
  <c r="P2067" i="2" a="1"/>
  <c r="P2067" i="2"/>
  <c r="P2068" i="2" a="1"/>
  <c r="P2068" i="2" s="1"/>
  <c r="P2069" i="2" a="1"/>
  <c r="P2069" i="2"/>
  <c r="P2070" i="2" a="1"/>
  <c r="P2070" i="2" s="1"/>
  <c r="P2071" i="2" a="1"/>
  <c r="P2071" i="2"/>
  <c r="P2072" i="2" a="1"/>
  <c r="P2072" i="2" s="1"/>
  <c r="P2073" i="2" a="1"/>
  <c r="P2073" i="2"/>
  <c r="P2074" i="2" a="1"/>
  <c r="P2074" i="2" s="1"/>
  <c r="P2075" i="2" a="1"/>
  <c r="P2075" i="2"/>
  <c r="P2076" i="2" a="1"/>
  <c r="P2076" i="2" s="1"/>
  <c r="P2077" i="2" a="1"/>
  <c r="P2077" i="2"/>
  <c r="P2078" i="2" a="1"/>
  <c r="P2078" i="2" s="1"/>
  <c r="P2079" i="2" a="1"/>
  <c r="P2079" i="2"/>
  <c r="P2080" i="2" a="1"/>
  <c r="P2080" i="2" s="1"/>
  <c r="P2081" i="2" a="1"/>
  <c r="P2081" i="2"/>
  <c r="P2082" i="2" a="1"/>
  <c r="P2082" i="2" s="1"/>
  <c r="P2083" i="2" a="1"/>
  <c r="P2083" i="2" s="1"/>
  <c r="P2084" i="2" a="1"/>
  <c r="P2084" i="2" s="1"/>
  <c r="P2085" i="2" a="1"/>
  <c r="P2085" i="2" s="1"/>
  <c r="P2086" i="2" a="1"/>
  <c r="P2086" i="2" s="1"/>
  <c r="P2087" i="2" a="1"/>
  <c r="P2087" i="2"/>
  <c r="P2088" i="2" a="1"/>
  <c r="P2088" i="2" s="1"/>
  <c r="P2089" i="2" a="1"/>
  <c r="P2089" i="2"/>
  <c r="P2090" i="2" a="1"/>
  <c r="P2090" i="2" s="1"/>
  <c r="P2091" i="2" a="1"/>
  <c r="P2091" i="2" s="1"/>
  <c r="P2092" i="2" a="1"/>
  <c r="P2092" i="2" s="1"/>
  <c r="P2093" i="2" a="1"/>
  <c r="P2093" i="2" s="1"/>
  <c r="P2094" i="2" a="1"/>
  <c r="P2094" i="2" s="1"/>
  <c r="P2095" i="2" a="1"/>
  <c r="P2095" i="2"/>
  <c r="P2096" i="2" a="1"/>
  <c r="P2096" i="2" s="1"/>
  <c r="P2097" i="2" a="1"/>
  <c r="P2097" i="2"/>
  <c r="P2098" i="2" a="1"/>
  <c r="P2098" i="2" s="1"/>
  <c r="P2099" i="2" a="1"/>
  <c r="P2099" i="2" s="1"/>
  <c r="P2100" i="2" a="1"/>
  <c r="P2100" i="2" s="1"/>
  <c r="P2101" i="2" a="1"/>
  <c r="P2101" i="2" s="1"/>
  <c r="P2102" i="2" a="1"/>
  <c r="P2102" i="2" s="1"/>
  <c r="P2103" i="2" a="1"/>
  <c r="P2103" i="2"/>
  <c r="P2104" i="2" a="1"/>
  <c r="P2104" i="2" s="1"/>
  <c r="P2105" i="2" a="1"/>
  <c r="P2105" i="2"/>
  <c r="P2106" i="2" a="1"/>
  <c r="P2106" i="2" s="1"/>
  <c r="P2107" i="2" a="1"/>
  <c r="P2107" i="2" s="1"/>
  <c r="P2108" i="2" a="1"/>
  <c r="P2108" i="2" s="1"/>
  <c r="P2109" i="2" a="1"/>
  <c r="P2109" i="2" s="1"/>
  <c r="P2110" i="2" a="1"/>
  <c r="P2110" i="2" s="1"/>
  <c r="P2111" i="2" a="1"/>
  <c r="P2111" i="2"/>
  <c r="P2112" i="2" a="1"/>
  <c r="P2112" i="2" s="1"/>
  <c r="P2113" i="2" a="1"/>
  <c r="P2113" i="2"/>
  <c r="P2114" i="2" a="1"/>
  <c r="P2114" i="2" s="1"/>
  <c r="P2115" i="2" a="1"/>
  <c r="P2115" i="2" s="1"/>
  <c r="P2116" i="2" a="1"/>
  <c r="P2116" i="2" s="1"/>
  <c r="P2117" i="2" a="1"/>
  <c r="P2117" i="2" s="1"/>
  <c r="P2118" i="2" a="1"/>
  <c r="P2118" i="2" s="1"/>
  <c r="P2119" i="2" a="1"/>
  <c r="P2119" i="2"/>
  <c r="P2120" i="2" a="1"/>
  <c r="P2120" i="2" s="1"/>
  <c r="P2121" i="2" a="1"/>
  <c r="P2121" i="2"/>
  <c r="P2122" i="2" a="1"/>
  <c r="P2122" i="2" s="1"/>
  <c r="P2123" i="2" a="1"/>
  <c r="P2123" i="2" s="1"/>
  <c r="P2124" i="2" a="1"/>
  <c r="P2124" i="2" s="1"/>
  <c r="P2125" i="2" a="1"/>
  <c r="P2125" i="2" s="1"/>
  <c r="P2126" i="2" a="1"/>
  <c r="P2126" i="2" s="1"/>
  <c r="P2127" i="2" a="1"/>
  <c r="P2127" i="2"/>
  <c r="P2128" i="2" a="1"/>
  <c r="P2128" i="2" s="1"/>
  <c r="P2129" i="2" a="1"/>
  <c r="P2129" i="2"/>
  <c r="P2130" i="2" a="1"/>
  <c r="P2130" i="2" s="1"/>
  <c r="P2131" i="2" a="1"/>
  <c r="P2131" i="2" s="1"/>
  <c r="P2132" i="2" a="1"/>
  <c r="P2132" i="2" s="1"/>
  <c r="P2133" i="2" a="1"/>
  <c r="P2133" i="2" s="1"/>
  <c r="P2134" i="2" a="1"/>
  <c r="P2134" i="2" s="1"/>
  <c r="P2135" i="2" a="1"/>
  <c r="P2135" i="2"/>
  <c r="P2136" i="2" a="1"/>
  <c r="P2136" i="2" s="1"/>
  <c r="P2137" i="2" a="1"/>
  <c r="P2137" i="2"/>
  <c r="P2138" i="2" a="1"/>
  <c r="P2138" i="2" s="1"/>
  <c r="P2139" i="2" a="1"/>
  <c r="P2139" i="2" s="1"/>
  <c r="P2140" i="2" a="1"/>
  <c r="P2140" i="2" s="1"/>
  <c r="P2141" i="2" a="1"/>
  <c r="P2141" i="2" s="1"/>
  <c r="P2142" i="2" a="1"/>
  <c r="P2142" i="2" s="1"/>
  <c r="P2143" i="2" a="1"/>
  <c r="P2143" i="2" s="1"/>
  <c r="P2144" i="2" a="1"/>
  <c r="P2144" i="2" s="1"/>
  <c r="P2145" i="2" a="1"/>
  <c r="P2145" i="2"/>
  <c r="P2146" i="2" a="1"/>
  <c r="P2146" i="2" s="1"/>
  <c r="P2147" i="2" a="1"/>
  <c r="P2147" i="2" s="1"/>
  <c r="P2148" i="2" a="1"/>
  <c r="P2148" i="2" s="1"/>
  <c r="P2149" i="2" a="1"/>
  <c r="P2149" i="2" s="1"/>
  <c r="P2150" i="2" a="1"/>
  <c r="P2150" i="2" s="1"/>
  <c r="P2151" i="2" a="1"/>
  <c r="P2151" i="2"/>
  <c r="P2152" i="2" a="1"/>
  <c r="P2152" i="2" s="1"/>
  <c r="P2153" i="2" a="1"/>
  <c r="P2153" i="2"/>
  <c r="P2154" i="2" a="1"/>
  <c r="P2154" i="2" s="1"/>
  <c r="P2155" i="2" a="1"/>
  <c r="P2155" i="2" s="1"/>
  <c r="P2156" i="2" a="1"/>
  <c r="P2156" i="2" s="1"/>
  <c r="P2157" i="2" a="1"/>
  <c r="P2157" i="2" s="1"/>
  <c r="P2158" i="2" a="1"/>
  <c r="P2158" i="2" s="1"/>
  <c r="P2159" i="2" a="1"/>
  <c r="P2159" i="2" s="1"/>
  <c r="P2160" i="2" a="1"/>
  <c r="P2160" i="2" s="1"/>
  <c r="P2161" i="2" a="1"/>
  <c r="P2161" i="2"/>
  <c r="P2162" i="2" a="1"/>
  <c r="P2162" i="2" s="1"/>
  <c r="P2163" i="2" a="1"/>
  <c r="P2163" i="2" s="1"/>
  <c r="P2164" i="2" a="1"/>
  <c r="P2164" i="2" s="1"/>
  <c r="P2165" i="2" a="1"/>
  <c r="P2165" i="2" s="1"/>
  <c r="P2166" i="2" a="1"/>
  <c r="P2166" i="2" s="1"/>
  <c r="P2167" i="2" a="1"/>
  <c r="P2167" i="2"/>
  <c r="P2168" i="2" a="1"/>
  <c r="P2168" i="2" s="1"/>
  <c r="P2169" i="2" a="1"/>
  <c r="P2169" i="2"/>
  <c r="P2170" i="2" a="1"/>
  <c r="P2170" i="2" s="1"/>
  <c r="P2171" i="2" a="1"/>
  <c r="P2171" i="2" s="1"/>
  <c r="P2172" i="2" a="1"/>
  <c r="P2172" i="2" s="1"/>
  <c r="P2173" i="2" a="1"/>
  <c r="P2173" i="2" s="1"/>
  <c r="P2174" i="2" a="1"/>
  <c r="P2174" i="2" s="1"/>
  <c r="P2175" i="2" a="1"/>
  <c r="P2175" i="2" s="1"/>
  <c r="P2176" i="2" a="1"/>
  <c r="P2176" i="2" s="1"/>
  <c r="P2177" i="2" a="1"/>
  <c r="P2177" i="2"/>
  <c r="P2178" i="2" a="1"/>
  <c r="P2178" i="2" s="1"/>
  <c r="P2179" i="2" a="1"/>
  <c r="P2179" i="2" s="1"/>
  <c r="P2180" i="2" a="1"/>
  <c r="P2180" i="2" s="1"/>
  <c r="P2181" i="2" a="1"/>
  <c r="P2181" i="2" s="1"/>
  <c r="P2182" i="2" a="1"/>
  <c r="P2182" i="2" s="1"/>
  <c r="P2183" i="2" a="1"/>
  <c r="P2183" i="2"/>
  <c r="P2184" i="2" a="1"/>
  <c r="P2184" i="2" s="1"/>
  <c r="P2185" i="2" a="1"/>
  <c r="P2185" i="2"/>
  <c r="P2186" i="2" a="1"/>
  <c r="P2186" i="2" s="1"/>
  <c r="P2187" i="2" a="1"/>
  <c r="P2187" i="2" s="1"/>
  <c r="P2188" i="2" a="1"/>
  <c r="P2188" i="2" s="1"/>
  <c r="P2189" i="2" a="1"/>
  <c r="P2189" i="2" s="1"/>
  <c r="P2190" i="2" a="1"/>
  <c r="P2190" i="2" s="1"/>
  <c r="P2191" i="2" a="1"/>
  <c r="P2191" i="2" s="1"/>
  <c r="P2192" i="2" a="1"/>
  <c r="P2192" i="2" s="1"/>
  <c r="P2193" i="2" a="1"/>
  <c r="P2193" i="2"/>
  <c r="P2194" i="2" a="1"/>
  <c r="P2194" i="2" s="1"/>
  <c r="P2195" i="2" a="1"/>
  <c r="P2195" i="2" s="1"/>
  <c r="P2196" i="2" a="1"/>
  <c r="P2196" i="2" s="1"/>
  <c r="P2197" i="2" a="1"/>
  <c r="P2197" i="2" s="1"/>
  <c r="P2198" i="2" a="1"/>
  <c r="P2198" i="2" s="1"/>
  <c r="P2199" i="2" a="1"/>
  <c r="P2199" i="2"/>
  <c r="P2200" i="2" a="1"/>
  <c r="P2200" i="2" s="1"/>
  <c r="P2201" i="2" a="1"/>
  <c r="P2201" i="2"/>
  <c r="P2202" i="2" a="1"/>
  <c r="P2202" i="2" s="1"/>
  <c r="P2203" i="2" a="1"/>
  <c r="P2203" i="2" s="1"/>
  <c r="P2204" i="2" a="1"/>
  <c r="P2204" i="2" s="1"/>
  <c r="P2205" i="2" a="1"/>
  <c r="P2205" i="2" s="1"/>
  <c r="P2206" i="2" a="1"/>
  <c r="P2206" i="2" s="1"/>
  <c r="P2207" i="2" a="1"/>
  <c r="P2207" i="2" s="1"/>
  <c r="P2208" i="2" a="1"/>
  <c r="P2208" i="2" s="1"/>
  <c r="P2209" i="2" a="1"/>
  <c r="P2209" i="2"/>
  <c r="P2210" i="2" a="1"/>
  <c r="P2210" i="2" s="1"/>
  <c r="P2211" i="2" a="1"/>
  <c r="P2211" i="2" s="1"/>
  <c r="P2212" i="2" a="1"/>
  <c r="P2212" i="2" s="1"/>
  <c r="P2213" i="2" a="1"/>
  <c r="P2213" i="2" s="1"/>
  <c r="P2214" i="2" a="1"/>
  <c r="P2214" i="2" s="1"/>
  <c r="P2215" i="2" a="1"/>
  <c r="P2215" i="2"/>
  <c r="P2216" i="2" a="1"/>
  <c r="P2216" i="2" s="1"/>
  <c r="P2217" i="2" a="1"/>
  <c r="P2217" i="2"/>
  <c r="P2218" i="2" a="1"/>
  <c r="P2218" i="2" s="1"/>
  <c r="P2219" i="2" a="1"/>
  <c r="P2219" i="2" s="1"/>
  <c r="P2220" i="2" a="1"/>
  <c r="P2220" i="2" s="1"/>
  <c r="P2221" i="2" a="1"/>
  <c r="P2221" i="2" s="1"/>
  <c r="P2222" i="2" a="1"/>
  <c r="P2222" i="2" s="1"/>
  <c r="P2223" i="2" a="1"/>
  <c r="P2223" i="2" s="1"/>
  <c r="P2224" i="2" a="1"/>
  <c r="P2224" i="2"/>
  <c r="P2225" i="2" a="1"/>
  <c r="P2225" i="2" s="1"/>
  <c r="P2226" i="2" a="1"/>
  <c r="P2226" i="2" s="1"/>
  <c r="P2227" i="2" a="1"/>
  <c r="P2227" i="2" s="1"/>
  <c r="P2228" i="2" a="1"/>
  <c r="P2228" i="2" s="1"/>
  <c r="P2229" i="2" a="1"/>
  <c r="P2229" i="2" s="1"/>
  <c r="P2230" i="2" a="1"/>
  <c r="P2230" i="2"/>
  <c r="P2231" i="2" a="1"/>
  <c r="P2231" i="2" s="1"/>
  <c r="P2232" i="2" a="1"/>
  <c r="P2232" i="2" s="1"/>
  <c r="P2233" i="2" a="1"/>
  <c r="P2233" i="2" s="1"/>
  <c r="P2234" i="2" a="1"/>
  <c r="P2234" i="2"/>
  <c r="P2235" i="2" a="1"/>
  <c r="P2235" i="2" s="1"/>
  <c r="P2236" i="2" a="1"/>
  <c r="P2236" i="2" s="1"/>
  <c r="P2237" i="2" a="1"/>
  <c r="P2237" i="2" s="1"/>
  <c r="P2238" i="2" a="1"/>
  <c r="P2238" i="2" s="1"/>
  <c r="P2239" i="2" a="1"/>
  <c r="P2239" i="2" s="1"/>
  <c r="P2240" i="2" a="1"/>
  <c r="P2240" i="2" s="1"/>
  <c r="P2241" i="2" a="1"/>
  <c r="P2241" i="2" s="1"/>
  <c r="P2242" i="2" a="1"/>
  <c r="P2242" i="2" s="1"/>
  <c r="P2243" i="2" a="1"/>
  <c r="P2243" i="2" s="1"/>
  <c r="P2244" i="2" a="1"/>
  <c r="P2244" i="2" s="1"/>
  <c r="P2245" i="2" a="1"/>
  <c r="P2245" i="2" s="1"/>
  <c r="P2246" i="2" a="1"/>
  <c r="P2246" i="2" s="1"/>
  <c r="P2247" i="2" a="1"/>
  <c r="P2247" i="2" s="1"/>
  <c r="P2248" i="2" a="1"/>
  <c r="P2248" i="2" s="1"/>
  <c r="P2249" i="2" a="1"/>
  <c r="P2249" i="2" s="1"/>
  <c r="P2250" i="2" a="1"/>
  <c r="P2250" i="2"/>
  <c r="P2251" i="2" a="1"/>
  <c r="P2251" i="2" s="1"/>
  <c r="P2252" i="2" a="1"/>
  <c r="P2252" i="2" s="1"/>
  <c r="P2253" i="2" a="1"/>
  <c r="P2253" i="2" s="1"/>
  <c r="P2254" i="2" a="1"/>
  <c r="P2254" i="2" s="1"/>
  <c r="P2255" i="2" a="1"/>
  <c r="P2255" i="2" s="1"/>
  <c r="P2256" i="2" a="1"/>
  <c r="P2256" i="2"/>
  <c r="P2257" i="2" a="1"/>
  <c r="P2257" i="2" s="1"/>
  <c r="P2258" i="2" a="1"/>
  <c r="P2258" i="2" s="1"/>
  <c r="P2259" i="2" a="1"/>
  <c r="P2259" i="2" s="1"/>
  <c r="P2260" i="2" a="1"/>
  <c r="P2260" i="2" s="1"/>
  <c r="P2261" i="2" a="1"/>
  <c r="P2261" i="2" s="1"/>
  <c r="P2262" i="2" a="1"/>
  <c r="P2262" i="2"/>
  <c r="P2263" i="2" a="1"/>
  <c r="P2263" i="2" s="1"/>
  <c r="P2264" i="2" a="1"/>
  <c r="P2264" i="2" s="1"/>
  <c r="P2265" i="2" a="1"/>
  <c r="P2265" i="2" s="1"/>
  <c r="P2266" i="2" a="1"/>
  <c r="P2266" i="2" s="1"/>
  <c r="P2267" i="2" a="1"/>
  <c r="P2267" i="2" s="1"/>
  <c r="P2268" i="2" a="1"/>
  <c r="P2268" i="2" s="1"/>
  <c r="P2269" i="2" a="1"/>
  <c r="P2269" i="2" s="1"/>
  <c r="P2270" i="2" a="1"/>
  <c r="P2270" i="2" s="1"/>
  <c r="P2271" i="2" a="1"/>
  <c r="P2271" i="2" s="1"/>
  <c r="P2272" i="2" a="1"/>
  <c r="P2272" i="2" s="1"/>
  <c r="P2273" i="2" a="1"/>
  <c r="P2273" i="2" s="1"/>
  <c r="P2274" i="2" a="1"/>
  <c r="P2274" i="2" s="1"/>
  <c r="P2275" i="2" a="1"/>
  <c r="P2275" i="2" s="1"/>
  <c r="P2276" i="2" a="1"/>
  <c r="P2276" i="2" s="1"/>
  <c r="P2277" i="2" a="1"/>
  <c r="P2277" i="2" s="1"/>
  <c r="P2278" i="2" a="1"/>
  <c r="P2278" i="2" s="1"/>
  <c r="P2279" i="2" a="1"/>
  <c r="P2279" i="2" s="1"/>
  <c r="P2280" i="2" a="1"/>
  <c r="P2280" i="2" s="1"/>
  <c r="P2281" i="2" a="1"/>
  <c r="P2281" i="2" s="1"/>
  <c r="P2282" i="2" a="1"/>
  <c r="P2282" i="2"/>
  <c r="P2283" i="2" a="1"/>
  <c r="P2283" i="2" s="1"/>
  <c r="P2284" i="2" a="1"/>
  <c r="P2284" i="2" s="1"/>
  <c r="P2285" i="2" a="1"/>
  <c r="P2285" i="2" s="1"/>
  <c r="P2286" i="2" a="1"/>
  <c r="P2286" i="2" s="1"/>
  <c r="P2287" i="2" a="1"/>
  <c r="P2287" i="2" s="1"/>
  <c r="P2288" i="2" a="1"/>
  <c r="P2288" i="2"/>
  <c r="P2289" i="2" a="1"/>
  <c r="P2289" i="2" s="1"/>
  <c r="P2290" i="2" a="1"/>
  <c r="P2290" i="2" s="1"/>
  <c r="P2291" i="2" a="1"/>
  <c r="P2291" i="2" s="1"/>
  <c r="P2292" i="2" a="1"/>
  <c r="P2292" i="2" s="1"/>
  <c r="P2293" i="2" a="1"/>
  <c r="P2293" i="2" s="1"/>
  <c r="P2294" i="2" a="1"/>
  <c r="P2294" i="2"/>
  <c r="P2295" i="2" a="1"/>
  <c r="P2295" i="2" s="1"/>
  <c r="P2296" i="2" a="1"/>
  <c r="P2296" i="2" s="1"/>
  <c r="P2297" i="2" a="1"/>
  <c r="P2297" i="2" s="1"/>
  <c r="P2298" i="2" a="1"/>
  <c r="P2298" i="2" s="1"/>
  <c r="P2299" i="2" a="1"/>
  <c r="P2299" i="2" s="1"/>
  <c r="P2300" i="2" a="1"/>
  <c r="P2300" i="2" s="1"/>
  <c r="P2301" i="2" a="1"/>
  <c r="P2301" i="2" s="1"/>
  <c r="P2302" i="2" a="1"/>
  <c r="P2302" i="2" s="1"/>
  <c r="P2303" i="2" a="1"/>
  <c r="P2303" i="2" s="1"/>
  <c r="P2304" i="2" a="1"/>
  <c r="P2304" i="2" s="1"/>
  <c r="P2305" i="2" a="1"/>
  <c r="P2305" i="2" s="1"/>
  <c r="P2306" i="2" a="1"/>
  <c r="P2306" i="2" s="1"/>
  <c r="P2307" i="2" a="1"/>
  <c r="P2307" i="2" s="1"/>
  <c r="P2308" i="2" a="1"/>
  <c r="P2308" i="2" s="1"/>
  <c r="P2309" i="2" a="1"/>
  <c r="P2309" i="2" s="1"/>
  <c r="P2310" i="2" a="1"/>
  <c r="P2310" i="2" s="1"/>
  <c r="P2311" i="2" a="1"/>
  <c r="P2311" i="2" s="1"/>
  <c r="P2312" i="2" a="1"/>
  <c r="P2312" i="2" s="1"/>
  <c r="P2313" i="2" a="1"/>
  <c r="P2313" i="2" s="1"/>
  <c r="P2314" i="2" a="1"/>
  <c r="P2314" i="2"/>
  <c r="P2315" i="2" a="1"/>
  <c r="P2315" i="2" s="1"/>
  <c r="P2316" i="2" a="1"/>
  <c r="P2316" i="2" s="1"/>
  <c r="P2317" i="2" a="1"/>
  <c r="P2317" i="2" s="1"/>
  <c r="P2318" i="2" a="1"/>
  <c r="P2318" i="2" s="1"/>
  <c r="P2319" i="2" a="1"/>
  <c r="P2319" i="2" s="1"/>
  <c r="P2320" i="2" a="1"/>
  <c r="P2320" i="2"/>
  <c r="P2321" i="2" a="1"/>
  <c r="P2321" i="2" s="1"/>
  <c r="P2322" i="2" a="1"/>
  <c r="P2322" i="2" s="1"/>
  <c r="P2323" i="2" a="1"/>
  <c r="P2323" i="2" s="1"/>
  <c r="P2324" i="2" a="1"/>
  <c r="P2324" i="2" s="1"/>
  <c r="P2325" i="2" a="1"/>
  <c r="P2325" i="2" s="1"/>
  <c r="P2326" i="2" a="1"/>
  <c r="P2326" i="2"/>
  <c r="P2327" i="2" a="1"/>
  <c r="P2327" i="2" s="1"/>
  <c r="P2328" i="2" a="1"/>
  <c r="P2328" i="2" s="1"/>
  <c r="P2329" i="2" a="1"/>
  <c r="P2329" i="2" s="1"/>
  <c r="P2330" i="2" a="1"/>
  <c r="P2330" i="2" s="1"/>
  <c r="P2331" i="2" a="1"/>
  <c r="P2331" i="2" s="1"/>
  <c r="P2332" i="2" a="1"/>
  <c r="P2332" i="2" s="1"/>
  <c r="P2333" i="2" a="1"/>
  <c r="P2333" i="2" s="1"/>
  <c r="P2334" i="2" a="1"/>
  <c r="P2334" i="2" s="1"/>
  <c r="P2335" i="2" a="1"/>
  <c r="P2335" i="2" s="1"/>
  <c r="P2336" i="2" a="1"/>
  <c r="P2336" i="2" s="1"/>
  <c r="P2337" i="2" a="1"/>
  <c r="P2337" i="2" s="1"/>
  <c r="P2338" i="2" a="1"/>
  <c r="P2338" i="2" s="1"/>
  <c r="P2339" i="2" a="1"/>
  <c r="P2339" i="2" s="1"/>
  <c r="P2340" i="2" a="1"/>
  <c r="P2340" i="2" s="1"/>
  <c r="P2341" i="2" a="1"/>
  <c r="P2341" i="2" s="1"/>
  <c r="P2342" i="2" a="1"/>
  <c r="P2342" i="2" s="1"/>
  <c r="P2343" i="2" a="1"/>
  <c r="P2343" i="2" s="1"/>
  <c r="P2344" i="2" a="1"/>
  <c r="P2344" i="2" s="1"/>
  <c r="P2345" i="2" a="1"/>
  <c r="P2345" i="2" s="1"/>
  <c r="P2346" i="2" a="1"/>
  <c r="P2346" i="2"/>
  <c r="P2347" i="2" a="1"/>
  <c r="P2347" i="2" s="1"/>
  <c r="P2348" i="2" a="1"/>
  <c r="P2348" i="2" s="1"/>
  <c r="P2349" i="2" a="1"/>
  <c r="P2349" i="2" s="1"/>
  <c r="P2350" i="2" a="1"/>
  <c r="P2350" i="2" s="1"/>
  <c r="P2351" i="2" a="1"/>
  <c r="P2351" i="2" s="1"/>
  <c r="P2352" i="2" a="1"/>
  <c r="P2352" i="2"/>
  <c r="P2353" i="2" a="1"/>
  <c r="P2353" i="2" s="1"/>
  <c r="P2354" i="2" a="1"/>
  <c r="P2354" i="2" s="1"/>
  <c r="P2355" i="2" a="1"/>
  <c r="P2355" i="2" s="1"/>
  <c r="P2356" i="2" a="1"/>
  <c r="P2356" i="2" s="1"/>
  <c r="P2357" i="2" a="1"/>
  <c r="P2357" i="2" s="1"/>
  <c r="P2358" i="2" a="1"/>
  <c r="P2358" i="2"/>
  <c r="P2359" i="2" a="1"/>
  <c r="P2359" i="2" s="1"/>
  <c r="P2360" i="2" a="1"/>
  <c r="P2360" i="2" s="1"/>
  <c r="P2361" i="2" a="1"/>
  <c r="P2361" i="2" s="1"/>
  <c r="P2362" i="2" a="1"/>
  <c r="P2362" i="2" s="1"/>
  <c r="P2363" i="2" a="1"/>
  <c r="P2363" i="2" s="1"/>
  <c r="P2364" i="2" a="1"/>
  <c r="P2364" i="2" s="1"/>
  <c r="P2365" i="2" a="1"/>
  <c r="P2365" i="2" s="1"/>
  <c r="P2366" i="2" a="1"/>
  <c r="P2366" i="2" s="1"/>
  <c r="P2367" i="2" a="1"/>
  <c r="P2367" i="2" s="1"/>
  <c r="P2368" i="2" a="1"/>
  <c r="P2368" i="2" s="1"/>
  <c r="P2369" i="2" a="1"/>
  <c r="P2369" i="2" s="1"/>
  <c r="P2370" i="2" a="1"/>
  <c r="P2370" i="2" s="1"/>
  <c r="P2371" i="2" a="1"/>
  <c r="P2371" i="2" s="1"/>
  <c r="P2372" i="2" a="1"/>
  <c r="P2372" i="2" s="1"/>
  <c r="P2373" i="2" a="1"/>
  <c r="P2373" i="2" s="1"/>
  <c r="P2374" i="2" a="1"/>
  <c r="P2374" i="2" s="1"/>
  <c r="P2375" i="2" a="1"/>
  <c r="P2375" i="2" s="1"/>
  <c r="P2376" i="2" a="1"/>
  <c r="P2376" i="2" s="1"/>
  <c r="P2377" i="2" a="1"/>
  <c r="P2377" i="2" s="1"/>
  <c r="P2378" i="2" a="1"/>
  <c r="P2378" i="2"/>
  <c r="P2379" i="2" a="1"/>
  <c r="P2379" i="2" s="1"/>
  <c r="P2380" i="2" a="1"/>
  <c r="P2380" i="2" s="1"/>
  <c r="P2381" i="2" a="1"/>
  <c r="P2381" i="2" s="1"/>
  <c r="P2382" i="2" a="1"/>
  <c r="P2382" i="2" s="1"/>
  <c r="P2383" i="2" a="1"/>
  <c r="P2383" i="2" s="1"/>
  <c r="P2384" i="2" a="1"/>
  <c r="P2384" i="2"/>
  <c r="P2385" i="2" a="1"/>
  <c r="P2385" i="2" s="1"/>
  <c r="P2386" i="2" a="1"/>
  <c r="P2386" i="2" s="1"/>
  <c r="P2387" i="2" a="1"/>
  <c r="P2387" i="2" s="1"/>
  <c r="P2388" i="2" a="1"/>
  <c r="P2388" i="2" s="1"/>
  <c r="P2389" i="2" a="1"/>
  <c r="P2389" i="2" s="1"/>
  <c r="P2390" i="2" a="1"/>
  <c r="P2390" i="2"/>
  <c r="P2391" i="2" a="1"/>
  <c r="P2391" i="2" s="1"/>
  <c r="P2392" i="2" a="1"/>
  <c r="P2392" i="2" s="1"/>
  <c r="P2393" i="2" a="1"/>
  <c r="P2393" i="2" s="1"/>
  <c r="P2394" i="2" a="1"/>
  <c r="P2394" i="2" s="1"/>
  <c r="P2395" i="2" a="1"/>
  <c r="P2395" i="2" s="1"/>
  <c r="P2396" i="2" a="1"/>
  <c r="P2396" i="2" s="1"/>
  <c r="P2397" i="2" a="1"/>
  <c r="P2397" i="2" s="1"/>
  <c r="P2398" i="2" a="1"/>
  <c r="P2398" i="2" s="1"/>
  <c r="P2399" i="2" a="1"/>
  <c r="P2399" i="2" s="1"/>
  <c r="P2400" i="2" a="1"/>
  <c r="P2400" i="2" s="1"/>
  <c r="P2401" i="2" a="1"/>
  <c r="P2401" i="2" s="1"/>
  <c r="P2402" i="2" a="1"/>
  <c r="P2402" i="2" s="1"/>
  <c r="P2403" i="2" a="1"/>
  <c r="P2403" i="2" s="1"/>
  <c r="P2404" i="2" a="1"/>
  <c r="P2404" i="2" s="1"/>
  <c r="P2405" i="2" a="1"/>
  <c r="P2405" i="2" s="1"/>
  <c r="P2406" i="2" a="1"/>
  <c r="P2406" i="2" s="1"/>
  <c r="P2407" i="2" a="1"/>
  <c r="P2407" i="2" s="1"/>
  <c r="P2408" i="2" a="1"/>
  <c r="P2408" i="2" s="1"/>
  <c r="P2409" i="2" a="1"/>
  <c r="P2409" i="2" s="1"/>
  <c r="P2410" i="2" a="1"/>
  <c r="P2410" i="2"/>
  <c r="P2411" i="2" a="1"/>
  <c r="P2411" i="2" s="1"/>
  <c r="P2412" i="2" a="1"/>
  <c r="P2412" i="2" s="1"/>
  <c r="P2413" i="2" a="1"/>
  <c r="P2413" i="2" s="1"/>
  <c r="P2414" i="2" a="1"/>
  <c r="P2414" i="2" s="1"/>
  <c r="P2415" i="2" a="1"/>
  <c r="P2415" i="2" s="1"/>
  <c r="P2416" i="2" a="1"/>
  <c r="P2416" i="2"/>
  <c r="P2417" i="2" a="1"/>
  <c r="P2417" i="2" s="1"/>
  <c r="P2418" i="2" a="1"/>
  <c r="P2418" i="2" s="1"/>
  <c r="P2419" i="2" a="1"/>
  <c r="P2419" i="2" s="1"/>
  <c r="P2420" i="2" a="1"/>
  <c r="P2420" i="2" s="1"/>
  <c r="P2421" i="2" a="1"/>
  <c r="P2421" i="2" s="1"/>
  <c r="P2422" i="2" a="1"/>
  <c r="P2422" i="2"/>
  <c r="P2423" i="2" a="1"/>
  <c r="P2423" i="2" s="1"/>
  <c r="P2424" i="2" a="1"/>
  <c r="P2424" i="2" s="1"/>
  <c r="P2425" i="2" a="1"/>
  <c r="P2425" i="2" s="1"/>
  <c r="P2426" i="2" a="1"/>
  <c r="P2426" i="2" s="1"/>
  <c r="P2427" i="2" a="1"/>
  <c r="P2427" i="2" s="1"/>
  <c r="P2428" i="2" a="1"/>
  <c r="P2428" i="2" s="1"/>
  <c r="P2429" i="2" a="1"/>
  <c r="P2429" i="2" s="1"/>
  <c r="P2430" i="2" a="1"/>
  <c r="P2430" i="2" s="1"/>
  <c r="P2431" i="2" a="1"/>
  <c r="P2431" i="2" s="1"/>
  <c r="P2432" i="2" a="1"/>
  <c r="P2432" i="2" s="1"/>
  <c r="P2433" i="2" a="1"/>
  <c r="P2433" i="2" s="1"/>
  <c r="P2434" i="2" a="1"/>
  <c r="P2434" i="2" s="1"/>
  <c r="P2435" i="2" a="1"/>
  <c r="P2435" i="2" s="1"/>
  <c r="P2436" i="2" a="1"/>
  <c r="P2436" i="2" s="1"/>
  <c r="P2437" i="2" a="1"/>
  <c r="P2437" i="2" s="1"/>
  <c r="P2438" i="2" a="1"/>
  <c r="P2438" i="2" s="1"/>
  <c r="P2439" i="2" a="1"/>
  <c r="P2439" i="2" s="1"/>
  <c r="P2440" i="2" a="1"/>
  <c r="P2440" i="2" s="1"/>
  <c r="P2441" i="2" a="1"/>
  <c r="P2441" i="2" s="1"/>
  <c r="P2442" i="2" a="1"/>
  <c r="P2442" i="2"/>
  <c r="P2443" i="2" a="1"/>
  <c r="P2443" i="2" s="1"/>
  <c r="P2444" i="2" a="1"/>
  <c r="P2444" i="2" s="1"/>
  <c r="P2445" i="2" a="1"/>
  <c r="P2445" i="2" s="1"/>
  <c r="P2446" i="2" a="1"/>
  <c r="P2446" i="2" s="1"/>
  <c r="P2447" i="2" a="1"/>
  <c r="P2447" i="2" s="1"/>
  <c r="P2448" i="2" a="1"/>
  <c r="P2448" i="2"/>
  <c r="P2449" i="2" a="1"/>
  <c r="P2449" i="2" s="1"/>
  <c r="P2450" i="2" a="1"/>
  <c r="P2450" i="2" s="1"/>
  <c r="P2451" i="2" a="1"/>
  <c r="P2451" i="2" s="1"/>
  <c r="P2452" i="2" a="1"/>
  <c r="P2452" i="2" s="1"/>
  <c r="P2453" i="2" a="1"/>
  <c r="P2453" i="2" s="1"/>
  <c r="P2454" i="2" a="1"/>
  <c r="P2454" i="2"/>
  <c r="P2455" i="2" a="1"/>
  <c r="P2455" i="2" s="1"/>
  <c r="P2456" i="2" a="1"/>
  <c r="P2456" i="2" s="1"/>
  <c r="P2457" i="2" a="1"/>
  <c r="P2457" i="2" s="1"/>
  <c r="P2458" i="2" a="1"/>
  <c r="P2458" i="2" s="1"/>
  <c r="P2459" i="2" a="1"/>
  <c r="P2459" i="2" s="1"/>
  <c r="P2460" i="2" a="1"/>
  <c r="P2460" i="2" s="1"/>
  <c r="P2461" i="2" a="1"/>
  <c r="P2461" i="2" s="1"/>
  <c r="P2462" i="2" a="1"/>
  <c r="P2462" i="2" s="1"/>
  <c r="P2463" i="2" a="1"/>
  <c r="P2463" i="2" s="1"/>
  <c r="P2464" i="2" a="1"/>
  <c r="P2464" i="2" s="1"/>
  <c r="P2465" i="2" a="1"/>
  <c r="P2465" i="2" s="1"/>
  <c r="P2466" i="2" a="1"/>
  <c r="P2466" i="2" s="1"/>
  <c r="P2467" i="2" a="1"/>
  <c r="P2467" i="2" s="1"/>
  <c r="P2468" i="2" a="1"/>
  <c r="P2468" i="2" s="1"/>
  <c r="P2469" i="2" a="1"/>
  <c r="P2469" i="2" s="1"/>
  <c r="P2470" i="2" a="1"/>
  <c r="P2470" i="2" s="1"/>
  <c r="P2471" i="2" a="1"/>
  <c r="P2471" i="2" s="1"/>
  <c r="P2472" i="2" a="1"/>
  <c r="P2472" i="2"/>
  <c r="P2473" i="2" a="1"/>
  <c r="P2473" i="2" s="1"/>
  <c r="P2474" i="2" a="1"/>
  <c r="P2474" i="2" s="1"/>
  <c r="P2475" i="2" a="1"/>
  <c r="P2475" i="2" s="1"/>
  <c r="P2476" i="2" a="1"/>
  <c r="P2476" i="2" s="1"/>
  <c r="P2477" i="2" a="1"/>
  <c r="P2477" i="2" s="1"/>
  <c r="P2478" i="2" a="1"/>
  <c r="P2478" i="2"/>
  <c r="P2479" i="2" a="1"/>
  <c r="P2479" i="2" s="1"/>
  <c r="P2480" i="2" a="1"/>
  <c r="P2480" i="2" s="1"/>
  <c r="P2481" i="2" a="1"/>
  <c r="P2481" i="2" s="1"/>
  <c r="P2482" i="2" a="1"/>
  <c r="P2482" i="2" s="1"/>
  <c r="P2483" i="2" a="1"/>
  <c r="P2483" i="2" s="1"/>
  <c r="P2484" i="2" a="1"/>
  <c r="P2484" i="2" s="1"/>
  <c r="P2485" i="2" a="1"/>
  <c r="P2485" i="2" s="1"/>
  <c r="P2486" i="2" a="1"/>
  <c r="P2486" i="2" s="1"/>
  <c r="P2487" i="2" a="1"/>
  <c r="P2487" i="2" s="1"/>
  <c r="P2488" i="2" a="1"/>
  <c r="P2488" i="2" s="1"/>
  <c r="P2489" i="2" a="1"/>
  <c r="P2489" i="2" s="1"/>
  <c r="P2490" i="2" a="1"/>
  <c r="P2490" i="2" s="1"/>
  <c r="P2491" i="2" a="1"/>
  <c r="P2491" i="2" s="1"/>
  <c r="P2492" i="2" a="1"/>
  <c r="P2492" i="2" s="1"/>
  <c r="P2493" i="2" a="1"/>
  <c r="P2493" i="2" s="1"/>
  <c r="P2494" i="2" a="1"/>
  <c r="P2494" i="2" s="1"/>
  <c r="P2495" i="2" a="1"/>
  <c r="P2495" i="2" s="1"/>
  <c r="P2496" i="2" a="1"/>
  <c r="P2496" i="2" s="1"/>
  <c r="P2497" i="2" a="1"/>
  <c r="P2497" i="2" s="1"/>
  <c r="P2498" i="2" a="1"/>
  <c r="P2498" i="2"/>
  <c r="P2499" i="2" a="1"/>
  <c r="P2499" i="2" s="1"/>
  <c r="P2500" i="2" a="1"/>
  <c r="P2500" i="2" s="1"/>
  <c r="P2501" i="2" a="1"/>
  <c r="P2501" i="2" s="1"/>
  <c r="P2502" i="2" a="1"/>
  <c r="P2502" i="2" s="1"/>
  <c r="P2503" i="2" a="1"/>
  <c r="P2503" i="2" s="1"/>
  <c r="P2504" i="2" a="1"/>
  <c r="P2504" i="2" s="1"/>
  <c r="P2505" i="2" a="1"/>
  <c r="P2505" i="2" s="1"/>
  <c r="P2506" i="2" a="1"/>
  <c r="P2506" i="2" s="1"/>
  <c r="P2507" i="2" a="1"/>
  <c r="P2507" i="2" s="1"/>
  <c r="P2508" i="2" a="1"/>
  <c r="P2508" i="2" s="1"/>
  <c r="P2509" i="2" a="1"/>
  <c r="P2509" i="2" s="1"/>
  <c r="P2510" i="2" a="1"/>
  <c r="P2510" i="2" s="1"/>
  <c r="P2511" i="2" a="1"/>
  <c r="P2511" i="2" s="1"/>
  <c r="P2512" i="2" a="1"/>
  <c r="P2512" i="2" s="1"/>
  <c r="P2513" i="2" a="1"/>
  <c r="P2513" i="2" s="1"/>
  <c r="P2514" i="2" a="1"/>
  <c r="P2514" i="2" s="1"/>
  <c r="P2515" i="2" a="1"/>
  <c r="P2515" i="2" s="1"/>
  <c r="P2516" i="2" a="1"/>
  <c r="P2516" i="2" s="1"/>
  <c r="P2517" i="2" a="1"/>
  <c r="P2517" i="2" s="1"/>
  <c r="P2518" i="2" a="1"/>
  <c r="P2518" i="2" s="1"/>
  <c r="P2519" i="2" a="1"/>
  <c r="P2519" i="2" s="1"/>
  <c r="P2520" i="2" a="1"/>
  <c r="P2520" i="2" s="1"/>
  <c r="P2521" i="2" a="1"/>
  <c r="P2521" i="2" s="1"/>
  <c r="P2522" i="2" a="1"/>
  <c r="P2522" i="2"/>
  <c r="P2523" i="2" a="1"/>
  <c r="P2523" i="2" s="1"/>
  <c r="P2524" i="2" a="1"/>
  <c r="P2524" i="2" s="1"/>
  <c r="P2525" i="2" a="1"/>
  <c r="P2525" i="2" s="1"/>
  <c r="P2526" i="2" a="1"/>
  <c r="P2526" i="2" s="1"/>
  <c r="P2527" i="2" a="1"/>
  <c r="P2527" i="2" s="1"/>
  <c r="P2528" i="2" a="1"/>
  <c r="P2528" i="2"/>
  <c r="P2529" i="2" a="1"/>
  <c r="P2529" i="2" s="1"/>
  <c r="P2530" i="2" a="1"/>
  <c r="P2530" i="2" s="1"/>
  <c r="P2531" i="2" a="1"/>
  <c r="P2531" i="2" s="1"/>
  <c r="P2532" i="2" a="1"/>
  <c r="P2532" i="2" s="1"/>
  <c r="P2533" i="2" a="1"/>
  <c r="P2533" i="2" s="1"/>
  <c r="P2534" i="2" a="1"/>
  <c r="P2534" i="2" s="1"/>
  <c r="P2535" i="2" a="1"/>
  <c r="P2535" i="2" s="1"/>
  <c r="P2536" i="2" a="1"/>
  <c r="P2536" i="2" s="1"/>
  <c r="P2537" i="2" a="1"/>
  <c r="P2537" i="2" s="1"/>
  <c r="P2538" i="2" a="1"/>
  <c r="P2538" i="2" s="1"/>
  <c r="P2539" i="2" a="1"/>
  <c r="P2539" i="2" s="1"/>
  <c r="P2540" i="2" a="1"/>
  <c r="P2540" i="2" s="1"/>
  <c r="P2541" i="2" a="1"/>
  <c r="P2541" i="2" s="1"/>
  <c r="P2542" i="2" a="1"/>
  <c r="P2542" i="2" s="1"/>
  <c r="P2543" i="2" a="1"/>
  <c r="P2543" i="2" s="1"/>
  <c r="P2544" i="2" a="1"/>
  <c r="P2544" i="2" s="1"/>
  <c r="P2545" i="2" a="1"/>
  <c r="P2545" i="2" s="1"/>
  <c r="P2546" i="2" a="1"/>
  <c r="P2546" i="2"/>
  <c r="P2547" i="2" a="1"/>
  <c r="P2547" i="2" s="1"/>
  <c r="P2548" i="2" a="1"/>
  <c r="P2548" i="2" s="1"/>
  <c r="P2549" i="2" a="1"/>
  <c r="P2549" i="2" s="1"/>
  <c r="P2550" i="2" a="1"/>
  <c r="P2550" i="2" s="1"/>
  <c r="P2551" i="2" a="1"/>
  <c r="P2551" i="2" s="1"/>
  <c r="P2552" i="2" a="1"/>
  <c r="P2552" i="2"/>
  <c r="P2553" i="2" a="1"/>
  <c r="P2553" i="2" s="1"/>
  <c r="P2554" i="2" a="1"/>
  <c r="P2554" i="2" s="1"/>
  <c r="P2555" i="2" a="1"/>
  <c r="P2555" i="2" s="1"/>
  <c r="P2556" i="2" a="1"/>
  <c r="P2556" i="2" s="1"/>
  <c r="P2557" i="2" a="1"/>
  <c r="P2557" i="2" s="1"/>
  <c r="P2558" i="2" a="1"/>
  <c r="P2558" i="2"/>
  <c r="P2559" i="2" a="1"/>
  <c r="P2559" i="2" s="1"/>
  <c r="P2560" i="2" a="1"/>
  <c r="P2560" i="2" s="1"/>
  <c r="P2561" i="2" a="1"/>
  <c r="P2561" i="2" s="1"/>
  <c r="P2562" i="2" a="1"/>
  <c r="P2562" i="2" s="1"/>
  <c r="P2563" i="2" a="1"/>
  <c r="P2563" i="2" s="1"/>
  <c r="P2564" i="2" a="1"/>
  <c r="P2564" i="2"/>
  <c r="P2565" i="2" a="1"/>
  <c r="P2565" i="2" s="1"/>
  <c r="P2566" i="2" a="1"/>
  <c r="P2566" i="2" s="1"/>
  <c r="P2567" i="2" a="1"/>
  <c r="P2567" i="2" s="1"/>
  <c r="P2568" i="2" a="1"/>
  <c r="P2568" i="2" s="1"/>
  <c r="P2569" i="2" a="1"/>
  <c r="P2569" i="2" s="1"/>
  <c r="P2570" i="2" a="1"/>
  <c r="P2570" i="2" s="1"/>
  <c r="P2571" i="2" a="1"/>
  <c r="P2571" i="2" s="1"/>
  <c r="P2572" i="2" a="1"/>
  <c r="P2572" i="2" s="1"/>
  <c r="P2573" i="2" a="1"/>
  <c r="P2573" i="2" s="1"/>
  <c r="P2574" i="2" a="1"/>
  <c r="P2574" i="2" s="1"/>
  <c r="P2575" i="2" a="1"/>
  <c r="P2575" i="2" s="1"/>
  <c r="P2576" i="2" a="1"/>
  <c r="P2576" i="2" s="1"/>
  <c r="P2577" i="2" a="1"/>
  <c r="P2577" i="2" s="1"/>
  <c r="P2578" i="2" a="1"/>
  <c r="P2578" i="2" s="1"/>
  <c r="P2579" i="2" a="1"/>
  <c r="P2579" i="2" s="1"/>
  <c r="P2580" i="2" a="1"/>
  <c r="P2580" i="2"/>
  <c r="P2581" i="2" a="1"/>
  <c r="P2581" i="2" s="1"/>
  <c r="P2582" i="2" a="1"/>
  <c r="P2582" i="2" s="1"/>
  <c r="P2583" i="2" a="1"/>
  <c r="P2583" i="2" s="1"/>
  <c r="P2584" i="2" a="1"/>
  <c r="P2584" i="2" s="1"/>
  <c r="P2585" i="2" a="1"/>
  <c r="P2585" i="2" s="1"/>
  <c r="P2586" i="2" a="1"/>
  <c r="P2586" i="2" s="1"/>
  <c r="P2587" i="2" a="1"/>
  <c r="P2587" i="2" s="1"/>
  <c r="P2588" i="2" a="1"/>
  <c r="P2588" i="2" s="1"/>
  <c r="P2589" i="2" a="1"/>
  <c r="P2589" i="2" s="1"/>
  <c r="P2590" i="2" a="1"/>
  <c r="P2590" i="2" s="1"/>
  <c r="P2591" i="2" a="1"/>
  <c r="P2591" i="2" s="1"/>
  <c r="P2592" i="2" a="1"/>
  <c r="P2592" i="2" s="1"/>
  <c r="P2593" i="2" a="1"/>
  <c r="P2593" i="2" s="1"/>
  <c r="P2594" i="2" a="1"/>
  <c r="P2594" i="2" s="1"/>
  <c r="P2595" i="2" a="1"/>
  <c r="P2595" i="2" s="1"/>
  <c r="P2596" i="2" a="1"/>
  <c r="P2596" i="2"/>
  <c r="P2597" i="2" a="1"/>
  <c r="P2597" i="2" s="1"/>
  <c r="P2598" i="2" a="1"/>
  <c r="P2598" i="2" s="1"/>
  <c r="P2599" i="2" a="1"/>
  <c r="P2599" i="2" s="1"/>
  <c r="P2600" i="2" a="1"/>
  <c r="P2600" i="2" s="1"/>
  <c r="P2601" i="2" a="1"/>
  <c r="P2601" i="2" s="1"/>
  <c r="P2602" i="2" a="1"/>
  <c r="P2602" i="2"/>
  <c r="P2603" i="2" a="1"/>
  <c r="P2603" i="2" s="1"/>
  <c r="P2604" i="2" a="1"/>
  <c r="P2604" i="2" s="1"/>
  <c r="P2605" i="2" a="1"/>
  <c r="P2605" i="2" s="1"/>
  <c r="P2606" i="2" a="1"/>
  <c r="P2606" i="2" s="1"/>
  <c r="P2607" i="2" a="1"/>
  <c r="P2607" i="2" s="1"/>
  <c r="P2608" i="2" a="1"/>
  <c r="P2608" i="2" s="1"/>
  <c r="P2609" i="2" a="1"/>
  <c r="P2609" i="2" s="1"/>
  <c r="P2610" i="2" a="1"/>
  <c r="P2610" i="2" s="1"/>
  <c r="P2611" i="2" a="1"/>
  <c r="P2611" i="2" s="1"/>
  <c r="P2612" i="2" a="1"/>
  <c r="P2612" i="2" s="1"/>
  <c r="P2613" i="2" a="1"/>
  <c r="P2613" i="2" s="1"/>
  <c r="P2614" i="2" a="1"/>
  <c r="P2614" i="2" s="1"/>
  <c r="P2615" i="2" a="1"/>
  <c r="P2615" i="2" s="1"/>
  <c r="P2616" i="2" a="1"/>
  <c r="P2616" i="2" s="1"/>
  <c r="P2617" i="2" a="1"/>
  <c r="P2617" i="2" s="1"/>
  <c r="P2618" i="2" a="1"/>
  <c r="P2618" i="2" s="1"/>
  <c r="P2619" i="2" a="1"/>
  <c r="P2619" i="2" s="1"/>
  <c r="P2620" i="2" a="1"/>
  <c r="P2620" i="2" s="1"/>
  <c r="P2621" i="2" a="1"/>
  <c r="P2621" i="2" s="1"/>
  <c r="P2622" i="2" a="1"/>
  <c r="P2622" i="2"/>
  <c r="P2623" i="2" a="1"/>
  <c r="P2623" i="2" s="1"/>
  <c r="P2624" i="2" a="1"/>
  <c r="P2624" i="2" s="1"/>
  <c r="P2625" i="2" a="1"/>
  <c r="P2625" i="2" s="1"/>
  <c r="P2626" i="2" a="1"/>
  <c r="P2626" i="2" s="1"/>
  <c r="P2627" i="2" a="1"/>
  <c r="P2627" i="2" s="1"/>
  <c r="P2628" i="2" a="1"/>
  <c r="P2628" i="2"/>
  <c r="P2629" i="2" a="1"/>
  <c r="P2629" i="2" s="1"/>
  <c r="P2630" i="2" a="1"/>
  <c r="P2630" i="2" s="1"/>
  <c r="P2631" i="2" a="1"/>
  <c r="P2631" i="2" s="1"/>
  <c r="P2632" i="2" a="1"/>
  <c r="P2632" i="2" s="1"/>
  <c r="P2633" i="2" a="1"/>
  <c r="P2633" i="2" s="1"/>
  <c r="P2634" i="2" a="1"/>
  <c r="P2634" i="2"/>
  <c r="P2635" i="2" a="1"/>
  <c r="P2635" i="2" s="1"/>
  <c r="P2636" i="2" a="1"/>
  <c r="P2636" i="2" s="1"/>
  <c r="P2637" i="2" a="1"/>
  <c r="P2637" i="2" s="1"/>
  <c r="P2638" i="2" a="1"/>
  <c r="P2638" i="2" s="1"/>
  <c r="P2639" i="2" a="1"/>
  <c r="P2639" i="2" s="1"/>
  <c r="P2640" i="2" a="1"/>
  <c r="P2640" i="2" s="1"/>
  <c r="P2641" i="2" a="1"/>
  <c r="P2641" i="2" s="1"/>
  <c r="P2642" i="2" a="1"/>
  <c r="P2642" i="2" s="1"/>
  <c r="P2643" i="2" a="1"/>
  <c r="P2643" i="2" s="1"/>
  <c r="P2644" i="2" a="1"/>
  <c r="P2644" i="2" s="1"/>
  <c r="P2645" i="2" a="1"/>
  <c r="P2645" i="2" s="1"/>
  <c r="P2646" i="2" a="1"/>
  <c r="P2646" i="2" s="1"/>
  <c r="P2647" i="2" a="1"/>
  <c r="P2647" i="2" s="1"/>
  <c r="P2648" i="2" a="1"/>
  <c r="P2648" i="2" s="1"/>
  <c r="P2649" i="2" a="1"/>
  <c r="P2649" i="2" s="1"/>
  <c r="P2650" i="2" a="1"/>
  <c r="P2650" i="2" s="1"/>
  <c r="P2651" i="2" a="1"/>
  <c r="P2651" i="2" s="1"/>
  <c r="P2652" i="2" a="1"/>
  <c r="P2652" i="2" s="1"/>
  <c r="P2653" i="2" a="1"/>
  <c r="P2653" i="2" s="1"/>
  <c r="P2654" i="2" a="1"/>
  <c r="P2654" i="2"/>
  <c r="P2655" i="2" a="1"/>
  <c r="P2655" i="2" s="1"/>
  <c r="P2656" i="2" a="1"/>
  <c r="P2656" i="2" s="1"/>
  <c r="P2657" i="2" a="1"/>
  <c r="P2657" i="2" s="1"/>
  <c r="P2658" i="2" a="1"/>
  <c r="P2658" i="2" s="1"/>
  <c r="P2659" i="2" a="1"/>
  <c r="P2659" i="2" s="1"/>
  <c r="P2660" i="2" a="1"/>
  <c r="P2660" i="2"/>
  <c r="P2661" i="2" a="1"/>
  <c r="P2661" i="2" s="1"/>
  <c r="P2662" i="2" a="1"/>
  <c r="P2662" i="2" s="1"/>
  <c r="P2663" i="2" a="1"/>
  <c r="P2663" i="2" s="1"/>
  <c r="P2664" i="2" a="1"/>
  <c r="P2664" i="2" s="1"/>
  <c r="P2665" i="2" a="1"/>
  <c r="P2665" i="2" s="1"/>
  <c r="P2666" i="2" a="1"/>
  <c r="P2666" i="2"/>
  <c r="P2667" i="2" a="1"/>
  <c r="P2667" i="2" s="1"/>
  <c r="P2668" i="2" a="1"/>
  <c r="P2668" i="2" s="1"/>
  <c r="P2669" i="2" a="1"/>
  <c r="P2669" i="2" s="1"/>
  <c r="P2670" i="2" a="1"/>
  <c r="P2670" i="2" s="1"/>
  <c r="P2671" i="2" a="1"/>
  <c r="P2671" i="2" s="1"/>
  <c r="P2672" i="2" a="1"/>
  <c r="P2672" i="2" s="1"/>
  <c r="P2673" i="2" a="1"/>
  <c r="P2673" i="2" s="1"/>
  <c r="P2674" i="2" a="1"/>
  <c r="P2674" i="2" s="1"/>
  <c r="P2675" i="2" a="1"/>
  <c r="P2675" i="2" s="1"/>
  <c r="P2676" i="2" a="1"/>
  <c r="P2676" i="2" s="1"/>
  <c r="P2677" i="2" a="1"/>
  <c r="P2677" i="2" s="1"/>
  <c r="P2678" i="2" a="1"/>
  <c r="P2678" i="2" s="1"/>
  <c r="P2679" i="2" a="1"/>
  <c r="P2679" i="2" s="1"/>
  <c r="P2680" i="2" a="1"/>
  <c r="P2680" i="2" s="1"/>
  <c r="P2681" i="2" a="1"/>
  <c r="P2681" i="2" s="1"/>
  <c r="P2682" i="2" a="1"/>
  <c r="P2682" i="2" s="1"/>
  <c r="P2683" i="2" a="1"/>
  <c r="P2683" i="2" s="1"/>
  <c r="P2684" i="2" a="1"/>
  <c r="P2684" i="2" s="1"/>
  <c r="P2685" i="2" a="1"/>
  <c r="P2685" i="2" s="1"/>
  <c r="P2686" i="2" a="1"/>
  <c r="P2686" i="2"/>
  <c r="P2687" i="2" a="1"/>
  <c r="P2687" i="2" s="1"/>
  <c r="P2688" i="2" a="1"/>
  <c r="P2688" i="2" s="1"/>
  <c r="P2689" i="2" a="1"/>
  <c r="P2689" i="2" s="1"/>
  <c r="P2690" i="2" a="1"/>
  <c r="P2690" i="2" s="1"/>
  <c r="P2691" i="2" a="1"/>
  <c r="P2691" i="2" s="1"/>
  <c r="P2692" i="2" a="1"/>
  <c r="P2692" i="2"/>
  <c r="P2693" i="2" a="1"/>
  <c r="P2693" i="2" s="1"/>
  <c r="P2694" i="2" a="1"/>
  <c r="P2694" i="2" s="1"/>
  <c r="P2695" i="2" a="1"/>
  <c r="P2695" i="2" s="1"/>
  <c r="P2696" i="2" a="1"/>
  <c r="P2696" i="2" s="1"/>
  <c r="P2697" i="2" a="1"/>
  <c r="P2697" i="2" s="1"/>
  <c r="P2698" i="2" a="1"/>
  <c r="P2698" i="2"/>
  <c r="P2699" i="2" a="1"/>
  <c r="P2699" i="2" s="1"/>
  <c r="P2700" i="2" a="1"/>
  <c r="P2700" i="2" s="1"/>
  <c r="P2701" i="2" a="1"/>
  <c r="P2701" i="2" s="1"/>
  <c r="P2702" i="2" a="1"/>
  <c r="P2702" i="2" s="1"/>
  <c r="P2703" i="2" a="1"/>
  <c r="P2703" i="2" s="1"/>
  <c r="P2704" i="2" a="1"/>
  <c r="P2704" i="2" s="1"/>
  <c r="P2705" i="2" a="1"/>
  <c r="P2705" i="2" s="1"/>
  <c r="P2706" i="2" a="1"/>
  <c r="P2706" i="2" s="1"/>
  <c r="P2707" i="2" a="1"/>
  <c r="P2707" i="2" s="1"/>
  <c r="P2708" i="2" a="1"/>
  <c r="P2708" i="2" s="1"/>
  <c r="P2709" i="2" a="1"/>
  <c r="P2709" i="2" s="1"/>
  <c r="P2710" i="2" a="1"/>
  <c r="P2710" i="2" s="1"/>
  <c r="P2711" i="2" a="1"/>
  <c r="P2711" i="2" s="1"/>
  <c r="P2712" i="2" a="1"/>
  <c r="P2712" i="2" s="1"/>
  <c r="P2713" i="2" a="1"/>
  <c r="P2713" i="2" s="1"/>
  <c r="P2714" i="2" a="1"/>
  <c r="P2714" i="2" s="1"/>
  <c r="P2715" i="2" a="1"/>
  <c r="P2715" i="2" s="1"/>
  <c r="P2716" i="2" a="1"/>
  <c r="P2716" i="2" s="1"/>
  <c r="P2717" i="2" a="1"/>
  <c r="P2717" i="2" s="1"/>
  <c r="P2718" i="2" a="1"/>
  <c r="P2718" i="2"/>
  <c r="P2719" i="2" a="1"/>
  <c r="P2719" i="2" s="1"/>
  <c r="P2720" i="2" a="1"/>
  <c r="P2720" i="2" s="1"/>
  <c r="P2721" i="2" a="1"/>
  <c r="P2721" i="2" s="1"/>
  <c r="P2722" i="2" a="1"/>
  <c r="P2722" i="2" s="1"/>
  <c r="P2723" i="2" a="1"/>
  <c r="P2723" i="2" s="1"/>
  <c r="P2724" i="2" a="1"/>
  <c r="P2724" i="2"/>
  <c r="P2725" i="2" a="1"/>
  <c r="P2725" i="2" s="1"/>
  <c r="P2726" i="2" a="1"/>
  <c r="P2726" i="2" s="1"/>
  <c r="P2727" i="2" a="1"/>
  <c r="P2727" i="2" s="1"/>
  <c r="P2728" i="2" a="1"/>
  <c r="P2728" i="2" s="1"/>
  <c r="P2729" i="2" a="1"/>
  <c r="P2729" i="2" s="1"/>
  <c r="P2730" i="2" a="1"/>
  <c r="P2730" i="2"/>
  <c r="P2731" i="2" a="1"/>
  <c r="P2731" i="2" s="1"/>
  <c r="P2732" i="2" a="1"/>
  <c r="P2732" i="2" s="1"/>
  <c r="P2733" i="2" a="1"/>
  <c r="P2733" i="2" s="1"/>
  <c r="P2734" i="2" a="1"/>
  <c r="P2734" i="2" s="1"/>
  <c r="P2735" i="2" a="1"/>
  <c r="P2735" i="2" s="1"/>
  <c r="P2736" i="2" a="1"/>
  <c r="P2736" i="2" s="1"/>
  <c r="P2737" i="2" a="1"/>
  <c r="P2737" i="2" s="1"/>
  <c r="P2738" i="2" a="1"/>
  <c r="P2738" i="2" s="1"/>
  <c r="P2739" i="2" a="1"/>
  <c r="P2739" i="2" s="1"/>
  <c r="P2740" i="2" a="1"/>
  <c r="P2740" i="2" s="1"/>
  <c r="P2741" i="2" a="1"/>
  <c r="P2741" i="2" s="1"/>
  <c r="P2742" i="2" a="1"/>
  <c r="P2742" i="2" s="1"/>
  <c r="P2743" i="2" a="1"/>
  <c r="P2743" i="2" s="1"/>
  <c r="P2744" i="2" a="1"/>
  <c r="P2744" i="2" s="1"/>
  <c r="P2745" i="2" a="1"/>
  <c r="P2745" i="2" s="1"/>
  <c r="P2746" i="2" a="1"/>
  <c r="P2746" i="2" s="1"/>
  <c r="P2747" i="2" a="1"/>
  <c r="P2747" i="2" s="1"/>
  <c r="P2748" i="2" a="1"/>
  <c r="P2748" i="2" s="1"/>
  <c r="P2749" i="2" a="1"/>
  <c r="P2749" i="2" s="1"/>
  <c r="P2750" i="2" a="1"/>
  <c r="P2750" i="2"/>
  <c r="P2751" i="2" a="1"/>
  <c r="P2751" i="2" s="1"/>
  <c r="P2752" i="2" a="1"/>
  <c r="P2752" i="2" s="1"/>
  <c r="P2753" i="2" a="1"/>
  <c r="P2753" i="2" s="1"/>
  <c r="P2754" i="2" a="1"/>
  <c r="P2754" i="2" s="1"/>
  <c r="P2755" i="2" a="1"/>
  <c r="P2755" i="2" s="1"/>
  <c r="P2756" i="2" a="1"/>
  <c r="P2756" i="2"/>
  <c r="P2757" i="2" a="1"/>
  <c r="P2757" i="2" s="1"/>
  <c r="P2758" i="2" a="1"/>
  <c r="P2758" i="2" s="1"/>
  <c r="P2759" i="2" a="1"/>
  <c r="P2759" i="2" s="1"/>
  <c r="P2760" i="2" a="1"/>
  <c r="P2760" i="2" s="1"/>
  <c r="P2761" i="2" a="1"/>
  <c r="P2761" i="2" s="1"/>
  <c r="P2762" i="2" a="1"/>
  <c r="P2762" i="2"/>
  <c r="P2763" i="2" a="1"/>
  <c r="P2763" i="2" s="1"/>
  <c r="P2764" i="2" a="1"/>
  <c r="P2764" i="2" s="1"/>
  <c r="P2765" i="2" a="1"/>
  <c r="P2765" i="2" s="1"/>
  <c r="P2766" i="2" a="1"/>
  <c r="P2766" i="2" s="1"/>
  <c r="P2767" i="2" a="1"/>
  <c r="P2767" i="2" s="1"/>
  <c r="P2768" i="2" a="1"/>
  <c r="P2768" i="2" s="1"/>
  <c r="P2769" i="2" a="1"/>
  <c r="P2769" i="2" s="1"/>
  <c r="P2770" i="2" a="1"/>
  <c r="P2770" i="2" s="1"/>
  <c r="P2771" i="2" a="1"/>
  <c r="P2771" i="2" s="1"/>
  <c r="P2772" i="2" a="1"/>
  <c r="P2772" i="2" s="1"/>
  <c r="P2773" i="2" a="1"/>
  <c r="P2773" i="2" s="1"/>
  <c r="P2774" i="2" a="1"/>
  <c r="P2774" i="2" s="1"/>
  <c r="P2775" i="2" a="1"/>
  <c r="P2775" i="2" s="1"/>
  <c r="P2776" i="2" a="1"/>
  <c r="P2776" i="2" s="1"/>
  <c r="P2777" i="2" a="1"/>
  <c r="P2777" i="2" s="1"/>
  <c r="P2778" i="2" a="1"/>
  <c r="P2778" i="2" s="1"/>
  <c r="P2779" i="2" a="1"/>
  <c r="P2779" i="2" s="1"/>
  <c r="P2780" i="2" a="1"/>
  <c r="P2780" i="2" s="1"/>
  <c r="P2781" i="2" a="1"/>
  <c r="P2781" i="2" s="1"/>
  <c r="P2782" i="2" a="1"/>
  <c r="P2782" i="2"/>
  <c r="P2783" i="2" a="1"/>
  <c r="P2783" i="2" s="1"/>
  <c r="P2784" i="2" a="1"/>
  <c r="P2784" i="2" s="1"/>
  <c r="P2785" i="2" a="1"/>
  <c r="P2785" i="2" s="1"/>
  <c r="P2786" i="2" a="1"/>
  <c r="P2786" i="2" s="1"/>
  <c r="P2787" i="2" a="1"/>
  <c r="P2787" i="2" s="1"/>
  <c r="P2788" i="2" a="1"/>
  <c r="P2788" i="2"/>
  <c r="P2789" i="2" a="1"/>
  <c r="P2789" i="2" s="1"/>
  <c r="P2790" i="2" a="1"/>
  <c r="P2790" i="2" s="1"/>
  <c r="P2791" i="2" a="1"/>
  <c r="P2791" i="2" s="1"/>
  <c r="P2792" i="2" a="1"/>
  <c r="P2792" i="2" s="1"/>
  <c r="P2793" i="2" a="1"/>
  <c r="P2793" i="2" s="1"/>
  <c r="P2794" i="2" a="1"/>
  <c r="P2794" i="2"/>
  <c r="P2795" i="2" a="1"/>
  <c r="P2795" i="2" s="1"/>
  <c r="P2796" i="2" a="1"/>
  <c r="P2796" i="2" s="1"/>
  <c r="P2797" i="2" a="1"/>
  <c r="P2797" i="2" s="1"/>
  <c r="P2798" i="2" a="1"/>
  <c r="P2798" i="2" s="1"/>
  <c r="P2799" i="2" a="1"/>
  <c r="P2799" i="2" s="1"/>
  <c r="P2800" i="2" a="1"/>
  <c r="P2800" i="2" s="1"/>
  <c r="P2801" i="2" a="1"/>
  <c r="P2801" i="2" s="1"/>
  <c r="P2802" i="2" a="1"/>
  <c r="P2802" i="2" s="1"/>
  <c r="P2803" i="2" a="1"/>
  <c r="P2803" i="2" s="1"/>
  <c r="P2804" i="2" a="1"/>
  <c r="P2804" i="2" s="1"/>
  <c r="P2805" i="2" a="1"/>
  <c r="P2805" i="2" s="1"/>
  <c r="P2806" i="2" a="1"/>
  <c r="P2806" i="2" s="1"/>
  <c r="P2807" i="2" a="1"/>
  <c r="P2807" i="2" s="1"/>
  <c r="P2808" i="2" a="1"/>
  <c r="P2808" i="2" s="1"/>
  <c r="P2809" i="2" a="1"/>
  <c r="P2809" i="2" s="1"/>
  <c r="P2810" i="2" a="1"/>
  <c r="P2810" i="2" s="1"/>
  <c r="P2811" i="2" a="1"/>
  <c r="P2811" i="2" s="1"/>
  <c r="P2812" i="2" a="1"/>
  <c r="P2812" i="2" s="1"/>
  <c r="P2813" i="2" a="1"/>
  <c r="P2813" i="2" s="1"/>
  <c r="P2814" i="2" a="1"/>
  <c r="P2814" i="2"/>
  <c r="P2815" i="2" a="1"/>
  <c r="P2815" i="2" s="1"/>
  <c r="P2816" i="2" a="1"/>
  <c r="P2816" i="2" s="1"/>
  <c r="P2817" i="2" a="1"/>
  <c r="P2817" i="2" s="1"/>
  <c r="P2818" i="2" a="1"/>
  <c r="P2818" i="2" s="1"/>
  <c r="P2819" i="2" a="1"/>
  <c r="P2819" i="2" s="1"/>
  <c r="P2820" i="2" a="1"/>
  <c r="P2820" i="2"/>
  <c r="P2821" i="2" a="1"/>
  <c r="P2821" i="2" s="1"/>
  <c r="P2822" i="2" a="1"/>
  <c r="P2822" i="2" s="1"/>
  <c r="P2823" i="2" a="1"/>
  <c r="P2823" i="2" s="1"/>
  <c r="P2824" i="2" a="1"/>
  <c r="P2824" i="2" s="1"/>
  <c r="P2825" i="2" a="1"/>
  <c r="P2825" i="2" s="1"/>
  <c r="P2826" i="2" a="1"/>
  <c r="P2826" i="2"/>
  <c r="P2827" i="2" a="1"/>
  <c r="P2827" i="2" s="1"/>
  <c r="P2828" i="2" a="1"/>
  <c r="P2828" i="2" s="1"/>
  <c r="P2829" i="2" a="1"/>
  <c r="P2829" i="2" s="1"/>
  <c r="P2830" i="2" a="1"/>
  <c r="P2830" i="2" s="1"/>
  <c r="P2831" i="2" a="1"/>
  <c r="P2831" i="2" s="1"/>
  <c r="P2832" i="2" a="1"/>
  <c r="P2832" i="2" s="1"/>
  <c r="P2833" i="2" a="1"/>
  <c r="P2833" i="2" s="1"/>
  <c r="P2834" i="2" a="1"/>
  <c r="P2834" i="2" s="1"/>
  <c r="P2835" i="2" a="1"/>
  <c r="P2835" i="2" s="1"/>
  <c r="P2836" i="2" a="1"/>
  <c r="P2836" i="2" s="1"/>
  <c r="P2837" i="2" a="1"/>
  <c r="P2837" i="2" s="1"/>
  <c r="P2838" i="2" a="1"/>
  <c r="P2838" i="2" s="1"/>
  <c r="P2839" i="2" a="1"/>
  <c r="P2839" i="2" s="1"/>
  <c r="P2840" i="2" a="1"/>
  <c r="P2840" i="2" s="1"/>
  <c r="P2841" i="2" a="1"/>
  <c r="P2841" i="2" s="1"/>
  <c r="P2842" i="2" a="1"/>
  <c r="P2842" i="2" s="1"/>
  <c r="P2843" i="2" a="1"/>
  <c r="P2843" i="2" s="1"/>
  <c r="P2844" i="2" a="1"/>
  <c r="P2844" i="2" s="1"/>
  <c r="P2845" i="2" a="1"/>
  <c r="P2845" i="2" s="1"/>
  <c r="P2846" i="2" a="1"/>
  <c r="P2846" i="2"/>
  <c r="P2847" i="2" a="1"/>
  <c r="P2847" i="2" s="1"/>
  <c r="P2848" i="2" a="1"/>
  <c r="P2848" i="2" s="1"/>
  <c r="P2849" i="2" a="1"/>
  <c r="P2849" i="2" s="1"/>
  <c r="P2850" i="2" a="1"/>
  <c r="P2850" i="2" s="1"/>
  <c r="P2851" i="2" a="1"/>
  <c r="P2851" i="2" s="1"/>
  <c r="P2852" i="2" a="1"/>
  <c r="P2852" i="2"/>
  <c r="P2853" i="2" a="1"/>
  <c r="P2853" i="2" s="1"/>
  <c r="P2854" i="2" a="1"/>
  <c r="P2854" i="2" s="1"/>
  <c r="P2855" i="2" a="1"/>
  <c r="P2855" i="2" s="1"/>
  <c r="P2856" i="2" a="1"/>
  <c r="P2856" i="2" s="1"/>
  <c r="P2857" i="2" a="1"/>
  <c r="P2857" i="2" s="1"/>
  <c r="P2858" i="2" a="1"/>
  <c r="P2858" i="2"/>
  <c r="P2859" i="2" a="1"/>
  <c r="P2859" i="2" s="1"/>
  <c r="P2860" i="2" a="1"/>
  <c r="P2860" i="2" s="1"/>
  <c r="P2861" i="2" a="1"/>
  <c r="P2861" i="2" s="1"/>
  <c r="P2862" i="2" a="1"/>
  <c r="P2862" i="2" s="1"/>
  <c r="P2863" i="2" a="1"/>
  <c r="P2863" i="2" s="1"/>
  <c r="P2864" i="2" a="1"/>
  <c r="P2864" i="2" s="1"/>
  <c r="P2865" i="2" a="1"/>
  <c r="P2865" i="2" s="1"/>
  <c r="P2866" i="2" a="1"/>
  <c r="P2866" i="2" s="1"/>
  <c r="P2867" i="2" a="1"/>
  <c r="P2867" i="2" s="1"/>
  <c r="P2868" i="2" a="1"/>
  <c r="P2868" i="2" s="1"/>
  <c r="P2869" i="2" a="1"/>
  <c r="P2869" i="2" s="1"/>
  <c r="P2870" i="2" a="1"/>
  <c r="P2870" i="2" s="1"/>
  <c r="P2871" i="2" a="1"/>
  <c r="P2871" i="2" s="1"/>
  <c r="P2872" i="2" a="1"/>
  <c r="P2872" i="2" s="1"/>
  <c r="P2873" i="2" a="1"/>
  <c r="P2873" i="2" s="1"/>
  <c r="P2874" i="2" a="1"/>
  <c r="P2874" i="2" s="1"/>
  <c r="P2875" i="2" a="1"/>
  <c r="P2875" i="2" s="1"/>
  <c r="P2876" i="2" a="1"/>
  <c r="P2876" i="2" s="1"/>
  <c r="P2877" i="2" a="1"/>
  <c r="P2877" i="2" s="1"/>
  <c r="P2878" i="2" a="1"/>
  <c r="P2878" i="2"/>
  <c r="P2879" i="2" a="1"/>
  <c r="P2879" i="2" s="1"/>
  <c r="P2880" i="2" a="1"/>
  <c r="P2880" i="2" s="1"/>
  <c r="P2881" i="2" a="1"/>
  <c r="P2881" i="2" s="1"/>
  <c r="P2882" i="2" a="1"/>
  <c r="P2882" i="2" s="1"/>
  <c r="P2883" i="2" a="1"/>
  <c r="P2883" i="2" s="1"/>
  <c r="P2884" i="2" a="1"/>
  <c r="P2884" i="2"/>
  <c r="P2885" i="2" a="1"/>
  <c r="P2885" i="2" s="1"/>
  <c r="P2886" i="2" a="1"/>
  <c r="P2886" i="2" s="1"/>
  <c r="P2887" i="2" a="1"/>
  <c r="P2887" i="2" s="1"/>
  <c r="P2888" i="2" a="1"/>
  <c r="P2888" i="2" s="1"/>
  <c r="P2889" i="2" a="1"/>
  <c r="P2889" i="2" s="1"/>
  <c r="P2890" i="2" a="1"/>
  <c r="P2890" i="2"/>
  <c r="P2891" i="2" a="1"/>
  <c r="P2891" i="2" s="1"/>
  <c r="P2892" i="2" a="1"/>
  <c r="P2892" i="2" s="1"/>
  <c r="P2893" i="2" a="1"/>
  <c r="P2893" i="2" s="1"/>
  <c r="P2894" i="2" a="1"/>
  <c r="P2894" i="2" s="1"/>
  <c r="P2895" i="2" a="1"/>
  <c r="P2895" i="2" s="1"/>
  <c r="P2896" i="2" a="1"/>
  <c r="P2896" i="2" s="1"/>
  <c r="P2897" i="2" a="1"/>
  <c r="P2897" i="2" s="1"/>
  <c r="P2898" i="2" a="1"/>
  <c r="P2898" i="2" s="1"/>
  <c r="P2899" i="2" a="1"/>
  <c r="P2899" i="2" s="1"/>
  <c r="P2900" i="2" a="1"/>
  <c r="P2900" i="2" s="1"/>
  <c r="P2901" i="2" a="1"/>
  <c r="P2901" i="2" s="1"/>
  <c r="P2902" i="2" a="1"/>
  <c r="P2902" i="2" s="1"/>
  <c r="P2903" i="2" a="1"/>
  <c r="P2903" i="2" s="1"/>
  <c r="P2904" i="2" a="1"/>
  <c r="P2904" i="2" s="1"/>
  <c r="P2905" i="2" a="1"/>
  <c r="P2905" i="2" s="1"/>
  <c r="P2906" i="2" a="1"/>
  <c r="P2906" i="2" s="1"/>
  <c r="P2907" i="2" a="1"/>
  <c r="P2907" i="2" s="1"/>
  <c r="P2908" i="2" a="1"/>
  <c r="P2908" i="2" s="1"/>
  <c r="P2909" i="2" a="1"/>
  <c r="P2909" i="2" s="1"/>
  <c r="P2910" i="2" a="1"/>
  <c r="P2910" i="2"/>
  <c r="P2911" i="2" a="1"/>
  <c r="P2911" i="2" s="1"/>
  <c r="P2912" i="2" a="1"/>
  <c r="P2912" i="2" s="1"/>
  <c r="P2913" i="2" a="1"/>
  <c r="P2913" i="2" s="1"/>
  <c r="P2914" i="2" a="1"/>
  <c r="P2914" i="2" s="1"/>
  <c r="P2915" i="2" a="1"/>
  <c r="P2915" i="2" s="1"/>
  <c r="P2916" i="2" a="1"/>
  <c r="P2916" i="2"/>
  <c r="P2917" i="2" a="1"/>
  <c r="P2917" i="2" s="1"/>
  <c r="P2918" i="2" a="1"/>
  <c r="P2918" i="2" s="1"/>
  <c r="P2919" i="2" a="1"/>
  <c r="P2919" i="2" s="1"/>
  <c r="P2920" i="2" a="1"/>
  <c r="P2920" i="2" s="1"/>
  <c r="P2921" i="2" a="1"/>
  <c r="P2921" i="2" s="1"/>
  <c r="P2922" i="2" a="1"/>
  <c r="P2922" i="2"/>
  <c r="P2923" i="2" a="1"/>
  <c r="P2923" i="2" s="1"/>
  <c r="P2924" i="2" a="1"/>
  <c r="P2924" i="2" s="1"/>
  <c r="P2925" i="2" a="1"/>
  <c r="P2925" i="2" s="1"/>
  <c r="P2926" i="2" a="1"/>
  <c r="P2926" i="2" s="1"/>
  <c r="P2927" i="2" a="1"/>
  <c r="P2927" i="2" s="1"/>
  <c r="P2928" i="2" a="1"/>
  <c r="P2928" i="2" s="1"/>
  <c r="P2929" i="2" a="1"/>
  <c r="P2929" i="2" s="1"/>
  <c r="P2930" i="2" a="1"/>
  <c r="P2930" i="2" s="1"/>
  <c r="P2931" i="2" a="1"/>
  <c r="P2931" i="2" s="1"/>
  <c r="P2932" i="2" a="1"/>
  <c r="P2932" i="2" s="1"/>
  <c r="P2933" i="2" a="1"/>
  <c r="P2933" i="2" s="1"/>
  <c r="P2934" i="2" a="1"/>
  <c r="P2934" i="2" s="1"/>
  <c r="P2935" i="2" a="1"/>
  <c r="P2935" i="2" s="1"/>
  <c r="P2936" i="2" a="1"/>
  <c r="P2936" i="2" s="1"/>
  <c r="P2937" i="2" a="1"/>
  <c r="P2937" i="2" s="1"/>
  <c r="P2938" i="2" a="1"/>
  <c r="P2938" i="2" s="1"/>
  <c r="P2939" i="2" a="1"/>
  <c r="P2939" i="2" s="1"/>
  <c r="P2940" i="2" a="1"/>
  <c r="P2940" i="2" s="1"/>
  <c r="P2941" i="2" a="1"/>
  <c r="P2941" i="2" s="1"/>
  <c r="P2942" i="2" a="1"/>
  <c r="P2942" i="2"/>
  <c r="P2943" i="2" a="1"/>
  <c r="P2943" i="2" s="1"/>
  <c r="P2944" i="2" a="1"/>
  <c r="P2944" i="2" s="1"/>
  <c r="P2945" i="2" a="1"/>
  <c r="P2945" i="2" s="1"/>
  <c r="P2946" i="2" a="1"/>
  <c r="P2946" i="2" s="1"/>
  <c r="P2947" i="2" a="1"/>
  <c r="P2947" i="2" s="1"/>
  <c r="P2948" i="2" a="1"/>
  <c r="P2948" i="2"/>
  <c r="P2949" i="2" a="1"/>
  <c r="P2949" i="2" s="1"/>
  <c r="P2950" i="2" a="1"/>
  <c r="P2950" i="2" s="1"/>
  <c r="P2951" i="2" a="1"/>
  <c r="P2951" i="2" s="1"/>
  <c r="P2952" i="2" a="1"/>
  <c r="P2952" i="2" s="1"/>
  <c r="P2953" i="2" a="1"/>
  <c r="P2953" i="2" s="1"/>
  <c r="P2954" i="2" a="1"/>
  <c r="P2954" i="2"/>
  <c r="P2955" i="2" a="1"/>
  <c r="P2955" i="2" s="1"/>
  <c r="P2956" i="2" a="1"/>
  <c r="P2956" i="2" s="1"/>
  <c r="P2957" i="2" a="1"/>
  <c r="P2957" i="2" s="1"/>
  <c r="P2958" i="2" a="1"/>
  <c r="P2958" i="2" s="1"/>
  <c r="P2959" i="2" a="1"/>
  <c r="P2959" i="2" s="1"/>
  <c r="P2960" i="2" a="1"/>
  <c r="P2960" i="2" s="1"/>
  <c r="P2961" i="2" a="1"/>
  <c r="P2961" i="2" s="1"/>
  <c r="P2962" i="2" a="1"/>
  <c r="P2962" i="2" s="1"/>
  <c r="P2963" i="2" a="1"/>
  <c r="P2963" i="2" s="1"/>
  <c r="P2964" i="2" a="1"/>
  <c r="P2964" i="2" s="1"/>
  <c r="P2965" i="2" a="1"/>
  <c r="P2965" i="2" s="1"/>
  <c r="P2966" i="2" a="1"/>
  <c r="P2966" i="2" s="1"/>
  <c r="P2967" i="2" a="1"/>
  <c r="P2967" i="2" s="1"/>
  <c r="P2968" i="2" a="1"/>
  <c r="P2968" i="2" s="1"/>
  <c r="P2969" i="2" a="1"/>
  <c r="P2969" i="2" s="1"/>
  <c r="P2970" i="2" a="1"/>
  <c r="P2970" i="2" s="1"/>
  <c r="P2971" i="2" a="1"/>
  <c r="P2971" i="2" s="1"/>
  <c r="P2972" i="2" a="1"/>
  <c r="P2972" i="2"/>
  <c r="P2973" i="2" a="1"/>
  <c r="P2973" i="2" s="1"/>
  <c r="P2974" i="2" a="1"/>
  <c r="P2974" i="2"/>
  <c r="P2975" i="2" a="1"/>
  <c r="P2975" i="2" s="1"/>
  <c r="P2976" i="2" a="1"/>
  <c r="P2976" i="2" s="1"/>
  <c r="P2977" i="2" a="1"/>
  <c r="P2977" i="2" s="1"/>
  <c r="P2978" i="2" a="1"/>
  <c r="P2978" i="2"/>
  <c r="P2979" i="2" a="1"/>
  <c r="P2979" i="2" s="1"/>
  <c r="P2980" i="2" a="1"/>
  <c r="P2980" i="2"/>
  <c r="P2981" i="2" a="1"/>
  <c r="P2981" i="2" s="1"/>
  <c r="P2982" i="2" a="1"/>
  <c r="P2982" i="2" s="1"/>
  <c r="P2983" i="2" a="1"/>
  <c r="P2983" i="2" s="1"/>
  <c r="P2984" i="2" a="1"/>
  <c r="P2984" i="2" s="1"/>
  <c r="P2985" i="2" a="1"/>
  <c r="P2985" i="2" s="1"/>
  <c r="P2986" i="2" a="1"/>
  <c r="P2986" i="2"/>
  <c r="P2987" i="2" a="1"/>
  <c r="P2987" i="2" s="1"/>
  <c r="P2988" i="2" a="1"/>
  <c r="P2988" i="2" s="1"/>
  <c r="P2989" i="2" a="1"/>
  <c r="P2989" i="2" s="1"/>
  <c r="P2990" i="2" a="1"/>
  <c r="P2990" i="2" s="1"/>
  <c r="P2991" i="2" a="1"/>
  <c r="P2991" i="2" s="1"/>
  <c r="P2992" i="2" a="1"/>
  <c r="P2992" i="2" s="1"/>
  <c r="P2993" i="2" a="1"/>
  <c r="P2993" i="2" s="1"/>
  <c r="P2994" i="2" a="1"/>
  <c r="P2994" i="2" s="1"/>
  <c r="P2995" i="2" a="1"/>
  <c r="P2995" i="2" s="1"/>
  <c r="P2996" i="2" a="1"/>
  <c r="P2996" i="2" s="1"/>
  <c r="P2997" i="2" a="1"/>
  <c r="P2997" i="2" s="1"/>
  <c r="P2998" i="2" a="1"/>
  <c r="P2998" i="2"/>
  <c r="P2999" i="2" a="1"/>
  <c r="P2999" i="2" s="1"/>
  <c r="P3000" i="2" a="1"/>
  <c r="P3000" i="2" s="1"/>
  <c r="P3001" i="2" a="1"/>
  <c r="P3001" i="2" s="1"/>
  <c r="P3002" i="2" a="1"/>
  <c r="P3002" i="2" s="1"/>
  <c r="P3003" i="2" a="1"/>
  <c r="P3003" i="2" s="1"/>
  <c r="P3004" i="2" a="1"/>
  <c r="P3004" i="2" s="1"/>
  <c r="P3005" i="2" a="1"/>
  <c r="P3005" i="2" s="1"/>
  <c r="P3006" i="2" a="1"/>
  <c r="P3006" i="2" s="1"/>
  <c r="P3007" i="2" a="1"/>
  <c r="P3007" i="2" s="1"/>
  <c r="P3008" i="2" a="1"/>
  <c r="P3008" i="2" s="1"/>
  <c r="P3009" i="2" a="1"/>
  <c r="P3009" i="2" s="1"/>
  <c r="P3010" i="2" a="1"/>
  <c r="P3010" i="2"/>
  <c r="P3011" i="2" a="1"/>
  <c r="P3011" i="2" s="1"/>
  <c r="P3012" i="2" a="1"/>
  <c r="P3012" i="2" s="1"/>
  <c r="P3013" i="2" a="1"/>
  <c r="P3013" i="2" s="1"/>
  <c r="P3014" i="2" a="1"/>
  <c r="P3014" i="2"/>
  <c r="P3015" i="2" a="1"/>
  <c r="P3015" i="2" s="1"/>
  <c r="P3016" i="2" a="1"/>
  <c r="P3016" i="2" s="1"/>
  <c r="P3017" i="2" a="1"/>
  <c r="P3017" i="2" s="1"/>
  <c r="P3018" i="2" a="1"/>
  <c r="P3018" i="2" s="1"/>
  <c r="P3019" i="2" a="1"/>
  <c r="P3019" i="2"/>
  <c r="P3020" i="2" a="1"/>
  <c r="P3020" i="2" s="1"/>
  <c r="P3021" i="2" a="1"/>
  <c r="P3021" i="2"/>
  <c r="P3022" i="2" a="1"/>
  <c r="P3022" i="2" s="1"/>
  <c r="P3023" i="2" a="1"/>
  <c r="P3023" i="2"/>
  <c r="P3024" i="2" a="1"/>
  <c r="P3024" i="2" s="1"/>
  <c r="P3025" i="2" a="1"/>
  <c r="P3025" i="2"/>
  <c r="P3026" i="2" a="1"/>
  <c r="P3026" i="2" s="1"/>
  <c r="P3027" i="2" a="1"/>
  <c r="P3027" i="2" s="1"/>
  <c r="P3028" i="2" a="1"/>
  <c r="P3028" i="2" s="1"/>
  <c r="P3029" i="2" a="1"/>
  <c r="P3029" i="2" s="1"/>
  <c r="P3030" i="2" a="1"/>
  <c r="P3030" i="2" s="1"/>
  <c r="P3031" i="2" a="1"/>
  <c r="P3031" i="2" s="1"/>
  <c r="P3032" i="2" a="1"/>
  <c r="P3032" i="2" s="1"/>
  <c r="P3033" i="2" a="1"/>
  <c r="P3033" i="2" s="1"/>
  <c r="P3034" i="2" a="1"/>
  <c r="P3034" i="2"/>
  <c r="P3035" i="2" a="1"/>
  <c r="P3035" i="2" s="1"/>
  <c r="P3036" i="2" a="1"/>
  <c r="P3036" i="2" s="1"/>
  <c r="P3037" i="2" a="1"/>
  <c r="P3037" i="2" s="1"/>
  <c r="P3038" i="2" a="1"/>
  <c r="P3038" i="2"/>
  <c r="P3039" i="2" a="1"/>
  <c r="P3039" i="2" s="1"/>
  <c r="P3040" i="2" a="1"/>
  <c r="P3040" i="2" s="1"/>
  <c r="P3041" i="2" a="1"/>
  <c r="P3041" i="2" s="1"/>
  <c r="P3042" i="2" a="1"/>
  <c r="P3042" i="2" s="1"/>
  <c r="P3043" i="2" a="1"/>
  <c r="P3043" i="2" s="1"/>
  <c r="P3044" i="2" a="1"/>
  <c r="P3044" i="2" s="1"/>
  <c r="P3045" i="2" a="1"/>
  <c r="P3045" i="2" s="1"/>
  <c r="P3046" i="2" a="1"/>
  <c r="P3046" i="2" s="1"/>
  <c r="P3047" i="2" a="1"/>
  <c r="P3047" i="2" s="1"/>
  <c r="P3048" i="2" a="1"/>
  <c r="P3048" i="2" s="1"/>
  <c r="P3049" i="2" a="1"/>
  <c r="P3049" i="2" s="1"/>
  <c r="P3050" i="2" a="1"/>
  <c r="P3050" i="2"/>
  <c r="P3051" i="2" a="1"/>
  <c r="P3051" i="2" s="1"/>
  <c r="P3052" i="2" a="1"/>
  <c r="P3052" i="2" s="1"/>
  <c r="P3053" i="2" a="1"/>
  <c r="P3053" i="2" s="1"/>
  <c r="P3054" i="2" a="1"/>
  <c r="P3054" i="2"/>
  <c r="P3055" i="2" a="1"/>
  <c r="P3055" i="2" s="1"/>
  <c r="P3056" i="2" a="1"/>
  <c r="P3056" i="2" s="1"/>
  <c r="P3057" i="2" a="1"/>
  <c r="P3057" i="2" s="1"/>
  <c r="P3058" i="2" a="1"/>
  <c r="P3058" i="2" s="1"/>
  <c r="P3059" i="2" a="1"/>
  <c r="P3059" i="2" s="1"/>
  <c r="P3060" i="2" a="1"/>
  <c r="P3060" i="2" s="1"/>
  <c r="P3061" i="2" a="1"/>
  <c r="P3061" i="2" s="1"/>
  <c r="P3062" i="2" a="1"/>
  <c r="P3062" i="2" s="1"/>
  <c r="P3063" i="2" a="1"/>
  <c r="P3063" i="2" s="1"/>
  <c r="P3064" i="2" a="1"/>
  <c r="P3064" i="2" s="1"/>
  <c r="P3065" i="2" a="1"/>
  <c r="P3065" i="2" s="1"/>
  <c r="P3066" i="2" a="1"/>
  <c r="P3066" i="2"/>
  <c r="P3067" i="2" a="1"/>
  <c r="P3067" i="2" s="1"/>
  <c r="P3068" i="2" a="1"/>
  <c r="P3068" i="2" s="1"/>
  <c r="P3069" i="2" a="1"/>
  <c r="P3069" i="2" s="1"/>
  <c r="P3070" i="2" a="1"/>
  <c r="P3070" i="2"/>
  <c r="P3071" i="2" a="1"/>
  <c r="P3071" i="2" s="1"/>
  <c r="P3072" i="2" a="1"/>
  <c r="P3072" i="2" s="1"/>
  <c r="P3073" i="2" a="1"/>
  <c r="P3073" i="2" s="1"/>
  <c r="P3074" i="2" a="1"/>
  <c r="P3074" i="2" s="1"/>
  <c r="P3075" i="2" a="1"/>
  <c r="P3075" i="2" s="1"/>
  <c r="P3076" i="2" a="1"/>
  <c r="P3076" i="2" s="1"/>
  <c r="P3077" i="2" a="1"/>
  <c r="P3077" i="2" s="1"/>
  <c r="P3078" i="2" a="1"/>
  <c r="P3078" i="2" s="1"/>
  <c r="P3079" i="2" a="1"/>
  <c r="P3079" i="2" s="1"/>
  <c r="P3080" i="2" a="1"/>
  <c r="P3080" i="2" s="1"/>
  <c r="P3081" i="2" a="1"/>
  <c r="P3081" i="2" s="1"/>
  <c r="P3082" i="2" a="1"/>
  <c r="P3082" i="2"/>
  <c r="P3083" i="2" a="1"/>
  <c r="P3083" i="2" s="1"/>
  <c r="P3084" i="2" a="1"/>
  <c r="P3084" i="2" s="1"/>
  <c r="P3085" i="2" a="1"/>
  <c r="P3085" i="2" s="1"/>
  <c r="P3086" i="2" a="1"/>
  <c r="P3086" i="2"/>
  <c r="P3087" i="2" a="1"/>
  <c r="P3087" i="2" s="1"/>
  <c r="P3088" i="2" a="1"/>
  <c r="P3088" i="2" s="1"/>
  <c r="P3089" i="2" a="1"/>
  <c r="P3089" i="2" s="1"/>
  <c r="P3090" i="2" a="1"/>
  <c r="P3090" i="2" s="1"/>
  <c r="P3091" i="2" a="1"/>
  <c r="P3091" i="2" s="1"/>
  <c r="P3092" i="2" a="1"/>
  <c r="P3092" i="2" s="1"/>
  <c r="P3093" i="2" a="1"/>
  <c r="P3093" i="2" s="1"/>
  <c r="P3094" i="2" a="1"/>
  <c r="P3094" i="2" s="1"/>
  <c r="P3095" i="2" a="1"/>
  <c r="P3095" i="2" s="1"/>
  <c r="P3096" i="2" a="1"/>
  <c r="P3096" i="2" s="1"/>
  <c r="P3097" i="2" a="1"/>
  <c r="P3097" i="2" s="1"/>
  <c r="P3098" i="2" a="1"/>
  <c r="P3098" i="2"/>
  <c r="P3099" i="2" a="1"/>
  <c r="P3099" i="2" s="1"/>
  <c r="P3100" i="2" a="1"/>
  <c r="P3100" i="2" s="1"/>
  <c r="P3101" i="2" a="1"/>
  <c r="P3101" i="2" s="1"/>
  <c r="P3102" i="2" a="1"/>
  <c r="P3102" i="2"/>
  <c r="P3103" i="2" a="1"/>
  <c r="P3103" i="2" s="1"/>
  <c r="P3104" i="2" a="1"/>
  <c r="P3104" i="2" s="1"/>
  <c r="P3105" i="2" a="1"/>
  <c r="P3105" i="2" s="1"/>
  <c r="P3106" i="2" a="1"/>
  <c r="P3106" i="2"/>
  <c r="P3107" i="2" a="1"/>
  <c r="P3107" i="2" s="1"/>
  <c r="P3108" i="2" a="1"/>
  <c r="P3108" i="2" s="1"/>
  <c r="P3109" i="2" a="1"/>
  <c r="P3109" i="2" s="1"/>
  <c r="P3110" i="2" a="1"/>
  <c r="P3110" i="2" s="1"/>
  <c r="P3111" i="2" a="1"/>
  <c r="P3111" i="2" s="1"/>
  <c r="P3112" i="2" a="1"/>
  <c r="P3112" i="2" s="1"/>
  <c r="P3113" i="2" a="1"/>
  <c r="P3113" i="2" s="1"/>
  <c r="P3114" i="2" a="1"/>
  <c r="P3114" i="2"/>
  <c r="P3115" i="2" a="1"/>
  <c r="P3115" i="2" s="1"/>
  <c r="P3116" i="2" a="1"/>
  <c r="P3116" i="2" s="1"/>
  <c r="P3117" i="2" a="1"/>
  <c r="P3117" i="2" s="1"/>
  <c r="P3118" i="2" a="1"/>
  <c r="P3118" i="2"/>
  <c r="P3119" i="2" a="1"/>
  <c r="P3119" i="2" s="1"/>
  <c r="P3120" i="2" a="1"/>
  <c r="P3120" i="2" s="1"/>
  <c r="P3121" i="2" a="1"/>
  <c r="P3121" i="2" s="1"/>
  <c r="P3122" i="2" a="1"/>
  <c r="P3122" i="2"/>
  <c r="P3123" i="2" a="1"/>
  <c r="P3123" i="2" s="1"/>
  <c r="P3124" i="2" a="1"/>
  <c r="P3124" i="2" s="1"/>
  <c r="P3125" i="2" a="1"/>
  <c r="P3125" i="2" s="1"/>
  <c r="P3126" i="2" a="1"/>
  <c r="P3126" i="2" s="1"/>
  <c r="P3127" i="2" a="1"/>
  <c r="P3127" i="2" s="1"/>
  <c r="P3128" i="2" a="1"/>
  <c r="P3128" i="2" s="1"/>
  <c r="P3129" i="2" a="1"/>
  <c r="P3129" i="2" s="1"/>
  <c r="P3130" i="2" a="1"/>
  <c r="P3130" i="2" s="1"/>
  <c r="P3131" i="2" a="1"/>
  <c r="P3131" i="2" s="1"/>
  <c r="P3132" i="2" a="1"/>
  <c r="P3132" i="2" s="1"/>
  <c r="P3133" i="2" a="1"/>
  <c r="P3133" i="2" s="1"/>
  <c r="P3134" i="2" a="1"/>
  <c r="P3134" i="2"/>
  <c r="P3135" i="2" a="1"/>
  <c r="P3135" i="2" s="1"/>
  <c r="P3136" i="2" a="1"/>
  <c r="P3136" i="2" s="1"/>
  <c r="P3137" i="2" a="1"/>
  <c r="P3137" i="2" s="1"/>
  <c r="P3138" i="2" a="1"/>
  <c r="P3138" i="2"/>
  <c r="P3139" i="2" a="1"/>
  <c r="P3139" i="2" s="1"/>
  <c r="P3140" i="2" a="1"/>
  <c r="P3140" i="2" s="1"/>
  <c r="P3141" i="2" a="1"/>
  <c r="P3141" i="2" s="1"/>
  <c r="P3142" i="2" a="1"/>
  <c r="P3142" i="2" s="1"/>
  <c r="P3143" i="2" a="1"/>
  <c r="P3143" i="2" s="1"/>
  <c r="P3144" i="2" a="1"/>
  <c r="P3144" i="2" s="1"/>
  <c r="P3145" i="2" a="1"/>
  <c r="P3145" i="2" s="1"/>
  <c r="P3146" i="2" a="1"/>
  <c r="P3146" i="2" s="1"/>
  <c r="P3147" i="2" a="1"/>
  <c r="P3147" i="2" s="1"/>
  <c r="P3148" i="2" a="1"/>
  <c r="P3148" i="2" s="1"/>
  <c r="P3149" i="2" a="1"/>
  <c r="P3149" i="2" s="1"/>
  <c r="P3150" i="2" a="1"/>
  <c r="P3150" i="2"/>
  <c r="P3151" i="2" a="1"/>
  <c r="P3151" i="2" s="1"/>
  <c r="P3152" i="2" a="1"/>
  <c r="P3152" i="2" s="1"/>
  <c r="P3153" i="2" a="1"/>
  <c r="P3153" i="2" s="1"/>
  <c r="P3154" i="2" a="1"/>
  <c r="P3154" i="2"/>
  <c r="P3155" i="2" a="1"/>
  <c r="P3155" i="2" s="1"/>
  <c r="P3156" i="2" a="1"/>
  <c r="P3156" i="2" s="1"/>
  <c r="P3157" i="2" a="1"/>
  <c r="P3157" i="2" s="1"/>
  <c r="P3158" i="2" a="1"/>
  <c r="P3158" i="2" s="1"/>
  <c r="P3159" i="2" a="1"/>
  <c r="P3159" i="2" s="1"/>
  <c r="P3160" i="2" a="1"/>
  <c r="P3160" i="2" s="1"/>
  <c r="P3161" i="2" a="1"/>
  <c r="P3161" i="2" s="1"/>
  <c r="P3162" i="2" a="1"/>
  <c r="P3162" i="2" s="1"/>
  <c r="P3163" i="2" a="1"/>
  <c r="P3163" i="2" s="1"/>
  <c r="P3164" i="2" a="1"/>
  <c r="P3164" i="2" s="1"/>
  <c r="P3165" i="2" a="1"/>
  <c r="P3165" i="2" s="1"/>
  <c r="P3166" i="2" a="1"/>
  <c r="P3166" i="2"/>
  <c r="P3167" i="2" a="1"/>
  <c r="P3167" i="2" s="1"/>
  <c r="P3168" i="2" a="1"/>
  <c r="P3168" i="2" s="1"/>
  <c r="P3169" i="2" a="1"/>
  <c r="P3169" i="2" s="1"/>
  <c r="P3170" i="2" a="1"/>
  <c r="P3170" i="2"/>
  <c r="P3171" i="2" a="1"/>
  <c r="P3171" i="2" s="1"/>
  <c r="P3172" i="2" a="1"/>
  <c r="P3172" i="2" s="1"/>
  <c r="P3173" i="2" a="1"/>
  <c r="P3173" i="2" s="1"/>
  <c r="P3174" i="2" a="1"/>
  <c r="P3174" i="2" s="1"/>
  <c r="P3175" i="2" a="1"/>
  <c r="P3175" i="2" s="1"/>
  <c r="P3176" i="2" a="1"/>
  <c r="P3176" i="2" s="1"/>
  <c r="P3177" i="2" a="1"/>
  <c r="P3177" i="2" s="1"/>
  <c r="P3178" i="2" a="1"/>
  <c r="P3178" i="2" s="1"/>
  <c r="P3179" i="2" a="1"/>
  <c r="P3179" i="2" s="1"/>
  <c r="P3180" i="2" a="1"/>
  <c r="P3180" i="2" s="1"/>
  <c r="P3181" i="2" a="1"/>
  <c r="P3181" i="2" s="1"/>
  <c r="P3182" i="2" a="1"/>
  <c r="P3182" i="2"/>
  <c r="P3183" i="2" a="1"/>
  <c r="P3183" i="2" s="1"/>
  <c r="P3184" i="2" a="1"/>
  <c r="P3184" i="2" s="1"/>
  <c r="P3185" i="2" a="1"/>
  <c r="P3185" i="2" s="1"/>
  <c r="P3186" i="2" a="1"/>
  <c r="P3186" i="2"/>
  <c r="P3187" i="2" a="1"/>
  <c r="P3187" i="2" s="1"/>
  <c r="P3188" i="2" a="1"/>
  <c r="P3188" i="2" s="1"/>
  <c r="P3189" i="2" a="1"/>
  <c r="P3189" i="2" s="1"/>
  <c r="P3190" i="2" a="1"/>
  <c r="P3190" i="2" s="1"/>
  <c r="P3191" i="2" a="1"/>
  <c r="P3191" i="2" s="1"/>
  <c r="P3192" i="2" a="1"/>
  <c r="P3192" i="2" s="1"/>
  <c r="P3193" i="2" a="1"/>
  <c r="P3193" i="2" s="1"/>
  <c r="P3194" i="2" a="1"/>
  <c r="P3194" i="2"/>
  <c r="P3195" i="2" a="1"/>
  <c r="P3195" i="2" s="1"/>
  <c r="P3196" i="2" a="1"/>
  <c r="P3196" i="2" s="1"/>
  <c r="P3197" i="2" a="1"/>
  <c r="P3197" i="2" s="1"/>
  <c r="P3198" i="2" a="1"/>
  <c r="P3198" i="2"/>
  <c r="P3199" i="2" a="1"/>
  <c r="P3199" i="2" s="1"/>
  <c r="P3200" i="2" a="1"/>
  <c r="P3200" i="2" s="1"/>
  <c r="P3201" i="2" a="1"/>
  <c r="P3201" i="2" s="1"/>
  <c r="P3202" i="2" a="1"/>
  <c r="P3202" i="2"/>
  <c r="P3203" i="2" a="1"/>
  <c r="P3203" i="2" s="1"/>
  <c r="P3204" i="2" a="1"/>
  <c r="P3204" i="2" s="1"/>
  <c r="P3205" i="2" a="1"/>
  <c r="P3205" i="2" s="1"/>
  <c r="P3206" i="2" a="1"/>
  <c r="P3206" i="2" s="1"/>
  <c r="P3207" i="2" a="1"/>
  <c r="P3207" i="2" s="1"/>
  <c r="P3208" i="2" a="1"/>
  <c r="P3208" i="2" s="1"/>
  <c r="P3209" i="2" a="1"/>
  <c r="P3209" i="2" s="1"/>
  <c r="P3210" i="2" a="1"/>
  <c r="P3210" i="2"/>
  <c r="P3211" i="2" a="1"/>
  <c r="P3211" i="2" s="1"/>
  <c r="P3212" i="2" a="1"/>
  <c r="P3212" i="2" s="1"/>
  <c r="P3213" i="2" a="1"/>
  <c r="P3213" i="2" s="1"/>
  <c r="P3214" i="2" a="1"/>
  <c r="P3214" i="2"/>
  <c r="P3215" i="2" a="1"/>
  <c r="P3215" i="2" s="1"/>
  <c r="P3216" i="2" a="1"/>
  <c r="P3216" i="2" s="1"/>
  <c r="P3217" i="2" a="1"/>
  <c r="P3217" i="2" s="1"/>
  <c r="P3218" i="2" a="1"/>
  <c r="P3218" i="2"/>
  <c r="P3219" i="2" a="1"/>
  <c r="P3219" i="2" s="1"/>
  <c r="P3220" i="2" a="1"/>
  <c r="P3220" i="2" s="1"/>
  <c r="P3221" i="2" a="1"/>
  <c r="P3221" i="2" s="1"/>
  <c r="P3222" i="2" a="1"/>
  <c r="P3222" i="2" s="1"/>
  <c r="P3223" i="2" a="1"/>
  <c r="P3223" i="2" s="1"/>
  <c r="P3224" i="2" a="1"/>
  <c r="P3224" i="2" s="1"/>
  <c r="P3225" i="2" a="1"/>
  <c r="P3225" i="2" s="1"/>
  <c r="P3226" i="2" a="1"/>
  <c r="P3226" i="2" s="1"/>
  <c r="P3227" i="2" a="1"/>
  <c r="P3227" i="2" s="1"/>
  <c r="P3228" i="2" a="1"/>
  <c r="P3228" i="2" s="1"/>
  <c r="P3229" i="2" a="1"/>
  <c r="P3229" i="2" s="1"/>
  <c r="P3230" i="2" a="1"/>
  <c r="P3230" i="2"/>
  <c r="P3231" i="2" a="1"/>
  <c r="P3231" i="2" s="1"/>
  <c r="P3232" i="2" a="1"/>
  <c r="P3232" i="2" s="1"/>
  <c r="P3233" i="2" a="1"/>
  <c r="P3233" i="2" s="1"/>
  <c r="P3234" i="2" a="1"/>
  <c r="P3234" i="2"/>
  <c r="P3235" i="2" a="1"/>
  <c r="P3235" i="2" s="1"/>
  <c r="P3236" i="2" a="1"/>
  <c r="P3236" i="2" s="1"/>
  <c r="P3237" i="2" a="1"/>
  <c r="P3237" i="2" s="1"/>
  <c r="P3238" i="2" a="1"/>
  <c r="P3238" i="2" s="1"/>
  <c r="P3239" i="2" a="1"/>
  <c r="P3239" i="2" s="1"/>
  <c r="P3240" i="2" a="1"/>
  <c r="P3240" i="2" s="1"/>
  <c r="P3241" i="2" a="1"/>
  <c r="P3241" i="2" s="1"/>
  <c r="P3242" i="2" a="1"/>
  <c r="P3242" i="2" s="1"/>
  <c r="P3243" i="2" a="1"/>
  <c r="P3243" i="2" s="1"/>
  <c r="P3244" i="2" a="1"/>
  <c r="P3244" i="2" s="1"/>
  <c r="P3245" i="2" a="1"/>
  <c r="P3245" i="2" s="1"/>
  <c r="P3246" i="2" a="1"/>
  <c r="P3246" i="2"/>
  <c r="P3247" i="2" a="1"/>
  <c r="P3247" i="2" s="1"/>
  <c r="P3248" i="2" a="1"/>
  <c r="P3248" i="2" s="1"/>
  <c r="P3249" i="2" a="1"/>
  <c r="P3249" i="2" s="1"/>
  <c r="P3250" i="2" a="1"/>
  <c r="P3250" i="2"/>
  <c r="P3251" i="2" a="1"/>
  <c r="P3251" i="2" s="1"/>
  <c r="P3252" i="2" a="1"/>
  <c r="P3252" i="2" s="1"/>
  <c r="P3253" i="2" a="1"/>
  <c r="P3253" i="2" s="1"/>
  <c r="P3254" i="2" a="1"/>
  <c r="P3254" i="2" s="1"/>
  <c r="P3255" i="2" a="1"/>
  <c r="P3255" i="2" s="1"/>
  <c r="P3256" i="2" a="1"/>
  <c r="P3256" i="2" s="1"/>
  <c r="P3257" i="2" a="1"/>
  <c r="P3257" i="2" s="1"/>
  <c r="P3258" i="2" a="1"/>
  <c r="P3258" i="2" s="1"/>
  <c r="P3259" i="2" a="1"/>
  <c r="P3259" i="2" s="1"/>
  <c r="P3260" i="2" a="1"/>
  <c r="P3260" i="2" s="1"/>
  <c r="P3261" i="2" a="1"/>
  <c r="P3261" i="2" s="1"/>
  <c r="P3262" i="2" a="1"/>
  <c r="P3262" i="2"/>
  <c r="P3263" i="2" a="1"/>
  <c r="P3263" i="2" s="1"/>
  <c r="P3264" i="2" a="1"/>
  <c r="P3264" i="2" s="1"/>
  <c r="P3265" i="2" a="1"/>
  <c r="P3265" i="2" s="1"/>
  <c r="P3266" i="2" a="1"/>
  <c r="P3266" i="2"/>
  <c r="P3267" i="2" a="1"/>
  <c r="P3267" i="2" s="1"/>
  <c r="P3268" i="2" a="1"/>
  <c r="P3268" i="2" s="1"/>
  <c r="P3269" i="2" a="1"/>
  <c r="P3269" i="2" s="1"/>
  <c r="P3270" i="2" a="1"/>
  <c r="P3270" i="2" s="1"/>
  <c r="P3271" i="2" a="1"/>
  <c r="P3271" i="2" s="1"/>
  <c r="P3272" i="2" a="1"/>
  <c r="P3272" i="2" s="1"/>
  <c r="P3273" i="2" a="1"/>
  <c r="P3273" i="2" s="1"/>
  <c r="P3274" i="2" a="1"/>
  <c r="P3274" i="2" s="1"/>
  <c r="P3275" i="2" a="1"/>
  <c r="P3275" i="2" s="1"/>
  <c r="P3276" i="2" a="1"/>
  <c r="P3276" i="2" s="1"/>
  <c r="P3277" i="2" a="1"/>
  <c r="P3277" i="2" s="1"/>
  <c r="P3278" i="2" a="1"/>
  <c r="P3278" i="2"/>
  <c r="P3279" i="2" a="1"/>
  <c r="P3279" i="2" s="1"/>
  <c r="P3280" i="2" a="1"/>
  <c r="P3280" i="2" s="1"/>
  <c r="P3281" i="2" a="1"/>
  <c r="P3281" i="2" s="1"/>
  <c r="P3282" i="2" a="1"/>
  <c r="P3282" i="2"/>
  <c r="P3283" i="2" a="1"/>
  <c r="P3283" i="2" s="1"/>
  <c r="P3284" i="2" a="1"/>
  <c r="P3284" i="2" s="1"/>
  <c r="P3285" i="2" a="1"/>
  <c r="P3285" i="2" s="1"/>
  <c r="P3286" i="2" a="1"/>
  <c r="P3286" i="2" s="1"/>
  <c r="P3287" i="2" a="1"/>
  <c r="P3287" i="2" s="1"/>
  <c r="P3288" i="2" a="1"/>
  <c r="P3288" i="2" s="1"/>
  <c r="P3289" i="2" a="1"/>
  <c r="P3289" i="2" s="1"/>
  <c r="P3290" i="2" a="1"/>
  <c r="P3290" i="2" s="1"/>
  <c r="P3291" i="2" a="1"/>
  <c r="P3291" i="2" s="1"/>
  <c r="P3292" i="2" a="1"/>
  <c r="P3292" i="2" s="1"/>
  <c r="P3293" i="2" a="1"/>
  <c r="P3293" i="2" s="1"/>
  <c r="P3294" i="2" a="1"/>
  <c r="P3294" i="2"/>
  <c r="P3295" i="2" a="1"/>
  <c r="P3295" i="2" s="1"/>
  <c r="P3296" i="2" a="1"/>
  <c r="P3296" i="2" s="1"/>
  <c r="P3297" i="2" a="1"/>
  <c r="P3297" i="2" s="1"/>
  <c r="P3298" i="2" a="1"/>
  <c r="P3298" i="2"/>
  <c r="P3299" i="2" a="1"/>
  <c r="P3299" i="2" s="1"/>
  <c r="P3300" i="2" a="1"/>
  <c r="P3300" i="2" s="1"/>
  <c r="P3301" i="2" a="1"/>
  <c r="P3301" i="2" s="1"/>
  <c r="P3302" i="2" a="1"/>
  <c r="P3302" i="2" s="1"/>
  <c r="P3303" i="2" a="1"/>
  <c r="P3303" i="2" s="1"/>
  <c r="P3304" i="2" a="1"/>
  <c r="P3304" i="2" s="1"/>
  <c r="P3305" i="2" a="1"/>
  <c r="P3305" i="2" s="1"/>
  <c r="P3306" i="2" a="1"/>
  <c r="P3306" i="2" s="1"/>
  <c r="P3307" i="2" a="1"/>
  <c r="P3307" i="2" s="1"/>
  <c r="P3308" i="2" a="1"/>
  <c r="P3308" i="2" s="1"/>
  <c r="P3309" i="2" a="1"/>
  <c r="P3309" i="2" s="1"/>
  <c r="P3310" i="2" a="1"/>
  <c r="P3310" i="2"/>
  <c r="P3311" i="2" a="1"/>
  <c r="P3311" i="2" s="1"/>
  <c r="P3312" i="2" a="1"/>
  <c r="P3312" i="2" s="1"/>
  <c r="P3313" i="2" a="1"/>
  <c r="P3313" i="2" s="1"/>
  <c r="P3314" i="2" a="1"/>
  <c r="P3314" i="2"/>
  <c r="P3315" i="2" a="1"/>
  <c r="P3315" i="2" s="1"/>
  <c r="P3316" i="2" a="1"/>
  <c r="P3316" i="2" s="1"/>
  <c r="P3317" i="2" a="1"/>
  <c r="P3317" i="2" s="1"/>
  <c r="P3318" i="2" a="1"/>
  <c r="P3318" i="2" s="1"/>
  <c r="P3319" i="2" a="1"/>
  <c r="P3319" i="2" s="1"/>
  <c r="P3320" i="2" a="1"/>
  <c r="P3320" i="2" s="1"/>
  <c r="P3321" i="2" a="1"/>
  <c r="P3321" i="2" s="1"/>
  <c r="P3322" i="2" a="1"/>
  <c r="P3322" i="2"/>
  <c r="P3323" i="2" a="1"/>
  <c r="P3323" i="2" s="1"/>
  <c r="P3324" i="2" a="1"/>
  <c r="P3324" i="2" s="1"/>
  <c r="P3325" i="2" a="1"/>
  <c r="P3325" i="2" s="1"/>
  <c r="P3326" i="2" a="1"/>
  <c r="P3326" i="2"/>
  <c r="P3327" i="2" a="1"/>
  <c r="P3327" i="2" s="1"/>
  <c r="P3328" i="2" a="1"/>
  <c r="P3328" i="2" s="1"/>
  <c r="P3329" i="2" a="1"/>
  <c r="P3329" i="2" s="1"/>
  <c r="P3330" i="2" a="1"/>
  <c r="P3330" i="2" s="1"/>
  <c r="P3331" i="2" a="1"/>
  <c r="P3331" i="2" s="1"/>
  <c r="P3332" i="2" a="1"/>
  <c r="P3332" i="2" s="1"/>
  <c r="P3333" i="2" a="1"/>
  <c r="P3333" i="2" s="1"/>
  <c r="P3334" i="2" a="1"/>
  <c r="P3334" i="2" s="1"/>
  <c r="P3335" i="2" a="1"/>
  <c r="P3335" i="2" s="1"/>
  <c r="P3336" i="2" a="1"/>
  <c r="P3336" i="2" s="1"/>
  <c r="P3337" i="2" a="1"/>
  <c r="P3337" i="2" s="1"/>
  <c r="P3338" i="2" a="1"/>
  <c r="P3338" i="2" s="1"/>
  <c r="P3339" i="2" a="1"/>
  <c r="P3339" i="2" s="1"/>
  <c r="P3340" i="2" a="1"/>
  <c r="P3340" i="2"/>
  <c r="P3341" i="2" a="1"/>
  <c r="P3341" i="2" s="1"/>
  <c r="P3342" i="2" a="1"/>
  <c r="P3342" i="2"/>
  <c r="P3343" i="2" a="1"/>
  <c r="P3343" i="2" s="1"/>
  <c r="P3344" i="2" a="1"/>
  <c r="P3344" i="2" s="1"/>
  <c r="P3345" i="2" a="1"/>
  <c r="P3345" i="2" s="1"/>
  <c r="P3346" i="2" a="1"/>
  <c r="P3346" i="2"/>
  <c r="P3347" i="2" a="1"/>
  <c r="P3347" i="2" s="1"/>
  <c r="P3348" i="2" a="1"/>
  <c r="P3348" i="2" s="1"/>
  <c r="P3349" i="2" a="1"/>
  <c r="P3349" i="2" s="1"/>
  <c r="P3350" i="2" a="1"/>
  <c r="P3350" i="2" s="1"/>
  <c r="P3351" i="2" a="1"/>
  <c r="P3351" i="2" s="1"/>
  <c r="P3352" i="2" a="1"/>
  <c r="P3352" i="2" s="1"/>
  <c r="P3353" i="2" a="1"/>
  <c r="P3353" i="2" s="1"/>
  <c r="P3354" i="2" a="1"/>
  <c r="P3354" i="2"/>
  <c r="P3355" i="2" a="1"/>
  <c r="P3355" i="2" s="1"/>
  <c r="P3356" i="2" a="1"/>
  <c r="P3356" i="2" s="1"/>
  <c r="P3357" i="2" a="1"/>
  <c r="P3357" i="2" s="1"/>
  <c r="P3358" i="2" a="1"/>
  <c r="P3358" i="2"/>
  <c r="P3359" i="2" a="1"/>
  <c r="P3359" i="2" s="1"/>
  <c r="P3360" i="2" a="1"/>
  <c r="P3360" i="2" s="1"/>
  <c r="P3361" i="2" a="1"/>
  <c r="P3361" i="2" s="1"/>
  <c r="P3362" i="2" a="1"/>
  <c r="P3362" i="2"/>
  <c r="P3363" i="2" a="1"/>
  <c r="P3363" i="2" s="1"/>
  <c r="P3364" i="2" a="1"/>
  <c r="P3364" i="2" s="1"/>
  <c r="P3365" i="2" a="1"/>
  <c r="P3365" i="2" s="1"/>
  <c r="P3366" i="2" a="1"/>
  <c r="P3366" i="2" s="1"/>
  <c r="P3367" i="2" a="1"/>
  <c r="P3367" i="2" s="1"/>
  <c r="P3368" i="2" a="1"/>
  <c r="P3368" i="2" s="1"/>
  <c r="P3369" i="2" a="1"/>
  <c r="P3369" i="2" s="1"/>
  <c r="P3370" i="2" a="1"/>
  <c r="P3370" i="2" s="1"/>
  <c r="P3371" i="2" a="1"/>
  <c r="P3371" i="2" s="1"/>
  <c r="P3372" i="2" a="1"/>
  <c r="P3372" i="2" s="1"/>
  <c r="P3373" i="2" a="1"/>
  <c r="P3373" i="2" s="1"/>
  <c r="P3374" i="2" a="1"/>
  <c r="P3374" i="2"/>
  <c r="P3375" i="2" a="1"/>
  <c r="P3375" i="2" s="1"/>
  <c r="P3376" i="2" a="1"/>
  <c r="P3376" i="2" s="1"/>
  <c r="P3377" i="2" a="1"/>
  <c r="P3377" i="2" s="1"/>
  <c r="P3378" i="2" a="1"/>
  <c r="P3378" i="2"/>
  <c r="P3379" i="2" a="1"/>
  <c r="P3379" i="2" s="1"/>
  <c r="P3380" i="2" a="1"/>
  <c r="P3380" i="2" s="1"/>
  <c r="P3381" i="2" a="1"/>
  <c r="P3381" i="2" s="1"/>
  <c r="P3382" i="2" a="1"/>
  <c r="P3382" i="2" s="1"/>
  <c r="P3383" i="2" a="1"/>
  <c r="P3383" i="2" s="1"/>
  <c r="P3384" i="2" a="1"/>
  <c r="P3384" i="2" s="1"/>
  <c r="P3385" i="2" a="1"/>
  <c r="P3385" i="2" s="1"/>
  <c r="P3386" i="2" a="1"/>
  <c r="P3386" i="2" s="1"/>
  <c r="P3387" i="2" a="1"/>
  <c r="P3387" i="2" s="1"/>
  <c r="P3388" i="2" a="1"/>
  <c r="P3388" i="2" s="1"/>
  <c r="P3389" i="2" a="1"/>
  <c r="P3389" i="2" s="1"/>
  <c r="P3390" i="2" a="1"/>
  <c r="P3390" i="2"/>
  <c r="P3391" i="2" a="1"/>
  <c r="P3391" i="2" s="1"/>
  <c r="P3392" i="2" a="1"/>
  <c r="P3392" i="2" s="1"/>
  <c r="P3393" i="2" a="1"/>
  <c r="P3393" i="2" s="1"/>
  <c r="P3394" i="2" a="1"/>
  <c r="P3394" i="2"/>
  <c r="P3395" i="2" a="1"/>
  <c r="P3395" i="2" s="1"/>
  <c r="P3396" i="2" a="1"/>
  <c r="P3396" i="2" s="1"/>
  <c r="P3397" i="2" a="1"/>
  <c r="P3397" i="2" s="1"/>
  <c r="P3398" i="2" a="1"/>
  <c r="P3398" i="2" s="1"/>
  <c r="P3399" i="2" a="1"/>
  <c r="P3399" i="2" s="1"/>
  <c r="P3400" i="2" a="1"/>
  <c r="P3400" i="2" s="1"/>
  <c r="P3401" i="2" a="1"/>
  <c r="P3401" i="2" s="1"/>
  <c r="P3402" i="2" a="1"/>
  <c r="P3402" i="2"/>
  <c r="P3403" i="2" a="1"/>
  <c r="P3403" i="2" s="1"/>
  <c r="P3404" i="2" a="1"/>
  <c r="P3404" i="2" s="1"/>
  <c r="P3405" i="2" a="1"/>
  <c r="P3405" i="2" s="1"/>
  <c r="P3406" i="2" a="1"/>
  <c r="P3406" i="2"/>
  <c r="P3407" i="2" a="1"/>
  <c r="P3407" i="2" s="1"/>
  <c r="P3408" i="2" a="1"/>
  <c r="P3408" i="2" s="1"/>
  <c r="P3409" i="2" a="1"/>
  <c r="P3409" i="2" s="1"/>
  <c r="P3410" i="2" a="1"/>
  <c r="P3410" i="2"/>
  <c r="P3411" i="2" a="1"/>
  <c r="P3411" i="2" s="1"/>
  <c r="P3412" i="2" a="1"/>
  <c r="P3412" i="2" s="1"/>
  <c r="P3413" i="2" a="1"/>
  <c r="P3413" i="2" s="1"/>
  <c r="P3414" i="2" a="1"/>
  <c r="P3414" i="2" s="1"/>
  <c r="P3415" i="2" a="1"/>
  <c r="P3415" i="2" s="1"/>
  <c r="P3416" i="2" a="1"/>
  <c r="P3416" i="2" s="1"/>
  <c r="P3417" i="2" a="1"/>
  <c r="P3417" i="2" s="1"/>
  <c r="P3418" i="2" a="1"/>
  <c r="P3418" i="2" s="1"/>
  <c r="P3419" i="2" a="1"/>
  <c r="P3419" i="2" s="1"/>
  <c r="P3420" i="2" a="1"/>
  <c r="P3420" i="2" s="1"/>
  <c r="P3421" i="2" a="1"/>
  <c r="P3421" i="2" s="1"/>
  <c r="P3422" i="2" a="1"/>
  <c r="P3422" i="2"/>
  <c r="P3423" i="2" a="1"/>
  <c r="P3423" i="2" s="1"/>
  <c r="P3424" i="2" a="1"/>
  <c r="P3424" i="2" s="1"/>
  <c r="P3425" i="2" a="1"/>
  <c r="P3425" i="2" s="1"/>
  <c r="P3426" i="2" a="1"/>
  <c r="P3426" i="2"/>
  <c r="P3427" i="2" a="1"/>
  <c r="P3427" i="2" s="1"/>
  <c r="P3428" i="2" a="1"/>
  <c r="P3428" i="2" s="1"/>
  <c r="P3429" i="2" a="1"/>
  <c r="P3429" i="2" s="1"/>
  <c r="P3430" i="2" a="1"/>
  <c r="P3430" i="2" s="1"/>
  <c r="P3431" i="2" a="1"/>
  <c r="P3431" i="2" s="1"/>
  <c r="P3432" i="2" a="1"/>
  <c r="P3432" i="2" s="1"/>
  <c r="P3433" i="2" a="1"/>
  <c r="P3433" i="2" s="1"/>
  <c r="P3434" i="2" a="1"/>
  <c r="P3434" i="2"/>
  <c r="P3435" i="2" a="1"/>
  <c r="P3435" i="2" s="1"/>
  <c r="P3436" i="2" a="1"/>
  <c r="P3436" i="2" s="1"/>
  <c r="P3437" i="2" a="1"/>
  <c r="P3437" i="2" s="1"/>
  <c r="P3438" i="2" a="1"/>
  <c r="P3438" i="2"/>
  <c r="P3439" i="2" a="1"/>
  <c r="P3439" i="2" s="1"/>
  <c r="P3440" i="2" a="1"/>
  <c r="P3440" i="2" s="1"/>
  <c r="P3441" i="2" a="1"/>
  <c r="P3441" i="2" s="1"/>
  <c r="P3442" i="2" a="1"/>
  <c r="P3442" i="2"/>
  <c r="P3443" i="2" a="1"/>
  <c r="P3443" i="2" s="1"/>
  <c r="P3444" i="2" a="1"/>
  <c r="P3444" i="2" s="1"/>
  <c r="P3445" i="2" a="1"/>
  <c r="P3445" i="2" s="1"/>
  <c r="P3446" i="2" a="1"/>
  <c r="P3446" i="2" s="1"/>
  <c r="P3447" i="2" a="1"/>
  <c r="P3447" i="2" s="1"/>
  <c r="P3448" i="2" a="1"/>
  <c r="P3448" i="2" s="1"/>
  <c r="P3449" i="2" a="1"/>
  <c r="P3449" i="2" s="1"/>
  <c r="P3450" i="2" a="1"/>
  <c r="P3450" i="2"/>
  <c r="P3451" i="2" a="1"/>
  <c r="P3451" i="2" s="1"/>
  <c r="P3452" i="2" a="1"/>
  <c r="P3452" i="2" s="1"/>
  <c r="P3453" i="2" a="1"/>
  <c r="P3453" i="2" s="1"/>
  <c r="P3454" i="2" a="1"/>
  <c r="P3454" i="2"/>
  <c r="P3455" i="2" a="1"/>
  <c r="P3455" i="2" s="1"/>
  <c r="P3456" i="2" a="1"/>
  <c r="P3456" i="2" s="1"/>
  <c r="P3457" i="2" a="1"/>
  <c r="P3457" i="2" s="1"/>
  <c r="P3458" i="2" a="1"/>
  <c r="P3458" i="2"/>
  <c r="P3459" i="2" a="1"/>
  <c r="P3459" i="2" s="1"/>
  <c r="P3460" i="2" a="1"/>
  <c r="P3460" i="2" s="1"/>
  <c r="P3461" i="2" a="1"/>
  <c r="P3461" i="2" s="1"/>
  <c r="P3462" i="2" a="1"/>
  <c r="P3462" i="2" s="1"/>
  <c r="P3463" i="2" a="1"/>
  <c r="P3463" i="2" s="1"/>
  <c r="P3464" i="2" a="1"/>
  <c r="P3464" i="2" s="1"/>
  <c r="P3465" i="2" a="1"/>
  <c r="P3465" i="2" s="1"/>
  <c r="P3466" i="2" a="1"/>
  <c r="P3466" i="2" s="1"/>
  <c r="P3467" i="2" a="1"/>
  <c r="P3467" i="2" s="1"/>
  <c r="P3468" i="2" a="1"/>
  <c r="P3468" i="2" s="1"/>
  <c r="P3469" i="2" a="1"/>
  <c r="P3469" i="2" s="1"/>
  <c r="P3470" i="2" a="1"/>
  <c r="P3470" i="2"/>
  <c r="P3471" i="2" a="1"/>
  <c r="P3471" i="2" s="1"/>
  <c r="P3472" i="2" a="1"/>
  <c r="P3472" i="2" s="1"/>
  <c r="P3473" i="2" a="1"/>
  <c r="P3473" i="2" s="1"/>
  <c r="P3474" i="2" a="1"/>
  <c r="P3474" i="2"/>
  <c r="P3475" i="2" a="1"/>
  <c r="P3475" i="2" s="1"/>
  <c r="P3476" i="2" a="1"/>
  <c r="P3476" i="2" s="1"/>
  <c r="P3477" i="2" a="1"/>
  <c r="P3477" i="2" s="1"/>
  <c r="P3478" i="2" a="1"/>
  <c r="P3478" i="2" s="1"/>
  <c r="P3479" i="2" a="1"/>
  <c r="P3479" i="2" s="1"/>
  <c r="P3480" i="2" a="1"/>
  <c r="P3480" i="2" s="1"/>
  <c r="P3481" i="2" a="1"/>
  <c r="P3481" i="2" s="1"/>
  <c r="P3482" i="2" a="1"/>
  <c r="P3482" i="2"/>
  <c r="P3483" i="2" a="1"/>
  <c r="P3483" i="2" s="1"/>
  <c r="P3484" i="2" a="1"/>
  <c r="P3484" i="2" s="1"/>
  <c r="P3485" i="2" a="1"/>
  <c r="P3485" i="2" s="1"/>
  <c r="P3486" i="2" a="1"/>
  <c r="P3486" i="2"/>
  <c r="P3487" i="2" a="1"/>
  <c r="P3487" i="2" s="1"/>
  <c r="P3488" i="2" a="1"/>
  <c r="P3488" i="2" s="1"/>
  <c r="P3489" i="2" a="1"/>
  <c r="P3489" i="2" s="1"/>
  <c r="P3490" i="2" a="1"/>
  <c r="P3490" i="2"/>
  <c r="P3491" i="2" a="1"/>
  <c r="P3491" i="2" s="1"/>
  <c r="P3492" i="2" a="1"/>
  <c r="P3492" i="2" s="1"/>
  <c r="P3493" i="2" a="1"/>
  <c r="P3493" i="2" s="1"/>
  <c r="P3494" i="2" a="1"/>
  <c r="P3494" i="2" s="1"/>
  <c r="P3495" i="2" a="1"/>
  <c r="P3495" i="2" s="1"/>
  <c r="P3496" i="2" a="1"/>
  <c r="P3496" i="2" s="1"/>
  <c r="P3497" i="2" a="1"/>
  <c r="P3497" i="2" s="1"/>
  <c r="P3498" i="2" a="1"/>
  <c r="P3498" i="2"/>
  <c r="P3499" i="2" a="1"/>
  <c r="P3499" i="2" s="1"/>
  <c r="P3500" i="2" a="1"/>
  <c r="P3500" i="2" s="1"/>
  <c r="P3501" i="2" a="1"/>
  <c r="P3501" i="2" s="1"/>
  <c r="P3502" i="2" a="1"/>
  <c r="P3502" i="2"/>
  <c r="P3503" i="2" a="1"/>
  <c r="P3503" i="2" s="1"/>
  <c r="P3504" i="2" a="1"/>
  <c r="P3504" i="2" s="1"/>
  <c r="P3505" i="2" a="1"/>
  <c r="P3505" i="2" s="1"/>
  <c r="P3506" i="2" a="1"/>
  <c r="P3506" i="2"/>
  <c r="P3507" i="2" a="1"/>
  <c r="P3507" i="2" s="1"/>
  <c r="P3508" i="2" a="1"/>
  <c r="P3508" i="2" s="1"/>
  <c r="P3509" i="2" a="1"/>
  <c r="P3509" i="2" s="1"/>
  <c r="P3510" i="2" a="1"/>
  <c r="P3510" i="2" s="1"/>
  <c r="P3511" i="2" a="1"/>
  <c r="P3511" i="2" s="1"/>
  <c r="P3512" i="2" a="1"/>
  <c r="P3512" i="2" s="1"/>
  <c r="P3513" i="2" a="1"/>
  <c r="P3513" i="2" s="1"/>
  <c r="P3514" i="2" a="1"/>
  <c r="P3514" i="2" s="1"/>
  <c r="P3515" i="2" a="1"/>
  <c r="P3515" i="2" s="1"/>
  <c r="P3516" i="2" a="1"/>
  <c r="P3516" i="2" s="1"/>
  <c r="P3517" i="2" a="1"/>
  <c r="P3517" i="2" s="1"/>
  <c r="P3518" i="2" a="1"/>
  <c r="P3518" i="2"/>
  <c r="P3519" i="2" a="1"/>
  <c r="P3519" i="2" s="1"/>
  <c r="P3520" i="2" a="1"/>
  <c r="P3520" i="2" s="1"/>
  <c r="P3521" i="2" a="1"/>
  <c r="P3521" i="2" s="1"/>
  <c r="P3522" i="2" a="1"/>
  <c r="P3522" i="2"/>
  <c r="P3523" i="2" a="1"/>
  <c r="P3523" i="2" s="1"/>
  <c r="P3524" i="2" a="1"/>
  <c r="P3524" i="2" s="1"/>
  <c r="P3525" i="2" a="1"/>
  <c r="P3525" i="2" s="1"/>
  <c r="P3526" i="2" a="1"/>
  <c r="P3526" i="2" s="1"/>
  <c r="P3527" i="2" a="1"/>
  <c r="P3527" i="2" s="1"/>
  <c r="P3528" i="2" a="1"/>
  <c r="P3528" i="2" s="1"/>
  <c r="P3529" i="2" a="1"/>
  <c r="P3529" i="2" s="1"/>
  <c r="P3530" i="2" a="1"/>
  <c r="P3530" i="2"/>
  <c r="P3531" i="2" a="1"/>
  <c r="P3531" i="2" s="1"/>
  <c r="P3532" i="2" a="1"/>
  <c r="P3532" i="2" s="1"/>
  <c r="P3533" i="2" a="1"/>
  <c r="P3533" i="2" s="1"/>
  <c r="P3534" i="2" a="1"/>
  <c r="P3534" i="2"/>
  <c r="P3535" i="2" a="1"/>
  <c r="P3535" i="2" s="1"/>
  <c r="P3536" i="2" a="1"/>
  <c r="P3536" i="2" s="1"/>
  <c r="P3537" i="2" a="1"/>
  <c r="P3537" i="2" s="1"/>
  <c r="P3538" i="2" a="1"/>
  <c r="P3538" i="2"/>
  <c r="P3539" i="2" a="1"/>
  <c r="P3539" i="2" s="1"/>
  <c r="P3540" i="2" a="1"/>
  <c r="P3540" i="2" s="1"/>
  <c r="P3541" i="2" a="1"/>
  <c r="P3541" i="2" s="1"/>
  <c r="P3542" i="2" a="1"/>
  <c r="P3542" i="2" s="1"/>
  <c r="P3543" i="2" a="1"/>
  <c r="P3543" i="2" s="1"/>
  <c r="P3544" i="2" a="1"/>
  <c r="P3544" i="2" s="1"/>
  <c r="P3545" i="2" a="1"/>
  <c r="P3545" i="2" s="1"/>
  <c r="P3546" i="2" a="1"/>
  <c r="P3546" i="2" s="1"/>
  <c r="P3547" i="2" a="1"/>
  <c r="P3547" i="2" s="1"/>
  <c r="P3548" i="2" a="1"/>
  <c r="P3548" i="2" s="1"/>
  <c r="P3549" i="2" a="1"/>
  <c r="P3549" i="2" s="1"/>
  <c r="P3550" i="2" a="1"/>
  <c r="P3550" i="2"/>
  <c r="P3551" i="2" a="1"/>
  <c r="P3551" i="2" s="1"/>
  <c r="P3552" i="2" a="1"/>
  <c r="P3552" i="2" s="1"/>
  <c r="P3553" i="2" a="1"/>
  <c r="P3553" i="2" s="1"/>
  <c r="P3554" i="2" a="1"/>
  <c r="P3554" i="2"/>
  <c r="P3555" i="2" a="1"/>
  <c r="P3555" i="2" s="1"/>
  <c r="P3556" i="2" a="1"/>
  <c r="P3556" i="2" s="1"/>
  <c r="P3557" i="2" a="1"/>
  <c r="P3557" i="2" s="1"/>
  <c r="P3558" i="2" a="1"/>
  <c r="P3558" i="2" s="1"/>
  <c r="P3559" i="2" a="1"/>
  <c r="P3559" i="2" s="1"/>
  <c r="P3560" i="2" a="1"/>
  <c r="P3560" i="2" s="1"/>
  <c r="P3561" i="2" a="1"/>
  <c r="P3561" i="2" s="1"/>
  <c r="P3562" i="2" a="1"/>
  <c r="P3562" i="2" s="1"/>
  <c r="P3563" i="2" a="1"/>
  <c r="P3563" i="2" s="1"/>
  <c r="P3564" i="2" a="1"/>
  <c r="P3564" i="2" s="1"/>
  <c r="P3565" i="2" a="1"/>
  <c r="P3565" i="2" s="1"/>
  <c r="P3566" i="2" a="1"/>
  <c r="P3566" i="2"/>
  <c r="P3567" i="2" a="1"/>
  <c r="P3567" i="2" s="1"/>
  <c r="P3568" i="2" a="1"/>
  <c r="P3568" i="2" s="1"/>
  <c r="P3569" i="2" a="1"/>
  <c r="P3569" i="2" s="1"/>
  <c r="P3570" i="2" a="1"/>
  <c r="P3570" i="2"/>
  <c r="P3571" i="2" a="1"/>
  <c r="P3571" i="2" s="1"/>
  <c r="P3572" i="2" a="1"/>
  <c r="P3572" i="2" s="1"/>
  <c r="P3573" i="2" a="1"/>
  <c r="P3573" i="2" s="1"/>
  <c r="P3574" i="2" a="1"/>
  <c r="P3574" i="2" s="1"/>
  <c r="P3575" i="2" a="1"/>
  <c r="P3575" i="2" s="1"/>
  <c r="P3576" i="2" a="1"/>
  <c r="P3576" i="2" s="1"/>
  <c r="P3577" i="2" a="1"/>
  <c r="P3577" i="2" s="1"/>
  <c r="P3578" i="2" a="1"/>
  <c r="P3578" i="2" s="1"/>
  <c r="P3579" i="2" a="1"/>
  <c r="P3579" i="2" s="1"/>
  <c r="P3580" i="2" a="1"/>
  <c r="P3580" i="2" s="1"/>
  <c r="P3581" i="2" a="1"/>
  <c r="P3581" i="2" s="1"/>
  <c r="P3582" i="2" a="1"/>
  <c r="P3582" i="2"/>
  <c r="P3583" i="2" a="1"/>
  <c r="P3583" i="2" s="1"/>
  <c r="P3584" i="2" a="1"/>
  <c r="P3584" i="2" s="1"/>
  <c r="P3585" i="2" a="1"/>
  <c r="P3585" i="2" s="1"/>
  <c r="P3586" i="2" a="1"/>
  <c r="P3586" i="2"/>
  <c r="P3587" i="2" a="1"/>
  <c r="P3587" i="2" s="1"/>
  <c r="P3588" i="2" a="1"/>
  <c r="P3588" i="2" s="1"/>
  <c r="P3589" i="2" a="1"/>
  <c r="P3589" i="2" s="1"/>
  <c r="P3590" i="2" a="1"/>
  <c r="P3590" i="2" s="1"/>
  <c r="P3591" i="2" a="1"/>
  <c r="P3591" i="2" s="1"/>
  <c r="P3592" i="2" a="1"/>
  <c r="P3592" i="2" s="1"/>
  <c r="P3593" i="2" a="1"/>
  <c r="P3593" i="2" s="1"/>
  <c r="P3594" i="2" a="1"/>
  <c r="P3594" i="2"/>
  <c r="P3595" i="2" a="1"/>
  <c r="P3595" i="2" s="1"/>
  <c r="P3596" i="2" a="1"/>
  <c r="P3596" i="2" s="1"/>
  <c r="P3597" i="2" a="1"/>
  <c r="P3597" i="2" s="1"/>
  <c r="P3598" i="2" a="1"/>
  <c r="P3598" i="2"/>
  <c r="P3599" i="2" a="1"/>
  <c r="P3599" i="2" s="1"/>
  <c r="P3600" i="2" a="1"/>
  <c r="P3600" i="2" s="1"/>
  <c r="P3601" i="2" a="1"/>
  <c r="P3601" i="2" s="1"/>
  <c r="P3602" i="2" a="1"/>
  <c r="P3602" i="2"/>
  <c r="P3603" i="2" a="1"/>
  <c r="P3603" i="2" s="1"/>
  <c r="P3604" i="2" a="1"/>
  <c r="P3604" i="2" s="1"/>
  <c r="P3605" i="2" a="1"/>
  <c r="P3605" i="2" s="1"/>
  <c r="P3606" i="2" a="1"/>
  <c r="P3606" i="2" s="1"/>
  <c r="P3607" i="2" a="1"/>
  <c r="P3607" i="2" s="1"/>
  <c r="P3608" i="2" a="1"/>
  <c r="P3608" i="2" s="1"/>
  <c r="P3609" i="2" a="1"/>
  <c r="P3609" i="2" s="1"/>
  <c r="P3610" i="2" a="1"/>
  <c r="P3610" i="2" s="1"/>
  <c r="P3611" i="2" a="1"/>
  <c r="P3611" i="2" s="1"/>
  <c r="P3612" i="2" a="1"/>
  <c r="P3612" i="2" s="1"/>
  <c r="P3613" i="2" a="1"/>
  <c r="P3613" i="2" s="1"/>
  <c r="P3614" i="2" a="1"/>
  <c r="P3614" i="2"/>
  <c r="P3615" i="2" a="1"/>
  <c r="P3615" i="2" s="1"/>
  <c r="P3616" i="2" a="1"/>
  <c r="P3616" i="2" s="1"/>
  <c r="P3617" i="2" a="1"/>
  <c r="P3617" i="2" s="1"/>
  <c r="P3618" i="2" a="1"/>
  <c r="P3618" i="2"/>
  <c r="P3619" i="2" a="1"/>
  <c r="P3619" i="2" s="1"/>
  <c r="P3620" i="2" a="1"/>
  <c r="P3620" i="2" s="1"/>
  <c r="P3621" i="2" a="1"/>
  <c r="P3621" i="2" s="1"/>
  <c r="P3622" i="2" a="1"/>
  <c r="P3622" i="2" s="1"/>
  <c r="P3623" i="2" a="1"/>
  <c r="P3623" i="2" s="1"/>
  <c r="P3624" i="2" a="1"/>
  <c r="P3624" i="2" s="1"/>
  <c r="P3625" i="2" a="1"/>
  <c r="P3625" i="2" s="1"/>
  <c r="P3626" i="2" a="1"/>
  <c r="P3626" i="2" s="1"/>
  <c r="P3627" i="2" a="1"/>
  <c r="P3627" i="2" s="1"/>
  <c r="P3628" i="2" a="1"/>
  <c r="P3628" i="2" s="1"/>
  <c r="P3629" i="2" a="1"/>
  <c r="P3629" i="2" s="1"/>
  <c r="P3630" i="2" a="1"/>
  <c r="P3630" i="2"/>
  <c r="P3631" i="2" a="1"/>
  <c r="P3631" i="2" s="1"/>
  <c r="P3632" i="2" a="1"/>
  <c r="P3632" i="2" s="1"/>
  <c r="P3633" i="2" a="1"/>
  <c r="P3633" i="2" s="1"/>
  <c r="P3634" i="2" a="1"/>
  <c r="P3634" i="2"/>
  <c r="P3635" i="2" a="1"/>
  <c r="P3635" i="2" s="1"/>
  <c r="P3636" i="2" a="1"/>
  <c r="P3636" i="2" s="1"/>
  <c r="P3637" i="2" a="1"/>
  <c r="P3637" i="2" s="1"/>
  <c r="P3638" i="2" a="1"/>
  <c r="P3638" i="2" s="1"/>
  <c r="P3639" i="2" a="1"/>
  <c r="P3639" i="2" s="1"/>
  <c r="P3640" i="2" a="1"/>
  <c r="P3640" i="2" s="1"/>
  <c r="P3641" i="2" a="1"/>
  <c r="P3641" i="2" s="1"/>
  <c r="P3642" i="2" a="1"/>
  <c r="P3642" i="2" s="1"/>
  <c r="P3643" i="2" a="1"/>
  <c r="P3643" i="2" s="1"/>
  <c r="P3644" i="2" a="1"/>
  <c r="P3644" i="2" s="1"/>
  <c r="P3645" i="2" a="1"/>
  <c r="P3645" i="2" s="1"/>
  <c r="P3646" i="2" a="1"/>
  <c r="P3646" i="2"/>
  <c r="P3647" i="2" a="1"/>
  <c r="P3647" i="2" s="1"/>
  <c r="P3648" i="2" a="1"/>
  <c r="P3648" i="2" s="1"/>
  <c r="P3649" i="2" a="1"/>
  <c r="P3649" i="2" s="1"/>
  <c r="P3650" i="2" a="1"/>
  <c r="P3650" i="2"/>
  <c r="P3651" i="2" a="1"/>
  <c r="P3651" i="2" s="1"/>
  <c r="P3652" i="2" a="1"/>
  <c r="P3652" i="2" s="1"/>
  <c r="P3653" i="2" a="1"/>
  <c r="P3653" i="2" s="1"/>
  <c r="P3654" i="2" a="1"/>
  <c r="P3654" i="2" s="1"/>
  <c r="P3655" i="2" a="1"/>
  <c r="P3655" i="2" s="1"/>
  <c r="P3656" i="2" a="1"/>
  <c r="P3656" i="2" s="1"/>
  <c r="P3657" i="2" a="1"/>
  <c r="P3657" i="2" s="1"/>
  <c r="P3658" i="2" a="1"/>
  <c r="P3658" i="2" s="1"/>
  <c r="P3659" i="2" a="1"/>
  <c r="P3659" i="2" s="1"/>
  <c r="P3660" i="2" a="1"/>
  <c r="P3660" i="2" s="1"/>
  <c r="P3661" i="2" a="1"/>
  <c r="P3661" i="2" s="1"/>
  <c r="P3662" i="2" a="1"/>
  <c r="P3662" i="2"/>
  <c r="P3663" i="2" a="1"/>
  <c r="P3663" i="2" s="1"/>
  <c r="P3664" i="2" a="1"/>
  <c r="P3664" i="2" s="1"/>
  <c r="P3665" i="2" a="1"/>
  <c r="P3665" i="2" s="1"/>
  <c r="P3666" i="2" a="1"/>
  <c r="P3666" i="2"/>
  <c r="P3667" i="2" a="1"/>
  <c r="P3667" i="2" s="1"/>
  <c r="P3668" i="2" a="1"/>
  <c r="P3668" i="2" s="1"/>
  <c r="P3669" i="2" a="1"/>
  <c r="P3669" i="2" s="1"/>
  <c r="P3670" i="2" a="1"/>
  <c r="P3670" i="2" s="1"/>
  <c r="P3671" i="2" a="1"/>
  <c r="P3671" i="2" s="1"/>
  <c r="P3672" i="2" a="1"/>
  <c r="P3672" i="2" s="1"/>
  <c r="P3673" i="2" a="1"/>
  <c r="P3673" i="2" s="1"/>
  <c r="P3674" i="2" a="1"/>
  <c r="P3674" i="2" s="1"/>
  <c r="P3675" i="2" a="1"/>
  <c r="P3675" i="2" s="1"/>
  <c r="P3676" i="2" a="1"/>
  <c r="P3676" i="2" s="1"/>
  <c r="P3677" i="2" a="1"/>
  <c r="P3677" i="2" s="1"/>
  <c r="P3678" i="2" a="1"/>
  <c r="P3678" i="2"/>
  <c r="P3679" i="2" a="1"/>
  <c r="P3679" i="2" s="1"/>
  <c r="P3680" i="2" a="1"/>
  <c r="P3680" i="2" s="1"/>
  <c r="P3681" i="2" a="1"/>
  <c r="P3681" i="2" s="1"/>
  <c r="P3682" i="2" a="1"/>
  <c r="P3682" i="2"/>
  <c r="P3683" i="2" a="1"/>
  <c r="P3683" i="2" s="1"/>
  <c r="P3684" i="2" a="1"/>
  <c r="P3684" i="2" s="1"/>
  <c r="P3685" i="2" a="1"/>
  <c r="P3685" i="2" s="1"/>
  <c r="P3686" i="2" a="1"/>
  <c r="P3686" i="2" s="1"/>
  <c r="P3687" i="2" a="1"/>
  <c r="P3687" i="2" s="1"/>
  <c r="P3688" i="2" a="1"/>
  <c r="P3688" i="2" s="1"/>
  <c r="P3689" i="2" a="1"/>
  <c r="P3689" i="2" s="1"/>
  <c r="P3690" i="2" a="1"/>
  <c r="P3690" i="2"/>
  <c r="P3691" i="2" a="1"/>
  <c r="P3691" i="2" s="1"/>
  <c r="P3692" i="2" a="1"/>
  <c r="P3692" i="2" s="1"/>
  <c r="P3693" i="2" a="1"/>
  <c r="P3693" i="2" s="1"/>
  <c r="P3694" i="2" a="1"/>
  <c r="P3694" i="2"/>
  <c r="P3695" i="2" a="1"/>
  <c r="P3695" i="2" s="1"/>
  <c r="P3696" i="2" a="1"/>
  <c r="P3696" i="2" s="1"/>
  <c r="P3697" i="2" a="1"/>
  <c r="P3697" i="2" s="1"/>
  <c r="P3698" i="2" a="1"/>
  <c r="P3698" i="2"/>
  <c r="P3699" i="2" a="1"/>
  <c r="P3699" i="2" s="1"/>
  <c r="P3700" i="2" a="1"/>
  <c r="P3700" i="2" s="1"/>
  <c r="P3701" i="2" a="1"/>
  <c r="P3701" i="2" s="1"/>
  <c r="P3702" i="2" a="1"/>
  <c r="P3702" i="2" s="1"/>
  <c r="P3703" i="2" a="1"/>
  <c r="P3703" i="2"/>
  <c r="P3704" i="2" a="1"/>
  <c r="P3704" i="2" s="1"/>
  <c r="P3705" i="2" a="1"/>
  <c r="P3705" i="2"/>
  <c r="P3706" i="2" a="1"/>
  <c r="P3706" i="2" s="1"/>
  <c r="P3707" i="2" a="1"/>
  <c r="P3707" i="2"/>
  <c r="P3708" i="2" a="1"/>
  <c r="P3708" i="2" s="1"/>
  <c r="P3709" i="2" a="1"/>
  <c r="P3709" i="2"/>
  <c r="P3710" i="2" a="1"/>
  <c r="P3710" i="2" s="1"/>
  <c r="P3711" i="2" a="1"/>
  <c r="P3711" i="2"/>
  <c r="P3712" i="2" a="1"/>
  <c r="P3712" i="2" s="1"/>
  <c r="P3713" i="2" a="1"/>
  <c r="P3713" i="2" s="1"/>
  <c r="P3714" i="2" a="1"/>
  <c r="P3714" i="2"/>
  <c r="P3715" i="2" a="1"/>
  <c r="P3715" i="2" s="1"/>
  <c r="P3716" i="2" a="1"/>
  <c r="P3716" i="2"/>
  <c r="P3717" i="2" a="1"/>
  <c r="P3717" i="2" s="1"/>
  <c r="P3718" i="2" a="1"/>
  <c r="P3718" i="2" s="1"/>
  <c r="P3719" i="2" a="1"/>
  <c r="P3719" i="2" s="1"/>
  <c r="P3720" i="2" a="1"/>
  <c r="P3720" i="2" s="1"/>
  <c r="P3721" i="2" a="1"/>
  <c r="P3721" i="2" s="1"/>
  <c r="P3722" i="2" a="1"/>
  <c r="P3722" i="2" s="1"/>
  <c r="P3723" i="2" a="1"/>
  <c r="P3723" i="2" s="1"/>
  <c r="P3724" i="2" a="1"/>
  <c r="P3724" i="2" s="1"/>
  <c r="P3725" i="2" a="1"/>
  <c r="P3725" i="2" s="1"/>
  <c r="P3726" i="2" a="1"/>
  <c r="P3726" i="2" s="1"/>
  <c r="P3727" i="2" a="1"/>
  <c r="P3727" i="2" s="1"/>
  <c r="P3728" i="2" a="1"/>
  <c r="P3728" i="2" s="1"/>
  <c r="P3729" i="2" a="1"/>
  <c r="P3729" i="2" s="1"/>
  <c r="P3730" i="2" a="1"/>
  <c r="P3730" i="2" s="1"/>
  <c r="P3731" i="2" a="1"/>
  <c r="P3731" i="2" s="1"/>
  <c r="P3732" i="2" a="1"/>
  <c r="P3732" i="2" s="1"/>
  <c r="P3733" i="2" a="1"/>
  <c r="P3733" i="2" s="1"/>
  <c r="P3734" i="2" a="1"/>
  <c r="P3734" i="2" s="1"/>
  <c r="P3735" i="2" a="1"/>
  <c r="P3735" i="2" s="1"/>
  <c r="P3736" i="2" a="1"/>
  <c r="P3736" i="2" s="1"/>
  <c r="P3737" i="2" a="1"/>
  <c r="P3737" i="2" s="1"/>
  <c r="P3738" i="2" a="1"/>
  <c r="P3738" i="2" s="1"/>
  <c r="P3739" i="2" a="1"/>
  <c r="P3739" i="2" s="1"/>
  <c r="P3740" i="2" a="1"/>
  <c r="P3740" i="2" s="1"/>
  <c r="P3741" i="2" a="1"/>
  <c r="P3741" i="2" s="1"/>
  <c r="P3742" i="2" a="1"/>
  <c r="P3742" i="2" s="1"/>
  <c r="P3743" i="2" a="1"/>
  <c r="P3743" i="2" s="1"/>
  <c r="P3744" i="2" a="1"/>
  <c r="P3744" i="2" s="1"/>
  <c r="P3745" i="2" a="1"/>
  <c r="P3745" i="2" s="1"/>
  <c r="P3746" i="2" a="1"/>
  <c r="P3746" i="2" s="1"/>
  <c r="P3747" i="2" a="1"/>
  <c r="P3747" i="2" s="1"/>
  <c r="P3748" i="2" a="1"/>
  <c r="P3748" i="2" s="1"/>
  <c r="P3749" i="2" a="1"/>
  <c r="P3749" i="2" s="1"/>
  <c r="P3750" i="2" a="1"/>
  <c r="P3750" i="2" s="1"/>
  <c r="P3751" i="2" a="1"/>
  <c r="P3751" i="2" s="1"/>
  <c r="P3752" i="2" a="1"/>
  <c r="P3752" i="2" s="1"/>
  <c r="P3753" i="2" a="1"/>
  <c r="P3753" i="2" s="1"/>
  <c r="P3754" i="2" a="1"/>
  <c r="P3754" i="2" s="1"/>
  <c r="P3755" i="2" a="1"/>
  <c r="P3755" i="2" s="1"/>
  <c r="P3756" i="2" a="1"/>
  <c r="P3756" i="2" s="1"/>
  <c r="P3757" i="2" a="1"/>
  <c r="P3757" i="2" s="1"/>
  <c r="P3758" i="2" a="1"/>
  <c r="P3758" i="2" s="1"/>
  <c r="P3759" i="2" a="1"/>
  <c r="P3759" i="2" s="1"/>
  <c r="P3760" i="2" a="1"/>
  <c r="P3760" i="2" s="1"/>
  <c r="P3761" i="2" a="1"/>
  <c r="P3761" i="2" s="1"/>
  <c r="P3762" i="2" a="1"/>
  <c r="P3762" i="2" s="1"/>
  <c r="P3763" i="2" a="1"/>
  <c r="P3763" i="2" s="1"/>
  <c r="P3764" i="2" a="1"/>
  <c r="P3764" i="2" s="1"/>
  <c r="P3765" i="2" a="1"/>
  <c r="P3765" i="2" s="1"/>
  <c r="P3766" i="2" a="1"/>
  <c r="P3766" i="2" s="1"/>
  <c r="P3767" i="2" a="1"/>
  <c r="P3767" i="2" s="1"/>
  <c r="P3768" i="2" a="1"/>
  <c r="P3768" i="2" s="1"/>
  <c r="P3769" i="2" a="1"/>
  <c r="P3769" i="2" s="1"/>
  <c r="P3770" i="2" a="1"/>
  <c r="P3770" i="2" s="1"/>
  <c r="P3771" i="2" a="1"/>
  <c r="P3771" i="2" s="1"/>
  <c r="P3772" i="2" a="1"/>
  <c r="P3772" i="2" s="1"/>
  <c r="P3773" i="2" a="1"/>
  <c r="P3773" i="2" s="1"/>
  <c r="P3774" i="2" a="1"/>
  <c r="P3774" i="2" s="1"/>
  <c r="P3775" i="2" a="1"/>
  <c r="P3775" i="2" s="1"/>
  <c r="P3776" i="2" a="1"/>
  <c r="P3776" i="2" s="1"/>
  <c r="P3777" i="2" a="1"/>
  <c r="P3777" i="2" s="1"/>
  <c r="P3778" i="2" a="1"/>
  <c r="P3778" i="2" s="1"/>
  <c r="P3779" i="2" a="1"/>
  <c r="P3779" i="2" s="1"/>
  <c r="P3780" i="2" a="1"/>
  <c r="P3780" i="2" s="1"/>
  <c r="P3781" i="2" a="1"/>
  <c r="P3781" i="2" s="1"/>
  <c r="P3782" i="2" a="1"/>
  <c r="P3782" i="2" s="1"/>
  <c r="P3783" i="2" a="1"/>
  <c r="P3783" i="2" s="1"/>
  <c r="P3784" i="2" a="1"/>
  <c r="P3784" i="2" s="1"/>
  <c r="P3785" i="2" a="1"/>
  <c r="P3785" i="2" s="1"/>
  <c r="P3786" i="2" a="1"/>
  <c r="P3786" i="2" s="1"/>
  <c r="P3787" i="2" a="1"/>
  <c r="P3787" i="2" s="1"/>
  <c r="P3788" i="2" a="1"/>
  <c r="P3788" i="2" s="1"/>
  <c r="P3789" i="2" a="1"/>
  <c r="P3789" i="2" s="1"/>
  <c r="P3790" i="2" a="1"/>
  <c r="P3790" i="2" s="1"/>
  <c r="P3791" i="2" a="1"/>
  <c r="P3791" i="2" s="1"/>
  <c r="P3792" i="2" a="1"/>
  <c r="P3792" i="2" s="1"/>
  <c r="P3793" i="2" a="1"/>
  <c r="P3793" i="2" s="1"/>
  <c r="P3794" i="2" a="1"/>
  <c r="P3794" i="2" s="1"/>
  <c r="P3795" i="2" a="1"/>
  <c r="P3795" i="2" s="1"/>
  <c r="P3796" i="2" a="1"/>
  <c r="P3796" i="2" s="1"/>
  <c r="P3797" i="2" a="1"/>
  <c r="P3797" i="2" s="1"/>
  <c r="P3798" i="2" a="1"/>
  <c r="P3798" i="2" s="1"/>
  <c r="P3799" i="2" a="1"/>
  <c r="P3799" i="2" s="1"/>
  <c r="P3800" i="2" a="1"/>
  <c r="P3800" i="2" s="1"/>
  <c r="P3801" i="2" a="1"/>
  <c r="P3801" i="2" s="1"/>
  <c r="P3802" i="2" a="1"/>
  <c r="P3802" i="2" s="1"/>
  <c r="P3803" i="2" a="1"/>
  <c r="P3803" i="2" s="1"/>
  <c r="P3804" i="2" a="1"/>
  <c r="P3804" i="2" s="1"/>
  <c r="P3805" i="2" a="1"/>
  <c r="P3805" i="2" s="1"/>
  <c r="P3806" i="2" a="1"/>
  <c r="P3806" i="2" s="1"/>
  <c r="P3807" i="2" a="1"/>
  <c r="P3807" i="2" s="1"/>
  <c r="P3808" i="2" a="1"/>
  <c r="P3808" i="2" s="1"/>
  <c r="P3809" i="2" a="1"/>
  <c r="P3809" i="2" s="1"/>
  <c r="P3810" i="2" a="1"/>
  <c r="P3810" i="2" s="1"/>
  <c r="P3811" i="2" a="1"/>
  <c r="P3811" i="2" s="1"/>
  <c r="P3812" i="2" a="1"/>
  <c r="P3812" i="2" s="1"/>
  <c r="P3813" i="2" a="1"/>
  <c r="P3813" i="2" s="1"/>
  <c r="P3814" i="2" a="1"/>
  <c r="P3814" i="2" s="1"/>
  <c r="P3815" i="2" a="1"/>
  <c r="P3815" i="2" s="1"/>
  <c r="P3816" i="2" a="1"/>
  <c r="P3816" i="2" s="1"/>
  <c r="P3817" i="2" a="1"/>
  <c r="P3817" i="2" s="1"/>
  <c r="P3818" i="2" a="1"/>
  <c r="P3818" i="2" s="1"/>
  <c r="P3819" i="2" a="1"/>
  <c r="P3819" i="2" s="1"/>
  <c r="P3820" i="2" a="1"/>
  <c r="P3820" i="2" s="1"/>
  <c r="P3821" i="2" a="1"/>
  <c r="P3821" i="2" s="1"/>
  <c r="P3822" i="2" a="1"/>
  <c r="P3822" i="2" s="1"/>
  <c r="P3823" i="2" a="1"/>
  <c r="P3823" i="2" s="1"/>
  <c r="P3824" i="2" a="1"/>
  <c r="P3824" i="2" s="1"/>
  <c r="P3825" i="2" a="1"/>
  <c r="P3825" i="2" s="1"/>
  <c r="P3826" i="2" a="1"/>
  <c r="P3826" i="2" s="1"/>
  <c r="P3827" i="2" a="1"/>
  <c r="P3827" i="2" s="1"/>
  <c r="P3828" i="2" a="1"/>
  <c r="P3828" i="2" s="1"/>
  <c r="P3829" i="2" a="1"/>
  <c r="P3829" i="2" s="1"/>
  <c r="P3830" i="2" a="1"/>
  <c r="P3830" i="2" s="1"/>
  <c r="P3831" i="2" a="1"/>
  <c r="P3831" i="2" s="1"/>
  <c r="P3832" i="2" a="1"/>
  <c r="P3832" i="2" s="1"/>
  <c r="P3833" i="2" a="1"/>
  <c r="P3833" i="2" s="1"/>
  <c r="P3834" i="2" a="1"/>
  <c r="P3834" i="2" s="1"/>
  <c r="P3835" i="2" a="1"/>
  <c r="P3835" i="2" s="1"/>
  <c r="P3836" i="2" a="1"/>
  <c r="P3836" i="2" s="1"/>
  <c r="P3837" i="2" a="1"/>
  <c r="P3837" i="2" s="1"/>
  <c r="P3838" i="2" a="1"/>
  <c r="P3838" i="2" s="1"/>
  <c r="P3839" i="2" a="1"/>
  <c r="P3839" i="2" s="1"/>
  <c r="P3840" i="2" a="1"/>
  <c r="P3840" i="2" s="1"/>
  <c r="P3841" i="2" a="1"/>
  <c r="P3841" i="2" s="1"/>
  <c r="P3842" i="2" a="1"/>
  <c r="P3842" i="2" s="1"/>
  <c r="P3843" i="2" a="1"/>
  <c r="P3843" i="2" s="1"/>
  <c r="P3844" i="2" a="1"/>
  <c r="P3844" i="2" s="1"/>
  <c r="P3845" i="2" a="1"/>
  <c r="P3845" i="2" s="1"/>
  <c r="P3846" i="2" a="1"/>
  <c r="P3846" i="2" s="1"/>
  <c r="P3847" i="2" a="1"/>
  <c r="P3847" i="2" s="1"/>
  <c r="P3848" i="2" a="1"/>
  <c r="P3848" i="2" s="1"/>
  <c r="P3849" i="2" a="1"/>
  <c r="P3849" i="2" s="1"/>
  <c r="P3850" i="2" a="1"/>
  <c r="P3850" i="2" s="1"/>
  <c r="P3851" i="2" a="1"/>
  <c r="P3851" i="2" s="1"/>
  <c r="P3852" i="2" a="1"/>
  <c r="P3852" i="2" s="1"/>
  <c r="P3853" i="2" a="1"/>
  <c r="P3853" i="2" s="1"/>
  <c r="P3854" i="2" a="1"/>
  <c r="P3854" i="2" s="1"/>
  <c r="P3855" i="2" a="1"/>
  <c r="P3855" i="2" s="1"/>
  <c r="P3856" i="2" a="1"/>
  <c r="P3856" i="2" s="1"/>
  <c r="P3857" i="2" a="1"/>
  <c r="P3857" i="2" s="1"/>
  <c r="P3858" i="2" a="1"/>
  <c r="P3858" i="2" s="1"/>
  <c r="P3859" i="2" a="1"/>
  <c r="P3859" i="2" s="1"/>
  <c r="P3860" i="2" a="1"/>
  <c r="P3860" i="2" s="1"/>
  <c r="P3861" i="2" a="1"/>
  <c r="P3861" i="2" s="1"/>
  <c r="P3862" i="2" a="1"/>
  <c r="P3862" i="2" s="1"/>
  <c r="P3863" i="2" a="1"/>
  <c r="P3863" i="2" s="1"/>
  <c r="P3864" i="2" a="1"/>
  <c r="P3864" i="2" s="1"/>
  <c r="P3865" i="2" a="1"/>
  <c r="P3865" i="2" s="1"/>
  <c r="P3866" i="2" a="1"/>
  <c r="P3866" i="2" s="1"/>
  <c r="P3867" i="2" a="1"/>
  <c r="P3867" i="2" s="1"/>
  <c r="P3868" i="2" a="1"/>
  <c r="P3868" i="2" s="1"/>
  <c r="P3869" i="2" a="1"/>
  <c r="P3869" i="2" s="1"/>
  <c r="P3870" i="2" a="1"/>
  <c r="P3870" i="2" s="1"/>
  <c r="P3871" i="2" a="1"/>
  <c r="P3871" i="2" s="1"/>
  <c r="P3872" i="2" a="1"/>
  <c r="P3872" i="2" s="1"/>
  <c r="P3873" i="2" a="1"/>
  <c r="P3873" i="2" s="1"/>
  <c r="P3874" i="2" a="1"/>
  <c r="P3874" i="2" s="1"/>
  <c r="P3875" i="2" a="1"/>
  <c r="P3875" i="2" s="1"/>
  <c r="P3876" i="2" a="1"/>
  <c r="P3876" i="2" s="1"/>
  <c r="P3877" i="2" a="1"/>
  <c r="P3877" i="2" s="1"/>
  <c r="P3878" i="2" a="1"/>
  <c r="P3878" i="2" s="1"/>
  <c r="P3879" i="2" a="1"/>
  <c r="P3879" i="2" s="1"/>
  <c r="P3880" i="2" a="1"/>
  <c r="P3880" i="2" s="1"/>
  <c r="P3881" i="2" a="1"/>
  <c r="P3881" i="2" s="1"/>
  <c r="P3882" i="2" a="1"/>
  <c r="P3882" i="2" s="1"/>
  <c r="P3883" i="2" a="1"/>
  <c r="P3883" i="2" s="1"/>
  <c r="P3884" i="2" a="1"/>
  <c r="P3884" i="2" s="1"/>
  <c r="P3885" i="2" a="1"/>
  <c r="P3885" i="2" s="1"/>
  <c r="P3886" i="2" a="1"/>
  <c r="P3886" i="2" s="1"/>
  <c r="P3887" i="2" a="1"/>
  <c r="P3887" i="2" s="1"/>
  <c r="P3888" i="2" a="1"/>
  <c r="P3888" i="2" s="1"/>
  <c r="P3889" i="2" a="1"/>
  <c r="P3889" i="2" s="1"/>
  <c r="P3890" i="2" a="1"/>
  <c r="P3890" i="2" s="1"/>
  <c r="P3891" i="2" a="1"/>
  <c r="P3891" i="2" s="1"/>
  <c r="P3892" i="2" a="1"/>
  <c r="P3892" i="2" s="1"/>
  <c r="P3893" i="2" a="1"/>
  <c r="P3893" i="2" s="1"/>
  <c r="P3894" i="2" a="1"/>
  <c r="P3894" i="2" s="1"/>
  <c r="P3895" i="2" a="1"/>
  <c r="P3895" i="2" s="1"/>
  <c r="P3896" i="2" a="1"/>
  <c r="P3896" i="2" s="1"/>
  <c r="P3897" i="2" a="1"/>
  <c r="P3897" i="2" s="1"/>
  <c r="P3898" i="2" a="1"/>
  <c r="P3898" i="2" s="1"/>
  <c r="P3899" i="2" a="1"/>
  <c r="P3899" i="2" s="1"/>
  <c r="P3900" i="2" a="1"/>
  <c r="P3900" i="2" s="1"/>
  <c r="P3901" i="2" a="1"/>
  <c r="P3901" i="2" s="1"/>
  <c r="P3902" i="2" a="1"/>
  <c r="P3902" i="2" s="1"/>
  <c r="P3903" i="2" a="1"/>
  <c r="P3903" i="2" s="1"/>
  <c r="P3904" i="2" a="1"/>
  <c r="P3904" i="2" s="1"/>
  <c r="P3905" i="2" a="1"/>
  <c r="P3905" i="2" s="1"/>
  <c r="P3906" i="2" a="1"/>
  <c r="P3906" i="2" s="1"/>
  <c r="P3907" i="2" a="1"/>
  <c r="P3907" i="2" s="1"/>
  <c r="P3908" i="2" a="1"/>
  <c r="P3908" i="2" s="1"/>
  <c r="P3909" i="2" a="1"/>
  <c r="P3909" i="2" s="1"/>
  <c r="P3910" i="2" a="1"/>
  <c r="P3910" i="2" s="1"/>
  <c r="P3911" i="2" a="1"/>
  <c r="P3911" i="2" s="1"/>
  <c r="P3912" i="2" a="1"/>
  <c r="P3912" i="2" s="1"/>
  <c r="P3913" i="2" a="1"/>
  <c r="P3913" i="2" s="1"/>
  <c r="P3914" i="2" a="1"/>
  <c r="P3914" i="2" s="1"/>
  <c r="P3915" i="2" a="1"/>
  <c r="P3915" i="2" s="1"/>
  <c r="P3916" i="2" a="1"/>
  <c r="P3916" i="2" s="1"/>
  <c r="P3917" i="2" a="1"/>
  <c r="P3917" i="2" s="1"/>
  <c r="P3918" i="2" a="1"/>
  <c r="P3918" i="2" s="1"/>
  <c r="P3919" i="2" a="1"/>
  <c r="P3919" i="2" s="1"/>
  <c r="P3920" i="2" a="1"/>
  <c r="P3920" i="2" s="1"/>
  <c r="P3921" i="2" a="1"/>
  <c r="P3921" i="2" s="1"/>
  <c r="P3922" i="2" a="1"/>
  <c r="P3922" i="2" s="1"/>
  <c r="P3923" i="2" a="1"/>
  <c r="P3923" i="2" s="1"/>
  <c r="P3924" i="2" a="1"/>
  <c r="P3924" i="2" s="1"/>
  <c r="P3925" i="2" a="1"/>
  <c r="P3925" i="2" s="1"/>
  <c r="P3926" i="2" a="1"/>
  <c r="P3926" i="2" s="1"/>
  <c r="P3927" i="2" a="1"/>
  <c r="P3927" i="2" s="1"/>
  <c r="P3928" i="2" a="1"/>
  <c r="P3928" i="2" s="1"/>
  <c r="P3929" i="2" a="1"/>
  <c r="P3929" i="2" s="1"/>
  <c r="P3930" i="2" a="1"/>
  <c r="P3930" i="2" s="1"/>
  <c r="P3931" i="2" a="1"/>
  <c r="P3931" i="2" s="1"/>
  <c r="P3932" i="2" a="1"/>
  <c r="P3932" i="2" s="1"/>
  <c r="P3933" i="2" a="1"/>
  <c r="P3933" i="2" s="1"/>
  <c r="P3934" i="2" a="1"/>
  <c r="P3934" i="2" s="1"/>
  <c r="P3935" i="2" a="1"/>
  <c r="P3935" i="2" s="1"/>
  <c r="P3936" i="2" a="1"/>
  <c r="P3936" i="2" s="1"/>
  <c r="P3937" i="2" a="1"/>
  <c r="P3937" i="2" s="1"/>
  <c r="P3938" i="2" a="1"/>
  <c r="P3938" i="2" s="1"/>
  <c r="P3939" i="2" a="1"/>
  <c r="P3939" i="2" s="1"/>
  <c r="P3940" i="2" a="1"/>
  <c r="P3940" i="2" s="1"/>
  <c r="P3941" i="2" a="1"/>
  <c r="P3941" i="2" s="1"/>
  <c r="P3942" i="2" a="1"/>
  <c r="P3942" i="2" s="1"/>
  <c r="P3943" i="2" a="1"/>
  <c r="P3943" i="2" s="1"/>
  <c r="P3944" i="2" a="1"/>
  <c r="P3944" i="2" s="1"/>
  <c r="P3945" i="2" a="1"/>
  <c r="P3945" i="2" s="1"/>
  <c r="P3946" i="2" a="1"/>
  <c r="P3946" i="2" s="1"/>
  <c r="P3947" i="2" a="1"/>
  <c r="P3947" i="2" s="1"/>
  <c r="P3948" i="2" a="1"/>
  <c r="P3948" i="2" s="1"/>
  <c r="P3949" i="2" a="1"/>
  <c r="P3949" i="2" s="1"/>
  <c r="P3950" i="2" a="1"/>
  <c r="P3950" i="2" s="1"/>
  <c r="P3951" i="2" a="1"/>
  <c r="P3951" i="2" s="1"/>
  <c r="P3952" i="2" a="1"/>
  <c r="P3952" i="2" s="1"/>
  <c r="P3953" i="2" a="1"/>
  <c r="P3953" i="2" s="1"/>
  <c r="P3954" i="2" a="1"/>
  <c r="P3954" i="2" s="1"/>
  <c r="P3955" i="2" a="1"/>
  <c r="P3955" i="2" s="1"/>
  <c r="P3956" i="2" a="1"/>
  <c r="P3956" i="2" s="1"/>
  <c r="P3957" i="2" a="1"/>
  <c r="P3957" i="2" s="1"/>
  <c r="P3958" i="2" a="1"/>
  <c r="P3958" i="2" s="1"/>
  <c r="P3959" i="2" a="1"/>
  <c r="P3959" i="2" s="1"/>
  <c r="P3960" i="2" a="1"/>
  <c r="P3960" i="2" s="1"/>
  <c r="P3961" i="2" a="1"/>
  <c r="P3961" i="2" s="1"/>
  <c r="P3962" i="2" a="1"/>
  <c r="P3962" i="2" s="1"/>
  <c r="P3963" i="2" a="1"/>
  <c r="P3963" i="2" s="1"/>
  <c r="P3964" i="2" a="1"/>
  <c r="P3964" i="2" s="1"/>
  <c r="P3965" i="2" a="1"/>
  <c r="P3965" i="2" s="1"/>
  <c r="P3966" i="2" a="1"/>
  <c r="P3966" i="2" s="1"/>
  <c r="P3967" i="2" a="1"/>
  <c r="P3967" i="2" s="1"/>
  <c r="P3968" i="2" a="1"/>
  <c r="P3968" i="2" s="1"/>
  <c r="P3969" i="2" a="1"/>
  <c r="P3969" i="2" s="1"/>
  <c r="P3970" i="2" a="1"/>
  <c r="P3970" i="2" s="1"/>
  <c r="P3971" i="2" a="1"/>
  <c r="P3971" i="2" s="1"/>
  <c r="P3972" i="2" a="1"/>
  <c r="P3972" i="2" s="1"/>
  <c r="P3973" i="2" a="1"/>
  <c r="P3973" i="2" s="1"/>
  <c r="P3974" i="2" a="1"/>
  <c r="P3974" i="2" s="1"/>
  <c r="P3975" i="2" a="1"/>
  <c r="P3975" i="2" s="1"/>
  <c r="P3976" i="2" a="1"/>
  <c r="P3976" i="2" s="1"/>
  <c r="P3977" i="2" a="1"/>
  <c r="P3977" i="2" s="1"/>
  <c r="P3978" i="2" a="1"/>
  <c r="P3978" i="2" s="1"/>
  <c r="P3979" i="2" a="1"/>
  <c r="P3979" i="2" s="1"/>
  <c r="P3980" i="2" a="1"/>
  <c r="P3980" i="2" s="1"/>
  <c r="P3981" i="2" a="1"/>
  <c r="P3981" i="2" s="1"/>
  <c r="P3982" i="2" a="1"/>
  <c r="P3982" i="2" s="1"/>
  <c r="P3983" i="2" a="1"/>
  <c r="P3983" i="2" s="1"/>
  <c r="P3984" i="2" a="1"/>
  <c r="P3984" i="2" s="1"/>
  <c r="P3985" i="2" a="1"/>
  <c r="P3985" i="2" s="1"/>
  <c r="P3986" i="2" a="1"/>
  <c r="P3986" i="2" s="1"/>
  <c r="P3987" i="2" a="1"/>
  <c r="P3987" i="2" s="1"/>
  <c r="P3988" i="2" a="1"/>
  <c r="P3988" i="2" s="1"/>
  <c r="P3989" i="2" a="1"/>
  <c r="P3989" i="2" s="1"/>
  <c r="P3990" i="2" a="1"/>
  <c r="P3990" i="2" s="1"/>
  <c r="P3991" i="2" a="1"/>
  <c r="P3991" i="2" s="1"/>
  <c r="P3992" i="2" a="1"/>
  <c r="P3992" i="2" s="1"/>
  <c r="P3993" i="2" a="1"/>
  <c r="P3993" i="2" s="1"/>
  <c r="P3994" i="2" a="1"/>
  <c r="P3994" i="2" s="1"/>
  <c r="P3995" i="2" a="1"/>
  <c r="P3995" i="2" s="1"/>
  <c r="P3996" i="2" a="1"/>
  <c r="P3996" i="2" s="1"/>
  <c r="P3997" i="2" a="1"/>
  <c r="P3997" i="2" s="1"/>
  <c r="P3998" i="2" a="1"/>
  <c r="P3998" i="2" s="1"/>
  <c r="P3999" i="2" a="1"/>
  <c r="P3999" i="2" s="1"/>
  <c r="P4000" i="2" a="1"/>
  <c r="P4000" i="2" s="1"/>
  <c r="P4001" i="2" a="1"/>
  <c r="P4001" i="2" s="1"/>
  <c r="P4002" i="2" a="1"/>
  <c r="P4002" i="2" s="1"/>
  <c r="P4003" i="2" a="1"/>
  <c r="P4003" i="2" s="1"/>
  <c r="P4004" i="2" a="1"/>
  <c r="P4004" i="2" s="1"/>
  <c r="P4005" i="2" a="1"/>
  <c r="P4005" i="2" s="1"/>
  <c r="P4006" i="2" a="1"/>
  <c r="P4006" i="2" s="1"/>
  <c r="P4007" i="2" a="1"/>
  <c r="P4007" i="2" s="1"/>
  <c r="P4008" i="2" a="1"/>
  <c r="P4008" i="2" s="1"/>
  <c r="P4009" i="2" a="1"/>
  <c r="P4009" i="2" s="1"/>
  <c r="P4010" i="2" a="1"/>
  <c r="P4010" i="2" s="1"/>
  <c r="P4011" i="2" a="1"/>
  <c r="P4011" i="2" s="1"/>
  <c r="P4012" i="2" a="1"/>
  <c r="P4012" i="2" s="1"/>
  <c r="P4013" i="2" a="1"/>
  <c r="P4013" i="2" s="1"/>
  <c r="P4014" i="2" a="1"/>
  <c r="P4014" i="2" s="1"/>
  <c r="P4015" i="2" a="1"/>
  <c r="P4015" i="2" s="1"/>
  <c r="P4016" i="2" a="1"/>
  <c r="P4016" i="2" s="1"/>
  <c r="P4017" i="2" a="1"/>
  <c r="P4017" i="2" s="1"/>
  <c r="P4018" i="2" a="1"/>
  <c r="P4018" i="2" s="1"/>
  <c r="P4019" i="2" a="1"/>
  <c r="P4019" i="2" s="1"/>
  <c r="P4020" i="2" a="1"/>
  <c r="P4020" i="2" s="1"/>
  <c r="P4021" i="2" a="1"/>
  <c r="P4021" i="2" s="1"/>
  <c r="P4022" i="2" a="1"/>
  <c r="P4022" i="2" s="1"/>
  <c r="P4023" i="2" a="1"/>
  <c r="P4023" i="2" s="1"/>
  <c r="P4024" i="2" a="1"/>
  <c r="P4024" i="2" s="1"/>
  <c r="P4025" i="2" a="1"/>
  <c r="P4025" i="2" s="1"/>
  <c r="P4026" i="2" a="1"/>
  <c r="P4026" i="2" s="1"/>
  <c r="P4027" i="2" a="1"/>
  <c r="P4027" i="2" s="1"/>
  <c r="P4028" i="2" a="1"/>
  <c r="P4028" i="2" s="1"/>
  <c r="P4029" i="2" a="1"/>
  <c r="P4029" i="2" s="1"/>
  <c r="P4030" i="2" a="1"/>
  <c r="P4030" i="2" s="1"/>
  <c r="P4031" i="2" a="1"/>
  <c r="P4031" i="2" s="1"/>
  <c r="P4032" i="2" a="1"/>
  <c r="P4032" i="2" s="1"/>
  <c r="P4033" i="2" a="1"/>
  <c r="P4033" i="2" s="1"/>
  <c r="P4034" i="2" a="1"/>
  <c r="P4034" i="2" s="1"/>
  <c r="P4035" i="2" a="1"/>
  <c r="P4035" i="2" s="1"/>
  <c r="P4036" i="2" a="1"/>
  <c r="P4036" i="2" s="1"/>
  <c r="P4037" i="2" a="1"/>
  <c r="P4037" i="2" s="1"/>
  <c r="P4038" i="2" a="1"/>
  <c r="P4038" i="2" s="1"/>
  <c r="P4039" i="2" a="1"/>
  <c r="P4039" i="2" s="1"/>
  <c r="P4040" i="2" a="1"/>
  <c r="P4040" i="2" s="1"/>
  <c r="P4041" i="2" a="1"/>
  <c r="P4041" i="2" s="1"/>
  <c r="P4042" i="2" a="1"/>
  <c r="P4042" i="2" s="1"/>
  <c r="P4043" i="2" a="1"/>
  <c r="P4043" i="2" s="1"/>
  <c r="P4044" i="2" a="1"/>
  <c r="P4044" i="2" s="1"/>
  <c r="P4045" i="2" a="1"/>
  <c r="P4045" i="2" s="1"/>
  <c r="P4046" i="2" a="1"/>
  <c r="P4046" i="2" s="1"/>
  <c r="P4047" i="2" a="1"/>
  <c r="P4047" i="2" s="1"/>
  <c r="P4048" i="2" a="1"/>
  <c r="P4048" i="2" s="1"/>
  <c r="P4049" i="2" a="1"/>
  <c r="P4049" i="2" s="1"/>
  <c r="P4050" i="2" a="1"/>
  <c r="P4050" i="2" s="1"/>
  <c r="P4051" i="2" a="1"/>
  <c r="P4051" i="2" s="1"/>
  <c r="P4052" i="2" a="1"/>
  <c r="P4052" i="2" s="1"/>
  <c r="P4053" i="2" a="1"/>
  <c r="P4053" i="2" s="1"/>
  <c r="P4054" i="2" a="1"/>
  <c r="P4054" i="2" s="1"/>
  <c r="P4055" i="2" a="1"/>
  <c r="P4055" i="2" s="1"/>
  <c r="P4056" i="2" a="1"/>
  <c r="P4056" i="2" s="1"/>
  <c r="P4057" i="2" a="1"/>
  <c r="P4057" i="2" s="1"/>
  <c r="P4058" i="2" a="1"/>
  <c r="P4058" i="2" s="1"/>
  <c r="P4059" i="2" a="1"/>
  <c r="P4059" i="2" s="1"/>
  <c r="P4060" i="2" a="1"/>
  <c r="P4060" i="2" s="1"/>
  <c r="P4061" i="2" a="1"/>
  <c r="P4061" i="2" s="1"/>
  <c r="P4062" i="2" a="1"/>
  <c r="P4062" i="2" s="1"/>
  <c r="P4063" i="2" a="1"/>
  <c r="P4063" i="2" s="1"/>
  <c r="P4064" i="2" a="1"/>
  <c r="P4064" i="2" s="1"/>
  <c r="P4065" i="2" a="1"/>
  <c r="P4065" i="2" s="1"/>
  <c r="P4066" i="2" a="1"/>
  <c r="P4066" i="2" s="1"/>
  <c r="P4067" i="2" a="1"/>
  <c r="P4067" i="2" s="1"/>
  <c r="P4068" i="2" a="1"/>
  <c r="P4068" i="2" s="1"/>
  <c r="P4069" i="2" a="1"/>
  <c r="P4069" i="2" s="1"/>
  <c r="P4070" i="2" a="1"/>
  <c r="P4070" i="2" s="1"/>
  <c r="P4071" i="2" a="1"/>
  <c r="P4071" i="2" s="1"/>
  <c r="P4072" i="2" a="1"/>
  <c r="P4072" i="2" s="1"/>
  <c r="P4073" i="2" a="1"/>
  <c r="P4073" i="2" s="1"/>
  <c r="P4074" i="2" a="1"/>
  <c r="P4074" i="2" s="1"/>
  <c r="P4075" i="2" a="1"/>
  <c r="P4075" i="2" s="1"/>
  <c r="P4076" i="2" a="1"/>
  <c r="P4076" i="2" s="1"/>
  <c r="P4077" i="2" a="1"/>
  <c r="P4077" i="2" s="1"/>
  <c r="P4078" i="2" a="1"/>
  <c r="P4078" i="2" s="1"/>
  <c r="P4079" i="2" a="1"/>
  <c r="P4079" i="2" s="1"/>
  <c r="P4080" i="2" a="1"/>
  <c r="P4080" i="2" s="1"/>
  <c r="P4081" i="2" a="1"/>
  <c r="P4081" i="2" s="1"/>
  <c r="P4082" i="2" a="1"/>
  <c r="P4082" i="2" s="1"/>
  <c r="P4083" i="2" a="1"/>
  <c r="P4083" i="2" s="1"/>
  <c r="P4084" i="2" a="1"/>
  <c r="P4084" i="2" s="1"/>
  <c r="P4085" i="2" a="1"/>
  <c r="P4085" i="2" s="1"/>
  <c r="P4086" i="2" a="1"/>
  <c r="P4086" i="2" s="1"/>
  <c r="P4087" i="2" a="1"/>
  <c r="P4087" i="2" s="1"/>
  <c r="P4088" i="2" a="1"/>
  <c r="P4088" i="2" s="1"/>
  <c r="P4089" i="2" a="1"/>
  <c r="P4089" i="2" s="1"/>
  <c r="P4090" i="2" a="1"/>
  <c r="P4090" i="2" s="1"/>
  <c r="P4091" i="2" a="1"/>
  <c r="P4091" i="2" s="1"/>
  <c r="P4092" i="2" a="1"/>
  <c r="P4092" i="2" s="1"/>
  <c r="P4093" i="2" a="1"/>
  <c r="P4093" i="2" s="1"/>
  <c r="P4094" i="2" a="1"/>
  <c r="P4094" i="2" s="1"/>
  <c r="P4095" i="2" a="1"/>
  <c r="P4095" i="2" s="1"/>
  <c r="P4096" i="2" a="1"/>
  <c r="P4096" i="2" s="1"/>
  <c r="P4097" i="2" a="1"/>
  <c r="P4097" i="2" s="1"/>
  <c r="P4098" i="2" a="1"/>
  <c r="P4098" i="2" s="1"/>
  <c r="P4099" i="2" a="1"/>
  <c r="P4099" i="2" s="1"/>
  <c r="P4100" i="2" a="1"/>
  <c r="P4100" i="2" s="1"/>
  <c r="P4101" i="2" a="1"/>
  <c r="P4101" i="2" s="1"/>
  <c r="P4102" i="2" a="1"/>
  <c r="P4102" i="2" s="1"/>
  <c r="P4103" i="2" a="1"/>
  <c r="P4103" i="2" s="1"/>
  <c r="P4104" i="2" a="1"/>
  <c r="P4104" i="2" s="1"/>
  <c r="P4105" i="2" a="1"/>
  <c r="P4105" i="2" s="1"/>
  <c r="P4106" i="2" a="1"/>
  <c r="P4106" i="2" s="1"/>
  <c r="P4107" i="2" a="1"/>
  <c r="P4107" i="2" s="1"/>
  <c r="P4108" i="2" a="1"/>
  <c r="P4108" i="2" s="1"/>
  <c r="P4109" i="2" a="1"/>
  <c r="P4109" i="2" s="1"/>
  <c r="P4110" i="2" a="1"/>
  <c r="P4110" i="2" s="1"/>
  <c r="P4111" i="2" a="1"/>
  <c r="P4111" i="2" s="1"/>
  <c r="P4112" i="2" a="1"/>
  <c r="P4112" i="2" s="1"/>
  <c r="P4113" i="2" a="1"/>
  <c r="P4113" i="2" s="1"/>
  <c r="P4114" i="2" a="1"/>
  <c r="P4114" i="2" s="1"/>
  <c r="P4115" i="2" a="1"/>
  <c r="P4115" i="2" s="1"/>
  <c r="P4116" i="2" a="1"/>
  <c r="P4116" i="2" s="1"/>
  <c r="P4117" i="2" a="1"/>
  <c r="P4117" i="2" s="1"/>
  <c r="P4118" i="2" a="1"/>
  <c r="P4118" i="2" s="1"/>
  <c r="P4119" i="2" a="1"/>
  <c r="P4119" i="2" s="1"/>
  <c r="P4120" i="2" a="1"/>
  <c r="P4120" i="2" s="1"/>
  <c r="P4121" i="2" a="1"/>
  <c r="P4121" i="2" s="1"/>
  <c r="P4122" i="2" a="1"/>
  <c r="P4122" i="2" s="1"/>
  <c r="P4123" i="2" a="1"/>
  <c r="P4123" i="2" s="1"/>
  <c r="P4124" i="2" a="1"/>
  <c r="P4124" i="2" s="1"/>
  <c r="P4125" i="2" a="1"/>
  <c r="P4125" i="2" s="1"/>
  <c r="P4126" i="2" a="1"/>
  <c r="P4126" i="2" s="1"/>
  <c r="P4127" i="2" a="1"/>
  <c r="P4127" i="2" s="1"/>
  <c r="P4128" i="2" a="1"/>
  <c r="P4128" i="2" s="1"/>
  <c r="P4129" i="2" a="1"/>
  <c r="P4129" i="2" s="1"/>
  <c r="P4130" i="2" a="1"/>
  <c r="P4130" i="2" s="1"/>
  <c r="P4131" i="2" a="1"/>
  <c r="P4131" i="2" s="1"/>
  <c r="P4132" i="2" a="1"/>
  <c r="P4132" i="2" s="1"/>
  <c r="P4133" i="2" a="1"/>
  <c r="P4133" i="2" s="1"/>
  <c r="P4134" i="2" a="1"/>
  <c r="P4134" i="2" s="1"/>
  <c r="P4135" i="2" a="1"/>
  <c r="P4135" i="2" s="1"/>
  <c r="P4136" i="2" a="1"/>
  <c r="P4136" i="2" s="1"/>
  <c r="P4137" i="2" a="1"/>
  <c r="P4137" i="2" s="1"/>
  <c r="P4138" i="2" a="1"/>
  <c r="P4138" i="2" s="1"/>
  <c r="P4139" i="2" a="1"/>
  <c r="P4139" i="2" s="1"/>
  <c r="P4140" i="2" a="1"/>
  <c r="P4140" i="2" s="1"/>
  <c r="P4141" i="2" a="1"/>
  <c r="P4141" i="2" s="1"/>
  <c r="P4142" i="2" a="1"/>
  <c r="P4142" i="2" s="1"/>
  <c r="P4143" i="2" a="1"/>
  <c r="P4143" i="2" s="1"/>
  <c r="P4144" i="2" a="1"/>
  <c r="P4144" i="2" s="1"/>
  <c r="P4145" i="2" a="1"/>
  <c r="P4145" i="2" s="1"/>
  <c r="P4146" i="2" a="1"/>
  <c r="P4146" i="2" s="1"/>
  <c r="P4147" i="2" a="1"/>
  <c r="P4147" i="2" s="1"/>
  <c r="P4148" i="2" a="1"/>
  <c r="P4148" i="2" s="1"/>
  <c r="P4149" i="2" a="1"/>
  <c r="P4149" i="2" s="1"/>
  <c r="P4150" i="2" a="1"/>
  <c r="P4150" i="2" s="1"/>
  <c r="P4151" i="2" a="1"/>
  <c r="P4151" i="2" s="1"/>
  <c r="P4152" i="2" a="1"/>
  <c r="P4152" i="2" s="1"/>
  <c r="P4153" i="2" a="1"/>
  <c r="P4153" i="2" s="1"/>
  <c r="P4154" i="2" a="1"/>
  <c r="P4154" i="2" s="1"/>
  <c r="P4155" i="2" a="1"/>
  <c r="P4155" i="2" s="1"/>
  <c r="P4156" i="2" a="1"/>
  <c r="P4156" i="2" s="1"/>
  <c r="P4157" i="2" a="1"/>
  <c r="P4157" i="2" s="1"/>
  <c r="P4158" i="2" a="1"/>
  <c r="P4158" i="2" s="1"/>
  <c r="P4159" i="2" a="1"/>
  <c r="P4159" i="2" s="1"/>
  <c r="P4160" i="2" a="1"/>
  <c r="P4160" i="2" s="1"/>
  <c r="P4161" i="2" a="1"/>
  <c r="P4161" i="2" s="1"/>
  <c r="P4162" i="2" a="1"/>
  <c r="P4162" i="2" s="1"/>
  <c r="P4163" i="2" a="1"/>
  <c r="P4163" i="2" s="1"/>
  <c r="P4164" i="2" a="1"/>
  <c r="P4164" i="2" s="1"/>
  <c r="P4165" i="2" a="1"/>
  <c r="P4165" i="2" s="1"/>
  <c r="P4166" i="2" a="1"/>
  <c r="P4166" i="2" s="1"/>
  <c r="P4167" i="2" a="1"/>
  <c r="P4167" i="2" s="1"/>
  <c r="P4168" i="2" a="1"/>
  <c r="P4168" i="2" s="1"/>
  <c r="P4169" i="2" a="1"/>
  <c r="P4169" i="2" s="1"/>
  <c r="P4170" i="2" a="1"/>
  <c r="P4170" i="2" s="1"/>
  <c r="P4171" i="2" a="1"/>
  <c r="P4171" i="2" s="1"/>
  <c r="P4172" i="2" a="1"/>
  <c r="P4172" i="2" s="1"/>
  <c r="P4173" i="2" a="1"/>
  <c r="P4173" i="2" s="1"/>
  <c r="P4174" i="2" a="1"/>
  <c r="P4174" i="2" s="1"/>
  <c r="P4175" i="2" a="1"/>
  <c r="P4175" i="2" s="1"/>
  <c r="P4176" i="2" a="1"/>
  <c r="P4176" i="2" s="1"/>
  <c r="P4177" i="2" a="1"/>
  <c r="P4177" i="2" s="1"/>
  <c r="P4178" i="2" a="1"/>
  <c r="P4178" i="2" s="1"/>
  <c r="P4179" i="2" a="1"/>
  <c r="P4179" i="2" s="1"/>
  <c r="P4180" i="2" a="1"/>
  <c r="P4180" i="2" s="1"/>
  <c r="P4181" i="2" a="1"/>
  <c r="P4181" i="2" s="1"/>
  <c r="P4182" i="2" a="1"/>
  <c r="P4182" i="2" s="1"/>
  <c r="P4183" i="2" a="1"/>
  <c r="P4183" i="2" s="1"/>
  <c r="P4184" i="2" a="1"/>
  <c r="P4184" i="2" s="1"/>
  <c r="P4185" i="2" a="1"/>
  <c r="P4185" i="2" s="1"/>
  <c r="P4186" i="2" a="1"/>
  <c r="P4186" i="2" s="1"/>
  <c r="P4187" i="2" a="1"/>
  <c r="P4187" i="2" s="1"/>
  <c r="P4188" i="2" a="1"/>
  <c r="P4188" i="2" s="1"/>
  <c r="P4189" i="2" a="1"/>
  <c r="P4189" i="2" s="1"/>
  <c r="P4190" i="2" a="1"/>
  <c r="P4190" i="2" s="1"/>
  <c r="P4191" i="2" a="1"/>
  <c r="P4191" i="2" s="1"/>
  <c r="P4192" i="2" a="1"/>
  <c r="P4192" i="2" s="1"/>
  <c r="P4193" i="2" a="1"/>
  <c r="P4193" i="2" s="1"/>
  <c r="P4194" i="2" a="1"/>
  <c r="P4194" i="2" s="1"/>
  <c r="P4195" i="2" a="1"/>
  <c r="P4195" i="2" s="1"/>
  <c r="P4196" i="2" a="1"/>
  <c r="P4196" i="2" s="1"/>
  <c r="P4197" i="2" a="1"/>
  <c r="P4197" i="2" s="1"/>
  <c r="P4198" i="2" a="1"/>
  <c r="P4198" i="2" s="1"/>
  <c r="P4199" i="2" a="1"/>
  <c r="P4199" i="2" s="1"/>
  <c r="P4200" i="2" a="1"/>
  <c r="P4200" i="2" s="1"/>
  <c r="P4201" i="2" a="1"/>
  <c r="P4201" i="2" s="1"/>
  <c r="P4202" i="2" a="1"/>
  <c r="P4202" i="2" s="1"/>
  <c r="P4203" i="2" a="1"/>
  <c r="P4203" i="2" s="1"/>
  <c r="P4204" i="2" a="1"/>
  <c r="P4204" i="2" s="1"/>
  <c r="P4205" i="2" a="1"/>
  <c r="P4205" i="2" s="1"/>
  <c r="P4206" i="2" a="1"/>
  <c r="P4206" i="2" s="1"/>
  <c r="P4207" i="2" a="1"/>
  <c r="P4207" i="2" s="1"/>
  <c r="P4208" i="2" a="1"/>
  <c r="P4208" i="2" s="1"/>
  <c r="P4209" i="2" a="1"/>
  <c r="P4209" i="2" s="1"/>
  <c r="P4210" i="2" a="1"/>
  <c r="P4210" i="2" s="1"/>
  <c r="P4211" i="2" a="1"/>
  <c r="P4211" i="2" s="1"/>
  <c r="P4212" i="2" a="1"/>
  <c r="P4212" i="2" s="1"/>
  <c r="P4213" i="2" a="1"/>
  <c r="P4213" i="2" s="1"/>
  <c r="P4214" i="2" a="1"/>
  <c r="P4214" i="2" s="1"/>
  <c r="P4215" i="2" a="1"/>
  <c r="P4215" i="2" s="1"/>
  <c r="P4216" i="2" a="1"/>
  <c r="P4216" i="2" s="1"/>
  <c r="P4217" i="2" a="1"/>
  <c r="P4217" i="2" s="1"/>
  <c r="P4218" i="2" a="1"/>
  <c r="P4218" i="2" s="1"/>
  <c r="P4219" i="2" a="1"/>
  <c r="P4219" i="2" s="1"/>
  <c r="P4220" i="2" a="1"/>
  <c r="P4220" i="2" s="1"/>
  <c r="P4221" i="2" a="1"/>
  <c r="P4221" i="2" s="1"/>
  <c r="P4222" i="2" a="1"/>
  <c r="P4222" i="2" s="1"/>
  <c r="P4223" i="2" a="1"/>
  <c r="P4223" i="2" s="1"/>
  <c r="P4224" i="2" a="1"/>
  <c r="P4224" i="2" s="1"/>
  <c r="P4225" i="2" a="1"/>
  <c r="P4225" i="2" s="1"/>
  <c r="P4226" i="2" a="1"/>
  <c r="P4226" i="2" s="1"/>
  <c r="P4227" i="2" a="1"/>
  <c r="P4227" i="2" s="1"/>
  <c r="P4228" i="2" a="1"/>
  <c r="P4228" i="2" s="1"/>
  <c r="P4229" i="2" a="1"/>
  <c r="P4229" i="2" s="1"/>
  <c r="P4230" i="2" a="1"/>
  <c r="P4230" i="2" s="1"/>
  <c r="P4231" i="2" a="1"/>
  <c r="P4231" i="2" s="1"/>
  <c r="P4232" i="2" a="1"/>
  <c r="P4232" i="2" s="1"/>
  <c r="P4233" i="2" a="1"/>
  <c r="P4233" i="2" s="1"/>
  <c r="P4234" i="2" a="1"/>
  <c r="P4234" i="2" s="1"/>
  <c r="P4235" i="2" a="1"/>
  <c r="P4235" i="2" s="1"/>
  <c r="P4236" i="2" a="1"/>
  <c r="P4236" i="2" s="1"/>
  <c r="P4237" i="2" a="1"/>
  <c r="P4237" i="2" s="1"/>
  <c r="P4238" i="2" a="1"/>
  <c r="P4238" i="2" s="1"/>
  <c r="P4239" i="2" a="1"/>
  <c r="P4239" i="2" s="1"/>
  <c r="P4240" i="2" a="1"/>
  <c r="P4240" i="2" s="1"/>
  <c r="P4241" i="2" a="1"/>
  <c r="P4241" i="2" s="1"/>
  <c r="P4242" i="2" a="1"/>
  <c r="P4242" i="2" s="1"/>
  <c r="P4243" i="2" a="1"/>
  <c r="P4243" i="2" s="1"/>
  <c r="P4244" i="2" a="1"/>
  <c r="P4244" i="2" s="1"/>
  <c r="P4245" i="2" a="1"/>
  <c r="P4245" i="2" s="1"/>
  <c r="P4246" i="2" a="1"/>
  <c r="P4246" i="2" s="1"/>
  <c r="P4247" i="2" a="1"/>
  <c r="P4247" i="2" s="1"/>
  <c r="P4248" i="2" a="1"/>
  <c r="P4248" i="2" s="1"/>
  <c r="P4249" i="2" a="1"/>
  <c r="P4249" i="2" s="1"/>
  <c r="P4250" i="2" a="1"/>
  <c r="P4250" i="2" s="1"/>
  <c r="P4251" i="2" a="1"/>
  <c r="P4251" i="2" s="1"/>
  <c r="P4252" i="2" a="1"/>
  <c r="P4252" i="2" s="1"/>
  <c r="P4253" i="2" a="1"/>
  <c r="P4253" i="2" s="1"/>
  <c r="P4254" i="2" a="1"/>
  <c r="P4254" i="2" s="1"/>
  <c r="P4255" i="2" a="1"/>
  <c r="P4255" i="2" s="1"/>
  <c r="P4256" i="2" a="1"/>
  <c r="P4256" i="2" s="1"/>
  <c r="P4257" i="2" a="1"/>
  <c r="P4257" i="2" s="1"/>
  <c r="P4258" i="2" a="1"/>
  <c r="P4258" i="2" s="1"/>
  <c r="P4259" i="2" a="1"/>
  <c r="P4259" i="2" s="1"/>
  <c r="P4260" i="2" a="1"/>
  <c r="P4260" i="2" s="1"/>
  <c r="P4261" i="2" a="1"/>
  <c r="P4261" i="2" s="1"/>
  <c r="P4262" i="2" a="1"/>
  <c r="P4262" i="2" s="1"/>
  <c r="P4263" i="2" a="1"/>
  <c r="P4263" i="2" s="1"/>
  <c r="P4264" i="2" a="1"/>
  <c r="P4264" i="2" s="1"/>
  <c r="P4265" i="2" a="1"/>
  <c r="P4265" i="2" s="1"/>
  <c r="P4266" i="2" a="1"/>
  <c r="P4266" i="2" s="1"/>
  <c r="P4267" i="2" a="1"/>
  <c r="P4267" i="2" s="1"/>
  <c r="P4268" i="2" a="1"/>
  <c r="P4268" i="2" s="1"/>
  <c r="P4269" i="2" a="1"/>
  <c r="P4269" i="2" s="1"/>
  <c r="P4270" i="2" a="1"/>
  <c r="P4270" i="2" s="1"/>
  <c r="P4271" i="2" a="1"/>
  <c r="P4271" i="2" s="1"/>
  <c r="P4272" i="2" a="1"/>
  <c r="P4272" i="2" s="1"/>
  <c r="P4273" i="2" a="1"/>
  <c r="P4273" i="2" s="1"/>
  <c r="P4274" i="2" a="1"/>
  <c r="P4274" i="2" s="1"/>
  <c r="P4275" i="2" a="1"/>
  <c r="P4275" i="2" s="1"/>
  <c r="P4276" i="2" a="1"/>
  <c r="P4276" i="2" s="1"/>
  <c r="P4277" i="2" a="1"/>
  <c r="P4277" i="2" s="1"/>
  <c r="P4278" i="2" a="1"/>
  <c r="P4278" i="2" s="1"/>
  <c r="P4279" i="2" a="1"/>
  <c r="P4279" i="2" s="1"/>
  <c r="P4280" i="2" a="1"/>
  <c r="P4280" i="2" s="1"/>
  <c r="P4281" i="2" a="1"/>
  <c r="P4281" i="2" s="1"/>
  <c r="P4282" i="2" a="1"/>
  <c r="P4282" i="2" s="1"/>
  <c r="P4283" i="2" a="1"/>
  <c r="P4283" i="2" s="1"/>
  <c r="P4284" i="2" a="1"/>
  <c r="P4284" i="2" s="1"/>
  <c r="P4285" i="2" a="1"/>
  <c r="P4285" i="2" s="1"/>
  <c r="P4286" i="2" a="1"/>
  <c r="P4286" i="2" s="1"/>
  <c r="P4287" i="2" a="1"/>
  <c r="P4287" i="2" s="1"/>
  <c r="P4288" i="2" a="1"/>
  <c r="P4288" i="2" s="1"/>
  <c r="P4289" i="2" a="1"/>
  <c r="P4289" i="2" s="1"/>
  <c r="P4290" i="2" a="1"/>
  <c r="P4290" i="2" s="1"/>
  <c r="P4291" i="2" a="1"/>
  <c r="P4291" i="2" s="1"/>
  <c r="P4292" i="2" a="1"/>
  <c r="P4292" i="2" s="1"/>
  <c r="P4293" i="2" a="1"/>
  <c r="P4293" i="2" s="1"/>
  <c r="P4294" i="2" a="1"/>
  <c r="P4294" i="2" s="1"/>
  <c r="P4295" i="2" a="1"/>
  <c r="P4295" i="2" s="1"/>
  <c r="P4296" i="2" a="1"/>
  <c r="P4296" i="2" s="1"/>
  <c r="P4297" i="2" a="1"/>
  <c r="P4297" i="2" s="1"/>
  <c r="P4298" i="2" a="1"/>
  <c r="P4298" i="2" s="1"/>
  <c r="P4299" i="2" a="1"/>
  <c r="P4299" i="2" s="1"/>
  <c r="P4300" i="2" a="1"/>
  <c r="P4300" i="2" s="1"/>
  <c r="P4301" i="2" a="1"/>
  <c r="P4301" i="2" s="1"/>
  <c r="P4302" i="2" a="1"/>
  <c r="P4302" i="2" s="1"/>
  <c r="P4303" i="2" a="1"/>
  <c r="P4303" i="2" s="1"/>
  <c r="P4304" i="2" a="1"/>
  <c r="P4304" i="2" s="1"/>
  <c r="P4305" i="2" a="1"/>
  <c r="P4305" i="2" s="1"/>
  <c r="P4306" i="2" a="1"/>
  <c r="P4306" i="2" s="1"/>
  <c r="P4307" i="2" a="1"/>
  <c r="P4307" i="2" s="1"/>
  <c r="P4308" i="2" a="1"/>
  <c r="P4308" i="2" s="1"/>
  <c r="P4309" i="2" a="1"/>
  <c r="P4309" i="2" s="1"/>
  <c r="P4310" i="2" a="1"/>
  <c r="P4310" i="2" s="1"/>
  <c r="P4311" i="2" a="1"/>
  <c r="P4311" i="2" s="1"/>
  <c r="P4312" i="2" a="1"/>
  <c r="P4312" i="2" s="1"/>
  <c r="P4313" i="2" a="1"/>
  <c r="P4313" i="2" s="1"/>
  <c r="P4314" i="2" a="1"/>
  <c r="P4314" i="2" s="1"/>
  <c r="P4315" i="2" a="1"/>
  <c r="P4315" i="2" s="1"/>
  <c r="P4316" i="2" a="1"/>
  <c r="P4316" i="2" s="1"/>
  <c r="P4317" i="2" a="1"/>
  <c r="P4317" i="2" s="1"/>
  <c r="P4318" i="2" a="1"/>
  <c r="P4318" i="2" s="1"/>
  <c r="P4319" i="2" a="1"/>
  <c r="P4319" i="2" s="1"/>
  <c r="P4320" i="2" a="1"/>
  <c r="P4320" i="2" s="1"/>
  <c r="P4321" i="2" a="1"/>
  <c r="P4321" i="2" s="1"/>
  <c r="P4322" i="2" a="1"/>
  <c r="P4322" i="2" s="1"/>
  <c r="P4323" i="2" a="1"/>
  <c r="P4323" i="2" s="1"/>
  <c r="P4324" i="2" a="1"/>
  <c r="P4324" i="2" s="1"/>
  <c r="P4325" i="2" a="1"/>
  <c r="P4325" i="2" s="1"/>
  <c r="P4326" i="2" a="1"/>
  <c r="P4326" i="2" s="1"/>
  <c r="P4327" i="2" a="1"/>
  <c r="P4327" i="2" s="1"/>
  <c r="P4328" i="2" a="1"/>
  <c r="P4328" i="2" s="1"/>
  <c r="P4329" i="2" a="1"/>
  <c r="P4329" i="2" s="1"/>
  <c r="P4330" i="2" a="1"/>
  <c r="P4330" i="2" s="1"/>
  <c r="P4331" i="2" a="1"/>
  <c r="P4331" i="2" s="1"/>
  <c r="P4332" i="2" a="1"/>
  <c r="P4332" i="2" s="1"/>
  <c r="P4333" i="2" a="1"/>
  <c r="P4333" i="2" s="1"/>
  <c r="P4334" i="2" a="1"/>
  <c r="P4334" i="2" s="1"/>
  <c r="P4335" i="2" a="1"/>
  <c r="P4335" i="2" s="1"/>
  <c r="P4336" i="2" a="1"/>
  <c r="P4336" i="2" s="1"/>
  <c r="P4337" i="2" a="1"/>
  <c r="P4337" i="2" s="1"/>
  <c r="P4338" i="2" a="1"/>
  <c r="P4338" i="2" s="1"/>
  <c r="P4339" i="2" a="1"/>
  <c r="P4339" i="2" s="1"/>
  <c r="P4340" i="2" a="1"/>
  <c r="P4340" i="2" s="1"/>
  <c r="P4341" i="2" a="1"/>
  <c r="P4341" i="2" s="1"/>
  <c r="P4342" i="2" a="1"/>
  <c r="P4342" i="2" s="1"/>
  <c r="P4343" i="2" a="1"/>
  <c r="P4343" i="2" s="1"/>
  <c r="P4344" i="2" a="1"/>
  <c r="P4344" i="2" s="1"/>
  <c r="P4345" i="2" a="1"/>
  <c r="P4345" i="2" s="1"/>
  <c r="P4346" i="2" a="1"/>
  <c r="P4346" i="2" s="1"/>
  <c r="P4347" i="2" a="1"/>
  <c r="P4347" i="2" s="1"/>
  <c r="P4348" i="2" a="1"/>
  <c r="P4348" i="2" s="1"/>
  <c r="P4349" i="2" a="1"/>
  <c r="P4349" i="2" s="1"/>
  <c r="P4350" i="2" a="1"/>
  <c r="P4350" i="2" s="1"/>
  <c r="P4351" i="2" a="1"/>
  <c r="P4351" i="2" s="1"/>
  <c r="P4352" i="2" a="1"/>
  <c r="P4352" i="2" s="1"/>
  <c r="P4353" i="2" a="1"/>
  <c r="P4353" i="2" s="1"/>
  <c r="P4354" i="2" a="1"/>
  <c r="P4354" i="2" s="1"/>
  <c r="P4355" i="2" a="1"/>
  <c r="P4355" i="2" s="1"/>
  <c r="P4356" i="2" a="1"/>
  <c r="P4356" i="2" s="1"/>
  <c r="P4357" i="2" a="1"/>
  <c r="P4357" i="2" s="1"/>
  <c r="P4358" i="2" a="1"/>
  <c r="P4358" i="2" s="1"/>
  <c r="P4359" i="2" a="1"/>
  <c r="P4359" i="2" s="1"/>
  <c r="P4360" i="2" a="1"/>
  <c r="P4360" i="2" s="1"/>
  <c r="P4361" i="2" a="1"/>
  <c r="P4361" i="2" s="1"/>
  <c r="P4362" i="2" a="1"/>
  <c r="P4362" i="2" s="1"/>
  <c r="P4363" i="2" a="1"/>
  <c r="P4363" i="2" s="1"/>
  <c r="P4364" i="2" a="1"/>
  <c r="P4364" i="2" s="1"/>
  <c r="P4365" i="2" a="1"/>
  <c r="P4365" i="2" s="1"/>
  <c r="P4366" i="2" a="1"/>
  <c r="P4366" i="2" s="1"/>
  <c r="P4367" i="2" a="1"/>
  <c r="P4367" i="2" s="1"/>
  <c r="P4368" i="2" a="1"/>
  <c r="P4368" i="2" s="1"/>
  <c r="P4369" i="2" a="1"/>
  <c r="P4369" i="2" s="1"/>
  <c r="P4370" i="2" a="1"/>
  <c r="P4370" i="2" s="1"/>
  <c r="P4371" i="2" a="1"/>
  <c r="P4371" i="2" s="1"/>
  <c r="P4372" i="2" a="1"/>
  <c r="P4372" i="2" s="1"/>
  <c r="P4373" i="2" a="1"/>
  <c r="P4373" i="2" s="1"/>
  <c r="P4374" i="2" a="1"/>
  <c r="P4374" i="2" s="1"/>
  <c r="P4375" i="2" a="1"/>
  <c r="P4375" i="2" s="1"/>
  <c r="P4376" i="2" a="1"/>
  <c r="P4376" i="2" s="1"/>
  <c r="P4377" i="2" a="1"/>
  <c r="P4377" i="2" s="1"/>
  <c r="P4378" i="2" a="1"/>
  <c r="P4378" i="2" s="1"/>
  <c r="P4379" i="2" a="1"/>
  <c r="P4379" i="2" s="1"/>
  <c r="P4380" i="2" a="1"/>
  <c r="P4380" i="2" s="1"/>
  <c r="P4381" i="2" a="1"/>
  <c r="P4381" i="2" s="1"/>
  <c r="P4382" i="2" a="1"/>
  <c r="P4382" i="2" s="1"/>
  <c r="P4383" i="2" a="1"/>
  <c r="P4383" i="2" s="1"/>
  <c r="P4384" i="2" a="1"/>
  <c r="P4384" i="2" s="1"/>
  <c r="P4385" i="2" a="1"/>
  <c r="P4385" i="2" s="1"/>
  <c r="P4386" i="2" a="1"/>
  <c r="P4386" i="2" s="1"/>
  <c r="P4387" i="2" a="1"/>
  <c r="P4387" i="2" s="1"/>
  <c r="P4388" i="2" a="1"/>
  <c r="P4388" i="2" s="1"/>
  <c r="P4389" i="2" a="1"/>
  <c r="P4389" i="2" s="1"/>
  <c r="P4390" i="2" a="1"/>
  <c r="P4390" i="2" s="1"/>
  <c r="P4391" i="2" a="1"/>
  <c r="P4391" i="2" s="1"/>
  <c r="P4392" i="2" a="1"/>
  <c r="P4392" i="2" s="1"/>
  <c r="P4393" i="2" a="1"/>
  <c r="P4393" i="2" s="1"/>
  <c r="P4394" i="2" a="1"/>
  <c r="P4394" i="2" s="1"/>
  <c r="P4395" i="2" a="1"/>
  <c r="P4395" i="2" s="1"/>
  <c r="P4396" i="2" a="1"/>
  <c r="P4396" i="2" s="1"/>
  <c r="P4397" i="2" a="1"/>
  <c r="P4397" i="2" s="1"/>
  <c r="P4398" i="2" a="1"/>
  <c r="P4398" i="2" s="1"/>
  <c r="P4399" i="2" a="1"/>
  <c r="P4399" i="2" s="1"/>
  <c r="P4400" i="2" a="1"/>
  <c r="P4400" i="2" s="1"/>
  <c r="P4401" i="2" a="1"/>
  <c r="P4401" i="2" s="1"/>
  <c r="P4402" i="2" a="1"/>
  <c r="P4402" i="2" s="1"/>
  <c r="P4403" i="2" a="1"/>
  <c r="P4403" i="2" s="1"/>
  <c r="P4404" i="2" a="1"/>
  <c r="P4404" i="2" s="1"/>
  <c r="P4405" i="2" a="1"/>
  <c r="P4405" i="2" s="1"/>
  <c r="P4406" i="2" a="1"/>
  <c r="P4406" i="2" s="1"/>
  <c r="P4407" i="2" a="1"/>
  <c r="P4407" i="2" s="1"/>
  <c r="P4408" i="2" a="1"/>
  <c r="P4408" i="2" s="1"/>
  <c r="P4409" i="2" a="1"/>
  <c r="P4409" i="2" s="1"/>
  <c r="P4410" i="2" a="1"/>
  <c r="P4410" i="2" s="1"/>
  <c r="P4411" i="2" a="1"/>
  <c r="P4411" i="2" s="1"/>
  <c r="P4412" i="2" a="1"/>
  <c r="P4412" i="2" s="1"/>
  <c r="P4413" i="2" a="1"/>
  <c r="P4413" i="2" s="1"/>
  <c r="P4414" i="2" a="1"/>
  <c r="P4414" i="2" s="1"/>
  <c r="P4415" i="2" a="1"/>
  <c r="P4415" i="2" s="1"/>
  <c r="P4416" i="2" a="1"/>
  <c r="P4416" i="2" s="1"/>
  <c r="P4417" i="2" a="1"/>
  <c r="P4417" i="2" s="1"/>
  <c r="P4418" i="2" a="1"/>
  <c r="P4418" i="2" s="1"/>
  <c r="P4419" i="2" a="1"/>
  <c r="P4419" i="2" s="1"/>
  <c r="P4420" i="2" a="1"/>
  <c r="P4420" i="2" s="1"/>
  <c r="P4421" i="2" a="1"/>
  <c r="P4421" i="2" s="1"/>
  <c r="P4422" i="2" a="1"/>
  <c r="P4422" i="2" s="1"/>
  <c r="P4423" i="2" a="1"/>
  <c r="P4423" i="2" s="1"/>
  <c r="P4424" i="2" a="1"/>
  <c r="P4424" i="2" s="1"/>
  <c r="P4425" i="2" a="1"/>
  <c r="P4425" i="2" s="1"/>
  <c r="P4426" i="2" a="1"/>
  <c r="P4426" i="2" s="1"/>
  <c r="P4427" i="2" a="1"/>
  <c r="P4427" i="2" s="1"/>
  <c r="P4428" i="2" a="1"/>
  <c r="P4428" i="2" s="1"/>
  <c r="P4429" i="2" a="1"/>
  <c r="P4429" i="2" s="1"/>
  <c r="P4430" i="2" a="1"/>
  <c r="P4430" i="2" s="1"/>
  <c r="P4431" i="2" a="1"/>
  <c r="P4431" i="2" s="1"/>
  <c r="P4432" i="2" a="1"/>
  <c r="P4432" i="2" s="1"/>
  <c r="P4433" i="2" a="1"/>
  <c r="P4433" i="2" s="1"/>
  <c r="P4434" i="2" a="1"/>
  <c r="P4434" i="2" s="1"/>
  <c r="P4435" i="2" a="1"/>
  <c r="P4435" i="2" s="1"/>
  <c r="P4436" i="2" a="1"/>
  <c r="P4436" i="2" s="1"/>
  <c r="P4437" i="2" a="1"/>
  <c r="P4437" i="2" s="1"/>
  <c r="P4438" i="2" a="1"/>
  <c r="P4438" i="2" s="1"/>
  <c r="P4439" i="2" a="1"/>
  <c r="P4439" i="2" s="1"/>
  <c r="P4440" i="2" a="1"/>
  <c r="P4440" i="2" s="1"/>
  <c r="P4441" i="2" a="1"/>
  <c r="P4441" i="2" s="1"/>
  <c r="P4442" i="2" a="1"/>
  <c r="P4442" i="2" s="1"/>
  <c r="P4443" i="2" a="1"/>
  <c r="P4443" i="2" s="1"/>
  <c r="P4444" i="2" a="1"/>
  <c r="P4444" i="2" s="1"/>
  <c r="P4445" i="2" a="1"/>
  <c r="P4445" i="2" s="1"/>
  <c r="P4446" i="2" a="1"/>
  <c r="P4446" i="2" s="1"/>
  <c r="P4447" i="2" a="1"/>
  <c r="P4447" i="2" s="1"/>
  <c r="P4448" i="2" a="1"/>
  <c r="P4448" i="2" s="1"/>
  <c r="P4449" i="2" a="1"/>
  <c r="P4449" i="2" s="1"/>
  <c r="P4450" i="2" a="1"/>
  <c r="P4450" i="2" s="1"/>
  <c r="P4451" i="2" a="1"/>
  <c r="P4451" i="2" s="1"/>
  <c r="P4452" i="2" a="1"/>
  <c r="P4452" i="2" s="1"/>
  <c r="P4453" i="2" a="1"/>
  <c r="P4453" i="2" s="1"/>
  <c r="P4454" i="2" a="1"/>
  <c r="P4454" i="2" s="1"/>
  <c r="P4455" i="2" a="1"/>
  <c r="P4455" i="2" s="1"/>
  <c r="P4456" i="2" a="1"/>
  <c r="P4456" i="2" s="1"/>
  <c r="P4457" i="2" a="1"/>
  <c r="P4457" i="2" s="1"/>
  <c r="P4458" i="2" a="1"/>
  <c r="P4458" i="2" s="1"/>
  <c r="P4459" i="2" a="1"/>
  <c r="P4459" i="2" s="1"/>
  <c r="P4460" i="2" a="1"/>
  <c r="P4460" i="2" s="1"/>
  <c r="P4461" i="2" a="1"/>
  <c r="P4461" i="2" s="1"/>
  <c r="P4462" i="2" a="1"/>
  <c r="P4462" i="2" s="1"/>
  <c r="P4463" i="2" a="1"/>
  <c r="P4463" i="2" s="1"/>
  <c r="P4464" i="2" a="1"/>
  <c r="P4464" i="2" s="1"/>
  <c r="P4465" i="2" a="1"/>
  <c r="P4465" i="2" s="1"/>
  <c r="P4466" i="2" a="1"/>
  <c r="P4466" i="2" s="1"/>
  <c r="P4467" i="2" a="1"/>
  <c r="P4467" i="2" s="1"/>
  <c r="P4468" i="2" a="1"/>
  <c r="P4468" i="2" s="1"/>
  <c r="P4469" i="2" a="1"/>
  <c r="P4469" i="2" s="1"/>
  <c r="P4470" i="2" a="1"/>
  <c r="P4470" i="2" s="1"/>
  <c r="P4471" i="2" a="1"/>
  <c r="P4471" i="2" s="1"/>
  <c r="P4472" i="2" a="1"/>
  <c r="P4472" i="2" s="1"/>
  <c r="P4473" i="2" a="1"/>
  <c r="P4473" i="2" s="1"/>
  <c r="P4474" i="2" a="1"/>
  <c r="P4474" i="2" s="1"/>
  <c r="P4475" i="2" a="1"/>
  <c r="P4475" i="2" s="1"/>
  <c r="P4476" i="2" a="1"/>
  <c r="P4476" i="2" s="1"/>
  <c r="P4477" i="2" a="1"/>
  <c r="P4477" i="2" s="1"/>
  <c r="P4478" i="2" a="1"/>
  <c r="P4478" i="2" s="1"/>
  <c r="P4479" i="2" a="1"/>
  <c r="P4479" i="2" s="1"/>
  <c r="P4480" i="2" a="1"/>
  <c r="P4480" i="2" s="1"/>
  <c r="P4481" i="2" a="1"/>
  <c r="P4481" i="2" s="1"/>
  <c r="P4482" i="2" a="1"/>
  <c r="P4482" i="2" s="1"/>
  <c r="P4483" i="2" a="1"/>
  <c r="P4483" i="2" s="1"/>
  <c r="P4484" i="2" a="1"/>
  <c r="P4484" i="2" s="1"/>
  <c r="P4485" i="2" a="1"/>
  <c r="P4485" i="2" s="1"/>
  <c r="P4486" i="2" a="1"/>
  <c r="P4486" i="2" s="1"/>
  <c r="P4487" i="2" a="1"/>
  <c r="P4487" i="2" s="1"/>
  <c r="P4488" i="2" a="1"/>
  <c r="P4488" i="2" s="1"/>
  <c r="P4489" i="2" a="1"/>
  <c r="P4489" i="2" s="1"/>
  <c r="P4490" i="2" a="1"/>
  <c r="P4490" i="2" s="1"/>
  <c r="P4491" i="2" a="1"/>
  <c r="P4491" i="2" s="1"/>
  <c r="P4492" i="2" a="1"/>
  <c r="P4492" i="2" s="1"/>
  <c r="P4493" i="2" a="1"/>
  <c r="P4493" i="2" s="1"/>
  <c r="P4494" i="2" a="1"/>
  <c r="P4494" i="2" s="1"/>
  <c r="P4495" i="2" a="1"/>
  <c r="P4495" i="2" s="1"/>
  <c r="P4496" i="2" a="1"/>
  <c r="P4496" i="2" s="1"/>
  <c r="P4497" i="2" a="1"/>
  <c r="P4497" i="2" s="1"/>
  <c r="P4498" i="2" a="1"/>
  <c r="P4498" i="2" s="1"/>
  <c r="P4499" i="2" a="1"/>
  <c r="P4499" i="2" s="1"/>
  <c r="P4500" i="2" a="1"/>
  <c r="P4500" i="2" s="1"/>
  <c r="P4501" i="2" a="1"/>
  <c r="P4501" i="2" s="1"/>
  <c r="P4502" i="2" a="1"/>
  <c r="P4502" i="2" s="1"/>
  <c r="P4503" i="2" a="1"/>
  <c r="P4503" i="2" s="1"/>
  <c r="P4504" i="2" a="1"/>
  <c r="P4504" i="2" s="1"/>
  <c r="P4505" i="2" a="1"/>
  <c r="P4505" i="2" s="1"/>
  <c r="P4506" i="2" a="1"/>
  <c r="P4506" i="2" s="1"/>
  <c r="P4507" i="2" a="1"/>
  <c r="P4507" i="2" s="1"/>
  <c r="P4508" i="2" a="1"/>
  <c r="P4508" i="2" s="1"/>
  <c r="P4509" i="2" a="1"/>
  <c r="P4509" i="2" s="1"/>
  <c r="P4510" i="2" a="1"/>
  <c r="P4510" i="2" s="1"/>
  <c r="P4511" i="2" a="1"/>
  <c r="P4511" i="2" s="1"/>
  <c r="P4512" i="2" a="1"/>
  <c r="P4512" i="2" s="1"/>
  <c r="P4513" i="2" a="1"/>
  <c r="P4513" i="2" s="1"/>
  <c r="P4514" i="2" a="1"/>
  <c r="P4514" i="2" s="1"/>
  <c r="P4515" i="2" a="1"/>
  <c r="P4515" i="2" s="1"/>
  <c r="P4516" i="2" a="1"/>
  <c r="P4516" i="2" s="1"/>
  <c r="P4517" i="2" a="1"/>
  <c r="P4517" i="2" s="1"/>
  <c r="P4518" i="2" a="1"/>
  <c r="P4518" i="2" s="1"/>
  <c r="P4519" i="2" a="1"/>
  <c r="P4519" i="2" s="1"/>
  <c r="P4520" i="2" a="1"/>
  <c r="P4520" i="2" s="1"/>
  <c r="P4521" i="2" a="1"/>
  <c r="P4521" i="2" s="1"/>
  <c r="P4522" i="2" a="1"/>
  <c r="P4522" i="2" s="1"/>
  <c r="P4523" i="2" a="1"/>
  <c r="P4523" i="2" s="1"/>
  <c r="P4524" i="2" a="1"/>
  <c r="P4524" i="2" s="1"/>
  <c r="P4525" i="2" a="1"/>
  <c r="P4525" i="2" s="1"/>
  <c r="P4526" i="2" a="1"/>
  <c r="P4526" i="2" s="1"/>
  <c r="P4527" i="2" a="1"/>
  <c r="P4527" i="2" s="1"/>
  <c r="P4528" i="2" a="1"/>
  <c r="P4528" i="2" s="1"/>
  <c r="P4529" i="2" a="1"/>
  <c r="P4529" i="2" s="1"/>
  <c r="P4530" i="2" a="1"/>
  <c r="P4530" i="2" s="1"/>
  <c r="P4531" i="2" a="1"/>
  <c r="P4531" i="2" s="1"/>
  <c r="P4532" i="2" a="1"/>
  <c r="P4532" i="2" s="1"/>
  <c r="P4533" i="2" a="1"/>
  <c r="P4533" i="2" s="1"/>
  <c r="P4534" i="2" a="1"/>
  <c r="P4534" i="2" s="1"/>
  <c r="P4535" i="2" a="1"/>
  <c r="P4535" i="2" s="1"/>
  <c r="P4536" i="2" a="1"/>
  <c r="P4536" i="2" s="1"/>
  <c r="P4537" i="2" a="1"/>
  <c r="P4537" i="2" s="1"/>
  <c r="P4538" i="2" a="1"/>
  <c r="P4538" i="2" s="1"/>
  <c r="P4539" i="2" a="1"/>
  <c r="P4539" i="2" s="1"/>
  <c r="P4540" i="2" a="1"/>
  <c r="P4540" i="2" s="1"/>
  <c r="P4541" i="2" a="1"/>
  <c r="P4541" i="2" s="1"/>
  <c r="P4542" i="2" a="1"/>
  <c r="P4542" i="2" s="1"/>
  <c r="P4543" i="2" a="1"/>
  <c r="P4543" i="2" s="1"/>
  <c r="P4544" i="2" a="1"/>
  <c r="P4544" i="2" s="1"/>
  <c r="P4545" i="2" a="1"/>
  <c r="P4545" i="2" s="1"/>
  <c r="P4546" i="2" a="1"/>
  <c r="P4546" i="2" s="1"/>
  <c r="P4547" i="2" a="1"/>
  <c r="P4547" i="2" s="1"/>
  <c r="P4548" i="2" a="1"/>
  <c r="P4548" i="2" s="1"/>
  <c r="P4549" i="2" a="1"/>
  <c r="P4549" i="2" s="1"/>
  <c r="P4550" i="2" a="1"/>
  <c r="P4550" i="2" s="1"/>
  <c r="P4551" i="2" a="1"/>
  <c r="P4551" i="2" s="1"/>
  <c r="P4552" i="2" a="1"/>
  <c r="P4552" i="2" s="1"/>
  <c r="P4553" i="2" a="1"/>
  <c r="P4553" i="2" s="1"/>
  <c r="P4554" i="2" a="1"/>
  <c r="P4554" i="2" s="1"/>
  <c r="P4555" i="2" a="1"/>
  <c r="P4555" i="2" s="1"/>
  <c r="P4556" i="2" a="1"/>
  <c r="P4556" i="2" s="1"/>
  <c r="P4557" i="2" a="1"/>
  <c r="P4557" i="2" s="1"/>
  <c r="P4558" i="2" a="1"/>
  <c r="P4558" i="2" s="1"/>
  <c r="P4559" i="2" a="1"/>
  <c r="P4559" i="2" s="1"/>
  <c r="P4560" i="2" a="1"/>
  <c r="P4560" i="2" s="1"/>
  <c r="P4561" i="2" a="1"/>
  <c r="P4561" i="2" s="1"/>
  <c r="P4562" i="2" a="1"/>
  <c r="P4562" i="2" s="1"/>
  <c r="P4563" i="2" a="1"/>
  <c r="P4563" i="2" s="1"/>
  <c r="P4564" i="2" a="1"/>
  <c r="P4564" i="2" s="1"/>
  <c r="P4565" i="2" a="1"/>
  <c r="P4565" i="2" s="1"/>
  <c r="P4566" i="2" a="1"/>
  <c r="P4566" i="2" s="1"/>
  <c r="P4567" i="2" a="1"/>
  <c r="P4567" i="2" s="1"/>
  <c r="P4568" i="2" a="1"/>
  <c r="P4568" i="2" s="1"/>
  <c r="P4569" i="2" a="1"/>
  <c r="P4569" i="2" s="1"/>
  <c r="P4570" i="2" a="1"/>
  <c r="P4570" i="2" s="1"/>
  <c r="P4571" i="2" a="1"/>
  <c r="P4571" i="2" s="1"/>
  <c r="P4572" i="2" a="1"/>
  <c r="P4572" i="2" s="1"/>
  <c r="P4573" i="2" a="1"/>
  <c r="P4573" i="2" s="1"/>
  <c r="P4574" i="2" a="1"/>
  <c r="P4574" i="2" s="1"/>
  <c r="P4575" i="2" a="1"/>
  <c r="P4575" i="2" s="1"/>
  <c r="P4576" i="2" a="1"/>
  <c r="P4576" i="2" s="1"/>
  <c r="P4577" i="2" a="1"/>
  <c r="P4577" i="2" s="1"/>
  <c r="P4578" i="2" a="1"/>
  <c r="P4578" i="2" s="1"/>
  <c r="P4579" i="2" a="1"/>
  <c r="P4579" i="2" s="1"/>
  <c r="P4580" i="2" a="1"/>
  <c r="P4580" i="2" s="1"/>
  <c r="P4581" i="2" a="1"/>
  <c r="P4581" i="2" s="1"/>
  <c r="P4582" i="2" a="1"/>
  <c r="P4582" i="2" s="1"/>
  <c r="P4583" i="2" a="1"/>
  <c r="P4583" i="2" s="1"/>
  <c r="P4584" i="2" a="1"/>
  <c r="P4584" i="2" s="1"/>
  <c r="P4585" i="2" a="1"/>
  <c r="P4585" i="2" s="1"/>
  <c r="P4586" i="2" a="1"/>
  <c r="P4586" i="2" s="1"/>
  <c r="P4587" i="2" a="1"/>
  <c r="P4587" i="2" s="1"/>
  <c r="P4588" i="2" a="1"/>
  <c r="P4588" i="2" s="1"/>
  <c r="P4589" i="2" a="1"/>
  <c r="P4589" i="2" s="1"/>
  <c r="P4590" i="2" a="1"/>
  <c r="P4590" i="2" s="1"/>
  <c r="P4591" i="2" a="1"/>
  <c r="P4591" i="2" s="1"/>
  <c r="P4592" i="2" a="1"/>
  <c r="P4592" i="2" s="1"/>
  <c r="P4593" i="2" a="1"/>
  <c r="P4593" i="2" s="1"/>
  <c r="P4594" i="2" a="1"/>
  <c r="P4594" i="2" s="1"/>
  <c r="P4595" i="2" a="1"/>
  <c r="P4595" i="2" s="1"/>
  <c r="P4596" i="2" a="1"/>
  <c r="P4596" i="2" s="1"/>
  <c r="P4597" i="2" a="1"/>
  <c r="P4597" i="2" s="1"/>
  <c r="P4598" i="2" a="1"/>
  <c r="P4598" i="2" s="1"/>
  <c r="P4599" i="2" a="1"/>
  <c r="P4599" i="2" s="1"/>
  <c r="P4600" i="2" a="1"/>
  <c r="P4600" i="2" s="1"/>
  <c r="P4601" i="2" a="1"/>
  <c r="P4601" i="2" s="1"/>
  <c r="P4602" i="2" a="1"/>
  <c r="P4602" i="2" s="1"/>
  <c r="P4603" i="2" a="1"/>
  <c r="P4603" i="2" s="1"/>
  <c r="P4604" i="2" a="1"/>
  <c r="P4604" i="2" s="1"/>
  <c r="P4605" i="2" a="1"/>
  <c r="P4605" i="2" s="1"/>
  <c r="P4606" i="2" a="1"/>
  <c r="P4606" i="2" s="1"/>
  <c r="P4607" i="2" a="1"/>
  <c r="P4607" i="2" s="1"/>
  <c r="P4608" i="2" a="1"/>
  <c r="P4608" i="2" s="1"/>
  <c r="P4609" i="2" a="1"/>
  <c r="P4609" i="2" s="1"/>
  <c r="P4610" i="2" a="1"/>
  <c r="P4610" i="2" s="1"/>
  <c r="P4611" i="2" a="1"/>
  <c r="P4611" i="2" s="1"/>
  <c r="P4612" i="2" a="1"/>
  <c r="P4612" i="2" s="1"/>
  <c r="P4613" i="2" a="1"/>
  <c r="P4613" i="2" s="1"/>
  <c r="P4614" i="2" a="1"/>
  <c r="P4614" i="2" s="1"/>
  <c r="P4615" i="2" a="1"/>
  <c r="P4615" i="2" s="1"/>
  <c r="P4616" i="2" a="1"/>
  <c r="P4616" i="2" s="1"/>
  <c r="P4617" i="2" a="1"/>
  <c r="P4617" i="2" s="1"/>
  <c r="P4618" i="2" a="1"/>
  <c r="P4618" i="2" s="1"/>
  <c r="P4619" i="2" a="1"/>
  <c r="P4619" i="2" s="1"/>
  <c r="P4620" i="2" a="1"/>
  <c r="P4620" i="2" s="1"/>
  <c r="P4621" i="2" a="1"/>
  <c r="P4621" i="2" s="1"/>
  <c r="P4622" i="2" a="1"/>
  <c r="P4622" i="2" s="1"/>
  <c r="P4623" i="2" a="1"/>
  <c r="P4623" i="2" s="1"/>
  <c r="P4624" i="2" a="1"/>
  <c r="P4624" i="2" s="1"/>
  <c r="P4625" i="2" a="1"/>
  <c r="P4625" i="2" s="1"/>
  <c r="P4626" i="2" a="1"/>
  <c r="P4626" i="2" s="1"/>
  <c r="P4627" i="2" a="1"/>
  <c r="P4627" i="2" s="1"/>
  <c r="P4628" i="2" a="1"/>
  <c r="P4628" i="2" s="1"/>
  <c r="P4629" i="2" a="1"/>
  <c r="P4629" i="2" s="1"/>
  <c r="P4630" i="2" a="1"/>
  <c r="P4630" i="2" s="1"/>
  <c r="P4631" i="2" a="1"/>
  <c r="P4631" i="2" s="1"/>
  <c r="P4632" i="2" a="1"/>
  <c r="P4632" i="2" s="1"/>
  <c r="P4633" i="2" a="1"/>
  <c r="P4633" i="2" s="1"/>
  <c r="P4634" i="2" a="1"/>
  <c r="P4634" i="2" s="1"/>
  <c r="P4635" i="2" a="1"/>
  <c r="P4635" i="2" s="1"/>
  <c r="P4636" i="2" a="1"/>
  <c r="P4636" i="2" s="1"/>
  <c r="P4637" i="2" a="1"/>
  <c r="P4637" i="2" s="1"/>
  <c r="P4638" i="2" a="1"/>
  <c r="P4638" i="2" s="1"/>
  <c r="P4639" i="2" a="1"/>
  <c r="P4639" i="2" s="1"/>
  <c r="P4640" i="2" a="1"/>
  <c r="P4640" i="2" s="1"/>
  <c r="P4641" i="2" a="1"/>
  <c r="P4641" i="2" s="1"/>
  <c r="P4642" i="2" a="1"/>
  <c r="P4642" i="2" s="1"/>
  <c r="P4643" i="2" a="1"/>
  <c r="P4643" i="2" s="1"/>
  <c r="P4644" i="2" a="1"/>
  <c r="P4644" i="2" s="1"/>
  <c r="P4645" i="2" a="1"/>
  <c r="P4645" i="2" s="1"/>
  <c r="P4646" i="2" a="1"/>
  <c r="P4646" i="2" s="1"/>
  <c r="P4647" i="2" a="1"/>
  <c r="P4647" i="2" s="1"/>
  <c r="P4648" i="2" a="1"/>
  <c r="P4648" i="2" s="1"/>
  <c r="P4649" i="2" a="1"/>
  <c r="P4649" i="2" s="1"/>
  <c r="P4650" i="2" a="1"/>
  <c r="P4650" i="2" s="1"/>
  <c r="P4651" i="2" a="1"/>
  <c r="P4651" i="2" s="1"/>
  <c r="P4652" i="2" a="1"/>
  <c r="P4652" i="2" s="1"/>
  <c r="P4653" i="2" a="1"/>
  <c r="P4653" i="2" s="1"/>
  <c r="P4654" i="2" a="1"/>
  <c r="P4654" i="2" s="1"/>
  <c r="P4655" i="2" a="1"/>
  <c r="P4655" i="2" s="1"/>
  <c r="P4656" i="2" a="1"/>
  <c r="P4656" i="2" s="1"/>
  <c r="P4657" i="2" a="1"/>
  <c r="P4657" i="2" s="1"/>
  <c r="P4658" i="2" a="1"/>
  <c r="P4658" i="2" s="1"/>
  <c r="P4659" i="2" a="1"/>
  <c r="P4659" i="2" s="1"/>
  <c r="P4660" i="2" a="1"/>
  <c r="P4660" i="2" s="1"/>
  <c r="P4661" i="2" a="1"/>
  <c r="P4661" i="2" s="1"/>
  <c r="P4662" i="2" a="1"/>
  <c r="P4662" i="2" s="1"/>
  <c r="P4663" i="2" a="1"/>
  <c r="P4663" i="2" s="1"/>
  <c r="P4664" i="2" a="1"/>
  <c r="P4664" i="2" s="1"/>
  <c r="P4665" i="2" a="1"/>
  <c r="P4665" i="2" s="1"/>
  <c r="P4666" i="2" a="1"/>
  <c r="P4666" i="2" s="1"/>
  <c r="P4667" i="2" a="1"/>
  <c r="P4667" i="2" s="1"/>
  <c r="P4668" i="2" a="1"/>
  <c r="P4668" i="2" s="1"/>
  <c r="P4669" i="2" a="1"/>
  <c r="P4669" i="2" s="1"/>
  <c r="P4670" i="2" a="1"/>
  <c r="P4670" i="2" s="1"/>
  <c r="P4671" i="2" a="1"/>
  <c r="P4671" i="2" s="1"/>
  <c r="P4672" i="2" a="1"/>
  <c r="P4672" i="2" s="1"/>
  <c r="P4673" i="2" a="1"/>
  <c r="P4673" i="2" s="1"/>
  <c r="P4674" i="2" a="1"/>
  <c r="P4674" i="2" s="1"/>
  <c r="P4675" i="2" a="1"/>
  <c r="P4675" i="2" s="1"/>
  <c r="P4676" i="2" a="1"/>
  <c r="P4676" i="2" s="1"/>
  <c r="P4677" i="2" a="1"/>
  <c r="P4677" i="2" s="1"/>
  <c r="P4678" i="2" a="1"/>
  <c r="P4678" i="2" s="1"/>
  <c r="P4679" i="2" a="1"/>
  <c r="P4679" i="2" s="1"/>
  <c r="P4680" i="2" a="1"/>
  <c r="P4680" i="2" s="1"/>
  <c r="P4681" i="2" a="1"/>
  <c r="P4681" i="2" s="1"/>
  <c r="P4682" i="2" a="1"/>
  <c r="P4682" i="2" s="1"/>
  <c r="P4683" i="2" a="1"/>
  <c r="P4683" i="2" s="1"/>
  <c r="P4684" i="2" a="1"/>
  <c r="P4684" i="2" s="1"/>
  <c r="P4685" i="2" a="1"/>
  <c r="P4685" i="2" s="1"/>
  <c r="P4686" i="2" a="1"/>
  <c r="P4686" i="2" s="1"/>
  <c r="P4687" i="2" a="1"/>
  <c r="P4687" i="2" s="1"/>
  <c r="P4688" i="2" a="1"/>
  <c r="P4688" i="2" s="1"/>
  <c r="P4689" i="2" a="1"/>
  <c r="P4689" i="2" s="1"/>
  <c r="P4690" i="2" a="1"/>
  <c r="P4690" i="2" s="1"/>
  <c r="P4691" i="2" a="1"/>
  <c r="P4691" i="2" s="1"/>
  <c r="P4692" i="2" a="1"/>
  <c r="P4692" i="2" s="1"/>
  <c r="P4693" i="2" a="1"/>
  <c r="P4693" i="2" s="1"/>
  <c r="P4694" i="2" a="1"/>
  <c r="P4694" i="2" s="1"/>
  <c r="P4695" i="2" a="1"/>
  <c r="P4695" i="2" s="1"/>
  <c r="P4696" i="2" a="1"/>
  <c r="P4696" i="2" s="1"/>
  <c r="P4697" i="2" a="1"/>
  <c r="P4697" i="2" s="1"/>
  <c r="P4698" i="2" a="1"/>
  <c r="P4698" i="2" s="1"/>
  <c r="P4699" i="2" a="1"/>
  <c r="P4699" i="2" s="1"/>
  <c r="P4700" i="2" a="1"/>
  <c r="P4700" i="2" s="1"/>
  <c r="P4701" i="2" a="1"/>
  <c r="P4701" i="2" s="1"/>
  <c r="P4702" i="2" a="1"/>
  <c r="P4702" i="2" s="1"/>
  <c r="P4703" i="2" a="1"/>
  <c r="P4703" i="2" s="1"/>
  <c r="P4704" i="2" a="1"/>
  <c r="P4704" i="2" s="1"/>
  <c r="P4705" i="2" a="1"/>
  <c r="P4705" i="2" s="1"/>
  <c r="P4706" i="2" a="1"/>
  <c r="P4706" i="2" s="1"/>
  <c r="P4707" i="2" a="1"/>
  <c r="P4707" i="2" s="1"/>
  <c r="P4708" i="2" a="1"/>
  <c r="P4708" i="2" s="1"/>
  <c r="P4709" i="2" a="1"/>
  <c r="P4709" i="2" s="1"/>
  <c r="P4710" i="2" a="1"/>
  <c r="P4710" i="2" s="1"/>
  <c r="P4711" i="2" a="1"/>
  <c r="P4711" i="2" s="1"/>
  <c r="P4712" i="2" a="1"/>
  <c r="P4712" i="2" s="1"/>
  <c r="P4713" i="2" a="1"/>
  <c r="P4713" i="2" s="1"/>
  <c r="P4714" i="2" a="1"/>
  <c r="P4714" i="2" s="1"/>
  <c r="P4715" i="2" a="1"/>
  <c r="P4715" i="2" s="1"/>
  <c r="P4716" i="2" a="1"/>
  <c r="P4716" i="2" s="1"/>
  <c r="P4717" i="2" a="1"/>
  <c r="P4717" i="2" s="1"/>
  <c r="P4718" i="2" a="1"/>
  <c r="P4718" i="2" s="1"/>
  <c r="P4719" i="2" a="1"/>
  <c r="P4719" i="2" s="1"/>
  <c r="P4720" i="2" a="1"/>
  <c r="P4720" i="2" s="1"/>
  <c r="P4721" i="2" a="1"/>
  <c r="P4721" i="2" s="1"/>
  <c r="P4722" i="2" a="1"/>
  <c r="P4722" i="2" s="1"/>
  <c r="P4723" i="2" a="1"/>
  <c r="P4723" i="2" s="1"/>
  <c r="P4724" i="2" a="1"/>
  <c r="P4724" i="2" s="1"/>
  <c r="P4725" i="2" a="1"/>
  <c r="P4725" i="2" s="1"/>
  <c r="P4726" i="2" a="1"/>
  <c r="P4726" i="2" s="1"/>
  <c r="P4727" i="2" a="1"/>
  <c r="P4727" i="2" s="1"/>
  <c r="P4728" i="2" a="1"/>
  <c r="P4728" i="2" s="1"/>
  <c r="P4729" i="2" a="1"/>
  <c r="P4729" i="2" s="1"/>
  <c r="P4730" i="2" a="1"/>
  <c r="P4730" i="2" s="1"/>
  <c r="P4731" i="2" a="1"/>
  <c r="P4731" i="2" s="1"/>
  <c r="P4732" i="2" a="1"/>
  <c r="P4732" i="2" s="1"/>
  <c r="P4733" i="2" a="1"/>
  <c r="P4733" i="2" s="1"/>
  <c r="P4734" i="2" a="1"/>
  <c r="P4734" i="2" s="1"/>
  <c r="P4735" i="2" a="1"/>
  <c r="P4735" i="2" s="1"/>
  <c r="P4736" i="2" a="1"/>
  <c r="P4736" i="2" s="1"/>
  <c r="P4737" i="2" a="1"/>
  <c r="P4737" i="2" s="1"/>
  <c r="P4738" i="2" a="1"/>
  <c r="P4738" i="2" s="1"/>
  <c r="P4739" i="2" a="1"/>
  <c r="P4739" i="2" s="1"/>
  <c r="P4740" i="2" a="1"/>
  <c r="P4740" i="2" s="1"/>
  <c r="P4741" i="2" a="1"/>
  <c r="P4741" i="2" s="1"/>
  <c r="P4742" i="2" a="1"/>
  <c r="P4742" i="2" s="1"/>
  <c r="P4743" i="2" a="1"/>
  <c r="P4743" i="2" s="1"/>
  <c r="P4744" i="2" a="1"/>
  <c r="P4744" i="2" s="1"/>
  <c r="P4745" i="2" a="1"/>
  <c r="P4745" i="2" s="1"/>
  <c r="P4746" i="2" a="1"/>
  <c r="P4746" i="2" s="1"/>
  <c r="P4747" i="2" a="1"/>
  <c r="P4747" i="2" s="1"/>
  <c r="P4748" i="2" a="1"/>
  <c r="P4748" i="2" s="1"/>
  <c r="P4749" i="2" a="1"/>
  <c r="P4749" i="2" s="1"/>
  <c r="P4750" i="2" a="1"/>
  <c r="P4750" i="2" s="1"/>
  <c r="P4751" i="2" a="1"/>
  <c r="P4751" i="2" s="1"/>
  <c r="P4752" i="2" a="1"/>
  <c r="P4752" i="2" s="1"/>
  <c r="P4753" i="2" a="1"/>
  <c r="P4753" i="2" s="1"/>
  <c r="P4754" i="2" a="1"/>
  <c r="P4754" i="2" s="1"/>
  <c r="P4755" i="2" a="1"/>
  <c r="P4755" i="2" s="1"/>
  <c r="P4756" i="2" a="1"/>
  <c r="P4756" i="2" s="1"/>
  <c r="P4757" i="2" a="1"/>
  <c r="P4757" i="2" s="1"/>
  <c r="P4758" i="2" a="1"/>
  <c r="P4758" i="2" s="1"/>
  <c r="P4759" i="2" a="1"/>
  <c r="P4759" i="2" s="1"/>
  <c r="P4760" i="2" a="1"/>
  <c r="P4760" i="2" s="1"/>
  <c r="P4761" i="2" a="1"/>
  <c r="P4761" i="2" s="1"/>
  <c r="P4762" i="2" a="1"/>
  <c r="P4762" i="2" s="1"/>
  <c r="P4763" i="2" a="1"/>
  <c r="P4763" i="2" s="1"/>
  <c r="P4764" i="2" a="1"/>
  <c r="P4764" i="2" s="1"/>
  <c r="P4765" i="2" a="1"/>
  <c r="P4765" i="2" s="1"/>
  <c r="P4766" i="2" a="1"/>
  <c r="P4766" i="2" s="1"/>
  <c r="P4767" i="2" a="1"/>
  <c r="P4767" i="2" s="1"/>
  <c r="P4768" i="2" a="1"/>
  <c r="P4768" i="2" s="1"/>
  <c r="P4769" i="2" a="1"/>
  <c r="P4769" i="2" s="1"/>
  <c r="P4770" i="2" a="1"/>
  <c r="P4770" i="2" s="1"/>
  <c r="P4771" i="2" a="1"/>
  <c r="P4771" i="2" s="1"/>
  <c r="P4772" i="2" a="1"/>
  <c r="P4772" i="2" s="1"/>
  <c r="P4773" i="2" a="1"/>
  <c r="P4773" i="2" s="1"/>
  <c r="P4774" i="2" a="1"/>
  <c r="P4774" i="2" s="1"/>
  <c r="P4775" i="2" a="1"/>
  <c r="P4775" i="2" s="1"/>
  <c r="P4776" i="2" a="1"/>
  <c r="P4776" i="2" s="1"/>
  <c r="P4777" i="2" a="1"/>
  <c r="P4777" i="2" s="1"/>
  <c r="P4778" i="2" a="1"/>
  <c r="P4778" i="2" s="1"/>
  <c r="P4779" i="2" a="1"/>
  <c r="P4779" i="2" s="1"/>
  <c r="P4780" i="2" a="1"/>
  <c r="P4780" i="2" s="1"/>
  <c r="P4781" i="2" a="1"/>
  <c r="P4781" i="2" s="1"/>
  <c r="P4782" i="2" a="1"/>
  <c r="P4782" i="2" s="1"/>
  <c r="P4783" i="2" a="1"/>
  <c r="P4783" i="2" s="1"/>
  <c r="P4784" i="2" a="1"/>
  <c r="P4784" i="2" s="1"/>
  <c r="P4785" i="2" a="1"/>
  <c r="P4785" i="2" s="1"/>
  <c r="P4786" i="2" a="1"/>
  <c r="P4786" i="2" s="1"/>
  <c r="P4787" i="2" a="1"/>
  <c r="P4787" i="2" s="1"/>
  <c r="P4788" i="2" a="1"/>
  <c r="P4788" i="2" s="1"/>
  <c r="P4789" i="2" a="1"/>
  <c r="P4789" i="2" s="1"/>
  <c r="P4790" i="2" a="1"/>
  <c r="P4790" i="2" s="1"/>
  <c r="P4791" i="2" a="1"/>
  <c r="P4791" i="2" s="1"/>
  <c r="P4792" i="2" a="1"/>
  <c r="P4792" i="2" s="1"/>
  <c r="P4793" i="2" a="1"/>
  <c r="P4793" i="2" s="1"/>
  <c r="P4794" i="2" a="1"/>
  <c r="P4794" i="2" s="1"/>
  <c r="P4795" i="2" a="1"/>
  <c r="P4795" i="2" s="1"/>
  <c r="P4796" i="2" a="1"/>
  <c r="P4796" i="2" s="1"/>
  <c r="P4797" i="2" a="1"/>
  <c r="P4797" i="2" s="1"/>
  <c r="P4798" i="2" a="1"/>
  <c r="P4798" i="2" s="1"/>
  <c r="P4799" i="2" a="1"/>
  <c r="P4799" i="2" s="1"/>
  <c r="P4800" i="2" a="1"/>
  <c r="P4800" i="2" s="1"/>
  <c r="P4801" i="2" a="1"/>
  <c r="P4801" i="2" s="1"/>
  <c r="P4802" i="2" a="1"/>
  <c r="P4802" i="2" s="1"/>
  <c r="P4803" i="2" a="1"/>
  <c r="P4803" i="2" s="1"/>
  <c r="P4804" i="2" a="1"/>
  <c r="P4804" i="2" s="1"/>
  <c r="P4805" i="2" a="1"/>
  <c r="P4805" i="2" s="1"/>
  <c r="P4806" i="2" a="1"/>
  <c r="P4806" i="2" s="1"/>
  <c r="P4807" i="2" a="1"/>
  <c r="P4807" i="2" s="1"/>
  <c r="P4808" i="2" a="1"/>
  <c r="P4808" i="2" s="1"/>
  <c r="P4809" i="2" a="1"/>
  <c r="P4809" i="2" s="1"/>
  <c r="P4810" i="2" a="1"/>
  <c r="P4810" i="2" s="1"/>
  <c r="P4811" i="2" a="1"/>
  <c r="P4811" i="2" s="1"/>
  <c r="P4812" i="2" a="1"/>
  <c r="P4812" i="2" s="1"/>
  <c r="P4813" i="2" a="1"/>
  <c r="P4813" i="2" s="1"/>
  <c r="P4814" i="2" a="1"/>
  <c r="P4814" i="2" s="1"/>
  <c r="P4815" i="2" a="1"/>
  <c r="P4815" i="2" s="1"/>
  <c r="P4816" i="2" a="1"/>
  <c r="P4816" i="2" s="1"/>
  <c r="P4817" i="2" a="1"/>
  <c r="P4817" i="2" s="1"/>
  <c r="P4818" i="2" a="1"/>
  <c r="P4818" i="2" s="1"/>
  <c r="P4819" i="2" a="1"/>
  <c r="P4819" i="2" s="1"/>
  <c r="P4820" i="2" a="1"/>
  <c r="P4820" i="2" s="1"/>
  <c r="P4821" i="2" a="1"/>
  <c r="P4821" i="2" s="1"/>
  <c r="P4822" i="2" a="1"/>
  <c r="P4822" i="2" s="1"/>
  <c r="P4823" i="2" a="1"/>
  <c r="P4823" i="2" s="1"/>
  <c r="P4824" i="2" a="1"/>
  <c r="P4824" i="2" s="1"/>
  <c r="P4825" i="2" a="1"/>
  <c r="P4825" i="2" s="1"/>
  <c r="P4826" i="2" a="1"/>
  <c r="P4826" i="2" s="1"/>
  <c r="P4827" i="2" a="1"/>
  <c r="P4827" i="2" s="1"/>
  <c r="P4828" i="2" a="1"/>
  <c r="P4828" i="2" s="1"/>
  <c r="P4829" i="2" a="1"/>
  <c r="P4829" i="2" s="1"/>
  <c r="P4830" i="2" a="1"/>
  <c r="P4830" i="2" s="1"/>
  <c r="P4831" i="2" a="1"/>
  <c r="P4831" i="2" s="1"/>
  <c r="P4832" i="2" a="1"/>
  <c r="P4832" i="2" s="1"/>
  <c r="P4833" i="2" a="1"/>
  <c r="P4833" i="2" s="1"/>
  <c r="P4834" i="2" a="1"/>
  <c r="P4834" i="2" s="1"/>
  <c r="P4835" i="2" a="1"/>
  <c r="P4835" i="2" s="1"/>
  <c r="P4836" i="2" a="1"/>
  <c r="P4836" i="2" s="1"/>
  <c r="P4837" i="2" a="1"/>
  <c r="P4837" i="2" s="1"/>
  <c r="P4838" i="2" a="1"/>
  <c r="P4838" i="2" s="1"/>
  <c r="P4839" i="2" a="1"/>
  <c r="P4839" i="2" s="1"/>
  <c r="P4840" i="2" a="1"/>
  <c r="P4840" i="2" s="1"/>
  <c r="P4841" i="2" a="1"/>
  <c r="P4841" i="2" s="1"/>
  <c r="P4842" i="2" a="1"/>
  <c r="P4842" i="2" s="1"/>
  <c r="P4843" i="2" a="1"/>
  <c r="P4843" i="2" s="1"/>
  <c r="P4844" i="2" a="1"/>
  <c r="P4844" i="2" s="1"/>
  <c r="P4845" i="2" a="1"/>
  <c r="P4845" i="2" s="1"/>
  <c r="P4846" i="2" a="1"/>
  <c r="P4846" i="2" s="1"/>
  <c r="P4847" i="2" a="1"/>
  <c r="P4847" i="2" s="1"/>
  <c r="P4848" i="2" a="1"/>
  <c r="P4848" i="2" s="1"/>
  <c r="P4849" i="2" a="1"/>
  <c r="P4849" i="2" s="1"/>
  <c r="P4850" i="2" a="1"/>
  <c r="P4850" i="2" s="1"/>
  <c r="P4851" i="2" a="1"/>
  <c r="P4851" i="2" s="1"/>
  <c r="P4852" i="2" a="1"/>
  <c r="P4852" i="2" s="1"/>
  <c r="P4853" i="2" a="1"/>
  <c r="P4853" i="2" s="1"/>
  <c r="P4854" i="2" a="1"/>
  <c r="P4854" i="2" s="1"/>
  <c r="P4855" i="2" a="1"/>
  <c r="P4855" i="2" s="1"/>
  <c r="P4856" i="2" a="1"/>
  <c r="P4856" i="2" s="1"/>
  <c r="P4857" i="2" a="1"/>
  <c r="P4857" i="2" s="1"/>
  <c r="P4858" i="2" a="1"/>
  <c r="P4858" i="2" s="1"/>
  <c r="P4859" i="2" a="1"/>
  <c r="P4859" i="2" s="1"/>
  <c r="P4860" i="2" a="1"/>
  <c r="P4860" i="2" s="1"/>
  <c r="P4861" i="2" a="1"/>
  <c r="P4861" i="2" s="1"/>
  <c r="P4862" i="2" a="1"/>
  <c r="P4862" i="2" s="1"/>
  <c r="P4863" i="2" a="1"/>
  <c r="P4863" i="2" s="1"/>
  <c r="P4864" i="2" a="1"/>
  <c r="P4864" i="2" s="1"/>
  <c r="P4865" i="2" a="1"/>
  <c r="P4865" i="2" s="1"/>
  <c r="P4866" i="2" a="1"/>
  <c r="P4866" i="2" s="1"/>
  <c r="P4867" i="2" a="1"/>
  <c r="P4867" i="2" s="1"/>
  <c r="P4868" i="2" a="1"/>
  <c r="P4868" i="2" s="1"/>
  <c r="P4869" i="2" a="1"/>
  <c r="P4869" i="2" s="1"/>
  <c r="P4870" i="2" a="1"/>
  <c r="P4870" i="2" s="1"/>
  <c r="P4871" i="2" a="1"/>
  <c r="P4871" i="2" s="1"/>
  <c r="P4872" i="2" a="1"/>
  <c r="P4872" i="2" s="1"/>
  <c r="P4873" i="2" a="1"/>
  <c r="P4873" i="2" s="1"/>
  <c r="P4874" i="2" a="1"/>
  <c r="P4874" i="2" s="1"/>
  <c r="P4875" i="2" a="1"/>
  <c r="P4875" i="2" s="1"/>
  <c r="P4876" i="2" a="1"/>
  <c r="P4876" i="2" s="1"/>
  <c r="P4877" i="2" a="1"/>
  <c r="P4877" i="2" s="1"/>
  <c r="P4878" i="2" a="1"/>
  <c r="P4878" i="2" s="1"/>
  <c r="P4879" i="2" a="1"/>
  <c r="P4879" i="2" s="1"/>
  <c r="P4880" i="2" a="1"/>
  <c r="P4880" i="2" s="1"/>
  <c r="P4881" i="2" a="1"/>
  <c r="P4881" i="2" s="1"/>
  <c r="P4882" i="2" a="1"/>
  <c r="P4882" i="2" s="1"/>
  <c r="P4883" i="2" a="1"/>
  <c r="P4883" i="2" s="1"/>
  <c r="P4884" i="2" a="1"/>
  <c r="P4884" i="2" s="1"/>
  <c r="P4885" i="2" a="1"/>
  <c r="P4885" i="2" s="1"/>
  <c r="P4886" i="2" a="1"/>
  <c r="P4886" i="2" s="1"/>
  <c r="P4887" i="2" a="1"/>
  <c r="P4887" i="2" s="1"/>
  <c r="P4888" i="2" a="1"/>
  <c r="P4888" i="2" s="1"/>
  <c r="P4889" i="2" a="1"/>
  <c r="P4889" i="2" s="1"/>
  <c r="P4890" i="2" a="1"/>
  <c r="P4890" i="2" s="1"/>
  <c r="P4891" i="2" a="1"/>
  <c r="P4891" i="2" s="1"/>
  <c r="P4892" i="2" a="1"/>
  <c r="P4892" i="2" s="1"/>
  <c r="P4893" i="2" a="1"/>
  <c r="P4893" i="2" s="1"/>
  <c r="P4894" i="2" a="1"/>
  <c r="P4894" i="2" s="1"/>
  <c r="P4895" i="2" a="1"/>
  <c r="P4895" i="2" s="1"/>
  <c r="P4896" i="2" a="1"/>
  <c r="P4896" i="2" s="1"/>
  <c r="P4897" i="2" a="1"/>
  <c r="P4897" i="2" s="1"/>
  <c r="P4898" i="2" a="1"/>
  <c r="P4898" i="2" s="1"/>
  <c r="P4899" i="2" a="1"/>
  <c r="P4899" i="2" s="1"/>
  <c r="P4900" i="2" a="1"/>
  <c r="P4900" i="2" s="1"/>
  <c r="P4901" i="2" a="1"/>
  <c r="P4901" i="2" s="1"/>
  <c r="P4902" i="2" a="1"/>
  <c r="P4902" i="2" s="1"/>
  <c r="P4903" i="2" a="1"/>
  <c r="P4903" i="2" s="1"/>
  <c r="P4904" i="2" a="1"/>
  <c r="P4904" i="2" s="1"/>
  <c r="P4905" i="2" a="1"/>
  <c r="P4905" i="2" s="1"/>
  <c r="P4906" i="2" a="1"/>
  <c r="P4906" i="2" s="1"/>
  <c r="P4907" i="2" a="1"/>
  <c r="P4907" i="2" s="1"/>
  <c r="P4908" i="2" a="1"/>
  <c r="P4908" i="2" s="1"/>
  <c r="P4909" i="2" a="1"/>
  <c r="P4909" i="2" s="1"/>
  <c r="P4910" i="2" a="1"/>
  <c r="P4910" i="2" s="1"/>
  <c r="P4911" i="2" a="1"/>
  <c r="P4911" i="2" s="1"/>
  <c r="P4912" i="2" a="1"/>
  <c r="P4912" i="2" s="1"/>
  <c r="P4913" i="2" a="1"/>
  <c r="P4913" i="2" s="1"/>
  <c r="P4914" i="2" a="1"/>
  <c r="P4914" i="2" s="1"/>
  <c r="P4915" i="2" a="1"/>
  <c r="P4915" i="2" s="1"/>
  <c r="P4916" i="2" a="1"/>
  <c r="P4916" i="2" s="1"/>
  <c r="P4917" i="2" a="1"/>
  <c r="P4917" i="2" s="1"/>
  <c r="P4918" i="2" a="1"/>
  <c r="P4918" i="2" s="1"/>
  <c r="P4919" i="2" a="1"/>
  <c r="P4919" i="2" s="1"/>
  <c r="P4920" i="2" a="1"/>
  <c r="P4920" i="2" s="1"/>
  <c r="P4921" i="2" a="1"/>
  <c r="P4921" i="2" s="1"/>
  <c r="P4922" i="2" a="1"/>
  <c r="P4922" i="2" s="1"/>
  <c r="P4923" i="2" a="1"/>
  <c r="P4923" i="2" s="1"/>
  <c r="P4924" i="2" a="1"/>
  <c r="P4924" i="2" s="1"/>
  <c r="P4925" i="2" a="1"/>
  <c r="P4925" i="2" s="1"/>
  <c r="P4926" i="2" a="1"/>
  <c r="P4926" i="2" s="1"/>
  <c r="P4927" i="2" a="1"/>
  <c r="P4927" i="2" s="1"/>
  <c r="P4928" i="2" a="1"/>
  <c r="P4928" i="2" s="1"/>
  <c r="P4929" i="2" a="1"/>
  <c r="P4929" i="2" s="1"/>
  <c r="P4930" i="2" a="1"/>
  <c r="P4930" i="2" s="1"/>
  <c r="P4931" i="2" a="1"/>
  <c r="P4931" i="2" s="1"/>
  <c r="P4932" i="2" a="1"/>
  <c r="P4932" i="2" s="1"/>
  <c r="P4933" i="2" a="1"/>
  <c r="P4933" i="2" s="1"/>
  <c r="P4934" i="2" a="1"/>
  <c r="P4934" i="2" s="1"/>
  <c r="P4935" i="2" a="1"/>
  <c r="P4935" i="2" s="1"/>
  <c r="P4936" i="2" a="1"/>
  <c r="P4936" i="2" s="1"/>
  <c r="P4937" i="2" a="1"/>
  <c r="P4937" i="2" s="1"/>
  <c r="P4938" i="2" a="1"/>
  <c r="P4938" i="2" s="1"/>
  <c r="P4939" i="2" a="1"/>
  <c r="P4939" i="2" s="1"/>
  <c r="P4940" i="2" a="1"/>
  <c r="P4940" i="2" s="1"/>
  <c r="P4941" i="2" a="1"/>
  <c r="P4941" i="2" s="1"/>
  <c r="P4942" i="2" a="1"/>
  <c r="P4942" i="2" s="1"/>
  <c r="P4943" i="2" a="1"/>
  <c r="P4943" i="2" s="1"/>
  <c r="P4944" i="2" a="1"/>
  <c r="P4944" i="2" s="1"/>
  <c r="P4945" i="2" a="1"/>
  <c r="P4945" i="2" s="1"/>
  <c r="P4946" i="2" a="1"/>
  <c r="P4946" i="2" s="1"/>
  <c r="P4947" i="2" a="1"/>
  <c r="P4947" i="2" s="1"/>
  <c r="P4948" i="2" a="1"/>
  <c r="P4948" i="2" s="1"/>
  <c r="P4949" i="2" a="1"/>
  <c r="P4949" i="2" s="1"/>
  <c r="P4950" i="2" a="1"/>
  <c r="P4950" i="2" s="1"/>
  <c r="P4951" i="2" a="1"/>
  <c r="P4951" i="2" s="1"/>
  <c r="P4952" i="2" a="1"/>
  <c r="P4952" i="2" s="1"/>
  <c r="P4953" i="2" a="1"/>
  <c r="P4953" i="2" s="1"/>
  <c r="P4954" i="2" a="1"/>
  <c r="P4954" i="2" s="1"/>
  <c r="P4955" i="2" a="1"/>
  <c r="P4955" i="2" s="1"/>
  <c r="P4956" i="2" a="1"/>
  <c r="P4956" i="2" s="1"/>
  <c r="P4957" i="2" a="1"/>
  <c r="P4957" i="2" s="1"/>
  <c r="P4958" i="2" a="1"/>
  <c r="P4958" i="2" s="1"/>
  <c r="P4959" i="2" a="1"/>
  <c r="P4959" i="2" s="1"/>
  <c r="P4960" i="2" a="1"/>
  <c r="P4960" i="2" s="1"/>
  <c r="P4961" i="2" a="1"/>
  <c r="P4961" i="2" s="1"/>
  <c r="P4962" i="2" a="1"/>
  <c r="P4962" i="2" s="1"/>
  <c r="P4963" i="2" a="1"/>
  <c r="P4963" i="2" s="1"/>
  <c r="P4964" i="2" a="1"/>
  <c r="P4964" i="2" s="1"/>
  <c r="P4965" i="2" a="1"/>
  <c r="P4965" i="2" s="1"/>
  <c r="P4966" i="2" a="1"/>
  <c r="P4966" i="2" s="1"/>
  <c r="P4967" i="2" a="1"/>
  <c r="P4967" i="2" s="1"/>
  <c r="P4968" i="2" a="1"/>
  <c r="P4968" i="2" s="1"/>
  <c r="P4969" i="2" a="1"/>
  <c r="P4969" i="2" s="1"/>
  <c r="P4970" i="2" a="1"/>
  <c r="P4970" i="2" s="1"/>
  <c r="P4971" i="2" a="1"/>
  <c r="P4971" i="2" s="1"/>
  <c r="P4972" i="2" a="1"/>
  <c r="P4972" i="2" s="1"/>
  <c r="P4973" i="2" a="1"/>
  <c r="P4973" i="2" s="1"/>
  <c r="P4974" i="2" a="1"/>
  <c r="P4974" i="2" s="1"/>
  <c r="P4975" i="2" a="1"/>
  <c r="P4975" i="2" s="1"/>
  <c r="P4976" i="2" a="1"/>
  <c r="P4976" i="2" s="1"/>
  <c r="P4977" i="2" a="1"/>
  <c r="P4977" i="2" s="1"/>
  <c r="P4978" i="2" a="1"/>
  <c r="P4978" i="2" s="1"/>
  <c r="P4979" i="2" a="1"/>
  <c r="P4979" i="2" s="1"/>
  <c r="P4980" i="2" a="1"/>
  <c r="P4980" i="2" s="1"/>
  <c r="P4981" i="2" a="1"/>
  <c r="P4981" i="2" s="1"/>
  <c r="P4982" i="2" a="1"/>
  <c r="P4982" i="2" s="1"/>
  <c r="P4983" i="2" a="1"/>
  <c r="P4983" i="2" s="1"/>
  <c r="P4984" i="2" a="1"/>
  <c r="P4984" i="2" s="1"/>
  <c r="P4985" i="2" a="1"/>
  <c r="P4985" i="2" s="1"/>
  <c r="P4986" i="2" a="1"/>
  <c r="P4986" i="2" s="1"/>
  <c r="P4987" i="2" a="1"/>
  <c r="P4987" i="2" s="1"/>
  <c r="P4988" i="2" a="1"/>
  <c r="P4988" i="2" s="1"/>
  <c r="P4989" i="2" a="1"/>
  <c r="P4989" i="2" s="1"/>
  <c r="P4990" i="2" a="1"/>
  <c r="P4990" i="2" s="1"/>
  <c r="P4991" i="2" a="1"/>
  <c r="P4991" i="2" s="1"/>
  <c r="P4992" i="2" a="1"/>
  <c r="P4992" i="2" s="1"/>
  <c r="P4993" i="2" a="1"/>
  <c r="P4993" i="2" s="1"/>
  <c r="P4994" i="2" a="1"/>
  <c r="P4994" i="2" s="1"/>
  <c r="P4995" i="2" a="1"/>
  <c r="P4995" i="2" s="1"/>
  <c r="P4996" i="2" a="1"/>
  <c r="P4996" i="2" s="1"/>
  <c r="P4997" i="2" a="1"/>
  <c r="P4997" i="2" s="1"/>
  <c r="P4998" i="2" a="1"/>
  <c r="P4998" i="2" s="1"/>
  <c r="P4999" i="2" a="1"/>
  <c r="P4999" i="2" s="1"/>
  <c r="P5000" i="2" a="1"/>
  <c r="P5000" i="2" s="1"/>
  <c r="P5001" i="2" a="1"/>
  <c r="P5001" i="2" s="1"/>
  <c r="P5002" i="2" a="1"/>
  <c r="P5002" i="2" s="1"/>
  <c r="P5003" i="2" a="1"/>
  <c r="P5003" i="2" s="1"/>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F5" i="2"/>
  <c r="F6" i="2"/>
  <c r="F7" i="2"/>
  <c r="H7" i="2" s="1"/>
  <c r="F8" i="2"/>
  <c r="H8" i="2" s="1"/>
  <c r="F9" i="2"/>
  <c r="F10" i="2"/>
  <c r="F11" i="2"/>
  <c r="F12" i="2"/>
  <c r="H12" i="2" s="1"/>
  <c r="F13" i="2"/>
  <c r="F14" i="2"/>
  <c r="F15" i="2"/>
  <c r="F16" i="2"/>
  <c r="H16" i="2" s="1"/>
  <c r="F17" i="2"/>
  <c r="F18" i="2"/>
  <c r="F19" i="2"/>
  <c r="H19" i="2" s="1"/>
  <c r="F20" i="2"/>
  <c r="H20" i="2" s="1"/>
  <c r="F21" i="2"/>
  <c r="F22" i="2"/>
  <c r="F23" i="2"/>
  <c r="H23" i="2" s="1"/>
  <c r="F24" i="2"/>
  <c r="H24" i="2" s="1"/>
  <c r="F25" i="2"/>
  <c r="F26" i="2"/>
  <c r="F27" i="2"/>
  <c r="F28" i="2"/>
  <c r="H28" i="2" s="1"/>
  <c r="F29" i="2"/>
  <c r="F30" i="2"/>
  <c r="F31" i="2"/>
  <c r="F32" i="2"/>
  <c r="H32" i="2" s="1"/>
  <c r="F33" i="2"/>
  <c r="F34" i="2"/>
  <c r="F35" i="2"/>
  <c r="H35" i="2" s="1"/>
  <c r="F36" i="2"/>
  <c r="H36" i="2" s="1"/>
  <c r="F37" i="2"/>
  <c r="F38" i="2"/>
  <c r="F39" i="2"/>
  <c r="H39" i="2" s="1"/>
  <c r="F40" i="2"/>
  <c r="H40" i="2" s="1"/>
  <c r="F41" i="2"/>
  <c r="F42" i="2"/>
  <c r="F43" i="2"/>
  <c r="F44" i="2"/>
  <c r="H44" i="2" s="1"/>
  <c r="F45" i="2"/>
  <c r="F46" i="2"/>
  <c r="F47" i="2"/>
  <c r="F48" i="2"/>
  <c r="H48" i="2" s="1"/>
  <c r="F49" i="2"/>
  <c r="F50" i="2"/>
  <c r="F51" i="2"/>
  <c r="H51" i="2" s="1"/>
  <c r="F52" i="2"/>
  <c r="H52" i="2" s="1"/>
  <c r="F53" i="2"/>
  <c r="F54" i="2"/>
  <c r="F55" i="2"/>
  <c r="H55" i="2" s="1"/>
  <c r="F56" i="2"/>
  <c r="H56" i="2" s="1"/>
  <c r="F57" i="2"/>
  <c r="F58" i="2"/>
  <c r="F59" i="2"/>
  <c r="F60" i="2"/>
  <c r="H60" i="2" s="1"/>
  <c r="F61" i="2"/>
  <c r="F62" i="2"/>
  <c r="F63" i="2"/>
  <c r="F64" i="2"/>
  <c r="H64" i="2" s="1"/>
  <c r="F65" i="2"/>
  <c r="F66" i="2"/>
  <c r="F67" i="2"/>
  <c r="H67" i="2" s="1"/>
  <c r="F68" i="2"/>
  <c r="H68" i="2" s="1"/>
  <c r="F69" i="2"/>
  <c r="F70" i="2"/>
  <c r="F71" i="2"/>
  <c r="H71" i="2" s="1"/>
  <c r="F72" i="2"/>
  <c r="H72" i="2" s="1"/>
  <c r="F73" i="2"/>
  <c r="F74" i="2"/>
  <c r="F75" i="2"/>
  <c r="F76" i="2"/>
  <c r="H76" i="2" s="1"/>
  <c r="F77" i="2"/>
  <c r="F78" i="2"/>
  <c r="F79" i="2"/>
  <c r="F80" i="2"/>
  <c r="H80" i="2" s="1"/>
  <c r="F81" i="2"/>
  <c r="F82" i="2"/>
  <c r="F83" i="2"/>
  <c r="H83" i="2" s="1"/>
  <c r="F84" i="2"/>
  <c r="H84" i="2" s="1"/>
  <c r="F85" i="2"/>
  <c r="F86" i="2"/>
  <c r="F87" i="2"/>
  <c r="H87" i="2" s="1"/>
  <c r="F88" i="2"/>
  <c r="H88" i="2" s="1"/>
  <c r="F89" i="2"/>
  <c r="F90" i="2"/>
  <c r="F91" i="2"/>
  <c r="F92" i="2"/>
  <c r="H92" i="2" s="1"/>
  <c r="F93" i="2"/>
  <c r="F94" i="2"/>
  <c r="F95" i="2"/>
  <c r="F96" i="2"/>
  <c r="H96" i="2" s="1"/>
  <c r="F97" i="2"/>
  <c r="F98" i="2"/>
  <c r="F99" i="2"/>
  <c r="H99" i="2" s="1"/>
  <c r="F100" i="2"/>
  <c r="H100" i="2" s="1"/>
  <c r="F101" i="2"/>
  <c r="F102" i="2"/>
  <c r="F103" i="2"/>
  <c r="H103" i="2" s="1"/>
  <c r="F104" i="2"/>
  <c r="H104" i="2" s="1"/>
  <c r="F105" i="2"/>
  <c r="F106" i="2"/>
  <c r="F107" i="2"/>
  <c r="F108" i="2"/>
  <c r="H108" i="2" s="1"/>
  <c r="F109" i="2"/>
  <c r="F110" i="2"/>
  <c r="F111" i="2"/>
  <c r="F112" i="2"/>
  <c r="H112" i="2" s="1"/>
  <c r="F113" i="2"/>
  <c r="F114" i="2"/>
  <c r="F115" i="2"/>
  <c r="H115" i="2" s="1"/>
  <c r="F116" i="2"/>
  <c r="H116" i="2" s="1"/>
  <c r="F117" i="2"/>
  <c r="F118" i="2"/>
  <c r="F119" i="2"/>
  <c r="H119" i="2" s="1"/>
  <c r="F120" i="2"/>
  <c r="H120" i="2" s="1"/>
  <c r="F121" i="2"/>
  <c r="F122" i="2"/>
  <c r="F123" i="2"/>
  <c r="F124" i="2"/>
  <c r="H124" i="2" s="1"/>
  <c r="F125" i="2"/>
  <c r="F126" i="2"/>
  <c r="F127" i="2"/>
  <c r="F128" i="2"/>
  <c r="H128" i="2" s="1"/>
  <c r="F129" i="2"/>
  <c r="F130" i="2"/>
  <c r="F131" i="2"/>
  <c r="H131" i="2" s="1"/>
  <c r="F132" i="2"/>
  <c r="H132" i="2" s="1"/>
  <c r="F133" i="2"/>
  <c r="F134" i="2"/>
  <c r="F135" i="2"/>
  <c r="H135" i="2" s="1"/>
  <c r="F136" i="2"/>
  <c r="H136" i="2" s="1"/>
  <c r="F137" i="2"/>
  <c r="F138" i="2"/>
  <c r="F139" i="2"/>
  <c r="F140" i="2"/>
  <c r="H140" i="2" s="1"/>
  <c r="F141" i="2"/>
  <c r="F142" i="2"/>
  <c r="F143" i="2"/>
  <c r="F144" i="2"/>
  <c r="H144" i="2" s="1"/>
  <c r="F145" i="2"/>
  <c r="F146" i="2"/>
  <c r="F147" i="2"/>
  <c r="H147" i="2" s="1"/>
  <c r="F148" i="2"/>
  <c r="H148" i="2" s="1"/>
  <c r="F149" i="2"/>
  <c r="F150" i="2"/>
  <c r="F151" i="2"/>
  <c r="H151" i="2" s="1"/>
  <c r="F152" i="2"/>
  <c r="H152" i="2" s="1"/>
  <c r="F153" i="2"/>
  <c r="F154" i="2"/>
  <c r="F155" i="2"/>
  <c r="F156" i="2"/>
  <c r="H156" i="2" s="1"/>
  <c r="F157" i="2"/>
  <c r="F158" i="2"/>
  <c r="F159" i="2"/>
  <c r="F160" i="2"/>
  <c r="H160" i="2" s="1"/>
  <c r="F161" i="2"/>
  <c r="F162" i="2"/>
  <c r="F163" i="2"/>
  <c r="H163" i="2" s="1"/>
  <c r="F164" i="2"/>
  <c r="H164" i="2" s="1"/>
  <c r="F165" i="2"/>
  <c r="F166" i="2"/>
  <c r="F167" i="2"/>
  <c r="H167" i="2" s="1"/>
  <c r="F168" i="2"/>
  <c r="H168" i="2" s="1"/>
  <c r="F169" i="2"/>
  <c r="F170" i="2"/>
  <c r="F171" i="2"/>
  <c r="F172" i="2"/>
  <c r="H172" i="2" s="1"/>
  <c r="F173" i="2"/>
  <c r="F174" i="2"/>
  <c r="F175" i="2"/>
  <c r="F176" i="2"/>
  <c r="H176" i="2" s="1"/>
  <c r="F177" i="2"/>
  <c r="F178" i="2"/>
  <c r="F179" i="2"/>
  <c r="H179" i="2" s="1"/>
  <c r="F180" i="2"/>
  <c r="H180" i="2" s="1"/>
  <c r="F181" i="2"/>
  <c r="F182" i="2"/>
  <c r="F183" i="2"/>
  <c r="H183" i="2" s="1"/>
  <c r="F184" i="2"/>
  <c r="H184" i="2" s="1"/>
  <c r="F185" i="2"/>
  <c r="F186" i="2"/>
  <c r="F187" i="2"/>
  <c r="F188" i="2"/>
  <c r="H188" i="2" s="1"/>
  <c r="F189" i="2"/>
  <c r="F190" i="2"/>
  <c r="F191" i="2"/>
  <c r="F192" i="2"/>
  <c r="H192" i="2" s="1"/>
  <c r="F193" i="2"/>
  <c r="F194" i="2"/>
  <c r="F195" i="2"/>
  <c r="H195" i="2" s="1"/>
  <c r="F196" i="2"/>
  <c r="H196" i="2" s="1"/>
  <c r="F197" i="2"/>
  <c r="F198" i="2"/>
  <c r="F199" i="2"/>
  <c r="H199" i="2" s="1"/>
  <c r="F200" i="2"/>
  <c r="H200" i="2" s="1"/>
  <c r="F201" i="2"/>
  <c r="F202" i="2"/>
  <c r="F203" i="2"/>
  <c r="F204" i="2"/>
  <c r="H204" i="2" s="1"/>
  <c r="F205" i="2"/>
  <c r="F206" i="2"/>
  <c r="F207" i="2"/>
  <c r="F208" i="2"/>
  <c r="H208" i="2" s="1"/>
  <c r="F209" i="2"/>
  <c r="F210" i="2"/>
  <c r="F211" i="2"/>
  <c r="H211" i="2" s="1"/>
  <c r="F212" i="2"/>
  <c r="H212" i="2" s="1"/>
  <c r="F213" i="2"/>
  <c r="F214" i="2"/>
  <c r="F215" i="2"/>
  <c r="H215" i="2" s="1"/>
  <c r="F216" i="2"/>
  <c r="H216" i="2" s="1"/>
  <c r="F217" i="2"/>
  <c r="F218" i="2"/>
  <c r="F219" i="2"/>
  <c r="F220" i="2"/>
  <c r="H220" i="2" s="1"/>
  <c r="F221" i="2"/>
  <c r="F222" i="2"/>
  <c r="F223" i="2"/>
  <c r="F224" i="2"/>
  <c r="H224" i="2" s="1"/>
  <c r="F225" i="2"/>
  <c r="F226" i="2"/>
  <c r="F227" i="2"/>
  <c r="H227" i="2" s="1"/>
  <c r="F228" i="2"/>
  <c r="H228" i="2" s="1"/>
  <c r="F229" i="2"/>
  <c r="F230" i="2"/>
  <c r="F231" i="2"/>
  <c r="H231" i="2" s="1"/>
  <c r="F232" i="2"/>
  <c r="H232" i="2" s="1"/>
  <c r="F233" i="2"/>
  <c r="F234" i="2"/>
  <c r="F235" i="2"/>
  <c r="F236" i="2"/>
  <c r="H236" i="2" s="1"/>
  <c r="F237" i="2"/>
  <c r="F238" i="2"/>
  <c r="F239" i="2"/>
  <c r="F240" i="2"/>
  <c r="H240" i="2" s="1"/>
  <c r="F241" i="2"/>
  <c r="F242" i="2"/>
  <c r="F243" i="2"/>
  <c r="H243" i="2" s="1"/>
  <c r="F244" i="2"/>
  <c r="H244" i="2" s="1"/>
  <c r="F245" i="2"/>
  <c r="F246" i="2"/>
  <c r="F247" i="2"/>
  <c r="H247" i="2" s="1"/>
  <c r="F248" i="2"/>
  <c r="H248" i="2" s="1"/>
  <c r="F249" i="2"/>
  <c r="F250" i="2"/>
  <c r="F251" i="2"/>
  <c r="F252" i="2"/>
  <c r="H252" i="2" s="1"/>
  <c r="F253" i="2"/>
  <c r="F254" i="2"/>
  <c r="F255" i="2"/>
  <c r="F256" i="2"/>
  <c r="H256" i="2" s="1"/>
  <c r="F257" i="2"/>
  <c r="F258" i="2"/>
  <c r="F259" i="2"/>
  <c r="H259" i="2" s="1"/>
  <c r="F260" i="2"/>
  <c r="H260" i="2" s="1"/>
  <c r="F261" i="2"/>
  <c r="F262" i="2"/>
  <c r="F263" i="2"/>
  <c r="H263" i="2" s="1"/>
  <c r="F264" i="2"/>
  <c r="H264" i="2" s="1"/>
  <c r="F265" i="2"/>
  <c r="F266" i="2"/>
  <c r="F267" i="2"/>
  <c r="F268" i="2"/>
  <c r="H268" i="2" s="1"/>
  <c r="F269" i="2"/>
  <c r="F270" i="2"/>
  <c r="F271" i="2"/>
  <c r="F272" i="2"/>
  <c r="H272" i="2" s="1"/>
  <c r="F273" i="2"/>
  <c r="F274" i="2"/>
  <c r="F275" i="2"/>
  <c r="H275" i="2" s="1"/>
  <c r="F276" i="2"/>
  <c r="H276" i="2" s="1"/>
  <c r="F277" i="2"/>
  <c r="F278" i="2"/>
  <c r="F279" i="2"/>
  <c r="H279" i="2" s="1"/>
  <c r="F280" i="2"/>
  <c r="H280" i="2" s="1"/>
  <c r="F281" i="2"/>
  <c r="F282" i="2"/>
  <c r="F283" i="2"/>
  <c r="F284" i="2"/>
  <c r="H284" i="2" s="1"/>
  <c r="F285" i="2"/>
  <c r="F286" i="2"/>
  <c r="F287" i="2"/>
  <c r="F288" i="2"/>
  <c r="H288" i="2" s="1"/>
  <c r="F289" i="2"/>
  <c r="F290" i="2"/>
  <c r="F291" i="2"/>
  <c r="H291" i="2" s="1"/>
  <c r="F292" i="2"/>
  <c r="H292" i="2" s="1"/>
  <c r="F293" i="2"/>
  <c r="F294" i="2"/>
  <c r="F295" i="2"/>
  <c r="H295" i="2" s="1"/>
  <c r="F296" i="2"/>
  <c r="H296" i="2" s="1"/>
  <c r="F297" i="2"/>
  <c r="F298" i="2"/>
  <c r="F299" i="2"/>
  <c r="F300" i="2"/>
  <c r="H300" i="2" s="1"/>
  <c r="F301" i="2"/>
  <c r="F302" i="2"/>
  <c r="F303" i="2"/>
  <c r="F304" i="2"/>
  <c r="H304" i="2" s="1"/>
  <c r="F305" i="2"/>
  <c r="F306" i="2"/>
  <c r="F307" i="2"/>
  <c r="H307" i="2" s="1"/>
  <c r="F308" i="2"/>
  <c r="H308" i="2" s="1"/>
  <c r="F309" i="2"/>
  <c r="F310" i="2"/>
  <c r="F311" i="2"/>
  <c r="H311" i="2" s="1"/>
  <c r="F312" i="2"/>
  <c r="H312" i="2" s="1"/>
  <c r="F313" i="2"/>
  <c r="F314" i="2"/>
  <c r="F315" i="2"/>
  <c r="F316" i="2"/>
  <c r="H316" i="2" s="1"/>
  <c r="F317" i="2"/>
  <c r="F318" i="2"/>
  <c r="F319" i="2"/>
  <c r="F320" i="2"/>
  <c r="H320" i="2" s="1"/>
  <c r="F321" i="2"/>
  <c r="F322" i="2"/>
  <c r="F323" i="2"/>
  <c r="H323" i="2" s="1"/>
  <c r="F324" i="2"/>
  <c r="H324" i="2" s="1"/>
  <c r="F325" i="2"/>
  <c r="F326" i="2"/>
  <c r="F327" i="2"/>
  <c r="H327" i="2" s="1"/>
  <c r="F328" i="2"/>
  <c r="H328" i="2" s="1"/>
  <c r="F329" i="2"/>
  <c r="F330" i="2"/>
  <c r="F331" i="2"/>
  <c r="F332" i="2"/>
  <c r="H332" i="2" s="1"/>
  <c r="F333" i="2"/>
  <c r="F334" i="2"/>
  <c r="F335" i="2"/>
  <c r="F336" i="2"/>
  <c r="H336" i="2" s="1"/>
  <c r="F337" i="2"/>
  <c r="F338" i="2"/>
  <c r="F339" i="2"/>
  <c r="H339" i="2" s="1"/>
  <c r="F340" i="2"/>
  <c r="H340" i="2" s="1"/>
  <c r="F341" i="2"/>
  <c r="F342" i="2"/>
  <c r="F343" i="2"/>
  <c r="H343" i="2" s="1"/>
  <c r="F344" i="2"/>
  <c r="H344" i="2" s="1"/>
  <c r="F345" i="2"/>
  <c r="F346" i="2"/>
  <c r="F347" i="2"/>
  <c r="F348" i="2"/>
  <c r="H348" i="2" s="1"/>
  <c r="F349" i="2"/>
  <c r="F350" i="2"/>
  <c r="F351" i="2"/>
  <c r="F352" i="2"/>
  <c r="H352" i="2" s="1"/>
  <c r="F353" i="2"/>
  <c r="F354" i="2"/>
  <c r="F355" i="2"/>
  <c r="H355" i="2" s="1"/>
  <c r="F356" i="2"/>
  <c r="H356" i="2" s="1"/>
  <c r="F357" i="2"/>
  <c r="F358" i="2"/>
  <c r="F359" i="2"/>
  <c r="H359" i="2" s="1"/>
  <c r="F360" i="2"/>
  <c r="H360" i="2" s="1"/>
  <c r="F361" i="2"/>
  <c r="F362" i="2"/>
  <c r="F363" i="2"/>
  <c r="F364" i="2"/>
  <c r="H364" i="2" s="1"/>
  <c r="F365" i="2"/>
  <c r="F366" i="2"/>
  <c r="F367" i="2"/>
  <c r="F368" i="2"/>
  <c r="H368" i="2" s="1"/>
  <c r="F369" i="2"/>
  <c r="F370" i="2"/>
  <c r="F371" i="2"/>
  <c r="H371" i="2" s="1"/>
  <c r="F372" i="2"/>
  <c r="H372" i="2" s="1"/>
  <c r="F373" i="2"/>
  <c r="F374" i="2"/>
  <c r="F375" i="2"/>
  <c r="H375" i="2" s="1"/>
  <c r="F376" i="2"/>
  <c r="H376" i="2" s="1"/>
  <c r="F377" i="2"/>
  <c r="F378" i="2"/>
  <c r="F379" i="2"/>
  <c r="F380" i="2"/>
  <c r="H380" i="2" s="1"/>
  <c r="F381" i="2"/>
  <c r="F382" i="2"/>
  <c r="F383" i="2"/>
  <c r="F384" i="2"/>
  <c r="H384" i="2" s="1"/>
  <c r="F385" i="2"/>
  <c r="F386" i="2"/>
  <c r="F387" i="2"/>
  <c r="H387" i="2" s="1"/>
  <c r="F388" i="2"/>
  <c r="H388" i="2" s="1"/>
  <c r="F389" i="2"/>
  <c r="F390" i="2"/>
  <c r="F391" i="2"/>
  <c r="H391" i="2" s="1"/>
  <c r="F392" i="2"/>
  <c r="H392" i="2" s="1"/>
  <c r="F393" i="2"/>
  <c r="F394" i="2"/>
  <c r="F395" i="2"/>
  <c r="F396" i="2"/>
  <c r="H396" i="2" s="1"/>
  <c r="F397" i="2"/>
  <c r="F398" i="2"/>
  <c r="F399" i="2"/>
  <c r="F400" i="2"/>
  <c r="H400" i="2" s="1"/>
  <c r="F401" i="2"/>
  <c r="F402" i="2"/>
  <c r="F403" i="2"/>
  <c r="H403" i="2" s="1"/>
  <c r="F404" i="2"/>
  <c r="H404" i="2" s="1"/>
  <c r="F405" i="2"/>
  <c r="F406" i="2"/>
  <c r="F407" i="2"/>
  <c r="H407" i="2" s="1"/>
  <c r="F408" i="2"/>
  <c r="H408" i="2" s="1"/>
  <c r="F409" i="2"/>
  <c r="F410" i="2"/>
  <c r="F411" i="2"/>
  <c r="F412" i="2"/>
  <c r="H412" i="2" s="1"/>
  <c r="F413" i="2"/>
  <c r="F414" i="2"/>
  <c r="F415" i="2"/>
  <c r="F416" i="2"/>
  <c r="H416" i="2" s="1"/>
  <c r="F417" i="2"/>
  <c r="F418" i="2"/>
  <c r="F419" i="2"/>
  <c r="H419" i="2" s="1"/>
  <c r="F420" i="2"/>
  <c r="H420" i="2" s="1"/>
  <c r="F421" i="2"/>
  <c r="F422" i="2"/>
  <c r="F423" i="2"/>
  <c r="H423" i="2" s="1"/>
  <c r="F424" i="2"/>
  <c r="H424" i="2" s="1"/>
  <c r="F425" i="2"/>
  <c r="F426" i="2"/>
  <c r="F427" i="2"/>
  <c r="F428" i="2"/>
  <c r="H428" i="2" s="1"/>
  <c r="F429" i="2"/>
  <c r="F430" i="2"/>
  <c r="F431" i="2"/>
  <c r="F432" i="2"/>
  <c r="H432" i="2" s="1"/>
  <c r="F433" i="2"/>
  <c r="F434" i="2"/>
  <c r="F435" i="2"/>
  <c r="H435" i="2" s="1"/>
  <c r="F436" i="2"/>
  <c r="H436" i="2" s="1"/>
  <c r="F437" i="2"/>
  <c r="F438" i="2"/>
  <c r="F439" i="2"/>
  <c r="H439" i="2" s="1"/>
  <c r="F440" i="2"/>
  <c r="H440" i="2" s="1"/>
  <c r="F441" i="2"/>
  <c r="F442" i="2"/>
  <c r="F443" i="2"/>
  <c r="F444" i="2"/>
  <c r="H444" i="2" s="1"/>
  <c r="F445" i="2"/>
  <c r="F446" i="2"/>
  <c r="F447" i="2"/>
  <c r="F448" i="2"/>
  <c r="H448" i="2" s="1"/>
  <c r="F449" i="2"/>
  <c r="F450" i="2"/>
  <c r="F451" i="2"/>
  <c r="H451" i="2" s="1"/>
  <c r="F452" i="2"/>
  <c r="H452" i="2" s="1"/>
  <c r="F453" i="2"/>
  <c r="F454" i="2"/>
  <c r="F455" i="2"/>
  <c r="H455" i="2" s="1"/>
  <c r="F456" i="2"/>
  <c r="H456" i="2" s="1"/>
  <c r="F457" i="2"/>
  <c r="F458" i="2"/>
  <c r="F459" i="2"/>
  <c r="F460" i="2"/>
  <c r="H460" i="2" s="1"/>
  <c r="F461" i="2"/>
  <c r="F462" i="2"/>
  <c r="F463" i="2"/>
  <c r="F464" i="2"/>
  <c r="H464" i="2" s="1"/>
  <c r="F465" i="2"/>
  <c r="F466" i="2"/>
  <c r="F467" i="2"/>
  <c r="H467" i="2" s="1"/>
  <c r="F468" i="2"/>
  <c r="H468" i="2" s="1"/>
  <c r="F469" i="2"/>
  <c r="F470" i="2"/>
  <c r="F471" i="2"/>
  <c r="H471" i="2" s="1"/>
  <c r="F472" i="2"/>
  <c r="H472" i="2" s="1"/>
  <c r="F473" i="2"/>
  <c r="F474" i="2"/>
  <c r="F475" i="2"/>
  <c r="F476" i="2"/>
  <c r="H476" i="2" s="1"/>
  <c r="F477" i="2"/>
  <c r="F478" i="2"/>
  <c r="F479" i="2"/>
  <c r="F480" i="2"/>
  <c r="H480" i="2" s="1"/>
  <c r="F481" i="2"/>
  <c r="F482" i="2"/>
  <c r="F483" i="2"/>
  <c r="H483" i="2" s="1"/>
  <c r="F484" i="2"/>
  <c r="H484" i="2" s="1"/>
  <c r="F485" i="2"/>
  <c r="F486" i="2"/>
  <c r="F487" i="2"/>
  <c r="H487" i="2" s="1"/>
  <c r="F488" i="2"/>
  <c r="H488" i="2" s="1"/>
  <c r="F489" i="2"/>
  <c r="F490" i="2"/>
  <c r="F491" i="2"/>
  <c r="F492" i="2"/>
  <c r="H492" i="2" s="1"/>
  <c r="F493" i="2"/>
  <c r="F494" i="2"/>
  <c r="F495" i="2"/>
  <c r="F496" i="2"/>
  <c r="H496" i="2" s="1"/>
  <c r="F497" i="2"/>
  <c r="F498" i="2"/>
  <c r="F499" i="2"/>
  <c r="H499" i="2" s="1"/>
  <c r="F500" i="2"/>
  <c r="H500" i="2" s="1"/>
  <c r="F501" i="2"/>
  <c r="F502" i="2"/>
  <c r="F503" i="2"/>
  <c r="H503" i="2" s="1"/>
  <c r="F504" i="2"/>
  <c r="H504" i="2" s="1"/>
  <c r="F505" i="2"/>
  <c r="F506" i="2"/>
  <c r="F507" i="2"/>
  <c r="F508" i="2"/>
  <c r="H508" i="2" s="1"/>
  <c r="F509" i="2"/>
  <c r="F510" i="2"/>
  <c r="F511" i="2"/>
  <c r="F512" i="2"/>
  <c r="H512" i="2" s="1"/>
  <c r="F513" i="2"/>
  <c r="F514" i="2"/>
  <c r="F515" i="2"/>
  <c r="H515" i="2" s="1"/>
  <c r="F516" i="2"/>
  <c r="H516" i="2" s="1"/>
  <c r="F517" i="2"/>
  <c r="F518" i="2"/>
  <c r="F519" i="2"/>
  <c r="H519" i="2" s="1"/>
  <c r="F520" i="2"/>
  <c r="H520" i="2" s="1"/>
  <c r="F521" i="2"/>
  <c r="F522" i="2"/>
  <c r="F523" i="2"/>
  <c r="F524" i="2"/>
  <c r="H524" i="2" s="1"/>
  <c r="F525" i="2"/>
  <c r="F526" i="2"/>
  <c r="F527" i="2"/>
  <c r="F528" i="2"/>
  <c r="H528" i="2" s="1"/>
  <c r="F529" i="2"/>
  <c r="F530" i="2"/>
  <c r="F531" i="2"/>
  <c r="H531" i="2" s="1"/>
  <c r="F532" i="2"/>
  <c r="H532" i="2" s="1"/>
  <c r="F533" i="2"/>
  <c r="F534" i="2"/>
  <c r="F535" i="2"/>
  <c r="H535" i="2" s="1"/>
  <c r="F536" i="2"/>
  <c r="H536" i="2" s="1"/>
  <c r="F537" i="2"/>
  <c r="F538" i="2"/>
  <c r="F539" i="2"/>
  <c r="F540" i="2"/>
  <c r="H540" i="2" s="1"/>
  <c r="F541" i="2"/>
  <c r="F542" i="2"/>
  <c r="F543" i="2"/>
  <c r="F544" i="2"/>
  <c r="H544" i="2" s="1"/>
  <c r="F545" i="2"/>
  <c r="F546" i="2"/>
  <c r="F547" i="2"/>
  <c r="H547" i="2" s="1"/>
  <c r="F548" i="2"/>
  <c r="H548" i="2" s="1"/>
  <c r="F549" i="2"/>
  <c r="F550" i="2"/>
  <c r="F551" i="2"/>
  <c r="H551" i="2" s="1"/>
  <c r="F552" i="2"/>
  <c r="H552" i="2" s="1"/>
  <c r="F553" i="2"/>
  <c r="F554" i="2"/>
  <c r="F555" i="2"/>
  <c r="F556" i="2"/>
  <c r="H556" i="2" s="1"/>
  <c r="F557" i="2"/>
  <c r="F558" i="2"/>
  <c r="F559" i="2"/>
  <c r="F560" i="2"/>
  <c r="H560" i="2" s="1"/>
  <c r="F561" i="2"/>
  <c r="F562" i="2"/>
  <c r="F563" i="2"/>
  <c r="H563" i="2" s="1"/>
  <c r="F564" i="2"/>
  <c r="H564" i="2" s="1"/>
  <c r="F565" i="2"/>
  <c r="F566" i="2"/>
  <c r="F567" i="2"/>
  <c r="H567" i="2" s="1"/>
  <c r="F568" i="2"/>
  <c r="H568" i="2" s="1"/>
  <c r="F569" i="2"/>
  <c r="F570" i="2"/>
  <c r="F571" i="2"/>
  <c r="F572" i="2"/>
  <c r="H572" i="2" s="1"/>
  <c r="F573" i="2"/>
  <c r="F574" i="2"/>
  <c r="F575" i="2"/>
  <c r="F576" i="2"/>
  <c r="H576" i="2" s="1"/>
  <c r="F577" i="2"/>
  <c r="F578" i="2"/>
  <c r="F579" i="2"/>
  <c r="H579" i="2" s="1"/>
  <c r="F580" i="2"/>
  <c r="H580" i="2" s="1"/>
  <c r="F581" i="2"/>
  <c r="F582" i="2"/>
  <c r="F583" i="2"/>
  <c r="H583" i="2" s="1"/>
  <c r="F584" i="2"/>
  <c r="H584" i="2" s="1"/>
  <c r="F585" i="2"/>
  <c r="F586" i="2"/>
  <c r="F587" i="2"/>
  <c r="F588" i="2"/>
  <c r="H588" i="2" s="1"/>
  <c r="F589" i="2"/>
  <c r="F590" i="2"/>
  <c r="F591" i="2"/>
  <c r="F592" i="2"/>
  <c r="H592" i="2" s="1"/>
  <c r="F593" i="2"/>
  <c r="F594" i="2"/>
  <c r="F595" i="2"/>
  <c r="H595" i="2" s="1"/>
  <c r="F596" i="2"/>
  <c r="H596" i="2" s="1"/>
  <c r="F597" i="2"/>
  <c r="F598" i="2"/>
  <c r="F599" i="2"/>
  <c r="H599" i="2" s="1"/>
  <c r="F600" i="2"/>
  <c r="H600" i="2" s="1"/>
  <c r="F601" i="2"/>
  <c r="F602" i="2"/>
  <c r="F603" i="2"/>
  <c r="F604" i="2"/>
  <c r="H604" i="2" s="1"/>
  <c r="F605" i="2"/>
  <c r="F606" i="2"/>
  <c r="F607" i="2"/>
  <c r="F608" i="2"/>
  <c r="H608" i="2" s="1"/>
  <c r="F609" i="2"/>
  <c r="F610" i="2"/>
  <c r="F611" i="2"/>
  <c r="H611" i="2" s="1"/>
  <c r="F612" i="2"/>
  <c r="H612" i="2" s="1"/>
  <c r="F613" i="2"/>
  <c r="F614" i="2"/>
  <c r="F615" i="2"/>
  <c r="H615" i="2" s="1"/>
  <c r="F616" i="2"/>
  <c r="H616" i="2" s="1"/>
  <c r="F617" i="2"/>
  <c r="F618" i="2"/>
  <c r="F619" i="2"/>
  <c r="F620" i="2"/>
  <c r="H620" i="2" s="1"/>
  <c r="F621" i="2"/>
  <c r="F622" i="2"/>
  <c r="F623" i="2"/>
  <c r="F624" i="2"/>
  <c r="H624" i="2" s="1"/>
  <c r="F625" i="2"/>
  <c r="F626" i="2"/>
  <c r="F627" i="2"/>
  <c r="H627" i="2" s="1"/>
  <c r="F628" i="2"/>
  <c r="H628" i="2" s="1"/>
  <c r="F629" i="2"/>
  <c r="F630" i="2"/>
  <c r="F631" i="2"/>
  <c r="H631" i="2" s="1"/>
  <c r="F632" i="2"/>
  <c r="H632" i="2" s="1"/>
  <c r="F633" i="2"/>
  <c r="F634" i="2"/>
  <c r="F635" i="2"/>
  <c r="F636" i="2"/>
  <c r="H636" i="2" s="1"/>
  <c r="F637" i="2"/>
  <c r="F638" i="2"/>
  <c r="F639" i="2"/>
  <c r="F640" i="2"/>
  <c r="H640" i="2" s="1"/>
  <c r="F641" i="2"/>
  <c r="F642" i="2"/>
  <c r="F643" i="2"/>
  <c r="H643" i="2" s="1"/>
  <c r="F644" i="2"/>
  <c r="H644" i="2" s="1"/>
  <c r="F645" i="2"/>
  <c r="F646" i="2"/>
  <c r="F647" i="2"/>
  <c r="H647" i="2" s="1"/>
  <c r="F648" i="2"/>
  <c r="H648" i="2" s="1"/>
  <c r="F649" i="2"/>
  <c r="F650" i="2"/>
  <c r="F651" i="2"/>
  <c r="F652" i="2"/>
  <c r="H652" i="2" s="1"/>
  <c r="F653" i="2"/>
  <c r="F654" i="2"/>
  <c r="F655" i="2"/>
  <c r="F656" i="2"/>
  <c r="H656" i="2" s="1"/>
  <c r="F657" i="2"/>
  <c r="F658" i="2"/>
  <c r="F659" i="2"/>
  <c r="H659" i="2" s="1"/>
  <c r="F660" i="2"/>
  <c r="H660" i="2" s="1"/>
  <c r="F661" i="2"/>
  <c r="F662" i="2"/>
  <c r="F663" i="2"/>
  <c r="H663" i="2" s="1"/>
  <c r="F664" i="2"/>
  <c r="H664" i="2" s="1"/>
  <c r="F665" i="2"/>
  <c r="F666" i="2"/>
  <c r="F667" i="2"/>
  <c r="F668" i="2"/>
  <c r="H668" i="2" s="1"/>
  <c r="F669" i="2"/>
  <c r="F670" i="2"/>
  <c r="F671" i="2"/>
  <c r="F672" i="2"/>
  <c r="H672" i="2" s="1"/>
  <c r="F673" i="2"/>
  <c r="F674" i="2"/>
  <c r="F675" i="2"/>
  <c r="H675" i="2" s="1"/>
  <c r="F676" i="2"/>
  <c r="H676" i="2" s="1"/>
  <c r="F677" i="2"/>
  <c r="F678" i="2"/>
  <c r="F679" i="2"/>
  <c r="H679" i="2" s="1"/>
  <c r="F680" i="2"/>
  <c r="H680" i="2" s="1"/>
  <c r="F681" i="2"/>
  <c r="F682" i="2"/>
  <c r="F683" i="2"/>
  <c r="F684" i="2"/>
  <c r="H684" i="2" s="1"/>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3" i="2"/>
  <c r="H3" i="2" s="1"/>
  <c r="F4" i="2"/>
  <c r="H4" i="2"/>
  <c r="H5" i="2"/>
  <c r="H6" i="2"/>
  <c r="H9" i="2"/>
  <c r="H10" i="2"/>
  <c r="H11" i="2"/>
  <c r="H13" i="2"/>
  <c r="H14" i="2"/>
  <c r="H15" i="2"/>
  <c r="H17" i="2"/>
  <c r="H18" i="2"/>
  <c r="H21" i="2"/>
  <c r="H22" i="2"/>
  <c r="H25" i="2"/>
  <c r="H26" i="2"/>
  <c r="H27" i="2"/>
  <c r="H29" i="2"/>
  <c r="H30" i="2"/>
  <c r="H31" i="2"/>
  <c r="H33" i="2"/>
  <c r="H34" i="2"/>
  <c r="H37" i="2"/>
  <c r="H38" i="2"/>
  <c r="H41" i="2"/>
  <c r="H42" i="2"/>
  <c r="H43" i="2"/>
  <c r="H45" i="2"/>
  <c r="H46" i="2"/>
  <c r="H47" i="2"/>
  <c r="H49" i="2"/>
  <c r="H50" i="2"/>
  <c r="H53" i="2"/>
  <c r="H54" i="2"/>
  <c r="H57" i="2"/>
  <c r="H58" i="2"/>
  <c r="H59" i="2"/>
  <c r="H61" i="2"/>
  <c r="H62" i="2"/>
  <c r="H63" i="2"/>
  <c r="H65" i="2"/>
  <c r="H66" i="2"/>
  <c r="H69" i="2"/>
  <c r="H70" i="2"/>
  <c r="H73" i="2"/>
  <c r="H74" i="2"/>
  <c r="H75" i="2"/>
  <c r="H77" i="2"/>
  <c r="H78" i="2"/>
  <c r="H79" i="2"/>
  <c r="H81" i="2"/>
  <c r="H82" i="2"/>
  <c r="H85" i="2"/>
  <c r="H86" i="2"/>
  <c r="H89" i="2"/>
  <c r="H90" i="2"/>
  <c r="H91" i="2"/>
  <c r="H93" i="2"/>
  <c r="H94" i="2"/>
  <c r="H95" i="2"/>
  <c r="H97" i="2"/>
  <c r="H98" i="2"/>
  <c r="H101" i="2"/>
  <c r="H102" i="2"/>
  <c r="H105" i="2"/>
  <c r="H106" i="2"/>
  <c r="H107" i="2"/>
  <c r="H109" i="2"/>
  <c r="H110" i="2"/>
  <c r="H111" i="2"/>
  <c r="H113" i="2"/>
  <c r="H114" i="2"/>
  <c r="H117" i="2"/>
  <c r="H118" i="2"/>
  <c r="H121" i="2"/>
  <c r="H122" i="2"/>
  <c r="H123" i="2"/>
  <c r="H125" i="2"/>
  <c r="H126" i="2"/>
  <c r="H127" i="2"/>
  <c r="H129" i="2"/>
  <c r="H130" i="2"/>
  <c r="H133" i="2"/>
  <c r="H134" i="2"/>
  <c r="H137" i="2"/>
  <c r="H138" i="2"/>
  <c r="H139" i="2"/>
  <c r="H141" i="2"/>
  <c r="H142" i="2"/>
  <c r="H143" i="2"/>
  <c r="H145" i="2"/>
  <c r="H146" i="2"/>
  <c r="H149" i="2"/>
  <c r="H150" i="2"/>
  <c r="H153" i="2"/>
  <c r="H154" i="2"/>
  <c r="H155" i="2"/>
  <c r="H157" i="2"/>
  <c r="H158" i="2"/>
  <c r="H159" i="2"/>
  <c r="H161" i="2"/>
  <c r="H162" i="2"/>
  <c r="H165" i="2"/>
  <c r="H166" i="2"/>
  <c r="H169" i="2"/>
  <c r="H170" i="2"/>
  <c r="H171" i="2"/>
  <c r="H173" i="2"/>
  <c r="H174" i="2"/>
  <c r="H175" i="2"/>
  <c r="H177" i="2"/>
  <c r="H178" i="2"/>
  <c r="H181" i="2"/>
  <c r="H182" i="2"/>
  <c r="H185" i="2"/>
  <c r="H186" i="2"/>
  <c r="H187" i="2"/>
  <c r="H189" i="2"/>
  <c r="H190" i="2"/>
  <c r="H191" i="2"/>
  <c r="H193" i="2"/>
  <c r="H194" i="2"/>
  <c r="H197" i="2"/>
  <c r="H198" i="2"/>
  <c r="H201" i="2"/>
  <c r="H202" i="2"/>
  <c r="H203" i="2"/>
  <c r="H205" i="2"/>
  <c r="H206" i="2"/>
  <c r="H207" i="2"/>
  <c r="H209" i="2"/>
  <c r="H210" i="2"/>
  <c r="H213" i="2"/>
  <c r="H214" i="2"/>
  <c r="H217" i="2"/>
  <c r="H218" i="2"/>
  <c r="H219" i="2"/>
  <c r="H221" i="2"/>
  <c r="H222" i="2"/>
  <c r="H223" i="2"/>
  <c r="H225" i="2"/>
  <c r="H226" i="2"/>
  <c r="H229" i="2"/>
  <c r="H230" i="2"/>
  <c r="H233" i="2"/>
  <c r="H234" i="2"/>
  <c r="H235" i="2"/>
  <c r="H237" i="2"/>
  <c r="H238" i="2"/>
  <c r="H239" i="2"/>
  <c r="H241" i="2"/>
  <c r="H242" i="2"/>
  <c r="H245" i="2"/>
  <c r="H246" i="2"/>
  <c r="H249" i="2"/>
  <c r="H250" i="2"/>
  <c r="H251" i="2"/>
  <c r="H253" i="2"/>
  <c r="H254" i="2"/>
  <c r="H255" i="2"/>
  <c r="H257" i="2"/>
  <c r="H258" i="2"/>
  <c r="H261" i="2"/>
  <c r="H262" i="2"/>
  <c r="H265" i="2"/>
  <c r="H266" i="2"/>
  <c r="H267" i="2"/>
  <c r="H269" i="2"/>
  <c r="H270" i="2"/>
  <c r="H271" i="2"/>
  <c r="H273" i="2"/>
  <c r="H274" i="2"/>
  <c r="H277" i="2"/>
  <c r="H278" i="2"/>
  <c r="H281" i="2"/>
  <c r="H282" i="2"/>
  <c r="H283" i="2"/>
  <c r="H285" i="2"/>
  <c r="H286" i="2"/>
  <c r="H287" i="2"/>
  <c r="H289" i="2"/>
  <c r="H290" i="2"/>
  <c r="H293" i="2"/>
  <c r="H294" i="2"/>
  <c r="H297" i="2"/>
  <c r="H298" i="2"/>
  <c r="H299" i="2"/>
  <c r="H301" i="2"/>
  <c r="H302" i="2"/>
  <c r="H303" i="2"/>
  <c r="H305" i="2"/>
  <c r="H306" i="2"/>
  <c r="H309" i="2"/>
  <c r="H310" i="2"/>
  <c r="H313" i="2"/>
  <c r="H314" i="2"/>
  <c r="H315" i="2"/>
  <c r="H317" i="2"/>
  <c r="H318" i="2"/>
  <c r="H319" i="2"/>
  <c r="H321" i="2"/>
  <c r="H322" i="2"/>
  <c r="H325" i="2"/>
  <c r="H326" i="2"/>
  <c r="H329" i="2"/>
  <c r="H330" i="2"/>
  <c r="H331" i="2"/>
  <c r="H333" i="2"/>
  <c r="H334" i="2"/>
  <c r="H335" i="2"/>
  <c r="H337" i="2"/>
  <c r="H338" i="2"/>
  <c r="H341" i="2"/>
  <c r="H342" i="2"/>
  <c r="H345" i="2"/>
  <c r="H346" i="2"/>
  <c r="H347" i="2"/>
  <c r="H349" i="2"/>
  <c r="H350" i="2"/>
  <c r="H351" i="2"/>
  <c r="H353" i="2"/>
  <c r="H354" i="2"/>
  <c r="H357" i="2"/>
  <c r="H358" i="2"/>
  <c r="H361" i="2"/>
  <c r="H362" i="2"/>
  <c r="H363" i="2"/>
  <c r="H365" i="2"/>
  <c r="H366" i="2"/>
  <c r="H367" i="2"/>
  <c r="H369" i="2"/>
  <c r="H370" i="2"/>
  <c r="H373" i="2"/>
  <c r="H374" i="2"/>
  <c r="H377" i="2"/>
  <c r="H378" i="2"/>
  <c r="H379" i="2"/>
  <c r="H381" i="2"/>
  <c r="H382" i="2"/>
  <c r="H383" i="2"/>
  <c r="H385" i="2"/>
  <c r="H386" i="2"/>
  <c r="H389" i="2"/>
  <c r="H390" i="2"/>
  <c r="H393" i="2"/>
  <c r="H394" i="2"/>
  <c r="H395" i="2"/>
  <c r="H397" i="2"/>
  <c r="H398" i="2"/>
  <c r="H399" i="2"/>
  <c r="H401" i="2"/>
  <c r="H402" i="2"/>
  <c r="H405" i="2"/>
  <c r="H406" i="2"/>
  <c r="H409" i="2"/>
  <c r="H410" i="2"/>
  <c r="H411" i="2"/>
  <c r="H413" i="2"/>
  <c r="H414" i="2"/>
  <c r="H415" i="2"/>
  <c r="H417" i="2"/>
  <c r="H418" i="2"/>
  <c r="H421" i="2"/>
  <c r="H422" i="2"/>
  <c r="H425" i="2"/>
  <c r="H426" i="2"/>
  <c r="H427" i="2"/>
  <c r="H429" i="2"/>
  <c r="H430" i="2"/>
  <c r="H431" i="2"/>
  <c r="H433" i="2"/>
  <c r="H434" i="2"/>
  <c r="H437" i="2"/>
  <c r="H438" i="2"/>
  <c r="H441" i="2"/>
  <c r="H442" i="2"/>
  <c r="H443" i="2"/>
  <c r="H445" i="2"/>
  <c r="H446" i="2"/>
  <c r="H447" i="2"/>
  <c r="H449" i="2"/>
  <c r="H450" i="2"/>
  <c r="H453" i="2"/>
  <c r="H454" i="2"/>
  <c r="H457" i="2"/>
  <c r="H458" i="2"/>
  <c r="H459" i="2"/>
  <c r="H461" i="2"/>
  <c r="H462" i="2"/>
  <c r="H463" i="2"/>
  <c r="H465" i="2"/>
  <c r="H466" i="2"/>
  <c r="H469" i="2"/>
  <c r="H470" i="2"/>
  <c r="H473" i="2"/>
  <c r="H474" i="2"/>
  <c r="H475" i="2"/>
  <c r="H477" i="2"/>
  <c r="H478" i="2"/>
  <c r="H479" i="2"/>
  <c r="H481" i="2"/>
  <c r="H482" i="2"/>
  <c r="H485" i="2"/>
  <c r="H486" i="2"/>
  <c r="H489" i="2"/>
  <c r="H490" i="2"/>
  <c r="H491" i="2"/>
  <c r="H493" i="2"/>
  <c r="H494" i="2"/>
  <c r="H495" i="2"/>
  <c r="H497" i="2"/>
  <c r="H498" i="2"/>
  <c r="H501" i="2"/>
  <c r="H502" i="2"/>
  <c r="H505" i="2"/>
  <c r="H506" i="2"/>
  <c r="H507" i="2"/>
  <c r="H509" i="2"/>
  <c r="H510" i="2"/>
  <c r="H511" i="2"/>
  <c r="H513" i="2"/>
  <c r="H514" i="2"/>
  <c r="H517" i="2"/>
  <c r="H518" i="2"/>
  <c r="H521" i="2"/>
  <c r="H522" i="2"/>
  <c r="H523" i="2"/>
  <c r="H525" i="2"/>
  <c r="H526" i="2"/>
  <c r="H527" i="2"/>
  <c r="H529" i="2"/>
  <c r="H530" i="2"/>
  <c r="H533" i="2"/>
  <c r="H534" i="2"/>
  <c r="H537" i="2"/>
  <c r="H538" i="2"/>
  <c r="H539" i="2"/>
  <c r="H541" i="2"/>
  <c r="H542" i="2"/>
  <c r="H543" i="2"/>
  <c r="H545" i="2"/>
  <c r="H546" i="2"/>
  <c r="H549" i="2"/>
  <c r="H550" i="2"/>
  <c r="H553" i="2"/>
  <c r="H554" i="2"/>
  <c r="H555" i="2"/>
  <c r="H557" i="2"/>
  <c r="H558" i="2"/>
  <c r="H559" i="2"/>
  <c r="H561" i="2"/>
  <c r="H562" i="2"/>
  <c r="H565" i="2"/>
  <c r="H566" i="2"/>
  <c r="H569" i="2"/>
  <c r="H570" i="2"/>
  <c r="H571" i="2"/>
  <c r="H573" i="2"/>
  <c r="H574" i="2"/>
  <c r="H575" i="2"/>
  <c r="H577" i="2"/>
  <c r="H578" i="2"/>
  <c r="H581" i="2"/>
  <c r="H582" i="2"/>
  <c r="H585" i="2"/>
  <c r="H586" i="2"/>
  <c r="H587" i="2"/>
  <c r="H589" i="2"/>
  <c r="H590" i="2"/>
  <c r="H591" i="2"/>
  <c r="H593" i="2"/>
  <c r="H594" i="2"/>
  <c r="H597" i="2"/>
  <c r="H598" i="2"/>
  <c r="H601" i="2"/>
  <c r="H602" i="2"/>
  <c r="H603" i="2"/>
  <c r="H605" i="2"/>
  <c r="H606" i="2"/>
  <c r="H607" i="2"/>
  <c r="H609" i="2"/>
  <c r="H610" i="2"/>
  <c r="H613" i="2"/>
  <c r="H614" i="2"/>
  <c r="H617" i="2"/>
  <c r="H618" i="2"/>
  <c r="H619" i="2"/>
  <c r="H621" i="2"/>
  <c r="H622" i="2"/>
  <c r="H623" i="2"/>
  <c r="H625" i="2"/>
  <c r="H626" i="2"/>
  <c r="H629" i="2"/>
  <c r="H630" i="2"/>
  <c r="H633" i="2"/>
  <c r="H634" i="2"/>
  <c r="H635" i="2"/>
  <c r="H637" i="2"/>
  <c r="H638" i="2"/>
  <c r="H639" i="2"/>
  <c r="H641" i="2"/>
  <c r="H642" i="2"/>
  <c r="H645" i="2"/>
  <c r="H646" i="2"/>
  <c r="H649" i="2"/>
  <c r="H650" i="2"/>
  <c r="H651" i="2"/>
  <c r="H653" i="2"/>
  <c r="H654" i="2"/>
  <c r="H655" i="2"/>
  <c r="H657" i="2"/>
  <c r="H658" i="2"/>
  <c r="H661" i="2"/>
  <c r="H662" i="2"/>
  <c r="H665" i="2"/>
  <c r="H666" i="2"/>
  <c r="H667" i="2"/>
  <c r="H669" i="2"/>
  <c r="H670" i="2"/>
  <c r="H671" i="2"/>
  <c r="H673" i="2"/>
  <c r="H674" i="2"/>
  <c r="H677" i="2"/>
  <c r="H678" i="2"/>
  <c r="H681" i="2"/>
  <c r="H682" i="2"/>
  <c r="H683"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2" i="2"/>
  <c r="F2" i="2"/>
  <c r="AA4" i="2" l="1"/>
  <c r="AA5"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<sst xmlns="http://schemas.openxmlformats.org/spreadsheetml/2006/main" count="70384" uniqueCount="18482">
  <si>
    <t>id</t>
  </si>
  <si>
    <t>first_name</t>
  </si>
  <si>
    <t>last_name</t>
  </si>
  <si>
    <t>gender</t>
  </si>
  <si>
    <t>dob</t>
  </si>
  <si>
    <t>test_date</t>
  </si>
  <si>
    <t>test_time</t>
  </si>
  <si>
    <t>stress_source</t>
  </si>
  <si>
    <t>physical_symptoms</t>
  </si>
  <si>
    <t>emotional_symptoms</t>
  </si>
  <si>
    <t>coping_mechanism</t>
  </si>
  <si>
    <t>stress_duration</t>
  </si>
  <si>
    <t>severity</t>
  </si>
  <si>
    <t>sleep_quality</t>
  </si>
  <si>
    <t>mood</t>
  </si>
  <si>
    <t>heart_rate</t>
  </si>
  <si>
    <t>cortisol_level</t>
  </si>
  <si>
    <t>078R72</t>
  </si>
  <si>
    <t>Patience</t>
  </si>
  <si>
    <t>Hustler</t>
  </si>
  <si>
    <t>Family Issues</t>
  </si>
  <si>
    <t>Back Pain</t>
  </si>
  <si>
    <t>Depression</t>
  </si>
  <si>
    <t>Food</t>
  </si>
  <si>
    <t>Mild</t>
  </si>
  <si>
    <t>Good</t>
  </si>
  <si>
    <t>Neutral</t>
  </si>
  <si>
    <t>0YGDO1</t>
  </si>
  <si>
    <t>Mohandis</t>
  </si>
  <si>
    <t>Delete</t>
  </si>
  <si>
    <t>Health</t>
  </si>
  <si>
    <t>Headache</t>
  </si>
  <si>
    <t>Exercise</t>
  </si>
  <si>
    <t>Sad</t>
  </si>
  <si>
    <t>FSXMV4</t>
  </si>
  <si>
    <t>Aldric</t>
  </si>
  <si>
    <t>Booton</t>
  </si>
  <si>
    <t>Insomnia</t>
  </si>
  <si>
    <t>Irritability</t>
  </si>
  <si>
    <t>Severe</t>
  </si>
  <si>
    <t>Fair</t>
  </si>
  <si>
    <t>G6R0PW</t>
  </si>
  <si>
    <t>Kiah</t>
  </si>
  <si>
    <t>Filmer</t>
  </si>
  <si>
    <t>Financial Issues</t>
  </si>
  <si>
    <t>Anxiety</t>
  </si>
  <si>
    <t>Therapy</t>
  </si>
  <si>
    <t>Happy</t>
  </si>
  <si>
    <t>MWLGG7</t>
  </si>
  <si>
    <t>Clayton</t>
  </si>
  <si>
    <t>Curzon</t>
  </si>
  <si>
    <t>Work</t>
  </si>
  <si>
    <t>Meditation</t>
  </si>
  <si>
    <t>Moderate</t>
  </si>
  <si>
    <t>OJUSBW</t>
  </si>
  <si>
    <t>Doy</t>
  </si>
  <si>
    <t>Kuhne</t>
  </si>
  <si>
    <t>Fatigue</t>
  </si>
  <si>
    <t>P8AZ5P</t>
  </si>
  <si>
    <t>Jeremias</t>
  </si>
  <si>
    <t>Wise</t>
  </si>
  <si>
    <t>Arthritis Pain</t>
  </si>
  <si>
    <t>Loneliness</t>
  </si>
  <si>
    <t>Reading</t>
  </si>
  <si>
    <t>RN3G2O</t>
  </si>
  <si>
    <t>Townsend</t>
  </si>
  <si>
    <t>Micheu</t>
  </si>
  <si>
    <t>TR9ZY5</t>
  </si>
  <si>
    <t>Delmor</t>
  </si>
  <si>
    <t>Gorler</t>
  </si>
  <si>
    <t>UELA25</t>
  </si>
  <si>
    <t>Grissel</t>
  </si>
  <si>
    <t>Thirkettle</t>
  </si>
  <si>
    <t>High Blood Pressure</t>
  </si>
  <si>
    <t>8EQSMR</t>
  </si>
  <si>
    <t>Gerik</t>
  </si>
  <si>
    <t>Gamlyn</t>
  </si>
  <si>
    <t>H6O4BX</t>
  </si>
  <si>
    <t>Dredi</t>
  </si>
  <si>
    <t>Simukov</t>
  </si>
  <si>
    <t>Hobbies</t>
  </si>
  <si>
    <t>L0PK66</t>
  </si>
  <si>
    <t>Christoph</t>
  </si>
  <si>
    <t>Timothy</t>
  </si>
  <si>
    <t>Mood Swings</t>
  </si>
  <si>
    <t>MTS1EB</t>
  </si>
  <si>
    <t>Daven</t>
  </si>
  <si>
    <t>Gillease</t>
  </si>
  <si>
    <t>OF9MAF</t>
  </si>
  <si>
    <t>Kinnie</t>
  </si>
  <si>
    <t>Celier</t>
  </si>
  <si>
    <t>Stress</t>
  </si>
  <si>
    <t>YO9ITA</t>
  </si>
  <si>
    <t>Janek</t>
  </si>
  <si>
    <t>Pyle</t>
  </si>
  <si>
    <t>MZBOIP</t>
  </si>
  <si>
    <t>Ringo</t>
  </si>
  <si>
    <t>Piatkow</t>
  </si>
  <si>
    <t>3Y4IZ8</t>
  </si>
  <si>
    <t>Cindy</t>
  </si>
  <si>
    <t>Scobbie</t>
  </si>
  <si>
    <t>MUPSI3</t>
  </si>
  <si>
    <t>Phineas</t>
  </si>
  <si>
    <t>Colbourne</t>
  </si>
  <si>
    <t>Poor</t>
  </si>
  <si>
    <t>VKFCOD</t>
  </si>
  <si>
    <t>Clareta</t>
  </si>
  <si>
    <t>Weiner</t>
  </si>
  <si>
    <t>XUDLV7</t>
  </si>
  <si>
    <t>Clementia</t>
  </si>
  <si>
    <t>Clement</t>
  </si>
  <si>
    <t>7U0KAY</t>
  </si>
  <si>
    <t>Pieter</t>
  </si>
  <si>
    <t>Water</t>
  </si>
  <si>
    <t>8XJ731</t>
  </si>
  <si>
    <t>Cordelia</t>
  </si>
  <si>
    <t>Pressnell</t>
  </si>
  <si>
    <t>7SNNL5</t>
  </si>
  <si>
    <t>Ediva</t>
  </si>
  <si>
    <t>Lesaunier</t>
  </si>
  <si>
    <t>VVBIEM</t>
  </si>
  <si>
    <t>Norah</t>
  </si>
  <si>
    <t>De Ath</t>
  </si>
  <si>
    <t>OAD0J4</t>
  </si>
  <si>
    <t>Odell</t>
  </si>
  <si>
    <t>Grishenkov</t>
  </si>
  <si>
    <t>M7VA93</t>
  </si>
  <si>
    <t>Jeana</t>
  </si>
  <si>
    <t>Udden</t>
  </si>
  <si>
    <t>GRN5DK</t>
  </si>
  <si>
    <t>Terencio</t>
  </si>
  <si>
    <t>Dalton</t>
  </si>
  <si>
    <t>JHEVU7</t>
  </si>
  <si>
    <t>Kane</t>
  </si>
  <si>
    <t>Pauluzzi</t>
  </si>
  <si>
    <t>QPPGJD</t>
  </si>
  <si>
    <t>Vilma</t>
  </si>
  <si>
    <t>Morrad</t>
  </si>
  <si>
    <t>9Z0I7T</t>
  </si>
  <si>
    <t>Dougie</t>
  </si>
  <si>
    <t>Colleck</t>
  </si>
  <si>
    <t>W5GNSG</t>
  </si>
  <si>
    <t>Ody</t>
  </si>
  <si>
    <t>Hollibone</t>
  </si>
  <si>
    <t>Y8GAZ8</t>
  </si>
  <si>
    <t>Kris</t>
  </si>
  <si>
    <t>Clemence</t>
  </si>
  <si>
    <t>3IZYMH</t>
  </si>
  <si>
    <t>Seymour</t>
  </si>
  <si>
    <t>Redmire</t>
  </si>
  <si>
    <t>W5ASX5</t>
  </si>
  <si>
    <t>Josephine</t>
  </si>
  <si>
    <t>Auger</t>
  </si>
  <si>
    <t>5B9OFN</t>
  </si>
  <si>
    <t>Brit</t>
  </si>
  <si>
    <t>Drysdell</t>
  </si>
  <si>
    <t>86UEGX</t>
  </si>
  <si>
    <t>Joelly</t>
  </si>
  <si>
    <t>Bim</t>
  </si>
  <si>
    <t>Walking</t>
  </si>
  <si>
    <t>DOFHN4</t>
  </si>
  <si>
    <t>Melessa</t>
  </si>
  <si>
    <t>Duprey</t>
  </si>
  <si>
    <t>BD4YQF</t>
  </si>
  <si>
    <t>Mahmoud</t>
  </si>
  <si>
    <t>Tasseler</t>
  </si>
  <si>
    <t>189Y3F</t>
  </si>
  <si>
    <t>Oralia</t>
  </si>
  <si>
    <t>Kittel</t>
  </si>
  <si>
    <t>Relationships</t>
  </si>
  <si>
    <t>8NU78Z</t>
  </si>
  <si>
    <t>Sibley</t>
  </si>
  <si>
    <t>Erswell</t>
  </si>
  <si>
    <t>LCH1QX</t>
  </si>
  <si>
    <t>Joelle</t>
  </si>
  <si>
    <t>Carlet</t>
  </si>
  <si>
    <t>1M4RT6</t>
  </si>
  <si>
    <t>Ramonda</t>
  </si>
  <si>
    <t>Carvell</t>
  </si>
  <si>
    <t>Y4CJZ8</t>
  </si>
  <si>
    <t>Osbourn</t>
  </si>
  <si>
    <t>Jedrych</t>
  </si>
  <si>
    <t>YOT0TY</t>
  </si>
  <si>
    <t>Cacilie</t>
  </si>
  <si>
    <t>Fronzek</t>
  </si>
  <si>
    <t>Z5BRTN</t>
  </si>
  <si>
    <t>Barnabas</t>
  </si>
  <si>
    <t>Vinau</t>
  </si>
  <si>
    <t>W7RY9C</t>
  </si>
  <si>
    <t>Lethia</t>
  </si>
  <si>
    <t>Woolmington</t>
  </si>
  <si>
    <t>PMDCNW</t>
  </si>
  <si>
    <t>Harmon</t>
  </si>
  <si>
    <t>Bazell</t>
  </si>
  <si>
    <t>SMYC5O</t>
  </si>
  <si>
    <t>Killie</t>
  </si>
  <si>
    <t>Beddoes</t>
  </si>
  <si>
    <t>A0R3VU</t>
  </si>
  <si>
    <t>Acory</t>
  </si>
  <si>
    <t>GI8YVU</t>
  </si>
  <si>
    <t>Anetta</t>
  </si>
  <si>
    <t>Treslove</t>
  </si>
  <si>
    <t>4GCA3U</t>
  </si>
  <si>
    <t>Davidde</t>
  </si>
  <si>
    <t>Sindle</t>
  </si>
  <si>
    <t>DY7JSZ</t>
  </si>
  <si>
    <t>Matthieu</t>
  </si>
  <si>
    <t>Ivel</t>
  </si>
  <si>
    <t>6KMG3Z</t>
  </si>
  <si>
    <t>Say</t>
  </si>
  <si>
    <t>Olivazzi</t>
  </si>
  <si>
    <t>7C15ZM</t>
  </si>
  <si>
    <t>Karee</t>
  </si>
  <si>
    <t>Camelli</t>
  </si>
  <si>
    <t>S447A4</t>
  </si>
  <si>
    <t>Shel</t>
  </si>
  <si>
    <t>Wicklen</t>
  </si>
  <si>
    <t>VUYH23</t>
  </si>
  <si>
    <t>Dara</t>
  </si>
  <si>
    <t>Leipnik</t>
  </si>
  <si>
    <t>QM9TRI</t>
  </si>
  <si>
    <t>Ertha</t>
  </si>
  <si>
    <t>Brownlea</t>
  </si>
  <si>
    <t>1CCVAS</t>
  </si>
  <si>
    <t>Amii</t>
  </si>
  <si>
    <t>Anthiftle</t>
  </si>
  <si>
    <t>Stomach Age</t>
  </si>
  <si>
    <t>MZQYRU</t>
  </si>
  <si>
    <t>Michale</t>
  </si>
  <si>
    <t>Wheldon</t>
  </si>
  <si>
    <t>T6019V</t>
  </si>
  <si>
    <t>Bartel</t>
  </si>
  <si>
    <t>Geillier</t>
  </si>
  <si>
    <t>BKR6ZE</t>
  </si>
  <si>
    <t>Adeline</t>
  </si>
  <si>
    <t>McIlmorie</t>
  </si>
  <si>
    <t>O7PZBC</t>
  </si>
  <si>
    <t>Fayth</t>
  </si>
  <si>
    <t>Taudevin</t>
  </si>
  <si>
    <t>78XU9E</t>
  </si>
  <si>
    <t>Neala</t>
  </si>
  <si>
    <t>Smidmoor</t>
  </si>
  <si>
    <t>YGYH0M</t>
  </si>
  <si>
    <t>Sargent</t>
  </si>
  <si>
    <t>Farrall</t>
  </si>
  <si>
    <t>ZZMV0Y</t>
  </si>
  <si>
    <t>Rae</t>
  </si>
  <si>
    <t>Alibone</t>
  </si>
  <si>
    <t>JKCCXK</t>
  </si>
  <si>
    <t>Pacorro</t>
  </si>
  <si>
    <t>Carne</t>
  </si>
  <si>
    <t>Q5LGIO</t>
  </si>
  <si>
    <t>Marchall</t>
  </si>
  <si>
    <t>Winkell</t>
  </si>
  <si>
    <t>SUWVZL</t>
  </si>
  <si>
    <t>Rowland</t>
  </si>
  <si>
    <t>Beauvais</t>
  </si>
  <si>
    <t>ZEWYPX</t>
  </si>
  <si>
    <t>Hershel</t>
  </si>
  <si>
    <t>Piotrkowski</t>
  </si>
  <si>
    <t>TUAXVQ</t>
  </si>
  <si>
    <t>Calla</t>
  </si>
  <si>
    <t>Philpault</t>
  </si>
  <si>
    <t>SSYOF3</t>
  </si>
  <si>
    <t>Ennis</t>
  </si>
  <si>
    <t>Waterhouse</t>
  </si>
  <si>
    <t>UGST4Z</t>
  </si>
  <si>
    <t>Shandra</t>
  </si>
  <si>
    <t>Jordanson</t>
  </si>
  <si>
    <t>QRFAJY</t>
  </si>
  <si>
    <t>Gates</t>
  </si>
  <si>
    <t>Beazleigh</t>
  </si>
  <si>
    <t>ZD72IG</t>
  </si>
  <si>
    <t>Eldon</t>
  </si>
  <si>
    <t>Biford</t>
  </si>
  <si>
    <t>7J4RKL</t>
  </si>
  <si>
    <t>Rhianon</t>
  </si>
  <si>
    <t>Greetham</t>
  </si>
  <si>
    <t>HSX617</t>
  </si>
  <si>
    <t>Barnett</t>
  </si>
  <si>
    <t>Jefferys</t>
  </si>
  <si>
    <t>VQIUZB</t>
  </si>
  <si>
    <t>Janette</t>
  </si>
  <si>
    <t>Orrum</t>
  </si>
  <si>
    <t>MSHCR8</t>
  </si>
  <si>
    <t>Sandra</t>
  </si>
  <si>
    <t>Blaw</t>
  </si>
  <si>
    <t>MEE1YF</t>
  </si>
  <si>
    <t>Roley</t>
  </si>
  <si>
    <t>Dorie</t>
  </si>
  <si>
    <t>D0HXJ0</t>
  </si>
  <si>
    <t>Trixi</t>
  </si>
  <si>
    <t>Hardisty</t>
  </si>
  <si>
    <t>3N7783</t>
  </si>
  <si>
    <t>Harriet</t>
  </si>
  <si>
    <t>Menis</t>
  </si>
  <si>
    <t>P8ZMIC</t>
  </si>
  <si>
    <t>Toddy</t>
  </si>
  <si>
    <t>Kach</t>
  </si>
  <si>
    <t>Bullying</t>
  </si>
  <si>
    <t>4B32CU</t>
  </si>
  <si>
    <t>Pedro</t>
  </si>
  <si>
    <t>Lush</t>
  </si>
  <si>
    <t>MCEEE2</t>
  </si>
  <si>
    <t>Archer</t>
  </si>
  <si>
    <t>Dunstone</t>
  </si>
  <si>
    <t>CFC0OK</t>
  </si>
  <si>
    <t>Nigel</t>
  </si>
  <si>
    <t>Lamswood</t>
  </si>
  <si>
    <t>Shortness of Breath</t>
  </si>
  <si>
    <t>MMY3WQ</t>
  </si>
  <si>
    <t>Sol</t>
  </si>
  <si>
    <t>Bassil</t>
  </si>
  <si>
    <t>0C8AUD</t>
  </si>
  <si>
    <t>Karoline</t>
  </si>
  <si>
    <t>Latey</t>
  </si>
  <si>
    <t>VD3HL2</t>
  </si>
  <si>
    <t>Walt</t>
  </si>
  <si>
    <t>Djurisic</t>
  </si>
  <si>
    <t>UX9RKL</t>
  </si>
  <si>
    <t>Conrado</t>
  </si>
  <si>
    <t>Coning</t>
  </si>
  <si>
    <t>Sleeping</t>
  </si>
  <si>
    <t>PDHYNF</t>
  </si>
  <si>
    <t>Syman</t>
  </si>
  <si>
    <t>Barten</t>
  </si>
  <si>
    <t>ZXX9LQ</t>
  </si>
  <si>
    <t>Dannie</t>
  </si>
  <si>
    <t>Goding</t>
  </si>
  <si>
    <t>CIMWP0</t>
  </si>
  <si>
    <t>Elden</t>
  </si>
  <si>
    <t>Jelks</t>
  </si>
  <si>
    <t>X1LA7N</t>
  </si>
  <si>
    <t>Darius</t>
  </si>
  <si>
    <t>Lound</t>
  </si>
  <si>
    <t>60UG7G</t>
  </si>
  <si>
    <t>Markus</t>
  </si>
  <si>
    <t>Juanico</t>
  </si>
  <si>
    <t>2ALZMD</t>
  </si>
  <si>
    <t>Kin</t>
  </si>
  <si>
    <t>Lepere</t>
  </si>
  <si>
    <t>BX9MUT</t>
  </si>
  <si>
    <t>Rahal</t>
  </si>
  <si>
    <t>Keoghan</t>
  </si>
  <si>
    <t>KBZNNS</t>
  </si>
  <si>
    <t>Adler</t>
  </si>
  <si>
    <t>Kennon</t>
  </si>
  <si>
    <t>OCWO1V</t>
  </si>
  <si>
    <t>Merwin</t>
  </si>
  <si>
    <t>Ebden</t>
  </si>
  <si>
    <t>5CUTML</t>
  </si>
  <si>
    <t>Ira</t>
  </si>
  <si>
    <t>Mufford</t>
  </si>
  <si>
    <t>N4QN3N</t>
  </si>
  <si>
    <t>Roderigo</t>
  </si>
  <si>
    <t>Pedgrift</t>
  </si>
  <si>
    <t>YRS8RR</t>
  </si>
  <si>
    <t>Joey</t>
  </si>
  <si>
    <t>Prisk</t>
  </si>
  <si>
    <t>IW4AL8</t>
  </si>
  <si>
    <t>Hester</t>
  </si>
  <si>
    <t>Chesterman</t>
  </si>
  <si>
    <t>P6D51G</t>
  </si>
  <si>
    <t>Abbye</t>
  </si>
  <si>
    <t>Middle</t>
  </si>
  <si>
    <t>H7PEW4</t>
  </si>
  <si>
    <t>Barnie</t>
  </si>
  <si>
    <t>Bentzen</t>
  </si>
  <si>
    <t>YZUV7F</t>
  </si>
  <si>
    <t>Artair</t>
  </si>
  <si>
    <t>Stud</t>
  </si>
  <si>
    <t>SBUPEL</t>
  </si>
  <si>
    <t>Kennith</t>
  </si>
  <si>
    <t>Milthorpe</t>
  </si>
  <si>
    <t>NHR4PU</t>
  </si>
  <si>
    <t>Free</t>
  </si>
  <si>
    <t>Sucre</t>
  </si>
  <si>
    <t>ZX5MK0</t>
  </si>
  <si>
    <t>Jewell</t>
  </si>
  <si>
    <t>Kaysor</t>
  </si>
  <si>
    <t>5G64U2</t>
  </si>
  <si>
    <t>Martguerita</t>
  </si>
  <si>
    <t>Belchambers</t>
  </si>
  <si>
    <t>E3RHVS</t>
  </si>
  <si>
    <t>Eugene</t>
  </si>
  <si>
    <t>Aherne</t>
  </si>
  <si>
    <t>0ACYYH</t>
  </si>
  <si>
    <t>Jen</t>
  </si>
  <si>
    <t>Heskins</t>
  </si>
  <si>
    <t>V610J5</t>
  </si>
  <si>
    <t>Lanna</t>
  </si>
  <si>
    <t>Barwack</t>
  </si>
  <si>
    <t>945WE1</t>
  </si>
  <si>
    <t>Antoni</t>
  </si>
  <si>
    <t>Capner</t>
  </si>
  <si>
    <t>ISBTBF</t>
  </si>
  <si>
    <t>Gilbert</t>
  </si>
  <si>
    <t>Blasgen</t>
  </si>
  <si>
    <t>702KWY</t>
  </si>
  <si>
    <t>Pancho</t>
  </si>
  <si>
    <t>Drury</t>
  </si>
  <si>
    <t>84WMPH</t>
  </si>
  <si>
    <t>Haven</t>
  </si>
  <si>
    <t>Maunton</t>
  </si>
  <si>
    <t>Loss of Appetite</t>
  </si>
  <si>
    <t>Anger</t>
  </si>
  <si>
    <t>RU07RJ</t>
  </si>
  <si>
    <t>Niki</t>
  </si>
  <si>
    <t>Van Cassel</t>
  </si>
  <si>
    <t>1O8JR8</t>
  </si>
  <si>
    <t>Daniel</t>
  </si>
  <si>
    <t>Soame</t>
  </si>
  <si>
    <t>YV44XF</t>
  </si>
  <si>
    <t>Fanni</t>
  </si>
  <si>
    <t>Phillipson</t>
  </si>
  <si>
    <t>CECU1A</t>
  </si>
  <si>
    <t>Katrine</t>
  </si>
  <si>
    <t>Philipsohn</t>
  </si>
  <si>
    <t>BNUBV4</t>
  </si>
  <si>
    <t>Shell</t>
  </si>
  <si>
    <t>Pietraszek</t>
  </si>
  <si>
    <t>OY79CP</t>
  </si>
  <si>
    <t>Margaretta</t>
  </si>
  <si>
    <t>Jankin</t>
  </si>
  <si>
    <t>0ERI9G</t>
  </si>
  <si>
    <t>Corinne</t>
  </si>
  <si>
    <t>Casaro</t>
  </si>
  <si>
    <t>1U5TLU</t>
  </si>
  <si>
    <t>Silvie</t>
  </si>
  <si>
    <t>Udall</t>
  </si>
  <si>
    <t>AN9TO2</t>
  </si>
  <si>
    <t>Mollie</t>
  </si>
  <si>
    <t>Baake</t>
  </si>
  <si>
    <t>139QQF</t>
  </si>
  <si>
    <t>Lyn</t>
  </si>
  <si>
    <t>Jirusek</t>
  </si>
  <si>
    <t>HPYWC2</t>
  </si>
  <si>
    <t>Carver</t>
  </si>
  <si>
    <t>Keilty</t>
  </si>
  <si>
    <t>7AR25O</t>
  </si>
  <si>
    <t>Clarinda</t>
  </si>
  <si>
    <t>Crosson</t>
  </si>
  <si>
    <t>88IZE2</t>
  </si>
  <si>
    <t>Lynne</t>
  </si>
  <si>
    <t>Crumby</t>
  </si>
  <si>
    <t>T00N3B</t>
  </si>
  <si>
    <t>Otho</t>
  </si>
  <si>
    <t>Tansly</t>
  </si>
  <si>
    <t>YDOAOS</t>
  </si>
  <si>
    <t>Aila</t>
  </si>
  <si>
    <t>Coulman</t>
  </si>
  <si>
    <t>9AAZWN</t>
  </si>
  <si>
    <t>Fennessy</t>
  </si>
  <si>
    <t>Q9KO1T</t>
  </si>
  <si>
    <t>Perren</t>
  </si>
  <si>
    <t>Coode</t>
  </si>
  <si>
    <t>L7NM7W</t>
  </si>
  <si>
    <t>Senn</t>
  </si>
  <si>
    <t>FMMKCZ</t>
  </si>
  <si>
    <t>Zachary</t>
  </si>
  <si>
    <t>Ramstead</t>
  </si>
  <si>
    <t>X9F55R</t>
  </si>
  <si>
    <t>Rogerio</t>
  </si>
  <si>
    <t>Bocking</t>
  </si>
  <si>
    <t>30GEX6</t>
  </si>
  <si>
    <t>Abra</t>
  </si>
  <si>
    <t>Sherr</t>
  </si>
  <si>
    <t>7SR9S4</t>
  </si>
  <si>
    <t>Donal</t>
  </si>
  <si>
    <t>Boyall</t>
  </si>
  <si>
    <t>T5991L</t>
  </si>
  <si>
    <t>Goldia</t>
  </si>
  <si>
    <t>Coulson</t>
  </si>
  <si>
    <t>3K0Z9C</t>
  </si>
  <si>
    <t>Erick</t>
  </si>
  <si>
    <t>McClifferty</t>
  </si>
  <si>
    <t>BLBV8N</t>
  </si>
  <si>
    <t>Shawn</t>
  </si>
  <si>
    <t>MacCardle</t>
  </si>
  <si>
    <t>JE1ORZ</t>
  </si>
  <si>
    <t>Bertrand</t>
  </si>
  <si>
    <t>Paullin</t>
  </si>
  <si>
    <t>T9MVG0</t>
  </si>
  <si>
    <t>Lanette</t>
  </si>
  <si>
    <t>Mole</t>
  </si>
  <si>
    <t>S329MN</t>
  </si>
  <si>
    <t>Kirstin</t>
  </si>
  <si>
    <t>Prantoni</t>
  </si>
  <si>
    <t>HCC2WF</t>
  </si>
  <si>
    <t>Eddi</t>
  </si>
  <si>
    <t>Berrie</t>
  </si>
  <si>
    <t>MBPO88</t>
  </si>
  <si>
    <t>Terrijo</t>
  </si>
  <si>
    <t>Yardley</t>
  </si>
  <si>
    <t>DEBFJM</t>
  </si>
  <si>
    <t>Boniface</t>
  </si>
  <si>
    <t>Pleasaunce</t>
  </si>
  <si>
    <t>Loss of Loved Ones</t>
  </si>
  <si>
    <t>MTA24L</t>
  </si>
  <si>
    <t>Alexandra</t>
  </si>
  <si>
    <t>Petasch</t>
  </si>
  <si>
    <t>KUP9A3</t>
  </si>
  <si>
    <t>Shelbi</t>
  </si>
  <si>
    <t>Eicke</t>
  </si>
  <si>
    <t>K3FT69</t>
  </si>
  <si>
    <t>Jeannie</t>
  </si>
  <si>
    <t>Edensor</t>
  </si>
  <si>
    <t>XPIS8U</t>
  </si>
  <si>
    <t>Cari</t>
  </si>
  <si>
    <t>Strodder</t>
  </si>
  <si>
    <t>DUOVAK</t>
  </si>
  <si>
    <t>Chic</t>
  </si>
  <si>
    <t>Steiner</t>
  </si>
  <si>
    <t>LET604</t>
  </si>
  <si>
    <t>Cam</t>
  </si>
  <si>
    <t>Eskell</t>
  </si>
  <si>
    <t>9MZ54V</t>
  </si>
  <si>
    <t>Peggy</t>
  </si>
  <si>
    <t>Korpolak</t>
  </si>
  <si>
    <t>KNSWK7</t>
  </si>
  <si>
    <t>Stesha</t>
  </si>
  <si>
    <t>Beare</t>
  </si>
  <si>
    <t>7WP2TX</t>
  </si>
  <si>
    <t>Brodie</t>
  </si>
  <si>
    <t>Wanley</t>
  </si>
  <si>
    <t>88FVGG</t>
  </si>
  <si>
    <t>Modesta</t>
  </si>
  <si>
    <t>Coules</t>
  </si>
  <si>
    <t>J0JVEU</t>
  </si>
  <si>
    <t>Eustace</t>
  </si>
  <si>
    <t>Barham</t>
  </si>
  <si>
    <t>UIJZM0</t>
  </si>
  <si>
    <t>Mallory</t>
  </si>
  <si>
    <t>Bovingdon</t>
  </si>
  <si>
    <t>OXKUK2</t>
  </si>
  <si>
    <t>Wit</t>
  </si>
  <si>
    <t>Berg</t>
  </si>
  <si>
    <t>98TQX6</t>
  </si>
  <si>
    <t>Emmanuel</t>
  </si>
  <si>
    <t>Maunder</t>
  </si>
  <si>
    <t>Talking to Family</t>
  </si>
  <si>
    <t>0CHACC</t>
  </si>
  <si>
    <t>Doretta</t>
  </si>
  <si>
    <t>Laidlaw</t>
  </si>
  <si>
    <t>ZRUDWJ</t>
  </si>
  <si>
    <t>Georgy</t>
  </si>
  <si>
    <t>Seller</t>
  </si>
  <si>
    <t>Fear</t>
  </si>
  <si>
    <t>Gardening</t>
  </si>
  <si>
    <t>WWI0SD</t>
  </si>
  <si>
    <t>Codi</t>
  </si>
  <si>
    <t>Cheetham</t>
  </si>
  <si>
    <t>0RD9Q9</t>
  </si>
  <si>
    <t>Jeramie</t>
  </si>
  <si>
    <t>Jone</t>
  </si>
  <si>
    <t>NBJORY</t>
  </si>
  <si>
    <t>Helga</t>
  </si>
  <si>
    <t>Robbe</t>
  </si>
  <si>
    <t>6CCZM9</t>
  </si>
  <si>
    <t>Carmel</t>
  </si>
  <si>
    <t>Ghioni</t>
  </si>
  <si>
    <t>PSNL3F</t>
  </si>
  <si>
    <t>Theresita</t>
  </si>
  <si>
    <t>Di Giorgio</t>
  </si>
  <si>
    <t>ZP2USD</t>
  </si>
  <si>
    <t>Stevy</t>
  </si>
  <si>
    <t>Alcott</t>
  </si>
  <si>
    <t>0PVDNJ</t>
  </si>
  <si>
    <t>Erhard</t>
  </si>
  <si>
    <t>Draye</t>
  </si>
  <si>
    <t>YPT61E</t>
  </si>
  <si>
    <t>Jonas</t>
  </si>
  <si>
    <t>Leete</t>
  </si>
  <si>
    <t>TKS9UW</t>
  </si>
  <si>
    <t>Elvis</t>
  </si>
  <si>
    <t>Stairs</t>
  </si>
  <si>
    <t>School</t>
  </si>
  <si>
    <t>Art</t>
  </si>
  <si>
    <t>BDQ0ZV</t>
  </si>
  <si>
    <t>Ferdinand</t>
  </si>
  <si>
    <t>Scawen</t>
  </si>
  <si>
    <t>K0SXAS</t>
  </si>
  <si>
    <t>Son</t>
  </si>
  <si>
    <t>Perazzo</t>
  </si>
  <si>
    <t>XT79JA</t>
  </si>
  <si>
    <t>Lyndsie</t>
  </si>
  <si>
    <t>Rymer</t>
  </si>
  <si>
    <t>NIPVA6</t>
  </si>
  <si>
    <t>Adolphus</t>
  </si>
  <si>
    <t>Bohling</t>
  </si>
  <si>
    <t>PKUDWX</t>
  </si>
  <si>
    <t>Nalani</t>
  </si>
  <si>
    <t>Vickors</t>
  </si>
  <si>
    <t>WT5IN3</t>
  </si>
  <si>
    <t>Eal</t>
  </si>
  <si>
    <t>Peare</t>
  </si>
  <si>
    <t>R4DM6O</t>
  </si>
  <si>
    <t>Norean</t>
  </si>
  <si>
    <t>Nellies</t>
  </si>
  <si>
    <t>8N4M1M</t>
  </si>
  <si>
    <t>Gerry</t>
  </si>
  <si>
    <t>Bewfield</t>
  </si>
  <si>
    <t>9SMNWF</t>
  </si>
  <si>
    <t>Mano</t>
  </si>
  <si>
    <t>Rudledge</t>
  </si>
  <si>
    <t>K2D9YB</t>
  </si>
  <si>
    <t>Giselle</t>
  </si>
  <si>
    <t>Mc Dermid</t>
  </si>
  <si>
    <t>F544U9</t>
  </si>
  <si>
    <t>Teirtza</t>
  </si>
  <si>
    <t>Beushaw</t>
  </si>
  <si>
    <t>ZVRH18</t>
  </si>
  <si>
    <t>Gloriana</t>
  </si>
  <si>
    <t>Rowley</t>
  </si>
  <si>
    <t>09VVCJ</t>
  </si>
  <si>
    <t>Mella</t>
  </si>
  <si>
    <t>Rapaport</t>
  </si>
  <si>
    <t>JKDWUV</t>
  </si>
  <si>
    <t>Nikolia</t>
  </si>
  <si>
    <t>Hullbrook</t>
  </si>
  <si>
    <t>DT3WKX</t>
  </si>
  <si>
    <t>Henrieta</t>
  </si>
  <si>
    <t>Dobble</t>
  </si>
  <si>
    <t>Y4C16Y</t>
  </si>
  <si>
    <t>Celisse</t>
  </si>
  <si>
    <t>Muehler</t>
  </si>
  <si>
    <t>DXESYI</t>
  </si>
  <si>
    <t>Sarine</t>
  </si>
  <si>
    <t>Amner</t>
  </si>
  <si>
    <t>UA9EMB</t>
  </si>
  <si>
    <t>Evered</t>
  </si>
  <si>
    <t>Cullington</t>
  </si>
  <si>
    <t>IOVCNK</t>
  </si>
  <si>
    <t>Dina</t>
  </si>
  <si>
    <t>Emlin</t>
  </si>
  <si>
    <t>CEXQEY</t>
  </si>
  <si>
    <t>Granny</t>
  </si>
  <si>
    <t>Twigley</t>
  </si>
  <si>
    <t>Q90UT4</t>
  </si>
  <si>
    <t>Pincas</t>
  </si>
  <si>
    <t>Wyndham</t>
  </si>
  <si>
    <t>KK3E57</t>
  </si>
  <si>
    <t>Selby</t>
  </si>
  <si>
    <t>Badland</t>
  </si>
  <si>
    <t>I74WQB</t>
  </si>
  <si>
    <t>Dalston</t>
  </si>
  <si>
    <t>Lambertz</t>
  </si>
  <si>
    <t>UTATSE</t>
  </si>
  <si>
    <t>Traver</t>
  </si>
  <si>
    <t>Le Provost</t>
  </si>
  <si>
    <t>4JKDWM</t>
  </si>
  <si>
    <t>Quint</t>
  </si>
  <si>
    <t>Letrange</t>
  </si>
  <si>
    <t>BULIBH</t>
  </si>
  <si>
    <t>Balduin</t>
  </si>
  <si>
    <t>Damrel</t>
  </si>
  <si>
    <t>CEDO32</t>
  </si>
  <si>
    <t>Genny</t>
  </si>
  <si>
    <t>Gossart</t>
  </si>
  <si>
    <t>2ELU1E</t>
  </si>
  <si>
    <t>Ardis</t>
  </si>
  <si>
    <t>Udy</t>
  </si>
  <si>
    <t>9GK7HJ</t>
  </si>
  <si>
    <t>Forster</t>
  </si>
  <si>
    <t>Guyers</t>
  </si>
  <si>
    <t>LTLBYM</t>
  </si>
  <si>
    <t>Zora</t>
  </si>
  <si>
    <t>Seamer</t>
  </si>
  <si>
    <t>N8S7XG</t>
  </si>
  <si>
    <t>Kara</t>
  </si>
  <si>
    <t>Gainsford</t>
  </si>
  <si>
    <t>5505UG</t>
  </si>
  <si>
    <t>Blanca</t>
  </si>
  <si>
    <t>Kienlein</t>
  </si>
  <si>
    <t>LQHMEC</t>
  </si>
  <si>
    <t>Tamarra</t>
  </si>
  <si>
    <t>Skirrow</t>
  </si>
  <si>
    <t>J975MD</t>
  </si>
  <si>
    <t>Anstice</t>
  </si>
  <si>
    <t>Bartoletti</t>
  </si>
  <si>
    <t>DB6BAK</t>
  </si>
  <si>
    <t>Benjamin</t>
  </si>
  <si>
    <t>Parrish</t>
  </si>
  <si>
    <t>B55B0L</t>
  </si>
  <si>
    <t>Arleta</t>
  </si>
  <si>
    <t>Dickinson</t>
  </si>
  <si>
    <t>QZ413Z</t>
  </si>
  <si>
    <t>Tabbi</t>
  </si>
  <si>
    <t>Sheals</t>
  </si>
  <si>
    <t>VW0FC2</t>
  </si>
  <si>
    <t>Elysia</t>
  </si>
  <si>
    <t>Cridlin</t>
  </si>
  <si>
    <t>6H4Q66</t>
  </si>
  <si>
    <t>Marcile</t>
  </si>
  <si>
    <t>Mundford</t>
  </si>
  <si>
    <t>G2ZMJE</t>
  </si>
  <si>
    <t>Linell</t>
  </si>
  <si>
    <t>Padefield</t>
  </si>
  <si>
    <t>B1T4PO</t>
  </si>
  <si>
    <t>Helen-elizabeth</t>
  </si>
  <si>
    <t>Gerrans</t>
  </si>
  <si>
    <t>IPXUJB</t>
  </si>
  <si>
    <t>Tulley</t>
  </si>
  <si>
    <t>Bromidge</t>
  </si>
  <si>
    <t>UXPZCJ</t>
  </si>
  <si>
    <t>Aeriela</t>
  </si>
  <si>
    <t>Rankling</t>
  </si>
  <si>
    <t>H15MR7</t>
  </si>
  <si>
    <t>Shela</t>
  </si>
  <si>
    <t>Shields</t>
  </si>
  <si>
    <t>HCVIYW</t>
  </si>
  <si>
    <t>Jakob</t>
  </si>
  <si>
    <t>Marris</t>
  </si>
  <si>
    <t>UBVLTY</t>
  </si>
  <si>
    <t>Perle</t>
  </si>
  <si>
    <t>Legendre</t>
  </si>
  <si>
    <t>VL6SCT</t>
  </si>
  <si>
    <t>Brady</t>
  </si>
  <si>
    <t>Hindrick</t>
  </si>
  <si>
    <t>CNRJTM</t>
  </si>
  <si>
    <t>Bronson</t>
  </si>
  <si>
    <t>Richardot</t>
  </si>
  <si>
    <t>MZLK1P</t>
  </si>
  <si>
    <t>Lurleen</t>
  </si>
  <si>
    <t>Doveston</t>
  </si>
  <si>
    <t>Music</t>
  </si>
  <si>
    <t>63GHH1</t>
  </si>
  <si>
    <t>Lanni</t>
  </si>
  <si>
    <t>Scullion</t>
  </si>
  <si>
    <t>OKWXMD</t>
  </si>
  <si>
    <t>Hyman</t>
  </si>
  <si>
    <t>Powers</t>
  </si>
  <si>
    <t>H2465K</t>
  </si>
  <si>
    <t>Dela</t>
  </si>
  <si>
    <t>McRonald</t>
  </si>
  <si>
    <t>BFHOBF</t>
  </si>
  <si>
    <t>Virgina</t>
  </si>
  <si>
    <t>Waycot</t>
  </si>
  <si>
    <t>G7QLNB</t>
  </si>
  <si>
    <t>Heath</t>
  </si>
  <si>
    <t>Goldthorpe</t>
  </si>
  <si>
    <t>3FUWQJ</t>
  </si>
  <si>
    <t>Prisca</t>
  </si>
  <si>
    <t>Giffon</t>
  </si>
  <si>
    <t>D4CLAY</t>
  </si>
  <si>
    <t>Mada</t>
  </si>
  <si>
    <t>Bigly</t>
  </si>
  <si>
    <t>OS4YHB</t>
  </si>
  <si>
    <t>Patrick</t>
  </si>
  <si>
    <t>Peak</t>
  </si>
  <si>
    <t>GHT41X</t>
  </si>
  <si>
    <t>Lockwood</t>
  </si>
  <si>
    <t>Petofi</t>
  </si>
  <si>
    <t>XZ09QA</t>
  </si>
  <si>
    <t>Maddi</t>
  </si>
  <si>
    <t>Wylder</t>
  </si>
  <si>
    <t>8GB3CP</t>
  </si>
  <si>
    <t>Faith</t>
  </si>
  <si>
    <t>Childerley</t>
  </si>
  <si>
    <t>K3WLN6</t>
  </si>
  <si>
    <t>Pepita</t>
  </si>
  <si>
    <t>Gosse</t>
  </si>
  <si>
    <t>3SY9HA</t>
  </si>
  <si>
    <t>Padriac</t>
  </si>
  <si>
    <t>Matyugin</t>
  </si>
  <si>
    <t>G2BK7H</t>
  </si>
  <si>
    <t>Erina</t>
  </si>
  <si>
    <t>Dripp</t>
  </si>
  <si>
    <t>D8X2RJ</t>
  </si>
  <si>
    <t>Carolan</t>
  </si>
  <si>
    <t>Frigot</t>
  </si>
  <si>
    <t>SY7DJ0</t>
  </si>
  <si>
    <t>Ervin</t>
  </si>
  <si>
    <t>Perrelle</t>
  </si>
  <si>
    <t>0QRVN2</t>
  </si>
  <si>
    <t>Arlina</t>
  </si>
  <si>
    <t>Erley</t>
  </si>
  <si>
    <t>3OKROB</t>
  </si>
  <si>
    <t>Elly</t>
  </si>
  <si>
    <t>Scogings</t>
  </si>
  <si>
    <t>CTWWQY</t>
  </si>
  <si>
    <t>Rubetta</t>
  </si>
  <si>
    <t>Fryer</t>
  </si>
  <si>
    <t>30X108</t>
  </si>
  <si>
    <t>Sibella</t>
  </si>
  <si>
    <t>Tincombe</t>
  </si>
  <si>
    <t>F9JM7T</t>
  </si>
  <si>
    <t>Nicole</t>
  </si>
  <si>
    <t>Tinan</t>
  </si>
  <si>
    <t>Q9ARL1</t>
  </si>
  <si>
    <t>Sandie</t>
  </si>
  <si>
    <t>Paiton</t>
  </si>
  <si>
    <t>08TZOP</t>
  </si>
  <si>
    <t>Richmond</t>
  </si>
  <si>
    <t>Wong</t>
  </si>
  <si>
    <t>DNQLAY</t>
  </si>
  <si>
    <t>Graig</t>
  </si>
  <si>
    <t>Ruddiman</t>
  </si>
  <si>
    <t>RXO8RD</t>
  </si>
  <si>
    <t>Skell</t>
  </si>
  <si>
    <t>Davids</t>
  </si>
  <si>
    <t>52KLT4</t>
  </si>
  <si>
    <t>Reinold</t>
  </si>
  <si>
    <t>Dodell</t>
  </si>
  <si>
    <t>LXO969</t>
  </si>
  <si>
    <t>Ashbey</t>
  </si>
  <si>
    <t>Muirden</t>
  </si>
  <si>
    <t>ZM3YSU</t>
  </si>
  <si>
    <t>Egan</t>
  </si>
  <si>
    <t>Scouse</t>
  </si>
  <si>
    <t>OQ98FV</t>
  </si>
  <si>
    <t>Christye</t>
  </si>
  <si>
    <t>Stobo</t>
  </si>
  <si>
    <t>3OK54W</t>
  </si>
  <si>
    <t>Brinson</t>
  </si>
  <si>
    <t>ND62XI</t>
  </si>
  <si>
    <t>Hendrick</t>
  </si>
  <si>
    <t>McKeating</t>
  </si>
  <si>
    <t>KUC0QZ</t>
  </si>
  <si>
    <t>Simon</t>
  </si>
  <si>
    <t>RGJRM5</t>
  </si>
  <si>
    <t>Ericha</t>
  </si>
  <si>
    <t>Zapater</t>
  </si>
  <si>
    <t>DZJ5WR</t>
  </si>
  <si>
    <t>Helen</t>
  </si>
  <si>
    <t>Dewis</t>
  </si>
  <si>
    <t>R3NWCQ</t>
  </si>
  <si>
    <t>Willyt</t>
  </si>
  <si>
    <t>Shillinglaw</t>
  </si>
  <si>
    <t>8ZENTR</t>
  </si>
  <si>
    <t>Cornie</t>
  </si>
  <si>
    <t>Clemenzo</t>
  </si>
  <si>
    <t>O9Y1Q0</t>
  </si>
  <si>
    <t>Sibeal</t>
  </si>
  <si>
    <t>Lewisham</t>
  </si>
  <si>
    <t>PESNUU</t>
  </si>
  <si>
    <t>Carlie</t>
  </si>
  <si>
    <t>Cayser</t>
  </si>
  <si>
    <t>4WD8ME</t>
  </si>
  <si>
    <t>Filippo</t>
  </si>
  <si>
    <t>MacGoun</t>
  </si>
  <si>
    <t>VIY75K</t>
  </si>
  <si>
    <t>Millisent</t>
  </si>
  <si>
    <t>Kilbourne</t>
  </si>
  <si>
    <t>WGWH73</t>
  </si>
  <si>
    <t>Dolores</t>
  </si>
  <si>
    <t>Tedahl</t>
  </si>
  <si>
    <t>N3ZK6K</t>
  </si>
  <si>
    <t>Rhiamon</t>
  </si>
  <si>
    <t>Cortes</t>
  </si>
  <si>
    <t>ETKPWD</t>
  </si>
  <si>
    <t>Brendan</t>
  </si>
  <si>
    <t>Rappaport</t>
  </si>
  <si>
    <t>4TXFSE</t>
  </si>
  <si>
    <t>Rance</t>
  </si>
  <si>
    <t>Danilevich</t>
  </si>
  <si>
    <t>Q37ZIM</t>
  </si>
  <si>
    <t>Sheaber</t>
  </si>
  <si>
    <t>JRAZ5Q</t>
  </si>
  <si>
    <t>Coretta</t>
  </si>
  <si>
    <t>McClymond</t>
  </si>
  <si>
    <t>3UE990</t>
  </si>
  <si>
    <t>Eldin</t>
  </si>
  <si>
    <t>Alyutin</t>
  </si>
  <si>
    <t>MEUYR9</t>
  </si>
  <si>
    <t>Richie</t>
  </si>
  <si>
    <t>Vallentine</t>
  </si>
  <si>
    <t>0CEPG4</t>
  </si>
  <si>
    <t>Kimball</t>
  </si>
  <si>
    <t>Willerson</t>
  </si>
  <si>
    <t>Q0QIJJ</t>
  </si>
  <si>
    <t>Aurea</t>
  </si>
  <si>
    <t>Duckwith</t>
  </si>
  <si>
    <t>RBCVBI</t>
  </si>
  <si>
    <t>Ricki</t>
  </si>
  <si>
    <t>Varah</t>
  </si>
  <si>
    <t>7HE3UN</t>
  </si>
  <si>
    <t>Illem</t>
  </si>
  <si>
    <t>ADSAUU</t>
  </si>
  <si>
    <t>Wilhelm</t>
  </si>
  <si>
    <t>Tewes</t>
  </si>
  <si>
    <t>PDPE7E</t>
  </si>
  <si>
    <t>Maxie</t>
  </si>
  <si>
    <t>Oldmeadow</t>
  </si>
  <si>
    <t>EC7HP5</t>
  </si>
  <si>
    <t>Eadmund</t>
  </si>
  <si>
    <t>Mozzini</t>
  </si>
  <si>
    <t>W7KVID</t>
  </si>
  <si>
    <t>Eric</t>
  </si>
  <si>
    <t>Tuttle</t>
  </si>
  <si>
    <t>6MRA68</t>
  </si>
  <si>
    <t>Bethany</t>
  </si>
  <si>
    <t>Stodit</t>
  </si>
  <si>
    <t>D1JELA</t>
  </si>
  <si>
    <t>Chas</t>
  </si>
  <si>
    <t>Salmen</t>
  </si>
  <si>
    <t>R5FE8J</t>
  </si>
  <si>
    <t>Dannye</t>
  </si>
  <si>
    <t>Hurnell</t>
  </si>
  <si>
    <t>3W56KM</t>
  </si>
  <si>
    <t>Marleen</t>
  </si>
  <si>
    <t>Woolger</t>
  </si>
  <si>
    <t>ECN0LL</t>
  </si>
  <si>
    <t>Lucian</t>
  </si>
  <si>
    <t>Krier</t>
  </si>
  <si>
    <t>FCSOBJ</t>
  </si>
  <si>
    <t>Rayshell</t>
  </si>
  <si>
    <t>Fayter</t>
  </si>
  <si>
    <t>HB5Z4N</t>
  </si>
  <si>
    <t>Timmy</t>
  </si>
  <si>
    <t>Connors</t>
  </si>
  <si>
    <t>S99E5V</t>
  </si>
  <si>
    <t>Jillian</t>
  </si>
  <si>
    <t>Cordell</t>
  </si>
  <si>
    <t>ZIWAAB</t>
  </si>
  <si>
    <t>Imelda</t>
  </si>
  <si>
    <t>Teas</t>
  </si>
  <si>
    <t>M97X1H</t>
  </si>
  <si>
    <t>Arvin</t>
  </si>
  <si>
    <t>Shearer</t>
  </si>
  <si>
    <t>5D2NIT</t>
  </si>
  <si>
    <t>Valentijn</t>
  </si>
  <si>
    <t>Probin</t>
  </si>
  <si>
    <t>8DLTDT</t>
  </si>
  <si>
    <t>Yvor</t>
  </si>
  <si>
    <t>Abrahams</t>
  </si>
  <si>
    <t>EFGEUE</t>
  </si>
  <si>
    <t>Dev</t>
  </si>
  <si>
    <t>Tillman</t>
  </si>
  <si>
    <t>UP10YY</t>
  </si>
  <si>
    <t>Val</t>
  </si>
  <si>
    <t>Wasiel</t>
  </si>
  <si>
    <t>I1CYUE</t>
  </si>
  <si>
    <t>Shea</t>
  </si>
  <si>
    <t>Gut</t>
  </si>
  <si>
    <t>NQLFSZ</t>
  </si>
  <si>
    <t>Heywood</t>
  </si>
  <si>
    <t>Efford</t>
  </si>
  <si>
    <t>EGN8YV</t>
  </si>
  <si>
    <t>Dillie</t>
  </si>
  <si>
    <t>Andrzejewski</t>
  </si>
  <si>
    <t>EOTCG5</t>
  </si>
  <si>
    <t>Amelina</t>
  </si>
  <si>
    <t>Robecon</t>
  </si>
  <si>
    <t>7KUKIB</t>
  </si>
  <si>
    <t>Edlin</t>
  </si>
  <si>
    <t>Huckin</t>
  </si>
  <si>
    <t>9D9TSY</t>
  </si>
  <si>
    <t>Tore</t>
  </si>
  <si>
    <t>Howat</t>
  </si>
  <si>
    <t>GV20HG</t>
  </si>
  <si>
    <t>Natalya</t>
  </si>
  <si>
    <t>Boerder</t>
  </si>
  <si>
    <t>IWNRFO</t>
  </si>
  <si>
    <t>Noach</t>
  </si>
  <si>
    <t>Tiler</t>
  </si>
  <si>
    <t>VK9X2G</t>
  </si>
  <si>
    <t>Ester</t>
  </si>
  <si>
    <t>Hendricks</t>
  </si>
  <si>
    <t>UHBK15</t>
  </si>
  <si>
    <t>Brigit</t>
  </si>
  <si>
    <t>Bavister</t>
  </si>
  <si>
    <t>MJ75KG</t>
  </si>
  <si>
    <t>Ondrea</t>
  </si>
  <si>
    <t>Beynkn</t>
  </si>
  <si>
    <t>GMN1SK</t>
  </si>
  <si>
    <t>Heinel</t>
  </si>
  <si>
    <t>W1XT4D</t>
  </si>
  <si>
    <t>Wolfie</t>
  </si>
  <si>
    <t>Kerkham</t>
  </si>
  <si>
    <t>SJGFLC</t>
  </si>
  <si>
    <t>Cookie</t>
  </si>
  <si>
    <t>Corselles</t>
  </si>
  <si>
    <t>A4H7WX</t>
  </si>
  <si>
    <t>Xymenes</t>
  </si>
  <si>
    <t>Schowenburg</t>
  </si>
  <si>
    <t>6C2CF2</t>
  </si>
  <si>
    <t>Leena</t>
  </si>
  <si>
    <t>Daskiewicz</t>
  </si>
  <si>
    <t>XIQ9KO</t>
  </si>
  <si>
    <t>Uri</t>
  </si>
  <si>
    <t>Aimer</t>
  </si>
  <si>
    <t>MNM4FU</t>
  </si>
  <si>
    <t>Barrie</t>
  </si>
  <si>
    <t>Pennetta</t>
  </si>
  <si>
    <t>7RR36P</t>
  </si>
  <si>
    <t>Tiffanie</t>
  </si>
  <si>
    <t>Thexton</t>
  </si>
  <si>
    <t>XS9WS6</t>
  </si>
  <si>
    <t>Richy</t>
  </si>
  <si>
    <t>Hairesnape</t>
  </si>
  <si>
    <t>41AYWM</t>
  </si>
  <si>
    <t>Lucine</t>
  </si>
  <si>
    <t>Girardez</t>
  </si>
  <si>
    <t>0WZTIG</t>
  </si>
  <si>
    <t>Kellia</t>
  </si>
  <si>
    <t>Pattlel</t>
  </si>
  <si>
    <t>Q2K495</t>
  </si>
  <si>
    <t>Bendix</t>
  </si>
  <si>
    <t>Grute</t>
  </si>
  <si>
    <t>7M7YF6</t>
  </si>
  <si>
    <t>Allie</t>
  </si>
  <si>
    <t>Copozio</t>
  </si>
  <si>
    <t>9ZCSNZ</t>
  </si>
  <si>
    <t>Earle</t>
  </si>
  <si>
    <t>Christoffels</t>
  </si>
  <si>
    <t>KXS1JO</t>
  </si>
  <si>
    <t>Harlen</t>
  </si>
  <si>
    <t>Pilbury</t>
  </si>
  <si>
    <t>8ZVQ3J</t>
  </si>
  <si>
    <t>Edmund</t>
  </si>
  <si>
    <t>Maddison</t>
  </si>
  <si>
    <t>DRQ1X4</t>
  </si>
  <si>
    <t>Hewet</t>
  </si>
  <si>
    <t>Huddles</t>
  </si>
  <si>
    <t>2FFOQI</t>
  </si>
  <si>
    <t>Lindy</t>
  </si>
  <si>
    <t>Darlasson</t>
  </si>
  <si>
    <t>SAK6Y2</t>
  </si>
  <si>
    <t>Justine</t>
  </si>
  <si>
    <t>Petric</t>
  </si>
  <si>
    <t>L5EMUU</t>
  </si>
  <si>
    <t>Rich</t>
  </si>
  <si>
    <t>Bastone</t>
  </si>
  <si>
    <t>2PXCJR</t>
  </si>
  <si>
    <t>Foster</t>
  </si>
  <si>
    <t>Wherrett</t>
  </si>
  <si>
    <t>0905SC</t>
  </si>
  <si>
    <t>Joseph</t>
  </si>
  <si>
    <t>Macilhench</t>
  </si>
  <si>
    <t>RLTN9V</t>
  </si>
  <si>
    <t>Oberon</t>
  </si>
  <si>
    <t>Gristhwaite</t>
  </si>
  <si>
    <t>8V0FGB</t>
  </si>
  <si>
    <t>Martita</t>
  </si>
  <si>
    <t>Shiel</t>
  </si>
  <si>
    <t>B5THIS</t>
  </si>
  <si>
    <t>Ulric</t>
  </si>
  <si>
    <t>Gosford</t>
  </si>
  <si>
    <t>4ANXK5</t>
  </si>
  <si>
    <t>Claudelle</t>
  </si>
  <si>
    <t>Schwier</t>
  </si>
  <si>
    <t>1XX4ER</t>
  </si>
  <si>
    <t>Alexis</t>
  </si>
  <si>
    <t>Scrange</t>
  </si>
  <si>
    <t>ROR47O</t>
  </si>
  <si>
    <t>Salim</t>
  </si>
  <si>
    <t>Shimwell</t>
  </si>
  <si>
    <t>F3QA9L</t>
  </si>
  <si>
    <t>Kent</t>
  </si>
  <si>
    <t>Well</t>
  </si>
  <si>
    <t>U58ROS</t>
  </si>
  <si>
    <t>Doyle</t>
  </si>
  <si>
    <t>Mazella</t>
  </si>
  <si>
    <t>LTL7OE</t>
  </si>
  <si>
    <t>Shannen</t>
  </si>
  <si>
    <t>Bastide</t>
  </si>
  <si>
    <t>C5OJC1</t>
  </si>
  <si>
    <t>MacAnespie</t>
  </si>
  <si>
    <t>MVNOXN</t>
  </si>
  <si>
    <t>Dallon</t>
  </si>
  <si>
    <t>Woodbridge</t>
  </si>
  <si>
    <t>E20Q1S</t>
  </si>
  <si>
    <t>Tremaine</t>
  </si>
  <si>
    <t>Caulwell</t>
  </si>
  <si>
    <t>UZQ1W1</t>
  </si>
  <si>
    <t>Algernon</t>
  </si>
  <si>
    <t>Sadgrove</t>
  </si>
  <si>
    <t>SPU43K</t>
  </si>
  <si>
    <t>Selma</t>
  </si>
  <si>
    <t>Nolan</t>
  </si>
  <si>
    <t>0K2PMN</t>
  </si>
  <si>
    <t>Candra</t>
  </si>
  <si>
    <t>McNirlan</t>
  </si>
  <si>
    <t>JX7BNY</t>
  </si>
  <si>
    <t>Micky</t>
  </si>
  <si>
    <t>Sallans</t>
  </si>
  <si>
    <t>EUY0GB</t>
  </si>
  <si>
    <t>Leela</t>
  </si>
  <si>
    <t>Ferriday</t>
  </si>
  <si>
    <t>64H7Q7</t>
  </si>
  <si>
    <t>Graehme</t>
  </si>
  <si>
    <t>Hannigane</t>
  </si>
  <si>
    <t>18RSQC</t>
  </si>
  <si>
    <t>Oralla</t>
  </si>
  <si>
    <t>Duddin</t>
  </si>
  <si>
    <t>36SVLM</t>
  </si>
  <si>
    <t>Codee</t>
  </si>
  <si>
    <t>Stoddart</t>
  </si>
  <si>
    <t>47B4E1</t>
  </si>
  <si>
    <t>Pavia</t>
  </si>
  <si>
    <t>Dict</t>
  </si>
  <si>
    <t>97E507</t>
  </si>
  <si>
    <t>Nevin</t>
  </si>
  <si>
    <t>Durman</t>
  </si>
  <si>
    <t>BC1I6H</t>
  </si>
  <si>
    <t>Gene</t>
  </si>
  <si>
    <t>Cogar</t>
  </si>
  <si>
    <t>Q7LX53</t>
  </si>
  <si>
    <t>Rudiger</t>
  </si>
  <si>
    <t>Freund</t>
  </si>
  <si>
    <t>BL4BKK</t>
  </si>
  <si>
    <t>Boffin</t>
  </si>
  <si>
    <t>6U83TW</t>
  </si>
  <si>
    <t>Burnsell</t>
  </si>
  <si>
    <t>O136T6</t>
  </si>
  <si>
    <t>Shermy</t>
  </si>
  <si>
    <t>Swaddle</t>
  </si>
  <si>
    <t>GKAN3G</t>
  </si>
  <si>
    <t>Julie</t>
  </si>
  <si>
    <t>Danell</t>
  </si>
  <si>
    <t>2SDG5Q</t>
  </si>
  <si>
    <t>Phillip</t>
  </si>
  <si>
    <t>Aizik</t>
  </si>
  <si>
    <t>E68A57</t>
  </si>
  <si>
    <t>Mavis</t>
  </si>
  <si>
    <t>Dundredge</t>
  </si>
  <si>
    <t>X9D9V2</t>
  </si>
  <si>
    <t>Gabrielle</t>
  </si>
  <si>
    <t>Axelbey</t>
  </si>
  <si>
    <t>Z5BQC6</t>
  </si>
  <si>
    <t>Hirsch</t>
  </si>
  <si>
    <t>Stephen</t>
  </si>
  <si>
    <t>4KOIZC</t>
  </si>
  <si>
    <t>Livy</t>
  </si>
  <si>
    <t>Riddle</t>
  </si>
  <si>
    <t>LL1O42</t>
  </si>
  <si>
    <t>Ofilia</t>
  </si>
  <si>
    <t>McGilbon</t>
  </si>
  <si>
    <t>U2DLGR</t>
  </si>
  <si>
    <t>Scatchard</t>
  </si>
  <si>
    <t>KIOMVS</t>
  </si>
  <si>
    <t>Yvette</t>
  </si>
  <si>
    <t>Shepherd</t>
  </si>
  <si>
    <t>9OTEJH</t>
  </si>
  <si>
    <t>Ryley</t>
  </si>
  <si>
    <t>Deboy</t>
  </si>
  <si>
    <t>0UGE2W</t>
  </si>
  <si>
    <t>Shaina</t>
  </si>
  <si>
    <t>Esgate</t>
  </si>
  <si>
    <t>FIDYH9</t>
  </si>
  <si>
    <t>Melody</t>
  </si>
  <si>
    <t>Monteaux</t>
  </si>
  <si>
    <t>6ZPH8Q</t>
  </si>
  <si>
    <t>Nichole</t>
  </si>
  <si>
    <t>Hoofe</t>
  </si>
  <si>
    <t>WUC5OE</t>
  </si>
  <si>
    <t>Shelli</t>
  </si>
  <si>
    <t>Gallaher</t>
  </si>
  <si>
    <t>05GN3U</t>
  </si>
  <si>
    <t>Devon</t>
  </si>
  <si>
    <t>Windibank</t>
  </si>
  <si>
    <t>757DH8</t>
  </si>
  <si>
    <t>Audra</t>
  </si>
  <si>
    <t>Campe</t>
  </si>
  <si>
    <t>TVB58Y</t>
  </si>
  <si>
    <t>Vivyan</t>
  </si>
  <si>
    <t>Sedgemond</t>
  </si>
  <si>
    <t>2O0J64</t>
  </si>
  <si>
    <t>Roslyn</t>
  </si>
  <si>
    <t>Real</t>
  </si>
  <si>
    <t>8X85VR</t>
  </si>
  <si>
    <t>Travers</t>
  </si>
  <si>
    <t>Jervoise</t>
  </si>
  <si>
    <t>3VJN6C</t>
  </si>
  <si>
    <t>Karla</t>
  </si>
  <si>
    <t>Makeswell</t>
  </si>
  <si>
    <t>5RB4YG</t>
  </si>
  <si>
    <t>Paola</t>
  </si>
  <si>
    <t>Joderli</t>
  </si>
  <si>
    <t>ZI4CM3</t>
  </si>
  <si>
    <t>Caryl</t>
  </si>
  <si>
    <t>Zumbusch</t>
  </si>
  <si>
    <t>WQ55Q6</t>
  </si>
  <si>
    <t>Urbanus</t>
  </si>
  <si>
    <t>Stainsby</t>
  </si>
  <si>
    <t>LDFRZ2</t>
  </si>
  <si>
    <t>Dolf</t>
  </si>
  <si>
    <t>Knotte</t>
  </si>
  <si>
    <t>VHW51Z</t>
  </si>
  <si>
    <t>Chiarra</t>
  </si>
  <si>
    <t>Gurys</t>
  </si>
  <si>
    <t>92I4QC</t>
  </si>
  <si>
    <t>Arabella</t>
  </si>
  <si>
    <t>Pietrowski</t>
  </si>
  <si>
    <t>2MB2I6</t>
  </si>
  <si>
    <t>Kliment</t>
  </si>
  <si>
    <t>Moodie</t>
  </si>
  <si>
    <t>WE9IWB</t>
  </si>
  <si>
    <t>Jarret</t>
  </si>
  <si>
    <t>Wethered</t>
  </si>
  <si>
    <t>D5DBPZ</t>
  </si>
  <si>
    <t>Bartlett</t>
  </si>
  <si>
    <t>Macieiczyk</t>
  </si>
  <si>
    <t>413HH8</t>
  </si>
  <si>
    <t>Wanids</t>
  </si>
  <si>
    <t>Defond</t>
  </si>
  <si>
    <t>MRM93X</t>
  </si>
  <si>
    <t>Halimeda</t>
  </si>
  <si>
    <t>Madgwick</t>
  </si>
  <si>
    <t>X7OEBW</t>
  </si>
  <si>
    <t>McDoual</t>
  </si>
  <si>
    <t>VSRY8E</t>
  </si>
  <si>
    <t>Marla</t>
  </si>
  <si>
    <t>Ferrulli</t>
  </si>
  <si>
    <t>OJZNW3</t>
  </si>
  <si>
    <t>Wrennie</t>
  </si>
  <si>
    <t>Collinette</t>
  </si>
  <si>
    <t>595CBS</t>
  </si>
  <si>
    <t>Frants</t>
  </si>
  <si>
    <t>Angelo</t>
  </si>
  <si>
    <t>6XL1A7</t>
  </si>
  <si>
    <t>Thayne</t>
  </si>
  <si>
    <t>Tallach</t>
  </si>
  <si>
    <t>Q8IYO8</t>
  </si>
  <si>
    <t>Lonny</t>
  </si>
  <si>
    <t>Pettie</t>
  </si>
  <si>
    <t>V6733T</t>
  </si>
  <si>
    <t>Trumaine</t>
  </si>
  <si>
    <t>Leyban</t>
  </si>
  <si>
    <t>ZEK8SY</t>
  </si>
  <si>
    <t>Willabella</t>
  </si>
  <si>
    <t>Linfoot</t>
  </si>
  <si>
    <t>E5AF9E</t>
  </si>
  <si>
    <t>Edyth</t>
  </si>
  <si>
    <t>Feavearyear</t>
  </si>
  <si>
    <t>KQZCUL</t>
  </si>
  <si>
    <t>Ollie</t>
  </si>
  <si>
    <t>Sawney</t>
  </si>
  <si>
    <t>90RYIC</t>
  </si>
  <si>
    <t>Kylila</t>
  </si>
  <si>
    <t>Nevinson</t>
  </si>
  <si>
    <t>N7FIR1</t>
  </si>
  <si>
    <t>Coleman</t>
  </si>
  <si>
    <t>Bryning</t>
  </si>
  <si>
    <t>9LE9LZ</t>
  </si>
  <si>
    <t>Davidson</t>
  </si>
  <si>
    <t>Williamson</t>
  </si>
  <si>
    <t>RIZJF7</t>
  </si>
  <si>
    <t>Gertrud</t>
  </si>
  <si>
    <t>Bortolussi</t>
  </si>
  <si>
    <t>2S1ZDN</t>
  </si>
  <si>
    <t>Mina</t>
  </si>
  <si>
    <t>McEneny</t>
  </si>
  <si>
    <t>GPQ70A</t>
  </si>
  <si>
    <t>Skipton</t>
  </si>
  <si>
    <t>Veldens</t>
  </si>
  <si>
    <t>9KJVIG</t>
  </si>
  <si>
    <t>Jennee</t>
  </si>
  <si>
    <t>Aylett</t>
  </si>
  <si>
    <t>5399YZ</t>
  </si>
  <si>
    <t>Leticia</t>
  </si>
  <si>
    <t>Porrett</t>
  </si>
  <si>
    <t>WA5YI0</t>
  </si>
  <si>
    <t>Chudleigh</t>
  </si>
  <si>
    <t>WLDCF1</t>
  </si>
  <si>
    <t>Shandy</t>
  </si>
  <si>
    <t>Bainton</t>
  </si>
  <si>
    <t>RDMUX7</t>
  </si>
  <si>
    <t>Nathanil</t>
  </si>
  <si>
    <t>Stoven</t>
  </si>
  <si>
    <t>SLB8A9</t>
  </si>
  <si>
    <t>Ninnette</t>
  </si>
  <si>
    <t>Druhan</t>
  </si>
  <si>
    <t>G0P521</t>
  </si>
  <si>
    <t>Canham</t>
  </si>
  <si>
    <t>TR98W6</t>
  </si>
  <si>
    <t>Pip</t>
  </si>
  <si>
    <t>Keemar</t>
  </si>
  <si>
    <t>8J7THO</t>
  </si>
  <si>
    <t>Anjanette</t>
  </si>
  <si>
    <t>Charity</t>
  </si>
  <si>
    <t>BNLWJL</t>
  </si>
  <si>
    <t>Garvin</t>
  </si>
  <si>
    <t>Bartolomieu</t>
  </si>
  <si>
    <t>BCF6LY</t>
  </si>
  <si>
    <t>Chery</t>
  </si>
  <si>
    <t>Baldi</t>
  </si>
  <si>
    <t>O55UTM</t>
  </si>
  <si>
    <t>Marguerite</t>
  </si>
  <si>
    <t>Stitcher</t>
  </si>
  <si>
    <t>8OYO7F</t>
  </si>
  <si>
    <t>Artemis</t>
  </si>
  <si>
    <t>Whitehorn</t>
  </si>
  <si>
    <t>3LXA8L</t>
  </si>
  <si>
    <t>Haley</t>
  </si>
  <si>
    <t>Dixcee</t>
  </si>
  <si>
    <t>4PVV4O</t>
  </si>
  <si>
    <t>Jens</t>
  </si>
  <si>
    <t>LeEstut</t>
  </si>
  <si>
    <t>SKGEIL</t>
  </si>
  <si>
    <t>Ashlin</t>
  </si>
  <si>
    <t>Gheorghe</t>
  </si>
  <si>
    <t>X7THWZ</t>
  </si>
  <si>
    <t>Buiron</t>
  </si>
  <si>
    <t>Garlett</t>
  </si>
  <si>
    <t>AKZWMA</t>
  </si>
  <si>
    <t>Shaun</t>
  </si>
  <si>
    <t>Harber</t>
  </si>
  <si>
    <t>BOCZZJ</t>
  </si>
  <si>
    <t>Joelie</t>
  </si>
  <si>
    <t>Gillham</t>
  </si>
  <si>
    <t>IFM5RJ</t>
  </si>
  <si>
    <t>Candice</t>
  </si>
  <si>
    <t>Leese</t>
  </si>
  <si>
    <t>6M0J0I</t>
  </si>
  <si>
    <t>Putnam</t>
  </si>
  <si>
    <t>Nekrews</t>
  </si>
  <si>
    <t>JWWTTY</t>
  </si>
  <si>
    <t>Thorpe</t>
  </si>
  <si>
    <t>Ferrige</t>
  </si>
  <si>
    <t>GK04BB</t>
  </si>
  <si>
    <t>Charla</t>
  </si>
  <si>
    <t>Kilban</t>
  </si>
  <si>
    <t>1QHIQV</t>
  </si>
  <si>
    <t>Remy</t>
  </si>
  <si>
    <t>Muccino</t>
  </si>
  <si>
    <t>P2W63O</t>
  </si>
  <si>
    <t>Terrell</t>
  </si>
  <si>
    <t>Navein</t>
  </si>
  <si>
    <t>1TMNP7</t>
  </si>
  <si>
    <t>Lorne</t>
  </si>
  <si>
    <t>Opfer</t>
  </si>
  <si>
    <t>ISUE05</t>
  </si>
  <si>
    <t>Whitney</t>
  </si>
  <si>
    <t>O'Reilly</t>
  </si>
  <si>
    <t>OYIV04</t>
  </si>
  <si>
    <t>Lora</t>
  </si>
  <si>
    <t>Basson</t>
  </si>
  <si>
    <t>5VMD3A</t>
  </si>
  <si>
    <t>Rhonda</t>
  </si>
  <si>
    <t>Cowl</t>
  </si>
  <si>
    <t>TG1U82</t>
  </si>
  <si>
    <t>Mirabel</t>
  </si>
  <si>
    <t>Broady</t>
  </si>
  <si>
    <t>89UVKT</t>
  </si>
  <si>
    <t>Florinda</t>
  </si>
  <si>
    <t>Burgisi</t>
  </si>
  <si>
    <t>JD5VX1</t>
  </si>
  <si>
    <t>Magdalene</t>
  </si>
  <si>
    <t>Zannotelli</t>
  </si>
  <si>
    <t>CMDPF9</t>
  </si>
  <si>
    <t>Hale</t>
  </si>
  <si>
    <t>Tacon</t>
  </si>
  <si>
    <t>HSFJCF</t>
  </si>
  <si>
    <t>Maxi</t>
  </si>
  <si>
    <t>Hazard</t>
  </si>
  <si>
    <t>4ZNRG9</t>
  </si>
  <si>
    <t>Boote</t>
  </si>
  <si>
    <t>Asey</t>
  </si>
  <si>
    <t>CJTF32</t>
  </si>
  <si>
    <t>Martica</t>
  </si>
  <si>
    <t>Gazzard</t>
  </si>
  <si>
    <t>XSTMY1</t>
  </si>
  <si>
    <t>Gianna</t>
  </si>
  <si>
    <t>Hathaway</t>
  </si>
  <si>
    <t>ZS4DII</t>
  </si>
  <si>
    <t>Marysa</t>
  </si>
  <si>
    <t>Coakley</t>
  </si>
  <si>
    <t>R0RGST</t>
  </si>
  <si>
    <t>Claudie</t>
  </si>
  <si>
    <t>de'-Ancy Willis</t>
  </si>
  <si>
    <t>FP6DB9</t>
  </si>
  <si>
    <t>Wardall</t>
  </si>
  <si>
    <t>KG8IFO</t>
  </si>
  <si>
    <t>Jacky</t>
  </si>
  <si>
    <t>Scrimgeour</t>
  </si>
  <si>
    <t>18VJPA</t>
  </si>
  <si>
    <t>Marcy</t>
  </si>
  <si>
    <t>Voden</t>
  </si>
  <si>
    <t>2MO2JT</t>
  </si>
  <si>
    <t>Goodlet</t>
  </si>
  <si>
    <t>47S314</t>
  </si>
  <si>
    <t>Mahalia</t>
  </si>
  <si>
    <t>Shawel</t>
  </si>
  <si>
    <t>8J9Z0H</t>
  </si>
  <si>
    <t>Gordon</t>
  </si>
  <si>
    <t>Shama</t>
  </si>
  <si>
    <t>EXFBCT</t>
  </si>
  <si>
    <t>Annabela</t>
  </si>
  <si>
    <t>Lillicrap</t>
  </si>
  <si>
    <t>L1FKKG</t>
  </si>
  <si>
    <t>Homere</t>
  </si>
  <si>
    <t>Canepe</t>
  </si>
  <si>
    <t>PUZ8JN</t>
  </si>
  <si>
    <t>Bennett</t>
  </si>
  <si>
    <t>Trank</t>
  </si>
  <si>
    <t>W3NL30</t>
  </si>
  <si>
    <t>Kimbra</t>
  </si>
  <si>
    <t>Cregeen</t>
  </si>
  <si>
    <t>KWZP74</t>
  </si>
  <si>
    <t>Lorena</t>
  </si>
  <si>
    <t>Kaes</t>
  </si>
  <si>
    <t>75YOGC</t>
  </si>
  <si>
    <t>Pinchas</t>
  </si>
  <si>
    <t>O'Dyvoie</t>
  </si>
  <si>
    <t>J8IG65</t>
  </si>
  <si>
    <t>Kevyn</t>
  </si>
  <si>
    <t>Jerams</t>
  </si>
  <si>
    <t>OJP8KJ</t>
  </si>
  <si>
    <t>Korbmaker</t>
  </si>
  <si>
    <t>CD5YHY</t>
  </si>
  <si>
    <t>Brion</t>
  </si>
  <si>
    <t>Smalecombe</t>
  </si>
  <si>
    <t>WZEQ7C</t>
  </si>
  <si>
    <t>Loydie</t>
  </si>
  <si>
    <t>Klee</t>
  </si>
  <si>
    <t>DOUWB4</t>
  </si>
  <si>
    <t>Cherye</t>
  </si>
  <si>
    <t>Sissens</t>
  </si>
  <si>
    <t>4OQEYR</t>
  </si>
  <si>
    <t>Ebony</t>
  </si>
  <si>
    <t>Flury</t>
  </si>
  <si>
    <t>GNJ9PG</t>
  </si>
  <si>
    <t>Wood</t>
  </si>
  <si>
    <t>Jimmes</t>
  </si>
  <si>
    <t>PKC7N9</t>
  </si>
  <si>
    <t>Garry</t>
  </si>
  <si>
    <t>Goodridge</t>
  </si>
  <si>
    <t>VQIK51</t>
  </si>
  <si>
    <t>Corty</t>
  </si>
  <si>
    <t>Dandie</t>
  </si>
  <si>
    <t>9CZ357</t>
  </si>
  <si>
    <t>Addy</t>
  </si>
  <si>
    <t>Crees</t>
  </si>
  <si>
    <t>HCYYKE</t>
  </si>
  <si>
    <t>Keely</t>
  </si>
  <si>
    <t>Mancktelow</t>
  </si>
  <si>
    <t>UKNBYV</t>
  </si>
  <si>
    <t>Ezri</t>
  </si>
  <si>
    <t>Oakeby</t>
  </si>
  <si>
    <t>X0LZK7</t>
  </si>
  <si>
    <t>Avivah</t>
  </si>
  <si>
    <t>Lawlance</t>
  </si>
  <si>
    <t>OJX70K</t>
  </si>
  <si>
    <t>Joanna</t>
  </si>
  <si>
    <t>Rubinfeld</t>
  </si>
  <si>
    <t>EGGPZX</t>
  </si>
  <si>
    <t>Vasily</t>
  </si>
  <si>
    <t>Kohrs</t>
  </si>
  <si>
    <t>2HIPGD</t>
  </si>
  <si>
    <t>Talya</t>
  </si>
  <si>
    <t>Pattesall</t>
  </si>
  <si>
    <t>RR3J6T</t>
  </si>
  <si>
    <t>Constancy</t>
  </si>
  <si>
    <t>Van Hove</t>
  </si>
  <si>
    <t>CT3742</t>
  </si>
  <si>
    <t>Sansone</t>
  </si>
  <si>
    <t>Licciardo</t>
  </si>
  <si>
    <t>Q16K7I</t>
  </si>
  <si>
    <t>Adams</t>
  </si>
  <si>
    <t>Dumbell</t>
  </si>
  <si>
    <t>L8MAPC</t>
  </si>
  <si>
    <t>Kaila</t>
  </si>
  <si>
    <t>Barlow</t>
  </si>
  <si>
    <t>YT0MN5</t>
  </si>
  <si>
    <t>Mc Elory</t>
  </si>
  <si>
    <t>Z58A4H</t>
  </si>
  <si>
    <t>Sawyer</t>
  </si>
  <si>
    <t>Abramin</t>
  </si>
  <si>
    <t>WMFTEC</t>
  </si>
  <si>
    <t>Hollington</t>
  </si>
  <si>
    <t>PDQY5J</t>
  </si>
  <si>
    <t>Chaddie</t>
  </si>
  <si>
    <t>Withey</t>
  </si>
  <si>
    <t>UYH4UD</t>
  </si>
  <si>
    <t>Celestine</t>
  </si>
  <si>
    <t>Sigars</t>
  </si>
  <si>
    <t>PGLNQE</t>
  </si>
  <si>
    <t>Conrade</t>
  </si>
  <si>
    <t>Braune</t>
  </si>
  <si>
    <t>10U85I</t>
  </si>
  <si>
    <t>Town</t>
  </si>
  <si>
    <t>Fish</t>
  </si>
  <si>
    <t>2KIQ95</t>
  </si>
  <si>
    <t>Prince</t>
  </si>
  <si>
    <t>Anten</t>
  </si>
  <si>
    <t>PIL2XJ</t>
  </si>
  <si>
    <t>Thibaut</t>
  </si>
  <si>
    <t>Dhennin</t>
  </si>
  <si>
    <t>XVK06P</t>
  </si>
  <si>
    <t>Voas</t>
  </si>
  <si>
    <t>FOPX35</t>
  </si>
  <si>
    <t>Alexina</t>
  </si>
  <si>
    <t>Macguire</t>
  </si>
  <si>
    <t>PVW7QX</t>
  </si>
  <si>
    <t>Reinald</t>
  </si>
  <si>
    <t>Densun</t>
  </si>
  <si>
    <t>LRVLCI</t>
  </si>
  <si>
    <t>Andra</t>
  </si>
  <si>
    <t>Witchell</t>
  </si>
  <si>
    <t>YXDNNW</t>
  </si>
  <si>
    <t>Vern</t>
  </si>
  <si>
    <t>MacGray</t>
  </si>
  <si>
    <t>5GK2NZ</t>
  </si>
  <si>
    <t>Giulietta</t>
  </si>
  <si>
    <t>Dedham</t>
  </si>
  <si>
    <t>8MHFGH</t>
  </si>
  <si>
    <t>Arden</t>
  </si>
  <si>
    <t>Frostick</t>
  </si>
  <si>
    <t>GH1K51</t>
  </si>
  <si>
    <t>Fayre</t>
  </si>
  <si>
    <t>Crowther</t>
  </si>
  <si>
    <t>5A0VQI</t>
  </si>
  <si>
    <t>Merrill</t>
  </si>
  <si>
    <t>Carrick</t>
  </si>
  <si>
    <t>NSC0UY</t>
  </si>
  <si>
    <t>Alleyn</t>
  </si>
  <si>
    <t>Cory</t>
  </si>
  <si>
    <t>17J6CM</t>
  </si>
  <si>
    <t>Neall</t>
  </si>
  <si>
    <t>Gair</t>
  </si>
  <si>
    <t>ZXHTWY</t>
  </si>
  <si>
    <t>Bealle</t>
  </si>
  <si>
    <t>Clixby</t>
  </si>
  <si>
    <t>KPJXMQ</t>
  </si>
  <si>
    <t>Sharla</t>
  </si>
  <si>
    <t>Galloway</t>
  </si>
  <si>
    <t>UHR963</t>
  </si>
  <si>
    <t>Naomi</t>
  </si>
  <si>
    <t>Fingleton</t>
  </si>
  <si>
    <t>B1XIHK</t>
  </si>
  <si>
    <t>Lorrie</t>
  </si>
  <si>
    <t>Gingel</t>
  </si>
  <si>
    <t>BO4LHU</t>
  </si>
  <si>
    <t>Cello</t>
  </si>
  <si>
    <t>Ransome</t>
  </si>
  <si>
    <t>H3QKDY</t>
  </si>
  <si>
    <t>Starr</t>
  </si>
  <si>
    <t>Boodle</t>
  </si>
  <si>
    <t>WK7YY2</t>
  </si>
  <si>
    <t>Dulcinea</t>
  </si>
  <si>
    <t>Pinilla</t>
  </si>
  <si>
    <t>GEYOZK</t>
  </si>
  <si>
    <t>Rhoda</t>
  </si>
  <si>
    <t>Fairfoul</t>
  </si>
  <si>
    <t>KBD9YK</t>
  </si>
  <si>
    <t>Ashli</t>
  </si>
  <si>
    <t>Abramowitch</t>
  </si>
  <si>
    <t>9JAFY7</t>
  </si>
  <si>
    <t>Walker</t>
  </si>
  <si>
    <t>Castane</t>
  </si>
  <si>
    <t>O4RAJ1</t>
  </si>
  <si>
    <t>Jandy</t>
  </si>
  <si>
    <t>Mercik</t>
  </si>
  <si>
    <t>D0ZISM</t>
  </si>
  <si>
    <t>Jerrylee</t>
  </si>
  <si>
    <t>Glassman</t>
  </si>
  <si>
    <t>4BLBAO</t>
  </si>
  <si>
    <t>Issiah</t>
  </si>
  <si>
    <t>Stollsteiner</t>
  </si>
  <si>
    <t>R4VPEL</t>
  </si>
  <si>
    <t>Brandie</t>
  </si>
  <si>
    <t>Hansbury</t>
  </si>
  <si>
    <t>BVNWRH</t>
  </si>
  <si>
    <t>Jasen</t>
  </si>
  <si>
    <t>Banks</t>
  </si>
  <si>
    <t>TBVITZ</t>
  </si>
  <si>
    <t>Gamaliel</t>
  </si>
  <si>
    <t>Semonin</t>
  </si>
  <si>
    <t>R3CZ77</t>
  </si>
  <si>
    <t>Dom</t>
  </si>
  <si>
    <t>Kaming</t>
  </si>
  <si>
    <t>Y4IAKX</t>
  </si>
  <si>
    <t>Bord</t>
  </si>
  <si>
    <t>Booker</t>
  </si>
  <si>
    <t>CQDWRO</t>
  </si>
  <si>
    <t>Dusty</t>
  </si>
  <si>
    <t>Eustis</t>
  </si>
  <si>
    <t>HDAN2D</t>
  </si>
  <si>
    <t>Margaret</t>
  </si>
  <si>
    <t>Petrussi</t>
  </si>
  <si>
    <t>PCVL0A</t>
  </si>
  <si>
    <t>Corbin</t>
  </si>
  <si>
    <t>Georgeson</t>
  </si>
  <si>
    <t>FK9WM3</t>
  </si>
  <si>
    <t>Mathias</t>
  </si>
  <si>
    <t>Pumfrey</t>
  </si>
  <si>
    <t>HVX8P7</t>
  </si>
  <si>
    <t>Eveline</t>
  </si>
  <si>
    <t>Hylton</t>
  </si>
  <si>
    <t>QZC0PY</t>
  </si>
  <si>
    <t>Gay</t>
  </si>
  <si>
    <t>Gerant</t>
  </si>
  <si>
    <t>HYPFI2</t>
  </si>
  <si>
    <t>Knox</t>
  </si>
  <si>
    <t>Devorill</t>
  </si>
  <si>
    <t>WRVRY1</t>
  </si>
  <si>
    <t>Allegra</t>
  </si>
  <si>
    <t>Blazeby</t>
  </si>
  <si>
    <t>C10A74</t>
  </si>
  <si>
    <t>Barg</t>
  </si>
  <si>
    <t>9008QD</t>
  </si>
  <si>
    <t>Collen</t>
  </si>
  <si>
    <t>Loosmore</t>
  </si>
  <si>
    <t>W1FTGT</t>
  </si>
  <si>
    <t>Powell</t>
  </si>
  <si>
    <t>Downton</t>
  </si>
  <si>
    <t>PZV0OE</t>
  </si>
  <si>
    <t>Cori</t>
  </si>
  <si>
    <t>Domb</t>
  </si>
  <si>
    <t>AOEICO</t>
  </si>
  <si>
    <t>Roana</t>
  </si>
  <si>
    <t>Pipet</t>
  </si>
  <si>
    <t>FU7HIP</t>
  </si>
  <si>
    <t>Karrah</t>
  </si>
  <si>
    <t>Lyffe</t>
  </si>
  <si>
    <t>R6ZKRV</t>
  </si>
  <si>
    <t>Bent</t>
  </si>
  <si>
    <t>Bilbery</t>
  </si>
  <si>
    <t>AV8MG0</t>
  </si>
  <si>
    <t>Vidovic</t>
  </si>
  <si>
    <t>Craker</t>
  </si>
  <si>
    <t>96NHZC</t>
  </si>
  <si>
    <t>Thain</t>
  </si>
  <si>
    <t>Burthom</t>
  </si>
  <si>
    <t>F8JJLN</t>
  </si>
  <si>
    <t>Cy</t>
  </si>
  <si>
    <t>Crosse</t>
  </si>
  <si>
    <t>J5UPFM</t>
  </si>
  <si>
    <t>Ingeberg</t>
  </si>
  <si>
    <t>Boutellier</t>
  </si>
  <si>
    <t>58KE45</t>
  </si>
  <si>
    <t>Beulah</t>
  </si>
  <si>
    <t>Sussams</t>
  </si>
  <si>
    <t>PUX7NI</t>
  </si>
  <si>
    <t>Emelia</t>
  </si>
  <si>
    <t>Lattin</t>
  </si>
  <si>
    <t>FXBBHB</t>
  </si>
  <si>
    <t>Horst</t>
  </si>
  <si>
    <t>Faircliffe</t>
  </si>
  <si>
    <t>I41N1S</t>
  </si>
  <si>
    <t>Way</t>
  </si>
  <si>
    <t>Ballingal</t>
  </si>
  <si>
    <t>9DQKKW</t>
  </si>
  <si>
    <t>Langsdon</t>
  </si>
  <si>
    <t>Hyland</t>
  </si>
  <si>
    <t>F7MHTP</t>
  </si>
  <si>
    <t>Toby</t>
  </si>
  <si>
    <t>Rushworth</t>
  </si>
  <si>
    <t>KJFPN3</t>
  </si>
  <si>
    <t>Ezequiel</t>
  </si>
  <si>
    <t>Lounds</t>
  </si>
  <si>
    <t>72WADD</t>
  </si>
  <si>
    <t>Raul</t>
  </si>
  <si>
    <t>Ruecastle</t>
  </si>
  <si>
    <t>HP4GQY</t>
  </si>
  <si>
    <t>Marj</t>
  </si>
  <si>
    <t>Maldin</t>
  </si>
  <si>
    <t>GO7PZP</t>
  </si>
  <si>
    <t>Austin</t>
  </si>
  <si>
    <t>Dakers</t>
  </si>
  <si>
    <t>UQMPBY</t>
  </si>
  <si>
    <t>97DOKT</t>
  </si>
  <si>
    <t>Rillstone</t>
  </si>
  <si>
    <t>PZXKW8</t>
  </si>
  <si>
    <t>Englebert</t>
  </si>
  <si>
    <t>Hallad</t>
  </si>
  <si>
    <t>STMUQR</t>
  </si>
  <si>
    <t>Franky</t>
  </si>
  <si>
    <t>Seton</t>
  </si>
  <si>
    <t>QWBLRJ</t>
  </si>
  <si>
    <t>Bond</t>
  </si>
  <si>
    <t>Sedgeworth</t>
  </si>
  <si>
    <t>F0EZ0J</t>
  </si>
  <si>
    <t>Ritchie</t>
  </si>
  <si>
    <t>Noonan</t>
  </si>
  <si>
    <t>GBVE2I</t>
  </si>
  <si>
    <t>Craig</t>
  </si>
  <si>
    <t>Fydo</t>
  </si>
  <si>
    <t>IM6EQA</t>
  </si>
  <si>
    <t>Brigitte</t>
  </si>
  <si>
    <t>Coster</t>
  </si>
  <si>
    <t>WV6VDZ</t>
  </si>
  <si>
    <t>Tamas</t>
  </si>
  <si>
    <t>Makiver</t>
  </si>
  <si>
    <t>QNEXC0</t>
  </si>
  <si>
    <t>Cherilynn</t>
  </si>
  <si>
    <t>Antao</t>
  </si>
  <si>
    <t>KL4L2A</t>
  </si>
  <si>
    <t>Valenka</t>
  </si>
  <si>
    <t>Brodley</t>
  </si>
  <si>
    <t>YZ1VVL</t>
  </si>
  <si>
    <t>Cosens</t>
  </si>
  <si>
    <t>BT8DIF</t>
  </si>
  <si>
    <t>Blakeley</t>
  </si>
  <si>
    <t>Ullyott</t>
  </si>
  <si>
    <t>0UO0GK</t>
  </si>
  <si>
    <t>Babbie</t>
  </si>
  <si>
    <t>Heddan</t>
  </si>
  <si>
    <t>EP57P5</t>
  </si>
  <si>
    <t>Katuscha</t>
  </si>
  <si>
    <t>Gurry</t>
  </si>
  <si>
    <t>5O2DSX</t>
  </si>
  <si>
    <t>Miller</t>
  </si>
  <si>
    <t>Livock</t>
  </si>
  <si>
    <t>1VAULL</t>
  </si>
  <si>
    <t>Rubi</t>
  </si>
  <si>
    <t>Freegard</t>
  </si>
  <si>
    <t>AFZ7O4</t>
  </si>
  <si>
    <t>Silvana</t>
  </si>
  <si>
    <t>Rivett</t>
  </si>
  <si>
    <t>Y1P3F8</t>
  </si>
  <si>
    <t>Tuesday</t>
  </si>
  <si>
    <t>Clac</t>
  </si>
  <si>
    <t>AZOEBE</t>
  </si>
  <si>
    <t>Lyle</t>
  </si>
  <si>
    <t>Urey</t>
  </si>
  <si>
    <t>AUKFZ6</t>
  </si>
  <si>
    <t>Sarge</t>
  </si>
  <si>
    <t>Abelwhite</t>
  </si>
  <si>
    <t>ND5OEI</t>
  </si>
  <si>
    <t>Wendall</t>
  </si>
  <si>
    <t>Mitford</t>
  </si>
  <si>
    <t>GY6W4Q</t>
  </si>
  <si>
    <t>Quinton</t>
  </si>
  <si>
    <t>Riding</t>
  </si>
  <si>
    <t>2YY31K</t>
  </si>
  <si>
    <t>Kay</t>
  </si>
  <si>
    <t>Taaffe</t>
  </si>
  <si>
    <t>I26B6Z</t>
  </si>
  <si>
    <t>Daisey</t>
  </si>
  <si>
    <t>Clint</t>
  </si>
  <si>
    <t>N80VDN</t>
  </si>
  <si>
    <t>Winni</t>
  </si>
  <si>
    <t>Ciotti</t>
  </si>
  <si>
    <t>F7EUBO</t>
  </si>
  <si>
    <t>Lauralee</t>
  </si>
  <si>
    <t>Lemmon</t>
  </si>
  <si>
    <t>F1ADPR</t>
  </si>
  <si>
    <t>Lexine</t>
  </si>
  <si>
    <t>McMarquis</t>
  </si>
  <si>
    <t>GRIXCU</t>
  </si>
  <si>
    <t>Melisande</t>
  </si>
  <si>
    <t>Fermer</t>
  </si>
  <si>
    <t>9ZN9YD</t>
  </si>
  <si>
    <t>Stephine</t>
  </si>
  <si>
    <t>Middlebrook</t>
  </si>
  <si>
    <t>L4H988</t>
  </si>
  <si>
    <t>Ricca</t>
  </si>
  <si>
    <t>Pearcey</t>
  </si>
  <si>
    <t>G239DP</t>
  </si>
  <si>
    <t>Tonia</t>
  </si>
  <si>
    <t>Bassham</t>
  </si>
  <si>
    <t>MC2J58</t>
  </si>
  <si>
    <t>Peyter</t>
  </si>
  <si>
    <t>Cackett</t>
  </si>
  <si>
    <t>52Q04K</t>
  </si>
  <si>
    <t>Kleinschmidt</t>
  </si>
  <si>
    <t>Arthritis</t>
  </si>
  <si>
    <t>R2KYFE</t>
  </si>
  <si>
    <t>Mariam</t>
  </si>
  <si>
    <t>Aynscombe</t>
  </si>
  <si>
    <t>BJUI3C</t>
  </si>
  <si>
    <t>Tomi</t>
  </si>
  <si>
    <t>Kienle</t>
  </si>
  <si>
    <t>1WBPYN</t>
  </si>
  <si>
    <t>Sherrie</t>
  </si>
  <si>
    <t>Mitcham</t>
  </si>
  <si>
    <t>5WQGXF</t>
  </si>
  <si>
    <t>Feodora</t>
  </si>
  <si>
    <t>Twitchett</t>
  </si>
  <si>
    <t>CV90DM</t>
  </si>
  <si>
    <t>Stanwood</t>
  </si>
  <si>
    <t>Goburn</t>
  </si>
  <si>
    <t>C2JZ2B</t>
  </si>
  <si>
    <t>Brod</t>
  </si>
  <si>
    <t>Arlidge</t>
  </si>
  <si>
    <t>WFBMKH</t>
  </si>
  <si>
    <t>Patsy</t>
  </si>
  <si>
    <t>Apthorpe</t>
  </si>
  <si>
    <t>0VA2J9</t>
  </si>
  <si>
    <t>Bobbye</t>
  </si>
  <si>
    <t>Arderne</t>
  </si>
  <si>
    <t>MLXI0E</t>
  </si>
  <si>
    <t>Keble</t>
  </si>
  <si>
    <t>WL08K9</t>
  </si>
  <si>
    <t>Georg</t>
  </si>
  <si>
    <t>Beden</t>
  </si>
  <si>
    <t>WLZPC4</t>
  </si>
  <si>
    <t>Juana</t>
  </si>
  <si>
    <t>Atyeo</t>
  </si>
  <si>
    <t>IZ36W0</t>
  </si>
  <si>
    <t>Dudley</t>
  </si>
  <si>
    <t>MacCostye</t>
  </si>
  <si>
    <t>9XBYY6</t>
  </si>
  <si>
    <t>Nixie</t>
  </si>
  <si>
    <t>Eyckelberg</t>
  </si>
  <si>
    <t>XZP88H</t>
  </si>
  <si>
    <t>Alexi</t>
  </si>
  <si>
    <t>Yeell</t>
  </si>
  <si>
    <t>WN5F2F</t>
  </si>
  <si>
    <t>Jay</t>
  </si>
  <si>
    <t>Roskell</t>
  </si>
  <si>
    <t>OCIBVL</t>
  </si>
  <si>
    <t>Attwood</t>
  </si>
  <si>
    <t>YIUQ7N</t>
  </si>
  <si>
    <t>Cassius</t>
  </si>
  <si>
    <t>Brigg</t>
  </si>
  <si>
    <t>UJ2M0Y</t>
  </si>
  <si>
    <t>Jeanelle</t>
  </si>
  <si>
    <t>Rushby</t>
  </si>
  <si>
    <t>K85G89</t>
  </si>
  <si>
    <t>Leon</t>
  </si>
  <si>
    <t>Rainton</t>
  </si>
  <si>
    <t>O386C4</t>
  </si>
  <si>
    <t>Marisa</t>
  </si>
  <si>
    <t>Ruprechter</t>
  </si>
  <si>
    <t>OHBGSY</t>
  </si>
  <si>
    <t>Ernesta</t>
  </si>
  <si>
    <t>Matelaitis</t>
  </si>
  <si>
    <t>477R2Q</t>
  </si>
  <si>
    <t>Elvyn</t>
  </si>
  <si>
    <t>Diego</t>
  </si>
  <si>
    <t>4J6L48</t>
  </si>
  <si>
    <t>Lulu</t>
  </si>
  <si>
    <t>Durtnel</t>
  </si>
  <si>
    <t>GO94RK</t>
  </si>
  <si>
    <t>Gladi</t>
  </si>
  <si>
    <t>Besse</t>
  </si>
  <si>
    <t>USAY9A</t>
  </si>
  <si>
    <t>Roddie</t>
  </si>
  <si>
    <t>Moiser</t>
  </si>
  <si>
    <t>S6QSA3</t>
  </si>
  <si>
    <t>Jennie</t>
  </si>
  <si>
    <t>Sealy</t>
  </si>
  <si>
    <t>PWNV4C</t>
  </si>
  <si>
    <t>Rayna</t>
  </si>
  <si>
    <t>Medley</t>
  </si>
  <si>
    <t>Q19V7I</t>
  </si>
  <si>
    <t>Maxine</t>
  </si>
  <si>
    <t>Lief</t>
  </si>
  <si>
    <t>I0AJWQ</t>
  </si>
  <si>
    <t>Dulce</t>
  </si>
  <si>
    <t>Bransdon</t>
  </si>
  <si>
    <t>7XR6O5</t>
  </si>
  <si>
    <t>Adria</t>
  </si>
  <si>
    <t>Hakking</t>
  </si>
  <si>
    <t>9G9CT0</t>
  </si>
  <si>
    <t>Mauricio</t>
  </si>
  <si>
    <t>Glantz</t>
  </si>
  <si>
    <t>BOD6OR</t>
  </si>
  <si>
    <t>Falkner</t>
  </si>
  <si>
    <t>PZYOXW</t>
  </si>
  <si>
    <t>Junina</t>
  </si>
  <si>
    <t>Partridge</t>
  </si>
  <si>
    <t>LHZ47I</t>
  </si>
  <si>
    <t>Jozef</t>
  </si>
  <si>
    <t>Lombard</t>
  </si>
  <si>
    <t>AW7Q56</t>
  </si>
  <si>
    <t>Parke</t>
  </si>
  <si>
    <t>McHaffy</t>
  </si>
  <si>
    <t>5KIA1U</t>
  </si>
  <si>
    <t>Jojo</t>
  </si>
  <si>
    <t>Shawcroft</t>
  </si>
  <si>
    <t>ONYD11</t>
  </si>
  <si>
    <t>Tiffani</t>
  </si>
  <si>
    <t>Carleman</t>
  </si>
  <si>
    <t>2XV4E2</t>
  </si>
  <si>
    <t>Dawna</t>
  </si>
  <si>
    <t>Frick</t>
  </si>
  <si>
    <t>8GJC7N</t>
  </si>
  <si>
    <t>Madlen</t>
  </si>
  <si>
    <t>Eytel</t>
  </si>
  <si>
    <t>0ATDPA</t>
  </si>
  <si>
    <t>Eddy</t>
  </si>
  <si>
    <t>Sabater</t>
  </si>
  <si>
    <t>AP5H5Q</t>
  </si>
  <si>
    <t>Joshua</t>
  </si>
  <si>
    <t>Hogsden</t>
  </si>
  <si>
    <t>MU4GHI</t>
  </si>
  <si>
    <t>Tisha</t>
  </si>
  <si>
    <t>Andre</t>
  </si>
  <si>
    <t>PLD7U4</t>
  </si>
  <si>
    <t>Weylin</t>
  </si>
  <si>
    <t>Boyles</t>
  </si>
  <si>
    <t>D9BA93</t>
  </si>
  <si>
    <t>Marjie</t>
  </si>
  <si>
    <t>Zoanetti</t>
  </si>
  <si>
    <t>9ESU6J</t>
  </si>
  <si>
    <t>Oakinfold</t>
  </si>
  <si>
    <t>OLAOLZ</t>
  </si>
  <si>
    <t>Laurena</t>
  </si>
  <si>
    <t>AXH08R</t>
  </si>
  <si>
    <t>Isitt</t>
  </si>
  <si>
    <t>X51FEV</t>
  </si>
  <si>
    <t>Bethina</t>
  </si>
  <si>
    <t>Lugton</t>
  </si>
  <si>
    <t>4P9B99</t>
  </si>
  <si>
    <t>Steffen</t>
  </si>
  <si>
    <t>Arman</t>
  </si>
  <si>
    <t>JIIZGT</t>
  </si>
  <si>
    <t>Richardo</t>
  </si>
  <si>
    <t>McQuorkel</t>
  </si>
  <si>
    <t>GHQK6H</t>
  </si>
  <si>
    <t>Brena</t>
  </si>
  <si>
    <t>Shovelin</t>
  </si>
  <si>
    <t>PEP9H5</t>
  </si>
  <si>
    <t>Augustine</t>
  </si>
  <si>
    <t>Breckon</t>
  </si>
  <si>
    <t>BCENGE</t>
  </si>
  <si>
    <t>Estrellita</t>
  </si>
  <si>
    <t>Stoneham</t>
  </si>
  <si>
    <t>26X5GJ</t>
  </si>
  <si>
    <t>Melissa</t>
  </si>
  <si>
    <t>Malcolm</t>
  </si>
  <si>
    <t>AAS2EB</t>
  </si>
  <si>
    <t>Elicia</t>
  </si>
  <si>
    <t>Dysart</t>
  </si>
  <si>
    <t>U0ASO8</t>
  </si>
  <si>
    <t>Marten</t>
  </si>
  <si>
    <t>Bonallack</t>
  </si>
  <si>
    <t>OVW816</t>
  </si>
  <si>
    <t>Onfre</t>
  </si>
  <si>
    <t>Huller</t>
  </si>
  <si>
    <t>L7MJ9P</t>
  </si>
  <si>
    <t>Ozzy</t>
  </si>
  <si>
    <t>McKeeman</t>
  </si>
  <si>
    <t>P04E3N</t>
  </si>
  <si>
    <t>Lorry</t>
  </si>
  <si>
    <t>Mably</t>
  </si>
  <si>
    <t>8CEJYI</t>
  </si>
  <si>
    <t>Shellie</t>
  </si>
  <si>
    <t>Ogley</t>
  </si>
  <si>
    <t>ZSVTDS</t>
  </si>
  <si>
    <t>Genia</t>
  </si>
  <si>
    <t>Clementi</t>
  </si>
  <si>
    <t>UVJXT2</t>
  </si>
  <si>
    <t>Alex</t>
  </si>
  <si>
    <t>Astbery</t>
  </si>
  <si>
    <t>1MSCY9</t>
  </si>
  <si>
    <t>Lillis</t>
  </si>
  <si>
    <t>Topping</t>
  </si>
  <si>
    <t>3IO22O</t>
  </si>
  <si>
    <t>Skipp</t>
  </si>
  <si>
    <t>Broe</t>
  </si>
  <si>
    <t>IWPXNV</t>
  </si>
  <si>
    <t>Joni</t>
  </si>
  <si>
    <t>Belton</t>
  </si>
  <si>
    <t>NV0FZU</t>
  </si>
  <si>
    <t>Granville</t>
  </si>
  <si>
    <t>De Filippis</t>
  </si>
  <si>
    <t>60LGYQ</t>
  </si>
  <si>
    <t>Karlotta</t>
  </si>
  <si>
    <t>Gery</t>
  </si>
  <si>
    <t>DAJU36</t>
  </si>
  <si>
    <t>Aldo</t>
  </si>
  <si>
    <t>Dwane</t>
  </si>
  <si>
    <t>NJ17I7</t>
  </si>
  <si>
    <t>Sylas</t>
  </si>
  <si>
    <t>Elwin</t>
  </si>
  <si>
    <t>LCSI54</t>
  </si>
  <si>
    <t>Adelind</t>
  </si>
  <si>
    <t>Chisnell</t>
  </si>
  <si>
    <t>T9Q2DQ</t>
  </si>
  <si>
    <t>Bourke</t>
  </si>
  <si>
    <t>Mummery</t>
  </si>
  <si>
    <t>3OV4UM</t>
  </si>
  <si>
    <t>Joachim</t>
  </si>
  <si>
    <t>Studde</t>
  </si>
  <si>
    <t>PI9HAW</t>
  </si>
  <si>
    <t>Fin</t>
  </si>
  <si>
    <t>Easthope</t>
  </si>
  <si>
    <t>G96RB2</t>
  </si>
  <si>
    <t>Dahlia</t>
  </si>
  <si>
    <t>Jurczik</t>
  </si>
  <si>
    <t>2POIT5</t>
  </si>
  <si>
    <t>Clovis</t>
  </si>
  <si>
    <t>Stannion</t>
  </si>
  <si>
    <t>OODM88</t>
  </si>
  <si>
    <t>Earlie</t>
  </si>
  <si>
    <t>Jacquest</t>
  </si>
  <si>
    <t>2AO53X</t>
  </si>
  <si>
    <t>Avesque</t>
  </si>
  <si>
    <t>26RKB0</t>
  </si>
  <si>
    <t>Aarika</t>
  </si>
  <si>
    <t>Hallex</t>
  </si>
  <si>
    <t>EN6MPB</t>
  </si>
  <si>
    <t>Lindsey</t>
  </si>
  <si>
    <t>Fullager</t>
  </si>
  <si>
    <t>TTAQJ7</t>
  </si>
  <si>
    <t>Mick</t>
  </si>
  <si>
    <t>Billingham</t>
  </si>
  <si>
    <t>8JF6QW</t>
  </si>
  <si>
    <t>Cookney</t>
  </si>
  <si>
    <t>XV9787</t>
  </si>
  <si>
    <t>Maddie</t>
  </si>
  <si>
    <t>Klemt</t>
  </si>
  <si>
    <t>58HRMA</t>
  </si>
  <si>
    <t>Trisha</t>
  </si>
  <si>
    <t>Guppey</t>
  </si>
  <si>
    <t>0LHY6O</t>
  </si>
  <si>
    <t>Binnell</t>
  </si>
  <si>
    <t>W1YHKK</t>
  </si>
  <si>
    <t>Shantee</t>
  </si>
  <si>
    <t>Trench</t>
  </si>
  <si>
    <t>TSVLX8</t>
  </si>
  <si>
    <t>Rozanne</t>
  </si>
  <si>
    <t>Kentish</t>
  </si>
  <si>
    <t>ZX06FY</t>
  </si>
  <si>
    <t>Ike</t>
  </si>
  <si>
    <t>Hallgalley</t>
  </si>
  <si>
    <t>Y0Z2Z3</t>
  </si>
  <si>
    <t>Albert</t>
  </si>
  <si>
    <t>Whelband</t>
  </si>
  <si>
    <t>CMBGKW</t>
  </si>
  <si>
    <t>Garth</t>
  </si>
  <si>
    <t>Care</t>
  </si>
  <si>
    <t>0I49ZA</t>
  </si>
  <si>
    <t>Yale</t>
  </si>
  <si>
    <t>Heinicke</t>
  </si>
  <si>
    <t>D2YP18</t>
  </si>
  <si>
    <t>Marabel</t>
  </si>
  <si>
    <t>Wooddisse</t>
  </si>
  <si>
    <t>NVL215</t>
  </si>
  <si>
    <t>Gertrude</t>
  </si>
  <si>
    <t>Coldrick</t>
  </si>
  <si>
    <t>3PSYJO</t>
  </si>
  <si>
    <t>Tiffany</t>
  </si>
  <si>
    <t>Ricardin</t>
  </si>
  <si>
    <t>PKL8XA</t>
  </si>
  <si>
    <t>Kamila</t>
  </si>
  <si>
    <t>McDonagh</t>
  </si>
  <si>
    <t>MMCAVP</t>
  </si>
  <si>
    <t>Delano</t>
  </si>
  <si>
    <t>Cranstoun</t>
  </si>
  <si>
    <t>2S51RX</t>
  </si>
  <si>
    <t>Beitris</t>
  </si>
  <si>
    <t>Lytle</t>
  </si>
  <si>
    <t>4E3IC3</t>
  </si>
  <si>
    <t>Bili</t>
  </si>
  <si>
    <t>Husthwaite</t>
  </si>
  <si>
    <t>ST6QMW</t>
  </si>
  <si>
    <t>Chicky</t>
  </si>
  <si>
    <t>Perello</t>
  </si>
  <si>
    <t>MZKZSM</t>
  </si>
  <si>
    <t>Silva</t>
  </si>
  <si>
    <t>McKimm</t>
  </si>
  <si>
    <t>0PO2UA</t>
  </si>
  <si>
    <t>Kameko</t>
  </si>
  <si>
    <t>Easun</t>
  </si>
  <si>
    <t>SR0C1N</t>
  </si>
  <si>
    <t>Rockey</t>
  </si>
  <si>
    <t>Stedman</t>
  </si>
  <si>
    <t>0OEZC3</t>
  </si>
  <si>
    <t>Danny</t>
  </si>
  <si>
    <t>OU0FZG</t>
  </si>
  <si>
    <t>Alistair</t>
  </si>
  <si>
    <t>Twiddell</t>
  </si>
  <si>
    <t>5PHAUR</t>
  </si>
  <si>
    <t>Guenevere</t>
  </si>
  <si>
    <t>Wellings</t>
  </si>
  <si>
    <t>TUIKO3</t>
  </si>
  <si>
    <t>Howey</t>
  </si>
  <si>
    <t>D'Elia</t>
  </si>
  <si>
    <t>H7E1XE</t>
  </si>
  <si>
    <t>Di</t>
  </si>
  <si>
    <t>Mowbray</t>
  </si>
  <si>
    <t>FSYEZ5</t>
  </si>
  <si>
    <t>Montgomery</t>
  </si>
  <si>
    <t>Mellody</t>
  </si>
  <si>
    <t>K9U3QM</t>
  </si>
  <si>
    <t>Alfonse</t>
  </si>
  <si>
    <t>Goodyear</t>
  </si>
  <si>
    <t>4R97IX</t>
  </si>
  <si>
    <t>Kathlin</t>
  </si>
  <si>
    <t>Merrell</t>
  </si>
  <si>
    <t>BPWOKN</t>
  </si>
  <si>
    <t>Binky</t>
  </si>
  <si>
    <t>Swate</t>
  </si>
  <si>
    <t>N4EZDJ</t>
  </si>
  <si>
    <t>Pasquale</t>
  </si>
  <si>
    <t>Witsey</t>
  </si>
  <si>
    <t>HLKDXV</t>
  </si>
  <si>
    <t>Rani</t>
  </si>
  <si>
    <t>Bucklee</t>
  </si>
  <si>
    <t>4A93AI</t>
  </si>
  <si>
    <t>Pavla</t>
  </si>
  <si>
    <t>Haggis</t>
  </si>
  <si>
    <t>OEAYQO</t>
  </si>
  <si>
    <t>Benny</t>
  </si>
  <si>
    <t>Budding</t>
  </si>
  <si>
    <t>T7CGNA</t>
  </si>
  <si>
    <t>Durand</t>
  </si>
  <si>
    <t>Walstow</t>
  </si>
  <si>
    <t>QJO58W</t>
  </si>
  <si>
    <t>Padgett</t>
  </si>
  <si>
    <t>Giorio</t>
  </si>
  <si>
    <t>ZSG241</t>
  </si>
  <si>
    <t>Monica</t>
  </si>
  <si>
    <t>Porkiss</t>
  </si>
  <si>
    <t>PVH8EN</t>
  </si>
  <si>
    <t>Ranice</t>
  </si>
  <si>
    <t>Willisch</t>
  </si>
  <si>
    <t>6A2AFP</t>
  </si>
  <si>
    <t>Cleon</t>
  </si>
  <si>
    <t>Bemment</t>
  </si>
  <si>
    <t>PMVZRW</t>
  </si>
  <si>
    <t>Althea</t>
  </si>
  <si>
    <t>Kyberd</t>
  </si>
  <si>
    <t>BOAWXS</t>
  </si>
  <si>
    <t>Antoine</t>
  </si>
  <si>
    <t>Dunderdale</t>
  </si>
  <si>
    <t>KWR3QT</t>
  </si>
  <si>
    <t>Henrie</t>
  </si>
  <si>
    <t>Flagg</t>
  </si>
  <si>
    <t>VAX6C8</t>
  </si>
  <si>
    <t>Tonya</t>
  </si>
  <si>
    <t>Bunker</t>
  </si>
  <si>
    <t>357CGD</t>
  </si>
  <si>
    <t>Jamey</t>
  </si>
  <si>
    <t>Sambell</t>
  </si>
  <si>
    <t>LTBCVN</t>
  </si>
  <si>
    <t>Orelee</t>
  </si>
  <si>
    <t>Creswell</t>
  </si>
  <si>
    <t>TWQSE9</t>
  </si>
  <si>
    <t>Veronique</t>
  </si>
  <si>
    <t>Draisey</t>
  </si>
  <si>
    <t>U9T0UO</t>
  </si>
  <si>
    <t>Steels</t>
  </si>
  <si>
    <t>1X7V8B</t>
  </si>
  <si>
    <t>Nicolina</t>
  </si>
  <si>
    <t>Earlam</t>
  </si>
  <si>
    <t>87R0YM</t>
  </si>
  <si>
    <t>Jillene</t>
  </si>
  <si>
    <t>Crotty</t>
  </si>
  <si>
    <t>XG19H3</t>
  </si>
  <si>
    <t>Fake</t>
  </si>
  <si>
    <t>A8YC2M</t>
  </si>
  <si>
    <t>Alane</t>
  </si>
  <si>
    <t>Aldam</t>
  </si>
  <si>
    <t>X5NS2O</t>
  </si>
  <si>
    <t>Frederigo</t>
  </si>
  <si>
    <t>Sprowell</t>
  </si>
  <si>
    <t>ZDB6OF</t>
  </si>
  <si>
    <t>Jude</t>
  </si>
  <si>
    <t>Grier</t>
  </si>
  <si>
    <t>EY2XQS</t>
  </si>
  <si>
    <t>Aldrich</t>
  </si>
  <si>
    <t>Ferson</t>
  </si>
  <si>
    <t>SABBNA</t>
  </si>
  <si>
    <t>Cindee</t>
  </si>
  <si>
    <t>Sherewood</t>
  </si>
  <si>
    <t>8XJR3J</t>
  </si>
  <si>
    <t>Eileen</t>
  </si>
  <si>
    <t>Pavlishchev</t>
  </si>
  <si>
    <t>I66AZL</t>
  </si>
  <si>
    <t>Doralyn</t>
  </si>
  <si>
    <t>Copin</t>
  </si>
  <si>
    <t>4WWUMF</t>
  </si>
  <si>
    <t>Olin</t>
  </si>
  <si>
    <t>Gullivent</t>
  </si>
  <si>
    <t>GIZZ99</t>
  </si>
  <si>
    <t>Kare</t>
  </si>
  <si>
    <t>Heggadon</t>
  </si>
  <si>
    <t>9LWDKF</t>
  </si>
  <si>
    <t>Kenewell</t>
  </si>
  <si>
    <t>M4FFPG</t>
  </si>
  <si>
    <t>Kelly</t>
  </si>
  <si>
    <t>Grimsey</t>
  </si>
  <si>
    <t>O536JM</t>
  </si>
  <si>
    <t>Mitchael</t>
  </si>
  <si>
    <t>Leadley</t>
  </si>
  <si>
    <t>LRN5PI</t>
  </si>
  <si>
    <t>Francesco</t>
  </si>
  <si>
    <t>Francesconi</t>
  </si>
  <si>
    <t>4ACY5S</t>
  </si>
  <si>
    <t>Bettina</t>
  </si>
  <si>
    <t>5NTEP5</t>
  </si>
  <si>
    <t>Shep</t>
  </si>
  <si>
    <t>Petegrew</t>
  </si>
  <si>
    <t>T3AU5T</t>
  </si>
  <si>
    <t>Sydney</t>
  </si>
  <si>
    <t>Georger</t>
  </si>
  <si>
    <t>P41MXU</t>
  </si>
  <si>
    <t>Lorens</t>
  </si>
  <si>
    <t>Germaine</t>
  </si>
  <si>
    <t>9OPNI7</t>
  </si>
  <si>
    <t>Gasper</t>
  </si>
  <si>
    <t>Pifford</t>
  </si>
  <si>
    <t>2VETXX</t>
  </si>
  <si>
    <t>Gwenore</t>
  </si>
  <si>
    <t>Cholomin</t>
  </si>
  <si>
    <t>GUNVY2</t>
  </si>
  <si>
    <t>Lay</t>
  </si>
  <si>
    <t>Crielly</t>
  </si>
  <si>
    <t>ZCOHG7</t>
  </si>
  <si>
    <t>Salomon</t>
  </si>
  <si>
    <t>Scarborough</t>
  </si>
  <si>
    <t>L0XZCH</t>
  </si>
  <si>
    <t>Colan</t>
  </si>
  <si>
    <t>Mapholm</t>
  </si>
  <si>
    <t>WY5CKE</t>
  </si>
  <si>
    <t>Alf</t>
  </si>
  <si>
    <t>Reidshaw</t>
  </si>
  <si>
    <t>8CHETQ</t>
  </si>
  <si>
    <t>Bethanne</t>
  </si>
  <si>
    <t>Gaunter</t>
  </si>
  <si>
    <t>BBHCSJ</t>
  </si>
  <si>
    <t>Early</t>
  </si>
  <si>
    <t>Hicklingbottom</t>
  </si>
  <si>
    <t>JPKLH2</t>
  </si>
  <si>
    <t>Cyrillus</t>
  </si>
  <si>
    <t>Viger</t>
  </si>
  <si>
    <t>KY8UCL</t>
  </si>
  <si>
    <t>Haleigh</t>
  </si>
  <si>
    <t>Pritty</t>
  </si>
  <si>
    <t>RD4RFH</t>
  </si>
  <si>
    <t>Gerhard</t>
  </si>
  <si>
    <t>I2W20U</t>
  </si>
  <si>
    <t>Muire</t>
  </si>
  <si>
    <t>Giblett</t>
  </si>
  <si>
    <t>3QV78M</t>
  </si>
  <si>
    <t>Mcettrick</t>
  </si>
  <si>
    <t>BZL7NR</t>
  </si>
  <si>
    <t>Sadie</t>
  </si>
  <si>
    <t>Crother</t>
  </si>
  <si>
    <t>7YU26U</t>
  </si>
  <si>
    <t>Johnathon</t>
  </si>
  <si>
    <t>Ronchka</t>
  </si>
  <si>
    <t>M3EE17</t>
  </si>
  <si>
    <t>Wesley</t>
  </si>
  <si>
    <t>McDunlevy</t>
  </si>
  <si>
    <t>QGRU4C</t>
  </si>
  <si>
    <t>Orbadiah</t>
  </si>
  <si>
    <t>Molnar</t>
  </si>
  <si>
    <t>JDRPSE</t>
  </si>
  <si>
    <t>Obadias</t>
  </si>
  <si>
    <t>Lockyer</t>
  </si>
  <si>
    <t>7BLXTA</t>
  </si>
  <si>
    <t>Dniren</t>
  </si>
  <si>
    <t>Inch</t>
  </si>
  <si>
    <t>SNEAPG</t>
  </si>
  <si>
    <t>Noble</t>
  </si>
  <si>
    <t>Pledger</t>
  </si>
  <si>
    <t>NAQ7IA</t>
  </si>
  <si>
    <t>Tucker</t>
  </si>
  <si>
    <t>Weller</t>
  </si>
  <si>
    <t>5LCWG5</t>
  </si>
  <si>
    <t>Rippin</t>
  </si>
  <si>
    <t>Social Media</t>
  </si>
  <si>
    <t>PO4WQ0</t>
  </si>
  <si>
    <t>Carce</t>
  </si>
  <si>
    <t>Nertney</t>
  </si>
  <si>
    <t>30KDC9</t>
  </si>
  <si>
    <t>Pembroke</t>
  </si>
  <si>
    <t>Beatty</t>
  </si>
  <si>
    <t>OHPFTW</t>
  </si>
  <si>
    <t>Clitsome</t>
  </si>
  <si>
    <t>3U2TFJ</t>
  </si>
  <si>
    <t>Martino</t>
  </si>
  <si>
    <t>McGarrell</t>
  </si>
  <si>
    <t>Y5IM3U</t>
  </si>
  <si>
    <t>Levey</t>
  </si>
  <si>
    <t>Volant</t>
  </si>
  <si>
    <t>FX4BDK</t>
  </si>
  <si>
    <t>Allin</t>
  </si>
  <si>
    <t>Sibbit</t>
  </si>
  <si>
    <t>G9X0J4</t>
  </si>
  <si>
    <t>Ganny</t>
  </si>
  <si>
    <t>Bengle</t>
  </si>
  <si>
    <t>KOI3W4</t>
  </si>
  <si>
    <t>Sallee</t>
  </si>
  <si>
    <t>Feldbrin</t>
  </si>
  <si>
    <t>QDEZA0</t>
  </si>
  <si>
    <t>Marin</t>
  </si>
  <si>
    <t>Skamell</t>
  </si>
  <si>
    <t>LS7TDD</t>
  </si>
  <si>
    <t>Eirena</t>
  </si>
  <si>
    <t>Piel</t>
  </si>
  <si>
    <t>GN2ITV</t>
  </si>
  <si>
    <t>Cosimo</t>
  </si>
  <si>
    <t>Kemmons</t>
  </si>
  <si>
    <t>3ZZ7Y6</t>
  </si>
  <si>
    <t>Chevy</t>
  </si>
  <si>
    <t>Garwell</t>
  </si>
  <si>
    <t>ON4J0P</t>
  </si>
  <si>
    <t>Keightley</t>
  </si>
  <si>
    <t>ML3408</t>
  </si>
  <si>
    <t>Bernardine</t>
  </si>
  <si>
    <t>Hockell</t>
  </si>
  <si>
    <t>35ONJM</t>
  </si>
  <si>
    <t>Bunclark</t>
  </si>
  <si>
    <t>9KCQ1F</t>
  </si>
  <si>
    <t>Herbie</t>
  </si>
  <si>
    <t>Whitington</t>
  </si>
  <si>
    <t>ADTC1Z</t>
  </si>
  <si>
    <t>Norina</t>
  </si>
  <si>
    <t>Warbys</t>
  </si>
  <si>
    <t>RXZMIM</t>
  </si>
  <si>
    <t>Hubie</t>
  </si>
  <si>
    <t>Ollenbuttel</t>
  </si>
  <si>
    <t>8ISC34</t>
  </si>
  <si>
    <t>Flossie</t>
  </si>
  <si>
    <t>Merigon</t>
  </si>
  <si>
    <t>QAGEX3</t>
  </si>
  <si>
    <t>Adey</t>
  </si>
  <si>
    <t>Dunguy</t>
  </si>
  <si>
    <t>MEKM0Y</t>
  </si>
  <si>
    <t>Dew</t>
  </si>
  <si>
    <t>Arunowicz</t>
  </si>
  <si>
    <t>7RRFMS</t>
  </si>
  <si>
    <t>Lani</t>
  </si>
  <si>
    <t>Janc</t>
  </si>
  <si>
    <t>G4TEKQ</t>
  </si>
  <si>
    <t>Tedda</t>
  </si>
  <si>
    <t>Poulsom</t>
  </si>
  <si>
    <t>DWPTJG</t>
  </si>
  <si>
    <t>Natala</t>
  </si>
  <si>
    <t>Barnson</t>
  </si>
  <si>
    <t>MMF01M</t>
  </si>
  <si>
    <t>Pearce</t>
  </si>
  <si>
    <t>Fossord</t>
  </si>
  <si>
    <t>H8TA5F</t>
  </si>
  <si>
    <t>Druci</t>
  </si>
  <si>
    <t>Latchmore</t>
  </si>
  <si>
    <t>F16GNT</t>
  </si>
  <si>
    <t>Avis</t>
  </si>
  <si>
    <t>Copnar</t>
  </si>
  <si>
    <t>S7ZMA9</t>
  </si>
  <si>
    <t>Perceval</t>
  </si>
  <si>
    <t>Caverhill</t>
  </si>
  <si>
    <t>USXEFA</t>
  </si>
  <si>
    <t>Jakie</t>
  </si>
  <si>
    <t>Crimp</t>
  </si>
  <si>
    <t>8EX76H</t>
  </si>
  <si>
    <t>Howen</t>
  </si>
  <si>
    <t>4BABVX</t>
  </si>
  <si>
    <t>Robinet</t>
  </si>
  <si>
    <t>Kelleher</t>
  </si>
  <si>
    <t>42MTVT</t>
  </si>
  <si>
    <t>Gaby</t>
  </si>
  <si>
    <t>Fassan</t>
  </si>
  <si>
    <t>KZHNIK</t>
  </si>
  <si>
    <t>Georgiana</t>
  </si>
  <si>
    <t>Hulance</t>
  </si>
  <si>
    <t>V11S48</t>
  </si>
  <si>
    <t>Ruperto</t>
  </si>
  <si>
    <t>Bezemer</t>
  </si>
  <si>
    <t>9BKYM4</t>
  </si>
  <si>
    <t>Jorgan</t>
  </si>
  <si>
    <t>Towne</t>
  </si>
  <si>
    <t>KGX2PJ</t>
  </si>
  <si>
    <t>Hyacinthia</t>
  </si>
  <si>
    <t>Paradise</t>
  </si>
  <si>
    <t>MZEEP6</t>
  </si>
  <si>
    <t>Wini</t>
  </si>
  <si>
    <t>Gelderd</t>
  </si>
  <si>
    <t>ZYUGX2</t>
  </si>
  <si>
    <t>Nevins</t>
  </si>
  <si>
    <t>Castello</t>
  </si>
  <si>
    <t>GLGKLG</t>
  </si>
  <si>
    <t>Bobinette</t>
  </si>
  <si>
    <t>Queen</t>
  </si>
  <si>
    <t>AJN5Y1</t>
  </si>
  <si>
    <t>Fina</t>
  </si>
  <si>
    <t>Leishman</t>
  </si>
  <si>
    <t>SV0KCT</t>
  </si>
  <si>
    <t>Jaine</t>
  </si>
  <si>
    <t>Burdus</t>
  </si>
  <si>
    <t>2S85WN</t>
  </si>
  <si>
    <t>Atlanta</t>
  </si>
  <si>
    <t>Servant</t>
  </si>
  <si>
    <t>AYSLXH</t>
  </si>
  <si>
    <t>Cazzie</t>
  </si>
  <si>
    <t>Rockell</t>
  </si>
  <si>
    <t>5L8JM1</t>
  </si>
  <si>
    <t>Salome</t>
  </si>
  <si>
    <t>Lawdham</t>
  </si>
  <si>
    <t>TQK2UE</t>
  </si>
  <si>
    <t>Murdoch</t>
  </si>
  <si>
    <t>Paniman</t>
  </si>
  <si>
    <t>DASMWV</t>
  </si>
  <si>
    <t>Louella</t>
  </si>
  <si>
    <t>Wilford</t>
  </si>
  <si>
    <t>JMQ58R</t>
  </si>
  <si>
    <t>Marna</t>
  </si>
  <si>
    <t>Nend</t>
  </si>
  <si>
    <t>1H22PW</t>
  </si>
  <si>
    <t>Norry</t>
  </si>
  <si>
    <t>Blowes</t>
  </si>
  <si>
    <t>ZHIVK6</t>
  </si>
  <si>
    <t>Morganica</t>
  </si>
  <si>
    <t>Mahaffey</t>
  </si>
  <si>
    <t>1WRH9A</t>
  </si>
  <si>
    <t>Iago</t>
  </si>
  <si>
    <t>Marcq</t>
  </si>
  <si>
    <t>XFDBEL</t>
  </si>
  <si>
    <t>Stern</t>
  </si>
  <si>
    <t>Vedenyapin</t>
  </si>
  <si>
    <t>H1TA28</t>
  </si>
  <si>
    <t>Brent</t>
  </si>
  <si>
    <t>SIAQU6</t>
  </si>
  <si>
    <t>Ingeborg</t>
  </si>
  <si>
    <t>Hegg</t>
  </si>
  <si>
    <t>XUW13B</t>
  </si>
  <si>
    <t>Deny</t>
  </si>
  <si>
    <t>Helmke</t>
  </si>
  <si>
    <t>DTSLWB</t>
  </si>
  <si>
    <t>Arvy</t>
  </si>
  <si>
    <t>Gerhold</t>
  </si>
  <si>
    <t>KB6O6T</t>
  </si>
  <si>
    <t>Mozes</t>
  </si>
  <si>
    <t>Albertson</t>
  </si>
  <si>
    <t>887K2N</t>
  </si>
  <si>
    <t>Vincenty</t>
  </si>
  <si>
    <t>Dorkin</t>
  </si>
  <si>
    <t>8HQJ8P</t>
  </si>
  <si>
    <t>Adelaida</t>
  </si>
  <si>
    <t>Cayle</t>
  </si>
  <si>
    <t>WS6YKI</t>
  </si>
  <si>
    <t>Wittie</t>
  </si>
  <si>
    <t>Domek</t>
  </si>
  <si>
    <t>ROKHYM</t>
  </si>
  <si>
    <t>Jeralee</t>
  </si>
  <si>
    <t>Battaille</t>
  </si>
  <si>
    <t>PVVLLL</t>
  </si>
  <si>
    <t>Miriam</t>
  </si>
  <si>
    <t>Burgum</t>
  </si>
  <si>
    <t>0L4TQ8</t>
  </si>
  <si>
    <t>Hamley</t>
  </si>
  <si>
    <t>748P76</t>
  </si>
  <si>
    <t>Nealy</t>
  </si>
  <si>
    <t>Foley</t>
  </si>
  <si>
    <t>I87JS8</t>
  </si>
  <si>
    <t>Herc</t>
  </si>
  <si>
    <t>Janouch</t>
  </si>
  <si>
    <t>Y9BWGF</t>
  </si>
  <si>
    <t>Eleonore</t>
  </si>
  <si>
    <t>Poluzzi</t>
  </si>
  <si>
    <t>G5L9PC</t>
  </si>
  <si>
    <t>Holburn</t>
  </si>
  <si>
    <t>DDK15A</t>
  </si>
  <si>
    <t>Cahra</t>
  </si>
  <si>
    <t>Daughtery</t>
  </si>
  <si>
    <t>ZJL6Z3</t>
  </si>
  <si>
    <t>Mervin</t>
  </si>
  <si>
    <t>Newtown</t>
  </si>
  <si>
    <t>5H7LZJ</t>
  </si>
  <si>
    <t>Kean</t>
  </si>
  <si>
    <t>Gasking</t>
  </si>
  <si>
    <t>FXEVAK</t>
  </si>
  <si>
    <t>Linnea</t>
  </si>
  <si>
    <t>Caneo</t>
  </si>
  <si>
    <t>Y6NPQF</t>
  </si>
  <si>
    <t>Russan</t>
  </si>
  <si>
    <t>ZKRQRZ</t>
  </si>
  <si>
    <t>Rock</t>
  </si>
  <si>
    <t>Fairebrother</t>
  </si>
  <si>
    <t>822TB4</t>
  </si>
  <si>
    <t>Vondrach</t>
  </si>
  <si>
    <t>T40WW0</t>
  </si>
  <si>
    <t>Ellynn</t>
  </si>
  <si>
    <t>Gonnely</t>
  </si>
  <si>
    <t>69Z9DB</t>
  </si>
  <si>
    <t>Malvina</t>
  </si>
  <si>
    <t>Colecrough</t>
  </si>
  <si>
    <t>2RN8GJ</t>
  </si>
  <si>
    <t>Miles</t>
  </si>
  <si>
    <t>Arnopp</t>
  </si>
  <si>
    <t>JLBUVI</t>
  </si>
  <si>
    <t>Courtnay</t>
  </si>
  <si>
    <t>Gohn</t>
  </si>
  <si>
    <t>7OPCX7</t>
  </si>
  <si>
    <t>Bianca</t>
  </si>
  <si>
    <t>McCreery</t>
  </si>
  <si>
    <t>KQPVU3</t>
  </si>
  <si>
    <t>Nicolas</t>
  </si>
  <si>
    <t>Wildes</t>
  </si>
  <si>
    <t>H64PEF</t>
  </si>
  <si>
    <t>Kendell</t>
  </si>
  <si>
    <t>Rego</t>
  </si>
  <si>
    <t>BILP9E</t>
  </si>
  <si>
    <t>Elmo</t>
  </si>
  <si>
    <t>Brito</t>
  </si>
  <si>
    <t>4RERES</t>
  </si>
  <si>
    <t>Goober</t>
  </si>
  <si>
    <t>Lewknor</t>
  </si>
  <si>
    <t>F094VY</t>
  </si>
  <si>
    <t>Maribelle</t>
  </si>
  <si>
    <t>Rymell</t>
  </si>
  <si>
    <t>S5PCIN</t>
  </si>
  <si>
    <t>Farley</t>
  </si>
  <si>
    <t>Wurz</t>
  </si>
  <si>
    <t>IDV906</t>
  </si>
  <si>
    <t>Truman</t>
  </si>
  <si>
    <t>Quin</t>
  </si>
  <si>
    <t>VZD232</t>
  </si>
  <si>
    <t>Tatum</t>
  </si>
  <si>
    <t>Hamlin</t>
  </si>
  <si>
    <t>A8WA70</t>
  </si>
  <si>
    <t>Calv</t>
  </si>
  <si>
    <t>Coppeard</t>
  </si>
  <si>
    <t>870U0G</t>
  </si>
  <si>
    <t>Nasi</t>
  </si>
  <si>
    <t>PJA6DH</t>
  </si>
  <si>
    <t>Tiebout</t>
  </si>
  <si>
    <t>Noraway</t>
  </si>
  <si>
    <t>587EQO</t>
  </si>
  <si>
    <t>Clemmie</t>
  </si>
  <si>
    <t>Ruddle</t>
  </si>
  <si>
    <t>GYPLTJ</t>
  </si>
  <si>
    <t>Wayland</t>
  </si>
  <si>
    <t>Grigolli</t>
  </si>
  <si>
    <t>JABZOY</t>
  </si>
  <si>
    <t>Boonie</t>
  </si>
  <si>
    <t>Binstead</t>
  </si>
  <si>
    <t>RWJ11T</t>
  </si>
  <si>
    <t>Eddie</t>
  </si>
  <si>
    <t>Goathrop</t>
  </si>
  <si>
    <t>8XLZMU</t>
  </si>
  <si>
    <t>Flo</t>
  </si>
  <si>
    <t>Hammett</t>
  </si>
  <si>
    <t>57M5IL</t>
  </si>
  <si>
    <t>Cristian</t>
  </si>
  <si>
    <t>Allcock</t>
  </si>
  <si>
    <t>U9M1LR</t>
  </si>
  <si>
    <t>Whitaker</t>
  </si>
  <si>
    <t>Coniam</t>
  </si>
  <si>
    <t>NMUBRB</t>
  </si>
  <si>
    <t>Lilith</t>
  </si>
  <si>
    <t>Matley</t>
  </si>
  <si>
    <t>W9LICE</t>
  </si>
  <si>
    <t>Krystalle</t>
  </si>
  <si>
    <t>Dartnall</t>
  </si>
  <si>
    <t>8IO33N</t>
  </si>
  <si>
    <t>Alexia</t>
  </si>
  <si>
    <t>Speere</t>
  </si>
  <si>
    <t>FJCEL1</t>
  </si>
  <si>
    <t>Charlton</t>
  </si>
  <si>
    <t>Bonass</t>
  </si>
  <si>
    <t>PB03XM</t>
  </si>
  <si>
    <t>Giselbert</t>
  </si>
  <si>
    <t>Sabates</t>
  </si>
  <si>
    <t>UEIQ0A</t>
  </si>
  <si>
    <t>Schimon</t>
  </si>
  <si>
    <t>G42QQ7</t>
  </si>
  <si>
    <t>Stephanie</t>
  </si>
  <si>
    <t>Tomasutti</t>
  </si>
  <si>
    <t>XXGNAE</t>
  </si>
  <si>
    <t>MacGilpatrick</t>
  </si>
  <si>
    <t>SHXIAP</t>
  </si>
  <si>
    <t>Parsisson</t>
  </si>
  <si>
    <t>9Y05KE</t>
  </si>
  <si>
    <t>Mellicent</t>
  </si>
  <si>
    <t>Potbury</t>
  </si>
  <si>
    <t>OVYHQ6</t>
  </si>
  <si>
    <t>Phip</t>
  </si>
  <si>
    <t>Manchett</t>
  </si>
  <si>
    <t>DM76WF</t>
  </si>
  <si>
    <t>Goddart</t>
  </si>
  <si>
    <t>Michurin</t>
  </si>
  <si>
    <t>OGFYSU</t>
  </si>
  <si>
    <t>Dewie</t>
  </si>
  <si>
    <t>Bordone</t>
  </si>
  <si>
    <t>Y8O5U3</t>
  </si>
  <si>
    <t>Zachariah</t>
  </si>
  <si>
    <t>Havock</t>
  </si>
  <si>
    <t>9XURSV</t>
  </si>
  <si>
    <t>Kyla</t>
  </si>
  <si>
    <t>D'Errico</t>
  </si>
  <si>
    <t>4JVO2R</t>
  </si>
  <si>
    <t>Lotta</t>
  </si>
  <si>
    <t>Williams</t>
  </si>
  <si>
    <t>L6RZBD</t>
  </si>
  <si>
    <t>Linea</t>
  </si>
  <si>
    <t>Gilhooley</t>
  </si>
  <si>
    <t>6U1QLT</t>
  </si>
  <si>
    <t>Rog</t>
  </si>
  <si>
    <t>Alleway</t>
  </si>
  <si>
    <t>GDG66S</t>
  </si>
  <si>
    <t>Elaina</t>
  </si>
  <si>
    <t>Farman</t>
  </si>
  <si>
    <t>8GQDKU</t>
  </si>
  <si>
    <t>Susanetta</t>
  </si>
  <si>
    <t>Lansdown</t>
  </si>
  <si>
    <t>YXQ71W</t>
  </si>
  <si>
    <t>Blondy</t>
  </si>
  <si>
    <t>GKTX3T</t>
  </si>
  <si>
    <t>Ileane</t>
  </si>
  <si>
    <t>DLRS9B</t>
  </si>
  <si>
    <t>Alfonso</t>
  </si>
  <si>
    <t>Course</t>
  </si>
  <si>
    <t>1P0S24</t>
  </si>
  <si>
    <t>Tonie</t>
  </si>
  <si>
    <t>Shilton</t>
  </si>
  <si>
    <t>QXFSJH</t>
  </si>
  <si>
    <t>Devlen</t>
  </si>
  <si>
    <t>Newell</t>
  </si>
  <si>
    <t>K2PGV9</t>
  </si>
  <si>
    <t>Clarice</t>
  </si>
  <si>
    <t>Schwandt</t>
  </si>
  <si>
    <t>QR92P9</t>
  </si>
  <si>
    <t>Cuncliffe</t>
  </si>
  <si>
    <t>6N03I7</t>
  </si>
  <si>
    <t>Gaultiero</t>
  </si>
  <si>
    <t>Pavis</t>
  </si>
  <si>
    <t>MYDN64</t>
  </si>
  <si>
    <t>Annabelle</t>
  </si>
  <si>
    <t>Peoples</t>
  </si>
  <si>
    <t>KL4OFT</t>
  </si>
  <si>
    <t>Cursey</t>
  </si>
  <si>
    <t>O9TVAC</t>
  </si>
  <si>
    <t>Almeria</t>
  </si>
  <si>
    <t>Lampert</t>
  </si>
  <si>
    <t>JZENHL</t>
  </si>
  <si>
    <t>Eugen</t>
  </si>
  <si>
    <t>Rowes</t>
  </si>
  <si>
    <t>8ODDRK</t>
  </si>
  <si>
    <t>Summerell</t>
  </si>
  <si>
    <t>TNG327</t>
  </si>
  <si>
    <t>Sherwin</t>
  </si>
  <si>
    <t>Bech</t>
  </si>
  <si>
    <t>IYEBJR</t>
  </si>
  <si>
    <t>Konrad</t>
  </si>
  <si>
    <t>Haselhurst</t>
  </si>
  <si>
    <t>HY6SKD</t>
  </si>
  <si>
    <t>Krisha</t>
  </si>
  <si>
    <t>Currell</t>
  </si>
  <si>
    <t>J1QCH1</t>
  </si>
  <si>
    <t>Phillipe</t>
  </si>
  <si>
    <t>Backshaw</t>
  </si>
  <si>
    <t>YVDJE3</t>
  </si>
  <si>
    <t>Brade</t>
  </si>
  <si>
    <t>LQZ2RL</t>
  </si>
  <si>
    <t>Culley</t>
  </si>
  <si>
    <t>Sukbhans</t>
  </si>
  <si>
    <t>3WAW4M</t>
  </si>
  <si>
    <t>Quinlan</t>
  </si>
  <si>
    <t>X01V26</t>
  </si>
  <si>
    <t>Aymer</t>
  </si>
  <si>
    <t>Iremonger</t>
  </si>
  <si>
    <t>F9VRVP</t>
  </si>
  <si>
    <t>Nichols</t>
  </si>
  <si>
    <t>Tonsley</t>
  </si>
  <si>
    <t>S1Y6X7</t>
  </si>
  <si>
    <t>Terri</t>
  </si>
  <si>
    <t>Grooby</t>
  </si>
  <si>
    <t>8IUYAX</t>
  </si>
  <si>
    <t>Tyrone</t>
  </si>
  <si>
    <t>WURGGK</t>
  </si>
  <si>
    <t>Thomas</t>
  </si>
  <si>
    <t>Scaysbrook</t>
  </si>
  <si>
    <t>WRWF1F</t>
  </si>
  <si>
    <t>Durnall</t>
  </si>
  <si>
    <t>V1SHNB</t>
  </si>
  <si>
    <t>Chariot</t>
  </si>
  <si>
    <t>Nuss</t>
  </si>
  <si>
    <t>WQ59KP</t>
  </si>
  <si>
    <t>Elroy</t>
  </si>
  <si>
    <t>Bulgen</t>
  </si>
  <si>
    <t>66ZXWF</t>
  </si>
  <si>
    <t>Olag</t>
  </si>
  <si>
    <t>Valentin</t>
  </si>
  <si>
    <t>6M7YC4</t>
  </si>
  <si>
    <t>Erskine</t>
  </si>
  <si>
    <t>Tirrell</t>
  </si>
  <si>
    <t>6U35ZE</t>
  </si>
  <si>
    <t>Casin</t>
  </si>
  <si>
    <t>1LG6O6</t>
  </si>
  <si>
    <t>Drake</t>
  </si>
  <si>
    <t>Tevlin</t>
  </si>
  <si>
    <t>B7LSVW</t>
  </si>
  <si>
    <t>Dureden</t>
  </si>
  <si>
    <t>2CC5XN</t>
  </si>
  <si>
    <t>Sterne</t>
  </si>
  <si>
    <t>Olenikov</t>
  </si>
  <si>
    <t>WXPGZR</t>
  </si>
  <si>
    <t>Ly</t>
  </si>
  <si>
    <t>Scrigmour</t>
  </si>
  <si>
    <t>SHFZGR</t>
  </si>
  <si>
    <t>Aube</t>
  </si>
  <si>
    <t>Heading</t>
  </si>
  <si>
    <t>7AFFBM</t>
  </si>
  <si>
    <t>Riane</t>
  </si>
  <si>
    <t>Dyball</t>
  </si>
  <si>
    <t>SHXH3O</t>
  </si>
  <si>
    <t>Minnie</t>
  </si>
  <si>
    <t>Bagley</t>
  </si>
  <si>
    <t>X28HD8</t>
  </si>
  <si>
    <t>Pavel</t>
  </si>
  <si>
    <t>Beardmore</t>
  </si>
  <si>
    <t>3XPJ5E</t>
  </si>
  <si>
    <t>Westleigh</t>
  </si>
  <si>
    <t>Grinsdale</t>
  </si>
  <si>
    <t>29IV5L</t>
  </si>
  <si>
    <t>Yankee</t>
  </si>
  <si>
    <t>Lukianovich</t>
  </si>
  <si>
    <t>Q5AKJY</t>
  </si>
  <si>
    <t>Zebulon</t>
  </si>
  <si>
    <t>Monaghan</t>
  </si>
  <si>
    <t>9T05I1</t>
  </si>
  <si>
    <t>Leland</t>
  </si>
  <si>
    <t>Garfit</t>
  </si>
  <si>
    <t>P72PCM</t>
  </si>
  <si>
    <t>Rebert</t>
  </si>
  <si>
    <t>O8ZRXW</t>
  </si>
  <si>
    <t>Raymund</t>
  </si>
  <si>
    <t>Muzzlewhite</t>
  </si>
  <si>
    <t>NRPWDI</t>
  </si>
  <si>
    <t>Sherwynd</t>
  </si>
  <si>
    <t>Parlett</t>
  </si>
  <si>
    <t>ZYYM5K</t>
  </si>
  <si>
    <t>Giustino</t>
  </si>
  <si>
    <t>Dottridge</t>
  </si>
  <si>
    <t>Z26K7V</t>
  </si>
  <si>
    <t>Ezra</t>
  </si>
  <si>
    <t>Guppie</t>
  </si>
  <si>
    <t>7L1CBL</t>
  </si>
  <si>
    <t>Tera</t>
  </si>
  <si>
    <t>Danshin</t>
  </si>
  <si>
    <t>VF5DVN</t>
  </si>
  <si>
    <t>Ruthi</t>
  </si>
  <si>
    <t>Gorges</t>
  </si>
  <si>
    <t>2JL6A9</t>
  </si>
  <si>
    <t>Cogger</t>
  </si>
  <si>
    <t>2X4U36</t>
  </si>
  <si>
    <t>Tustin</t>
  </si>
  <si>
    <t>93NI6D</t>
  </si>
  <si>
    <t>Federica</t>
  </si>
  <si>
    <t>Presley</t>
  </si>
  <si>
    <t>5ICO81</t>
  </si>
  <si>
    <t>Em</t>
  </si>
  <si>
    <t>Pilipets</t>
  </si>
  <si>
    <t>EWIO7U</t>
  </si>
  <si>
    <t>Regan</t>
  </si>
  <si>
    <t>Tett</t>
  </si>
  <si>
    <t>KZL5BF</t>
  </si>
  <si>
    <t>Trixie</t>
  </si>
  <si>
    <t>Biggs</t>
  </si>
  <si>
    <t>JLUUOE</t>
  </si>
  <si>
    <t>Paloma</t>
  </si>
  <si>
    <t>Furmedge</t>
  </si>
  <si>
    <t>1WVQEC</t>
  </si>
  <si>
    <t>Karoly</t>
  </si>
  <si>
    <t>Glencross</t>
  </si>
  <si>
    <t>MJ64RK</t>
  </si>
  <si>
    <t>Walton</t>
  </si>
  <si>
    <t>Narducci</t>
  </si>
  <si>
    <t>J9U5X1</t>
  </si>
  <si>
    <t>Yoshi</t>
  </si>
  <si>
    <t>Alvarado</t>
  </si>
  <si>
    <t>NZMPKM</t>
  </si>
  <si>
    <t>Nolana</t>
  </si>
  <si>
    <t>Trickey</t>
  </si>
  <si>
    <t>J89LU3</t>
  </si>
  <si>
    <t>Jessica</t>
  </si>
  <si>
    <t>Milksop</t>
  </si>
  <si>
    <t>5MQ4KP</t>
  </si>
  <si>
    <t>Erinn</t>
  </si>
  <si>
    <t>Sturch</t>
  </si>
  <si>
    <t>ISDB9Z</t>
  </si>
  <si>
    <t>Melliard</t>
  </si>
  <si>
    <t>XLH050</t>
  </si>
  <si>
    <t>Franklyn</t>
  </si>
  <si>
    <t>Sket</t>
  </si>
  <si>
    <t>0DFYTI</t>
  </si>
  <si>
    <t>Ky</t>
  </si>
  <si>
    <t>Jellicorse</t>
  </si>
  <si>
    <t>2R6RHI</t>
  </si>
  <si>
    <t>Kahlil</t>
  </si>
  <si>
    <t>Moorman</t>
  </si>
  <si>
    <t>672GXS</t>
  </si>
  <si>
    <t>Marlene</t>
  </si>
  <si>
    <t>Plester</t>
  </si>
  <si>
    <t>ME7FP6</t>
  </si>
  <si>
    <t>Ileana</t>
  </si>
  <si>
    <t>Tampin</t>
  </si>
  <si>
    <t>JG0MMZ</t>
  </si>
  <si>
    <t>Nathaniel</t>
  </si>
  <si>
    <t>Gager</t>
  </si>
  <si>
    <t>DJNDUD</t>
  </si>
  <si>
    <t>Kopacek</t>
  </si>
  <si>
    <t>5TYM5O</t>
  </si>
  <si>
    <t>Lynde</t>
  </si>
  <si>
    <t>McKane</t>
  </si>
  <si>
    <t>CEL4A3</t>
  </si>
  <si>
    <t>Alexandre</t>
  </si>
  <si>
    <t>Roloff</t>
  </si>
  <si>
    <t>NNM0UY</t>
  </si>
  <si>
    <t>Joella</t>
  </si>
  <si>
    <t>Faraker</t>
  </si>
  <si>
    <t>B6VO9A</t>
  </si>
  <si>
    <t>Shari</t>
  </si>
  <si>
    <t>McSporrin</t>
  </si>
  <si>
    <t>ZGFRLN</t>
  </si>
  <si>
    <t>Duckett</t>
  </si>
  <si>
    <t>UJLC8J</t>
  </si>
  <si>
    <t>Gaston</t>
  </si>
  <si>
    <t>Najera</t>
  </si>
  <si>
    <t>O41M0N</t>
  </si>
  <si>
    <t>Dolly</t>
  </si>
  <si>
    <t>Douse</t>
  </si>
  <si>
    <t>FORC6G</t>
  </si>
  <si>
    <t>Ahmed</t>
  </si>
  <si>
    <t>Soitoux</t>
  </si>
  <si>
    <t>PSZ3QV</t>
  </si>
  <si>
    <t>Defew</t>
  </si>
  <si>
    <t>CCE9KJ</t>
  </si>
  <si>
    <t>Aubine</t>
  </si>
  <si>
    <t>Whittlesey</t>
  </si>
  <si>
    <t>R8Q31I</t>
  </si>
  <si>
    <t>Iver</t>
  </si>
  <si>
    <t>Febvre</t>
  </si>
  <si>
    <t>YOOVA8</t>
  </si>
  <si>
    <t>Caye</t>
  </si>
  <si>
    <t>Outlaw</t>
  </si>
  <si>
    <t>U8Q1AI</t>
  </si>
  <si>
    <t>Clementine</t>
  </si>
  <si>
    <t>Lodder</t>
  </si>
  <si>
    <t>L8AWNU</t>
  </si>
  <si>
    <t>Shanna</t>
  </si>
  <si>
    <t>Sicily</t>
  </si>
  <si>
    <t>MWOWBO</t>
  </si>
  <si>
    <t>Marje</t>
  </si>
  <si>
    <t>Simanenko</t>
  </si>
  <si>
    <t>FLM1S6</t>
  </si>
  <si>
    <t>Werner</t>
  </si>
  <si>
    <t>Lentsch</t>
  </si>
  <si>
    <t>25YPMV</t>
  </si>
  <si>
    <t>Perri</t>
  </si>
  <si>
    <t>Dugald</t>
  </si>
  <si>
    <t>B6J65E</t>
  </si>
  <si>
    <t>Twomey</t>
  </si>
  <si>
    <t>X5KC6J</t>
  </si>
  <si>
    <t>Angelique</t>
  </si>
  <si>
    <t>Matyukon</t>
  </si>
  <si>
    <t>VRUWTZ</t>
  </si>
  <si>
    <t>Guy</t>
  </si>
  <si>
    <t>Mesnard</t>
  </si>
  <si>
    <t>HWZ5UP</t>
  </si>
  <si>
    <t>Roma</t>
  </si>
  <si>
    <t>Mee</t>
  </si>
  <si>
    <t>BJJQ51</t>
  </si>
  <si>
    <t>Bibby</t>
  </si>
  <si>
    <t>Bhar</t>
  </si>
  <si>
    <t>16G0EP</t>
  </si>
  <si>
    <t>Sile</t>
  </si>
  <si>
    <t>Weeden</t>
  </si>
  <si>
    <t>ZXR4IF</t>
  </si>
  <si>
    <t>Renee</t>
  </si>
  <si>
    <t>Arnke</t>
  </si>
  <si>
    <t>L3NLNE</t>
  </si>
  <si>
    <t>Tiertza</t>
  </si>
  <si>
    <t>Schuh</t>
  </si>
  <si>
    <t>Q00Z0X</t>
  </si>
  <si>
    <t>Mewrcik</t>
  </si>
  <si>
    <t>E2GTV4</t>
  </si>
  <si>
    <t>Sonnie</t>
  </si>
  <si>
    <t>Elkin</t>
  </si>
  <si>
    <t>OFXWLD</t>
  </si>
  <si>
    <t>Joellyn</t>
  </si>
  <si>
    <t>Almeida</t>
  </si>
  <si>
    <t>OXTI6E</t>
  </si>
  <si>
    <t>Kelsey</t>
  </si>
  <si>
    <t>McMyler</t>
  </si>
  <si>
    <t>QP85AT</t>
  </si>
  <si>
    <t>Rahel</t>
  </si>
  <si>
    <t>K440Z5</t>
  </si>
  <si>
    <t>Keenan</t>
  </si>
  <si>
    <t>Bencher</t>
  </si>
  <si>
    <t>R9BXU9</t>
  </si>
  <si>
    <t>Chrysa</t>
  </si>
  <si>
    <t>Shiliton</t>
  </si>
  <si>
    <t>L1QQWP</t>
  </si>
  <si>
    <t>Latrena</t>
  </si>
  <si>
    <t>Haacker</t>
  </si>
  <si>
    <t>6EU2QV</t>
  </si>
  <si>
    <t>Arlyn</t>
  </si>
  <si>
    <t>Iacopetti</t>
  </si>
  <si>
    <t>B7RWMG</t>
  </si>
  <si>
    <t>Vivyanne</t>
  </si>
  <si>
    <t>Cicchitello</t>
  </si>
  <si>
    <t>6TGCKW</t>
  </si>
  <si>
    <t>Trass</t>
  </si>
  <si>
    <t>GQ8M9I</t>
  </si>
  <si>
    <t>Lindon</t>
  </si>
  <si>
    <t>Glackin</t>
  </si>
  <si>
    <t>AQU3DQ</t>
  </si>
  <si>
    <t>Rachel</t>
  </si>
  <si>
    <t>Martinello</t>
  </si>
  <si>
    <t>8S50VJ</t>
  </si>
  <si>
    <t>Vera</t>
  </si>
  <si>
    <t>Seyler</t>
  </si>
  <si>
    <t>VB1GEP</t>
  </si>
  <si>
    <t>Fay</t>
  </si>
  <si>
    <t>Albon</t>
  </si>
  <si>
    <t>MMMU74</t>
  </si>
  <si>
    <t>Rad</t>
  </si>
  <si>
    <t>Turrell</t>
  </si>
  <si>
    <t>4K46A3</t>
  </si>
  <si>
    <t>Tiena</t>
  </si>
  <si>
    <t>Jenteau</t>
  </si>
  <si>
    <t>9NQLIW</t>
  </si>
  <si>
    <t>Ev</t>
  </si>
  <si>
    <t>Onn</t>
  </si>
  <si>
    <t>AIWPBJ</t>
  </si>
  <si>
    <t>Herrick</t>
  </si>
  <si>
    <t>K70U9G</t>
  </si>
  <si>
    <t>Tracey</t>
  </si>
  <si>
    <t>Veck</t>
  </si>
  <si>
    <t>XJASNM</t>
  </si>
  <si>
    <t>Iveson</t>
  </si>
  <si>
    <t>FJS347</t>
  </si>
  <si>
    <t>Whitby</t>
  </si>
  <si>
    <t>Cuer</t>
  </si>
  <si>
    <t>C2Y22T</t>
  </si>
  <si>
    <t>Kalindi</t>
  </si>
  <si>
    <t>Hambribe</t>
  </si>
  <si>
    <t>VL186U</t>
  </si>
  <si>
    <t>Maison</t>
  </si>
  <si>
    <t>QQ5R0K</t>
  </si>
  <si>
    <t>Ewan</t>
  </si>
  <si>
    <t>Accum</t>
  </si>
  <si>
    <t>LUMOMU</t>
  </si>
  <si>
    <t>Marya</t>
  </si>
  <si>
    <t>Scritch</t>
  </si>
  <si>
    <t>8Q3DEY</t>
  </si>
  <si>
    <t>Findley</t>
  </si>
  <si>
    <t>MacFadyen</t>
  </si>
  <si>
    <t>WWCTTK</t>
  </si>
  <si>
    <t>Josselyn</t>
  </si>
  <si>
    <t>Landsberg</t>
  </si>
  <si>
    <t>A80K18</t>
  </si>
  <si>
    <t>Jerrine</t>
  </si>
  <si>
    <t>Rangle</t>
  </si>
  <si>
    <t>0T30NX</t>
  </si>
  <si>
    <t>Riki</t>
  </si>
  <si>
    <t>McGuffie</t>
  </si>
  <si>
    <t>VV9AYF</t>
  </si>
  <si>
    <t>Prewer</t>
  </si>
  <si>
    <t>JM5RMO</t>
  </si>
  <si>
    <t>Averill</t>
  </si>
  <si>
    <t>Feaster</t>
  </si>
  <si>
    <t>J5I9UG</t>
  </si>
  <si>
    <t>Mathys</t>
  </si>
  <si>
    <t>NIJ376</t>
  </si>
  <si>
    <t>Leyla</t>
  </si>
  <si>
    <t>Boichat</t>
  </si>
  <si>
    <t>ZFBXYD</t>
  </si>
  <si>
    <t>Gussi</t>
  </si>
  <si>
    <t>O' Byrne</t>
  </si>
  <si>
    <t>0V57KN</t>
  </si>
  <si>
    <t>Griffith</t>
  </si>
  <si>
    <t>Belford</t>
  </si>
  <si>
    <t>FQ0X25</t>
  </si>
  <si>
    <t>Myhill</t>
  </si>
  <si>
    <t>OXIXXZ</t>
  </si>
  <si>
    <t>Steve</t>
  </si>
  <si>
    <t>Spurrett</t>
  </si>
  <si>
    <t>ASLXKZ</t>
  </si>
  <si>
    <t>Sophronia</t>
  </si>
  <si>
    <t>Steinson</t>
  </si>
  <si>
    <t>IPP1Y5</t>
  </si>
  <si>
    <t>Madel</t>
  </si>
  <si>
    <t>Antonellini</t>
  </si>
  <si>
    <t>GO2UH9</t>
  </si>
  <si>
    <t>Koenraad</t>
  </si>
  <si>
    <t>Mackin</t>
  </si>
  <si>
    <t>22PTGC</t>
  </si>
  <si>
    <t>Ramsey</t>
  </si>
  <si>
    <t>Aldwich</t>
  </si>
  <si>
    <t>Q5NC0F</t>
  </si>
  <si>
    <t>Lilas</t>
  </si>
  <si>
    <t>Brigman</t>
  </si>
  <si>
    <t>SMHDVM</t>
  </si>
  <si>
    <t>Isabelle</t>
  </si>
  <si>
    <t>Grewe</t>
  </si>
  <si>
    <t>KNEJCR</t>
  </si>
  <si>
    <t>Mabel</t>
  </si>
  <si>
    <t>See</t>
  </si>
  <si>
    <t>YTYGJN</t>
  </si>
  <si>
    <t>Howard</t>
  </si>
  <si>
    <t>Orrell</t>
  </si>
  <si>
    <t>XZ8NZY</t>
  </si>
  <si>
    <t>Tye</t>
  </si>
  <si>
    <t>Clancey</t>
  </si>
  <si>
    <t>QKZQOF</t>
  </si>
  <si>
    <t>Jeromy</t>
  </si>
  <si>
    <t>Postians</t>
  </si>
  <si>
    <t>5Z5GE4</t>
  </si>
  <si>
    <t>Gail</t>
  </si>
  <si>
    <t>Graith</t>
  </si>
  <si>
    <t>SMRQ38</t>
  </si>
  <si>
    <t>Mikel</t>
  </si>
  <si>
    <t>Petheridge</t>
  </si>
  <si>
    <t>SI28EZ</t>
  </si>
  <si>
    <t>Hadria</t>
  </si>
  <si>
    <t>Wheatley</t>
  </si>
  <si>
    <t>5TSBNM</t>
  </si>
  <si>
    <t>Dodie</t>
  </si>
  <si>
    <t>Claricoats</t>
  </si>
  <si>
    <t>KXUP66</t>
  </si>
  <si>
    <t>Ethe</t>
  </si>
  <si>
    <t>Daal</t>
  </si>
  <si>
    <t>ZVORN9</t>
  </si>
  <si>
    <t>Agretha</t>
  </si>
  <si>
    <t>Grosvener</t>
  </si>
  <si>
    <t>DOMGJE</t>
  </si>
  <si>
    <t>Delacoste</t>
  </si>
  <si>
    <t>EEVVP7</t>
  </si>
  <si>
    <t>Ramsay</t>
  </si>
  <si>
    <t>Bassam</t>
  </si>
  <si>
    <t>EVSN37</t>
  </si>
  <si>
    <t>Ernaline</t>
  </si>
  <si>
    <t>Feilden</t>
  </si>
  <si>
    <t>L0CRRO</t>
  </si>
  <si>
    <t>Dasi</t>
  </si>
  <si>
    <t>Philps</t>
  </si>
  <si>
    <t>KGWTJU</t>
  </si>
  <si>
    <t>Francis</t>
  </si>
  <si>
    <t>Hatch</t>
  </si>
  <si>
    <t>M8VZ1H</t>
  </si>
  <si>
    <t>Haquin</t>
  </si>
  <si>
    <t>DMHU83</t>
  </si>
  <si>
    <t>Linoel</t>
  </si>
  <si>
    <t>Burnsides</t>
  </si>
  <si>
    <t>JV8RD8</t>
  </si>
  <si>
    <t>Benedicto</t>
  </si>
  <si>
    <t>Blazevic</t>
  </si>
  <si>
    <t>TPB6CS</t>
  </si>
  <si>
    <t>Blakes</t>
  </si>
  <si>
    <t>37762B</t>
  </si>
  <si>
    <t>Deb</t>
  </si>
  <si>
    <t>4RB6TB</t>
  </si>
  <si>
    <t>Heddie</t>
  </si>
  <si>
    <t>Ketcher</t>
  </si>
  <si>
    <t>V21VYU</t>
  </si>
  <si>
    <t>Flint</t>
  </si>
  <si>
    <t>X91WN2</t>
  </si>
  <si>
    <t>Tatham</t>
  </si>
  <si>
    <t>NS2QOY</t>
  </si>
  <si>
    <t>Ethan</t>
  </si>
  <si>
    <t>Martineau</t>
  </si>
  <si>
    <t>7SGW3P</t>
  </si>
  <si>
    <t>Adorne</t>
  </si>
  <si>
    <t>Garmston</t>
  </si>
  <si>
    <t>2SA46Z</t>
  </si>
  <si>
    <t>Bobbie</t>
  </si>
  <si>
    <t>Pinnijar</t>
  </si>
  <si>
    <t>LWHLIT</t>
  </si>
  <si>
    <t>Estrella</t>
  </si>
  <si>
    <t>Collie</t>
  </si>
  <si>
    <t>Q1VK8E</t>
  </si>
  <si>
    <t>Klarrisa</t>
  </si>
  <si>
    <t>Schroeder</t>
  </si>
  <si>
    <t>IY0VR1</t>
  </si>
  <si>
    <t>Micah</t>
  </si>
  <si>
    <t>Hallock</t>
  </si>
  <si>
    <t>VSU7QJ</t>
  </si>
  <si>
    <t>Germain</t>
  </si>
  <si>
    <t>Fountain</t>
  </si>
  <si>
    <t>3BMBJ0</t>
  </si>
  <si>
    <t>Bill</t>
  </si>
  <si>
    <t>DM1UC8</t>
  </si>
  <si>
    <t>Herold</t>
  </si>
  <si>
    <t>Brayn</t>
  </si>
  <si>
    <t>NRBSHA</t>
  </si>
  <si>
    <t>Easter</t>
  </si>
  <si>
    <t>Redmayne</t>
  </si>
  <si>
    <t>D97FVU</t>
  </si>
  <si>
    <t>Sid</t>
  </si>
  <si>
    <t>Birchett</t>
  </si>
  <si>
    <t>1KQIPI</t>
  </si>
  <si>
    <t>Artus</t>
  </si>
  <si>
    <t>Halvorsen</t>
  </si>
  <si>
    <t>I66W7D</t>
  </si>
  <si>
    <t>Isadora</t>
  </si>
  <si>
    <t>Rulf</t>
  </si>
  <si>
    <t>7A4A0W</t>
  </si>
  <si>
    <t>Sigmund</t>
  </si>
  <si>
    <t>Roches</t>
  </si>
  <si>
    <t>T7N82J</t>
  </si>
  <si>
    <t>Gunilla</t>
  </si>
  <si>
    <t>Brose</t>
  </si>
  <si>
    <t>6ZHWEA</t>
  </si>
  <si>
    <t>Lucius</t>
  </si>
  <si>
    <t>Braybrookes</t>
  </si>
  <si>
    <t>SJGB8E</t>
  </si>
  <si>
    <t>Padraig</t>
  </si>
  <si>
    <t>Mitkcov</t>
  </si>
  <si>
    <t>IVPCSW</t>
  </si>
  <si>
    <t>Delia</t>
  </si>
  <si>
    <t>Sheer</t>
  </si>
  <si>
    <t>8WEOPN</t>
  </si>
  <si>
    <t>Lurette</t>
  </si>
  <si>
    <t>Eastman</t>
  </si>
  <si>
    <t>YC34UF</t>
  </si>
  <si>
    <t>Starlin</t>
  </si>
  <si>
    <t>Brooking</t>
  </si>
  <si>
    <t>L3GQHN</t>
  </si>
  <si>
    <t>Neill</t>
  </si>
  <si>
    <t>Wratten</t>
  </si>
  <si>
    <t>D97EW0</t>
  </si>
  <si>
    <t>Marti</t>
  </si>
  <si>
    <t>Coombe</t>
  </si>
  <si>
    <t>VJS2D6</t>
  </si>
  <si>
    <t>Arch</t>
  </si>
  <si>
    <t>Baxstair</t>
  </si>
  <si>
    <t>53HWBU</t>
  </si>
  <si>
    <t>Korella</t>
  </si>
  <si>
    <t>Manville</t>
  </si>
  <si>
    <t>C0I1DV</t>
  </si>
  <si>
    <t>Dorian</t>
  </si>
  <si>
    <t>Yateman</t>
  </si>
  <si>
    <t>8BU1G3</t>
  </si>
  <si>
    <t>Garold</t>
  </si>
  <si>
    <t>UGZJR4</t>
  </si>
  <si>
    <t>Linnell</t>
  </si>
  <si>
    <t>Mager</t>
  </si>
  <si>
    <t>99115A</t>
  </si>
  <si>
    <t>Rupert</t>
  </si>
  <si>
    <t>Spieght</t>
  </si>
  <si>
    <t>7DMWYM</t>
  </si>
  <si>
    <t>Marieann</t>
  </si>
  <si>
    <t>Stranieri</t>
  </si>
  <si>
    <t>D8PAW6</t>
  </si>
  <si>
    <t>Maynard</t>
  </si>
  <si>
    <t>Killford</t>
  </si>
  <si>
    <t>VS13D9</t>
  </si>
  <si>
    <t>Lorraine</t>
  </si>
  <si>
    <t>Pellamont</t>
  </si>
  <si>
    <t>HNDOX2</t>
  </si>
  <si>
    <t>Josias</t>
  </si>
  <si>
    <t>Spier</t>
  </si>
  <si>
    <t>IBQP37</t>
  </si>
  <si>
    <t>Katey</t>
  </si>
  <si>
    <t>Roswarne</t>
  </si>
  <si>
    <t>P93KRT</t>
  </si>
  <si>
    <t>Leontine</t>
  </si>
  <si>
    <t>Hemmingway</t>
  </si>
  <si>
    <t>DFN5AR</t>
  </si>
  <si>
    <t>Sisile</t>
  </si>
  <si>
    <t>Schoolfield</t>
  </si>
  <si>
    <t>KIZ5DG</t>
  </si>
  <si>
    <t>Onofredo</t>
  </si>
  <si>
    <t>Crossland</t>
  </si>
  <si>
    <t>WEOL7W</t>
  </si>
  <si>
    <t>Wyatt</t>
  </si>
  <si>
    <t>Woodyatt</t>
  </si>
  <si>
    <t>8J4UI9</t>
  </si>
  <si>
    <t>Gil</t>
  </si>
  <si>
    <t>Cantillon</t>
  </si>
  <si>
    <t>31ECT7</t>
  </si>
  <si>
    <t>Muriel</t>
  </si>
  <si>
    <t>Pieterick</t>
  </si>
  <si>
    <t>4KLN05</t>
  </si>
  <si>
    <t>Elayne</t>
  </si>
  <si>
    <t>Alton</t>
  </si>
  <si>
    <t>U1CW4Q</t>
  </si>
  <si>
    <t>Schuyler</t>
  </si>
  <si>
    <t>McGloughlin</t>
  </si>
  <si>
    <t>49D8JA</t>
  </si>
  <si>
    <t>Andris</t>
  </si>
  <si>
    <t>Catterill</t>
  </si>
  <si>
    <t>DLF3KH</t>
  </si>
  <si>
    <t>Maryjane</t>
  </si>
  <si>
    <t>Orpyne</t>
  </si>
  <si>
    <t>VO5OAQ</t>
  </si>
  <si>
    <t>Edna</t>
  </si>
  <si>
    <t>Plumm</t>
  </si>
  <si>
    <t>E6YGRW</t>
  </si>
  <si>
    <t>Swen</t>
  </si>
  <si>
    <t>Rabbitt</t>
  </si>
  <si>
    <t>6BVI1B</t>
  </si>
  <si>
    <t>Allister</t>
  </si>
  <si>
    <t>Nickoles</t>
  </si>
  <si>
    <t>K8A901</t>
  </si>
  <si>
    <t>Walther</t>
  </si>
  <si>
    <t>Endrighi</t>
  </si>
  <si>
    <t>71WZ99</t>
  </si>
  <si>
    <t>Rafaelita</t>
  </si>
  <si>
    <t>Dowers</t>
  </si>
  <si>
    <t>PRFEE9</t>
  </si>
  <si>
    <t>Bev</t>
  </si>
  <si>
    <t>Belliard</t>
  </si>
  <si>
    <t>J7ZQAI</t>
  </si>
  <si>
    <t>Florry</t>
  </si>
  <si>
    <t>Maria</t>
  </si>
  <si>
    <t>03R7VL</t>
  </si>
  <si>
    <t>Cate</t>
  </si>
  <si>
    <t>Beagley</t>
  </si>
  <si>
    <t>LX98BQ</t>
  </si>
  <si>
    <t>Kirbie</t>
  </si>
  <si>
    <t>Deluze</t>
  </si>
  <si>
    <t>LMSXDN</t>
  </si>
  <si>
    <t>Alessandrucci</t>
  </si>
  <si>
    <t>LH4BOD</t>
  </si>
  <si>
    <t>Campbell</t>
  </si>
  <si>
    <t>PH3N7V</t>
  </si>
  <si>
    <t>Giusto</t>
  </si>
  <si>
    <t>Plewman</t>
  </si>
  <si>
    <t>KFFP57</t>
  </si>
  <si>
    <t>Emlynn</t>
  </si>
  <si>
    <t>Bamforth</t>
  </si>
  <si>
    <t>ZK7A3U</t>
  </si>
  <si>
    <t>Vance</t>
  </si>
  <si>
    <t>Swanton</t>
  </si>
  <si>
    <t>7LH3XS</t>
  </si>
  <si>
    <t>Marita</t>
  </si>
  <si>
    <t>Bamblett</t>
  </si>
  <si>
    <t>7IMWMV</t>
  </si>
  <si>
    <t>Ivory</t>
  </si>
  <si>
    <t>Foulstone</t>
  </si>
  <si>
    <t>LAAL0B</t>
  </si>
  <si>
    <t>Faun</t>
  </si>
  <si>
    <t>Gilstoun</t>
  </si>
  <si>
    <t>6XVHB3</t>
  </si>
  <si>
    <t>August</t>
  </si>
  <si>
    <t>Tewkesberry</t>
  </si>
  <si>
    <t>H2C60Y</t>
  </si>
  <si>
    <t>Arther</t>
  </si>
  <si>
    <t>Coalbran</t>
  </si>
  <si>
    <t>Y3CSGL</t>
  </si>
  <si>
    <t>Hilary</t>
  </si>
  <si>
    <t>Mellon</t>
  </si>
  <si>
    <t>IW570T</t>
  </si>
  <si>
    <t>Marcie</t>
  </si>
  <si>
    <t>Jagg</t>
  </si>
  <si>
    <t>AF0464</t>
  </si>
  <si>
    <t>Nolder</t>
  </si>
  <si>
    <t>X0D0FK</t>
  </si>
  <si>
    <t>Gloriane</t>
  </si>
  <si>
    <t>Ducker</t>
  </si>
  <si>
    <t>A2NWTN</t>
  </si>
  <si>
    <t>Gunter</t>
  </si>
  <si>
    <t>Sachno</t>
  </si>
  <si>
    <t>PEFIWL</t>
  </si>
  <si>
    <t>Candide</t>
  </si>
  <si>
    <t>Wohlers</t>
  </si>
  <si>
    <t>GMMRQG</t>
  </si>
  <si>
    <t>Mirelle</t>
  </si>
  <si>
    <t>Learman</t>
  </si>
  <si>
    <t>VKAC7Q</t>
  </si>
  <si>
    <t>Agglio</t>
  </si>
  <si>
    <t>JJSCPQ</t>
  </si>
  <si>
    <t>Isaak</t>
  </si>
  <si>
    <t>Iglesias</t>
  </si>
  <si>
    <t>BYOO9M</t>
  </si>
  <si>
    <t>Shannan</t>
  </si>
  <si>
    <t>Challin</t>
  </si>
  <si>
    <t>GQDPNO</t>
  </si>
  <si>
    <t>Sibelle</t>
  </si>
  <si>
    <t>Whiteway</t>
  </si>
  <si>
    <t>DMORCG</t>
  </si>
  <si>
    <t>Tilio</t>
  </si>
  <si>
    <t>644P60</t>
  </si>
  <si>
    <t>Mary</t>
  </si>
  <si>
    <t>Conyard</t>
  </si>
  <si>
    <t>2B18EO</t>
  </si>
  <si>
    <t>Mouse</t>
  </si>
  <si>
    <t>BW0CK1</t>
  </si>
  <si>
    <t>Hugibert</t>
  </si>
  <si>
    <t>Lintall</t>
  </si>
  <si>
    <t>2I8Z56</t>
  </si>
  <si>
    <t>Shellysheldon</t>
  </si>
  <si>
    <t>Merrett</t>
  </si>
  <si>
    <t>K8TLFH</t>
  </si>
  <si>
    <t>Lorrin</t>
  </si>
  <si>
    <t>Garm</t>
  </si>
  <si>
    <t>IN29C7</t>
  </si>
  <si>
    <t>Gleadle</t>
  </si>
  <si>
    <t>AGEL9H</t>
  </si>
  <si>
    <t>Katrina</t>
  </si>
  <si>
    <t>Woolcocks</t>
  </si>
  <si>
    <t>5YAHIX</t>
  </si>
  <si>
    <t>Whit</t>
  </si>
  <si>
    <t>Fernandez</t>
  </si>
  <si>
    <t>Q92SC2</t>
  </si>
  <si>
    <t>Flem</t>
  </si>
  <si>
    <t>McBay</t>
  </si>
  <si>
    <t>WGNG9F</t>
  </si>
  <si>
    <t>Ariel</t>
  </si>
  <si>
    <t>Spellward</t>
  </si>
  <si>
    <t>1LMOCN</t>
  </si>
  <si>
    <t>Sullivan</t>
  </si>
  <si>
    <t>Edden</t>
  </si>
  <si>
    <t>R308VE</t>
  </si>
  <si>
    <t>Jacquetta</t>
  </si>
  <si>
    <t>Blunden</t>
  </si>
  <si>
    <t>QIKEDN</t>
  </si>
  <si>
    <t>Lexie</t>
  </si>
  <si>
    <t>Twinbourne</t>
  </si>
  <si>
    <t>DGZPAA</t>
  </si>
  <si>
    <t>Ernesto</t>
  </si>
  <si>
    <t>Burl</t>
  </si>
  <si>
    <t>ED398H</t>
  </si>
  <si>
    <t>Opaline</t>
  </si>
  <si>
    <t>Corradini</t>
  </si>
  <si>
    <t>QHSWHE</t>
  </si>
  <si>
    <t>Amerigo</t>
  </si>
  <si>
    <t>Leetham</t>
  </si>
  <si>
    <t>GP7TST</t>
  </si>
  <si>
    <t>Adolf</t>
  </si>
  <si>
    <t>Schultheiss</t>
  </si>
  <si>
    <t>NJY30C</t>
  </si>
  <si>
    <t>Auroora</t>
  </si>
  <si>
    <t>Perchard</t>
  </si>
  <si>
    <t>X0P650</t>
  </si>
  <si>
    <t>Jonathan</t>
  </si>
  <si>
    <t>Filippi</t>
  </si>
  <si>
    <t>PCB1NW</t>
  </si>
  <si>
    <t>Tinham</t>
  </si>
  <si>
    <t>EY8J1K</t>
  </si>
  <si>
    <t>Drever</t>
  </si>
  <si>
    <t>HRCQKR</t>
  </si>
  <si>
    <t>Jobyna</t>
  </si>
  <si>
    <t>Gillbanks</t>
  </si>
  <si>
    <t>ZD9GNH</t>
  </si>
  <si>
    <t>Kassia</t>
  </si>
  <si>
    <t>Jesson</t>
  </si>
  <si>
    <t>HIY11V</t>
  </si>
  <si>
    <t>Harlin</t>
  </si>
  <si>
    <t>Willingale</t>
  </si>
  <si>
    <t>DBFZQB</t>
  </si>
  <si>
    <t>Hailey</t>
  </si>
  <si>
    <t>Hussey</t>
  </si>
  <si>
    <t>BYLFL3</t>
  </si>
  <si>
    <t>Puff</t>
  </si>
  <si>
    <t>Pirelli</t>
  </si>
  <si>
    <t>3UYL9X</t>
  </si>
  <si>
    <t>Schieferstein</t>
  </si>
  <si>
    <t>581JML</t>
  </si>
  <si>
    <t>Filippa</t>
  </si>
  <si>
    <t>Patis</t>
  </si>
  <si>
    <t>U7B5AU</t>
  </si>
  <si>
    <t>Roanne</t>
  </si>
  <si>
    <t>Clipsham</t>
  </si>
  <si>
    <t>N6UNYS</t>
  </si>
  <si>
    <t>Gertie</t>
  </si>
  <si>
    <t>Franchyonok</t>
  </si>
  <si>
    <t>NQ9ZJ6</t>
  </si>
  <si>
    <t>Curtis</t>
  </si>
  <si>
    <t>Averay</t>
  </si>
  <si>
    <t>FQRUNU</t>
  </si>
  <si>
    <t>Ferd</t>
  </si>
  <si>
    <t>Hallgarth</t>
  </si>
  <si>
    <t>LZL1MP</t>
  </si>
  <si>
    <t>Emmalynn</t>
  </si>
  <si>
    <t>Rayment</t>
  </si>
  <si>
    <t>TKL7ZZ</t>
  </si>
  <si>
    <t>Balden</t>
  </si>
  <si>
    <t>EYJLAQ</t>
  </si>
  <si>
    <t>Glynn</t>
  </si>
  <si>
    <t>Esson</t>
  </si>
  <si>
    <t>V1KHXI</t>
  </si>
  <si>
    <t>Fidel</t>
  </si>
  <si>
    <t>Macconaghy</t>
  </si>
  <si>
    <t>5G8OOM</t>
  </si>
  <si>
    <t>Ashlie</t>
  </si>
  <si>
    <t>McLean</t>
  </si>
  <si>
    <t>YS4E7Y</t>
  </si>
  <si>
    <t>Rozamond</t>
  </si>
  <si>
    <t>Vanichev</t>
  </si>
  <si>
    <t>8WOIJP</t>
  </si>
  <si>
    <t>Allanby</t>
  </si>
  <si>
    <t>3ILBQU</t>
  </si>
  <si>
    <t>Fremont</t>
  </si>
  <si>
    <t>Sutherby</t>
  </si>
  <si>
    <t>MWXTEQ</t>
  </si>
  <si>
    <t>Gustav</t>
  </si>
  <si>
    <t>Heindle</t>
  </si>
  <si>
    <t>1QM48Y</t>
  </si>
  <si>
    <t>Discombe</t>
  </si>
  <si>
    <t>8B14NU</t>
  </si>
  <si>
    <t>Retha</t>
  </si>
  <si>
    <t>Buchett</t>
  </si>
  <si>
    <t>WHLKGE</t>
  </si>
  <si>
    <t>Redford</t>
  </si>
  <si>
    <t>Laterza</t>
  </si>
  <si>
    <t>VJWT3S</t>
  </si>
  <si>
    <t>Melosa</t>
  </si>
  <si>
    <t>Blasing</t>
  </si>
  <si>
    <t>D22NVT</t>
  </si>
  <si>
    <t>Malynda</t>
  </si>
  <si>
    <t>Gowenlock</t>
  </si>
  <si>
    <t>IIFN5U</t>
  </si>
  <si>
    <t>Carlynne</t>
  </si>
  <si>
    <t>Tiuit</t>
  </si>
  <si>
    <t>TAUO4P</t>
  </si>
  <si>
    <t>Ritchley</t>
  </si>
  <si>
    <t>DEWKWK</t>
  </si>
  <si>
    <t>Fred</t>
  </si>
  <si>
    <t>Prawle</t>
  </si>
  <si>
    <t>SEFV8O</t>
  </si>
  <si>
    <t>Egglestone</t>
  </si>
  <si>
    <t>NCD06V</t>
  </si>
  <si>
    <t>Margery</t>
  </si>
  <si>
    <t>Lowery</t>
  </si>
  <si>
    <t>8Y10PF</t>
  </si>
  <si>
    <t>Karna</t>
  </si>
  <si>
    <t>Kingcote</t>
  </si>
  <si>
    <t>W3HLGU</t>
  </si>
  <si>
    <t>Oty</t>
  </si>
  <si>
    <t>6VIXL9</t>
  </si>
  <si>
    <t>Felice</t>
  </si>
  <si>
    <t>Newart</t>
  </si>
  <si>
    <t>V5R50M</t>
  </si>
  <si>
    <t>Persis</t>
  </si>
  <si>
    <t>Traves</t>
  </si>
  <si>
    <t>QDVDGD</t>
  </si>
  <si>
    <t>Lawtey</t>
  </si>
  <si>
    <t>BI4I86</t>
  </si>
  <si>
    <t>Titmarsh</t>
  </si>
  <si>
    <t>3CU905</t>
  </si>
  <si>
    <t>Sindee</t>
  </si>
  <si>
    <t>Testro</t>
  </si>
  <si>
    <t>46C6WW</t>
  </si>
  <si>
    <t>Mona</t>
  </si>
  <si>
    <t>Tissell</t>
  </si>
  <si>
    <t>T2SXWF</t>
  </si>
  <si>
    <t>Ailsun</t>
  </si>
  <si>
    <t>Doppler</t>
  </si>
  <si>
    <t>1MEYO2</t>
  </si>
  <si>
    <t>Dilly</t>
  </si>
  <si>
    <t>Carpe</t>
  </si>
  <si>
    <t>8ACS0E</t>
  </si>
  <si>
    <t>Upton</t>
  </si>
  <si>
    <t>Mogra</t>
  </si>
  <si>
    <t>QUR0UQ</t>
  </si>
  <si>
    <t>Tapply</t>
  </si>
  <si>
    <t>CIZ0SR</t>
  </si>
  <si>
    <t>Almire</t>
  </si>
  <si>
    <t>Laxon</t>
  </si>
  <si>
    <t>1VY5GN</t>
  </si>
  <si>
    <t>Helenelizabeth</t>
  </si>
  <si>
    <t>Raincin</t>
  </si>
  <si>
    <t>D1BEVB</t>
  </si>
  <si>
    <t>Kingston</t>
  </si>
  <si>
    <t>Gepson</t>
  </si>
  <si>
    <t>6XYPSO</t>
  </si>
  <si>
    <t>Rolph</t>
  </si>
  <si>
    <t>Bamling</t>
  </si>
  <si>
    <t>BL3Z9O</t>
  </si>
  <si>
    <t>Jenni</t>
  </si>
  <si>
    <t>Divers</t>
  </si>
  <si>
    <t>IDZ82H</t>
  </si>
  <si>
    <t>Claudina</t>
  </si>
  <si>
    <t>Alldre</t>
  </si>
  <si>
    <t>2BSGF0</t>
  </si>
  <si>
    <t>Veronike</t>
  </si>
  <si>
    <t>McGettigan</t>
  </si>
  <si>
    <t>KLJL77</t>
  </si>
  <si>
    <t>Clemmy</t>
  </si>
  <si>
    <t>Dorbin</t>
  </si>
  <si>
    <t>N5U037</t>
  </si>
  <si>
    <t>Bevin</t>
  </si>
  <si>
    <t>Jervis</t>
  </si>
  <si>
    <t>5G27CC</t>
  </si>
  <si>
    <t>Allys</t>
  </si>
  <si>
    <t>Venney</t>
  </si>
  <si>
    <t>KV2SNF</t>
  </si>
  <si>
    <t>Sidney</t>
  </si>
  <si>
    <t>Shankland</t>
  </si>
  <si>
    <t>FIXWZ0</t>
  </si>
  <si>
    <t>Jed</t>
  </si>
  <si>
    <t>McGowan</t>
  </si>
  <si>
    <t>UH4AQM</t>
  </si>
  <si>
    <t>Hacaud</t>
  </si>
  <si>
    <t>KK0558</t>
  </si>
  <si>
    <t>Nevsa</t>
  </si>
  <si>
    <t>Bockmann</t>
  </si>
  <si>
    <t>HUQG7A</t>
  </si>
  <si>
    <t>Trev</t>
  </si>
  <si>
    <t>Summerskill</t>
  </si>
  <si>
    <t>C2R2B1</t>
  </si>
  <si>
    <t>Nate</t>
  </si>
  <si>
    <t>Brittan</t>
  </si>
  <si>
    <t>8WGMRD</t>
  </si>
  <si>
    <t>Leonanie</t>
  </si>
  <si>
    <t>Zuan</t>
  </si>
  <si>
    <t>CBXM9V</t>
  </si>
  <si>
    <t>Gan</t>
  </si>
  <si>
    <t>2FHA5K</t>
  </si>
  <si>
    <t>Hilton</t>
  </si>
  <si>
    <t>Smythe</t>
  </si>
  <si>
    <t>5I5HEU</t>
  </si>
  <si>
    <t>Daron</t>
  </si>
  <si>
    <t>Rocca</t>
  </si>
  <si>
    <t>NOWJQZ</t>
  </si>
  <si>
    <t>Ferdinanda</t>
  </si>
  <si>
    <t>McSkin</t>
  </si>
  <si>
    <t>72FNFK</t>
  </si>
  <si>
    <t>Jerrie</t>
  </si>
  <si>
    <t>McEvoy</t>
  </si>
  <si>
    <t>45G3C9</t>
  </si>
  <si>
    <t>Verena</t>
  </si>
  <si>
    <t>Boutwell</t>
  </si>
  <si>
    <t>KNGMK8</t>
  </si>
  <si>
    <t>Claybourne</t>
  </si>
  <si>
    <t>Foxwell</t>
  </si>
  <si>
    <t>AZFX0E</t>
  </si>
  <si>
    <t>Lionello</t>
  </si>
  <si>
    <t>Gogay</t>
  </si>
  <si>
    <t>97EOUO</t>
  </si>
  <si>
    <t>Holtum</t>
  </si>
  <si>
    <t>QR9POA</t>
  </si>
  <si>
    <t>Lloyd-Williams</t>
  </si>
  <si>
    <t>DL3E7D</t>
  </si>
  <si>
    <t>Brock</t>
  </si>
  <si>
    <t>Dutson</t>
  </si>
  <si>
    <t>FUO0AQ</t>
  </si>
  <si>
    <t>Davina</t>
  </si>
  <si>
    <t>Whitebread</t>
  </si>
  <si>
    <t>7JIH4K</t>
  </si>
  <si>
    <t>Darnall</t>
  </si>
  <si>
    <t>Aiken</t>
  </si>
  <si>
    <t>WE1UXA</t>
  </si>
  <si>
    <t>Lark</t>
  </si>
  <si>
    <t>Betonia</t>
  </si>
  <si>
    <t>Y0R0D0</t>
  </si>
  <si>
    <t>Ambrosio</t>
  </si>
  <si>
    <t>McGennis</t>
  </si>
  <si>
    <t>PPX0ZP</t>
  </si>
  <si>
    <t>Seline</t>
  </si>
  <si>
    <t>Musterd</t>
  </si>
  <si>
    <t>SVZKWX</t>
  </si>
  <si>
    <t>Pietrek</t>
  </si>
  <si>
    <t>Graveston</t>
  </si>
  <si>
    <t>BK6ZOA</t>
  </si>
  <si>
    <t>Reilly</t>
  </si>
  <si>
    <t>Glowacha</t>
  </si>
  <si>
    <t>TBTQDU</t>
  </si>
  <si>
    <t>Ulla</t>
  </si>
  <si>
    <t>Leeman</t>
  </si>
  <si>
    <t>B073V3</t>
  </si>
  <si>
    <t>Darbie</t>
  </si>
  <si>
    <t>Lorand</t>
  </si>
  <si>
    <t>R9RDK7</t>
  </si>
  <si>
    <t>Erasmus</t>
  </si>
  <si>
    <t>Ramirez</t>
  </si>
  <si>
    <t>E4EB5Q</t>
  </si>
  <si>
    <t>Merola</t>
  </si>
  <si>
    <t>McManus</t>
  </si>
  <si>
    <t>7S2BNB</t>
  </si>
  <si>
    <t>Jancey</t>
  </si>
  <si>
    <t>XIP0G6</t>
  </si>
  <si>
    <t>Arly</t>
  </si>
  <si>
    <t>Ledwith</t>
  </si>
  <si>
    <t>Q8HMN1</t>
  </si>
  <si>
    <t>Julianna</t>
  </si>
  <si>
    <t>Randles</t>
  </si>
  <si>
    <t>HS8EYN</t>
  </si>
  <si>
    <t>Donnie</t>
  </si>
  <si>
    <t>Joyner</t>
  </si>
  <si>
    <t>FMUX1P</t>
  </si>
  <si>
    <t>Brooks</t>
  </si>
  <si>
    <t>Brotherheed</t>
  </si>
  <si>
    <t>6ZMO72</t>
  </si>
  <si>
    <t>Tamarah</t>
  </si>
  <si>
    <t>Simco</t>
  </si>
  <si>
    <t>KF2UQV</t>
  </si>
  <si>
    <t>Glennie</t>
  </si>
  <si>
    <t>Meacher</t>
  </si>
  <si>
    <t>5H2R7D</t>
  </si>
  <si>
    <t>Hashim</t>
  </si>
  <si>
    <t>Sparling</t>
  </si>
  <si>
    <t>OESXMN</t>
  </si>
  <si>
    <t>Claiborn</t>
  </si>
  <si>
    <t>Jakaway</t>
  </si>
  <si>
    <t>AXJ0IU</t>
  </si>
  <si>
    <t>Merlin</t>
  </si>
  <si>
    <t>6BEENA</t>
  </si>
  <si>
    <t>Ingrim</t>
  </si>
  <si>
    <t>Sargison</t>
  </si>
  <si>
    <t>RM2CPW</t>
  </si>
  <si>
    <t>Erek</t>
  </si>
  <si>
    <t>De Freitas</t>
  </si>
  <si>
    <t>O2X377</t>
  </si>
  <si>
    <t>Giacobo</t>
  </si>
  <si>
    <t>Wisniewski</t>
  </si>
  <si>
    <t>QNDZ70</t>
  </si>
  <si>
    <t>Bibbye</t>
  </si>
  <si>
    <t>Wonfar</t>
  </si>
  <si>
    <t>7FRUM5</t>
  </si>
  <si>
    <t>Arthur</t>
  </si>
  <si>
    <t>KBDEJF</t>
  </si>
  <si>
    <t>Tabb</t>
  </si>
  <si>
    <t>Maxwell</t>
  </si>
  <si>
    <t>QP0AXI</t>
  </si>
  <si>
    <t>Sandy</t>
  </si>
  <si>
    <t>Folonin</t>
  </si>
  <si>
    <t>XGEHRL</t>
  </si>
  <si>
    <t>Taddeo</t>
  </si>
  <si>
    <t>Muress</t>
  </si>
  <si>
    <t>4L1SF1</t>
  </si>
  <si>
    <t>Tatiania</t>
  </si>
  <si>
    <t>Hodgets</t>
  </si>
  <si>
    <t>XOK4T7</t>
  </si>
  <si>
    <t>Sven</t>
  </si>
  <si>
    <t>Batchelar</t>
  </si>
  <si>
    <t>G8S4HE</t>
  </si>
  <si>
    <t>Terese</t>
  </si>
  <si>
    <t>Webland</t>
  </si>
  <si>
    <t>JI6H55</t>
  </si>
  <si>
    <t>Ty</t>
  </si>
  <si>
    <t>Kew</t>
  </si>
  <si>
    <t>VA92LV</t>
  </si>
  <si>
    <t>Moishe</t>
  </si>
  <si>
    <t>Branwhite</t>
  </si>
  <si>
    <t>YXSHOC</t>
  </si>
  <si>
    <t>Catherin</t>
  </si>
  <si>
    <t>Penhaleurack</t>
  </si>
  <si>
    <t>RPIXQZ</t>
  </si>
  <si>
    <t>Bern</t>
  </si>
  <si>
    <t>Record</t>
  </si>
  <si>
    <t>48FEJM</t>
  </si>
  <si>
    <t>Evvy</t>
  </si>
  <si>
    <t>Gunnell</t>
  </si>
  <si>
    <t>QN1H9G</t>
  </si>
  <si>
    <t>Liuka</t>
  </si>
  <si>
    <t>Ashling</t>
  </si>
  <si>
    <t>VY1WQI</t>
  </si>
  <si>
    <t>Haywood</t>
  </si>
  <si>
    <t>Linneman</t>
  </si>
  <si>
    <t>UU6O7B</t>
  </si>
  <si>
    <t>Elspeth</t>
  </si>
  <si>
    <t>Rosenboim</t>
  </si>
  <si>
    <t>6X9ACJ</t>
  </si>
  <si>
    <t>Kora</t>
  </si>
  <si>
    <t>Sketcher</t>
  </si>
  <si>
    <t>JD59PE</t>
  </si>
  <si>
    <t>Gabriello</t>
  </si>
  <si>
    <t>Snipe</t>
  </si>
  <si>
    <t>3RXGUB</t>
  </si>
  <si>
    <t>Ellswerth</t>
  </si>
  <si>
    <t>Ivic</t>
  </si>
  <si>
    <t>NYGS2A</t>
  </si>
  <si>
    <t>Kirbee</t>
  </si>
  <si>
    <t>Benediktsson</t>
  </si>
  <si>
    <t>LYHZH8</t>
  </si>
  <si>
    <t>Sibylle</t>
  </si>
  <si>
    <t>Bukowski</t>
  </si>
  <si>
    <t>8VXHG5</t>
  </si>
  <si>
    <t>Conant</t>
  </si>
  <si>
    <t>Bourne</t>
  </si>
  <si>
    <t>34K58B</t>
  </si>
  <si>
    <t>Adora</t>
  </si>
  <si>
    <t>Callicott</t>
  </si>
  <si>
    <t>II2RXM</t>
  </si>
  <si>
    <t>Melloney</t>
  </si>
  <si>
    <t>Foucher</t>
  </si>
  <si>
    <t>ZO4QGH</t>
  </si>
  <si>
    <t>Constancia</t>
  </si>
  <si>
    <t>Aleavy</t>
  </si>
  <si>
    <t>P6ALFA</t>
  </si>
  <si>
    <t>Hadlee</t>
  </si>
  <si>
    <t>Simper</t>
  </si>
  <si>
    <t>QAFUJD</t>
  </si>
  <si>
    <t>Konstantine</t>
  </si>
  <si>
    <t>Pfertner</t>
  </si>
  <si>
    <t>SO62W7</t>
  </si>
  <si>
    <t>Willis</t>
  </si>
  <si>
    <t>Bagnal</t>
  </si>
  <si>
    <t>TLNIGR</t>
  </si>
  <si>
    <t>Konstance</t>
  </si>
  <si>
    <t>Tottle</t>
  </si>
  <si>
    <t>7WFUJ7</t>
  </si>
  <si>
    <t>Bricham</t>
  </si>
  <si>
    <t>AJ61JF</t>
  </si>
  <si>
    <t>Daisie</t>
  </si>
  <si>
    <t>ZLUQ7P</t>
  </si>
  <si>
    <t>Staford</t>
  </si>
  <si>
    <t>Ilsley</t>
  </si>
  <si>
    <t>5L17DF</t>
  </si>
  <si>
    <t>Kurt</t>
  </si>
  <si>
    <t>Haggerstone</t>
  </si>
  <si>
    <t>FBZA2A</t>
  </si>
  <si>
    <t>Darice</t>
  </si>
  <si>
    <t>Pawley</t>
  </si>
  <si>
    <t>N75SO5</t>
  </si>
  <si>
    <t>Thornton</t>
  </si>
  <si>
    <t>Hubbold</t>
  </si>
  <si>
    <t>TS0XEO</t>
  </si>
  <si>
    <t>Frederico</t>
  </si>
  <si>
    <t>Kirkbright</t>
  </si>
  <si>
    <t>FLNC1D</t>
  </si>
  <si>
    <t>Selia</t>
  </si>
  <si>
    <t>Goldsack</t>
  </si>
  <si>
    <t>BXDMXJ</t>
  </si>
  <si>
    <t>Inigo</t>
  </si>
  <si>
    <t>Meni</t>
  </si>
  <si>
    <t>B1AM9I</t>
  </si>
  <si>
    <t>Liesa</t>
  </si>
  <si>
    <t>Sayle</t>
  </si>
  <si>
    <t>Q3P5J3</t>
  </si>
  <si>
    <t>Raynard</t>
  </si>
  <si>
    <t>Youle</t>
  </si>
  <si>
    <t>F3FHN5</t>
  </si>
  <si>
    <t>Ulick</t>
  </si>
  <si>
    <t>Chartman</t>
  </si>
  <si>
    <t>KFFEUK</t>
  </si>
  <si>
    <t>Kippy</t>
  </si>
  <si>
    <t>Barber</t>
  </si>
  <si>
    <t>TVDTPA</t>
  </si>
  <si>
    <t>Salvatore</t>
  </si>
  <si>
    <t>GTR7EX</t>
  </si>
  <si>
    <t>Odetta</t>
  </si>
  <si>
    <t>Hoggetts</t>
  </si>
  <si>
    <t>ATQUXH</t>
  </si>
  <si>
    <t>Jennine</t>
  </si>
  <si>
    <t>Fessler</t>
  </si>
  <si>
    <t>AU1Z3W</t>
  </si>
  <si>
    <t>Aldon</t>
  </si>
  <si>
    <t>Larmuth</t>
  </si>
  <si>
    <t>V44G3Q</t>
  </si>
  <si>
    <t>Robby</t>
  </si>
  <si>
    <t>Trolley</t>
  </si>
  <si>
    <t>LXLVVF</t>
  </si>
  <si>
    <t>Yves</t>
  </si>
  <si>
    <t>Syce</t>
  </si>
  <si>
    <t>9MLDSO</t>
  </si>
  <si>
    <t>Bolderoe</t>
  </si>
  <si>
    <t>4GHSNI</t>
  </si>
  <si>
    <t>Tasia</t>
  </si>
  <si>
    <t>Kenningham</t>
  </si>
  <si>
    <t>VPIE13</t>
  </si>
  <si>
    <t>Ewart</t>
  </si>
  <si>
    <t>Doxsey</t>
  </si>
  <si>
    <t>W8OF0C</t>
  </si>
  <si>
    <t>Celinka</t>
  </si>
  <si>
    <t>Andrioni</t>
  </si>
  <si>
    <t>NC116C</t>
  </si>
  <si>
    <t>Sashenka</t>
  </si>
  <si>
    <t>Czyz</t>
  </si>
  <si>
    <t>4NFUJ0</t>
  </si>
  <si>
    <t>Jami</t>
  </si>
  <si>
    <t>Barkess</t>
  </si>
  <si>
    <t>KX6OWX</t>
  </si>
  <si>
    <t>Tawsha</t>
  </si>
  <si>
    <t>Lane</t>
  </si>
  <si>
    <t>7DR5S6</t>
  </si>
  <si>
    <t>Byram</t>
  </si>
  <si>
    <t>Shills</t>
  </si>
  <si>
    <t>XQRHMT</t>
  </si>
  <si>
    <t>Port</t>
  </si>
  <si>
    <t>Barrus</t>
  </si>
  <si>
    <t>E3SXLM</t>
  </si>
  <si>
    <t>Kacie</t>
  </si>
  <si>
    <t>O'Glassane</t>
  </si>
  <si>
    <t>JL9AA9</t>
  </si>
  <si>
    <t>Faustin</t>
  </si>
  <si>
    <t>42DR3Q</t>
  </si>
  <si>
    <t>Northin</t>
  </si>
  <si>
    <t>UIN70Y</t>
  </si>
  <si>
    <t>Korie</t>
  </si>
  <si>
    <t>Brunicke</t>
  </si>
  <si>
    <t>BIAPDX</t>
  </si>
  <si>
    <t>Shrubshall</t>
  </si>
  <si>
    <t>2IJSZM</t>
  </si>
  <si>
    <t>Bessy</t>
  </si>
  <si>
    <t>Trinbey</t>
  </si>
  <si>
    <t>8UOC5Y</t>
  </si>
  <si>
    <t>Horten</t>
  </si>
  <si>
    <t>Smalls</t>
  </si>
  <si>
    <t>JE5LD3</t>
  </si>
  <si>
    <t>Gasparo</t>
  </si>
  <si>
    <t>Braxton</t>
  </si>
  <si>
    <t>HMXORZ</t>
  </si>
  <si>
    <t>Idelle</t>
  </si>
  <si>
    <t>Charles</t>
  </si>
  <si>
    <t>D468WQ</t>
  </si>
  <si>
    <t>Wilmar</t>
  </si>
  <si>
    <t>Hantusch</t>
  </si>
  <si>
    <t>LGR8VE</t>
  </si>
  <si>
    <t>Rozalin</t>
  </si>
  <si>
    <t>Jerdon</t>
  </si>
  <si>
    <t>GSTU43</t>
  </si>
  <si>
    <t>Corrina</t>
  </si>
  <si>
    <t>Allwell</t>
  </si>
  <si>
    <t>2YST3G</t>
  </si>
  <si>
    <t>Ferris</t>
  </si>
  <si>
    <t>Pottell</t>
  </si>
  <si>
    <t>NAULUH</t>
  </si>
  <si>
    <t>Charissa</t>
  </si>
  <si>
    <t>Balfour</t>
  </si>
  <si>
    <t>KDXKEZ</t>
  </si>
  <si>
    <t>Adriane</t>
  </si>
  <si>
    <t>Brech</t>
  </si>
  <si>
    <t>VTZ4P9</t>
  </si>
  <si>
    <t>Waylin</t>
  </si>
  <si>
    <t>Dedman</t>
  </si>
  <si>
    <t>1QYFFQ</t>
  </si>
  <si>
    <t>Aurlie</t>
  </si>
  <si>
    <t>Littleproud</t>
  </si>
  <si>
    <t>IP79US</t>
  </si>
  <si>
    <t>Padraic</t>
  </si>
  <si>
    <t>Pavluk</t>
  </si>
  <si>
    <t>VFZ8CA</t>
  </si>
  <si>
    <t>Mord</t>
  </si>
  <si>
    <t>Borrell</t>
  </si>
  <si>
    <t>YEXOA6</t>
  </si>
  <si>
    <t>Fenny</t>
  </si>
  <si>
    <t>3N3RTV</t>
  </si>
  <si>
    <t>McDavid</t>
  </si>
  <si>
    <t>VG1QZW</t>
  </si>
  <si>
    <t>Revkah</t>
  </si>
  <si>
    <t>Titlow</t>
  </si>
  <si>
    <t>KD2V61</t>
  </si>
  <si>
    <t>Jolly</t>
  </si>
  <si>
    <t>9UI7VN</t>
  </si>
  <si>
    <t>Hindenburg</t>
  </si>
  <si>
    <t>D60JQ4</t>
  </si>
  <si>
    <t>Deloria</t>
  </si>
  <si>
    <t>Loads</t>
  </si>
  <si>
    <t>TBMV9R</t>
  </si>
  <si>
    <t>Tymothy</t>
  </si>
  <si>
    <t>Presnell</t>
  </si>
  <si>
    <t>W8DU8F</t>
  </si>
  <si>
    <t>Wat</t>
  </si>
  <si>
    <t>Arbuckle</t>
  </si>
  <si>
    <t>WQ6XB5</t>
  </si>
  <si>
    <t>Dion</t>
  </si>
  <si>
    <t>Bellanger</t>
  </si>
  <si>
    <t>HCGVKA</t>
  </si>
  <si>
    <t>Ina</t>
  </si>
  <si>
    <t>Perdue</t>
  </si>
  <si>
    <t>F1SADJ</t>
  </si>
  <si>
    <t>Jerrold</t>
  </si>
  <si>
    <t>Wanell</t>
  </si>
  <si>
    <t>FNJ5FY</t>
  </si>
  <si>
    <t>Geri</t>
  </si>
  <si>
    <t>Beaty</t>
  </si>
  <si>
    <t>J6RI95</t>
  </si>
  <si>
    <t>Leilah</t>
  </si>
  <si>
    <t>McFadin</t>
  </si>
  <si>
    <t>6HQ21V</t>
  </si>
  <si>
    <t>Elvera</t>
  </si>
  <si>
    <t>Elies</t>
  </si>
  <si>
    <t>32ZITF</t>
  </si>
  <si>
    <t>Belia</t>
  </si>
  <si>
    <t>Decourcy</t>
  </si>
  <si>
    <t>2ESEQG</t>
  </si>
  <si>
    <t>Blondell</t>
  </si>
  <si>
    <t>Giorgini</t>
  </si>
  <si>
    <t>RYFYRM</t>
  </si>
  <si>
    <t>Jarid</t>
  </si>
  <si>
    <t>Roscamp</t>
  </si>
  <si>
    <t>ALMY0O</t>
  </si>
  <si>
    <t>Renton</t>
  </si>
  <si>
    <t>2OVQ0Z</t>
  </si>
  <si>
    <t>Oralle</t>
  </si>
  <si>
    <t>Baltrushaitis</t>
  </si>
  <si>
    <t>6P5OG1</t>
  </si>
  <si>
    <t>Gram</t>
  </si>
  <si>
    <t>Brockelsby</t>
  </si>
  <si>
    <t>9EUNR2</t>
  </si>
  <si>
    <t>Mordy</t>
  </si>
  <si>
    <t>Howes</t>
  </si>
  <si>
    <t>BL33DM</t>
  </si>
  <si>
    <t>Virgie</t>
  </si>
  <si>
    <t>Vassay</t>
  </si>
  <si>
    <t>E35W8Y</t>
  </si>
  <si>
    <t>Isidoro</t>
  </si>
  <si>
    <t>Whitlow</t>
  </si>
  <si>
    <t>XEOZOS</t>
  </si>
  <si>
    <t>Patricio</t>
  </si>
  <si>
    <t>Moyles</t>
  </si>
  <si>
    <t>8EUV9I</t>
  </si>
  <si>
    <t>Gus</t>
  </si>
  <si>
    <t>Frizell</t>
  </si>
  <si>
    <t>6OSPIR</t>
  </si>
  <si>
    <t>Kelcie</t>
  </si>
  <si>
    <t>Clappison</t>
  </si>
  <si>
    <t>IUNOMS</t>
  </si>
  <si>
    <t>Kristoffer</t>
  </si>
  <si>
    <t>Cherrett</t>
  </si>
  <si>
    <t>UJ9HDH</t>
  </si>
  <si>
    <t>Berrycloth</t>
  </si>
  <si>
    <t>AXYODP</t>
  </si>
  <si>
    <t>Emma</t>
  </si>
  <si>
    <t>Prestney</t>
  </si>
  <si>
    <t>N7X26U</t>
  </si>
  <si>
    <t>Helaine</t>
  </si>
  <si>
    <t>O'Hone</t>
  </si>
  <si>
    <t>Y2JUAG</t>
  </si>
  <si>
    <t>Joy</t>
  </si>
  <si>
    <t>Wing</t>
  </si>
  <si>
    <t>7VZJ4D</t>
  </si>
  <si>
    <t>Emmerich</t>
  </si>
  <si>
    <t>Offer</t>
  </si>
  <si>
    <t>WNLWIH</t>
  </si>
  <si>
    <t>Hermie</t>
  </si>
  <si>
    <t>Fliege</t>
  </si>
  <si>
    <t>B93V6Q</t>
  </si>
  <si>
    <t>Nance</t>
  </si>
  <si>
    <t>Atwool</t>
  </si>
  <si>
    <t>IS49FH</t>
  </si>
  <si>
    <t>Mariellen</t>
  </si>
  <si>
    <t>Sylvaine</t>
  </si>
  <si>
    <t>1SULUY</t>
  </si>
  <si>
    <t>Peter</t>
  </si>
  <si>
    <t>B7V1AI</t>
  </si>
  <si>
    <t>Alissa</t>
  </si>
  <si>
    <t>Gilsthorpe</t>
  </si>
  <si>
    <t>6OAH55</t>
  </si>
  <si>
    <t>Bevon</t>
  </si>
  <si>
    <t>Rippingall</t>
  </si>
  <si>
    <t>MPGVPJ</t>
  </si>
  <si>
    <t>Petunia</t>
  </si>
  <si>
    <t>Theunissen</t>
  </si>
  <si>
    <t>22W485</t>
  </si>
  <si>
    <t>Steffie</t>
  </si>
  <si>
    <t>Minchin</t>
  </si>
  <si>
    <t>VYJZG3</t>
  </si>
  <si>
    <t>L;urette</t>
  </si>
  <si>
    <t>Tomaszczyk</t>
  </si>
  <si>
    <t>2KG2R7</t>
  </si>
  <si>
    <t>Timothea</t>
  </si>
  <si>
    <t>Domoni</t>
  </si>
  <si>
    <t>79TKYO</t>
  </si>
  <si>
    <t>Florencia</t>
  </si>
  <si>
    <t>Carsey</t>
  </si>
  <si>
    <t>WLQVYW</t>
  </si>
  <si>
    <t>Jaggar</t>
  </si>
  <si>
    <t>D1HPHZ</t>
  </si>
  <si>
    <t>Laureen</t>
  </si>
  <si>
    <t>Westover</t>
  </si>
  <si>
    <t>TBZ93N</t>
  </si>
  <si>
    <t>Ainsley</t>
  </si>
  <si>
    <t>Ownsworth</t>
  </si>
  <si>
    <t>3TTZBL</t>
  </si>
  <si>
    <t>Crier</t>
  </si>
  <si>
    <t>4TZI8S</t>
  </si>
  <si>
    <t>Trevor</t>
  </si>
  <si>
    <t>Keeping</t>
  </si>
  <si>
    <t>EEG2AR</t>
  </si>
  <si>
    <t>Viviene</t>
  </si>
  <si>
    <t>Elleray</t>
  </si>
  <si>
    <t>MNZC0I</t>
  </si>
  <si>
    <t>Janaya</t>
  </si>
  <si>
    <t>Josskowitz</t>
  </si>
  <si>
    <t>T41BHZ</t>
  </si>
  <si>
    <t>Land</t>
  </si>
  <si>
    <t>Tesdale</t>
  </si>
  <si>
    <t>ZE7U0T</t>
  </si>
  <si>
    <t>Sanderson</t>
  </si>
  <si>
    <t>Buckwell</t>
  </si>
  <si>
    <t>0BCGG6</t>
  </si>
  <si>
    <t>Sheri</t>
  </si>
  <si>
    <t>Brassington</t>
  </si>
  <si>
    <t>5OROZY</t>
  </si>
  <si>
    <t>Law</t>
  </si>
  <si>
    <t>Self</t>
  </si>
  <si>
    <t>ERBW5R</t>
  </si>
  <si>
    <t>Dowthwaite</t>
  </si>
  <si>
    <t>V027VF</t>
  </si>
  <si>
    <t>Augie</t>
  </si>
  <si>
    <t>Ingliby</t>
  </si>
  <si>
    <t>H5SJTT</t>
  </si>
  <si>
    <t>Rosier</t>
  </si>
  <si>
    <t>W6EQRI</t>
  </si>
  <si>
    <t>Frans</t>
  </si>
  <si>
    <t>Cardwell</t>
  </si>
  <si>
    <t>GM7TB6</t>
  </si>
  <si>
    <t>Eloise</t>
  </si>
  <si>
    <t>Bocke</t>
  </si>
  <si>
    <t>BKXIO1</t>
  </si>
  <si>
    <t>Teena</t>
  </si>
  <si>
    <t>Lawful</t>
  </si>
  <si>
    <t>GEZ9CX</t>
  </si>
  <si>
    <t>Moses</t>
  </si>
  <si>
    <t>Erridge</t>
  </si>
  <si>
    <t>AZ7KO8</t>
  </si>
  <si>
    <t>Donetta</t>
  </si>
  <si>
    <t>Lafranconi</t>
  </si>
  <si>
    <t>FBT9UY</t>
  </si>
  <si>
    <t>Emmy</t>
  </si>
  <si>
    <t>Keilloh</t>
  </si>
  <si>
    <t>TEM79Q</t>
  </si>
  <si>
    <t>Maghull</t>
  </si>
  <si>
    <t>CDQUMK</t>
  </si>
  <si>
    <t>Tomas</t>
  </si>
  <si>
    <t>Ruprich</t>
  </si>
  <si>
    <t>LO79BF</t>
  </si>
  <si>
    <t>Domenic</t>
  </si>
  <si>
    <t>Y7URGB</t>
  </si>
  <si>
    <t>Brynn</t>
  </si>
  <si>
    <t>Westfalen</t>
  </si>
  <si>
    <t>7L5B4P</t>
  </si>
  <si>
    <t>Wilfred</t>
  </si>
  <si>
    <t>Sidry</t>
  </si>
  <si>
    <t>KNJ2RI</t>
  </si>
  <si>
    <t>Nijs</t>
  </si>
  <si>
    <t>3O478Q</t>
  </si>
  <si>
    <t>Nolie</t>
  </si>
  <si>
    <t>Grelik</t>
  </si>
  <si>
    <t>S0HL1S</t>
  </si>
  <si>
    <t>Frean</t>
  </si>
  <si>
    <t>KFYXLU</t>
  </si>
  <si>
    <t>Kerry</t>
  </si>
  <si>
    <t>Meritt</t>
  </si>
  <si>
    <t>WGE806</t>
  </si>
  <si>
    <t>Alvin</t>
  </si>
  <si>
    <t>Selvey</t>
  </si>
  <si>
    <t>G8YH9S</t>
  </si>
  <si>
    <t>Pearle</t>
  </si>
  <si>
    <t>Bernardotti</t>
  </si>
  <si>
    <t>4TKXYU</t>
  </si>
  <si>
    <t>Charlene</t>
  </si>
  <si>
    <t>Brooksbie</t>
  </si>
  <si>
    <t>3LUB9E</t>
  </si>
  <si>
    <t>Rudolf</t>
  </si>
  <si>
    <t>Kidwell</t>
  </si>
  <si>
    <t>E6W3BV</t>
  </si>
  <si>
    <t>Moan</t>
  </si>
  <si>
    <t>8A6H47</t>
  </si>
  <si>
    <t>Susette</t>
  </si>
  <si>
    <t>Tallent</t>
  </si>
  <si>
    <t>B369GP</t>
  </si>
  <si>
    <t>Car</t>
  </si>
  <si>
    <t>Digwood</t>
  </si>
  <si>
    <t>0LL7XP</t>
  </si>
  <si>
    <t>Shoshana</t>
  </si>
  <si>
    <t>Stopforth</t>
  </si>
  <si>
    <t>8AXQJT</t>
  </si>
  <si>
    <t>Rey</t>
  </si>
  <si>
    <t>Giovannacci</t>
  </si>
  <si>
    <t>EZCI6L</t>
  </si>
  <si>
    <t>Burlie</t>
  </si>
  <si>
    <t>Selman</t>
  </si>
  <si>
    <t>XOFOT9</t>
  </si>
  <si>
    <t>Carry</t>
  </si>
  <si>
    <t>Stretton</t>
  </si>
  <si>
    <t>0QRVT0</t>
  </si>
  <si>
    <t>Colene</t>
  </si>
  <si>
    <t>Pilgrim</t>
  </si>
  <si>
    <t>7CFFGY</t>
  </si>
  <si>
    <t>Honey</t>
  </si>
  <si>
    <t>Faulks</t>
  </si>
  <si>
    <t>J32KK6</t>
  </si>
  <si>
    <t>Anneliese</t>
  </si>
  <si>
    <t>Bidmead</t>
  </si>
  <si>
    <t>8NOK1W</t>
  </si>
  <si>
    <t>Dyane</t>
  </si>
  <si>
    <t>Bricket</t>
  </si>
  <si>
    <t>7VE6C6</t>
  </si>
  <si>
    <t>Chrisse</t>
  </si>
  <si>
    <t>Hardware</t>
  </si>
  <si>
    <t>NLH972</t>
  </si>
  <si>
    <t>Earles</t>
  </si>
  <si>
    <t>LCFI2H</t>
  </si>
  <si>
    <t>Valaria</t>
  </si>
  <si>
    <t>Trever</t>
  </si>
  <si>
    <t>NMRF5R</t>
  </si>
  <si>
    <t>Joyous</t>
  </si>
  <si>
    <t>Wordley</t>
  </si>
  <si>
    <t>IIT0VW</t>
  </si>
  <si>
    <t>Kennedy</t>
  </si>
  <si>
    <t>McCraine</t>
  </si>
  <si>
    <t>X2EY1G</t>
  </si>
  <si>
    <t>Nonnah</t>
  </si>
  <si>
    <t>Juorio</t>
  </si>
  <si>
    <t>DST548</t>
  </si>
  <si>
    <t>Caruth</t>
  </si>
  <si>
    <t>EL76Y1</t>
  </si>
  <si>
    <t>Dominica</t>
  </si>
  <si>
    <t>Emanson</t>
  </si>
  <si>
    <t>ELSZA8</t>
  </si>
  <si>
    <t>Felix</t>
  </si>
  <si>
    <t>Frascone</t>
  </si>
  <si>
    <t>N27QHY</t>
  </si>
  <si>
    <t>Hart</t>
  </si>
  <si>
    <t>Robker</t>
  </si>
  <si>
    <t>1I6SUI</t>
  </si>
  <si>
    <t>Ferron</t>
  </si>
  <si>
    <t>WJ0IGA</t>
  </si>
  <si>
    <t>Alric</t>
  </si>
  <si>
    <t>Fawlks</t>
  </si>
  <si>
    <t>P1NSG7</t>
  </si>
  <si>
    <t>Hatty</t>
  </si>
  <si>
    <t>Sappell</t>
  </si>
  <si>
    <t>2JZIGU</t>
  </si>
  <si>
    <t>Carri</t>
  </si>
  <si>
    <t>Barnewell</t>
  </si>
  <si>
    <t>J3BH04</t>
  </si>
  <si>
    <t>Hildagard</t>
  </si>
  <si>
    <t>Rodmell</t>
  </si>
  <si>
    <t>EYU1ZT</t>
  </si>
  <si>
    <t>Josephina</t>
  </si>
  <si>
    <t>Bengtsen</t>
  </si>
  <si>
    <t>OLTCWP</t>
  </si>
  <si>
    <t>Nancy</t>
  </si>
  <si>
    <t>Lomasny</t>
  </si>
  <si>
    <t>J2S8WV</t>
  </si>
  <si>
    <t>Brittani</t>
  </si>
  <si>
    <t>Waren</t>
  </si>
  <si>
    <t>OASLQZ</t>
  </si>
  <si>
    <t>Ilysa</t>
  </si>
  <si>
    <t>Iddenden</t>
  </si>
  <si>
    <t>9SJ8FM</t>
  </si>
  <si>
    <t>Modestia</t>
  </si>
  <si>
    <t>Mc Faul</t>
  </si>
  <si>
    <t>KQ2D50</t>
  </si>
  <si>
    <t>Bax</t>
  </si>
  <si>
    <t>Askem</t>
  </si>
  <si>
    <t>NLLV97</t>
  </si>
  <si>
    <t>Luella</t>
  </si>
  <si>
    <t>Mellanby</t>
  </si>
  <si>
    <t>4R4NV9</t>
  </si>
  <si>
    <t>Ketty</t>
  </si>
  <si>
    <t>Grain</t>
  </si>
  <si>
    <t>OX9U9E</t>
  </si>
  <si>
    <t>Gawain</t>
  </si>
  <si>
    <t>7IGOQH</t>
  </si>
  <si>
    <t>Meade</t>
  </si>
  <si>
    <t>Sarfatti</t>
  </si>
  <si>
    <t>P4UKKM</t>
  </si>
  <si>
    <t>Hartup</t>
  </si>
  <si>
    <t>PKHTMB</t>
  </si>
  <si>
    <t>Fairlie</t>
  </si>
  <si>
    <t>Ghio</t>
  </si>
  <si>
    <t>5LUWSZ</t>
  </si>
  <si>
    <t>Eachelle</t>
  </si>
  <si>
    <t>Janks</t>
  </si>
  <si>
    <t>U5JDHS</t>
  </si>
  <si>
    <t>Hedi</t>
  </si>
  <si>
    <t>Bradden</t>
  </si>
  <si>
    <t>5P0WWM</t>
  </si>
  <si>
    <t>Sawyere</t>
  </si>
  <si>
    <t>Aggs</t>
  </si>
  <si>
    <t>Q53JBC</t>
  </si>
  <si>
    <t>Hally</t>
  </si>
  <si>
    <t>Ilieve</t>
  </si>
  <si>
    <t>6RZ3A5</t>
  </si>
  <si>
    <t>Sonny</t>
  </si>
  <si>
    <t>Colhoun</t>
  </si>
  <si>
    <t>B072G1</t>
  </si>
  <si>
    <t>Isahella</t>
  </si>
  <si>
    <t>Blees</t>
  </si>
  <si>
    <t>U6IHUR</t>
  </si>
  <si>
    <t>Antonina</t>
  </si>
  <si>
    <t>Pietrzyk</t>
  </si>
  <si>
    <t>UYPTH6</t>
  </si>
  <si>
    <t>Frank</t>
  </si>
  <si>
    <t>Martinot</t>
  </si>
  <si>
    <t>Z5RJ9V</t>
  </si>
  <si>
    <t>Dur</t>
  </si>
  <si>
    <t>Jacquot</t>
  </si>
  <si>
    <t>U3PYOA</t>
  </si>
  <si>
    <t>Whitman</t>
  </si>
  <si>
    <t>Murden</t>
  </si>
  <si>
    <t>3SB3SZ</t>
  </si>
  <si>
    <t>Nikos</t>
  </si>
  <si>
    <t>Upcraft</t>
  </si>
  <si>
    <t>YZPYZR</t>
  </si>
  <si>
    <t>Bohje</t>
  </si>
  <si>
    <t>5TGCK8</t>
  </si>
  <si>
    <t>Nessi</t>
  </si>
  <si>
    <t>Simpkins</t>
  </si>
  <si>
    <t>MZFYP3</t>
  </si>
  <si>
    <t>Hinrichsen</t>
  </si>
  <si>
    <t>7EGWFO</t>
  </si>
  <si>
    <t>Gratiana</t>
  </si>
  <si>
    <t>Siene</t>
  </si>
  <si>
    <t>X7D5RA</t>
  </si>
  <si>
    <t>Cordie</t>
  </si>
  <si>
    <t>Kite</t>
  </si>
  <si>
    <t>Y6HNNK</t>
  </si>
  <si>
    <t>Andrea</t>
  </si>
  <si>
    <t>Osan</t>
  </si>
  <si>
    <t>AOIRYZ</t>
  </si>
  <si>
    <t>Granger</t>
  </si>
  <si>
    <t>Somerscales</t>
  </si>
  <si>
    <t>MZV8X2</t>
  </si>
  <si>
    <t>Glenna</t>
  </si>
  <si>
    <t>Golson</t>
  </si>
  <si>
    <t>02KXUS</t>
  </si>
  <si>
    <t>Nanete</t>
  </si>
  <si>
    <t>Redgrove</t>
  </si>
  <si>
    <t>TIGGHO</t>
  </si>
  <si>
    <t>Rounce</t>
  </si>
  <si>
    <t>UQPYQD</t>
  </si>
  <si>
    <t>Brennand</t>
  </si>
  <si>
    <t>DCY4I8</t>
  </si>
  <si>
    <t>Le Merchant</t>
  </si>
  <si>
    <t>CQ4GRP</t>
  </si>
  <si>
    <t>Gerardo</t>
  </si>
  <si>
    <t>Godleman</t>
  </si>
  <si>
    <t>QH5KEL</t>
  </si>
  <si>
    <t>Roddy</t>
  </si>
  <si>
    <t>Carson</t>
  </si>
  <si>
    <t>MCL4O1</t>
  </si>
  <si>
    <t>Patty</t>
  </si>
  <si>
    <t>Weild</t>
  </si>
  <si>
    <t>QJ6NV3</t>
  </si>
  <si>
    <t>Agneta</t>
  </si>
  <si>
    <t>Rumford</t>
  </si>
  <si>
    <t>RQHWZ6</t>
  </si>
  <si>
    <t>Robb</t>
  </si>
  <si>
    <t>Style</t>
  </si>
  <si>
    <t>F1F0KY</t>
  </si>
  <si>
    <t>Hedda</t>
  </si>
  <si>
    <t>Brelsford</t>
  </si>
  <si>
    <t>IKDP2T</t>
  </si>
  <si>
    <t>Antunez</t>
  </si>
  <si>
    <t>YRQJFK</t>
  </si>
  <si>
    <t>Vanda</t>
  </si>
  <si>
    <t>Oakenford</t>
  </si>
  <si>
    <t>G2JXH7</t>
  </si>
  <si>
    <t>Antwis</t>
  </si>
  <si>
    <t>8NB094</t>
  </si>
  <si>
    <t>McAdam</t>
  </si>
  <si>
    <t>B426VC</t>
  </si>
  <si>
    <t>Godwin</t>
  </si>
  <si>
    <t>KK9WDD</t>
  </si>
  <si>
    <t>Tansy</t>
  </si>
  <si>
    <t>Battey</t>
  </si>
  <si>
    <t>VA6CCC</t>
  </si>
  <si>
    <t>Vere</t>
  </si>
  <si>
    <t>Reubbens</t>
  </si>
  <si>
    <t>SW5ST2</t>
  </si>
  <si>
    <t>Nelson</t>
  </si>
  <si>
    <t>Tommei</t>
  </si>
  <si>
    <t>8JYGP3</t>
  </si>
  <si>
    <t>Elizabet</t>
  </si>
  <si>
    <t>Champion</t>
  </si>
  <si>
    <t>HI525A</t>
  </si>
  <si>
    <t>Elfrieda</t>
  </si>
  <si>
    <t>6ZC997</t>
  </si>
  <si>
    <t>Gaylor</t>
  </si>
  <si>
    <t>Glave</t>
  </si>
  <si>
    <t>MOFW4T</t>
  </si>
  <si>
    <t>Woodie</t>
  </si>
  <si>
    <t>Frontczak</t>
  </si>
  <si>
    <t>NKUZGL</t>
  </si>
  <si>
    <t>Leda</t>
  </si>
  <si>
    <t>Nisot</t>
  </si>
  <si>
    <t>W011EY</t>
  </si>
  <si>
    <t>Dorothee</t>
  </si>
  <si>
    <t>Keasey</t>
  </si>
  <si>
    <t>6B3H6E</t>
  </si>
  <si>
    <t>Jamima</t>
  </si>
  <si>
    <t>Kedward</t>
  </si>
  <si>
    <t>4U2CSF</t>
  </si>
  <si>
    <t>Annmarie</t>
  </si>
  <si>
    <t>Britt</t>
  </si>
  <si>
    <t>O43H9U</t>
  </si>
  <si>
    <t>Soggee</t>
  </si>
  <si>
    <t>GREOJL</t>
  </si>
  <si>
    <t>Clarey</t>
  </si>
  <si>
    <t>Cracknall</t>
  </si>
  <si>
    <t>ZCLGNP</t>
  </si>
  <si>
    <t>Roze</t>
  </si>
  <si>
    <t>Lefeaver</t>
  </si>
  <si>
    <t>3FV7YA</t>
  </si>
  <si>
    <t>Marilee</t>
  </si>
  <si>
    <t>Moughtin</t>
  </si>
  <si>
    <t>UHDUF8</t>
  </si>
  <si>
    <t>Tooker</t>
  </si>
  <si>
    <t>UBBF0L</t>
  </si>
  <si>
    <t>Jayne</t>
  </si>
  <si>
    <t>Inde</t>
  </si>
  <si>
    <t>K491EG</t>
  </si>
  <si>
    <t>Gerhardine</t>
  </si>
  <si>
    <t>Hawking</t>
  </si>
  <si>
    <t>C99E9M</t>
  </si>
  <si>
    <t>di Rocca</t>
  </si>
  <si>
    <t>RLU0PJ</t>
  </si>
  <si>
    <t>Job</t>
  </si>
  <si>
    <t>Jordeson</t>
  </si>
  <si>
    <t>P05T3A</t>
  </si>
  <si>
    <t>Shirlene</t>
  </si>
  <si>
    <t>Jurasek</t>
  </si>
  <si>
    <t>EPS9R8</t>
  </si>
  <si>
    <t>Lukas</t>
  </si>
  <si>
    <t>Jenoure</t>
  </si>
  <si>
    <t>3LARNE</t>
  </si>
  <si>
    <t>Niven</t>
  </si>
  <si>
    <t>E8P3GI</t>
  </si>
  <si>
    <t>Dilke</t>
  </si>
  <si>
    <t>S7ZD8K</t>
  </si>
  <si>
    <t>Stowell</t>
  </si>
  <si>
    <t>S770DC</t>
  </si>
  <si>
    <t>Jacklin</t>
  </si>
  <si>
    <t>Butterly</t>
  </si>
  <si>
    <t>0OU0M9</t>
  </si>
  <si>
    <t>Gawthorpe</t>
  </si>
  <si>
    <t>Z2LZP5</t>
  </si>
  <si>
    <t>Jareb</t>
  </si>
  <si>
    <t>Collerd</t>
  </si>
  <si>
    <t>XGDFAT</t>
  </si>
  <si>
    <t>Waldon</t>
  </si>
  <si>
    <t>Yearby</t>
  </si>
  <si>
    <t>V2OKFT</t>
  </si>
  <si>
    <t>Yurik</t>
  </si>
  <si>
    <t>Creavan</t>
  </si>
  <si>
    <t>47812Z</t>
  </si>
  <si>
    <t>Merle</t>
  </si>
  <si>
    <t>Clarricoates</t>
  </si>
  <si>
    <t>G3PLCB</t>
  </si>
  <si>
    <t>Shem</t>
  </si>
  <si>
    <t>Moncarr</t>
  </si>
  <si>
    <t>IFX04Z</t>
  </si>
  <si>
    <t>Vincent</t>
  </si>
  <si>
    <t>Hubeaux</t>
  </si>
  <si>
    <t>H6GHZQ</t>
  </si>
  <si>
    <t>Madison</t>
  </si>
  <si>
    <t>Yoskowitz</t>
  </si>
  <si>
    <t>DA67TB</t>
  </si>
  <si>
    <t>Carly</t>
  </si>
  <si>
    <t>Wakeham</t>
  </si>
  <si>
    <t>35E3QL</t>
  </si>
  <si>
    <t>Gallagher</t>
  </si>
  <si>
    <t>Leppingwell</t>
  </si>
  <si>
    <t>LTK1CT</t>
  </si>
  <si>
    <t>Lillecrop</t>
  </si>
  <si>
    <t>EG9O97</t>
  </si>
  <si>
    <t>Torin</t>
  </si>
  <si>
    <t>Pinnock</t>
  </si>
  <si>
    <t>X90W20</t>
  </si>
  <si>
    <t>E7EYLQ</t>
  </si>
  <si>
    <t>Anna-diana</t>
  </si>
  <si>
    <t>Danaher</t>
  </si>
  <si>
    <t>KCP36I</t>
  </si>
  <si>
    <t>Gregor</t>
  </si>
  <si>
    <t>Wattam</t>
  </si>
  <si>
    <t>2AM5HK</t>
  </si>
  <si>
    <t>Kizzee</t>
  </si>
  <si>
    <t>Hargess</t>
  </si>
  <si>
    <t>EN76KV</t>
  </si>
  <si>
    <t>Chantal</t>
  </si>
  <si>
    <t>Aspell</t>
  </si>
  <si>
    <t>P9PXYU</t>
  </si>
  <si>
    <t>Korney</t>
  </si>
  <si>
    <t>Burnhams</t>
  </si>
  <si>
    <t>S9XEQC</t>
  </si>
  <si>
    <t>Wakefield</t>
  </si>
  <si>
    <t>Rens</t>
  </si>
  <si>
    <t>R3TIMW</t>
  </si>
  <si>
    <t>Kele</t>
  </si>
  <si>
    <t>Pelling</t>
  </si>
  <si>
    <t>2BU4LK</t>
  </si>
  <si>
    <t>Nils</t>
  </si>
  <si>
    <t>Minthorpe</t>
  </si>
  <si>
    <t>ADMU0W</t>
  </si>
  <si>
    <t>Isidro</t>
  </si>
  <si>
    <t>Rentelll</t>
  </si>
  <si>
    <t>FHBOJZ</t>
  </si>
  <si>
    <t>Duff</t>
  </si>
  <si>
    <t>Prime</t>
  </si>
  <si>
    <t>OHPULW</t>
  </si>
  <si>
    <t>Desirae</t>
  </si>
  <si>
    <t>Chander</t>
  </si>
  <si>
    <t>3MRX0W</t>
  </si>
  <si>
    <t>Sherm</t>
  </si>
  <si>
    <t>Righy</t>
  </si>
  <si>
    <t>6UVEVW</t>
  </si>
  <si>
    <t>Kippie</t>
  </si>
  <si>
    <t>Hunday</t>
  </si>
  <si>
    <t>8IY7SX</t>
  </si>
  <si>
    <t>Vincenz</t>
  </si>
  <si>
    <t>Tratton</t>
  </si>
  <si>
    <t>PHSTXG</t>
  </si>
  <si>
    <t>Magdalena</t>
  </si>
  <si>
    <t>Greenhough</t>
  </si>
  <si>
    <t>5LCMM1</t>
  </si>
  <si>
    <t>Adriano</t>
  </si>
  <si>
    <t>Kyte</t>
  </si>
  <si>
    <t>20KEPE</t>
  </si>
  <si>
    <t>Consolata</t>
  </si>
  <si>
    <t>Savatier</t>
  </si>
  <si>
    <t>6UUESL</t>
  </si>
  <si>
    <t>Tedi</t>
  </si>
  <si>
    <t>Brodeur</t>
  </si>
  <si>
    <t>IL9112</t>
  </si>
  <si>
    <t>Dar</t>
  </si>
  <si>
    <t>Stower</t>
  </si>
  <si>
    <t>KRPXMV</t>
  </si>
  <si>
    <t>Meyer</t>
  </si>
  <si>
    <t>Douce</t>
  </si>
  <si>
    <t>DHRXJ3</t>
  </si>
  <si>
    <t>Even</t>
  </si>
  <si>
    <t>Bellefant</t>
  </si>
  <si>
    <t>PF4SFN</t>
  </si>
  <si>
    <t>Fawnia</t>
  </si>
  <si>
    <t>Rate</t>
  </si>
  <si>
    <t>U93I8B</t>
  </si>
  <si>
    <t>Nathon</t>
  </si>
  <si>
    <t>H399LB</t>
  </si>
  <si>
    <t>Cherida</t>
  </si>
  <si>
    <t>Bellin</t>
  </si>
  <si>
    <t>S5KLQ1</t>
  </si>
  <si>
    <t>Tann</t>
  </si>
  <si>
    <t>Le Marchand</t>
  </si>
  <si>
    <t>L6R3M8</t>
  </si>
  <si>
    <t>Harvey</t>
  </si>
  <si>
    <t>NUXL8G</t>
  </si>
  <si>
    <t>Birdsey</t>
  </si>
  <si>
    <t>PP2XU0</t>
  </si>
  <si>
    <t>Liane</t>
  </si>
  <si>
    <t>Clowney</t>
  </si>
  <si>
    <t>MBH0T2</t>
  </si>
  <si>
    <t>Mel</t>
  </si>
  <si>
    <t>Petrusch</t>
  </si>
  <si>
    <t>ZUTIWQ</t>
  </si>
  <si>
    <t>Galer</t>
  </si>
  <si>
    <t>21S8K7</t>
  </si>
  <si>
    <t>Ansley</t>
  </si>
  <si>
    <t>Conquest</t>
  </si>
  <si>
    <t>0JHGTN</t>
  </si>
  <si>
    <t>Joana</t>
  </si>
  <si>
    <t>Ciani</t>
  </si>
  <si>
    <t>DPOEMU</t>
  </si>
  <si>
    <t>Guglielma</t>
  </si>
  <si>
    <t>Cluitt</t>
  </si>
  <si>
    <t>33VOQU</t>
  </si>
  <si>
    <t>Crissie</t>
  </si>
  <si>
    <t>Chape</t>
  </si>
  <si>
    <t>5MTCI6</t>
  </si>
  <si>
    <t>Nap</t>
  </si>
  <si>
    <t>Blackeby</t>
  </si>
  <si>
    <t>HOQ6LF</t>
  </si>
  <si>
    <t>Benjie</t>
  </si>
  <si>
    <t>Emmer</t>
  </si>
  <si>
    <t>9CD1CL</t>
  </si>
  <si>
    <t>Tracee</t>
  </si>
  <si>
    <t>Bulbrook</t>
  </si>
  <si>
    <t>5WPES1</t>
  </si>
  <si>
    <t>Teddie</t>
  </si>
  <si>
    <t>Shillan</t>
  </si>
  <si>
    <t>89TQX2</t>
  </si>
  <si>
    <t>Emilio</t>
  </si>
  <si>
    <t>Vidgeon</t>
  </si>
  <si>
    <t>OLW6BZ</t>
  </si>
  <si>
    <t>Vase</t>
  </si>
  <si>
    <t>PL21RC</t>
  </si>
  <si>
    <t>Gusella</t>
  </si>
  <si>
    <t>Bauman</t>
  </si>
  <si>
    <t>3YYJ38</t>
  </si>
  <si>
    <t>Kathleen</t>
  </si>
  <si>
    <t>Burder</t>
  </si>
  <si>
    <t>J0IILL</t>
  </si>
  <si>
    <t>Ag</t>
  </si>
  <si>
    <t>Gimenez</t>
  </si>
  <si>
    <t>W7DYYO</t>
  </si>
  <si>
    <t>Cruces</t>
  </si>
  <si>
    <t>D1JG71</t>
  </si>
  <si>
    <t>Karolina</t>
  </si>
  <si>
    <t>Pridding</t>
  </si>
  <si>
    <t>QHUHLE</t>
  </si>
  <si>
    <t>Duffie</t>
  </si>
  <si>
    <t>Leyes</t>
  </si>
  <si>
    <t>344QWL</t>
  </si>
  <si>
    <t>Giff</t>
  </si>
  <si>
    <t>Lewerenz</t>
  </si>
  <si>
    <t>2XK500</t>
  </si>
  <si>
    <t>Haskell</t>
  </si>
  <si>
    <t>Hucklesby</t>
  </si>
  <si>
    <t>EKMPL7</t>
  </si>
  <si>
    <t>Salmon</t>
  </si>
  <si>
    <t>Ferencz</t>
  </si>
  <si>
    <t>IVJMBL</t>
  </si>
  <si>
    <t>Leta</t>
  </si>
  <si>
    <t>Rubens</t>
  </si>
  <si>
    <t>MVKO2H</t>
  </si>
  <si>
    <t>Delphinia</t>
  </si>
  <si>
    <t>Stothard</t>
  </si>
  <si>
    <t>NFM83Q</t>
  </si>
  <si>
    <t>Laney</t>
  </si>
  <si>
    <t>Honsch</t>
  </si>
  <si>
    <t>N7YTP9</t>
  </si>
  <si>
    <t>Darwin</t>
  </si>
  <si>
    <t>Heistermann</t>
  </si>
  <si>
    <t>4G4WV7</t>
  </si>
  <si>
    <t>Fishly</t>
  </si>
  <si>
    <t>JFTH7G</t>
  </si>
  <si>
    <t>Scrane</t>
  </si>
  <si>
    <t>JN8055</t>
  </si>
  <si>
    <t>Merrile</t>
  </si>
  <si>
    <t>Knell</t>
  </si>
  <si>
    <t>FVFVCD</t>
  </si>
  <si>
    <t>Brody</t>
  </si>
  <si>
    <t>Langeley</t>
  </si>
  <si>
    <t>9AQ422</t>
  </si>
  <si>
    <t>Siward</t>
  </si>
  <si>
    <t>Trathan</t>
  </si>
  <si>
    <t>QK8JKX</t>
  </si>
  <si>
    <t>Leslie</t>
  </si>
  <si>
    <t>Edgcombe</t>
  </si>
  <si>
    <t>KAZYJ9</t>
  </si>
  <si>
    <t>Timofei</t>
  </si>
  <si>
    <t>Henfre</t>
  </si>
  <si>
    <t>79RX4A</t>
  </si>
  <si>
    <t>Reinhard</t>
  </si>
  <si>
    <t>Bohey</t>
  </si>
  <si>
    <t>CGVAMA</t>
  </si>
  <si>
    <t>Krysta</t>
  </si>
  <si>
    <t>Leifer</t>
  </si>
  <si>
    <t>1Y48IT</t>
  </si>
  <si>
    <t>von Nassau</t>
  </si>
  <si>
    <t>66OXAY</t>
  </si>
  <si>
    <t>Beret</t>
  </si>
  <si>
    <t>Cahan</t>
  </si>
  <si>
    <t>J9PZ11</t>
  </si>
  <si>
    <t>Donia</t>
  </si>
  <si>
    <t>Jowett</t>
  </si>
  <si>
    <t>TXM5P8</t>
  </si>
  <si>
    <t>Handmore</t>
  </si>
  <si>
    <t>OTBJ57</t>
  </si>
  <si>
    <t>Desiree</t>
  </si>
  <si>
    <t>Baudichon</t>
  </si>
  <si>
    <t>4R6V17</t>
  </si>
  <si>
    <t>Charmaine</t>
  </si>
  <si>
    <t>Batho</t>
  </si>
  <si>
    <t>Y38GXI</t>
  </si>
  <si>
    <t>Wharin</t>
  </si>
  <si>
    <t>EOCTLU</t>
  </si>
  <si>
    <t>Abigail</t>
  </si>
  <si>
    <t>Kroin</t>
  </si>
  <si>
    <t>3NLETM</t>
  </si>
  <si>
    <t>Parrot</t>
  </si>
  <si>
    <t>1Z102X</t>
  </si>
  <si>
    <t>Gabits</t>
  </si>
  <si>
    <t>L5LGK1</t>
  </si>
  <si>
    <t>Demetre</t>
  </si>
  <si>
    <t>Murdy</t>
  </si>
  <si>
    <t>77RM8V</t>
  </si>
  <si>
    <t>Drusilla</t>
  </si>
  <si>
    <t>Duerden</t>
  </si>
  <si>
    <t>B3Y6IN</t>
  </si>
  <si>
    <t>Brnaba</t>
  </si>
  <si>
    <t>Peaddie</t>
  </si>
  <si>
    <t>XH4NKX</t>
  </si>
  <si>
    <t>Peyes</t>
  </si>
  <si>
    <t>5TO661</t>
  </si>
  <si>
    <t>Matthaeus</t>
  </si>
  <si>
    <t>Colloby</t>
  </si>
  <si>
    <t>09INHS</t>
  </si>
  <si>
    <t>Kristopher</t>
  </si>
  <si>
    <t>Joselevitz</t>
  </si>
  <si>
    <t>KRG3A3</t>
  </si>
  <si>
    <t>Tabby</t>
  </si>
  <si>
    <t>Sallery</t>
  </si>
  <si>
    <t>NFDAWP</t>
  </si>
  <si>
    <t>Anthe</t>
  </si>
  <si>
    <t>Vickers</t>
  </si>
  <si>
    <t>GROUMY</t>
  </si>
  <si>
    <t>Murry</t>
  </si>
  <si>
    <t>Lumox</t>
  </si>
  <si>
    <t>NHS5W7</t>
  </si>
  <si>
    <t>Ulrika</t>
  </si>
  <si>
    <t>McGurn</t>
  </si>
  <si>
    <t>TSP0LV</t>
  </si>
  <si>
    <t>Chickie</t>
  </si>
  <si>
    <t>TX0TJQ</t>
  </si>
  <si>
    <t>Clay</t>
  </si>
  <si>
    <t>Hannis</t>
  </si>
  <si>
    <t>GU9Q5A</t>
  </si>
  <si>
    <t>Wearing</t>
  </si>
  <si>
    <t>7DAD32</t>
  </si>
  <si>
    <t>Glander</t>
  </si>
  <si>
    <t>CCWW4C</t>
  </si>
  <si>
    <t>Leia</t>
  </si>
  <si>
    <t>Leman</t>
  </si>
  <si>
    <t>B0RS6W</t>
  </si>
  <si>
    <t>Ferrell</t>
  </si>
  <si>
    <t>Pabelik</t>
  </si>
  <si>
    <t>6T5Y7E</t>
  </si>
  <si>
    <t>Lucias</t>
  </si>
  <si>
    <t>Duffield</t>
  </si>
  <si>
    <t>U72FIH</t>
  </si>
  <si>
    <t>Robotham</t>
  </si>
  <si>
    <t>9GXQR6</t>
  </si>
  <si>
    <t>Carter</t>
  </si>
  <si>
    <t>Nelissen</t>
  </si>
  <si>
    <t>S6PHWZ</t>
  </si>
  <si>
    <t>Brien</t>
  </si>
  <si>
    <t>Koppel</t>
  </si>
  <si>
    <t>IKFRBT</t>
  </si>
  <si>
    <t>Donni</t>
  </si>
  <si>
    <t>Killcross</t>
  </si>
  <si>
    <t>0ZNBN2</t>
  </si>
  <si>
    <t>Denis</t>
  </si>
  <si>
    <t>MAILUY</t>
  </si>
  <si>
    <t>Feliza</t>
  </si>
  <si>
    <t>Dive</t>
  </si>
  <si>
    <t>HJU8OY</t>
  </si>
  <si>
    <t>Betta</t>
  </si>
  <si>
    <t>Trenoweth</t>
  </si>
  <si>
    <t>0S6UGX</t>
  </si>
  <si>
    <t>Eberto</t>
  </si>
  <si>
    <t>Jemmison</t>
  </si>
  <si>
    <t>AOM64D</t>
  </si>
  <si>
    <t>Elwyn</t>
  </si>
  <si>
    <t>Hubbert</t>
  </si>
  <si>
    <t>YJYSR7</t>
  </si>
  <si>
    <t>Duane</t>
  </si>
  <si>
    <t>Taree</t>
  </si>
  <si>
    <t>L4GXIM</t>
  </si>
  <si>
    <t>Kristina</t>
  </si>
  <si>
    <t>Cockrell</t>
  </si>
  <si>
    <t>QROL78</t>
  </si>
  <si>
    <t>Renault</t>
  </si>
  <si>
    <t>Banfill</t>
  </si>
  <si>
    <t>JE6YN4</t>
  </si>
  <si>
    <t>Cirillo</t>
  </si>
  <si>
    <t>Shambroke</t>
  </si>
  <si>
    <t>3OVVCH</t>
  </si>
  <si>
    <t>SRQRP9</t>
  </si>
  <si>
    <t>Keson</t>
  </si>
  <si>
    <t>3772PV</t>
  </si>
  <si>
    <t>Kerk</t>
  </si>
  <si>
    <t>Steanyng</t>
  </si>
  <si>
    <t>PLPZ6F</t>
  </si>
  <si>
    <t>Patillo</t>
  </si>
  <si>
    <t>UY7REE</t>
  </si>
  <si>
    <t>Orazio</t>
  </si>
  <si>
    <t>Mauser</t>
  </si>
  <si>
    <t>9YY3OI</t>
  </si>
  <si>
    <t>Veljes</t>
  </si>
  <si>
    <t>97W8NJ</t>
  </si>
  <si>
    <t>Andros</t>
  </si>
  <si>
    <t>Kinningley</t>
  </si>
  <si>
    <t>7ZELLT</t>
  </si>
  <si>
    <t>Georges</t>
  </si>
  <si>
    <t>VanBrugh</t>
  </si>
  <si>
    <t>4OI4HT</t>
  </si>
  <si>
    <t>Birgitta</t>
  </si>
  <si>
    <t>Rickerby</t>
  </si>
  <si>
    <t>XGLOB2</t>
  </si>
  <si>
    <t>Niles</t>
  </si>
  <si>
    <t>Blackhurst</t>
  </si>
  <si>
    <t>OL66IG</t>
  </si>
  <si>
    <t>Paquito</t>
  </si>
  <si>
    <t>Veld</t>
  </si>
  <si>
    <t>3RHNRF</t>
  </si>
  <si>
    <t>MacInnes</t>
  </si>
  <si>
    <t>167FLI</t>
  </si>
  <si>
    <t>Napoleon</t>
  </si>
  <si>
    <t>Charlwood</t>
  </si>
  <si>
    <t>ED75JU</t>
  </si>
  <si>
    <t>Drusy</t>
  </si>
  <si>
    <t>Alelsandrovich</t>
  </si>
  <si>
    <t>J9F27X</t>
  </si>
  <si>
    <t>Fancy</t>
  </si>
  <si>
    <t>Lenahan</t>
  </si>
  <si>
    <t>SY2NOE</t>
  </si>
  <si>
    <t>Apark</t>
  </si>
  <si>
    <t>36L3LN</t>
  </si>
  <si>
    <t>Jacki</t>
  </si>
  <si>
    <t>Gotcliff</t>
  </si>
  <si>
    <t>3QF7VG</t>
  </si>
  <si>
    <t>Carmelle</t>
  </si>
  <si>
    <t>Lukacs</t>
  </si>
  <si>
    <t>XLTRCZ</t>
  </si>
  <si>
    <t>Jemima</t>
  </si>
  <si>
    <t>Simenet</t>
  </si>
  <si>
    <t>KASK7K</t>
  </si>
  <si>
    <t>Taffy</t>
  </si>
  <si>
    <t>Sonier</t>
  </si>
  <si>
    <t>TPVD8H</t>
  </si>
  <si>
    <t>Levin</t>
  </si>
  <si>
    <t>Brokenshaw</t>
  </si>
  <si>
    <t>QIZXW6</t>
  </si>
  <si>
    <t>Patrizius</t>
  </si>
  <si>
    <t>Scoffins</t>
  </si>
  <si>
    <t>0ZNMSO</t>
  </si>
  <si>
    <t>Finker</t>
  </si>
  <si>
    <t>HIG75R</t>
  </si>
  <si>
    <t>Farrand</t>
  </si>
  <si>
    <t>Lushey</t>
  </si>
  <si>
    <t>BLJJXA</t>
  </si>
  <si>
    <t>Boycie</t>
  </si>
  <si>
    <t>Eyckel</t>
  </si>
  <si>
    <t>PF3044</t>
  </si>
  <si>
    <t>Bruno</t>
  </si>
  <si>
    <t>Cowe</t>
  </si>
  <si>
    <t>VQTCUK</t>
  </si>
  <si>
    <t>Emeny</t>
  </si>
  <si>
    <t>7SJL8D</t>
  </si>
  <si>
    <t>Bote</t>
  </si>
  <si>
    <t>GLS0VX</t>
  </si>
  <si>
    <t>Antons</t>
  </si>
  <si>
    <t>Fell</t>
  </si>
  <si>
    <t>N6980F</t>
  </si>
  <si>
    <t>Briny</t>
  </si>
  <si>
    <t>Glanz</t>
  </si>
  <si>
    <t>K5JYB0</t>
  </si>
  <si>
    <t>Kessiah</t>
  </si>
  <si>
    <t>Yeldon</t>
  </si>
  <si>
    <t>XKU827</t>
  </si>
  <si>
    <t>Elysee</t>
  </si>
  <si>
    <t>Wingate</t>
  </si>
  <si>
    <t>1YU52T</t>
  </si>
  <si>
    <t>Shoute</t>
  </si>
  <si>
    <t>TAYE3R</t>
  </si>
  <si>
    <t>Courtney</t>
  </si>
  <si>
    <t>Jouannisson</t>
  </si>
  <si>
    <t>S9JX1F</t>
  </si>
  <si>
    <t>Yaakov</t>
  </si>
  <si>
    <t>YM6OD8</t>
  </si>
  <si>
    <t>Nicoline</t>
  </si>
  <si>
    <t>Orrey</t>
  </si>
  <si>
    <t>QF6ZFT</t>
  </si>
  <si>
    <t>Tottman</t>
  </si>
  <si>
    <t>H40FMA</t>
  </si>
  <si>
    <t>Douglass</t>
  </si>
  <si>
    <t>Norbury</t>
  </si>
  <si>
    <t>IVIIZO</t>
  </si>
  <si>
    <t>Calwell</t>
  </si>
  <si>
    <t>8K433V</t>
  </si>
  <si>
    <t>Staterfield</t>
  </si>
  <si>
    <t>N96A85</t>
  </si>
  <si>
    <t>Frankie</t>
  </si>
  <si>
    <t>Tiffney</t>
  </si>
  <si>
    <t>UYM35D</t>
  </si>
  <si>
    <t>Mandy</t>
  </si>
  <si>
    <t>Baumaier</t>
  </si>
  <si>
    <t>6OT9Y7</t>
  </si>
  <si>
    <t>Grant</t>
  </si>
  <si>
    <t>Espada</t>
  </si>
  <si>
    <t>B474PY</t>
  </si>
  <si>
    <t>Annaliese</t>
  </si>
  <si>
    <t>O'Sirin</t>
  </si>
  <si>
    <t>O2SUML</t>
  </si>
  <si>
    <t>Jaynell</t>
  </si>
  <si>
    <t>Porcher</t>
  </si>
  <si>
    <t>CCULFS</t>
  </si>
  <si>
    <t>Taber</t>
  </si>
  <si>
    <t>Allington</t>
  </si>
  <si>
    <t>STRWNN</t>
  </si>
  <si>
    <t>Evey</t>
  </si>
  <si>
    <t>Van der Son</t>
  </si>
  <si>
    <t>2BFMU4</t>
  </si>
  <si>
    <t>Gabbey</t>
  </si>
  <si>
    <t>Torrie</t>
  </si>
  <si>
    <t>D9PT01</t>
  </si>
  <si>
    <t>Anabelle</t>
  </si>
  <si>
    <t>Tynemouth</t>
  </si>
  <si>
    <t>R69S90</t>
  </si>
  <si>
    <t>Paxon</t>
  </si>
  <si>
    <t>Orknay</t>
  </si>
  <si>
    <t>A1Z06B</t>
  </si>
  <si>
    <t>Jo ann</t>
  </si>
  <si>
    <t>Parffrey</t>
  </si>
  <si>
    <t>WT2DAN</t>
  </si>
  <si>
    <t>Smeal</t>
  </si>
  <si>
    <t>W9AWMN</t>
  </si>
  <si>
    <t>MacGowing</t>
  </si>
  <si>
    <t>66FNMT</t>
  </si>
  <si>
    <t>Martynov</t>
  </si>
  <si>
    <t>KJSFOP</t>
  </si>
  <si>
    <t>Huntley</t>
  </si>
  <si>
    <t>Audiss</t>
  </si>
  <si>
    <t>8QP995</t>
  </si>
  <si>
    <t>Kaiser</t>
  </si>
  <si>
    <t>Osgood</t>
  </si>
  <si>
    <t>74HP8S</t>
  </si>
  <si>
    <t>Monah</t>
  </si>
  <si>
    <t>Leuren</t>
  </si>
  <si>
    <t>OBBGJ8</t>
  </si>
  <si>
    <t>Stairmand</t>
  </si>
  <si>
    <t>N0TF1G</t>
  </si>
  <si>
    <t>Morse</t>
  </si>
  <si>
    <t>Blurton</t>
  </si>
  <si>
    <t>067R12</t>
  </si>
  <si>
    <t>Nico</t>
  </si>
  <si>
    <t>Gladdin</t>
  </si>
  <si>
    <t>6J9B7L</t>
  </si>
  <si>
    <t>Lezley</t>
  </si>
  <si>
    <t>Janisson</t>
  </si>
  <si>
    <t>6N44VZ</t>
  </si>
  <si>
    <t>Baxy</t>
  </si>
  <si>
    <t>Gero</t>
  </si>
  <si>
    <t>9AM28Y</t>
  </si>
  <si>
    <t>Arlene</t>
  </si>
  <si>
    <t>Askam</t>
  </si>
  <si>
    <t>ELXA7Z</t>
  </si>
  <si>
    <t>Adelaide</t>
  </si>
  <si>
    <t>Recke</t>
  </si>
  <si>
    <t>N1ZG3U</t>
  </si>
  <si>
    <t>Joaquin</t>
  </si>
  <si>
    <t>Pinkney</t>
  </si>
  <si>
    <t>ERCJ6N</t>
  </si>
  <si>
    <t>Vose</t>
  </si>
  <si>
    <t>V2M416</t>
  </si>
  <si>
    <t>Ban</t>
  </si>
  <si>
    <t>Brandacci</t>
  </si>
  <si>
    <t>I6Q34F</t>
  </si>
  <si>
    <t>Goodinson</t>
  </si>
  <si>
    <t>T1X69F</t>
  </si>
  <si>
    <t>Layla</t>
  </si>
  <si>
    <t>Pollie</t>
  </si>
  <si>
    <t>I52OGW</t>
  </si>
  <si>
    <t>Lexy</t>
  </si>
  <si>
    <t>Ollington</t>
  </si>
  <si>
    <t>CBLJPX</t>
  </si>
  <si>
    <t>Stranio</t>
  </si>
  <si>
    <t>8BU60D</t>
  </si>
  <si>
    <t>Leonelle</t>
  </si>
  <si>
    <t>Beadnell</t>
  </si>
  <si>
    <t>POO4TK</t>
  </si>
  <si>
    <t>Netti</t>
  </si>
  <si>
    <t>Aicken</t>
  </si>
  <si>
    <t>1P48P1</t>
  </si>
  <si>
    <t>Winfred</t>
  </si>
  <si>
    <t>Itzkovwich</t>
  </si>
  <si>
    <t>D14WXE</t>
  </si>
  <si>
    <t>Mariel</t>
  </si>
  <si>
    <t>Hilley</t>
  </si>
  <si>
    <t>CNOQUT</t>
  </si>
  <si>
    <t>Simeon</t>
  </si>
  <si>
    <t>Fincken</t>
  </si>
  <si>
    <t>1XWE2H</t>
  </si>
  <si>
    <t>Giovanni</t>
  </si>
  <si>
    <t>Kleynermans</t>
  </si>
  <si>
    <t>Z72JTX</t>
  </si>
  <si>
    <t>Mile</t>
  </si>
  <si>
    <t>Mitchelhill</t>
  </si>
  <si>
    <t>XF8YW6</t>
  </si>
  <si>
    <t>Doroteya</t>
  </si>
  <si>
    <t>Barrasse</t>
  </si>
  <si>
    <t>66CJ2R</t>
  </si>
  <si>
    <t>Maryann</t>
  </si>
  <si>
    <t>Sangster</t>
  </si>
  <si>
    <t>PO7FSR</t>
  </si>
  <si>
    <t>Dimitrijevic</t>
  </si>
  <si>
    <t>FVHCUV</t>
  </si>
  <si>
    <t>Ysabel</t>
  </si>
  <si>
    <t>Edworthie</t>
  </si>
  <si>
    <t>5E5MFQ</t>
  </si>
  <si>
    <t>Sybyl</t>
  </si>
  <si>
    <t>Roller</t>
  </si>
  <si>
    <t>21HOSQ</t>
  </si>
  <si>
    <t>Sissie</t>
  </si>
  <si>
    <t>Meadowcraft</t>
  </si>
  <si>
    <t>VV20Z2</t>
  </si>
  <si>
    <t>George</t>
  </si>
  <si>
    <t>Hardesty</t>
  </si>
  <si>
    <t>R1QJ7N</t>
  </si>
  <si>
    <t>Marlow</t>
  </si>
  <si>
    <t>Childs</t>
  </si>
  <si>
    <t>3827MX</t>
  </si>
  <si>
    <t>Kiel</t>
  </si>
  <si>
    <t>Doneld</t>
  </si>
  <si>
    <t>H02B78</t>
  </si>
  <si>
    <t>Brita</t>
  </si>
  <si>
    <t>Eadie</t>
  </si>
  <si>
    <t>VKQ3A6</t>
  </si>
  <si>
    <t>Hilario</t>
  </si>
  <si>
    <t>Cornelleau</t>
  </si>
  <si>
    <t>V7YVHU</t>
  </si>
  <si>
    <t>Menlow</t>
  </si>
  <si>
    <t>0RGZM3</t>
  </si>
  <si>
    <t>Marley</t>
  </si>
  <si>
    <t>Gyer</t>
  </si>
  <si>
    <t>QR9GN4</t>
  </si>
  <si>
    <t>Maryjo</t>
  </si>
  <si>
    <t>Figge</t>
  </si>
  <si>
    <t>H67FUB</t>
  </si>
  <si>
    <t>Lydie</t>
  </si>
  <si>
    <t>Artist</t>
  </si>
  <si>
    <t>V0FSL6</t>
  </si>
  <si>
    <t>Isador</t>
  </si>
  <si>
    <t>Tolley</t>
  </si>
  <si>
    <t>PCLMWM</t>
  </si>
  <si>
    <t>Vikki</t>
  </si>
  <si>
    <t>Este</t>
  </si>
  <si>
    <t>TO66BN</t>
  </si>
  <si>
    <t>Damita</t>
  </si>
  <si>
    <t>Watchorn</t>
  </si>
  <si>
    <t>80TRPU</t>
  </si>
  <si>
    <t>Nicholle</t>
  </si>
  <si>
    <t>McFeate</t>
  </si>
  <si>
    <t>DMZBBA</t>
  </si>
  <si>
    <t>Clashe</t>
  </si>
  <si>
    <t>TXTMM3</t>
  </si>
  <si>
    <t>Flossi</t>
  </si>
  <si>
    <t>Houdmont</t>
  </si>
  <si>
    <t>QPGG9J</t>
  </si>
  <si>
    <t>Vladamir</t>
  </si>
  <si>
    <t>Hindhaugh</t>
  </si>
  <si>
    <t>A33MLD</t>
  </si>
  <si>
    <t>Curtice</t>
  </si>
  <si>
    <t>Finan</t>
  </si>
  <si>
    <t>Z0LV4Y</t>
  </si>
  <si>
    <t>Gerianna</t>
  </si>
  <si>
    <t>Boadby</t>
  </si>
  <si>
    <t>O3VQR5</t>
  </si>
  <si>
    <t>Leopold</t>
  </si>
  <si>
    <t>Kelsell</t>
  </si>
  <si>
    <t>5TYNSJ</t>
  </si>
  <si>
    <t>Prue</t>
  </si>
  <si>
    <t>2E0MS2</t>
  </si>
  <si>
    <t>Sheffield</t>
  </si>
  <si>
    <t>Morman</t>
  </si>
  <si>
    <t>BZTTHD</t>
  </si>
  <si>
    <t>Roarke</t>
  </si>
  <si>
    <t>Garrad</t>
  </si>
  <si>
    <t>3UB1KH</t>
  </si>
  <si>
    <t>Anastassia</t>
  </si>
  <si>
    <t>Haggata</t>
  </si>
  <si>
    <t>E5NSDW</t>
  </si>
  <si>
    <t>Margalo</t>
  </si>
  <si>
    <t>Molyneaux</t>
  </si>
  <si>
    <t>JAYVFH</t>
  </si>
  <si>
    <t>Galvin</t>
  </si>
  <si>
    <t>Tolfrey</t>
  </si>
  <si>
    <t>OYB9DM</t>
  </si>
  <si>
    <t>Ashby</t>
  </si>
  <si>
    <t>VXYCSS</t>
  </si>
  <si>
    <t>Aksel</t>
  </si>
  <si>
    <t>Antos</t>
  </si>
  <si>
    <t>A5G7FY</t>
  </si>
  <si>
    <t>Dennet</t>
  </si>
  <si>
    <t>FUQCQQ</t>
  </si>
  <si>
    <t>Marcellus</t>
  </si>
  <si>
    <t>McCathy</t>
  </si>
  <si>
    <t>SEDKZW</t>
  </si>
  <si>
    <t>Rochella</t>
  </si>
  <si>
    <t>Pouton</t>
  </si>
  <si>
    <t>58ZT5Z</t>
  </si>
  <si>
    <t>Johannes</t>
  </si>
  <si>
    <t>Balston</t>
  </si>
  <si>
    <t>DA0L5H</t>
  </si>
  <si>
    <t>N732MS</t>
  </si>
  <si>
    <t>Grange</t>
  </si>
  <si>
    <t>Jedrzejewicz</t>
  </si>
  <si>
    <t>DKQZIZ</t>
  </si>
  <si>
    <t>Daphene</t>
  </si>
  <si>
    <t>Fitzroy</t>
  </si>
  <si>
    <t>DV4KEA</t>
  </si>
  <si>
    <t>Meghan</t>
  </si>
  <si>
    <t>Fuge</t>
  </si>
  <si>
    <t>64OPNS</t>
  </si>
  <si>
    <t>Farnhill</t>
  </si>
  <si>
    <t>ETQW6X</t>
  </si>
  <si>
    <t>Boarleyson</t>
  </si>
  <si>
    <t>4A4H8H</t>
  </si>
  <si>
    <t>Vanya</t>
  </si>
  <si>
    <t>Berston</t>
  </si>
  <si>
    <t>3LYBFA</t>
  </si>
  <si>
    <t>Wilbert</t>
  </si>
  <si>
    <t>Driuzzi</t>
  </si>
  <si>
    <t>XJWR0Q</t>
  </si>
  <si>
    <t>Putson</t>
  </si>
  <si>
    <t>5WQOPS</t>
  </si>
  <si>
    <t>Thurstan</t>
  </si>
  <si>
    <t>Daid</t>
  </si>
  <si>
    <t>HL7IUF</t>
  </si>
  <si>
    <t>Lily</t>
  </si>
  <si>
    <t>Trowill</t>
  </si>
  <si>
    <t>4ZPEDM</t>
  </si>
  <si>
    <t>Greggory</t>
  </si>
  <si>
    <t>MQH4LN</t>
  </si>
  <si>
    <t>Mario</t>
  </si>
  <si>
    <t>Shadbolt</t>
  </si>
  <si>
    <t>1U9DXK</t>
  </si>
  <si>
    <t>Evie</t>
  </si>
  <si>
    <t>Gilbard</t>
  </si>
  <si>
    <t>EAUIAT</t>
  </si>
  <si>
    <t>Romeo</t>
  </si>
  <si>
    <t>Berthod</t>
  </si>
  <si>
    <t>O1CQV9</t>
  </si>
  <si>
    <t>Vairow</t>
  </si>
  <si>
    <t>ITR1UE</t>
  </si>
  <si>
    <t>Tricia</t>
  </si>
  <si>
    <t>Argont</t>
  </si>
  <si>
    <t>1RBUKZ</t>
  </si>
  <si>
    <t>Shawley</t>
  </si>
  <si>
    <t>KC9HNJ</t>
  </si>
  <si>
    <t>Paul</t>
  </si>
  <si>
    <t>Moxstead</t>
  </si>
  <si>
    <t>LONW1Y</t>
  </si>
  <si>
    <t>Burtenshaw</t>
  </si>
  <si>
    <t>EGPP0W</t>
  </si>
  <si>
    <t>Enochsson</t>
  </si>
  <si>
    <t>RVOJCL</t>
  </si>
  <si>
    <t>Chill</t>
  </si>
  <si>
    <t>1ST5CR</t>
  </si>
  <si>
    <t>Nolli</t>
  </si>
  <si>
    <t>EY8SVR</t>
  </si>
  <si>
    <t>Vickie</t>
  </si>
  <si>
    <t>Sifflett</t>
  </si>
  <si>
    <t>JLP2CY</t>
  </si>
  <si>
    <t>Diana</t>
  </si>
  <si>
    <t>Swinburn</t>
  </si>
  <si>
    <t>QR4J6Y</t>
  </si>
  <si>
    <t>Martainn</t>
  </si>
  <si>
    <t>Blasio</t>
  </si>
  <si>
    <t>DAEUFQ</t>
  </si>
  <si>
    <t>Merlina</t>
  </si>
  <si>
    <t>Ayer</t>
  </si>
  <si>
    <t>ATFSMB</t>
  </si>
  <si>
    <t>Jacquette</t>
  </si>
  <si>
    <t>Mattosoff</t>
  </si>
  <si>
    <t>FVK19T</t>
  </si>
  <si>
    <t>Rowney</t>
  </si>
  <si>
    <t>Mordanti</t>
  </si>
  <si>
    <t>4KVYZX</t>
  </si>
  <si>
    <t>Nikki</t>
  </si>
  <si>
    <t>Nerval</t>
  </si>
  <si>
    <t>9TW56W</t>
  </si>
  <si>
    <t>XKFDP5</t>
  </si>
  <si>
    <t>Rochell</t>
  </si>
  <si>
    <t>Tapson</t>
  </si>
  <si>
    <t>MF8X0P</t>
  </si>
  <si>
    <t>Bauduccio</t>
  </si>
  <si>
    <t>NJG8QA</t>
  </si>
  <si>
    <t>Sinclair</t>
  </si>
  <si>
    <t>Kersaw</t>
  </si>
  <si>
    <t>W8V2TT</t>
  </si>
  <si>
    <t>Durante</t>
  </si>
  <si>
    <t>Hyams</t>
  </si>
  <si>
    <t>FG799P</t>
  </si>
  <si>
    <t>Anabel</t>
  </si>
  <si>
    <t>Dolle</t>
  </si>
  <si>
    <t>86Q54S</t>
  </si>
  <si>
    <t>Ravi</t>
  </si>
  <si>
    <t>Dawton</t>
  </si>
  <si>
    <t>EIA13A</t>
  </si>
  <si>
    <t>Zed</t>
  </si>
  <si>
    <t>Fawson</t>
  </si>
  <si>
    <t>798O92</t>
  </si>
  <si>
    <t>Yelena</t>
  </si>
  <si>
    <t>MacRannell</t>
  </si>
  <si>
    <t>PCRJGR</t>
  </si>
  <si>
    <t>Yuri</t>
  </si>
  <si>
    <t>Allon</t>
  </si>
  <si>
    <t>S9HU05</t>
  </si>
  <si>
    <t>Mortimer</t>
  </si>
  <si>
    <t>5WRR4Y</t>
  </si>
  <si>
    <t>Wye</t>
  </si>
  <si>
    <t>Elcum</t>
  </si>
  <si>
    <t>YHQK40</t>
  </si>
  <si>
    <t>Carley</t>
  </si>
  <si>
    <t>Laidlow</t>
  </si>
  <si>
    <t>NINM2B</t>
  </si>
  <si>
    <t>Lawry</t>
  </si>
  <si>
    <t>Hutcheons</t>
  </si>
  <si>
    <t>726HFQ</t>
  </si>
  <si>
    <t>Kenton</t>
  </si>
  <si>
    <t>LW0TH4</t>
  </si>
  <si>
    <t>Alwin</t>
  </si>
  <si>
    <t>Djekovic</t>
  </si>
  <si>
    <t>LAK8YV</t>
  </si>
  <si>
    <t>Z26YIS</t>
  </si>
  <si>
    <t>Towney</t>
  </si>
  <si>
    <t>Santore</t>
  </si>
  <si>
    <t>OAEY20</t>
  </si>
  <si>
    <t>Elsie</t>
  </si>
  <si>
    <t>Hedgeman</t>
  </si>
  <si>
    <t>61HAUX</t>
  </si>
  <si>
    <t>Giles</t>
  </si>
  <si>
    <t>Sloane</t>
  </si>
  <si>
    <t>508KLD</t>
  </si>
  <si>
    <t>Oneida</t>
  </si>
  <si>
    <t>Norwich</t>
  </si>
  <si>
    <t>NGLLYD</t>
  </si>
  <si>
    <t>Delainey</t>
  </si>
  <si>
    <t>Wisden</t>
  </si>
  <si>
    <t>D11A6Y</t>
  </si>
  <si>
    <t>O'Dee</t>
  </si>
  <si>
    <t>FS3JAQ</t>
  </si>
  <si>
    <t>Claudine</t>
  </si>
  <si>
    <t>Kirckman</t>
  </si>
  <si>
    <t>9S774C</t>
  </si>
  <si>
    <t>Daryn</t>
  </si>
  <si>
    <t>Tremayle</t>
  </si>
  <si>
    <t>N5F84W</t>
  </si>
  <si>
    <t>Harrison</t>
  </si>
  <si>
    <t>C0XL48</t>
  </si>
  <si>
    <t>Summons</t>
  </si>
  <si>
    <t>GCZVQF</t>
  </si>
  <si>
    <t>Peegrem</t>
  </si>
  <si>
    <t>6LZJZ8</t>
  </si>
  <si>
    <t>Nicol</t>
  </si>
  <si>
    <t>McGlew</t>
  </si>
  <si>
    <t>R1RBIK</t>
  </si>
  <si>
    <t>Realy</t>
  </si>
  <si>
    <t>FAB1MI</t>
  </si>
  <si>
    <t>Arielle</t>
  </si>
  <si>
    <t>Shenton</t>
  </si>
  <si>
    <t>500W4W</t>
  </si>
  <si>
    <t>Delila</t>
  </si>
  <si>
    <t>Colvill</t>
  </si>
  <si>
    <t>F9MPWA</t>
  </si>
  <si>
    <t>Clark</t>
  </si>
  <si>
    <t>Rosengren</t>
  </si>
  <si>
    <t>MPJTJH</t>
  </si>
  <si>
    <t>Luca</t>
  </si>
  <si>
    <t>Brayne</t>
  </si>
  <si>
    <t>INIA61</t>
  </si>
  <si>
    <t>Hovel</t>
  </si>
  <si>
    <t>T528X7</t>
  </si>
  <si>
    <t>Lavrinov</t>
  </si>
  <si>
    <t>UQ0V0J</t>
  </si>
  <si>
    <t>Nettle</t>
  </si>
  <si>
    <t>Cristoforetti</t>
  </si>
  <si>
    <t>TZOF2G</t>
  </si>
  <si>
    <t>Jourdan</t>
  </si>
  <si>
    <t>Pattisson</t>
  </si>
  <si>
    <t>9OXFB7</t>
  </si>
  <si>
    <t>Marcella</t>
  </si>
  <si>
    <t>Bendan</t>
  </si>
  <si>
    <t>JFYRI7</t>
  </si>
  <si>
    <t>Cassandry</t>
  </si>
  <si>
    <t>Lukes</t>
  </si>
  <si>
    <t>OB59KS</t>
  </si>
  <si>
    <t>Blithe</t>
  </si>
  <si>
    <t>ZPEI5Y</t>
  </si>
  <si>
    <t>Corbet</t>
  </si>
  <si>
    <t>D3E0R7</t>
  </si>
  <si>
    <t>D'Ambrosi</t>
  </si>
  <si>
    <t>W03D2J</t>
  </si>
  <si>
    <t>Gilda</t>
  </si>
  <si>
    <t>Eilhart</t>
  </si>
  <si>
    <t>VLET61</t>
  </si>
  <si>
    <t>Lizette</t>
  </si>
  <si>
    <t>Beadon</t>
  </si>
  <si>
    <t>9IXX4X</t>
  </si>
  <si>
    <t>Corinna</t>
  </si>
  <si>
    <t>Anshell</t>
  </si>
  <si>
    <t>FAR5QH</t>
  </si>
  <si>
    <t>Myron</t>
  </si>
  <si>
    <t>Kingswood</t>
  </si>
  <si>
    <t>JWIMJP</t>
  </si>
  <si>
    <t>Korry</t>
  </si>
  <si>
    <t>Imlaw</t>
  </si>
  <si>
    <t>JV6GLD</t>
  </si>
  <si>
    <t>Bruis</t>
  </si>
  <si>
    <t>Basilotta</t>
  </si>
  <si>
    <t>MCLWUO</t>
  </si>
  <si>
    <t>Carrissa</t>
  </si>
  <si>
    <t>Aldridge</t>
  </si>
  <si>
    <t>6YAO4K</t>
  </si>
  <si>
    <t>O'Cahey</t>
  </si>
  <si>
    <t>UKEDG1</t>
  </si>
  <si>
    <t>Milicent</t>
  </si>
  <si>
    <t>Outram</t>
  </si>
  <si>
    <t>IGHOCN</t>
  </si>
  <si>
    <t>Rafaelia</t>
  </si>
  <si>
    <t>Maier</t>
  </si>
  <si>
    <t>DZYMDC</t>
  </si>
  <si>
    <t>Fredra</t>
  </si>
  <si>
    <t>Kilalea</t>
  </si>
  <si>
    <t>JY4N4A</t>
  </si>
  <si>
    <t>Ferne</t>
  </si>
  <si>
    <t>Hendrikse</t>
  </si>
  <si>
    <t>3BS8J3</t>
  </si>
  <si>
    <t>Errick</t>
  </si>
  <si>
    <t>Isham</t>
  </si>
  <si>
    <t>LJ7BI6</t>
  </si>
  <si>
    <t>Ameline</t>
  </si>
  <si>
    <t>Sowman</t>
  </si>
  <si>
    <t>JXONZT</t>
  </si>
  <si>
    <t>Louisa</t>
  </si>
  <si>
    <t>Ghidotti</t>
  </si>
  <si>
    <t>TPVO75</t>
  </si>
  <si>
    <t>Pestricke</t>
  </si>
  <si>
    <t>DAGWTU</t>
  </si>
  <si>
    <t>Damaris</t>
  </si>
  <si>
    <t>Cremin</t>
  </si>
  <si>
    <t>N21OIH</t>
  </si>
  <si>
    <t>Alejandrina</t>
  </si>
  <si>
    <t>Spurier</t>
  </si>
  <si>
    <t>DMXSIY</t>
  </si>
  <si>
    <t>Bertrando</t>
  </si>
  <si>
    <t>Dafforne</t>
  </si>
  <si>
    <t>ZORRGW</t>
  </si>
  <si>
    <t>Peder</t>
  </si>
  <si>
    <t>Ginnety</t>
  </si>
  <si>
    <t>4PLKNM</t>
  </si>
  <si>
    <t>Agna</t>
  </si>
  <si>
    <t>Shimony</t>
  </si>
  <si>
    <t>1AVWZJ</t>
  </si>
  <si>
    <t>Bob</t>
  </si>
  <si>
    <t>Ives</t>
  </si>
  <si>
    <t>B5Z0OK</t>
  </si>
  <si>
    <t>Thorn</t>
  </si>
  <si>
    <t>Goodger</t>
  </si>
  <si>
    <t>ZTRU2S</t>
  </si>
  <si>
    <t>Iwanowski</t>
  </si>
  <si>
    <t>7JQW0G</t>
  </si>
  <si>
    <t>Ursuline</t>
  </si>
  <si>
    <t>NIQB4W</t>
  </si>
  <si>
    <t>Aronov</t>
  </si>
  <si>
    <t>7VCI2U</t>
  </si>
  <si>
    <t>Agata</t>
  </si>
  <si>
    <t>Gergler</t>
  </si>
  <si>
    <t>B3IDA9</t>
  </si>
  <si>
    <t>Tades</t>
  </si>
  <si>
    <t>Cressar</t>
  </si>
  <si>
    <t>L5WH25</t>
  </si>
  <si>
    <t>Rizzolo</t>
  </si>
  <si>
    <t>8NPMXT</t>
  </si>
  <si>
    <t>Jacinta</t>
  </si>
  <si>
    <t>Oley</t>
  </si>
  <si>
    <t>68B5R9</t>
  </si>
  <si>
    <t>L'Amie</t>
  </si>
  <si>
    <t>RPBR3O</t>
  </si>
  <si>
    <t>Jewel</t>
  </si>
  <si>
    <t>Fairburne</t>
  </si>
  <si>
    <t>5NNMUO</t>
  </si>
  <si>
    <t>Una</t>
  </si>
  <si>
    <t>Canavan</t>
  </si>
  <si>
    <t>F17AS7</t>
  </si>
  <si>
    <t>Jaime</t>
  </si>
  <si>
    <t>Latty</t>
  </si>
  <si>
    <t>8TGQ2C</t>
  </si>
  <si>
    <t>Daveen</t>
  </si>
  <si>
    <t>Stallworthy</t>
  </si>
  <si>
    <t>Q5IOWE</t>
  </si>
  <si>
    <t>Aveline</t>
  </si>
  <si>
    <t>Carder</t>
  </si>
  <si>
    <t>8MWFXD</t>
  </si>
  <si>
    <t>Bret</t>
  </si>
  <si>
    <t>Leedal</t>
  </si>
  <si>
    <t>T6WKSS</t>
  </si>
  <si>
    <t>Fenelia</t>
  </si>
  <si>
    <t>Vahl</t>
  </si>
  <si>
    <t>M2FB2O</t>
  </si>
  <si>
    <t>Hyacintha</t>
  </si>
  <si>
    <t>Heisler</t>
  </si>
  <si>
    <t>T5KQ70</t>
  </si>
  <si>
    <t>Lewiss</t>
  </si>
  <si>
    <t>Bondesen</t>
  </si>
  <si>
    <t>3FOR46</t>
  </si>
  <si>
    <t>Frasquito</t>
  </si>
  <si>
    <t>Khristoforov</t>
  </si>
  <si>
    <t>09MLKS</t>
  </si>
  <si>
    <t>Rasper</t>
  </si>
  <si>
    <t>92CF5Z</t>
  </si>
  <si>
    <t>Edik</t>
  </si>
  <si>
    <t>Brehault</t>
  </si>
  <si>
    <t>RGVN3K</t>
  </si>
  <si>
    <t>Deva</t>
  </si>
  <si>
    <t>Southcott</t>
  </si>
  <si>
    <t>REUW83</t>
  </si>
  <si>
    <t>Munroe</t>
  </si>
  <si>
    <t>Caroll</t>
  </si>
  <si>
    <t>AH2UBQ</t>
  </si>
  <si>
    <t>Fayina</t>
  </si>
  <si>
    <t>Kerswill</t>
  </si>
  <si>
    <t>H2YKW2</t>
  </si>
  <si>
    <t>Kit</t>
  </si>
  <si>
    <t>Elmar</t>
  </si>
  <si>
    <t>JLBND2</t>
  </si>
  <si>
    <t>Agnese</t>
  </si>
  <si>
    <t>MacTeague</t>
  </si>
  <si>
    <t>0D02WO</t>
  </si>
  <si>
    <t>Elyn</t>
  </si>
  <si>
    <t>Forton</t>
  </si>
  <si>
    <t>9DM9WR</t>
  </si>
  <si>
    <t>Garek</t>
  </si>
  <si>
    <t>Antognoni</t>
  </si>
  <si>
    <t>AN4BDI</t>
  </si>
  <si>
    <t>Karlotte</t>
  </si>
  <si>
    <t>MacKellar</t>
  </si>
  <si>
    <t>40FDYL</t>
  </si>
  <si>
    <t>Alister</t>
  </si>
  <si>
    <t>Bettenson</t>
  </si>
  <si>
    <t>BADRYF</t>
  </si>
  <si>
    <t>Benyamin</t>
  </si>
  <si>
    <t>Stracey</t>
  </si>
  <si>
    <t>THLZ5U</t>
  </si>
  <si>
    <t>Leonard</t>
  </si>
  <si>
    <t>0Q0Y92</t>
  </si>
  <si>
    <t>Hallsy</t>
  </si>
  <si>
    <t>Medeway</t>
  </si>
  <si>
    <t>MZ04HK</t>
  </si>
  <si>
    <t>Morbey</t>
  </si>
  <si>
    <t>F1SPRX</t>
  </si>
  <si>
    <t>Fasey</t>
  </si>
  <si>
    <t>ELBEZL</t>
  </si>
  <si>
    <t>Jilli</t>
  </si>
  <si>
    <t>Cornewell</t>
  </si>
  <si>
    <t>CTFGMG</t>
  </si>
  <si>
    <t>Lorinda</t>
  </si>
  <si>
    <t>Eales</t>
  </si>
  <si>
    <t>57QQAO</t>
  </si>
  <si>
    <t>Marketa</t>
  </si>
  <si>
    <t>Bedberry</t>
  </si>
  <si>
    <t>AGGYD1</t>
  </si>
  <si>
    <t>Antonopoulos</t>
  </si>
  <si>
    <t>YJXI6C</t>
  </si>
  <si>
    <t>Spight</t>
  </si>
  <si>
    <t>I3G9KO</t>
  </si>
  <si>
    <t>Cheston</t>
  </si>
  <si>
    <t>NPCE6E</t>
  </si>
  <si>
    <t>Roanna</t>
  </si>
  <si>
    <t>Dullaghan</t>
  </si>
  <si>
    <t>BO8KUA</t>
  </si>
  <si>
    <t>Yevette</t>
  </si>
  <si>
    <t>Lacroutz</t>
  </si>
  <si>
    <t>CWZH3V</t>
  </si>
  <si>
    <t>Cammy</t>
  </si>
  <si>
    <t>Bernhardi</t>
  </si>
  <si>
    <t>F7ZSFE</t>
  </si>
  <si>
    <t>Waldo</t>
  </si>
  <si>
    <t>Heaney`</t>
  </si>
  <si>
    <t>VW43CA</t>
  </si>
  <si>
    <t>Euphemia</t>
  </si>
  <si>
    <t>Jellman</t>
  </si>
  <si>
    <t>UPASU4</t>
  </si>
  <si>
    <t>Ariadne</t>
  </si>
  <si>
    <t>Stoffers</t>
  </si>
  <si>
    <t>YQ1B1O</t>
  </si>
  <si>
    <t>Winifield</t>
  </si>
  <si>
    <t>Izkovici</t>
  </si>
  <si>
    <t>6ZLOI3</t>
  </si>
  <si>
    <t>Crista</t>
  </si>
  <si>
    <t>Foat</t>
  </si>
  <si>
    <t>WWZ47G</t>
  </si>
  <si>
    <t>Thedrick</t>
  </si>
  <si>
    <t>Poat</t>
  </si>
  <si>
    <t>7Y74HD</t>
  </si>
  <si>
    <t>Quintin</t>
  </si>
  <si>
    <t>U7ZGZZ</t>
  </si>
  <si>
    <t>Fraine</t>
  </si>
  <si>
    <t>J8SEQQ</t>
  </si>
  <si>
    <t>Martin</t>
  </si>
  <si>
    <t>89499I</t>
  </si>
  <si>
    <t>Olivia</t>
  </si>
  <si>
    <t>McInnerny</t>
  </si>
  <si>
    <t>ISUKQO</t>
  </si>
  <si>
    <t>Daune</t>
  </si>
  <si>
    <t>Josselson</t>
  </si>
  <si>
    <t>2I6D40</t>
  </si>
  <si>
    <t>Hagan</t>
  </si>
  <si>
    <t>McAvey</t>
  </si>
  <si>
    <t>IHW66M</t>
  </si>
  <si>
    <t>Rooney</t>
  </si>
  <si>
    <t>Maciunas</t>
  </si>
  <si>
    <t>8ECP13</t>
  </si>
  <si>
    <t>Erinna</t>
  </si>
  <si>
    <t>Silbersak</t>
  </si>
  <si>
    <t>4WMGOU</t>
  </si>
  <si>
    <t>Clari</t>
  </si>
  <si>
    <t>Tomlinson</t>
  </si>
  <si>
    <t>KQ3543</t>
  </si>
  <si>
    <t>Daryl</t>
  </si>
  <si>
    <t>Pickerell</t>
  </si>
  <si>
    <t>G0Y0GS</t>
  </si>
  <si>
    <t>Bentlee</t>
  </si>
  <si>
    <t>Rawll</t>
  </si>
  <si>
    <t>NR4OI1</t>
  </si>
  <si>
    <t>POYU45</t>
  </si>
  <si>
    <t>Peggie</t>
  </si>
  <si>
    <t>Hobben</t>
  </si>
  <si>
    <t>ERFJ0A</t>
  </si>
  <si>
    <t>Leeanne</t>
  </si>
  <si>
    <t>Loughhead</t>
  </si>
  <si>
    <t>M0ITXA</t>
  </si>
  <si>
    <t>Vachel</t>
  </si>
  <si>
    <t>Forrester</t>
  </si>
  <si>
    <t>FECQFL</t>
  </si>
  <si>
    <t>Magnum</t>
  </si>
  <si>
    <t>Platts</t>
  </si>
  <si>
    <t>GDGGLO</t>
  </si>
  <si>
    <t>Nester</t>
  </si>
  <si>
    <t>Szapiro</t>
  </si>
  <si>
    <t>K357EC</t>
  </si>
  <si>
    <t>Jaquelyn</t>
  </si>
  <si>
    <t>Giraldo</t>
  </si>
  <si>
    <t>SS2H52</t>
  </si>
  <si>
    <t>Packington</t>
  </si>
  <si>
    <t>3JMNXH</t>
  </si>
  <si>
    <t>Gerianne</t>
  </si>
  <si>
    <t>Steuart</t>
  </si>
  <si>
    <t>SX6DOW</t>
  </si>
  <si>
    <t>Mersey</t>
  </si>
  <si>
    <t>KATNN4</t>
  </si>
  <si>
    <t>Meridith</t>
  </si>
  <si>
    <t>Henmarsh</t>
  </si>
  <si>
    <t>3NWF8K</t>
  </si>
  <si>
    <t>Georgetta</t>
  </si>
  <si>
    <t>Tofful</t>
  </si>
  <si>
    <t>ACWNJO</t>
  </si>
  <si>
    <t>Reggy</t>
  </si>
  <si>
    <t>Bolter</t>
  </si>
  <si>
    <t>GMOO7G</t>
  </si>
  <si>
    <t>Fionna</t>
  </si>
  <si>
    <t>Rickell</t>
  </si>
  <si>
    <t>6HG27G</t>
  </si>
  <si>
    <t>Leonardo</t>
  </si>
  <si>
    <t>Agney</t>
  </si>
  <si>
    <t>RSJO14</t>
  </si>
  <si>
    <t>Rozanna</t>
  </si>
  <si>
    <t>Schurcke</t>
  </si>
  <si>
    <t>7T2WHR</t>
  </si>
  <si>
    <t>Win</t>
  </si>
  <si>
    <t>Scuffham</t>
  </si>
  <si>
    <t>FY2ZW6</t>
  </si>
  <si>
    <t>Loralee</t>
  </si>
  <si>
    <t>Ballsdon</t>
  </si>
  <si>
    <t>NIYWJP</t>
  </si>
  <si>
    <t>Rufe</t>
  </si>
  <si>
    <t>Catterick</t>
  </si>
  <si>
    <t>N5K3GG</t>
  </si>
  <si>
    <t>Silvio</t>
  </si>
  <si>
    <t>Cacacie</t>
  </si>
  <si>
    <t>SXRBCV</t>
  </si>
  <si>
    <t>Tofpik</t>
  </si>
  <si>
    <t>JFWKD0</t>
  </si>
  <si>
    <t>Raquel</t>
  </si>
  <si>
    <t>Noddings</t>
  </si>
  <si>
    <t>6UPXRK</t>
  </si>
  <si>
    <t>Creight</t>
  </si>
  <si>
    <t>Rickardsson</t>
  </si>
  <si>
    <t>A95TO0</t>
  </si>
  <si>
    <t>Rodolfo</t>
  </si>
  <si>
    <t>Jore</t>
  </si>
  <si>
    <t>O7U86X</t>
  </si>
  <si>
    <t>Mannakee</t>
  </si>
  <si>
    <t>HWJ9TZ</t>
  </si>
  <si>
    <t>Alvera</t>
  </si>
  <si>
    <t>Brimm</t>
  </si>
  <si>
    <t>SE2ID3</t>
  </si>
  <si>
    <t>Justina</t>
  </si>
  <si>
    <t>Glas</t>
  </si>
  <si>
    <t>8VZJPR</t>
  </si>
  <si>
    <t>Micki</t>
  </si>
  <si>
    <t>Arndell</t>
  </si>
  <si>
    <t>G5PR8N</t>
  </si>
  <si>
    <t>4XP1AL</t>
  </si>
  <si>
    <t>Dane</t>
  </si>
  <si>
    <t>Commucci</t>
  </si>
  <si>
    <t>GMVX1N</t>
  </si>
  <si>
    <t>Constantino</t>
  </si>
  <si>
    <t>Keningley</t>
  </si>
  <si>
    <t>G0IPEH</t>
  </si>
  <si>
    <t>Dreini</t>
  </si>
  <si>
    <t>O69J0M</t>
  </si>
  <si>
    <t>Chad</t>
  </si>
  <si>
    <t>Powelee</t>
  </si>
  <si>
    <t>MYTZZ8</t>
  </si>
  <si>
    <t>Docharty</t>
  </si>
  <si>
    <t>29PP0C</t>
  </si>
  <si>
    <t>Eve</t>
  </si>
  <si>
    <t>Penniall</t>
  </si>
  <si>
    <t>W3DMP1</t>
  </si>
  <si>
    <t>Brinkler</t>
  </si>
  <si>
    <t>NDZFXH</t>
  </si>
  <si>
    <t>Sayre</t>
  </si>
  <si>
    <t>Grzeszczyk</t>
  </si>
  <si>
    <t>UDN3OG</t>
  </si>
  <si>
    <t>Germana</t>
  </si>
  <si>
    <t>Paszak</t>
  </si>
  <si>
    <t>JI30Y9</t>
  </si>
  <si>
    <t>Croucher</t>
  </si>
  <si>
    <t>B69GTR</t>
  </si>
  <si>
    <t>Barty</t>
  </si>
  <si>
    <t>Bassford</t>
  </si>
  <si>
    <t>BE6B1T</t>
  </si>
  <si>
    <t>Merill</t>
  </si>
  <si>
    <t>Goldstone</t>
  </si>
  <si>
    <t>313FT6</t>
  </si>
  <si>
    <t>Keen</t>
  </si>
  <si>
    <t>Grevatt</t>
  </si>
  <si>
    <t>4UL6AB</t>
  </si>
  <si>
    <t>Fatharly</t>
  </si>
  <si>
    <t>V4IVQV</t>
  </si>
  <si>
    <t>Paff</t>
  </si>
  <si>
    <t>U88RPR</t>
  </si>
  <si>
    <t>Grierson</t>
  </si>
  <si>
    <t>4UBU7T</t>
  </si>
  <si>
    <t>Caddric</t>
  </si>
  <si>
    <t>Pardy</t>
  </si>
  <si>
    <t>8MA55Q</t>
  </si>
  <si>
    <t>Mainwaring</t>
  </si>
  <si>
    <t>MNV32P</t>
  </si>
  <si>
    <t>Cross</t>
  </si>
  <si>
    <t>Garling</t>
  </si>
  <si>
    <t>AL3UXO</t>
  </si>
  <si>
    <t>Doldon</t>
  </si>
  <si>
    <t>7KD0KF</t>
  </si>
  <si>
    <t>Paula</t>
  </si>
  <si>
    <t>Wheble</t>
  </si>
  <si>
    <t>G2G4D3</t>
  </si>
  <si>
    <t>Nariko</t>
  </si>
  <si>
    <t>Bluck</t>
  </si>
  <si>
    <t>WHJE0E</t>
  </si>
  <si>
    <t>Wetton</t>
  </si>
  <si>
    <t>KAW0VB</t>
  </si>
  <si>
    <t>Brunhilde</t>
  </si>
  <si>
    <t>Eversley</t>
  </si>
  <si>
    <t>V3UBS7</t>
  </si>
  <si>
    <t>Merrilee</t>
  </si>
  <si>
    <t>Rattrie</t>
  </si>
  <si>
    <t>5WJY10</t>
  </si>
  <si>
    <t>Kenn</t>
  </si>
  <si>
    <t>Knowller</t>
  </si>
  <si>
    <t>08VL0V</t>
  </si>
  <si>
    <t>Reaman</t>
  </si>
  <si>
    <t>C2GC1A</t>
  </si>
  <si>
    <t>Izakovitz</t>
  </si>
  <si>
    <t>NQTLG4</t>
  </si>
  <si>
    <t>Waylan</t>
  </si>
  <si>
    <t>Cutmore</t>
  </si>
  <si>
    <t>HQE1II</t>
  </si>
  <si>
    <t>Lianna</t>
  </si>
  <si>
    <t>Rosen</t>
  </si>
  <si>
    <t>7C6FN2</t>
  </si>
  <si>
    <t>Lambert</t>
  </si>
  <si>
    <t>Chawner</t>
  </si>
  <si>
    <t>TG7E0A</t>
  </si>
  <si>
    <t>Hartley</t>
  </si>
  <si>
    <t>Torres</t>
  </si>
  <si>
    <t>55VYZ3</t>
  </si>
  <si>
    <t>Joyan</t>
  </si>
  <si>
    <t>Runacres</t>
  </si>
  <si>
    <t>3MMUZT</t>
  </si>
  <si>
    <t>Kidde</t>
  </si>
  <si>
    <t>2QBSC5</t>
  </si>
  <si>
    <t>Hannah</t>
  </si>
  <si>
    <t>Quail</t>
  </si>
  <si>
    <t>0DJC9G</t>
  </si>
  <si>
    <t>Garrard</t>
  </si>
  <si>
    <t>Casely</t>
  </si>
  <si>
    <t>URL8XH</t>
  </si>
  <si>
    <t>Augar</t>
  </si>
  <si>
    <t>UBMYW2</t>
  </si>
  <si>
    <t>Audrey</t>
  </si>
  <si>
    <t>Attenburrow</t>
  </si>
  <si>
    <t>OKBBQU</t>
  </si>
  <si>
    <t>Christan</t>
  </si>
  <si>
    <t>Maneylaws</t>
  </si>
  <si>
    <t>K5QCZG</t>
  </si>
  <si>
    <t>FM0MVJ</t>
  </si>
  <si>
    <t>Emily</t>
  </si>
  <si>
    <t>Frawley</t>
  </si>
  <si>
    <t>BDIPRX</t>
  </si>
  <si>
    <t>Lodden</t>
  </si>
  <si>
    <t>35O8DM</t>
  </si>
  <si>
    <t>Kiley</t>
  </si>
  <si>
    <t>J26CMU</t>
  </si>
  <si>
    <t>Llywellyn</t>
  </si>
  <si>
    <t>Nicholls</t>
  </si>
  <si>
    <t>YYEDB0</t>
  </si>
  <si>
    <t>Erin</t>
  </si>
  <si>
    <t>Itzakson</t>
  </si>
  <si>
    <t>MZX5OX</t>
  </si>
  <si>
    <t>Froud</t>
  </si>
  <si>
    <t>4OF8A6</t>
  </si>
  <si>
    <t>Luis</t>
  </si>
  <si>
    <t>Ruske</t>
  </si>
  <si>
    <t>ZQZEOP</t>
  </si>
  <si>
    <t>Ladonna</t>
  </si>
  <si>
    <t>Hanscom</t>
  </si>
  <si>
    <t>XQAPEZ</t>
  </si>
  <si>
    <t>Aliza</t>
  </si>
  <si>
    <t>Tackes</t>
  </si>
  <si>
    <t>A7EX4K</t>
  </si>
  <si>
    <t>Nick</t>
  </si>
  <si>
    <t>Eggerton</t>
  </si>
  <si>
    <t>T5TP0J</t>
  </si>
  <si>
    <t>Dolbey</t>
  </si>
  <si>
    <t>TZJILK</t>
  </si>
  <si>
    <t>Chaim</t>
  </si>
  <si>
    <t>Denkin</t>
  </si>
  <si>
    <t>A46W8J</t>
  </si>
  <si>
    <t>Kloska</t>
  </si>
  <si>
    <t>KNZD94</t>
  </si>
  <si>
    <t>Esmeralda</t>
  </si>
  <si>
    <t>Dewan</t>
  </si>
  <si>
    <t>7QAGOJ</t>
  </si>
  <si>
    <t>Rivalee</t>
  </si>
  <si>
    <t>Rudolfer</t>
  </si>
  <si>
    <t>0ELDRM</t>
  </si>
  <si>
    <t>Grizard</t>
  </si>
  <si>
    <t>4XXSB7</t>
  </si>
  <si>
    <t>Maryanne</t>
  </si>
  <si>
    <t>Lyles</t>
  </si>
  <si>
    <t>H7135U</t>
  </si>
  <si>
    <t>Quinevan</t>
  </si>
  <si>
    <t>BIORPT</t>
  </si>
  <si>
    <t>Aleda</t>
  </si>
  <si>
    <t>Linklater</t>
  </si>
  <si>
    <t>QYFYKQ</t>
  </si>
  <si>
    <t>Maryrose</t>
  </si>
  <si>
    <t>Steers</t>
  </si>
  <si>
    <t>TPUH6S</t>
  </si>
  <si>
    <t>Marinna</t>
  </si>
  <si>
    <t>Marden</t>
  </si>
  <si>
    <t>BHT0KW</t>
  </si>
  <si>
    <t>Lind</t>
  </si>
  <si>
    <t>Somerfield</t>
  </si>
  <si>
    <t>INDG2W</t>
  </si>
  <si>
    <t>Faust</t>
  </si>
  <si>
    <t>XTBUUC</t>
  </si>
  <si>
    <t>Porter</t>
  </si>
  <si>
    <t>Chipperfield</t>
  </si>
  <si>
    <t>VG3MCK</t>
  </si>
  <si>
    <t>Becki</t>
  </si>
  <si>
    <t>Graeme</t>
  </si>
  <si>
    <t>DZ9XOD</t>
  </si>
  <si>
    <t>Darlison</t>
  </si>
  <si>
    <t>GECWLC</t>
  </si>
  <si>
    <t>Hussein</t>
  </si>
  <si>
    <t>3E0YGA</t>
  </si>
  <si>
    <t>Ailis</t>
  </si>
  <si>
    <t>Santorini</t>
  </si>
  <si>
    <t>DBN47R</t>
  </si>
  <si>
    <t>Carin</t>
  </si>
  <si>
    <t>Goaley</t>
  </si>
  <si>
    <t>S62ETQ</t>
  </si>
  <si>
    <t>Fitz</t>
  </si>
  <si>
    <t>Edgeley</t>
  </si>
  <si>
    <t>SHY5Q9</t>
  </si>
  <si>
    <t>Fax</t>
  </si>
  <si>
    <t>Brunnstein</t>
  </si>
  <si>
    <t>COJKG9</t>
  </si>
  <si>
    <t>Laurella</t>
  </si>
  <si>
    <t>Connechie</t>
  </si>
  <si>
    <t>VDFC5R</t>
  </si>
  <si>
    <t>Tax</t>
  </si>
  <si>
    <t>IH00EP</t>
  </si>
  <si>
    <t>Ignace</t>
  </si>
  <si>
    <t>Wooler</t>
  </si>
  <si>
    <t>2P7GT0</t>
  </si>
  <si>
    <t>Burg</t>
  </si>
  <si>
    <t>Bloomfield</t>
  </si>
  <si>
    <t>9813D6</t>
  </si>
  <si>
    <t>Geno</t>
  </si>
  <si>
    <t>le Keux</t>
  </si>
  <si>
    <t>8GDNB1</t>
  </si>
  <si>
    <t>Xerxes</t>
  </si>
  <si>
    <t>Woolis</t>
  </si>
  <si>
    <t>ME1RUG</t>
  </si>
  <si>
    <t>Dana</t>
  </si>
  <si>
    <t>Rodman</t>
  </si>
  <si>
    <t>TNXZON</t>
  </si>
  <si>
    <t>Cammi</t>
  </si>
  <si>
    <t>Wannop</t>
  </si>
  <si>
    <t>LUIZDX</t>
  </si>
  <si>
    <t>Gabey</t>
  </si>
  <si>
    <t>Makepeace</t>
  </si>
  <si>
    <t>NYN392</t>
  </si>
  <si>
    <t>Parell</t>
  </si>
  <si>
    <t>AIOXW4</t>
  </si>
  <si>
    <t>Yul</t>
  </si>
  <si>
    <t>Daniele</t>
  </si>
  <si>
    <t>XDVHA3</t>
  </si>
  <si>
    <t>Jose</t>
  </si>
  <si>
    <t>Lippatt</t>
  </si>
  <si>
    <t>PK90K7</t>
  </si>
  <si>
    <t>Walliw</t>
  </si>
  <si>
    <t>Pitblado</t>
  </si>
  <si>
    <t>5ECAYV</t>
  </si>
  <si>
    <t>Scrannage</t>
  </si>
  <si>
    <t>8SVY3R</t>
  </si>
  <si>
    <t>Hinze</t>
  </si>
  <si>
    <t>Smallridge</t>
  </si>
  <si>
    <t>0YUTJ3</t>
  </si>
  <si>
    <t>Ric</t>
  </si>
  <si>
    <t>Francklin</t>
  </si>
  <si>
    <t>J7ZTAA</t>
  </si>
  <si>
    <t>Ferrieres</t>
  </si>
  <si>
    <t>J7LR1M</t>
  </si>
  <si>
    <t>Floria</t>
  </si>
  <si>
    <t>Chartres</t>
  </si>
  <si>
    <t>J3DVVU</t>
  </si>
  <si>
    <t>Mar</t>
  </si>
  <si>
    <t>6QEF1G</t>
  </si>
  <si>
    <t>Friedrich</t>
  </si>
  <si>
    <t>Siggee</t>
  </si>
  <si>
    <t>APORQR</t>
  </si>
  <si>
    <t>Michell</t>
  </si>
  <si>
    <t>Smallthwaite</t>
  </si>
  <si>
    <t>KO3MKP</t>
  </si>
  <si>
    <t>Pierre</t>
  </si>
  <si>
    <t>Oxterby</t>
  </si>
  <si>
    <t>NKFRZ0</t>
  </si>
  <si>
    <t>Antonat</t>
  </si>
  <si>
    <t>GQT8NA</t>
  </si>
  <si>
    <t>Junia</t>
  </si>
  <si>
    <t>Ashburner</t>
  </si>
  <si>
    <t>E7TRDZ</t>
  </si>
  <si>
    <t>Connie</t>
  </si>
  <si>
    <t>Farra</t>
  </si>
  <si>
    <t>E8BH0U</t>
  </si>
  <si>
    <t>Johnathan</t>
  </si>
  <si>
    <t>Novill</t>
  </si>
  <si>
    <t>BHO0YJ</t>
  </si>
  <si>
    <t>Cilka</t>
  </si>
  <si>
    <t>Santhouse</t>
  </si>
  <si>
    <t>URL4Z0</t>
  </si>
  <si>
    <t>Flore</t>
  </si>
  <si>
    <t>Pendell</t>
  </si>
  <si>
    <t>RGWGPC</t>
  </si>
  <si>
    <t>Marylinda</t>
  </si>
  <si>
    <t>Hugo</t>
  </si>
  <si>
    <t>CBL1EM</t>
  </si>
  <si>
    <t>Julia</t>
  </si>
  <si>
    <t>Tofano</t>
  </si>
  <si>
    <t>LUXOM6</t>
  </si>
  <si>
    <t>Shandee</t>
  </si>
  <si>
    <t>Pawelczyk</t>
  </si>
  <si>
    <t>N4RCNH</t>
  </si>
  <si>
    <t>Dore</t>
  </si>
  <si>
    <t>Yurasov</t>
  </si>
  <si>
    <t>M9OAWG</t>
  </si>
  <si>
    <t>Thomasina</t>
  </si>
  <si>
    <t>Durrett</t>
  </si>
  <si>
    <t>WQ3138</t>
  </si>
  <si>
    <t>Edouard</t>
  </si>
  <si>
    <t>Segoe</t>
  </si>
  <si>
    <t>IPUSUC</t>
  </si>
  <si>
    <t>Rosalinda</t>
  </si>
  <si>
    <t>Molyneux</t>
  </si>
  <si>
    <t>9ZLBL2</t>
  </si>
  <si>
    <t>Ashla</t>
  </si>
  <si>
    <t>WDNFXQ</t>
  </si>
  <si>
    <t>Bram</t>
  </si>
  <si>
    <t>Wyllt</t>
  </si>
  <si>
    <t>9MOT11</t>
  </si>
  <si>
    <t>Southall</t>
  </si>
  <si>
    <t>U5L7NU</t>
  </si>
  <si>
    <t>Kristel</t>
  </si>
  <si>
    <t>Rumbellow</t>
  </si>
  <si>
    <t>L7SFNT</t>
  </si>
  <si>
    <t>QEWIA2</t>
  </si>
  <si>
    <t>Nicolis</t>
  </si>
  <si>
    <t>Leverentz</t>
  </si>
  <si>
    <t>PM70W9</t>
  </si>
  <si>
    <t>Brendis</t>
  </si>
  <si>
    <t>AGT4S9</t>
  </si>
  <si>
    <t>Merry</t>
  </si>
  <si>
    <t>Attenborrow</t>
  </si>
  <si>
    <t>RJQE37</t>
  </si>
  <si>
    <t>Laurice</t>
  </si>
  <si>
    <t>Keigher</t>
  </si>
  <si>
    <t>Z6F0S5</t>
  </si>
  <si>
    <t>Stranks</t>
  </si>
  <si>
    <t>69OUM5</t>
  </si>
  <si>
    <t>Leonid</t>
  </si>
  <si>
    <t>Zouch</t>
  </si>
  <si>
    <t>HM4SX6</t>
  </si>
  <si>
    <t>Beverley</t>
  </si>
  <si>
    <t>Pablo</t>
  </si>
  <si>
    <t>OWONZL</t>
  </si>
  <si>
    <t>Arabele</t>
  </si>
  <si>
    <t>Tabourin</t>
  </si>
  <si>
    <t>CES7BF</t>
  </si>
  <si>
    <t>Alaric</t>
  </si>
  <si>
    <t>Readitt</t>
  </si>
  <si>
    <t>1D3XW9</t>
  </si>
  <si>
    <t>Nikoletta</t>
  </si>
  <si>
    <t>Gerbl</t>
  </si>
  <si>
    <t>JI9V1A</t>
  </si>
  <si>
    <t>Soffe</t>
  </si>
  <si>
    <t>MWE6CE</t>
  </si>
  <si>
    <t>Dorris</t>
  </si>
  <si>
    <t>Duns</t>
  </si>
  <si>
    <t>ZFFZ1W</t>
  </si>
  <si>
    <t>Miettinen</t>
  </si>
  <si>
    <t>J2U5W5</t>
  </si>
  <si>
    <t>Egon</t>
  </si>
  <si>
    <t>Sworder</t>
  </si>
  <si>
    <t>5VQP46</t>
  </si>
  <si>
    <t>Arley</t>
  </si>
  <si>
    <t>Ewols</t>
  </si>
  <si>
    <t>IJ9V2L</t>
  </si>
  <si>
    <t>Jerry</t>
  </si>
  <si>
    <t>Burchard</t>
  </si>
  <si>
    <t>UJ8EUM</t>
  </si>
  <si>
    <t>Wolfy</t>
  </si>
  <si>
    <t>Ribbon</t>
  </si>
  <si>
    <t>D8W5EK</t>
  </si>
  <si>
    <t>Fionnula</t>
  </si>
  <si>
    <t>Stebbin</t>
  </si>
  <si>
    <t>EXFTVE</t>
  </si>
  <si>
    <t>Noland</t>
  </si>
  <si>
    <t>Coveley</t>
  </si>
  <si>
    <t>6IY59P</t>
  </si>
  <si>
    <t>Cruikshank</t>
  </si>
  <si>
    <t>DDBNVK</t>
  </si>
  <si>
    <t>Calvin</t>
  </si>
  <si>
    <t>Bassingham</t>
  </si>
  <si>
    <t>0MGAJH</t>
  </si>
  <si>
    <t>QZMH09</t>
  </si>
  <si>
    <t>Valerye</t>
  </si>
  <si>
    <t>Panyer</t>
  </si>
  <si>
    <t>4USLOI</t>
  </si>
  <si>
    <t>Kipp</t>
  </si>
  <si>
    <t>Bloom</t>
  </si>
  <si>
    <t>K7ZTLN</t>
  </si>
  <si>
    <t>Teresita</t>
  </si>
  <si>
    <t>Devenny</t>
  </si>
  <si>
    <t>UEZ1DY</t>
  </si>
  <si>
    <t>Bertie</t>
  </si>
  <si>
    <t>Blabber</t>
  </si>
  <si>
    <t>QH6AQ4</t>
  </si>
  <si>
    <t>Lightbowne</t>
  </si>
  <si>
    <t>4PCF8Y</t>
  </si>
  <si>
    <t>Baudoin</t>
  </si>
  <si>
    <t>Perritt</t>
  </si>
  <si>
    <t>HJ3OE4</t>
  </si>
  <si>
    <t>Celler</t>
  </si>
  <si>
    <t>P2FNX8</t>
  </si>
  <si>
    <t>Bartolini</t>
  </si>
  <si>
    <t>TGXZEN</t>
  </si>
  <si>
    <t>Zelda</t>
  </si>
  <si>
    <t>Wyard</t>
  </si>
  <si>
    <t>UJHNMK</t>
  </si>
  <si>
    <t>Ruggier</t>
  </si>
  <si>
    <t>76FHLS</t>
  </si>
  <si>
    <t>Faythe</t>
  </si>
  <si>
    <t>Litchfield</t>
  </si>
  <si>
    <t>8FCWXA</t>
  </si>
  <si>
    <t>Camilla</t>
  </si>
  <si>
    <t>Baroch</t>
  </si>
  <si>
    <t>FVPGIA</t>
  </si>
  <si>
    <t>Sperrett</t>
  </si>
  <si>
    <t>VX5RXR</t>
  </si>
  <si>
    <t>Odom</t>
  </si>
  <si>
    <t>NTFC01</t>
  </si>
  <si>
    <t>Stavers</t>
  </si>
  <si>
    <t>7ABJ0F</t>
  </si>
  <si>
    <t>Ginny</t>
  </si>
  <si>
    <t>Breedy</t>
  </si>
  <si>
    <t>F1GO37</t>
  </si>
  <si>
    <t>Dumbar</t>
  </si>
  <si>
    <t>HJMN4S</t>
  </si>
  <si>
    <t>Hewitt</t>
  </si>
  <si>
    <t>Osgodby</t>
  </si>
  <si>
    <t>46LEHF</t>
  </si>
  <si>
    <t>Berky</t>
  </si>
  <si>
    <t>Gisborne</t>
  </si>
  <si>
    <t>YG85MT</t>
  </si>
  <si>
    <t>Gillan</t>
  </si>
  <si>
    <t>Daulton</t>
  </si>
  <si>
    <t>MUL7HY</t>
  </si>
  <si>
    <t>Emmit</t>
  </si>
  <si>
    <t>Hackwell</t>
  </si>
  <si>
    <t>SPZ0V2</t>
  </si>
  <si>
    <t>Homerus</t>
  </si>
  <si>
    <t>OD0JP0</t>
  </si>
  <si>
    <t>Cathe</t>
  </si>
  <si>
    <t>Bilbrey</t>
  </si>
  <si>
    <t>USL773</t>
  </si>
  <si>
    <t>Nicky</t>
  </si>
  <si>
    <t>Rushforth</t>
  </si>
  <si>
    <t>LH7JH2</t>
  </si>
  <si>
    <t>Christine</t>
  </si>
  <si>
    <t>Josham</t>
  </si>
  <si>
    <t>LPB1NS</t>
  </si>
  <si>
    <t>Gareth</t>
  </si>
  <si>
    <t>Goodisson</t>
  </si>
  <si>
    <t>OQIQG2</t>
  </si>
  <si>
    <t>Duke</t>
  </si>
  <si>
    <t>Teesdale</t>
  </si>
  <si>
    <t>AYU3VE</t>
  </si>
  <si>
    <t>Gregoire</t>
  </si>
  <si>
    <t>Kepling</t>
  </si>
  <si>
    <t>SM6NLE</t>
  </si>
  <si>
    <t>Lyndell</t>
  </si>
  <si>
    <t>Elsmore</t>
  </si>
  <si>
    <t>C3IQ4O</t>
  </si>
  <si>
    <t>Den</t>
  </si>
  <si>
    <t>Stoakley</t>
  </si>
  <si>
    <t>SJ505M</t>
  </si>
  <si>
    <t>Rhett</t>
  </si>
  <si>
    <t>Kester</t>
  </si>
  <si>
    <t>RSTJFC</t>
  </si>
  <si>
    <t>Maylard</t>
  </si>
  <si>
    <t>8NQFHB</t>
  </si>
  <si>
    <t>Tallie</t>
  </si>
  <si>
    <t>Juster</t>
  </si>
  <si>
    <t>7ZAA8A</t>
  </si>
  <si>
    <t>Northgraves</t>
  </si>
  <si>
    <t>SHT3WK</t>
  </si>
  <si>
    <t>Cris</t>
  </si>
  <si>
    <t>Reinmar</t>
  </si>
  <si>
    <t>7LLSHZ</t>
  </si>
  <si>
    <t>Alicia</t>
  </si>
  <si>
    <t>6PUGTI</t>
  </si>
  <si>
    <t>Teodoro</t>
  </si>
  <si>
    <t>8TMVPR</t>
  </si>
  <si>
    <t>Lotty</t>
  </si>
  <si>
    <t>Lambeth</t>
  </si>
  <si>
    <t>Grace</t>
  </si>
  <si>
    <t>Sellar</t>
  </si>
  <si>
    <t>K420BP</t>
  </si>
  <si>
    <t>Hamnet</t>
  </si>
  <si>
    <t>Conor</t>
  </si>
  <si>
    <t>ISA0KH</t>
  </si>
  <si>
    <t>Finn</t>
  </si>
  <si>
    <t>Cruess</t>
  </si>
  <si>
    <t>I8ZB05</t>
  </si>
  <si>
    <t>Cheley</t>
  </si>
  <si>
    <t>QLX7KH</t>
  </si>
  <si>
    <t>Hanrahan</t>
  </si>
  <si>
    <t>TRPUSB</t>
  </si>
  <si>
    <t>Louie</t>
  </si>
  <si>
    <t>Moehle</t>
  </si>
  <si>
    <t>D5A3RV</t>
  </si>
  <si>
    <t>Lorenzo</t>
  </si>
  <si>
    <t>Koppke</t>
  </si>
  <si>
    <t>1MABC4</t>
  </si>
  <si>
    <t>Raviv</t>
  </si>
  <si>
    <t>Surmon</t>
  </si>
  <si>
    <t>2P3BWX</t>
  </si>
  <si>
    <t>Roselin</t>
  </si>
  <si>
    <t>Sandaver</t>
  </si>
  <si>
    <t>KUV43M</t>
  </si>
  <si>
    <t>Cale</t>
  </si>
  <si>
    <t>Goodlud</t>
  </si>
  <si>
    <t>SNLRMD</t>
  </si>
  <si>
    <t>Sunny</t>
  </si>
  <si>
    <t>Sussans</t>
  </si>
  <si>
    <t>Y3DZNQ</t>
  </si>
  <si>
    <t>Crichton</t>
  </si>
  <si>
    <t>Wrathall</t>
  </si>
  <si>
    <t>U88YM5</t>
  </si>
  <si>
    <t>Pru</t>
  </si>
  <si>
    <t>Alexandrescu</t>
  </si>
  <si>
    <t>TVM9FX</t>
  </si>
  <si>
    <t>Kassie</t>
  </si>
  <si>
    <t>Rowling</t>
  </si>
  <si>
    <t>5GKF0G</t>
  </si>
  <si>
    <t>Nels</t>
  </si>
  <si>
    <t>Setchfield</t>
  </si>
  <si>
    <t>2H506V</t>
  </si>
  <si>
    <t>Eugine</t>
  </si>
  <si>
    <t>Mattheus</t>
  </si>
  <si>
    <t>PFZTIR</t>
  </si>
  <si>
    <t>Roland</t>
  </si>
  <si>
    <t>Mantz</t>
  </si>
  <si>
    <t>3Q1L0M</t>
  </si>
  <si>
    <t>Jeffy</t>
  </si>
  <si>
    <t>Cleaton</t>
  </si>
  <si>
    <t>K31OZT</t>
  </si>
  <si>
    <t>Dael</t>
  </si>
  <si>
    <t>Yeatman</t>
  </si>
  <si>
    <t>8YL13X</t>
  </si>
  <si>
    <t>Eba</t>
  </si>
  <si>
    <t>Snare</t>
  </si>
  <si>
    <t>58K6SU</t>
  </si>
  <si>
    <t>Mable</t>
  </si>
  <si>
    <t>Whittleton</t>
  </si>
  <si>
    <t>ZQBZHM</t>
  </si>
  <si>
    <t>Hi</t>
  </si>
  <si>
    <t>Farris</t>
  </si>
  <si>
    <t>C9OKJM</t>
  </si>
  <si>
    <t>Selie</t>
  </si>
  <si>
    <t>Daton</t>
  </si>
  <si>
    <t>D0UTWT</t>
  </si>
  <si>
    <t>Coriss</t>
  </si>
  <si>
    <t>Bembrick</t>
  </si>
  <si>
    <t>TQAFAX</t>
  </si>
  <si>
    <t>Raddie</t>
  </si>
  <si>
    <t>Whitwell</t>
  </si>
  <si>
    <t>H77R83</t>
  </si>
  <si>
    <t>Cesaro</t>
  </si>
  <si>
    <t>Tunny</t>
  </si>
  <si>
    <t>0E9A1Z</t>
  </si>
  <si>
    <t>Moncey</t>
  </si>
  <si>
    <t>MMRT0W</t>
  </si>
  <si>
    <t>Caldwall</t>
  </si>
  <si>
    <t>O1Y4XA</t>
  </si>
  <si>
    <t>Jarvis</t>
  </si>
  <si>
    <t>Pennoni</t>
  </si>
  <si>
    <t>WSYE1Q</t>
  </si>
  <si>
    <t>Torre</t>
  </si>
  <si>
    <t>Guerrin</t>
  </si>
  <si>
    <t>S0DVZ2</t>
  </si>
  <si>
    <t>Gloria</t>
  </si>
  <si>
    <t>Haney</t>
  </si>
  <si>
    <t>FW6JKH</t>
  </si>
  <si>
    <t>Tanhya</t>
  </si>
  <si>
    <t>Shotbolt</t>
  </si>
  <si>
    <t>15N3RJ</t>
  </si>
  <si>
    <t>Mitch</t>
  </si>
  <si>
    <t>Gosnold</t>
  </si>
  <si>
    <t>7SW5G0</t>
  </si>
  <si>
    <t>Risa</t>
  </si>
  <si>
    <t>Hearnah</t>
  </si>
  <si>
    <t>EY36XV</t>
  </si>
  <si>
    <t>Joanne</t>
  </si>
  <si>
    <t>Disney</t>
  </si>
  <si>
    <t>WGR2Z3</t>
  </si>
  <si>
    <t>Christa</t>
  </si>
  <si>
    <t>Haskew</t>
  </si>
  <si>
    <t>XU95KY</t>
  </si>
  <si>
    <t>Jacquelyn</t>
  </si>
  <si>
    <t>Nucator</t>
  </si>
  <si>
    <t>9OE4AR</t>
  </si>
  <si>
    <t>Bar</t>
  </si>
  <si>
    <t>Bracey</t>
  </si>
  <si>
    <t>FVJGYK</t>
  </si>
  <si>
    <t>Olenka</t>
  </si>
  <si>
    <t>Costley</t>
  </si>
  <si>
    <t>7O7IJR</t>
  </si>
  <si>
    <t>Julissa</t>
  </si>
  <si>
    <t>Wordington</t>
  </si>
  <si>
    <t>JPHQC2</t>
  </si>
  <si>
    <t>Terza</t>
  </si>
  <si>
    <t>Lumber</t>
  </si>
  <si>
    <t>MP87KA</t>
  </si>
  <si>
    <t>Kalli</t>
  </si>
  <si>
    <t>Classen</t>
  </si>
  <si>
    <t>XOL2OB</t>
  </si>
  <si>
    <t>Brims</t>
  </si>
  <si>
    <t>ZHVAGW</t>
  </si>
  <si>
    <t>Leach</t>
  </si>
  <si>
    <t>4KB2Y0</t>
  </si>
  <si>
    <t>Alsina</t>
  </si>
  <si>
    <t>SJOIDW</t>
  </si>
  <si>
    <t>Nansom</t>
  </si>
  <si>
    <t>OLVJW6</t>
  </si>
  <si>
    <t>Raimund</t>
  </si>
  <si>
    <t>Hucks</t>
  </si>
  <si>
    <t>FGD83O</t>
  </si>
  <si>
    <t>Randolf</t>
  </si>
  <si>
    <t>Sollon</t>
  </si>
  <si>
    <t>DDRMYM</t>
  </si>
  <si>
    <t>Hiram</t>
  </si>
  <si>
    <t>Longmate</t>
  </si>
  <si>
    <t>EN88Z4</t>
  </si>
  <si>
    <t>Major</t>
  </si>
  <si>
    <t>Tomblin</t>
  </si>
  <si>
    <t>JHQ552</t>
  </si>
  <si>
    <t>Janey</t>
  </si>
  <si>
    <t>Maestro</t>
  </si>
  <si>
    <t>5SLDA1</t>
  </si>
  <si>
    <t>Arliene</t>
  </si>
  <si>
    <t>Tainton</t>
  </si>
  <si>
    <t>IAZED7</t>
  </si>
  <si>
    <t>Randie</t>
  </si>
  <si>
    <t>Heindl</t>
  </si>
  <si>
    <t>6AOB23</t>
  </si>
  <si>
    <t>Vina</t>
  </si>
  <si>
    <t>AAL8T1</t>
  </si>
  <si>
    <t>Buard</t>
  </si>
  <si>
    <t>QH9RUV</t>
  </si>
  <si>
    <t>Chrotoem</t>
  </si>
  <si>
    <t>Oxbrow</t>
  </si>
  <si>
    <t>M3JO2X</t>
  </si>
  <si>
    <t>Osbiston</t>
  </si>
  <si>
    <t>4S1VAF</t>
  </si>
  <si>
    <t>Alain</t>
  </si>
  <si>
    <t>Hame</t>
  </si>
  <si>
    <t>WSQLYE</t>
  </si>
  <si>
    <t>Picker</t>
  </si>
  <si>
    <t>A08R94</t>
  </si>
  <si>
    <t>Jill</t>
  </si>
  <si>
    <t>Tricker</t>
  </si>
  <si>
    <t>GWBVH2</t>
  </si>
  <si>
    <t>Chalmers</t>
  </si>
  <si>
    <t>Pine</t>
  </si>
  <si>
    <t>OJFJ6Q</t>
  </si>
  <si>
    <t>Arne</t>
  </si>
  <si>
    <t>Wiffield</t>
  </si>
  <si>
    <t>KEQXUI</t>
  </si>
  <si>
    <t>Ogus</t>
  </si>
  <si>
    <t>3RAFGH</t>
  </si>
  <si>
    <t>Marco</t>
  </si>
  <si>
    <t>Bowe</t>
  </si>
  <si>
    <t>11HPQX</t>
  </si>
  <si>
    <t>Seward</t>
  </si>
  <si>
    <t>Lambertson</t>
  </si>
  <si>
    <t>3KFR7X</t>
  </si>
  <si>
    <t>Joya</t>
  </si>
  <si>
    <t>Fedorski</t>
  </si>
  <si>
    <t>HHKJIO</t>
  </si>
  <si>
    <t>Dorette</t>
  </si>
  <si>
    <t>Meert</t>
  </si>
  <si>
    <t>2JEUD5</t>
  </si>
  <si>
    <t>Bubbins</t>
  </si>
  <si>
    <t>7M6KR1</t>
  </si>
  <si>
    <t>Miquela</t>
  </si>
  <si>
    <t>Waadenburg</t>
  </si>
  <si>
    <t>8R6WVC</t>
  </si>
  <si>
    <t>Vinny</t>
  </si>
  <si>
    <t>Palin</t>
  </si>
  <si>
    <t>ZZPVS3</t>
  </si>
  <si>
    <t>D'arcy</t>
  </si>
  <si>
    <t>Gadman</t>
  </si>
  <si>
    <t>VO1EMB</t>
  </si>
  <si>
    <t>Megen</t>
  </si>
  <si>
    <t>Logsdail</t>
  </si>
  <si>
    <t>VJL08G</t>
  </si>
  <si>
    <t>Rufus</t>
  </si>
  <si>
    <t>O'Concannon</t>
  </si>
  <si>
    <t>9E0P85</t>
  </si>
  <si>
    <t>Ron</t>
  </si>
  <si>
    <t>Corrado</t>
  </si>
  <si>
    <t>8GFI0D</t>
  </si>
  <si>
    <t>Lloyd</t>
  </si>
  <si>
    <t>Edlyn</t>
  </si>
  <si>
    <t>1FDGBK</t>
  </si>
  <si>
    <t>Luigi</t>
  </si>
  <si>
    <t>Gibbon</t>
  </si>
  <si>
    <t>U95NN6</t>
  </si>
  <si>
    <t>Arin</t>
  </si>
  <si>
    <t>Guilliatt</t>
  </si>
  <si>
    <t>PSO1TA</t>
  </si>
  <si>
    <t>Stearn</t>
  </si>
  <si>
    <t>Dashkov</t>
  </si>
  <si>
    <t>69G31R</t>
  </si>
  <si>
    <t>Noak</t>
  </si>
  <si>
    <t>Tallowin</t>
  </si>
  <si>
    <t>BMBHX1</t>
  </si>
  <si>
    <t>Marigold</t>
  </si>
  <si>
    <t>Goldsbrough</t>
  </si>
  <si>
    <t>76X2TS</t>
  </si>
  <si>
    <t>Bryan</t>
  </si>
  <si>
    <t>Bubb</t>
  </si>
  <si>
    <t>YVEYBH</t>
  </si>
  <si>
    <t>Roderighi</t>
  </si>
  <si>
    <t>SVCJSA</t>
  </si>
  <si>
    <t>Alva</t>
  </si>
  <si>
    <t>Kyffin</t>
  </si>
  <si>
    <t>ZTSIYP</t>
  </si>
  <si>
    <t>Jordan</t>
  </si>
  <si>
    <t>MacTrustey</t>
  </si>
  <si>
    <t>KW9MVI</t>
  </si>
  <si>
    <t>Jewes</t>
  </si>
  <si>
    <t>7CKSUT</t>
  </si>
  <si>
    <t>Jinny</t>
  </si>
  <si>
    <t>D'Alwis</t>
  </si>
  <si>
    <t>H1NZW7</t>
  </si>
  <si>
    <t>Jolynn</t>
  </si>
  <si>
    <t>Roskruge</t>
  </si>
  <si>
    <t>XMEG81</t>
  </si>
  <si>
    <t>Parzizek</t>
  </si>
  <si>
    <t>OOM412</t>
  </si>
  <si>
    <t>Prugel</t>
  </si>
  <si>
    <t>3KGIHW</t>
  </si>
  <si>
    <t>Karina</t>
  </si>
  <si>
    <t>Bugge</t>
  </si>
  <si>
    <t>CQNP49</t>
  </si>
  <si>
    <t>Orrin</t>
  </si>
  <si>
    <t>Peetermann</t>
  </si>
  <si>
    <t>DWFI15</t>
  </si>
  <si>
    <t>Verge</t>
  </si>
  <si>
    <t>4FQTVK</t>
  </si>
  <si>
    <t>Barbara</t>
  </si>
  <si>
    <t>Dietzler</t>
  </si>
  <si>
    <t>GAI6S1</t>
  </si>
  <si>
    <t>Lovatt</t>
  </si>
  <si>
    <t>AO6VR9</t>
  </si>
  <si>
    <t>Mike</t>
  </si>
  <si>
    <t>Thornhill</t>
  </si>
  <si>
    <t>GYS4KA</t>
  </si>
  <si>
    <t>Roderick</t>
  </si>
  <si>
    <t>Strank</t>
  </si>
  <si>
    <t>3WO8M8</t>
  </si>
  <si>
    <t>Zerk</t>
  </si>
  <si>
    <t>Littlejohn</t>
  </si>
  <si>
    <t>ZKK45K</t>
  </si>
  <si>
    <t>Tregent</t>
  </si>
  <si>
    <t>HZ8BT6</t>
  </si>
  <si>
    <t>Hanni</t>
  </si>
  <si>
    <t>Pobjay</t>
  </si>
  <si>
    <t>2FDXH6</t>
  </si>
  <si>
    <t>Nanci</t>
  </si>
  <si>
    <t>Capelle</t>
  </si>
  <si>
    <t>AA7BI1</t>
  </si>
  <si>
    <t>Alexei</t>
  </si>
  <si>
    <t>Duncan</t>
  </si>
  <si>
    <t>0GT134</t>
  </si>
  <si>
    <t>Barbabas</t>
  </si>
  <si>
    <t>Richmont</t>
  </si>
  <si>
    <t>TGOXM1</t>
  </si>
  <si>
    <t>Nathanial</t>
  </si>
  <si>
    <t>Shoulders</t>
  </si>
  <si>
    <t>CRX7VP</t>
  </si>
  <si>
    <t>Ethelstone</t>
  </si>
  <si>
    <t>Y9MCXU</t>
  </si>
  <si>
    <t>Randal</t>
  </si>
  <si>
    <t>Landes</t>
  </si>
  <si>
    <t>BKEKPI</t>
  </si>
  <si>
    <t>Cartmill</t>
  </si>
  <si>
    <t>AISIUF</t>
  </si>
  <si>
    <t>Kaela</t>
  </si>
  <si>
    <t>Growy</t>
  </si>
  <si>
    <t>3NI828</t>
  </si>
  <si>
    <t>Reihm</t>
  </si>
  <si>
    <t>7A9SO9</t>
  </si>
  <si>
    <t>Ward</t>
  </si>
  <si>
    <t>Spraggon</t>
  </si>
  <si>
    <t>ZJ941U</t>
  </si>
  <si>
    <t>Celeste</t>
  </si>
  <si>
    <t>Durker</t>
  </si>
  <si>
    <t>5NO23V</t>
  </si>
  <si>
    <t>Skip</t>
  </si>
  <si>
    <t>Ong</t>
  </si>
  <si>
    <t>A8VW8J</t>
  </si>
  <si>
    <t>Judd</t>
  </si>
  <si>
    <t>Sydall</t>
  </si>
  <si>
    <t>7ZBWVT</t>
  </si>
  <si>
    <t>Wilow</t>
  </si>
  <si>
    <t>Wragge</t>
  </si>
  <si>
    <t>JHT7VF</t>
  </si>
  <si>
    <t>Jocelyne</t>
  </si>
  <si>
    <t>Braisby</t>
  </si>
  <si>
    <t>WYYYGC</t>
  </si>
  <si>
    <t>Silvester</t>
  </si>
  <si>
    <t>McHugh</t>
  </si>
  <si>
    <t>0K1SYM</t>
  </si>
  <si>
    <t>Silvano</t>
  </si>
  <si>
    <t>Grevel</t>
  </si>
  <si>
    <t>UW62CW</t>
  </si>
  <si>
    <t>Ayre</t>
  </si>
  <si>
    <t>JFRUZN</t>
  </si>
  <si>
    <t>Hogan</t>
  </si>
  <si>
    <t>McIlory</t>
  </si>
  <si>
    <t>86IYPZ</t>
  </si>
  <si>
    <t>Erie</t>
  </si>
  <si>
    <t>Hawksley</t>
  </si>
  <si>
    <t>0L7G7P</t>
  </si>
  <si>
    <t>Gryglewski</t>
  </si>
  <si>
    <t>JT9V12</t>
  </si>
  <si>
    <t>Gabi</t>
  </si>
  <si>
    <t>Klausen</t>
  </si>
  <si>
    <t>T7K3A6</t>
  </si>
  <si>
    <t>Delmer</t>
  </si>
  <si>
    <t>Redbourn</t>
  </si>
  <si>
    <t>GX5DCA</t>
  </si>
  <si>
    <t>Garrick</t>
  </si>
  <si>
    <t>Campione</t>
  </si>
  <si>
    <t>7KY7PM</t>
  </si>
  <si>
    <t>Jedediah</t>
  </si>
  <si>
    <t>Sexti</t>
  </si>
  <si>
    <t>8DCC0T</t>
  </si>
  <si>
    <t>Willy</t>
  </si>
  <si>
    <t>Mohan</t>
  </si>
  <si>
    <t>GJILVF</t>
  </si>
  <si>
    <t>Ridler</t>
  </si>
  <si>
    <t>H85U0Q</t>
  </si>
  <si>
    <t>Matson</t>
  </si>
  <si>
    <t>CKACE9</t>
  </si>
  <si>
    <t>Sauveur</t>
  </si>
  <si>
    <t>Sidle</t>
  </si>
  <si>
    <t>PE820S</t>
  </si>
  <si>
    <t>Selene</t>
  </si>
  <si>
    <t>R0UHSA</t>
  </si>
  <si>
    <t>Leroi</t>
  </si>
  <si>
    <t>Kill</t>
  </si>
  <si>
    <t>TF9V0F</t>
  </si>
  <si>
    <t>Leeland</t>
  </si>
  <si>
    <t>Enever</t>
  </si>
  <si>
    <t>V9WX4B</t>
  </si>
  <si>
    <t>Nial</t>
  </si>
  <si>
    <t>Torrent</t>
  </si>
  <si>
    <t>Z5KZYZ</t>
  </si>
  <si>
    <t>Ulysses</t>
  </si>
  <si>
    <t>Mayoh</t>
  </si>
  <si>
    <t>8L4TXM</t>
  </si>
  <si>
    <t>Patrice</t>
  </si>
  <si>
    <t>Haddington</t>
  </si>
  <si>
    <t>6NLJSU</t>
  </si>
  <si>
    <t>Gillie</t>
  </si>
  <si>
    <t>MacGarrity</t>
  </si>
  <si>
    <t>P1DVBF</t>
  </si>
  <si>
    <t>Palley</t>
  </si>
  <si>
    <t>UWNJ8Y</t>
  </si>
  <si>
    <t>Judie</t>
  </si>
  <si>
    <t>Gillice</t>
  </si>
  <si>
    <t>KY3QVX</t>
  </si>
  <si>
    <t>Agosto</t>
  </si>
  <si>
    <t>Pelz</t>
  </si>
  <si>
    <t>SU65WW</t>
  </si>
  <si>
    <t>Therine</t>
  </si>
  <si>
    <t>Januszewicz</t>
  </si>
  <si>
    <t>N80SF1</t>
  </si>
  <si>
    <t>Jacob</t>
  </si>
  <si>
    <t>Pharrow</t>
  </si>
  <si>
    <t>OA7OGY</t>
  </si>
  <si>
    <t>Minchindon</t>
  </si>
  <si>
    <t>U2XTS2</t>
  </si>
  <si>
    <t>Held</t>
  </si>
  <si>
    <t>25D6AF</t>
  </si>
  <si>
    <t>Carilyn</t>
  </si>
  <si>
    <t>Howgate</t>
  </si>
  <si>
    <t>O5D7X0</t>
  </si>
  <si>
    <t>Derril</t>
  </si>
  <si>
    <t>Ackwood</t>
  </si>
  <si>
    <t>YKII68</t>
  </si>
  <si>
    <t>Aluino</t>
  </si>
  <si>
    <t>MacParland</t>
  </si>
  <si>
    <t>1F2WTJ</t>
  </si>
  <si>
    <t>Casey</t>
  </si>
  <si>
    <t>Stuckow</t>
  </si>
  <si>
    <t>1FF6LM</t>
  </si>
  <si>
    <t>Tessie</t>
  </si>
  <si>
    <t>Willmot</t>
  </si>
  <si>
    <t>D8B0DP</t>
  </si>
  <si>
    <t>Nicolle</t>
  </si>
  <si>
    <t>Awdry</t>
  </si>
  <si>
    <t>FDZ85O</t>
  </si>
  <si>
    <t>Gigi</t>
  </si>
  <si>
    <t>De Malchar</t>
  </si>
  <si>
    <t>4NKZ0K</t>
  </si>
  <si>
    <t>Marnia</t>
  </si>
  <si>
    <t>Tillett</t>
  </si>
  <si>
    <t>SHJJ0R</t>
  </si>
  <si>
    <t>Peg</t>
  </si>
  <si>
    <t>Janik</t>
  </si>
  <si>
    <t>FQB0WA</t>
  </si>
  <si>
    <t>Hall</t>
  </si>
  <si>
    <t>Poel</t>
  </si>
  <si>
    <t>NUJ4ZY</t>
  </si>
  <si>
    <t>KKLPAX</t>
  </si>
  <si>
    <t>Melinde</t>
  </si>
  <si>
    <t>Lammin</t>
  </si>
  <si>
    <t>LPXAHH</t>
  </si>
  <si>
    <t>Harker</t>
  </si>
  <si>
    <t>U9RBU4</t>
  </si>
  <si>
    <t>Alard</t>
  </si>
  <si>
    <t>Hurton</t>
  </si>
  <si>
    <t>E9HANF</t>
  </si>
  <si>
    <t>Lutero</t>
  </si>
  <si>
    <t>Riddles</t>
  </si>
  <si>
    <t>C6Z9YW</t>
  </si>
  <si>
    <t>Ethelred</t>
  </si>
  <si>
    <t>WZ3Z8G</t>
  </si>
  <si>
    <t>Joscelin</t>
  </si>
  <si>
    <t>WDH0M5</t>
  </si>
  <si>
    <t>Clevie</t>
  </si>
  <si>
    <t>Gemson</t>
  </si>
  <si>
    <t>PVMWOV</t>
  </si>
  <si>
    <t>Skyler</t>
  </si>
  <si>
    <t>Latta</t>
  </si>
  <si>
    <t>0SKEEF</t>
  </si>
  <si>
    <t>Devonna</t>
  </si>
  <si>
    <t>Marton</t>
  </si>
  <si>
    <t>SJ318Y</t>
  </si>
  <si>
    <t>Sioux</t>
  </si>
  <si>
    <t>Marian</t>
  </si>
  <si>
    <t>B33WJJ</t>
  </si>
  <si>
    <t>Rosemonde</t>
  </si>
  <si>
    <t>Fearby</t>
  </si>
  <si>
    <t>07DFIR</t>
  </si>
  <si>
    <t>Keelby</t>
  </si>
  <si>
    <t>Loins</t>
  </si>
  <si>
    <t>ED21VH</t>
  </si>
  <si>
    <t>Zilvia</t>
  </si>
  <si>
    <t>Dallyn</t>
  </si>
  <si>
    <t>LYM0C8</t>
  </si>
  <si>
    <t>Marve</t>
  </si>
  <si>
    <t>Defont</t>
  </si>
  <si>
    <t>FKDPXJ</t>
  </si>
  <si>
    <t>Orsola</t>
  </si>
  <si>
    <t>Burness</t>
  </si>
  <si>
    <t>PAYQVI</t>
  </si>
  <si>
    <t>Pimblotte</t>
  </si>
  <si>
    <t>YS8MKW</t>
  </si>
  <si>
    <t>Jackie</t>
  </si>
  <si>
    <t>Dunston</t>
  </si>
  <si>
    <t>OXRXQJ</t>
  </si>
  <si>
    <t>Grove</t>
  </si>
  <si>
    <t>Gravey</t>
  </si>
  <si>
    <t>19CVMG</t>
  </si>
  <si>
    <t>Itzkov</t>
  </si>
  <si>
    <t>KXJ55T</t>
  </si>
  <si>
    <t>Kinver</t>
  </si>
  <si>
    <t>DIIQRQ</t>
  </si>
  <si>
    <t>Yuma</t>
  </si>
  <si>
    <t>Elldred</t>
  </si>
  <si>
    <t>XAA1KY</t>
  </si>
  <si>
    <t>Netty</t>
  </si>
  <si>
    <t>Bratten</t>
  </si>
  <si>
    <t>J3NPA5</t>
  </si>
  <si>
    <t>Reynold</t>
  </si>
  <si>
    <t>Spreckley</t>
  </si>
  <si>
    <t>GGPW9U</t>
  </si>
  <si>
    <t>Laura</t>
  </si>
  <si>
    <t>Klasing</t>
  </si>
  <si>
    <t>5YJN3P</t>
  </si>
  <si>
    <t>Slade</t>
  </si>
  <si>
    <t>Rubbens</t>
  </si>
  <si>
    <t>PBYBN7</t>
  </si>
  <si>
    <t>4L84JA</t>
  </si>
  <si>
    <t>Giraud</t>
  </si>
  <si>
    <t>Mellor</t>
  </si>
  <si>
    <t>FZEUCM</t>
  </si>
  <si>
    <t>Gregorius</t>
  </si>
  <si>
    <t>Muckart</t>
  </si>
  <si>
    <t>R9RPM2</t>
  </si>
  <si>
    <t>Devi</t>
  </si>
  <si>
    <t>Deem</t>
  </si>
  <si>
    <t>57LBOE</t>
  </si>
  <si>
    <t>Perrine</t>
  </si>
  <si>
    <t>Skellington</t>
  </si>
  <si>
    <t>M8D2XV</t>
  </si>
  <si>
    <t>Tasha</t>
  </si>
  <si>
    <t>Bell</t>
  </si>
  <si>
    <t>AU05JB</t>
  </si>
  <si>
    <t>Eolanda</t>
  </si>
  <si>
    <t>Eadmeads</t>
  </si>
  <si>
    <t>KB39BE</t>
  </si>
  <si>
    <t>Byran</t>
  </si>
  <si>
    <t>Pirkis</t>
  </si>
  <si>
    <t>F4S4RC</t>
  </si>
  <si>
    <t>Tawnya</t>
  </si>
  <si>
    <t>Moogan</t>
  </si>
  <si>
    <t>2PIK9F</t>
  </si>
  <si>
    <t>Remington</t>
  </si>
  <si>
    <t>Padilla</t>
  </si>
  <si>
    <t>7D2SJC</t>
  </si>
  <si>
    <t>Van Oort</t>
  </si>
  <si>
    <t>7LR3GX</t>
  </si>
  <si>
    <t>Barrett</t>
  </si>
  <si>
    <t>McGlade</t>
  </si>
  <si>
    <t>35EEY3</t>
  </si>
  <si>
    <t>Von Hindenburg</t>
  </si>
  <si>
    <t>SKDZA6</t>
  </si>
  <si>
    <t>Bambi</t>
  </si>
  <si>
    <t>Matuszinski</t>
  </si>
  <si>
    <t>1B45UN</t>
  </si>
  <si>
    <t>Jon</t>
  </si>
  <si>
    <t>Wass</t>
  </si>
  <si>
    <t>J1TC6Y</t>
  </si>
  <si>
    <t>Gardiner</t>
  </si>
  <si>
    <t>Beadell</t>
  </si>
  <si>
    <t>WOXGH0</t>
  </si>
  <si>
    <t>Twila</t>
  </si>
  <si>
    <t>Ivakin</t>
  </si>
  <si>
    <t>TULM2B</t>
  </si>
  <si>
    <t>Delphine</t>
  </si>
  <si>
    <t>Tombleson</t>
  </si>
  <si>
    <t>RH6O4G</t>
  </si>
  <si>
    <t>Ingelbert</t>
  </si>
  <si>
    <t>Pleven</t>
  </si>
  <si>
    <t>G40E3Q</t>
  </si>
  <si>
    <t>Higginbottam</t>
  </si>
  <si>
    <t>IIIX48</t>
  </si>
  <si>
    <t>Wilhelmine</t>
  </si>
  <si>
    <t>Arnli</t>
  </si>
  <si>
    <t>1569TU</t>
  </si>
  <si>
    <t>Divis</t>
  </si>
  <si>
    <t>33AJER</t>
  </si>
  <si>
    <t>Denny</t>
  </si>
  <si>
    <t>Anelay</t>
  </si>
  <si>
    <t>IJ96J6</t>
  </si>
  <si>
    <t>Kira</t>
  </si>
  <si>
    <t>Sedgefield</t>
  </si>
  <si>
    <t>N52NRV</t>
  </si>
  <si>
    <t>Jarad</t>
  </si>
  <si>
    <t>Kensit</t>
  </si>
  <si>
    <t>590FBZ</t>
  </si>
  <si>
    <t>Charisse</t>
  </si>
  <si>
    <t>Kemme</t>
  </si>
  <si>
    <t>UT8GW9</t>
  </si>
  <si>
    <t>Michal</t>
  </si>
  <si>
    <t>Cuttings</t>
  </si>
  <si>
    <t>I1848P</t>
  </si>
  <si>
    <t>Lynam</t>
  </si>
  <si>
    <t>WX6KN8</t>
  </si>
  <si>
    <t>Teddy</t>
  </si>
  <si>
    <t>Nice</t>
  </si>
  <si>
    <t>V8K3D2</t>
  </si>
  <si>
    <t>Georgine</t>
  </si>
  <si>
    <t>Holhouse</t>
  </si>
  <si>
    <t>05NJJW</t>
  </si>
  <si>
    <t>Blancha</t>
  </si>
  <si>
    <t>Chatto</t>
  </si>
  <si>
    <t>APA33T</t>
  </si>
  <si>
    <t>Ernie</t>
  </si>
  <si>
    <t>de Keyser</t>
  </si>
  <si>
    <t>DYXANA</t>
  </si>
  <si>
    <t>Money</t>
  </si>
  <si>
    <t>RO85WX</t>
  </si>
  <si>
    <t>Francene</t>
  </si>
  <si>
    <t>Groundwater</t>
  </si>
  <si>
    <t>BF0GM3</t>
  </si>
  <si>
    <t>Tolefree</t>
  </si>
  <si>
    <t>DOZX4V</t>
  </si>
  <si>
    <t>Margret</t>
  </si>
  <si>
    <t>Haliburn</t>
  </si>
  <si>
    <t>D20MYS</t>
  </si>
  <si>
    <t>Bea</t>
  </si>
  <si>
    <t>Purvey</t>
  </si>
  <si>
    <t>QSLB66</t>
  </si>
  <si>
    <t>Frasco</t>
  </si>
  <si>
    <t>Bodycote</t>
  </si>
  <si>
    <t>1YKZCD</t>
  </si>
  <si>
    <t>Lolly</t>
  </si>
  <si>
    <t>Byfield</t>
  </si>
  <si>
    <t>JZLNTW</t>
  </si>
  <si>
    <t>Hattie</t>
  </si>
  <si>
    <t>Normand</t>
  </si>
  <si>
    <t>22WSLA</t>
  </si>
  <si>
    <t>Everard</t>
  </si>
  <si>
    <t>Gladding</t>
  </si>
  <si>
    <t>1MOEUY</t>
  </si>
  <si>
    <t>Serris</t>
  </si>
  <si>
    <t>CQFC3T</t>
  </si>
  <si>
    <t>Carline</t>
  </si>
  <si>
    <t>Fraser</t>
  </si>
  <si>
    <t>JI4P46</t>
  </si>
  <si>
    <t>Sheree</t>
  </si>
  <si>
    <t>BB8PL1</t>
  </si>
  <si>
    <t>Olia</t>
  </si>
  <si>
    <t>Klaiser</t>
  </si>
  <si>
    <t>BVRYJA</t>
  </si>
  <si>
    <t>Jerome</t>
  </si>
  <si>
    <t>Libreros</t>
  </si>
  <si>
    <t>DZUSVW</t>
  </si>
  <si>
    <t>de Broke</t>
  </si>
  <si>
    <t>IH9NWC</t>
  </si>
  <si>
    <t>Ianthe</t>
  </si>
  <si>
    <t>Gooder</t>
  </si>
  <si>
    <t>9SDEM6</t>
  </si>
  <si>
    <t>Waverly</t>
  </si>
  <si>
    <t>Gariff</t>
  </si>
  <si>
    <t>1DGYK1</t>
  </si>
  <si>
    <t>Ciro</t>
  </si>
  <si>
    <t>Hillam</t>
  </si>
  <si>
    <t>I14XJE</t>
  </si>
  <si>
    <t>Wallbrook</t>
  </si>
  <si>
    <t>7QCPJ4</t>
  </si>
  <si>
    <t>Ede</t>
  </si>
  <si>
    <t>Divill</t>
  </si>
  <si>
    <t>6BYZA6</t>
  </si>
  <si>
    <t>Ariella</t>
  </si>
  <si>
    <t>Riolfi</t>
  </si>
  <si>
    <t>SMNXRU</t>
  </si>
  <si>
    <t>Tildie</t>
  </si>
  <si>
    <t>DI3NP2</t>
  </si>
  <si>
    <t>Malinde</t>
  </si>
  <si>
    <t>Soots</t>
  </si>
  <si>
    <t>89KU6D</t>
  </si>
  <si>
    <t>Merilee</t>
  </si>
  <si>
    <t>MacMearty</t>
  </si>
  <si>
    <t>IU34R9</t>
  </si>
  <si>
    <t>Elsworth</t>
  </si>
  <si>
    <t>Ebbitt</t>
  </si>
  <si>
    <t>A5BYA6</t>
  </si>
  <si>
    <t>Lindblom</t>
  </si>
  <si>
    <t>ISS6TS</t>
  </si>
  <si>
    <t>Gayel</t>
  </si>
  <si>
    <t>Piatto</t>
  </si>
  <si>
    <t>DVDDO9</t>
  </si>
  <si>
    <t>Richard</t>
  </si>
  <si>
    <t>3OAGFG</t>
  </si>
  <si>
    <t>Lindie</t>
  </si>
  <si>
    <t>Cubley</t>
  </si>
  <si>
    <t>L8BN3T</t>
  </si>
  <si>
    <t>Jancy</t>
  </si>
  <si>
    <t>U2X39T</t>
  </si>
  <si>
    <t>Diggens</t>
  </si>
  <si>
    <t>K0YG2Y</t>
  </si>
  <si>
    <t>Lowe</t>
  </si>
  <si>
    <t>Riddick</t>
  </si>
  <si>
    <t>GA5OSC</t>
  </si>
  <si>
    <t>Urbain</t>
  </si>
  <si>
    <t>Atlay</t>
  </si>
  <si>
    <t>5FL7U7</t>
  </si>
  <si>
    <t>Petronille</t>
  </si>
  <si>
    <t>Gladden</t>
  </si>
  <si>
    <t>YNJLLQ</t>
  </si>
  <si>
    <t>Thornie</t>
  </si>
  <si>
    <t>Milvarnie</t>
  </si>
  <si>
    <t>KD1I3Q</t>
  </si>
  <si>
    <t>Leif</t>
  </si>
  <si>
    <t>Milnthorpe</t>
  </si>
  <si>
    <t>L52ZB3</t>
  </si>
  <si>
    <t>Pren</t>
  </si>
  <si>
    <t>Swire</t>
  </si>
  <si>
    <t>WTB4TK</t>
  </si>
  <si>
    <t>Averyl</t>
  </si>
  <si>
    <t>Cabrer</t>
  </si>
  <si>
    <t>LBB498</t>
  </si>
  <si>
    <t>Zacharie</t>
  </si>
  <si>
    <t>Deviney</t>
  </si>
  <si>
    <t>D9A5X1</t>
  </si>
  <si>
    <t>Tonnesen</t>
  </si>
  <si>
    <t>61SJX6</t>
  </si>
  <si>
    <t>Rose</t>
  </si>
  <si>
    <t>Twentyman</t>
  </si>
  <si>
    <t>KWC548</t>
  </si>
  <si>
    <t>Mellisa</t>
  </si>
  <si>
    <t>Metham</t>
  </si>
  <si>
    <t>LPO0O4</t>
  </si>
  <si>
    <t>Kristofer</t>
  </si>
  <si>
    <t>McMorland</t>
  </si>
  <si>
    <t>EQH9T8</t>
  </si>
  <si>
    <t>Harris</t>
  </si>
  <si>
    <t>Shafto</t>
  </si>
  <si>
    <t>Y0KJ5Y</t>
  </si>
  <si>
    <t>Malchy</t>
  </si>
  <si>
    <t>Climie</t>
  </si>
  <si>
    <t>KI0DVJ</t>
  </si>
  <si>
    <t>Gale</t>
  </si>
  <si>
    <t>Albinson</t>
  </si>
  <si>
    <t>L6AE0V</t>
  </si>
  <si>
    <t>Allistir</t>
  </si>
  <si>
    <t>Lanmeid</t>
  </si>
  <si>
    <t>WMHNHZ</t>
  </si>
  <si>
    <t>Pepon</t>
  </si>
  <si>
    <t>WGOZM7</t>
  </si>
  <si>
    <t>Flemmich</t>
  </si>
  <si>
    <t>EAR0X6</t>
  </si>
  <si>
    <t>Zena</t>
  </si>
  <si>
    <t>O'Dempsey</t>
  </si>
  <si>
    <t>0V2TUV</t>
  </si>
  <si>
    <t>Dalenna</t>
  </si>
  <si>
    <t>Strotton</t>
  </si>
  <si>
    <t>U6I5UH</t>
  </si>
  <si>
    <t>Karie</t>
  </si>
  <si>
    <t>Samwell</t>
  </si>
  <si>
    <t>WRX376</t>
  </si>
  <si>
    <t>Kristine</t>
  </si>
  <si>
    <t>Bolin</t>
  </si>
  <si>
    <t>6WNQ5W</t>
  </si>
  <si>
    <t>Simonne</t>
  </si>
  <si>
    <t>Heibl</t>
  </si>
  <si>
    <t>3O03NK</t>
  </si>
  <si>
    <t>Lance</t>
  </si>
  <si>
    <t>Cloney</t>
  </si>
  <si>
    <t>WQBF37</t>
  </si>
  <si>
    <t>Rip</t>
  </si>
  <si>
    <t>Micheau</t>
  </si>
  <si>
    <t>WY2CXZ</t>
  </si>
  <si>
    <t>Casi</t>
  </si>
  <si>
    <t>Pittaway</t>
  </si>
  <si>
    <t>X6XI3A</t>
  </si>
  <si>
    <t>Rogers</t>
  </si>
  <si>
    <t>QAVGFZ</t>
  </si>
  <si>
    <t>Bebbington</t>
  </si>
  <si>
    <t>17CB6M</t>
  </si>
  <si>
    <t>Gaile</t>
  </si>
  <si>
    <t>Dutt</t>
  </si>
  <si>
    <t>JLL5UU</t>
  </si>
  <si>
    <t>Catlaina</t>
  </si>
  <si>
    <t>Valero</t>
  </si>
  <si>
    <t>QXLHID</t>
  </si>
  <si>
    <t>Hubber</t>
  </si>
  <si>
    <t>YGJA0L</t>
  </si>
  <si>
    <t>Ofella</t>
  </si>
  <si>
    <t>Blum</t>
  </si>
  <si>
    <t>HQSQ4A</t>
  </si>
  <si>
    <t>Bo</t>
  </si>
  <si>
    <t>Crutchley</t>
  </si>
  <si>
    <t>ZO1ZV5</t>
  </si>
  <si>
    <t>Nara</t>
  </si>
  <si>
    <t>Apdell</t>
  </si>
  <si>
    <t>84G2XC</t>
  </si>
  <si>
    <t>Matches</t>
  </si>
  <si>
    <t>BTIOLW</t>
  </si>
  <si>
    <t>Tonnie</t>
  </si>
  <si>
    <t>Becerro</t>
  </si>
  <si>
    <t>J2F2Z8</t>
  </si>
  <si>
    <t>Rossie</t>
  </si>
  <si>
    <t>Domotor</t>
  </si>
  <si>
    <t>J1CQZT</t>
  </si>
  <si>
    <t>Hughie</t>
  </si>
  <si>
    <t>Saunder</t>
  </si>
  <si>
    <t>0IOZ5U</t>
  </si>
  <si>
    <t>Madelene</t>
  </si>
  <si>
    <t>Clewer</t>
  </si>
  <si>
    <t>D3XMV1</t>
  </si>
  <si>
    <t>Denver</t>
  </si>
  <si>
    <t>Pavier</t>
  </si>
  <si>
    <t>VUVTCT</t>
  </si>
  <si>
    <t>Soall</t>
  </si>
  <si>
    <t>II2539</t>
  </si>
  <si>
    <t>Edi</t>
  </si>
  <si>
    <t>Stickings</t>
  </si>
  <si>
    <t>P5U6LC</t>
  </si>
  <si>
    <t>Flemming</t>
  </si>
  <si>
    <t>Palister</t>
  </si>
  <si>
    <t>ZOLDS5</t>
  </si>
  <si>
    <t>Belita</t>
  </si>
  <si>
    <t>Brader</t>
  </si>
  <si>
    <t>CCULJU</t>
  </si>
  <si>
    <t>Cox</t>
  </si>
  <si>
    <t>NQ15ML</t>
  </si>
  <si>
    <t>Alix</t>
  </si>
  <si>
    <t>Orteaux</t>
  </si>
  <si>
    <t>7M1H15</t>
  </si>
  <si>
    <t>Anitra</t>
  </si>
  <si>
    <t>Jansema</t>
  </si>
  <si>
    <t>PKI9V0</t>
  </si>
  <si>
    <t>Cotesford</t>
  </si>
  <si>
    <t>9XIASI</t>
  </si>
  <si>
    <t>Lindenblatt</t>
  </si>
  <si>
    <t>QMQ5N3</t>
  </si>
  <si>
    <t>Christiano</t>
  </si>
  <si>
    <t>Byway</t>
  </si>
  <si>
    <t>J1RVNN</t>
  </si>
  <si>
    <t>Tybalt</t>
  </si>
  <si>
    <t>Swafield</t>
  </si>
  <si>
    <t>MQJEN9</t>
  </si>
  <si>
    <t>Biron</t>
  </si>
  <si>
    <t>Upstone</t>
  </si>
  <si>
    <t>9I4K9Q</t>
  </si>
  <si>
    <t>Tiphanie</t>
  </si>
  <si>
    <t>L84QC6</t>
  </si>
  <si>
    <t>Danice</t>
  </si>
  <si>
    <t>Rusted</t>
  </si>
  <si>
    <t>94WK3F</t>
  </si>
  <si>
    <t>Feliks</t>
  </si>
  <si>
    <t>Rilings</t>
  </si>
  <si>
    <t>5XWB6K</t>
  </si>
  <si>
    <t>Jodee</t>
  </si>
  <si>
    <t>Smitheram</t>
  </si>
  <si>
    <t>FITMMB</t>
  </si>
  <si>
    <t>Caroline</t>
  </si>
  <si>
    <t>Rhucroft</t>
  </si>
  <si>
    <t>LPMQXQ</t>
  </si>
  <si>
    <t>Combes</t>
  </si>
  <si>
    <t>1KXSOK</t>
  </si>
  <si>
    <t>Frayn</t>
  </si>
  <si>
    <t>FR5XH6</t>
  </si>
  <si>
    <t>Ebeneser</t>
  </si>
  <si>
    <t>T0CX13</t>
  </si>
  <si>
    <t>Lil</t>
  </si>
  <si>
    <t>MacLucais</t>
  </si>
  <si>
    <t>QYRDRX</t>
  </si>
  <si>
    <t>Silvanus</t>
  </si>
  <si>
    <t>McClinton</t>
  </si>
  <si>
    <t>305PI3</t>
  </si>
  <si>
    <t>Kimmie</t>
  </si>
  <si>
    <t>Gregson</t>
  </si>
  <si>
    <t>K3URW8</t>
  </si>
  <si>
    <t>Elladine</t>
  </si>
  <si>
    <t>Christoforou</t>
  </si>
  <si>
    <t>GVEFG3</t>
  </si>
  <si>
    <t>Tate</t>
  </si>
  <si>
    <t>Crocker</t>
  </si>
  <si>
    <t>KYQHRD</t>
  </si>
  <si>
    <t>Rollins</t>
  </si>
  <si>
    <t>Rastrick</t>
  </si>
  <si>
    <t>KY0OZ2</t>
  </si>
  <si>
    <t>Terrence</t>
  </si>
  <si>
    <t>Ogger</t>
  </si>
  <si>
    <t>QCXB8P</t>
  </si>
  <si>
    <t>Kesley</t>
  </si>
  <si>
    <t>Bendell</t>
  </si>
  <si>
    <t>X5I5JL</t>
  </si>
  <si>
    <t>Emmeline</t>
  </si>
  <si>
    <t>Duferie</t>
  </si>
  <si>
    <t>SE3NDB</t>
  </si>
  <si>
    <t>Maximilien</t>
  </si>
  <si>
    <t>Creavin</t>
  </si>
  <si>
    <t>S5YFIJ</t>
  </si>
  <si>
    <t>Dale</t>
  </si>
  <si>
    <t>6PC9ZS</t>
  </si>
  <si>
    <t>Prudy</t>
  </si>
  <si>
    <t>Shelmerdine</t>
  </si>
  <si>
    <t>F1IVA8</t>
  </si>
  <si>
    <t>Hessenthaler</t>
  </si>
  <si>
    <t>08QPGM</t>
  </si>
  <si>
    <t>Manuel</t>
  </si>
  <si>
    <t>Wright</t>
  </si>
  <si>
    <t>CYLXL2</t>
  </si>
  <si>
    <t>Ossie</t>
  </si>
  <si>
    <t>Simenon</t>
  </si>
  <si>
    <t>I7THPH</t>
  </si>
  <si>
    <t>Nickolas</t>
  </si>
  <si>
    <t>Espley</t>
  </si>
  <si>
    <t>FJTA9L</t>
  </si>
  <si>
    <t>Emelina</t>
  </si>
  <si>
    <t>McArte</t>
  </si>
  <si>
    <t>D59W2B</t>
  </si>
  <si>
    <t>Blondie</t>
  </si>
  <si>
    <t>Martschke</t>
  </si>
  <si>
    <t>42BI9H</t>
  </si>
  <si>
    <t>Origin</t>
  </si>
  <si>
    <t>M2QSCB</t>
  </si>
  <si>
    <t>Jeanine</t>
  </si>
  <si>
    <t>Jacobi</t>
  </si>
  <si>
    <t>T25EM2</t>
  </si>
  <si>
    <t>Ivey</t>
  </si>
  <si>
    <t>JMINTH</t>
  </si>
  <si>
    <t>Giffer</t>
  </si>
  <si>
    <t>Goskar</t>
  </si>
  <si>
    <t>3BJ07H</t>
  </si>
  <si>
    <t>Hayyim</t>
  </si>
  <si>
    <t>Seys</t>
  </si>
  <si>
    <t>1NUFB4</t>
  </si>
  <si>
    <t>Frederic</t>
  </si>
  <si>
    <t>Waterstone</t>
  </si>
  <si>
    <t>FGM4OA</t>
  </si>
  <si>
    <t>Yehudit</t>
  </si>
  <si>
    <t>Juliff</t>
  </si>
  <si>
    <t>ICJN3X</t>
  </si>
  <si>
    <t>Antone</t>
  </si>
  <si>
    <t>Zapata</t>
  </si>
  <si>
    <t>F07SXV</t>
  </si>
  <si>
    <t>St. Aubyn</t>
  </si>
  <si>
    <t>40VG9I</t>
  </si>
  <si>
    <t>Swayton</t>
  </si>
  <si>
    <t>WBA09E</t>
  </si>
  <si>
    <t>Bevan</t>
  </si>
  <si>
    <t>Sanchiz</t>
  </si>
  <si>
    <t>L2EI4K</t>
  </si>
  <si>
    <t>Massimo</t>
  </si>
  <si>
    <t>Ellis</t>
  </si>
  <si>
    <t>K152W9</t>
  </si>
  <si>
    <t>Ursula</t>
  </si>
  <si>
    <t>Ord</t>
  </si>
  <si>
    <t>M1RLJ6</t>
  </si>
  <si>
    <t>Gun</t>
  </si>
  <si>
    <t>Casbolt</t>
  </si>
  <si>
    <t>41P0M2</t>
  </si>
  <si>
    <t>ZOEEHQ</t>
  </si>
  <si>
    <t>Maure</t>
  </si>
  <si>
    <t>Spottswood</t>
  </si>
  <si>
    <t>1GG4N3</t>
  </si>
  <si>
    <t>Kristo</t>
  </si>
  <si>
    <t>Swinley</t>
  </si>
  <si>
    <t>QUJX22</t>
  </si>
  <si>
    <t>Saull</t>
  </si>
  <si>
    <t>55BFZN</t>
  </si>
  <si>
    <t>Giacopo</t>
  </si>
  <si>
    <t>Shawell</t>
  </si>
  <si>
    <t>8JQCAP</t>
  </si>
  <si>
    <t>Evonne</t>
  </si>
  <si>
    <t>Goldsworthy</t>
  </si>
  <si>
    <t>KMLTZK</t>
  </si>
  <si>
    <t>Ursala</t>
  </si>
  <si>
    <t>Trenouth</t>
  </si>
  <si>
    <t>P22COC</t>
  </si>
  <si>
    <t>Delacour</t>
  </si>
  <si>
    <t>OFA1WE</t>
  </si>
  <si>
    <t>DQZY01</t>
  </si>
  <si>
    <t>Rheam</t>
  </si>
  <si>
    <t>VB4A9C</t>
  </si>
  <si>
    <t>Marleah</t>
  </si>
  <si>
    <t>Couves</t>
  </si>
  <si>
    <t>N9SAYR</t>
  </si>
  <si>
    <t>Talby</t>
  </si>
  <si>
    <t>88LM6Y</t>
  </si>
  <si>
    <t>Caresse</t>
  </si>
  <si>
    <t>Iannini</t>
  </si>
  <si>
    <t>R7PVPO</t>
  </si>
  <si>
    <t>Thurston</t>
  </si>
  <si>
    <t>Schinetti</t>
  </si>
  <si>
    <t>GP7R3W</t>
  </si>
  <si>
    <t>Andrej</t>
  </si>
  <si>
    <t>Skace</t>
  </si>
  <si>
    <t>DDJU5H</t>
  </si>
  <si>
    <t>Vin</t>
  </si>
  <si>
    <t>LZTIFN</t>
  </si>
  <si>
    <t>Lenci</t>
  </si>
  <si>
    <t>Le Port</t>
  </si>
  <si>
    <t>PC7LYQ</t>
  </si>
  <si>
    <t>Buxsy</t>
  </si>
  <si>
    <t>FLHB8P</t>
  </si>
  <si>
    <t>Arlena</t>
  </si>
  <si>
    <t>Clinkard</t>
  </si>
  <si>
    <t>GR826S</t>
  </si>
  <si>
    <t>Hy</t>
  </si>
  <si>
    <t>Widdowfield</t>
  </si>
  <si>
    <t>W78TTR</t>
  </si>
  <si>
    <t>Enoch</t>
  </si>
  <si>
    <t>Whitehurst</t>
  </si>
  <si>
    <t>TUJS8W</t>
  </si>
  <si>
    <t>Eloisa</t>
  </si>
  <si>
    <t>Loveguard</t>
  </si>
  <si>
    <t>ESFJLH</t>
  </si>
  <si>
    <t>Berton</t>
  </si>
  <si>
    <t>Adess</t>
  </si>
  <si>
    <t>UJZD9R</t>
  </si>
  <si>
    <t>Delmore</t>
  </si>
  <si>
    <t>Giorgione</t>
  </si>
  <si>
    <t>68UNI8</t>
  </si>
  <si>
    <t>Bummfrey</t>
  </si>
  <si>
    <t>TXYI75</t>
  </si>
  <si>
    <t>Edin</t>
  </si>
  <si>
    <t>Kohnert</t>
  </si>
  <si>
    <t>T2UYW6</t>
  </si>
  <si>
    <t>Loraine</t>
  </si>
  <si>
    <t>Sapsed</t>
  </si>
  <si>
    <t>DGK7D4</t>
  </si>
  <si>
    <t>Larwell</t>
  </si>
  <si>
    <t>SNK2O3</t>
  </si>
  <si>
    <t>Broderic</t>
  </si>
  <si>
    <t>Ather</t>
  </si>
  <si>
    <t>97YMJQ</t>
  </si>
  <si>
    <t>Beniamino</t>
  </si>
  <si>
    <t>Shackleford</t>
  </si>
  <si>
    <t>MA73GA</t>
  </si>
  <si>
    <t>Kivell</t>
  </si>
  <si>
    <t>PK4G46</t>
  </si>
  <si>
    <t>Christian</t>
  </si>
  <si>
    <t>Urrey</t>
  </si>
  <si>
    <t>M35YTW</t>
  </si>
  <si>
    <t>Aldous</t>
  </si>
  <si>
    <t>Yoselevitch</t>
  </si>
  <si>
    <t>DDONCV</t>
  </si>
  <si>
    <t>Emylee</t>
  </si>
  <si>
    <t>Flannigan</t>
  </si>
  <si>
    <t>ZDAQ8T</t>
  </si>
  <si>
    <t>Derrik</t>
  </si>
  <si>
    <t>Cawood</t>
  </si>
  <si>
    <t>UL2F94</t>
  </si>
  <si>
    <t>Pandora</t>
  </si>
  <si>
    <t>O'Connolly</t>
  </si>
  <si>
    <t>QUOESP</t>
  </si>
  <si>
    <t>Mugg</t>
  </si>
  <si>
    <t>NTV3Y9</t>
  </si>
  <si>
    <t>Flor</t>
  </si>
  <si>
    <t>Bowfin</t>
  </si>
  <si>
    <t>T8CWMR</t>
  </si>
  <si>
    <t>Ardine</t>
  </si>
  <si>
    <t>Reucastle</t>
  </si>
  <si>
    <t>UTRZFY</t>
  </si>
  <si>
    <t>Horatia</t>
  </si>
  <si>
    <t>Brockherst</t>
  </si>
  <si>
    <t>CCFEIS</t>
  </si>
  <si>
    <t>Christalle</t>
  </si>
  <si>
    <t>Waldron</t>
  </si>
  <si>
    <t>2PJDGR</t>
  </si>
  <si>
    <t>Junie</t>
  </si>
  <si>
    <t>Frigout</t>
  </si>
  <si>
    <t>UMVYDS</t>
  </si>
  <si>
    <t>Darell</t>
  </si>
  <si>
    <t>Tettley</t>
  </si>
  <si>
    <t>HKLGVM</t>
  </si>
  <si>
    <t>Ken</t>
  </si>
  <si>
    <t>O'Ferris</t>
  </si>
  <si>
    <t>8PZRE0</t>
  </si>
  <si>
    <t>Chesworth</t>
  </si>
  <si>
    <t>B8ND3D</t>
  </si>
  <si>
    <t>Cly</t>
  </si>
  <si>
    <t>Bartozzi</t>
  </si>
  <si>
    <t>5R90K9</t>
  </si>
  <si>
    <t>Penelope</t>
  </si>
  <si>
    <t>Lanfer</t>
  </si>
  <si>
    <t>CK0XJY</t>
  </si>
  <si>
    <t>Sherston</t>
  </si>
  <si>
    <t>UJYWI6</t>
  </si>
  <si>
    <t>Sarfat</t>
  </si>
  <si>
    <t>C2D7MX</t>
  </si>
  <si>
    <t>Tippetts</t>
  </si>
  <si>
    <t>P6GVIY</t>
  </si>
  <si>
    <t>Tynnan</t>
  </si>
  <si>
    <t>M7MKID</t>
  </si>
  <si>
    <t>Gayleen</t>
  </si>
  <si>
    <t>Seebert</t>
  </si>
  <si>
    <t>VOW0YP</t>
  </si>
  <si>
    <t>Maryanna</t>
  </si>
  <si>
    <t>Phetteplace</t>
  </si>
  <si>
    <t>TIVDTB</t>
  </si>
  <si>
    <t>Caria</t>
  </si>
  <si>
    <t>Sorrie</t>
  </si>
  <si>
    <t>JS45I5</t>
  </si>
  <si>
    <t>Cord</t>
  </si>
  <si>
    <t>Syres</t>
  </si>
  <si>
    <t>QF4V8M</t>
  </si>
  <si>
    <t>Abbey</t>
  </si>
  <si>
    <t>Martinets</t>
  </si>
  <si>
    <t>ODITIU</t>
  </si>
  <si>
    <t>Mendy</t>
  </si>
  <si>
    <t>Humphery</t>
  </si>
  <si>
    <t>Y51EEF</t>
  </si>
  <si>
    <t>Spence</t>
  </si>
  <si>
    <t>Wrettum</t>
  </si>
  <si>
    <t>EELLVD</t>
  </si>
  <si>
    <t>Deane</t>
  </si>
  <si>
    <t>Raynes</t>
  </si>
  <si>
    <t>LGRSX1</t>
  </si>
  <si>
    <t>Vittoria</t>
  </si>
  <si>
    <t>Gamil</t>
  </si>
  <si>
    <t>RG9R1X</t>
  </si>
  <si>
    <t>Dehlia</t>
  </si>
  <si>
    <t>Gownge</t>
  </si>
  <si>
    <t>2OZ7IP</t>
  </si>
  <si>
    <t>Griz</t>
  </si>
  <si>
    <t>MacCollom</t>
  </si>
  <si>
    <t>47AUQA</t>
  </si>
  <si>
    <t>Charlotta</t>
  </si>
  <si>
    <t>Kid</t>
  </si>
  <si>
    <t>LPG6LC</t>
  </si>
  <si>
    <t>Skelly</t>
  </si>
  <si>
    <t>Firle</t>
  </si>
  <si>
    <t>Z1GEND</t>
  </si>
  <si>
    <t>Tucky</t>
  </si>
  <si>
    <t>Erington</t>
  </si>
  <si>
    <t>QGMDPH</t>
  </si>
  <si>
    <t>Hube</t>
  </si>
  <si>
    <t>Cowell</t>
  </si>
  <si>
    <t>NOEEQV</t>
  </si>
  <si>
    <t>Nessy</t>
  </si>
  <si>
    <t>Bithany</t>
  </si>
  <si>
    <t>7E2MBW</t>
  </si>
  <si>
    <t>Keefer</t>
  </si>
  <si>
    <t>Gronno</t>
  </si>
  <si>
    <t>GL079W</t>
  </si>
  <si>
    <t>Wilek</t>
  </si>
  <si>
    <t>Grubey</t>
  </si>
  <si>
    <t>KP1JED</t>
  </si>
  <si>
    <t>Andrey</t>
  </si>
  <si>
    <t>Duggary</t>
  </si>
  <si>
    <t>QYTXWB</t>
  </si>
  <si>
    <t>Haslett</t>
  </si>
  <si>
    <t>Winks</t>
  </si>
  <si>
    <t>7EGC8Q</t>
  </si>
  <si>
    <t>Miner</t>
  </si>
  <si>
    <t>Millan</t>
  </si>
  <si>
    <t>YYE9DQ</t>
  </si>
  <si>
    <t>Greer</t>
  </si>
  <si>
    <t>Cornil</t>
  </si>
  <si>
    <t>9B8CFX</t>
  </si>
  <si>
    <t>Guthrey</t>
  </si>
  <si>
    <t>Harmston</t>
  </si>
  <si>
    <t>GT0BUM</t>
  </si>
  <si>
    <t>Leber</t>
  </si>
  <si>
    <t>ZMXXI2</t>
  </si>
  <si>
    <t>Hagard</t>
  </si>
  <si>
    <t>SOHP9C</t>
  </si>
  <si>
    <t>O'Drought</t>
  </si>
  <si>
    <t>MO2FWR</t>
  </si>
  <si>
    <t>Maxy</t>
  </si>
  <si>
    <t>Cockshoot</t>
  </si>
  <si>
    <t>1LZ2YF</t>
  </si>
  <si>
    <t>Myrvyn</t>
  </si>
  <si>
    <t>Tilte</t>
  </si>
  <si>
    <t>96NROU</t>
  </si>
  <si>
    <t>Catriona</t>
  </si>
  <si>
    <t>Sinncock</t>
  </si>
  <si>
    <t>EXT34L</t>
  </si>
  <si>
    <t>Nadya</t>
  </si>
  <si>
    <t>Yakovl</t>
  </si>
  <si>
    <t>JSC25V</t>
  </si>
  <si>
    <t>KHKVE5</t>
  </si>
  <si>
    <t>Reginald</t>
  </si>
  <si>
    <t>Wield</t>
  </si>
  <si>
    <t>IBD4U8</t>
  </si>
  <si>
    <t>Freida</t>
  </si>
  <si>
    <t>Burgwyn</t>
  </si>
  <si>
    <t>IGE2E9</t>
  </si>
  <si>
    <t>Corley</t>
  </si>
  <si>
    <t>Q4TNYR</t>
  </si>
  <si>
    <t>Wain</t>
  </si>
  <si>
    <t>Swindells</t>
  </si>
  <si>
    <t>NBO7UC</t>
  </si>
  <si>
    <t>Pimlock</t>
  </si>
  <si>
    <t>FRMCNF</t>
  </si>
  <si>
    <t>Peasegood</t>
  </si>
  <si>
    <t>DY64OA</t>
  </si>
  <si>
    <t>Beaudry</t>
  </si>
  <si>
    <t>50AMO1</t>
  </si>
  <si>
    <t>Palm</t>
  </si>
  <si>
    <t>Leavry</t>
  </si>
  <si>
    <t>R9FX2Z</t>
  </si>
  <si>
    <t>Callean</t>
  </si>
  <si>
    <t>O2W3BT</t>
  </si>
  <si>
    <t>Kristin</t>
  </si>
  <si>
    <t>Furber</t>
  </si>
  <si>
    <t>0TPLLZ</t>
  </si>
  <si>
    <t>La verne</t>
  </si>
  <si>
    <t>Lamond</t>
  </si>
  <si>
    <t>4S5V5L</t>
  </si>
  <si>
    <t>Heidi</t>
  </si>
  <si>
    <t>Phipson</t>
  </si>
  <si>
    <t>5Q23SA</t>
  </si>
  <si>
    <t>Paule</t>
  </si>
  <si>
    <t>Cowup</t>
  </si>
  <si>
    <t>D1HLD8</t>
  </si>
  <si>
    <t>Spitaro</t>
  </si>
  <si>
    <t>LZCGML</t>
  </si>
  <si>
    <t>Roi</t>
  </si>
  <si>
    <t>Deport</t>
  </si>
  <si>
    <t>6NL02V</t>
  </si>
  <si>
    <t>Shannah</t>
  </si>
  <si>
    <t>Sturrock</t>
  </si>
  <si>
    <t>V45VLY</t>
  </si>
  <si>
    <t>Tommy</t>
  </si>
  <si>
    <t>Binnion</t>
  </si>
  <si>
    <t>2FDSPD</t>
  </si>
  <si>
    <t>Ebonee</t>
  </si>
  <si>
    <t>Bartolomeu</t>
  </si>
  <si>
    <t>75KAU9</t>
  </si>
  <si>
    <t>Lyman</t>
  </si>
  <si>
    <t>Vane</t>
  </si>
  <si>
    <t>1RSKWD</t>
  </si>
  <si>
    <t>Gualterio</t>
  </si>
  <si>
    <t>Alessandone</t>
  </si>
  <si>
    <t>39ESSP</t>
  </si>
  <si>
    <t>Babb</t>
  </si>
  <si>
    <t>Paggitt</t>
  </si>
  <si>
    <t>UN1ZP0</t>
  </si>
  <si>
    <t>Fowler</t>
  </si>
  <si>
    <t>Capehorn</t>
  </si>
  <si>
    <t>YDFIX7</t>
  </si>
  <si>
    <t>Gheorghie</t>
  </si>
  <si>
    <t>UOG0ZR</t>
  </si>
  <si>
    <t>Denna</t>
  </si>
  <si>
    <t>De Mars</t>
  </si>
  <si>
    <t>GUYQLY</t>
  </si>
  <si>
    <t>Frazer</t>
  </si>
  <si>
    <t>Caig</t>
  </si>
  <si>
    <t>KBMCSO</t>
  </si>
  <si>
    <t>Zea</t>
  </si>
  <si>
    <t>MacGillespie</t>
  </si>
  <si>
    <t>Q9QCFP</t>
  </si>
  <si>
    <t>Tiphany</t>
  </si>
  <si>
    <t>Abbe</t>
  </si>
  <si>
    <t>K6JL8N</t>
  </si>
  <si>
    <t>Briano</t>
  </si>
  <si>
    <t>Ledur</t>
  </si>
  <si>
    <t>H1D8N4</t>
  </si>
  <si>
    <t>Enrico</t>
  </si>
  <si>
    <t>Dyett</t>
  </si>
  <si>
    <t>IEV9UP</t>
  </si>
  <si>
    <t>Keven</t>
  </si>
  <si>
    <t>Bouttell</t>
  </si>
  <si>
    <t>MQ3WCK</t>
  </si>
  <si>
    <t>Bree</t>
  </si>
  <si>
    <t>Antoniat</t>
  </si>
  <si>
    <t>EETDRI</t>
  </si>
  <si>
    <t>Sula</t>
  </si>
  <si>
    <t>Staziker</t>
  </si>
  <si>
    <t>L3H1ZL</t>
  </si>
  <si>
    <t>Sheilah</t>
  </si>
  <si>
    <t>Dicks</t>
  </si>
  <si>
    <t>BBFYRS</t>
  </si>
  <si>
    <t>Christin</t>
  </si>
  <si>
    <t>Losel</t>
  </si>
  <si>
    <t>H1UW0T</t>
  </si>
  <si>
    <t>Spinley</t>
  </si>
  <si>
    <t>YDO0E9</t>
  </si>
  <si>
    <t>Lobley</t>
  </si>
  <si>
    <t>4SSTTO</t>
  </si>
  <si>
    <t>Ashlee</t>
  </si>
  <si>
    <t>Espadate</t>
  </si>
  <si>
    <t>KZWNAI</t>
  </si>
  <si>
    <t>Morty</t>
  </si>
  <si>
    <t>Lawman</t>
  </si>
  <si>
    <t>N6TWCV</t>
  </si>
  <si>
    <t>Philomena</t>
  </si>
  <si>
    <t>Cufley</t>
  </si>
  <si>
    <t>HLFQ7R</t>
  </si>
  <si>
    <t>Rhody</t>
  </si>
  <si>
    <t>Bloss</t>
  </si>
  <si>
    <t>GY7J4Q</t>
  </si>
  <si>
    <t>Lenore</t>
  </si>
  <si>
    <t>Sikorsky</t>
  </si>
  <si>
    <t>E97H35</t>
  </si>
  <si>
    <t>Steinor</t>
  </si>
  <si>
    <t>AIRC6B</t>
  </si>
  <si>
    <t>Abram</t>
  </si>
  <si>
    <t>Marryatt</t>
  </si>
  <si>
    <t>ZZ8UK2</t>
  </si>
  <si>
    <t>Dalli</t>
  </si>
  <si>
    <t>McCosker</t>
  </si>
  <si>
    <t>STDV7R</t>
  </si>
  <si>
    <t>Benton</t>
  </si>
  <si>
    <t>Treffrey</t>
  </si>
  <si>
    <t>SKXO4I</t>
  </si>
  <si>
    <t>Lorine</t>
  </si>
  <si>
    <t>Pedroli</t>
  </si>
  <si>
    <t>5FXBHH</t>
  </si>
  <si>
    <t>Spense</t>
  </si>
  <si>
    <t>Brogan</t>
  </si>
  <si>
    <t>4XQQS5</t>
  </si>
  <si>
    <t>Lorri</t>
  </si>
  <si>
    <t>XLFC79</t>
  </si>
  <si>
    <t>Olympe</t>
  </si>
  <si>
    <t>Danihelka</t>
  </si>
  <si>
    <t>06FL39</t>
  </si>
  <si>
    <t>Pitcaithley</t>
  </si>
  <si>
    <t>8NUPF9</t>
  </si>
  <si>
    <t>Linnie</t>
  </si>
  <si>
    <t>Hapke</t>
  </si>
  <si>
    <t>BGBAR4</t>
  </si>
  <si>
    <t>Hammersley</t>
  </si>
  <si>
    <t>OYEDYI</t>
  </si>
  <si>
    <t>Dosdill</t>
  </si>
  <si>
    <t>KD655U</t>
  </si>
  <si>
    <t>Brannon</t>
  </si>
  <si>
    <t>Piff</t>
  </si>
  <si>
    <t>QGSGA9</t>
  </si>
  <si>
    <t>Redd</t>
  </si>
  <si>
    <t>Pidgin</t>
  </si>
  <si>
    <t>3QIN2Q</t>
  </si>
  <si>
    <t>Tammie</t>
  </si>
  <si>
    <t>Noulton</t>
  </si>
  <si>
    <t>Y3TKRH</t>
  </si>
  <si>
    <t>Liva</t>
  </si>
  <si>
    <t>Balnaves</t>
  </si>
  <si>
    <t>06JGZ2</t>
  </si>
  <si>
    <t>Vinson</t>
  </si>
  <si>
    <t>2JB6BQ</t>
  </si>
  <si>
    <t>Hugues</t>
  </si>
  <si>
    <t>Bedham</t>
  </si>
  <si>
    <t>K44U2B</t>
  </si>
  <si>
    <t>Bran</t>
  </si>
  <si>
    <t>Sargerson</t>
  </si>
  <si>
    <t>91IYO3</t>
  </si>
  <si>
    <t>Cyrus</t>
  </si>
  <si>
    <t>Archambault</t>
  </si>
  <si>
    <t>X56LZG</t>
  </si>
  <si>
    <t>Joshia</t>
  </si>
  <si>
    <t>Easseby</t>
  </si>
  <si>
    <t>IC1OYG</t>
  </si>
  <si>
    <t>Ninnetta</t>
  </si>
  <si>
    <t>Waycott</t>
  </si>
  <si>
    <t>ORLFL7</t>
  </si>
  <si>
    <t>Wilmer</t>
  </si>
  <si>
    <t>McJury</t>
  </si>
  <si>
    <t>THX2EA</t>
  </si>
  <si>
    <t>Dolorita</t>
  </si>
  <si>
    <t>Jacqueminet</t>
  </si>
  <si>
    <t>Q89BST</t>
  </si>
  <si>
    <t>Pretley</t>
  </si>
  <si>
    <t>PRJXCF</t>
  </si>
  <si>
    <t>Rois</t>
  </si>
  <si>
    <t>Greystoke</t>
  </si>
  <si>
    <t>G447Z0</t>
  </si>
  <si>
    <t>Nataline</t>
  </si>
  <si>
    <t>Casley</t>
  </si>
  <si>
    <t>MUCI3B</t>
  </si>
  <si>
    <t>Dania</t>
  </si>
  <si>
    <t>Dummett</t>
  </si>
  <si>
    <t>K4F5EY</t>
  </si>
  <si>
    <t>Noam</t>
  </si>
  <si>
    <t>Phittiplace</t>
  </si>
  <si>
    <t>2Z949A</t>
  </si>
  <si>
    <t>Aspling</t>
  </si>
  <si>
    <t>0E6JMO</t>
  </si>
  <si>
    <t>Glenden</t>
  </si>
  <si>
    <t>Yukhnin</t>
  </si>
  <si>
    <t>D8WEY2</t>
  </si>
  <si>
    <t>Kym</t>
  </si>
  <si>
    <t>McPharlain</t>
  </si>
  <si>
    <t>AIN37M</t>
  </si>
  <si>
    <t>Fields</t>
  </si>
  <si>
    <t>Dickon</t>
  </si>
  <si>
    <t>NTYP7F</t>
  </si>
  <si>
    <t>Hadleigh</t>
  </si>
  <si>
    <t>Rands</t>
  </si>
  <si>
    <t>PMIUQ1</t>
  </si>
  <si>
    <t>Joelynn</t>
  </si>
  <si>
    <t>X53KSS</t>
  </si>
  <si>
    <t>Rozina</t>
  </si>
  <si>
    <t>Lyal</t>
  </si>
  <si>
    <t>SQJA6X</t>
  </si>
  <si>
    <t>8EWE3T</t>
  </si>
  <si>
    <t>Celina</t>
  </si>
  <si>
    <t>Everett</t>
  </si>
  <si>
    <t>VAV2L7</t>
  </si>
  <si>
    <t>Franceschino</t>
  </si>
  <si>
    <t>QIFKSX</t>
  </si>
  <si>
    <t>Payton</t>
  </si>
  <si>
    <t>QQ3SMR</t>
  </si>
  <si>
    <t>Turfes</t>
  </si>
  <si>
    <t>H1SYNF</t>
  </si>
  <si>
    <t>Aikman</t>
  </si>
  <si>
    <t>ZAE2M1</t>
  </si>
  <si>
    <t>Alverta</t>
  </si>
  <si>
    <t>Boken</t>
  </si>
  <si>
    <t>116JQ2</t>
  </si>
  <si>
    <t>Robers</t>
  </si>
  <si>
    <t>Scheu</t>
  </si>
  <si>
    <t>OTE307</t>
  </si>
  <si>
    <t>Lin</t>
  </si>
  <si>
    <t>Wohler</t>
  </si>
  <si>
    <t>PWQT24</t>
  </si>
  <si>
    <t>Bowden</t>
  </si>
  <si>
    <t>DCF4XF</t>
  </si>
  <si>
    <t>Scowen</t>
  </si>
  <si>
    <t>UGJWFQ</t>
  </si>
  <si>
    <t>Randi</t>
  </si>
  <si>
    <t>Cogley</t>
  </si>
  <si>
    <t>5903ZQ</t>
  </si>
  <si>
    <t>Clerc</t>
  </si>
  <si>
    <t>Presnail</t>
  </si>
  <si>
    <t>HAZVRG</t>
  </si>
  <si>
    <t>Emiline</t>
  </si>
  <si>
    <t>Garriock</t>
  </si>
  <si>
    <t>VEFAI7</t>
  </si>
  <si>
    <t>Poulett</t>
  </si>
  <si>
    <t>ASIPNY</t>
  </si>
  <si>
    <t>Batteson</t>
  </si>
  <si>
    <t>3SC5HT</t>
  </si>
  <si>
    <t>Sander</t>
  </si>
  <si>
    <t>Balderstone</t>
  </si>
  <si>
    <t>1F9UH2</t>
  </si>
  <si>
    <t>Stuart</t>
  </si>
  <si>
    <t>Immer</t>
  </si>
  <si>
    <t>6DS3WV</t>
  </si>
  <si>
    <t>Tony</t>
  </si>
  <si>
    <t>Kennea</t>
  </si>
  <si>
    <t>HOWKSX</t>
  </si>
  <si>
    <t>Torrance</t>
  </si>
  <si>
    <t>Zannuto</t>
  </si>
  <si>
    <t>43VG9A</t>
  </si>
  <si>
    <t>Godfree</t>
  </si>
  <si>
    <t>McIllroy</t>
  </si>
  <si>
    <t>PSMLZH</t>
  </si>
  <si>
    <t>Bud</t>
  </si>
  <si>
    <t>Emerson</t>
  </si>
  <si>
    <t>E3ESE0</t>
  </si>
  <si>
    <t>Lyven</t>
  </si>
  <si>
    <t>764Y2M</t>
  </si>
  <si>
    <t>Robin</t>
  </si>
  <si>
    <t>Ravens</t>
  </si>
  <si>
    <t>0AJTBH</t>
  </si>
  <si>
    <t>Fidelia</t>
  </si>
  <si>
    <t>Jeskin</t>
  </si>
  <si>
    <t>G1WP9X</t>
  </si>
  <si>
    <t>Zabrina</t>
  </si>
  <si>
    <t>DZKHQB</t>
  </si>
  <si>
    <t>Marlon</t>
  </si>
  <si>
    <t>Cornner</t>
  </si>
  <si>
    <t>D11Q09</t>
  </si>
  <si>
    <t>Rafi</t>
  </si>
  <si>
    <t>Polgreen</t>
  </si>
  <si>
    <t>S3ZBE4</t>
  </si>
  <si>
    <t>Yurkov</t>
  </si>
  <si>
    <t>A04V1W</t>
  </si>
  <si>
    <t>Borgnol</t>
  </si>
  <si>
    <t>SXO205</t>
  </si>
  <si>
    <t>Darnbrook</t>
  </si>
  <si>
    <t>83S04I</t>
  </si>
  <si>
    <t>Constantin</t>
  </si>
  <si>
    <t>Botright</t>
  </si>
  <si>
    <t>FPKMPJ</t>
  </si>
  <si>
    <t>UOQOOO</t>
  </si>
  <si>
    <t>Coulsen</t>
  </si>
  <si>
    <t>BCH5RF</t>
  </si>
  <si>
    <t>Gabriel</t>
  </si>
  <si>
    <t>Gillopp</t>
  </si>
  <si>
    <t>HJ4Q6U</t>
  </si>
  <si>
    <t>Neile</t>
  </si>
  <si>
    <t>Cornthwaite</t>
  </si>
  <si>
    <t>U22TIA</t>
  </si>
  <si>
    <t>Benito</t>
  </si>
  <si>
    <t>Coggan</t>
  </si>
  <si>
    <t>F68C0G</t>
  </si>
  <si>
    <t>Preene</t>
  </si>
  <si>
    <t>F1DE2B</t>
  </si>
  <si>
    <t>Fredek</t>
  </si>
  <si>
    <t>Nottingam</t>
  </si>
  <si>
    <t>6Z4UVX</t>
  </si>
  <si>
    <t>Roxane</t>
  </si>
  <si>
    <t>Madine</t>
  </si>
  <si>
    <t>7WR06J</t>
  </si>
  <si>
    <t>Indruch</t>
  </si>
  <si>
    <t>2S8ZDD</t>
  </si>
  <si>
    <t>Byron</t>
  </si>
  <si>
    <t>Bramhill</t>
  </si>
  <si>
    <t>KIBH6F</t>
  </si>
  <si>
    <t>Gipsy</t>
  </si>
  <si>
    <t>8RADEP</t>
  </si>
  <si>
    <t>Brad</t>
  </si>
  <si>
    <t>Parr</t>
  </si>
  <si>
    <t>831F6D</t>
  </si>
  <si>
    <t>Eleanora</t>
  </si>
  <si>
    <t>Whysall</t>
  </si>
  <si>
    <t>SCPTNE</t>
  </si>
  <si>
    <t>Breena</t>
  </si>
  <si>
    <t>Medlin</t>
  </si>
  <si>
    <t>VTCTD1</t>
  </si>
  <si>
    <t>Gris</t>
  </si>
  <si>
    <t>K2Q2M1</t>
  </si>
  <si>
    <t>Tally</t>
  </si>
  <si>
    <t>Ridwood</t>
  </si>
  <si>
    <t>9IADEB</t>
  </si>
  <si>
    <t>Herve</t>
  </si>
  <si>
    <t>Picardo</t>
  </si>
  <si>
    <t>E9NH5I</t>
  </si>
  <si>
    <t>Dorise</t>
  </si>
  <si>
    <t>Sircomb</t>
  </si>
  <si>
    <t>PJ83Q5</t>
  </si>
  <si>
    <t>Shurlock</t>
  </si>
  <si>
    <t>Maffini</t>
  </si>
  <si>
    <t>FU5RST</t>
  </si>
  <si>
    <t>Lauri</t>
  </si>
  <si>
    <t>Garlicke</t>
  </si>
  <si>
    <t>UMLI6M</t>
  </si>
  <si>
    <t>Weber</t>
  </si>
  <si>
    <t>Mebius</t>
  </si>
  <si>
    <t>I6R3Q1</t>
  </si>
  <si>
    <t>Karchowski</t>
  </si>
  <si>
    <t>BGC9N4</t>
  </si>
  <si>
    <t>Corney</t>
  </si>
  <si>
    <t>Pendrich</t>
  </si>
  <si>
    <t>M6O9NF</t>
  </si>
  <si>
    <t>Carlyle</t>
  </si>
  <si>
    <t>Heffernan</t>
  </si>
  <si>
    <t>U6YTNY</t>
  </si>
  <si>
    <t>Roxi</t>
  </si>
  <si>
    <t>VWU3U8</t>
  </si>
  <si>
    <t>French</t>
  </si>
  <si>
    <t>DDPSJJ</t>
  </si>
  <si>
    <t>Thia</t>
  </si>
  <si>
    <t>Stomach Ache</t>
  </si>
  <si>
    <t>UMQ206</t>
  </si>
  <si>
    <t>Whittet</t>
  </si>
  <si>
    <t>FW4GXV</t>
  </si>
  <si>
    <t>Gwen</t>
  </si>
  <si>
    <t>Drohan</t>
  </si>
  <si>
    <t>0U4JHP</t>
  </si>
  <si>
    <t>Fallon</t>
  </si>
  <si>
    <t>Ellwood</t>
  </si>
  <si>
    <t>ER42VX</t>
  </si>
  <si>
    <t>Dionysus</t>
  </si>
  <si>
    <t>Dally</t>
  </si>
  <si>
    <t>AKOGRF</t>
  </si>
  <si>
    <t>Tither</t>
  </si>
  <si>
    <t>XVU8DZ</t>
  </si>
  <si>
    <t>Hazeldene</t>
  </si>
  <si>
    <t>NTHQ9I</t>
  </si>
  <si>
    <t>Tchaikovsky</t>
  </si>
  <si>
    <t>OG3U5L</t>
  </si>
  <si>
    <t>Corina</t>
  </si>
  <si>
    <t>Y6GC1Y</t>
  </si>
  <si>
    <t>Gerhardt</t>
  </si>
  <si>
    <t>Risley</t>
  </si>
  <si>
    <t>YDT2D1</t>
  </si>
  <si>
    <t>Carmelita</t>
  </si>
  <si>
    <t>Filewood</t>
  </si>
  <si>
    <t>HOFYV5</t>
  </si>
  <si>
    <t>Ambrogiotti</t>
  </si>
  <si>
    <t>C2W5JV</t>
  </si>
  <si>
    <t>Raymond</t>
  </si>
  <si>
    <t>Aronin</t>
  </si>
  <si>
    <t>1T4U3V</t>
  </si>
  <si>
    <t>Ulises</t>
  </si>
  <si>
    <t>Whitehouse</t>
  </si>
  <si>
    <t>VXIT7L</t>
  </si>
  <si>
    <t>Theo</t>
  </si>
  <si>
    <t>Rigby</t>
  </si>
  <si>
    <t>9NY4YT</t>
  </si>
  <si>
    <t>Chasteau</t>
  </si>
  <si>
    <t>SNX91F</t>
  </si>
  <si>
    <t>Roxie</t>
  </si>
  <si>
    <t>Cornilli</t>
  </si>
  <si>
    <t>CS6033</t>
  </si>
  <si>
    <t>Bickardike</t>
  </si>
  <si>
    <t>0LHJFJ</t>
  </si>
  <si>
    <t>Quentin</t>
  </si>
  <si>
    <t>Obern</t>
  </si>
  <si>
    <t>DRGR4T</t>
  </si>
  <si>
    <t>Florance</t>
  </si>
  <si>
    <t>Baiyle</t>
  </si>
  <si>
    <t>0R8K0P</t>
  </si>
  <si>
    <t>Max</t>
  </si>
  <si>
    <t>Gerg</t>
  </si>
  <si>
    <t>WXE5UT</t>
  </si>
  <si>
    <t>MacAlpin</t>
  </si>
  <si>
    <t>4BBHGU</t>
  </si>
  <si>
    <t>Monte</t>
  </si>
  <si>
    <t>HSOJUJ</t>
  </si>
  <si>
    <t>9S3FA1</t>
  </si>
  <si>
    <t>D3ES2Z</t>
  </si>
  <si>
    <t>McGinnis</t>
  </si>
  <si>
    <t>GWKMTZ</t>
  </si>
  <si>
    <t>Lowey</t>
  </si>
  <si>
    <t>5DO5O1</t>
  </si>
  <si>
    <t>Carlina</t>
  </si>
  <si>
    <t>Barenskie</t>
  </si>
  <si>
    <t>QOY32Y</t>
  </si>
  <si>
    <t>Arturo</t>
  </si>
  <si>
    <t>HMJI9A</t>
  </si>
  <si>
    <t>Hanson</t>
  </si>
  <si>
    <t>Millam</t>
  </si>
  <si>
    <t>T4F0O7</t>
  </si>
  <si>
    <t>Lokier</t>
  </si>
  <si>
    <t>9IK9F4</t>
  </si>
  <si>
    <t>Christos</t>
  </si>
  <si>
    <t>Pithcock</t>
  </si>
  <si>
    <t>ULTAWE</t>
  </si>
  <si>
    <t>Golsby</t>
  </si>
  <si>
    <t>HFO3KL</t>
  </si>
  <si>
    <t>von Grollmann</t>
  </si>
  <si>
    <t>9K1WEZ</t>
  </si>
  <si>
    <t>Glenn</t>
  </si>
  <si>
    <t>Arling</t>
  </si>
  <si>
    <t>BJDO8D</t>
  </si>
  <si>
    <t>Teressa</t>
  </si>
  <si>
    <t>Luttgert</t>
  </si>
  <si>
    <t>ZUJB7P</t>
  </si>
  <si>
    <t>Esdras</t>
  </si>
  <si>
    <t>Aspall</t>
  </si>
  <si>
    <t>7A082D</t>
  </si>
  <si>
    <t>Violante</t>
  </si>
  <si>
    <t>Bather</t>
  </si>
  <si>
    <t>9G2TPI</t>
  </si>
  <si>
    <t>Dougy</t>
  </si>
  <si>
    <t>Scraney</t>
  </si>
  <si>
    <t>CGNNZS</t>
  </si>
  <si>
    <t>Zolly</t>
  </si>
  <si>
    <t>Handover</t>
  </si>
  <si>
    <t>E5CT80</t>
  </si>
  <si>
    <t>Humberto</t>
  </si>
  <si>
    <t>Stewart</t>
  </si>
  <si>
    <t>FFAQZD</t>
  </si>
  <si>
    <t>Kayne</t>
  </si>
  <si>
    <t>Vankeev</t>
  </si>
  <si>
    <t>18M6EW</t>
  </si>
  <si>
    <t>Adrian</t>
  </si>
  <si>
    <t>BAJ2X6</t>
  </si>
  <si>
    <t>Drusi</t>
  </si>
  <si>
    <t>4ZTIWT</t>
  </si>
  <si>
    <t>Tomlin</t>
  </si>
  <si>
    <t>Gayne</t>
  </si>
  <si>
    <t>E828W6</t>
  </si>
  <si>
    <t>Nesta</t>
  </si>
  <si>
    <t>Lavender</t>
  </si>
  <si>
    <t>XYZ2S5</t>
  </si>
  <si>
    <t>Mignon</t>
  </si>
  <si>
    <t>Eayrs</t>
  </si>
  <si>
    <t>ZIAQXD</t>
  </si>
  <si>
    <t>Hans</t>
  </si>
  <si>
    <t>Mountford</t>
  </si>
  <si>
    <t>RVRU2Z</t>
  </si>
  <si>
    <t>Ciel</t>
  </si>
  <si>
    <t>Dacey</t>
  </si>
  <si>
    <t>446BK4</t>
  </si>
  <si>
    <t>Winslow</t>
  </si>
  <si>
    <t>Islip</t>
  </si>
  <si>
    <t>FQ3MR1</t>
  </si>
  <si>
    <t>Claudius</t>
  </si>
  <si>
    <t>Rosenfeld</t>
  </si>
  <si>
    <t>GRVO9K</t>
  </si>
  <si>
    <t>Vaclav</t>
  </si>
  <si>
    <t>Strowthers</t>
  </si>
  <si>
    <t>T4T968</t>
  </si>
  <si>
    <t>Abdel</t>
  </si>
  <si>
    <t>S3XBN2</t>
  </si>
  <si>
    <t>Stringman</t>
  </si>
  <si>
    <t>39PWQ9</t>
  </si>
  <si>
    <t>Cristine</t>
  </si>
  <si>
    <t>Bridgwood</t>
  </si>
  <si>
    <t>CDD0ZW</t>
  </si>
  <si>
    <t>Monroe</t>
  </si>
  <si>
    <t>Costanza</t>
  </si>
  <si>
    <t>HH6GIA</t>
  </si>
  <si>
    <t>Hermann</t>
  </si>
  <si>
    <t>Bellerby</t>
  </si>
  <si>
    <t>12J5YF</t>
  </si>
  <si>
    <t>Tyne</t>
  </si>
  <si>
    <t>Crisall</t>
  </si>
  <si>
    <t>BL7MWD</t>
  </si>
  <si>
    <t>Jasmina</t>
  </si>
  <si>
    <t>Kryszkiecicz</t>
  </si>
  <si>
    <t>M9Z0AY</t>
  </si>
  <si>
    <t>Jeroch</t>
  </si>
  <si>
    <t>SVTD69</t>
  </si>
  <si>
    <t>Regine</t>
  </si>
  <si>
    <t>Mustoe</t>
  </si>
  <si>
    <t>PM2ECA</t>
  </si>
  <si>
    <t>Focke</t>
  </si>
  <si>
    <t>VWBQX0</t>
  </si>
  <si>
    <t>Mariana</t>
  </si>
  <si>
    <t>Posten</t>
  </si>
  <si>
    <t>XC0ZV4</t>
  </si>
  <si>
    <t>Rangell</t>
  </si>
  <si>
    <t>N3BT0Z</t>
  </si>
  <si>
    <t>Kordula</t>
  </si>
  <si>
    <t>Linay</t>
  </si>
  <si>
    <t>0JM7MK</t>
  </si>
  <si>
    <t>Birdie</t>
  </si>
  <si>
    <t>Blowing</t>
  </si>
  <si>
    <t>8SKHH8</t>
  </si>
  <si>
    <t>Sherman</t>
  </si>
  <si>
    <t>Farlow</t>
  </si>
  <si>
    <t>MCBC7E</t>
  </si>
  <si>
    <t>Sergei</t>
  </si>
  <si>
    <t>Penhalurick</t>
  </si>
  <si>
    <t>NY2MNC</t>
  </si>
  <si>
    <t>Wendeline</t>
  </si>
  <si>
    <t>Keniwell</t>
  </si>
  <si>
    <t>906P0T</t>
  </si>
  <si>
    <t>Suddards</t>
  </si>
  <si>
    <t>OJHWWI</t>
  </si>
  <si>
    <t>Myrna</t>
  </si>
  <si>
    <t>Cutchey</t>
  </si>
  <si>
    <t>6K5DXB</t>
  </si>
  <si>
    <t>Dodgson</t>
  </si>
  <si>
    <t>5HF9W0</t>
  </si>
  <si>
    <t>Robbert</t>
  </si>
  <si>
    <t>Buxsey</t>
  </si>
  <si>
    <t>33CCCO</t>
  </si>
  <si>
    <t>Robilart</t>
  </si>
  <si>
    <t>R8XW2S</t>
  </si>
  <si>
    <t>WYTZW0</t>
  </si>
  <si>
    <t>Rockie</t>
  </si>
  <si>
    <t>McAw</t>
  </si>
  <si>
    <t>4EUWMD</t>
  </si>
  <si>
    <t>Seston</t>
  </si>
  <si>
    <t>Q6F8SH</t>
  </si>
  <si>
    <t>Anderson</t>
  </si>
  <si>
    <t>IYYFIQ</t>
  </si>
  <si>
    <t>Shane</t>
  </si>
  <si>
    <t>Risen</t>
  </si>
  <si>
    <t>8XJZ30</t>
  </si>
  <si>
    <t>Sianna</t>
  </si>
  <si>
    <t>Arnao</t>
  </si>
  <si>
    <t>YK3GFP</t>
  </si>
  <si>
    <t>Bliss</t>
  </si>
  <si>
    <t>Mainston</t>
  </si>
  <si>
    <t>WZBJ9B</t>
  </si>
  <si>
    <t>Sheffie</t>
  </si>
  <si>
    <t>Nannoni</t>
  </si>
  <si>
    <t>64A45W</t>
  </si>
  <si>
    <t>Churchley</t>
  </si>
  <si>
    <t>Q4WA7Y</t>
  </si>
  <si>
    <t>Eden</t>
  </si>
  <si>
    <t>Vedikhov</t>
  </si>
  <si>
    <t>9YFUJQ</t>
  </si>
  <si>
    <t>Farlie</t>
  </si>
  <si>
    <t>Georgievski</t>
  </si>
  <si>
    <t>VDHMQS</t>
  </si>
  <si>
    <t>Alana</t>
  </si>
  <si>
    <t>Krzyzowski</t>
  </si>
  <si>
    <t>WJQDOV</t>
  </si>
  <si>
    <t>Thebault</t>
  </si>
  <si>
    <t>Dunckley</t>
  </si>
  <si>
    <t>T7TVL7</t>
  </si>
  <si>
    <t>Renado</t>
  </si>
  <si>
    <t>Mullord</t>
  </si>
  <si>
    <t>QGUERC</t>
  </si>
  <si>
    <t>Cindie</t>
  </si>
  <si>
    <t>Spridgeon</t>
  </si>
  <si>
    <t>HIVVCU</t>
  </si>
  <si>
    <t>Stuer</t>
  </si>
  <si>
    <t>4VYGJC</t>
  </si>
  <si>
    <t>Daisy</t>
  </si>
  <si>
    <t>5SNSWS</t>
  </si>
  <si>
    <t>Langrish</t>
  </si>
  <si>
    <t>7CHTUB</t>
  </si>
  <si>
    <t>Matieu</t>
  </si>
  <si>
    <t>LYPQ7N</t>
  </si>
  <si>
    <t>Horsey</t>
  </si>
  <si>
    <t>KDMT1E</t>
  </si>
  <si>
    <t>Golden</t>
  </si>
  <si>
    <t>JJMTV7</t>
  </si>
  <si>
    <t>Sylvester</t>
  </si>
  <si>
    <t>Geistmann</t>
  </si>
  <si>
    <t>O223P8</t>
  </si>
  <si>
    <t>Natalie</t>
  </si>
  <si>
    <t>KB43PY</t>
  </si>
  <si>
    <t>Lohmeyer</t>
  </si>
  <si>
    <t>UPW4BF</t>
  </si>
  <si>
    <t>Katlin</t>
  </si>
  <si>
    <t>Sedgwick</t>
  </si>
  <si>
    <t>MK85H4</t>
  </si>
  <si>
    <t>Hort</t>
  </si>
  <si>
    <t>Scading</t>
  </si>
  <si>
    <t>DP51D8</t>
  </si>
  <si>
    <t>Nadine</t>
  </si>
  <si>
    <t>Bengochea</t>
  </si>
  <si>
    <t>6B3L1J</t>
  </si>
  <si>
    <t>Viva</t>
  </si>
  <si>
    <t>Trevethan</t>
  </si>
  <si>
    <t>I1YW1Y</t>
  </si>
  <si>
    <t>Allene</t>
  </si>
  <si>
    <t>Coppledike</t>
  </si>
  <si>
    <t>RVE28Z</t>
  </si>
  <si>
    <t>Kania</t>
  </si>
  <si>
    <t>Lawrie</t>
  </si>
  <si>
    <t>R9HFR6</t>
  </si>
  <si>
    <t>Padmore</t>
  </si>
  <si>
    <t>JQCKNO</t>
  </si>
  <si>
    <t>Ibby</t>
  </si>
  <si>
    <t>S1JKZU</t>
  </si>
  <si>
    <t>Rozalie</t>
  </si>
  <si>
    <t>Haile</t>
  </si>
  <si>
    <t>XEFVDH</t>
  </si>
  <si>
    <t>Corry</t>
  </si>
  <si>
    <t>Fruen</t>
  </si>
  <si>
    <t>1DQEEE</t>
  </si>
  <si>
    <t>Kalie</t>
  </si>
  <si>
    <t>Frift</t>
  </si>
  <si>
    <t>6ZAEP7</t>
  </si>
  <si>
    <t>Claiborne</t>
  </si>
  <si>
    <t>Ivanenkov</t>
  </si>
  <si>
    <t>DSVBSX</t>
  </si>
  <si>
    <t>Corri</t>
  </si>
  <si>
    <t>Shirtliff</t>
  </si>
  <si>
    <t>OG348F</t>
  </si>
  <si>
    <t>Guglielmo</t>
  </si>
  <si>
    <t>Hairsine</t>
  </si>
  <si>
    <t>Z7ZDKZ</t>
  </si>
  <si>
    <t>Henriette</t>
  </si>
  <si>
    <t>Lorenzetti</t>
  </si>
  <si>
    <t>MNQBQW</t>
  </si>
  <si>
    <t>Riccardo</t>
  </si>
  <si>
    <t>McKevin</t>
  </si>
  <si>
    <t>JC0ZOX</t>
  </si>
  <si>
    <t>Tarra</t>
  </si>
  <si>
    <t>Lewington</t>
  </si>
  <si>
    <t>HZXZD4</t>
  </si>
  <si>
    <t>Chaffe</t>
  </si>
  <si>
    <t>YO0U4J</t>
  </si>
  <si>
    <t>Wallas</t>
  </si>
  <si>
    <t>Bloodworthe</t>
  </si>
  <si>
    <t>12SGX9</t>
  </si>
  <si>
    <t>Armand</t>
  </si>
  <si>
    <t>Gabbetis</t>
  </si>
  <si>
    <t>F5X1CV</t>
  </si>
  <si>
    <t>Correy</t>
  </si>
  <si>
    <t>Seacombe</t>
  </si>
  <si>
    <t>BJNBGZ</t>
  </si>
  <si>
    <t>Ludwig</t>
  </si>
  <si>
    <t>Bichener</t>
  </si>
  <si>
    <t>L7NWLK</t>
  </si>
  <si>
    <t>Veda</t>
  </si>
  <si>
    <t>Hadaway</t>
  </si>
  <si>
    <t>7DJBTW</t>
  </si>
  <si>
    <t>Suellen</t>
  </si>
  <si>
    <t>Yurivtsev</t>
  </si>
  <si>
    <t>JWW0NW</t>
  </si>
  <si>
    <t>Othilia</t>
  </si>
  <si>
    <t>Thom</t>
  </si>
  <si>
    <t>1UX9SC</t>
  </si>
  <si>
    <t>Deana</t>
  </si>
  <si>
    <t>Cutridge</t>
  </si>
  <si>
    <t>A5JY6F</t>
  </si>
  <si>
    <t>Luz</t>
  </si>
  <si>
    <t>Bounde</t>
  </si>
  <si>
    <t>XTSX3J</t>
  </si>
  <si>
    <t>Stendall</t>
  </si>
  <si>
    <t>HIE29Y</t>
  </si>
  <si>
    <t>Cami</t>
  </si>
  <si>
    <t>Alyonov</t>
  </si>
  <si>
    <t>KMAF1N</t>
  </si>
  <si>
    <t>Crisell</t>
  </si>
  <si>
    <t>12MBRX</t>
  </si>
  <si>
    <t>Morey</t>
  </si>
  <si>
    <t>O'Boyle</t>
  </si>
  <si>
    <t>DSM6LG</t>
  </si>
  <si>
    <t>Huntington</t>
  </si>
  <si>
    <t>1SFNQR</t>
  </si>
  <si>
    <t>Harman</t>
  </si>
  <si>
    <t>Glandon</t>
  </si>
  <si>
    <t>70Q34B</t>
  </si>
  <si>
    <t>Digg</t>
  </si>
  <si>
    <t>EP598M</t>
  </si>
  <si>
    <t>Dilland</t>
  </si>
  <si>
    <t>72Q689</t>
  </si>
  <si>
    <t>Calhoun</t>
  </si>
  <si>
    <t>Upward</t>
  </si>
  <si>
    <t>SJH275</t>
  </si>
  <si>
    <t>Parnell</t>
  </si>
  <si>
    <t>Foucard</t>
  </si>
  <si>
    <t>3KBADN</t>
  </si>
  <si>
    <t>Davie</t>
  </si>
  <si>
    <t>Pendrick</t>
  </si>
  <si>
    <t>EJWMT3</t>
  </si>
  <si>
    <t>Vanne</t>
  </si>
  <si>
    <t>BHX12R</t>
  </si>
  <si>
    <t>Duky</t>
  </si>
  <si>
    <t>Lindwall</t>
  </si>
  <si>
    <t>SL8OK9</t>
  </si>
  <si>
    <t>Grcic</t>
  </si>
  <si>
    <t>X2HQVO</t>
  </si>
  <si>
    <t>Bette-ann</t>
  </si>
  <si>
    <t>Sheirlaw</t>
  </si>
  <si>
    <t>673K0T</t>
  </si>
  <si>
    <t>Barton</t>
  </si>
  <si>
    <t>Sandham</t>
  </si>
  <si>
    <t>MPN9Y3</t>
  </si>
  <si>
    <t>Oliver</t>
  </si>
  <si>
    <t>Bartaloni</t>
  </si>
  <si>
    <t>R6XI8V</t>
  </si>
  <si>
    <t>Killerby</t>
  </si>
  <si>
    <t>LRGGVX</t>
  </si>
  <si>
    <t>Weben</t>
  </si>
  <si>
    <t>HX061C</t>
  </si>
  <si>
    <t>Rinaldo</t>
  </si>
  <si>
    <t>MacVay</t>
  </si>
  <si>
    <t>43GOS5</t>
  </si>
  <si>
    <t>Felecia</t>
  </si>
  <si>
    <t>Matonin</t>
  </si>
  <si>
    <t>W35T38</t>
  </si>
  <si>
    <t>Salem</t>
  </si>
  <si>
    <t>Snazel</t>
  </si>
  <si>
    <t>XICX8J</t>
  </si>
  <si>
    <t>Mirfield</t>
  </si>
  <si>
    <t>AV5QSG</t>
  </si>
  <si>
    <t>Orelia</t>
  </si>
  <si>
    <t>Cleare</t>
  </si>
  <si>
    <t>8LRL2C</t>
  </si>
  <si>
    <t>Sparrow</t>
  </si>
  <si>
    <t>FHNLAK</t>
  </si>
  <si>
    <t>Nobe</t>
  </si>
  <si>
    <t>Stow</t>
  </si>
  <si>
    <t>PHMA90</t>
  </si>
  <si>
    <t>BSCD20</t>
  </si>
  <si>
    <t>Doelle</t>
  </si>
  <si>
    <t>NJGSOV</t>
  </si>
  <si>
    <t>Matilde</t>
  </si>
  <si>
    <t>Ballance</t>
  </si>
  <si>
    <t>QM2TTL</t>
  </si>
  <si>
    <t>Kimberly</t>
  </si>
  <si>
    <t>MacGiffin</t>
  </si>
  <si>
    <t>6A9UQZ</t>
  </si>
  <si>
    <t>Leigh</t>
  </si>
  <si>
    <t>Roxbrough</t>
  </si>
  <si>
    <t>WKNC40</t>
  </si>
  <si>
    <t>Rodger</t>
  </si>
  <si>
    <t>Ciccone</t>
  </si>
  <si>
    <t>XS3BMO</t>
  </si>
  <si>
    <t>Ashia</t>
  </si>
  <si>
    <t>Bramo</t>
  </si>
  <si>
    <t>HBQTOT</t>
  </si>
  <si>
    <t>Teodor</t>
  </si>
  <si>
    <t>OSJ0Z9</t>
  </si>
  <si>
    <t>Quent</t>
  </si>
  <si>
    <t>Tunniclisse</t>
  </si>
  <si>
    <t>83BAZC</t>
  </si>
  <si>
    <t>Yance</t>
  </si>
  <si>
    <t>Bragger</t>
  </si>
  <si>
    <t>9RQ12V</t>
  </si>
  <si>
    <t>Kynder</t>
  </si>
  <si>
    <t>BBU1ON</t>
  </si>
  <si>
    <t>Thorstein</t>
  </si>
  <si>
    <t>Eisikowitz</t>
  </si>
  <si>
    <t>WDS4QU</t>
  </si>
  <si>
    <t>Rebeca</t>
  </si>
  <si>
    <t>Crinson</t>
  </si>
  <si>
    <t>QJTRS9</t>
  </si>
  <si>
    <t>McPhelimy</t>
  </si>
  <si>
    <t>2TLWDC</t>
  </si>
  <si>
    <t>Hobie</t>
  </si>
  <si>
    <t>Fullylove</t>
  </si>
  <si>
    <t>BT22EW</t>
  </si>
  <si>
    <t>Fidole</t>
  </si>
  <si>
    <t>Hinstock</t>
  </si>
  <si>
    <t>E4OYL8</t>
  </si>
  <si>
    <t>ZD99WH</t>
  </si>
  <si>
    <t>Virginia</t>
  </si>
  <si>
    <t>Firpo</t>
  </si>
  <si>
    <t>POWN8P</t>
  </si>
  <si>
    <t>Wankling</t>
  </si>
  <si>
    <t>8CP3TR</t>
  </si>
  <si>
    <t>Parrott</t>
  </si>
  <si>
    <t>WWYRVE</t>
  </si>
  <si>
    <t>Colas</t>
  </si>
  <si>
    <t>Marrow</t>
  </si>
  <si>
    <t>QL2EN4</t>
  </si>
  <si>
    <t>Bassick</t>
  </si>
  <si>
    <t>TIEMYD</t>
  </si>
  <si>
    <t>Tabor</t>
  </si>
  <si>
    <t>Brakespear</t>
  </si>
  <si>
    <t>DJNFGJ</t>
  </si>
  <si>
    <t>Juliane</t>
  </si>
  <si>
    <t>January</t>
  </si>
  <si>
    <t>95Z1LY</t>
  </si>
  <si>
    <t>Kylie</t>
  </si>
  <si>
    <t>Millmore</t>
  </si>
  <si>
    <t>6FKO0G</t>
  </si>
  <si>
    <t>Fielding</t>
  </si>
  <si>
    <t>Allsebrook</t>
  </si>
  <si>
    <t>NMN1RL</t>
  </si>
  <si>
    <t>6OPPXJ</t>
  </si>
  <si>
    <t>Bremley</t>
  </si>
  <si>
    <t>2GFD2X</t>
  </si>
  <si>
    <t>Bearward</t>
  </si>
  <si>
    <t>K1DRE5</t>
  </si>
  <si>
    <t>Kubal</t>
  </si>
  <si>
    <t>Z1GVN8</t>
  </si>
  <si>
    <t>Baxter</t>
  </si>
  <si>
    <t>Hardage</t>
  </si>
  <si>
    <t>WYF4EB</t>
  </si>
  <si>
    <t>Pippy</t>
  </si>
  <si>
    <t>TM5Q98</t>
  </si>
  <si>
    <t>Moodey</t>
  </si>
  <si>
    <t>YIPKGT</t>
  </si>
  <si>
    <t>Fee</t>
  </si>
  <si>
    <t>Stammers</t>
  </si>
  <si>
    <t>991A9K</t>
  </si>
  <si>
    <t>Niccolo</t>
  </si>
  <si>
    <t>Winsor</t>
  </si>
  <si>
    <t>UAL67J</t>
  </si>
  <si>
    <t>Garnette</t>
  </si>
  <si>
    <t>Birtchnell</t>
  </si>
  <si>
    <t>QY1QZS</t>
  </si>
  <si>
    <t>Francesch</t>
  </si>
  <si>
    <t>2VQMKH</t>
  </si>
  <si>
    <t>Garnet</t>
  </si>
  <si>
    <t>BEXTWW</t>
  </si>
  <si>
    <t>Kath</t>
  </si>
  <si>
    <t>MacGill</t>
  </si>
  <si>
    <t>D6HVFI</t>
  </si>
  <si>
    <t>Quinta</t>
  </si>
  <si>
    <t>Biglin</t>
  </si>
  <si>
    <t>HIOOZ8</t>
  </si>
  <si>
    <t>Cary</t>
  </si>
  <si>
    <t>Tranter</t>
  </si>
  <si>
    <t>94U2V2</t>
  </si>
  <si>
    <t>Charlotte</t>
  </si>
  <si>
    <t>Nudds</t>
  </si>
  <si>
    <t>X3MD3L</t>
  </si>
  <si>
    <t>Odette</t>
  </si>
  <si>
    <t>Sibbald</t>
  </si>
  <si>
    <t>AAYP3L</t>
  </si>
  <si>
    <t>Gunther</t>
  </si>
  <si>
    <t>Pettigree</t>
  </si>
  <si>
    <t>AO1ZGA</t>
  </si>
  <si>
    <t>Augustus</t>
  </si>
  <si>
    <t>Hanburry</t>
  </si>
  <si>
    <t>UBQZM9</t>
  </si>
  <si>
    <t>Antonietta</t>
  </si>
  <si>
    <t>Aishford</t>
  </si>
  <si>
    <t>9TFUAA</t>
  </si>
  <si>
    <t>Dian</t>
  </si>
  <si>
    <t>Chelnam</t>
  </si>
  <si>
    <t>M7K0YN</t>
  </si>
  <si>
    <t>Southon</t>
  </si>
  <si>
    <t>U9NPYQ</t>
  </si>
  <si>
    <t>Kev</t>
  </si>
  <si>
    <t>Tithacott</t>
  </si>
  <si>
    <t>F269SZ</t>
  </si>
  <si>
    <t>Hayley</t>
  </si>
  <si>
    <t>Glasson</t>
  </si>
  <si>
    <t>SLG3ZQ</t>
  </si>
  <si>
    <t>Doris</t>
  </si>
  <si>
    <t>Haddow</t>
  </si>
  <si>
    <t>8ZKUPL</t>
  </si>
  <si>
    <t>Openshaw</t>
  </si>
  <si>
    <t>FCEPEE</t>
  </si>
  <si>
    <t>Phillipp</t>
  </si>
  <si>
    <t>Futty</t>
  </si>
  <si>
    <t>M4BYWE</t>
  </si>
  <si>
    <t>Clyde</t>
  </si>
  <si>
    <t>Walework</t>
  </si>
  <si>
    <t>4UVCL7</t>
  </si>
  <si>
    <t>Udale</t>
  </si>
  <si>
    <t>Van Der Walt</t>
  </si>
  <si>
    <t>1I710N</t>
  </si>
  <si>
    <t>Nellie</t>
  </si>
  <si>
    <t>Dilleston</t>
  </si>
  <si>
    <t>5PM4OB</t>
  </si>
  <si>
    <t>Constantine</t>
  </si>
  <si>
    <t>Semerad</t>
  </si>
  <si>
    <t>F5OZQI</t>
  </si>
  <si>
    <t>Kyle</t>
  </si>
  <si>
    <t>Kisby</t>
  </si>
  <si>
    <t>I6M142</t>
  </si>
  <si>
    <t>Farah</t>
  </si>
  <si>
    <t>Chapiro</t>
  </si>
  <si>
    <t>0I3SHD</t>
  </si>
  <si>
    <t>Orton</t>
  </si>
  <si>
    <t>ZYSEAD</t>
  </si>
  <si>
    <t>Stefanie</t>
  </si>
  <si>
    <t>Lownsbrough</t>
  </si>
  <si>
    <t>58VY0Z</t>
  </si>
  <si>
    <t>Manfred</t>
  </si>
  <si>
    <t>Stenning</t>
  </si>
  <si>
    <t>IIDV3F</t>
  </si>
  <si>
    <t>Clerkclaude</t>
  </si>
  <si>
    <t>McLardie</t>
  </si>
  <si>
    <t>Z4FH4X</t>
  </si>
  <si>
    <t>Demeter</t>
  </si>
  <si>
    <t>Lago</t>
  </si>
  <si>
    <t>GB3W8R</t>
  </si>
  <si>
    <t>Lincoln</t>
  </si>
  <si>
    <t>Dettmar</t>
  </si>
  <si>
    <t>2UC4IY</t>
  </si>
  <si>
    <t>Al</t>
  </si>
  <si>
    <t>Jeannaud</t>
  </si>
  <si>
    <t>8ZJ7AQ</t>
  </si>
  <si>
    <t>Drucill</t>
  </si>
  <si>
    <t>Valencia</t>
  </si>
  <si>
    <t>9XLWPM</t>
  </si>
  <si>
    <t>Jayme</t>
  </si>
  <si>
    <t>Blague</t>
  </si>
  <si>
    <t>4JOZK3</t>
  </si>
  <si>
    <t>Charlot</t>
  </si>
  <si>
    <t>Buckingham</t>
  </si>
  <si>
    <t>R662UA</t>
  </si>
  <si>
    <t>Cree</t>
  </si>
  <si>
    <t>PAN1DK</t>
  </si>
  <si>
    <t>Zelig</t>
  </si>
  <si>
    <t>Macvain</t>
  </si>
  <si>
    <t>6BYYVW</t>
  </si>
  <si>
    <t>Greest</t>
  </si>
  <si>
    <t>IOK0PJ</t>
  </si>
  <si>
    <t>Gustavo</t>
  </si>
  <si>
    <t>Lukehurst</t>
  </si>
  <si>
    <t>9JA6IC</t>
  </si>
  <si>
    <t>Ewell</t>
  </si>
  <si>
    <t>Girault</t>
  </si>
  <si>
    <t>ONNCVN</t>
  </si>
  <si>
    <t>Andreou</t>
  </si>
  <si>
    <t>X6KY4C</t>
  </si>
  <si>
    <t>Tim</t>
  </si>
  <si>
    <t>Gittens</t>
  </si>
  <si>
    <t>6VEQ9O</t>
  </si>
  <si>
    <t>Bernadette</t>
  </si>
  <si>
    <t>Colling</t>
  </si>
  <si>
    <t>ZWLO34</t>
  </si>
  <si>
    <t>Mattisssen</t>
  </si>
  <si>
    <t>1DTQT9</t>
  </si>
  <si>
    <t>James</t>
  </si>
  <si>
    <t>Chinery</t>
  </si>
  <si>
    <t>4DFFQD</t>
  </si>
  <si>
    <t>Cheel</t>
  </si>
  <si>
    <t>3W87SN</t>
  </si>
  <si>
    <t>Midner</t>
  </si>
  <si>
    <t>HNNNJ1</t>
  </si>
  <si>
    <t>Norton</t>
  </si>
  <si>
    <t>Oswal</t>
  </si>
  <si>
    <t>9OOLVR</t>
  </si>
  <si>
    <t>Daryle</t>
  </si>
  <si>
    <t>Joburn</t>
  </si>
  <si>
    <t>SYFWHB</t>
  </si>
  <si>
    <t>Chadwick</t>
  </si>
  <si>
    <t>Sumpner</t>
  </si>
  <si>
    <t>6PQSQQ</t>
  </si>
  <si>
    <t>Prudi</t>
  </si>
  <si>
    <t>McSperron</t>
  </si>
  <si>
    <t>DKNB5U</t>
  </si>
  <si>
    <t>Cuttles</t>
  </si>
  <si>
    <t>BFR1XK</t>
  </si>
  <si>
    <t>Delmar</t>
  </si>
  <si>
    <t>DKQIOM</t>
  </si>
  <si>
    <t>Denys</t>
  </si>
  <si>
    <t>Dailly</t>
  </si>
  <si>
    <t>XST8PZ</t>
  </si>
  <si>
    <t>Gae</t>
  </si>
  <si>
    <t>Besantie</t>
  </si>
  <si>
    <t>HT4WB1</t>
  </si>
  <si>
    <t>Malinda</t>
  </si>
  <si>
    <t>C7EUH1</t>
  </si>
  <si>
    <t>Ethyl</t>
  </si>
  <si>
    <t>Broke</t>
  </si>
  <si>
    <t>ZAX1P8</t>
  </si>
  <si>
    <t>Bordie</t>
  </si>
  <si>
    <t>Vaun</t>
  </si>
  <si>
    <t>3515VL</t>
  </si>
  <si>
    <t>Moreen</t>
  </si>
  <si>
    <t>Andrieu</t>
  </si>
  <si>
    <t>RJVK6C</t>
  </si>
  <si>
    <t>Adolph</t>
  </si>
  <si>
    <t>Ingamells</t>
  </si>
  <si>
    <t>7AV07T</t>
  </si>
  <si>
    <t>Pleuman</t>
  </si>
  <si>
    <t>JKR2BW</t>
  </si>
  <si>
    <t>Giorgio</t>
  </si>
  <si>
    <t>Kingcott</t>
  </si>
  <si>
    <t>ZRWCL3</t>
  </si>
  <si>
    <t>Cassandre</t>
  </si>
  <si>
    <t>Riditch</t>
  </si>
  <si>
    <t>3DYMKS</t>
  </si>
  <si>
    <t>Cathi</t>
  </si>
  <si>
    <t>Geratasch</t>
  </si>
  <si>
    <t>IK6X6Z</t>
  </si>
  <si>
    <t>Birk</t>
  </si>
  <si>
    <t>Fallens</t>
  </si>
  <si>
    <t>SY75W7</t>
  </si>
  <si>
    <t>Pierson</t>
  </si>
  <si>
    <t>Revie</t>
  </si>
  <si>
    <t>J6KFEF</t>
  </si>
  <si>
    <t>Sherry</t>
  </si>
  <si>
    <t>Wyrill</t>
  </si>
  <si>
    <t>Matussevich</t>
  </si>
  <si>
    <t>0YDA0Y</t>
  </si>
  <si>
    <t>Angelika</t>
  </si>
  <si>
    <t>Absalom</t>
  </si>
  <si>
    <t>YVVNNP</t>
  </si>
  <si>
    <t>Kendre</t>
  </si>
  <si>
    <t>Heinzler</t>
  </si>
  <si>
    <t>Q95NHW</t>
  </si>
  <si>
    <t>Jaymie</t>
  </si>
  <si>
    <t>Drynan</t>
  </si>
  <si>
    <t>B16LQN</t>
  </si>
  <si>
    <t>Elliot</t>
  </si>
  <si>
    <t>E9AYBT</t>
  </si>
  <si>
    <t>Woodwin</t>
  </si>
  <si>
    <t>D1TN14</t>
  </si>
  <si>
    <t>Coolahan</t>
  </si>
  <si>
    <t>QMKJ6P</t>
  </si>
  <si>
    <t>Any</t>
  </si>
  <si>
    <t>Preddle</t>
  </si>
  <si>
    <t>74P1O9</t>
  </si>
  <si>
    <t>Nedi</t>
  </si>
  <si>
    <t>Cornillot</t>
  </si>
  <si>
    <t>DYWIIN</t>
  </si>
  <si>
    <t>Carlo</t>
  </si>
  <si>
    <t>Ayling</t>
  </si>
  <si>
    <t>SZICV3</t>
  </si>
  <si>
    <t>Michail</t>
  </si>
  <si>
    <t>Mabbe</t>
  </si>
  <si>
    <t>2OU1SL</t>
  </si>
  <si>
    <t>Vanni</t>
  </si>
  <si>
    <t>Gailor</t>
  </si>
  <si>
    <t>M1YBD9</t>
  </si>
  <si>
    <t>Belbin</t>
  </si>
  <si>
    <t>KNWWI8</t>
  </si>
  <si>
    <t>Hawes</t>
  </si>
  <si>
    <t>72498B</t>
  </si>
  <si>
    <t>Heida</t>
  </si>
  <si>
    <t>Raff</t>
  </si>
  <si>
    <t>CBGOPQ</t>
  </si>
  <si>
    <t>Marybelle</t>
  </si>
  <si>
    <t>Hannent</t>
  </si>
  <si>
    <t>4W7HHS</t>
  </si>
  <si>
    <t>Neilly</t>
  </si>
  <si>
    <t>FTBW3L</t>
  </si>
  <si>
    <t>Georgeanna</t>
  </si>
  <si>
    <t>Cluely</t>
  </si>
  <si>
    <t>QAXBMM</t>
  </si>
  <si>
    <t>Andonis</t>
  </si>
  <si>
    <t>GJZPPN</t>
  </si>
  <si>
    <t>Bettleson</t>
  </si>
  <si>
    <t>SCJN5D</t>
  </si>
  <si>
    <t>Michele</t>
  </si>
  <si>
    <t>83MUWE</t>
  </si>
  <si>
    <t>Shaudfurth</t>
  </si>
  <si>
    <t>SBC304</t>
  </si>
  <si>
    <t>Elston</t>
  </si>
  <si>
    <t>Gurner</t>
  </si>
  <si>
    <t>NPZGL1</t>
  </si>
  <si>
    <t>Isa</t>
  </si>
  <si>
    <t>Pulley</t>
  </si>
  <si>
    <t>B1IEEB</t>
  </si>
  <si>
    <t>Sinton</t>
  </si>
  <si>
    <t>AZ277I</t>
  </si>
  <si>
    <t>Allwood</t>
  </si>
  <si>
    <t>4AAV7R</t>
  </si>
  <si>
    <t>Tennet</t>
  </si>
  <si>
    <t>F4ILAF</t>
  </si>
  <si>
    <t>Timmie</t>
  </si>
  <si>
    <t>Leehane</t>
  </si>
  <si>
    <t>ZT06M3</t>
  </si>
  <si>
    <t>Clementius</t>
  </si>
  <si>
    <t>JNUTPV</t>
  </si>
  <si>
    <t>Florie</t>
  </si>
  <si>
    <t>Jaimez</t>
  </si>
  <si>
    <t>IK5EZM</t>
  </si>
  <si>
    <t>Dulsea</t>
  </si>
  <si>
    <t>Rodrigo</t>
  </si>
  <si>
    <t>WA6X6Z</t>
  </si>
  <si>
    <t>Domney</t>
  </si>
  <si>
    <t>T25Q7T</t>
  </si>
  <si>
    <t>Deborah</t>
  </si>
  <si>
    <t>Corradetti</t>
  </si>
  <si>
    <t>E9Q2NN</t>
  </si>
  <si>
    <t>4813XL</t>
  </si>
  <si>
    <t>Hendrik</t>
  </si>
  <si>
    <t>Wolfe</t>
  </si>
  <si>
    <t>3OK2OX</t>
  </si>
  <si>
    <t>Clerissa</t>
  </si>
  <si>
    <t>Gullane</t>
  </si>
  <si>
    <t>A6N35L</t>
  </si>
  <si>
    <t>Coales</t>
  </si>
  <si>
    <t>Q6YXZ8</t>
  </si>
  <si>
    <t>Lemmie</t>
  </si>
  <si>
    <t>Brumbie</t>
  </si>
  <si>
    <t>STJP4U</t>
  </si>
  <si>
    <t>Thadeus</t>
  </si>
  <si>
    <t>Glennard</t>
  </si>
  <si>
    <t>CHGQIS</t>
  </si>
  <si>
    <t>Gerrilee</t>
  </si>
  <si>
    <t>Valeri</t>
  </si>
  <si>
    <t>TUDNSI</t>
  </si>
  <si>
    <t>Querida</t>
  </si>
  <si>
    <t>Overshott</t>
  </si>
  <si>
    <t>TTKX2L</t>
  </si>
  <si>
    <t>Frederick</t>
  </si>
  <si>
    <t>Humby</t>
  </si>
  <si>
    <t>U1ZXBO</t>
  </si>
  <si>
    <t>Cullie</t>
  </si>
  <si>
    <t>Caspell</t>
  </si>
  <si>
    <t>NK6TR5</t>
  </si>
  <si>
    <t>Hillel</t>
  </si>
  <si>
    <t>Krink</t>
  </si>
  <si>
    <t>B36LWA</t>
  </si>
  <si>
    <t>Denison</t>
  </si>
  <si>
    <t>01I2K8</t>
  </si>
  <si>
    <t>Angie</t>
  </si>
  <si>
    <t>X4X7U3</t>
  </si>
  <si>
    <t>Hayes</t>
  </si>
  <si>
    <t>Osgar</t>
  </si>
  <si>
    <t>J3KNZ9</t>
  </si>
  <si>
    <t>Jerri</t>
  </si>
  <si>
    <t>Dener</t>
  </si>
  <si>
    <t>C4A9EM</t>
  </si>
  <si>
    <t>Leathard</t>
  </si>
  <si>
    <t>E6A6GJ</t>
  </si>
  <si>
    <t>Francisco</t>
  </si>
  <si>
    <t>Shreeves</t>
  </si>
  <si>
    <t>HBMEZ4</t>
  </si>
  <si>
    <t>Penrod</t>
  </si>
  <si>
    <t>Piller</t>
  </si>
  <si>
    <t>1N6VN2</t>
  </si>
  <si>
    <t>Sully</t>
  </si>
  <si>
    <t>Yeandel</t>
  </si>
  <si>
    <t>WUJCBH</t>
  </si>
  <si>
    <t>Dermot</t>
  </si>
  <si>
    <t>Juschke</t>
  </si>
  <si>
    <t>W2ELE7</t>
  </si>
  <si>
    <t>Stokell</t>
  </si>
  <si>
    <t>02V4PY</t>
  </si>
  <si>
    <t>Blunkett</t>
  </si>
  <si>
    <t>INC1HA</t>
  </si>
  <si>
    <t>KJDWMR</t>
  </si>
  <si>
    <t>Aylmar</t>
  </si>
  <si>
    <t>AXTPXD</t>
  </si>
  <si>
    <t>Ketti</t>
  </si>
  <si>
    <t>Warkup</t>
  </si>
  <si>
    <t>Q0L5VB</t>
  </si>
  <si>
    <t>Meininking</t>
  </si>
  <si>
    <t>27UG8R</t>
  </si>
  <si>
    <t>Coey</t>
  </si>
  <si>
    <t>ICI5QM</t>
  </si>
  <si>
    <t>Avery</t>
  </si>
  <si>
    <t>Piens</t>
  </si>
  <si>
    <t>4O57P7</t>
  </si>
  <si>
    <t>Tull</t>
  </si>
  <si>
    <t>Goodings</t>
  </si>
  <si>
    <t>CWTVHU</t>
  </si>
  <si>
    <t>Hembery</t>
  </si>
  <si>
    <t>42V41W</t>
  </si>
  <si>
    <t>Benjamen</t>
  </si>
  <si>
    <t>Holwell</t>
  </si>
  <si>
    <t>GAEV2E</t>
  </si>
  <si>
    <t>Bee</t>
  </si>
  <si>
    <t>68U9XV</t>
  </si>
  <si>
    <t>Faveryear</t>
  </si>
  <si>
    <t>RS6O8S</t>
  </si>
  <si>
    <t>Hatti</t>
  </si>
  <si>
    <t>Howsam</t>
  </si>
  <si>
    <t>DRSI3U</t>
  </si>
  <si>
    <t>Diane</t>
  </si>
  <si>
    <t>Hairsnape</t>
  </si>
  <si>
    <t>COGQHY</t>
  </si>
  <si>
    <t>Heidie</t>
  </si>
  <si>
    <t>T42D5Y</t>
  </si>
  <si>
    <t>Nathan</t>
  </si>
  <si>
    <t>Nenci</t>
  </si>
  <si>
    <t>GWDT1J</t>
  </si>
  <si>
    <t>Finley</t>
  </si>
  <si>
    <t>Corrison</t>
  </si>
  <si>
    <t>PNNXJM</t>
  </si>
  <si>
    <t>Berri</t>
  </si>
  <si>
    <t>Ramsier</t>
  </si>
  <si>
    <t>UF5X0D</t>
  </si>
  <si>
    <t>Porty</t>
  </si>
  <si>
    <t>Berecloth</t>
  </si>
  <si>
    <t>T0RZM9</t>
  </si>
  <si>
    <t>Georas</t>
  </si>
  <si>
    <t>Cicchetto</t>
  </si>
  <si>
    <t>LHK7UD</t>
  </si>
  <si>
    <t>Illa</t>
  </si>
  <si>
    <t>Limeburn</t>
  </si>
  <si>
    <t>A8RTF0</t>
  </si>
  <si>
    <t>Gabriele</t>
  </si>
  <si>
    <t>Cousens</t>
  </si>
  <si>
    <t>0MB6S7</t>
  </si>
  <si>
    <t>Matthiew</t>
  </si>
  <si>
    <t>Kilgallon</t>
  </si>
  <si>
    <t>YI2COA</t>
  </si>
  <si>
    <t>Sheppard</t>
  </si>
  <si>
    <t>Laughlan</t>
  </si>
  <si>
    <t>CJR4CO</t>
  </si>
  <si>
    <t>Eziechiele</t>
  </si>
  <si>
    <t>Kingsbury</t>
  </si>
  <si>
    <t>S4K9B7</t>
  </si>
  <si>
    <t>Phelipeau</t>
  </si>
  <si>
    <t>84CPOY</t>
  </si>
  <si>
    <t>Cathie</t>
  </si>
  <si>
    <t>Enrich</t>
  </si>
  <si>
    <t>A35TJT</t>
  </si>
  <si>
    <t>Vittorio</t>
  </si>
  <si>
    <t>Onthank</t>
  </si>
  <si>
    <t>XXHT7R</t>
  </si>
  <si>
    <t>Brian</t>
  </si>
  <si>
    <t>Vasilyonok</t>
  </si>
  <si>
    <t>ISSUB3</t>
  </si>
  <si>
    <t>Justus</t>
  </si>
  <si>
    <t>Pencost</t>
  </si>
  <si>
    <t>PONDIE</t>
  </si>
  <si>
    <t>Isabella</t>
  </si>
  <si>
    <t>Bosch</t>
  </si>
  <si>
    <t>RTXC79</t>
  </si>
  <si>
    <t>Devondra</t>
  </si>
  <si>
    <t>Devericks</t>
  </si>
  <si>
    <t>INNQHR</t>
  </si>
  <si>
    <t>Rollo</t>
  </si>
  <si>
    <t>Sygroves</t>
  </si>
  <si>
    <t>0Q931G</t>
  </si>
  <si>
    <t>Bette</t>
  </si>
  <si>
    <t>Few</t>
  </si>
  <si>
    <t>VCCNA9</t>
  </si>
  <si>
    <t>Hubey</t>
  </si>
  <si>
    <t>Gouldeby</t>
  </si>
  <si>
    <t>Y0XNMV</t>
  </si>
  <si>
    <t>Sandland</t>
  </si>
  <si>
    <t>RJRHQR</t>
  </si>
  <si>
    <t>Ingunna</t>
  </si>
  <si>
    <t>HNLGBX</t>
  </si>
  <si>
    <t>Helsa</t>
  </si>
  <si>
    <t>FitzGibbon</t>
  </si>
  <si>
    <t>SCHCR6</t>
  </si>
  <si>
    <t>Morris</t>
  </si>
  <si>
    <t>Peckitt</t>
  </si>
  <si>
    <t>2LZIGE</t>
  </si>
  <si>
    <t>Caseley</t>
  </si>
  <si>
    <t>BNV8J7</t>
  </si>
  <si>
    <t>Phillida</t>
  </si>
  <si>
    <t>Manger</t>
  </si>
  <si>
    <t>I7KKSI</t>
  </si>
  <si>
    <t>Vlad</t>
  </si>
  <si>
    <t>De La Coste</t>
  </si>
  <si>
    <t>Z4C5KQ</t>
  </si>
  <si>
    <t>William</t>
  </si>
  <si>
    <t>Krol</t>
  </si>
  <si>
    <t>JT1HSH</t>
  </si>
  <si>
    <t>Irwin</t>
  </si>
  <si>
    <t>Corson</t>
  </si>
  <si>
    <t>LB0OQ0</t>
  </si>
  <si>
    <t>Bunnie</t>
  </si>
  <si>
    <t>Orrobin</t>
  </si>
  <si>
    <t>Z5YU3J</t>
  </si>
  <si>
    <t>McConachie</t>
  </si>
  <si>
    <t>EACMMH</t>
  </si>
  <si>
    <t>Filmore</t>
  </si>
  <si>
    <t>Brownsett</t>
  </si>
  <si>
    <t>DIH80B</t>
  </si>
  <si>
    <t>Spurdens</t>
  </si>
  <si>
    <t>2JOMEC</t>
  </si>
  <si>
    <t>Riddich</t>
  </si>
  <si>
    <t>3HLDN1</t>
  </si>
  <si>
    <t>Marwin</t>
  </si>
  <si>
    <t>Orts</t>
  </si>
  <si>
    <t>SBTNKL</t>
  </si>
  <si>
    <t>Christina</t>
  </si>
  <si>
    <t>Inge</t>
  </si>
  <si>
    <t>36WXXS</t>
  </si>
  <si>
    <t>Sooper</t>
  </si>
  <si>
    <t>KVCVUW</t>
  </si>
  <si>
    <t>Simner</t>
  </si>
  <si>
    <t>8BT77T</t>
  </si>
  <si>
    <t>GFNV5J</t>
  </si>
  <si>
    <t>Abrashkov</t>
  </si>
  <si>
    <t>2N4RLQ</t>
  </si>
  <si>
    <t>Frowd</t>
  </si>
  <si>
    <t>6PMRR3</t>
  </si>
  <si>
    <t>Erma</t>
  </si>
  <si>
    <t>Kinchin</t>
  </si>
  <si>
    <t>03KNZD</t>
  </si>
  <si>
    <t>Dykins</t>
  </si>
  <si>
    <t>9EC5VP</t>
  </si>
  <si>
    <t>Lev</t>
  </si>
  <si>
    <t>Hinkensen</t>
  </si>
  <si>
    <t>CN9IX9</t>
  </si>
  <si>
    <t>Loralyn</t>
  </si>
  <si>
    <t>Hawe</t>
  </si>
  <si>
    <t>THM84C</t>
  </si>
  <si>
    <t>Dangl</t>
  </si>
  <si>
    <t>951L7I</t>
  </si>
  <si>
    <t>Si</t>
  </si>
  <si>
    <t>W5471E</t>
  </si>
  <si>
    <t>Brigida</t>
  </si>
  <si>
    <t>Shorton</t>
  </si>
  <si>
    <t>0Z0ID7</t>
  </si>
  <si>
    <t>Warren</t>
  </si>
  <si>
    <t>McAless</t>
  </si>
  <si>
    <t>HOMMH3</t>
  </si>
  <si>
    <t>Hillary</t>
  </si>
  <si>
    <t>Georgins</t>
  </si>
  <si>
    <t>P3V3N3</t>
  </si>
  <si>
    <t>Jira</t>
  </si>
  <si>
    <t>7C8ADT</t>
  </si>
  <si>
    <t>Sowthcote</t>
  </si>
  <si>
    <t>XWALSH</t>
  </si>
  <si>
    <t>Calypso</t>
  </si>
  <si>
    <t>Branchett</t>
  </si>
  <si>
    <t>EZOTWE</t>
  </si>
  <si>
    <t>Carmela</t>
  </si>
  <si>
    <t>Cottee</t>
  </si>
  <si>
    <t>6PVPQN</t>
  </si>
  <si>
    <t>Nada</t>
  </si>
  <si>
    <t>Wonham</t>
  </si>
  <si>
    <t>XY6OF2</t>
  </si>
  <si>
    <t>Conan</t>
  </si>
  <si>
    <t>Clopton</t>
  </si>
  <si>
    <t>D7R85G</t>
  </si>
  <si>
    <t>Legra</t>
  </si>
  <si>
    <t>Nardi</t>
  </si>
  <si>
    <t>MWTBTU</t>
  </si>
  <si>
    <t>Lesly</t>
  </si>
  <si>
    <t>Jerred</t>
  </si>
  <si>
    <t>T5W57E</t>
  </si>
  <si>
    <t>Lauraine</t>
  </si>
  <si>
    <t>McQuilty</t>
  </si>
  <si>
    <t>TNF35M</t>
  </si>
  <si>
    <t>Elaine</t>
  </si>
  <si>
    <t>Kleisle</t>
  </si>
  <si>
    <t>KJL6PJ</t>
  </si>
  <si>
    <t>Gilles</t>
  </si>
  <si>
    <t>Hayller</t>
  </si>
  <si>
    <t>ZPLB0A</t>
  </si>
  <si>
    <t>Ali</t>
  </si>
  <si>
    <t>Kirkebye</t>
  </si>
  <si>
    <t>CFNXH7</t>
  </si>
  <si>
    <t>Alden</t>
  </si>
  <si>
    <t>Patullo</t>
  </si>
  <si>
    <t>VGWG3Q</t>
  </si>
  <si>
    <t>Rori</t>
  </si>
  <si>
    <t>Knoble</t>
  </si>
  <si>
    <t>KAIZCS</t>
  </si>
  <si>
    <t>Denise</t>
  </si>
  <si>
    <t>Biggar</t>
  </si>
  <si>
    <t>3HQSEU</t>
  </si>
  <si>
    <t>Challicombe</t>
  </si>
  <si>
    <t>6XCPZJ</t>
  </si>
  <si>
    <t>Hailee</t>
  </si>
  <si>
    <t>Bladon</t>
  </si>
  <si>
    <t>329K39</t>
  </si>
  <si>
    <t>Iliff</t>
  </si>
  <si>
    <t>LHI6DN</t>
  </si>
  <si>
    <t>Stace</t>
  </si>
  <si>
    <t>Mattevi</t>
  </si>
  <si>
    <t>Z9ZRVM</t>
  </si>
  <si>
    <t>Dolph</t>
  </si>
  <si>
    <t>Duplock</t>
  </si>
  <si>
    <t>TRX8EH</t>
  </si>
  <si>
    <t>Marlie</t>
  </si>
  <si>
    <t>Manners</t>
  </si>
  <si>
    <t>PSHBOO</t>
  </si>
  <si>
    <t>Paramore</t>
  </si>
  <si>
    <t>JKVXP8</t>
  </si>
  <si>
    <t>Etuck</t>
  </si>
  <si>
    <t>UN0L6H</t>
  </si>
  <si>
    <t>Phillis</t>
  </si>
  <si>
    <t>Howler</t>
  </si>
  <si>
    <t>0HY580</t>
  </si>
  <si>
    <t>Ashleigh</t>
  </si>
  <si>
    <t>Iacovielli</t>
  </si>
  <si>
    <t>EIRBRR</t>
  </si>
  <si>
    <t>Bride</t>
  </si>
  <si>
    <t>Lantiff</t>
  </si>
  <si>
    <t>EXSUR5</t>
  </si>
  <si>
    <t>Morrie</t>
  </si>
  <si>
    <t>Dooman</t>
  </si>
  <si>
    <t>KN9518</t>
  </si>
  <si>
    <t>Broddy</t>
  </si>
  <si>
    <t>Stedson</t>
  </si>
  <si>
    <t>8UQKI6</t>
  </si>
  <si>
    <t>Lonnie</t>
  </si>
  <si>
    <t>1JH6TP</t>
  </si>
  <si>
    <t>Janith</t>
  </si>
  <si>
    <t>Demare</t>
  </si>
  <si>
    <t>Q8U62S</t>
  </si>
  <si>
    <t>Pessel</t>
  </si>
  <si>
    <t>CXNCK9</t>
  </si>
  <si>
    <t>Isbell</t>
  </si>
  <si>
    <t>YOSDLT</t>
  </si>
  <si>
    <t>Kurtis</t>
  </si>
  <si>
    <t>Curtiss</t>
  </si>
  <si>
    <t>7IPOZW</t>
  </si>
  <si>
    <t>L3HCXL</t>
  </si>
  <si>
    <t>Datha</t>
  </si>
  <si>
    <t>Crake</t>
  </si>
  <si>
    <t>MJRMTR</t>
  </si>
  <si>
    <t>Paladino</t>
  </si>
  <si>
    <t>0ROV5H</t>
  </si>
  <si>
    <t>Benedict</t>
  </si>
  <si>
    <t>Maysor</t>
  </si>
  <si>
    <t>C7GKL4</t>
  </si>
  <si>
    <t>Terrill</t>
  </si>
  <si>
    <t>Brozsset</t>
  </si>
  <si>
    <t>FNQUL0</t>
  </si>
  <si>
    <t>Hobart</t>
  </si>
  <si>
    <t>Woodroff</t>
  </si>
  <si>
    <t>FFUS01</t>
  </si>
  <si>
    <t>Orella</t>
  </si>
  <si>
    <t>Jephcote</t>
  </si>
  <si>
    <t>2Y4DYC</t>
  </si>
  <si>
    <t>Cherin</t>
  </si>
  <si>
    <t>Stanyer</t>
  </si>
  <si>
    <t>ZLWOI0</t>
  </si>
  <si>
    <t>Robshaw</t>
  </si>
  <si>
    <t>H8ZW44</t>
  </si>
  <si>
    <t>Tetther</t>
  </si>
  <si>
    <t>PKI33G</t>
  </si>
  <si>
    <t>Gran</t>
  </si>
  <si>
    <t>Teague</t>
  </si>
  <si>
    <t>79VAY3</t>
  </si>
  <si>
    <t>Jamison</t>
  </si>
  <si>
    <t>Haxley</t>
  </si>
  <si>
    <t>QO2Q6U</t>
  </si>
  <si>
    <t>Thekla</t>
  </si>
  <si>
    <t>Beever</t>
  </si>
  <si>
    <t>7XZ8AW</t>
  </si>
  <si>
    <t>Florenza</t>
  </si>
  <si>
    <t>RDB2D8</t>
  </si>
  <si>
    <t>Leeson</t>
  </si>
  <si>
    <t>8UUVV9</t>
  </si>
  <si>
    <t>Kathrine</t>
  </si>
  <si>
    <t>Menezes</t>
  </si>
  <si>
    <t>7QSVJJ</t>
  </si>
  <si>
    <t>Tania</t>
  </si>
  <si>
    <t>Monni</t>
  </si>
  <si>
    <t>Y7E8V5</t>
  </si>
  <si>
    <t>Neils</t>
  </si>
  <si>
    <t>L80GUE</t>
  </si>
  <si>
    <t>Gabriella</t>
  </si>
  <si>
    <t>Leal</t>
  </si>
  <si>
    <t>V6HA6W</t>
  </si>
  <si>
    <t>Shelton</t>
  </si>
  <si>
    <t>Giggs</t>
  </si>
  <si>
    <t>V1LL54</t>
  </si>
  <si>
    <t>Bil</t>
  </si>
  <si>
    <t>Draysey</t>
  </si>
  <si>
    <t>LV8ODJ</t>
  </si>
  <si>
    <t>Raina</t>
  </si>
  <si>
    <t>Hucke</t>
  </si>
  <si>
    <t>NVAC1P</t>
  </si>
  <si>
    <t>Bidewel</t>
  </si>
  <si>
    <t>E9GKLW</t>
  </si>
  <si>
    <t>Dalt</t>
  </si>
  <si>
    <t>Marsy</t>
  </si>
  <si>
    <t>N1KLA5</t>
  </si>
  <si>
    <t>Yard</t>
  </si>
  <si>
    <t>Waddingham</t>
  </si>
  <si>
    <t>6G1RHT</t>
  </si>
  <si>
    <t>Gavra</t>
  </si>
  <si>
    <t>Heilds</t>
  </si>
  <si>
    <t>CQTATS</t>
  </si>
  <si>
    <t>Serena</t>
  </si>
  <si>
    <t>Belhome</t>
  </si>
  <si>
    <t>HPNNJQ</t>
  </si>
  <si>
    <t>Elflain</t>
  </si>
  <si>
    <t>2PRMBX</t>
  </si>
  <si>
    <t>Wathall</t>
  </si>
  <si>
    <t>JXO0W4</t>
  </si>
  <si>
    <t>Alonzo</t>
  </si>
  <si>
    <t>Whiten</t>
  </si>
  <si>
    <t>ME0I7L</t>
  </si>
  <si>
    <t>Pettiward</t>
  </si>
  <si>
    <t>850MDE</t>
  </si>
  <si>
    <t>Keriann</t>
  </si>
  <si>
    <t>Gremain</t>
  </si>
  <si>
    <t>1AAWE7</t>
  </si>
  <si>
    <t>Jack</t>
  </si>
  <si>
    <t>Wilkin</t>
  </si>
  <si>
    <t>4OD80I</t>
  </si>
  <si>
    <t>Nicolette</t>
  </si>
  <si>
    <t>Vial</t>
  </si>
  <si>
    <t>V45RIJ</t>
  </si>
  <si>
    <t>Kerr</t>
  </si>
  <si>
    <t>MacKonochie</t>
  </si>
  <si>
    <t>VN71ND</t>
  </si>
  <si>
    <t>Verile</t>
  </si>
  <si>
    <t>KDPHZL</t>
  </si>
  <si>
    <t>Calabry</t>
  </si>
  <si>
    <t>MEWN9Z</t>
  </si>
  <si>
    <t>Sean</t>
  </si>
  <si>
    <t>Dunbabin</t>
  </si>
  <si>
    <t>QOMN0M</t>
  </si>
  <si>
    <t>Camile</t>
  </si>
  <si>
    <t>Wollacott</t>
  </si>
  <si>
    <t>DKGQH7</t>
  </si>
  <si>
    <t>Filbert</t>
  </si>
  <si>
    <t>Foulcher</t>
  </si>
  <si>
    <t>MUPZ87</t>
  </si>
  <si>
    <t>Brant</t>
  </si>
  <si>
    <t>MacCauley</t>
  </si>
  <si>
    <t>CB1TEM</t>
  </si>
  <si>
    <t>Lissy</t>
  </si>
  <si>
    <t>Letherbury</t>
  </si>
  <si>
    <t>IAWCUU</t>
  </si>
  <si>
    <t>Norgate</t>
  </si>
  <si>
    <t>H8H6E1</t>
  </si>
  <si>
    <t>Barenski</t>
  </si>
  <si>
    <t>VLG2TS</t>
  </si>
  <si>
    <t>Geraudel</t>
  </si>
  <si>
    <t>SCW98Y</t>
  </si>
  <si>
    <t>Mourant</t>
  </si>
  <si>
    <t>QUMQV0</t>
  </si>
  <si>
    <t>Rosaline</t>
  </si>
  <si>
    <t>Areles</t>
  </si>
  <si>
    <t>IV93PO</t>
  </si>
  <si>
    <t>Odelle</t>
  </si>
  <si>
    <t>Filpi</t>
  </si>
  <si>
    <t>7N9BA7</t>
  </si>
  <si>
    <t>Millwall</t>
  </si>
  <si>
    <t>F89HRC</t>
  </si>
  <si>
    <t>Spyby</t>
  </si>
  <si>
    <t>IGGIKB</t>
  </si>
  <si>
    <t>Claudette</t>
  </si>
  <si>
    <t>Nuscha</t>
  </si>
  <si>
    <t>3XIY3F</t>
  </si>
  <si>
    <t>Peasnone</t>
  </si>
  <si>
    <t>FNDCZU</t>
  </si>
  <si>
    <t>Willetta</t>
  </si>
  <si>
    <t>Gianolini</t>
  </si>
  <si>
    <t>ZDPLBB</t>
  </si>
  <si>
    <t>TH4HYO</t>
  </si>
  <si>
    <t>Mahon</t>
  </si>
  <si>
    <t>Z8460V</t>
  </si>
  <si>
    <t>Standidge</t>
  </si>
  <si>
    <t>VF7GJ6</t>
  </si>
  <si>
    <t>Danielou</t>
  </si>
  <si>
    <t>JJKDH6</t>
  </si>
  <si>
    <t>ASOX4S</t>
  </si>
  <si>
    <t>Shorbrook</t>
  </si>
  <si>
    <t>ESEGOS</t>
  </si>
  <si>
    <t>Saul</t>
  </si>
  <si>
    <t>Sidey</t>
  </si>
  <si>
    <t>UR672D</t>
  </si>
  <si>
    <t>Debby</t>
  </si>
  <si>
    <t>Blacker</t>
  </si>
  <si>
    <t>G5TIFP</t>
  </si>
  <si>
    <t>Wynn</t>
  </si>
  <si>
    <t>Redsall</t>
  </si>
  <si>
    <t>UZHYYV</t>
  </si>
  <si>
    <t>Van T'Hoog</t>
  </si>
  <si>
    <t>8STPZQ</t>
  </si>
  <si>
    <t>Doncom</t>
  </si>
  <si>
    <t>Q5FJTH</t>
  </si>
  <si>
    <t>Samuele</t>
  </si>
  <si>
    <t>Pedrollo</t>
  </si>
  <si>
    <t>2MOYZ4</t>
  </si>
  <si>
    <t>Ferreri</t>
  </si>
  <si>
    <t>AC4XF3</t>
  </si>
  <si>
    <t>J1I91Q</t>
  </si>
  <si>
    <t>Clendennen</t>
  </si>
  <si>
    <t>RVC9SE</t>
  </si>
  <si>
    <t>Chetwin</t>
  </si>
  <si>
    <t>7IY70W</t>
  </si>
  <si>
    <t>Braybrooks</t>
  </si>
  <si>
    <t>42U2FR</t>
  </si>
  <si>
    <t>Gordy</t>
  </si>
  <si>
    <t>Adamek</t>
  </si>
  <si>
    <t>8BXDUI</t>
  </si>
  <si>
    <t>Jimmy</t>
  </si>
  <si>
    <t>Kornyshev</t>
  </si>
  <si>
    <t>QOBJ88</t>
  </si>
  <si>
    <t>Egor</t>
  </si>
  <si>
    <t>Di Ruggero</t>
  </si>
  <si>
    <t>3XW5W8</t>
  </si>
  <si>
    <t>Gayle</t>
  </si>
  <si>
    <t>Gilman</t>
  </si>
  <si>
    <t>AO52MO</t>
  </si>
  <si>
    <t>Lyda</t>
  </si>
  <si>
    <t>Picknett</t>
  </si>
  <si>
    <t>0FW133</t>
  </si>
  <si>
    <t>Jarrid</t>
  </si>
  <si>
    <t>Greave</t>
  </si>
  <si>
    <t>D8O620</t>
  </si>
  <si>
    <t>Starbuck</t>
  </si>
  <si>
    <t>EDJFYE</t>
  </si>
  <si>
    <t>Husein</t>
  </si>
  <si>
    <t>Cowderay</t>
  </si>
  <si>
    <t>494SUM</t>
  </si>
  <si>
    <t>Conni</t>
  </si>
  <si>
    <t>Kobpa</t>
  </si>
  <si>
    <t>TZMYV1</t>
  </si>
  <si>
    <t>Sam</t>
  </si>
  <si>
    <t>MacKeller</t>
  </si>
  <si>
    <t>E2PTW2</t>
  </si>
  <si>
    <t>Diann</t>
  </si>
  <si>
    <t>Gove</t>
  </si>
  <si>
    <t>YJMS78</t>
  </si>
  <si>
    <t>Heall</t>
  </si>
  <si>
    <t>Torrans</t>
  </si>
  <si>
    <t>JRQIZC</t>
  </si>
  <si>
    <t>Chester</t>
  </si>
  <si>
    <t>Filinkov</t>
  </si>
  <si>
    <t>I948OP</t>
  </si>
  <si>
    <t>Dyanna</t>
  </si>
  <si>
    <t>Elecum</t>
  </si>
  <si>
    <t>C3L798</t>
  </si>
  <si>
    <t>Lynelle</t>
  </si>
  <si>
    <t>Rushton</t>
  </si>
  <si>
    <t>GDKJ2W</t>
  </si>
  <si>
    <t>Clevey</t>
  </si>
  <si>
    <t>McClements</t>
  </si>
  <si>
    <t>EA8QKR</t>
  </si>
  <si>
    <t>Joeann</t>
  </si>
  <si>
    <t>OIBM0U</t>
  </si>
  <si>
    <t>Cullen</t>
  </si>
  <si>
    <t>BH04WM</t>
  </si>
  <si>
    <t>Sophie</t>
  </si>
  <si>
    <t>Stuchbery</t>
  </si>
  <si>
    <t>H3NFE3</t>
  </si>
  <si>
    <t>Roblin</t>
  </si>
  <si>
    <t>D6TAYO</t>
  </si>
  <si>
    <t>Wes</t>
  </si>
  <si>
    <t>Crosfeld</t>
  </si>
  <si>
    <t>EDE91Q</t>
  </si>
  <si>
    <t>Basia</t>
  </si>
  <si>
    <t>Matyushkin</t>
  </si>
  <si>
    <t>ODMDX9</t>
  </si>
  <si>
    <t>Sillars</t>
  </si>
  <si>
    <t>D9IHZP</t>
  </si>
  <si>
    <t>Kingsly</t>
  </si>
  <si>
    <t>Baxendale</t>
  </si>
  <si>
    <t>X6Q6J7</t>
  </si>
  <si>
    <t>Clynmans</t>
  </si>
  <si>
    <t>8OQ6ZG</t>
  </si>
  <si>
    <t>Leroy</t>
  </si>
  <si>
    <t>Paulisch</t>
  </si>
  <si>
    <t>GSL9VN</t>
  </si>
  <si>
    <t>XSQNI7</t>
  </si>
  <si>
    <t>Cloris</t>
  </si>
  <si>
    <t>Witherden</t>
  </si>
  <si>
    <t>GC7V9G</t>
  </si>
  <si>
    <t>Tailor</t>
  </si>
  <si>
    <t>Wilder</t>
  </si>
  <si>
    <t>EM7MXL</t>
  </si>
  <si>
    <t>Donnell</t>
  </si>
  <si>
    <t>Bretherton</t>
  </si>
  <si>
    <t>N1CJ4V</t>
  </si>
  <si>
    <t>Pietra</t>
  </si>
  <si>
    <t>Cheson</t>
  </si>
  <si>
    <t>F1CF4Q</t>
  </si>
  <si>
    <t>Stacey</t>
  </si>
  <si>
    <t>Sigfrid</t>
  </si>
  <si>
    <t>APSBJ6</t>
  </si>
  <si>
    <t>Julita</t>
  </si>
  <si>
    <t>Dawidowitz</t>
  </si>
  <si>
    <t>ZNO7IV</t>
  </si>
  <si>
    <t>Aurthur</t>
  </si>
  <si>
    <t>Wipper</t>
  </si>
  <si>
    <t>A98YT2</t>
  </si>
  <si>
    <t>Guido</t>
  </si>
  <si>
    <t>Sarre</t>
  </si>
  <si>
    <t>JVJBNF</t>
  </si>
  <si>
    <t>Dumigan</t>
  </si>
  <si>
    <t>NDB3MU</t>
  </si>
  <si>
    <t>Fredelia</t>
  </si>
  <si>
    <t>Lamb</t>
  </si>
  <si>
    <t>V881HR</t>
  </si>
  <si>
    <t>Fortescue</t>
  </si>
  <si>
    <t>7R50D6</t>
  </si>
  <si>
    <t>Blaine</t>
  </si>
  <si>
    <t>1SF6ED</t>
  </si>
  <si>
    <t>Wallache</t>
  </si>
  <si>
    <t>Larose</t>
  </si>
  <si>
    <t>U5HYX2</t>
  </si>
  <si>
    <t>Barmadier</t>
  </si>
  <si>
    <t>ZY4JWH</t>
  </si>
  <si>
    <t>Hyacinthe</t>
  </si>
  <si>
    <t>Rankin</t>
  </si>
  <si>
    <t>42LX0U</t>
  </si>
  <si>
    <t>Paraman</t>
  </si>
  <si>
    <t>DZQGR3</t>
  </si>
  <si>
    <t>Adi</t>
  </si>
  <si>
    <t>Le Gall</t>
  </si>
  <si>
    <t>G6BRRH</t>
  </si>
  <si>
    <t>Le Blond</t>
  </si>
  <si>
    <t>38HY2Y</t>
  </si>
  <si>
    <t>VFS19S</t>
  </si>
  <si>
    <t>Gwyneth</t>
  </si>
  <si>
    <t>Gilston</t>
  </si>
  <si>
    <t>DUVWUO</t>
  </si>
  <si>
    <t>Mela</t>
  </si>
  <si>
    <t>Goodban</t>
  </si>
  <si>
    <t>6TTFSY</t>
  </si>
  <si>
    <t>5HG6C7</t>
  </si>
  <si>
    <t>Ezechiel</t>
  </si>
  <si>
    <t>Dannett</t>
  </si>
  <si>
    <t>E16U6W</t>
  </si>
  <si>
    <t>Ambrosi</t>
  </si>
  <si>
    <t>Bernardez</t>
  </si>
  <si>
    <t>KVMZUH</t>
  </si>
  <si>
    <t>Abie</t>
  </si>
  <si>
    <t>Bodell</t>
  </si>
  <si>
    <t>FDDAJN</t>
  </si>
  <si>
    <t>Roobbie</t>
  </si>
  <si>
    <t>Whapples</t>
  </si>
  <si>
    <t>MZGWJI</t>
  </si>
  <si>
    <t>Isacco</t>
  </si>
  <si>
    <t>Fegan</t>
  </si>
  <si>
    <t>KOSF89</t>
  </si>
  <si>
    <t>Delcina</t>
  </si>
  <si>
    <t>Gomery</t>
  </si>
  <si>
    <t>KF3WQ3</t>
  </si>
  <si>
    <t>Ventham</t>
  </si>
  <si>
    <t>LSOLKV</t>
  </si>
  <si>
    <t>Staci</t>
  </si>
  <si>
    <t>Shrimptone</t>
  </si>
  <si>
    <t>29CMBY</t>
  </si>
  <si>
    <t>Marv</t>
  </si>
  <si>
    <t>Keepe</t>
  </si>
  <si>
    <t>2HSJ2B</t>
  </si>
  <si>
    <t>Bryana</t>
  </si>
  <si>
    <t>Langridge</t>
  </si>
  <si>
    <t>8V6O08</t>
  </si>
  <si>
    <t>Runge</t>
  </si>
  <si>
    <t>W19YBR</t>
  </si>
  <si>
    <t>Welbie</t>
  </si>
  <si>
    <t>H8P49Y</t>
  </si>
  <si>
    <t>Jessy</t>
  </si>
  <si>
    <t>Halladay</t>
  </si>
  <si>
    <t>0LPLTU</t>
  </si>
  <si>
    <t>Felike</t>
  </si>
  <si>
    <t>Horlick</t>
  </si>
  <si>
    <t>6RHZQY</t>
  </si>
  <si>
    <t>Jamesy</t>
  </si>
  <si>
    <t>Kemery</t>
  </si>
  <si>
    <t>XOIP9B</t>
  </si>
  <si>
    <t>Ermengarde</t>
  </si>
  <si>
    <t>Dellenbroker</t>
  </si>
  <si>
    <t>134S23</t>
  </si>
  <si>
    <t>Dory</t>
  </si>
  <si>
    <t>Chesney</t>
  </si>
  <si>
    <t>8U9EON</t>
  </si>
  <si>
    <t>Lara</t>
  </si>
  <si>
    <t>Sprade</t>
  </si>
  <si>
    <t>ZSEOWK</t>
  </si>
  <si>
    <t>Guillotin</t>
  </si>
  <si>
    <t>PBZK19</t>
  </si>
  <si>
    <t>Antognelli</t>
  </si>
  <si>
    <t>89ODHG</t>
  </si>
  <si>
    <t>Michel</t>
  </si>
  <si>
    <t>Maytum</t>
  </si>
  <si>
    <t>DLKF44</t>
  </si>
  <si>
    <t>Julius</t>
  </si>
  <si>
    <t>Killoran</t>
  </si>
  <si>
    <t>ZUADBB</t>
  </si>
  <si>
    <t>Christean</t>
  </si>
  <si>
    <t>Alastair</t>
  </si>
  <si>
    <t>INZNZS</t>
  </si>
  <si>
    <t>Zulema</t>
  </si>
  <si>
    <t>Giggie</t>
  </si>
  <si>
    <t>86NP2M</t>
  </si>
  <si>
    <t>Porch</t>
  </si>
  <si>
    <t>OLIXNM</t>
  </si>
  <si>
    <t>Mose</t>
  </si>
  <si>
    <t>Vickerstaff</t>
  </si>
  <si>
    <t>OJFUDU</t>
  </si>
  <si>
    <t>Tiphani</t>
  </si>
  <si>
    <t>Castleman</t>
  </si>
  <si>
    <t>2ONKD6</t>
  </si>
  <si>
    <t>Sumner</t>
  </si>
  <si>
    <t>GYMJL5</t>
  </si>
  <si>
    <t>Lanita</t>
  </si>
  <si>
    <t>Garoghan</t>
  </si>
  <si>
    <t>D7O0RJ</t>
  </si>
  <si>
    <t>Derby</t>
  </si>
  <si>
    <t>Parsonage</t>
  </si>
  <si>
    <t>TSSS80</t>
  </si>
  <si>
    <t>Bute</t>
  </si>
  <si>
    <t>2S4921</t>
  </si>
  <si>
    <t>Hartwell</t>
  </si>
  <si>
    <t>Keelinge</t>
  </si>
  <si>
    <t>LPNB2Y</t>
  </si>
  <si>
    <t>KSTX6N</t>
  </si>
  <si>
    <t>Graber</t>
  </si>
  <si>
    <t>JG5AI3</t>
  </si>
  <si>
    <t>Maribel</t>
  </si>
  <si>
    <t>Agglione</t>
  </si>
  <si>
    <t>QGVBYN</t>
  </si>
  <si>
    <t>Ingra</t>
  </si>
  <si>
    <t>Croux</t>
  </si>
  <si>
    <t>N0Z6IS</t>
  </si>
  <si>
    <t>Ingaberg</t>
  </si>
  <si>
    <t>285T8S</t>
  </si>
  <si>
    <t>Carla</t>
  </si>
  <si>
    <t>Minguet</t>
  </si>
  <si>
    <t>6NUOBO</t>
  </si>
  <si>
    <t>Bartholomew</t>
  </si>
  <si>
    <t>Drewett</t>
  </si>
  <si>
    <t>P4XQXM</t>
  </si>
  <si>
    <t>Jolene</t>
  </si>
  <si>
    <t>Cordery</t>
  </si>
  <si>
    <t>Y71WM6</t>
  </si>
  <si>
    <t>Castanos</t>
  </si>
  <si>
    <t>5Z9BMU</t>
  </si>
  <si>
    <t>Muat</t>
  </si>
  <si>
    <t>9IDZZT</t>
  </si>
  <si>
    <t>Brenn</t>
  </si>
  <si>
    <t>Melpuss</t>
  </si>
  <si>
    <t>XXJK6C</t>
  </si>
  <si>
    <t>Darryl</t>
  </si>
  <si>
    <t>Curr</t>
  </si>
  <si>
    <t>4MS5T8</t>
  </si>
  <si>
    <t>Phylis</t>
  </si>
  <si>
    <t>Escoffier</t>
  </si>
  <si>
    <t>JTYTF0</t>
  </si>
  <si>
    <t>Jocelin</t>
  </si>
  <si>
    <t>Bricklebank</t>
  </si>
  <si>
    <t>P3FY9V</t>
  </si>
  <si>
    <t>Lina</t>
  </si>
  <si>
    <t>Tonbridge</t>
  </si>
  <si>
    <t>INAU1O</t>
  </si>
  <si>
    <t>Bellefonte</t>
  </si>
  <si>
    <t>2FEHSG</t>
  </si>
  <si>
    <t>Rodi</t>
  </si>
  <si>
    <t>Whatford</t>
  </si>
  <si>
    <t>BKAYR9</t>
  </si>
  <si>
    <t>Ilse</t>
  </si>
  <si>
    <t>Doumerque</t>
  </si>
  <si>
    <t>PSL335</t>
  </si>
  <si>
    <t>Abeu</t>
  </si>
  <si>
    <t>Rosenthal</t>
  </si>
  <si>
    <t>KH837X</t>
  </si>
  <si>
    <t>Tymon</t>
  </si>
  <si>
    <t>Partlett</t>
  </si>
  <si>
    <t>KRC5MO</t>
  </si>
  <si>
    <t>Natka</t>
  </si>
  <si>
    <t>Bloschke</t>
  </si>
  <si>
    <t>SR83K1</t>
  </si>
  <si>
    <t>Jedidiah</t>
  </si>
  <si>
    <t>Allwright</t>
  </si>
  <si>
    <t>VFX1N8</t>
  </si>
  <si>
    <t>Nina</t>
  </si>
  <si>
    <t>Waszczykowski</t>
  </si>
  <si>
    <t>7H6LHM</t>
  </si>
  <si>
    <t>Darlene</t>
  </si>
  <si>
    <t>Hurll</t>
  </si>
  <si>
    <t>PGNBBY</t>
  </si>
  <si>
    <t>Cranage</t>
  </si>
  <si>
    <t>JGXGC8</t>
  </si>
  <si>
    <t>Mackenzie</t>
  </si>
  <si>
    <t>Klaggeman</t>
  </si>
  <si>
    <t>QCXHMG</t>
  </si>
  <si>
    <t>Kaia</t>
  </si>
  <si>
    <t>Zambon</t>
  </si>
  <si>
    <t>VM4G4Z</t>
  </si>
  <si>
    <t>Blane</t>
  </si>
  <si>
    <t>Loeber</t>
  </si>
  <si>
    <t>3VMA9Y</t>
  </si>
  <si>
    <t>Dulcy</t>
  </si>
  <si>
    <t>Caswill</t>
  </si>
  <si>
    <t>X58BV7</t>
  </si>
  <si>
    <t>Velvet</t>
  </si>
  <si>
    <t>Brewood</t>
  </si>
  <si>
    <t>7DG9SX</t>
  </si>
  <si>
    <t>Brandi</t>
  </si>
  <si>
    <t>Bruster</t>
  </si>
  <si>
    <t>Y21V5R</t>
  </si>
  <si>
    <t>Nary</t>
  </si>
  <si>
    <t>CNQP2Z</t>
  </si>
  <si>
    <t>Alfons</t>
  </si>
  <si>
    <t>Purves</t>
  </si>
  <si>
    <t>HW29RA</t>
  </si>
  <si>
    <t>Gusti</t>
  </si>
  <si>
    <t>Saylor</t>
  </si>
  <si>
    <t>G9EQ8Q</t>
  </si>
  <si>
    <t>Hughes</t>
  </si>
  <si>
    <t>11Q0SX</t>
  </si>
  <si>
    <t>Thoma</t>
  </si>
  <si>
    <t>Mildmott</t>
  </si>
  <si>
    <t>SEQPGN</t>
  </si>
  <si>
    <t>Kareem</t>
  </si>
  <si>
    <t>Pert</t>
  </si>
  <si>
    <t>7BWC13</t>
  </si>
  <si>
    <t>Nickolaus</t>
  </si>
  <si>
    <t>Basini-Gazzi</t>
  </si>
  <si>
    <t>L2V3M5</t>
  </si>
  <si>
    <t>Maximilian</t>
  </si>
  <si>
    <t>Fleming</t>
  </si>
  <si>
    <t>QZH28N</t>
  </si>
  <si>
    <t>Bilfoot</t>
  </si>
  <si>
    <t>4K01PY</t>
  </si>
  <si>
    <t>Kalinda</t>
  </si>
  <si>
    <t>O'Kerin</t>
  </si>
  <si>
    <t>OW74ZV</t>
  </si>
  <si>
    <t>Asia</t>
  </si>
  <si>
    <t>Halpine</t>
  </si>
  <si>
    <t>U25LHO</t>
  </si>
  <si>
    <t>Duester</t>
  </si>
  <si>
    <t>EJ1JET</t>
  </si>
  <si>
    <t>Samaria</t>
  </si>
  <si>
    <t>Grimstead</t>
  </si>
  <si>
    <t>8Q6QF3</t>
  </si>
  <si>
    <t>Bertl</t>
  </si>
  <si>
    <t>22T06T</t>
  </si>
  <si>
    <t>Moise</t>
  </si>
  <si>
    <t>Folbig</t>
  </si>
  <si>
    <t>69IFL1</t>
  </si>
  <si>
    <t>Emmet</t>
  </si>
  <si>
    <t>Richardet</t>
  </si>
  <si>
    <t>7GEJF0</t>
  </si>
  <si>
    <t>Janene</t>
  </si>
  <si>
    <t>Challiner</t>
  </si>
  <si>
    <t>95TF58</t>
  </si>
  <si>
    <t>Base</t>
  </si>
  <si>
    <t>Alderwick</t>
  </si>
  <si>
    <t>ZNQH8S</t>
  </si>
  <si>
    <t>Bat</t>
  </si>
  <si>
    <t>HU8Z4T</t>
  </si>
  <si>
    <t>Hewett</t>
  </si>
  <si>
    <t>Da Costa</t>
  </si>
  <si>
    <t>BABH4K</t>
  </si>
  <si>
    <t>Shelley</t>
  </si>
  <si>
    <t>Balfe</t>
  </si>
  <si>
    <t>G221LO</t>
  </si>
  <si>
    <t>Caz</t>
  </si>
  <si>
    <t>Beachamp</t>
  </si>
  <si>
    <t>36TVJS</t>
  </si>
  <si>
    <t>Janine</t>
  </si>
  <si>
    <t>Gildea</t>
  </si>
  <si>
    <t>9WCFOZ</t>
  </si>
  <si>
    <t>Osmant</t>
  </si>
  <si>
    <t>WEJRDT</t>
  </si>
  <si>
    <t>Skipsea</t>
  </si>
  <si>
    <t>ZIF22W</t>
  </si>
  <si>
    <t>Hillie</t>
  </si>
  <si>
    <t>Hutcheson</t>
  </si>
  <si>
    <t>RNY4C6</t>
  </si>
  <si>
    <t>Vaszoly</t>
  </si>
  <si>
    <t>P9YO2U</t>
  </si>
  <si>
    <t>Pessolt</t>
  </si>
  <si>
    <t>Z8OILJ</t>
  </si>
  <si>
    <t>Jeddy</t>
  </si>
  <si>
    <t>Kensett</t>
  </si>
  <si>
    <t>ZQEJGM</t>
  </si>
  <si>
    <t>Ignazio</t>
  </si>
  <si>
    <t>Wesson</t>
  </si>
  <si>
    <t>2EB2NP</t>
  </si>
  <si>
    <t>Demetris</t>
  </si>
  <si>
    <t>Eaglesham</t>
  </si>
  <si>
    <t>MRDKK9</t>
  </si>
  <si>
    <t>Ivy</t>
  </si>
  <si>
    <t>Curnock</t>
  </si>
  <si>
    <t>ZJT35B</t>
  </si>
  <si>
    <t>Alonso</t>
  </si>
  <si>
    <t>Z2ZBGR</t>
  </si>
  <si>
    <t>Dennis</t>
  </si>
  <si>
    <t>Kupec</t>
  </si>
  <si>
    <t>VO9JIR</t>
  </si>
  <si>
    <t>MacAirt</t>
  </si>
  <si>
    <t>TR60D4</t>
  </si>
  <si>
    <t>Hamfleet</t>
  </si>
  <si>
    <t>6QY219</t>
  </si>
  <si>
    <t>Liptrod</t>
  </si>
  <si>
    <t>V3KY5C</t>
  </si>
  <si>
    <t>Reynolds</t>
  </si>
  <si>
    <t>Edeler</t>
  </si>
  <si>
    <t>SIWR4F</t>
  </si>
  <si>
    <t>Hewie</t>
  </si>
  <si>
    <t>Stuchburie</t>
  </si>
  <si>
    <t>04PQYY</t>
  </si>
  <si>
    <t>Edvard</t>
  </si>
  <si>
    <t>Skill</t>
  </si>
  <si>
    <t>Q8OUY2</t>
  </si>
  <si>
    <t>Hermine</t>
  </si>
  <si>
    <t>Scalia</t>
  </si>
  <si>
    <t>CZ65PO</t>
  </si>
  <si>
    <t>Loise</t>
  </si>
  <si>
    <t>Houlden</t>
  </si>
  <si>
    <t>O0AEY7</t>
  </si>
  <si>
    <t>7G71RK</t>
  </si>
  <si>
    <t>Wogan</t>
  </si>
  <si>
    <t>TO6Y99</t>
  </si>
  <si>
    <t>Ross</t>
  </si>
  <si>
    <t>03GT9C</t>
  </si>
  <si>
    <t>Fieldsend</t>
  </si>
  <si>
    <t>KE3UKW</t>
  </si>
  <si>
    <t>Bobina</t>
  </si>
  <si>
    <t>Conner</t>
  </si>
  <si>
    <t>FVWBYX</t>
  </si>
  <si>
    <t>Valerio</t>
  </si>
  <si>
    <t>U3Z1PU</t>
  </si>
  <si>
    <t>Carlynn</t>
  </si>
  <si>
    <t>Alves</t>
  </si>
  <si>
    <t>GLYZWA</t>
  </si>
  <si>
    <t>Garland</t>
  </si>
  <si>
    <t>Mallon</t>
  </si>
  <si>
    <t>9WGL7D</t>
  </si>
  <si>
    <t>Garner</t>
  </si>
  <si>
    <t>Ganderton</t>
  </si>
  <si>
    <t>JCZ8Q2</t>
  </si>
  <si>
    <t>Vaughten</t>
  </si>
  <si>
    <t>T5F1UX</t>
  </si>
  <si>
    <t>Ryun</t>
  </si>
  <si>
    <t>Cush</t>
  </si>
  <si>
    <t>E8P0QP</t>
  </si>
  <si>
    <t>Labbett</t>
  </si>
  <si>
    <t>W78DWL</t>
  </si>
  <si>
    <t>Byforth</t>
  </si>
  <si>
    <t>3QDUJT</t>
  </si>
  <si>
    <t>Bakey</t>
  </si>
  <si>
    <t>8XXGAL</t>
  </si>
  <si>
    <t>Jefferson</t>
  </si>
  <si>
    <t>Filer</t>
  </si>
  <si>
    <t>BAL354</t>
  </si>
  <si>
    <t>Julietta</t>
  </si>
  <si>
    <t>Eakin</t>
  </si>
  <si>
    <t>1S3Y8W</t>
  </si>
  <si>
    <t>Dylan</t>
  </si>
  <si>
    <t>Tole</t>
  </si>
  <si>
    <t>0MAL9M</t>
  </si>
  <si>
    <t>Suddell</t>
  </si>
  <si>
    <t>STZZHZ</t>
  </si>
  <si>
    <t>Monika</t>
  </si>
  <si>
    <t>Willets</t>
  </si>
  <si>
    <t>65P37T</t>
  </si>
  <si>
    <t>Carlene</t>
  </si>
  <si>
    <t>Keer</t>
  </si>
  <si>
    <t>AQ3RB3</t>
  </si>
  <si>
    <t>Charmain</t>
  </si>
  <si>
    <t>Dearnley</t>
  </si>
  <si>
    <t>INA0TY</t>
  </si>
  <si>
    <t>Rebeka</t>
  </si>
  <si>
    <t>3BJWTV</t>
  </si>
  <si>
    <t>Brute</t>
  </si>
  <si>
    <t>UID8JD</t>
  </si>
  <si>
    <t>Chapelle</t>
  </si>
  <si>
    <t>O6T2NZ</t>
  </si>
  <si>
    <t>Kalvin</t>
  </si>
  <si>
    <t>EJKIYR</t>
  </si>
  <si>
    <t>Jaquenetta</t>
  </si>
  <si>
    <t>Cassam</t>
  </si>
  <si>
    <t>UBNSNN</t>
  </si>
  <si>
    <t>Godier</t>
  </si>
  <si>
    <t>YM6GJ3</t>
  </si>
  <si>
    <t>Chastity</t>
  </si>
  <si>
    <t>Kohrsen</t>
  </si>
  <si>
    <t>PRJK5P</t>
  </si>
  <si>
    <t>Rudyard</t>
  </si>
  <si>
    <t>Morcom</t>
  </si>
  <si>
    <t>XI4BY3</t>
  </si>
  <si>
    <t>Ponting</t>
  </si>
  <si>
    <t>OOGG0D</t>
  </si>
  <si>
    <t>Vallack</t>
  </si>
  <si>
    <t>7YOVGU</t>
  </si>
  <si>
    <t>Gostling</t>
  </si>
  <si>
    <t>Y7YGB9</t>
  </si>
  <si>
    <t>Efren</t>
  </si>
  <si>
    <t>Danforth</t>
  </si>
  <si>
    <t>0X8MRV</t>
  </si>
  <si>
    <t>Roach</t>
  </si>
  <si>
    <t>8X4MHV</t>
  </si>
  <si>
    <t>McCosh</t>
  </si>
  <si>
    <t>78K479</t>
  </si>
  <si>
    <t>Danielis</t>
  </si>
  <si>
    <t>S3SF7O</t>
  </si>
  <si>
    <t>Gauthier</t>
  </si>
  <si>
    <t>Pochet</t>
  </si>
  <si>
    <t>158MC0</t>
  </si>
  <si>
    <t>Sergent</t>
  </si>
  <si>
    <t>Mattioni</t>
  </si>
  <si>
    <t>WTJWTG</t>
  </si>
  <si>
    <t>Charmion</t>
  </si>
  <si>
    <t>AG46YU</t>
  </si>
  <si>
    <t>Alyse</t>
  </si>
  <si>
    <t>Autrie</t>
  </si>
  <si>
    <t>VQMEV2</t>
  </si>
  <si>
    <t>Jeal</t>
  </si>
  <si>
    <t>U06TO6</t>
  </si>
  <si>
    <t>Elisabet</t>
  </si>
  <si>
    <t>Briers</t>
  </si>
  <si>
    <t>OP1ITG</t>
  </si>
  <si>
    <t>Gaynor</t>
  </si>
  <si>
    <t>Banford</t>
  </si>
  <si>
    <t>UOHBBF</t>
  </si>
  <si>
    <t>Rania</t>
  </si>
  <si>
    <t>Wilsee</t>
  </si>
  <si>
    <t>XOM5P7</t>
  </si>
  <si>
    <t>Xenos</t>
  </si>
  <si>
    <t>Bartusek</t>
  </si>
  <si>
    <t>KAAWN0</t>
  </si>
  <si>
    <t>Misha</t>
  </si>
  <si>
    <t>Colerick</t>
  </si>
  <si>
    <t>WO8X9I</t>
  </si>
  <si>
    <t>Arpe</t>
  </si>
  <si>
    <t>CFN6UE</t>
  </si>
  <si>
    <t>Rona</t>
  </si>
  <si>
    <t>12HTJE</t>
  </si>
  <si>
    <t>Friedrick</t>
  </si>
  <si>
    <t>Polland</t>
  </si>
  <si>
    <t>PJN1S6</t>
  </si>
  <si>
    <t>Krishnah</t>
  </si>
  <si>
    <t>Fritchley</t>
  </si>
  <si>
    <t>A73YEX</t>
  </si>
  <si>
    <t>Shaughn</t>
  </si>
  <si>
    <t>Veness</t>
  </si>
  <si>
    <t>4N2W2V</t>
  </si>
  <si>
    <t>Charita</t>
  </si>
  <si>
    <t>Ellul</t>
  </si>
  <si>
    <t>BW02O2</t>
  </si>
  <si>
    <t>Simona</t>
  </si>
  <si>
    <t>Pottle</t>
  </si>
  <si>
    <t>VE1TKE</t>
  </si>
  <si>
    <t>Holden</t>
  </si>
  <si>
    <t>Loudyan</t>
  </si>
  <si>
    <t>I85BCO</t>
  </si>
  <si>
    <t>Beverlee</t>
  </si>
  <si>
    <t>Gricewood</t>
  </si>
  <si>
    <t>QHWX0Q</t>
  </si>
  <si>
    <t>Florina</t>
  </si>
  <si>
    <t>E1VP84</t>
  </si>
  <si>
    <t>Beryle</t>
  </si>
  <si>
    <t>Bernardy</t>
  </si>
  <si>
    <t>0AFIAE</t>
  </si>
  <si>
    <t>Garret</t>
  </si>
  <si>
    <t>Isaacson</t>
  </si>
  <si>
    <t>HNF7UX</t>
  </si>
  <si>
    <t>Amesbury</t>
  </si>
  <si>
    <t>UTK7NW</t>
  </si>
  <si>
    <t>Alphonso</t>
  </si>
  <si>
    <t>Weins</t>
  </si>
  <si>
    <t>01C1CR</t>
  </si>
  <si>
    <t>Blinman</t>
  </si>
  <si>
    <t>95OUH2</t>
  </si>
  <si>
    <t>Bronnie</t>
  </si>
  <si>
    <t>Cattach</t>
  </si>
  <si>
    <t>ZXL7NL</t>
  </si>
  <si>
    <t>Izat</t>
  </si>
  <si>
    <t>NLNPD5</t>
  </si>
  <si>
    <t>Holly</t>
  </si>
  <si>
    <t>Chevolleau</t>
  </si>
  <si>
    <t>JUZBBI</t>
  </si>
  <si>
    <t>Laurene</t>
  </si>
  <si>
    <t>Pincott</t>
  </si>
  <si>
    <t>DTNGCQ</t>
  </si>
  <si>
    <t>Hawarden</t>
  </si>
  <si>
    <t>PYMX9X</t>
  </si>
  <si>
    <t>Betty</t>
  </si>
  <si>
    <t>De Benedictis</t>
  </si>
  <si>
    <t>XB5XEE</t>
  </si>
  <si>
    <t>Berthe</t>
  </si>
  <si>
    <t>G21Y2K</t>
  </si>
  <si>
    <t>Alasteir</t>
  </si>
  <si>
    <t>Matushevitz</t>
  </si>
  <si>
    <t>QQSTQC</t>
  </si>
  <si>
    <t>Berget</t>
  </si>
  <si>
    <t>Viccars</t>
  </si>
  <si>
    <t>J059PC</t>
  </si>
  <si>
    <t>Dominga</t>
  </si>
  <si>
    <t>Mingauld</t>
  </si>
  <si>
    <t>LVMJRU</t>
  </si>
  <si>
    <t>Moselle</t>
  </si>
  <si>
    <t>Roxbee</t>
  </si>
  <si>
    <t>TC1H5K</t>
  </si>
  <si>
    <t>Zotto</t>
  </si>
  <si>
    <t>6ONF78</t>
  </si>
  <si>
    <t>Leora</t>
  </si>
  <si>
    <t>Giberd</t>
  </si>
  <si>
    <t>2H6E4Q</t>
  </si>
  <si>
    <t>Elsi</t>
  </si>
  <si>
    <t>Eam</t>
  </si>
  <si>
    <t>XX66T1</t>
  </si>
  <si>
    <t>Colleen</t>
  </si>
  <si>
    <t>Darrington</t>
  </si>
  <si>
    <t>834QVA</t>
  </si>
  <si>
    <t>Dena</t>
  </si>
  <si>
    <t>Basezzi</t>
  </si>
  <si>
    <t>3JNSKA</t>
  </si>
  <si>
    <t>Antonella</t>
  </si>
  <si>
    <t>Stoute</t>
  </si>
  <si>
    <t>96CRDT</t>
  </si>
  <si>
    <t>Benedick</t>
  </si>
  <si>
    <t>F31A0A</t>
  </si>
  <si>
    <t>Westley</t>
  </si>
  <si>
    <t>950F9M</t>
  </si>
  <si>
    <t>Aviva</t>
  </si>
  <si>
    <t>Smardon</t>
  </si>
  <si>
    <t>01US9C</t>
  </si>
  <si>
    <t>Barney</t>
  </si>
  <si>
    <t>Dengel</t>
  </si>
  <si>
    <t>E6WPWW</t>
  </si>
  <si>
    <t>Sahnow</t>
  </si>
  <si>
    <t>BO45J6</t>
  </si>
  <si>
    <t>Hillard</t>
  </si>
  <si>
    <t>Gartery</t>
  </si>
  <si>
    <t>9MH4LT</t>
  </si>
  <si>
    <t>9VHQ71</t>
  </si>
  <si>
    <t>Farmiloe</t>
  </si>
  <si>
    <t>4S5B0Y</t>
  </si>
  <si>
    <t>Caroljean</t>
  </si>
  <si>
    <t>Loverock</t>
  </si>
  <si>
    <t>U5GGEW</t>
  </si>
  <si>
    <t>Lorilyn</t>
  </si>
  <si>
    <t>Patrono</t>
  </si>
  <si>
    <t>92SBQQ</t>
  </si>
  <si>
    <t>Tess</t>
  </si>
  <si>
    <t>Hartly</t>
  </si>
  <si>
    <t>2H87LP</t>
  </si>
  <si>
    <t>Smith</t>
  </si>
  <si>
    <t>De Miranda</t>
  </si>
  <si>
    <t>NJGRXD</t>
  </si>
  <si>
    <t>Ashlan</t>
  </si>
  <si>
    <t>Rosnau</t>
  </si>
  <si>
    <t>9Z0C33</t>
  </si>
  <si>
    <t>Bezants</t>
  </si>
  <si>
    <t>8DMEOJ</t>
  </si>
  <si>
    <t>Joye</t>
  </si>
  <si>
    <t>Burchill</t>
  </si>
  <si>
    <t>YN00AX</t>
  </si>
  <si>
    <t>Venus</t>
  </si>
  <si>
    <t>S8W3EC</t>
  </si>
  <si>
    <t>Chiquita</t>
  </si>
  <si>
    <t>Wyness</t>
  </si>
  <si>
    <t>OQFNKB</t>
  </si>
  <si>
    <t>Brannan</t>
  </si>
  <si>
    <t>KYLYSR</t>
  </si>
  <si>
    <t>Livia</t>
  </si>
  <si>
    <t>Savidge</t>
  </si>
  <si>
    <t>TFJUY0</t>
  </si>
  <si>
    <t>Devland</t>
  </si>
  <si>
    <t>1MNXN9</t>
  </si>
  <si>
    <t>Evelina</t>
  </si>
  <si>
    <t>Dallin</t>
  </si>
  <si>
    <t>BJLFPQ</t>
  </si>
  <si>
    <t>Chelsey</t>
  </si>
  <si>
    <t>Peabody</t>
  </si>
  <si>
    <t>3GXCFE</t>
  </si>
  <si>
    <t>Shalom</t>
  </si>
  <si>
    <t>Tomasini</t>
  </si>
  <si>
    <t>GUNDAJ</t>
  </si>
  <si>
    <t>Beale</t>
  </si>
  <si>
    <t>Finder</t>
  </si>
  <si>
    <t>RTW06K</t>
  </si>
  <si>
    <t>Yorgo</t>
  </si>
  <si>
    <t>Tollemache</t>
  </si>
  <si>
    <t>6Z9KDX</t>
  </si>
  <si>
    <t>Glasscoe</t>
  </si>
  <si>
    <t>6J5T6D</t>
  </si>
  <si>
    <t>Meggi</t>
  </si>
  <si>
    <t>Elion</t>
  </si>
  <si>
    <t>58T6XR</t>
  </si>
  <si>
    <t>Eugenio</t>
  </si>
  <si>
    <t>Desbrow</t>
  </si>
  <si>
    <t>JXM0K2</t>
  </si>
  <si>
    <t>Bache</t>
  </si>
  <si>
    <t>F8NKV1</t>
  </si>
  <si>
    <t>Laverne</t>
  </si>
  <si>
    <t>Sappy</t>
  </si>
  <si>
    <t>EB69HQ</t>
  </si>
  <si>
    <t>Katharyn</t>
  </si>
  <si>
    <t>Moulding</t>
  </si>
  <si>
    <t>YMLHJU</t>
  </si>
  <si>
    <t>Colver</t>
  </si>
  <si>
    <t>Antill</t>
  </si>
  <si>
    <t>MGVPVO</t>
  </si>
  <si>
    <t>Reamonn</t>
  </si>
  <si>
    <t>Truckell</t>
  </si>
  <si>
    <t>3TRT1O</t>
  </si>
  <si>
    <t>Selle</t>
  </si>
  <si>
    <t>Hue</t>
  </si>
  <si>
    <t>51C5LE</t>
  </si>
  <si>
    <t>Peri</t>
  </si>
  <si>
    <t>Carlson</t>
  </si>
  <si>
    <t>QU29HP</t>
  </si>
  <si>
    <t>Maje</t>
  </si>
  <si>
    <t>Gallamore</t>
  </si>
  <si>
    <t>DWL1GO</t>
  </si>
  <si>
    <t>Manvell</t>
  </si>
  <si>
    <t>JQYSHM</t>
  </si>
  <si>
    <t>Costar</t>
  </si>
  <si>
    <t>YBIMMT</t>
  </si>
  <si>
    <t>Tiffi</t>
  </si>
  <si>
    <t>MacElholm</t>
  </si>
  <si>
    <t>BN4YKT</t>
  </si>
  <si>
    <t>Bidewell</t>
  </si>
  <si>
    <t>HMZ6EP</t>
  </si>
  <si>
    <t>Madelle</t>
  </si>
  <si>
    <t>Perford</t>
  </si>
  <si>
    <t>21FWYH</t>
  </si>
  <si>
    <t>Longhirst</t>
  </si>
  <si>
    <t>FYF96Y</t>
  </si>
  <si>
    <t>Monk</t>
  </si>
  <si>
    <t>PUA0D8</t>
  </si>
  <si>
    <t>Abelard</t>
  </si>
  <si>
    <t>Mineghelli</t>
  </si>
  <si>
    <t>4NNRVS</t>
  </si>
  <si>
    <t>Lavina</t>
  </si>
  <si>
    <t>Reicharz</t>
  </si>
  <si>
    <t>2TU5X8</t>
  </si>
  <si>
    <t>Niko</t>
  </si>
  <si>
    <t>Paoli</t>
  </si>
  <si>
    <t>5DETNQ</t>
  </si>
  <si>
    <t>Belicia</t>
  </si>
  <si>
    <t>Lidgerton</t>
  </si>
  <si>
    <t>W9NK70</t>
  </si>
  <si>
    <t>Dedie</t>
  </si>
  <si>
    <t>Childerhouse</t>
  </si>
  <si>
    <t>BJMMHO</t>
  </si>
  <si>
    <t>Aline</t>
  </si>
  <si>
    <t>Order</t>
  </si>
  <si>
    <t>ADQT8S</t>
  </si>
  <si>
    <t>Lakeman</t>
  </si>
  <si>
    <t>UEWVYY</t>
  </si>
  <si>
    <t>Alfred</t>
  </si>
  <si>
    <t>Heineking</t>
  </si>
  <si>
    <t>ZU7SFW</t>
  </si>
  <si>
    <t>Shelba</t>
  </si>
  <si>
    <t>Jimson</t>
  </si>
  <si>
    <t>MET0S9</t>
  </si>
  <si>
    <t>Torns</t>
  </si>
  <si>
    <t>88D3I1</t>
  </si>
  <si>
    <t>Holt</t>
  </si>
  <si>
    <t>Wearne</t>
  </si>
  <si>
    <t>FSAWMH</t>
  </si>
  <si>
    <t>Shirley</t>
  </si>
  <si>
    <t>Szachniewicz</t>
  </si>
  <si>
    <t>K4IS8Z</t>
  </si>
  <si>
    <t>Brecon</t>
  </si>
  <si>
    <t>FJJQZP</t>
  </si>
  <si>
    <t>Bessell</t>
  </si>
  <si>
    <t>TIB0PT</t>
  </si>
  <si>
    <t>Vivien</t>
  </si>
  <si>
    <t>Harrington</t>
  </si>
  <si>
    <t>155KQH</t>
  </si>
  <si>
    <t>Issy</t>
  </si>
  <si>
    <t>Dyton</t>
  </si>
  <si>
    <t>J2OFLY</t>
  </si>
  <si>
    <t>Fifi</t>
  </si>
  <si>
    <t>Cowndley</t>
  </si>
  <si>
    <t>KPLS3I</t>
  </si>
  <si>
    <t>Ellum</t>
  </si>
  <si>
    <t>V4OUKD</t>
  </si>
  <si>
    <t>Octavia</t>
  </si>
  <si>
    <t>Phizakarley</t>
  </si>
  <si>
    <t>BTRNSC</t>
  </si>
  <si>
    <t>Melina</t>
  </si>
  <si>
    <t>Josland</t>
  </si>
  <si>
    <t>6WUVP8</t>
  </si>
  <si>
    <t>Gittings</t>
  </si>
  <si>
    <t>E4OB7M</t>
  </si>
  <si>
    <t>Liv</t>
  </si>
  <si>
    <t>Hammell</t>
  </si>
  <si>
    <t>39ZRR8</t>
  </si>
  <si>
    <t>Jard</t>
  </si>
  <si>
    <t>Ellett</t>
  </si>
  <si>
    <t>6VHIWM</t>
  </si>
  <si>
    <t>Morlee</t>
  </si>
  <si>
    <t>Bardwell</t>
  </si>
  <si>
    <t>U11NEC</t>
  </si>
  <si>
    <t>Esme</t>
  </si>
  <si>
    <t>Edmons</t>
  </si>
  <si>
    <t>209XXI</t>
  </si>
  <si>
    <t>Rickie</t>
  </si>
  <si>
    <t>Spearett</t>
  </si>
  <si>
    <t>09BQST</t>
  </si>
  <si>
    <t>Dirk</t>
  </si>
  <si>
    <t>Solloway</t>
  </si>
  <si>
    <t>RQFHOS</t>
  </si>
  <si>
    <t>Dragoe</t>
  </si>
  <si>
    <t>222G7S</t>
  </si>
  <si>
    <t>Andy</t>
  </si>
  <si>
    <t>Totterdill</t>
  </si>
  <si>
    <t>5O5MU0</t>
  </si>
  <si>
    <t>Bath</t>
  </si>
  <si>
    <t>CVOQ4C</t>
  </si>
  <si>
    <t>Albina</t>
  </si>
  <si>
    <t>Bigby</t>
  </si>
  <si>
    <t>FIH189</t>
  </si>
  <si>
    <t>DLE98W</t>
  </si>
  <si>
    <t>Edsel</t>
  </si>
  <si>
    <t>Moir</t>
  </si>
  <si>
    <t>U54P44</t>
  </si>
  <si>
    <t>Scott</t>
  </si>
  <si>
    <t>Grinaugh</t>
  </si>
  <si>
    <t>Z4AKEI</t>
  </si>
  <si>
    <t>VLQCXQ</t>
  </si>
  <si>
    <t>Ary</t>
  </si>
  <si>
    <t>69J0JU</t>
  </si>
  <si>
    <t>Tobiah</t>
  </si>
  <si>
    <t>Vanichkin</t>
  </si>
  <si>
    <t>02GIHT</t>
  </si>
  <si>
    <t>Adshede</t>
  </si>
  <si>
    <t>1OXE3R</t>
  </si>
  <si>
    <t>Gayelord</t>
  </si>
  <si>
    <t>Andryushchenko</t>
  </si>
  <si>
    <t>3NPY9T</t>
  </si>
  <si>
    <t>Lola</t>
  </si>
  <si>
    <t>Natwick</t>
  </si>
  <si>
    <t>30DU70</t>
  </si>
  <si>
    <t>Garrould</t>
  </si>
  <si>
    <t>5M8VNP</t>
  </si>
  <si>
    <t>Mandel</t>
  </si>
  <si>
    <t>BG3KKQ</t>
  </si>
  <si>
    <t>Angus</t>
  </si>
  <si>
    <t>Pracy</t>
  </si>
  <si>
    <t>4AYN08</t>
  </si>
  <si>
    <t>Bulford</t>
  </si>
  <si>
    <t>HWG2VZ</t>
  </si>
  <si>
    <t>Dinny</t>
  </si>
  <si>
    <t>Feeham</t>
  </si>
  <si>
    <t>CP5O0V</t>
  </si>
  <si>
    <t>Aggi</t>
  </si>
  <si>
    <t>Patise</t>
  </si>
  <si>
    <t>13U1MX</t>
  </si>
  <si>
    <t>Matias</t>
  </si>
  <si>
    <t>Mc Meekan</t>
  </si>
  <si>
    <t>CEYYGM</t>
  </si>
  <si>
    <t>Jdavie</t>
  </si>
  <si>
    <t>Sondon</t>
  </si>
  <si>
    <t>DOQAJU</t>
  </si>
  <si>
    <t>Nickolai</t>
  </si>
  <si>
    <t>Purkess</t>
  </si>
  <si>
    <t>KGZ53M</t>
  </si>
  <si>
    <t>Bruyet</t>
  </si>
  <si>
    <t>389QOK</t>
  </si>
  <si>
    <t>Fancie</t>
  </si>
  <si>
    <t>Matteucci</t>
  </si>
  <si>
    <t>VBJRQ3</t>
  </si>
  <si>
    <t>Jehanna</t>
  </si>
  <si>
    <t>9MWWIB</t>
  </si>
  <si>
    <t>Birchenhead</t>
  </si>
  <si>
    <t>66BBUK</t>
  </si>
  <si>
    <t>Harlie</t>
  </si>
  <si>
    <t>9HTJ3Z</t>
  </si>
  <si>
    <t>Maxim</t>
  </si>
  <si>
    <t>Moyers</t>
  </si>
  <si>
    <t>DRQE55</t>
  </si>
  <si>
    <t>Shelia</t>
  </si>
  <si>
    <t>Donaldson</t>
  </si>
  <si>
    <t>B8LHKS</t>
  </si>
  <si>
    <t>Brooke</t>
  </si>
  <si>
    <t>Ryhorovich</t>
  </si>
  <si>
    <t>H3WBV8</t>
  </si>
  <si>
    <t>Maressa</t>
  </si>
  <si>
    <t>SXDLLO</t>
  </si>
  <si>
    <t>McNirlin</t>
  </si>
  <si>
    <t>HW7RQ0</t>
  </si>
  <si>
    <t>Beatrice</t>
  </si>
  <si>
    <t>Tippett</t>
  </si>
  <si>
    <t>0RWF6M</t>
  </si>
  <si>
    <t>De'Vere - Hunt</t>
  </si>
  <si>
    <t>RPUJJG</t>
  </si>
  <si>
    <t>Ventum</t>
  </si>
  <si>
    <t>VZAOQE</t>
  </si>
  <si>
    <t>McManamon</t>
  </si>
  <si>
    <t>NJQZTK</t>
  </si>
  <si>
    <t>Diahann</t>
  </si>
  <si>
    <t>Drakers</t>
  </si>
  <si>
    <t>4RV278</t>
  </si>
  <si>
    <t>Loosemore</t>
  </si>
  <si>
    <t>ROGOL8</t>
  </si>
  <si>
    <t>Oakton</t>
  </si>
  <si>
    <t>RWCN9K</t>
  </si>
  <si>
    <t>Pauli</t>
  </si>
  <si>
    <t>Harmson</t>
  </si>
  <si>
    <t>LISLV8</t>
  </si>
  <si>
    <t>Winny</t>
  </si>
  <si>
    <t>Carnew</t>
  </si>
  <si>
    <t>CRD1U2</t>
  </si>
  <si>
    <t>Burdas</t>
  </si>
  <si>
    <t>10P5SU</t>
  </si>
  <si>
    <t>Wendie</t>
  </si>
  <si>
    <t>Studholme</t>
  </si>
  <si>
    <t>FBH7XA</t>
  </si>
  <si>
    <t>Rana</t>
  </si>
  <si>
    <t>Mowat</t>
  </si>
  <si>
    <t>6F0VS4</t>
  </si>
  <si>
    <t>Rollie</t>
  </si>
  <si>
    <t>Dohmann</t>
  </si>
  <si>
    <t>6B4MEH</t>
  </si>
  <si>
    <t>Rawet</t>
  </si>
  <si>
    <t>A4WXC4</t>
  </si>
  <si>
    <t>Tallquist</t>
  </si>
  <si>
    <t>9EGSW4</t>
  </si>
  <si>
    <t>Fedora</t>
  </si>
  <si>
    <t>Cogdell</t>
  </si>
  <si>
    <t>SJ0AYJ</t>
  </si>
  <si>
    <t>Curtain</t>
  </si>
  <si>
    <t>GA4AKK</t>
  </si>
  <si>
    <t>Korda</t>
  </si>
  <si>
    <t>7ZEL5M</t>
  </si>
  <si>
    <t>Maurits</t>
  </si>
  <si>
    <t>Bixley</t>
  </si>
  <si>
    <t>1M0YD6</t>
  </si>
  <si>
    <t>Wilburt</t>
  </si>
  <si>
    <t>Bonnavant</t>
  </si>
  <si>
    <t>AXAZA2</t>
  </si>
  <si>
    <t>Pughsley</t>
  </si>
  <si>
    <t>Q4NY0J</t>
  </si>
  <si>
    <t>Weider</t>
  </si>
  <si>
    <t>Pues</t>
  </si>
  <si>
    <t>AC2IAK</t>
  </si>
  <si>
    <t>Alvira</t>
  </si>
  <si>
    <t>Ness</t>
  </si>
  <si>
    <t>Q9LD9E</t>
  </si>
  <si>
    <t>Bernot</t>
  </si>
  <si>
    <t>S27NTR</t>
  </si>
  <si>
    <t>Heineke</t>
  </si>
  <si>
    <t>0FBF13</t>
  </si>
  <si>
    <t>Kory</t>
  </si>
  <si>
    <t>Sherwyn</t>
  </si>
  <si>
    <t>LLJIYM</t>
  </si>
  <si>
    <t>Gary</t>
  </si>
  <si>
    <t>Sherlaw</t>
  </si>
  <si>
    <t>VWU5Y6</t>
  </si>
  <si>
    <t>Edan</t>
  </si>
  <si>
    <t>Dubique</t>
  </si>
  <si>
    <t>19Q5KN</t>
  </si>
  <si>
    <t>Josy</t>
  </si>
  <si>
    <t>Ellaman</t>
  </si>
  <si>
    <t>OBABM2</t>
  </si>
  <si>
    <t>Tayler</t>
  </si>
  <si>
    <t>O33PAN</t>
  </si>
  <si>
    <t>Nyssen</t>
  </si>
  <si>
    <t>HTN0IA</t>
  </si>
  <si>
    <t>Allan</t>
  </si>
  <si>
    <t>Boanas</t>
  </si>
  <si>
    <t>POD51Z</t>
  </si>
  <si>
    <t>Glyssanne</t>
  </si>
  <si>
    <t>4SCBXL</t>
  </si>
  <si>
    <t>McNeigh</t>
  </si>
  <si>
    <t>4XDUPE</t>
  </si>
  <si>
    <t>Forrest</t>
  </si>
  <si>
    <t>Ronan</t>
  </si>
  <si>
    <t>84RJZB</t>
  </si>
  <si>
    <t>Donella</t>
  </si>
  <si>
    <t>Aslett</t>
  </si>
  <si>
    <t>F6WPWP</t>
  </si>
  <si>
    <t>Pattie</t>
  </si>
  <si>
    <t>Bourdice</t>
  </si>
  <si>
    <t>P7Y3MZ</t>
  </si>
  <si>
    <t>Thurgood</t>
  </si>
  <si>
    <t>1E5ZLY</t>
  </si>
  <si>
    <t>Berkly</t>
  </si>
  <si>
    <t>Burborough</t>
  </si>
  <si>
    <t>YLRXT2</t>
  </si>
  <si>
    <t>Vigar</t>
  </si>
  <si>
    <t>MMCI8V</t>
  </si>
  <si>
    <t>Farr</t>
  </si>
  <si>
    <t>Bellringer</t>
  </si>
  <si>
    <t>CJBM9N</t>
  </si>
  <si>
    <t>Roxine</t>
  </si>
  <si>
    <t>Billborough</t>
  </si>
  <si>
    <t>4YBH4J</t>
  </si>
  <si>
    <t>Etoile</t>
  </si>
  <si>
    <t>TQTYJL</t>
  </si>
  <si>
    <t>Kellick</t>
  </si>
  <si>
    <t>CZDU9V</t>
  </si>
  <si>
    <t>Darin</t>
  </si>
  <si>
    <t>Coller</t>
  </si>
  <si>
    <t>R4PZW1</t>
  </si>
  <si>
    <t>Matchell</t>
  </si>
  <si>
    <t>5YMQUB</t>
  </si>
  <si>
    <t>Zahara</t>
  </si>
  <si>
    <t>Ilyenko</t>
  </si>
  <si>
    <t>5FNQ1R</t>
  </si>
  <si>
    <t>Heal</t>
  </si>
  <si>
    <t>BQFJLX</t>
  </si>
  <si>
    <t>Derrick</t>
  </si>
  <si>
    <t>Aindrais</t>
  </si>
  <si>
    <t>56I1Y6</t>
  </si>
  <si>
    <t>Chlo</t>
  </si>
  <si>
    <t>Haysman</t>
  </si>
  <si>
    <t>O7CXTZ</t>
  </si>
  <si>
    <t>Lebrun</t>
  </si>
  <si>
    <t>AL9KCG</t>
  </si>
  <si>
    <t>Thickens</t>
  </si>
  <si>
    <t>QY1XOX</t>
  </si>
  <si>
    <t>Fayette</t>
  </si>
  <si>
    <t>Reuther</t>
  </si>
  <si>
    <t>HUI07Z</t>
  </si>
  <si>
    <t>Zuzana</t>
  </si>
  <si>
    <t>3PZKIY</t>
  </si>
  <si>
    <t>Tiebold</t>
  </si>
  <si>
    <t>Hollyer</t>
  </si>
  <si>
    <t>C1JS94</t>
  </si>
  <si>
    <t>Dayle</t>
  </si>
  <si>
    <t>Wardingly</t>
  </si>
  <si>
    <t>MNTIPB</t>
  </si>
  <si>
    <t>Kimberlee</t>
  </si>
  <si>
    <t>Poizer</t>
  </si>
  <si>
    <t>TXXG8L</t>
  </si>
  <si>
    <t>W1IO7R</t>
  </si>
  <si>
    <t>Miranda</t>
  </si>
  <si>
    <t>McEwan</t>
  </si>
  <si>
    <t>EWBR0W</t>
  </si>
  <si>
    <t>Robbin</t>
  </si>
  <si>
    <t>Mellmer</t>
  </si>
  <si>
    <t>CA45TR</t>
  </si>
  <si>
    <t>Nessie</t>
  </si>
  <si>
    <t>LB4SD8</t>
  </si>
  <si>
    <t>Riccardini</t>
  </si>
  <si>
    <t>ROOMIM</t>
  </si>
  <si>
    <t>Coite</t>
  </si>
  <si>
    <t>TZ6C9H</t>
  </si>
  <si>
    <t>43VBQK</t>
  </si>
  <si>
    <t>Brandes</t>
  </si>
  <si>
    <t>NYBLK6</t>
  </si>
  <si>
    <t>Yank</t>
  </si>
  <si>
    <t>Kenan</t>
  </si>
  <si>
    <t>8QQUN7</t>
  </si>
  <si>
    <t>Sansom</t>
  </si>
  <si>
    <t>71RV3P</t>
  </si>
  <si>
    <t>Lisha</t>
  </si>
  <si>
    <t>Tift</t>
  </si>
  <si>
    <t>PA51YC</t>
  </si>
  <si>
    <t>Clem</t>
  </si>
  <si>
    <t>McOnie</t>
  </si>
  <si>
    <t>ADKMYI</t>
  </si>
  <si>
    <t>Baron</t>
  </si>
  <si>
    <t>Buddles</t>
  </si>
  <si>
    <t>EAWQIW</t>
  </si>
  <si>
    <t>Cash</t>
  </si>
  <si>
    <t>Candwell</t>
  </si>
  <si>
    <t>0GQV29</t>
  </si>
  <si>
    <t>Aldwinckle</t>
  </si>
  <si>
    <t>VDYP6J</t>
  </si>
  <si>
    <t>Essy</t>
  </si>
  <si>
    <t>Dowears</t>
  </si>
  <si>
    <t>3DF8IU</t>
  </si>
  <si>
    <t>Codie</t>
  </si>
  <si>
    <t>Meadmore</t>
  </si>
  <si>
    <t>ZDZ66F</t>
  </si>
  <si>
    <t>Mikkel</t>
  </si>
  <si>
    <t>Morritt</t>
  </si>
  <si>
    <t>NC86KS</t>
  </si>
  <si>
    <t>Aldin</t>
  </si>
  <si>
    <t>TR38I8</t>
  </si>
  <si>
    <t>Bayard</t>
  </si>
  <si>
    <t>GV1JKH</t>
  </si>
  <si>
    <t>Stichel</t>
  </si>
  <si>
    <t>AOX4OR</t>
  </si>
  <si>
    <t>Linet</t>
  </si>
  <si>
    <t>Coathup</t>
  </si>
  <si>
    <t>AK2CHA</t>
  </si>
  <si>
    <t>Dewey</t>
  </si>
  <si>
    <t>Cockett</t>
  </si>
  <si>
    <t>DE438F</t>
  </si>
  <si>
    <t>Anya</t>
  </si>
  <si>
    <t>IO1IG3</t>
  </si>
  <si>
    <t>Ben</t>
  </si>
  <si>
    <t>Benditt</t>
  </si>
  <si>
    <t>D6DGH7</t>
  </si>
  <si>
    <t>Walsh</t>
  </si>
  <si>
    <t>Olliffe</t>
  </si>
  <si>
    <t>XTOSRM</t>
  </si>
  <si>
    <t>Ansel</t>
  </si>
  <si>
    <t>Rubbert</t>
  </si>
  <si>
    <t>6OR8UA</t>
  </si>
  <si>
    <t>Pettecrew</t>
  </si>
  <si>
    <t>C0BLHC</t>
  </si>
  <si>
    <t>Tildy</t>
  </si>
  <si>
    <t>Franey</t>
  </si>
  <si>
    <t>BZR806</t>
  </si>
  <si>
    <t>Dov</t>
  </si>
  <si>
    <t>Ackeroyd</t>
  </si>
  <si>
    <t>R91HLH</t>
  </si>
  <si>
    <t>Wildon</t>
  </si>
  <si>
    <t>Sigart</t>
  </si>
  <si>
    <t>81AT30</t>
  </si>
  <si>
    <t>Spurett</t>
  </si>
  <si>
    <t>H5BFC5</t>
  </si>
  <si>
    <t>Eads</t>
  </si>
  <si>
    <t>9LRCWM</t>
  </si>
  <si>
    <t>Moina</t>
  </si>
  <si>
    <t>Webling</t>
  </si>
  <si>
    <t>6TTAAW</t>
  </si>
  <si>
    <t>Chatin</t>
  </si>
  <si>
    <t>ROXK7O</t>
  </si>
  <si>
    <t>Karney</t>
  </si>
  <si>
    <t>Feathersby</t>
  </si>
  <si>
    <t>0BTNSA</t>
  </si>
  <si>
    <t>Loughnan</t>
  </si>
  <si>
    <t>32J9MF</t>
  </si>
  <si>
    <t>Standingford</t>
  </si>
  <si>
    <t>M44W4H</t>
  </si>
  <si>
    <t>Merrisson</t>
  </si>
  <si>
    <t>VXJMUM</t>
  </si>
  <si>
    <t>Nye</t>
  </si>
  <si>
    <t>Melsome</t>
  </si>
  <si>
    <t>J7GWWH</t>
  </si>
  <si>
    <t>Loree</t>
  </si>
  <si>
    <t>Draper</t>
  </si>
  <si>
    <t>KDR2BZ</t>
  </si>
  <si>
    <t>Letta</t>
  </si>
  <si>
    <t>Geaves</t>
  </si>
  <si>
    <t>RN145Z</t>
  </si>
  <si>
    <t>Cobbie</t>
  </si>
  <si>
    <t>HDPG83</t>
  </si>
  <si>
    <t>Vinnie</t>
  </si>
  <si>
    <t>Maciejak</t>
  </si>
  <si>
    <t>Y19CGY</t>
  </si>
  <si>
    <t>Gearard</t>
  </si>
  <si>
    <t>Scroggie</t>
  </si>
  <si>
    <t>V5DTMP</t>
  </si>
  <si>
    <t>AMXKKR</t>
  </si>
  <si>
    <t>Dede</t>
  </si>
  <si>
    <t>Jeacop</t>
  </si>
  <si>
    <t>GVNQUJ</t>
  </si>
  <si>
    <t>Zorana</t>
  </si>
  <si>
    <t>Heisman</t>
  </si>
  <si>
    <t>0WVSNH</t>
  </si>
  <si>
    <t>Felicio</t>
  </si>
  <si>
    <t>Elderbrant</t>
  </si>
  <si>
    <t>IBOABE</t>
  </si>
  <si>
    <t>Nikola</t>
  </si>
  <si>
    <t>Slamaker</t>
  </si>
  <si>
    <t>BH7IR4</t>
  </si>
  <si>
    <t>Vanin</t>
  </si>
  <si>
    <t>A5OLII</t>
  </si>
  <si>
    <t>Phillie</t>
  </si>
  <si>
    <t>Bigglestone</t>
  </si>
  <si>
    <t>K7L5MM</t>
  </si>
  <si>
    <t>Culkin</t>
  </si>
  <si>
    <t>9LTKU5</t>
  </si>
  <si>
    <t>Etti</t>
  </si>
  <si>
    <t>Truelove</t>
  </si>
  <si>
    <t>5Y2CNQ</t>
  </si>
  <si>
    <t>Hansiain</t>
  </si>
  <si>
    <t>Boutell</t>
  </si>
  <si>
    <t>MFQ3ZB</t>
  </si>
  <si>
    <t>Stollberg</t>
  </si>
  <si>
    <t>Y46SM5</t>
  </si>
  <si>
    <t>Eltone</t>
  </si>
  <si>
    <t>4PSEEX</t>
  </si>
  <si>
    <t>Quintus</t>
  </si>
  <si>
    <t>Dawbury</t>
  </si>
  <si>
    <t>Z47KWZ</t>
  </si>
  <si>
    <t>Andriette</t>
  </si>
  <si>
    <t>Spatari</t>
  </si>
  <si>
    <t>SX7KUV</t>
  </si>
  <si>
    <t>Haily</t>
  </si>
  <si>
    <t>Toleman</t>
  </si>
  <si>
    <t>VNUZTP</t>
  </si>
  <si>
    <t>Sheelagh</t>
  </si>
  <si>
    <t>Shoreson</t>
  </si>
  <si>
    <t>71KX5F</t>
  </si>
  <si>
    <t>Imojean</t>
  </si>
  <si>
    <t>McCooke</t>
  </si>
  <si>
    <t>LGV1QO</t>
  </si>
  <si>
    <t>Charyl</t>
  </si>
  <si>
    <t>Minard</t>
  </si>
  <si>
    <t>55SYYO</t>
  </si>
  <si>
    <t>Maiga</t>
  </si>
  <si>
    <t>Dami</t>
  </si>
  <si>
    <t>WBOUYL</t>
  </si>
  <si>
    <t>Nikolai</t>
  </si>
  <si>
    <t>Headingham</t>
  </si>
  <si>
    <t>OS9WG2</t>
  </si>
  <si>
    <t>Stanislas</t>
  </si>
  <si>
    <t>Zanicchi</t>
  </si>
  <si>
    <t>AKF40I</t>
  </si>
  <si>
    <t>Jacklyn</t>
  </si>
  <si>
    <t>Kerfut</t>
  </si>
  <si>
    <t>M5JZ45</t>
  </si>
  <si>
    <t>Henrietta</t>
  </si>
  <si>
    <t>Utterson</t>
  </si>
  <si>
    <t>6418TG</t>
  </si>
  <si>
    <t>Marijn</t>
  </si>
  <si>
    <t>De Vaan</t>
  </si>
  <si>
    <t>TVGPDW</t>
  </si>
  <si>
    <t>Ario</t>
  </si>
  <si>
    <t>Tremathick</t>
  </si>
  <si>
    <t>458I19</t>
  </si>
  <si>
    <t>Kerrie</t>
  </si>
  <si>
    <t>Duddan</t>
  </si>
  <si>
    <t>17BF07</t>
  </si>
  <si>
    <t>Normy</t>
  </si>
  <si>
    <t>MacTerlagh</t>
  </si>
  <si>
    <t>X1TWFY</t>
  </si>
  <si>
    <t>Abel</t>
  </si>
  <si>
    <t>Van de Castele</t>
  </si>
  <si>
    <t>TGMO5Y</t>
  </si>
  <si>
    <t>Stu</t>
  </si>
  <si>
    <t>VL6G51</t>
  </si>
  <si>
    <t>Gretna</t>
  </si>
  <si>
    <t>Keedwell</t>
  </si>
  <si>
    <t>NZBEMZ</t>
  </si>
  <si>
    <t>Leupoldt</t>
  </si>
  <si>
    <t>HBTQ00</t>
  </si>
  <si>
    <t>Lucie</t>
  </si>
  <si>
    <t>Gallon</t>
  </si>
  <si>
    <t>KQEJPH</t>
  </si>
  <si>
    <t>Dufall</t>
  </si>
  <si>
    <t>DJO19B</t>
  </si>
  <si>
    <t>Krissie</t>
  </si>
  <si>
    <t>567KJQ</t>
  </si>
  <si>
    <t>Kellsie</t>
  </si>
  <si>
    <t>PNH6V4</t>
  </si>
  <si>
    <t>Magdaia</t>
  </si>
  <si>
    <t>Filip</t>
  </si>
  <si>
    <t>VAJKKP</t>
  </si>
  <si>
    <t>Lesya</t>
  </si>
  <si>
    <t>Somers</t>
  </si>
  <si>
    <t>HHMNRW</t>
  </si>
  <si>
    <t>Birtwell</t>
  </si>
  <si>
    <t>JKHUM2</t>
  </si>
  <si>
    <t>YAFB8F</t>
  </si>
  <si>
    <t>Cherrita</t>
  </si>
  <si>
    <t>Doward</t>
  </si>
  <si>
    <t>I6KD0M</t>
  </si>
  <si>
    <t>Pennie</t>
  </si>
  <si>
    <t>De Bruin</t>
  </si>
  <si>
    <t>U3FPTJ</t>
  </si>
  <si>
    <t>Woodings</t>
  </si>
  <si>
    <t>NVE9AP</t>
  </si>
  <si>
    <t>KMG76J</t>
  </si>
  <si>
    <t>Doloritas</t>
  </si>
  <si>
    <t>Leaves</t>
  </si>
  <si>
    <t>UX2ZAJ</t>
  </si>
  <si>
    <t>Culver</t>
  </si>
  <si>
    <t>Anthoine</t>
  </si>
  <si>
    <t>P3N33A</t>
  </si>
  <si>
    <t>Trista</t>
  </si>
  <si>
    <t>7X7RVY</t>
  </si>
  <si>
    <t>Basilius</t>
  </si>
  <si>
    <t>Gilli</t>
  </si>
  <si>
    <t>HKGY7N</t>
  </si>
  <si>
    <t>Cristen</t>
  </si>
  <si>
    <t>Wilden</t>
  </si>
  <si>
    <t>Z5X8VN</t>
  </si>
  <si>
    <t>Rothera</t>
  </si>
  <si>
    <t>NWPF73</t>
  </si>
  <si>
    <t>Loren</t>
  </si>
  <si>
    <t>Eddisforth</t>
  </si>
  <si>
    <t>108FBD</t>
  </si>
  <si>
    <t>9SWD20</t>
  </si>
  <si>
    <t>Urbano</t>
  </si>
  <si>
    <t>Beadham</t>
  </si>
  <si>
    <t>EOQFSX</t>
  </si>
  <si>
    <t>Bugdell</t>
  </si>
  <si>
    <t>BXS047</t>
  </si>
  <si>
    <t>Janina</t>
  </si>
  <si>
    <t>Klug</t>
  </si>
  <si>
    <t>Y2TBP2</t>
  </si>
  <si>
    <t>Leupold</t>
  </si>
  <si>
    <t>Eagleton</t>
  </si>
  <si>
    <t>114H3H</t>
  </si>
  <si>
    <t>Lindner</t>
  </si>
  <si>
    <t>A1ALKP</t>
  </si>
  <si>
    <t>Karl</t>
  </si>
  <si>
    <t>Stickles</t>
  </si>
  <si>
    <t>UMQ764</t>
  </si>
  <si>
    <t>Gina</t>
  </si>
  <si>
    <t>Tomley</t>
  </si>
  <si>
    <t>ZN9W9N</t>
  </si>
  <si>
    <t>Digman</t>
  </si>
  <si>
    <t>KBUU49</t>
  </si>
  <si>
    <t>Enrika</t>
  </si>
  <si>
    <t>Warde</t>
  </si>
  <si>
    <t>ZQY8Y0</t>
  </si>
  <si>
    <t>Collyear</t>
  </si>
  <si>
    <t>JBZGI3</t>
  </si>
  <si>
    <t>60QRRV</t>
  </si>
  <si>
    <t>Feuell</t>
  </si>
  <si>
    <t>Q5FE3K</t>
  </si>
  <si>
    <t>Tracie</t>
  </si>
  <si>
    <t>Brisseau</t>
  </si>
  <si>
    <t>CUIB6K</t>
  </si>
  <si>
    <t>Colman</t>
  </si>
  <si>
    <t>KEZIVS</t>
  </si>
  <si>
    <t>Lesley</t>
  </si>
  <si>
    <t>Heister</t>
  </si>
  <si>
    <t>GLAX22</t>
  </si>
  <si>
    <t>Pascale</t>
  </si>
  <si>
    <t>Deehan</t>
  </si>
  <si>
    <t>0QLWZE</t>
  </si>
  <si>
    <t>Rebekkah</t>
  </si>
  <si>
    <t>Normanell</t>
  </si>
  <si>
    <t>QQUVJI</t>
  </si>
  <si>
    <t>McCarlich</t>
  </si>
  <si>
    <t>YRW1M8</t>
  </si>
  <si>
    <t>Akim</t>
  </si>
  <si>
    <t>Stuffins</t>
  </si>
  <si>
    <t>WT0S2I</t>
  </si>
  <si>
    <t>Bonnibelle</t>
  </si>
  <si>
    <t>Minter</t>
  </si>
  <si>
    <t>MSAD2R</t>
  </si>
  <si>
    <t>Trowle</t>
  </si>
  <si>
    <t>B3WM30</t>
  </si>
  <si>
    <t>Griswold</t>
  </si>
  <si>
    <t>Jeffryes</t>
  </si>
  <si>
    <t>KDWRAX</t>
  </si>
  <si>
    <t>Nehemiah</t>
  </si>
  <si>
    <t>Ainsworth</t>
  </si>
  <si>
    <t>GV3SDB</t>
  </si>
  <si>
    <t>Fowlds</t>
  </si>
  <si>
    <t>JRUQLX</t>
  </si>
  <si>
    <t>Angeli</t>
  </si>
  <si>
    <t>Lile</t>
  </si>
  <si>
    <t>81XX9Y</t>
  </si>
  <si>
    <t>Digges</t>
  </si>
  <si>
    <t>YDVHNS</t>
  </si>
  <si>
    <t>Burty</t>
  </si>
  <si>
    <t>Gravett</t>
  </si>
  <si>
    <t>GQ6XIT</t>
  </si>
  <si>
    <t>Auden</t>
  </si>
  <si>
    <t>R6UCZ3</t>
  </si>
  <si>
    <t>Boyce</t>
  </si>
  <si>
    <t>Crame</t>
  </si>
  <si>
    <t>0KA9Z1</t>
  </si>
  <si>
    <t>Mikalski</t>
  </si>
  <si>
    <t>I9U0XW</t>
  </si>
  <si>
    <t>McCandless</t>
  </si>
  <si>
    <t>G540JG</t>
  </si>
  <si>
    <t>Dewain</t>
  </si>
  <si>
    <t>Hedges</t>
  </si>
  <si>
    <t>ZMCVXY</t>
  </si>
  <si>
    <t>Buddie</t>
  </si>
  <si>
    <t>Petherick</t>
  </si>
  <si>
    <t>V4E9MH</t>
  </si>
  <si>
    <t>Farmery</t>
  </si>
  <si>
    <t>GRWW1T</t>
  </si>
  <si>
    <t>Dwain</t>
  </si>
  <si>
    <t>4LIMCI</t>
  </si>
  <si>
    <t>Levy</t>
  </si>
  <si>
    <t>Glowacz</t>
  </si>
  <si>
    <t>XS4RFA</t>
  </si>
  <si>
    <t>Barthel</t>
  </si>
  <si>
    <t>D'Ugo</t>
  </si>
  <si>
    <t>UNIROT</t>
  </si>
  <si>
    <t>Plumb</t>
  </si>
  <si>
    <t>IAO8HO</t>
  </si>
  <si>
    <t>Mattie</t>
  </si>
  <si>
    <t>Hendrich</t>
  </si>
  <si>
    <t>P5LFH2</t>
  </si>
  <si>
    <t>Mozelle</t>
  </si>
  <si>
    <t>Oliver-Paull</t>
  </si>
  <si>
    <t>XEA1RJ</t>
  </si>
  <si>
    <t>Boigie</t>
  </si>
  <si>
    <t>Orbon</t>
  </si>
  <si>
    <t>LIXDZR</t>
  </si>
  <si>
    <t>Jarred</t>
  </si>
  <si>
    <t>Demer</t>
  </si>
  <si>
    <t>6J9G7B</t>
  </si>
  <si>
    <t>Gonzalo</t>
  </si>
  <si>
    <t>McCraw</t>
  </si>
  <si>
    <t>GR5PYT</t>
  </si>
  <si>
    <t>Orelle</t>
  </si>
  <si>
    <t>Gammet</t>
  </si>
  <si>
    <t>PGIRTS</t>
  </si>
  <si>
    <t>Lissie</t>
  </si>
  <si>
    <t>Lillie</t>
  </si>
  <si>
    <t>0C738F</t>
  </si>
  <si>
    <t>Woolpert</t>
  </si>
  <si>
    <t>61L57U</t>
  </si>
  <si>
    <t>Thea</t>
  </si>
  <si>
    <t>Eymer</t>
  </si>
  <si>
    <t>104Y62</t>
  </si>
  <si>
    <t>Raleigh</t>
  </si>
  <si>
    <t>Edwick</t>
  </si>
  <si>
    <t>BWL821</t>
  </si>
  <si>
    <t>Gowanson</t>
  </si>
  <si>
    <t>AY7A1E</t>
  </si>
  <si>
    <t>Shauna</t>
  </si>
  <si>
    <t>PQPTAU</t>
  </si>
  <si>
    <t>Maddy</t>
  </si>
  <si>
    <t>Ruter</t>
  </si>
  <si>
    <t>ZBZXUM</t>
  </si>
  <si>
    <t>Nevile</t>
  </si>
  <si>
    <t>C0V90Z</t>
  </si>
  <si>
    <t>Crunkhurn</t>
  </si>
  <si>
    <t>5I5QH6</t>
  </si>
  <si>
    <t>Marty</t>
  </si>
  <si>
    <t>Waddoups</t>
  </si>
  <si>
    <t>10TTWO</t>
  </si>
  <si>
    <t>Farthin</t>
  </si>
  <si>
    <t>NOYDK8</t>
  </si>
  <si>
    <t>IDKRCG</t>
  </si>
  <si>
    <t>Haskel</t>
  </si>
  <si>
    <t>Calway</t>
  </si>
  <si>
    <t>6XY1MI</t>
  </si>
  <si>
    <t>Le Marquand</t>
  </si>
  <si>
    <t>6H0ZWB</t>
  </si>
  <si>
    <t>Worthy</t>
  </si>
  <si>
    <t>Vevers</t>
  </si>
  <si>
    <t>FTG62S</t>
  </si>
  <si>
    <t>Shermie</t>
  </si>
  <si>
    <t>1SCTYW</t>
  </si>
  <si>
    <t>Arel</t>
  </si>
  <si>
    <t>Meharry</t>
  </si>
  <si>
    <t>83VOQI</t>
  </si>
  <si>
    <t>Nappy</t>
  </si>
  <si>
    <t>Lapsley</t>
  </si>
  <si>
    <t>HSYO1I</t>
  </si>
  <si>
    <t>Garreth</t>
  </si>
  <si>
    <t>Cristou</t>
  </si>
  <si>
    <t>OKB76K</t>
  </si>
  <si>
    <t>Dominique</t>
  </si>
  <si>
    <t>Clabburn</t>
  </si>
  <si>
    <t>AAOQDC</t>
  </si>
  <si>
    <t>Leanora</t>
  </si>
  <si>
    <t>Cripwell</t>
  </si>
  <si>
    <t>GKIARF</t>
  </si>
  <si>
    <t>Chadd</t>
  </si>
  <si>
    <t>Johnsee</t>
  </si>
  <si>
    <t>5CDA8U</t>
  </si>
  <si>
    <t>Gifford</t>
  </si>
  <si>
    <t>Trafford</t>
  </si>
  <si>
    <t>V0FT0I</t>
  </si>
  <si>
    <t>Gavan</t>
  </si>
  <si>
    <t>Slocket</t>
  </si>
  <si>
    <t>7MC1O2</t>
  </si>
  <si>
    <t>Chave</t>
  </si>
  <si>
    <t>TECFV8</t>
  </si>
  <si>
    <t>Jerrilyn</t>
  </si>
  <si>
    <t>Loveridge</t>
  </si>
  <si>
    <t>ERLKOD</t>
  </si>
  <si>
    <t>Isidora</t>
  </si>
  <si>
    <t>Phebee</t>
  </si>
  <si>
    <t>WRIYBY</t>
  </si>
  <si>
    <t>Valadez</t>
  </si>
  <si>
    <t>MXTXE8</t>
  </si>
  <si>
    <t>Nelm</t>
  </si>
  <si>
    <t>AIRQWB</t>
  </si>
  <si>
    <t>Arkwright</t>
  </si>
  <si>
    <t>SDAHST</t>
  </si>
  <si>
    <t>Sharline</t>
  </si>
  <si>
    <t>Grishakov</t>
  </si>
  <si>
    <t>D4A0TY</t>
  </si>
  <si>
    <t>Hoebart</t>
  </si>
  <si>
    <t>Quartly</t>
  </si>
  <si>
    <t>83DXPZ</t>
  </si>
  <si>
    <t>Paulita</t>
  </si>
  <si>
    <t>Geleman</t>
  </si>
  <si>
    <t>2CHHIL</t>
  </si>
  <si>
    <t>Case</t>
  </si>
  <si>
    <t>ORM9ES</t>
  </si>
  <si>
    <t>Binny</t>
  </si>
  <si>
    <t>Armall</t>
  </si>
  <si>
    <t>DEYS2Q</t>
  </si>
  <si>
    <t>Renehan</t>
  </si>
  <si>
    <t>2QPVB3</t>
  </si>
  <si>
    <t>Ericka</t>
  </si>
  <si>
    <t>65LIZ8</t>
  </si>
  <si>
    <t>Enevoldsen</t>
  </si>
  <si>
    <t>UBPVPS</t>
  </si>
  <si>
    <t>Emmye</t>
  </si>
  <si>
    <t>Halson</t>
  </si>
  <si>
    <t>A0HPCK</t>
  </si>
  <si>
    <t>Gustaf</t>
  </si>
  <si>
    <t>Donnan</t>
  </si>
  <si>
    <t>KO74QF</t>
  </si>
  <si>
    <t>Pelman</t>
  </si>
  <si>
    <t>532DS8</t>
  </si>
  <si>
    <t>Mal</t>
  </si>
  <si>
    <t>Crenage</t>
  </si>
  <si>
    <t>AGGCPK</t>
  </si>
  <si>
    <t>Jankovsky</t>
  </si>
  <si>
    <t>CJQ3JO</t>
  </si>
  <si>
    <t>Z6Q7SM</t>
  </si>
  <si>
    <t>Duiguid</t>
  </si>
  <si>
    <t>8OAH9A</t>
  </si>
  <si>
    <t>Wilma</t>
  </si>
  <si>
    <t>Nund</t>
  </si>
  <si>
    <t>NQGOWF</t>
  </si>
  <si>
    <t>Marika</t>
  </si>
  <si>
    <t>Mort</t>
  </si>
  <si>
    <t>2TUYA1</t>
  </si>
  <si>
    <t>McCoish</t>
  </si>
  <si>
    <t>Q32VFM</t>
  </si>
  <si>
    <t>Pris</t>
  </si>
  <si>
    <t>Glasard</t>
  </si>
  <si>
    <t>UFDDGH</t>
  </si>
  <si>
    <t>Allx</t>
  </si>
  <si>
    <t>Sheal</t>
  </si>
  <si>
    <t>NTM463</t>
  </si>
  <si>
    <t>Casar</t>
  </si>
  <si>
    <t>T0F0ZF</t>
  </si>
  <si>
    <t>Bushel</t>
  </si>
  <si>
    <t>SY3RCE</t>
  </si>
  <si>
    <t>Cally</t>
  </si>
  <si>
    <t>Mooney</t>
  </si>
  <si>
    <t>8F9A2Y</t>
  </si>
  <si>
    <t>Davidovici</t>
  </si>
  <si>
    <t>L9FUZ7</t>
  </si>
  <si>
    <t>Nahum</t>
  </si>
  <si>
    <t>Biaggi</t>
  </si>
  <si>
    <t>NOJ8T9</t>
  </si>
  <si>
    <t>Jermain</t>
  </si>
  <si>
    <t>Squibbs</t>
  </si>
  <si>
    <t>3N9UEZ</t>
  </si>
  <si>
    <t>Emmery</t>
  </si>
  <si>
    <t>Lissimore</t>
  </si>
  <si>
    <t>ZBK8QO</t>
  </si>
  <si>
    <t>Morly</t>
  </si>
  <si>
    <t>Y4GXWH</t>
  </si>
  <si>
    <t>Niel</t>
  </si>
  <si>
    <t>1P8B30</t>
  </si>
  <si>
    <t>aManger</t>
  </si>
  <si>
    <t>1HJ9TM</t>
  </si>
  <si>
    <t>Z9V8E3</t>
  </si>
  <si>
    <t>Abner</t>
  </si>
  <si>
    <t>Redler</t>
  </si>
  <si>
    <t>Y07YVJ</t>
  </si>
  <si>
    <t>Foss</t>
  </si>
  <si>
    <t>Hannigan</t>
  </si>
  <si>
    <t>5EHHEV</t>
  </si>
  <si>
    <t>Hestia</t>
  </si>
  <si>
    <t>Poytress</t>
  </si>
  <si>
    <t>HACI9Q</t>
  </si>
  <si>
    <t>Theze</t>
  </si>
  <si>
    <t>3ZO0MF</t>
  </si>
  <si>
    <t>Godart</t>
  </si>
  <si>
    <t>Eakle</t>
  </si>
  <si>
    <t>8H6ZBJ</t>
  </si>
  <si>
    <t>Eliza</t>
  </si>
  <si>
    <t>Schuck</t>
  </si>
  <si>
    <t>Y0WJRK</t>
  </si>
  <si>
    <t>Lock</t>
  </si>
  <si>
    <t>Bickerdike</t>
  </si>
  <si>
    <t>YJQ05D</t>
  </si>
  <si>
    <t>Reggie</t>
  </si>
  <si>
    <t>Purton</t>
  </si>
  <si>
    <t>Q36EI1</t>
  </si>
  <si>
    <t>Putnem</t>
  </si>
  <si>
    <t>Ply</t>
  </si>
  <si>
    <t>DDV0IC</t>
  </si>
  <si>
    <t>Vita</t>
  </si>
  <si>
    <t>Kilgrew</t>
  </si>
  <si>
    <t>3A6WK3</t>
  </si>
  <si>
    <t>Dode</t>
  </si>
  <si>
    <t>Whitecross</t>
  </si>
  <si>
    <t>JJAOZ0</t>
  </si>
  <si>
    <t>Ferdinande</t>
  </si>
  <si>
    <t>Spadotto</t>
  </si>
  <si>
    <t>HAMZ9C</t>
  </si>
  <si>
    <t>Dipple</t>
  </si>
  <si>
    <t>CS3YHV</t>
  </si>
  <si>
    <t>Antonius</t>
  </si>
  <si>
    <t>Jacquemard</t>
  </si>
  <si>
    <t>0ESH8K</t>
  </si>
  <si>
    <t>Lorenc</t>
  </si>
  <si>
    <t>YHTXW7</t>
  </si>
  <si>
    <t>Cornelius</t>
  </si>
  <si>
    <t>Broderick</t>
  </si>
  <si>
    <t>2BVR9S</t>
  </si>
  <si>
    <t>Cersey</t>
  </si>
  <si>
    <t>GJ1K9H</t>
  </si>
  <si>
    <t>Lawling</t>
  </si>
  <si>
    <t>7FGHDF</t>
  </si>
  <si>
    <t>Ax</t>
  </si>
  <si>
    <t>Paschek</t>
  </si>
  <si>
    <t>QVQVA1</t>
  </si>
  <si>
    <t>Johann</t>
  </si>
  <si>
    <t>Barkworth</t>
  </si>
  <si>
    <t>E4DBJX</t>
  </si>
  <si>
    <t>Backhurst</t>
  </si>
  <si>
    <t>XVQE64</t>
  </si>
  <si>
    <t>Nancee</t>
  </si>
  <si>
    <t>Sissons</t>
  </si>
  <si>
    <t>U8HJEG</t>
  </si>
  <si>
    <t>Letisha</t>
  </si>
  <si>
    <t>Penrice</t>
  </si>
  <si>
    <t>K8LZ4X</t>
  </si>
  <si>
    <t>Isis</t>
  </si>
  <si>
    <t>Heynel</t>
  </si>
  <si>
    <t>51YDNS</t>
  </si>
  <si>
    <t>Derward</t>
  </si>
  <si>
    <t>Greatland</t>
  </si>
  <si>
    <t>0WCNC4</t>
  </si>
  <si>
    <t>Minor</t>
  </si>
  <si>
    <t>Prall</t>
  </si>
  <si>
    <t>HK0TVT</t>
  </si>
  <si>
    <t>Lindenbluth</t>
  </si>
  <si>
    <t>PHWGUQ</t>
  </si>
  <si>
    <t>Stevens</t>
  </si>
  <si>
    <t>IRLNZE</t>
  </si>
  <si>
    <t>39U4VV</t>
  </si>
  <si>
    <t>Natalee</t>
  </si>
  <si>
    <t>Dumberrill</t>
  </si>
  <si>
    <t>UGWNHC</t>
  </si>
  <si>
    <t>Alisa</t>
  </si>
  <si>
    <t>Bickerton</t>
  </si>
  <si>
    <t>SHH6DR</t>
  </si>
  <si>
    <t>Forcade</t>
  </si>
  <si>
    <t>YBV7BA</t>
  </si>
  <si>
    <t>Orlando</t>
  </si>
  <si>
    <t>Caccavella</t>
  </si>
  <si>
    <t>GHZ3QQ</t>
  </si>
  <si>
    <t>Caramuscia</t>
  </si>
  <si>
    <t>BPNZM2</t>
  </si>
  <si>
    <t>Nealson</t>
  </si>
  <si>
    <t>Van de Velde</t>
  </si>
  <si>
    <t>IR7Q4G</t>
  </si>
  <si>
    <t>Pollicatt</t>
  </si>
  <si>
    <t>QBK96S</t>
  </si>
  <si>
    <t>Gallacher</t>
  </si>
  <si>
    <t>E0F8GM</t>
  </si>
  <si>
    <t>Vasyukov</t>
  </si>
  <si>
    <t>ME2O4W</t>
  </si>
  <si>
    <t>Katalin</t>
  </si>
  <si>
    <t>Cowoppe</t>
  </si>
  <si>
    <t>DQ23F5</t>
  </si>
  <si>
    <t>Gustavus</t>
  </si>
  <si>
    <t>Philippeaux</t>
  </si>
  <si>
    <t>7VSZFV</t>
  </si>
  <si>
    <t>Xavier</t>
  </si>
  <si>
    <t>Hatchell</t>
  </si>
  <si>
    <t>66ZGQ1</t>
  </si>
  <si>
    <t>Laina</t>
  </si>
  <si>
    <t>Lynnitt</t>
  </si>
  <si>
    <t>R6HDEL</t>
  </si>
  <si>
    <t>Josee</t>
  </si>
  <si>
    <t>Bathow</t>
  </si>
  <si>
    <t>I4P6Z5</t>
  </si>
  <si>
    <t>Dotty</t>
  </si>
  <si>
    <t>Stickford</t>
  </si>
  <si>
    <t>0HYYEX</t>
  </si>
  <si>
    <t>Eaglen</t>
  </si>
  <si>
    <t>ECAKYG</t>
  </si>
  <si>
    <t>Stacia</t>
  </si>
  <si>
    <t>Spadazzi</t>
  </si>
  <si>
    <t>34MIY3</t>
  </si>
  <si>
    <t>Dudderidge</t>
  </si>
  <si>
    <t>3L09A5</t>
  </si>
  <si>
    <t>Evyn</t>
  </si>
  <si>
    <t>Cramond</t>
  </si>
  <si>
    <t>BUFCDQ</t>
  </si>
  <si>
    <t>8ARP41</t>
  </si>
  <si>
    <t>Joice</t>
  </si>
  <si>
    <t>Buffey</t>
  </si>
  <si>
    <t>K390W1</t>
  </si>
  <si>
    <t>Pattin</t>
  </si>
  <si>
    <t>Spofford</t>
  </si>
  <si>
    <t>R2Y8FL</t>
  </si>
  <si>
    <t>Fidelity</t>
  </si>
  <si>
    <t>Simkovitz</t>
  </si>
  <si>
    <t>3I1NF9</t>
  </si>
  <si>
    <t>Nanice</t>
  </si>
  <si>
    <t>Souter</t>
  </si>
  <si>
    <t>PXTU1V</t>
  </si>
  <si>
    <t>Morillas</t>
  </si>
  <si>
    <t>2JEZZO</t>
  </si>
  <si>
    <t>Pyotr</t>
  </si>
  <si>
    <t>Terlinden</t>
  </si>
  <si>
    <t>4Q40NI</t>
  </si>
  <si>
    <t>Iorgos</t>
  </si>
  <si>
    <t>Harrie</t>
  </si>
  <si>
    <t>FUJ0JS</t>
  </si>
  <si>
    <t>Josefovic</t>
  </si>
  <si>
    <t>2HJISC</t>
  </si>
  <si>
    <t>Diena</t>
  </si>
  <si>
    <t>Gian</t>
  </si>
  <si>
    <t>G6B0A8</t>
  </si>
  <si>
    <t>Dreinan</t>
  </si>
  <si>
    <t>5Y3DJI</t>
  </si>
  <si>
    <t>Fran</t>
  </si>
  <si>
    <t>Duckinfield</t>
  </si>
  <si>
    <t>M1064D</t>
  </si>
  <si>
    <t>Sayers</t>
  </si>
  <si>
    <t>Lemme</t>
  </si>
  <si>
    <t>1566U3</t>
  </si>
  <si>
    <t>Bernete</t>
  </si>
  <si>
    <t>Caley</t>
  </si>
  <si>
    <t>G8DQAV</t>
  </si>
  <si>
    <t>Rantoul</t>
  </si>
  <si>
    <t>TR0IK0</t>
  </si>
  <si>
    <t>Astra</t>
  </si>
  <si>
    <t>McAnalley</t>
  </si>
  <si>
    <t>AJUFMX</t>
  </si>
  <si>
    <t>Melbourne</t>
  </si>
  <si>
    <t>A5Q3LN</t>
  </si>
  <si>
    <t>Muffin</t>
  </si>
  <si>
    <t>UKUNHH</t>
  </si>
  <si>
    <t>Ogdon</t>
  </si>
  <si>
    <t>Vasile</t>
  </si>
  <si>
    <t>Q11S0L</t>
  </si>
  <si>
    <t>Tanny</t>
  </si>
  <si>
    <t>Manford</t>
  </si>
  <si>
    <t>TTPZM2</t>
  </si>
  <si>
    <t>Archy</t>
  </si>
  <si>
    <t>Pischel</t>
  </si>
  <si>
    <t>SEVCTT</t>
  </si>
  <si>
    <t>Dahlbom</t>
  </si>
  <si>
    <t>62LIXA</t>
  </si>
  <si>
    <t>Jess</t>
  </si>
  <si>
    <t>Simione</t>
  </si>
  <si>
    <t>ZCGPDS</t>
  </si>
  <si>
    <t>Aylmer</t>
  </si>
  <si>
    <t>Ranns</t>
  </si>
  <si>
    <t>GRRF4Z</t>
  </si>
  <si>
    <t>Mariette</t>
  </si>
  <si>
    <t>Astley</t>
  </si>
  <si>
    <t>QY2BWX</t>
  </si>
  <si>
    <t>Jeth</t>
  </si>
  <si>
    <t>Doog</t>
  </si>
  <si>
    <t>6RJLM6</t>
  </si>
  <si>
    <t>Francine</t>
  </si>
  <si>
    <t>Castilla</t>
  </si>
  <si>
    <t>9Q420Q</t>
  </si>
  <si>
    <t>Klimmek</t>
  </si>
  <si>
    <t>ORXW99</t>
  </si>
  <si>
    <t>Guinna</t>
  </si>
  <si>
    <t>Portt</t>
  </si>
  <si>
    <t>CIPGZY</t>
  </si>
  <si>
    <t>Filde</t>
  </si>
  <si>
    <t>O8S5KL</t>
  </si>
  <si>
    <t>Vic</t>
  </si>
  <si>
    <t>Durrans</t>
  </si>
  <si>
    <t>UHVEMG</t>
  </si>
  <si>
    <t>Sheers</t>
  </si>
  <si>
    <t>4HGX6P</t>
  </si>
  <si>
    <t>Ermanno</t>
  </si>
  <si>
    <t>Cosson</t>
  </si>
  <si>
    <t>ZYS8WU</t>
  </si>
  <si>
    <t>Rand</t>
  </si>
  <si>
    <t>Kopec</t>
  </si>
  <si>
    <t>5DNDD1</t>
  </si>
  <si>
    <t>Brandea</t>
  </si>
  <si>
    <t>Rosenzwig</t>
  </si>
  <si>
    <t>VI9P37</t>
  </si>
  <si>
    <t>Bezarra</t>
  </si>
  <si>
    <t>SAYRTQ</t>
  </si>
  <si>
    <t>RC30P7</t>
  </si>
  <si>
    <t>Fahy</t>
  </si>
  <si>
    <t>BAP9S6</t>
  </si>
  <si>
    <t>Goldie</t>
  </si>
  <si>
    <t>Orteau</t>
  </si>
  <si>
    <t>M5XF70</t>
  </si>
  <si>
    <t>Fabian</t>
  </si>
  <si>
    <t>Dradey</t>
  </si>
  <si>
    <t>X5ISIU</t>
  </si>
  <si>
    <t>Wanstall</t>
  </si>
  <si>
    <t>YDNPB2</t>
  </si>
  <si>
    <t>Sarena</t>
  </si>
  <si>
    <t>Kunze</t>
  </si>
  <si>
    <t>PPOV3M</t>
  </si>
  <si>
    <t>Myca</t>
  </si>
  <si>
    <t>Beckwith</t>
  </si>
  <si>
    <t>I9GLOI</t>
  </si>
  <si>
    <t>Schlagman</t>
  </si>
  <si>
    <t>VDL526</t>
  </si>
  <si>
    <t>Bale</t>
  </si>
  <si>
    <t>Anthill</t>
  </si>
  <si>
    <t>JDMH79</t>
  </si>
  <si>
    <t>Anjela</t>
  </si>
  <si>
    <t>Castiello</t>
  </si>
  <si>
    <t>G7RM2D</t>
  </si>
  <si>
    <t>Dorrie</t>
  </si>
  <si>
    <t>G0LN48</t>
  </si>
  <si>
    <t>Sheldrake</t>
  </si>
  <si>
    <t>ZWNVP0</t>
  </si>
  <si>
    <t>Caleb</t>
  </si>
  <si>
    <t>Pratley</t>
  </si>
  <si>
    <t>HPS991</t>
  </si>
  <si>
    <t>Cynthea</t>
  </si>
  <si>
    <t>MacMurray</t>
  </si>
  <si>
    <t>SQ50CV</t>
  </si>
  <si>
    <t>Carroll</t>
  </si>
  <si>
    <t>Buzek</t>
  </si>
  <si>
    <t>KLGXCV</t>
  </si>
  <si>
    <t>Tschursch</t>
  </si>
  <si>
    <t>F7UFE0</t>
  </si>
  <si>
    <t>OSKBBQ</t>
  </si>
  <si>
    <t>Evvie</t>
  </si>
  <si>
    <t>Blumire</t>
  </si>
  <si>
    <t>JWLFEG</t>
  </si>
  <si>
    <t>Anselma</t>
  </si>
  <si>
    <t>Hibling</t>
  </si>
  <si>
    <t>J6NWC1</t>
  </si>
  <si>
    <t>Tudor</t>
  </si>
  <si>
    <t>Coath</t>
  </si>
  <si>
    <t>054PSF</t>
  </si>
  <si>
    <t>Margie</t>
  </si>
  <si>
    <t>Kirvell</t>
  </si>
  <si>
    <t>MQGJIA</t>
  </si>
  <si>
    <t>Manda</t>
  </si>
  <si>
    <t>Wellbelove</t>
  </si>
  <si>
    <t>TH4R7O</t>
  </si>
  <si>
    <t>Stowte</t>
  </si>
  <si>
    <t>HZRPWJ</t>
  </si>
  <si>
    <t>Sasha</t>
  </si>
  <si>
    <t>Galero</t>
  </si>
  <si>
    <t>XELM7O</t>
  </si>
  <si>
    <t>Yantsev</t>
  </si>
  <si>
    <t>YZRDFN</t>
  </si>
  <si>
    <t>Esslemont</t>
  </si>
  <si>
    <t>CWYHS8</t>
  </si>
  <si>
    <t>Brett</t>
  </si>
  <si>
    <t>Rule</t>
  </si>
  <si>
    <t>073LU8</t>
  </si>
  <si>
    <t>Millichap</t>
  </si>
  <si>
    <t>X2MUDB</t>
  </si>
  <si>
    <t>Patrizio</t>
  </si>
  <si>
    <t>Drowsfield</t>
  </si>
  <si>
    <t>2ZIH6T</t>
  </si>
  <si>
    <t>Klement</t>
  </si>
  <si>
    <t>Hargrove</t>
  </si>
  <si>
    <t>OSYLWK</t>
  </si>
  <si>
    <t>Lynsey</t>
  </si>
  <si>
    <t>Austins</t>
  </si>
  <si>
    <t>MB477C</t>
  </si>
  <si>
    <t>Jacenta</t>
  </si>
  <si>
    <t>Delaprelle</t>
  </si>
  <si>
    <t>ZV14CM</t>
  </si>
  <si>
    <t>Espadas</t>
  </si>
  <si>
    <t>FE133X</t>
  </si>
  <si>
    <t>Collinson</t>
  </si>
  <si>
    <t>DVVVJ4</t>
  </si>
  <si>
    <t>Vannar</t>
  </si>
  <si>
    <t>COGMG2</t>
  </si>
  <si>
    <t>Inga</t>
  </si>
  <si>
    <t>V3M6D1</t>
  </si>
  <si>
    <t>Bart</t>
  </si>
  <si>
    <t>5D69SJ</t>
  </si>
  <si>
    <t>Candis</t>
  </si>
  <si>
    <t>Chyuerton</t>
  </si>
  <si>
    <t>C1B0Y4</t>
  </si>
  <si>
    <t>Burtwistle</t>
  </si>
  <si>
    <t>IAIKL5</t>
  </si>
  <si>
    <t>Eugenia</t>
  </si>
  <si>
    <t>Woloschinski</t>
  </si>
  <si>
    <t>49VVLQ</t>
  </si>
  <si>
    <t>Trina</t>
  </si>
  <si>
    <t>Cridge</t>
  </si>
  <si>
    <t>4L0OC8</t>
  </si>
  <si>
    <t>Spike</t>
  </si>
  <si>
    <t>Pritchett</t>
  </si>
  <si>
    <t>ZCZBDB</t>
  </si>
  <si>
    <t>Iain</t>
  </si>
  <si>
    <t>Bonnett</t>
  </si>
  <si>
    <t>DO3GZ3</t>
  </si>
  <si>
    <t>Watkiss</t>
  </si>
  <si>
    <t>64HNOP</t>
  </si>
  <si>
    <t>Moritz</t>
  </si>
  <si>
    <t>Launchbury</t>
  </si>
  <si>
    <t>O4F8O7</t>
  </si>
  <si>
    <t>Hodge</t>
  </si>
  <si>
    <t>Taylour</t>
  </si>
  <si>
    <t>33QW96</t>
  </si>
  <si>
    <t>Reinaldo</t>
  </si>
  <si>
    <t>Hanselmann</t>
  </si>
  <si>
    <t>0H3HVE</t>
  </si>
  <si>
    <t>Pickrill</t>
  </si>
  <si>
    <t>33QPF1</t>
  </si>
  <si>
    <t>Chin</t>
  </si>
  <si>
    <t>CW2L25</t>
  </si>
  <si>
    <t>Svend</t>
  </si>
  <si>
    <t>2Y0JYI</t>
  </si>
  <si>
    <t>Rutledge</t>
  </si>
  <si>
    <t>McLaren</t>
  </si>
  <si>
    <t>EHY6Z4</t>
  </si>
  <si>
    <t>Heinke</t>
  </si>
  <si>
    <t>B8L1D8</t>
  </si>
  <si>
    <t>Kissiah</t>
  </si>
  <si>
    <t>Stanislaw</t>
  </si>
  <si>
    <t>5OZNKK</t>
  </si>
  <si>
    <t>Dolli</t>
  </si>
  <si>
    <t>Benzing</t>
  </si>
  <si>
    <t>FJLP68</t>
  </si>
  <si>
    <t>Johnath</t>
  </si>
  <si>
    <t>YKZ716</t>
  </si>
  <si>
    <t>Pashby</t>
  </si>
  <si>
    <t>QV9A0F</t>
  </si>
  <si>
    <t>Schiesterl</t>
  </si>
  <si>
    <t>M96VYG</t>
  </si>
  <si>
    <t>Vasic</t>
  </si>
  <si>
    <t>JO7ONQ</t>
  </si>
  <si>
    <t>Odella</t>
  </si>
  <si>
    <t>Halcro</t>
  </si>
  <si>
    <t>9K677O</t>
  </si>
  <si>
    <t>Pincus</t>
  </si>
  <si>
    <t>Klossek</t>
  </si>
  <si>
    <t>42J7YF</t>
  </si>
  <si>
    <t>Helaina</t>
  </si>
  <si>
    <t>Igo</t>
  </si>
  <si>
    <t>PV2IM3</t>
  </si>
  <si>
    <t>Marcello</t>
  </si>
  <si>
    <t>Ellar</t>
  </si>
  <si>
    <t>QHCUVG</t>
  </si>
  <si>
    <t>Ammamaria</t>
  </si>
  <si>
    <t>Pikesley</t>
  </si>
  <si>
    <t>D80H3Y</t>
  </si>
  <si>
    <t>Lion</t>
  </si>
  <si>
    <t>Briztman</t>
  </si>
  <si>
    <t>1P4929</t>
  </si>
  <si>
    <t>Rottger</t>
  </si>
  <si>
    <t>H8GOD0</t>
  </si>
  <si>
    <t>Brithman</t>
  </si>
  <si>
    <t>Q3R8Q4</t>
  </si>
  <si>
    <t>Xylina</t>
  </si>
  <si>
    <t>Jaycocks</t>
  </si>
  <si>
    <t>ESB58X</t>
  </si>
  <si>
    <t>Cathrine</t>
  </si>
  <si>
    <t>MacPharlain</t>
  </si>
  <si>
    <t>91ETKW</t>
  </si>
  <si>
    <t>Nomi</t>
  </si>
  <si>
    <t>Lightowler</t>
  </si>
  <si>
    <t>DNX05D</t>
  </si>
  <si>
    <t>Renae</t>
  </si>
  <si>
    <t>Crosham</t>
  </si>
  <si>
    <t>13UOCY</t>
  </si>
  <si>
    <t>ME0120</t>
  </si>
  <si>
    <t>Meriel</t>
  </si>
  <si>
    <t>Perocci</t>
  </si>
  <si>
    <t>FCIYI0</t>
  </si>
  <si>
    <t>Siouxie</t>
  </si>
  <si>
    <t>Marston</t>
  </si>
  <si>
    <t>VW5B1P</t>
  </si>
  <si>
    <t>Tersina</t>
  </si>
  <si>
    <t>Olner</t>
  </si>
  <si>
    <t>5KYLOW</t>
  </si>
  <si>
    <t>Amery</t>
  </si>
  <si>
    <t>Boagey</t>
  </si>
  <si>
    <t>I6VIMJ</t>
  </si>
  <si>
    <t>Alec</t>
  </si>
  <si>
    <t>UP3ZXW</t>
  </si>
  <si>
    <t>Batchley</t>
  </si>
  <si>
    <t>7U8E21</t>
  </si>
  <si>
    <t>Devora</t>
  </si>
  <si>
    <t>Limpertz</t>
  </si>
  <si>
    <t>LYPKCO</t>
  </si>
  <si>
    <t>Jeratt</t>
  </si>
  <si>
    <t>JU4AC1</t>
  </si>
  <si>
    <t>Dorrian</t>
  </si>
  <si>
    <t>8DI5U8</t>
  </si>
  <si>
    <t>Ruddy</t>
  </si>
  <si>
    <t>Helleckas</t>
  </si>
  <si>
    <t>V1S4UO</t>
  </si>
  <si>
    <t>Georgeanne</t>
  </si>
  <si>
    <t>Knolles-Green</t>
  </si>
  <si>
    <t>F2SPO3</t>
  </si>
  <si>
    <t>Yancey</t>
  </si>
  <si>
    <t>Abele</t>
  </si>
  <si>
    <t>F2OKDL</t>
  </si>
  <si>
    <t>Glyn</t>
  </si>
  <si>
    <t>Stanlake</t>
  </si>
  <si>
    <t>YC3J9B</t>
  </si>
  <si>
    <t>Isaiah</t>
  </si>
  <si>
    <t>X86RW3</t>
  </si>
  <si>
    <t>Scottini</t>
  </si>
  <si>
    <t>1BA0CN</t>
  </si>
  <si>
    <t>Flanders</t>
  </si>
  <si>
    <t>C7QDTI</t>
  </si>
  <si>
    <t>Rollin</t>
  </si>
  <si>
    <t>Pennigar</t>
  </si>
  <si>
    <t>JU12N5</t>
  </si>
  <si>
    <t>Sheeree</t>
  </si>
  <si>
    <t>Sibbe</t>
  </si>
  <si>
    <t>KPNEMH</t>
  </si>
  <si>
    <t>Owen</t>
  </si>
  <si>
    <t>Fitzackerley</t>
  </si>
  <si>
    <t>A61SKK</t>
  </si>
  <si>
    <t>Kleinplatz</t>
  </si>
  <si>
    <t>VL7H2V</t>
  </si>
  <si>
    <t>Emmi</t>
  </si>
  <si>
    <t>Deeming</t>
  </si>
  <si>
    <t>NXLOZK</t>
  </si>
  <si>
    <t>Perry</t>
  </si>
  <si>
    <t>Vears</t>
  </si>
  <si>
    <t>EDGRTL</t>
  </si>
  <si>
    <t>852PL1</t>
  </si>
  <si>
    <t>Ansell</t>
  </si>
  <si>
    <t>Dron</t>
  </si>
  <si>
    <t>HIQ0D4</t>
  </si>
  <si>
    <t>Cantu</t>
  </si>
  <si>
    <t>25FY1Z</t>
  </si>
  <si>
    <t>Sharyl</t>
  </si>
  <si>
    <t>Doget</t>
  </si>
  <si>
    <t>YJ15BE</t>
  </si>
  <si>
    <t>P350JN</t>
  </si>
  <si>
    <t>Gantz</t>
  </si>
  <si>
    <t>909HPY</t>
  </si>
  <si>
    <t>Paybody</t>
  </si>
  <si>
    <t>AXFDXM</t>
  </si>
  <si>
    <t>Erskin</t>
  </si>
  <si>
    <t>TZLEDZ</t>
  </si>
  <si>
    <t>Dearan</t>
  </si>
  <si>
    <t>M3X6HD</t>
  </si>
  <si>
    <t>Ara</t>
  </si>
  <si>
    <t>5NVKKW</t>
  </si>
  <si>
    <t>Eleanore</t>
  </si>
  <si>
    <t>Fischer</t>
  </si>
  <si>
    <t>1N9GIE</t>
  </si>
  <si>
    <t>Reagen</t>
  </si>
  <si>
    <t>Robley</t>
  </si>
  <si>
    <t>X4CST9</t>
  </si>
  <si>
    <t>Sigvard</t>
  </si>
  <si>
    <t>Denial</t>
  </si>
  <si>
    <t>2N46P6</t>
  </si>
  <si>
    <t>Sapphire</t>
  </si>
  <si>
    <t>Bavester</t>
  </si>
  <si>
    <t>9DIYCE</t>
  </si>
  <si>
    <t>Roof</t>
  </si>
  <si>
    <t>1URIPX</t>
  </si>
  <si>
    <t>Michelina</t>
  </si>
  <si>
    <t>Spuner</t>
  </si>
  <si>
    <t>95SYUV</t>
  </si>
  <si>
    <t>Rodie</t>
  </si>
  <si>
    <t>Mattes</t>
  </si>
  <si>
    <t>FUW7RQ</t>
  </si>
  <si>
    <t>Dehmel</t>
  </si>
  <si>
    <t>B8U603</t>
  </si>
  <si>
    <t>Yettie</t>
  </si>
  <si>
    <t>Amor</t>
  </si>
  <si>
    <t>R7OC7O</t>
  </si>
  <si>
    <t>Jarrette</t>
  </si>
  <si>
    <t>J6PCN2</t>
  </si>
  <si>
    <t>Wald</t>
  </si>
  <si>
    <t>Totaro</t>
  </si>
  <si>
    <t>7OB8Z6</t>
  </si>
  <si>
    <t>Francisca</t>
  </si>
  <si>
    <t>Stealey</t>
  </si>
  <si>
    <t>DPSF5H</t>
  </si>
  <si>
    <t>Gresswood</t>
  </si>
  <si>
    <t>72579E</t>
  </si>
  <si>
    <t>Lyddiard</t>
  </si>
  <si>
    <t>HU7UBO</t>
  </si>
  <si>
    <t>Robet</t>
  </si>
  <si>
    <t>CDLG0P</t>
  </si>
  <si>
    <t>Carlen</t>
  </si>
  <si>
    <t>Headford</t>
  </si>
  <si>
    <t>TGJHUT</t>
  </si>
  <si>
    <t>Pietron</t>
  </si>
  <si>
    <t>PZ17M9</t>
  </si>
  <si>
    <t>Arlyne</t>
  </si>
  <si>
    <t>Habbert</t>
  </si>
  <si>
    <t>DGH70C</t>
  </si>
  <si>
    <t>Isiahi</t>
  </si>
  <si>
    <t>Pimme</t>
  </si>
  <si>
    <t>5QFKCB</t>
  </si>
  <si>
    <t>Izakof</t>
  </si>
  <si>
    <t>J4Q2R5</t>
  </si>
  <si>
    <t>Krishna</t>
  </si>
  <si>
    <t>Camble</t>
  </si>
  <si>
    <t>WNZGZI</t>
  </si>
  <si>
    <t>Neil</t>
  </si>
  <si>
    <t>Twohig</t>
  </si>
  <si>
    <t>MCRSZV</t>
  </si>
  <si>
    <t>Sallowaye</t>
  </si>
  <si>
    <t>ENNPT6</t>
  </si>
  <si>
    <t>Cora</t>
  </si>
  <si>
    <t>Le Noire</t>
  </si>
  <si>
    <t>7EBIEO</t>
  </si>
  <si>
    <t>Delora</t>
  </si>
  <si>
    <t>Poleye</t>
  </si>
  <si>
    <t>GN8NIF</t>
  </si>
  <si>
    <t>Rosenau</t>
  </si>
  <si>
    <t>OIOFKX</t>
  </si>
  <si>
    <t>Mireille</t>
  </si>
  <si>
    <t>Yve</t>
  </si>
  <si>
    <t>YFO5TP</t>
  </si>
  <si>
    <t>Chicotti</t>
  </si>
  <si>
    <t>VUSAB8</t>
  </si>
  <si>
    <t>Addie</t>
  </si>
  <si>
    <t>Vicarey</t>
  </si>
  <si>
    <t>Z1ESAY</t>
  </si>
  <si>
    <t>Shirline</t>
  </si>
  <si>
    <t>Kahn</t>
  </si>
  <si>
    <t>JA4LKE</t>
  </si>
  <si>
    <t>Berty</t>
  </si>
  <si>
    <t>Mithan</t>
  </si>
  <si>
    <t>QUBKHP</t>
  </si>
  <si>
    <t>Cottham</t>
  </si>
  <si>
    <t>NDI9V6</t>
  </si>
  <si>
    <t>Burhouse</t>
  </si>
  <si>
    <t>UJ6S9Y</t>
  </si>
  <si>
    <t>Patten</t>
  </si>
  <si>
    <t>JSO6GZ</t>
  </si>
  <si>
    <t>Gordie</t>
  </si>
  <si>
    <t>McLukie</t>
  </si>
  <si>
    <t>JBQFN7</t>
  </si>
  <si>
    <t>Elwira</t>
  </si>
  <si>
    <t>Hachard</t>
  </si>
  <si>
    <t>BHAXC1</t>
  </si>
  <si>
    <t>Frances</t>
  </si>
  <si>
    <t>Saxby</t>
  </si>
  <si>
    <t>UNUE61</t>
  </si>
  <si>
    <t>LBEQXT</t>
  </si>
  <si>
    <t>Newburn</t>
  </si>
  <si>
    <t>4VELCN</t>
  </si>
  <si>
    <t>Davidi</t>
  </si>
  <si>
    <t>RBLP0B</t>
  </si>
  <si>
    <t>Thaxter</t>
  </si>
  <si>
    <t>Crebbin</t>
  </si>
  <si>
    <t>HGC3YK</t>
  </si>
  <si>
    <t>Stanford</t>
  </si>
  <si>
    <t>Markie</t>
  </si>
  <si>
    <t>IV1IXC</t>
  </si>
  <si>
    <t>Hermina</t>
  </si>
  <si>
    <t>Geill</t>
  </si>
  <si>
    <t>SREJU1</t>
  </si>
  <si>
    <t>Jo-anne</t>
  </si>
  <si>
    <t>Laminman</t>
  </si>
  <si>
    <t>U3WVCY</t>
  </si>
  <si>
    <t>Lorianna</t>
  </si>
  <si>
    <t>HL20VF</t>
  </si>
  <si>
    <t>Dimitri</t>
  </si>
  <si>
    <t>Gayler</t>
  </si>
  <si>
    <t>NVX2KX</t>
  </si>
  <si>
    <t>Volkes</t>
  </si>
  <si>
    <t>D5EKXE</t>
  </si>
  <si>
    <t>Rickey</t>
  </si>
  <si>
    <t>Lowson</t>
  </si>
  <si>
    <t>5HP6NJ</t>
  </si>
  <si>
    <t>Tan</t>
  </si>
  <si>
    <t>0RAT7I</t>
  </si>
  <si>
    <t>Daffy</t>
  </si>
  <si>
    <t>Waddy</t>
  </si>
  <si>
    <t>P7FGGK</t>
  </si>
  <si>
    <t>Miguel</t>
  </si>
  <si>
    <t>Galley</t>
  </si>
  <si>
    <t>2E6JSJ</t>
  </si>
  <si>
    <t>Theda</t>
  </si>
  <si>
    <t>Hanford</t>
  </si>
  <si>
    <t>ZQMSH5</t>
  </si>
  <si>
    <t>Matushevich</t>
  </si>
  <si>
    <t>8XDGE5</t>
  </si>
  <si>
    <t>Meggie</t>
  </si>
  <si>
    <t>Thewless</t>
  </si>
  <si>
    <t>JDKN69</t>
  </si>
  <si>
    <t>Annamarie</t>
  </si>
  <si>
    <t>Dibdale</t>
  </si>
  <si>
    <t>MJK7JJ</t>
  </si>
  <si>
    <t>Feldklein</t>
  </si>
  <si>
    <t>8CFA0F</t>
  </si>
  <si>
    <t>Simyson</t>
  </si>
  <si>
    <t>ZOV43S</t>
  </si>
  <si>
    <t>Carling</t>
  </si>
  <si>
    <t>Langstrath</t>
  </si>
  <si>
    <t>LMQ9DI</t>
  </si>
  <si>
    <t>Weidar</t>
  </si>
  <si>
    <t>Eddins</t>
  </si>
  <si>
    <t>GP464Z</t>
  </si>
  <si>
    <t>Rena</t>
  </si>
  <si>
    <t>SSNIOS</t>
  </si>
  <si>
    <t>Justinian</t>
  </si>
  <si>
    <t>Doey</t>
  </si>
  <si>
    <t>H5L5JO</t>
  </si>
  <si>
    <t>Ivie</t>
  </si>
  <si>
    <t>Trewin</t>
  </si>
  <si>
    <t>UWUZ9U</t>
  </si>
  <si>
    <t>Tomaso</t>
  </si>
  <si>
    <t>Ruberry</t>
  </si>
  <si>
    <t>PPLJQY</t>
  </si>
  <si>
    <t>Plackstone</t>
  </si>
  <si>
    <t>YOY7U4</t>
  </si>
  <si>
    <t>Kikelia</t>
  </si>
  <si>
    <t>Bruckman</t>
  </si>
  <si>
    <t>5U9SI6</t>
  </si>
  <si>
    <t>de Cullip</t>
  </si>
  <si>
    <t>NKB5FS</t>
  </si>
  <si>
    <t>Maude</t>
  </si>
  <si>
    <t>Zanioletti</t>
  </si>
  <si>
    <t>40QROL</t>
  </si>
  <si>
    <t>Enrica</t>
  </si>
  <si>
    <t>O'Henehan</t>
  </si>
  <si>
    <t>STVVXR</t>
  </si>
  <si>
    <t>Coraline</t>
  </si>
  <si>
    <t>Sprowles</t>
  </si>
  <si>
    <t>4R9KAB</t>
  </si>
  <si>
    <t>Mirabella</t>
  </si>
  <si>
    <t>173IIF</t>
  </si>
  <si>
    <t>Critchard</t>
  </si>
  <si>
    <t>CQ82Q9</t>
  </si>
  <si>
    <t>Barbara-anne</t>
  </si>
  <si>
    <t>Tuckley</t>
  </si>
  <si>
    <t>88R5E4</t>
  </si>
  <si>
    <t>Ingamar</t>
  </si>
  <si>
    <t>Santen</t>
  </si>
  <si>
    <t>M37KNW</t>
  </si>
  <si>
    <t>Belva</t>
  </si>
  <si>
    <t>Lerway</t>
  </si>
  <si>
    <t>K4IK1V</t>
  </si>
  <si>
    <t>Tennison</t>
  </si>
  <si>
    <t>SWHMBD</t>
  </si>
  <si>
    <t>Larine</t>
  </si>
  <si>
    <t>Stollen</t>
  </si>
  <si>
    <t>9B8V7C</t>
  </si>
  <si>
    <t>Caralie</t>
  </si>
  <si>
    <t>Klimke</t>
  </si>
  <si>
    <t>BNAOED</t>
  </si>
  <si>
    <t>Cedric</t>
  </si>
  <si>
    <t>O'Dennehy</t>
  </si>
  <si>
    <t>2RU09R</t>
  </si>
  <si>
    <t>Wait</t>
  </si>
  <si>
    <t>Korting</t>
  </si>
  <si>
    <t>2976GN</t>
  </si>
  <si>
    <t>Larkworthy</t>
  </si>
  <si>
    <t>NXVKWP</t>
  </si>
  <si>
    <t>Abrahamsson</t>
  </si>
  <si>
    <t>E8PSH2</t>
  </si>
  <si>
    <t>QJI8JZ</t>
  </si>
  <si>
    <t>Edgar</t>
  </si>
  <si>
    <t>O'Hern</t>
  </si>
  <si>
    <t>3JD8NH</t>
  </si>
  <si>
    <t>Duffet</t>
  </si>
  <si>
    <t>QXJ3TL</t>
  </si>
  <si>
    <t>Burbury</t>
  </si>
  <si>
    <t>ZIRAV3</t>
  </si>
  <si>
    <t>Billie</t>
  </si>
  <si>
    <t>Leggis</t>
  </si>
  <si>
    <t>YWT38D</t>
  </si>
  <si>
    <t>Janice</t>
  </si>
  <si>
    <t>Bygrave</t>
  </si>
  <si>
    <t>SAUR1C</t>
  </si>
  <si>
    <t>Tripe</t>
  </si>
  <si>
    <t>0N9AID</t>
  </si>
  <si>
    <t>Linham</t>
  </si>
  <si>
    <t>307KTC</t>
  </si>
  <si>
    <t>Fishe</t>
  </si>
  <si>
    <t>C7B3HV</t>
  </si>
  <si>
    <t>Jorie</t>
  </si>
  <si>
    <t>Arnowitz</t>
  </si>
  <si>
    <t>L4WJRR</t>
  </si>
  <si>
    <t>Celestyna</t>
  </si>
  <si>
    <t>Grahamslaw</t>
  </si>
  <si>
    <t>LFD1IP</t>
  </si>
  <si>
    <t>Barbi</t>
  </si>
  <si>
    <t>Zmitruk</t>
  </si>
  <si>
    <t>A38QEE</t>
  </si>
  <si>
    <t>Galina</t>
  </si>
  <si>
    <t>Yes</t>
  </si>
  <si>
    <t>8VGDGI</t>
  </si>
  <si>
    <t>Eliff</t>
  </si>
  <si>
    <t>M0TD0D</t>
  </si>
  <si>
    <t>S80ZPB</t>
  </si>
  <si>
    <t>Gilberto</t>
  </si>
  <si>
    <t>Gethouse</t>
  </si>
  <si>
    <t>UCH1PZ</t>
  </si>
  <si>
    <t>Mark</t>
  </si>
  <si>
    <t>Fayers</t>
  </si>
  <si>
    <t>OVZ4Q2</t>
  </si>
  <si>
    <t>Hedvige</t>
  </si>
  <si>
    <t>LHVHMI</t>
  </si>
  <si>
    <t>Tildi</t>
  </si>
  <si>
    <t>Mynard</t>
  </si>
  <si>
    <t>YKTQLQ</t>
  </si>
  <si>
    <t>Dean</t>
  </si>
  <si>
    <t>Gierth</t>
  </si>
  <si>
    <t>LO2VK5</t>
  </si>
  <si>
    <t>Darcie</t>
  </si>
  <si>
    <t>Yeskin</t>
  </si>
  <si>
    <t>YD7LCS</t>
  </si>
  <si>
    <t>Iormina</t>
  </si>
  <si>
    <t>Pimlett</t>
  </si>
  <si>
    <t>MG93RA</t>
  </si>
  <si>
    <t>Caldwell</t>
  </si>
  <si>
    <t>Nisbet</t>
  </si>
  <si>
    <t>AP61S3</t>
  </si>
  <si>
    <t>Monro</t>
  </si>
  <si>
    <t>Mitchenson</t>
  </si>
  <si>
    <t>N7OGDG</t>
  </si>
  <si>
    <t>Eleen</t>
  </si>
  <si>
    <t>Wann</t>
  </si>
  <si>
    <t>X2JVCE</t>
  </si>
  <si>
    <t>Coryndon</t>
  </si>
  <si>
    <t>I1G2BB</t>
  </si>
  <si>
    <t>Yurchenko</t>
  </si>
  <si>
    <t>5JCM85</t>
  </si>
  <si>
    <t>2UQ7OE</t>
  </si>
  <si>
    <t>Brizell</t>
  </si>
  <si>
    <t>WW49L0</t>
  </si>
  <si>
    <t>Valera</t>
  </si>
  <si>
    <t>Loncaster</t>
  </si>
  <si>
    <t>QANCK9</t>
  </si>
  <si>
    <t>Triplow</t>
  </si>
  <si>
    <t>8HGRCJ</t>
  </si>
  <si>
    <t>Leonore</t>
  </si>
  <si>
    <t>Thayre</t>
  </si>
  <si>
    <t>NEYY16</t>
  </si>
  <si>
    <t>Demetrius</t>
  </si>
  <si>
    <t>Gavahan</t>
  </si>
  <si>
    <t>7K772V</t>
  </si>
  <si>
    <t>Mohammed</t>
  </si>
  <si>
    <t>I1DGX4</t>
  </si>
  <si>
    <t>Alfredo</t>
  </si>
  <si>
    <t>Impy</t>
  </si>
  <si>
    <t>08C49D</t>
  </si>
  <si>
    <t>Prinz</t>
  </si>
  <si>
    <t>Shory</t>
  </si>
  <si>
    <t>O2DNZ2</t>
  </si>
  <si>
    <t>Creech</t>
  </si>
  <si>
    <t>E0GO5H</t>
  </si>
  <si>
    <t>Beentjes</t>
  </si>
  <si>
    <t>JJT8OX</t>
  </si>
  <si>
    <t>Brigham</t>
  </si>
  <si>
    <t>Trubshawe</t>
  </si>
  <si>
    <t>7985ZM</t>
  </si>
  <si>
    <t>Mewburn</t>
  </si>
  <si>
    <t>Q1Q4FN</t>
  </si>
  <si>
    <t>Valentina</t>
  </si>
  <si>
    <t>Kem</t>
  </si>
  <si>
    <t>U5S8JU</t>
  </si>
  <si>
    <t>Naisbet</t>
  </si>
  <si>
    <t>UYIXBF</t>
  </si>
  <si>
    <t>Danyette</t>
  </si>
  <si>
    <t>Esh</t>
  </si>
  <si>
    <t>J5KU3M</t>
  </si>
  <si>
    <t>Gabe</t>
  </si>
  <si>
    <t>Wasson</t>
  </si>
  <si>
    <t>FK3H03</t>
  </si>
  <si>
    <t>Cyrille</t>
  </si>
  <si>
    <t>Slobom</t>
  </si>
  <si>
    <t>2T0A3K</t>
  </si>
  <si>
    <t>LDG0AI</t>
  </si>
  <si>
    <t>Renackowna</t>
  </si>
  <si>
    <t>BR1KRO</t>
  </si>
  <si>
    <t>Hearne</t>
  </si>
  <si>
    <t>PQ0MJD</t>
  </si>
  <si>
    <t>Lucinda</t>
  </si>
  <si>
    <t>Radbourn</t>
  </si>
  <si>
    <t>4PKMHI</t>
  </si>
  <si>
    <t>DECPDE</t>
  </si>
  <si>
    <t>Cleever</t>
  </si>
  <si>
    <t>AMQ087</t>
  </si>
  <si>
    <t>Simacek</t>
  </si>
  <si>
    <t>LG3U09</t>
  </si>
  <si>
    <t>Fray</t>
  </si>
  <si>
    <t>KCV1U9</t>
  </si>
  <si>
    <t>UJDSRS</t>
  </si>
  <si>
    <t>Kinny</t>
  </si>
  <si>
    <t>Iohananof</t>
  </si>
  <si>
    <t>YC1GQ9</t>
  </si>
  <si>
    <t>Tolomelli</t>
  </si>
  <si>
    <t>JFQILV</t>
  </si>
  <si>
    <t>Mordue</t>
  </si>
  <si>
    <t>Z0XC1R</t>
  </si>
  <si>
    <t>Elsop</t>
  </si>
  <si>
    <t>AWLTRW</t>
  </si>
  <si>
    <t>Jarrett</t>
  </si>
  <si>
    <t>Issett</t>
  </si>
  <si>
    <t>2LVEFA</t>
  </si>
  <si>
    <t>Marion</t>
  </si>
  <si>
    <t>Hallwell</t>
  </si>
  <si>
    <t>VDE6QH</t>
  </si>
  <si>
    <t>Marlowe</t>
  </si>
  <si>
    <t>Savill</t>
  </si>
  <si>
    <t>7QD5XT</t>
  </si>
  <si>
    <t>Angelina</t>
  </si>
  <si>
    <t>Dymock</t>
  </si>
  <si>
    <t>VDSGH6</t>
  </si>
  <si>
    <t>Pedlingham</t>
  </si>
  <si>
    <t>OJ84AO</t>
  </si>
  <si>
    <t>Lucita</t>
  </si>
  <si>
    <t>Tankus</t>
  </si>
  <si>
    <t>HRBEVI</t>
  </si>
  <si>
    <t>Carena</t>
  </si>
  <si>
    <t>FH504A</t>
  </si>
  <si>
    <t>Jayson</t>
  </si>
  <si>
    <t>Rawnsley</t>
  </si>
  <si>
    <t>Q5CD0J</t>
  </si>
  <si>
    <t>Connerry</t>
  </si>
  <si>
    <t>B79BV4</t>
  </si>
  <si>
    <t>Gencke</t>
  </si>
  <si>
    <t>HLRAPF</t>
  </si>
  <si>
    <t>Armatage</t>
  </si>
  <si>
    <t>AAEUS8</t>
  </si>
  <si>
    <t>Natalina</t>
  </si>
  <si>
    <t>Johnes</t>
  </si>
  <si>
    <t>F3TWXM</t>
  </si>
  <si>
    <t>Allcott</t>
  </si>
  <si>
    <t>14CT4H</t>
  </si>
  <si>
    <t>Jimpson</t>
  </si>
  <si>
    <t>JLYA1S</t>
  </si>
  <si>
    <t>Serene</t>
  </si>
  <si>
    <t>Crawley</t>
  </si>
  <si>
    <t>BX1E04</t>
  </si>
  <si>
    <t>Rosetta</t>
  </si>
  <si>
    <t>Dunnaway</t>
  </si>
  <si>
    <t>WJ1H4L</t>
  </si>
  <si>
    <t>Decca</t>
  </si>
  <si>
    <t>Hayfield</t>
  </si>
  <si>
    <t>EMLDLP</t>
  </si>
  <si>
    <t>Linkleter</t>
  </si>
  <si>
    <t>8QW791</t>
  </si>
  <si>
    <t>Vaughn</t>
  </si>
  <si>
    <t>Blasoni</t>
  </si>
  <si>
    <t>F5NRUI</t>
  </si>
  <si>
    <t>Gresser</t>
  </si>
  <si>
    <t>14A5CJ</t>
  </si>
  <si>
    <t>Skellern</t>
  </si>
  <si>
    <t>DHIJCF</t>
  </si>
  <si>
    <t>Sneath</t>
  </si>
  <si>
    <t>8I06JQ</t>
  </si>
  <si>
    <t>Frazier</t>
  </si>
  <si>
    <t>Hares</t>
  </si>
  <si>
    <t>Y2B6TC</t>
  </si>
  <si>
    <t>Nefen</t>
  </si>
  <si>
    <t>Showen</t>
  </si>
  <si>
    <t>M4OV3Y</t>
  </si>
  <si>
    <t>Cassondra</t>
  </si>
  <si>
    <t>Pieroni</t>
  </si>
  <si>
    <t>VVPLJT</t>
  </si>
  <si>
    <t>Roseaman</t>
  </si>
  <si>
    <t>YFU4JF</t>
  </si>
  <si>
    <t>Emblow</t>
  </si>
  <si>
    <t>SKOYQV</t>
  </si>
  <si>
    <t>Lacasa</t>
  </si>
  <si>
    <t>8MJX83</t>
  </si>
  <si>
    <t>Muffett</t>
  </si>
  <si>
    <t>LF2VIJ</t>
  </si>
  <si>
    <t>Probart</t>
  </si>
  <si>
    <t>8HDYZD</t>
  </si>
  <si>
    <t>Link</t>
  </si>
  <si>
    <t>Delaney</t>
  </si>
  <si>
    <t>FT01IZ</t>
  </si>
  <si>
    <t>Oby</t>
  </si>
  <si>
    <t>Coaster</t>
  </si>
  <si>
    <t>DJAF85</t>
  </si>
  <si>
    <t>Clare</t>
  </si>
  <si>
    <t>Allbut</t>
  </si>
  <si>
    <t>Z98PZO</t>
  </si>
  <si>
    <t>Irons</t>
  </si>
  <si>
    <t>UHWN98</t>
  </si>
  <si>
    <t>Erbain</t>
  </si>
  <si>
    <t>GAF257</t>
  </si>
  <si>
    <t>O'Corren</t>
  </si>
  <si>
    <t>YB47MH</t>
  </si>
  <si>
    <t>Teodora</t>
  </si>
  <si>
    <t>Blatcher</t>
  </si>
  <si>
    <t>DWOJFL</t>
  </si>
  <si>
    <t>Darrin</t>
  </si>
  <si>
    <t>Brosio</t>
  </si>
  <si>
    <t>TNGC9G</t>
  </si>
  <si>
    <t>Jany</t>
  </si>
  <si>
    <t>Goschalk</t>
  </si>
  <si>
    <t>T30A66</t>
  </si>
  <si>
    <t>McGonnell</t>
  </si>
  <si>
    <t>NHCZKE</t>
  </si>
  <si>
    <t>BHZD2H</t>
  </si>
  <si>
    <t>Camacho</t>
  </si>
  <si>
    <t>PGJZKD</t>
  </si>
  <si>
    <t>Kiloh</t>
  </si>
  <si>
    <t>2JH30P</t>
  </si>
  <si>
    <t>Shanta</t>
  </si>
  <si>
    <t>Epgrave</t>
  </si>
  <si>
    <t>6UVMC1</t>
  </si>
  <si>
    <t>Turvey</t>
  </si>
  <si>
    <t>J4Y5OM</t>
  </si>
  <si>
    <t>Merrie</t>
  </si>
  <si>
    <t>Pinks</t>
  </si>
  <si>
    <t>6NWJ43</t>
  </si>
  <si>
    <t>Renfrew</t>
  </si>
  <si>
    <t>27TQO2</t>
  </si>
  <si>
    <t>Margot</t>
  </si>
  <si>
    <t>Leonards</t>
  </si>
  <si>
    <t>BEELHW</t>
  </si>
  <si>
    <t>Marshal</t>
  </si>
  <si>
    <t>Creddon</t>
  </si>
  <si>
    <t>23LCWT</t>
  </si>
  <si>
    <t>Bovaird</t>
  </si>
  <si>
    <t>886U8Z</t>
  </si>
  <si>
    <t>Rafael</t>
  </si>
  <si>
    <t>Chuter</t>
  </si>
  <si>
    <t>I0YM59</t>
  </si>
  <si>
    <t>Saxe</t>
  </si>
  <si>
    <t>Menelaws</t>
  </si>
  <si>
    <t>HG1FZG</t>
  </si>
  <si>
    <t>Nikita</t>
  </si>
  <si>
    <t>XEAJI4</t>
  </si>
  <si>
    <t>Copins</t>
  </si>
  <si>
    <t>TMR69Z</t>
  </si>
  <si>
    <t>Loutitia</t>
  </si>
  <si>
    <t>Vannikov</t>
  </si>
  <si>
    <t>7MFKO4</t>
  </si>
  <si>
    <t>Noel</t>
  </si>
  <si>
    <t>MacCoughen</t>
  </si>
  <si>
    <t>DKVJ50</t>
  </si>
  <si>
    <t>Jobern</t>
  </si>
  <si>
    <t>DKOUR7</t>
  </si>
  <si>
    <t>Bletsoe</t>
  </si>
  <si>
    <t>QHB6A9</t>
  </si>
  <si>
    <t>Maurizia</t>
  </si>
  <si>
    <t>Gartan</t>
  </si>
  <si>
    <t>JC2D3O</t>
  </si>
  <si>
    <t>Andrys</t>
  </si>
  <si>
    <t>B5D4AO</t>
  </si>
  <si>
    <t>Lexa</t>
  </si>
  <si>
    <t>32N7IB</t>
  </si>
  <si>
    <t>Tarah</t>
  </si>
  <si>
    <t>Whitwood</t>
  </si>
  <si>
    <t>V2S8FE</t>
  </si>
  <si>
    <t>Ode</t>
  </si>
  <si>
    <t>5H4XSH</t>
  </si>
  <si>
    <t>Crebo</t>
  </si>
  <si>
    <t>N2XSYO</t>
  </si>
  <si>
    <t>Janella</t>
  </si>
  <si>
    <t>Dispencer</t>
  </si>
  <si>
    <t>NHADLI</t>
  </si>
  <si>
    <t>Julio</t>
  </si>
  <si>
    <t>Vidyapin</t>
  </si>
  <si>
    <t>Q3T1YJ</t>
  </si>
  <si>
    <t>Ashly</t>
  </si>
  <si>
    <t>Tingey</t>
  </si>
  <si>
    <t>WP8ZYB</t>
  </si>
  <si>
    <t>Anne-marie</t>
  </si>
  <si>
    <t>Lappin</t>
  </si>
  <si>
    <t>NR8B6A</t>
  </si>
  <si>
    <t>Sly</t>
  </si>
  <si>
    <t>Roon</t>
  </si>
  <si>
    <t>GZDCDV</t>
  </si>
  <si>
    <t>Knight</t>
  </si>
  <si>
    <t>NNOAL1</t>
  </si>
  <si>
    <t>Pippo</t>
  </si>
  <si>
    <t>Vellender</t>
  </si>
  <si>
    <t>19IE5T</t>
  </si>
  <si>
    <t>2SUPN9</t>
  </si>
  <si>
    <t>Mollindinia</t>
  </si>
  <si>
    <t>WASC3I</t>
  </si>
  <si>
    <t>Bernini</t>
  </si>
  <si>
    <t>RO4AKX</t>
  </si>
  <si>
    <t>Nessa</t>
  </si>
  <si>
    <t>Barosch</t>
  </si>
  <si>
    <t>VGNXKX</t>
  </si>
  <si>
    <t>Boustred</t>
  </si>
  <si>
    <t>R2N44X</t>
  </si>
  <si>
    <t>Jammal</t>
  </si>
  <si>
    <t>Venmore</t>
  </si>
  <si>
    <t>M9OXHY</t>
  </si>
  <si>
    <t>Cathrin</t>
  </si>
  <si>
    <t>Harg</t>
  </si>
  <si>
    <t>A3SX8S</t>
  </si>
  <si>
    <t>Sebastiano</t>
  </si>
  <si>
    <t>Lippett</t>
  </si>
  <si>
    <t>5MPXUA</t>
  </si>
  <si>
    <t>Griffie</t>
  </si>
  <si>
    <t>Buttrum</t>
  </si>
  <si>
    <t>ALXSEU</t>
  </si>
  <si>
    <t>Fanechka</t>
  </si>
  <si>
    <t>Senyard</t>
  </si>
  <si>
    <t>ROLBLO</t>
  </si>
  <si>
    <t>Ailsbury</t>
  </si>
  <si>
    <t>FPR8EE</t>
  </si>
  <si>
    <t>Carradice</t>
  </si>
  <si>
    <t>LRJNHH</t>
  </si>
  <si>
    <t>Krista</t>
  </si>
  <si>
    <t>Helsby</t>
  </si>
  <si>
    <t>65TV6F</t>
  </si>
  <si>
    <t>Woolgar</t>
  </si>
  <si>
    <t>BA2STQ</t>
  </si>
  <si>
    <t>Beaford</t>
  </si>
  <si>
    <t>VV9RIX</t>
  </si>
  <si>
    <t>Sabra</t>
  </si>
  <si>
    <t>Tremmil</t>
  </si>
  <si>
    <t>EIE49B</t>
  </si>
  <si>
    <t>Bearnard</t>
  </si>
  <si>
    <t>Galle</t>
  </si>
  <si>
    <t>8YTH6A</t>
  </si>
  <si>
    <t>Preston</t>
  </si>
  <si>
    <t>Klishin</t>
  </si>
  <si>
    <t>TESNBS</t>
  </si>
  <si>
    <t>Sim</t>
  </si>
  <si>
    <t>C0T825</t>
  </si>
  <si>
    <t>Brittne</t>
  </si>
  <si>
    <t>Simoneschi</t>
  </si>
  <si>
    <t>YSV5NQ</t>
  </si>
  <si>
    <t>Huey</t>
  </si>
  <si>
    <t>GN695Q</t>
  </si>
  <si>
    <t>Orville</t>
  </si>
  <si>
    <t>Backs</t>
  </si>
  <si>
    <t>JO6YNT</t>
  </si>
  <si>
    <t>Quinn</t>
  </si>
  <si>
    <t>AVYL4W</t>
  </si>
  <si>
    <t>Florella</t>
  </si>
  <si>
    <t>Maric</t>
  </si>
  <si>
    <t>CRR4R5</t>
  </si>
  <si>
    <t>Lucienne</t>
  </si>
  <si>
    <t>Moult</t>
  </si>
  <si>
    <t>H6TO3W</t>
  </si>
  <si>
    <t>Buckham</t>
  </si>
  <si>
    <t>YBYQBC</t>
  </si>
  <si>
    <t>Arents</t>
  </si>
  <si>
    <t>KUB26G</t>
  </si>
  <si>
    <t>Osborn</t>
  </si>
  <si>
    <t>YTCTNN</t>
  </si>
  <si>
    <t>Ilaire</t>
  </si>
  <si>
    <t>Summerfield</t>
  </si>
  <si>
    <t>X6UFKG</t>
  </si>
  <si>
    <t>Willi</t>
  </si>
  <si>
    <t>Boshell</t>
  </si>
  <si>
    <t>22GR2U</t>
  </si>
  <si>
    <t>Leve</t>
  </si>
  <si>
    <t>NEOF6D</t>
  </si>
  <si>
    <t>Dave</t>
  </si>
  <si>
    <t>Narrie</t>
  </si>
  <si>
    <t>5A5D47</t>
  </si>
  <si>
    <t>Raffaello</t>
  </si>
  <si>
    <t>Brunner</t>
  </si>
  <si>
    <t>BIIWYV</t>
  </si>
  <si>
    <t>Chipchase</t>
  </si>
  <si>
    <t>1EB346</t>
  </si>
  <si>
    <t>Aucock</t>
  </si>
  <si>
    <t>PNZ19Y</t>
  </si>
  <si>
    <t>U1FU46</t>
  </si>
  <si>
    <t>Laverack</t>
  </si>
  <si>
    <t>NTJJTD</t>
  </si>
  <si>
    <t>Scotty</t>
  </si>
  <si>
    <t>Hedney</t>
  </si>
  <si>
    <t>H23CB7</t>
  </si>
  <si>
    <t>Dino</t>
  </si>
  <si>
    <t>Mattack</t>
  </si>
  <si>
    <t>BZMNQD</t>
  </si>
  <si>
    <t>Artemas</t>
  </si>
  <si>
    <t>Cardo</t>
  </si>
  <si>
    <t>HOSK29</t>
  </si>
  <si>
    <t>McCalister</t>
  </si>
  <si>
    <t>PALNGL</t>
  </si>
  <si>
    <t>Jacquie</t>
  </si>
  <si>
    <t>Le Pine</t>
  </si>
  <si>
    <t>ILX6ML</t>
  </si>
  <si>
    <t>Lena</t>
  </si>
  <si>
    <t>McConnal</t>
  </si>
  <si>
    <t>1FSLZ3</t>
  </si>
  <si>
    <t>Amalea</t>
  </si>
  <si>
    <t>Ivanchin</t>
  </si>
  <si>
    <t>0G6IB4</t>
  </si>
  <si>
    <t>Dorey</t>
  </si>
  <si>
    <t>Hebblethwaite</t>
  </si>
  <si>
    <t>51W9VN</t>
  </si>
  <si>
    <t>Brianna</t>
  </si>
  <si>
    <t>Brownell</t>
  </si>
  <si>
    <t>XDN2L2</t>
  </si>
  <si>
    <t>Hannie</t>
  </si>
  <si>
    <t>Cuniffe</t>
  </si>
  <si>
    <t>8JWYI0</t>
  </si>
  <si>
    <t>Renbold</t>
  </si>
  <si>
    <t>J7Z7JK</t>
  </si>
  <si>
    <t>Moreton</t>
  </si>
  <si>
    <t>M3GQUG</t>
  </si>
  <si>
    <t>Antowski</t>
  </si>
  <si>
    <t>KX2O76</t>
  </si>
  <si>
    <t>Dingley</t>
  </si>
  <si>
    <t>XY0XB0</t>
  </si>
  <si>
    <t>Noelle</t>
  </si>
  <si>
    <t>B89IZN</t>
  </si>
  <si>
    <t>DSMK96</t>
  </si>
  <si>
    <t>1SV8XM</t>
  </si>
  <si>
    <t>Cookley</t>
  </si>
  <si>
    <t>1ACDF9</t>
  </si>
  <si>
    <t>Rubie</t>
  </si>
  <si>
    <t>Scarf</t>
  </si>
  <si>
    <t>8LJBQE</t>
  </si>
  <si>
    <t>Shorten</t>
  </si>
  <si>
    <t>6WBVJ2</t>
  </si>
  <si>
    <t>Jime</t>
  </si>
  <si>
    <t>VOZWW2</t>
  </si>
  <si>
    <t>Kerrill</t>
  </si>
  <si>
    <t>Lafont</t>
  </si>
  <si>
    <t>82AR2L</t>
  </si>
  <si>
    <t>Allayne</t>
  </si>
  <si>
    <t>McBride</t>
  </si>
  <si>
    <t>14KEI3</t>
  </si>
  <si>
    <t>Marie</t>
  </si>
  <si>
    <t>Wickham</t>
  </si>
  <si>
    <t>20HAG6</t>
  </si>
  <si>
    <t>Bryant</t>
  </si>
  <si>
    <t>Hinckesman</t>
  </si>
  <si>
    <t>ND9IJS</t>
  </si>
  <si>
    <t>Basire</t>
  </si>
  <si>
    <t>X5WUBD</t>
  </si>
  <si>
    <t>Emyle</t>
  </si>
  <si>
    <t>Saines</t>
  </si>
  <si>
    <t>2S6SFW</t>
  </si>
  <si>
    <t>Myrah</t>
  </si>
  <si>
    <t>Beardsall</t>
  </si>
  <si>
    <t>HGBOA3</t>
  </si>
  <si>
    <t>GPL72E</t>
  </si>
  <si>
    <t>Feldheim</t>
  </si>
  <si>
    <t>9NDMB4</t>
  </si>
  <si>
    <t>Earngy</t>
  </si>
  <si>
    <t>LGDV8G</t>
  </si>
  <si>
    <t>Guiet</t>
  </si>
  <si>
    <t>P6XR1X</t>
  </si>
  <si>
    <t>Cammomile</t>
  </si>
  <si>
    <t>QVXGBP</t>
  </si>
  <si>
    <t>Aleksandr</t>
  </si>
  <si>
    <t>Tabram</t>
  </si>
  <si>
    <t>R4JLHS</t>
  </si>
  <si>
    <t>Chandra</t>
  </si>
  <si>
    <t>Joule</t>
  </si>
  <si>
    <t>1KLUZ9</t>
  </si>
  <si>
    <t>Layton</t>
  </si>
  <si>
    <t>Grece</t>
  </si>
  <si>
    <t>NRDLVO</t>
  </si>
  <si>
    <t>Iskowitz</t>
  </si>
  <si>
    <t>0KSAJA</t>
  </si>
  <si>
    <t>Gasperi</t>
  </si>
  <si>
    <t>AO8AKC</t>
  </si>
  <si>
    <t>Orren</t>
  </si>
  <si>
    <t>Espinel</t>
  </si>
  <si>
    <t>PKTPG7</t>
  </si>
  <si>
    <t>Darby</t>
  </si>
  <si>
    <t>Lockhurst</t>
  </si>
  <si>
    <t>HHEDY9</t>
  </si>
  <si>
    <t>Althorpe</t>
  </si>
  <si>
    <t>IW40XT</t>
  </si>
  <si>
    <t>Alejandra</t>
  </si>
  <si>
    <t>Campling</t>
  </si>
  <si>
    <t>7FHQ4L</t>
  </si>
  <si>
    <t>Kalle</t>
  </si>
  <si>
    <t>Snassell</t>
  </si>
  <si>
    <t>3091JZ</t>
  </si>
  <si>
    <t>Chevalier</t>
  </si>
  <si>
    <t>Dumbarton</t>
  </si>
  <si>
    <t>Y7APVP</t>
  </si>
  <si>
    <t>Lenard</t>
  </si>
  <si>
    <t>Rubinowitch</t>
  </si>
  <si>
    <t>SF2HVY</t>
  </si>
  <si>
    <t>Jako</t>
  </si>
  <si>
    <t>SBSVMA</t>
  </si>
  <si>
    <t>Vale</t>
  </si>
  <si>
    <t>Painter</t>
  </si>
  <si>
    <t>3NRFHQ</t>
  </si>
  <si>
    <t>Lethbridge</t>
  </si>
  <si>
    <t>YVMQI7</t>
  </si>
  <si>
    <t>SLATGK</t>
  </si>
  <si>
    <t>Hanny</t>
  </si>
  <si>
    <t>Lunny</t>
  </si>
  <si>
    <t>EEHO4L</t>
  </si>
  <si>
    <t>Davine</t>
  </si>
  <si>
    <t>Heasman</t>
  </si>
  <si>
    <t>11TI0T</t>
  </si>
  <si>
    <t>Kleon</t>
  </si>
  <si>
    <t>Josling</t>
  </si>
  <si>
    <t>XS9B96</t>
  </si>
  <si>
    <t>Fabe</t>
  </si>
  <si>
    <t>Tipling</t>
  </si>
  <si>
    <t>SA06F6</t>
  </si>
  <si>
    <t>Langdridge</t>
  </si>
  <si>
    <t>MDP3RD</t>
  </si>
  <si>
    <t>Dorothy</t>
  </si>
  <si>
    <t>Gitsham</t>
  </si>
  <si>
    <t>52MLVV</t>
  </si>
  <si>
    <t>Mattholie</t>
  </si>
  <si>
    <t>5U5M1Q</t>
  </si>
  <si>
    <t>Jamaal</t>
  </si>
  <si>
    <t>Z8YK8K</t>
  </si>
  <si>
    <t>Rolf</t>
  </si>
  <si>
    <t>U8MKKR</t>
  </si>
  <si>
    <t>Bilofsky</t>
  </si>
  <si>
    <t>HMRW8E</t>
  </si>
  <si>
    <t>Aile</t>
  </si>
  <si>
    <t>Lewinton</t>
  </si>
  <si>
    <t>6PNGK6</t>
  </si>
  <si>
    <t>Vitia</t>
  </si>
  <si>
    <t>Saltrese</t>
  </si>
  <si>
    <t>RIYJVF</t>
  </si>
  <si>
    <t>Vaugham</t>
  </si>
  <si>
    <t>TEEPKY</t>
  </si>
  <si>
    <t>Emlyn</t>
  </si>
  <si>
    <t>Blick</t>
  </si>
  <si>
    <t>9771ZJ</t>
  </si>
  <si>
    <t>Banky</t>
  </si>
  <si>
    <t>Kilcoyne</t>
  </si>
  <si>
    <t>KKQGPM</t>
  </si>
  <si>
    <t>Dulcie</t>
  </si>
  <si>
    <t>Dudding</t>
  </si>
  <si>
    <t>YQXKPI</t>
  </si>
  <si>
    <t>Michaeline</t>
  </si>
  <si>
    <t>VKYL7C</t>
  </si>
  <si>
    <t>Eborall</t>
  </si>
  <si>
    <t>ELQFOU</t>
  </si>
  <si>
    <t>Trude</t>
  </si>
  <si>
    <t>R44P1Z</t>
  </si>
  <si>
    <t>Ellissa</t>
  </si>
  <si>
    <t>Rillett</t>
  </si>
  <si>
    <t>0J6QTO</t>
  </si>
  <si>
    <t>Fawssett</t>
  </si>
  <si>
    <t>22DVO2</t>
  </si>
  <si>
    <t>Laugier</t>
  </si>
  <si>
    <t>XSZN57</t>
  </si>
  <si>
    <t>Katleen</t>
  </si>
  <si>
    <t>Douberday</t>
  </si>
  <si>
    <t>XQNCLN</t>
  </si>
  <si>
    <t>Siusan</t>
  </si>
  <si>
    <t>Vivian</t>
  </si>
  <si>
    <t>4L9KH2</t>
  </si>
  <si>
    <t>Hope</t>
  </si>
  <si>
    <t>G08FSC</t>
  </si>
  <si>
    <t>Hazelton</t>
  </si>
  <si>
    <t>ASIV2L</t>
  </si>
  <si>
    <t>Cunnane</t>
  </si>
  <si>
    <t>274TWO</t>
  </si>
  <si>
    <t>Torrin</t>
  </si>
  <si>
    <t>Orred</t>
  </si>
  <si>
    <t>E6HUW5</t>
  </si>
  <si>
    <t>Malina</t>
  </si>
  <si>
    <t>Meaking</t>
  </si>
  <si>
    <t>LW4K9O</t>
  </si>
  <si>
    <t>0A1DFU</t>
  </si>
  <si>
    <t>Graham</t>
  </si>
  <si>
    <t>Ferandez</t>
  </si>
  <si>
    <t>NOM2NH</t>
  </si>
  <si>
    <t>Dolling</t>
  </si>
  <si>
    <t>A9J0Z8</t>
  </si>
  <si>
    <t>Izzy</t>
  </si>
  <si>
    <t>4AV82E</t>
  </si>
  <si>
    <t>McPike</t>
  </si>
  <si>
    <t>EL5WCM</t>
  </si>
  <si>
    <t>Seemmonds</t>
  </si>
  <si>
    <t>SOI49R</t>
  </si>
  <si>
    <t>Shakspeare</t>
  </si>
  <si>
    <t>680VYG</t>
  </si>
  <si>
    <t>Celia</t>
  </si>
  <si>
    <t>Brosetti</t>
  </si>
  <si>
    <t>9H9Y2Q</t>
  </si>
  <si>
    <t>Hawton</t>
  </si>
  <si>
    <t>QJO8GJ</t>
  </si>
  <si>
    <t>Sarene</t>
  </si>
  <si>
    <t>Jarrold</t>
  </si>
  <si>
    <t>Z4GYRI</t>
  </si>
  <si>
    <t>Buddy</t>
  </si>
  <si>
    <t>Wardhaw</t>
  </si>
  <si>
    <t>IFTV2E</t>
  </si>
  <si>
    <t>Troy</t>
  </si>
  <si>
    <t>Zoephel</t>
  </si>
  <si>
    <t>U0UZDH</t>
  </si>
  <si>
    <t>Kalila</t>
  </si>
  <si>
    <t>Radloff</t>
  </si>
  <si>
    <t>SEYMXZ</t>
  </si>
  <si>
    <t>Corbie</t>
  </si>
  <si>
    <t>Hanshaw</t>
  </si>
  <si>
    <t>1W1YPJ</t>
  </si>
  <si>
    <t>CX8ZHK</t>
  </si>
  <si>
    <t>Danette</t>
  </si>
  <si>
    <t>L97E24</t>
  </si>
  <si>
    <t>Sigismundo</t>
  </si>
  <si>
    <t>Lefeuvre</t>
  </si>
  <si>
    <t>SZ5H2H</t>
  </si>
  <si>
    <t>Alla</t>
  </si>
  <si>
    <t>Braun</t>
  </si>
  <si>
    <t>OC0MIN</t>
  </si>
  <si>
    <t>Strelitzer</t>
  </si>
  <si>
    <t>7HGRHN</t>
  </si>
  <si>
    <t>Miskimmon</t>
  </si>
  <si>
    <t>SZJEKR</t>
  </si>
  <si>
    <t>Laird</t>
  </si>
  <si>
    <t>R8Z4MO</t>
  </si>
  <si>
    <t>Zachery</t>
  </si>
  <si>
    <t>Lucus</t>
  </si>
  <si>
    <t>F0FN2L</t>
  </si>
  <si>
    <t>Bradford</t>
  </si>
  <si>
    <t>Klimecki</t>
  </si>
  <si>
    <t>ZIL691</t>
  </si>
  <si>
    <t>Eb</t>
  </si>
  <si>
    <t>Petzolt</t>
  </si>
  <si>
    <t>XJ9WRN</t>
  </si>
  <si>
    <t>Winnie</t>
  </si>
  <si>
    <t>Luckcuck</t>
  </si>
  <si>
    <t>AHKK6J</t>
  </si>
  <si>
    <t>Muggach</t>
  </si>
  <si>
    <t>ERIZC8</t>
  </si>
  <si>
    <t>Roberto</t>
  </si>
  <si>
    <t>Meehan</t>
  </si>
  <si>
    <t>92N1L8</t>
  </si>
  <si>
    <t>Freddy</t>
  </si>
  <si>
    <t>Pybworth</t>
  </si>
  <si>
    <t>JYUSSO</t>
  </si>
  <si>
    <t>HP4SRO</t>
  </si>
  <si>
    <t>Capron</t>
  </si>
  <si>
    <t>DMGDD5</t>
  </si>
  <si>
    <t>Karlen</t>
  </si>
  <si>
    <t>Sebastian</t>
  </si>
  <si>
    <t>E216IZ</t>
  </si>
  <si>
    <t>Abigael</t>
  </si>
  <si>
    <t>Risbridge</t>
  </si>
  <si>
    <t>M7RMLE</t>
  </si>
  <si>
    <t>Kaleena</t>
  </si>
  <si>
    <t>Dumbreck</t>
  </si>
  <si>
    <t>XP34CR</t>
  </si>
  <si>
    <t>Wakeling</t>
  </si>
  <si>
    <t>8QZU7J</t>
  </si>
  <si>
    <t>Brook</t>
  </si>
  <si>
    <t>HCC20W</t>
  </si>
  <si>
    <t>L'Episcopi</t>
  </si>
  <si>
    <t>I9XJ3F</t>
  </si>
  <si>
    <t>Ellyn</t>
  </si>
  <si>
    <t>Shreenan</t>
  </si>
  <si>
    <t>YUB3VV</t>
  </si>
  <si>
    <t>Lettie</t>
  </si>
  <si>
    <t>Grey</t>
  </si>
  <si>
    <t>VSGBUV</t>
  </si>
  <si>
    <t>Doria</t>
  </si>
  <si>
    <t>Longmore</t>
  </si>
  <si>
    <t>GZYM6O</t>
  </si>
  <si>
    <t>Jillayne</t>
  </si>
  <si>
    <t>Mumberson</t>
  </si>
  <si>
    <t>RFXDP7</t>
  </si>
  <si>
    <t>Pepito</t>
  </si>
  <si>
    <t>Iredale</t>
  </si>
  <si>
    <t>TRR19L</t>
  </si>
  <si>
    <t>9UJJ3B</t>
  </si>
  <si>
    <t>Julian</t>
  </si>
  <si>
    <t>Reyne</t>
  </si>
  <si>
    <t>WQOJB9</t>
  </si>
  <si>
    <t>Cooper</t>
  </si>
  <si>
    <t>Birtwhistle</t>
  </si>
  <si>
    <t>XKHNRR</t>
  </si>
  <si>
    <t>Cleopatra</t>
  </si>
  <si>
    <t>Innes</t>
  </si>
  <si>
    <t>UZ23CJ</t>
  </si>
  <si>
    <t>Etty</t>
  </si>
  <si>
    <t>Kiledal</t>
  </si>
  <si>
    <t>E5K4MR</t>
  </si>
  <si>
    <t>Gooders</t>
  </si>
  <si>
    <t>5CVTCZ</t>
  </si>
  <si>
    <t>Basillon</t>
  </si>
  <si>
    <t>8HVE85</t>
  </si>
  <si>
    <t>Andreana</t>
  </si>
  <si>
    <t>Chaudhry</t>
  </si>
  <si>
    <t>QPBNQU</t>
  </si>
  <si>
    <t>Margi</t>
  </si>
  <si>
    <t>Debill</t>
  </si>
  <si>
    <t>IV4U1H</t>
  </si>
  <si>
    <t>Alena</t>
  </si>
  <si>
    <t>G8EM1L</t>
  </si>
  <si>
    <t>Hoggin</t>
  </si>
  <si>
    <t>FEBRAO</t>
  </si>
  <si>
    <t>Jasun</t>
  </si>
  <si>
    <t>Jephson</t>
  </si>
  <si>
    <t>7AGKLJ</t>
  </si>
  <si>
    <t>CCRKEQ</t>
  </si>
  <si>
    <t>Margarete</t>
  </si>
  <si>
    <t>Hyde</t>
  </si>
  <si>
    <t>ADICYP</t>
  </si>
  <si>
    <t>Omar</t>
  </si>
  <si>
    <t>Yggo</t>
  </si>
  <si>
    <t>T20ASI</t>
  </si>
  <si>
    <t>Tomasina</t>
  </si>
  <si>
    <t>O'Luby</t>
  </si>
  <si>
    <t>FKSIR1</t>
  </si>
  <si>
    <t>Saundra</t>
  </si>
  <si>
    <t>Cushworth</t>
  </si>
  <si>
    <t>MM6BP7</t>
  </si>
  <si>
    <t>Leona</t>
  </si>
  <si>
    <t>Chevins</t>
  </si>
  <si>
    <t>797XWO</t>
  </si>
  <si>
    <t>Hickinbottom</t>
  </si>
  <si>
    <t>JSHJ02</t>
  </si>
  <si>
    <t>Sonya</t>
  </si>
  <si>
    <t>Paslow</t>
  </si>
  <si>
    <t>NVXCKL</t>
  </si>
  <si>
    <t>Rustin</t>
  </si>
  <si>
    <t>Farnham</t>
  </si>
  <si>
    <t>WREUVO</t>
  </si>
  <si>
    <t>Emmey</t>
  </si>
  <si>
    <t>Manvelle</t>
  </si>
  <si>
    <t>6PFHT6</t>
  </si>
  <si>
    <t>Aryn</t>
  </si>
  <si>
    <t>Blanning</t>
  </si>
  <si>
    <t>1WK1ZM</t>
  </si>
  <si>
    <t>Lankham</t>
  </si>
  <si>
    <t>PJWGYE</t>
  </si>
  <si>
    <t>Milmore</t>
  </si>
  <si>
    <t>P3ZWX9</t>
  </si>
  <si>
    <t>Van Eeden</t>
  </si>
  <si>
    <t>KV9VQF</t>
  </si>
  <si>
    <t>Noll</t>
  </si>
  <si>
    <t>Le Brun</t>
  </si>
  <si>
    <t>DXFVE4</t>
  </si>
  <si>
    <t>Radeliffe</t>
  </si>
  <si>
    <t>HPNKE0</t>
  </si>
  <si>
    <t>Mertgen</t>
  </si>
  <si>
    <t>KGPNZM</t>
  </si>
  <si>
    <t>Marages</t>
  </si>
  <si>
    <t>37PMK6</t>
  </si>
  <si>
    <t>Tobe</t>
  </si>
  <si>
    <t>Crang</t>
  </si>
  <si>
    <t>5BBMU7</t>
  </si>
  <si>
    <t>Pauly</t>
  </si>
  <si>
    <t>Hainge</t>
  </si>
  <si>
    <t>OQGFCY</t>
  </si>
  <si>
    <t>Mara</t>
  </si>
  <si>
    <t>Lembrick</t>
  </si>
  <si>
    <t>UJ22SK</t>
  </si>
  <si>
    <t>MacDunleavy</t>
  </si>
  <si>
    <t>5HN2SO</t>
  </si>
  <si>
    <t>Roselia</t>
  </si>
  <si>
    <t>Isakowicz</t>
  </si>
  <si>
    <t>CLIIZ9</t>
  </si>
  <si>
    <t>Blinny</t>
  </si>
  <si>
    <t>Tobias</t>
  </si>
  <si>
    <t>VWHHA3</t>
  </si>
  <si>
    <t>Maynell</t>
  </si>
  <si>
    <t>UH8HS0</t>
  </si>
  <si>
    <t>Lanae</t>
  </si>
  <si>
    <t>Rathbone</t>
  </si>
  <si>
    <t>VCDO1V</t>
  </si>
  <si>
    <t>Goudard</t>
  </si>
  <si>
    <t>LUWZQJ</t>
  </si>
  <si>
    <t>Cele</t>
  </si>
  <si>
    <t>Dobey</t>
  </si>
  <si>
    <t>5Y9SQX</t>
  </si>
  <si>
    <t>URORFL</t>
  </si>
  <si>
    <t>Tilsley</t>
  </si>
  <si>
    <t>3YGGCN</t>
  </si>
  <si>
    <t>Brnaby</t>
  </si>
  <si>
    <t>Geydon</t>
  </si>
  <si>
    <t>1MCGF1</t>
  </si>
  <si>
    <t>Ghilardi</t>
  </si>
  <si>
    <t>9NDN86</t>
  </si>
  <si>
    <t>MacAnelley</t>
  </si>
  <si>
    <t>M5QRCZ</t>
  </si>
  <si>
    <t>Babbette</t>
  </si>
  <si>
    <t>Jailler</t>
  </si>
  <si>
    <t>6JITC9</t>
  </si>
  <si>
    <t>Darsey</t>
  </si>
  <si>
    <t>Tod</t>
  </si>
  <si>
    <t>IZ4M6T</t>
  </si>
  <si>
    <t>O'Leahy</t>
  </si>
  <si>
    <t>YC8A03</t>
  </si>
  <si>
    <t>MacPeice</t>
  </si>
  <si>
    <t>JUHLZV</t>
  </si>
  <si>
    <t>Kelwin</t>
  </si>
  <si>
    <t>Burker</t>
  </si>
  <si>
    <t>C19DJ6</t>
  </si>
  <si>
    <t>Riba</t>
  </si>
  <si>
    <t>E41QGL</t>
  </si>
  <si>
    <t>Puddin</t>
  </si>
  <si>
    <t>MW137T</t>
  </si>
  <si>
    <t>Jsandye</t>
  </si>
  <si>
    <t>Vogl</t>
  </si>
  <si>
    <t>1WEHYQ</t>
  </si>
  <si>
    <t>Benji</t>
  </si>
  <si>
    <t>Stidever</t>
  </si>
  <si>
    <t>XG9P0W</t>
  </si>
  <si>
    <t>Licas</t>
  </si>
  <si>
    <t>ZBQYB1</t>
  </si>
  <si>
    <t>Scottie</t>
  </si>
  <si>
    <t>Gladyer</t>
  </si>
  <si>
    <t>XCNDNR</t>
  </si>
  <si>
    <t>Burnall</t>
  </si>
  <si>
    <t>AMEESK</t>
  </si>
  <si>
    <t>Stephi</t>
  </si>
  <si>
    <t>Driffe</t>
  </si>
  <si>
    <t>K63OHQ</t>
  </si>
  <si>
    <t>Barthelemy</t>
  </si>
  <si>
    <t>NK6ZW2</t>
  </si>
  <si>
    <t>Ludovico</t>
  </si>
  <si>
    <t>Ottosen</t>
  </si>
  <si>
    <t>K5LAG4</t>
  </si>
  <si>
    <t>Burk</t>
  </si>
  <si>
    <t>Le Barr</t>
  </si>
  <si>
    <t>6ILKOG</t>
  </si>
  <si>
    <t>Dwight</t>
  </si>
  <si>
    <t>JUV57L</t>
  </si>
  <si>
    <t>Ilsa</t>
  </si>
  <si>
    <t>Klimuk</t>
  </si>
  <si>
    <t>Q2CSER</t>
  </si>
  <si>
    <t>Guilbert</t>
  </si>
  <si>
    <t>Kernley</t>
  </si>
  <si>
    <t>CST2YQ</t>
  </si>
  <si>
    <t>Emmott</t>
  </si>
  <si>
    <t>Bradmore</t>
  </si>
  <si>
    <t>0OU62O</t>
  </si>
  <si>
    <t>Cristy</t>
  </si>
  <si>
    <t>Ovey</t>
  </si>
  <si>
    <t>R1HMAG</t>
  </si>
  <si>
    <t>Theressa</t>
  </si>
  <si>
    <t>Cosh</t>
  </si>
  <si>
    <t>77J2OK</t>
  </si>
  <si>
    <t>Gilbertine</t>
  </si>
  <si>
    <t>Dutch</t>
  </si>
  <si>
    <t>KOKUPR</t>
  </si>
  <si>
    <t>Thynn</t>
  </si>
  <si>
    <t>5H5PL4</t>
  </si>
  <si>
    <t>Oager</t>
  </si>
  <si>
    <t>KWOXFX</t>
  </si>
  <si>
    <t>Charleston</t>
  </si>
  <si>
    <t>NQ10SX</t>
  </si>
  <si>
    <t>Christabel</t>
  </si>
  <si>
    <t>Vescovo</t>
  </si>
  <si>
    <t>U3ENN6</t>
  </si>
  <si>
    <t>Byatt</t>
  </si>
  <si>
    <t>TABHAO</t>
  </si>
  <si>
    <t>Clayson</t>
  </si>
  <si>
    <t>McDonell</t>
  </si>
  <si>
    <t>MU8KUD</t>
  </si>
  <si>
    <t>Dykes</t>
  </si>
  <si>
    <t>RAG76Q</t>
  </si>
  <si>
    <t>Verina</t>
  </si>
  <si>
    <t>Lebourn</t>
  </si>
  <si>
    <t>H8NKGV</t>
  </si>
  <si>
    <t>Ikin</t>
  </si>
  <si>
    <t>Y78RTQ</t>
  </si>
  <si>
    <t>Freezor</t>
  </si>
  <si>
    <t>9KA993</t>
  </si>
  <si>
    <t>Terry</t>
  </si>
  <si>
    <t>1SEQZ2</t>
  </si>
  <si>
    <t>Crambie</t>
  </si>
  <si>
    <t>DGM843</t>
  </si>
  <si>
    <t>Lodevick</t>
  </si>
  <si>
    <t>9E8N64</t>
  </si>
  <si>
    <t>Phin</t>
  </si>
  <si>
    <t>QKF624</t>
  </si>
  <si>
    <t>Grebbin</t>
  </si>
  <si>
    <t>B9TDXY</t>
  </si>
  <si>
    <t>Caron</t>
  </si>
  <si>
    <t>Beatens</t>
  </si>
  <si>
    <t>IH3EVR</t>
  </si>
  <si>
    <t>WTFWPB</t>
  </si>
  <si>
    <t>Kristian</t>
  </si>
  <si>
    <t>Panniers</t>
  </si>
  <si>
    <t>ZQ0CXJ</t>
  </si>
  <si>
    <t>Hofer</t>
  </si>
  <si>
    <t>TCDKBY</t>
  </si>
  <si>
    <t>Brewitt</t>
  </si>
  <si>
    <t>WH1UDN</t>
  </si>
  <si>
    <t>Faber</t>
  </si>
  <si>
    <t>Egar</t>
  </si>
  <si>
    <t>LCIXRV</t>
  </si>
  <si>
    <t>Cletis</t>
  </si>
  <si>
    <t>Imos</t>
  </si>
  <si>
    <t>DLG5AS</t>
  </si>
  <si>
    <t>NA6B1U</t>
  </si>
  <si>
    <t>Lana</t>
  </si>
  <si>
    <t>Reckless</t>
  </si>
  <si>
    <t>GUP0SM</t>
  </si>
  <si>
    <t>Clingoe</t>
  </si>
  <si>
    <t>YF9X9E</t>
  </si>
  <si>
    <t>Isidore</t>
  </si>
  <si>
    <t>Broyd</t>
  </si>
  <si>
    <t>EL55G1</t>
  </si>
  <si>
    <t>Codlin</t>
  </si>
  <si>
    <t>DUAOCN</t>
  </si>
  <si>
    <t>Bernadine</t>
  </si>
  <si>
    <t>Dunstall</t>
  </si>
  <si>
    <t>8WG2RP</t>
  </si>
  <si>
    <t>Urban</t>
  </si>
  <si>
    <t>Deakes</t>
  </si>
  <si>
    <t>3RXVQJ</t>
  </si>
  <si>
    <t>Filberto</t>
  </si>
  <si>
    <t>Duckhouse</t>
  </si>
  <si>
    <t>C56TA4</t>
  </si>
  <si>
    <t>Worden</t>
  </si>
  <si>
    <t>Seman</t>
  </si>
  <si>
    <t>ACEC79</t>
  </si>
  <si>
    <t>NNHM7Z</t>
  </si>
  <si>
    <t>Dell Casa</t>
  </si>
  <si>
    <t>JNSF75</t>
  </si>
  <si>
    <t>Chet</t>
  </si>
  <si>
    <t>IYH8EK</t>
  </si>
  <si>
    <t>Ruprecht</t>
  </si>
  <si>
    <t>Kelshaw</t>
  </si>
  <si>
    <t>Q5Y9NR</t>
  </si>
  <si>
    <t>Dabnot</t>
  </si>
  <si>
    <t>SV1WJ9</t>
  </si>
  <si>
    <t>Sawer</t>
  </si>
  <si>
    <t>JSMCFI</t>
  </si>
  <si>
    <t>EHYUPY</t>
  </si>
  <si>
    <t>Pyford</t>
  </si>
  <si>
    <t>A7AL1W</t>
  </si>
  <si>
    <t>Dries</t>
  </si>
  <si>
    <t>L76LVW</t>
  </si>
  <si>
    <t>Gwyn</t>
  </si>
  <si>
    <t>Paling</t>
  </si>
  <si>
    <t>EZHAQS</t>
  </si>
  <si>
    <t>Jelphs</t>
  </si>
  <si>
    <t>YVTS3W</t>
  </si>
  <si>
    <t>Ibell</t>
  </si>
  <si>
    <t>BAEAHT</t>
  </si>
  <si>
    <t>Halleybone</t>
  </si>
  <si>
    <t>AOATXR</t>
  </si>
  <si>
    <t>Sisson</t>
  </si>
  <si>
    <t>GTCN2N</t>
  </si>
  <si>
    <t>Symonds</t>
  </si>
  <si>
    <t>N3LRED</t>
  </si>
  <si>
    <t>Teador</t>
  </si>
  <si>
    <t>Uren</t>
  </si>
  <si>
    <t>ABE1GB</t>
  </si>
  <si>
    <t>Janifer</t>
  </si>
  <si>
    <t>Bartrap</t>
  </si>
  <si>
    <t>MS6FFL</t>
  </si>
  <si>
    <t>Vida</t>
  </si>
  <si>
    <t>Dymoke</t>
  </si>
  <si>
    <t>N36PYB</t>
  </si>
  <si>
    <t>Adlam</t>
  </si>
  <si>
    <t>XRWF5U</t>
  </si>
  <si>
    <t>Embury</t>
  </si>
  <si>
    <t>ZW07YZ</t>
  </si>
  <si>
    <t>Tamara</t>
  </si>
  <si>
    <t>Evason</t>
  </si>
  <si>
    <t>PU8RSR</t>
  </si>
  <si>
    <t>Isaq</t>
  </si>
  <si>
    <t>0QI9WU</t>
  </si>
  <si>
    <t>Tring</t>
  </si>
  <si>
    <t>RTR6UW</t>
  </si>
  <si>
    <t>Essa</t>
  </si>
  <si>
    <t>Chastelain</t>
  </si>
  <si>
    <t>V9B8P2</t>
  </si>
  <si>
    <t>Rossy</t>
  </si>
  <si>
    <t>70JEVV</t>
  </si>
  <si>
    <t>Lory</t>
  </si>
  <si>
    <t>Menhenitt</t>
  </si>
  <si>
    <t>BEWQQG</t>
  </si>
  <si>
    <t>Charmine</t>
  </si>
  <si>
    <t>Ebbrell</t>
  </si>
  <si>
    <t>WPIMU1</t>
  </si>
  <si>
    <t>Kimbly</t>
  </si>
  <si>
    <t>3JVIBT</t>
  </si>
  <si>
    <t>Noelani</t>
  </si>
  <si>
    <t>Paulillo</t>
  </si>
  <si>
    <t>PQ3HD8</t>
  </si>
  <si>
    <t>WKHZ0C</t>
  </si>
  <si>
    <t>Ryann</t>
  </si>
  <si>
    <t>Picford</t>
  </si>
  <si>
    <t>3VNJ4O</t>
  </si>
  <si>
    <t>Breckwell</t>
  </si>
  <si>
    <t>P3EVHK</t>
  </si>
  <si>
    <t>Robena</t>
  </si>
  <si>
    <t>Pes</t>
  </si>
  <si>
    <t>PAVFDA</t>
  </si>
  <si>
    <t>Cybil</t>
  </si>
  <si>
    <t>Sawnwy</t>
  </si>
  <si>
    <t>RWEPGN</t>
  </si>
  <si>
    <t>Jere</t>
  </si>
  <si>
    <t>Chasemoore</t>
  </si>
  <si>
    <t>I0KOSC</t>
  </si>
  <si>
    <t>Rookledge</t>
  </si>
  <si>
    <t>Q5VQSF</t>
  </si>
  <si>
    <t>Gude</t>
  </si>
  <si>
    <t>V8ZK9J</t>
  </si>
  <si>
    <t>Matty</t>
  </si>
  <si>
    <t>Doughty</t>
  </si>
  <si>
    <t>4SAV76</t>
  </si>
  <si>
    <t>Umeko</t>
  </si>
  <si>
    <t>O' Driscoll</t>
  </si>
  <si>
    <t>D5TB09</t>
  </si>
  <si>
    <t>Goodacre</t>
  </si>
  <si>
    <t>SCUJ6C</t>
  </si>
  <si>
    <t>Hugh</t>
  </si>
  <si>
    <t>Gudeman</t>
  </si>
  <si>
    <t>N45EP1</t>
  </si>
  <si>
    <t>Hubbucks</t>
  </si>
  <si>
    <t>IA636G</t>
  </si>
  <si>
    <t>Von</t>
  </si>
  <si>
    <t>Ceyssen</t>
  </si>
  <si>
    <t>BDDZHJ</t>
  </si>
  <si>
    <t>Byrle</t>
  </si>
  <si>
    <t>Haglington</t>
  </si>
  <si>
    <t>CUH5CE</t>
  </si>
  <si>
    <t>Ranyelld</t>
  </si>
  <si>
    <t>Q49UGM</t>
  </si>
  <si>
    <t>Borit</t>
  </si>
  <si>
    <t>6JLJCO</t>
  </si>
  <si>
    <t>Ogdan</t>
  </si>
  <si>
    <t>Oboy</t>
  </si>
  <si>
    <t>ADAZMD</t>
  </si>
  <si>
    <t>Bumphries</t>
  </si>
  <si>
    <t>Z2DY16</t>
  </si>
  <si>
    <t>J4T68W</t>
  </si>
  <si>
    <t>Margerison</t>
  </si>
  <si>
    <t>DFLTON</t>
  </si>
  <si>
    <t>Jory</t>
  </si>
  <si>
    <t>ZCT06A</t>
  </si>
  <si>
    <t>Harbert</t>
  </si>
  <si>
    <t>Goodsell</t>
  </si>
  <si>
    <t>R46CPH</t>
  </si>
  <si>
    <t>Addison</t>
  </si>
  <si>
    <t>Rispen</t>
  </si>
  <si>
    <t>A5VRP2</t>
  </si>
  <si>
    <t>YQZDWV</t>
  </si>
  <si>
    <t>Fredi</t>
  </si>
  <si>
    <t>H2J4S0</t>
  </si>
  <si>
    <t>Guthrie</t>
  </si>
  <si>
    <t>Paynes</t>
  </si>
  <si>
    <t>TOB825</t>
  </si>
  <si>
    <t>Bogey</t>
  </si>
  <si>
    <t>Standbrooke</t>
  </si>
  <si>
    <t>P8WJD5</t>
  </si>
  <si>
    <t>Macklam</t>
  </si>
  <si>
    <t>C32B48</t>
  </si>
  <si>
    <t>Kristos</t>
  </si>
  <si>
    <t>Gavaghan</t>
  </si>
  <si>
    <t>3VVHP1</t>
  </si>
  <si>
    <t>Bluett</t>
  </si>
  <si>
    <t>PC7AGY</t>
  </si>
  <si>
    <t>Lanie</t>
  </si>
  <si>
    <t>Sandeland</t>
  </si>
  <si>
    <t>O18HGQ</t>
  </si>
  <si>
    <t>Esteban</t>
  </si>
  <si>
    <t>Curnnokk</t>
  </si>
  <si>
    <t>ZJC3HZ</t>
  </si>
  <si>
    <t>McKeighan</t>
  </si>
  <si>
    <t>ZVVF4I</t>
  </si>
  <si>
    <t>Hayden</t>
  </si>
  <si>
    <t>Nurdin</t>
  </si>
  <si>
    <t>SAYDRC</t>
  </si>
  <si>
    <t>Borgne</t>
  </si>
  <si>
    <t>8RL7VK</t>
  </si>
  <si>
    <t>Woodyeare</t>
  </si>
  <si>
    <t>EBX230</t>
  </si>
  <si>
    <t>Cashman</t>
  </si>
  <si>
    <t>NF013D</t>
  </si>
  <si>
    <t>Hersch</t>
  </si>
  <si>
    <t>Lenthall</t>
  </si>
  <si>
    <t>QU8NZC</t>
  </si>
  <si>
    <t>Metschke</t>
  </si>
  <si>
    <t>9BXUNS</t>
  </si>
  <si>
    <t>Ernest</t>
  </si>
  <si>
    <t>Coxall</t>
  </si>
  <si>
    <t>U9DS9D</t>
  </si>
  <si>
    <t>UGR3UP</t>
  </si>
  <si>
    <t>GAYMU3</t>
  </si>
  <si>
    <t>Adolpho</t>
  </si>
  <si>
    <t>Fradgley</t>
  </si>
  <si>
    <t>XQNF8I</t>
  </si>
  <si>
    <t>felip</t>
  </si>
  <si>
    <t>5DG0LO</t>
  </si>
  <si>
    <t>Arger</t>
  </si>
  <si>
    <t>2CP33M</t>
  </si>
  <si>
    <t>Brittni</t>
  </si>
  <si>
    <t>7JZEK0</t>
  </si>
  <si>
    <t>Ashlen</t>
  </si>
  <si>
    <t>Tock</t>
  </si>
  <si>
    <t>NYKZCX</t>
  </si>
  <si>
    <t>Di Maria</t>
  </si>
  <si>
    <t>SDBB8A</t>
  </si>
  <si>
    <t>Cesare</t>
  </si>
  <si>
    <t>O'Loughlin</t>
  </si>
  <si>
    <t>N8UH1U</t>
  </si>
  <si>
    <t>Swayne</t>
  </si>
  <si>
    <t>J8FWPO</t>
  </si>
  <si>
    <t>Gilburt</t>
  </si>
  <si>
    <t>Salliere</t>
  </si>
  <si>
    <t>GAZZWS</t>
  </si>
  <si>
    <t>Amble</t>
  </si>
  <si>
    <t>Heino</t>
  </si>
  <si>
    <t>63JOTI</t>
  </si>
  <si>
    <t>Mahmud</t>
  </si>
  <si>
    <t>Chamley</t>
  </si>
  <si>
    <t>WCQDM3</t>
  </si>
  <si>
    <t>Esberger</t>
  </si>
  <si>
    <t>IIAS2H</t>
  </si>
  <si>
    <t>Stothert</t>
  </si>
  <si>
    <t>7BWN0E</t>
  </si>
  <si>
    <t>Lura</t>
  </si>
  <si>
    <t>Tyler</t>
  </si>
  <si>
    <t>PR8MPK</t>
  </si>
  <si>
    <t>Shinn</t>
  </si>
  <si>
    <t>IGVSZY</t>
  </si>
  <si>
    <t>Dagmar</t>
  </si>
  <si>
    <t>Barbey</t>
  </si>
  <si>
    <t>Z3PVRR</t>
  </si>
  <si>
    <t>Katherine</t>
  </si>
  <si>
    <t>Stodhart</t>
  </si>
  <si>
    <t>HYHK8H</t>
  </si>
  <si>
    <t>Dorken</t>
  </si>
  <si>
    <t>E3ZO68</t>
  </si>
  <si>
    <t>Ebenezer</t>
  </si>
  <si>
    <t>Kincade</t>
  </si>
  <si>
    <t>TNLQOR</t>
  </si>
  <si>
    <t>Powney</t>
  </si>
  <si>
    <t>AWNTGN</t>
  </si>
  <si>
    <t>Ronnie</t>
  </si>
  <si>
    <t>Depke</t>
  </si>
  <si>
    <t>NCG93Z</t>
  </si>
  <si>
    <t>Jessi</t>
  </si>
  <si>
    <t>Darcy</t>
  </si>
  <si>
    <t>I0T01M</t>
  </si>
  <si>
    <t>Jimenez</t>
  </si>
  <si>
    <t>JVXWGH</t>
  </si>
  <si>
    <t>Bailey</t>
  </si>
  <si>
    <t>Folshom</t>
  </si>
  <si>
    <t>XLVUFB</t>
  </si>
  <si>
    <t>Holli</t>
  </si>
  <si>
    <t>Sword</t>
  </si>
  <si>
    <t>VZQTTV</t>
  </si>
  <si>
    <t>Auberta</t>
  </si>
  <si>
    <t>Lewins</t>
  </si>
  <si>
    <t>WG31FP</t>
  </si>
  <si>
    <t>Berrisford</t>
  </si>
  <si>
    <t>QHJQFB</t>
  </si>
  <si>
    <t>Crotch</t>
  </si>
  <si>
    <t>CH5U77</t>
  </si>
  <si>
    <t>Fedder</t>
  </si>
  <si>
    <t>QD962B</t>
  </si>
  <si>
    <t>26A1OH</t>
  </si>
  <si>
    <t>Spenser</t>
  </si>
  <si>
    <t>Bonefant</t>
  </si>
  <si>
    <t>UW4BF2</t>
  </si>
  <si>
    <t>Otes</t>
  </si>
  <si>
    <t>Slyford</t>
  </si>
  <si>
    <t>XWFBDY</t>
  </si>
  <si>
    <t>Alice</t>
  </si>
  <si>
    <t>Bennoe</t>
  </si>
  <si>
    <t>T98NXU</t>
  </si>
  <si>
    <t>Sowden</t>
  </si>
  <si>
    <t>RVW7T8</t>
  </si>
  <si>
    <t>Daisi</t>
  </si>
  <si>
    <t>Banasevich</t>
  </si>
  <si>
    <t>FYVWOQ</t>
  </si>
  <si>
    <t>Taunton.</t>
  </si>
  <si>
    <t>UCZ2S5</t>
  </si>
  <si>
    <t>Sukey</t>
  </si>
  <si>
    <t>Andreacci</t>
  </si>
  <si>
    <t>U4WA92</t>
  </si>
  <si>
    <t>Neron</t>
  </si>
  <si>
    <t>Stansell</t>
  </si>
  <si>
    <t>PKQ924</t>
  </si>
  <si>
    <t>Kullmann</t>
  </si>
  <si>
    <t>XJZ32Y</t>
  </si>
  <si>
    <t>L6X3W5</t>
  </si>
  <si>
    <t>Renn</t>
  </si>
  <si>
    <t>7K3SHH</t>
  </si>
  <si>
    <t>Strathman</t>
  </si>
  <si>
    <t>ABTA4C</t>
  </si>
  <si>
    <t>Malachi</t>
  </si>
  <si>
    <t>Adaway</t>
  </si>
  <si>
    <t>EAAG4Y</t>
  </si>
  <si>
    <t>Shallo</t>
  </si>
  <si>
    <t>7JO6E6</t>
  </si>
  <si>
    <t>Aimil</t>
  </si>
  <si>
    <t>Fenne</t>
  </si>
  <si>
    <t>9XBOMW</t>
  </si>
  <si>
    <t>Verne</t>
  </si>
  <si>
    <t>Peerless</t>
  </si>
  <si>
    <t>M6YOD7</t>
  </si>
  <si>
    <t>Valeria</t>
  </si>
  <si>
    <t>Akitt</t>
  </si>
  <si>
    <t>4X3847</t>
  </si>
  <si>
    <t>Collete</t>
  </si>
  <si>
    <t>Ramsbottom</t>
  </si>
  <si>
    <t>EPZ4ZT</t>
  </si>
  <si>
    <t>Yankin</t>
  </si>
  <si>
    <t>PUMQ0S</t>
  </si>
  <si>
    <t>Reggi</t>
  </si>
  <si>
    <t>XHMRME</t>
  </si>
  <si>
    <t>Myer</t>
  </si>
  <si>
    <t>Darrigoe</t>
  </si>
  <si>
    <t>SU9VXX</t>
  </si>
  <si>
    <t>Rowe</t>
  </si>
  <si>
    <t>Unsworth</t>
  </si>
  <si>
    <t>5YI72D</t>
  </si>
  <si>
    <t>4236XH</t>
  </si>
  <si>
    <t>Konstanze</t>
  </si>
  <si>
    <t>Buttriss</t>
  </si>
  <si>
    <t>47CRXG</t>
  </si>
  <si>
    <t>Alexandro</t>
  </si>
  <si>
    <t>Klampk</t>
  </si>
  <si>
    <t>LNJKNW</t>
  </si>
  <si>
    <t>Wolfgang</t>
  </si>
  <si>
    <t>Swiffin</t>
  </si>
  <si>
    <t>B4RDHM</t>
  </si>
  <si>
    <t>Reider</t>
  </si>
  <si>
    <t>Stango</t>
  </si>
  <si>
    <t>YBSIFB</t>
  </si>
  <si>
    <t>1R82QK</t>
  </si>
  <si>
    <t>Genevra</t>
  </si>
  <si>
    <t>PZSQZE</t>
  </si>
  <si>
    <t>Paten</t>
  </si>
  <si>
    <t>Mioni</t>
  </si>
  <si>
    <t>QIT323</t>
  </si>
  <si>
    <t>Alexander</t>
  </si>
  <si>
    <t>Amiss</t>
  </si>
  <si>
    <t>HMJRE8</t>
  </si>
  <si>
    <t>Torry</t>
  </si>
  <si>
    <t>FFHDFI</t>
  </si>
  <si>
    <t>Sayce</t>
  </si>
  <si>
    <t>RGUJJM</t>
  </si>
  <si>
    <t>Emalia</t>
  </si>
  <si>
    <t>Hagart</t>
  </si>
  <si>
    <t>Z7RP2W</t>
  </si>
  <si>
    <t>Bondie</t>
  </si>
  <si>
    <t>Horning</t>
  </si>
  <si>
    <t>HGKGF1</t>
  </si>
  <si>
    <t>Ingar</t>
  </si>
  <si>
    <t>Woodward</t>
  </si>
  <si>
    <t>TOWQI5</t>
  </si>
  <si>
    <t>Keefe</t>
  </si>
  <si>
    <t>Brayford</t>
  </si>
  <si>
    <t>C3OBQT</t>
  </si>
  <si>
    <t>Shutler</t>
  </si>
  <si>
    <t>MELULJ</t>
  </si>
  <si>
    <t>Grocutt</t>
  </si>
  <si>
    <t>10TL55</t>
  </si>
  <si>
    <t>Logan</t>
  </si>
  <si>
    <t>Riddock</t>
  </si>
  <si>
    <t>L9W3BJ</t>
  </si>
  <si>
    <t>Luciana</t>
  </si>
  <si>
    <t>Barbe</t>
  </si>
  <si>
    <t>FOCSFB</t>
  </si>
  <si>
    <t>Slyne</t>
  </si>
  <si>
    <t>7T33H0</t>
  </si>
  <si>
    <t>Remus</t>
  </si>
  <si>
    <t>Flamank</t>
  </si>
  <si>
    <t>RVK5U6</t>
  </si>
  <si>
    <t>Arnaudet</t>
  </si>
  <si>
    <t>ZYBOXP</t>
  </si>
  <si>
    <t>Seleway</t>
  </si>
  <si>
    <t>3A13BH</t>
  </si>
  <si>
    <t>Cesya</t>
  </si>
  <si>
    <t>Karppi</t>
  </si>
  <si>
    <t>K0HDOT</t>
  </si>
  <si>
    <t>Barkes</t>
  </si>
  <si>
    <t>PCF7UX</t>
  </si>
  <si>
    <t>Staffard</t>
  </si>
  <si>
    <t>FU0X1O</t>
  </si>
  <si>
    <t>Cousins</t>
  </si>
  <si>
    <t>WVCG1D</t>
  </si>
  <si>
    <t>Madelena</t>
  </si>
  <si>
    <t>Forman</t>
  </si>
  <si>
    <t>I9O52V</t>
  </si>
  <si>
    <t>Rentoll</t>
  </si>
  <si>
    <t>LTUDJ6</t>
  </si>
  <si>
    <t>Cal</t>
  </si>
  <si>
    <t>Pilkinton</t>
  </si>
  <si>
    <t>SUAR8S</t>
  </si>
  <si>
    <t>Keher</t>
  </si>
  <si>
    <t>Q4SCPU</t>
  </si>
  <si>
    <t>Agus</t>
  </si>
  <si>
    <t>EFKXAN</t>
  </si>
  <si>
    <t>Idalia</t>
  </si>
  <si>
    <t>Deeks</t>
  </si>
  <si>
    <t>POEELO</t>
  </si>
  <si>
    <t>L927FP</t>
  </si>
  <si>
    <t>Ailbert</t>
  </si>
  <si>
    <t>Aughton</t>
  </si>
  <si>
    <t>5MPNTR</t>
  </si>
  <si>
    <t>Baroux</t>
  </si>
  <si>
    <t>7NUD1N</t>
  </si>
  <si>
    <t>Sellick</t>
  </si>
  <si>
    <t>RSMLTE</t>
  </si>
  <si>
    <t>SSLDA8</t>
  </si>
  <si>
    <t>Bunni</t>
  </si>
  <si>
    <t>Tixall</t>
  </si>
  <si>
    <t>IYO5N5</t>
  </si>
  <si>
    <t>Dorran</t>
  </si>
  <si>
    <t>HK64N6</t>
  </si>
  <si>
    <t>Jane</t>
  </si>
  <si>
    <t>Lugsdin</t>
  </si>
  <si>
    <t>2KOQOY</t>
  </si>
  <si>
    <t>Tova</t>
  </si>
  <si>
    <t>Todman</t>
  </si>
  <si>
    <t>AJHXD2</t>
  </si>
  <si>
    <t>Yetty</t>
  </si>
  <si>
    <t>Falloon</t>
  </si>
  <si>
    <t>EOMR9B</t>
  </si>
  <si>
    <t>Oram</t>
  </si>
  <si>
    <t>9LMHVY</t>
  </si>
  <si>
    <t>Vanelli</t>
  </si>
  <si>
    <t>Q4VT14</t>
  </si>
  <si>
    <t>Gillicuddy</t>
  </si>
  <si>
    <t>I3VKWI</t>
  </si>
  <si>
    <t>Simants</t>
  </si>
  <si>
    <t>W87HZW</t>
  </si>
  <si>
    <t>Kittle</t>
  </si>
  <si>
    <t>ID9UCD</t>
  </si>
  <si>
    <t>Casserley</t>
  </si>
  <si>
    <t>QS7JAU</t>
  </si>
  <si>
    <t>Tove</t>
  </si>
  <si>
    <t>Kingsmill</t>
  </si>
  <si>
    <t>54M5PI</t>
  </si>
  <si>
    <t>Lonee</t>
  </si>
  <si>
    <t>Q8WJTG</t>
  </si>
  <si>
    <t>Cumesky</t>
  </si>
  <si>
    <t>LNJQ9T</t>
  </si>
  <si>
    <t>Braden</t>
  </si>
  <si>
    <t>Spur</t>
  </si>
  <si>
    <t>DF88P9</t>
  </si>
  <si>
    <t>Grigoletti</t>
  </si>
  <si>
    <t>5UM000</t>
  </si>
  <si>
    <t>Messer</t>
  </si>
  <si>
    <t>D67NQ5</t>
  </si>
  <si>
    <t>Effemy</t>
  </si>
  <si>
    <t>4DND9M</t>
  </si>
  <si>
    <t>Garfitt</t>
  </si>
  <si>
    <t>ZO44RX</t>
  </si>
  <si>
    <t>Hillatt</t>
  </si>
  <si>
    <t>V1RTUU</t>
  </si>
  <si>
    <t>Tourry</t>
  </si>
  <si>
    <t>BNXGL6</t>
  </si>
  <si>
    <t>Joell</t>
  </si>
  <si>
    <t>39QYLN</t>
  </si>
  <si>
    <t>R5NK7R</t>
  </si>
  <si>
    <t>Bessie</t>
  </si>
  <si>
    <t>Spiteri</t>
  </si>
  <si>
    <t>43M3FZ</t>
  </si>
  <si>
    <t>Fulton</t>
  </si>
  <si>
    <t>McLachlan</t>
  </si>
  <si>
    <t>IN5ZB7</t>
  </si>
  <si>
    <t>Carolus</t>
  </si>
  <si>
    <t>Siemandl</t>
  </si>
  <si>
    <t>OIZ1WC</t>
  </si>
  <si>
    <t>Kelci</t>
  </si>
  <si>
    <t>Bleacher</t>
  </si>
  <si>
    <t>E2ZAZ1</t>
  </si>
  <si>
    <t>Klas</t>
  </si>
  <si>
    <t>G0KZ46</t>
  </si>
  <si>
    <t>Davita</t>
  </si>
  <si>
    <t>Moxley</t>
  </si>
  <si>
    <t>HJGZC4</t>
  </si>
  <si>
    <t>Reary</t>
  </si>
  <si>
    <t>5XXMZH</t>
  </si>
  <si>
    <t>Coleen</t>
  </si>
  <si>
    <t>BWBA3V</t>
  </si>
  <si>
    <t>Merrel</t>
  </si>
  <si>
    <t>F29B1Q</t>
  </si>
  <si>
    <t>Groucock</t>
  </si>
  <si>
    <t>Z9UEX7</t>
  </si>
  <si>
    <t>Flory</t>
  </si>
  <si>
    <t>Haeslier</t>
  </si>
  <si>
    <t>FXG03B</t>
  </si>
  <si>
    <t>O'Lenechan</t>
  </si>
  <si>
    <t>TPVTVL</t>
  </si>
  <si>
    <t>Dines</t>
  </si>
  <si>
    <t>LL88RZ</t>
  </si>
  <si>
    <t>Arney</t>
  </si>
  <si>
    <t>Majury</t>
  </si>
  <si>
    <t>OF1XGQ</t>
  </si>
  <si>
    <t>Jolliman</t>
  </si>
  <si>
    <t>7G60TF</t>
  </si>
  <si>
    <t>Izaks</t>
  </si>
  <si>
    <t>71HRB8</t>
  </si>
  <si>
    <t>Dani</t>
  </si>
  <si>
    <t>JD1QMP</t>
  </si>
  <si>
    <t>Theodoric</t>
  </si>
  <si>
    <t>Klimov</t>
  </si>
  <si>
    <t>JJT4P1</t>
  </si>
  <si>
    <t>Brenna</t>
  </si>
  <si>
    <t>Lumm</t>
  </si>
  <si>
    <t>RSMRT1</t>
  </si>
  <si>
    <t>Spong</t>
  </si>
  <si>
    <t>IOV56N</t>
  </si>
  <si>
    <t>Sherie</t>
  </si>
  <si>
    <t>Stanex</t>
  </si>
  <si>
    <t>FDWB1V</t>
  </si>
  <si>
    <t>Wimp</t>
  </si>
  <si>
    <t>7T6UO7</t>
  </si>
  <si>
    <t>Pellissier</t>
  </si>
  <si>
    <t>7CRSRT</t>
  </si>
  <si>
    <t>Lamprecht</t>
  </si>
  <si>
    <t>A64M2D</t>
  </si>
  <si>
    <t>Morley</t>
  </si>
  <si>
    <t>Chessill</t>
  </si>
  <si>
    <t>FMVC54</t>
  </si>
  <si>
    <t>Shanon</t>
  </si>
  <si>
    <t>Thoresbie</t>
  </si>
  <si>
    <t>CJ0VH4</t>
  </si>
  <si>
    <t>Wren</t>
  </si>
  <si>
    <t>Frondt</t>
  </si>
  <si>
    <t>6SYPHJ</t>
  </si>
  <si>
    <t>Sango</t>
  </si>
  <si>
    <t>DEVMFZ</t>
  </si>
  <si>
    <t>Willshere</t>
  </si>
  <si>
    <t>G4X1DL</t>
  </si>
  <si>
    <t>Flin</t>
  </si>
  <si>
    <t>Bootton</t>
  </si>
  <si>
    <t>SQL9SS</t>
  </si>
  <si>
    <t>Duerdin</t>
  </si>
  <si>
    <t>J12A9O</t>
  </si>
  <si>
    <t>Wallis</t>
  </si>
  <si>
    <t>Armytage</t>
  </si>
  <si>
    <t>FKPPS3</t>
  </si>
  <si>
    <t>McGeneay</t>
  </si>
  <si>
    <t>2FUPCQ</t>
  </si>
  <si>
    <t>Wikey</t>
  </si>
  <si>
    <t>X43ALZ</t>
  </si>
  <si>
    <t>Ardelle</t>
  </si>
  <si>
    <t>Ollander</t>
  </si>
  <si>
    <t>IBWFPR</t>
  </si>
  <si>
    <t>Jacques</t>
  </si>
  <si>
    <t>Wards</t>
  </si>
  <si>
    <t>ASQIB2</t>
  </si>
  <si>
    <t>Amata</t>
  </si>
  <si>
    <t>Sheasby</t>
  </si>
  <si>
    <t>ERYSTW</t>
  </si>
  <si>
    <t>Arlana</t>
  </si>
  <si>
    <t>Rivers</t>
  </si>
  <si>
    <t>3523O9</t>
  </si>
  <si>
    <t>Indge</t>
  </si>
  <si>
    <t>VQXVZW</t>
  </si>
  <si>
    <t>Brennen</t>
  </si>
  <si>
    <t>Bissatt</t>
  </si>
  <si>
    <t>52TE2W</t>
  </si>
  <si>
    <t>Halli</t>
  </si>
  <si>
    <t>Tooley</t>
  </si>
  <si>
    <t>8C3DHZ</t>
  </si>
  <si>
    <t>Lefty</t>
  </si>
  <si>
    <t>Truwert</t>
  </si>
  <si>
    <t>Y7DRAH</t>
  </si>
  <si>
    <t>Petrak</t>
  </si>
  <si>
    <t>07F68B</t>
  </si>
  <si>
    <t>Valentine</t>
  </si>
  <si>
    <t>McLenahan</t>
  </si>
  <si>
    <t>VX383M</t>
  </si>
  <si>
    <t>Garnul</t>
  </si>
  <si>
    <t>7XSN4V</t>
  </si>
  <si>
    <t>Dedon</t>
  </si>
  <si>
    <t>2HQVBE</t>
  </si>
  <si>
    <t>Morton</t>
  </si>
  <si>
    <t>Candy</t>
  </si>
  <si>
    <t>TCFXXK</t>
  </si>
  <si>
    <t>Brig</t>
  </si>
  <si>
    <t>Rubinsky</t>
  </si>
  <si>
    <t>8KIHTV</t>
  </si>
  <si>
    <t>Marthe</t>
  </si>
  <si>
    <t>Coupar</t>
  </si>
  <si>
    <t>3UU4PZ</t>
  </si>
  <si>
    <t>Ring</t>
  </si>
  <si>
    <t>Pickover</t>
  </si>
  <si>
    <t>YMBNOO</t>
  </si>
  <si>
    <t>Rivkah</t>
  </si>
  <si>
    <t>Berriball</t>
  </si>
  <si>
    <t>69U540</t>
  </si>
  <si>
    <t>Burgill</t>
  </si>
  <si>
    <t>G96H53</t>
  </si>
  <si>
    <t>Cob</t>
  </si>
  <si>
    <t>Peperell</t>
  </si>
  <si>
    <t>HETTY5</t>
  </si>
  <si>
    <t>Trimmell</t>
  </si>
  <si>
    <t>AGIROH</t>
  </si>
  <si>
    <t>Stonestreet</t>
  </si>
  <si>
    <t>Q02OQK</t>
  </si>
  <si>
    <t>Challiss</t>
  </si>
  <si>
    <t>Y4ZPDT</t>
  </si>
  <si>
    <t>Caressa</t>
  </si>
  <si>
    <t>Hallam</t>
  </si>
  <si>
    <t>ECML0V</t>
  </si>
  <si>
    <t>Sheehan</t>
  </si>
  <si>
    <t>ZB5LNE</t>
  </si>
  <si>
    <t>Harald</t>
  </si>
  <si>
    <t>Rossborough</t>
  </si>
  <si>
    <t>EU50FS</t>
  </si>
  <si>
    <t>Cleavland</t>
  </si>
  <si>
    <t>Nutley</t>
  </si>
  <si>
    <t>76YWG3</t>
  </si>
  <si>
    <t>Krissy</t>
  </si>
  <si>
    <t>Livezley</t>
  </si>
  <si>
    <t>FMDS69</t>
  </si>
  <si>
    <t>Chan</t>
  </si>
  <si>
    <t>Collyns</t>
  </si>
  <si>
    <t>Z8B4Q5</t>
  </si>
  <si>
    <t>Brookz</t>
  </si>
  <si>
    <t>L05QQX</t>
  </si>
  <si>
    <t>Mercy</t>
  </si>
  <si>
    <t>Fraschini</t>
  </si>
  <si>
    <t>I80W9D</t>
  </si>
  <si>
    <t>Yvonne</t>
  </si>
  <si>
    <t>Coggings</t>
  </si>
  <si>
    <t>48USW8</t>
  </si>
  <si>
    <t>Flecknoe</t>
  </si>
  <si>
    <t>V7GXJV</t>
  </si>
  <si>
    <t>Jazmin</t>
  </si>
  <si>
    <t>Farrell</t>
  </si>
  <si>
    <t>LVMQ5T</t>
  </si>
  <si>
    <t>Yokley</t>
  </si>
  <si>
    <t>O7GMQM</t>
  </si>
  <si>
    <t>Lanny</t>
  </si>
  <si>
    <t>Clayworth</t>
  </si>
  <si>
    <t>PXJ540</t>
  </si>
  <si>
    <t>Van</t>
  </si>
  <si>
    <t>Cisco</t>
  </si>
  <si>
    <t>X4TJM4</t>
  </si>
  <si>
    <t>Alyosha</t>
  </si>
  <si>
    <t>Yurlov</t>
  </si>
  <si>
    <t>GSRGDA</t>
  </si>
  <si>
    <t>Ottiwill</t>
  </si>
  <si>
    <t>ENGP2B</t>
  </si>
  <si>
    <t>5H9EVK</t>
  </si>
  <si>
    <t>Emmaline</t>
  </si>
  <si>
    <t>Gifkins</t>
  </si>
  <si>
    <t>JE4QRV</t>
  </si>
  <si>
    <t>McCanny</t>
  </si>
  <si>
    <t>9RUWK5</t>
  </si>
  <si>
    <t>Titterrell</t>
  </si>
  <si>
    <t>7EJWPS</t>
  </si>
  <si>
    <t>Myrtle</t>
  </si>
  <si>
    <t>Cordoba</t>
  </si>
  <si>
    <t>FG43FV</t>
  </si>
  <si>
    <t>Sara-ann</t>
  </si>
  <si>
    <t>Crangle</t>
  </si>
  <si>
    <t>VMDQSF</t>
  </si>
  <si>
    <t>Mongenot</t>
  </si>
  <si>
    <t>UJ26XQ</t>
  </si>
  <si>
    <t>Francello</t>
  </si>
  <si>
    <t>A6EL2C</t>
  </si>
  <si>
    <t>Fluit</t>
  </si>
  <si>
    <t>2A8CVX</t>
  </si>
  <si>
    <t>Waylon</t>
  </si>
  <si>
    <t>Collaton</t>
  </si>
  <si>
    <t>PXPBRI</t>
  </si>
  <si>
    <t>Eduardo</t>
  </si>
  <si>
    <t>Mulvihill</t>
  </si>
  <si>
    <t>879DJL</t>
  </si>
  <si>
    <t>Rimer</t>
  </si>
  <si>
    <t>C64VYU</t>
  </si>
  <si>
    <t>Vink</t>
  </si>
  <si>
    <t>78EJVY</t>
  </si>
  <si>
    <t>Rayner</t>
  </si>
  <si>
    <t>FS3ID0</t>
  </si>
  <si>
    <t>Paolina</t>
  </si>
  <si>
    <t>Dilliway</t>
  </si>
  <si>
    <t>1V0A39</t>
  </si>
  <si>
    <t>Saraann</t>
  </si>
  <si>
    <t>Meake</t>
  </si>
  <si>
    <t>ZMZ97A</t>
  </si>
  <si>
    <t>Maible</t>
  </si>
  <si>
    <t>Castelletto</t>
  </si>
  <si>
    <t>W2A5OD</t>
  </si>
  <si>
    <t>Brabyn</t>
  </si>
  <si>
    <t>0OV4OP</t>
  </si>
  <si>
    <t>Ciccottini</t>
  </si>
  <si>
    <t>5V3SZ7</t>
  </si>
  <si>
    <t>Zarla</t>
  </si>
  <si>
    <t>Grinin</t>
  </si>
  <si>
    <t>NBGFO8</t>
  </si>
  <si>
    <t>Howie</t>
  </si>
  <si>
    <t>Blaasch</t>
  </si>
  <si>
    <t>YQ0MSO</t>
  </si>
  <si>
    <t>Fer</t>
  </si>
  <si>
    <t>8I6G4I</t>
  </si>
  <si>
    <t>McReynold</t>
  </si>
  <si>
    <t>BX1S7G</t>
  </si>
  <si>
    <t>Emanuele</t>
  </si>
  <si>
    <t>Bithell</t>
  </si>
  <si>
    <t>7O09IX</t>
  </si>
  <si>
    <t>Sherville</t>
  </si>
  <si>
    <t>N7C4FT</t>
  </si>
  <si>
    <t>Goodson</t>
  </si>
  <si>
    <t>9WC9G2</t>
  </si>
  <si>
    <t>Harv</t>
  </si>
  <si>
    <t>McCorrie</t>
  </si>
  <si>
    <t>GPOJ3L</t>
  </si>
  <si>
    <t>Reeva</t>
  </si>
  <si>
    <t>Capstack</t>
  </si>
  <si>
    <t>6BFXZS</t>
  </si>
  <si>
    <t>McCutheon</t>
  </si>
  <si>
    <t>U8467L</t>
  </si>
  <si>
    <t>Ambros</t>
  </si>
  <si>
    <t>Halloran</t>
  </si>
  <si>
    <t>88O8TX</t>
  </si>
  <si>
    <t>Marlee</t>
  </si>
  <si>
    <t>Cockill</t>
  </si>
  <si>
    <t>ZFHL3X</t>
  </si>
  <si>
    <t>Obadiah</t>
  </si>
  <si>
    <t>Roft</t>
  </si>
  <si>
    <t>O003S6</t>
  </si>
  <si>
    <t>Waiter</t>
  </si>
  <si>
    <t>Dirand</t>
  </si>
  <si>
    <t>B3FRTU</t>
  </si>
  <si>
    <t>Romonda</t>
  </si>
  <si>
    <t>Carlone</t>
  </si>
  <si>
    <t>5OCYV9</t>
  </si>
  <si>
    <t>GY7YMS</t>
  </si>
  <si>
    <t>Dumphry</t>
  </si>
  <si>
    <t>R3D286</t>
  </si>
  <si>
    <t>Paddington</t>
  </si>
  <si>
    <t>K1AZY6</t>
  </si>
  <si>
    <t>Jaquet</t>
  </si>
  <si>
    <t>YMPEW1</t>
  </si>
  <si>
    <t>Efrem</t>
  </si>
  <si>
    <t>Akers</t>
  </si>
  <si>
    <t>HBNDO6</t>
  </si>
  <si>
    <t>Eastes</t>
  </si>
  <si>
    <t>ZV9MLF</t>
  </si>
  <si>
    <t>Kennewell</t>
  </si>
  <si>
    <t>370HJ4</t>
  </si>
  <si>
    <t>Tadeo</t>
  </si>
  <si>
    <t>Aldcorne</t>
  </si>
  <si>
    <t>RV7IMJ</t>
  </si>
  <si>
    <t>Peggi</t>
  </si>
  <si>
    <t>Hinge</t>
  </si>
  <si>
    <t>I84H5B</t>
  </si>
  <si>
    <t>Iorgo</t>
  </si>
  <si>
    <t>Willeson</t>
  </si>
  <si>
    <t>B9A4FK</t>
  </si>
  <si>
    <t>Blakeborough</t>
  </si>
  <si>
    <t>17OVQO</t>
  </si>
  <si>
    <t>Milo</t>
  </si>
  <si>
    <t>Crisford</t>
  </si>
  <si>
    <t>HGX4C0</t>
  </si>
  <si>
    <t>Cinderella</t>
  </si>
  <si>
    <t>5A4ART</t>
  </si>
  <si>
    <t>Berte</t>
  </si>
  <si>
    <t>Ritchings</t>
  </si>
  <si>
    <t>OAK6OY</t>
  </si>
  <si>
    <t>Maximo</t>
  </si>
  <si>
    <t>NX5E7T</t>
  </si>
  <si>
    <t>Trace</t>
  </si>
  <si>
    <t>XXSDUE</t>
  </si>
  <si>
    <t>Erickssen</t>
  </si>
  <si>
    <t>X5YOA6</t>
  </si>
  <si>
    <t>Felicia</t>
  </si>
  <si>
    <t>61CWZC</t>
  </si>
  <si>
    <t>Devin</t>
  </si>
  <si>
    <t>Turmel</t>
  </si>
  <si>
    <t>POULTA</t>
  </si>
  <si>
    <t>Ateridge</t>
  </si>
  <si>
    <t>0OSA4M</t>
  </si>
  <si>
    <t>Squirrell</t>
  </si>
  <si>
    <t>LQJMF0</t>
  </si>
  <si>
    <t>Copper</t>
  </si>
  <si>
    <t>JM4TY7</t>
  </si>
  <si>
    <t>Calley</t>
  </si>
  <si>
    <t>Brisbane</t>
  </si>
  <si>
    <t>LP7X5C</t>
  </si>
  <si>
    <t>Raccio</t>
  </si>
  <si>
    <t>MUUQFF</t>
  </si>
  <si>
    <t>Lambourne</t>
  </si>
  <si>
    <t>3P4L2K</t>
  </si>
  <si>
    <t>Trineman</t>
  </si>
  <si>
    <t>3HB7JP</t>
  </si>
  <si>
    <t>Reed</t>
  </si>
  <si>
    <t>Fealty</t>
  </si>
  <si>
    <t>GECY83</t>
  </si>
  <si>
    <t>Kaitlynn</t>
  </si>
  <si>
    <t>Boissieux</t>
  </si>
  <si>
    <t>9MIO04</t>
  </si>
  <si>
    <t>Ivett</t>
  </si>
  <si>
    <t>Rathborne</t>
  </si>
  <si>
    <t>EMYPES</t>
  </si>
  <si>
    <t>MacMenamy</t>
  </si>
  <si>
    <t>M7CZ52</t>
  </si>
  <si>
    <t>Willan</t>
  </si>
  <si>
    <t>J34C9P</t>
  </si>
  <si>
    <t>Oloman</t>
  </si>
  <si>
    <t>MSOX8K</t>
  </si>
  <si>
    <t>Elton</t>
  </si>
  <si>
    <t>07ZL2E</t>
  </si>
  <si>
    <t>CAHY2Y</t>
  </si>
  <si>
    <t>Willey</t>
  </si>
  <si>
    <t>BYPAEZ</t>
  </si>
  <si>
    <t>Boorman</t>
  </si>
  <si>
    <t>GS0ZNK</t>
  </si>
  <si>
    <t>Corabel</t>
  </si>
  <si>
    <t>Erwin</t>
  </si>
  <si>
    <t>VRZRNE</t>
  </si>
  <si>
    <t>Bren</t>
  </si>
  <si>
    <t>Crafter</t>
  </si>
  <si>
    <t>1YU1AI</t>
  </si>
  <si>
    <t>Gardener</t>
  </si>
  <si>
    <t>Cotgrave</t>
  </si>
  <si>
    <t>EP9BUG</t>
  </si>
  <si>
    <t>Bondy</t>
  </si>
  <si>
    <t>2KH8GR</t>
  </si>
  <si>
    <t>Scahill</t>
  </si>
  <si>
    <t>D7T8XV</t>
  </si>
  <si>
    <t>Bernardt</t>
  </si>
  <si>
    <t>FSAS50</t>
  </si>
  <si>
    <t>Christen</t>
  </si>
  <si>
    <t>Beckers</t>
  </si>
  <si>
    <t>YDZ7XG</t>
  </si>
  <si>
    <t>Morgen</t>
  </si>
  <si>
    <t>Deamer</t>
  </si>
  <si>
    <t>RY8YK2</t>
  </si>
  <si>
    <t>Zoe</t>
  </si>
  <si>
    <t>Pressey</t>
  </si>
  <si>
    <t>M3PFBB</t>
  </si>
  <si>
    <t>Mallissa</t>
  </si>
  <si>
    <t>Mullally</t>
  </si>
  <si>
    <t>6NU05L</t>
  </si>
  <si>
    <t>Jamill</t>
  </si>
  <si>
    <t>Missen</t>
  </si>
  <si>
    <t>MASUHW</t>
  </si>
  <si>
    <t>Stoller</t>
  </si>
  <si>
    <t>0RMLLE</t>
  </si>
  <si>
    <t>Chiene</t>
  </si>
  <si>
    <t>BKN2FE</t>
  </si>
  <si>
    <t>Carissa</t>
  </si>
  <si>
    <t>Ambrosini</t>
  </si>
  <si>
    <t>H42CV8</t>
  </si>
  <si>
    <t>Heindrick</t>
  </si>
  <si>
    <t>7OAC1R</t>
  </si>
  <si>
    <t>Grebert</t>
  </si>
  <si>
    <t>GBNF8B</t>
  </si>
  <si>
    <t>Eolande</t>
  </si>
  <si>
    <t>Mawson</t>
  </si>
  <si>
    <t>4ZL1T0</t>
  </si>
  <si>
    <t>Woolbrook</t>
  </si>
  <si>
    <t>48TULF</t>
  </si>
  <si>
    <t>Alfreda</t>
  </si>
  <si>
    <t>Furtado</t>
  </si>
  <si>
    <t>NMG32M</t>
  </si>
  <si>
    <t>Forth</t>
  </si>
  <si>
    <t>LFWCPH</t>
  </si>
  <si>
    <t>Gimbart</t>
  </si>
  <si>
    <t>6CKU0G</t>
  </si>
  <si>
    <t>MTYXTT</t>
  </si>
  <si>
    <t>Rape</t>
  </si>
  <si>
    <t>I1373X</t>
  </si>
  <si>
    <t>Jobie</t>
  </si>
  <si>
    <t>Tellenbach</t>
  </si>
  <si>
    <t>GFIGNX</t>
  </si>
  <si>
    <t>Punton</t>
  </si>
  <si>
    <t>DXGLFV</t>
  </si>
  <si>
    <t>Greta</t>
  </si>
  <si>
    <t>Bridgeman</t>
  </si>
  <si>
    <t>QSSYWJ</t>
  </si>
  <si>
    <t>Cullan</t>
  </si>
  <si>
    <t>Pecht</t>
  </si>
  <si>
    <t>5X1KDA</t>
  </si>
  <si>
    <t>Miltie</t>
  </si>
  <si>
    <t>Ettels</t>
  </si>
  <si>
    <t>C1GFQ4</t>
  </si>
  <si>
    <t>Trevar</t>
  </si>
  <si>
    <t>Margeram</t>
  </si>
  <si>
    <t>M6BPWB</t>
  </si>
  <si>
    <t>Harbisher</t>
  </si>
  <si>
    <t>QGKZVK</t>
  </si>
  <si>
    <t>TT4E49</t>
  </si>
  <si>
    <t>Kahaleel</t>
  </si>
  <si>
    <t>Klaas</t>
  </si>
  <si>
    <t>8OG6PO</t>
  </si>
  <si>
    <t>Gouley</t>
  </si>
  <si>
    <t>KCTZ3X</t>
  </si>
  <si>
    <t>Hunfredo</t>
  </si>
  <si>
    <t>Aris</t>
  </si>
  <si>
    <t>V29MU9</t>
  </si>
  <si>
    <t>Auberon</t>
  </si>
  <si>
    <t>Lindegard</t>
  </si>
  <si>
    <t>OW78A0</t>
  </si>
  <si>
    <t>Butner</t>
  </si>
  <si>
    <t>AO0OVY</t>
  </si>
  <si>
    <t>Devas</t>
  </si>
  <si>
    <t>OORHHJ</t>
  </si>
  <si>
    <t>Gibb</t>
  </si>
  <si>
    <t>DNSLWG</t>
  </si>
  <si>
    <t>Kausche</t>
  </si>
  <si>
    <t>NXMFGJ</t>
  </si>
  <si>
    <t>Mead</t>
  </si>
  <si>
    <t>Evert</t>
  </si>
  <si>
    <t>VX50A9</t>
  </si>
  <si>
    <t>Michaela</t>
  </si>
  <si>
    <t>Tooze</t>
  </si>
  <si>
    <t>PS3M5Y</t>
  </si>
  <si>
    <t>J0JHK7</t>
  </si>
  <si>
    <t>Johanna</t>
  </si>
  <si>
    <t>1AA1A7</t>
  </si>
  <si>
    <t>Marielle</t>
  </si>
  <si>
    <t>Drinkhall</t>
  </si>
  <si>
    <t>M5NUZY</t>
  </si>
  <si>
    <t>Bickell</t>
  </si>
  <si>
    <t>H0AQ99</t>
  </si>
  <si>
    <t>Lorenza</t>
  </si>
  <si>
    <t>Boultwood</t>
  </si>
  <si>
    <t>K2Z625</t>
  </si>
  <si>
    <t>Zeke</t>
  </si>
  <si>
    <t>Reddie</t>
  </si>
  <si>
    <t>SYH57L</t>
  </si>
  <si>
    <t>Gabel</t>
  </si>
  <si>
    <t>4CO81K</t>
  </si>
  <si>
    <t>Dubble</t>
  </si>
  <si>
    <t>GEYW8W</t>
  </si>
  <si>
    <t>0RR2X4</t>
  </si>
  <si>
    <t>Rik</t>
  </si>
  <si>
    <t>Drakes</t>
  </si>
  <si>
    <t>UUL1AZ</t>
  </si>
  <si>
    <t>Doblin</t>
  </si>
  <si>
    <t>YWAJ7Y</t>
  </si>
  <si>
    <t>Dimitru</t>
  </si>
  <si>
    <t>JG7U8U</t>
  </si>
  <si>
    <t>McGoogan</t>
  </si>
  <si>
    <t>6L3TD7</t>
  </si>
  <si>
    <t>Rasia</t>
  </si>
  <si>
    <t>Seivertsen</t>
  </si>
  <si>
    <t>SEYLPL</t>
  </si>
  <si>
    <t>Judi</t>
  </si>
  <si>
    <t>Stading</t>
  </si>
  <si>
    <t>M3FG07</t>
  </si>
  <si>
    <t>Karlis</t>
  </si>
  <si>
    <t>Thomsson</t>
  </si>
  <si>
    <t>2005RW</t>
  </si>
  <si>
    <t>Drucy</t>
  </si>
  <si>
    <t>Spellesy</t>
  </si>
  <si>
    <t>EYZCTT</t>
  </si>
  <si>
    <t>Vasilis</t>
  </si>
  <si>
    <t>Chappell</t>
  </si>
  <si>
    <t>PJVW05</t>
  </si>
  <si>
    <t>Rudolfo</t>
  </si>
  <si>
    <t>Petrovsky</t>
  </si>
  <si>
    <t>DIDYD3</t>
  </si>
  <si>
    <t>Mommy</t>
  </si>
  <si>
    <t>Beed</t>
  </si>
  <si>
    <t>5L4H24</t>
  </si>
  <si>
    <t>Joanie</t>
  </si>
  <si>
    <t>Bewlay</t>
  </si>
  <si>
    <t>OT6FJ6</t>
  </si>
  <si>
    <t>Oren</t>
  </si>
  <si>
    <t>Siddon</t>
  </si>
  <si>
    <t>5DMKUE</t>
  </si>
  <si>
    <t>Albrecht</t>
  </si>
  <si>
    <t>Dugan</t>
  </si>
  <si>
    <t>8LWZDR</t>
  </si>
  <si>
    <t>Bunny</t>
  </si>
  <si>
    <t>PZ8FVM</t>
  </si>
  <si>
    <t>Barrowcliff</t>
  </si>
  <si>
    <t>6JC8EV</t>
  </si>
  <si>
    <t>Petrina</t>
  </si>
  <si>
    <t>S2DNHK</t>
  </si>
  <si>
    <t>Crissy</t>
  </si>
  <si>
    <t>Daybell</t>
  </si>
  <si>
    <t>GCT37S</t>
  </si>
  <si>
    <t>Chryste</t>
  </si>
  <si>
    <t>de Leon</t>
  </si>
  <si>
    <t>83UOMC</t>
  </si>
  <si>
    <t>Margalit</t>
  </si>
  <si>
    <t>Isabell</t>
  </si>
  <si>
    <t>8ZO0TX</t>
  </si>
  <si>
    <t>Russell</t>
  </si>
  <si>
    <t>Cherry</t>
  </si>
  <si>
    <t>KYV4SK</t>
  </si>
  <si>
    <t>Grellier</t>
  </si>
  <si>
    <t>K1FLOZ</t>
  </si>
  <si>
    <t>Yacob</t>
  </si>
  <si>
    <t>5NV2RO</t>
  </si>
  <si>
    <t>Revel</t>
  </si>
  <si>
    <t>XTXA1X</t>
  </si>
  <si>
    <t>Mityushkin</t>
  </si>
  <si>
    <t>OX4HIA</t>
  </si>
  <si>
    <t>Chamney</t>
  </si>
  <si>
    <t>92BPJZ</t>
  </si>
  <si>
    <t>Rici</t>
  </si>
  <si>
    <t>Pendlebury</t>
  </si>
  <si>
    <t>KF6NTS</t>
  </si>
  <si>
    <t>Burghill</t>
  </si>
  <si>
    <t>M9V23J</t>
  </si>
  <si>
    <t>Oland</t>
  </si>
  <si>
    <t>3DHGZI</t>
  </si>
  <si>
    <t>Donald</t>
  </si>
  <si>
    <t>27WRH2</t>
  </si>
  <si>
    <t>Spruce</t>
  </si>
  <si>
    <t>URR5E7</t>
  </si>
  <si>
    <t>Lelia</t>
  </si>
  <si>
    <t>Tansey</t>
  </si>
  <si>
    <t>T3O5J5</t>
  </si>
  <si>
    <t>Castle</t>
  </si>
  <si>
    <t>NK687D</t>
  </si>
  <si>
    <t>Rees</t>
  </si>
  <si>
    <t>Maciocia</t>
  </si>
  <si>
    <t>0T1MQK</t>
  </si>
  <si>
    <t>Linette</t>
  </si>
  <si>
    <t>Woodford</t>
  </si>
  <si>
    <t>J8ZFIF</t>
  </si>
  <si>
    <t>Adelheid</t>
  </si>
  <si>
    <t>Lilian</t>
  </si>
  <si>
    <t>I98MR4</t>
  </si>
  <si>
    <t>Diamond</t>
  </si>
  <si>
    <t>0TFTRX</t>
  </si>
  <si>
    <t>Thickpenny</t>
  </si>
  <si>
    <t>CUZJCT</t>
  </si>
  <si>
    <t>Janot</t>
  </si>
  <si>
    <t>Glew</t>
  </si>
  <si>
    <t>97GX0L</t>
  </si>
  <si>
    <t>Charin</t>
  </si>
  <si>
    <t>Dallewater</t>
  </si>
  <si>
    <t>ISJPK3</t>
  </si>
  <si>
    <t>OKA8AI</t>
  </si>
  <si>
    <t>Leivesley</t>
  </si>
  <si>
    <t>0Q37YT</t>
  </si>
  <si>
    <t>Mellish</t>
  </si>
  <si>
    <t>S1D7CD</t>
  </si>
  <si>
    <t>Phyllis</t>
  </si>
  <si>
    <t>Bradlaugh</t>
  </si>
  <si>
    <t>9KBD4L</t>
  </si>
  <si>
    <t>Myrle</t>
  </si>
  <si>
    <t>Keemer</t>
  </si>
  <si>
    <t>IQ5WDO</t>
  </si>
  <si>
    <t>MacGahey</t>
  </si>
  <si>
    <t>BHT2QJ</t>
  </si>
  <si>
    <t>Middlemist</t>
  </si>
  <si>
    <t>MR0OPS</t>
  </si>
  <si>
    <t>Bonnick</t>
  </si>
  <si>
    <t>ZNCYEK</t>
  </si>
  <si>
    <t>Sheba</t>
  </si>
  <si>
    <t>Quiney</t>
  </si>
  <si>
    <t>0OWJ8V</t>
  </si>
  <si>
    <t>Garald</t>
  </si>
  <si>
    <t>HYL8TA</t>
  </si>
  <si>
    <t>Artie</t>
  </si>
  <si>
    <t>Daymond</t>
  </si>
  <si>
    <t>OR2BIW</t>
  </si>
  <si>
    <t>Adan</t>
  </si>
  <si>
    <t>Primo</t>
  </si>
  <si>
    <t>E9WBIZ</t>
  </si>
  <si>
    <t>SZQ0L8</t>
  </si>
  <si>
    <t>Eickhoff</t>
  </si>
  <si>
    <t>BGG2GO</t>
  </si>
  <si>
    <t>Dukey</t>
  </si>
  <si>
    <t>Greson</t>
  </si>
  <si>
    <t>I5P21V</t>
  </si>
  <si>
    <t>Yasmeen</t>
  </si>
  <si>
    <t>Hinz</t>
  </si>
  <si>
    <t>BD3YQE</t>
  </si>
  <si>
    <t>Bygraves</t>
  </si>
  <si>
    <t>CK9LY0</t>
  </si>
  <si>
    <t>Cortie</t>
  </si>
  <si>
    <t>McTrustey</t>
  </si>
  <si>
    <t>4QY7JE</t>
  </si>
  <si>
    <t>Killy</t>
  </si>
  <si>
    <t>Confait</t>
  </si>
  <si>
    <t>ASTRFZ</t>
  </si>
  <si>
    <t>Dorthy</t>
  </si>
  <si>
    <t>XQQCI2</t>
  </si>
  <si>
    <t>Walden</t>
  </si>
  <si>
    <t>Mosen</t>
  </si>
  <si>
    <t>FW4DFK</t>
  </si>
  <si>
    <t>Treadger</t>
  </si>
  <si>
    <t>B3PEGI</t>
  </si>
  <si>
    <t>Stockley</t>
  </si>
  <si>
    <t>Y1OD0U</t>
  </si>
  <si>
    <t>Rourke</t>
  </si>
  <si>
    <t>Chat</t>
  </si>
  <si>
    <t>B5BAC8</t>
  </si>
  <si>
    <t>Espinet</t>
  </si>
  <si>
    <t>EOGFMW</t>
  </si>
  <si>
    <t>Boycey</t>
  </si>
  <si>
    <t>Malthouse</t>
  </si>
  <si>
    <t>RKETHU</t>
  </si>
  <si>
    <t>Braham</t>
  </si>
  <si>
    <t>GM6T8M</t>
  </si>
  <si>
    <t>Abagail</t>
  </si>
  <si>
    <t>Smither</t>
  </si>
  <si>
    <t>QE5NR5</t>
  </si>
  <si>
    <t>Carleton</t>
  </si>
  <si>
    <t>Mathevet</t>
  </si>
  <si>
    <t>JS6N8P</t>
  </si>
  <si>
    <t>Elverston</t>
  </si>
  <si>
    <t>GW4NDX</t>
  </si>
  <si>
    <t>Keston</t>
  </si>
  <si>
    <t>UXDSJO</t>
  </si>
  <si>
    <t>Lou</t>
  </si>
  <si>
    <t>Dalinder</t>
  </si>
  <si>
    <t>IGGUFE</t>
  </si>
  <si>
    <t>Phelit</t>
  </si>
  <si>
    <t>L1A4R4</t>
  </si>
  <si>
    <t>McGebenay</t>
  </si>
  <si>
    <t>RB6NY1</t>
  </si>
  <si>
    <t>Gillian</t>
  </si>
  <si>
    <t>Vuittet</t>
  </si>
  <si>
    <t>XJ3MQ5</t>
  </si>
  <si>
    <t>Fergus</t>
  </si>
  <si>
    <t>Wolffers</t>
  </si>
  <si>
    <t>E4Z6FX</t>
  </si>
  <si>
    <t>Kriste</t>
  </si>
  <si>
    <t>Domleo</t>
  </si>
  <si>
    <t>YGJNG2</t>
  </si>
  <si>
    <t>Emilia</t>
  </si>
  <si>
    <t>Gyves</t>
  </si>
  <si>
    <t>NP982X</t>
  </si>
  <si>
    <t>Birch</t>
  </si>
  <si>
    <t>EKGKTG</t>
  </si>
  <si>
    <t>Iianon</t>
  </si>
  <si>
    <t>KGOMNA</t>
  </si>
  <si>
    <t>De Micoli</t>
  </si>
  <si>
    <t>3B6J3W</t>
  </si>
  <si>
    <t>Cozmo</t>
  </si>
  <si>
    <t>Challens</t>
  </si>
  <si>
    <t>Y7RB3W</t>
  </si>
  <si>
    <t>Lurlene</t>
  </si>
  <si>
    <t>84H54S</t>
  </si>
  <si>
    <t>DHIAY5</t>
  </si>
  <si>
    <t>MacKenny</t>
  </si>
  <si>
    <t>CSA7K1</t>
  </si>
  <si>
    <t>Gray</t>
  </si>
  <si>
    <t>Kobu</t>
  </si>
  <si>
    <t>T64207</t>
  </si>
  <si>
    <t>Ruby</t>
  </si>
  <si>
    <t>Simchenko</t>
  </si>
  <si>
    <t>U41RHX</t>
  </si>
  <si>
    <t>TJ04G7</t>
  </si>
  <si>
    <t>Noella</t>
  </si>
  <si>
    <t>Grima</t>
  </si>
  <si>
    <t>NK1IM1</t>
  </si>
  <si>
    <t>Gibbonson</t>
  </si>
  <si>
    <t>ATAC8E</t>
  </si>
  <si>
    <t>Kinna</t>
  </si>
  <si>
    <t>Alejandro</t>
  </si>
  <si>
    <t>NGEHHV</t>
  </si>
  <si>
    <t>Jessamyn</t>
  </si>
  <si>
    <t>Clerke</t>
  </si>
  <si>
    <t>1NG3VY</t>
  </si>
  <si>
    <t>Gerti</t>
  </si>
  <si>
    <t>Atty</t>
  </si>
  <si>
    <t>PPVWRJ</t>
  </si>
  <si>
    <t>Varns</t>
  </si>
  <si>
    <t>U4A6HE</t>
  </si>
  <si>
    <t>Roselle</t>
  </si>
  <si>
    <t>Sille</t>
  </si>
  <si>
    <t>PLAU7X</t>
  </si>
  <si>
    <t>Audenis</t>
  </si>
  <si>
    <t>N2AB1H</t>
  </si>
  <si>
    <t>IABW8C</t>
  </si>
  <si>
    <t>Cybill</t>
  </si>
  <si>
    <t>Matschek</t>
  </si>
  <si>
    <t>5T0MXA</t>
  </si>
  <si>
    <t>Hallie</t>
  </si>
  <si>
    <t>Messitt</t>
  </si>
  <si>
    <t>F7KZEX</t>
  </si>
  <si>
    <t>Brewer</t>
  </si>
  <si>
    <t>8ZQULJ</t>
  </si>
  <si>
    <t>Cole</t>
  </si>
  <si>
    <t>Millership</t>
  </si>
  <si>
    <t>5H0TFJ</t>
  </si>
  <si>
    <t>Torrence</t>
  </si>
  <si>
    <t>Kopisch</t>
  </si>
  <si>
    <t>NMJ1XU</t>
  </si>
  <si>
    <t>Fouldes</t>
  </si>
  <si>
    <t>YUT79S</t>
  </si>
  <si>
    <t>Aidan</t>
  </si>
  <si>
    <t>Dack</t>
  </si>
  <si>
    <t>6KQ0QV</t>
  </si>
  <si>
    <t>McGarva</t>
  </si>
  <si>
    <t>G0D9B3</t>
  </si>
  <si>
    <t>Chilton</t>
  </si>
  <si>
    <t>Edmonds</t>
  </si>
  <si>
    <t>7RG11P</t>
  </si>
  <si>
    <t>Kenrat</t>
  </si>
  <si>
    <t>7JLUMR</t>
  </si>
  <si>
    <t>Wootton</t>
  </si>
  <si>
    <t>PG5WQ4</t>
  </si>
  <si>
    <t>Glen</t>
  </si>
  <si>
    <t>McChruiter</t>
  </si>
  <si>
    <t>QGX9IZ</t>
  </si>
  <si>
    <t>Babin</t>
  </si>
  <si>
    <t>14R6QP</t>
  </si>
  <si>
    <t>Nananne</t>
  </si>
  <si>
    <t>Dinesen</t>
  </si>
  <si>
    <t>9MCN0C</t>
  </si>
  <si>
    <t>Karia</t>
  </si>
  <si>
    <t>Stallan</t>
  </si>
  <si>
    <t>IAM94Z</t>
  </si>
  <si>
    <t>Caresa</t>
  </si>
  <si>
    <t>Halleday</t>
  </si>
  <si>
    <t>E83C69</t>
  </si>
  <si>
    <t>Nata</t>
  </si>
  <si>
    <t>Martinetto</t>
  </si>
  <si>
    <t>SUGXH2</t>
  </si>
  <si>
    <t>A8MXBI</t>
  </si>
  <si>
    <t>Rosenkranc</t>
  </si>
  <si>
    <t>C72S5V</t>
  </si>
  <si>
    <t>Matyatin</t>
  </si>
  <si>
    <t>XYWC7U</t>
  </si>
  <si>
    <t>Trefor</t>
  </si>
  <si>
    <t>Ungerechts</t>
  </si>
  <si>
    <t>9LGVAZ</t>
  </si>
  <si>
    <t>Gisele</t>
  </si>
  <si>
    <t>Dufton</t>
  </si>
  <si>
    <t>KSIJ8F</t>
  </si>
  <si>
    <t>Fyldes</t>
  </si>
  <si>
    <t>O8W40K</t>
  </si>
  <si>
    <t>Adaline</t>
  </si>
  <si>
    <t>Drust</t>
  </si>
  <si>
    <t>Z8LTG2</t>
  </si>
  <si>
    <t>Dominic</t>
  </si>
  <si>
    <t>Demange</t>
  </si>
  <si>
    <t>3IBNE2</t>
  </si>
  <si>
    <t>Ryrie</t>
  </si>
  <si>
    <t>4G1UUG</t>
  </si>
  <si>
    <t>Morganne</t>
  </si>
  <si>
    <t>Canner</t>
  </si>
  <si>
    <t>VEVWG4</t>
  </si>
  <si>
    <t>Lee</t>
  </si>
  <si>
    <t>Gebbie</t>
  </si>
  <si>
    <t>J1872W</t>
  </si>
  <si>
    <t>Evelyn</t>
  </si>
  <si>
    <t>Bordessa</t>
  </si>
  <si>
    <t>ZYQM9F</t>
  </si>
  <si>
    <t>Filide</t>
  </si>
  <si>
    <t>Hanscomb</t>
  </si>
  <si>
    <t>ZN7176</t>
  </si>
  <si>
    <t>Pavlitschek</t>
  </si>
  <si>
    <t>WUP2WE</t>
  </si>
  <si>
    <t>Ajam</t>
  </si>
  <si>
    <t>0SJ51D</t>
  </si>
  <si>
    <t>Purcell</t>
  </si>
  <si>
    <t>Mortlock</t>
  </si>
  <si>
    <t>S98SIW</t>
  </si>
  <si>
    <t>Kingett</t>
  </si>
  <si>
    <t>CSBDTA</t>
  </si>
  <si>
    <t>Vincents</t>
  </si>
  <si>
    <t>Kneale</t>
  </si>
  <si>
    <t>ESXW6O</t>
  </si>
  <si>
    <t>Folds</t>
  </si>
  <si>
    <t>0XLD6W</t>
  </si>
  <si>
    <t>Shirl</t>
  </si>
  <si>
    <t>Corstorphine</t>
  </si>
  <si>
    <t>DVH14G</t>
  </si>
  <si>
    <t>Oleksiak</t>
  </si>
  <si>
    <t>DDF5T0</t>
  </si>
  <si>
    <t>Rozelle</t>
  </si>
  <si>
    <t>Buttress</t>
  </si>
  <si>
    <t>1XIN92</t>
  </si>
  <si>
    <t>Baudinot</t>
  </si>
  <si>
    <t>L3S9ES</t>
  </si>
  <si>
    <t>Cavet</t>
  </si>
  <si>
    <t>INOWHG</t>
  </si>
  <si>
    <t>Garfield</t>
  </si>
  <si>
    <t>Ratley</t>
  </si>
  <si>
    <t>6HHPLQ</t>
  </si>
  <si>
    <t>ZAJE88</t>
  </si>
  <si>
    <t>Pickup</t>
  </si>
  <si>
    <t>1OXUKR</t>
  </si>
  <si>
    <t>Southwell</t>
  </si>
  <si>
    <t>4MS01N</t>
  </si>
  <si>
    <t>Faill</t>
  </si>
  <si>
    <t>S3YFM6</t>
  </si>
  <si>
    <t>Gosswell</t>
  </si>
  <si>
    <t>UC8MD9</t>
  </si>
  <si>
    <t>Leighton</t>
  </si>
  <si>
    <t>5C039R</t>
  </si>
  <si>
    <t>Davon</t>
  </si>
  <si>
    <t>Prosh</t>
  </si>
  <si>
    <t>FA4ZVN</t>
  </si>
  <si>
    <t>Crosscombe</t>
  </si>
  <si>
    <t>HY4OIA</t>
  </si>
  <si>
    <t>Annadiane</t>
  </si>
  <si>
    <t>Mac Giolla Pheadair</t>
  </si>
  <si>
    <t>PO0THC</t>
  </si>
  <si>
    <t>Lammenga</t>
  </si>
  <si>
    <t>5QZ205</t>
  </si>
  <si>
    <t>FKKXOK</t>
  </si>
  <si>
    <t>Austen</t>
  </si>
  <si>
    <t>MacCartan</t>
  </si>
  <si>
    <t>G6HACH</t>
  </si>
  <si>
    <t>Chandler</t>
  </si>
  <si>
    <t>Cavaney</t>
  </si>
  <si>
    <t>B5TKF2</t>
  </si>
  <si>
    <t>Vanessa</t>
  </si>
  <si>
    <t>Fawlkes</t>
  </si>
  <si>
    <t>YPFS12</t>
  </si>
  <si>
    <t>Rogeon</t>
  </si>
  <si>
    <t>KS5I2E</t>
  </si>
  <si>
    <t>Tilford</t>
  </si>
  <si>
    <t>LSGT6Q</t>
  </si>
  <si>
    <t>Lida</t>
  </si>
  <si>
    <t>Hedylstone</t>
  </si>
  <si>
    <t>4H41V2</t>
  </si>
  <si>
    <t>Kimmons</t>
  </si>
  <si>
    <t>01PGOL</t>
  </si>
  <si>
    <t>Curuclis</t>
  </si>
  <si>
    <t>LL1PCU</t>
  </si>
  <si>
    <t>Teager</t>
  </si>
  <si>
    <t>O6I50V</t>
  </si>
  <si>
    <t>Leoline</t>
  </si>
  <si>
    <t>Gravenor</t>
  </si>
  <si>
    <t>ZHOOF9</t>
  </si>
  <si>
    <t>Renard</t>
  </si>
  <si>
    <t>Staggs</t>
  </si>
  <si>
    <t>SCCKLR</t>
  </si>
  <si>
    <t>Aurora</t>
  </si>
  <si>
    <t>Cressor</t>
  </si>
  <si>
    <t>FM3NZ1</t>
  </si>
  <si>
    <t>Bess</t>
  </si>
  <si>
    <t>WTJD4M</t>
  </si>
  <si>
    <t>Nowell</t>
  </si>
  <si>
    <t>Bartos</t>
  </si>
  <si>
    <t>FMHM9J</t>
  </si>
  <si>
    <t>Dicky</t>
  </si>
  <si>
    <t>O'Cullinane</t>
  </si>
  <si>
    <t>T585W2</t>
  </si>
  <si>
    <t>Guilleton</t>
  </si>
  <si>
    <t>D3P87F</t>
  </si>
  <si>
    <t>Quill</t>
  </si>
  <si>
    <t>Gligoraci</t>
  </si>
  <si>
    <t>ENE3HZ</t>
  </si>
  <si>
    <t>1HMGXC</t>
  </si>
  <si>
    <t>Alleen</t>
  </si>
  <si>
    <t>48Y2L6</t>
  </si>
  <si>
    <t>Darcey</t>
  </si>
  <si>
    <t>Beany</t>
  </si>
  <si>
    <t>0R650J</t>
  </si>
  <si>
    <t>Croley</t>
  </si>
  <si>
    <t>DNWTLM</t>
  </si>
  <si>
    <t>Patzelt</t>
  </si>
  <si>
    <t>1KDZ40</t>
  </si>
  <si>
    <t>Noemi</t>
  </si>
  <si>
    <t>De Robertis</t>
  </si>
  <si>
    <t>JX69VL</t>
  </si>
  <si>
    <t>Tomkys</t>
  </si>
  <si>
    <t>C8ANUA</t>
  </si>
  <si>
    <t>KVDF8Z</t>
  </si>
  <si>
    <t>Charlena</t>
  </si>
  <si>
    <t>MRTMNX</t>
  </si>
  <si>
    <t>Millie</t>
  </si>
  <si>
    <t>Crombleholme</t>
  </si>
  <si>
    <t>QNTK4X</t>
  </si>
  <si>
    <t>Quinane</t>
  </si>
  <si>
    <t>AVR4I3</t>
  </si>
  <si>
    <t>Barks</t>
  </si>
  <si>
    <t>5EIQZ3</t>
  </si>
  <si>
    <t>McCumskay</t>
  </si>
  <si>
    <t>VQIS0L</t>
  </si>
  <si>
    <t>Dooley</t>
  </si>
  <si>
    <t>WK4O2A</t>
  </si>
  <si>
    <t>Cruttenden</t>
  </si>
  <si>
    <t>04GDPQ</t>
  </si>
  <si>
    <t>Wake</t>
  </si>
  <si>
    <t>R8YSKQ</t>
  </si>
  <si>
    <t>Fiann</t>
  </si>
  <si>
    <t>Coate</t>
  </si>
  <si>
    <t>UKZ9GA</t>
  </si>
  <si>
    <t>De Bernardis</t>
  </si>
  <si>
    <t>82ZXH9</t>
  </si>
  <si>
    <t>Philippine</t>
  </si>
  <si>
    <t>Oiseau</t>
  </si>
  <si>
    <t>8DT7LH</t>
  </si>
  <si>
    <t>Ranique</t>
  </si>
  <si>
    <t>Mashal</t>
  </si>
  <si>
    <t>7LFXF4</t>
  </si>
  <si>
    <t>Del</t>
  </si>
  <si>
    <t>Golston</t>
  </si>
  <si>
    <t>HTAMMQ</t>
  </si>
  <si>
    <t>Burnyate</t>
  </si>
  <si>
    <t>ONATE7</t>
  </si>
  <si>
    <t>Wilkowski</t>
  </si>
  <si>
    <t>YZX6S7</t>
  </si>
  <si>
    <t>Kimblen</t>
  </si>
  <si>
    <t>JFGX18</t>
  </si>
  <si>
    <t>Berti</t>
  </si>
  <si>
    <t>Cumberledge</t>
  </si>
  <si>
    <t>3AZKAZ</t>
  </si>
  <si>
    <t>Barthelmes</t>
  </si>
  <si>
    <t>9MAEI0</t>
  </si>
  <si>
    <t>Veltman</t>
  </si>
  <si>
    <t>F0GAKL</t>
  </si>
  <si>
    <t>Bogart</t>
  </si>
  <si>
    <t>Antonoyev</t>
  </si>
  <si>
    <t>WZH59A</t>
  </si>
  <si>
    <t>Moralas</t>
  </si>
  <si>
    <t>MYT4YP</t>
  </si>
  <si>
    <t>Fleetwood</t>
  </si>
  <si>
    <t>V3VXAT</t>
  </si>
  <si>
    <t>Freddie</t>
  </si>
  <si>
    <t>02ZELP</t>
  </si>
  <si>
    <t>Avrom</t>
  </si>
  <si>
    <t>Aucourte</t>
  </si>
  <si>
    <t>A4S548</t>
  </si>
  <si>
    <t>Angrave</t>
  </si>
  <si>
    <t>3QSM9J</t>
  </si>
  <si>
    <t>Ivan</t>
  </si>
  <si>
    <t>Wolfenden</t>
  </si>
  <si>
    <t>MC2D5P</t>
  </si>
  <si>
    <t>Longhorne</t>
  </si>
  <si>
    <t>5PU5OQ</t>
  </si>
  <si>
    <t>Allsop</t>
  </si>
  <si>
    <t>T76IKI</t>
  </si>
  <si>
    <t>Mouth</t>
  </si>
  <si>
    <t>SAAI58</t>
  </si>
  <si>
    <t>McGilvary</t>
  </si>
  <si>
    <t>R1QJNY</t>
  </si>
  <si>
    <t>Wesker</t>
  </si>
  <si>
    <t>EZWAHH</t>
  </si>
  <si>
    <t>Dalbey</t>
  </si>
  <si>
    <t>WIAXYF</t>
  </si>
  <si>
    <t>SZDPK1</t>
  </si>
  <si>
    <t>Stephenson</t>
  </si>
  <si>
    <t>ECVUH5</t>
  </si>
  <si>
    <t>Storcke</t>
  </si>
  <si>
    <t>SQ9X7H</t>
  </si>
  <si>
    <t>Stearndale</t>
  </si>
  <si>
    <t>RTMEOP</t>
  </si>
  <si>
    <t>Gooly</t>
  </si>
  <si>
    <t>90GMUE</t>
  </si>
  <si>
    <t>Woollhead</t>
  </si>
  <si>
    <t>QFXV9L</t>
  </si>
  <si>
    <t>Skerm</t>
  </si>
  <si>
    <t>3OGV0O</t>
  </si>
  <si>
    <t>Ferguson</t>
  </si>
  <si>
    <t>Colbridge</t>
  </si>
  <si>
    <t>DMVO25</t>
  </si>
  <si>
    <t>Melhuish</t>
  </si>
  <si>
    <t>NBG4XY</t>
  </si>
  <si>
    <t>Jordana</t>
  </si>
  <si>
    <t>Miche</t>
  </si>
  <si>
    <t>K7DKS3</t>
  </si>
  <si>
    <t>Dossit</t>
  </si>
  <si>
    <t>DV354M</t>
  </si>
  <si>
    <t>Dwayne</t>
  </si>
  <si>
    <t>HZX3MK</t>
  </si>
  <si>
    <t>FCTL46</t>
  </si>
  <si>
    <t>Amye</t>
  </si>
  <si>
    <t>Pesic</t>
  </si>
  <si>
    <t>5BRGKR</t>
  </si>
  <si>
    <t>Limbert</t>
  </si>
  <si>
    <t>0LYV27</t>
  </si>
  <si>
    <t>Ratter</t>
  </si>
  <si>
    <t>Y7Y78R</t>
  </si>
  <si>
    <t>Anders</t>
  </si>
  <si>
    <t>Schneidau</t>
  </si>
  <si>
    <t>N5B7MC</t>
  </si>
  <si>
    <t>Silvia</t>
  </si>
  <si>
    <t>Richardes</t>
  </si>
  <si>
    <t>IXQTM6</t>
  </si>
  <si>
    <t>Noell</t>
  </si>
  <si>
    <t>Josefer</t>
  </si>
  <si>
    <t>WKBNIC</t>
  </si>
  <si>
    <t>Couthard</t>
  </si>
  <si>
    <t>6WCQ2F</t>
  </si>
  <si>
    <t>Pat</t>
  </si>
  <si>
    <t>Tucknott</t>
  </si>
  <si>
    <t>GX6CIV</t>
  </si>
  <si>
    <t>Willdon</t>
  </si>
  <si>
    <t>7BYEI1</t>
  </si>
  <si>
    <t>Renato</t>
  </si>
  <si>
    <t>Sebrens</t>
  </si>
  <si>
    <t>V0TT4I</t>
  </si>
  <si>
    <t>Tuckie</t>
  </si>
  <si>
    <t>Coper</t>
  </si>
  <si>
    <t>9HHVQH</t>
  </si>
  <si>
    <t>Brewster</t>
  </si>
  <si>
    <t>Crohan</t>
  </si>
  <si>
    <t>NLKBVZ</t>
  </si>
  <si>
    <t>Kalkofer</t>
  </si>
  <si>
    <t>6DM4GO</t>
  </si>
  <si>
    <t>Juditha</t>
  </si>
  <si>
    <t>Dennitts</t>
  </si>
  <si>
    <t>IM6F40</t>
  </si>
  <si>
    <t>Briston</t>
  </si>
  <si>
    <t>YW20TE</t>
  </si>
  <si>
    <t>Olvan</t>
  </si>
  <si>
    <t>Mowsley</t>
  </si>
  <si>
    <t>AZG4BH</t>
  </si>
  <si>
    <t>Rancell</t>
  </si>
  <si>
    <t>McQuillan</t>
  </si>
  <si>
    <t>SGCV5X</t>
  </si>
  <si>
    <t>IDIPEY</t>
  </si>
  <si>
    <t>Raddy</t>
  </si>
  <si>
    <t>8N6MGO</t>
  </si>
  <si>
    <t>Carl</t>
  </si>
  <si>
    <t>Wraxall</t>
  </si>
  <si>
    <t>EGF00W</t>
  </si>
  <si>
    <t>Christel</t>
  </si>
  <si>
    <t>6QXPBL</t>
  </si>
  <si>
    <t>235W5A</t>
  </si>
  <si>
    <t>Sybe</t>
  </si>
  <si>
    <t>8YH6DN</t>
  </si>
  <si>
    <t>Po</t>
  </si>
  <si>
    <t>KY1MNI</t>
  </si>
  <si>
    <t>Kennerley</t>
  </si>
  <si>
    <t>ML0L4B</t>
  </si>
  <si>
    <t>Rhodie</t>
  </si>
  <si>
    <t>Kelby</t>
  </si>
  <si>
    <t>2NLN5T</t>
  </si>
  <si>
    <t>Gleda</t>
  </si>
  <si>
    <t>Derill</t>
  </si>
  <si>
    <t>2NXP8M</t>
  </si>
  <si>
    <t>Grabbam</t>
  </si>
  <si>
    <t>S4VI3B</t>
  </si>
  <si>
    <t>Jania</t>
  </si>
  <si>
    <t>Benettini</t>
  </si>
  <si>
    <t>TZJ62W</t>
  </si>
  <si>
    <t>Edmondson</t>
  </si>
  <si>
    <t>FWTFH4</t>
  </si>
  <si>
    <t>Marcelle</t>
  </si>
  <si>
    <t>Barling</t>
  </si>
  <si>
    <t>DUI4TR</t>
  </si>
  <si>
    <t>Tobi</t>
  </si>
  <si>
    <t>Pendergast</t>
  </si>
  <si>
    <t>AGUPD6</t>
  </si>
  <si>
    <t>Letti</t>
  </si>
  <si>
    <t>Buckam</t>
  </si>
  <si>
    <t>YT08YG</t>
  </si>
  <si>
    <t>Ahmad</t>
  </si>
  <si>
    <t>Hillborne</t>
  </si>
  <si>
    <t>DQV4KV</t>
  </si>
  <si>
    <t>Millen</t>
  </si>
  <si>
    <t>UXKJQZ</t>
  </si>
  <si>
    <t>Adam</t>
  </si>
  <si>
    <t>McMurdo</t>
  </si>
  <si>
    <t>1DDX0C</t>
  </si>
  <si>
    <t>Ramon</t>
  </si>
  <si>
    <t>TH7EQN</t>
  </si>
  <si>
    <t>Lazarus</t>
  </si>
  <si>
    <t>McMeanma</t>
  </si>
  <si>
    <t>CM87ZV</t>
  </si>
  <si>
    <t>Lademann</t>
  </si>
  <si>
    <t>R3LF0C</t>
  </si>
  <si>
    <t>Scandrett</t>
  </si>
  <si>
    <t>3IHG1R</t>
  </si>
  <si>
    <t>Rubin</t>
  </si>
  <si>
    <t>Salway</t>
  </si>
  <si>
    <t>STIOCO</t>
  </si>
  <si>
    <t>M969GO</t>
  </si>
  <si>
    <t>Valintine</t>
  </si>
  <si>
    <t>HA2AYW</t>
  </si>
  <si>
    <t>Ginelle</t>
  </si>
  <si>
    <t>Klezmski</t>
  </si>
  <si>
    <t>649F82</t>
  </si>
  <si>
    <t>Joysey</t>
  </si>
  <si>
    <t>SRCN6I</t>
  </si>
  <si>
    <t>Lilleycrop</t>
  </si>
  <si>
    <t>SF8AFH</t>
  </si>
  <si>
    <t>Sabine</t>
  </si>
  <si>
    <t>OL2SMV</t>
  </si>
  <si>
    <t>Pittway</t>
  </si>
  <si>
    <t>TCYKWH</t>
  </si>
  <si>
    <t>McAneny</t>
  </si>
  <si>
    <t>IVYCLN</t>
  </si>
  <si>
    <t>Reine</t>
  </si>
  <si>
    <t>Mossdale</t>
  </si>
  <si>
    <t>6ER0L1</t>
  </si>
  <si>
    <t>Klicher</t>
  </si>
  <si>
    <t>NEGUUY</t>
  </si>
  <si>
    <t>Fogt</t>
  </si>
  <si>
    <t>RMAVSB</t>
  </si>
  <si>
    <t>Tirte</t>
  </si>
  <si>
    <t>9KF74N</t>
  </si>
  <si>
    <t>Cajkler</t>
  </si>
  <si>
    <t>O0BM8T</t>
  </si>
  <si>
    <t>Matt</t>
  </si>
  <si>
    <t>Killeen</t>
  </si>
  <si>
    <t>86HC2T</t>
  </si>
  <si>
    <t>De Minico</t>
  </si>
  <si>
    <t>CFUDP5</t>
  </si>
  <si>
    <t>I1890A</t>
  </si>
  <si>
    <t>Aubrey</t>
  </si>
  <si>
    <t>Lindop</t>
  </si>
  <si>
    <t>4NTHN4</t>
  </si>
  <si>
    <t>Tomasine</t>
  </si>
  <si>
    <t>Brandon</t>
  </si>
  <si>
    <t>545WVO</t>
  </si>
  <si>
    <t>Lonni</t>
  </si>
  <si>
    <t>Bickerstasse</t>
  </si>
  <si>
    <t>BZHGQX</t>
  </si>
  <si>
    <t>Manby</t>
  </si>
  <si>
    <t>5N7UGO</t>
  </si>
  <si>
    <t>Silvan</t>
  </si>
  <si>
    <t>Kordas</t>
  </si>
  <si>
    <t>HGVIGB</t>
  </si>
  <si>
    <t>Melany</t>
  </si>
  <si>
    <t>Kezar</t>
  </si>
  <si>
    <t>ZGSIFU</t>
  </si>
  <si>
    <t>Alysia</t>
  </si>
  <si>
    <t>MacGilmartin</t>
  </si>
  <si>
    <t>RCNXJU</t>
  </si>
  <si>
    <t>Waiton</t>
  </si>
  <si>
    <t>E8T2SF</t>
  </si>
  <si>
    <t>Ernst</t>
  </si>
  <si>
    <t>Bibey</t>
  </si>
  <si>
    <t>93PXCH</t>
  </si>
  <si>
    <t>Petrie</t>
  </si>
  <si>
    <t>XWOP5P</t>
  </si>
  <si>
    <t>Sari</t>
  </si>
  <si>
    <t>Shoutt</t>
  </si>
  <si>
    <t>30ZCQV</t>
  </si>
  <si>
    <t>Ninnis</t>
  </si>
  <si>
    <t>HJJJH5</t>
  </si>
  <si>
    <t>Kiele</t>
  </si>
  <si>
    <t>Ible</t>
  </si>
  <si>
    <t>1FT2I0</t>
  </si>
  <si>
    <t>Tilbury</t>
  </si>
  <si>
    <t>4TBYAQ</t>
  </si>
  <si>
    <t>Byass</t>
  </si>
  <si>
    <t>R6CCZB</t>
  </si>
  <si>
    <t>Oates</t>
  </si>
  <si>
    <t>Gossling</t>
  </si>
  <si>
    <t>A9F35J</t>
  </si>
  <si>
    <t>Macey</t>
  </si>
  <si>
    <t>1QMMJR</t>
  </si>
  <si>
    <t>Aurel</t>
  </si>
  <si>
    <t>Forsard</t>
  </si>
  <si>
    <t>GQANMC</t>
  </si>
  <si>
    <t>Matelda</t>
  </si>
  <si>
    <t>Esel</t>
  </si>
  <si>
    <t>E0RUOH</t>
  </si>
  <si>
    <t>Danila</t>
  </si>
  <si>
    <t>McCullough</t>
  </si>
  <si>
    <t>QTJ0TD</t>
  </si>
  <si>
    <t>Morgana</t>
  </si>
  <si>
    <t>Hehnke</t>
  </si>
  <si>
    <t>U4KOP1</t>
  </si>
  <si>
    <t>Winne</t>
  </si>
  <si>
    <t>Verlinden</t>
  </si>
  <si>
    <t>CVOPTL</t>
  </si>
  <si>
    <t>Suller</t>
  </si>
  <si>
    <t>QQRR06</t>
  </si>
  <si>
    <t>De Roberto</t>
  </si>
  <si>
    <t>RB8RPE</t>
  </si>
  <si>
    <t>O'Tuohy</t>
  </si>
  <si>
    <t>MDCTYB</t>
  </si>
  <si>
    <t>Mountlow</t>
  </si>
  <si>
    <t>PY7XCV</t>
  </si>
  <si>
    <t>VLZCJZ</t>
  </si>
  <si>
    <t>Chaney</t>
  </si>
  <si>
    <t>S38X27</t>
  </si>
  <si>
    <t>Gill</t>
  </si>
  <si>
    <t>Huddy</t>
  </si>
  <si>
    <t>R3NEYM</t>
  </si>
  <si>
    <t>Joannic</t>
  </si>
  <si>
    <t>QT3Q10</t>
  </si>
  <si>
    <t>Boldt</t>
  </si>
  <si>
    <t>HG9LRQ</t>
  </si>
  <si>
    <t>Elenore</t>
  </si>
  <si>
    <t>Chadwin</t>
  </si>
  <si>
    <t>76ZEMY</t>
  </si>
  <si>
    <t>Swanne</t>
  </si>
  <si>
    <t>FFOV1K</t>
  </si>
  <si>
    <t>Danyelle</t>
  </si>
  <si>
    <t>Name</t>
  </si>
  <si>
    <t>Patience Hustler</t>
  </si>
  <si>
    <t>Mohandis Delete</t>
  </si>
  <si>
    <t>Aldric Booton</t>
  </si>
  <si>
    <t>Kiah Filmer</t>
  </si>
  <si>
    <t>Clayton Curzon</t>
  </si>
  <si>
    <t>Doy Kuhne</t>
  </si>
  <si>
    <t>Jeremias Wise</t>
  </si>
  <si>
    <t>Townsend Micheu</t>
  </si>
  <si>
    <t>Delmor Gorler</t>
  </si>
  <si>
    <t>Grissel Thirkettle</t>
  </si>
  <si>
    <t>Gerik Gamlyn</t>
  </si>
  <si>
    <t>Dredi Simukov</t>
  </si>
  <si>
    <t>Christoph Timothy</t>
  </si>
  <si>
    <t>Daven Gillease</t>
  </si>
  <si>
    <t>Kinnie Celier</t>
  </si>
  <si>
    <t>Janek Pyle</t>
  </si>
  <si>
    <t>Ringo Piatkow</t>
  </si>
  <si>
    <t>Cindy Scobbie</t>
  </si>
  <si>
    <t>Phineas Colbourne</t>
  </si>
  <si>
    <t>Clareta Weiner</t>
  </si>
  <si>
    <t>Clementia Clement</t>
  </si>
  <si>
    <t>Pieter Water</t>
  </si>
  <si>
    <t>Cordelia Pressnell</t>
  </si>
  <si>
    <t>Ediva Lesaunier</t>
  </si>
  <si>
    <t>Norah De Ath</t>
  </si>
  <si>
    <t>Odell Grishenkov</t>
  </si>
  <si>
    <t>Jeana Udden</t>
  </si>
  <si>
    <t>Terencio Dalton</t>
  </si>
  <si>
    <t>Kane Pauluzzi</t>
  </si>
  <si>
    <t>Vilma Morrad</t>
  </si>
  <si>
    <t>Dougie Colleck</t>
  </si>
  <si>
    <t>Ody Hollibone</t>
  </si>
  <si>
    <t>Kris Clemence</t>
  </si>
  <si>
    <t>Seymour Redmire</t>
  </si>
  <si>
    <t>Josephine Auger</t>
  </si>
  <si>
    <t>Brit Drysdell</t>
  </si>
  <si>
    <t>Joelly Bim</t>
  </si>
  <si>
    <t>Melessa Duprey</t>
  </si>
  <si>
    <t>Mahmoud Tasseler</t>
  </si>
  <si>
    <t>Oralia Kittel</t>
  </si>
  <si>
    <t>Sibley Erswell</t>
  </si>
  <si>
    <t>Joelle Carlet</t>
  </si>
  <si>
    <t>Ramonda Carvell</t>
  </si>
  <si>
    <t>Osbourn Jedrych</t>
  </si>
  <si>
    <t>Cacilie Fronzek</t>
  </si>
  <si>
    <t>Barnabas Vinau</t>
  </si>
  <si>
    <t>Lethia Woolmington</t>
  </si>
  <si>
    <t>Harmon Bazell</t>
  </si>
  <si>
    <t>Killie Beddoes</t>
  </si>
  <si>
    <t>Oralia Acory</t>
  </si>
  <si>
    <t>Anetta Treslove</t>
  </si>
  <si>
    <t>Davidde Sindle</t>
  </si>
  <si>
    <t>Matthieu Ivel</t>
  </si>
  <si>
    <t>Say Olivazzi</t>
  </si>
  <si>
    <t>Karee Camelli</t>
  </si>
  <si>
    <t>Shel Wicklen</t>
  </si>
  <si>
    <t>Dara Leipnik</t>
  </si>
  <si>
    <t>Ertha Brownlea</t>
  </si>
  <si>
    <t>Amii Anthiftle</t>
  </si>
  <si>
    <t>Michale Wheldon</t>
  </si>
  <si>
    <t>Bartel Geillier</t>
  </si>
  <si>
    <t>Adeline McIlmorie</t>
  </si>
  <si>
    <t>Fayth Taudevin</t>
  </si>
  <si>
    <t>Neala Smidmoor</t>
  </si>
  <si>
    <t>Sargent Farrall</t>
  </si>
  <si>
    <t>Rae Alibone</t>
  </si>
  <si>
    <t>Pacorro Carne</t>
  </si>
  <si>
    <t>Marchall Winkell</t>
  </si>
  <si>
    <t>Rowland Beauvais</t>
  </si>
  <si>
    <t>Hershel Piotrkowski</t>
  </si>
  <si>
    <t>Calla Philpault</t>
  </si>
  <si>
    <t>Ennis Waterhouse</t>
  </si>
  <si>
    <t>Shandra Jordanson</t>
  </si>
  <si>
    <t>Gates Beazleigh</t>
  </si>
  <si>
    <t>Eldon Biford</t>
  </si>
  <si>
    <t>Rhianon Greetham</t>
  </si>
  <si>
    <t>Barnett Jefferys</t>
  </si>
  <si>
    <t>Janette Orrum</t>
  </si>
  <si>
    <t>Sandra Blaw</t>
  </si>
  <si>
    <t>Roley Dorie</t>
  </si>
  <si>
    <t>Trixi Hardisty</t>
  </si>
  <si>
    <t>Harriet Menis</t>
  </si>
  <si>
    <t>Toddy Kach</t>
  </si>
  <si>
    <t>Pedro Lush</t>
  </si>
  <si>
    <t>Archer Dunstone</t>
  </si>
  <si>
    <t>Nigel Lamswood</t>
  </si>
  <si>
    <t>Sol Bassil</t>
  </si>
  <si>
    <t>Karoline Latey</t>
  </si>
  <si>
    <t>Walt Djurisic</t>
  </si>
  <si>
    <t>Conrado Coning</t>
  </si>
  <si>
    <t>Syman Barten</t>
  </si>
  <si>
    <t>Dannie Goding</t>
  </si>
  <si>
    <t>Elden Jelks</t>
  </si>
  <si>
    <t>Darius Lound</t>
  </si>
  <si>
    <t>Markus Juanico</t>
  </si>
  <si>
    <t>Kin Lepere</t>
  </si>
  <si>
    <t>Rahal Keoghan</t>
  </si>
  <si>
    <t>Adler Kennon</t>
  </si>
  <si>
    <t>Merwin Ebden</t>
  </si>
  <si>
    <t>Ira Mufford</t>
  </si>
  <si>
    <t>Roderigo Pedgrift</t>
  </si>
  <si>
    <t>Joey Prisk</t>
  </si>
  <si>
    <t>Hester Chesterman</t>
  </si>
  <si>
    <t>Abbye Middle</t>
  </si>
  <si>
    <t>Barnie Bentzen</t>
  </si>
  <si>
    <t>Artair Stud</t>
  </si>
  <si>
    <t>Kennith Milthorpe</t>
  </si>
  <si>
    <t>Free Sucre</t>
  </si>
  <si>
    <t>Jewell Kaysor</t>
  </si>
  <si>
    <t>Martguerita Belchambers</t>
  </si>
  <si>
    <t>Eugene Aherne</t>
  </si>
  <si>
    <t>Jen Heskins</t>
  </si>
  <si>
    <t>Lanna Barwack</t>
  </si>
  <si>
    <t>Antoni Capner</t>
  </si>
  <si>
    <t>Gilbert Blasgen</t>
  </si>
  <si>
    <t>Pancho Drury</t>
  </si>
  <si>
    <t>Haven Maunton</t>
  </si>
  <si>
    <t>Niki Van Cassel</t>
  </si>
  <si>
    <t>Daniel Soame</t>
  </si>
  <si>
    <t>Fanni Phillipson</t>
  </si>
  <si>
    <t>Katrine Philipsohn</t>
  </si>
  <si>
    <t>Shell Pietraszek</t>
  </si>
  <si>
    <t>Margaretta Jankin</t>
  </si>
  <si>
    <t>Corinne Casaro</t>
  </si>
  <si>
    <t>Silvie Udall</t>
  </si>
  <si>
    <t>Mollie Baake</t>
  </si>
  <si>
    <t>Lyn Jirusek</t>
  </si>
  <si>
    <t>Carver Keilty</t>
  </si>
  <si>
    <t>Clarinda Crosson</t>
  </si>
  <si>
    <t>Lynne Crumby</t>
  </si>
  <si>
    <t>Otho Tansly</t>
  </si>
  <si>
    <t>Aila Coulman</t>
  </si>
  <si>
    <t>Barnett Fennessy</t>
  </si>
  <si>
    <t>Perren Coode</t>
  </si>
  <si>
    <t>Archer Senn</t>
  </si>
  <si>
    <t>Zachary Ramstead</t>
  </si>
  <si>
    <t>Rogerio Bocking</t>
  </si>
  <si>
    <t>Abra Sherr</t>
  </si>
  <si>
    <t>Donal Boyall</t>
  </si>
  <si>
    <t>Goldia Coulson</t>
  </si>
  <si>
    <t>Erick McClifferty</t>
  </si>
  <si>
    <t>Shawn MacCardle</t>
  </si>
  <si>
    <t>Bertrand Paullin</t>
  </si>
  <si>
    <t>Lanette Mole</t>
  </si>
  <si>
    <t>Kirstin Prantoni</t>
  </si>
  <si>
    <t>Eddi Berrie</t>
  </si>
  <si>
    <t>Terrijo Yardley</t>
  </si>
  <si>
    <t>Boniface Pleasaunce</t>
  </si>
  <si>
    <t>Alexandra Petasch</t>
  </si>
  <si>
    <t>Shelbi Eicke</t>
  </si>
  <si>
    <t>Jeannie Edensor</t>
  </si>
  <si>
    <t>Cari Strodder</t>
  </si>
  <si>
    <t>Chic Steiner</t>
  </si>
  <si>
    <t>Cam Eskell</t>
  </si>
  <si>
    <t>Peggy Korpolak</t>
  </si>
  <si>
    <t>Stesha Beare</t>
  </si>
  <si>
    <t>Brodie Wanley</t>
  </si>
  <si>
    <t>Modesta Coules</t>
  </si>
  <si>
    <t>Eustace Barham</t>
  </si>
  <si>
    <t>Mallory Bovingdon</t>
  </si>
  <si>
    <t>Wit Berg</t>
  </si>
  <si>
    <t>Emmanuel Maunder</t>
  </si>
  <si>
    <t>Doretta Laidlaw</t>
  </si>
  <si>
    <t>Georgy Seller</t>
  </si>
  <si>
    <t>Codi Cheetham</t>
  </si>
  <si>
    <t>Jeramie Jone</t>
  </si>
  <si>
    <t>Helga Robbe</t>
  </si>
  <si>
    <t>Carmel Ghioni</t>
  </si>
  <si>
    <t>Theresita Di Giorgio</t>
  </si>
  <si>
    <t>Stevy Alcott</t>
  </si>
  <si>
    <t>Erhard Draye</t>
  </si>
  <si>
    <t>Jonas Leete</t>
  </si>
  <si>
    <t>Elvis Stairs</t>
  </si>
  <si>
    <t>Ferdinand Scawen</t>
  </si>
  <si>
    <t>Son Perazzo</t>
  </si>
  <si>
    <t>Lyndsie Rymer</t>
  </si>
  <si>
    <t>Adolphus Bohling</t>
  </si>
  <si>
    <t>Nalani Vickors</t>
  </si>
  <si>
    <t>Eal Peare</t>
  </si>
  <si>
    <t>Norean Nellies</t>
  </si>
  <si>
    <t>Gerry Bewfield</t>
  </si>
  <si>
    <t>Mano Rudledge</t>
  </si>
  <si>
    <t>Giselle Mc Dermid</t>
  </si>
  <si>
    <t>Teirtza Beushaw</t>
  </si>
  <si>
    <t>Gloriana Rowley</t>
  </si>
  <si>
    <t>Mella Rapaport</t>
  </si>
  <si>
    <t>Nikolia Hullbrook</t>
  </si>
  <si>
    <t>Henrieta Dobble</t>
  </si>
  <si>
    <t>Celisse Muehler</t>
  </si>
  <si>
    <t>Sarine Amner</t>
  </si>
  <si>
    <t>Evered Cullington</t>
  </si>
  <si>
    <t>Dina Emlin</t>
  </si>
  <si>
    <t>Granny Twigley</t>
  </si>
  <si>
    <t>Pincas Wyndham</t>
  </si>
  <si>
    <t>Selby Badland</t>
  </si>
  <si>
    <t>Dalston Lambertz</t>
  </si>
  <si>
    <t>Traver Le Provost</t>
  </si>
  <si>
    <t>Quint Letrange</t>
  </si>
  <si>
    <t>Balduin Damrel</t>
  </si>
  <si>
    <t>Genny Gossart</t>
  </si>
  <si>
    <t>Ardis Udy</t>
  </si>
  <si>
    <t>Forster Guyers</t>
  </si>
  <si>
    <t>Zora Seamer</t>
  </si>
  <si>
    <t>Kara Gainsford</t>
  </si>
  <si>
    <t>Blanca Kienlein</t>
  </si>
  <si>
    <t>Tamarra Skirrow</t>
  </si>
  <si>
    <t>Anstice Bartoletti</t>
  </si>
  <si>
    <t>Benjamin Parrish</t>
  </si>
  <si>
    <t>Arleta Dickinson</t>
  </si>
  <si>
    <t>Tabbi Sheals</t>
  </si>
  <si>
    <t>Elysia Cridlin</t>
  </si>
  <si>
    <t>Marcile Mundford</t>
  </si>
  <si>
    <t>Linell Padefield</t>
  </si>
  <si>
    <t>Helen-elizabeth Gerrans</t>
  </si>
  <si>
    <t>Tulley Bromidge</t>
  </si>
  <si>
    <t>Aeriela Rankling</t>
  </si>
  <si>
    <t>Shela Shields</t>
  </si>
  <si>
    <t>Jakob Marris</t>
  </si>
  <si>
    <t>Perle Legendre</t>
  </si>
  <si>
    <t>Brady Hindrick</t>
  </si>
  <si>
    <t>Bronson Richardot</t>
  </si>
  <si>
    <t>Lurleen Doveston</t>
  </si>
  <si>
    <t>Lanni Scullion</t>
  </si>
  <si>
    <t>Hyman Powers</t>
  </si>
  <si>
    <t>Dela McRonald</t>
  </si>
  <si>
    <t>Virgina Waycot</t>
  </si>
  <si>
    <t>Heath Goldthorpe</t>
  </si>
  <si>
    <t>Prisca Giffon</t>
  </si>
  <si>
    <t>Mada Bigly</t>
  </si>
  <si>
    <t>Patrick Peak</t>
  </si>
  <si>
    <t>Lockwood Petofi</t>
  </si>
  <si>
    <t>Maddi Wylder</t>
  </si>
  <si>
    <t>Faith Childerley</t>
  </si>
  <si>
    <t>Pepita Gosse</t>
  </si>
  <si>
    <t>Padriac Matyugin</t>
  </si>
  <si>
    <t>Erina Dripp</t>
  </si>
  <si>
    <t>Carolan Frigot</t>
  </si>
  <si>
    <t>Ervin Perrelle</t>
  </si>
  <si>
    <t>Arlina Erley</t>
  </si>
  <si>
    <t>Elly Scogings</t>
  </si>
  <si>
    <t>Rubetta Fryer</t>
  </si>
  <si>
    <t>Sibella Tincombe</t>
  </si>
  <si>
    <t>Nicole Tinan</t>
  </si>
  <si>
    <t>Sandie Paiton</t>
  </si>
  <si>
    <t>Richmond Wong</t>
  </si>
  <si>
    <t>Graig Ruddiman</t>
  </si>
  <si>
    <t>Skell Davids</t>
  </si>
  <si>
    <t>Reinold Dodell</t>
  </si>
  <si>
    <t>Ashbey Muirden</t>
  </si>
  <si>
    <t>Egan Scouse</t>
  </si>
  <si>
    <t>Christye Stobo</t>
  </si>
  <si>
    <t>Emmanuel Brinson</t>
  </si>
  <si>
    <t>Hendrick McKeating</t>
  </si>
  <si>
    <t>Free Simon</t>
  </si>
  <si>
    <t>Ericha Zapater</t>
  </si>
  <si>
    <t>Helen Dewis</t>
  </si>
  <si>
    <t>Willyt Shillinglaw</t>
  </si>
  <si>
    <t>Cornie Clemenzo</t>
  </si>
  <si>
    <t>Sibeal Lewisham</t>
  </si>
  <si>
    <t>Carlie Cayser</t>
  </si>
  <si>
    <t>Filippo MacGoun</t>
  </si>
  <si>
    <t>Millisent Kilbourne</t>
  </si>
  <si>
    <t>Dolores Tedahl</t>
  </si>
  <si>
    <t>Rhiamon Cortes</t>
  </si>
  <si>
    <t>Brendan Rappaport</t>
  </si>
  <si>
    <t>Rance Danilevich</t>
  </si>
  <si>
    <t>Katrine Sheaber</t>
  </si>
  <si>
    <t>Coretta McClymond</t>
  </si>
  <si>
    <t>Eldin Alyutin</t>
  </si>
  <si>
    <t>Richie Vallentine</t>
  </si>
  <si>
    <t>Kimball Willerson</t>
  </si>
  <si>
    <t>Aurea Duckwith</t>
  </si>
  <si>
    <t>Ricki Varah</t>
  </si>
  <si>
    <t>Lanni Illem</t>
  </si>
  <si>
    <t>Wilhelm Tewes</t>
  </si>
  <si>
    <t>Maxie Oldmeadow</t>
  </si>
  <si>
    <t>Eadmund Mozzini</t>
  </si>
  <si>
    <t>Eric Tuttle</t>
  </si>
  <si>
    <t>Bethany Stodit</t>
  </si>
  <si>
    <t>Chas Salmen</t>
  </si>
  <si>
    <t>Dannye Hurnell</t>
  </si>
  <si>
    <t>Marleen Woolger</t>
  </si>
  <si>
    <t>Lucian Krier</t>
  </si>
  <si>
    <t>Rayshell Fayter</t>
  </si>
  <si>
    <t>Timmy Connors</t>
  </si>
  <si>
    <t>Jillian Cordell</t>
  </si>
  <si>
    <t>Imelda Teas</t>
  </si>
  <si>
    <t>Arvin Shearer</t>
  </si>
  <si>
    <t>Valentijn Probin</t>
  </si>
  <si>
    <t>Yvor Abrahams</t>
  </si>
  <si>
    <t>Dev Tillman</t>
  </si>
  <si>
    <t>Val Wasiel</t>
  </si>
  <si>
    <t>Shea Gut</t>
  </si>
  <si>
    <t>Heywood Efford</t>
  </si>
  <si>
    <t>Dillie Andrzejewski</t>
  </si>
  <si>
    <t>Amelina Robecon</t>
  </si>
  <si>
    <t>Edlin Huckin</t>
  </si>
  <si>
    <t>Tore Howat</t>
  </si>
  <si>
    <t>Natalya Boerder</t>
  </si>
  <si>
    <t>Noach Tiler</t>
  </si>
  <si>
    <t>Ester Hendricks</t>
  </si>
  <si>
    <t>Brigit Bavister</t>
  </si>
  <si>
    <t>Ondrea Beynkn</t>
  </si>
  <si>
    <t>Carlie Heinel</t>
  </si>
  <si>
    <t>Wolfie Kerkham</t>
  </si>
  <si>
    <t>Cookie Corselles</t>
  </si>
  <si>
    <t>Xymenes Schowenburg</t>
  </si>
  <si>
    <t>Leena Daskiewicz</t>
  </si>
  <si>
    <t>Uri Aimer</t>
  </si>
  <si>
    <t>Barrie Pennetta</t>
  </si>
  <si>
    <t>Tiffanie Thexton</t>
  </si>
  <si>
    <t>Richy Hairesnape</t>
  </si>
  <si>
    <t>Lucine Girardez</t>
  </si>
  <si>
    <t>Kellia Pattlel</t>
  </si>
  <si>
    <t>Bendix Grute</t>
  </si>
  <si>
    <t>Allie Copozio</t>
  </si>
  <si>
    <t>Earle Christoffels</t>
  </si>
  <si>
    <t>Harlen Pilbury</t>
  </si>
  <si>
    <t>Edmund Maddison</t>
  </si>
  <si>
    <t>Hewet Huddles</t>
  </si>
  <si>
    <t>Lindy Darlasson</t>
  </si>
  <si>
    <t>Justine Petric</t>
  </si>
  <si>
    <t>Rich Bastone</t>
  </si>
  <si>
    <t>Foster Wherrett</t>
  </si>
  <si>
    <t>Joseph Macilhench</t>
  </si>
  <si>
    <t>Oberon Gristhwaite</t>
  </si>
  <si>
    <t>Martita Shiel</t>
  </si>
  <si>
    <t>Ulric Gosford</t>
  </si>
  <si>
    <t>Claudelle Schwier</t>
  </si>
  <si>
    <t>Alexis Scrange</t>
  </si>
  <si>
    <t>Salim Shimwell</t>
  </si>
  <si>
    <t>Kent Well</t>
  </si>
  <si>
    <t>Doyle Mazella</t>
  </si>
  <si>
    <t>Shannen Bastide</t>
  </si>
  <si>
    <t>Foster MacAnespie</t>
  </si>
  <si>
    <t>Dallon Woodbridge</t>
  </si>
  <si>
    <t>Tremaine Caulwell</t>
  </si>
  <si>
    <t>Algernon Sadgrove</t>
  </si>
  <si>
    <t>Selma Nolan</t>
  </si>
  <si>
    <t>Candra McNirlan</t>
  </si>
  <si>
    <t>Micky Sallans</t>
  </si>
  <si>
    <t>Leela Ferriday</t>
  </si>
  <si>
    <t>Graehme Hannigane</t>
  </si>
  <si>
    <t>Oralla Duddin</t>
  </si>
  <si>
    <t>Codee Stoddart</t>
  </si>
  <si>
    <t>Pavia Dict</t>
  </si>
  <si>
    <t>Nevin Durman</t>
  </si>
  <si>
    <t>Gene Cogar</t>
  </si>
  <si>
    <t>Rudiger Freund</t>
  </si>
  <si>
    <t>Dolores Boffin</t>
  </si>
  <si>
    <t>Codi Burnsell</t>
  </si>
  <si>
    <t>Shermy Swaddle</t>
  </si>
  <si>
    <t>Julie Danell</t>
  </si>
  <si>
    <t>Phillip Aizik</t>
  </si>
  <si>
    <t>Mavis Dundredge</t>
  </si>
  <si>
    <t>Gabrielle Axelbey</t>
  </si>
  <si>
    <t>Hirsch Stephen</t>
  </si>
  <si>
    <t>Livy Riddle</t>
  </si>
  <si>
    <t>Ofilia McGilbon</t>
  </si>
  <si>
    <t>Phillip Scatchard</t>
  </si>
  <si>
    <t>Yvette Shepherd</t>
  </si>
  <si>
    <t>Ryley Deboy</t>
  </si>
  <si>
    <t>Shaina Esgate</t>
  </si>
  <si>
    <t>Melody Monteaux</t>
  </si>
  <si>
    <t>Nichole Hoofe</t>
  </si>
  <si>
    <t>Shelli Gallaher</t>
  </si>
  <si>
    <t>Devon Windibank</t>
  </si>
  <si>
    <t>Audra Campe</t>
  </si>
  <si>
    <t>Vivyan Sedgemond</t>
  </si>
  <si>
    <t>Roslyn Real</t>
  </si>
  <si>
    <t>Travers Jervoise</t>
  </si>
  <si>
    <t>Karla Makeswell</t>
  </si>
  <si>
    <t>Paola Joderli</t>
  </si>
  <si>
    <t>Caryl Zumbusch</t>
  </si>
  <si>
    <t>Urbanus Stainsby</t>
  </si>
  <si>
    <t>Dolf Knotte</t>
  </si>
  <si>
    <t>Chiarra Gurys</t>
  </si>
  <si>
    <t>Arabella Pietrowski</t>
  </si>
  <si>
    <t>Kliment Moodie</t>
  </si>
  <si>
    <t>Jarret Wethered</t>
  </si>
  <si>
    <t>Bartlett Macieiczyk</t>
  </si>
  <si>
    <t>Wanids Defond</t>
  </si>
  <si>
    <t>Halimeda Madgwick</t>
  </si>
  <si>
    <t>Nicole McDoual</t>
  </si>
  <si>
    <t>Marla Ferrulli</t>
  </si>
  <si>
    <t>Wrennie Collinette</t>
  </si>
  <si>
    <t>Frants Angelo</t>
  </si>
  <si>
    <t>Thayne Tallach</t>
  </si>
  <si>
    <t>Lonny Pettie</t>
  </si>
  <si>
    <t>Trumaine Leyban</t>
  </si>
  <si>
    <t>Willabella Linfoot</t>
  </si>
  <si>
    <t>Edyth Feavearyear</t>
  </si>
  <si>
    <t>Ollie Sawney</t>
  </si>
  <si>
    <t>Kylila Nevinson</t>
  </si>
  <si>
    <t>Coleman Bryning</t>
  </si>
  <si>
    <t>Davidson Williamson</t>
  </si>
  <si>
    <t>Gertrud Bortolussi</t>
  </si>
  <si>
    <t>Mina McEneny</t>
  </si>
  <si>
    <t>Skipton Veldens</t>
  </si>
  <si>
    <t>Jennee Aylett</t>
  </si>
  <si>
    <t>Leticia Porrett</t>
  </si>
  <si>
    <t>Edyth Chudleigh</t>
  </si>
  <si>
    <t>Shandy Bainton</t>
  </si>
  <si>
    <t>Nathanil Stoven</t>
  </si>
  <si>
    <t>Ninnette Druhan</t>
  </si>
  <si>
    <t>Clareta Canham</t>
  </si>
  <si>
    <t>Pip Keemar</t>
  </si>
  <si>
    <t>Anjanette Charity</t>
  </si>
  <si>
    <t>Garvin Bartolomieu</t>
  </si>
  <si>
    <t>Chery Baldi</t>
  </si>
  <si>
    <t>Marguerite Stitcher</t>
  </si>
  <si>
    <t>Artemis Whitehorn</t>
  </si>
  <si>
    <t>Haley Dixcee</t>
  </si>
  <si>
    <t>Jens LeEstut</t>
  </si>
  <si>
    <t>Ashlin Gheorghe</t>
  </si>
  <si>
    <t>Buiron Garlett</t>
  </si>
  <si>
    <t>Shaun Harber</t>
  </si>
  <si>
    <t>Joelie Gillham</t>
  </si>
  <si>
    <t>Candice Leese</t>
  </si>
  <si>
    <t>Putnam Nekrews</t>
  </si>
  <si>
    <t>Thorpe Ferrige</t>
  </si>
  <si>
    <t>Charla Kilban</t>
  </si>
  <si>
    <t>Remy Muccino</t>
  </si>
  <si>
    <t>Terrell Navein</t>
  </si>
  <si>
    <t>Lorne Opfer</t>
  </si>
  <si>
    <t>Whitney O'Reilly</t>
  </si>
  <si>
    <t>Lora Basson</t>
  </si>
  <si>
    <t>Rhonda Cowl</t>
  </si>
  <si>
    <t>Mirabel Broady</t>
  </si>
  <si>
    <t>Florinda Burgisi</t>
  </si>
  <si>
    <t>Magdalene Zannotelli</t>
  </si>
  <si>
    <t>Hale Tacon</t>
  </si>
  <si>
    <t>Maxi Hazard</t>
  </si>
  <si>
    <t>Boote Asey</t>
  </si>
  <si>
    <t>Martica Gazzard</t>
  </si>
  <si>
    <t>Gianna Hathaway</t>
  </si>
  <si>
    <t>Marysa Coakley</t>
  </si>
  <si>
    <t>Claudie de'-Ancy Willis</t>
  </si>
  <si>
    <t>Art Wardall</t>
  </si>
  <si>
    <t>Jacky Scrimgeour</t>
  </si>
  <si>
    <t>Marcy Voden</t>
  </si>
  <si>
    <t>Xymenes Goodlet</t>
  </si>
  <si>
    <t>Mahalia Shawel</t>
  </si>
  <si>
    <t>Gordon Shama</t>
  </si>
  <si>
    <t>Annabela Lillicrap</t>
  </si>
  <si>
    <t>Homere Canepe</t>
  </si>
  <si>
    <t>Bennett Trank</t>
  </si>
  <si>
    <t>Kimbra Cregeen</t>
  </si>
  <si>
    <t>Lorena Kaes</t>
  </si>
  <si>
    <t>Pinchas O'Dyvoie</t>
  </si>
  <si>
    <t>Kevyn Jerams</t>
  </si>
  <si>
    <t>Shea Korbmaker</t>
  </si>
  <si>
    <t>Brion Smalecombe</t>
  </si>
  <si>
    <t>Loydie Klee</t>
  </si>
  <si>
    <t>Cherye Sissens</t>
  </si>
  <si>
    <t>Ebony Flury</t>
  </si>
  <si>
    <t>Wood Jimmes</t>
  </si>
  <si>
    <t>Garry Goodridge</t>
  </si>
  <si>
    <t>Corty Dandie</t>
  </si>
  <si>
    <t>Addy Crees</t>
  </si>
  <si>
    <t>Keely Mancktelow</t>
  </si>
  <si>
    <t>Ezri Oakeby</t>
  </si>
  <si>
    <t>Avivah Lawlance</t>
  </si>
  <si>
    <t>Joanna Rubinfeld</t>
  </si>
  <si>
    <t>Vasily Kohrs</t>
  </si>
  <si>
    <t>Talya Pattesall</t>
  </si>
  <si>
    <t>Constancy Van Hove</t>
  </si>
  <si>
    <t>Sansone Licciardo</t>
  </si>
  <si>
    <t>Adams Dumbell</t>
  </si>
  <si>
    <t>Kaila Barlow</t>
  </si>
  <si>
    <t>Walt Mc Elory</t>
  </si>
  <si>
    <t>Sawyer Abramin</t>
  </si>
  <si>
    <t>Marysa Hollington</t>
  </si>
  <si>
    <t>Chaddie Withey</t>
  </si>
  <si>
    <t>Celestine Sigars</t>
  </si>
  <si>
    <t>Conrade Braune</t>
  </si>
  <si>
    <t>Town Fish</t>
  </si>
  <si>
    <t>Prince Anten</t>
  </si>
  <si>
    <t>Thibaut Dhennin</t>
  </si>
  <si>
    <t>Lockwood Voas</t>
  </si>
  <si>
    <t>Alexina Macguire</t>
  </si>
  <si>
    <t>Reinald Densun</t>
  </si>
  <si>
    <t>Andra Witchell</t>
  </si>
  <si>
    <t>Vern MacGray</t>
  </si>
  <si>
    <t>Giulietta Dedham</t>
  </si>
  <si>
    <t>Arden Frostick</t>
  </si>
  <si>
    <t>Fayre Crowther</t>
  </si>
  <si>
    <t>Merrill Carrick</t>
  </si>
  <si>
    <t>Alleyn Cory</t>
  </si>
  <si>
    <t>Neall Gair</t>
  </si>
  <si>
    <t>Bealle Clixby</t>
  </si>
  <si>
    <t>Sharla Galloway</t>
  </si>
  <si>
    <t>Naomi Fingleton</t>
  </si>
  <si>
    <t>Lorrie Gingel</t>
  </si>
  <si>
    <t>Cello Ransome</t>
  </si>
  <si>
    <t>Starr Boodle</t>
  </si>
  <si>
    <t>Dulcinea Pinilla</t>
  </si>
  <si>
    <t>Rhoda Fairfoul</t>
  </si>
  <si>
    <t>Ashli Abramowitch</t>
  </si>
  <si>
    <t>Walker Castane</t>
  </si>
  <si>
    <t>Jandy Mercik</t>
  </si>
  <si>
    <t>Jerrylee Glassman</t>
  </si>
  <si>
    <t>Issiah Stollsteiner</t>
  </si>
  <si>
    <t>Brandie Hansbury</t>
  </si>
  <si>
    <t>Jasen Banks</t>
  </si>
  <si>
    <t>Gamaliel Semonin</t>
  </si>
  <si>
    <t>Dom Kaming</t>
  </si>
  <si>
    <t>Bord Booker</t>
  </si>
  <si>
    <t>Dusty Eustis</t>
  </si>
  <si>
    <t>Margaret Petrussi</t>
  </si>
  <si>
    <t>Corbin Georgeson</t>
  </si>
  <si>
    <t>Mathias Pumfrey</t>
  </si>
  <si>
    <t>Eveline Hylton</t>
  </si>
  <si>
    <t>Gay Gerant</t>
  </si>
  <si>
    <t>Knox Devorill</t>
  </si>
  <si>
    <t>Allegra Blazeby</t>
  </si>
  <si>
    <t>Loydie Barg</t>
  </si>
  <si>
    <t>Collen Loosmore</t>
  </si>
  <si>
    <t>Powell Downton</t>
  </si>
  <si>
    <t>Cori Domb</t>
  </si>
  <si>
    <t>Roana Pipet</t>
  </si>
  <si>
    <t>Karrah Lyffe</t>
  </si>
  <si>
    <t>Bent Bilbery</t>
  </si>
  <si>
    <t>Vidovic Craker</t>
  </si>
  <si>
    <t>Thain Burthom</t>
  </si>
  <si>
    <t>Cy Crosse</t>
  </si>
  <si>
    <t>Ingeberg Boutellier</t>
  </si>
  <si>
    <t>Beulah Sussams</t>
  </si>
  <si>
    <t>Emelia Lattin</t>
  </si>
  <si>
    <t>Horst Faircliffe</t>
  </si>
  <si>
    <t>Way Ballingal</t>
  </si>
  <si>
    <t>Langsdon Hyland</t>
  </si>
  <si>
    <t>Toby Rushworth</t>
  </si>
  <si>
    <t>Ezequiel Lounds</t>
  </si>
  <si>
    <t>Raul Ruecastle</t>
  </si>
  <si>
    <t>Marj Maldin</t>
  </si>
  <si>
    <t>Austin Dakers</t>
  </si>
  <si>
    <t>Sarine Muccino</t>
  </si>
  <si>
    <t>Sandie Rillstone</t>
  </si>
  <si>
    <t>Englebert Hallad</t>
  </si>
  <si>
    <t>Franky Seton</t>
  </si>
  <si>
    <t>Bond Sedgeworth</t>
  </si>
  <si>
    <t>Ritchie Noonan</t>
  </si>
  <si>
    <t>Craig Fydo</t>
  </si>
  <si>
    <t>Brigitte Coster</t>
  </si>
  <si>
    <t>Tamas Makiver</t>
  </si>
  <si>
    <t>Cherilynn Antao</t>
  </si>
  <si>
    <t>Valenka Brodley</t>
  </si>
  <si>
    <t>Fanni Cosens</t>
  </si>
  <si>
    <t>Blakeley Ullyott</t>
  </si>
  <si>
    <t>Babbie Heddan</t>
  </si>
  <si>
    <t>Katuscha Gurry</t>
  </si>
  <si>
    <t>Miller Livock</t>
  </si>
  <si>
    <t>Rubi Freegard</t>
  </si>
  <si>
    <t>Silvana Rivett</t>
  </si>
  <si>
    <t>Tuesday Clac</t>
  </si>
  <si>
    <t>Lyle Urey</t>
  </si>
  <si>
    <t>Sarge Abelwhite</t>
  </si>
  <si>
    <t>Wendall Mitford</t>
  </si>
  <si>
    <t>Quinton Riding</t>
  </si>
  <si>
    <t>Kay Taaffe</t>
  </si>
  <si>
    <t>Daisey Clint</t>
  </si>
  <si>
    <t>Winni Ciotti</t>
  </si>
  <si>
    <t>Lauralee Lemmon</t>
  </si>
  <si>
    <t>Lexine McMarquis</t>
  </si>
  <si>
    <t>Melisande Fermer</t>
  </si>
  <si>
    <t>Stephine Middlebrook</t>
  </si>
  <si>
    <t>Ricca Pearcey</t>
  </si>
  <si>
    <t>Tonia Bassham</t>
  </si>
  <si>
    <t>Peyter Cackett</t>
  </si>
  <si>
    <t>Conrado Kleinschmidt</t>
  </si>
  <si>
    <t>Mariam Aynscombe</t>
  </si>
  <si>
    <t>Tomi Kienle</t>
  </si>
  <si>
    <t>Sherrie Mitcham</t>
  </si>
  <si>
    <t>Feodora Twitchett</t>
  </si>
  <si>
    <t>Stanwood Goburn</t>
  </si>
  <si>
    <t>Brod Arlidge</t>
  </si>
  <si>
    <t>Patsy Apthorpe</t>
  </si>
  <si>
    <t>Bobbye Arderne</t>
  </si>
  <si>
    <t>Tiffanie Keble</t>
  </si>
  <si>
    <t>Georg Beden</t>
  </si>
  <si>
    <t>Juana Atyeo</t>
  </si>
  <si>
    <t>Dudley MacCostye</t>
  </si>
  <si>
    <t>Nixie Eyckelberg</t>
  </si>
  <si>
    <t>Alexi Yeell</t>
  </si>
  <si>
    <t>Jay Roskell</t>
  </si>
  <si>
    <t>Urbanus Attwood</t>
  </si>
  <si>
    <t>Cassius Brigg</t>
  </si>
  <si>
    <t>Jeanelle Rushby</t>
  </si>
  <si>
    <t>Leon Rainton</t>
  </si>
  <si>
    <t>Marisa Ruprechter</t>
  </si>
  <si>
    <t>Ernesta Matelaitis</t>
  </si>
  <si>
    <t>Elvyn Diego</t>
  </si>
  <si>
    <t>Lulu Durtnel</t>
  </si>
  <si>
    <t>Gladi Besse</t>
  </si>
  <si>
    <t>Roddie Moiser</t>
  </si>
  <si>
    <t>Jennie Sealy</t>
  </si>
  <si>
    <t>Rayna Medley</t>
  </si>
  <si>
    <t>Maxine Lief</t>
  </si>
  <si>
    <t>Dulce Bransdon</t>
  </si>
  <si>
    <t>Adria Hakking</t>
  </si>
  <si>
    <t>Mauricio Glantz</t>
  </si>
  <si>
    <t>Falkner Schwier</t>
  </si>
  <si>
    <t>Junina Partridge</t>
  </si>
  <si>
    <t>Jozef Lombard</t>
  </si>
  <si>
    <t>Parke McHaffy</t>
  </si>
  <si>
    <t>Jojo Shawcroft</t>
  </si>
  <si>
    <t>Tiffani Carleman</t>
  </si>
  <si>
    <t>Dawna Frick</t>
  </si>
  <si>
    <t>Madlen Eytel</t>
  </si>
  <si>
    <t>Eddy Sabater</t>
  </si>
  <si>
    <t>Joshua Hogsden</t>
  </si>
  <si>
    <t>Tisha Andre</t>
  </si>
  <si>
    <t>Weylin Boyles</t>
  </si>
  <si>
    <t>Marjie Zoanetti</t>
  </si>
  <si>
    <t>Stephine Oakinfold</t>
  </si>
  <si>
    <t>Laurena Benjamin</t>
  </si>
  <si>
    <t>Homere Isitt</t>
  </si>
  <si>
    <t>Bethina Lugton</t>
  </si>
  <si>
    <t>Steffen Arman</t>
  </si>
  <si>
    <t>Richardo McQuorkel</t>
  </si>
  <si>
    <t>Brena Shovelin</t>
  </si>
  <si>
    <t>Augustine Breckon</t>
  </si>
  <si>
    <t>Estrellita Stoneham</t>
  </si>
  <si>
    <t>Melissa Malcolm</t>
  </si>
  <si>
    <t>Elicia Dysart</t>
  </si>
  <si>
    <t>Marten Bonallack</t>
  </si>
  <si>
    <t>Onfre Huller</t>
  </si>
  <si>
    <t>Ozzy McKeeman</t>
  </si>
  <si>
    <t>Lorry Mably</t>
  </si>
  <si>
    <t>Shellie Ogley</t>
  </si>
  <si>
    <t>Genia Clementi</t>
  </si>
  <si>
    <t>Alex Astbery</t>
  </si>
  <si>
    <t>Lillis Topping</t>
  </si>
  <si>
    <t>Skipp Broe</t>
  </si>
  <si>
    <t>Joni Belton</t>
  </si>
  <si>
    <t>Granville De Filippis</t>
  </si>
  <si>
    <t>Karlotta Gery</t>
  </si>
  <si>
    <t>Aldo Dwane</t>
  </si>
  <si>
    <t>Sylas Elwin</t>
  </si>
  <si>
    <t>Adelind Chisnell</t>
  </si>
  <si>
    <t>Bourke Mummery</t>
  </si>
  <si>
    <t>Joachim Studde</t>
  </si>
  <si>
    <t>Fin Easthope</t>
  </si>
  <si>
    <t>Dahlia Jurczik</t>
  </si>
  <si>
    <t>Clovis Stannion</t>
  </si>
  <si>
    <t>Earlie Jacquest</t>
  </si>
  <si>
    <t>Rich Avesque</t>
  </si>
  <si>
    <t>Aarika Hallex</t>
  </si>
  <si>
    <t>Lindsey Fullager</t>
  </si>
  <si>
    <t>Mick Billingham</t>
  </si>
  <si>
    <t>Thayne Cookney</t>
  </si>
  <si>
    <t>Maddie Klemt</t>
  </si>
  <si>
    <t>Trisha Guppey</t>
  </si>
  <si>
    <t>Kin Binnell</t>
  </si>
  <si>
    <t>Shantee Trench</t>
  </si>
  <si>
    <t>Rozanne Kentish</t>
  </si>
  <si>
    <t>Ike Hallgalley</t>
  </si>
  <si>
    <t>Albert Whelband</t>
  </si>
  <si>
    <t>Garth Care</t>
  </si>
  <si>
    <t>Yale Heinicke</t>
  </si>
  <si>
    <t>Marabel Wooddisse</t>
  </si>
  <si>
    <t>Gertrude Coldrick</t>
  </si>
  <si>
    <t>Tiffany Ricardin</t>
  </si>
  <si>
    <t>Kamila McDonagh</t>
  </si>
  <si>
    <t>Delano Cranstoun</t>
  </si>
  <si>
    <t>Beitris Lytle</t>
  </si>
  <si>
    <t>Bili Husthwaite</t>
  </si>
  <si>
    <t>Chicky Perello</t>
  </si>
  <si>
    <t>Silva McKimm</t>
  </si>
  <si>
    <t>Kameko Easun</t>
  </si>
  <si>
    <t>Rockey Stedman</t>
  </si>
  <si>
    <t>Danny Doveston</t>
  </si>
  <si>
    <t>Alistair Twiddell</t>
  </si>
  <si>
    <t>Guenevere Wellings</t>
  </si>
  <si>
    <t>Howey D'Elia</t>
  </si>
  <si>
    <t>Di Mowbray</t>
  </si>
  <si>
    <t>Montgomery Mellody</t>
  </si>
  <si>
    <t>Alfonse Goodyear</t>
  </si>
  <si>
    <t>Kathlin Merrell</t>
  </si>
  <si>
    <t>Binky Swate</t>
  </si>
  <si>
    <t>Pasquale Witsey</t>
  </si>
  <si>
    <t>Rani Bucklee</t>
  </si>
  <si>
    <t>Pavla Haggis</t>
  </si>
  <si>
    <t>Benny Budding</t>
  </si>
  <si>
    <t>Durand Walstow</t>
  </si>
  <si>
    <t>Padgett Giorio</t>
  </si>
  <si>
    <t>Monica Porkiss</t>
  </si>
  <si>
    <t>Ranice Willisch</t>
  </si>
  <si>
    <t>Cleon Bemment</t>
  </si>
  <si>
    <t>Althea Kyberd</t>
  </si>
  <si>
    <t>Antoine Dunderdale</t>
  </si>
  <si>
    <t>Henrie Flagg</t>
  </si>
  <si>
    <t>Tonya Bunker</t>
  </si>
  <si>
    <t>Jamey Sambell</t>
  </si>
  <si>
    <t>Orelee Creswell</t>
  </si>
  <si>
    <t>Veronique Draisey</t>
  </si>
  <si>
    <t>Bronson Steels</t>
  </si>
  <si>
    <t>Nicolina Earlam</t>
  </si>
  <si>
    <t>Jillene Crotty</t>
  </si>
  <si>
    <t>Conrade Fake</t>
  </si>
  <si>
    <t>Alane Aldam</t>
  </si>
  <si>
    <t>Frederigo Sprowell</t>
  </si>
  <si>
    <t>Jude Grier</t>
  </si>
  <si>
    <t>Aldrich Ferson</t>
  </si>
  <si>
    <t>Cindee Sherewood</t>
  </si>
  <si>
    <t>Eileen Pavlishchev</t>
  </si>
  <si>
    <t>Doralyn Copin</t>
  </si>
  <si>
    <t>Olin Gullivent</t>
  </si>
  <si>
    <t>Kare Heggadon</t>
  </si>
  <si>
    <t>Bili Kenewell</t>
  </si>
  <si>
    <t>Kelly Grimsey</t>
  </si>
  <si>
    <t>Mitchael Leadley</t>
  </si>
  <si>
    <t>Francesco Francesconi</t>
  </si>
  <si>
    <t>Bettina Cory</t>
  </si>
  <si>
    <t>Shep Petegrew</t>
  </si>
  <si>
    <t>Sydney Georger</t>
  </si>
  <si>
    <t>Lorens Germaine</t>
  </si>
  <si>
    <t>Gasper Pifford</t>
  </si>
  <si>
    <t>Gwenore Cholomin</t>
  </si>
  <si>
    <t>Lay Crielly</t>
  </si>
  <si>
    <t>Salomon Scarborough</t>
  </si>
  <si>
    <t>Colan Mapholm</t>
  </si>
  <si>
    <t>Alf Reidshaw</t>
  </si>
  <si>
    <t>Bethanne Gaunter</t>
  </si>
  <si>
    <t>Early Hicklingbottom</t>
  </si>
  <si>
    <t>Cyrillus Viger</t>
  </si>
  <si>
    <t>Haleigh Pritty</t>
  </si>
  <si>
    <t>Gerhard Maddison</t>
  </si>
  <si>
    <t>Muire Giblett</t>
  </si>
  <si>
    <t>Leon Mcettrick</t>
  </si>
  <si>
    <t>Sadie Crother</t>
  </si>
  <si>
    <t>Johnathon Ronchka</t>
  </si>
  <si>
    <t>Wesley McDunlevy</t>
  </si>
  <si>
    <t>Orbadiah Molnar</t>
  </si>
  <si>
    <t>Obadias Lockyer</t>
  </si>
  <si>
    <t>Dniren Inch</t>
  </si>
  <si>
    <t>Noble Pledger</t>
  </si>
  <si>
    <t>Tucker Weller</t>
  </si>
  <si>
    <t>Rich Rippin</t>
  </si>
  <si>
    <t>Carce Nertney</t>
  </si>
  <si>
    <t>Pembroke Beatty</t>
  </si>
  <si>
    <t>Raul Clitsome</t>
  </si>
  <si>
    <t>Martino McGarrell</t>
  </si>
  <si>
    <t>Levey Volant</t>
  </si>
  <si>
    <t>Allin Sibbit</t>
  </si>
  <si>
    <t>Ganny Bengle</t>
  </si>
  <si>
    <t>Sallee Feldbrin</t>
  </si>
  <si>
    <t>Marin Skamell</t>
  </si>
  <si>
    <t>Eirena Piel</t>
  </si>
  <si>
    <t>Cosimo Kemmons</t>
  </si>
  <si>
    <t>Chevy Garwell</t>
  </si>
  <si>
    <t>Stephine Keightley</t>
  </si>
  <si>
    <t>Bernardine Hockell</t>
  </si>
  <si>
    <t>Calla Bunclark</t>
  </si>
  <si>
    <t>Herbie Whitington</t>
  </si>
  <si>
    <t>Norina Warbys</t>
  </si>
  <si>
    <t>Hubie Ollenbuttel</t>
  </si>
  <si>
    <t>Flossie Merigon</t>
  </si>
  <si>
    <t>Adey Dunguy</t>
  </si>
  <si>
    <t>Dew Arunowicz</t>
  </si>
  <si>
    <t>Lani Janc</t>
  </si>
  <si>
    <t>Tedda Poulsom</t>
  </si>
  <si>
    <t>Natala Barnson</t>
  </si>
  <si>
    <t>Pearce Fossord</t>
  </si>
  <si>
    <t>Druci Latchmore</t>
  </si>
  <si>
    <t>Avis Copnar</t>
  </si>
  <si>
    <t>Perceval Caverhill</t>
  </si>
  <si>
    <t>Jakie Crimp</t>
  </si>
  <si>
    <t>Marj Howen</t>
  </si>
  <si>
    <t>Robinet Kelleher</t>
  </si>
  <si>
    <t>Gaby Fassan</t>
  </si>
  <si>
    <t>Georgiana Hulance</t>
  </si>
  <si>
    <t>Ruperto Bezemer</t>
  </si>
  <si>
    <t>Jorgan Towne</t>
  </si>
  <si>
    <t>Hyacinthia Paradise</t>
  </si>
  <si>
    <t>Wini Gelderd</t>
  </si>
  <si>
    <t>Nevins Castello</t>
  </si>
  <si>
    <t>Bobinette Queen</t>
  </si>
  <si>
    <t>Fina Leishman</t>
  </si>
  <si>
    <t>Jaine Burdus</t>
  </si>
  <si>
    <t>Atlanta Servant</t>
  </si>
  <si>
    <t>Cazzie Rockell</t>
  </si>
  <si>
    <t>Salome Lawdham</t>
  </si>
  <si>
    <t>Murdoch Paniman</t>
  </si>
  <si>
    <t>Louella Wilford</t>
  </si>
  <si>
    <t>Marna Nend</t>
  </si>
  <si>
    <t>Norry Blowes</t>
  </si>
  <si>
    <t>Morganica Mahaffey</t>
  </si>
  <si>
    <t>Iago Marcq</t>
  </si>
  <si>
    <t>Stern Vedenyapin</t>
  </si>
  <si>
    <t>Davidson Brent</t>
  </si>
  <si>
    <t>Ingeborg Hegg</t>
  </si>
  <si>
    <t>Deny Helmke</t>
  </si>
  <si>
    <t>Arvy Gerhold</t>
  </si>
  <si>
    <t>Mozes Albertson</t>
  </si>
  <si>
    <t>Vincenty Dorkin</t>
  </si>
  <si>
    <t>Adelaida Cayle</t>
  </si>
  <si>
    <t>Wittie Domek</t>
  </si>
  <si>
    <t>Jeralee Battaille</t>
  </si>
  <si>
    <t>Miriam Burgum</t>
  </si>
  <si>
    <t>Dara Hamley</t>
  </si>
  <si>
    <t>Nealy Foley</t>
  </si>
  <si>
    <t>Herc Janouch</t>
  </si>
  <si>
    <t>Eleonore Poluzzi</t>
  </si>
  <si>
    <t>Rayshell Holburn</t>
  </si>
  <si>
    <t>Cahra Daughtery</t>
  </si>
  <si>
    <t>Mervin Newtown</t>
  </si>
  <si>
    <t>Kean Gasking</t>
  </si>
  <si>
    <t>Linnea Caneo</t>
  </si>
  <si>
    <t>Lucian Russan</t>
  </si>
  <si>
    <t>Rock Fairebrother</t>
  </si>
  <si>
    <t>Syman Vondrach</t>
  </si>
  <si>
    <t>Ellynn Gonnely</t>
  </si>
  <si>
    <t>Malvina Colecrough</t>
  </si>
  <si>
    <t>Miles Arnopp</t>
  </si>
  <si>
    <t>Courtnay Gohn</t>
  </si>
  <si>
    <t>Bianca McCreery</t>
  </si>
  <si>
    <t>Nicolas Wildes</t>
  </si>
  <si>
    <t>Kendell Rego</t>
  </si>
  <si>
    <t>Elmo Brito</t>
  </si>
  <si>
    <t>Goober Lewknor</t>
  </si>
  <si>
    <t>Maribelle Rymell</t>
  </si>
  <si>
    <t>Farley Wurz</t>
  </si>
  <si>
    <t>Truman Quin</t>
  </si>
  <si>
    <t>Tatum Hamlin</t>
  </si>
  <si>
    <t>Calv Coppeard</t>
  </si>
  <si>
    <t>Cy Nasi</t>
  </si>
  <si>
    <t>Tiebout Noraway</t>
  </si>
  <si>
    <t>Clemmie Ruddle</t>
  </si>
  <si>
    <t>Wayland Grigolli</t>
  </si>
  <si>
    <t>Boonie Binstead</t>
  </si>
  <si>
    <t>Eddie Goathrop</t>
  </si>
  <si>
    <t>Flo Hammett</t>
  </si>
  <si>
    <t>Cristian Allcock</t>
  </si>
  <si>
    <t>Whitaker Coniam</t>
  </si>
  <si>
    <t>Lilith Matley</t>
  </si>
  <si>
    <t>Krystalle Dartnall</t>
  </si>
  <si>
    <t>Alexia Speere</t>
  </si>
  <si>
    <t>Charlton Bonass</t>
  </si>
  <si>
    <t>Giselbert Sabates</t>
  </si>
  <si>
    <t>Bertrand Schimon</t>
  </si>
  <si>
    <t>Stephanie Tomasutti</t>
  </si>
  <si>
    <t>Genny MacGilpatrick</t>
  </si>
  <si>
    <t>Dulce Parsisson</t>
  </si>
  <si>
    <t>Mellicent Potbury</t>
  </si>
  <si>
    <t>Phip Manchett</t>
  </si>
  <si>
    <t>Goddart Michurin</t>
  </si>
  <si>
    <t>Dewie Bordone</t>
  </si>
  <si>
    <t>Zachariah Havock</t>
  </si>
  <si>
    <t>Kyla D'Errico</t>
  </si>
  <si>
    <t>Lotta Williams</t>
  </si>
  <si>
    <t>Linea Gilhooley</t>
  </si>
  <si>
    <t>Rog Alleway</t>
  </si>
  <si>
    <t>Elaina Farman</t>
  </si>
  <si>
    <t>Susanetta Lansdown</t>
  </si>
  <si>
    <t>Blondy Beden</t>
  </si>
  <si>
    <t>Ileane Dorie</t>
  </si>
  <si>
    <t>Alfonso Course</t>
  </si>
  <si>
    <t>Tonie Shilton</t>
  </si>
  <si>
    <t>Devlen Newell</t>
  </si>
  <si>
    <t>Clarice Schwandt</t>
  </si>
  <si>
    <t>Roana Cuncliffe</t>
  </si>
  <si>
    <t>Gaultiero Pavis</t>
  </si>
  <si>
    <t>Annabelle Peoples</t>
  </si>
  <si>
    <t>Shelli Cursey</t>
  </si>
  <si>
    <t>Almeria Lampert</t>
  </si>
  <si>
    <t>Eugen Rowes</t>
  </si>
  <si>
    <t>Vidovic Summerell</t>
  </si>
  <si>
    <t>Sherwin Bech</t>
  </si>
  <si>
    <t>Konrad Haselhurst</t>
  </si>
  <si>
    <t>Krisha Currell</t>
  </si>
  <si>
    <t>Phillipe Backshaw</t>
  </si>
  <si>
    <t>Dom Brade</t>
  </si>
  <si>
    <t>Culley Sukbhans</t>
  </si>
  <si>
    <t>Quinlan Kohrs</t>
  </si>
  <si>
    <t>Aymer Iremonger</t>
  </si>
  <si>
    <t>Nichols Tonsley</t>
  </si>
  <si>
    <t>Terri Grooby</t>
  </si>
  <si>
    <t>Doyle Tyrone</t>
  </si>
  <si>
    <t>Thomas Scaysbrook</t>
  </si>
  <si>
    <t>Goddart Durnall</t>
  </si>
  <si>
    <t>Chariot Nuss</t>
  </si>
  <si>
    <t>Elroy Bulgen</t>
  </si>
  <si>
    <t>Olag Valentin</t>
  </si>
  <si>
    <t>Erskine Tirrell</t>
  </si>
  <si>
    <t>Dolf Casin</t>
  </si>
  <si>
    <t>Drake Tevlin</t>
  </si>
  <si>
    <t>Shaun Dureden</t>
  </si>
  <si>
    <t>Sterne Olenikov</t>
  </si>
  <si>
    <t>Ly Scrigmour</t>
  </si>
  <si>
    <t>Aube Heading</t>
  </si>
  <si>
    <t>Riane Dyball</t>
  </si>
  <si>
    <t>Minnie Bagley</t>
  </si>
  <si>
    <t>Pavel Beardmore</t>
  </si>
  <si>
    <t>Westleigh Grinsdale</t>
  </si>
  <si>
    <t>Yankee Lukianovich</t>
  </si>
  <si>
    <t>Zebulon Monaghan</t>
  </si>
  <si>
    <t>Leland Garfit</t>
  </si>
  <si>
    <t>Clayton Rebert</t>
  </si>
  <si>
    <t>Raymund Muzzlewhite</t>
  </si>
  <si>
    <t>Sherwynd Parlett</t>
  </si>
  <si>
    <t>Giustino Dottridge</t>
  </si>
  <si>
    <t>Ezra Guppie</t>
  </si>
  <si>
    <t>Tera Danshin</t>
  </si>
  <si>
    <t>Ruthi Gorges</t>
  </si>
  <si>
    <t>Killie Cogger</t>
  </si>
  <si>
    <t>Miles Tustin</t>
  </si>
  <si>
    <t>Federica Presley</t>
  </si>
  <si>
    <t>Em Pilipets</t>
  </si>
  <si>
    <t>Regan Tett</t>
  </si>
  <si>
    <t>Trixie Biggs</t>
  </si>
  <si>
    <t>Paloma Furmedge</t>
  </si>
  <si>
    <t>Karoly Glencross</t>
  </si>
  <si>
    <t>Walton Narducci</t>
  </si>
  <si>
    <t>Yoshi Alvarado</t>
  </si>
  <si>
    <t>Nolana Trickey</t>
  </si>
  <si>
    <t>Jessica Milksop</t>
  </si>
  <si>
    <t>Erinn Sturch</t>
  </si>
  <si>
    <t>Hirsch Melliard</t>
  </si>
  <si>
    <t>Franklyn Sket</t>
  </si>
  <si>
    <t>Ky Jellicorse</t>
  </si>
  <si>
    <t>Kahlil Moorman</t>
  </si>
  <si>
    <t>Marlene Plester</t>
  </si>
  <si>
    <t>Ileana Tampin</t>
  </si>
  <si>
    <t>Nathaniel Gager</t>
  </si>
  <si>
    <t>Heath Kopacek</t>
  </si>
  <si>
    <t>Lynde McKane</t>
  </si>
  <si>
    <t>Alexandre Roloff</t>
  </si>
  <si>
    <t>Joella Faraker</t>
  </si>
  <si>
    <t>Shari McSporrin</t>
  </si>
  <si>
    <t>Althea Duckett</t>
  </si>
  <si>
    <t>Gaston Najera</t>
  </si>
  <si>
    <t>Dolly Douse</t>
  </si>
  <si>
    <t>Ahmed Soitoux</t>
  </si>
  <si>
    <t>Yankee Defew</t>
  </si>
  <si>
    <t>Aubine Whittlesey</t>
  </si>
  <si>
    <t>Iver Febvre</t>
  </si>
  <si>
    <t>Caye Outlaw</t>
  </si>
  <si>
    <t>Clementine Lodder</t>
  </si>
  <si>
    <t>Shanna Sicily</t>
  </si>
  <si>
    <t>Marje Simanenko</t>
  </si>
  <si>
    <t>Werner Lentsch</t>
  </si>
  <si>
    <t>Perri Dugald</t>
  </si>
  <si>
    <t>Eadmund Twomey</t>
  </si>
  <si>
    <t>Angelique Matyukon</t>
  </si>
  <si>
    <t>Guy Mesnard</t>
  </si>
  <si>
    <t>Roma Mee</t>
  </si>
  <si>
    <t>Bibby Bhar</t>
  </si>
  <si>
    <t>Sile Weeden</t>
  </si>
  <si>
    <t>Renee Arnke</t>
  </si>
  <si>
    <t>Tiertza Schuh</t>
  </si>
  <si>
    <t>Nevins Mewrcik</t>
  </si>
  <si>
    <t>Sonnie Elkin</t>
  </si>
  <si>
    <t>Joellyn Almeida</t>
  </si>
  <si>
    <t>Kelsey McMyler</t>
  </si>
  <si>
    <t>Rahel Dwane</t>
  </si>
  <si>
    <t>Keenan Bencher</t>
  </si>
  <si>
    <t>Chrysa Shiliton</t>
  </si>
  <si>
    <t>Latrena Haacker</t>
  </si>
  <si>
    <t>Arlyn Iacopetti</t>
  </si>
  <si>
    <t>Vivyanne Cicchitello</t>
  </si>
  <si>
    <t>Haven Trass</t>
  </si>
  <si>
    <t>Lindon Glackin</t>
  </si>
  <si>
    <t>Rachel Martinello</t>
  </si>
  <si>
    <t>Vera Seyler</t>
  </si>
  <si>
    <t>Fay Albon</t>
  </si>
  <si>
    <t>Rad Turrell</t>
  </si>
  <si>
    <t>Tiena Jenteau</t>
  </si>
  <si>
    <t>Ev Onn</t>
  </si>
  <si>
    <t>Herrick Bortolussi</t>
  </si>
  <si>
    <t>Tracey Veck</t>
  </si>
  <si>
    <t>Bianca Iveson</t>
  </si>
  <si>
    <t>Whitby Cuer</t>
  </si>
  <si>
    <t>Kalindi Hambribe</t>
  </si>
  <si>
    <t>Maison Veldens</t>
  </si>
  <si>
    <t>Ewan Accum</t>
  </si>
  <si>
    <t>Marya Scritch</t>
  </si>
  <si>
    <t>Findley MacFadyen</t>
  </si>
  <si>
    <t>Josselyn Landsberg</t>
  </si>
  <si>
    <t>Jerrine Rangle</t>
  </si>
  <si>
    <t>Riki McGuffie</t>
  </si>
  <si>
    <t>Elvyn Prewer</t>
  </si>
  <si>
    <t>Averill Feaster</t>
  </si>
  <si>
    <t>Amelina Mathys</t>
  </si>
  <si>
    <t>Leyla Boichat</t>
  </si>
  <si>
    <t>Gussi O' Byrne</t>
  </si>
  <si>
    <t>Griffith Belford</t>
  </si>
  <si>
    <t>Donal Myhill</t>
  </si>
  <si>
    <t>Steve Spurrett</t>
  </si>
  <si>
    <t>Sophronia Steinson</t>
  </si>
  <si>
    <t>Madel Antonellini</t>
  </si>
  <si>
    <t>Koenraad Mackin</t>
  </si>
  <si>
    <t>Ramsey Aldwich</t>
  </si>
  <si>
    <t>Lilas Brigman</t>
  </si>
  <si>
    <t>Isabelle Grewe</t>
  </si>
  <si>
    <t>Mabel See</t>
  </si>
  <si>
    <t>Howard Orrell</t>
  </si>
  <si>
    <t>Tye Clancey</t>
  </si>
  <si>
    <t>Jeromy Postians</t>
  </si>
  <si>
    <t>Gail Graith</t>
  </si>
  <si>
    <t>Mikel Petheridge</t>
  </si>
  <si>
    <t>Hadria Wheatley</t>
  </si>
  <si>
    <t>Dodie Claricoats</t>
  </si>
  <si>
    <t>Ethe Daal</t>
  </si>
  <si>
    <t>Agretha Grosvener</t>
  </si>
  <si>
    <t>Brodie Delacoste</t>
  </si>
  <si>
    <t>Ramsay Bassam</t>
  </si>
  <si>
    <t>Ernaline Feilden</t>
  </si>
  <si>
    <t>Dasi Philps</t>
  </si>
  <si>
    <t>Francis Hatch</t>
  </si>
  <si>
    <t>Nolan Haquin</t>
  </si>
  <si>
    <t>Linoel Burnsides</t>
  </si>
  <si>
    <t>Benedicto Blazevic</t>
  </si>
  <si>
    <t>Ricca Blakes</t>
  </si>
  <si>
    <t>Deb Crother</t>
  </si>
  <si>
    <t>Heddie Ketcher</t>
  </si>
  <si>
    <t>Flint Connors</t>
  </si>
  <si>
    <t>Rahal Tatham</t>
  </si>
  <si>
    <t>Ethan Martineau</t>
  </si>
  <si>
    <t>Adorne Garmston</t>
  </si>
  <si>
    <t>Bobbie Pinnijar</t>
  </si>
  <si>
    <t>Estrella Collie</t>
  </si>
  <si>
    <t>Klarrisa Schroeder</t>
  </si>
  <si>
    <t>Micah Hallock</t>
  </si>
  <si>
    <t>Germain Fountain</t>
  </si>
  <si>
    <t>Bill Parke</t>
  </si>
  <si>
    <t>Herold Brayn</t>
  </si>
  <si>
    <t>Easter Redmayne</t>
  </si>
  <si>
    <t>Sid Birchett</t>
  </si>
  <si>
    <t>Artus Halvorsen</t>
  </si>
  <si>
    <t>Isadora Rulf</t>
  </si>
  <si>
    <t>Sigmund Roches</t>
  </si>
  <si>
    <t>Gunilla Brose</t>
  </si>
  <si>
    <t>Lucius Braybrookes</t>
  </si>
  <si>
    <t>Padraig Mitkcov</t>
  </si>
  <si>
    <t>Delia Sheer</t>
  </si>
  <si>
    <t>Lurette Eastman</t>
  </si>
  <si>
    <t>Starlin Brooking</t>
  </si>
  <si>
    <t>Neill Wratten</t>
  </si>
  <si>
    <t>Marti Coombe</t>
  </si>
  <si>
    <t>Arch Baxstair</t>
  </si>
  <si>
    <t>Korella Manville</t>
  </si>
  <si>
    <t>Dorian Yateman</t>
  </si>
  <si>
    <t>Garold Efford</t>
  </si>
  <si>
    <t>Linnell Mager</t>
  </si>
  <si>
    <t>Rupert Spieght</t>
  </si>
  <si>
    <t>Marieann Stranieri</t>
  </si>
  <si>
    <t>Maynard Killford</t>
  </si>
  <si>
    <t>Lorraine Pellamont</t>
  </si>
  <si>
    <t>Josias Spier</t>
  </si>
  <si>
    <t>Katey Roswarne</t>
  </si>
  <si>
    <t>Leontine Hemmingway</t>
  </si>
  <si>
    <t>Sisile Schoolfield</t>
  </si>
  <si>
    <t>Onofredo Crossland</t>
  </si>
  <si>
    <t>Wyatt Woodyatt</t>
  </si>
  <si>
    <t>Gil Cantillon</t>
  </si>
  <si>
    <t>Muriel Pieterick</t>
  </si>
  <si>
    <t>Elayne Alton</t>
  </si>
  <si>
    <t>Schuyler McGloughlin</t>
  </si>
  <si>
    <t>Andris Catterill</t>
  </si>
  <si>
    <t>Maryjane Orpyne</t>
  </si>
  <si>
    <t>Edna Plumm</t>
  </si>
  <si>
    <t>Swen Rabbitt</t>
  </si>
  <si>
    <t>Allister Nickoles</t>
  </si>
  <si>
    <t>Walther Endrighi</t>
  </si>
  <si>
    <t>Rafaelita Dowers</t>
  </si>
  <si>
    <t>Bev Belliard</t>
  </si>
  <si>
    <t>Florry Maria</t>
  </si>
  <si>
    <t>Cate Beagley</t>
  </si>
  <si>
    <t>Kirbie Deluze</t>
  </si>
  <si>
    <t>Nichols Alessandrucci</t>
  </si>
  <si>
    <t>Erick Campbell</t>
  </si>
  <si>
    <t>Giusto Plewman</t>
  </si>
  <si>
    <t>Emlynn Bamforth</t>
  </si>
  <si>
    <t>Vance Swanton</t>
  </si>
  <si>
    <t>Marita Bamblett</t>
  </si>
  <si>
    <t>Ivory Foulstone</t>
  </si>
  <si>
    <t>Faun Gilstoun</t>
  </si>
  <si>
    <t>August Tewkesberry</t>
  </si>
  <si>
    <t>Arther Coalbran</t>
  </si>
  <si>
    <t>Hilary Mellon</t>
  </si>
  <si>
    <t>Marcie Jagg</t>
  </si>
  <si>
    <t>Gaultiero Nolder</t>
  </si>
  <si>
    <t>Gloriane Ducker</t>
  </si>
  <si>
    <t>Gunter Sachno</t>
  </si>
  <si>
    <t>Candide Wohlers</t>
  </si>
  <si>
    <t>Mirelle Learman</t>
  </si>
  <si>
    <t>Rog Agglio</t>
  </si>
  <si>
    <t>Isaak Iglesias</t>
  </si>
  <si>
    <t>Shannan Challin</t>
  </si>
  <si>
    <t>Sibelle Whiteway</t>
  </si>
  <si>
    <t>Oralla Tilio</t>
  </si>
  <si>
    <t>Mary Conyard</t>
  </si>
  <si>
    <t>Mariam Mouse</t>
  </si>
  <si>
    <t>Hugibert Lintall</t>
  </si>
  <si>
    <t>Shellysheldon Merrett</t>
  </si>
  <si>
    <t>Lorrin Garm</t>
  </si>
  <si>
    <t>Cy Gleadle</t>
  </si>
  <si>
    <t>Katrina Woolcocks</t>
  </si>
  <si>
    <t>Whit Fernandez</t>
  </si>
  <si>
    <t>Flem McBay</t>
  </si>
  <si>
    <t>Ariel Spellward</t>
  </si>
  <si>
    <t>Sullivan Edden</t>
  </si>
  <si>
    <t>Jacquetta Blunden</t>
  </si>
  <si>
    <t>Lexie Twinbourne</t>
  </si>
  <si>
    <t>Ernesto Burl</t>
  </si>
  <si>
    <t>Opaline Corradini</t>
  </si>
  <si>
    <t>Amerigo Leetham</t>
  </si>
  <si>
    <t>Adolf Schultheiss</t>
  </si>
  <si>
    <t>Auroora Perchard</t>
  </si>
  <si>
    <t>Jonathan Filippi</t>
  </si>
  <si>
    <t>Heath Tinham</t>
  </si>
  <si>
    <t>Ferdinand Drever</t>
  </si>
  <si>
    <t>Jobyna Gillbanks</t>
  </si>
  <si>
    <t>Kassia Jesson</t>
  </si>
  <si>
    <t>Harlin Willingale</t>
  </si>
  <si>
    <t>Hailey Hussey</t>
  </si>
  <si>
    <t>Puff Pirelli</t>
  </si>
  <si>
    <t>Gertrude Schieferstein</t>
  </si>
  <si>
    <t>Filippa Patis</t>
  </si>
  <si>
    <t>Roanne Clipsham</t>
  </si>
  <si>
    <t>Gertie Franchyonok</t>
  </si>
  <si>
    <t>Curtis Averay</t>
  </si>
  <si>
    <t>Ferd Hallgarth</t>
  </si>
  <si>
    <t>Emmalynn Rayment</t>
  </si>
  <si>
    <t>Frants Balden</t>
  </si>
  <si>
    <t>Glynn Esson</t>
  </si>
  <si>
    <t>Fidel Macconaghy</t>
  </si>
  <si>
    <t>Ashlie McLean</t>
  </si>
  <si>
    <t>Rozamond Vanichev</t>
  </si>
  <si>
    <t>Shaina Allanby</t>
  </si>
  <si>
    <t>Fremont Sutherby</t>
  </si>
  <si>
    <t>Gustav Heindle</t>
  </si>
  <si>
    <t>Alex Discombe</t>
  </si>
  <si>
    <t>Retha Buchett</t>
  </si>
  <si>
    <t>Redford Laterza</t>
  </si>
  <si>
    <t>Melosa Blasing</t>
  </si>
  <si>
    <t>Malynda Gowenlock</t>
  </si>
  <si>
    <t>Carlynne Tiuit</t>
  </si>
  <si>
    <t>Emmalynn Ritchley</t>
  </si>
  <si>
    <t>Fred Prawle</t>
  </si>
  <si>
    <t>Neall Egglestone</t>
  </si>
  <si>
    <t>Margery Lowery</t>
  </si>
  <si>
    <t>Karna Kingcote</t>
  </si>
  <si>
    <t>Kirstin Oty</t>
  </si>
  <si>
    <t>Felice Newart</t>
  </si>
  <si>
    <t>Persis Traves</t>
  </si>
  <si>
    <t>Mabel Lawtey</t>
  </si>
  <si>
    <t>Aldric Titmarsh</t>
  </si>
  <si>
    <t>Sindee Testro</t>
  </si>
  <si>
    <t>Mona Tissell</t>
  </si>
  <si>
    <t>Ailsun Doppler</t>
  </si>
  <si>
    <t>Dilly Carpe</t>
  </si>
  <si>
    <t>Upton Mogra</t>
  </si>
  <si>
    <t>Howey Tapply</t>
  </si>
  <si>
    <t>Almire Laxon</t>
  </si>
  <si>
    <t>Helenelizabeth Raincin</t>
  </si>
  <si>
    <t>Kingston Gepson</t>
  </si>
  <si>
    <t>Rolph Bamling</t>
  </si>
  <si>
    <t>Jenni Divers</t>
  </si>
  <si>
    <t>Claudina Alldre</t>
  </si>
  <si>
    <t>Veronike McGettigan</t>
  </si>
  <si>
    <t>Clemmy Dorbin</t>
  </si>
  <si>
    <t>Bevin Jervis</t>
  </si>
  <si>
    <t>Allys Venney</t>
  </si>
  <si>
    <t>Sidney Shankland</t>
  </si>
  <si>
    <t>Jed McGowan</t>
  </si>
  <si>
    <t>Lindon Hacaud</t>
  </si>
  <si>
    <t>Nevsa Bockmann</t>
  </si>
  <si>
    <t>Trev Summerskill</t>
  </si>
  <si>
    <t>Nate Brittan</t>
  </si>
  <si>
    <t>Leonanie Zuan</t>
  </si>
  <si>
    <t>Gan Nellies</t>
  </si>
  <si>
    <t>Hilton Smythe</t>
  </si>
  <si>
    <t>Daron Rocca</t>
  </si>
  <si>
    <t>Ferdinanda McSkin</t>
  </si>
  <si>
    <t>Jerrie McEvoy</t>
  </si>
  <si>
    <t>Verena Boutwell</t>
  </si>
  <si>
    <t>Claybourne Foxwell</t>
  </si>
  <si>
    <t>Lionello Gogay</t>
  </si>
  <si>
    <t>Wood Holtum</t>
  </si>
  <si>
    <t>Melessa Lloyd-Williams</t>
  </si>
  <si>
    <t>Brock Dutson</t>
  </si>
  <si>
    <t>Davina Whitebread</t>
  </si>
  <si>
    <t>Darnall Aiken</t>
  </si>
  <si>
    <t>Lark Betonia</t>
  </si>
  <si>
    <t>Ambrosio McGennis</t>
  </si>
  <si>
    <t>Seline Musterd</t>
  </si>
  <si>
    <t>Pietrek Graveston</t>
  </si>
  <si>
    <t>Reilly Glowacha</t>
  </si>
  <si>
    <t>Ulla Leeman</t>
  </si>
  <si>
    <t>Darbie Lorand</t>
  </si>
  <si>
    <t>Erasmus Ramirez</t>
  </si>
  <si>
    <t>Merola McManus</t>
  </si>
  <si>
    <t>Osbourn Jancey</t>
  </si>
  <si>
    <t>Arly Ledwith</t>
  </si>
  <si>
    <t>Julianna Randles</t>
  </si>
  <si>
    <t>Donnie Joyner</t>
  </si>
  <si>
    <t>Brooks Brotherheed</t>
  </si>
  <si>
    <t>Tamarah Simco</t>
  </si>
  <si>
    <t>Glennie Meacher</t>
  </si>
  <si>
    <t>Hashim Sparling</t>
  </si>
  <si>
    <t>Claiborn Jakaway</t>
  </si>
  <si>
    <t>Silvana Merlin</t>
  </si>
  <si>
    <t>Ingrim Sargison</t>
  </si>
  <si>
    <t>Erek De Freitas</t>
  </si>
  <si>
    <t>Giacobo Wisniewski</t>
  </si>
  <si>
    <t>Bibbye Wonfar</t>
  </si>
  <si>
    <t>Arthur Richie</t>
  </si>
  <si>
    <t>Tabb Maxwell</t>
  </si>
  <si>
    <t>Sandy Folonin</t>
  </si>
  <si>
    <t>Taddeo Muress</t>
  </si>
  <si>
    <t>Tatiania Hodgets</t>
  </si>
  <si>
    <t>Sven Batchelar</t>
  </si>
  <si>
    <t>Terese Webland</t>
  </si>
  <si>
    <t>Ty Kew</t>
  </si>
  <si>
    <t>Moishe Branwhite</t>
  </si>
  <si>
    <t>Catherin Penhaleurack</t>
  </si>
  <si>
    <t>Bern Record</t>
  </si>
  <si>
    <t>Evvy Gunnell</t>
  </si>
  <si>
    <t>Liuka Ashling</t>
  </si>
  <si>
    <t>Haywood Linneman</t>
  </si>
  <si>
    <t>Elspeth Rosenboim</t>
  </si>
  <si>
    <t>Kora Sketcher</t>
  </si>
  <si>
    <t>Gabriello Snipe</t>
  </si>
  <si>
    <t>Ellswerth Ivic</t>
  </si>
  <si>
    <t>Kirbee Benediktsson</t>
  </si>
  <si>
    <t>Sibylle Bukowski</t>
  </si>
  <si>
    <t>Conant Bourne</t>
  </si>
  <si>
    <t>Adora Callicott</t>
  </si>
  <si>
    <t>Melloney Foucher</t>
  </si>
  <si>
    <t>Constancia Aleavy</t>
  </si>
  <si>
    <t>Hadlee Simper</t>
  </si>
  <si>
    <t>Konstantine Pfertner</t>
  </si>
  <si>
    <t>Willis Bagnal</t>
  </si>
  <si>
    <t>Konstance Tottle</t>
  </si>
  <si>
    <t>Walton Bricham</t>
  </si>
  <si>
    <t>Daisie Steinson</t>
  </si>
  <si>
    <t>Staford Ilsley</t>
  </si>
  <si>
    <t>Kurt Haggerstone</t>
  </si>
  <si>
    <t>Darice Pawley</t>
  </si>
  <si>
    <t>Thornton Hubbold</t>
  </si>
  <si>
    <t>Frederico Kirkbright</t>
  </si>
  <si>
    <t>Selia Goldsack</t>
  </si>
  <si>
    <t>Inigo Meni</t>
  </si>
  <si>
    <t>Liesa Sayle</t>
  </si>
  <si>
    <t>Raynard Youle</t>
  </si>
  <si>
    <t>Ulick Chartman</t>
  </si>
  <si>
    <t>Kippy Barber</t>
  </si>
  <si>
    <t>Salvatore Barrie</t>
  </si>
  <si>
    <t>Odetta Hoggetts</t>
  </si>
  <si>
    <t>Jennine Fessler</t>
  </si>
  <si>
    <t>Aldon Larmuth</t>
  </si>
  <si>
    <t>Robby Trolley</t>
  </si>
  <si>
    <t>Yves Syce</t>
  </si>
  <si>
    <t>Arman Bolderoe</t>
  </si>
  <si>
    <t>Tasia Kenningham</t>
  </si>
  <si>
    <t>Ewart Doxsey</t>
  </si>
  <si>
    <t>Celinka Andrioni</t>
  </si>
  <si>
    <t>Sashenka Czyz</t>
  </si>
  <si>
    <t>Jami Barkess</t>
  </si>
  <si>
    <t>Tawsha Lane</t>
  </si>
  <si>
    <t>Byram Shills</t>
  </si>
  <si>
    <t>Port Barrus</t>
  </si>
  <si>
    <t>Kacie O'Glassane</t>
  </si>
  <si>
    <t>Thibaut Faustin</t>
  </si>
  <si>
    <t>Chery Northin</t>
  </si>
  <si>
    <t>Korie Brunicke</t>
  </si>
  <si>
    <t>Ennis Shrubshall</t>
  </si>
  <si>
    <t>Bessy Trinbey</t>
  </si>
  <si>
    <t>Horten Smalls</t>
  </si>
  <si>
    <t>Gasparo Braxton</t>
  </si>
  <si>
    <t>Idelle Charles</t>
  </si>
  <si>
    <t>Wilmar Hantusch</t>
  </si>
  <si>
    <t>Rozalin Jerdon</t>
  </si>
  <si>
    <t>Corrina Allwell</t>
  </si>
  <si>
    <t>Ferris Pottell</t>
  </si>
  <si>
    <t>Charissa Balfour</t>
  </si>
  <si>
    <t>Adriane Brech</t>
  </si>
  <si>
    <t>Waylin Dedman</t>
  </si>
  <si>
    <t>Aurlie Littleproud</t>
  </si>
  <si>
    <t>Padraic Pavluk</t>
  </si>
  <si>
    <t>Mord Borrell</t>
  </si>
  <si>
    <t>Evered Fenny</t>
  </si>
  <si>
    <t>Findley McDavid</t>
  </si>
  <si>
    <t>Revkah Titlow</t>
  </si>
  <si>
    <t>Bealle Jolly</t>
  </si>
  <si>
    <t>Felice Hindenburg</t>
  </si>
  <si>
    <t>Deloria Loads</t>
  </si>
  <si>
    <t>Tymothy Presnell</t>
  </si>
  <si>
    <t>Wat Arbuckle</t>
  </si>
  <si>
    <t>Dion Bellanger</t>
  </si>
  <si>
    <t>Ina Perdue</t>
  </si>
  <si>
    <t>Jerrold Wanell</t>
  </si>
  <si>
    <t>Geri Beaty</t>
  </si>
  <si>
    <t>Leilah McFadin</t>
  </si>
  <si>
    <t>Elvera Elies</t>
  </si>
  <si>
    <t>Belia Decourcy</t>
  </si>
  <si>
    <t>Blondell Giorgini</t>
  </si>
  <si>
    <t>Jarid Roscamp</t>
  </si>
  <si>
    <t>Ty Renton</t>
  </si>
  <si>
    <t>Oralle Baltrushaitis</t>
  </si>
  <si>
    <t>Gram Brockelsby</t>
  </si>
  <si>
    <t>Mordy Howes</t>
  </si>
  <si>
    <t>Virgie Vassay</t>
  </si>
  <si>
    <t>Isidoro Whitlow</t>
  </si>
  <si>
    <t>Patricio Moyles</t>
  </si>
  <si>
    <t>Gus Frizell</t>
  </si>
  <si>
    <t>Kelcie Clappison</t>
  </si>
  <si>
    <t>Kristoffer Cherrett</t>
  </si>
  <si>
    <t>Tonia Berrycloth</t>
  </si>
  <si>
    <t>Emma Prestney</t>
  </si>
  <si>
    <t>Helaine O'Hone</t>
  </si>
  <si>
    <t>Joy Wing</t>
  </si>
  <si>
    <t>Emmerich Offer</t>
  </si>
  <si>
    <t>Hermie Fliege</t>
  </si>
  <si>
    <t>Nance Atwool</t>
  </si>
  <si>
    <t>Mariellen Sylvaine</t>
  </si>
  <si>
    <t>Peter Leipnik</t>
  </si>
  <si>
    <t>Alissa Gilsthorpe</t>
  </si>
  <si>
    <t>Bevon Rippingall</t>
  </si>
  <si>
    <t>Petunia Theunissen</t>
  </si>
  <si>
    <t>Steffie Minchin</t>
  </si>
  <si>
    <t>L;urette Tomaszczyk</t>
  </si>
  <si>
    <t>Timothea Domoni</t>
  </si>
  <si>
    <t>Florencia Carsey</t>
  </si>
  <si>
    <t>Catherin Jaggar</t>
  </si>
  <si>
    <t>Laureen Westover</t>
  </si>
  <si>
    <t>Ainsley Ownsworth</t>
  </si>
  <si>
    <t>Koenraad Crier</t>
  </si>
  <si>
    <t>Trevor Keeping</t>
  </si>
  <si>
    <t>Viviene Elleray</t>
  </si>
  <si>
    <t>Janaya Josskowitz</t>
  </si>
  <si>
    <t>Land Tesdale</t>
  </si>
  <si>
    <t>Sanderson Buckwell</t>
  </si>
  <si>
    <t>Sheri Brassington</t>
  </si>
  <si>
    <t>Law Self</t>
  </si>
  <si>
    <t>Gordon Dowthwaite</t>
  </si>
  <si>
    <t>Augie Ingliby</t>
  </si>
  <si>
    <t>Gus Rosier</t>
  </si>
  <si>
    <t>Frans Cardwell</t>
  </si>
  <si>
    <t>Eloise Bocke</t>
  </si>
  <si>
    <t>Teena Lawful</t>
  </si>
  <si>
    <t>Moses Erridge</t>
  </si>
  <si>
    <t>Donetta Lafranconi</t>
  </si>
  <si>
    <t>Emmy Keilloh</t>
  </si>
  <si>
    <t>Egan Maghull</t>
  </si>
  <si>
    <t>Tomas Ruprich</t>
  </si>
  <si>
    <t>Domenic Backshaw</t>
  </si>
  <si>
    <t>Brynn Westfalen</t>
  </si>
  <si>
    <t>Wilfred Sidry</t>
  </si>
  <si>
    <t>Courtnay Nijs</t>
  </si>
  <si>
    <t>Nolie Grelik</t>
  </si>
  <si>
    <t>Kirbee Frean</t>
  </si>
  <si>
    <t>Kerry Meritt</t>
  </si>
  <si>
    <t>Alvin Selvey</t>
  </si>
  <si>
    <t>Pearle Bernardotti</t>
  </si>
  <si>
    <t>Charlene Brooksbie</t>
  </si>
  <si>
    <t>Rudolf Kidwell</t>
  </si>
  <si>
    <t>Marla Moan</t>
  </si>
  <si>
    <t>Susette Tallent</t>
  </si>
  <si>
    <t>Car Digwood</t>
  </si>
  <si>
    <t>Shoshana Stopforth</t>
  </si>
  <si>
    <t>Rey Giovannacci</t>
  </si>
  <si>
    <t>Burlie Selman</t>
  </si>
  <si>
    <t>Carry Stretton</t>
  </si>
  <si>
    <t>Colene Pilgrim</t>
  </si>
  <si>
    <t>Honey Faulks</t>
  </si>
  <si>
    <t>Anneliese Bidmead</t>
  </si>
  <si>
    <t>Dyane Bricket</t>
  </si>
  <si>
    <t>Chrisse Hardware</t>
  </si>
  <si>
    <t>Martino Earles</t>
  </si>
  <si>
    <t>Valaria Trever</t>
  </si>
  <si>
    <t>Joyous Wordley</t>
  </si>
  <si>
    <t>Kennedy McCraine</t>
  </si>
  <si>
    <t>Nonnah Juorio</t>
  </si>
  <si>
    <t>Raymund Caruth</t>
  </si>
  <si>
    <t>Dominica Emanson</t>
  </si>
  <si>
    <t>Felix Frascone</t>
  </si>
  <si>
    <t>Hart Robker</t>
  </si>
  <si>
    <t>Jewell Ferron</t>
  </si>
  <si>
    <t>Alric Fawlks</t>
  </si>
  <si>
    <t>Hatty Sappell</t>
  </si>
  <si>
    <t>Carri Barnewell</t>
  </si>
  <si>
    <t>Hildagard Rodmell</t>
  </si>
  <si>
    <t>Josephina Bengtsen</t>
  </si>
  <si>
    <t>Nancy Lomasny</t>
  </si>
  <si>
    <t>Brittani Waren</t>
  </si>
  <si>
    <t>Ilysa Iddenden</t>
  </si>
  <si>
    <t>Modestia Mc Faul</t>
  </si>
  <si>
    <t>Bax Askem</t>
  </si>
  <si>
    <t>Luella Mellanby</t>
  </si>
  <si>
    <t>Ketty Grain</t>
  </si>
  <si>
    <t>Gawain Freegard</t>
  </si>
  <si>
    <t>Meade Sarfatti</t>
  </si>
  <si>
    <t>Salome Hartup</t>
  </si>
  <si>
    <t>Fairlie Ghio</t>
  </si>
  <si>
    <t>Eachelle Janks</t>
  </si>
  <si>
    <t>Hedi Bradden</t>
  </si>
  <si>
    <t>Sawyere Aggs</t>
  </si>
  <si>
    <t>Hally Ilieve</t>
  </si>
  <si>
    <t>Sonny Colhoun</t>
  </si>
  <si>
    <t>Isahella Blees</t>
  </si>
  <si>
    <t>Antonina Pietrzyk</t>
  </si>
  <si>
    <t>Frank Martinot</t>
  </si>
  <si>
    <t>Dur Jacquot</t>
  </si>
  <si>
    <t>Whitman Murden</t>
  </si>
  <si>
    <t>Nikos Upcraft</t>
  </si>
  <si>
    <t>Latrena Bohje</t>
  </si>
  <si>
    <t>Nessi Simpkins</t>
  </si>
  <si>
    <t>Kaila Hinrichsen</t>
  </si>
  <si>
    <t>Gratiana Siene</t>
  </si>
  <si>
    <t>Cordie Kite</t>
  </si>
  <si>
    <t>Andrea Osan</t>
  </si>
  <si>
    <t>Granger Somerscales</t>
  </si>
  <si>
    <t>Glenna Golson</t>
  </si>
  <si>
    <t>Nanete Redgrove</t>
  </si>
  <si>
    <t>Harlin Rounce</t>
  </si>
  <si>
    <t>Mitchael Brennand</t>
  </si>
  <si>
    <t>Henrie Le Merchant</t>
  </si>
  <si>
    <t>Gerardo Godleman</t>
  </si>
  <si>
    <t>Roddy Carson</t>
  </si>
  <si>
    <t>Patty Weild</t>
  </si>
  <si>
    <t>Agneta Rumford</t>
  </si>
  <si>
    <t>Robb Style</t>
  </si>
  <si>
    <t>Hedda Brelsford</t>
  </si>
  <si>
    <t>Frederigo Antunez</t>
  </si>
  <si>
    <t>Vanda Oakenford</t>
  </si>
  <si>
    <t>Flem Antwis</t>
  </si>
  <si>
    <t>Louella McAdam</t>
  </si>
  <si>
    <t>Godwin Clayton</t>
  </si>
  <si>
    <t>Tansy Battey</t>
  </si>
  <si>
    <t>Vere Reubbens</t>
  </si>
  <si>
    <t>Nelson Tommei</t>
  </si>
  <si>
    <t>Elizabet Champion</t>
  </si>
  <si>
    <t>Elfrieda Withey</t>
  </si>
  <si>
    <t>Gaylor Glave</t>
  </si>
  <si>
    <t>Woodie Frontczak</t>
  </si>
  <si>
    <t>Leda Nisot</t>
  </si>
  <si>
    <t>Dorothee Keasey</t>
  </si>
  <si>
    <t>Jamima Kedward</t>
  </si>
  <si>
    <t>Annmarie Britt</t>
  </si>
  <si>
    <t>Maison Soggee</t>
  </si>
  <si>
    <t>Clarey Cracknall</t>
  </si>
  <si>
    <t>Roze Lefeaver</t>
  </si>
  <si>
    <t>Marilee Moughtin</t>
  </si>
  <si>
    <t>Adriane Tooker</t>
  </si>
  <si>
    <t>Jayne Inde</t>
  </si>
  <si>
    <t>Gerhardine Hawking</t>
  </si>
  <si>
    <t>Claiborn di Rocca</t>
  </si>
  <si>
    <t>Job Jordeson</t>
  </si>
  <si>
    <t>Shirlene Jurasek</t>
  </si>
  <si>
    <t>Lukas Jenoure</t>
  </si>
  <si>
    <t>Sibeal Niven</t>
  </si>
  <si>
    <t>Anjanette Dilke</t>
  </si>
  <si>
    <t>Katuscha Stowell</t>
  </si>
  <si>
    <t>Jacklin Butterly</t>
  </si>
  <si>
    <t>Nolan Gawthorpe</t>
  </si>
  <si>
    <t>Jareb Collerd</t>
  </si>
  <si>
    <t>Waldon Yearby</t>
  </si>
  <si>
    <t>Yurik Creavan</t>
  </si>
  <si>
    <t>Merle Clarricoates</t>
  </si>
  <si>
    <t>Shem Moncarr</t>
  </si>
  <si>
    <t>Vincent Hubeaux</t>
  </si>
  <si>
    <t>Madison Yoskowitz</t>
  </si>
  <si>
    <t>Carly Wakeham</t>
  </si>
  <si>
    <t>Gallagher Leppingwell</t>
  </si>
  <si>
    <t>Paola Lillecrop</t>
  </si>
  <si>
    <t>Torin Pinnock</t>
  </si>
  <si>
    <t>Aubine Semonin</t>
  </si>
  <si>
    <t>Anna-diana Danaher</t>
  </si>
  <si>
    <t>Gregor Wattam</t>
  </si>
  <si>
    <t>Kizzee Hargess</t>
  </si>
  <si>
    <t>Chantal Aspell</t>
  </si>
  <si>
    <t>Korney Burnhams</t>
  </si>
  <si>
    <t>Wakefield Rens</t>
  </si>
  <si>
    <t>Kele Pelling</t>
  </si>
  <si>
    <t>Nils Minthorpe</t>
  </si>
  <si>
    <t>Isidro Rentelll</t>
  </si>
  <si>
    <t>Duff Prime</t>
  </si>
  <si>
    <t>Desirae Chander</t>
  </si>
  <si>
    <t>Sherm Righy</t>
  </si>
  <si>
    <t>Kippie Hunday</t>
  </si>
  <si>
    <t>Vincenz Tratton</t>
  </si>
  <si>
    <t>Magdalena Greenhough</t>
  </si>
  <si>
    <t>Adriano Kyte</t>
  </si>
  <si>
    <t>Consolata Savatier</t>
  </si>
  <si>
    <t>Tedi Brodeur</t>
  </si>
  <si>
    <t>Dar Stower</t>
  </si>
  <si>
    <t>Meyer Douce</t>
  </si>
  <si>
    <t>Even Bellefant</t>
  </si>
  <si>
    <t>Fawnia Rate</t>
  </si>
  <si>
    <t>Toddy Nathon</t>
  </si>
  <si>
    <t>Cherida Bellin</t>
  </si>
  <si>
    <t>Tann Le Marchand</t>
  </si>
  <si>
    <t>Harvey Camelli</t>
  </si>
  <si>
    <t>Florinda Birdsey</t>
  </si>
  <si>
    <t>Liane Clowney</t>
  </si>
  <si>
    <t>Mel Petrusch</t>
  </si>
  <si>
    <t>Happy Galer</t>
  </si>
  <si>
    <t>Ansley Conquest</t>
  </si>
  <si>
    <t>Joana Ciani</t>
  </si>
  <si>
    <t>Guglielma Cluitt</t>
  </si>
  <si>
    <t>Crissie Chape</t>
  </si>
  <si>
    <t>Nap Blackeby</t>
  </si>
  <si>
    <t>Benjie Emmer</t>
  </si>
  <si>
    <t>Tracee Bulbrook</t>
  </si>
  <si>
    <t>Teddie Shillan</t>
  </si>
  <si>
    <t>Emilio Vidgeon</t>
  </si>
  <si>
    <t>Durand Vase</t>
  </si>
  <si>
    <t>Gusella Bauman</t>
  </si>
  <si>
    <t>Kathleen Burder</t>
  </si>
  <si>
    <t>Ag Gimenez</t>
  </si>
  <si>
    <t>Neala Cruces</t>
  </si>
  <si>
    <t>Karolina Pridding</t>
  </si>
  <si>
    <t>Duffie Leyes</t>
  </si>
  <si>
    <t>Giff Lewerenz</t>
  </si>
  <si>
    <t>Haskell Hucklesby</t>
  </si>
  <si>
    <t>Salmon Ferencz</t>
  </si>
  <si>
    <t>Leta Rubens</t>
  </si>
  <si>
    <t>Delphinia Stothard</t>
  </si>
  <si>
    <t>Laney Honsch</t>
  </si>
  <si>
    <t>Darwin Heistermann</t>
  </si>
  <si>
    <t>Johnathon Fishly</t>
  </si>
  <si>
    <t>Jennine Scrane</t>
  </si>
  <si>
    <t>Merrile Knell</t>
  </si>
  <si>
    <t>Brody Langeley</t>
  </si>
  <si>
    <t>Siward Trathan</t>
  </si>
  <si>
    <t>Leslie Edgcombe</t>
  </si>
  <si>
    <t>Timofei Henfre</t>
  </si>
  <si>
    <t>Reinhard Bohey</t>
  </si>
  <si>
    <t>Krysta Leifer</t>
  </si>
  <si>
    <t>Eugene von Nassau</t>
  </si>
  <si>
    <t>Beret Cahan</t>
  </si>
  <si>
    <t>Donia Jowett</t>
  </si>
  <si>
    <t>Gordon Handmore</t>
  </si>
  <si>
    <t>Desiree Baudichon</t>
  </si>
  <si>
    <t>Charmaine Batho</t>
  </si>
  <si>
    <t>Pavel Wharin</t>
  </si>
  <si>
    <t>Abigail Kroin</t>
  </si>
  <si>
    <t>Jude Parrot</t>
  </si>
  <si>
    <t>See Gabits</t>
  </si>
  <si>
    <t>Demetre Murdy</t>
  </si>
  <si>
    <t>Drusilla Duerden</t>
  </si>
  <si>
    <t>Brnaba Peaddie</t>
  </si>
  <si>
    <t>Janette Peyes</t>
  </si>
  <si>
    <t>Matthaeus Colloby</t>
  </si>
  <si>
    <t>Kristopher Joselevitz</t>
  </si>
  <si>
    <t>Tabby Sallery</t>
  </si>
  <si>
    <t>Anthe Vickers</t>
  </si>
  <si>
    <t>Murry Lumox</t>
  </si>
  <si>
    <t>Ulrika McGurn</t>
  </si>
  <si>
    <t>Chickie Ransome</t>
  </si>
  <si>
    <t>Clay Hannis</t>
  </si>
  <si>
    <t>Gertie Wearing</t>
  </si>
  <si>
    <t>Marchall Glander</t>
  </si>
  <si>
    <t>Leia Leman</t>
  </si>
  <si>
    <t>Ferrell Pabelik</t>
  </si>
  <si>
    <t>Lucias Duffield</t>
  </si>
  <si>
    <t>Erhard Robotham</t>
  </si>
  <si>
    <t>Carter Nelissen</t>
  </si>
  <si>
    <t>Brien Koppel</t>
  </si>
  <si>
    <t>Donni Killcross</t>
  </si>
  <si>
    <t>Denis Eskell</t>
  </si>
  <si>
    <t>Feliza Dive</t>
  </si>
  <si>
    <t>Betta Trenoweth</t>
  </si>
  <si>
    <t>Eberto Jemmison</t>
  </si>
  <si>
    <t>Elwyn Hubbert</t>
  </si>
  <si>
    <t>Duane Taree</t>
  </si>
  <si>
    <t>Kristina Cockrell</t>
  </si>
  <si>
    <t>Renault Banfill</t>
  </si>
  <si>
    <t>Cirillo Shambroke</t>
  </si>
  <si>
    <t>Pasquale Ruprechter</t>
  </si>
  <si>
    <t>Godwin Keson</t>
  </si>
  <si>
    <t>Kerk Steanyng</t>
  </si>
  <si>
    <t>Vincenty Patillo</t>
  </si>
  <si>
    <t>Orazio Mauser</t>
  </si>
  <si>
    <t>Arch Veljes</t>
  </si>
  <si>
    <t>Andros Kinningley</t>
  </si>
  <si>
    <t>Georges VanBrugh</t>
  </si>
  <si>
    <t>Birgitta Rickerby</t>
  </si>
  <si>
    <t>Niles Blackhurst</t>
  </si>
  <si>
    <t>Paquito Veld</t>
  </si>
  <si>
    <t>Glennie MacInnes</t>
  </si>
  <si>
    <t>Napoleon Charlwood</t>
  </si>
  <si>
    <t>Drusy Alelsandrovich</t>
  </si>
  <si>
    <t>Fancy Lenahan</t>
  </si>
  <si>
    <t>Putnam Apark</t>
  </si>
  <si>
    <t>Jacki Gotcliff</t>
  </si>
  <si>
    <t>Carmelle Lukacs</t>
  </si>
  <si>
    <t>Jemima Simenet</t>
  </si>
  <si>
    <t>Taffy Sonier</t>
  </si>
  <si>
    <t>Levin Brokenshaw</t>
  </si>
  <si>
    <t>Patrizius Scoffins</t>
  </si>
  <si>
    <t>Shermy Finker</t>
  </si>
  <si>
    <t>Farrand Lushey</t>
  </si>
  <si>
    <t>Boycie Eyckel</t>
  </si>
  <si>
    <t>Bruno Cowe</t>
  </si>
  <si>
    <t>Siward Emeny</t>
  </si>
  <si>
    <t>Edyth Bote</t>
  </si>
  <si>
    <t>Antons Fell</t>
  </si>
  <si>
    <t>Briny Glanz</t>
  </si>
  <si>
    <t>Kessiah Yeldon</t>
  </si>
  <si>
    <t>Elysee Wingate</t>
  </si>
  <si>
    <t>Gram Shoute</t>
  </si>
  <si>
    <t>Courtney Jouannisson</t>
  </si>
  <si>
    <t>Hadlee Yaakov</t>
  </si>
  <si>
    <t>Nicoline Orrey</t>
  </si>
  <si>
    <t>Carter Tottman</t>
  </si>
  <si>
    <t>Douglass Norbury</t>
  </si>
  <si>
    <t>Nolana Calwell</t>
  </si>
  <si>
    <t>Morganica Staterfield</t>
  </si>
  <si>
    <t>Frankie Tiffney</t>
  </si>
  <si>
    <t>Mandy Baumaier</t>
  </si>
  <si>
    <t>Grant Espada</t>
  </si>
  <si>
    <t>Annaliese O'Sirin</t>
  </si>
  <si>
    <t>Jaynell Porcher</t>
  </si>
  <si>
    <t>Taber Allington</t>
  </si>
  <si>
    <t>Evey Van der Son</t>
  </si>
  <si>
    <t>Gabbey Torrie</t>
  </si>
  <si>
    <t>Anabelle Tynemouth</t>
  </si>
  <si>
    <t>Paxon Orknay</t>
  </si>
  <si>
    <t>Jo ann Parffrey</t>
  </si>
  <si>
    <t>Margery Smeal</t>
  </si>
  <si>
    <t>Arvy MacGowing</t>
  </si>
  <si>
    <t>Free Martynov</t>
  </si>
  <si>
    <t>Huntley Audiss</t>
  </si>
  <si>
    <t>Kaiser Osgood</t>
  </si>
  <si>
    <t>Monah Leuren</t>
  </si>
  <si>
    <t>Giusto Stairmand</t>
  </si>
  <si>
    <t>Morse Blurton</t>
  </si>
  <si>
    <t>Nico Gladdin</t>
  </si>
  <si>
    <t>Lezley Janisson</t>
  </si>
  <si>
    <t>Baxy Gero</t>
  </si>
  <si>
    <t>Arlene Askam</t>
  </si>
  <si>
    <t>Adelaide Recke</t>
  </si>
  <si>
    <t>Joaquin Pinkney</t>
  </si>
  <si>
    <t>Leon Vose</t>
  </si>
  <si>
    <t>Ban Brandacci</t>
  </si>
  <si>
    <t>Cordie Goodinson</t>
  </si>
  <si>
    <t>Layla Pollie</t>
  </si>
  <si>
    <t>Lexy Ollington</t>
  </si>
  <si>
    <t>Willis Stranio</t>
  </si>
  <si>
    <t>Leonelle Beadnell</t>
  </si>
  <si>
    <t>Netti Aicken</t>
  </si>
  <si>
    <t>Winfred Itzkovwich</t>
  </si>
  <si>
    <t>Mariel Hilley</t>
  </si>
  <si>
    <t>Simeon Fincken</t>
  </si>
  <si>
    <t>Giovanni Kleynermans</t>
  </si>
  <si>
    <t>Mile Mitchelhill</t>
  </si>
  <si>
    <t>Doroteya Barrasse</t>
  </si>
  <si>
    <t>Maryann Sangster</t>
  </si>
  <si>
    <t>Reinald Dimitrijevic</t>
  </si>
  <si>
    <t>Ysabel Edworthie</t>
  </si>
  <si>
    <t>Sybyl Roller</t>
  </si>
  <si>
    <t>Sissie Meadowcraft</t>
  </si>
  <si>
    <t>George Hardesty</t>
  </si>
  <si>
    <t>Marlow Childs</t>
  </si>
  <si>
    <t>Kiel Doneld</t>
  </si>
  <si>
    <t>Brita Eadie</t>
  </si>
  <si>
    <t>Hilario Cornelleau</t>
  </si>
  <si>
    <t>Markus Menlow</t>
  </si>
  <si>
    <t>Marley Gyer</t>
  </si>
  <si>
    <t>Maryjo Figge</t>
  </si>
  <si>
    <t>Lydie Artist</t>
  </si>
  <si>
    <t>Isador Tolley</t>
  </si>
  <si>
    <t>Vikki Este</t>
  </si>
  <si>
    <t>Damita Watchorn</t>
  </si>
  <si>
    <t>Nicholle McFeate</t>
  </si>
  <si>
    <t>Ira Clashe</t>
  </si>
  <si>
    <t>Flossi Houdmont</t>
  </si>
  <si>
    <t>Vladamir Hindhaugh</t>
  </si>
  <si>
    <t>Curtice Finan</t>
  </si>
  <si>
    <t>Gerianna Boadby</t>
  </si>
  <si>
    <t>Leopold Kelsell</t>
  </si>
  <si>
    <t>Nicoline Prue</t>
  </si>
  <si>
    <t>Sheffield Morman</t>
  </si>
  <si>
    <t>Roarke Garrad</t>
  </si>
  <si>
    <t>Anastassia Haggata</t>
  </si>
  <si>
    <t>Margalo Molyneaux</t>
  </si>
  <si>
    <t>Galvin Tolfrey</t>
  </si>
  <si>
    <t>Ashby Daskiewicz</t>
  </si>
  <si>
    <t>Aksel Antos</t>
  </si>
  <si>
    <t>Dennet Fancy</t>
  </si>
  <si>
    <t>Marcellus McCathy</t>
  </si>
  <si>
    <t>Rochella Pouton</t>
  </si>
  <si>
    <t>Johannes Balston</t>
  </si>
  <si>
    <t>Frank Bohje</t>
  </si>
  <si>
    <t>Grange Jedrzejewicz</t>
  </si>
  <si>
    <t>Daphene Fitzroy</t>
  </si>
  <si>
    <t>Meghan Fuge</t>
  </si>
  <si>
    <t>Miller Farnhill</t>
  </si>
  <si>
    <t>Raul Boarleyson</t>
  </si>
  <si>
    <t>Vanya Berston</t>
  </si>
  <si>
    <t>Wilbert Driuzzi</t>
  </si>
  <si>
    <t>Sharla Putson</t>
  </si>
  <si>
    <t>Thurstan Daid</t>
  </si>
  <si>
    <t>Lily Trowill</t>
  </si>
  <si>
    <t>Greggory Padgett</t>
  </si>
  <si>
    <t>Mario Shadbolt</t>
  </si>
  <si>
    <t>Evie Gilbard</t>
  </si>
  <si>
    <t>Romeo Berthod</t>
  </si>
  <si>
    <t>Alexandra Vairow</t>
  </si>
  <si>
    <t>Tricia Argont</t>
  </si>
  <si>
    <t>Addy Shawley</t>
  </si>
  <si>
    <t>Paul Moxstead</t>
  </si>
  <si>
    <t>Brock Burtenshaw</t>
  </si>
  <si>
    <t>Marten Enochsson</t>
  </si>
  <si>
    <t>Tomas Chill</t>
  </si>
  <si>
    <t>Norry Nolli</t>
  </si>
  <si>
    <t>Vickie Sifflett</t>
  </si>
  <si>
    <t>Diana Swinburn</t>
  </si>
  <si>
    <t>Martainn Blasio</t>
  </si>
  <si>
    <t>Merlina Ayer</t>
  </si>
  <si>
    <t>Jacquette Mattosoff</t>
  </si>
  <si>
    <t>Rowney Mordanti</t>
  </si>
  <si>
    <t>Nikki Nerval</t>
  </si>
  <si>
    <t>Kalindi Aggs</t>
  </si>
  <si>
    <t>Rochell Tapson</t>
  </si>
  <si>
    <t>Domenic Bauduccio</t>
  </si>
  <si>
    <t>Sinclair Kersaw</t>
  </si>
  <si>
    <t>Durante Hyams</t>
  </si>
  <si>
    <t>Anabel Dolle</t>
  </si>
  <si>
    <t>Ravi Dawton</t>
  </si>
  <si>
    <t>Zed Fawson</t>
  </si>
  <si>
    <t>Yelena MacRannell</t>
  </si>
  <si>
    <t>Yuri Allon</t>
  </si>
  <si>
    <t>Brigg Mortimer</t>
  </si>
  <si>
    <t>Wye Elcum</t>
  </si>
  <si>
    <t>Carley Laidlow</t>
  </si>
  <si>
    <t>Lawry Hutcheons</t>
  </si>
  <si>
    <t>Karoly Kenton</t>
  </si>
  <si>
    <t>Alwin Djekovic</t>
  </si>
  <si>
    <t>Durante Cherrett</t>
  </si>
  <si>
    <t>Towney Santore</t>
  </si>
  <si>
    <t>Elsie Hedgeman</t>
  </si>
  <si>
    <t>Giles Sloane</t>
  </si>
  <si>
    <t>Oneida Norwich</t>
  </si>
  <si>
    <t>Delainey Wisden</t>
  </si>
  <si>
    <t>Nikki O'Dee</t>
  </si>
  <si>
    <t>Claudine Kirckman</t>
  </si>
  <si>
    <t>Daryn Tremayle</t>
  </si>
  <si>
    <t>Harrison Sawyer</t>
  </si>
  <si>
    <t>Stesha Summons</t>
  </si>
  <si>
    <t>Sandy Peegrem</t>
  </si>
  <si>
    <t>Nicol McGlew</t>
  </si>
  <si>
    <t>Bronson Realy</t>
  </si>
  <si>
    <t>Arielle Shenton</t>
  </si>
  <si>
    <t>Delila Colvill</t>
  </si>
  <si>
    <t>Clark Rosengren</t>
  </si>
  <si>
    <t>Luca Brayne</t>
  </si>
  <si>
    <t>Raymund Hovel</t>
  </si>
  <si>
    <t>Daron Lavrinov</t>
  </si>
  <si>
    <t>Nettle Cristoforetti</t>
  </si>
  <si>
    <t>Jourdan Pattisson</t>
  </si>
  <si>
    <t>Marcella Bendan</t>
  </si>
  <si>
    <t>Cassandry Lukes</t>
  </si>
  <si>
    <t>Blithe Wurz</t>
  </si>
  <si>
    <t>Hubie Corbet</t>
  </si>
  <si>
    <t>Mirelle D'Ambrosi</t>
  </si>
  <si>
    <t>Gilda Eilhart</t>
  </si>
  <si>
    <t>Lizette Beadon</t>
  </si>
  <si>
    <t>Corinna Anshell</t>
  </si>
  <si>
    <t>Myron Kingswood</t>
  </si>
  <si>
    <t>Korry Imlaw</t>
  </si>
  <si>
    <t>Bruis Basilotta</t>
  </si>
  <si>
    <t>Carrissa Aldridge</t>
  </si>
  <si>
    <t>Maynard O'Cahey</t>
  </si>
  <si>
    <t>Milicent Outram</t>
  </si>
  <si>
    <t>Rafaelia Maier</t>
  </si>
  <si>
    <t>Fredra Kilalea</t>
  </si>
  <si>
    <t>Ferne Hendrikse</t>
  </si>
  <si>
    <t>Errick Isham</t>
  </si>
  <si>
    <t>Ameline Sowman</t>
  </si>
  <si>
    <t>Louisa Ghidotti</t>
  </si>
  <si>
    <t>Shawn Pestricke</t>
  </si>
  <si>
    <t>Damaris Cremin</t>
  </si>
  <si>
    <t>Alejandrina Spurier</t>
  </si>
  <si>
    <t>Bertrando Dafforne</t>
  </si>
  <si>
    <t>Peder Ginnety</t>
  </si>
  <si>
    <t>Agna Shimony</t>
  </si>
  <si>
    <t>Bob Ives</t>
  </si>
  <si>
    <t>Thorn Goodger</t>
  </si>
  <si>
    <t>Cam Iwanowski</t>
  </si>
  <si>
    <t>Ursuline Rippin</t>
  </si>
  <si>
    <t>Adolphus Aronov</t>
  </si>
  <si>
    <t>Agata Gergler</t>
  </si>
  <si>
    <t>Tades Cressar</t>
  </si>
  <si>
    <t>Alejandrina Rizzolo</t>
  </si>
  <si>
    <t>Jacinta Oley</t>
  </si>
  <si>
    <t>Granville L'Amie</t>
  </si>
  <si>
    <t>Jewel Fairburne</t>
  </si>
  <si>
    <t>Una Canavan</t>
  </si>
  <si>
    <t>Jaime Latty</t>
  </si>
  <si>
    <t>Daveen Stallworthy</t>
  </si>
  <si>
    <t>Aveline Carder</t>
  </si>
  <si>
    <t>Bret Leedal</t>
  </si>
  <si>
    <t>Fenelia Vahl</t>
  </si>
  <si>
    <t>Hyacintha Heisler</t>
  </si>
  <si>
    <t>Lewiss Bondesen</t>
  </si>
  <si>
    <t>Frasquito Khristoforov</t>
  </si>
  <si>
    <t>Dalton Rasper</t>
  </si>
  <si>
    <t>Edik Brehault</t>
  </si>
  <si>
    <t>Deva Southcott</t>
  </si>
  <si>
    <t>Munroe Caroll</t>
  </si>
  <si>
    <t>Fayina Kerswill</t>
  </si>
  <si>
    <t>Kit Elmar</t>
  </si>
  <si>
    <t>Agnese MacTeague</t>
  </si>
  <si>
    <t>Elyn Forton</t>
  </si>
  <si>
    <t>Garek Antognoni</t>
  </si>
  <si>
    <t>Karlotte MacKellar</t>
  </si>
  <si>
    <t>Alister Bettenson</t>
  </si>
  <si>
    <t>Benyamin Stracey</t>
  </si>
  <si>
    <t>Leonard Merrell</t>
  </si>
  <si>
    <t>Hallsy Medeway</t>
  </si>
  <si>
    <t>Erasmus Morbey</t>
  </si>
  <si>
    <t>Marna Fasey</t>
  </si>
  <si>
    <t>Jilli Cornewell</t>
  </si>
  <si>
    <t>Lorinda Eales</t>
  </si>
  <si>
    <t>Marketa Bedberry</t>
  </si>
  <si>
    <t>Heath Antonopoulos</t>
  </si>
  <si>
    <t>Sissie Spight</t>
  </si>
  <si>
    <t>Ingeberg Cheston</t>
  </si>
  <si>
    <t>Roanna Dullaghan</t>
  </si>
  <si>
    <t>Yevette Lacroutz</t>
  </si>
  <si>
    <t>Cammy Bernhardi</t>
  </si>
  <si>
    <t>Waldo Heaney`</t>
  </si>
  <si>
    <t>Euphemia Jellman</t>
  </si>
  <si>
    <t>Ariadne Stoffers</t>
  </si>
  <si>
    <t>Winifield Izkovici</t>
  </si>
  <si>
    <t>Crista Foat</t>
  </si>
  <si>
    <t>Thedrick Poat</t>
  </si>
  <si>
    <t>Quintin Hollington</t>
  </si>
  <si>
    <t>Bobbie Fraine</t>
  </si>
  <si>
    <t>Lynde Martin</t>
  </si>
  <si>
    <t>Olivia McInnerny</t>
  </si>
  <si>
    <t>Daune Josselson</t>
  </si>
  <si>
    <t>Hagan McAvey</t>
  </si>
  <si>
    <t>Rooney Maciunas</t>
  </si>
  <si>
    <t>Erinna Silbersak</t>
  </si>
  <si>
    <t>Clari Tomlinson</t>
  </si>
  <si>
    <t>Daryl Pickerell</t>
  </si>
  <si>
    <t>Bentlee Rawll</t>
  </si>
  <si>
    <t>Pietrek Snipe</t>
  </si>
  <si>
    <t>Peggie Hobben</t>
  </si>
  <si>
    <t>Leeanne Loughhead</t>
  </si>
  <si>
    <t>Vachel Forrester</t>
  </si>
  <si>
    <t>Magnum Platts</t>
  </si>
  <si>
    <t>Nester Szapiro</t>
  </si>
  <si>
    <t>Jaquelyn Giraldo</t>
  </si>
  <si>
    <t>Burl Packington</t>
  </si>
  <si>
    <t>Gerianne Steuart</t>
  </si>
  <si>
    <t>Mersey Lambertz</t>
  </si>
  <si>
    <t>Meridith Henmarsh</t>
  </si>
  <si>
    <t>Georgetta Tofful</t>
  </si>
  <si>
    <t>Reggy Bolter</t>
  </si>
  <si>
    <t>Fionna Rickell</t>
  </si>
  <si>
    <t>Leonardo Agney</t>
  </si>
  <si>
    <t>Rozanna Schurcke</t>
  </si>
  <si>
    <t>Win Scuffham</t>
  </si>
  <si>
    <t>Loralee Ballsdon</t>
  </si>
  <si>
    <t>Rufe Catterick</t>
  </si>
  <si>
    <t>Silvio Cacacie</t>
  </si>
  <si>
    <t>Liesa Tofpik</t>
  </si>
  <si>
    <t>Raquel Noddings</t>
  </si>
  <si>
    <t>Creight Rickardsson</t>
  </si>
  <si>
    <t>Rodolfo Jore</t>
  </si>
  <si>
    <t>Tisha Mannakee</t>
  </si>
  <si>
    <t>Alvera Brimm</t>
  </si>
  <si>
    <t>Justina Glas</t>
  </si>
  <si>
    <t>Micki Arndell</t>
  </si>
  <si>
    <t>Clarey Grosvener</t>
  </si>
  <si>
    <t>Dane Commucci</t>
  </si>
  <si>
    <t>Constantino Keningley</t>
  </si>
  <si>
    <t>Kane Dreini</t>
  </si>
  <si>
    <t>Chad Powelee</t>
  </si>
  <si>
    <t>Mariellen Docharty</t>
  </si>
  <si>
    <t>Eve Penniall</t>
  </si>
  <si>
    <t>Nelson Brinkler</t>
  </si>
  <si>
    <t>Sayre Grzeszczyk</t>
  </si>
  <si>
    <t>Germana Paszak</t>
  </si>
  <si>
    <t>Richy Croucher</t>
  </si>
  <si>
    <t>Barty Bassford</t>
  </si>
  <si>
    <t>Merill Goldstone</t>
  </si>
  <si>
    <t>Keen Grevatt</t>
  </si>
  <si>
    <t>Shannan Fatharly</t>
  </si>
  <si>
    <t>Wilmar Paff</t>
  </si>
  <si>
    <t>Barnett Grierson</t>
  </si>
  <si>
    <t>Caddric Pardy</t>
  </si>
  <si>
    <t>Fair Mainwaring</t>
  </si>
  <si>
    <t>Cross Garling</t>
  </si>
  <si>
    <t>Kathlin Doldon</t>
  </si>
  <si>
    <t>Paula Wheble</t>
  </si>
  <si>
    <t>Nariko Bluck</t>
  </si>
  <si>
    <t>Rudiger Wetton</t>
  </si>
  <si>
    <t>Brunhilde Eversley</t>
  </si>
  <si>
    <t>Merrilee Rattrie</t>
  </si>
  <si>
    <t>Kenn Knowller</t>
  </si>
  <si>
    <t>Hester Reaman</t>
  </si>
  <si>
    <t>Ramonda Izakovitz</t>
  </si>
  <si>
    <t>Waylan Cutmore</t>
  </si>
  <si>
    <t>Lianna Rosen</t>
  </si>
  <si>
    <t>Lambert Chawner</t>
  </si>
  <si>
    <t>Hartley Torres</t>
  </si>
  <si>
    <t>Joyan Runacres</t>
  </si>
  <si>
    <t>Livy Kidde</t>
  </si>
  <si>
    <t>Hannah Quail</t>
  </si>
  <si>
    <t>Garrard Casely</t>
  </si>
  <si>
    <t>Frederico Augar</t>
  </si>
  <si>
    <t>Audrey Attenburrow</t>
  </si>
  <si>
    <t>Christan Maneylaws</t>
  </si>
  <si>
    <t>Elaina Roches</t>
  </si>
  <si>
    <t>Emily Frawley</t>
  </si>
  <si>
    <t>Vladamir Lodden</t>
  </si>
  <si>
    <t>Kiley Boutellier</t>
  </si>
  <si>
    <t>Llywellyn Nicholls</t>
  </si>
  <si>
    <t>Erin Itzakson</t>
  </si>
  <si>
    <t>Dane Froud</t>
  </si>
  <si>
    <t>Luis Ruske</t>
  </si>
  <si>
    <t>Ladonna Hanscom</t>
  </si>
  <si>
    <t>Aliza Tackes</t>
  </si>
  <si>
    <t>Nick Eggerton</t>
  </si>
  <si>
    <t>Marla Dolbey</t>
  </si>
  <si>
    <t>Chaim Denkin</t>
  </si>
  <si>
    <t>Mona Kloska</t>
  </si>
  <si>
    <t>Esmeralda Dewan</t>
  </si>
  <si>
    <t>Rivalee Rudolfer</t>
  </si>
  <si>
    <t>Corbin Grizard</t>
  </si>
  <si>
    <t>Maryanne Lyles</t>
  </si>
  <si>
    <t>Silva Quinevan</t>
  </si>
  <si>
    <t>Aleda Linklater</t>
  </si>
  <si>
    <t>Maryrose Steers</t>
  </si>
  <si>
    <t>Marinna Marden</t>
  </si>
  <si>
    <t>Lind Somerfield</t>
  </si>
  <si>
    <t>Dorie Faust</t>
  </si>
  <si>
    <t>Porter Chipperfield</t>
  </si>
  <si>
    <t>Becki Graeme</t>
  </si>
  <si>
    <t>Carlie Darlison</t>
  </si>
  <si>
    <t>Hussein Keningley</t>
  </si>
  <si>
    <t>Ailis Santorini</t>
  </si>
  <si>
    <t>Carin Goaley</t>
  </si>
  <si>
    <t>Fitz Edgeley</t>
  </si>
  <si>
    <t>Fax Brunnstein</t>
  </si>
  <si>
    <t>Laurella Connechie</t>
  </si>
  <si>
    <t>Ninnette Tax</t>
  </si>
  <si>
    <t>Ignace Wooler</t>
  </si>
  <si>
    <t>Burg Bloomfield</t>
  </si>
  <si>
    <t>Geno le Keux</t>
  </si>
  <si>
    <t>Xerxes Woolis</t>
  </si>
  <si>
    <t>Dana Rodman</t>
  </si>
  <si>
    <t>Cammi Wannop</t>
  </si>
  <si>
    <t>Gabey Makepeace</t>
  </si>
  <si>
    <t>Phip Parell</t>
  </si>
  <si>
    <t>Yul Daniele</t>
  </si>
  <si>
    <t>Jose Lippatt</t>
  </si>
  <si>
    <t>Walliw Pitblado</t>
  </si>
  <si>
    <t>Lonny Scrannage</t>
  </si>
  <si>
    <t>Hinze Smallridge</t>
  </si>
  <si>
    <t>Ric Francklin</t>
  </si>
  <si>
    <t>Melessa Ferrieres</t>
  </si>
  <si>
    <t>Floria Chartres</t>
  </si>
  <si>
    <t>Wrennie Mar</t>
  </si>
  <si>
    <t>Friedrich Siggee</t>
  </si>
  <si>
    <t>Michell Smallthwaite</t>
  </si>
  <si>
    <t>Pierre Oxterby</t>
  </si>
  <si>
    <t>Meade Antonat</t>
  </si>
  <si>
    <t>Junia Ashburner</t>
  </si>
  <si>
    <t>Connie Farra</t>
  </si>
  <si>
    <t>Johnathan Novill</t>
  </si>
  <si>
    <t>Cilka Santhouse</t>
  </si>
  <si>
    <t>Flore Pendell</t>
  </si>
  <si>
    <t>Marylinda Hugo</t>
  </si>
  <si>
    <t>Julia Tofano</t>
  </si>
  <si>
    <t>Shandee Pawelczyk</t>
  </si>
  <si>
    <t>Dore Yurasov</t>
  </si>
  <si>
    <t>Thomasina Durrett</t>
  </si>
  <si>
    <t>Edouard Segoe</t>
  </si>
  <si>
    <t>Rosalinda Molyneux</t>
  </si>
  <si>
    <t>Ashla Morman</t>
  </si>
  <si>
    <t>Bram Wyllt</t>
  </si>
  <si>
    <t>Agnese Southall</t>
  </si>
  <si>
    <t>Kristel Rumbellow</t>
  </si>
  <si>
    <t>Jaime Oakenford</t>
  </si>
  <si>
    <t>Nicolis Leverentz</t>
  </si>
  <si>
    <t>Brendis Karoly</t>
  </si>
  <si>
    <t>Merry Attenborrow</t>
  </si>
  <si>
    <t>Laurice Keigher</t>
  </si>
  <si>
    <t>Lindy Stranks</t>
  </si>
  <si>
    <t>Leonid Zouch</t>
  </si>
  <si>
    <t>Beverley Pablo</t>
  </si>
  <si>
    <t>Arabele Tabourin</t>
  </si>
  <si>
    <t>Alaric Readitt</t>
  </si>
  <si>
    <t>Nikoletta Gerbl</t>
  </si>
  <si>
    <t>Melody Soffe</t>
  </si>
  <si>
    <t>Dorris Duns</t>
  </si>
  <si>
    <t>Elspeth Miettinen</t>
  </si>
  <si>
    <t>Egon Sworder</t>
  </si>
  <si>
    <t>Arley Ewols</t>
  </si>
  <si>
    <t>Jerry Burchard</t>
  </si>
  <si>
    <t>Wolfy Ribbon</t>
  </si>
  <si>
    <t>Fionnula Stebbin</t>
  </si>
  <si>
    <t>Noland Coveley</t>
  </si>
  <si>
    <t>Hewet Cruikshank</t>
  </si>
  <si>
    <t>Calvin Bassingham</t>
  </si>
  <si>
    <t>Vance Packington</t>
  </si>
  <si>
    <t>Valerye Panyer</t>
  </si>
  <si>
    <t>Kipp Bloom</t>
  </si>
  <si>
    <t>Teresita Devenny</t>
  </si>
  <si>
    <t>Bertie Blabber</t>
  </si>
  <si>
    <t>Sydney Lightbowne</t>
  </si>
  <si>
    <t>Baudoin Perritt</t>
  </si>
  <si>
    <t>Waldon Celler</t>
  </si>
  <si>
    <t>Nessi Bartolini</t>
  </si>
  <si>
    <t>Zelda Wyard</t>
  </si>
  <si>
    <t>Mellicent Ruggier</t>
  </si>
  <si>
    <t>Faythe Litchfield</t>
  </si>
  <si>
    <t>Camilla Baroch</t>
  </si>
  <si>
    <t>Nancy Sperrett</t>
  </si>
  <si>
    <t>Codee Odom</t>
  </si>
  <si>
    <t>Cheston Stavers</t>
  </si>
  <si>
    <t>Ginny Breedy</t>
  </si>
  <si>
    <t>Kaila Dumbar</t>
  </si>
  <si>
    <t>Hewitt Osgodby</t>
  </si>
  <si>
    <t>Berky Gisborne</t>
  </si>
  <si>
    <t>Gillan Daulton</t>
  </si>
  <si>
    <t>Emmit Hackwell</t>
  </si>
  <si>
    <t>Homerus Lawlance</t>
  </si>
  <si>
    <t>Cathe Bilbrey</t>
  </si>
  <si>
    <t>Nicky Rushforth</t>
  </si>
  <si>
    <t>Christine Josham</t>
  </si>
  <si>
    <t>Gareth Goodisson</t>
  </si>
  <si>
    <t>Duke Teesdale</t>
  </si>
  <si>
    <t>Gregoire Kepling</t>
  </si>
  <si>
    <t>Lyndell Elsmore</t>
  </si>
  <si>
    <t>Den Stoakley</t>
  </si>
  <si>
    <t>Rhett Kester</t>
  </si>
  <si>
    <t>Baudoin Maylard</t>
  </si>
  <si>
    <t>Tallie Juster</t>
  </si>
  <si>
    <t>Lurleen Northgraves</t>
  </si>
  <si>
    <t>Cris Reinmar</t>
  </si>
  <si>
    <t>Alicia Backshaw</t>
  </si>
  <si>
    <t>Herbie Teodoro</t>
  </si>
  <si>
    <t>Lotty Lambeth</t>
  </si>
  <si>
    <t>Grace Sellar</t>
  </si>
  <si>
    <t>Hamnet Conor</t>
  </si>
  <si>
    <t>Finn Cruess</t>
  </si>
  <si>
    <t>Maxi Cheley</t>
  </si>
  <si>
    <t>Dorian Hanrahan</t>
  </si>
  <si>
    <t>Louie Moehle</t>
  </si>
  <si>
    <t>Lorenzo Koppke</t>
  </si>
  <si>
    <t>Raviv Surmon</t>
  </si>
  <si>
    <t>Roselin Sandaver</t>
  </si>
  <si>
    <t>Cale Goodlud</t>
  </si>
  <si>
    <t>Sunny Sussans</t>
  </si>
  <si>
    <t>Crichton Wrathall</t>
  </si>
  <si>
    <t>Pru Alexandrescu</t>
  </si>
  <si>
    <t>Kassie Rowling</t>
  </si>
  <si>
    <t>Nels Setchfield</t>
  </si>
  <si>
    <t>Eugine Mattheus</t>
  </si>
  <si>
    <t>Roland Mantz</t>
  </si>
  <si>
    <t>Jeffy Cleaton</t>
  </si>
  <si>
    <t>Dael Yeatman</t>
  </si>
  <si>
    <t>Eba Snare</t>
  </si>
  <si>
    <t>Mable Whittleton</t>
  </si>
  <si>
    <t>Hi Farris</t>
  </si>
  <si>
    <t>Selie Daton</t>
  </si>
  <si>
    <t>Coriss Bembrick</t>
  </si>
  <si>
    <t>Raddie Whitwell</t>
  </si>
  <si>
    <t>Cesaro Tunny</t>
  </si>
  <si>
    <t>Kalindi Moncey</t>
  </si>
  <si>
    <t>Rayna Caldwall</t>
  </si>
  <si>
    <t>Jarvis Pennoni</t>
  </si>
  <si>
    <t>Torre Guerrin</t>
  </si>
  <si>
    <t>Gloria Haney</t>
  </si>
  <si>
    <t>Tanhya Shotbolt</t>
  </si>
  <si>
    <t>Mitch Gosnold</t>
  </si>
  <si>
    <t>Risa Hearnah</t>
  </si>
  <si>
    <t>Joanne Disney</t>
  </si>
  <si>
    <t>Christa Haskew</t>
  </si>
  <si>
    <t>Jacquelyn Nucator</t>
  </si>
  <si>
    <t>Bar Bracey</t>
  </si>
  <si>
    <t>Olenka Costley</t>
  </si>
  <si>
    <t>Julissa Wordington</t>
  </si>
  <si>
    <t>Terza Lumber</t>
  </si>
  <si>
    <t>Kalli Classen</t>
  </si>
  <si>
    <t>Elvyn Brims</t>
  </si>
  <si>
    <t>Dahlia Leach</t>
  </si>
  <si>
    <t>Dion Alsina</t>
  </si>
  <si>
    <t>Farris Nansom</t>
  </si>
  <si>
    <t>Raimund Hucks</t>
  </si>
  <si>
    <t>Randolf Sollon</t>
  </si>
  <si>
    <t>Hiram Longmate</t>
  </si>
  <si>
    <t>Major Tomblin</t>
  </si>
  <si>
    <t>Janey Maestro</t>
  </si>
  <si>
    <t>Arliene Tainton</t>
  </si>
  <si>
    <t>Randie Heindl</t>
  </si>
  <si>
    <t>Vina Garmston</t>
  </si>
  <si>
    <t>Robinet Buard</t>
  </si>
  <si>
    <t>Chrotoem Oxbrow</t>
  </si>
  <si>
    <t>Upton Osbiston</t>
  </si>
  <si>
    <t>Alain Hame</t>
  </si>
  <si>
    <t>Erhard Picker</t>
  </si>
  <si>
    <t>Jill Tricker</t>
  </si>
  <si>
    <t>Chalmers Pine</t>
  </si>
  <si>
    <t>Arne Wiffield</t>
  </si>
  <si>
    <t>Daron Ogus</t>
  </si>
  <si>
    <t>Marco Bowe</t>
  </si>
  <si>
    <t>Seward Lambertson</t>
  </si>
  <si>
    <t>Joya Fedorski</t>
  </si>
  <si>
    <t>Dorette Meert</t>
  </si>
  <si>
    <t>Helga Bubbins</t>
  </si>
  <si>
    <t>Miquela Waadenburg</t>
  </si>
  <si>
    <t>Vinny Palin</t>
  </si>
  <si>
    <t>D'arcy Gadman</t>
  </si>
  <si>
    <t>Megen Logsdail</t>
  </si>
  <si>
    <t>Rufus O'Concannon</t>
  </si>
  <si>
    <t>Ron Corrado</t>
  </si>
  <si>
    <t>Lloyd Edlyn</t>
  </si>
  <si>
    <t>Luigi Gibbon</t>
  </si>
  <si>
    <t>Arin Guilliatt</t>
  </si>
  <si>
    <t>Stearn Dashkov</t>
  </si>
  <si>
    <t>Noak Tallowin</t>
  </si>
  <si>
    <t>Marigold Goldsbrough</t>
  </si>
  <si>
    <t>Bryan Bubb</t>
  </si>
  <si>
    <t>Bethina Roderighi</t>
  </si>
  <si>
    <t>Alva Kyffin</t>
  </si>
  <si>
    <t>Jordan MacTrustey</t>
  </si>
  <si>
    <t>Skipp Jewes</t>
  </si>
  <si>
    <t>Jinny D'Alwis</t>
  </si>
  <si>
    <t>Jolynn Roskruge</t>
  </si>
  <si>
    <t>Nils Parzizek</t>
  </si>
  <si>
    <t>Jude Prugel</t>
  </si>
  <si>
    <t>Karina Bugge</t>
  </si>
  <si>
    <t>Orrin Peetermann</t>
  </si>
  <si>
    <t>Verge Catterill</t>
  </si>
  <si>
    <t>Barbara Dietzler</t>
  </si>
  <si>
    <t>Mortimer Lovatt</t>
  </si>
  <si>
    <t>Mike Thornhill</t>
  </si>
  <si>
    <t>Roderick Strank</t>
  </si>
  <si>
    <t>Zerk Littlejohn</t>
  </si>
  <si>
    <t>Pietrek Tregent</t>
  </si>
  <si>
    <t>Hanni Pobjay</t>
  </si>
  <si>
    <t>Nanci Capelle</t>
  </si>
  <si>
    <t>Alexei Duncan</t>
  </si>
  <si>
    <t>Barbabas Richmont</t>
  </si>
  <si>
    <t>Nathanial Shoulders</t>
  </si>
  <si>
    <t>Fred Ethelstone</t>
  </si>
  <si>
    <t>Randal Landes</t>
  </si>
  <si>
    <t>Keely Cartmill</t>
  </si>
  <si>
    <t>Kaela Growy</t>
  </si>
  <si>
    <t>Marcellus Reihm</t>
  </si>
  <si>
    <t>Ward Spraggon</t>
  </si>
  <si>
    <t>Celeste Durker</t>
  </si>
  <si>
    <t>Skip Ong</t>
  </si>
  <si>
    <t>Judd Sydall</t>
  </si>
  <si>
    <t>Wilow Wragge</t>
  </si>
  <si>
    <t>Jocelyne Braisby</t>
  </si>
  <si>
    <t>Silvester McHugh</t>
  </si>
  <si>
    <t>Silvano Grevel</t>
  </si>
  <si>
    <t>Julie Ayre</t>
  </si>
  <si>
    <t>Hogan McIlory</t>
  </si>
  <si>
    <t>Erie Hawksley</t>
  </si>
  <si>
    <t>Doy Gryglewski</t>
  </si>
  <si>
    <t>Gabi Klausen</t>
  </si>
  <si>
    <t>Delmer Redbourn</t>
  </si>
  <si>
    <t>Garrick Campione</t>
  </si>
  <si>
    <t>Jedediah Sexti</t>
  </si>
  <si>
    <t>Willy Mohan</t>
  </si>
  <si>
    <t>Lorne Ridler</t>
  </si>
  <si>
    <t>Cammi Matson</t>
  </si>
  <si>
    <t>Sauveur Sidle</t>
  </si>
  <si>
    <t>Selene Moughtin</t>
  </si>
  <si>
    <t>Leroi Kill</t>
  </si>
  <si>
    <t>Leeland Enever</t>
  </si>
  <si>
    <t>Nial Torrent</t>
  </si>
  <si>
    <t>Ulysses Mayoh</t>
  </si>
  <si>
    <t>Patrice Haddington</t>
  </si>
  <si>
    <t>Gillie MacGarrity</t>
  </si>
  <si>
    <t>Adolf Palley</t>
  </si>
  <si>
    <t>Judie Gillice</t>
  </si>
  <si>
    <t>Agosto Pelz</t>
  </si>
  <si>
    <t>Therine Januszewicz</t>
  </si>
  <si>
    <t>Jacob Pharrow</t>
  </si>
  <si>
    <t>Wittie Minchindon</t>
  </si>
  <si>
    <t>Evvy Held</t>
  </si>
  <si>
    <t>Carilyn Howgate</t>
  </si>
  <si>
    <t>Derril Ackwood</t>
  </si>
  <si>
    <t>Aluino MacParland</t>
  </si>
  <si>
    <t>Casey Stuckow</t>
  </si>
  <si>
    <t>Tessie Willmot</t>
  </si>
  <si>
    <t>Nicolle Awdry</t>
  </si>
  <si>
    <t>Gigi De Malchar</t>
  </si>
  <si>
    <t>Marnia Tillett</t>
  </si>
  <si>
    <t>Peg Janik</t>
  </si>
  <si>
    <t>Hall Poel</t>
  </si>
  <si>
    <t>Lorens Lawdham</t>
  </si>
  <si>
    <t>Melinde Lammin</t>
  </si>
  <si>
    <t>Seymour Harker</t>
  </si>
  <si>
    <t>Alard Hurton</t>
  </si>
  <si>
    <t>Lutero Riddles</t>
  </si>
  <si>
    <t>Ethelred Cremin</t>
  </si>
  <si>
    <t>Haven Joscelin</t>
  </si>
  <si>
    <t>Clevie Gemson</t>
  </si>
  <si>
    <t>Skyler Latta</t>
  </si>
  <si>
    <t>Devonna Marton</t>
  </si>
  <si>
    <t>Sioux Marian</t>
  </si>
  <si>
    <t>Rosemonde Fearby</t>
  </si>
  <si>
    <t>Keelby Loins</t>
  </si>
  <si>
    <t>Zilvia Dallyn</t>
  </si>
  <si>
    <t>Marve Defont</t>
  </si>
  <si>
    <t>Orsola Burness</t>
  </si>
  <si>
    <t>Seline Pimblotte</t>
  </si>
  <si>
    <t>Jackie Dunston</t>
  </si>
  <si>
    <t>Grove Gravey</t>
  </si>
  <si>
    <t>Tremaine Itzkov</t>
  </si>
  <si>
    <t>Chiarra Kinver</t>
  </si>
  <si>
    <t>Yuma Elldred</t>
  </si>
  <si>
    <t>Netty Bratten</t>
  </si>
  <si>
    <t>Reynold Spreckley</t>
  </si>
  <si>
    <t>Laura Klasing</t>
  </si>
  <si>
    <t>Slade Rubbens</t>
  </si>
  <si>
    <t>Egon Peak</t>
  </si>
  <si>
    <t>Giraud Mellor</t>
  </si>
  <si>
    <t>Gregorius Muckart</t>
  </si>
  <si>
    <t>Devi Deem</t>
  </si>
  <si>
    <t>Perrine Skellington</t>
  </si>
  <si>
    <t>Tasha Bell</t>
  </si>
  <si>
    <t>Eolanda Eadmeads</t>
  </si>
  <si>
    <t>Byran Pirkis</t>
  </si>
  <si>
    <t>Tawnya Moogan</t>
  </si>
  <si>
    <t>Remington Padilla</t>
  </si>
  <si>
    <t>Travers Van Oort</t>
  </si>
  <si>
    <t>Barrett McGlade</t>
  </si>
  <si>
    <t>Ahmed Von Hindenburg</t>
  </si>
  <si>
    <t>Bambi Matuszinski</t>
  </si>
  <si>
    <t>Jon Wass</t>
  </si>
  <si>
    <t>Gardiner Beadell</t>
  </si>
  <si>
    <t>Twila Ivakin</t>
  </si>
  <si>
    <t>Delphine Tombleson</t>
  </si>
  <si>
    <t>Ingelbert Pleven</t>
  </si>
  <si>
    <t>Emmy Higginbottam</t>
  </si>
  <si>
    <t>Wilhelmine Arnli</t>
  </si>
  <si>
    <t>Brock Divis</t>
  </si>
  <si>
    <t>Denny Anelay</t>
  </si>
  <si>
    <t>Kira Sedgefield</t>
  </si>
  <si>
    <t>Jarad Kensit</t>
  </si>
  <si>
    <t>Charisse Kemme</t>
  </si>
  <si>
    <t>Michal Cuttings</t>
  </si>
  <si>
    <t>Susette Lynam</t>
  </si>
  <si>
    <t>Teddy Nice</t>
  </si>
  <si>
    <t>Georgine Holhouse</t>
  </si>
  <si>
    <t>Blancha Chatto</t>
  </si>
  <si>
    <t>Ernie de Keyser</t>
  </si>
  <si>
    <t>Haleigh Money</t>
  </si>
  <si>
    <t>Francene Groundwater</t>
  </si>
  <si>
    <t>Marchall Tolefree</t>
  </si>
  <si>
    <t>Margret Haliburn</t>
  </si>
  <si>
    <t>Bea Purvey</t>
  </si>
  <si>
    <t>Frasco Bodycote</t>
  </si>
  <si>
    <t>Lolly Byfield</t>
  </si>
  <si>
    <t>Hattie Normand</t>
  </si>
  <si>
    <t>Everard Gladding</t>
  </si>
  <si>
    <t>Casey Serris</t>
  </si>
  <si>
    <t>Carline Fraser</t>
  </si>
  <si>
    <t>Sheree Keoghan</t>
  </si>
  <si>
    <t>Olia Klaiser</t>
  </si>
  <si>
    <t>Jerome Libreros</t>
  </si>
  <si>
    <t>Nels de Broke</t>
  </si>
  <si>
    <t>Ianthe Gooder</t>
  </si>
  <si>
    <t>Waverly Gariff</t>
  </si>
  <si>
    <t>Ciro Hillam</t>
  </si>
  <si>
    <t>Bob Wallbrook</t>
  </si>
  <si>
    <t>Ede Divill</t>
  </si>
  <si>
    <t>Ariella Riolfi</t>
  </si>
  <si>
    <t>Tildie Jenoure</t>
  </si>
  <si>
    <t>Malinde Soots</t>
  </si>
  <si>
    <t>Merilee MacMearty</t>
  </si>
  <si>
    <t>Elsworth Ebbitt</t>
  </si>
  <si>
    <t>Wolfy Lindblom</t>
  </si>
  <si>
    <t>Gayel Piatto</t>
  </si>
  <si>
    <t>Richard Chesterman</t>
  </si>
  <si>
    <t>Lindie Cubley</t>
  </si>
  <si>
    <t>Hilario Jancy</t>
  </si>
  <si>
    <t>Gates Diggens</t>
  </si>
  <si>
    <t>Lowe Riddick</t>
  </si>
  <si>
    <t>Urbain Atlay</t>
  </si>
  <si>
    <t>Petronille Gladden</t>
  </si>
  <si>
    <t>Thornie Milvarnie</t>
  </si>
  <si>
    <t>Leif Milnthorpe</t>
  </si>
  <si>
    <t>Pren Swire</t>
  </si>
  <si>
    <t>Averyl Cabrer</t>
  </si>
  <si>
    <t>Zacharie Deviney</t>
  </si>
  <si>
    <t>Gus Tonnesen</t>
  </si>
  <si>
    <t>Rose Twentyman</t>
  </si>
  <si>
    <t>Mellisa Metham</t>
  </si>
  <si>
    <t>Kristofer McMorland</t>
  </si>
  <si>
    <t>Harris Shafto</t>
  </si>
  <si>
    <t>Malchy Climie</t>
  </si>
  <si>
    <t>Gale Albinson</t>
  </si>
  <si>
    <t>Allistir Lanmeid</t>
  </si>
  <si>
    <t>Ahmed Pepon</t>
  </si>
  <si>
    <t>Waldon Flemmich</t>
  </si>
  <si>
    <t>Zena O'Dempsey</t>
  </si>
  <si>
    <t>Dalenna Strotton</t>
  </si>
  <si>
    <t>Karie Samwell</t>
  </si>
  <si>
    <t>Kristine Bolin</t>
  </si>
  <si>
    <t>Simonne Heibl</t>
  </si>
  <si>
    <t>Lance Cloney</t>
  </si>
  <si>
    <t>Rip Micheau</t>
  </si>
  <si>
    <t>Casi Pittaway</t>
  </si>
  <si>
    <t>Rogers Kedward</t>
  </si>
  <si>
    <t>Chaim Bebbington</t>
  </si>
  <si>
    <t>Gaile Dutt</t>
  </si>
  <si>
    <t>Catlaina Valero</t>
  </si>
  <si>
    <t>Rowland Hubber</t>
  </si>
  <si>
    <t>Ofella Blum</t>
  </si>
  <si>
    <t>Bo Crutchley</t>
  </si>
  <si>
    <t>Nara Apdell</t>
  </si>
  <si>
    <t>Duncan Matches</t>
  </si>
  <si>
    <t>Tonnie Becerro</t>
  </si>
  <si>
    <t>Rossie Domotor</t>
  </si>
  <si>
    <t>Hughie Saunder</t>
  </si>
  <si>
    <t>Madelene Clewer</t>
  </si>
  <si>
    <t>Denver Pavier</t>
  </si>
  <si>
    <t>Dina Soall</t>
  </si>
  <si>
    <t>Edi Stickings</t>
  </si>
  <si>
    <t>Flemming Palister</t>
  </si>
  <si>
    <t>Belita Brader</t>
  </si>
  <si>
    <t>Cherida Cox</t>
  </si>
  <si>
    <t>Alix Orteaux</t>
  </si>
  <si>
    <t>Anitra Jansema</t>
  </si>
  <si>
    <t>Leon Cotesford</t>
  </si>
  <si>
    <t>Ferd Lindenblatt</t>
  </si>
  <si>
    <t>Christiano Byway</t>
  </si>
  <si>
    <t>Tybalt Swafield</t>
  </si>
  <si>
    <t>Biron Upstone</t>
  </si>
  <si>
    <t>Tiphanie Hawking</t>
  </si>
  <si>
    <t>Danice Rusted</t>
  </si>
  <si>
    <t>Feliks Rilings</t>
  </si>
  <si>
    <t>Jodee Smitheram</t>
  </si>
  <si>
    <t>Caroline Rhucroft</t>
  </si>
  <si>
    <t>Kristine Combes</t>
  </si>
  <si>
    <t>Brit Frayn</t>
  </si>
  <si>
    <t>Ebeneser Vickors</t>
  </si>
  <si>
    <t>Lil MacLucais</t>
  </si>
  <si>
    <t>Silvanus McClinton</t>
  </si>
  <si>
    <t>Kimmie Gregson</t>
  </si>
  <si>
    <t>Elladine Christoforou</t>
  </si>
  <si>
    <t>Tate Crocker</t>
  </si>
  <si>
    <t>Rollins Rastrick</t>
  </si>
  <si>
    <t>Terrence Ogger</t>
  </si>
  <si>
    <t>Kesley Bendell</t>
  </si>
  <si>
    <t>Emmeline Duferie</t>
  </si>
  <si>
    <t>Maximilien Creavin</t>
  </si>
  <si>
    <t>Rowney Dale</t>
  </si>
  <si>
    <t>Prudy Shelmerdine</t>
  </si>
  <si>
    <t>Natalya Hessenthaler</t>
  </si>
  <si>
    <t>Manuel Wright</t>
  </si>
  <si>
    <t>Ossie Simenon</t>
  </si>
  <si>
    <t>Nickolas Espley</t>
  </si>
  <si>
    <t>Emelina McArte</t>
  </si>
  <si>
    <t>Blondie Martschke</t>
  </si>
  <si>
    <t>Krysta Origin</t>
  </si>
  <si>
    <t>Jeanine Jacobi</t>
  </si>
  <si>
    <t>Mellisa Ivey</t>
  </si>
  <si>
    <t>Giffer Goskar</t>
  </si>
  <si>
    <t>Hayyim Seys</t>
  </si>
  <si>
    <t>Frederic Waterstone</t>
  </si>
  <si>
    <t>Yehudit Juliff</t>
  </si>
  <si>
    <t>Antone Zapata</t>
  </si>
  <si>
    <t>Nathanil St. Aubyn</t>
  </si>
  <si>
    <t>Kippy Swayton</t>
  </si>
  <si>
    <t>Bevan Sanchiz</t>
  </si>
  <si>
    <t>Massimo Ellis</t>
  </si>
  <si>
    <t>Ursula Ord</t>
  </si>
  <si>
    <t>Gun Casbolt</t>
  </si>
  <si>
    <t>Sindee Esson</t>
  </si>
  <si>
    <t>Maure Spottswood</t>
  </si>
  <si>
    <t>Kristo Swinley</t>
  </si>
  <si>
    <t>Cirillo Saull</t>
  </si>
  <si>
    <t>Giacopo Shawell</t>
  </si>
  <si>
    <t>Evonne Goldsworthy</t>
  </si>
  <si>
    <t>Ursala Trenouth</t>
  </si>
  <si>
    <t>Howey Delacour</t>
  </si>
  <si>
    <t>Nevins Gheorghe</t>
  </si>
  <si>
    <t>Pacorro Rheam</t>
  </si>
  <si>
    <t>Marleah Couves</t>
  </si>
  <si>
    <t>Perle Talby</t>
  </si>
  <si>
    <t>Caresse Iannini</t>
  </si>
  <si>
    <t>Thurston Schinetti</t>
  </si>
  <si>
    <t>Andrej Skace</t>
  </si>
  <si>
    <t>Vin Hakking</t>
  </si>
  <si>
    <t>Lenci Le Port</t>
  </si>
  <si>
    <t>Catlaina Buxsy</t>
  </si>
  <si>
    <t>Arlena Clinkard</t>
  </si>
  <si>
    <t>Hy Widdowfield</t>
  </si>
  <si>
    <t>Enoch Whitehurst</t>
  </si>
  <si>
    <t>Eloisa Loveguard</t>
  </si>
  <si>
    <t>Berton Adess</t>
  </si>
  <si>
    <t>Delmore Giorgione</t>
  </si>
  <si>
    <t>Waldo Bummfrey</t>
  </si>
  <si>
    <t>Edin Kohnert</t>
  </si>
  <si>
    <t>Loraine Sapsed</t>
  </si>
  <si>
    <t>Kliment Larwell</t>
  </si>
  <si>
    <t>Broderic Ather</t>
  </si>
  <si>
    <t>Beniamino Shackleford</t>
  </si>
  <si>
    <t>Corty Kivell</t>
  </si>
  <si>
    <t>Christian Urrey</t>
  </si>
  <si>
    <t>Aldous Yoselevitch</t>
  </si>
  <si>
    <t>Emylee Flannigan</t>
  </si>
  <si>
    <t>Derrik Cawood</t>
  </si>
  <si>
    <t>Pandora O'Connolly</t>
  </si>
  <si>
    <t>Dev Mugg</t>
  </si>
  <si>
    <t>Flor Bowfin</t>
  </si>
  <si>
    <t>Ardine Reucastle</t>
  </si>
  <si>
    <t>Horatia Brockherst</t>
  </si>
  <si>
    <t>Christalle Waldron</t>
  </si>
  <si>
    <t>Junie Frigout</t>
  </si>
  <si>
    <t>Darell Tettley</t>
  </si>
  <si>
    <t>Ken O'Ferris</t>
  </si>
  <si>
    <t>Devlen Chesworth</t>
  </si>
  <si>
    <t>Cly Bartozzi</t>
  </si>
  <si>
    <t>Penelope Lanfer</t>
  </si>
  <si>
    <t>Odetta Sherston</t>
  </si>
  <si>
    <t>Ariel Sarfat</t>
  </si>
  <si>
    <t>Agnese Tippetts</t>
  </si>
  <si>
    <t>Justine Tynnan</t>
  </si>
  <si>
    <t>Gayleen Seebert</t>
  </si>
  <si>
    <t>Maryanna Phetteplace</t>
  </si>
  <si>
    <t>Caria Sorrie</t>
  </si>
  <si>
    <t>Cord Syres</t>
  </si>
  <si>
    <t>Abbey Martinets</t>
  </si>
  <si>
    <t>Mendy Humphery</t>
  </si>
  <si>
    <t>Spence Wrettum</t>
  </si>
  <si>
    <t>Deane Raynes</t>
  </si>
  <si>
    <t>Vittoria Gamil</t>
  </si>
  <si>
    <t>Dehlia Gownge</t>
  </si>
  <si>
    <t>Griz MacCollom</t>
  </si>
  <si>
    <t>Charlotta Kid</t>
  </si>
  <si>
    <t>Skelly Firle</t>
  </si>
  <si>
    <t>Tucky Erington</t>
  </si>
  <si>
    <t>Hube Cowell</t>
  </si>
  <si>
    <t>Nessy Bithany</t>
  </si>
  <si>
    <t>Keefer Gronno</t>
  </si>
  <si>
    <t>Wilek Grubey</t>
  </si>
  <si>
    <t>Andrey Duggary</t>
  </si>
  <si>
    <t>Haslett Winks</t>
  </si>
  <si>
    <t>Miner Millan</t>
  </si>
  <si>
    <t>Greer Cornil</t>
  </si>
  <si>
    <t>Guthrey Harmston</t>
  </si>
  <si>
    <t>Margery Leber</t>
  </si>
  <si>
    <t>Elsworth Hagard</t>
  </si>
  <si>
    <t>Jerry O'Drought</t>
  </si>
  <si>
    <t>Maxy Cockshoot</t>
  </si>
  <si>
    <t>Myrvyn Tilte</t>
  </si>
  <si>
    <t>Catriona Sinncock</t>
  </si>
  <si>
    <t>Nadya Yakovl</t>
  </si>
  <si>
    <t>Pavia Ledwith</t>
  </si>
  <si>
    <t>Reginald Wield</t>
  </si>
  <si>
    <t>Freida Burgwyn</t>
  </si>
  <si>
    <t>Kristopher Corley</t>
  </si>
  <si>
    <t>Wain Swindells</t>
  </si>
  <si>
    <t>Felice Pimlock</t>
  </si>
  <si>
    <t>Tucker Peasegood</t>
  </si>
  <si>
    <t>Skelly Beaudry</t>
  </si>
  <si>
    <t>Palm Leavry</t>
  </si>
  <si>
    <t>Callean Nicol</t>
  </si>
  <si>
    <t>Kristin Furber</t>
  </si>
  <si>
    <t>La verne Lamond</t>
  </si>
  <si>
    <t>Heidi Phipson</t>
  </si>
  <si>
    <t>Paule Cowup</t>
  </si>
  <si>
    <t>Tabby Spitaro</t>
  </si>
  <si>
    <t>Roi Deport</t>
  </si>
  <si>
    <t>Shannah Sturrock</t>
  </si>
  <si>
    <t>Tommy Binnion</t>
  </si>
  <si>
    <t>Ebonee Bartolomeu</t>
  </si>
  <si>
    <t>Lyman Vane</t>
  </si>
  <si>
    <t>Gualterio Alessandone</t>
  </si>
  <si>
    <t>Babb Paggitt</t>
  </si>
  <si>
    <t>Fowler Capehorn</t>
  </si>
  <si>
    <t>Gunter Gheorghie</t>
  </si>
  <si>
    <t>Denna De Mars</t>
  </si>
  <si>
    <t>Frazer Caig</t>
  </si>
  <si>
    <t>Zea MacGillespie</t>
  </si>
  <si>
    <t>Tiphany Abbe</t>
  </si>
  <si>
    <t>Briano Ledur</t>
  </si>
  <si>
    <t>Enrico Dyett</t>
  </si>
  <si>
    <t>Keven Bouttell</t>
  </si>
  <si>
    <t>Bree Antoniat</t>
  </si>
  <si>
    <t>Sula Staziker</t>
  </si>
  <si>
    <t>Sheilah Dicks</t>
  </si>
  <si>
    <t>Christin Losel</t>
  </si>
  <si>
    <t>Lowe Spinley</t>
  </si>
  <si>
    <t>Ignace Lobley</t>
  </si>
  <si>
    <t>Ashlee Espadate</t>
  </si>
  <si>
    <t>Morty Lawman</t>
  </si>
  <si>
    <t>Philomena Cufley</t>
  </si>
  <si>
    <t>Rhody Bloss</t>
  </si>
  <si>
    <t>Lenore Sikorsky</t>
  </si>
  <si>
    <t>Cori Steinor</t>
  </si>
  <si>
    <t>Abram Marryatt</t>
  </si>
  <si>
    <t>Dalli McCosker</t>
  </si>
  <si>
    <t>Benton Treffrey</t>
  </si>
  <si>
    <t>Lorine Pedroli</t>
  </si>
  <si>
    <t>Spense Brogan</t>
  </si>
  <si>
    <t>Lorri Narducci</t>
  </si>
  <si>
    <t>Olympe Danihelka</t>
  </si>
  <si>
    <t>Clayton Pitcaithley</t>
  </si>
  <si>
    <t>Linnie Hapke</t>
  </si>
  <si>
    <t>Kris Hammersley</t>
  </si>
  <si>
    <t>Alexi Dosdill</t>
  </si>
  <si>
    <t>Brannon Piff</t>
  </si>
  <si>
    <t>Redd Pidgin</t>
  </si>
  <si>
    <t>Tammie Noulton</t>
  </si>
  <si>
    <t>Liva Balnaves</t>
  </si>
  <si>
    <t>Bruis Vinson</t>
  </si>
  <si>
    <t>Hugues Bedham</t>
  </si>
  <si>
    <t>Bran Sargerson</t>
  </si>
  <si>
    <t>Cyrus Archambault</t>
  </si>
  <si>
    <t>Joshia Easseby</t>
  </si>
  <si>
    <t>Ninnetta Waycott</t>
  </si>
  <si>
    <t>Wilmer McJury</t>
  </si>
  <si>
    <t>Dolorita Jacqueminet</t>
  </si>
  <si>
    <t>Fairlie Pretley</t>
  </si>
  <si>
    <t>Rois Greystoke</t>
  </si>
  <si>
    <t>Nataline Casley</t>
  </si>
  <si>
    <t>Dania Dummett</t>
  </si>
  <si>
    <t>Noam Phittiplace</t>
  </si>
  <si>
    <t>Falkner Aspling</t>
  </si>
  <si>
    <t>Glenden Yukhnin</t>
  </si>
  <si>
    <t>Kym McPharlain</t>
  </si>
  <si>
    <t>Fields Dickon</t>
  </si>
  <si>
    <t>Hadleigh Rands</t>
  </si>
  <si>
    <t>Joelynn Macconaghy</t>
  </si>
  <si>
    <t>Rozina Lyal</t>
  </si>
  <si>
    <t>Ariel Michell</t>
  </si>
  <si>
    <t>Celina Everett</t>
  </si>
  <si>
    <t>Merlina Franceschino</t>
  </si>
  <si>
    <t>Payton Tippetts</t>
  </si>
  <si>
    <t>Corinna Turfes</t>
  </si>
  <si>
    <t>Leon Aikman</t>
  </si>
  <si>
    <t>Alverta Boken</t>
  </si>
  <si>
    <t>Robers Scheu</t>
  </si>
  <si>
    <t>Lin Wohler</t>
  </si>
  <si>
    <t>Bruno Bowden</t>
  </si>
  <si>
    <t>Leopold Scowen</t>
  </si>
  <si>
    <t>Randi Cogley</t>
  </si>
  <si>
    <t>Clerc Presnail</t>
  </si>
  <si>
    <t>Emiline Garriock</t>
  </si>
  <si>
    <t>Kingston Poulett</t>
  </si>
  <si>
    <t>Cross Batteson</t>
  </si>
  <si>
    <t>Sander Balderstone</t>
  </si>
  <si>
    <t>Stuart Immer</t>
  </si>
  <si>
    <t>Tony Kennea</t>
  </si>
  <si>
    <t>Torrance Zannuto</t>
  </si>
  <si>
    <t>Godfree McIllroy</t>
  </si>
  <si>
    <t>Bud Emerson</t>
  </si>
  <si>
    <t>Thornton Lyven</t>
  </si>
  <si>
    <t>Robin Ravens</t>
  </si>
  <si>
    <t>Fidelia Jeskin</t>
  </si>
  <si>
    <t>Zabrina Gallagher</t>
  </si>
  <si>
    <t>Marlon Cornner</t>
  </si>
  <si>
    <t>Rafi Polgreen</t>
  </si>
  <si>
    <t>Stuart Yurkov</t>
  </si>
  <si>
    <t>Shell Borgnol</t>
  </si>
  <si>
    <t>Hashim Darnbrook</t>
  </si>
  <si>
    <t>Constantin Botright</t>
  </si>
  <si>
    <t>Melessa Canavan</t>
  </si>
  <si>
    <t>Karie Coulsen</t>
  </si>
  <si>
    <t>Gabriel Gillopp</t>
  </si>
  <si>
    <t>Neile Cornthwaite</t>
  </si>
  <si>
    <t>Benito Coggan</t>
  </si>
  <si>
    <t>Lily Preene</t>
  </si>
  <si>
    <t>Fredek Nottingam</t>
  </si>
  <si>
    <t>Roxane Madine</t>
  </si>
  <si>
    <t>Giselbert Indruch</t>
  </si>
  <si>
    <t>Byron Bramhill</t>
  </si>
  <si>
    <t>Gipsy Newtown</t>
  </si>
  <si>
    <t>Brad Parr</t>
  </si>
  <si>
    <t>Eleanora Whysall</t>
  </si>
  <si>
    <t>Breena Medlin</t>
  </si>
  <si>
    <t>Gris Gristhwaite</t>
  </si>
  <si>
    <t>Tally Ridwood</t>
  </si>
  <si>
    <t>Herve Picardo</t>
  </si>
  <si>
    <t>Dorise Sircomb</t>
  </si>
  <si>
    <t>Shurlock Maffini</t>
  </si>
  <si>
    <t>Lauri Garlicke</t>
  </si>
  <si>
    <t>Weber Mebius</t>
  </si>
  <si>
    <t>Antonina Karchowski</t>
  </si>
  <si>
    <t>Corney Pendrich</t>
  </si>
  <si>
    <t>Carlyle Heffernan</t>
  </si>
  <si>
    <t>Roxi Grove</t>
  </si>
  <si>
    <t>Yevette French</t>
  </si>
  <si>
    <t>Thia Pepon</t>
  </si>
  <si>
    <t>Rodolfo Whittet</t>
  </si>
  <si>
    <t>Gwen Drohan</t>
  </si>
  <si>
    <t>Fallon Ellwood</t>
  </si>
  <si>
    <t>Dionysus Dally</t>
  </si>
  <si>
    <t>Staford Tither</t>
  </si>
  <si>
    <t>Bruis Hazeldene</t>
  </si>
  <si>
    <t>Ursala Tchaikovsky</t>
  </si>
  <si>
    <t>Corina Trowill</t>
  </si>
  <si>
    <t>Gerhardt Risley</t>
  </si>
  <si>
    <t>Carmelita Filewood</t>
  </si>
  <si>
    <t>Konstance Ambrogiotti</t>
  </si>
  <si>
    <t>Raymond Aronin</t>
  </si>
  <si>
    <t>Ulises Whitehouse</t>
  </si>
  <si>
    <t>Theo Rigby</t>
  </si>
  <si>
    <t>Desiree Chasteau</t>
  </si>
  <si>
    <t>Roxie Cornilli</t>
  </si>
  <si>
    <t>Daryl Bickardike</t>
  </si>
  <si>
    <t>Quentin Obern</t>
  </si>
  <si>
    <t>Florance Baiyle</t>
  </si>
  <si>
    <t>Max Gerg</t>
  </si>
  <si>
    <t>Feliza MacAlpin</t>
  </si>
  <si>
    <t>Kendell Monte</t>
  </si>
  <si>
    <t>Tonie Bugge</t>
  </si>
  <si>
    <t>Val Gery</t>
  </si>
  <si>
    <t>Alane McGinnis</t>
  </si>
  <si>
    <t>Aldrich Lowey</t>
  </si>
  <si>
    <t>Carlina Barenskie</t>
  </si>
  <si>
    <t>Arturo Speere</t>
  </si>
  <si>
    <t>Hanson Millam</t>
  </si>
  <si>
    <t>Reilly Lokier</t>
  </si>
  <si>
    <t>Christos Pithcock</t>
  </si>
  <si>
    <t>Haleigh Golsby</t>
  </si>
  <si>
    <t>Evered von Grollmann</t>
  </si>
  <si>
    <t>Glenn Arling</t>
  </si>
  <si>
    <t>Teressa Luttgert</t>
  </si>
  <si>
    <t>Esdras Aspall</t>
  </si>
  <si>
    <t>Violante Bather</t>
  </si>
  <si>
    <t>Dougy Scraney</t>
  </si>
  <si>
    <t>Zolly Handover</t>
  </si>
  <si>
    <t>Humberto Stewart</t>
  </si>
  <si>
    <t>Kayne Vankeev</t>
  </si>
  <si>
    <t>Persis Adrian</t>
  </si>
  <si>
    <t>Drusi Dimitrijevic</t>
  </si>
  <si>
    <t>Tomlin Gayne</t>
  </si>
  <si>
    <t>Nesta Lavender</t>
  </si>
  <si>
    <t>Mignon Eayrs</t>
  </si>
  <si>
    <t>Hans Mountford</t>
  </si>
  <si>
    <t>Ciel Dacey</t>
  </si>
  <si>
    <t>Winslow Islip</t>
  </si>
  <si>
    <t>Claudius Rosenfeld</t>
  </si>
  <si>
    <t>Vaclav Strowthers</t>
  </si>
  <si>
    <t>Abdel Swire</t>
  </si>
  <si>
    <t>Nicol Stringman</t>
  </si>
  <si>
    <t>Cristine Bridgwood</t>
  </si>
  <si>
    <t>Monroe Costanza</t>
  </si>
  <si>
    <t>Hermann Bellerby</t>
  </si>
  <si>
    <t>Tyne Crisall</t>
  </si>
  <si>
    <t>Jasmina Kryszkiecicz</t>
  </si>
  <si>
    <t>Creight Jeroch</t>
  </si>
  <si>
    <t>Regine Mustoe</t>
  </si>
  <si>
    <t>Reggy Focke</t>
  </si>
  <si>
    <t>Mariana Posten</t>
  </si>
  <si>
    <t>Rafaelia Rangell</t>
  </si>
  <si>
    <t>Kordula Linay</t>
  </si>
  <si>
    <t>Birdie Blowing</t>
  </si>
  <si>
    <t>Sherman Farlow</t>
  </si>
  <si>
    <t>Sergei Penhalurick</t>
  </si>
  <si>
    <t>Wendeline Keniwell</t>
  </si>
  <si>
    <t>Yul Suddards</t>
  </si>
  <si>
    <t>Myrna Cutchey</t>
  </si>
  <si>
    <t>Chiarra Dodgson</t>
  </si>
  <si>
    <t>Robbert Buxsey</t>
  </si>
  <si>
    <t>Gwen Robilart</t>
  </si>
  <si>
    <t>Alexis Hockell</t>
  </si>
  <si>
    <t>Rockie McAw</t>
  </si>
  <si>
    <t>Gerik Seston</t>
  </si>
  <si>
    <t>Anderson Attwood</t>
  </si>
  <si>
    <t>Shane Risen</t>
  </si>
  <si>
    <t>Sianna Arnao</t>
  </si>
  <si>
    <t>Bliss Mainston</t>
  </si>
  <si>
    <t>Sheffie Nannoni</t>
  </si>
  <si>
    <t>Clemence Churchley</t>
  </si>
  <si>
    <t>Eden Vedikhov</t>
  </si>
  <si>
    <t>Farlie Georgievski</t>
  </si>
  <si>
    <t>Alana Krzyzowski</t>
  </si>
  <si>
    <t>Thebault Dunckley</t>
  </si>
  <si>
    <t>Renado Mullord</t>
  </si>
  <si>
    <t>Cindie Spridgeon</t>
  </si>
  <si>
    <t>Candice Stuer</t>
  </si>
  <si>
    <t>Daisy Tremaine</t>
  </si>
  <si>
    <t>Tate Langrish</t>
  </si>
  <si>
    <t>Fancy Matieu</t>
  </si>
  <si>
    <t>Jaine Horsey</t>
  </si>
  <si>
    <t>Flemming Golden</t>
  </si>
  <si>
    <t>Sylvester Geistmann</t>
  </si>
  <si>
    <t>Marita Natalie</t>
  </si>
  <si>
    <t>Deb Lohmeyer</t>
  </si>
  <si>
    <t>Katlin Sedgwick</t>
  </si>
  <si>
    <t>Hort Scading</t>
  </si>
  <si>
    <t>Nadine Bengochea</t>
  </si>
  <si>
    <t>Viva Trevethan</t>
  </si>
  <si>
    <t>Allene Coppledike</t>
  </si>
  <si>
    <t>Kania Lawrie</t>
  </si>
  <si>
    <t>Ward Padmore</t>
  </si>
  <si>
    <t>Ibby Vedenyapin</t>
  </si>
  <si>
    <t>Rozalie Haile</t>
  </si>
  <si>
    <t>Corry Fruen</t>
  </si>
  <si>
    <t>Kalie Frift</t>
  </si>
  <si>
    <t>Claiborne Ivanenkov</t>
  </si>
  <si>
    <t>Corri Shirtliff</t>
  </si>
  <si>
    <t>Guglielmo Hairsine</t>
  </si>
  <si>
    <t>Henriette Lorenzetti</t>
  </si>
  <si>
    <t>Riccardo McKevin</t>
  </si>
  <si>
    <t>Tarra Lewington</t>
  </si>
  <si>
    <t>Gloria Chaffe</t>
  </si>
  <si>
    <t>Wallas Bloodworthe</t>
  </si>
  <si>
    <t>Armand Gabbetis</t>
  </si>
  <si>
    <t>Correy Seacombe</t>
  </si>
  <si>
    <t>Ludwig Bichener</t>
  </si>
  <si>
    <t>Veda Hadaway</t>
  </si>
  <si>
    <t>Suellen Yurivtsev</t>
  </si>
  <si>
    <t>Othilia Thom</t>
  </si>
  <si>
    <t>Deana Cutridge</t>
  </si>
  <si>
    <t>Luz Bounde</t>
  </si>
  <si>
    <t>Shell Stendall</t>
  </si>
  <si>
    <t>Cami Alyonov</t>
  </si>
  <si>
    <t>Nevins Crisell</t>
  </si>
  <si>
    <t>Morey O'Boyle</t>
  </si>
  <si>
    <t>Huntington Easseby</t>
  </si>
  <si>
    <t>Harman Glandon</t>
  </si>
  <si>
    <t>Jeffy Digg</t>
  </si>
  <si>
    <t>Corrina Dilland</t>
  </si>
  <si>
    <t>Calhoun Upward</t>
  </si>
  <si>
    <t>Parnell Foucard</t>
  </si>
  <si>
    <t>Davie Pendrick</t>
  </si>
  <si>
    <t>Natalie Vanne</t>
  </si>
  <si>
    <t>Duky Lindwall</t>
  </si>
  <si>
    <t>Dudley Grcic</t>
  </si>
  <si>
    <t>Bette-ann Sheirlaw</t>
  </si>
  <si>
    <t>Barton Sandham</t>
  </si>
  <si>
    <t>Oliver Bartaloni</t>
  </si>
  <si>
    <t>Lorne Killerby</t>
  </si>
  <si>
    <t>Margaretta Weben</t>
  </si>
  <si>
    <t>Rinaldo MacVay</t>
  </si>
  <si>
    <t>Felecia Matonin</t>
  </si>
  <si>
    <t>Salem Snazel</t>
  </si>
  <si>
    <t>Jareb Mirfield</t>
  </si>
  <si>
    <t>Orelia Cleare</t>
  </si>
  <si>
    <t>Talya Sparrow</t>
  </si>
  <si>
    <t>Nobe Stow</t>
  </si>
  <si>
    <t>Bartlett Dureden</t>
  </si>
  <si>
    <t>Shantee Doelle</t>
  </si>
  <si>
    <t>Matilde Ballance</t>
  </si>
  <si>
    <t>Kimberly MacGiffin</t>
  </si>
  <si>
    <t>Leigh Roxbrough</t>
  </si>
  <si>
    <t>Rodger Ciccone</t>
  </si>
  <si>
    <t>Ashia Bramo</t>
  </si>
  <si>
    <t>Teodor Banks</t>
  </si>
  <si>
    <t>Quent Tunniclisse</t>
  </si>
  <si>
    <t>Yance Bragger</t>
  </si>
  <si>
    <t>Briano Kynder</t>
  </si>
  <si>
    <t>Thorstein Eisikowitz</t>
  </si>
  <si>
    <t>Rebeca Crinson</t>
  </si>
  <si>
    <t>Klarrisa McPhelimy</t>
  </si>
  <si>
    <t>Hobie Fullylove</t>
  </si>
  <si>
    <t>Fidole Hinstock</t>
  </si>
  <si>
    <t>Jamima Vere</t>
  </si>
  <si>
    <t>Virginia Firpo</t>
  </si>
  <si>
    <t>Charla Wankling</t>
  </si>
  <si>
    <t>Val Parrott</t>
  </si>
  <si>
    <t>Colas Marrow</t>
  </si>
  <si>
    <t>Jerrie Bassick</t>
  </si>
  <si>
    <t>Tabor Brakespear</t>
  </si>
  <si>
    <t>Juliane January</t>
  </si>
  <si>
    <t>Kylie Millmore</t>
  </si>
  <si>
    <t>Fielding Allsebrook</t>
  </si>
  <si>
    <t>Hinze Merigon</t>
  </si>
  <si>
    <t>Paquito Bremley</t>
  </si>
  <si>
    <t>Harmon Bearward</t>
  </si>
  <si>
    <t>Kele Kubal</t>
  </si>
  <si>
    <t>Baxter Hardage</t>
  </si>
  <si>
    <t>Pippy Catterick</t>
  </si>
  <si>
    <t>Whitaker Moodey</t>
  </si>
  <si>
    <t>Fee Stammers</t>
  </si>
  <si>
    <t>Niccolo Winsor</t>
  </si>
  <si>
    <t>Garnette Birtchnell</t>
  </si>
  <si>
    <t>Grace Francesch</t>
  </si>
  <si>
    <t>Garnet Lampert</t>
  </si>
  <si>
    <t>Kath MacGill</t>
  </si>
  <si>
    <t>Quinta Biglin</t>
  </si>
  <si>
    <t>Cary Tranter</t>
  </si>
  <si>
    <t>Charlotte Nudds</t>
  </si>
  <si>
    <t>Odette Sibbald</t>
  </si>
  <si>
    <t>Gunther Pettigree</t>
  </si>
  <si>
    <t>Augustus Hanburry</t>
  </si>
  <si>
    <t>Antonietta Aishford</t>
  </si>
  <si>
    <t>Dian Chelnam</t>
  </si>
  <si>
    <t>Roland Southon</t>
  </si>
  <si>
    <t>Kev Tithacott</t>
  </si>
  <si>
    <t>Hayley Glasson</t>
  </si>
  <si>
    <t>Doris Haddow</t>
  </si>
  <si>
    <t>Thedrick Openshaw</t>
  </si>
  <si>
    <t>Phillipp Futty</t>
  </si>
  <si>
    <t>Clyde Walework</t>
  </si>
  <si>
    <t>Udale Van Der Walt</t>
  </si>
  <si>
    <t>Nellie Dilleston</t>
  </si>
  <si>
    <t>Constantine Semerad</t>
  </si>
  <si>
    <t>Kyle Kisby</t>
  </si>
  <si>
    <t>Farah Chapiro</t>
  </si>
  <si>
    <t>Candide Orton</t>
  </si>
  <si>
    <t>Stefanie Lownsbrough</t>
  </si>
  <si>
    <t>Manfred Stenning</t>
  </si>
  <si>
    <t>Clerkclaude McLardie</t>
  </si>
  <si>
    <t>Demeter Lago</t>
  </si>
  <si>
    <t>Lincoln Dettmar</t>
  </si>
  <si>
    <t>Al Jeannaud</t>
  </si>
  <si>
    <t>Drucill Valencia</t>
  </si>
  <si>
    <t>Jayme Blague</t>
  </si>
  <si>
    <t>Charlot Buckingham</t>
  </si>
  <si>
    <t>Hanni Cree</t>
  </si>
  <si>
    <t>Zelig Macvain</t>
  </si>
  <si>
    <t>Willyt Greest</t>
  </si>
  <si>
    <t>Gustavo Lukehurst</t>
  </si>
  <si>
    <t>Ewell Girault</t>
  </si>
  <si>
    <t>Lamond Andreou</t>
  </si>
  <si>
    <t>Tim Gittens</t>
  </si>
  <si>
    <t>Bernadette Colling</t>
  </si>
  <si>
    <t>Dale Mattisssen</t>
  </si>
  <si>
    <t>James Chinery</t>
  </si>
  <si>
    <t>Johnathan Cheel</t>
  </si>
  <si>
    <t>Rae Midner</t>
  </si>
  <si>
    <t>Norton Oswal</t>
  </si>
  <si>
    <t>Daryle Joburn</t>
  </si>
  <si>
    <t>Chadwick Sumpner</t>
  </si>
  <si>
    <t>Prudi McSperron</t>
  </si>
  <si>
    <t>Elwin Cuttles</t>
  </si>
  <si>
    <t>Delmar Yeldon</t>
  </si>
  <si>
    <t>Denys Dailly</t>
  </si>
  <si>
    <t>Gae Besantie</t>
  </si>
  <si>
    <t>Malinda Imlaw</t>
  </si>
  <si>
    <t>Ethyl Broke</t>
  </si>
  <si>
    <t>Bordie Vaun</t>
  </si>
  <si>
    <t>Moreen Andrieu</t>
  </si>
  <si>
    <t>Adolph Ingamells</t>
  </si>
  <si>
    <t>Arturo Pleuman</t>
  </si>
  <si>
    <t>Giorgio Kingcott</t>
  </si>
  <si>
    <t>Cassandre Riditch</t>
  </si>
  <si>
    <t>Cathi Geratasch</t>
  </si>
  <si>
    <t>Birk Fallens</t>
  </si>
  <si>
    <t>Pierson Revie</t>
  </si>
  <si>
    <t>Sherry Wyrill</t>
  </si>
  <si>
    <t>Dela Matussevich</t>
  </si>
  <si>
    <t>Angelika Absalom</t>
  </si>
  <si>
    <t>Kendre Heinzler</t>
  </si>
  <si>
    <t>Jaymie Drynan</t>
  </si>
  <si>
    <t>Pembroke Elliot</t>
  </si>
  <si>
    <t>Edik Woodwin</t>
  </si>
  <si>
    <t>Sherman Coolahan</t>
  </si>
  <si>
    <t>Any Preddle</t>
  </si>
  <si>
    <t>Nedi Cornillot</t>
  </si>
  <si>
    <t>Carlo Ayling</t>
  </si>
  <si>
    <t>Michail Mabbe</t>
  </si>
  <si>
    <t>Vanni Gailor</t>
  </si>
  <si>
    <t>Mohandis Belbin</t>
  </si>
  <si>
    <t>Shannen Hawes</t>
  </si>
  <si>
    <t>Heida Raff</t>
  </si>
  <si>
    <t>Marybelle Hannent</t>
  </si>
  <si>
    <t>Karlotte Neilly</t>
  </si>
  <si>
    <t>Georgeanna Cluely</t>
  </si>
  <si>
    <t>Andonis Cloney</t>
  </si>
  <si>
    <t>Raymond Bettleson</t>
  </si>
  <si>
    <t>Michele Duferie</t>
  </si>
  <si>
    <t>Alissa Shaudfurth</t>
  </si>
  <si>
    <t>Elston Gurner</t>
  </si>
  <si>
    <t>Isa Pulley</t>
  </si>
  <si>
    <t>Ardine Sinton</t>
  </si>
  <si>
    <t>Pavia Allwood</t>
  </si>
  <si>
    <t>Sherry Tennet</t>
  </si>
  <si>
    <t>Timmie Leehane</t>
  </si>
  <si>
    <t>Clementius Record</t>
  </si>
  <si>
    <t>Florie Jaimez</t>
  </si>
  <si>
    <t>Dulsea Rodrigo</t>
  </si>
  <si>
    <t>Monah Domney</t>
  </si>
  <si>
    <t>Deborah Corradetti</t>
  </si>
  <si>
    <t>Nesta Combes</t>
  </si>
  <si>
    <t>Hendrik Wolfe</t>
  </si>
  <si>
    <t>Clerissa Gullane</t>
  </si>
  <si>
    <t>Lorne Coales</t>
  </si>
  <si>
    <t>Lemmie Brumbie</t>
  </si>
  <si>
    <t>Thadeus Glennard</t>
  </si>
  <si>
    <t>Gerrilee Valeri</t>
  </si>
  <si>
    <t>Querida Overshott</t>
  </si>
  <si>
    <t>Frederick Humby</t>
  </si>
  <si>
    <t>Cullie Caspell</t>
  </si>
  <si>
    <t>Hillel Krink</t>
  </si>
  <si>
    <t>Hugo Denison</t>
  </si>
  <si>
    <t>Angie Peoples</t>
  </si>
  <si>
    <t>Hayes Osgar</t>
  </si>
  <si>
    <t>Jerri Dener</t>
  </si>
  <si>
    <t>Munroe Leathard</t>
  </si>
  <si>
    <t>Francisco Shreeves</t>
  </si>
  <si>
    <t>Penrod Piller</t>
  </si>
  <si>
    <t>Sully Yeandel</t>
  </si>
  <si>
    <t>Dermot Juschke</t>
  </si>
  <si>
    <t>Chad Stokell</t>
  </si>
  <si>
    <t>Rupert Blunkett</t>
  </si>
  <si>
    <t>Virgina Bellanger</t>
  </si>
  <si>
    <t>Aylmar Garrard</t>
  </si>
  <si>
    <t>Ketti Warkup</t>
  </si>
  <si>
    <t>Teresita Meininking</t>
  </si>
  <si>
    <t>Tiffanie Coey</t>
  </si>
  <si>
    <t>Avery Piens</t>
  </si>
  <si>
    <t>Tull Goodings</t>
  </si>
  <si>
    <t>Wain Hembery</t>
  </si>
  <si>
    <t>Benjamen Holwell</t>
  </si>
  <si>
    <t>Bee Lillecrop</t>
  </si>
  <si>
    <t>Nessi Faveryear</t>
  </si>
  <si>
    <t>Hatti Howsam</t>
  </si>
  <si>
    <t>Diane Hairsnape</t>
  </si>
  <si>
    <t>Heidie Hammersley</t>
  </si>
  <si>
    <t>Nathan Nenci</t>
  </si>
  <si>
    <t>Finley Corrison</t>
  </si>
  <si>
    <t>Berri Ramsier</t>
  </si>
  <si>
    <t>Porty Berecloth</t>
  </si>
  <si>
    <t>Georas Cicchetto</t>
  </si>
  <si>
    <t>Illa Limeburn</t>
  </si>
  <si>
    <t>Gabriele Cousens</t>
  </si>
  <si>
    <t>Matthiew Kilgallon</t>
  </si>
  <si>
    <t>Sheppard Laughlan</t>
  </si>
  <si>
    <t>Eziechiele Kingsbury</t>
  </si>
  <si>
    <t>Sonnie Phelipeau</t>
  </si>
  <si>
    <t>Cathie Enrich</t>
  </si>
  <si>
    <t>Vittorio Onthank</t>
  </si>
  <si>
    <t>Brian Vasilyonok</t>
  </si>
  <si>
    <t>Justus Pencost</t>
  </si>
  <si>
    <t>Isabella Bosch</t>
  </si>
  <si>
    <t>Devondra Devericks</t>
  </si>
  <si>
    <t>Rollo Sygroves</t>
  </si>
  <si>
    <t>Bette Few</t>
  </si>
  <si>
    <t>Hubey Gouldeby</t>
  </si>
  <si>
    <t>Mohandis Sandland</t>
  </si>
  <si>
    <t>Ingunna Douse</t>
  </si>
  <si>
    <t>Helsa FitzGibbon</t>
  </si>
  <si>
    <t>Morris Peckitt</t>
  </si>
  <si>
    <t>Modestia Caseley</t>
  </si>
  <si>
    <t>Phillida Manger</t>
  </si>
  <si>
    <t>Vlad De La Coste</t>
  </si>
  <si>
    <t>William Krol</t>
  </si>
  <si>
    <t>Irwin Corson</t>
  </si>
  <si>
    <t>Bunnie Orrobin</t>
  </si>
  <si>
    <t>Leta McConachie</t>
  </si>
  <si>
    <t>Filmore Brownsett</t>
  </si>
  <si>
    <t>Barton Spurdens</t>
  </si>
  <si>
    <t>Zacharie Riddich</t>
  </si>
  <si>
    <t>Marwin Orts</t>
  </si>
  <si>
    <t>Christina Inge</t>
  </si>
  <si>
    <t>Christin Sooper</t>
  </si>
  <si>
    <t>Mordy Simner</t>
  </si>
  <si>
    <t>Hinze Schwandt</t>
  </si>
  <si>
    <t>Dore Abrashkov</t>
  </si>
  <si>
    <t>Alvin Frowd</t>
  </si>
  <si>
    <t>Erma Kinchin</t>
  </si>
  <si>
    <t>Reilly Dykins</t>
  </si>
  <si>
    <t>Lev Hinkensen</t>
  </si>
  <si>
    <t>Loralyn Hawe</t>
  </si>
  <si>
    <t>Timmie Dangl</t>
  </si>
  <si>
    <t>Si Pretley</t>
  </si>
  <si>
    <t>Brigida Shorton</t>
  </si>
  <si>
    <t>Warren McAless</t>
  </si>
  <si>
    <t>Hillary Georgins</t>
  </si>
  <si>
    <t>Babbie Jira</t>
  </si>
  <si>
    <t>Emilio Sowthcote</t>
  </si>
  <si>
    <t>Calypso Branchett</t>
  </si>
  <si>
    <t>Carmela Cottee</t>
  </si>
  <si>
    <t>Nada Wonham</t>
  </si>
  <si>
    <t>Conan Clopton</t>
  </si>
  <si>
    <t>Legra Nardi</t>
  </si>
  <si>
    <t>Lesly Jerred</t>
  </si>
  <si>
    <t>Lauraine McQuilty</t>
  </si>
  <si>
    <t>Elaine Kleisle</t>
  </si>
  <si>
    <t>Gilles Hayller</t>
  </si>
  <si>
    <t>Ali Kirkebye</t>
  </si>
  <si>
    <t>Alden Patullo</t>
  </si>
  <si>
    <t>Rori Knoble</t>
  </si>
  <si>
    <t>Denise Biggar</t>
  </si>
  <si>
    <t>Haskell Challicombe</t>
  </si>
  <si>
    <t>Hailee Bladon</t>
  </si>
  <si>
    <t>Robers Iliff</t>
  </si>
  <si>
    <t>Stace Mattevi</t>
  </si>
  <si>
    <t>Dolph Duplock</t>
  </si>
  <si>
    <t>Marlie Manners</t>
  </si>
  <si>
    <t>Kare Paramore</t>
  </si>
  <si>
    <t>Ody Etuck</t>
  </si>
  <si>
    <t>Phillis Howler</t>
  </si>
  <si>
    <t>Ashleigh Iacovielli</t>
  </si>
  <si>
    <t>Bride Lantiff</t>
  </si>
  <si>
    <t>Morrie Dooman</t>
  </si>
  <si>
    <t>Broddy Stedson</t>
  </si>
  <si>
    <t>Lonnie Crosse</t>
  </si>
  <si>
    <t>Janith Demare</t>
  </si>
  <si>
    <t>Rozalin Pessel</t>
  </si>
  <si>
    <t>Lindy Isbell</t>
  </si>
  <si>
    <t>Kurtis Curtiss</t>
  </si>
  <si>
    <t>Stephine Hollibone</t>
  </si>
  <si>
    <t>Datha Crake</t>
  </si>
  <si>
    <t>Prince Paladino</t>
  </si>
  <si>
    <t>Benedict Maysor</t>
  </si>
  <si>
    <t>Terrill Brozsset</t>
  </si>
  <si>
    <t>Hobart Woodroff</t>
  </si>
  <si>
    <t>Orella Jephcote</t>
  </si>
  <si>
    <t>Cherin Stanyer</t>
  </si>
  <si>
    <t>Quentin Robshaw</t>
  </si>
  <si>
    <t>Ag Tetther</t>
  </si>
  <si>
    <t>Gran Teague</t>
  </si>
  <si>
    <t>Jamison Haxley</t>
  </si>
  <si>
    <t>Thekla Beever</t>
  </si>
  <si>
    <t>Florenza Muehler</t>
  </si>
  <si>
    <t>Gates Leeson</t>
  </si>
  <si>
    <t>Kathrine Menezes</t>
  </si>
  <si>
    <t>Tania Monni</t>
  </si>
  <si>
    <t>Neils Sonier</t>
  </si>
  <si>
    <t>Gabriella Leal</t>
  </si>
  <si>
    <t>Shelton Giggs</t>
  </si>
  <si>
    <t>Bil Draysey</t>
  </si>
  <si>
    <t>Raina Hucke</t>
  </si>
  <si>
    <t>Rozanna Bidewel</t>
  </si>
  <si>
    <t>Dalt Marsy</t>
  </si>
  <si>
    <t>Yard Waddingham</t>
  </si>
  <si>
    <t>Gavra Heilds</t>
  </si>
  <si>
    <t>Serena Belhome</t>
  </si>
  <si>
    <t>Jodee Elflain</t>
  </si>
  <si>
    <t>Granger Wathall</t>
  </si>
  <si>
    <t>Alonzo Whiten</t>
  </si>
  <si>
    <t>Calv Pettiward</t>
  </si>
  <si>
    <t>Keriann Gremain</t>
  </si>
  <si>
    <t>Jack Wilkin</t>
  </si>
  <si>
    <t>Nicolette Vial</t>
  </si>
  <si>
    <t>Kerr MacKonochie</t>
  </si>
  <si>
    <t>Verile Nijs</t>
  </si>
  <si>
    <t>Dorie Calabry</t>
  </si>
  <si>
    <t>Sean Dunbabin</t>
  </si>
  <si>
    <t>Camile Wollacott</t>
  </si>
  <si>
    <t>Filbert Foulcher</t>
  </si>
  <si>
    <t>Brant MacCauley</t>
  </si>
  <si>
    <t>Lissy Letherbury</t>
  </si>
  <si>
    <t>Meghan Norgate</t>
  </si>
  <si>
    <t>Adolph Barenski</t>
  </si>
  <si>
    <t>Darius Geraudel</t>
  </si>
  <si>
    <t>Thekla Mourant</t>
  </si>
  <si>
    <t>Rosaline Areles</t>
  </si>
  <si>
    <t>Odelle Filpi</t>
  </si>
  <si>
    <t>Arman Millwall</t>
  </si>
  <si>
    <t>Barty Spyby</t>
  </si>
  <si>
    <t>Claudette Nuscha</t>
  </si>
  <si>
    <t>Heddie Peasnone</t>
  </si>
  <si>
    <t>Willetta Gianolini</t>
  </si>
  <si>
    <t>Wakefield Maghull</t>
  </si>
  <si>
    <t>Evvy Mahon</t>
  </si>
  <si>
    <t>Averyl Standidge</t>
  </si>
  <si>
    <t>Cosimo Danielou</t>
  </si>
  <si>
    <t>Cam Ramsay</t>
  </si>
  <si>
    <t>Shurlock Shorbrook</t>
  </si>
  <si>
    <t>Saul Sidey</t>
  </si>
  <si>
    <t>Debby Blacker</t>
  </si>
  <si>
    <t>Wynn Redsall</t>
  </si>
  <si>
    <t>Lloyd Van T'Hoog</t>
  </si>
  <si>
    <t>Wye Doncom</t>
  </si>
  <si>
    <t>Samuele Pedrollo</t>
  </si>
  <si>
    <t>Lockwood Ferreri</t>
  </si>
  <si>
    <t>Hube Antonat</t>
  </si>
  <si>
    <t>Ebonee Clendennen</t>
  </si>
  <si>
    <t>Pearle Chetwin</t>
  </si>
  <si>
    <t>Randi Braybrooks</t>
  </si>
  <si>
    <t>Gordy Adamek</t>
  </si>
  <si>
    <t>Jimmy Kornyshev</t>
  </si>
  <si>
    <t>Egor Di Ruggero</t>
  </si>
  <si>
    <t>Gayle Gilman</t>
  </si>
  <si>
    <t>Lyda Picknett</t>
  </si>
  <si>
    <t>Jarrid Greave</t>
  </si>
  <si>
    <t>Mitch Starbuck</t>
  </si>
  <si>
    <t>Husein Cowderay</t>
  </si>
  <si>
    <t>Conni Kobpa</t>
  </si>
  <si>
    <t>Sam MacKeller</t>
  </si>
  <si>
    <t>Diann Gove</t>
  </si>
  <si>
    <t>Heall Torrans</t>
  </si>
  <si>
    <t>Chester Filinkov</t>
  </si>
  <si>
    <t>Dyanna Elecum</t>
  </si>
  <si>
    <t>Lynelle Rushton</t>
  </si>
  <si>
    <t>Clevey McClements</t>
  </si>
  <si>
    <t>Joeann Hoggetts</t>
  </si>
  <si>
    <t>Hubey Cullen</t>
  </si>
  <si>
    <t>Sophie Stuchbery</t>
  </si>
  <si>
    <t>Prudy Roblin</t>
  </si>
  <si>
    <t>Wes Crosfeld</t>
  </si>
  <si>
    <t>Basia Matyushkin</t>
  </si>
  <si>
    <t>Shanna Sillars</t>
  </si>
  <si>
    <t>Kingsly Baxendale</t>
  </si>
  <si>
    <t>Danny Clynmans</t>
  </si>
  <si>
    <t>Leroy Paulisch</t>
  </si>
  <si>
    <t>Pieter Arman</t>
  </si>
  <si>
    <t>Cloris Witherden</t>
  </si>
  <si>
    <t>Tailor Wilder</t>
  </si>
  <si>
    <t>Donnell Bretherton</t>
  </si>
  <si>
    <t>Pietra Cheson</t>
  </si>
  <si>
    <t>Stacey Sigfrid</t>
  </si>
  <si>
    <t>Julita Dawidowitz</t>
  </si>
  <si>
    <t>Aurthur Wipper</t>
  </si>
  <si>
    <t>Guido Sarre</t>
  </si>
  <si>
    <t>Boniface Dumigan</t>
  </si>
  <si>
    <t>Fredelia Lamb</t>
  </si>
  <si>
    <t>Merola Fortescue</t>
  </si>
  <si>
    <t>Blaine Coveley</t>
  </si>
  <si>
    <t>Wallache Larose</t>
  </si>
  <si>
    <t>Hyacintha Barmadier</t>
  </si>
  <si>
    <t>Hyacinthe Rankin</t>
  </si>
  <si>
    <t>Devon Paraman</t>
  </si>
  <si>
    <t>Adi Le Gall</t>
  </si>
  <si>
    <t>Pietrek Le Blond</t>
  </si>
  <si>
    <t>Creight Hogsden</t>
  </si>
  <si>
    <t>Gwyneth Gilston</t>
  </si>
  <si>
    <t>Mela Goodban</t>
  </si>
  <si>
    <t>Murdoch Evered</t>
  </si>
  <si>
    <t>Ezechiel Dannett</t>
  </si>
  <si>
    <t>Ambrosi Bernardez</t>
  </si>
  <si>
    <t>Abie Bodell</t>
  </si>
  <si>
    <t>Roobbie Whapples</t>
  </si>
  <si>
    <t>Isacco Fegan</t>
  </si>
  <si>
    <t>Delcina Gomery</t>
  </si>
  <si>
    <t>Maure Ventham</t>
  </si>
  <si>
    <t>Staci Shrimptone</t>
  </si>
  <si>
    <t>Marv Keepe</t>
  </si>
  <si>
    <t>Bryana Langridge</t>
  </si>
  <si>
    <t>Delainey Runge</t>
  </si>
  <si>
    <t>Welbie Ducker</t>
  </si>
  <si>
    <t>Jessy Halladay</t>
  </si>
  <si>
    <t>Felike Horlick</t>
  </si>
  <si>
    <t>Jamesy Kemery</t>
  </si>
  <si>
    <t>Ermengarde Dellenbroker</t>
  </si>
  <si>
    <t>Dory Chesney</t>
  </si>
  <si>
    <t>Lara Sprade</t>
  </si>
  <si>
    <t>Conrado Guillotin</t>
  </si>
  <si>
    <t>Bernardine Antognelli</t>
  </si>
  <si>
    <t>Michel Maytum</t>
  </si>
  <si>
    <t>Julius Killoran</t>
  </si>
  <si>
    <t>Christean Alastair</t>
  </si>
  <si>
    <t>Zulema Giggie</t>
  </si>
  <si>
    <t>Derrik Porch</t>
  </si>
  <si>
    <t>Mose Vickerstaff</t>
  </si>
  <si>
    <t>Tiphani Castleman</t>
  </si>
  <si>
    <t>Sumner Sedgemond</t>
  </si>
  <si>
    <t>Lanita Garoghan</t>
  </si>
  <si>
    <t>Derby Parsonage</t>
  </si>
  <si>
    <t>Bent Bute</t>
  </si>
  <si>
    <t>Hartwell Keelinge</t>
  </si>
  <si>
    <t>Codi Paniman</t>
  </si>
  <si>
    <t>Sayre Graber</t>
  </si>
  <si>
    <t>Maribel Agglione</t>
  </si>
  <si>
    <t>Ingra Croux</t>
  </si>
  <si>
    <t>Ingaberg Veck</t>
  </si>
  <si>
    <t>Carla Minguet</t>
  </si>
  <si>
    <t>Bartholomew Drewett</t>
  </si>
  <si>
    <t>Jolene Cordery</t>
  </si>
  <si>
    <t>Duke Castanos</t>
  </si>
  <si>
    <t>Powell Muat</t>
  </si>
  <si>
    <t>Brenn Melpuss</t>
  </si>
  <si>
    <t>Darryl Curr</t>
  </si>
  <si>
    <t>Phylis Escoffier</t>
  </si>
  <si>
    <t>Jocelin Bricklebank</t>
  </si>
  <si>
    <t>Lina Tonbridge</t>
  </si>
  <si>
    <t>Gerhardt Bellefonte</t>
  </si>
  <si>
    <t>Rodi Whatford</t>
  </si>
  <si>
    <t>Ilse Doumerque</t>
  </si>
  <si>
    <t>Abeu Rosenthal</t>
  </si>
  <si>
    <t>Tymon Partlett</t>
  </si>
  <si>
    <t>Natka Bloschke</t>
  </si>
  <si>
    <t>Jedidiah Allwright</t>
  </si>
  <si>
    <t>Nina Waszczykowski</t>
  </si>
  <si>
    <t>Darlene Hurll</t>
  </si>
  <si>
    <t>Robinet Cranage</t>
  </si>
  <si>
    <t>Mackenzie Klaggeman</t>
  </si>
  <si>
    <t>Kaia Zambon</t>
  </si>
  <si>
    <t>Blane Loeber</t>
  </si>
  <si>
    <t>Dulcy Caswill</t>
  </si>
  <si>
    <t>Velvet Brewood</t>
  </si>
  <si>
    <t>Brandi Bruster</t>
  </si>
  <si>
    <t>Jandy Nary</t>
  </si>
  <si>
    <t>Alfons Purves</t>
  </si>
  <si>
    <t>Gusti Saylor</t>
  </si>
  <si>
    <t>Parke Hughes</t>
  </si>
  <si>
    <t>Thoma Mildmott</t>
  </si>
  <si>
    <t>Kareem Pert</t>
  </si>
  <si>
    <t>Nickolaus Basini-Gazzi</t>
  </si>
  <si>
    <t>Maximilian Fleming</t>
  </si>
  <si>
    <t>Wilmer Bilfoot</t>
  </si>
  <si>
    <t>Kalinda O'Kerin</t>
  </si>
  <si>
    <t>Asia Halpine</t>
  </si>
  <si>
    <t>Lorry Duester</t>
  </si>
  <si>
    <t>Samaria Grimstead</t>
  </si>
  <si>
    <t>Tiffani Bertl</t>
  </si>
  <si>
    <t>Moise Folbig</t>
  </si>
  <si>
    <t>Emmet Richardet</t>
  </si>
  <si>
    <t>Janene Challiner</t>
  </si>
  <si>
    <t>Base Alderwick</t>
  </si>
  <si>
    <t>Bat Flemmich</t>
  </si>
  <si>
    <t>Hewett Da Costa</t>
  </si>
  <si>
    <t>Shelley Balfe</t>
  </si>
  <si>
    <t>Caz Beachamp</t>
  </si>
  <si>
    <t>Janine Gildea</t>
  </si>
  <si>
    <t>Tiphanie Osmant</t>
  </si>
  <si>
    <t>Shawn Skipsea</t>
  </si>
  <si>
    <t>Hillie Hutcheson</t>
  </si>
  <si>
    <t>Gloriana Vaszoly</t>
  </si>
  <si>
    <t>Pierre Pessolt</t>
  </si>
  <si>
    <t>Jeddy Kensett</t>
  </si>
  <si>
    <t>Ignazio Wesson</t>
  </si>
  <si>
    <t>Demetris Eaglesham</t>
  </si>
  <si>
    <t>Ivy Curnock</t>
  </si>
  <si>
    <t>Alonso Beatty</t>
  </si>
  <si>
    <t>Dennis Kupec</t>
  </si>
  <si>
    <t>Lindy MacAirt</t>
  </si>
  <si>
    <t>Melody Hamfleet</t>
  </si>
  <si>
    <t>Weber Liptrod</t>
  </si>
  <si>
    <t>Reynolds Edeler</t>
  </si>
  <si>
    <t>Hewie Stuchburie</t>
  </si>
  <si>
    <t>Edvard Skill</t>
  </si>
  <si>
    <t>Hermine Scalia</t>
  </si>
  <si>
    <t>Loise Houlden</t>
  </si>
  <si>
    <t>Breena Lampert</t>
  </si>
  <si>
    <t>Aurthur Wogan</t>
  </si>
  <si>
    <t>Leta Ross</t>
  </si>
  <si>
    <t>Barnabas Fieldsend</t>
  </si>
  <si>
    <t>Bobina Conner</t>
  </si>
  <si>
    <t>Ibby Valerio</t>
  </si>
  <si>
    <t>Carlynn Alves</t>
  </si>
  <si>
    <t>Garland Mallon</t>
  </si>
  <si>
    <t>Garner Ganderton</t>
  </si>
  <si>
    <t>Michele Vaughten</t>
  </si>
  <si>
    <t>Ryun Cush</t>
  </si>
  <si>
    <t>Clevie Labbett</t>
  </si>
  <si>
    <t>Dewie Byforth</t>
  </si>
  <si>
    <t>Wye Bakey</t>
  </si>
  <si>
    <t>Jefferson Filer</t>
  </si>
  <si>
    <t>Julietta Eakin</t>
  </si>
  <si>
    <t>Dylan Tole</t>
  </si>
  <si>
    <t>Stearn Suddell</t>
  </si>
  <si>
    <t>Monika Willets</t>
  </si>
  <si>
    <t>Carlene Keer</t>
  </si>
  <si>
    <t>Charmain Dearnley</t>
  </si>
  <si>
    <t>Rebeka Upstone</t>
  </si>
  <si>
    <t>Courtney Brute</t>
  </si>
  <si>
    <t>Cari Chapelle</t>
  </si>
  <si>
    <t>Pierson Kalvin</t>
  </si>
  <si>
    <t>Jaquenetta Cassam</t>
  </si>
  <si>
    <t>Shell Godier</t>
  </si>
  <si>
    <t>Chastity Kohrsen</t>
  </si>
  <si>
    <t>Rudyard Morcom</t>
  </si>
  <si>
    <t>Emmit Ponting</t>
  </si>
  <si>
    <t>Corinna Vallack</t>
  </si>
  <si>
    <t>Mariana Gostling</t>
  </si>
  <si>
    <t>Efren Danforth</t>
  </si>
  <si>
    <t>Josselyn Roach</t>
  </si>
  <si>
    <t>Rufus McCosh</t>
  </si>
  <si>
    <t>Vera Danielis</t>
  </si>
  <si>
    <t>Gauthier Pochet</t>
  </si>
  <si>
    <t>Sergent Mattioni</t>
  </si>
  <si>
    <t>Charmion Bassil</t>
  </si>
  <si>
    <t>Alyse Autrie</t>
  </si>
  <si>
    <t>Maximilian Jeal</t>
  </si>
  <si>
    <t>Elisabet Briers</t>
  </si>
  <si>
    <t>Gaynor Banford</t>
  </si>
  <si>
    <t>Rania Wilsee</t>
  </si>
  <si>
    <t>Xenos Bartusek</t>
  </si>
  <si>
    <t>Misha Colerick</t>
  </si>
  <si>
    <t>Corry Arpe</t>
  </si>
  <si>
    <t>Rona VanBrugh</t>
  </si>
  <si>
    <t>Friedrick Polland</t>
  </si>
  <si>
    <t>Krishnah Fritchley</t>
  </si>
  <si>
    <t>Shaughn Veness</t>
  </si>
  <si>
    <t>Charita Ellul</t>
  </si>
  <si>
    <t>Simona Pottle</t>
  </si>
  <si>
    <t>Holden Loudyan</t>
  </si>
  <si>
    <t>Beverlee Gricewood</t>
  </si>
  <si>
    <t>Florina Bidmead</t>
  </si>
  <si>
    <t>Beryle Bernardy</t>
  </si>
  <si>
    <t>Garret Isaacson</t>
  </si>
  <si>
    <t>Helaine Amesbury</t>
  </si>
  <si>
    <t>Alphonso Weins</t>
  </si>
  <si>
    <t>Dolf Blinman</t>
  </si>
  <si>
    <t>Bronnie Cattach</t>
  </si>
  <si>
    <t>Theresita Izat</t>
  </si>
  <si>
    <t>Holly Chevolleau</t>
  </si>
  <si>
    <t>Laurene Pincott</t>
  </si>
  <si>
    <t>Egon Hawarden</t>
  </si>
  <si>
    <t>Betty De Benedictis</t>
  </si>
  <si>
    <t>Berthe Penhaleurack</t>
  </si>
  <si>
    <t>Alasteir Matushevitz</t>
  </si>
  <si>
    <t>Berget Viccars</t>
  </si>
  <si>
    <t>Dominga Mingauld</t>
  </si>
  <si>
    <t>Moselle Roxbee</t>
  </si>
  <si>
    <t>Angelique Zotto</t>
  </si>
  <si>
    <t>Leora Giberd</t>
  </si>
  <si>
    <t>Elsi Eam</t>
  </si>
  <si>
    <t>Colleen Darrington</t>
  </si>
  <si>
    <t>Dena Basezzi</t>
  </si>
  <si>
    <t>Antonella Stoute</t>
  </si>
  <si>
    <t>Benedick Merigon</t>
  </si>
  <si>
    <t>Euphemia Westley</t>
  </si>
  <si>
    <t>Aviva Smardon</t>
  </si>
  <si>
    <t>Barney Dengel</t>
  </si>
  <si>
    <t>Mable Sahnow</t>
  </si>
  <si>
    <t>Hillard Gartery</t>
  </si>
  <si>
    <t>Maryann Accum</t>
  </si>
  <si>
    <t>Skipton Farmiloe</t>
  </si>
  <si>
    <t>Caroljean Loverock</t>
  </si>
  <si>
    <t>Lorilyn Patrono</t>
  </si>
  <si>
    <t>Tess Hartly</t>
  </si>
  <si>
    <t>Smith De Miranda</t>
  </si>
  <si>
    <t>Ashlan Rosnau</t>
  </si>
  <si>
    <t>Edmund Bezants</t>
  </si>
  <si>
    <t>Joye Burchill</t>
  </si>
  <si>
    <t>Shel Venus</t>
  </si>
  <si>
    <t>Chiquita Wyness</t>
  </si>
  <si>
    <t>Jeana Brannan</t>
  </si>
  <si>
    <t>Livia Savidge</t>
  </si>
  <si>
    <t>Devland Cremin</t>
  </si>
  <si>
    <t>Evelina Dallin</t>
  </si>
  <si>
    <t>Chelsey Peabody</t>
  </si>
  <si>
    <t>Shalom Tomasini</t>
  </si>
  <si>
    <t>Beale Finder</t>
  </si>
  <si>
    <t>Yorgo Tollemache</t>
  </si>
  <si>
    <t>Farris Glasscoe</t>
  </si>
  <si>
    <t>Meggi Elion</t>
  </si>
  <si>
    <t>Eugenio Desbrow</t>
  </si>
  <si>
    <t>Costanza Bache</t>
  </si>
  <si>
    <t>Laverne Sappy</t>
  </si>
  <si>
    <t>Katharyn Moulding</t>
  </si>
  <si>
    <t>Colver Antill</t>
  </si>
  <si>
    <t>Reamonn Truckell</t>
  </si>
  <si>
    <t>Selle Hue</t>
  </si>
  <si>
    <t>Peri Carlson</t>
  </si>
  <si>
    <t>Maje Gallamore</t>
  </si>
  <si>
    <t>Bertrand Manvell</t>
  </si>
  <si>
    <t>Mauricio Costar</t>
  </si>
  <si>
    <t>Tiffi MacElholm</t>
  </si>
  <si>
    <t>Sam Bidewell</t>
  </si>
  <si>
    <t>Madelle Perford</t>
  </si>
  <si>
    <t>Benjie Longhirst</t>
  </si>
  <si>
    <t>Willyt Monk</t>
  </si>
  <si>
    <t>Abelard Mineghelli</t>
  </si>
  <si>
    <t>Lavina Reicharz</t>
  </si>
  <si>
    <t>Niko Paoli</t>
  </si>
  <si>
    <t>Belicia Lidgerton</t>
  </si>
  <si>
    <t>Dedie Childerhouse</t>
  </si>
  <si>
    <t>Aline Order</t>
  </si>
  <si>
    <t>Hillie Lakeman</t>
  </si>
  <si>
    <t>Alfred Heineking</t>
  </si>
  <si>
    <t>Shelba Jimson</t>
  </si>
  <si>
    <t>Lydie Torns</t>
  </si>
  <si>
    <t>Holt Wearne</t>
  </si>
  <si>
    <t>Shirley Szachniewicz</t>
  </si>
  <si>
    <t>Kurtis Brecon</t>
  </si>
  <si>
    <t>Gaultiero Bessell</t>
  </si>
  <si>
    <t>Vivien Harrington</t>
  </si>
  <si>
    <t>Issy Dyton</t>
  </si>
  <si>
    <t>Fifi Cowndley</t>
  </si>
  <si>
    <t>Finley Ellum</t>
  </si>
  <si>
    <t>Octavia Phizakarley</t>
  </si>
  <si>
    <t>Melina Josland</t>
  </si>
  <si>
    <t>Marchall Gittings</t>
  </si>
  <si>
    <t>Liv Hammell</t>
  </si>
  <si>
    <t>Jard Ellett</t>
  </si>
  <si>
    <t>Morlee Bardwell</t>
  </si>
  <si>
    <t>Esme Edmons</t>
  </si>
  <si>
    <t>Rickie Spearett</t>
  </si>
  <si>
    <t>Dirk Solloway</t>
  </si>
  <si>
    <t>Dannie Dragoe</t>
  </si>
  <si>
    <t>Andy Totterdill</t>
  </si>
  <si>
    <t>Rogers Bath</t>
  </si>
  <si>
    <t>Albina Bigby</t>
  </si>
  <si>
    <t>Blondie Stephen</t>
  </si>
  <si>
    <t>Edsel Moir</t>
  </si>
  <si>
    <t>Scott Grinaugh</t>
  </si>
  <si>
    <t>Em Orknay</t>
  </si>
  <si>
    <t>Zachary Ary</t>
  </si>
  <si>
    <t>Tobiah Vanichkin</t>
  </si>
  <si>
    <t>Lutero Adshede</t>
  </si>
  <si>
    <t>Gayelord Andryushchenko</t>
  </si>
  <si>
    <t>Lola Natwick</t>
  </si>
  <si>
    <t>Thomas Garrould</t>
  </si>
  <si>
    <t>Mandel Pleasaunce</t>
  </si>
  <si>
    <t>Angus Pracy</t>
  </si>
  <si>
    <t>Perle Bulford</t>
  </si>
  <si>
    <t>Dinny Feeham</t>
  </si>
  <si>
    <t>Aggi Patise</t>
  </si>
  <si>
    <t>Matias Mc Meekan</t>
  </si>
  <si>
    <t>Jdavie Sondon</t>
  </si>
  <si>
    <t>Nickolai Purkess</t>
  </si>
  <si>
    <t>Dylan Bruyet</t>
  </si>
  <si>
    <t>Fancie Matteucci</t>
  </si>
  <si>
    <t>Jehanna Longhirst</t>
  </si>
  <si>
    <t>Monte Birchenhead</t>
  </si>
  <si>
    <t>Harlie Hughes</t>
  </si>
  <si>
    <t>Maxim Moyers</t>
  </si>
  <si>
    <t>Shelia Donaldson</t>
  </si>
  <si>
    <t>Brooke Ryhorovich</t>
  </si>
  <si>
    <t>Maressa Drever</t>
  </si>
  <si>
    <t>Ravi McNirlin</t>
  </si>
  <si>
    <t>Beatrice Tippett</t>
  </si>
  <si>
    <t>Fee De'Vere - Hunt</t>
  </si>
  <si>
    <t>Grant Ventum</t>
  </si>
  <si>
    <t>Erskine McManamon</t>
  </si>
  <si>
    <t>Diahann Drakers</t>
  </si>
  <si>
    <t>Lawry Loosemore</t>
  </si>
  <si>
    <t>Heall Oakton</t>
  </si>
  <si>
    <t>Pauli Harmson</t>
  </si>
  <si>
    <t>Winny Carnew</t>
  </si>
  <si>
    <t>Terrill Burdas</t>
  </si>
  <si>
    <t>Wendie Studholme</t>
  </si>
  <si>
    <t>Rana Mowat</t>
  </si>
  <si>
    <t>Rollie Dohmann</t>
  </si>
  <si>
    <t>Hugibert Rawet</t>
  </si>
  <si>
    <t>Gustavo Tallquist</t>
  </si>
  <si>
    <t>Fedora Cogdell</t>
  </si>
  <si>
    <t>Darryl Curtain</t>
  </si>
  <si>
    <t>Sullivan Korda</t>
  </si>
  <si>
    <t>Maurits Bixley</t>
  </si>
  <si>
    <t>Wilburt Bonnavant</t>
  </si>
  <si>
    <t>Bethany Pughsley</t>
  </si>
  <si>
    <t>Weider Pues</t>
  </si>
  <si>
    <t>Alvira Ness</t>
  </si>
  <si>
    <t>Hattie Bernot</t>
  </si>
  <si>
    <t>Rozanne Heineke</t>
  </si>
  <si>
    <t>Kory Sherwyn</t>
  </si>
  <si>
    <t>Gary Sherlaw</t>
  </si>
  <si>
    <t>Edan Dubique</t>
  </si>
  <si>
    <t>Josy Ellaman</t>
  </si>
  <si>
    <t>Kendre Tayler</t>
  </si>
  <si>
    <t>Raymond Nyssen</t>
  </si>
  <si>
    <t>Allan Boanas</t>
  </si>
  <si>
    <t>Fairlie Glyssanne</t>
  </si>
  <si>
    <t>Hanson McNeigh</t>
  </si>
  <si>
    <t>Forrest Ronan</t>
  </si>
  <si>
    <t>Donella Aslett</t>
  </si>
  <si>
    <t>Pattie Bourdice</t>
  </si>
  <si>
    <t>Clerissa Thurgood</t>
  </si>
  <si>
    <t>Berkly Burborough</t>
  </si>
  <si>
    <t>Codee Vigar</t>
  </si>
  <si>
    <t>Farr Bellringer</t>
  </si>
  <si>
    <t>Roxine Billborough</t>
  </si>
  <si>
    <t>Issiah Etoile</t>
  </si>
  <si>
    <t>Meade Kellick</t>
  </si>
  <si>
    <t>Darin Coller</t>
  </si>
  <si>
    <t>Bax Matchell</t>
  </si>
  <si>
    <t>Zahara Ilyenko</t>
  </si>
  <si>
    <t>Shantee Heal</t>
  </si>
  <si>
    <t>Derrick Aindrais</t>
  </si>
  <si>
    <t>Chlo Haysman</t>
  </si>
  <si>
    <t>Elsworth Lebrun</t>
  </si>
  <si>
    <t>Kiley Thickens</t>
  </si>
  <si>
    <t>Fayette Reuther</t>
  </si>
  <si>
    <t>Zuzana Reaman</t>
  </si>
  <si>
    <t>Tiebold Hollyer</t>
  </si>
  <si>
    <t>Dayle Wardingly</t>
  </si>
  <si>
    <t>Kimberlee Poizer</t>
  </si>
  <si>
    <t>Gunther Rickell</t>
  </si>
  <si>
    <t>Miranda McEwan</t>
  </si>
  <si>
    <t>Robbin Mellmer</t>
  </si>
  <si>
    <t>Nessie Nathon</t>
  </si>
  <si>
    <t>Cross Riccardini</t>
  </si>
  <si>
    <t>Korella Coite</t>
  </si>
  <si>
    <t>Jone Semerad</t>
  </si>
  <si>
    <t>Brit Brandes</t>
  </si>
  <si>
    <t>Yank Kenan</t>
  </si>
  <si>
    <t>Bertrando Sansom</t>
  </si>
  <si>
    <t>Lisha Tift</t>
  </si>
  <si>
    <t>Clem McOnie</t>
  </si>
  <si>
    <t>Baron Buddles</t>
  </si>
  <si>
    <t>Cash Candwell</t>
  </si>
  <si>
    <t>Brooks Aldwinckle</t>
  </si>
  <si>
    <t>Essy Dowears</t>
  </si>
  <si>
    <t>Codie Meadmore</t>
  </si>
  <si>
    <t>Mikkel Morritt</t>
  </si>
  <si>
    <t>Aldin Frazer</t>
  </si>
  <si>
    <t>Bayard Cicchetto</t>
  </si>
  <si>
    <t>Humberto Stichel</t>
  </si>
  <si>
    <t>Linet Coathup</t>
  </si>
  <si>
    <t>Dewey Cockett</t>
  </si>
  <si>
    <t>Anya Itzakson</t>
  </si>
  <si>
    <t>Ben Benditt</t>
  </si>
  <si>
    <t>Walsh Olliffe</t>
  </si>
  <si>
    <t>Ansel Rubbert</t>
  </si>
  <si>
    <t>Wood Pettecrew</t>
  </si>
  <si>
    <t>Tildy Franey</t>
  </si>
  <si>
    <t>Dov Ackeroyd</t>
  </si>
  <si>
    <t>Wildon Sigart</t>
  </si>
  <si>
    <t>Wilhelm Spurett</t>
  </si>
  <si>
    <t>Agretha Eads</t>
  </si>
  <si>
    <t>Moina Webling</t>
  </si>
  <si>
    <t>Donal Chatin</t>
  </si>
  <si>
    <t>Karney Feathersby</t>
  </si>
  <si>
    <t>Adelaida Loughnan</t>
  </si>
  <si>
    <t>Ivory Standingford</t>
  </si>
  <si>
    <t>Merrill Merrisson</t>
  </si>
  <si>
    <t>Nye Melsome</t>
  </si>
  <si>
    <t>Loree Draper</t>
  </si>
  <si>
    <t>Letta Geaves</t>
  </si>
  <si>
    <t>Cobbie Feilden</t>
  </si>
  <si>
    <t>Vinnie Maciejak</t>
  </si>
  <si>
    <t>Gearard Scroggie</t>
  </si>
  <si>
    <t>Frank Burborough</t>
  </si>
  <si>
    <t>Dede Jeacop</t>
  </si>
  <si>
    <t>Zorana Heisman</t>
  </si>
  <si>
    <t>Felicio Elderbrant</t>
  </si>
  <si>
    <t>Nikola Slamaker</t>
  </si>
  <si>
    <t>Traver Vanin</t>
  </si>
  <si>
    <t>Phillie Bigglestone</t>
  </si>
  <si>
    <t>Thomasina Culkin</t>
  </si>
  <si>
    <t>Etti Truelove</t>
  </si>
  <si>
    <t>Hansiain Boutell</t>
  </si>
  <si>
    <t>Guido Stollberg</t>
  </si>
  <si>
    <t>Jessica Eltone</t>
  </si>
  <si>
    <t>Quintus Dawbury</t>
  </si>
  <si>
    <t>Andriette Spatari</t>
  </si>
  <si>
    <t>Haily Toleman</t>
  </si>
  <si>
    <t>Sheelagh Shoreson</t>
  </si>
  <si>
    <t>Imojean McCooke</t>
  </si>
  <si>
    <t>Charyl Minard</t>
  </si>
  <si>
    <t>Maiga Dami</t>
  </si>
  <si>
    <t>Nikolai Headingham</t>
  </si>
  <si>
    <t>Stanislas Zanicchi</t>
  </si>
  <si>
    <t>Jacklyn Kerfut</t>
  </si>
  <si>
    <t>Henrietta Utterson</t>
  </si>
  <si>
    <t>Marijn De Vaan</t>
  </si>
  <si>
    <t>Ario Tremathick</t>
  </si>
  <si>
    <t>Kerrie Duddan</t>
  </si>
  <si>
    <t>Normy MacTerlagh</t>
  </si>
  <si>
    <t>Abel Van de Castele</t>
  </si>
  <si>
    <t>Stu Summerskill</t>
  </si>
  <si>
    <t>Gretna Keedwell</t>
  </si>
  <si>
    <t>George Leupoldt</t>
  </si>
  <si>
    <t>Lucie Gallon</t>
  </si>
  <si>
    <t>Aleda Dufall</t>
  </si>
  <si>
    <t>Krissie Inge</t>
  </si>
  <si>
    <t>Kellsie Paiton</t>
  </si>
  <si>
    <t>Magdaia Filip</t>
  </si>
  <si>
    <t>Lesya Somers</t>
  </si>
  <si>
    <t>Estrellita Birtwell</t>
  </si>
  <si>
    <t>Eadmund Garvin</t>
  </si>
  <si>
    <t>Cherrita Doward</t>
  </si>
  <si>
    <t>Pennie De Bruin</t>
  </si>
  <si>
    <t>Wyndham Woodings</t>
  </si>
  <si>
    <t>Jerry Arnli</t>
  </si>
  <si>
    <t>Doloritas Leaves</t>
  </si>
  <si>
    <t>Culver Anthoine</t>
  </si>
  <si>
    <t>Trista Rubi</t>
  </si>
  <si>
    <t>Basilius Gilli</t>
  </si>
  <si>
    <t>Cristen Wilden</t>
  </si>
  <si>
    <t>Roana Rothera</t>
  </si>
  <si>
    <t>Loren Eddisforth</t>
  </si>
  <si>
    <t>Ganny Gogay</t>
  </si>
  <si>
    <t>Urbano Beadham</t>
  </si>
  <si>
    <t>Evelina Bugdell</t>
  </si>
  <si>
    <t>Janina Klug</t>
  </si>
  <si>
    <t>Leupold Eagleton</t>
  </si>
  <si>
    <t>Deva Lindner</t>
  </si>
  <si>
    <t>Karl Stickles</t>
  </si>
  <si>
    <t>Gina Tomley</t>
  </si>
  <si>
    <t>Geri Digman</t>
  </si>
  <si>
    <t>Enrika Warde</t>
  </si>
  <si>
    <t>Darbie Collyear</t>
  </si>
  <si>
    <t>Ruperto Tate</t>
  </si>
  <si>
    <t>Winny Feuell</t>
  </si>
  <si>
    <t>Tracie Brisseau</t>
  </si>
  <si>
    <t>Colman Shambroke</t>
  </si>
  <si>
    <t>Lesley Heister</t>
  </si>
  <si>
    <t>Pascale Deehan</t>
  </si>
  <si>
    <t>Rebekkah Normanell</t>
  </si>
  <si>
    <t>Clerissa McCarlich</t>
  </si>
  <si>
    <t>Akim Stuffins</t>
  </si>
  <si>
    <t>Bonnibelle Minter</t>
  </si>
  <si>
    <t>Tate Trowle</t>
  </si>
  <si>
    <t>Griswold Jeffryes</t>
  </si>
  <si>
    <t>Nehemiah Ainsworth</t>
  </si>
  <si>
    <t>Roddie Fowlds</t>
  </si>
  <si>
    <t>Angeli Lile</t>
  </si>
  <si>
    <t>Tiffi Digges</t>
  </si>
  <si>
    <t>Burty Gravett</t>
  </si>
  <si>
    <t>Dirk Auden</t>
  </si>
  <si>
    <t>Boyce Crame</t>
  </si>
  <si>
    <t>Corty Mikalski</t>
  </si>
  <si>
    <t>Gilles McCandless</t>
  </si>
  <si>
    <t>Dewain Hedges</t>
  </si>
  <si>
    <t>Buddie Petherick</t>
  </si>
  <si>
    <t>Corina Farmery</t>
  </si>
  <si>
    <t>Dwain Minthorpe</t>
  </si>
  <si>
    <t>Levy Glowacz</t>
  </si>
  <si>
    <t>Barthel D'Ugo</t>
  </si>
  <si>
    <t>Ollie Plumb</t>
  </si>
  <si>
    <t>Mattie Hendrich</t>
  </si>
  <si>
    <t>Mozelle Oliver-Paull</t>
  </si>
  <si>
    <t>Boigie Orbon</t>
  </si>
  <si>
    <t>Jarred Demer</t>
  </si>
  <si>
    <t>Gonzalo McCraw</t>
  </si>
  <si>
    <t>Orelle Gammet</t>
  </si>
  <si>
    <t>Lissie Lillie</t>
  </si>
  <si>
    <t>Domenic Woolpert</t>
  </si>
  <si>
    <t>Thea Eymer</t>
  </si>
  <si>
    <t>Raleigh Edwick</t>
  </si>
  <si>
    <t>Delia Gowanson</t>
  </si>
  <si>
    <t>Shauna Duffield</t>
  </si>
  <si>
    <t>Maddy Ruter</t>
  </si>
  <si>
    <t>Nevile Heffernan</t>
  </si>
  <si>
    <t>Quint Crunkhurn</t>
  </si>
  <si>
    <t>Marty Waddoups</t>
  </si>
  <si>
    <t>Vladamir Farthin</t>
  </si>
  <si>
    <t>Fields Skipton</t>
  </si>
  <si>
    <t>Haskel Calway</t>
  </si>
  <si>
    <t>Leda Le Marquand</t>
  </si>
  <si>
    <t>Worthy Vevers</t>
  </si>
  <si>
    <t>Shermie Tann</t>
  </si>
  <si>
    <t>Arel Meharry</t>
  </si>
  <si>
    <t>Nappy Lapsley</t>
  </si>
  <si>
    <t>Garreth Cristou</t>
  </si>
  <si>
    <t>Dominique Clabburn</t>
  </si>
  <si>
    <t>Leanora Cripwell</t>
  </si>
  <si>
    <t>Chadd Johnsee</t>
  </si>
  <si>
    <t>Gifford Trafford</t>
  </si>
  <si>
    <t>Gavan Slocket</t>
  </si>
  <si>
    <t>Orbadiah Chave</t>
  </si>
  <si>
    <t>Jerrilyn Loveridge</t>
  </si>
  <si>
    <t>Isidora Phebee</t>
  </si>
  <si>
    <t>Clayton Valadez</t>
  </si>
  <si>
    <t>Welbie Nelm</t>
  </si>
  <si>
    <t>Tucker Arkwright</t>
  </si>
  <si>
    <t>Sharline Grishakov</t>
  </si>
  <si>
    <t>Hoebart Quartly</t>
  </si>
  <si>
    <t>Paulita Geleman</t>
  </si>
  <si>
    <t>Case Rosenthal</t>
  </si>
  <si>
    <t>Binny Armall</t>
  </si>
  <si>
    <t>Mozelle Renehan</t>
  </si>
  <si>
    <t>Ericka Kennedy</t>
  </si>
  <si>
    <t>Kristopher Enevoldsen</t>
  </si>
  <si>
    <t>Emmye Halson</t>
  </si>
  <si>
    <t>Gustaf Donnan</t>
  </si>
  <si>
    <t>Teressa Pelman</t>
  </si>
  <si>
    <t>Mal Crenage</t>
  </si>
  <si>
    <t>Olin Jankovsky</t>
  </si>
  <si>
    <t>Sheffield Sayre</t>
  </si>
  <si>
    <t>Rozanne Duiguid</t>
  </si>
  <si>
    <t>Wilma Nund</t>
  </si>
  <si>
    <t>Marika Mort</t>
  </si>
  <si>
    <t>Roarke McCoish</t>
  </si>
  <si>
    <t>Pris Glasard</t>
  </si>
  <si>
    <t>Allx Sheal</t>
  </si>
  <si>
    <t>Casar Picker</t>
  </si>
  <si>
    <t>Rickie Bushel</t>
  </si>
  <si>
    <t>Cally Mooney</t>
  </si>
  <si>
    <t>Clari Davidovici</t>
  </si>
  <si>
    <t>Nahum Biaggi</t>
  </si>
  <si>
    <t>Jermain Squibbs</t>
  </si>
  <si>
    <t>Emmery Lissimore</t>
  </si>
  <si>
    <t>Morly Alvin</t>
  </si>
  <si>
    <t>Niel Parrot</t>
  </si>
  <si>
    <t>Waylin aManger</t>
  </si>
  <si>
    <t>Esme Febvre</t>
  </si>
  <si>
    <t>Abner Redler</t>
  </si>
  <si>
    <t>Foss Hannigan</t>
  </si>
  <si>
    <t>Hestia Poytress</t>
  </si>
  <si>
    <t>Basia Theze</t>
  </si>
  <si>
    <t>Godart Eakle</t>
  </si>
  <si>
    <t>Eliza Schuck</t>
  </si>
  <si>
    <t>Lock Bickerdike</t>
  </si>
  <si>
    <t>Reggie Purton</t>
  </si>
  <si>
    <t>Putnem Ply</t>
  </si>
  <si>
    <t>Vita Kilgrew</t>
  </si>
  <si>
    <t>Dode Whitecross</t>
  </si>
  <si>
    <t>Ferdinande Spadotto</t>
  </si>
  <si>
    <t>Francisco Dipple</t>
  </si>
  <si>
    <t>Antonius Jacquemard</t>
  </si>
  <si>
    <t>Florance Lorenc</t>
  </si>
  <si>
    <t>Cornelius Broderick</t>
  </si>
  <si>
    <t>Devland Cersey</t>
  </si>
  <si>
    <t>Hagan Lawling</t>
  </si>
  <si>
    <t>Ax Paschek</t>
  </si>
  <si>
    <t>Johann Barkworth</t>
  </si>
  <si>
    <t>Julius Backhurst</t>
  </si>
  <si>
    <t>Nancee Sissons</t>
  </si>
  <si>
    <t>Letisha Penrice</t>
  </si>
  <si>
    <t>Isis Heynel</t>
  </si>
  <si>
    <t>Derward Greatland</t>
  </si>
  <si>
    <t>Minor Prall</t>
  </si>
  <si>
    <t>Forster Lindenbluth</t>
  </si>
  <si>
    <t>Dena Stevens</t>
  </si>
  <si>
    <t>Mackenzie Torns</t>
  </si>
  <si>
    <t>Natalee Dumberrill</t>
  </si>
  <si>
    <t>Alisa Bickerton</t>
  </si>
  <si>
    <t>Reggy Forcade</t>
  </si>
  <si>
    <t>Orlando Caccavella</t>
  </si>
  <si>
    <t>Clemmie Caramuscia</t>
  </si>
  <si>
    <t>Nealson Van de Velde</t>
  </si>
  <si>
    <t>Gertrud Pollicatt</t>
  </si>
  <si>
    <t>Garth Gallacher</t>
  </si>
  <si>
    <t>Arman Vasyukov</t>
  </si>
  <si>
    <t>Katalin Cowoppe</t>
  </si>
  <si>
    <t>Gustavus Philippeaux</t>
  </si>
  <si>
    <t>Xavier Hatchell</t>
  </si>
  <si>
    <t>Laina Lynnitt</t>
  </si>
  <si>
    <t>Josee Bathow</t>
  </si>
  <si>
    <t>Dotty Stickford</t>
  </si>
  <si>
    <t>Lind Eaglen</t>
  </si>
  <si>
    <t>Stacia Spadazzi</t>
  </si>
  <si>
    <t>Nessie Dudderidge</t>
  </si>
  <si>
    <t>Evyn Cramond</t>
  </si>
  <si>
    <t>Charlene Phebee</t>
  </si>
  <si>
    <t>Joice Buffey</t>
  </si>
  <si>
    <t>Pattin Spofford</t>
  </si>
  <si>
    <t>Fidelity Simkovitz</t>
  </si>
  <si>
    <t>Nanice Souter</t>
  </si>
  <si>
    <t>Rosemonde Morillas</t>
  </si>
  <si>
    <t>Pyotr Terlinden</t>
  </si>
  <si>
    <t>Iorgos Harrie</t>
  </si>
  <si>
    <t>Caroljean Josefovic</t>
  </si>
  <si>
    <t>Diena Gian</t>
  </si>
  <si>
    <t>Clark Dreinan</t>
  </si>
  <si>
    <t>Fran Duckinfield</t>
  </si>
  <si>
    <t>Sayers Lemme</t>
  </si>
  <si>
    <t>Bernete Caley</t>
  </si>
  <si>
    <t>Nevin Rantoul</t>
  </si>
  <si>
    <t>Astra McAnalley</t>
  </si>
  <si>
    <t>Elsworth Melbourne</t>
  </si>
  <si>
    <t>Muffin Grosvener</t>
  </si>
  <si>
    <t>Ogdon Vasile</t>
  </si>
  <si>
    <t>Tanny Manford</t>
  </si>
  <si>
    <t>Archy Pischel</t>
  </si>
  <si>
    <t>Elsworth Dahlbom</t>
  </si>
  <si>
    <t>Jess Simione</t>
  </si>
  <si>
    <t>Aylmer Ranns</t>
  </si>
  <si>
    <t>Mariette Astley</t>
  </si>
  <si>
    <t>Jeth Doog</t>
  </si>
  <si>
    <t>Francine Castilla</t>
  </si>
  <si>
    <t>Julissa Klimmek</t>
  </si>
  <si>
    <t>Guinna Portt</t>
  </si>
  <si>
    <t>Shari Filde</t>
  </si>
  <si>
    <t>Vic Durrans</t>
  </si>
  <si>
    <t>Dugald Sheers</t>
  </si>
  <si>
    <t>Ermanno Cosson</t>
  </si>
  <si>
    <t>Rand Kopec</t>
  </si>
  <si>
    <t>Brandea Rosenzwig</t>
  </si>
  <si>
    <t>Ollie Bezarra</t>
  </si>
  <si>
    <t>Aggi Lorne</t>
  </si>
  <si>
    <t>Corry Fahy</t>
  </si>
  <si>
    <t>Goldie Orteau</t>
  </si>
  <si>
    <t>Fabian Dradey</t>
  </si>
  <si>
    <t>Alvera Wanstall</t>
  </si>
  <si>
    <t>Sarena Kunze</t>
  </si>
  <si>
    <t>Myca Beckwith</t>
  </si>
  <si>
    <t>Justina Schlagman</t>
  </si>
  <si>
    <t>Bale Anthill</t>
  </si>
  <si>
    <t>Anjela Castiello</t>
  </si>
  <si>
    <t>Dorrie Grevel</t>
  </si>
  <si>
    <t>Diena Sheldrake</t>
  </si>
  <si>
    <t>Caleb Pratley</t>
  </si>
  <si>
    <t>Cynthea MacMurray</t>
  </si>
  <si>
    <t>Carroll Buzek</t>
  </si>
  <si>
    <t>Gwyneth Tschursch</t>
  </si>
  <si>
    <t>Arvin Sylvaine</t>
  </si>
  <si>
    <t>Evvie Blumire</t>
  </si>
  <si>
    <t>Anselma Hibling</t>
  </si>
  <si>
    <t>Tudor Coath</t>
  </si>
  <si>
    <t>Margie Kirvell</t>
  </si>
  <si>
    <t>Manda Wellbelove</t>
  </si>
  <si>
    <t>Desiree Stowte</t>
  </si>
  <si>
    <t>Sasha Galero</t>
  </si>
  <si>
    <t>Normy Yantsev</t>
  </si>
  <si>
    <t>Wood Esslemont</t>
  </si>
  <si>
    <t>Brett Rule</t>
  </si>
  <si>
    <t>Brittan Millichap</t>
  </si>
  <si>
    <t>Patrizio Drowsfield</t>
  </si>
  <si>
    <t>Klement Hargrove</t>
  </si>
  <si>
    <t>Lynsey Austins</t>
  </si>
  <si>
    <t>Jacenta Delaprelle</t>
  </si>
  <si>
    <t>Brynn Espadas</t>
  </si>
  <si>
    <t>Ward Collinson</t>
  </si>
  <si>
    <t>Valentijn Vannar</t>
  </si>
  <si>
    <t>Inga Wynn</t>
  </si>
  <si>
    <t>Bart Yateman</t>
  </si>
  <si>
    <t>Candis Chyuerton</t>
  </si>
  <si>
    <t>Vinnie Burtwistle</t>
  </si>
  <si>
    <t>Eugenia Woloschinski</t>
  </si>
  <si>
    <t>Trina Cridge</t>
  </si>
  <si>
    <t>Spike Pritchett</t>
  </si>
  <si>
    <t>Iain Bonnett</t>
  </si>
  <si>
    <t>Teddy Watkiss</t>
  </si>
  <si>
    <t>Moritz Launchbury</t>
  </si>
  <si>
    <t>Hodge Taylour</t>
  </si>
  <si>
    <t>Reinaldo Hanselmann</t>
  </si>
  <si>
    <t>Kristofer Pickrill</t>
  </si>
  <si>
    <t>Scott Chin</t>
  </si>
  <si>
    <t>Svend Mowat</t>
  </si>
  <si>
    <t>Rutledge McLaren</t>
  </si>
  <si>
    <t>Walsh Heinke</t>
  </si>
  <si>
    <t>Kissiah Stanislaw</t>
  </si>
  <si>
    <t>Dolli Benzing</t>
  </si>
  <si>
    <t>Johnath Spottswood</t>
  </si>
  <si>
    <t>Dana Pashby</t>
  </si>
  <si>
    <t>Chantal Schiesterl</t>
  </si>
  <si>
    <t>Roderick Vasic</t>
  </si>
  <si>
    <t>Odella Halcro</t>
  </si>
  <si>
    <t>Pincus Klossek</t>
  </si>
  <si>
    <t>Helaina Igo</t>
  </si>
  <si>
    <t>Marcello Ellar</t>
  </si>
  <si>
    <t>Ammamaria Pikesley</t>
  </si>
  <si>
    <t>Lion Briztman</t>
  </si>
  <si>
    <t>Frederic Rottger</t>
  </si>
  <si>
    <t>Yankee Brithman</t>
  </si>
  <si>
    <t>Xylina Jaycocks</t>
  </si>
  <si>
    <t>Cathrine MacPharlain</t>
  </si>
  <si>
    <t>Nomi Lightowler</t>
  </si>
  <si>
    <t>Renae Crosham</t>
  </si>
  <si>
    <t>Spense Moodey</t>
  </si>
  <si>
    <t>Meriel Perocci</t>
  </si>
  <si>
    <t>Siouxie Marston</t>
  </si>
  <si>
    <t>Tersina Olner</t>
  </si>
  <si>
    <t>Amery Boagey</t>
  </si>
  <si>
    <t>Alec Coalbran</t>
  </si>
  <si>
    <t>Corry Batchley</t>
  </si>
  <si>
    <t>Devora Limpertz</t>
  </si>
  <si>
    <t>Rubi Jeratt</t>
  </si>
  <si>
    <t>Vinson Dorrian</t>
  </si>
  <si>
    <t>Ruddy Helleckas</t>
  </si>
  <si>
    <t>Georgeanne Knolles-Green</t>
  </si>
  <si>
    <t>Yancey Abele</t>
  </si>
  <si>
    <t>Glyn Stanlake</t>
  </si>
  <si>
    <t>Isaiah Gallacher</t>
  </si>
  <si>
    <t>Edvard Scottini</t>
  </si>
  <si>
    <t>Buiron Flanders</t>
  </si>
  <si>
    <t>Rollin Pennigar</t>
  </si>
  <si>
    <t>Sheeree Sibbe</t>
  </si>
  <si>
    <t>Owen Fitzackerley</t>
  </si>
  <si>
    <t>Si Kleinplatz</t>
  </si>
  <si>
    <t>Emmi Deeming</t>
  </si>
  <si>
    <t>Perry Vears</t>
  </si>
  <si>
    <t>Baron McClymond</t>
  </si>
  <si>
    <t>Ansell Dron</t>
  </si>
  <si>
    <t>Willetta Cantu</t>
  </si>
  <si>
    <t>Sharyl Doget</t>
  </si>
  <si>
    <t>Tulley Work</t>
  </si>
  <si>
    <t>Charles Gantz</t>
  </si>
  <si>
    <t>Guenevere Paybody</t>
  </si>
  <si>
    <t>Donella Erskin</t>
  </si>
  <si>
    <t>Merill Dearan</t>
  </si>
  <si>
    <t>Ara Capner</t>
  </si>
  <si>
    <t>Eleanore Fischer</t>
  </si>
  <si>
    <t>Reagen Robley</t>
  </si>
  <si>
    <t>Sigvard Denial</t>
  </si>
  <si>
    <t>Sapphire Bavester</t>
  </si>
  <si>
    <t>Jami Roof</t>
  </si>
  <si>
    <t>Michelina Spuner</t>
  </si>
  <si>
    <t>Rodie Mattes</t>
  </si>
  <si>
    <t>Hillard Dehmel</t>
  </si>
  <si>
    <t>Yettie Amor</t>
  </si>
  <si>
    <t>Cello Jarrette</t>
  </si>
  <si>
    <t>Wald Totaro</t>
  </si>
  <si>
    <t>Francisca Stealey</t>
  </si>
  <si>
    <t>Tanhya Gresswood</t>
  </si>
  <si>
    <t>Frazer Lyddiard</t>
  </si>
  <si>
    <t>Catriona Robet</t>
  </si>
  <si>
    <t>Carlen Headford</t>
  </si>
  <si>
    <t>Jacob Pietron</t>
  </si>
  <si>
    <t>Arlyne Habbert</t>
  </si>
  <si>
    <t>Isiahi Pimme</t>
  </si>
  <si>
    <t>Hewie Izakof</t>
  </si>
  <si>
    <t>Krishna Camble</t>
  </si>
  <si>
    <t>Neil Twohig</t>
  </si>
  <si>
    <t>Hirsch Sallowaye</t>
  </si>
  <si>
    <t>Cora Le Noire</t>
  </si>
  <si>
    <t>Delora Poleye</t>
  </si>
  <si>
    <t>Rayshell Rosenau</t>
  </si>
  <si>
    <t>Mireille Yve</t>
  </si>
  <si>
    <t>Thorn Chicotti</t>
  </si>
  <si>
    <t>Addie Vicarey</t>
  </si>
  <si>
    <t>Shirline Kahn</t>
  </si>
  <si>
    <t>Berty Mithan</t>
  </si>
  <si>
    <t>Sashenka Cottham</t>
  </si>
  <si>
    <t>Randie Burhouse</t>
  </si>
  <si>
    <t>Patten Maciunas</t>
  </si>
  <si>
    <t>Gordie McLukie</t>
  </si>
  <si>
    <t>Elwira Hachard</t>
  </si>
  <si>
    <t>Frances Saxby</t>
  </si>
  <si>
    <t>Linell Culkin</t>
  </si>
  <si>
    <t>Cello Newburn</t>
  </si>
  <si>
    <t>Honey Davidi</t>
  </si>
  <si>
    <t>Thaxter Crebbin</t>
  </si>
  <si>
    <t>Stanford Markie</t>
  </si>
  <si>
    <t>Hermina Geill</t>
  </si>
  <si>
    <t>Jo-anne Laminman</t>
  </si>
  <si>
    <t>Lorianna Mowat</t>
  </si>
  <si>
    <t>Dimitri Gayler</t>
  </si>
  <si>
    <t>Carline Volkes</t>
  </si>
  <si>
    <t>Rickey Lowson</t>
  </si>
  <si>
    <t>Tan Adrian</t>
  </si>
  <si>
    <t>Daffy Waddy</t>
  </si>
  <si>
    <t>Miguel Galley</t>
  </si>
  <si>
    <t>Theda Hanford</t>
  </si>
  <si>
    <t>Anastassia Matushevich</t>
  </si>
  <si>
    <t>Meggie Thewless</t>
  </si>
  <si>
    <t>Annamarie Dibdale</t>
  </si>
  <si>
    <t>Feodora Feldklein</t>
  </si>
  <si>
    <t>Cam Simyson</t>
  </si>
  <si>
    <t>Carling Langstrath</t>
  </si>
  <si>
    <t>Weidar Eddins</t>
  </si>
  <si>
    <t>Rena Jarret</t>
  </si>
  <si>
    <t>Justinian Doey</t>
  </si>
  <si>
    <t>Ivie Trewin</t>
  </si>
  <si>
    <t>Tomaso Ruberry</t>
  </si>
  <si>
    <t>Mordy Plackstone</t>
  </si>
  <si>
    <t>Kikelia Bruckman</t>
  </si>
  <si>
    <t>Erhard de Cullip</t>
  </si>
  <si>
    <t>Maude Zanioletti</t>
  </si>
  <si>
    <t>Enrica O'Henehan</t>
  </si>
  <si>
    <t>Coraline Sprowles</t>
  </si>
  <si>
    <t>Mirabella Nannoni</t>
  </si>
  <si>
    <t>Care Critchard</t>
  </si>
  <si>
    <t>Barbara-anne Tuckley</t>
  </si>
  <si>
    <t>Ingamar Santen</t>
  </si>
  <si>
    <t>Belva Lerway</t>
  </si>
  <si>
    <t>Eadmund Tennison</t>
  </si>
  <si>
    <t>Larine Stollen</t>
  </si>
  <si>
    <t>Caralie Klimke</t>
  </si>
  <si>
    <t>Cedric O'Dennehy</t>
  </si>
  <si>
    <t>Wait Korting</t>
  </si>
  <si>
    <t>Ingra Larkworthy</t>
  </si>
  <si>
    <t>Nelson Abrahamsson</t>
  </si>
  <si>
    <t>Drusy Corrado</t>
  </si>
  <si>
    <t>Edgar O'Hern</t>
  </si>
  <si>
    <t>Hoebart Duffet</t>
  </si>
  <si>
    <t>Francisco Burbury</t>
  </si>
  <si>
    <t>Billie Leggis</t>
  </si>
  <si>
    <t>Janice Bygrave</t>
  </si>
  <si>
    <t>Benedick Tripe</t>
  </si>
  <si>
    <t>Rutledge Linham</t>
  </si>
  <si>
    <t>Timmy Fishe</t>
  </si>
  <si>
    <t>Jorie Arnowitz</t>
  </si>
  <si>
    <t>Celestyna Grahamslaw</t>
  </si>
  <si>
    <t>Barbi Zmitruk</t>
  </si>
  <si>
    <t>Galina Yes</t>
  </si>
  <si>
    <t>Carlynne Eliff</t>
  </si>
  <si>
    <t>Jimmy Abramin</t>
  </si>
  <si>
    <t>Gilberto Gethouse</t>
  </si>
  <si>
    <t>Mark Fayers</t>
  </si>
  <si>
    <t>Hedvige Ivie</t>
  </si>
  <si>
    <t>Tildi Mynard</t>
  </si>
  <si>
    <t>Dean Gierth</t>
  </si>
  <si>
    <t>Darcie Yeskin</t>
  </si>
  <si>
    <t>Iormina Pimlett</t>
  </si>
  <si>
    <t>Caldwell Nisbet</t>
  </si>
  <si>
    <t>Monro Mitchenson</t>
  </si>
  <si>
    <t>Eleen Wann</t>
  </si>
  <si>
    <t>Renae Coryndon</t>
  </si>
  <si>
    <t>Dale Yurchenko</t>
  </si>
  <si>
    <t>Stanislaw Ferdinand</t>
  </si>
  <si>
    <t>Ogdon Brizell</t>
  </si>
  <si>
    <t>Valera Loncaster</t>
  </si>
  <si>
    <t>Leroi Triplow</t>
  </si>
  <si>
    <t>Leonore Thayre</t>
  </si>
  <si>
    <t>Demetrius Gavahan</t>
  </si>
  <si>
    <t>Farlie Mohammed</t>
  </si>
  <si>
    <t>Alfredo Impy</t>
  </si>
  <si>
    <t>Prinz Shory</t>
  </si>
  <si>
    <t>Lonny Creech</t>
  </si>
  <si>
    <t>Tomlin Beentjes</t>
  </si>
  <si>
    <t>Brigham Trubshawe</t>
  </si>
  <si>
    <t>Merry Mewburn</t>
  </si>
  <si>
    <t>Valentina Kem</t>
  </si>
  <si>
    <t>Korney Naisbet</t>
  </si>
  <si>
    <t>Danyette Esh</t>
  </si>
  <si>
    <t>Gabe Wasson</t>
  </si>
  <si>
    <t>Cyrille Slobom</t>
  </si>
  <si>
    <t>Valera Dragoe</t>
  </si>
  <si>
    <t>Elicia Renackowna</t>
  </si>
  <si>
    <t>Kippy Hearne</t>
  </si>
  <si>
    <t>Lucinda Radbourn</t>
  </si>
  <si>
    <t>Chrotoem Antoni</t>
  </si>
  <si>
    <t>Kennedy Cleever</t>
  </si>
  <si>
    <t>Dannie Simacek</t>
  </si>
  <si>
    <t>Kristin Fray</t>
  </si>
  <si>
    <t>Eberto Nisot</t>
  </si>
  <si>
    <t>Kinny Iohananof</t>
  </si>
  <si>
    <t>Donnell Tolomelli</t>
  </si>
  <si>
    <t>Ainsley Mordue</t>
  </si>
  <si>
    <t>Nikos Elsop</t>
  </si>
  <si>
    <t>Jarrett Issett</t>
  </si>
  <si>
    <t>Marion Hallwell</t>
  </si>
  <si>
    <t>Marlowe Savill</t>
  </si>
  <si>
    <t>Angelina Dymock</t>
  </si>
  <si>
    <t>Cross Pedlingham</t>
  </si>
  <si>
    <t>Lucita Tankus</t>
  </si>
  <si>
    <t>Carena Berthod</t>
  </si>
  <si>
    <t>Jayson Rawnsley</t>
  </si>
  <si>
    <t>Kameko Connerry</t>
  </si>
  <si>
    <t>Findley Gencke</t>
  </si>
  <si>
    <t>Aluino Armatage</t>
  </si>
  <si>
    <t>Natalina Johnes</t>
  </si>
  <si>
    <t>Clevey Allcott</t>
  </si>
  <si>
    <t>Wakefield Jimpson</t>
  </si>
  <si>
    <t>Serene Crawley</t>
  </si>
  <si>
    <t>Rosetta Dunnaway</t>
  </si>
  <si>
    <t>Decca Hayfield</t>
  </si>
  <si>
    <t>Brena Linkleter</t>
  </si>
  <si>
    <t>Vaughn Blasoni</t>
  </si>
  <si>
    <t>Chaim Gresser</t>
  </si>
  <si>
    <t>Ara Skellern</t>
  </si>
  <si>
    <t>Lilith Sneath</t>
  </si>
  <si>
    <t>Frazier Hares</t>
  </si>
  <si>
    <t>Nefen Showen</t>
  </si>
  <si>
    <t>Cassondra Pieroni</t>
  </si>
  <si>
    <t>Chantal Roseaman</t>
  </si>
  <si>
    <t>Edvard Emblow</t>
  </si>
  <si>
    <t>Helaina Lacasa</t>
  </si>
  <si>
    <t>Jay Muffett</t>
  </si>
  <si>
    <t>Welbie Probart</t>
  </si>
  <si>
    <t>Link Delaney</t>
  </si>
  <si>
    <t>Oby Coaster</t>
  </si>
  <si>
    <t>Clare Allbut</t>
  </si>
  <si>
    <t>Hanson Irons</t>
  </si>
  <si>
    <t>Cord Erbain</t>
  </si>
  <si>
    <t>Ario O'Corren</t>
  </si>
  <si>
    <t>Teodora Blatcher</t>
  </si>
  <si>
    <t>Darrin Brosio</t>
  </si>
  <si>
    <t>Jany Goschalk</t>
  </si>
  <si>
    <t>Faith McGonnell</t>
  </si>
  <si>
    <t>Sianna Porcher</t>
  </si>
  <si>
    <t>Vera Camacho</t>
  </si>
  <si>
    <t>Verge Kiloh</t>
  </si>
  <si>
    <t>Shanta Epgrave</t>
  </si>
  <si>
    <t>Renault Turvey</t>
  </si>
  <si>
    <t>Merrie Pinks</t>
  </si>
  <si>
    <t>Franklyn Renfrew</t>
  </si>
  <si>
    <t>Margot Leonards</t>
  </si>
  <si>
    <t>Marshal Creddon</t>
  </si>
  <si>
    <t>Cristian Bovaird</t>
  </si>
  <si>
    <t>Rafael Chuter</t>
  </si>
  <si>
    <t>Saxe Menelaws</t>
  </si>
  <si>
    <t>Nikita Tift</t>
  </si>
  <si>
    <t>Keriann Copins</t>
  </si>
  <si>
    <t>Loutitia Vannikov</t>
  </si>
  <si>
    <t>Noel MacCoughen</t>
  </si>
  <si>
    <t>Bev Jobern</t>
  </si>
  <si>
    <t>Andris Bletsoe</t>
  </si>
  <si>
    <t>Maurizia Gartan</t>
  </si>
  <si>
    <t>Holden Andrys</t>
  </si>
  <si>
    <t>Edouard Lexa</t>
  </si>
  <si>
    <t>Tarah Whitwood</t>
  </si>
  <si>
    <t>Ode Jon</t>
  </si>
  <si>
    <t>Daisie Crebo</t>
  </si>
  <si>
    <t>Janella Dispencer</t>
  </si>
  <si>
    <t>Julio Vidyapin</t>
  </si>
  <si>
    <t>Ashly Tingey</t>
  </si>
  <si>
    <t>Anne-marie Lappin</t>
  </si>
  <si>
    <t>Sly Roon</t>
  </si>
  <si>
    <t>Ozzy Knight</t>
  </si>
  <si>
    <t>Pippo Vellender</t>
  </si>
  <si>
    <t>Lissie Barton</t>
  </si>
  <si>
    <t>Regan Mollindinia</t>
  </si>
  <si>
    <t>Hugibert Bernini</t>
  </si>
  <si>
    <t>Nessa Barosch</t>
  </si>
  <si>
    <t>Brodie Boustred</t>
  </si>
  <si>
    <t>Jammal Venmore</t>
  </si>
  <si>
    <t>Cathrin Harg</t>
  </si>
  <si>
    <t>Sebastiano Lippett</t>
  </si>
  <si>
    <t>Griffie Buttrum</t>
  </si>
  <si>
    <t>Fanechka Senyard</t>
  </si>
  <si>
    <t>Mella Ailsbury</t>
  </si>
  <si>
    <t>Joelynn Carradice</t>
  </si>
  <si>
    <t>Krista Helsby</t>
  </si>
  <si>
    <t>Maje Woolgar</t>
  </si>
  <si>
    <t>Hubey Beaford</t>
  </si>
  <si>
    <t>Sabra Tremmil</t>
  </si>
  <si>
    <t>Bearnard Galle</t>
  </si>
  <si>
    <t>Preston Klishin</t>
  </si>
  <si>
    <t>Kendre Sim</t>
  </si>
  <si>
    <t>Brittne Simoneschi</t>
  </si>
  <si>
    <t>Huey Berecloth</t>
  </si>
  <si>
    <t>Orville Backs</t>
  </si>
  <si>
    <t>Quinn Gawthorpe</t>
  </si>
  <si>
    <t>Florella Maric</t>
  </si>
  <si>
    <t>Lucienne Moult</t>
  </si>
  <si>
    <t>Walsh Buckham</t>
  </si>
  <si>
    <t>Lexine Arents</t>
  </si>
  <si>
    <t>Eal Osborn</t>
  </si>
  <si>
    <t>Ilaire Summerfield</t>
  </si>
  <si>
    <t>Willi Boshell</t>
  </si>
  <si>
    <t>Tull Leve</t>
  </si>
  <si>
    <t>Dave Narrie</t>
  </si>
  <si>
    <t>Raffaello Brunner</t>
  </si>
  <si>
    <t>Angelina Chipchase</t>
  </si>
  <si>
    <t>Graeme Aucock</t>
  </si>
  <si>
    <t>Tye Castiello</t>
  </si>
  <si>
    <t>Norina Laverack</t>
  </si>
  <si>
    <t>Scotty Hedney</t>
  </si>
  <si>
    <t>Dino Mattack</t>
  </si>
  <si>
    <t>Artemas Cardo</t>
  </si>
  <si>
    <t>Heddie McCalister</t>
  </si>
  <si>
    <t>Jacquie Le Pine</t>
  </si>
  <si>
    <t>Lena McConnal</t>
  </si>
  <si>
    <t>Amalea Ivanchin</t>
  </si>
  <si>
    <t>Dorey Hebblethwaite</t>
  </si>
  <si>
    <t>Brianna Brownell</t>
  </si>
  <si>
    <t>Hannie Cuniffe</t>
  </si>
  <si>
    <t>Pembroke Renbold</t>
  </si>
  <si>
    <t>Gun Moreton</t>
  </si>
  <si>
    <t>Marin Antowski</t>
  </si>
  <si>
    <t>Goddart Dingley</t>
  </si>
  <si>
    <t>Noelle Tennison</t>
  </si>
  <si>
    <t>Vivyanne Pickerell</t>
  </si>
  <si>
    <t>Florie Bramo</t>
  </si>
  <si>
    <t>Jaymie Cookley</t>
  </si>
  <si>
    <t>Rubie Scarf</t>
  </si>
  <si>
    <t>Jo ann Shorten</t>
  </si>
  <si>
    <t>Maddi Jime</t>
  </si>
  <si>
    <t>Kerrill Lafont</t>
  </si>
  <si>
    <t>Allayne McBride</t>
  </si>
  <si>
    <t>Marie Wickham</t>
  </si>
  <si>
    <t>Bryant Hinckesman</t>
  </si>
  <si>
    <t>Ketti Basire</t>
  </si>
  <si>
    <t>Emyle Saines</t>
  </si>
  <si>
    <t>Myrah Beardsall</t>
  </si>
  <si>
    <t>Ingamar Blasgen</t>
  </si>
  <si>
    <t>Delainey Feldheim</t>
  </si>
  <si>
    <t>Hanni Earngy</t>
  </si>
  <si>
    <t>Brendan Guiet</t>
  </si>
  <si>
    <t>Swen Cammomile</t>
  </si>
  <si>
    <t>Aleksandr Tabram</t>
  </si>
  <si>
    <t>Chandra Joule</t>
  </si>
  <si>
    <t>Layton Grece</t>
  </si>
  <si>
    <t>Aurea Iskowitz</t>
  </si>
  <si>
    <t>Selia Gasperi</t>
  </si>
  <si>
    <t>Orren Espinel</t>
  </si>
  <si>
    <t>Darby Lockhurst</t>
  </si>
  <si>
    <t>Georgetta Althorpe</t>
  </si>
  <si>
    <t>Alejandra Campling</t>
  </si>
  <si>
    <t>Kalle Snassell</t>
  </si>
  <si>
    <t>Chevalier Dumbarton</t>
  </si>
  <si>
    <t>Lenard Rubinowitch</t>
  </si>
  <si>
    <t>Bea Jako</t>
  </si>
  <si>
    <t>Vale Painter</t>
  </si>
  <si>
    <t>Junie Lethbridge</t>
  </si>
  <si>
    <t>Doris Ruddiman</t>
  </si>
  <si>
    <t>Hanny Lunny</t>
  </si>
  <si>
    <t>Davine Heasman</t>
  </si>
  <si>
    <t>Kleon Josling</t>
  </si>
  <si>
    <t>Fabe Tipling</t>
  </si>
  <si>
    <t>Maddie Langdridge</t>
  </si>
  <si>
    <t>Dorothy Gitsham</t>
  </si>
  <si>
    <t>Normy Mattholie</t>
  </si>
  <si>
    <t>Jamaal Shiliton</t>
  </si>
  <si>
    <t>Rolf Walsh</t>
  </si>
  <si>
    <t>Land Bilofsky</t>
  </si>
  <si>
    <t>Aile Lewinton</t>
  </si>
  <si>
    <t>Vitia Saltrese</t>
  </si>
  <si>
    <t>Lambert Vaugham</t>
  </si>
  <si>
    <t>Emlyn Blick</t>
  </si>
  <si>
    <t>Banky Kilcoyne</t>
  </si>
  <si>
    <t>Dulcie Dudding</t>
  </si>
  <si>
    <t>Michaeline Bliss</t>
  </si>
  <si>
    <t>Udall Eborall</t>
  </si>
  <si>
    <t>Trude Angus</t>
  </si>
  <si>
    <t>Ellissa Rillett</t>
  </si>
  <si>
    <t>Reggy Fawssett</t>
  </si>
  <si>
    <t>Mendy Laugier</t>
  </si>
  <si>
    <t>Katleen Douberday</t>
  </si>
  <si>
    <t>Siusan Vivian</t>
  </si>
  <si>
    <t>Hope Gregor</t>
  </si>
  <si>
    <t>Patrick Hazelton</t>
  </si>
  <si>
    <t>Dorrie Cunnane</t>
  </si>
  <si>
    <t>Torrin Orred</t>
  </si>
  <si>
    <t>Malina Meaking</t>
  </si>
  <si>
    <t>Chrisse Faveryear</t>
  </si>
  <si>
    <t>Graham Ferandez</t>
  </si>
  <si>
    <t>Ofella Dolling</t>
  </si>
  <si>
    <t>Izzy Denver</t>
  </si>
  <si>
    <t>Siward McPike</t>
  </si>
  <si>
    <t>Gregorius Seemmonds</t>
  </si>
  <si>
    <t>Birgitta Shakspeare</t>
  </si>
  <si>
    <t>Celia Brosetti</t>
  </si>
  <si>
    <t>Joshua Hawton</t>
  </si>
  <si>
    <t>Sarene Jarrold</t>
  </si>
  <si>
    <t>Buddy Wardhaw</t>
  </si>
  <si>
    <t>Troy Zoephel</t>
  </si>
  <si>
    <t>Kalila Radloff</t>
  </si>
  <si>
    <t>Corbie Hanshaw</t>
  </si>
  <si>
    <t>Karney Renault</t>
  </si>
  <si>
    <t>Danette Rumbellow</t>
  </si>
  <si>
    <t>Sigismundo Lefeuvre</t>
  </si>
  <si>
    <t>Alla Braun</t>
  </si>
  <si>
    <t>Theo Strelitzer</t>
  </si>
  <si>
    <t>Weylin Miskimmon</t>
  </si>
  <si>
    <t>Walsh Laird</t>
  </si>
  <si>
    <t>Zachery Lucus</t>
  </si>
  <si>
    <t>Bradford Klimecki</t>
  </si>
  <si>
    <t>Eb Petzolt</t>
  </si>
  <si>
    <t>Winnie Luckcuck</t>
  </si>
  <si>
    <t>Kylie Muggach</t>
  </si>
  <si>
    <t>Roberto Meehan</t>
  </si>
  <si>
    <t>Freddy Pybworth</t>
  </si>
  <si>
    <t>Roze Humby</t>
  </si>
  <si>
    <t>Dolores Capron</t>
  </si>
  <si>
    <t>Karlen Sebastian</t>
  </si>
  <si>
    <t>Abigael Risbridge</t>
  </si>
  <si>
    <t>Kaleena Dumbreck</t>
  </si>
  <si>
    <t>Sheffie Wakeling</t>
  </si>
  <si>
    <t>Gail Brook</t>
  </si>
  <si>
    <t>Louisa L'Episcopi</t>
  </si>
  <si>
    <t>Ellyn Shreenan</t>
  </si>
  <si>
    <t>Lettie Grey</t>
  </si>
  <si>
    <t>Doria Longmore</t>
  </si>
  <si>
    <t>Jillayne Mumberson</t>
  </si>
  <si>
    <t>Pepito Iredale</t>
  </si>
  <si>
    <t>Therine Lidgerton</t>
  </si>
  <si>
    <t>Julian Reyne</t>
  </si>
  <si>
    <t>Cooper Birtwhistle</t>
  </si>
  <si>
    <t>Cleopatra Innes</t>
  </si>
  <si>
    <t>Etty Kiledal</t>
  </si>
  <si>
    <t>Jozef Gooders</t>
  </si>
  <si>
    <t>Francine Basillon</t>
  </si>
  <si>
    <t>Andreana Chaudhry</t>
  </si>
  <si>
    <t>Margi Debill</t>
  </si>
  <si>
    <t>Alena Rasper</t>
  </si>
  <si>
    <t>Reynold Hoggin</t>
  </si>
  <si>
    <t>Jasun Jephson</t>
  </si>
  <si>
    <t>Worthy Brayne</t>
  </si>
  <si>
    <t>Margarete Hyde</t>
  </si>
  <si>
    <t>Omar Yggo</t>
  </si>
  <si>
    <t>Tomasina O'Luby</t>
  </si>
  <si>
    <t>Saundra Cushworth</t>
  </si>
  <si>
    <t>Leona Chevins</t>
  </si>
  <si>
    <t>Melisande Hickinbottom</t>
  </si>
  <si>
    <t>Sonya Paslow</t>
  </si>
  <si>
    <t>Rustin Farnham</t>
  </si>
  <si>
    <t>Emmey Manvelle</t>
  </si>
  <si>
    <t>Aryn Blanning</t>
  </si>
  <si>
    <t>Rollie Lankham</t>
  </si>
  <si>
    <t>Kalie Milmore</t>
  </si>
  <si>
    <t>Richy Van Eeden</t>
  </si>
  <si>
    <t>Noll Le Brun</t>
  </si>
  <si>
    <t>Anstice Radeliffe</t>
  </si>
  <si>
    <t>Gianna Mertgen</t>
  </si>
  <si>
    <t>Chic Marages</t>
  </si>
  <si>
    <t>Tobe Crang</t>
  </si>
  <si>
    <t>Pauly Hainge</t>
  </si>
  <si>
    <t>Mara Lembrick</t>
  </si>
  <si>
    <t>Kora MacDunleavy</t>
  </si>
  <si>
    <t>Roselia Isakowicz</t>
  </si>
  <si>
    <t>Blinny Tobias</t>
  </si>
  <si>
    <t>Flint Maynell</t>
  </si>
  <si>
    <t>Lanae Rathbone</t>
  </si>
  <si>
    <t>Geno Goudard</t>
  </si>
  <si>
    <t>Cele Dobey</t>
  </si>
  <si>
    <t>Dominga Glandon</t>
  </si>
  <si>
    <t>Rana Tilsley</t>
  </si>
  <si>
    <t>Brnaby Geydon</t>
  </si>
  <si>
    <t>Levey Ghilardi</t>
  </si>
  <si>
    <t>Erskine MacAnelley</t>
  </si>
  <si>
    <t>Babbette Jailler</t>
  </si>
  <si>
    <t>Darsey Tod</t>
  </si>
  <si>
    <t>Eadie O'Leahy</t>
  </si>
  <si>
    <t>Magdalena MacPeice</t>
  </si>
  <si>
    <t>Kelwin Burker</t>
  </si>
  <si>
    <t>Mord Riba</t>
  </si>
  <si>
    <t>Fitz Puddin</t>
  </si>
  <si>
    <t>Jsandye Vogl</t>
  </si>
  <si>
    <t>Benji Stidever</t>
  </si>
  <si>
    <t>Stevy Licas</t>
  </si>
  <si>
    <t>Scottie Gladyer</t>
  </si>
  <si>
    <t>Kevyn Burnall</t>
  </si>
  <si>
    <t>Stephi Driffe</t>
  </si>
  <si>
    <t>Garnette Barthelemy</t>
  </si>
  <si>
    <t>Ludovico Ottosen</t>
  </si>
  <si>
    <t>Burk Le Barr</t>
  </si>
  <si>
    <t>Teena Dwight</t>
  </si>
  <si>
    <t>Ilsa Klimuk</t>
  </si>
  <si>
    <t>Guilbert Kernley</t>
  </si>
  <si>
    <t>Emmott Bradmore</t>
  </si>
  <si>
    <t>Cristy Ovey</t>
  </si>
  <si>
    <t>Theressa Cosh</t>
  </si>
  <si>
    <t>Gilbertine Dutch</t>
  </si>
  <si>
    <t>Nina Thynn</t>
  </si>
  <si>
    <t>Kelly Oager</t>
  </si>
  <si>
    <t>Octavia Charleston</t>
  </si>
  <si>
    <t>Christabel Vescovo</t>
  </si>
  <si>
    <t>Granny Byatt</t>
  </si>
  <si>
    <t>Clayson McDonell</t>
  </si>
  <si>
    <t>Patsy Dykes</t>
  </si>
  <si>
    <t>Verina Lebourn</t>
  </si>
  <si>
    <t>Wakefield Ikin</t>
  </si>
  <si>
    <t>Ross Freezor</t>
  </si>
  <si>
    <t>Berthe Terry</t>
  </si>
  <si>
    <t>Lissie Crambie</t>
  </si>
  <si>
    <t>Ivy Lodevick</t>
  </si>
  <si>
    <t>Ira Phin</t>
  </si>
  <si>
    <t>Slade Grebbin</t>
  </si>
  <si>
    <t>Caron Beatens</t>
  </si>
  <si>
    <t>Leif Rose</t>
  </si>
  <si>
    <t>Kristian Panniers</t>
  </si>
  <si>
    <t>Olenka Hofer</t>
  </si>
  <si>
    <t>Jerrine Brewitt</t>
  </si>
  <si>
    <t>Faber Egar</t>
  </si>
  <si>
    <t>Cletis Imos</t>
  </si>
  <si>
    <t>Lynelle Buddles</t>
  </si>
  <si>
    <t>Lana Reckless</t>
  </si>
  <si>
    <t>Daisy Clingoe</t>
  </si>
  <si>
    <t>Isidore Broyd</t>
  </si>
  <si>
    <t>Nicol Codlin</t>
  </si>
  <si>
    <t>Bernadine Dunstall</t>
  </si>
  <si>
    <t>Urban Deakes</t>
  </si>
  <si>
    <t>Filberto Duckhouse</t>
  </si>
  <si>
    <t>Worden Seman</t>
  </si>
  <si>
    <t>Stacey MacMurray</t>
  </si>
  <si>
    <t>Rogers Dell Casa</t>
  </si>
  <si>
    <t>Chet McCandless</t>
  </si>
  <si>
    <t>Ruprecht Kelshaw</t>
  </si>
  <si>
    <t>Thain Dabnot</t>
  </si>
  <si>
    <t>Darryl Sawer</t>
  </si>
  <si>
    <t>Mort Sukbhans</t>
  </si>
  <si>
    <t>Harman Pyford</t>
  </si>
  <si>
    <t>Jaquenetta Dries</t>
  </si>
  <si>
    <t>Gwyn Paling</t>
  </si>
  <si>
    <t>Timmie Jelphs</t>
  </si>
  <si>
    <t>Mark Ibell</t>
  </si>
  <si>
    <t>Kimball Halleybone</t>
  </si>
  <si>
    <t>Allin Sisson</t>
  </si>
  <si>
    <t>Ranice Symonds</t>
  </si>
  <si>
    <t>Teador Uren</t>
  </si>
  <si>
    <t>Janifer Bartrap</t>
  </si>
  <si>
    <t>Vida Dymoke</t>
  </si>
  <si>
    <t>Marcile Adlam</t>
  </si>
  <si>
    <t>Henriette Embury</t>
  </si>
  <si>
    <t>Tamara Evason</t>
  </si>
  <si>
    <t>Abner Isaq</t>
  </si>
  <si>
    <t>Rey Tring</t>
  </si>
  <si>
    <t>Essa Chastelain</t>
  </si>
  <si>
    <t>Rossy Chander</t>
  </si>
  <si>
    <t>Lory Menhenitt</t>
  </si>
  <si>
    <t>Charmine Ebbrell</t>
  </si>
  <si>
    <t>Lin Kimbly</t>
  </si>
  <si>
    <t>Noelani Paulillo</t>
  </si>
  <si>
    <t>Fina Vivyan</t>
  </si>
  <si>
    <t>Ryann Picford</t>
  </si>
  <si>
    <t>Marcie Breckwell</t>
  </si>
  <si>
    <t>Robena Pes</t>
  </si>
  <si>
    <t>Cybil Sawnwy</t>
  </si>
  <si>
    <t>Jere Chasemoore</t>
  </si>
  <si>
    <t>Barty Rookledge</t>
  </si>
  <si>
    <t>Cherrita Gude</t>
  </si>
  <si>
    <t>Matty Doughty</t>
  </si>
  <si>
    <t>Umeko O' Driscoll</t>
  </si>
  <si>
    <t>Daniel Goodacre</t>
  </si>
  <si>
    <t>Hugh Gudeman</t>
  </si>
  <si>
    <t>Clint Hubbucks</t>
  </si>
  <si>
    <t>Von Ceyssen</t>
  </si>
  <si>
    <t>Byrle Haglington</t>
  </si>
  <si>
    <t>Wolfie Ranyelld</t>
  </si>
  <si>
    <t>Orville Borit</t>
  </si>
  <si>
    <t>Ogdan Oboy</t>
  </si>
  <si>
    <t>Steve Bumphries</t>
  </si>
  <si>
    <t>Emma Cristou</t>
  </si>
  <si>
    <t>Shell Margerison</t>
  </si>
  <si>
    <t>Jory Roskell</t>
  </si>
  <si>
    <t>Harbert Goodsell</t>
  </si>
  <si>
    <t>Addison Rispen</t>
  </si>
  <si>
    <t>Minor Scrange</t>
  </si>
  <si>
    <t>Kippy Fredi</t>
  </si>
  <si>
    <t>Guthrie Paynes</t>
  </si>
  <si>
    <t>Bogey Standbrooke</t>
  </si>
  <si>
    <t>Putnam Macklam</t>
  </si>
  <si>
    <t>Kristos Gavaghan</t>
  </si>
  <si>
    <t>Edmund Bluett</t>
  </si>
  <si>
    <t>Lanie Sandeland</t>
  </si>
  <si>
    <t>Esteban Curnnokk</t>
  </si>
  <si>
    <t>Ennis McKeighan</t>
  </si>
  <si>
    <t>Hayden Nurdin</t>
  </si>
  <si>
    <t>Debby Borgne</t>
  </si>
  <si>
    <t>Enrico Woodyeare</t>
  </si>
  <si>
    <t>Dana Cashman</t>
  </si>
  <si>
    <t>Hersch Lenthall</t>
  </si>
  <si>
    <t>Florance Metschke</t>
  </si>
  <si>
    <t>Ernest Coxall</t>
  </si>
  <si>
    <t>Derrick Hayley</t>
  </si>
  <si>
    <t>Stanislaw Franklyn</t>
  </si>
  <si>
    <t>Adolpho Fradgley</t>
  </si>
  <si>
    <t>Tabb felip</t>
  </si>
  <si>
    <t>Shea Arger</t>
  </si>
  <si>
    <t>Brittni Vanne</t>
  </si>
  <si>
    <t>Ashlen Tock</t>
  </si>
  <si>
    <t>Heath Di Maria</t>
  </si>
  <si>
    <t>Cesare O'Loughlin</t>
  </si>
  <si>
    <t>Padraic Swayne</t>
  </si>
  <si>
    <t>Gilburt Salliere</t>
  </si>
  <si>
    <t>Amble Heino</t>
  </si>
  <si>
    <t>Mahmud Chamley</t>
  </si>
  <si>
    <t>Nada Esberger</t>
  </si>
  <si>
    <t>Wanids Stothert</t>
  </si>
  <si>
    <t>Lura Tyler</t>
  </si>
  <si>
    <t>Schuyler Shinn</t>
  </si>
  <si>
    <t>Dagmar Barbey</t>
  </si>
  <si>
    <t>Katherine Stodhart</t>
  </si>
  <si>
    <t>Lewiss Dorken</t>
  </si>
  <si>
    <t>Ebenezer Kincade</t>
  </si>
  <si>
    <t>Hagan Powney</t>
  </si>
  <si>
    <t>Ronnie Depke</t>
  </si>
  <si>
    <t>Jessi Darcy</t>
  </si>
  <si>
    <t>Delainey Jimenez</t>
  </si>
  <si>
    <t>Bailey Folshom</t>
  </si>
  <si>
    <t>Holli Sword</t>
  </si>
  <si>
    <t>Auberta Lewins</t>
  </si>
  <si>
    <t>Padgett Berrisford</t>
  </si>
  <si>
    <t>Alexandre Crotch</t>
  </si>
  <si>
    <t>Gloriana Fedder</t>
  </si>
  <si>
    <t>Sybyl Lewins</t>
  </si>
  <si>
    <t>Spenser Bonefant</t>
  </si>
  <si>
    <t>Otes Slyford</t>
  </si>
  <si>
    <t>Alice Bennoe</t>
  </si>
  <si>
    <t>Alden Sowden</t>
  </si>
  <si>
    <t>Daisi Banasevich</t>
  </si>
  <si>
    <t>Frasco Taunton.</t>
  </si>
  <si>
    <t>Sukey Andreacci</t>
  </si>
  <si>
    <t>Neron Stansell</t>
  </si>
  <si>
    <t>Marj Kullmann</t>
  </si>
  <si>
    <t>Joy Bram</t>
  </si>
  <si>
    <t>Clayson Renn</t>
  </si>
  <si>
    <t>Lotty Strathman</t>
  </si>
  <si>
    <t>Malachi Adaway</t>
  </si>
  <si>
    <t>Kelsey Shallo</t>
  </si>
  <si>
    <t>Aimil Fenne</t>
  </si>
  <si>
    <t>Verne Peerless</t>
  </si>
  <si>
    <t>Valeria Akitt</t>
  </si>
  <si>
    <t>Collete Ramsbottom</t>
  </si>
  <si>
    <t>Ianthe Yankin</t>
  </si>
  <si>
    <t>Reggi Aylmer</t>
  </si>
  <si>
    <t>Myer Darrigoe</t>
  </si>
  <si>
    <t>Rowe Unsworth</t>
  </si>
  <si>
    <t>Jeddy Warkup</t>
  </si>
  <si>
    <t>Konstanze Buttriss</t>
  </si>
  <si>
    <t>Alexandro Klampk</t>
  </si>
  <si>
    <t>Wolfgang Swiffin</t>
  </si>
  <si>
    <t>Reider Stango</t>
  </si>
  <si>
    <t>Jeth Crame</t>
  </si>
  <si>
    <t>Genevra Elecum</t>
  </si>
  <si>
    <t>Paten Mioni</t>
  </si>
  <si>
    <t>Alexander Amiss</t>
  </si>
  <si>
    <t>Belita Torry</t>
  </si>
  <si>
    <t>Leticia Sayce</t>
  </si>
  <si>
    <t>Emalia Hagart</t>
  </si>
  <si>
    <t>Bondie Horning</t>
  </si>
  <si>
    <t>Ingar Woodward</t>
  </si>
  <si>
    <t>Keefe Brayford</t>
  </si>
  <si>
    <t>Mina Shutler</t>
  </si>
  <si>
    <t>Teddy Grocutt</t>
  </si>
  <si>
    <t>Logan Riddock</t>
  </si>
  <si>
    <t>Luciana Barbe</t>
  </si>
  <si>
    <t>Jorgan Slyne</t>
  </si>
  <si>
    <t>Remus Flamank</t>
  </si>
  <si>
    <t>Addy Arnaudet</t>
  </si>
  <si>
    <t>Austin Seleway</t>
  </si>
  <si>
    <t>Cesya Karppi</t>
  </si>
  <si>
    <t>Vita Barkes</t>
  </si>
  <si>
    <t>Staffard Latta</t>
  </si>
  <si>
    <t>Hubie Cousins</t>
  </si>
  <si>
    <t>Madelena Forman</t>
  </si>
  <si>
    <t>Roi Rentoll</t>
  </si>
  <si>
    <t>Cal Pilkinton</t>
  </si>
  <si>
    <t>Dylan Keher</t>
  </si>
  <si>
    <t>Udall Agus</t>
  </si>
  <si>
    <t>Idalia Deeks</t>
  </si>
  <si>
    <t>Jany Wetton</t>
  </si>
  <si>
    <t>Ailbert Aughton</t>
  </si>
  <si>
    <t>Adrian Baroux</t>
  </si>
  <si>
    <t>Xylina Sellick</t>
  </si>
  <si>
    <t>Pascale Tunny</t>
  </si>
  <si>
    <t>Bunni Tixall</t>
  </si>
  <si>
    <t>Casi Dorran</t>
  </si>
  <si>
    <t>Jane Lugsdin</t>
  </si>
  <si>
    <t>Tova Todman</t>
  </si>
  <si>
    <t>Yetty Falloon</t>
  </si>
  <si>
    <t>Coriss Oram</t>
  </si>
  <si>
    <t>Thom Vanelli</t>
  </si>
  <si>
    <t>Meyer Gillicuddy</t>
  </si>
  <si>
    <t>Claudette Simants</t>
  </si>
  <si>
    <t>Maddy Kittle</t>
  </si>
  <si>
    <t>Gwenore Casserley</t>
  </si>
  <si>
    <t>Tove Kingsmill</t>
  </si>
  <si>
    <t>Lonee Petrussi</t>
  </si>
  <si>
    <t>Abelard Cumesky</t>
  </si>
  <si>
    <t>Braden Spur</t>
  </si>
  <si>
    <t>Em Grigoletti</t>
  </si>
  <si>
    <t>Nevin Messer</t>
  </si>
  <si>
    <t>Alfonse Effemy</t>
  </si>
  <si>
    <t>Llywellyn Garfitt</t>
  </si>
  <si>
    <t>Thebault Hillatt</t>
  </si>
  <si>
    <t>Aymer Tourry</t>
  </si>
  <si>
    <t>Joell Budding</t>
  </si>
  <si>
    <t>Vin Gery</t>
  </si>
  <si>
    <t>Bessie Spiteri</t>
  </si>
  <si>
    <t>Fulton McLachlan</t>
  </si>
  <si>
    <t>Carolus Siemandl</t>
  </si>
  <si>
    <t>Kelci Bleacher</t>
  </si>
  <si>
    <t>Junia Klas</t>
  </si>
  <si>
    <t>Davita Moxley</t>
  </si>
  <si>
    <t>Niko Reary</t>
  </si>
  <si>
    <t>Coleen Gemson</t>
  </si>
  <si>
    <t>Merrel Gillice</t>
  </si>
  <si>
    <t>Christiano Groucock</t>
  </si>
  <si>
    <t>Flory Haeslier</t>
  </si>
  <si>
    <t>Falkner O'Lenechan</t>
  </si>
  <si>
    <t>Aurthur Dines</t>
  </si>
  <si>
    <t>Arney Majury</t>
  </si>
  <si>
    <t>Laura Jolliman</t>
  </si>
  <si>
    <t>Tull Izaks</t>
  </si>
  <si>
    <t>Dani Fedorski</t>
  </si>
  <si>
    <t>Theodoric Klimov</t>
  </si>
  <si>
    <t>Brenna Lumm</t>
  </si>
  <si>
    <t>Reinhard Spong</t>
  </si>
  <si>
    <t>Sherie Stanex</t>
  </si>
  <si>
    <t>Lanette Wimp</t>
  </si>
  <si>
    <t>Netty Pellissier</t>
  </si>
  <si>
    <t>Hilary Lamprecht</t>
  </si>
  <si>
    <t>Morley Chessill</t>
  </si>
  <si>
    <t>Shanon Thoresbie</t>
  </si>
  <si>
    <t>Wren Frondt</t>
  </si>
  <si>
    <t>Llywellyn Sango</t>
  </si>
  <si>
    <t>Wittie Willshere</t>
  </si>
  <si>
    <t>Flin Bootton</t>
  </si>
  <si>
    <t>Delano Duerdin</t>
  </si>
  <si>
    <t>Wallis Armytage</t>
  </si>
  <si>
    <t>Diena McGeneay</t>
  </si>
  <si>
    <t>Eldon Wikey</t>
  </si>
  <si>
    <t>Ardelle Ollander</t>
  </si>
  <si>
    <t>Jacques Wards</t>
  </si>
  <si>
    <t>Amata Sheasby</t>
  </si>
  <si>
    <t>Arlana Rivers</t>
  </si>
  <si>
    <t>Krisha Indge</t>
  </si>
  <si>
    <t>Brennen Bissatt</t>
  </si>
  <si>
    <t>Halli Tooley</t>
  </si>
  <si>
    <t>Lefty Truwert</t>
  </si>
  <si>
    <t>Jakie Petrak</t>
  </si>
  <si>
    <t>Valentine McLenahan</t>
  </si>
  <si>
    <t>Erick Garnul</t>
  </si>
  <si>
    <t>Perry Dedon</t>
  </si>
  <si>
    <t>Morton Candy</t>
  </si>
  <si>
    <t>Brig Rubinsky</t>
  </si>
  <si>
    <t>Marthe Coupar</t>
  </si>
  <si>
    <t>Ring Pickover</t>
  </si>
  <si>
    <t>Rivkah Berriball</t>
  </si>
  <si>
    <t>Cassandry Burgill</t>
  </si>
  <si>
    <t>Cob Peperell</t>
  </si>
  <si>
    <t>Pauly Trimmell</t>
  </si>
  <si>
    <t>Karla Stonestreet</t>
  </si>
  <si>
    <t>Ericka Challiss</t>
  </si>
  <si>
    <t>Caressa Hallam</t>
  </si>
  <si>
    <t>Towney Sheehan</t>
  </si>
  <si>
    <t>Harald Rossborough</t>
  </si>
  <si>
    <t>Cleavland Nutley</t>
  </si>
  <si>
    <t>Krissy Livezley</t>
  </si>
  <si>
    <t>Chan Collyns</t>
  </si>
  <si>
    <t>Gualterio Brookz</t>
  </si>
  <si>
    <t>Mercy Fraschini</t>
  </si>
  <si>
    <t>Yvonne Coggings</t>
  </si>
  <si>
    <t>Karla Flecknoe</t>
  </si>
  <si>
    <t>Jazmin Farrell</t>
  </si>
  <si>
    <t>Merilee Yokley</t>
  </si>
  <si>
    <t>Lanny Clayworth</t>
  </si>
  <si>
    <t>Van Cisco</t>
  </si>
  <si>
    <t>Alyosha Yurlov</t>
  </si>
  <si>
    <t>Cornelius Ottiwill</t>
  </si>
  <si>
    <t>Cazzie Hannigane</t>
  </si>
  <si>
    <t>Emmaline Gifkins</t>
  </si>
  <si>
    <t>Meade McCanny</t>
  </si>
  <si>
    <t>Johnathon Titterrell</t>
  </si>
  <si>
    <t>Myrtle Cordoba</t>
  </si>
  <si>
    <t>Sara-ann Crangle</t>
  </si>
  <si>
    <t>Mile Mongenot</t>
  </si>
  <si>
    <t>Nico Francello</t>
  </si>
  <si>
    <t>Joell Fluit</t>
  </si>
  <si>
    <t>Waylon Collaton</t>
  </si>
  <si>
    <t>Eduardo Mulvihill</t>
  </si>
  <si>
    <t>Fleming Rimer</t>
  </si>
  <si>
    <t>Francklin Vink</t>
  </si>
  <si>
    <t>Rayner Greave</t>
  </si>
  <si>
    <t>Paolina Dilliway</t>
  </si>
  <si>
    <t>Saraann Meake</t>
  </si>
  <si>
    <t>Maible Castelletto</t>
  </si>
  <si>
    <t>Isabella Brabyn</t>
  </si>
  <si>
    <t>Dean Ciccottini</t>
  </si>
  <si>
    <t>Zarla Grinin</t>
  </si>
  <si>
    <t>Howie Blaasch</t>
  </si>
  <si>
    <t>Welbie Fer</t>
  </si>
  <si>
    <t>Quinta McReynold</t>
  </si>
  <si>
    <t>Emanuele Bithell</t>
  </si>
  <si>
    <t>Jayme Sherville</t>
  </si>
  <si>
    <t>Cesaro Goodson</t>
  </si>
  <si>
    <t>Harv McCorrie</t>
  </si>
  <si>
    <t>Reeva Capstack</t>
  </si>
  <si>
    <t>Rinaldo McCutheon</t>
  </si>
  <si>
    <t>Ambros Halloran</t>
  </si>
  <si>
    <t>Marlee Cockill</t>
  </si>
  <si>
    <t>Obadiah Roft</t>
  </si>
  <si>
    <t>Waiter Dirand</t>
  </si>
  <si>
    <t>Romonda Carlone</t>
  </si>
  <si>
    <t>Ondrea Stallworthy</t>
  </si>
  <si>
    <t>Courtney Dumphry</t>
  </si>
  <si>
    <t>Haslett Paddington</t>
  </si>
  <si>
    <t>Jewel Jaquet</t>
  </si>
  <si>
    <t>Efrem Akers</t>
  </si>
  <si>
    <t>Loutitia Eastes</t>
  </si>
  <si>
    <t>Fedora Kennewell</t>
  </si>
  <si>
    <t>Tadeo Aldcorne</t>
  </si>
  <si>
    <t>Peggi Hinge</t>
  </si>
  <si>
    <t>Iorgo Willeson</t>
  </si>
  <si>
    <t>Alice Blakeborough</t>
  </si>
  <si>
    <t>Milo Crisford</t>
  </si>
  <si>
    <t>Cinderella Spinley</t>
  </si>
  <si>
    <t>Berte Ritchings</t>
  </si>
  <si>
    <t>Maximo Port</t>
  </si>
  <si>
    <t>Chickie Trace</t>
  </si>
  <si>
    <t>Ivy Erickssen</t>
  </si>
  <si>
    <t>Felicia Bryning</t>
  </si>
  <si>
    <t>Devin Turmel</t>
  </si>
  <si>
    <t>Isidoro Ateridge</t>
  </si>
  <si>
    <t>Leeland Squirrell</t>
  </si>
  <si>
    <t>Thom Copper</t>
  </si>
  <si>
    <t>Calley Brisbane</t>
  </si>
  <si>
    <t>Vanya Raccio</t>
  </si>
  <si>
    <t>Elicia Lambourne</t>
  </si>
  <si>
    <t>Ingaberg Trineman</t>
  </si>
  <si>
    <t>Reed Fealty</t>
  </si>
  <si>
    <t>Kaitlynn Boissieux</t>
  </si>
  <si>
    <t>Ivett Rathborne</t>
  </si>
  <si>
    <t>Coleman MacMenamy</t>
  </si>
  <si>
    <t>Eugene Willan</t>
  </si>
  <si>
    <t>Avery Oloman</t>
  </si>
  <si>
    <t>Elton Larmuth</t>
  </si>
  <si>
    <t>Egon Dew</t>
  </si>
  <si>
    <t>Hyacinthia Willey</t>
  </si>
  <si>
    <t>Town Boorman</t>
  </si>
  <si>
    <t>Corabel Erwin</t>
  </si>
  <si>
    <t>Bren Crafter</t>
  </si>
  <si>
    <t>Gardener Cotgrave</t>
  </si>
  <si>
    <t>Bondy Peter</t>
  </si>
  <si>
    <t>Clementia Scahill</t>
  </si>
  <si>
    <t>Frasquito Bernardt</t>
  </si>
  <si>
    <t>Christen Beckers</t>
  </si>
  <si>
    <t>Morgen Deamer</t>
  </si>
  <si>
    <t>Zoe Pressey</t>
  </si>
  <si>
    <t>Mallissa Mullally</t>
  </si>
  <si>
    <t>Jamill Missen</t>
  </si>
  <si>
    <t>Balduin Stoller</t>
  </si>
  <si>
    <t>Carlo Chiene</t>
  </si>
  <si>
    <t>Carissa Ambrosini</t>
  </si>
  <si>
    <t>Heindrick Pulley</t>
  </si>
  <si>
    <t>Christalle Grebert</t>
  </si>
  <si>
    <t>Eolande Mawson</t>
  </si>
  <si>
    <t>Odetta Woolbrook</t>
  </si>
  <si>
    <t>Alfreda Furtado</t>
  </si>
  <si>
    <t>Ario Forth</t>
  </si>
  <si>
    <t>Julius Gimbart</t>
  </si>
  <si>
    <t>Gene Klee</t>
  </si>
  <si>
    <t>Moritz Rape</t>
  </si>
  <si>
    <t>Jobie Tellenbach</t>
  </si>
  <si>
    <t>Goober Punton</t>
  </si>
  <si>
    <t>Greta Bridgeman</t>
  </si>
  <si>
    <t>Cullan Pecht</t>
  </si>
  <si>
    <t>Miltie Ettels</t>
  </si>
  <si>
    <t>Trevar Margeram</t>
  </si>
  <si>
    <t>Jacquie Harbisher</t>
  </si>
  <si>
    <t>Haven Meininking</t>
  </si>
  <si>
    <t>Kahaleel Klaas</t>
  </si>
  <si>
    <t>Lyn Gouley</t>
  </si>
  <si>
    <t>Hunfredo Aris</t>
  </si>
  <si>
    <t>Auberon Lindegard</t>
  </si>
  <si>
    <t>Donnell Butner</t>
  </si>
  <si>
    <t>Manda Devas</t>
  </si>
  <si>
    <t>Gibb Bricket</t>
  </si>
  <si>
    <t>Isahella Kausche</t>
  </si>
  <si>
    <t>Mead Evert</t>
  </si>
  <si>
    <t>Michaela Tooze</t>
  </si>
  <si>
    <t>Barbabas Andrioni</t>
  </si>
  <si>
    <t>Johanna Obern</t>
  </si>
  <si>
    <t>Marielle Drinkhall</t>
  </si>
  <si>
    <t>Howey Bickell</t>
  </si>
  <si>
    <t>Lorenza Boultwood</t>
  </si>
  <si>
    <t>Zeke Reddie</t>
  </si>
  <si>
    <t>Theodoric Gabel</t>
  </si>
  <si>
    <t>Ariel Dubble</t>
  </si>
  <si>
    <t>Erina Digwood</t>
  </si>
  <si>
    <t>Rik Drakes</t>
  </si>
  <si>
    <t>Nye Doblin</t>
  </si>
  <si>
    <t>Florenza Dimitru</t>
  </si>
  <si>
    <t>Cross McGoogan</t>
  </si>
  <si>
    <t>Rasia Seivertsen</t>
  </si>
  <si>
    <t>Judi Stading</t>
  </si>
  <si>
    <t>Karlis Thomsson</t>
  </si>
  <si>
    <t>Drucy Spellesy</t>
  </si>
  <si>
    <t>Vasilis Chappell</t>
  </si>
  <si>
    <t>Rudolfo Petrovsky</t>
  </si>
  <si>
    <t>Mommy Beed</t>
  </si>
  <si>
    <t>Joanie Bewlay</t>
  </si>
  <si>
    <t>Oren Siddon</t>
  </si>
  <si>
    <t>Albrecht Dugan</t>
  </si>
  <si>
    <t>Bunny Sellar</t>
  </si>
  <si>
    <t>Frankie Barrowcliff</t>
  </si>
  <si>
    <t>Aldin Petrina</t>
  </si>
  <si>
    <t>Crissy Daybell</t>
  </si>
  <si>
    <t>Chryste de Leon</t>
  </si>
  <si>
    <t>Margalit Isabell</t>
  </si>
  <si>
    <t>Russell Cherry</t>
  </si>
  <si>
    <t>Nicholle Grellier</t>
  </si>
  <si>
    <t>Yurik Yacob</t>
  </si>
  <si>
    <t>Charyl Revel</t>
  </si>
  <si>
    <t>Tildy Mityushkin</t>
  </si>
  <si>
    <t>Pincas Chamney</t>
  </si>
  <si>
    <t>Rici Pendlebury</t>
  </si>
  <si>
    <t>Maryrose Burghill</t>
  </si>
  <si>
    <t>Maressa Oland</t>
  </si>
  <si>
    <t>Tommy Donald</t>
  </si>
  <si>
    <t>Quinn Spruce</t>
  </si>
  <si>
    <t>Lelia Tansey</t>
  </si>
  <si>
    <t>Shellie Castle</t>
  </si>
  <si>
    <t>Rees Maciocia</t>
  </si>
  <si>
    <t>Linette Woodford</t>
  </si>
  <si>
    <t>Adelheid Lilian</t>
  </si>
  <si>
    <t>Brennen Diamond</t>
  </si>
  <si>
    <t>Ty Thickpenny</t>
  </si>
  <si>
    <t>Janot Glew</t>
  </si>
  <si>
    <t>Charin Dallewater</t>
  </si>
  <si>
    <t>Ly Seacombe</t>
  </si>
  <si>
    <t>Tasha Leivesley</t>
  </si>
  <si>
    <t>Bethany Mellish</t>
  </si>
  <si>
    <t>Phyllis Bradlaugh</t>
  </si>
  <si>
    <t>Myrle Keemer</t>
  </si>
  <si>
    <t>Michel MacGahey</t>
  </si>
  <si>
    <t>Morlee Middlemist</t>
  </si>
  <si>
    <t>Billie Bonnick</t>
  </si>
  <si>
    <t>Sheba Quiney</t>
  </si>
  <si>
    <t>Garald Hobben</t>
  </si>
  <si>
    <t>Artie Daymond</t>
  </si>
  <si>
    <t>Adan Primo</t>
  </si>
  <si>
    <t>Prinz Bonnavant</t>
  </si>
  <si>
    <t>Moishe Eickhoff</t>
  </si>
  <si>
    <t>Dukey Greson</t>
  </si>
  <si>
    <t>Yasmeen Hinz</t>
  </si>
  <si>
    <t>Dominique Bygraves</t>
  </si>
  <si>
    <t>Cortie McTrustey</t>
  </si>
  <si>
    <t>Killy Confait</t>
  </si>
  <si>
    <t>Dorthy Scarf</t>
  </si>
  <si>
    <t>Walden Mosen</t>
  </si>
  <si>
    <t>Vinny Treadger</t>
  </si>
  <si>
    <t>Sander Stockley</t>
  </si>
  <si>
    <t>Rourke Chat</t>
  </si>
  <si>
    <t>Nicol Espinet</t>
  </si>
  <si>
    <t>Boycey Malthouse</t>
  </si>
  <si>
    <t>Giraud Braham</t>
  </si>
  <si>
    <t>Abagail Smither</t>
  </si>
  <si>
    <t>Carleton Mathevet</t>
  </si>
  <si>
    <t>Gris Elverston</t>
  </si>
  <si>
    <t>Joye Keston</t>
  </si>
  <si>
    <t>Lou Dalinder</t>
  </si>
  <si>
    <t>Robinet Phelit</t>
  </si>
  <si>
    <t>Jerome McGebenay</t>
  </si>
  <si>
    <t>Gillian Vuittet</t>
  </si>
  <si>
    <t>Fergus Wolffers</t>
  </si>
  <si>
    <t>Kriste Domleo</t>
  </si>
  <si>
    <t>Emilia Gyves</t>
  </si>
  <si>
    <t>Jose Birch</t>
  </si>
  <si>
    <t>Everett Iianon</t>
  </si>
  <si>
    <t>Cori De Micoli</t>
  </si>
  <si>
    <t>Cozmo Challens</t>
  </si>
  <si>
    <t>Lurlene Houdmont</t>
  </si>
  <si>
    <t>Fawnia Geaves</t>
  </si>
  <si>
    <t>Sharla MacKenny</t>
  </si>
  <si>
    <t>Gray Kobu</t>
  </si>
  <si>
    <t>Ruby Simchenko</t>
  </si>
  <si>
    <t>Ara Eddy</t>
  </si>
  <si>
    <t>Noella Grima</t>
  </si>
  <si>
    <t>Clarice Gibbonson</t>
  </si>
  <si>
    <t>Kinna Alejandro</t>
  </si>
  <si>
    <t>Jessamyn Clerke</t>
  </si>
  <si>
    <t>Gerti Atty</t>
  </si>
  <si>
    <t>Mada Varns</t>
  </si>
  <si>
    <t>Roselle Sille</t>
  </si>
  <si>
    <t>Virgina Audenis</t>
  </si>
  <si>
    <t>Colene Astbery</t>
  </si>
  <si>
    <t>Cybill Matschek</t>
  </si>
  <si>
    <t>Hallie Messitt</t>
  </si>
  <si>
    <t>Brewer Yankin</t>
  </si>
  <si>
    <t>Cole Millership</t>
  </si>
  <si>
    <t>Torrence Kopisch</t>
  </si>
  <si>
    <t>Zilvia Fouldes</t>
  </si>
  <si>
    <t>Aidan Dack</t>
  </si>
  <si>
    <t>Ban McGarva</t>
  </si>
  <si>
    <t>Chilton Edmonds</t>
  </si>
  <si>
    <t>Happy Kenrat</t>
  </si>
  <si>
    <t>Reggie Wootton</t>
  </si>
  <si>
    <t>Glen McChruiter</t>
  </si>
  <si>
    <t>Adrian Babin</t>
  </si>
  <si>
    <t>Nananne Dinesen</t>
  </si>
  <si>
    <t>Karia Stallan</t>
  </si>
  <si>
    <t>Caresa Halleday</t>
  </si>
  <si>
    <t>Nata Martinetto</t>
  </si>
  <si>
    <t>Cedric Bounde</t>
  </si>
  <si>
    <t>Jo ann Rosenkranc</t>
  </si>
  <si>
    <t>Heath Matyatin</t>
  </si>
  <si>
    <t>Trefor Ungerechts</t>
  </si>
  <si>
    <t>Gisele Dufton</t>
  </si>
  <si>
    <t>Benjie Fyldes</t>
  </si>
  <si>
    <t>Adaline Drust</t>
  </si>
  <si>
    <t>Dominic Demange</t>
  </si>
  <si>
    <t>Alfons Ryrie</t>
  </si>
  <si>
    <t>Morganne Canner</t>
  </si>
  <si>
    <t>Lee Gebbie</t>
  </si>
  <si>
    <t>Evelyn Bordessa</t>
  </si>
  <si>
    <t>Filide Hanscomb</t>
  </si>
  <si>
    <t>Doloritas Pavlitschek</t>
  </si>
  <si>
    <t>Keven Ajam</t>
  </si>
  <si>
    <t>Purcell Mortlock</t>
  </si>
  <si>
    <t>Barnett Kingett</t>
  </si>
  <si>
    <t>Vincents Kneale</t>
  </si>
  <si>
    <t>Oralle Folds</t>
  </si>
  <si>
    <t>Shirl Corstorphine</t>
  </si>
  <si>
    <t>Myca Oleksiak</t>
  </si>
  <si>
    <t>Rozelle Buttress</t>
  </si>
  <si>
    <t>Jimmy Baudinot</t>
  </si>
  <si>
    <t>Helga Cavet</t>
  </si>
  <si>
    <t>Garfield Ratley</t>
  </si>
  <si>
    <t>Allx Stobo</t>
  </si>
  <si>
    <t>Velvet Pickup</t>
  </si>
  <si>
    <t>Mort Southwell</t>
  </si>
  <si>
    <t>Amery Faill</t>
  </si>
  <si>
    <t>Ileane Gosswell</t>
  </si>
  <si>
    <t>Leighton Eborall</t>
  </si>
  <si>
    <t>Davon Prosh</t>
  </si>
  <si>
    <t>Boycie Crosscombe</t>
  </si>
  <si>
    <t>Annadiane Mac Giolla Pheadair</t>
  </si>
  <si>
    <t>Jordan Lammenga</t>
  </si>
  <si>
    <t>Rad MacCardle</t>
  </si>
  <si>
    <t>Austen MacCartan</t>
  </si>
  <si>
    <t>Chandler Cavaney</t>
  </si>
  <si>
    <t>Vanessa Fawlkes</t>
  </si>
  <si>
    <t>Bram Rogeon</t>
  </si>
  <si>
    <t>Kara Tilford</t>
  </si>
  <si>
    <t>Lida Hedylstone</t>
  </si>
  <si>
    <t>Birch Kimmons</t>
  </si>
  <si>
    <t>Thia Curuclis</t>
  </si>
  <si>
    <t>Bern Teager</t>
  </si>
  <si>
    <t>Leoline Gravenor</t>
  </si>
  <si>
    <t>Renard Staggs</t>
  </si>
  <si>
    <t>Aurora Cressor</t>
  </si>
  <si>
    <t>Gusella Bess</t>
  </si>
  <si>
    <t>Nowell Bartos</t>
  </si>
  <si>
    <t>Dicky O'Cullinane</t>
  </si>
  <si>
    <t>Selia Guilleton</t>
  </si>
  <si>
    <t>Quill Gligoraci</t>
  </si>
  <si>
    <t>Hashim Dumbar</t>
  </si>
  <si>
    <t>Alleen Blanning</t>
  </si>
  <si>
    <t>Darcey Beany</t>
  </si>
  <si>
    <t>Rowe Croley</t>
  </si>
  <si>
    <t>Otes Patzelt</t>
  </si>
  <si>
    <t>Noemi De Robertis</t>
  </si>
  <si>
    <t>Addie Tomkys</t>
  </si>
  <si>
    <t>Paloma Adolf</t>
  </si>
  <si>
    <t>Charlena Rainton</t>
  </si>
  <si>
    <t>Millie Crombleholme</t>
  </si>
  <si>
    <t>Tate Quinane</t>
  </si>
  <si>
    <t>Scotty Barks</t>
  </si>
  <si>
    <t>Hilary McCumskay</t>
  </si>
  <si>
    <t>Gilbertine Dooley</t>
  </si>
  <si>
    <t>Kev Cruttenden</t>
  </si>
  <si>
    <t>Wake Swanton</t>
  </si>
  <si>
    <t>Fiann Coate</t>
  </si>
  <si>
    <t>Jareb De Bernardis</t>
  </si>
  <si>
    <t>Philippine Oiseau</t>
  </si>
  <si>
    <t>Ranique Mashal</t>
  </si>
  <si>
    <t>Del Golston</t>
  </si>
  <si>
    <t>Jard Burnyate</t>
  </si>
  <si>
    <t>Boyce Wilkowski</t>
  </si>
  <si>
    <t>Kristo Kimblen</t>
  </si>
  <si>
    <t>Berti Cumberledge</t>
  </si>
  <si>
    <t>Tallie Barthelmes</t>
  </si>
  <si>
    <t>Ev Veltman</t>
  </si>
  <si>
    <t>Bogart Antonoyev</t>
  </si>
  <si>
    <t>Adrian Moralas</t>
  </si>
  <si>
    <t>Pinchas Fleetwood</t>
  </si>
  <si>
    <t>Freddie Barenski</t>
  </si>
  <si>
    <t>Avrom Aucourte</t>
  </si>
  <si>
    <t>Risa Angrave</t>
  </si>
  <si>
    <t>Ivan Wolfenden</t>
  </si>
  <si>
    <t>Kaila Longhorne</t>
  </si>
  <si>
    <t>Conni Allsop</t>
  </si>
  <si>
    <t>Burty Mouth</t>
  </si>
  <si>
    <t>Pierson McGilvary</t>
  </si>
  <si>
    <t>Frasco Wesker</t>
  </si>
  <si>
    <t>Correy Dalbey</t>
  </si>
  <si>
    <t>Brig Readitt</t>
  </si>
  <si>
    <t>Ellis Stephenson</t>
  </si>
  <si>
    <t>Ellynn Storcke</t>
  </si>
  <si>
    <t>Foster Stearndale</t>
  </si>
  <si>
    <t>Meade Gooly</t>
  </si>
  <si>
    <t>Salomon Woollhead</t>
  </si>
  <si>
    <t>Mikel Skerm</t>
  </si>
  <si>
    <t>Ferguson Colbridge</t>
  </si>
  <si>
    <t>Giusto Melhuish</t>
  </si>
  <si>
    <t>Jordana Miche</t>
  </si>
  <si>
    <t>Jorie Dossit</t>
  </si>
  <si>
    <t>Dwayne Beany</t>
  </si>
  <si>
    <t>Darby Dani</t>
  </si>
  <si>
    <t>Amye Pesic</t>
  </si>
  <si>
    <t>Howard Limbert</t>
  </si>
  <si>
    <t>Vance Ratter</t>
  </si>
  <si>
    <t>Anders Schneidau</t>
  </si>
  <si>
    <t>Silvia Richardes</t>
  </si>
  <si>
    <t>Noell Josefer</t>
  </si>
  <si>
    <t>Leilah Couthard</t>
  </si>
  <si>
    <t>Pat Tucknott</t>
  </si>
  <si>
    <t>Willdon Bragger</t>
  </si>
  <si>
    <t>Renato Sebrens</t>
  </si>
  <si>
    <t>Tuckie Coper</t>
  </si>
  <si>
    <t>Brewster Crohan</t>
  </si>
  <si>
    <t>Ban Kalkofer</t>
  </si>
  <si>
    <t>Juditha Dennitts</t>
  </si>
  <si>
    <t>Benny Briston</t>
  </si>
  <si>
    <t>Olvan Mowsley</t>
  </si>
  <si>
    <t>Rancell McQuillan</t>
  </si>
  <si>
    <t>Trude Shafto</t>
  </si>
  <si>
    <t>Raddy Summerfield</t>
  </si>
  <si>
    <t>Carl Wraxall</t>
  </si>
  <si>
    <t>Christel Makepeace</t>
  </si>
  <si>
    <t>Stuart Rathborne</t>
  </si>
  <si>
    <t>Iver Sybe</t>
  </si>
  <si>
    <t>Leigh Po</t>
  </si>
  <si>
    <t>Jorgan Kennerley</t>
  </si>
  <si>
    <t>Rhodie Kelby</t>
  </si>
  <si>
    <t>Gleda Derill</t>
  </si>
  <si>
    <t>Griz Grabbam</t>
  </si>
  <si>
    <t>Jania Benettini</t>
  </si>
  <si>
    <t>Lyman Edmondson</t>
  </si>
  <si>
    <t>Marcelle Barling</t>
  </si>
  <si>
    <t>Tobi Pendergast</t>
  </si>
  <si>
    <t>Letti Buckam</t>
  </si>
  <si>
    <t>Ahmad Hillborne</t>
  </si>
  <si>
    <t>Bailey Millen</t>
  </si>
  <si>
    <t>Adam McMurdo</t>
  </si>
  <si>
    <t>Ramon Roderick</t>
  </si>
  <si>
    <t>Lazarus McMeanma</t>
  </si>
  <si>
    <t>Charmaine Lademann</t>
  </si>
  <si>
    <t>Harman Scandrett</t>
  </si>
  <si>
    <t>Rubin Salway</t>
  </si>
  <si>
    <t>Pablo Tremmil</t>
  </si>
  <si>
    <t>Bell Valintine</t>
  </si>
  <si>
    <t>Ginelle Klezmski</t>
  </si>
  <si>
    <t>Aurea Joysey</t>
  </si>
  <si>
    <t>Liane Lilleycrop</t>
  </si>
  <si>
    <t>Sabine Tombleson</t>
  </si>
  <si>
    <t>Linea Pittway</t>
  </si>
  <si>
    <t>Filip McAneny</t>
  </si>
  <si>
    <t>Reine Mossdale</t>
  </si>
  <si>
    <t>Mortimer Klicher</t>
  </si>
  <si>
    <t>Estrellita Fogt</t>
  </si>
  <si>
    <t>Felicio Tirte</t>
  </si>
  <si>
    <t>Doy Cajkler</t>
  </si>
  <si>
    <t>Matt Killeen</t>
  </si>
  <si>
    <t>Collie De Minico</t>
  </si>
  <si>
    <t>Willi Crohan</t>
  </si>
  <si>
    <t>Aubrey Lindop</t>
  </si>
  <si>
    <t>Tomasine Brandon</t>
  </si>
  <si>
    <t>Lonni Bickerstasse</t>
  </si>
  <si>
    <t>Delphine Manby</t>
  </si>
  <si>
    <t>Silvan Kordas</t>
  </si>
  <si>
    <t>Melany Kezar</t>
  </si>
  <si>
    <t>Alysia MacGilmartin</t>
  </si>
  <si>
    <t>Wyndham Waiton</t>
  </si>
  <si>
    <t>Ernst Bibey</t>
  </si>
  <si>
    <t>Hamnet Petrie</t>
  </si>
  <si>
    <t>Sari Shoutt</t>
  </si>
  <si>
    <t>Keefe Ninnis</t>
  </si>
  <si>
    <t>Kiele Ible</t>
  </si>
  <si>
    <t>Caria Tilbury</t>
  </si>
  <si>
    <t>Aldin Byass</t>
  </si>
  <si>
    <t>Oates Gossling</t>
  </si>
  <si>
    <t>Darius Macey</t>
  </si>
  <si>
    <t>Aurel Forsard</t>
  </si>
  <si>
    <t>Matelda Esel</t>
  </si>
  <si>
    <t>Danila McCullough</t>
  </si>
  <si>
    <t>Morgana Hehnke</t>
  </si>
  <si>
    <t>Winne Verlinden</t>
  </si>
  <si>
    <t>Leia Suller</t>
  </si>
  <si>
    <t>Kylie De Roberto</t>
  </si>
  <si>
    <t>Howey O'Tuohy</t>
  </si>
  <si>
    <t>Hestia Mountlow</t>
  </si>
  <si>
    <t>Emmerich Carleton</t>
  </si>
  <si>
    <t>Addison Chaney</t>
  </si>
  <si>
    <t>Gill Huddy</t>
  </si>
  <si>
    <t>Adelheid Joannic</t>
  </si>
  <si>
    <t>Birk Boldt</t>
  </si>
  <si>
    <t>Elenore Chadwin</t>
  </si>
  <si>
    <t>Courtney Swanne</t>
  </si>
  <si>
    <t>Danyelle Antos</t>
  </si>
  <si>
    <t>Female</t>
  </si>
  <si>
    <t>Male</t>
  </si>
  <si>
    <t>Normal Heart Rate</t>
  </si>
  <si>
    <t>High Heart Rate</t>
  </si>
  <si>
    <t>D_O_B</t>
  </si>
  <si>
    <t>Normal</t>
  </si>
  <si>
    <t>Bad</t>
  </si>
  <si>
    <t>Count of id</t>
  </si>
  <si>
    <t>Average of stress_duration</t>
  </si>
  <si>
    <t>Column Labels</t>
  </si>
  <si>
    <t>Grand Total</t>
  </si>
  <si>
    <t>Row Labels</t>
  </si>
  <si>
    <t>Count of coping_mechanism</t>
  </si>
  <si>
    <t>Count of stress_source</t>
  </si>
  <si>
    <t>Count of sleep_quality</t>
  </si>
  <si>
    <t>Count of heart_rate</t>
  </si>
  <si>
    <t>Count of cortisol_level</t>
  </si>
  <si>
    <t>Test_date</t>
  </si>
  <si>
    <t>8 AM</t>
  </si>
  <si>
    <t>9 AM</t>
  </si>
  <si>
    <t>10 AM</t>
  </si>
  <si>
    <t>11 AM</t>
  </si>
  <si>
    <t>12 PM</t>
  </si>
  <si>
    <t>1 PM</t>
  </si>
  <si>
    <t>2 PM</t>
  </si>
  <si>
    <t>3 PM</t>
  </si>
  <si>
    <t>4 PM</t>
  </si>
  <si>
    <t>5 PM</t>
  </si>
  <si>
    <t>6 PM</t>
  </si>
  <si>
    <t>7 PM</t>
  </si>
  <si>
    <t>Count of severity</t>
  </si>
  <si>
    <t>Age</t>
  </si>
  <si>
    <t>Age_Group</t>
  </si>
  <si>
    <t>Low</t>
  </si>
  <si>
    <t>High</t>
  </si>
  <si>
    <t>Financial</t>
  </si>
  <si>
    <t>Family</t>
  </si>
  <si>
    <t>Adult</t>
  </si>
  <si>
    <t>Aged</t>
  </si>
  <si>
    <t>Old</t>
  </si>
  <si>
    <t>Count of Age_Group</t>
  </si>
  <si>
    <t>Count of mood</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</si>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</sst>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21" fontId="0" fillId="0" borderId="0" xfId="0" applyNumberFormat="1"/>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1"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1" fillId="0" borderId="0" xfId="0" applyFont="1"/>
  </cellXfs>
  <cellStyles count="1">
    <cellStyle name="Normal" xfId="0" builtinId="0"/>
  </cellStyles>
  <dxfs count="2">
    <dxf>
      <numFmt numFmtId="2" formatCode="0.00"/>
    </dxf>
    <dxf>
      <fill>
        <patternFill patternType="none">
          <bgColor auto="1"/>
        </patternFill>
      </fill>
    </dxf>
  </dxfs>
  <tableStyles count="1" defaultTableStyle="TableStyleMedium2" defaultPivotStyle="PivotStyleLight16">
    <tableStyle name="Slicer Style 1" pivot="0" table="0" count="1" xr9:uid="{CDD8B8FF-1A40-4459-A512-03B1E8AC3612}">
      <tableStyleElement type="headerRow" dxfId="1"/>
    </tableStyle>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Capstone.xlsx]Sheet8!PivotTable19</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Sheet8!$A$4:$A$16</c:f>
              <c:strCache>
                <c:ptCount val="12"/>
                <c:pt idx="0">
                  <c:v>8 AM</c:v>
                </c:pt>
                <c:pt idx="1">
                  <c:v>9 AM</c:v>
                </c:pt>
                <c:pt idx="2">
                  <c:v>10 AM</c:v>
                </c:pt>
                <c:pt idx="3">
                  <c:v>11 AM</c:v>
                </c:pt>
                <c:pt idx="4">
                  <c:v>12 PM</c:v>
                </c:pt>
                <c:pt idx="5">
                  <c:v>1 PM</c:v>
                </c:pt>
                <c:pt idx="6">
                  <c:v>2 PM</c:v>
                </c:pt>
                <c:pt idx="7">
                  <c:v>3 PM</c:v>
                </c:pt>
                <c:pt idx="8">
                  <c:v>4 PM</c:v>
                </c:pt>
                <c:pt idx="9">
                  <c:v>5 PM</c:v>
                </c:pt>
                <c:pt idx="10">
                  <c:v>6 PM</c:v>
                </c:pt>
                <c:pt idx="11">
                  <c:v>7 PM</c:v>
                </c:pt>
              </c:strCache>
            </c:strRef>
          </c:cat>
          <c:val>
            <c:numRef>
              <c:f>Sheet8!$B$4:$B$16</c:f>
              <c:numCache>
                <c:formatCode>General</c:formatCode>
                <c:ptCount val="12"/>
                <c:pt idx="0">
                  <c:v>1069</c:v>
                </c:pt>
                <c:pt idx="1">
                  <c:v>662</c:v>
                </c:pt>
                <c:pt idx="2">
                  <c:v>447</c:v>
                </c:pt>
                <c:pt idx="3">
                  <c:v>433</c:v>
                </c:pt>
                <c:pt idx="4">
                  <c:v>455</c:v>
                </c:pt>
                <c:pt idx="5">
                  <c:v>438</c:v>
                </c:pt>
                <c:pt idx="6">
                  <c:v>430</c:v>
                </c:pt>
                <c:pt idx="7">
                  <c:v>211</c:v>
                </c:pt>
                <c:pt idx="8">
                  <c:v>224</c:v>
                </c:pt>
                <c:pt idx="9">
                  <c:v>227</c:v>
                </c:pt>
                <c:pt idx="10">
                  <c:v>204</c:v>
                </c:pt>
                <c:pt idx="11">
                  <c:v>200</c:v>
                </c:pt>
              </c:numCache>
            </c:numRef>
          </c:val>
          <c:smooth val="0"/>
          <c:extLst>
            <c:ext xmlns:c16="http://schemas.microsoft.com/office/drawing/2014/chart" uri="{C3380CC4-5D6E-409C-BE32-E72D297353CC}">
              <c16:uniqueId val="{00000000-10EF-4541-B94C-2B9D62A0215A}"/>
            </c:ext>
          </c:extLst>
        </c:ser>
        <c:dLbls>
          <c:showLegendKey val="0"/>
          <c:showVal val="0"/>
          <c:showCatName val="0"/>
          <c:showSerName val="0"/>
          <c:showPercent val="0"/>
          <c:showBubbleSize val="0"/>
        </c:dLbls>
        <c:marker val="1"/>
        <c:smooth val="0"/>
        <c:axId val="62971776"/>
        <c:axId val="671660784"/>
      </c:lineChart>
      <c:catAx>
        <c:axId val="629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660784"/>
        <c:crosses val="autoZero"/>
        <c:auto val="1"/>
        <c:lblAlgn val="ctr"/>
        <c:lblOffset val="100"/>
        <c:noMultiLvlLbl val="0"/>
      </c:catAx>
      <c:valAx>
        <c:axId val="671660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71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Pivot!Heart rate level</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Pivot'!$I$22:$I$23</c:f>
              <c:strCache>
                <c:ptCount val="1"/>
                <c:pt idx="0">
                  <c:v>Normal</c:v>
                </c:pt>
              </c:strCache>
            </c:strRef>
          </c:tx>
          <c:spPr>
            <a:solidFill>
              <a:schemeClr val="accent1"/>
            </a:solidFill>
            <a:ln>
              <a:noFill/>
            </a:ln>
            <a:effectLst/>
          </c:spPr>
          <c:invertIfNegative val="0"/>
          <c:cat>
            <c:strRef>
              <c:f>'Main Pivot'!$H$24:$H$26</c:f>
              <c:strCache>
                <c:ptCount val="2"/>
                <c:pt idx="0">
                  <c:v>Work</c:v>
                </c:pt>
                <c:pt idx="1">
                  <c:v>Financial</c:v>
                </c:pt>
              </c:strCache>
            </c:strRef>
          </c:cat>
          <c:val>
            <c:numRef>
              <c:f>'Main Pivot'!$I$24:$I$26</c:f>
              <c:numCache>
                <c:formatCode>General</c:formatCode>
                <c:ptCount val="2"/>
                <c:pt idx="0">
                  <c:v>904</c:v>
                </c:pt>
                <c:pt idx="1">
                  <c:v>836</c:v>
                </c:pt>
              </c:numCache>
            </c:numRef>
          </c:val>
          <c:extLst>
            <c:ext xmlns:c16="http://schemas.microsoft.com/office/drawing/2014/chart" uri="{C3380CC4-5D6E-409C-BE32-E72D297353CC}">
              <c16:uniqueId val="{00000000-FC84-496C-AF47-75ACC8AE2BF1}"/>
            </c:ext>
          </c:extLst>
        </c:ser>
        <c:ser>
          <c:idx val="1"/>
          <c:order val="1"/>
          <c:tx>
            <c:strRef>
              <c:f>'Main Pivot'!$J$22:$J$23</c:f>
              <c:strCache>
                <c:ptCount val="1"/>
                <c:pt idx="0">
                  <c:v>High</c:v>
                </c:pt>
              </c:strCache>
            </c:strRef>
          </c:tx>
          <c:spPr>
            <a:solidFill>
              <a:schemeClr val="tx2"/>
            </a:solidFill>
            <a:ln>
              <a:noFill/>
            </a:ln>
            <a:effectLst/>
          </c:spPr>
          <c:invertIfNegative val="0"/>
          <c:cat>
            <c:strRef>
              <c:f>'Main Pivot'!$H$24:$H$26</c:f>
              <c:strCache>
                <c:ptCount val="2"/>
                <c:pt idx="0">
                  <c:v>Work</c:v>
                </c:pt>
                <c:pt idx="1">
                  <c:v>Financial</c:v>
                </c:pt>
              </c:strCache>
            </c:strRef>
          </c:cat>
          <c:val>
            <c:numRef>
              <c:f>'Main Pivot'!$J$24:$J$26</c:f>
              <c:numCache>
                <c:formatCode>General</c:formatCode>
                <c:ptCount val="2"/>
                <c:pt idx="0">
                  <c:v>435</c:v>
                </c:pt>
                <c:pt idx="1">
                  <c:v>388</c:v>
                </c:pt>
              </c:numCache>
            </c:numRef>
          </c:val>
          <c:extLst>
            <c:ext xmlns:c16="http://schemas.microsoft.com/office/drawing/2014/chart" uri="{C3380CC4-5D6E-409C-BE32-E72D297353CC}">
              <c16:uniqueId val="{00000001-FC84-496C-AF47-75ACC8AE2BF1}"/>
            </c:ext>
          </c:extLst>
        </c:ser>
        <c:dLbls>
          <c:showLegendKey val="0"/>
          <c:showVal val="0"/>
          <c:showCatName val="0"/>
          <c:showSerName val="0"/>
          <c:showPercent val="0"/>
          <c:showBubbleSize val="0"/>
        </c:dLbls>
        <c:gapWidth val="219"/>
        <c:overlap val="-27"/>
        <c:axId val="1698606032"/>
        <c:axId val="1698618512"/>
      </c:barChart>
      <c:catAx>
        <c:axId val="169860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1698618512"/>
        <c:crosses val="autoZero"/>
        <c:auto val="1"/>
        <c:lblAlgn val="ctr"/>
        <c:lblOffset val="100"/>
        <c:noMultiLvlLbl val="0"/>
      </c:catAx>
      <c:valAx>
        <c:axId val="1698618512"/>
        <c:scaling>
          <c:orientation val="minMax"/>
        </c:scaling>
        <c:delete val="1"/>
        <c:axPos val="l"/>
        <c:numFmt formatCode="General" sourceLinked="1"/>
        <c:majorTickMark val="none"/>
        <c:minorTickMark val="none"/>
        <c:tickLblPos val="nextTo"/>
        <c:crossAx val="169860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Pivot!Highest Stress</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s>
    <c:plotArea>
      <c:layout/>
      <c:barChart>
        <c:barDir val="bar"/>
        <c:grouping val="clustered"/>
        <c:varyColors val="0"/>
        <c:ser>
          <c:idx val="0"/>
          <c:order val="0"/>
          <c:tx>
            <c:strRef>
              <c:f>'Main Pivot'!$B$3</c:f>
              <c:strCache>
                <c:ptCount val="1"/>
                <c:pt idx="0">
                  <c:v>Total</c:v>
                </c:pt>
              </c:strCache>
            </c:strRef>
          </c:tx>
          <c:spPr>
            <a:solidFill>
              <a:schemeClr val="tx2"/>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1-7C49-4A5A-83DB-5FA26F0462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Pivot'!$A$4:$A$9</c:f>
              <c:strCache>
                <c:ptCount val="5"/>
                <c:pt idx="0">
                  <c:v>Relationships</c:v>
                </c:pt>
                <c:pt idx="1">
                  <c:v>Health</c:v>
                </c:pt>
                <c:pt idx="2">
                  <c:v>Family</c:v>
                </c:pt>
                <c:pt idx="3">
                  <c:v>Financial</c:v>
                </c:pt>
                <c:pt idx="4">
                  <c:v>Work</c:v>
                </c:pt>
              </c:strCache>
            </c:strRef>
          </c:cat>
          <c:val>
            <c:numRef>
              <c:f>'Main Pivot'!$B$4:$B$9</c:f>
              <c:numCache>
                <c:formatCode>General</c:formatCode>
                <c:ptCount val="5"/>
                <c:pt idx="0">
                  <c:v>515</c:v>
                </c:pt>
                <c:pt idx="1">
                  <c:v>783</c:v>
                </c:pt>
                <c:pt idx="2">
                  <c:v>998</c:v>
                </c:pt>
                <c:pt idx="3">
                  <c:v>1224</c:v>
                </c:pt>
                <c:pt idx="4">
                  <c:v>1339</c:v>
                </c:pt>
              </c:numCache>
            </c:numRef>
          </c:val>
          <c:extLst>
            <c:ext xmlns:c16="http://schemas.microsoft.com/office/drawing/2014/chart" uri="{C3380CC4-5D6E-409C-BE32-E72D297353CC}">
              <c16:uniqueId val="{00000002-7C49-4A5A-83DB-5FA26F0462D4}"/>
            </c:ext>
          </c:extLst>
        </c:ser>
        <c:dLbls>
          <c:dLblPos val="outEnd"/>
          <c:showLegendKey val="0"/>
          <c:showVal val="1"/>
          <c:showCatName val="0"/>
          <c:showSerName val="0"/>
          <c:showPercent val="0"/>
          <c:showBubbleSize val="0"/>
        </c:dLbls>
        <c:gapWidth val="182"/>
        <c:axId val="1462419504"/>
        <c:axId val="1609622432"/>
      </c:barChart>
      <c:catAx>
        <c:axId val="146241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9622432"/>
        <c:crosses val="autoZero"/>
        <c:auto val="1"/>
        <c:lblAlgn val="ctr"/>
        <c:lblOffset val="100"/>
        <c:noMultiLvlLbl val="0"/>
      </c:catAx>
      <c:valAx>
        <c:axId val="1609622432"/>
        <c:scaling>
          <c:orientation val="minMax"/>
        </c:scaling>
        <c:delete val="1"/>
        <c:axPos val="b"/>
        <c:numFmt formatCode="General" sourceLinked="1"/>
        <c:majorTickMark val="none"/>
        <c:minorTickMark val="none"/>
        <c:tickLblPos val="nextTo"/>
        <c:crossAx val="146241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Capstone.xlsx]Sheet9!PivotTable9</c:name>
    <c:fmtId val="2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Apos"/>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Apostos"/>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70887980429146"/>
          <c:y val="0.11182788124434426"/>
          <c:w val="0.61840170319055188"/>
          <c:h val="0.87956997404455228"/>
        </c:manualLayout>
      </c:layout>
      <c:barChart>
        <c:barDir val="bar"/>
        <c:grouping val="clustered"/>
        <c:varyColors val="0"/>
        <c:ser>
          <c:idx val="0"/>
          <c:order val="0"/>
          <c:tx>
            <c:strRef>
              <c:f>Sheet9!$B$26:$B$27</c:f>
              <c:strCache>
                <c:ptCount val="1"/>
                <c:pt idx="0">
                  <c:v>Happy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Sheet9!$A$28:$A$37</c:f>
              <c:strCache>
                <c:ptCount val="9"/>
                <c:pt idx="0">
                  <c:v>Exercise</c:v>
                </c:pt>
                <c:pt idx="1">
                  <c:v>Food</c:v>
                </c:pt>
                <c:pt idx="2">
                  <c:v>Gardening</c:v>
                </c:pt>
                <c:pt idx="3">
                  <c:v>Hobbies</c:v>
                </c:pt>
                <c:pt idx="4">
                  <c:v>Meditation</c:v>
                </c:pt>
                <c:pt idx="5">
                  <c:v>Reading</c:v>
                </c:pt>
                <c:pt idx="6">
                  <c:v>Talking to Family</c:v>
                </c:pt>
                <c:pt idx="7">
                  <c:v>Therapy</c:v>
                </c:pt>
                <c:pt idx="8">
                  <c:v>Walking</c:v>
                </c:pt>
              </c:strCache>
            </c:strRef>
          </c:cat>
          <c:val>
            <c:numRef>
              <c:f>Sheet9!$B$28:$B$37</c:f>
              <c:numCache>
                <c:formatCode>General</c:formatCode>
                <c:ptCount val="9"/>
                <c:pt idx="0">
                  <c:v>210</c:v>
                </c:pt>
                <c:pt idx="1">
                  <c:v>153</c:v>
                </c:pt>
                <c:pt idx="2">
                  <c:v>4</c:v>
                </c:pt>
                <c:pt idx="3">
                  <c:v>113</c:v>
                </c:pt>
                <c:pt idx="4">
                  <c:v>203</c:v>
                </c:pt>
                <c:pt idx="5">
                  <c:v>4</c:v>
                </c:pt>
                <c:pt idx="7">
                  <c:v>117</c:v>
                </c:pt>
                <c:pt idx="8">
                  <c:v>3</c:v>
                </c:pt>
              </c:numCache>
            </c:numRef>
          </c:val>
          <c:extLst>
            <c:ext xmlns:c16="http://schemas.microsoft.com/office/drawing/2014/chart" uri="{C3380CC4-5D6E-409C-BE32-E72D297353CC}">
              <c16:uniqueId val="{00000008-4D5C-483B-A0BB-2D4760A45007}"/>
            </c:ext>
          </c:extLst>
        </c:ser>
        <c:ser>
          <c:idx val="1"/>
          <c:order val="1"/>
          <c:tx>
            <c:strRef>
              <c:f>Sheet9!$C$26:$C$27</c:f>
              <c:strCache>
                <c:ptCount val="1"/>
                <c:pt idx="0">
                  <c:v>Neutral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Sheet9!$A$28:$A$37</c:f>
              <c:strCache>
                <c:ptCount val="9"/>
                <c:pt idx="0">
                  <c:v>Exercise</c:v>
                </c:pt>
                <c:pt idx="1">
                  <c:v>Food</c:v>
                </c:pt>
                <c:pt idx="2">
                  <c:v>Gardening</c:v>
                </c:pt>
                <c:pt idx="3">
                  <c:v>Hobbies</c:v>
                </c:pt>
                <c:pt idx="4">
                  <c:v>Meditation</c:v>
                </c:pt>
                <c:pt idx="5">
                  <c:v>Reading</c:v>
                </c:pt>
                <c:pt idx="6">
                  <c:v>Talking to Family</c:v>
                </c:pt>
                <c:pt idx="7">
                  <c:v>Therapy</c:v>
                </c:pt>
                <c:pt idx="8">
                  <c:v>Walking</c:v>
                </c:pt>
              </c:strCache>
            </c:strRef>
          </c:cat>
          <c:val>
            <c:numRef>
              <c:f>Sheet9!$C$28:$C$37</c:f>
              <c:numCache>
                <c:formatCode>General</c:formatCode>
                <c:ptCount val="9"/>
                <c:pt idx="0">
                  <c:v>273</c:v>
                </c:pt>
                <c:pt idx="1">
                  <c:v>177</c:v>
                </c:pt>
                <c:pt idx="2">
                  <c:v>3</c:v>
                </c:pt>
                <c:pt idx="3">
                  <c:v>139</c:v>
                </c:pt>
                <c:pt idx="4">
                  <c:v>259</c:v>
                </c:pt>
                <c:pt idx="5">
                  <c:v>3</c:v>
                </c:pt>
                <c:pt idx="7">
                  <c:v>148</c:v>
                </c:pt>
                <c:pt idx="8">
                  <c:v>4</c:v>
                </c:pt>
              </c:numCache>
            </c:numRef>
          </c:val>
          <c:extLst>
            <c:ext xmlns:c16="http://schemas.microsoft.com/office/drawing/2014/chart" uri="{C3380CC4-5D6E-409C-BE32-E72D297353CC}">
              <c16:uniqueId val="{0000000A-4D5C-483B-A0BB-2D4760A45007}"/>
            </c:ext>
          </c:extLst>
        </c:ser>
        <c:ser>
          <c:idx val="2"/>
          <c:order val="2"/>
          <c:tx>
            <c:strRef>
              <c:f>Sheet9!$D$26:$D$27</c:f>
              <c:strCache>
                <c:ptCount val="1"/>
                <c:pt idx="0">
                  <c:v>Sad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Sheet9!$A$28:$A$37</c:f>
              <c:strCache>
                <c:ptCount val="9"/>
                <c:pt idx="0">
                  <c:v>Exercise</c:v>
                </c:pt>
                <c:pt idx="1">
                  <c:v>Food</c:v>
                </c:pt>
                <c:pt idx="2">
                  <c:v>Gardening</c:v>
                </c:pt>
                <c:pt idx="3">
                  <c:v>Hobbies</c:v>
                </c:pt>
                <c:pt idx="4">
                  <c:v>Meditation</c:v>
                </c:pt>
                <c:pt idx="5">
                  <c:v>Reading</c:v>
                </c:pt>
                <c:pt idx="6">
                  <c:v>Talking to Family</c:v>
                </c:pt>
                <c:pt idx="7">
                  <c:v>Therapy</c:v>
                </c:pt>
                <c:pt idx="8">
                  <c:v>Walking</c:v>
                </c:pt>
              </c:strCache>
            </c:strRef>
          </c:cat>
          <c:val>
            <c:numRef>
              <c:f>Sheet9!$D$28:$D$37</c:f>
              <c:numCache>
                <c:formatCode>General</c:formatCode>
                <c:ptCount val="9"/>
                <c:pt idx="0">
                  <c:v>179</c:v>
                </c:pt>
                <c:pt idx="1">
                  <c:v>160</c:v>
                </c:pt>
                <c:pt idx="2">
                  <c:v>2</c:v>
                </c:pt>
                <c:pt idx="3">
                  <c:v>104</c:v>
                </c:pt>
                <c:pt idx="4">
                  <c:v>186</c:v>
                </c:pt>
                <c:pt idx="5">
                  <c:v>4</c:v>
                </c:pt>
                <c:pt idx="6">
                  <c:v>1</c:v>
                </c:pt>
                <c:pt idx="7">
                  <c:v>113</c:v>
                </c:pt>
                <c:pt idx="8">
                  <c:v>1</c:v>
                </c:pt>
              </c:numCache>
            </c:numRef>
          </c:val>
          <c:extLst>
            <c:ext xmlns:c16="http://schemas.microsoft.com/office/drawing/2014/chart" uri="{C3380CC4-5D6E-409C-BE32-E72D297353CC}">
              <c16:uniqueId val="{0000000B-4D5C-483B-A0BB-2D4760A45007}"/>
            </c:ext>
          </c:extLst>
        </c:ser>
        <c:dLbls>
          <c:dLblPos val="outEnd"/>
          <c:showLegendKey val="0"/>
          <c:showVal val="1"/>
          <c:showCatName val="0"/>
          <c:showSerName val="0"/>
          <c:showPercent val="0"/>
          <c:showBubbleSize val="0"/>
        </c:dLbls>
        <c:gapWidth val="82"/>
        <c:overlap val="-70"/>
        <c:axId val="571538303"/>
        <c:axId val="571519167"/>
      </c:barChart>
      <c:catAx>
        <c:axId val="57153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1519167"/>
        <c:crosses val="autoZero"/>
        <c:auto val="1"/>
        <c:lblAlgn val="ctr"/>
        <c:lblOffset val="100"/>
        <c:noMultiLvlLbl val="0"/>
      </c:catAx>
      <c:valAx>
        <c:axId val="571519167"/>
        <c:scaling>
          <c:orientation val="minMax"/>
        </c:scaling>
        <c:delete val="1"/>
        <c:axPos val="b"/>
        <c:numFmt formatCode="General" sourceLinked="1"/>
        <c:majorTickMark val="none"/>
        <c:minorTickMark val="none"/>
        <c:tickLblPos val="nextTo"/>
        <c:crossAx val="571538303"/>
        <c:crosses val="autoZero"/>
        <c:crossBetween val="between"/>
      </c:valAx>
      <c:spPr>
        <a:noFill/>
        <a:ln>
          <a:noFill/>
        </a:ln>
        <a:effectLst/>
      </c:spPr>
    </c:plotArea>
    <c:legend>
      <c:legendPos val="r"/>
      <c:layout>
        <c:manualLayout>
          <c:xMode val="edge"/>
          <c:yMode val="edge"/>
          <c:x val="0.80426495973503154"/>
          <c:y val="0.55752531875348832"/>
          <c:w val="0.17197916091864796"/>
          <c:h val="0.435486624003641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Pivot!Highest Stress</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bar"/>
        <c:grouping val="clustered"/>
        <c:varyColors val="0"/>
        <c:ser>
          <c:idx val="0"/>
          <c:order val="0"/>
          <c:tx>
            <c:strRef>
              <c:f>'Main Pivot'!$B$3</c:f>
              <c:strCache>
                <c:ptCount val="1"/>
                <c:pt idx="0">
                  <c:v>Total</c:v>
                </c:pt>
              </c:strCache>
            </c:strRef>
          </c:tx>
          <c:spPr>
            <a:solidFill>
              <a:schemeClr val="tx2"/>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2-0DD1-4B26-8D07-4B5E8D9E267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Pivot'!$A$4:$A$9</c:f>
              <c:strCache>
                <c:ptCount val="5"/>
                <c:pt idx="0">
                  <c:v>Relationships</c:v>
                </c:pt>
                <c:pt idx="1">
                  <c:v>Health</c:v>
                </c:pt>
                <c:pt idx="2">
                  <c:v>Family</c:v>
                </c:pt>
                <c:pt idx="3">
                  <c:v>Financial</c:v>
                </c:pt>
                <c:pt idx="4">
                  <c:v>Work</c:v>
                </c:pt>
              </c:strCache>
            </c:strRef>
          </c:cat>
          <c:val>
            <c:numRef>
              <c:f>'Main Pivot'!$B$4:$B$9</c:f>
              <c:numCache>
                <c:formatCode>General</c:formatCode>
                <c:ptCount val="5"/>
                <c:pt idx="0">
                  <c:v>515</c:v>
                </c:pt>
                <c:pt idx="1">
                  <c:v>783</c:v>
                </c:pt>
                <c:pt idx="2">
                  <c:v>998</c:v>
                </c:pt>
                <c:pt idx="3">
                  <c:v>1224</c:v>
                </c:pt>
                <c:pt idx="4">
                  <c:v>1339</c:v>
                </c:pt>
              </c:numCache>
            </c:numRef>
          </c:val>
          <c:extLst>
            <c:ext xmlns:c16="http://schemas.microsoft.com/office/drawing/2014/chart" uri="{C3380CC4-5D6E-409C-BE32-E72D297353CC}">
              <c16:uniqueId val="{00000000-0DD1-4B26-8D07-4B5E8D9E2673}"/>
            </c:ext>
          </c:extLst>
        </c:ser>
        <c:dLbls>
          <c:dLblPos val="outEnd"/>
          <c:showLegendKey val="0"/>
          <c:showVal val="1"/>
          <c:showCatName val="0"/>
          <c:showSerName val="0"/>
          <c:showPercent val="0"/>
          <c:showBubbleSize val="0"/>
        </c:dLbls>
        <c:gapWidth val="182"/>
        <c:axId val="1462419504"/>
        <c:axId val="1609622432"/>
      </c:barChart>
      <c:catAx>
        <c:axId val="146241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9622432"/>
        <c:crosses val="autoZero"/>
        <c:auto val="1"/>
        <c:lblAlgn val="ctr"/>
        <c:lblOffset val="100"/>
        <c:noMultiLvlLbl val="0"/>
      </c:catAx>
      <c:valAx>
        <c:axId val="1609622432"/>
        <c:scaling>
          <c:orientation val="minMax"/>
        </c:scaling>
        <c:delete val="1"/>
        <c:axPos val="b"/>
        <c:numFmt formatCode="General" sourceLinked="1"/>
        <c:majorTickMark val="none"/>
        <c:minorTickMark val="none"/>
        <c:tickLblPos val="nextTo"/>
        <c:crossAx val="146241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Pivot!Gender and stress</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20429685179827"/>
          <c:y val="0.15833301316488502"/>
          <c:w val="0.71452894590243332"/>
          <c:h val="0.81666666666666665"/>
        </c:manualLayout>
      </c:layout>
      <c:barChart>
        <c:barDir val="bar"/>
        <c:grouping val="clustered"/>
        <c:varyColors val="0"/>
        <c:ser>
          <c:idx val="0"/>
          <c:order val="0"/>
          <c:tx>
            <c:strRef>
              <c:f>'Main Pivot'!$B$12:$B$13</c:f>
              <c:strCache>
                <c:ptCount val="1"/>
                <c:pt idx="0">
                  <c:v>Female</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Pivot'!$A$14:$A$16</c:f>
              <c:strCache>
                <c:ptCount val="2"/>
                <c:pt idx="0">
                  <c:v>Financial</c:v>
                </c:pt>
                <c:pt idx="1">
                  <c:v>Work</c:v>
                </c:pt>
              </c:strCache>
            </c:strRef>
          </c:cat>
          <c:val>
            <c:numRef>
              <c:f>'Main Pivot'!$B$14:$B$16</c:f>
              <c:numCache>
                <c:formatCode>General</c:formatCode>
                <c:ptCount val="2"/>
                <c:pt idx="0">
                  <c:v>592</c:v>
                </c:pt>
                <c:pt idx="1">
                  <c:v>645</c:v>
                </c:pt>
              </c:numCache>
            </c:numRef>
          </c:val>
          <c:extLst>
            <c:ext xmlns:c16="http://schemas.microsoft.com/office/drawing/2014/chart" uri="{C3380CC4-5D6E-409C-BE32-E72D297353CC}">
              <c16:uniqueId val="{00000000-FD79-4842-8A64-8451A97D8CF6}"/>
            </c:ext>
          </c:extLst>
        </c:ser>
        <c:ser>
          <c:idx val="1"/>
          <c:order val="1"/>
          <c:tx>
            <c:strRef>
              <c:f>'Main Pivot'!$C$12:$C$13</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Pivot'!$A$14:$A$16</c:f>
              <c:strCache>
                <c:ptCount val="2"/>
                <c:pt idx="0">
                  <c:v>Financial</c:v>
                </c:pt>
                <c:pt idx="1">
                  <c:v>Work</c:v>
                </c:pt>
              </c:strCache>
            </c:strRef>
          </c:cat>
          <c:val>
            <c:numRef>
              <c:f>'Main Pivot'!$C$14:$C$16</c:f>
              <c:numCache>
                <c:formatCode>General</c:formatCode>
                <c:ptCount val="2"/>
                <c:pt idx="0">
                  <c:v>632</c:v>
                </c:pt>
                <c:pt idx="1">
                  <c:v>694</c:v>
                </c:pt>
              </c:numCache>
            </c:numRef>
          </c:val>
          <c:extLst>
            <c:ext xmlns:c16="http://schemas.microsoft.com/office/drawing/2014/chart" uri="{C3380CC4-5D6E-409C-BE32-E72D297353CC}">
              <c16:uniqueId val="{00000001-FD79-4842-8A64-8451A97D8CF6}"/>
            </c:ext>
          </c:extLst>
        </c:ser>
        <c:dLbls>
          <c:dLblPos val="outEnd"/>
          <c:showLegendKey val="0"/>
          <c:showVal val="1"/>
          <c:showCatName val="0"/>
          <c:showSerName val="0"/>
          <c:showPercent val="0"/>
          <c:showBubbleSize val="0"/>
        </c:dLbls>
        <c:gapWidth val="99"/>
        <c:overlap val="-52"/>
        <c:axId val="1701887264"/>
        <c:axId val="1701888096"/>
      </c:barChart>
      <c:catAx>
        <c:axId val="170188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01888096"/>
        <c:crosses val="autoZero"/>
        <c:auto val="1"/>
        <c:lblAlgn val="ctr"/>
        <c:lblOffset val="100"/>
        <c:noMultiLvlLbl val="0"/>
      </c:catAx>
      <c:valAx>
        <c:axId val="1701888096"/>
        <c:scaling>
          <c:orientation val="minMax"/>
        </c:scaling>
        <c:delete val="1"/>
        <c:axPos val="b"/>
        <c:numFmt formatCode="General" sourceLinked="1"/>
        <c:majorTickMark val="none"/>
        <c:minorTickMark val="none"/>
        <c:tickLblPos val="nextTo"/>
        <c:crossAx val="1701887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Pivot!Stress and copin mechanism</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25170514660715E-2"/>
          <c:y val="0.16325042828831887"/>
          <c:w val="0.95884706581964008"/>
          <c:h val="0.54096758850070059"/>
        </c:manualLayout>
      </c:layout>
      <c:barChart>
        <c:barDir val="col"/>
        <c:grouping val="clustered"/>
        <c:varyColors val="0"/>
        <c:ser>
          <c:idx val="0"/>
          <c:order val="0"/>
          <c:tx>
            <c:strRef>
              <c:f>'Main Pivot'!$F$3:$F$4</c:f>
              <c:strCache>
                <c:ptCount val="1"/>
                <c:pt idx="0">
                  <c:v>Exercise</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Pivot'!$E$5:$E$7</c:f>
              <c:strCache>
                <c:ptCount val="2"/>
                <c:pt idx="0">
                  <c:v>Work</c:v>
                </c:pt>
                <c:pt idx="1">
                  <c:v>Financial</c:v>
                </c:pt>
              </c:strCache>
            </c:strRef>
          </c:cat>
          <c:val>
            <c:numRef>
              <c:f>'Main Pivot'!$F$5:$F$7</c:f>
              <c:numCache>
                <c:formatCode>General</c:formatCode>
                <c:ptCount val="2"/>
                <c:pt idx="0">
                  <c:v>345</c:v>
                </c:pt>
                <c:pt idx="1">
                  <c:v>317</c:v>
                </c:pt>
              </c:numCache>
            </c:numRef>
          </c:val>
          <c:extLst>
            <c:ext xmlns:c16="http://schemas.microsoft.com/office/drawing/2014/chart" uri="{C3380CC4-5D6E-409C-BE32-E72D297353CC}">
              <c16:uniqueId val="{00000000-2F39-448C-9E15-299E48CA17E4}"/>
            </c:ext>
          </c:extLst>
        </c:ser>
        <c:ser>
          <c:idx val="1"/>
          <c:order val="1"/>
          <c:tx>
            <c:strRef>
              <c:f>'Main Pivot'!$G$3:$G$4</c:f>
              <c:strCache>
                <c:ptCount val="1"/>
                <c:pt idx="0">
                  <c:v>Meditation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Pivot'!$E$5:$E$7</c:f>
              <c:strCache>
                <c:ptCount val="2"/>
                <c:pt idx="0">
                  <c:v>Work</c:v>
                </c:pt>
                <c:pt idx="1">
                  <c:v>Financial</c:v>
                </c:pt>
              </c:strCache>
            </c:strRef>
          </c:cat>
          <c:val>
            <c:numRef>
              <c:f>'Main Pivot'!$G$5:$G$7</c:f>
              <c:numCache>
                <c:formatCode>General</c:formatCode>
                <c:ptCount val="2"/>
                <c:pt idx="0">
                  <c:v>344</c:v>
                </c:pt>
                <c:pt idx="1">
                  <c:v>304</c:v>
                </c:pt>
              </c:numCache>
            </c:numRef>
          </c:val>
          <c:extLst>
            <c:ext xmlns:c16="http://schemas.microsoft.com/office/drawing/2014/chart" uri="{C3380CC4-5D6E-409C-BE32-E72D297353CC}">
              <c16:uniqueId val="{00000001-02DC-4584-98D3-4D25C140F2F4}"/>
            </c:ext>
          </c:extLst>
        </c:ser>
        <c:ser>
          <c:idx val="2"/>
          <c:order val="2"/>
          <c:tx>
            <c:strRef>
              <c:f>'Main Pivot'!$H$3:$H$4</c:f>
              <c:strCache>
                <c:ptCount val="1"/>
                <c:pt idx="0">
                  <c:v>Food</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Pivot'!$E$5:$E$7</c:f>
              <c:strCache>
                <c:ptCount val="2"/>
                <c:pt idx="0">
                  <c:v>Work</c:v>
                </c:pt>
                <c:pt idx="1">
                  <c:v>Financial</c:v>
                </c:pt>
              </c:strCache>
            </c:strRef>
          </c:cat>
          <c:val>
            <c:numRef>
              <c:f>'Main Pivot'!$H$5:$H$7</c:f>
              <c:numCache>
                <c:formatCode>General</c:formatCode>
                <c:ptCount val="2"/>
                <c:pt idx="0">
                  <c:v>255</c:v>
                </c:pt>
                <c:pt idx="1">
                  <c:v>235</c:v>
                </c:pt>
              </c:numCache>
            </c:numRef>
          </c:val>
          <c:extLst>
            <c:ext xmlns:c16="http://schemas.microsoft.com/office/drawing/2014/chart" uri="{C3380CC4-5D6E-409C-BE32-E72D297353CC}">
              <c16:uniqueId val="{00000002-02DC-4584-98D3-4D25C140F2F4}"/>
            </c:ext>
          </c:extLst>
        </c:ser>
        <c:dLbls>
          <c:dLblPos val="outEnd"/>
          <c:showLegendKey val="0"/>
          <c:showVal val="1"/>
          <c:showCatName val="0"/>
          <c:showSerName val="0"/>
          <c:showPercent val="0"/>
          <c:showBubbleSize val="0"/>
        </c:dLbls>
        <c:gapWidth val="52"/>
        <c:overlap val="-20"/>
        <c:axId val="1609609536"/>
        <c:axId val="1609613280"/>
      </c:barChart>
      <c:catAx>
        <c:axId val="160960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609613280"/>
        <c:crosses val="autoZero"/>
        <c:auto val="1"/>
        <c:lblAlgn val="ctr"/>
        <c:lblOffset val="100"/>
        <c:noMultiLvlLbl val="0"/>
      </c:catAx>
      <c:valAx>
        <c:axId val="1609613280"/>
        <c:scaling>
          <c:orientation val="minMax"/>
        </c:scaling>
        <c:delete val="1"/>
        <c:axPos val="l"/>
        <c:numFmt formatCode="General" sourceLinked="1"/>
        <c:majorTickMark val="none"/>
        <c:minorTickMark val="none"/>
        <c:tickLblPos val="nextTo"/>
        <c:crossAx val="1609609536"/>
        <c:crosses val="autoZero"/>
        <c:crossBetween val="between"/>
      </c:valAx>
      <c:spPr>
        <a:noFill/>
        <a:ln>
          <a:noFill/>
        </a:ln>
        <a:effectLst/>
      </c:spPr>
    </c:plotArea>
    <c:legend>
      <c:legendPos val="b"/>
      <c:layout>
        <c:manualLayout>
          <c:xMode val="edge"/>
          <c:yMode val="edge"/>
          <c:x val="0"/>
          <c:y val="0.8342692823582748"/>
          <c:w val="0.6745142465786127"/>
          <c:h val="0.138188284874948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Pivot!Heart rate level</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Pivot'!$I$22:$I$23</c:f>
              <c:strCache>
                <c:ptCount val="1"/>
                <c:pt idx="0">
                  <c:v>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Pivot'!$H$24:$H$26</c:f>
              <c:strCache>
                <c:ptCount val="2"/>
                <c:pt idx="0">
                  <c:v>Work</c:v>
                </c:pt>
                <c:pt idx="1">
                  <c:v>Financial</c:v>
                </c:pt>
              </c:strCache>
            </c:strRef>
          </c:cat>
          <c:val>
            <c:numRef>
              <c:f>'Main Pivot'!$I$24:$I$26</c:f>
              <c:numCache>
                <c:formatCode>General</c:formatCode>
                <c:ptCount val="2"/>
                <c:pt idx="0">
                  <c:v>904</c:v>
                </c:pt>
                <c:pt idx="1">
                  <c:v>836</c:v>
                </c:pt>
              </c:numCache>
            </c:numRef>
          </c:val>
          <c:extLst>
            <c:ext xmlns:c16="http://schemas.microsoft.com/office/drawing/2014/chart" uri="{C3380CC4-5D6E-409C-BE32-E72D297353CC}">
              <c16:uniqueId val="{00000000-2DE3-45BE-B102-5B83B0EE1ED7}"/>
            </c:ext>
          </c:extLst>
        </c:ser>
        <c:ser>
          <c:idx val="1"/>
          <c:order val="1"/>
          <c:tx>
            <c:strRef>
              <c:f>'Main Pivot'!$J$22:$J$23</c:f>
              <c:strCache>
                <c:ptCount val="1"/>
                <c:pt idx="0">
                  <c:v>High</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Pivot'!$H$24:$H$26</c:f>
              <c:strCache>
                <c:ptCount val="2"/>
                <c:pt idx="0">
                  <c:v>Work</c:v>
                </c:pt>
                <c:pt idx="1">
                  <c:v>Financial</c:v>
                </c:pt>
              </c:strCache>
            </c:strRef>
          </c:cat>
          <c:val>
            <c:numRef>
              <c:f>'Main Pivot'!$J$24:$J$26</c:f>
              <c:numCache>
                <c:formatCode>General</c:formatCode>
                <c:ptCount val="2"/>
                <c:pt idx="0">
                  <c:v>435</c:v>
                </c:pt>
                <c:pt idx="1">
                  <c:v>388</c:v>
                </c:pt>
              </c:numCache>
            </c:numRef>
          </c:val>
          <c:extLst>
            <c:ext xmlns:c16="http://schemas.microsoft.com/office/drawing/2014/chart" uri="{C3380CC4-5D6E-409C-BE32-E72D297353CC}">
              <c16:uniqueId val="{00000001-2DE3-45BE-B102-5B83B0EE1ED7}"/>
            </c:ext>
          </c:extLst>
        </c:ser>
        <c:dLbls>
          <c:dLblPos val="outEnd"/>
          <c:showLegendKey val="0"/>
          <c:showVal val="1"/>
          <c:showCatName val="0"/>
          <c:showSerName val="0"/>
          <c:showPercent val="0"/>
          <c:showBubbleSize val="0"/>
        </c:dLbls>
        <c:gapWidth val="219"/>
        <c:overlap val="-27"/>
        <c:axId val="1698627248"/>
        <c:axId val="1698623920"/>
      </c:barChart>
      <c:catAx>
        <c:axId val="1698627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1698623920"/>
        <c:crosses val="autoZero"/>
        <c:auto val="1"/>
        <c:lblAlgn val="ctr"/>
        <c:lblOffset val="100"/>
        <c:noMultiLvlLbl val="0"/>
      </c:catAx>
      <c:valAx>
        <c:axId val="1698623920"/>
        <c:scaling>
          <c:orientation val="minMax"/>
        </c:scaling>
        <c:delete val="1"/>
        <c:axPos val="l"/>
        <c:numFmt formatCode="General" sourceLinked="1"/>
        <c:majorTickMark val="none"/>
        <c:minorTickMark val="none"/>
        <c:tickLblPos val="nextTo"/>
        <c:crossAx val="1698627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Pivot!Sleep rate</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Pivot'!$B$22:$B$23</c:f>
              <c:strCache>
                <c:ptCount val="1"/>
                <c:pt idx="0">
                  <c:v>Good</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Pivot'!$A$24:$A$26</c:f>
              <c:strCache>
                <c:ptCount val="2"/>
                <c:pt idx="0">
                  <c:v>Financial</c:v>
                </c:pt>
                <c:pt idx="1">
                  <c:v>Work</c:v>
                </c:pt>
              </c:strCache>
            </c:strRef>
          </c:cat>
          <c:val>
            <c:numRef>
              <c:f>'Main Pivot'!$B$24:$B$26</c:f>
              <c:numCache>
                <c:formatCode>General</c:formatCode>
                <c:ptCount val="2"/>
                <c:pt idx="0">
                  <c:v>604</c:v>
                </c:pt>
                <c:pt idx="1">
                  <c:v>693</c:v>
                </c:pt>
              </c:numCache>
            </c:numRef>
          </c:val>
          <c:extLst>
            <c:ext xmlns:c16="http://schemas.microsoft.com/office/drawing/2014/chart" uri="{C3380CC4-5D6E-409C-BE32-E72D297353CC}">
              <c16:uniqueId val="{00000000-D68E-4D4F-A9A2-558F704F1989}"/>
            </c:ext>
          </c:extLst>
        </c:ser>
        <c:ser>
          <c:idx val="1"/>
          <c:order val="1"/>
          <c:tx>
            <c:strRef>
              <c:f>'Main Pivot'!$C$22:$C$23</c:f>
              <c:strCache>
                <c:ptCount val="1"/>
                <c:pt idx="0">
                  <c:v>Fair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Pivot'!$A$24:$A$26</c:f>
              <c:strCache>
                <c:ptCount val="2"/>
                <c:pt idx="0">
                  <c:v>Financial</c:v>
                </c:pt>
                <c:pt idx="1">
                  <c:v>Work</c:v>
                </c:pt>
              </c:strCache>
            </c:strRef>
          </c:cat>
          <c:val>
            <c:numRef>
              <c:f>'Main Pivot'!$C$24:$C$26</c:f>
              <c:numCache>
                <c:formatCode>General</c:formatCode>
                <c:ptCount val="2"/>
                <c:pt idx="0">
                  <c:v>376</c:v>
                </c:pt>
                <c:pt idx="1">
                  <c:v>406</c:v>
                </c:pt>
              </c:numCache>
            </c:numRef>
          </c:val>
          <c:extLst>
            <c:ext xmlns:c16="http://schemas.microsoft.com/office/drawing/2014/chart" uri="{C3380CC4-5D6E-409C-BE32-E72D297353CC}">
              <c16:uniqueId val="{00000001-D68E-4D4F-A9A2-558F704F1989}"/>
            </c:ext>
          </c:extLst>
        </c:ser>
        <c:ser>
          <c:idx val="2"/>
          <c:order val="2"/>
          <c:tx>
            <c:strRef>
              <c:f>'Main Pivot'!$D$22:$D$23</c:f>
              <c:strCache>
                <c:ptCount val="1"/>
                <c:pt idx="0">
                  <c:v>Poor</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Pivot'!$A$24:$A$26</c:f>
              <c:strCache>
                <c:ptCount val="2"/>
                <c:pt idx="0">
                  <c:v>Financial</c:v>
                </c:pt>
                <c:pt idx="1">
                  <c:v>Work</c:v>
                </c:pt>
              </c:strCache>
            </c:strRef>
          </c:cat>
          <c:val>
            <c:numRef>
              <c:f>'Main Pivot'!$D$24:$D$26</c:f>
              <c:numCache>
                <c:formatCode>General</c:formatCode>
                <c:ptCount val="2"/>
                <c:pt idx="0">
                  <c:v>244</c:v>
                </c:pt>
                <c:pt idx="1">
                  <c:v>240</c:v>
                </c:pt>
              </c:numCache>
            </c:numRef>
          </c:val>
          <c:extLst>
            <c:ext xmlns:c16="http://schemas.microsoft.com/office/drawing/2014/chart" uri="{C3380CC4-5D6E-409C-BE32-E72D297353CC}">
              <c16:uniqueId val="{00000002-D68E-4D4F-A9A2-558F704F1989}"/>
            </c:ext>
          </c:extLst>
        </c:ser>
        <c:dLbls>
          <c:dLblPos val="outEnd"/>
          <c:showLegendKey val="0"/>
          <c:showVal val="1"/>
          <c:showCatName val="0"/>
          <c:showSerName val="0"/>
          <c:showPercent val="0"/>
          <c:showBubbleSize val="0"/>
        </c:dLbls>
        <c:gapWidth val="99"/>
        <c:overlap val="-57"/>
        <c:axId val="1698612272"/>
        <c:axId val="1698605200"/>
      </c:barChart>
      <c:catAx>
        <c:axId val="169861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1698605200"/>
        <c:crosses val="autoZero"/>
        <c:auto val="1"/>
        <c:lblAlgn val="ctr"/>
        <c:lblOffset val="100"/>
        <c:noMultiLvlLbl val="0"/>
      </c:catAx>
      <c:valAx>
        <c:axId val="1698605200"/>
        <c:scaling>
          <c:orientation val="minMax"/>
        </c:scaling>
        <c:delete val="1"/>
        <c:axPos val="l"/>
        <c:numFmt formatCode="General" sourceLinked="1"/>
        <c:majorTickMark val="none"/>
        <c:minorTickMark val="none"/>
        <c:tickLblPos val="nextTo"/>
        <c:crossAx val="169861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[Main Capstone.xlsx]Main Pivot!PivotTable31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solidFill>
          <a:ln>
            <a:noFill/>
          </a:ln>
          <a:effectLst/>
        </c:spPr>
      </c:pivotFmt>
      <c:pivotFmt>
        <c:idx val="10"/>
        <c:spPr>
          <a:solidFill>
            <a:schemeClr val="accent1">
              <a:shade val="65000"/>
            </a:schemeClr>
          </a:solidFill>
          <a:ln>
            <a:noFill/>
          </a:ln>
          <a:effectLst/>
        </c:spPr>
        <c:dLbl>
          <c:idx val="0"/>
          <c:layout>
            <c:manualLayout>
              <c:x val="1.8329919811726377E-2"/>
              <c:y val="-0.22222442581115567"/>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solidFill>
          <a:ln>
            <a:noFill/>
          </a:ln>
          <a:effectLst/>
        </c:spPr>
        <c:dLbl>
          <c:idx val="0"/>
          <c:layout>
            <c:manualLayout>
              <c:x val="-2.0008524236315824E-2"/>
              <c:y val="7.705665329930729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tint val="65000"/>
            </a:schemeClr>
          </a:solidFill>
          <a:ln>
            <a:noFill/>
          </a:ln>
          <a:effectLst/>
        </c:spPr>
      </c:pivotFmt>
      <c:pivotFmt>
        <c:idx val="13"/>
        <c:spPr>
          <a:solidFill>
            <a:schemeClr val="accent1">
              <a:shade val="65000"/>
            </a:schemeClr>
          </a:solidFill>
          <a:ln>
            <a:noFill/>
          </a:ln>
          <a:effectLst/>
        </c:spPr>
      </c:pivotFmt>
      <c:pivotFmt>
        <c:idx val="14"/>
        <c:spPr>
          <a:solidFill>
            <a:schemeClr val="accent1">
              <a:tint val="65000"/>
            </a:schemeClr>
          </a:solidFill>
          <a:ln>
            <a:noFill/>
          </a:ln>
          <a:effectLst/>
        </c:spPr>
      </c:pivotFmt>
      <c:pivotFmt>
        <c:idx val="15"/>
        <c:spPr>
          <a:solidFill>
            <a:schemeClr val="accent1">
              <a:shade val="65000"/>
            </a:schemeClr>
          </a:solidFill>
          <a:ln>
            <a:noFill/>
          </a:ln>
          <a:effectLst/>
        </c:spPr>
      </c:pivotFmt>
      <c:pivotFmt>
        <c:idx val="16"/>
        <c:spPr>
          <a:solidFill>
            <a:schemeClr val="accent1"/>
          </a:solidFill>
          <a:ln>
            <a:noFill/>
          </a:ln>
          <a:effectLst/>
        </c:spPr>
      </c:pivotFmt>
      <c:pivotFmt>
        <c:idx val="17"/>
        <c:spPr>
          <a:solidFill>
            <a:schemeClr val="accent1">
              <a:tint val="65000"/>
            </a:schemeClr>
          </a:solidFill>
          <a:ln>
            <a:noFill/>
          </a:ln>
          <a:effectLst/>
        </c:spPr>
      </c:pivotFmt>
    </c:pivotFmts>
    <c:plotArea>
      <c:layout/>
      <c:pieChart>
        <c:varyColors val="1"/>
        <c:ser>
          <c:idx val="0"/>
          <c:order val="0"/>
          <c:tx>
            <c:strRef>
              <c:f>'Main Pivot'!$B$42:$B$43</c:f>
              <c:strCache>
                <c:ptCount val="1"/>
                <c:pt idx="0">
                  <c:v>Mild</c:v>
                </c:pt>
              </c:strCache>
            </c:strRef>
          </c:tx>
          <c:dPt>
            <c:idx val="0"/>
            <c:bubble3D val="0"/>
            <c:spPr>
              <a:solidFill>
                <a:schemeClr val="accent1">
                  <a:shade val="65000"/>
                </a:schemeClr>
              </a:solidFill>
              <a:ln>
                <a:noFill/>
              </a:ln>
              <a:effectLst/>
            </c:spPr>
            <c:extLst>
              <c:ext xmlns:c16="http://schemas.microsoft.com/office/drawing/2014/chart" uri="{C3380CC4-5D6E-409C-BE32-E72D297353CC}">
                <c16:uniqueId val="{00000001-5FEF-4D8E-B212-9A074170A3F4}"/>
              </c:ext>
            </c:extLst>
          </c:dPt>
          <c:dPt>
            <c:idx val="1"/>
            <c:bubble3D val="0"/>
            <c:spPr>
              <a:solidFill>
                <a:schemeClr val="tx2"/>
              </a:solidFill>
              <a:ln>
                <a:noFill/>
              </a:ln>
              <a:effectLst/>
            </c:spPr>
            <c:extLst>
              <c:ext xmlns:c16="http://schemas.microsoft.com/office/drawing/2014/chart" uri="{C3380CC4-5D6E-409C-BE32-E72D297353CC}">
                <c16:uniqueId val="{00000004-061C-413F-AAAB-0FE6D97111EC}"/>
              </c:ext>
            </c:extLst>
          </c:dPt>
          <c:dPt>
            <c:idx val="2"/>
            <c:bubble3D val="0"/>
            <c:spPr>
              <a:solidFill>
                <a:schemeClr val="accent1">
                  <a:tint val="65000"/>
                </a:schemeClr>
              </a:solidFill>
              <a:ln>
                <a:noFill/>
              </a:ln>
              <a:effectLst/>
            </c:spPr>
            <c:extLst>
              <c:ext xmlns:c16="http://schemas.microsoft.com/office/drawing/2014/chart" uri="{C3380CC4-5D6E-409C-BE32-E72D297353CC}">
                <c16:uniqueId val="{00000005-5FEF-4D8E-B212-9A074170A3F4}"/>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'Main Pivot'!$A$44:$A$47</c:f>
              <c:strCache>
                <c:ptCount val="3"/>
                <c:pt idx="0">
                  <c:v>Adult</c:v>
                </c:pt>
                <c:pt idx="1">
                  <c:v>Old</c:v>
                </c:pt>
                <c:pt idx="2">
                  <c:v>Aged</c:v>
                </c:pt>
              </c:strCache>
            </c:strRef>
          </c:cat>
          <c:val>
            <c:numRef>
              <c:f>'Main Pivot'!$B$44:$B$47</c:f>
              <c:numCache>
                <c:formatCode>General</c:formatCode>
                <c:ptCount val="3"/>
                <c:pt idx="0">
                  <c:v>1387</c:v>
                </c:pt>
                <c:pt idx="1">
                  <c:v>459</c:v>
                </c:pt>
                <c:pt idx="2">
                  <c:v>133</c:v>
                </c:pt>
              </c:numCache>
            </c:numRef>
          </c:val>
          <c:extLst>
            <c:ext xmlns:c16="http://schemas.microsoft.com/office/drawing/2014/chart" uri="{C3380CC4-5D6E-409C-BE32-E72D297353CC}">
              <c16:uniqueId val="{00000000-061C-413F-AAAB-0FE6D97111EC}"/>
            </c:ext>
          </c:extLst>
        </c:ser>
        <c:ser>
          <c:idx val="1"/>
          <c:order val="1"/>
          <c:tx>
            <c:strRef>
              <c:f>'Main Pivot'!$C$42:$C$43</c:f>
              <c:strCache>
                <c:ptCount val="1"/>
                <c:pt idx="0">
                  <c:v>Moderate</c:v>
                </c:pt>
              </c:strCache>
            </c:strRef>
          </c:tx>
          <c:dPt>
            <c:idx val="0"/>
            <c:bubble3D val="0"/>
            <c:spPr>
              <a:solidFill>
                <a:schemeClr val="accent1">
                  <a:shade val="65000"/>
                </a:schemeClr>
              </a:solidFill>
              <a:ln>
                <a:noFill/>
              </a:ln>
              <a:effectLst/>
            </c:spPr>
            <c:extLst>
              <c:ext xmlns:c16="http://schemas.microsoft.com/office/drawing/2014/chart" uri="{C3380CC4-5D6E-409C-BE32-E72D297353CC}">
                <c16:uniqueId val="{00000007-CC54-411F-9157-B0C4E5AD0D2F}"/>
              </c:ext>
            </c:extLst>
          </c:dPt>
          <c:dPt>
            <c:idx val="1"/>
            <c:bubble3D val="0"/>
            <c:spPr>
              <a:solidFill>
                <a:schemeClr val="accent1"/>
              </a:solidFill>
              <a:ln>
                <a:noFill/>
              </a:ln>
              <a:effectLst/>
            </c:spPr>
            <c:extLst>
              <c:ext xmlns:c16="http://schemas.microsoft.com/office/drawing/2014/chart" uri="{C3380CC4-5D6E-409C-BE32-E72D297353CC}">
                <c16:uniqueId val="{00000009-CC54-411F-9157-B0C4E5AD0D2F}"/>
              </c:ext>
            </c:extLst>
          </c:dPt>
          <c:dPt>
            <c:idx val="2"/>
            <c:bubble3D val="0"/>
            <c:spPr>
              <a:solidFill>
                <a:schemeClr val="accent1">
                  <a:tint val="65000"/>
                </a:schemeClr>
              </a:solidFill>
              <a:ln>
                <a:noFill/>
              </a:ln>
              <a:effectLst/>
            </c:spPr>
            <c:extLst>
              <c:ext xmlns:c16="http://schemas.microsoft.com/office/drawing/2014/chart" uri="{C3380CC4-5D6E-409C-BE32-E72D297353CC}">
                <c16:uniqueId val="{0000000B-CC54-411F-9157-B0C4E5AD0D2F}"/>
              </c:ext>
            </c:extLst>
          </c:dPt>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'Main Pivot'!$A$44:$A$47</c:f>
              <c:strCache>
                <c:ptCount val="3"/>
                <c:pt idx="0">
                  <c:v>Adult</c:v>
                </c:pt>
                <c:pt idx="1">
                  <c:v>Old</c:v>
                </c:pt>
                <c:pt idx="2">
                  <c:v>Aged</c:v>
                </c:pt>
              </c:strCache>
            </c:strRef>
          </c:cat>
          <c:val>
            <c:numRef>
              <c:f>'Main Pivot'!$C$44:$C$47</c:f>
              <c:numCache>
                <c:formatCode>General</c:formatCode>
                <c:ptCount val="3"/>
                <c:pt idx="0">
                  <c:v>1425</c:v>
                </c:pt>
                <c:pt idx="1">
                  <c:v>449</c:v>
                </c:pt>
                <c:pt idx="2">
                  <c:v>129</c:v>
                </c:pt>
              </c:numCache>
            </c:numRef>
          </c:val>
          <c:extLst>
            <c:ext xmlns:c16="http://schemas.microsoft.com/office/drawing/2014/chart" uri="{C3380CC4-5D6E-409C-BE32-E72D297353CC}">
              <c16:uniqueId val="{00000007-4DFB-456B-8033-4872F8FC48C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Capstone.xlsx]Sheet8!PivotTable19</c:name>
    <c:fmtId val="1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Sheet8!$A$4:$A$16</c:f>
              <c:strCache>
                <c:ptCount val="12"/>
                <c:pt idx="0">
                  <c:v>8 AM</c:v>
                </c:pt>
                <c:pt idx="1">
                  <c:v>9 AM</c:v>
                </c:pt>
                <c:pt idx="2">
                  <c:v>10 AM</c:v>
                </c:pt>
                <c:pt idx="3">
                  <c:v>11 AM</c:v>
                </c:pt>
                <c:pt idx="4">
                  <c:v>12 PM</c:v>
                </c:pt>
                <c:pt idx="5">
                  <c:v>1 PM</c:v>
                </c:pt>
                <c:pt idx="6">
                  <c:v>2 PM</c:v>
                </c:pt>
                <c:pt idx="7">
                  <c:v>3 PM</c:v>
                </c:pt>
                <c:pt idx="8">
                  <c:v>4 PM</c:v>
                </c:pt>
                <c:pt idx="9">
                  <c:v>5 PM</c:v>
                </c:pt>
                <c:pt idx="10">
                  <c:v>6 PM</c:v>
                </c:pt>
                <c:pt idx="11">
                  <c:v>7 PM</c:v>
                </c:pt>
              </c:strCache>
            </c:strRef>
          </c:cat>
          <c:val>
            <c:numRef>
              <c:f>Sheet8!$B$4:$B$16</c:f>
              <c:numCache>
                <c:formatCode>General</c:formatCode>
                <c:ptCount val="12"/>
                <c:pt idx="0">
                  <c:v>1069</c:v>
                </c:pt>
                <c:pt idx="1">
                  <c:v>662</c:v>
                </c:pt>
                <c:pt idx="2">
                  <c:v>447</c:v>
                </c:pt>
                <c:pt idx="3">
                  <c:v>433</c:v>
                </c:pt>
                <c:pt idx="4">
                  <c:v>455</c:v>
                </c:pt>
                <c:pt idx="5">
                  <c:v>438</c:v>
                </c:pt>
                <c:pt idx="6">
                  <c:v>430</c:v>
                </c:pt>
                <c:pt idx="7">
                  <c:v>211</c:v>
                </c:pt>
                <c:pt idx="8">
                  <c:v>224</c:v>
                </c:pt>
                <c:pt idx="9">
                  <c:v>227</c:v>
                </c:pt>
                <c:pt idx="10">
                  <c:v>204</c:v>
                </c:pt>
                <c:pt idx="11">
                  <c:v>200</c:v>
                </c:pt>
              </c:numCache>
            </c:numRef>
          </c:val>
          <c:smooth val="0"/>
          <c:extLst>
            <c:ext xmlns:c16="http://schemas.microsoft.com/office/drawing/2014/chart" uri="{C3380CC4-5D6E-409C-BE32-E72D297353CC}">
              <c16:uniqueId val="{00000000-2E83-4D89-9445-1F3717685B4F}"/>
            </c:ext>
          </c:extLst>
        </c:ser>
        <c:dLbls>
          <c:dLblPos val="t"/>
          <c:showLegendKey val="0"/>
          <c:showVal val="1"/>
          <c:showCatName val="0"/>
          <c:showSerName val="0"/>
          <c:showPercent val="0"/>
          <c:showBubbleSize val="0"/>
        </c:dLbls>
        <c:marker val="1"/>
        <c:smooth val="0"/>
        <c:axId val="62971776"/>
        <c:axId val="671660784"/>
      </c:lineChart>
      <c:catAx>
        <c:axId val="629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71660784"/>
        <c:crosses val="autoZero"/>
        <c:auto val="1"/>
        <c:lblAlgn val="ctr"/>
        <c:lblOffset val="100"/>
        <c:noMultiLvlLbl val="0"/>
      </c:catAx>
      <c:valAx>
        <c:axId val="671660784"/>
        <c:scaling>
          <c:orientation val="minMax"/>
        </c:scaling>
        <c:delete val="1"/>
        <c:axPos val="l"/>
        <c:numFmt formatCode="General" sourceLinked="1"/>
        <c:majorTickMark val="none"/>
        <c:minorTickMark val="none"/>
        <c:tickLblPos val="nextTo"/>
        <c:crossAx val="6297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Capstone.xlsx]Sheet3!Age group &amp; stress level</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78953955258903"/>
          <c:y val="0.1546305045202683"/>
          <c:w val="0.74364533903460739"/>
          <c:h val="0.74166579177602798"/>
        </c:manualLayout>
      </c:layout>
      <c:barChart>
        <c:barDir val="bar"/>
        <c:grouping val="clustered"/>
        <c:varyColors val="0"/>
        <c:ser>
          <c:idx val="0"/>
          <c:order val="0"/>
          <c:tx>
            <c:strRef>
              <c:f>Sheet3!$B$10:$B$11</c:f>
              <c:strCache>
                <c:ptCount val="1"/>
                <c:pt idx="0">
                  <c:v>Aged</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Sheet3!$A$12:$A$14</c:f>
              <c:strCache>
                <c:ptCount val="2"/>
                <c:pt idx="0">
                  <c:v>Work</c:v>
                </c:pt>
                <c:pt idx="1">
                  <c:v>Financial</c:v>
                </c:pt>
              </c:strCache>
            </c:strRef>
          </c:cat>
          <c:val>
            <c:numRef>
              <c:f>Sheet3!$B$12:$B$14</c:f>
              <c:numCache>
                <c:formatCode>General</c:formatCode>
                <c:ptCount val="2"/>
                <c:pt idx="0">
                  <c:v>39</c:v>
                </c:pt>
                <c:pt idx="1">
                  <c:v>67</c:v>
                </c:pt>
              </c:numCache>
            </c:numRef>
          </c:val>
          <c:extLst>
            <c:ext xmlns:c16="http://schemas.microsoft.com/office/drawing/2014/chart" uri="{C3380CC4-5D6E-409C-BE32-E72D297353CC}">
              <c16:uniqueId val="{00000000-B9CC-47E9-9766-3420D779F399}"/>
            </c:ext>
          </c:extLst>
        </c:ser>
        <c:ser>
          <c:idx val="1"/>
          <c:order val="1"/>
          <c:tx>
            <c:strRef>
              <c:f>Sheet3!$C$10:$C$11</c:f>
              <c:strCache>
                <c:ptCount val="1"/>
                <c:pt idx="0">
                  <c:v>Old</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Sheet3!$A$12:$A$14</c:f>
              <c:strCache>
                <c:ptCount val="2"/>
                <c:pt idx="0">
                  <c:v>Work</c:v>
                </c:pt>
                <c:pt idx="1">
                  <c:v>Financial</c:v>
                </c:pt>
              </c:strCache>
            </c:strRef>
          </c:cat>
          <c:val>
            <c:numRef>
              <c:f>Sheet3!$C$12:$C$14</c:f>
              <c:numCache>
                <c:formatCode>General</c:formatCode>
                <c:ptCount val="2"/>
                <c:pt idx="0">
                  <c:v>336</c:v>
                </c:pt>
                <c:pt idx="1">
                  <c:v>286</c:v>
                </c:pt>
              </c:numCache>
            </c:numRef>
          </c:val>
          <c:extLst>
            <c:ext xmlns:c16="http://schemas.microsoft.com/office/drawing/2014/chart" uri="{C3380CC4-5D6E-409C-BE32-E72D297353CC}">
              <c16:uniqueId val="{00000001-B9CC-47E9-9766-3420D779F399}"/>
            </c:ext>
          </c:extLst>
        </c:ser>
        <c:ser>
          <c:idx val="2"/>
          <c:order val="2"/>
          <c:tx>
            <c:strRef>
              <c:f>Sheet3!$D$10:$D$11</c:f>
              <c:strCache>
                <c:ptCount val="1"/>
                <c:pt idx="0">
                  <c:v>Adult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Sheet3!$A$12:$A$14</c:f>
              <c:strCache>
                <c:ptCount val="2"/>
                <c:pt idx="0">
                  <c:v>Work</c:v>
                </c:pt>
                <c:pt idx="1">
                  <c:v>Financial</c:v>
                </c:pt>
              </c:strCache>
            </c:strRef>
          </c:cat>
          <c:val>
            <c:numRef>
              <c:f>Sheet3!$D$12:$D$14</c:f>
              <c:numCache>
                <c:formatCode>General</c:formatCode>
                <c:ptCount val="2"/>
                <c:pt idx="0">
                  <c:v>964</c:v>
                </c:pt>
                <c:pt idx="1">
                  <c:v>871</c:v>
                </c:pt>
              </c:numCache>
            </c:numRef>
          </c:val>
          <c:extLst>
            <c:ext xmlns:c16="http://schemas.microsoft.com/office/drawing/2014/chart" uri="{C3380CC4-5D6E-409C-BE32-E72D297353CC}">
              <c16:uniqueId val="{00000002-B9CC-47E9-9766-3420D779F399}"/>
            </c:ext>
          </c:extLst>
        </c:ser>
        <c:dLbls>
          <c:dLblPos val="outEnd"/>
          <c:showLegendKey val="0"/>
          <c:showVal val="1"/>
          <c:showCatName val="0"/>
          <c:showSerName val="0"/>
          <c:showPercent val="0"/>
          <c:showBubbleSize val="0"/>
        </c:dLbls>
        <c:gapWidth val="94"/>
        <c:overlap val="-38"/>
        <c:axId val="230351839"/>
        <c:axId val="230347679"/>
      </c:barChart>
      <c:catAx>
        <c:axId val="2303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0347679"/>
        <c:crosses val="autoZero"/>
        <c:auto val="1"/>
        <c:lblAlgn val="ctr"/>
        <c:lblOffset val="100"/>
        <c:noMultiLvlLbl val="0"/>
      </c:catAx>
      <c:valAx>
        <c:axId val="230347679"/>
        <c:scaling>
          <c:orientation val="minMax"/>
        </c:scaling>
        <c:delete val="1"/>
        <c:axPos val="b"/>
        <c:numFmt formatCode="General" sourceLinked="1"/>
        <c:majorTickMark val="none"/>
        <c:minorTickMark val="none"/>
        <c:tickLblPos val="nextTo"/>
        <c:crossAx val="230351839"/>
        <c:crosses val="autoZero"/>
        <c:crossBetween val="between"/>
      </c:valAx>
      <c:spPr>
        <a:noFill/>
        <a:ln>
          <a:noFill/>
        </a:ln>
        <a:effectLst/>
      </c:spPr>
    </c:plotArea>
    <c:legend>
      <c:legendPos val="t"/>
      <c:layout>
        <c:manualLayout>
          <c:xMode val="edge"/>
          <c:yMode val="edge"/>
          <c:x val="0.26383271627470406"/>
          <c:y val="8.1481481481481488E-2"/>
          <c:w val="0.44142914254923432"/>
          <c:h val="0.125000874890638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Pivot!Highest Stress</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s>
    <c:plotArea>
      <c:layout/>
      <c:barChart>
        <c:barDir val="bar"/>
        <c:grouping val="clustered"/>
        <c:varyColors val="0"/>
        <c:ser>
          <c:idx val="0"/>
          <c:order val="0"/>
          <c:tx>
            <c:strRef>
              <c:f>'Main Pivot'!$B$3</c:f>
              <c:strCache>
                <c:ptCount val="1"/>
                <c:pt idx="0">
                  <c:v>Total</c:v>
                </c:pt>
              </c:strCache>
            </c:strRef>
          </c:tx>
          <c:spPr>
            <a:solidFill>
              <a:schemeClr val="tx2"/>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1-BAF5-49FA-A401-357785BBB19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Pivot'!$A$4:$A$9</c:f>
              <c:strCache>
                <c:ptCount val="5"/>
                <c:pt idx="0">
                  <c:v>Relationships</c:v>
                </c:pt>
                <c:pt idx="1">
                  <c:v>Health</c:v>
                </c:pt>
                <c:pt idx="2">
                  <c:v>Family</c:v>
                </c:pt>
                <c:pt idx="3">
                  <c:v>Financial</c:v>
                </c:pt>
                <c:pt idx="4">
                  <c:v>Work</c:v>
                </c:pt>
              </c:strCache>
            </c:strRef>
          </c:cat>
          <c:val>
            <c:numRef>
              <c:f>'Main Pivot'!$B$4:$B$9</c:f>
              <c:numCache>
                <c:formatCode>General</c:formatCode>
                <c:ptCount val="5"/>
                <c:pt idx="0">
                  <c:v>515</c:v>
                </c:pt>
                <c:pt idx="1">
                  <c:v>783</c:v>
                </c:pt>
                <c:pt idx="2">
                  <c:v>998</c:v>
                </c:pt>
                <c:pt idx="3">
                  <c:v>1224</c:v>
                </c:pt>
                <c:pt idx="4">
                  <c:v>1339</c:v>
                </c:pt>
              </c:numCache>
            </c:numRef>
          </c:val>
          <c:extLst>
            <c:ext xmlns:c16="http://schemas.microsoft.com/office/drawing/2014/chart" uri="{C3380CC4-5D6E-409C-BE32-E72D297353CC}">
              <c16:uniqueId val="{00000002-BAF5-49FA-A401-357785BBB197}"/>
            </c:ext>
          </c:extLst>
        </c:ser>
        <c:dLbls>
          <c:dLblPos val="outEnd"/>
          <c:showLegendKey val="0"/>
          <c:showVal val="1"/>
          <c:showCatName val="0"/>
          <c:showSerName val="0"/>
          <c:showPercent val="0"/>
          <c:showBubbleSize val="0"/>
        </c:dLbls>
        <c:gapWidth val="182"/>
        <c:axId val="1462419504"/>
        <c:axId val="1609622432"/>
      </c:barChart>
      <c:catAx>
        <c:axId val="146241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9622432"/>
        <c:crosses val="autoZero"/>
        <c:auto val="1"/>
        <c:lblAlgn val="ctr"/>
        <c:lblOffset val="100"/>
        <c:noMultiLvlLbl val="0"/>
      </c:catAx>
      <c:valAx>
        <c:axId val="1609622432"/>
        <c:scaling>
          <c:orientation val="minMax"/>
        </c:scaling>
        <c:delete val="1"/>
        <c:axPos val="b"/>
        <c:numFmt formatCode="General" sourceLinked="1"/>
        <c:majorTickMark val="none"/>
        <c:minorTickMark val="none"/>
        <c:tickLblPos val="nextTo"/>
        <c:crossAx val="146241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Pivot!Gender and stress</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20429685179827"/>
          <c:y val="0.15833301316488502"/>
          <c:w val="0.71452894590243332"/>
          <c:h val="0.81666666666666665"/>
        </c:manualLayout>
      </c:layout>
      <c:barChart>
        <c:barDir val="bar"/>
        <c:grouping val="clustered"/>
        <c:varyColors val="0"/>
        <c:ser>
          <c:idx val="0"/>
          <c:order val="0"/>
          <c:tx>
            <c:strRef>
              <c:f>'Main Pivot'!$B$12:$B$13</c:f>
              <c:strCache>
                <c:ptCount val="1"/>
                <c:pt idx="0">
                  <c:v>Female</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Pivot'!$A$14:$A$16</c:f>
              <c:strCache>
                <c:ptCount val="2"/>
                <c:pt idx="0">
                  <c:v>Financial</c:v>
                </c:pt>
                <c:pt idx="1">
                  <c:v>Work</c:v>
                </c:pt>
              </c:strCache>
            </c:strRef>
          </c:cat>
          <c:val>
            <c:numRef>
              <c:f>'Main Pivot'!$B$14:$B$16</c:f>
              <c:numCache>
                <c:formatCode>General</c:formatCode>
                <c:ptCount val="2"/>
                <c:pt idx="0">
                  <c:v>592</c:v>
                </c:pt>
                <c:pt idx="1">
                  <c:v>645</c:v>
                </c:pt>
              </c:numCache>
            </c:numRef>
          </c:val>
          <c:extLst>
            <c:ext xmlns:c16="http://schemas.microsoft.com/office/drawing/2014/chart" uri="{C3380CC4-5D6E-409C-BE32-E72D297353CC}">
              <c16:uniqueId val="{00000000-FB38-4579-91AC-979952CF3B75}"/>
            </c:ext>
          </c:extLst>
        </c:ser>
        <c:ser>
          <c:idx val="1"/>
          <c:order val="1"/>
          <c:tx>
            <c:strRef>
              <c:f>'Main Pivot'!$C$12:$C$13</c:f>
              <c:strCache>
                <c:ptCount val="1"/>
                <c:pt idx="0">
                  <c:v>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Pivot'!$A$14:$A$16</c:f>
              <c:strCache>
                <c:ptCount val="2"/>
                <c:pt idx="0">
                  <c:v>Financial</c:v>
                </c:pt>
                <c:pt idx="1">
                  <c:v>Work</c:v>
                </c:pt>
              </c:strCache>
            </c:strRef>
          </c:cat>
          <c:val>
            <c:numRef>
              <c:f>'Main Pivot'!$C$14:$C$16</c:f>
              <c:numCache>
                <c:formatCode>General</c:formatCode>
                <c:ptCount val="2"/>
                <c:pt idx="0">
                  <c:v>632</c:v>
                </c:pt>
                <c:pt idx="1">
                  <c:v>694</c:v>
                </c:pt>
              </c:numCache>
            </c:numRef>
          </c:val>
          <c:extLst>
            <c:ext xmlns:c16="http://schemas.microsoft.com/office/drawing/2014/chart" uri="{C3380CC4-5D6E-409C-BE32-E72D297353CC}">
              <c16:uniqueId val="{00000001-FB38-4579-91AC-979952CF3B75}"/>
            </c:ext>
          </c:extLst>
        </c:ser>
        <c:dLbls>
          <c:dLblPos val="outEnd"/>
          <c:showLegendKey val="0"/>
          <c:showVal val="1"/>
          <c:showCatName val="0"/>
          <c:showSerName val="0"/>
          <c:showPercent val="0"/>
          <c:showBubbleSize val="0"/>
        </c:dLbls>
        <c:gapWidth val="99"/>
        <c:overlap val="-52"/>
        <c:axId val="1701887264"/>
        <c:axId val="1701888096"/>
      </c:barChart>
      <c:catAx>
        <c:axId val="17018872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crossAx val="1701888096"/>
        <c:crosses val="autoZero"/>
        <c:auto val="1"/>
        <c:lblAlgn val="ctr"/>
        <c:lblOffset val="100"/>
        <c:noMultiLvlLbl val="0"/>
      </c:catAx>
      <c:valAx>
        <c:axId val="1701888096"/>
        <c:scaling>
          <c:orientation val="minMax"/>
        </c:scaling>
        <c:delete val="1"/>
        <c:axPos val="b"/>
        <c:numFmt formatCode="General" sourceLinked="1"/>
        <c:majorTickMark val="none"/>
        <c:minorTickMark val="none"/>
        <c:tickLblPos val="nextTo"/>
        <c:crossAx val="17018872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Pivot!Stress and copin mechanism</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75000"/>
              <a:alpha val="88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tx2">
              <a:alpha val="3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425170514660715E-2"/>
          <c:y val="0.16325042828831887"/>
          <c:w val="0.95884706581964008"/>
          <c:h val="0.54096758850070059"/>
        </c:manualLayout>
      </c:layout>
      <c:barChart>
        <c:barDir val="col"/>
        <c:grouping val="clustered"/>
        <c:varyColors val="0"/>
        <c:ser>
          <c:idx val="0"/>
          <c:order val="0"/>
          <c:tx>
            <c:strRef>
              <c:f>'Main Pivot'!$F$3:$F$4</c:f>
              <c:strCache>
                <c:ptCount val="1"/>
                <c:pt idx="0">
                  <c:v>Exercise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Pivot'!$E$5:$E$7</c:f>
              <c:strCache>
                <c:ptCount val="2"/>
                <c:pt idx="0">
                  <c:v>Work</c:v>
                </c:pt>
                <c:pt idx="1">
                  <c:v>Financial</c:v>
                </c:pt>
              </c:strCache>
            </c:strRef>
          </c:cat>
          <c:val>
            <c:numRef>
              <c:f>'Main Pivot'!$F$5:$F$7</c:f>
              <c:numCache>
                <c:formatCode>General</c:formatCode>
                <c:ptCount val="2"/>
                <c:pt idx="0">
                  <c:v>345</c:v>
                </c:pt>
                <c:pt idx="1">
                  <c:v>317</c:v>
                </c:pt>
              </c:numCache>
            </c:numRef>
          </c:val>
          <c:extLst>
            <c:ext xmlns:c16="http://schemas.microsoft.com/office/drawing/2014/chart" uri="{C3380CC4-5D6E-409C-BE32-E72D297353CC}">
              <c16:uniqueId val="{00000000-1EED-4C42-97C5-7E0B8F6EB3FE}"/>
            </c:ext>
          </c:extLst>
        </c:ser>
        <c:ser>
          <c:idx val="1"/>
          <c:order val="1"/>
          <c:tx>
            <c:strRef>
              <c:f>'Main Pivot'!$G$3:$G$4</c:f>
              <c:strCache>
                <c:ptCount val="1"/>
                <c:pt idx="0">
                  <c:v>Meditation</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Pivot'!$E$5:$E$7</c:f>
              <c:strCache>
                <c:ptCount val="2"/>
                <c:pt idx="0">
                  <c:v>Work</c:v>
                </c:pt>
                <c:pt idx="1">
                  <c:v>Financial</c:v>
                </c:pt>
              </c:strCache>
            </c:strRef>
          </c:cat>
          <c:val>
            <c:numRef>
              <c:f>'Main Pivot'!$G$5:$G$7</c:f>
              <c:numCache>
                <c:formatCode>General</c:formatCode>
                <c:ptCount val="2"/>
                <c:pt idx="0">
                  <c:v>344</c:v>
                </c:pt>
                <c:pt idx="1">
                  <c:v>304</c:v>
                </c:pt>
              </c:numCache>
            </c:numRef>
          </c:val>
          <c:extLst>
            <c:ext xmlns:c16="http://schemas.microsoft.com/office/drawing/2014/chart" uri="{C3380CC4-5D6E-409C-BE32-E72D297353CC}">
              <c16:uniqueId val="{00000006-1EED-4C42-97C5-7E0B8F6EB3FE}"/>
            </c:ext>
          </c:extLst>
        </c:ser>
        <c:ser>
          <c:idx val="2"/>
          <c:order val="2"/>
          <c:tx>
            <c:strRef>
              <c:f>'Main Pivot'!$H$3:$H$4</c:f>
              <c:strCache>
                <c:ptCount val="1"/>
                <c:pt idx="0">
                  <c:v>Food</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Pivot'!$E$5:$E$7</c:f>
              <c:strCache>
                <c:ptCount val="2"/>
                <c:pt idx="0">
                  <c:v>Work</c:v>
                </c:pt>
                <c:pt idx="1">
                  <c:v>Financial</c:v>
                </c:pt>
              </c:strCache>
            </c:strRef>
          </c:cat>
          <c:val>
            <c:numRef>
              <c:f>'Main Pivot'!$H$5:$H$7</c:f>
              <c:numCache>
                <c:formatCode>General</c:formatCode>
                <c:ptCount val="2"/>
                <c:pt idx="0">
                  <c:v>255</c:v>
                </c:pt>
                <c:pt idx="1">
                  <c:v>235</c:v>
                </c:pt>
              </c:numCache>
            </c:numRef>
          </c:val>
          <c:extLst>
            <c:ext xmlns:c16="http://schemas.microsoft.com/office/drawing/2014/chart" uri="{C3380CC4-5D6E-409C-BE32-E72D297353CC}">
              <c16:uniqueId val="{00000007-1EED-4C42-97C5-7E0B8F6EB3FE}"/>
            </c:ext>
          </c:extLst>
        </c:ser>
        <c:dLbls>
          <c:dLblPos val="outEnd"/>
          <c:showLegendKey val="0"/>
          <c:showVal val="1"/>
          <c:showCatName val="0"/>
          <c:showSerName val="0"/>
          <c:showPercent val="0"/>
          <c:showBubbleSize val="0"/>
        </c:dLbls>
        <c:gapWidth val="52"/>
        <c:overlap val="-20"/>
        <c:axId val="1609609536"/>
        <c:axId val="1609613280"/>
      </c:barChart>
      <c:catAx>
        <c:axId val="160960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mn-lt"/>
                <a:ea typeface="+mn-ea"/>
                <a:cs typeface="+mn-cs"/>
              </a:defRPr>
            </a:pPr>
            <a:endParaRPr lang="en-US"/>
          </a:p>
        </c:txPr>
        <c:crossAx val="1609613280"/>
        <c:crosses val="autoZero"/>
        <c:auto val="1"/>
        <c:lblAlgn val="ctr"/>
        <c:lblOffset val="100"/>
        <c:noMultiLvlLbl val="0"/>
      </c:catAx>
      <c:valAx>
        <c:axId val="1609613280"/>
        <c:scaling>
          <c:orientation val="minMax"/>
        </c:scaling>
        <c:delete val="1"/>
        <c:axPos val="l"/>
        <c:numFmt formatCode="General" sourceLinked="1"/>
        <c:majorTickMark val="none"/>
        <c:minorTickMark val="none"/>
        <c:tickLblPos val="nextTo"/>
        <c:crossAx val="1609609536"/>
        <c:crosses val="autoZero"/>
        <c:crossBetween val="between"/>
      </c:valAx>
      <c:spPr>
        <a:noFill/>
        <a:ln>
          <a:noFill/>
        </a:ln>
        <a:effectLst/>
      </c:spPr>
    </c:plotArea>
    <c:legend>
      <c:legendPos val="b"/>
      <c:layout>
        <c:manualLayout>
          <c:xMode val="edge"/>
          <c:yMode val="edge"/>
          <c:x val="0"/>
          <c:y val="0.8342692823582748"/>
          <c:w val="0.6745142465786127"/>
          <c:h val="0.138188284874948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Capstone.xlsx]Main Pivot!Sleep rate</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'Main Pivot'!$B$22:$B$23</c:f>
              <c:strCache>
                <c:ptCount val="1"/>
                <c:pt idx="0">
                  <c:v>Good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Pivot'!$A$24:$A$26</c:f>
              <c:strCache>
                <c:ptCount val="2"/>
                <c:pt idx="0">
                  <c:v>Financial</c:v>
                </c:pt>
                <c:pt idx="1">
                  <c:v>Work</c:v>
                </c:pt>
              </c:strCache>
            </c:strRef>
          </c:cat>
          <c:val>
            <c:numRef>
              <c:f>'Main Pivot'!$B$24:$B$26</c:f>
              <c:numCache>
                <c:formatCode>General</c:formatCode>
                <c:ptCount val="2"/>
                <c:pt idx="0">
                  <c:v>604</c:v>
                </c:pt>
                <c:pt idx="1">
                  <c:v>693</c:v>
                </c:pt>
              </c:numCache>
            </c:numRef>
          </c:val>
          <c:extLst>
            <c:ext xmlns:c16="http://schemas.microsoft.com/office/drawing/2014/chart" uri="{C3380CC4-5D6E-409C-BE32-E72D297353CC}">
              <c16:uniqueId val="{00000000-8B08-4C80-8A09-7B57EE089D08}"/>
            </c:ext>
          </c:extLst>
        </c:ser>
        <c:ser>
          <c:idx val="1"/>
          <c:order val="1"/>
          <c:tx>
            <c:strRef>
              <c:f>'Main Pivot'!$C$22:$C$23</c:f>
              <c:strCache>
                <c:ptCount val="1"/>
                <c:pt idx="0">
                  <c:v>Fair</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Pivot'!$A$24:$A$26</c:f>
              <c:strCache>
                <c:ptCount val="2"/>
                <c:pt idx="0">
                  <c:v>Financial</c:v>
                </c:pt>
                <c:pt idx="1">
                  <c:v>Work</c:v>
                </c:pt>
              </c:strCache>
            </c:strRef>
          </c:cat>
          <c:val>
            <c:numRef>
              <c:f>'Main Pivot'!$C$24:$C$26</c:f>
              <c:numCache>
                <c:formatCode>General</c:formatCode>
                <c:ptCount val="2"/>
                <c:pt idx="0">
                  <c:v>376</c:v>
                </c:pt>
                <c:pt idx="1">
                  <c:v>406</c:v>
                </c:pt>
              </c:numCache>
            </c:numRef>
          </c:val>
          <c:extLst>
            <c:ext xmlns:c16="http://schemas.microsoft.com/office/drawing/2014/chart" uri="{C3380CC4-5D6E-409C-BE32-E72D297353CC}">
              <c16:uniqueId val="{00000001-8B08-4C80-8A09-7B57EE089D08}"/>
            </c:ext>
          </c:extLst>
        </c:ser>
        <c:ser>
          <c:idx val="2"/>
          <c:order val="2"/>
          <c:tx>
            <c:strRef>
              <c:f>'Main Pivot'!$D$22:$D$23</c:f>
              <c:strCache>
                <c:ptCount val="1"/>
                <c:pt idx="0">
                  <c:v>Poor</c:v>
                </c:pt>
              </c:strCache>
            </c:strRef>
          </c:tx>
          <c:spPr>
            <a:solidFill>
              <a:schemeClr val="bg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 Pivot'!$A$24:$A$26</c:f>
              <c:strCache>
                <c:ptCount val="2"/>
                <c:pt idx="0">
                  <c:v>Financial</c:v>
                </c:pt>
                <c:pt idx="1">
                  <c:v>Work</c:v>
                </c:pt>
              </c:strCache>
            </c:strRef>
          </c:cat>
          <c:val>
            <c:numRef>
              <c:f>'Main Pivot'!$D$24:$D$26</c:f>
              <c:numCache>
                <c:formatCode>General</c:formatCode>
                <c:ptCount val="2"/>
                <c:pt idx="0">
                  <c:v>244</c:v>
                </c:pt>
                <c:pt idx="1">
                  <c:v>240</c:v>
                </c:pt>
              </c:numCache>
            </c:numRef>
          </c:val>
          <c:extLst>
            <c:ext xmlns:c16="http://schemas.microsoft.com/office/drawing/2014/chart" uri="{C3380CC4-5D6E-409C-BE32-E72D297353CC}">
              <c16:uniqueId val="{00000002-8B08-4C80-8A09-7B57EE089D08}"/>
            </c:ext>
          </c:extLst>
        </c:ser>
        <c:dLbls>
          <c:dLblPos val="outEnd"/>
          <c:showLegendKey val="0"/>
          <c:showVal val="1"/>
          <c:showCatName val="0"/>
          <c:showSerName val="0"/>
          <c:showPercent val="0"/>
          <c:showBubbleSize val="0"/>
        </c:dLbls>
        <c:gapWidth val="99"/>
        <c:overlap val="-57"/>
        <c:axId val="1698612272"/>
        <c:axId val="1698605200"/>
      </c:barChart>
      <c:catAx>
        <c:axId val="1698612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crossAx val="1698605200"/>
        <c:crosses val="autoZero"/>
        <c:auto val="1"/>
        <c:lblAlgn val="ctr"/>
        <c:lblOffset val="100"/>
        <c:noMultiLvlLbl val="0"/>
      </c:catAx>
      <c:valAx>
        <c:axId val="1698605200"/>
        <c:scaling>
          <c:orientation val="minMax"/>
        </c:scaling>
        <c:delete val="1"/>
        <c:axPos val="l"/>
        <c:numFmt formatCode="General" sourceLinked="1"/>
        <c:majorTickMark val="none"/>
        <c:minorTickMark val="none"/>
        <c:tickLblPos val="nextTo"/>
        <c:crossAx val="1698612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95000"/>
                  <a:lumOff val="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Capstone.xlsx]Sheet8!PivotTable19</c:name>
    <c:fmtId val="21"/>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Sheet8!$A$4:$A$16</c:f>
              <c:strCache>
                <c:ptCount val="12"/>
                <c:pt idx="0">
                  <c:v>8 AM</c:v>
                </c:pt>
                <c:pt idx="1">
                  <c:v>9 AM</c:v>
                </c:pt>
                <c:pt idx="2">
                  <c:v>10 AM</c:v>
                </c:pt>
                <c:pt idx="3">
                  <c:v>11 AM</c:v>
                </c:pt>
                <c:pt idx="4">
                  <c:v>12 PM</c:v>
                </c:pt>
                <c:pt idx="5">
                  <c:v>1 PM</c:v>
                </c:pt>
                <c:pt idx="6">
                  <c:v>2 PM</c:v>
                </c:pt>
                <c:pt idx="7">
                  <c:v>3 PM</c:v>
                </c:pt>
                <c:pt idx="8">
                  <c:v>4 PM</c:v>
                </c:pt>
                <c:pt idx="9">
                  <c:v>5 PM</c:v>
                </c:pt>
                <c:pt idx="10">
                  <c:v>6 PM</c:v>
                </c:pt>
                <c:pt idx="11">
                  <c:v>7 PM</c:v>
                </c:pt>
              </c:strCache>
            </c:strRef>
          </c:cat>
          <c:val>
            <c:numRef>
              <c:f>Sheet8!$B$4:$B$16</c:f>
              <c:numCache>
                <c:formatCode>General</c:formatCode>
                <c:ptCount val="12"/>
                <c:pt idx="0">
                  <c:v>1069</c:v>
                </c:pt>
                <c:pt idx="1">
                  <c:v>662</c:v>
                </c:pt>
                <c:pt idx="2">
                  <c:v>447</c:v>
                </c:pt>
                <c:pt idx="3">
                  <c:v>433</c:v>
                </c:pt>
                <c:pt idx="4">
                  <c:v>455</c:v>
                </c:pt>
                <c:pt idx="5">
                  <c:v>438</c:v>
                </c:pt>
                <c:pt idx="6">
                  <c:v>430</c:v>
                </c:pt>
                <c:pt idx="7">
                  <c:v>211</c:v>
                </c:pt>
                <c:pt idx="8">
                  <c:v>224</c:v>
                </c:pt>
                <c:pt idx="9">
                  <c:v>227</c:v>
                </c:pt>
                <c:pt idx="10">
                  <c:v>204</c:v>
                </c:pt>
                <c:pt idx="11">
                  <c:v>200</c:v>
                </c:pt>
              </c:numCache>
            </c:numRef>
          </c:val>
          <c:smooth val="0"/>
          <c:extLst>
            <c:ext xmlns:c16="http://schemas.microsoft.com/office/drawing/2014/chart" uri="{C3380CC4-5D6E-409C-BE32-E72D297353CC}">
              <c16:uniqueId val="{00000000-3DDF-43E4-9098-360CA59A29DD}"/>
            </c:ext>
          </c:extLst>
        </c:ser>
        <c:dLbls>
          <c:dLblPos val="t"/>
          <c:showLegendKey val="0"/>
          <c:showVal val="1"/>
          <c:showCatName val="0"/>
          <c:showSerName val="0"/>
          <c:showPercent val="0"/>
          <c:showBubbleSize val="0"/>
        </c:dLbls>
        <c:marker val="1"/>
        <c:smooth val="0"/>
        <c:axId val="62971776"/>
        <c:axId val="671660784"/>
      </c:lineChart>
      <c:catAx>
        <c:axId val="62971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71660784"/>
        <c:crosses val="autoZero"/>
        <c:auto val="1"/>
        <c:lblAlgn val="ctr"/>
        <c:lblOffset val="100"/>
        <c:noMultiLvlLbl val="0"/>
      </c:catAx>
      <c:valAx>
        <c:axId val="671660784"/>
        <c:scaling>
          <c:orientation val="minMax"/>
        </c:scaling>
        <c:delete val="1"/>
        <c:axPos val="l"/>
        <c:numFmt formatCode="General" sourceLinked="1"/>
        <c:majorTickMark val="none"/>
        <c:minorTickMark val="none"/>
        <c:tickLblPos val="nextTo"/>
        <c:crossAx val="62971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Capstone.xlsx]Sheet3!Age group &amp; stress level</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78953955258903"/>
          <c:y val="0.1546305045202683"/>
          <c:w val="0.74364533903460739"/>
          <c:h val="0.74166579177602798"/>
        </c:manualLayout>
      </c:layout>
      <c:barChart>
        <c:barDir val="bar"/>
        <c:grouping val="clustered"/>
        <c:varyColors val="0"/>
        <c:ser>
          <c:idx val="0"/>
          <c:order val="0"/>
          <c:tx>
            <c:strRef>
              <c:f>Sheet3!$B$10:$B$11</c:f>
              <c:strCache>
                <c:ptCount val="1"/>
                <c:pt idx="0">
                  <c:v>Aged</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Sheet3!$A$12:$A$14</c:f>
              <c:strCache>
                <c:ptCount val="2"/>
                <c:pt idx="0">
                  <c:v>Work</c:v>
                </c:pt>
                <c:pt idx="1">
                  <c:v>Financial</c:v>
                </c:pt>
              </c:strCache>
            </c:strRef>
          </c:cat>
          <c:val>
            <c:numRef>
              <c:f>Sheet3!$B$12:$B$14</c:f>
              <c:numCache>
                <c:formatCode>General</c:formatCode>
                <c:ptCount val="2"/>
                <c:pt idx="0">
                  <c:v>39</c:v>
                </c:pt>
                <c:pt idx="1">
                  <c:v>67</c:v>
                </c:pt>
              </c:numCache>
            </c:numRef>
          </c:val>
          <c:extLst>
            <c:ext xmlns:c16="http://schemas.microsoft.com/office/drawing/2014/chart" uri="{C3380CC4-5D6E-409C-BE32-E72D297353CC}">
              <c16:uniqueId val="{00000000-CFA2-40CE-8396-EE94AB07640D}"/>
            </c:ext>
          </c:extLst>
        </c:ser>
        <c:ser>
          <c:idx val="1"/>
          <c:order val="1"/>
          <c:tx>
            <c:strRef>
              <c:f>Sheet3!$C$10:$C$11</c:f>
              <c:strCache>
                <c:ptCount val="1"/>
                <c:pt idx="0">
                  <c:v>Old</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Sheet3!$A$12:$A$14</c:f>
              <c:strCache>
                <c:ptCount val="2"/>
                <c:pt idx="0">
                  <c:v>Work</c:v>
                </c:pt>
                <c:pt idx="1">
                  <c:v>Financial</c:v>
                </c:pt>
              </c:strCache>
            </c:strRef>
          </c:cat>
          <c:val>
            <c:numRef>
              <c:f>Sheet3!$C$12:$C$14</c:f>
              <c:numCache>
                <c:formatCode>General</c:formatCode>
                <c:ptCount val="2"/>
                <c:pt idx="0">
                  <c:v>336</c:v>
                </c:pt>
                <c:pt idx="1">
                  <c:v>286</c:v>
                </c:pt>
              </c:numCache>
            </c:numRef>
          </c:val>
          <c:extLst>
            <c:ext xmlns:c16="http://schemas.microsoft.com/office/drawing/2014/chart" uri="{C3380CC4-5D6E-409C-BE32-E72D297353CC}">
              <c16:uniqueId val="{00000001-CFA2-40CE-8396-EE94AB07640D}"/>
            </c:ext>
          </c:extLst>
        </c:ser>
        <c:ser>
          <c:idx val="2"/>
          <c:order val="2"/>
          <c:tx>
            <c:strRef>
              <c:f>Sheet3!$D$10:$D$11</c:f>
              <c:strCache>
                <c:ptCount val="1"/>
                <c:pt idx="0">
                  <c:v>Adult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Sheet3!$A$12:$A$14</c:f>
              <c:strCache>
                <c:ptCount val="2"/>
                <c:pt idx="0">
                  <c:v>Work</c:v>
                </c:pt>
                <c:pt idx="1">
                  <c:v>Financial</c:v>
                </c:pt>
              </c:strCache>
            </c:strRef>
          </c:cat>
          <c:val>
            <c:numRef>
              <c:f>Sheet3!$D$12:$D$14</c:f>
              <c:numCache>
                <c:formatCode>General</c:formatCode>
                <c:ptCount val="2"/>
                <c:pt idx="0">
                  <c:v>964</c:v>
                </c:pt>
                <c:pt idx="1">
                  <c:v>871</c:v>
                </c:pt>
              </c:numCache>
            </c:numRef>
          </c:val>
          <c:extLst>
            <c:ext xmlns:c16="http://schemas.microsoft.com/office/drawing/2014/chart" uri="{C3380CC4-5D6E-409C-BE32-E72D297353CC}">
              <c16:uniqueId val="{00000002-CFA2-40CE-8396-EE94AB07640D}"/>
            </c:ext>
          </c:extLst>
        </c:ser>
        <c:dLbls>
          <c:dLblPos val="outEnd"/>
          <c:showLegendKey val="0"/>
          <c:showVal val="1"/>
          <c:showCatName val="0"/>
          <c:showSerName val="0"/>
          <c:showPercent val="0"/>
          <c:showBubbleSize val="0"/>
        </c:dLbls>
        <c:gapWidth val="94"/>
        <c:overlap val="-38"/>
        <c:axId val="230351839"/>
        <c:axId val="230347679"/>
      </c:barChart>
      <c:catAx>
        <c:axId val="2303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30347679"/>
        <c:crosses val="autoZero"/>
        <c:auto val="1"/>
        <c:lblAlgn val="ctr"/>
        <c:lblOffset val="100"/>
        <c:noMultiLvlLbl val="0"/>
      </c:catAx>
      <c:valAx>
        <c:axId val="230347679"/>
        <c:scaling>
          <c:orientation val="minMax"/>
        </c:scaling>
        <c:delete val="1"/>
        <c:axPos val="b"/>
        <c:numFmt formatCode="General" sourceLinked="1"/>
        <c:majorTickMark val="none"/>
        <c:minorTickMark val="none"/>
        <c:tickLblPos val="nextTo"/>
        <c:crossAx val="230351839"/>
        <c:crosses val="autoZero"/>
        <c:crossBetween val="between"/>
      </c:valAx>
      <c:spPr>
        <a:noFill/>
        <a:ln>
          <a:noFill/>
        </a:ln>
        <a:effectLst/>
      </c:spPr>
    </c:plotArea>
    <c:legend>
      <c:legendPos val="t"/>
      <c:layout>
        <c:manualLayout>
          <c:xMode val="edge"/>
          <c:yMode val="edge"/>
          <c:x val="0.26383271627470406"/>
          <c:y val="8.1481481481481488E-2"/>
          <c:w val="0.44142914254923432"/>
          <c:h val="0.1250008748906386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Capstone.xlsx]Sheet9!Stress and mood</c:name>
    <c:fmtId val="20"/>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00206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pivotFmt>
    </c:pivotFmts>
    <c:plotArea>
      <c:layout>
        <c:manualLayout>
          <c:layoutTarget val="inner"/>
          <c:xMode val="edge"/>
          <c:yMode val="edge"/>
          <c:x val="1.0646349062482298E-2"/>
          <c:y val="0.16537835460190381"/>
          <c:w val="0.8073656979927869"/>
          <c:h val="0.67858071198005321"/>
        </c:manualLayout>
      </c:layout>
      <c:barChart>
        <c:barDir val="col"/>
        <c:grouping val="clustered"/>
        <c:varyColors val="0"/>
        <c:ser>
          <c:idx val="0"/>
          <c:order val="0"/>
          <c:tx>
            <c:strRef>
              <c:f>Sheet9!$B$17:$B$18</c:f>
              <c:strCache>
                <c:ptCount val="1"/>
                <c:pt idx="0">
                  <c:v>Neutral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Sheet9!$A$19:$A$21</c:f>
              <c:strCache>
                <c:ptCount val="2"/>
                <c:pt idx="0">
                  <c:v>Work</c:v>
                </c:pt>
                <c:pt idx="1">
                  <c:v>Financial</c:v>
                </c:pt>
              </c:strCache>
            </c:strRef>
          </c:cat>
          <c:val>
            <c:numRef>
              <c:f>Sheet9!$B$19:$B$21</c:f>
              <c:numCache>
                <c:formatCode>General</c:formatCode>
                <c:ptCount val="2"/>
                <c:pt idx="0">
                  <c:v>506</c:v>
                </c:pt>
                <c:pt idx="1">
                  <c:v>500</c:v>
                </c:pt>
              </c:numCache>
            </c:numRef>
          </c:val>
          <c:extLst>
            <c:ext xmlns:c16="http://schemas.microsoft.com/office/drawing/2014/chart" uri="{C3380CC4-5D6E-409C-BE32-E72D297353CC}">
              <c16:uniqueId val="{00000000-D86A-4479-9F7D-01E0142E41EA}"/>
            </c:ext>
          </c:extLst>
        </c:ser>
        <c:ser>
          <c:idx val="1"/>
          <c:order val="1"/>
          <c:tx>
            <c:strRef>
              <c:f>Sheet9!$C$17:$C$18</c:f>
              <c:strCache>
                <c:ptCount val="1"/>
                <c:pt idx="0">
                  <c:v>Happy</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Sheet9!$A$19:$A$21</c:f>
              <c:strCache>
                <c:ptCount val="2"/>
                <c:pt idx="0">
                  <c:v>Work</c:v>
                </c:pt>
                <c:pt idx="1">
                  <c:v>Financial</c:v>
                </c:pt>
              </c:strCache>
            </c:strRef>
          </c:cat>
          <c:val>
            <c:numRef>
              <c:f>Sheet9!$C$19:$C$21</c:f>
              <c:numCache>
                <c:formatCode>General</c:formatCode>
                <c:ptCount val="2"/>
                <c:pt idx="0">
                  <c:v>434</c:v>
                </c:pt>
                <c:pt idx="1">
                  <c:v>373</c:v>
                </c:pt>
              </c:numCache>
            </c:numRef>
          </c:val>
          <c:extLst>
            <c:ext xmlns:c16="http://schemas.microsoft.com/office/drawing/2014/chart" uri="{C3380CC4-5D6E-409C-BE32-E72D297353CC}">
              <c16:uniqueId val="{00000009-D86A-4479-9F7D-01E0142E41EA}"/>
            </c:ext>
          </c:extLst>
        </c:ser>
        <c:ser>
          <c:idx val="2"/>
          <c:order val="2"/>
          <c:tx>
            <c:strRef>
              <c:f>Sheet9!$D$17:$D$18</c:f>
              <c:strCache>
                <c:ptCount val="1"/>
                <c:pt idx="0">
                  <c:v>Sad</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Sheet9!$A$19:$A$21</c:f>
              <c:strCache>
                <c:ptCount val="2"/>
                <c:pt idx="0">
                  <c:v>Work</c:v>
                </c:pt>
                <c:pt idx="1">
                  <c:v>Financial</c:v>
                </c:pt>
              </c:strCache>
            </c:strRef>
          </c:cat>
          <c:val>
            <c:numRef>
              <c:f>Sheet9!$D$19:$D$21</c:f>
              <c:numCache>
                <c:formatCode>General</c:formatCode>
                <c:ptCount val="2"/>
                <c:pt idx="0">
                  <c:v>399</c:v>
                </c:pt>
                <c:pt idx="1">
                  <c:v>351</c:v>
                </c:pt>
              </c:numCache>
            </c:numRef>
          </c:val>
          <c:extLst>
            <c:ext xmlns:c16="http://schemas.microsoft.com/office/drawing/2014/chart" uri="{C3380CC4-5D6E-409C-BE32-E72D297353CC}">
              <c16:uniqueId val="{0000000A-D86A-4479-9F7D-01E0142E41EA}"/>
            </c:ext>
          </c:extLst>
        </c:ser>
        <c:dLbls>
          <c:dLblPos val="outEnd"/>
          <c:showLegendKey val="0"/>
          <c:showVal val="1"/>
          <c:showCatName val="0"/>
          <c:showSerName val="0"/>
          <c:showPercent val="0"/>
          <c:showBubbleSize val="0"/>
        </c:dLbls>
        <c:gapWidth val="219"/>
        <c:overlap val="-27"/>
        <c:axId val="317256239"/>
        <c:axId val="317257071"/>
      </c:barChart>
      <c:catAx>
        <c:axId val="31725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17257071"/>
        <c:crosses val="autoZero"/>
        <c:auto val="1"/>
        <c:lblAlgn val="ctr"/>
        <c:lblOffset val="100"/>
        <c:noMultiLvlLbl val="0"/>
      </c:catAx>
      <c:valAx>
        <c:axId val="317257071"/>
        <c:scaling>
          <c:orientation val="minMax"/>
        </c:scaling>
        <c:delete val="1"/>
        <c:axPos val="l"/>
        <c:numFmt formatCode="General" sourceLinked="1"/>
        <c:majorTickMark val="none"/>
        <c:minorTickMark val="none"/>
        <c:tickLblPos val="nextTo"/>
        <c:crossAx val="317256239"/>
        <c:crosses val="autoZero"/>
        <c:crossBetween val="between"/>
      </c:valAx>
      <c:spPr>
        <a:noFill/>
        <a:ln>
          <a:noFill/>
        </a:ln>
        <a:effectLst/>
      </c:spPr>
    </c:plotArea>
    <c:legend>
      <c:legendPos val="r"/>
      <c:layout>
        <c:manualLayout>
          <c:xMode val="edge"/>
          <c:yMode val="edge"/>
          <c:x val="0.79167091523631483"/>
          <c:y val="0.4630206388740542"/>
          <c:w val="0.20832908476368511"/>
          <c:h val="0.434086786029921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Capstone.xlsx]Sheet9!PivotTable11</c:name>
    <c:fmtId val="2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43680868517776E-2"/>
          <c:y val="0.13191421680802651"/>
          <c:w val="0.76427359490741653"/>
          <c:h val="0.71804764362387574"/>
        </c:manualLayout>
      </c:layout>
      <c:barChart>
        <c:barDir val="col"/>
        <c:grouping val="clustered"/>
        <c:varyColors val="0"/>
        <c:ser>
          <c:idx val="0"/>
          <c:order val="0"/>
          <c:tx>
            <c:strRef>
              <c:f>Sheet9!$B$41:$B$42</c:f>
              <c:strCache>
                <c:ptCount val="1"/>
                <c:pt idx="0">
                  <c:v>Moderate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Sheet9!$A$43:$A$46</c:f>
              <c:strCache>
                <c:ptCount val="3"/>
                <c:pt idx="0">
                  <c:v>Adult</c:v>
                </c:pt>
                <c:pt idx="1">
                  <c:v>Old</c:v>
                </c:pt>
                <c:pt idx="2">
                  <c:v>Aged</c:v>
                </c:pt>
              </c:strCache>
            </c:strRef>
          </c:cat>
          <c:val>
            <c:numRef>
              <c:f>Sheet9!$B$43:$B$46</c:f>
              <c:numCache>
                <c:formatCode>General</c:formatCode>
                <c:ptCount val="3"/>
                <c:pt idx="0">
                  <c:v>745</c:v>
                </c:pt>
                <c:pt idx="1">
                  <c:v>238</c:v>
                </c:pt>
                <c:pt idx="2">
                  <c:v>46</c:v>
                </c:pt>
              </c:numCache>
            </c:numRef>
          </c:val>
          <c:extLst>
            <c:ext xmlns:c16="http://schemas.microsoft.com/office/drawing/2014/chart" uri="{C3380CC4-5D6E-409C-BE32-E72D297353CC}">
              <c16:uniqueId val="{00000000-6BDC-4F42-8A11-34628AAF404C}"/>
            </c:ext>
          </c:extLst>
        </c:ser>
        <c:ser>
          <c:idx val="1"/>
          <c:order val="1"/>
          <c:tx>
            <c:strRef>
              <c:f>Sheet9!$C$41:$C$42</c:f>
              <c:strCache>
                <c:ptCount val="1"/>
                <c:pt idx="0">
                  <c:v>Mild</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Sheet9!$A$43:$A$46</c:f>
              <c:strCache>
                <c:ptCount val="3"/>
                <c:pt idx="0">
                  <c:v>Adult</c:v>
                </c:pt>
                <c:pt idx="1">
                  <c:v>Old</c:v>
                </c:pt>
                <c:pt idx="2">
                  <c:v>Aged</c:v>
                </c:pt>
              </c:strCache>
            </c:strRef>
          </c:cat>
          <c:val>
            <c:numRef>
              <c:f>Sheet9!$C$43:$C$46</c:f>
              <c:numCache>
                <c:formatCode>General</c:formatCode>
                <c:ptCount val="3"/>
                <c:pt idx="0">
                  <c:v>714</c:v>
                </c:pt>
                <c:pt idx="1">
                  <c:v>264</c:v>
                </c:pt>
                <c:pt idx="2">
                  <c:v>38</c:v>
                </c:pt>
              </c:numCache>
            </c:numRef>
          </c:val>
          <c:extLst>
            <c:ext xmlns:c16="http://schemas.microsoft.com/office/drawing/2014/chart" uri="{C3380CC4-5D6E-409C-BE32-E72D297353CC}">
              <c16:uniqueId val="{00000001-6BDC-4F42-8A11-34628AAF404C}"/>
            </c:ext>
          </c:extLst>
        </c:ser>
        <c:ser>
          <c:idx val="2"/>
          <c:order val="2"/>
          <c:tx>
            <c:strRef>
              <c:f>Sheet9!$D$41:$D$42</c:f>
              <c:strCache>
                <c:ptCount val="1"/>
                <c:pt idx="0">
                  <c:v>Severe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Sheet9!$A$43:$A$46</c:f>
              <c:strCache>
                <c:ptCount val="3"/>
                <c:pt idx="0">
                  <c:v>Adult</c:v>
                </c:pt>
                <c:pt idx="1">
                  <c:v>Old</c:v>
                </c:pt>
                <c:pt idx="2">
                  <c:v>Aged</c:v>
                </c:pt>
              </c:strCache>
            </c:strRef>
          </c:cat>
          <c:val>
            <c:numRef>
              <c:f>Sheet9!$D$43:$D$46</c:f>
              <c:numCache>
                <c:formatCode>General</c:formatCode>
                <c:ptCount val="3"/>
                <c:pt idx="0">
                  <c:v>376</c:v>
                </c:pt>
                <c:pt idx="1">
                  <c:v>120</c:v>
                </c:pt>
                <c:pt idx="2">
                  <c:v>22</c:v>
                </c:pt>
              </c:numCache>
            </c:numRef>
          </c:val>
          <c:extLst>
            <c:ext xmlns:c16="http://schemas.microsoft.com/office/drawing/2014/chart" uri="{C3380CC4-5D6E-409C-BE32-E72D297353CC}">
              <c16:uniqueId val="{00000002-6BDC-4F42-8A11-34628AAF404C}"/>
            </c:ext>
          </c:extLst>
        </c:ser>
        <c:dLbls>
          <c:dLblPos val="outEnd"/>
          <c:showLegendKey val="0"/>
          <c:showVal val="1"/>
          <c:showCatName val="0"/>
          <c:showSerName val="0"/>
          <c:showPercent val="0"/>
          <c:showBubbleSize val="0"/>
        </c:dLbls>
        <c:gapWidth val="219"/>
        <c:overlap val="-27"/>
        <c:axId val="308436895"/>
        <c:axId val="308444799"/>
      </c:barChart>
      <c:catAx>
        <c:axId val="308436895"/>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08444799"/>
        <c:crosses val="autoZero"/>
        <c:auto val="1"/>
        <c:lblAlgn val="ctr"/>
        <c:lblOffset val="100"/>
        <c:noMultiLvlLbl val="0"/>
      </c:catAx>
      <c:valAx>
        <c:axId val="308444799"/>
        <c:scaling>
          <c:orientation val="minMax"/>
        </c:scaling>
        <c:delete val="1"/>
        <c:axPos val="l"/>
        <c:numFmt formatCode="General" sourceLinked="1"/>
        <c:majorTickMark val="none"/>
        <c:minorTickMark val="none"/>
        <c:tickLblPos val="nextTo"/>
        <c:crossAx val="308436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Capstone.xlsx]Sheet9!PivotTable14</c:name>
    <c:fmtId val="2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solidFill>
          <a:ln w="19050">
            <a:noFill/>
          </a:ln>
          <a:effectLst/>
        </c:spPr>
        <c:dLbl>
          <c:idx val="0"/>
          <c:layout>
            <c:manualLayout>
              <c:x val="-0.11049723756906077"/>
              <c:y val="3.9133481708949022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dLbl>
          <c:idx val="0"/>
          <c:layout>
            <c:manualLayout>
              <c:x val="8.1031307550644568E-2"/>
              <c:y val="-7.8266963417898044E-2"/>
            </c:manualLayout>
          </c:layout>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Sheet9!$H$4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3-29E7-44EE-84DD-AC7B8BC0DA8B}"/>
              </c:ext>
            </c:extLst>
          </c:dPt>
          <c:dPt>
            <c:idx val="1"/>
            <c:bubble3D val="0"/>
            <c:spPr>
              <a:solidFill>
                <a:schemeClr val="tx2"/>
              </a:solidFill>
              <a:ln w="19050">
                <a:noFill/>
              </a:ln>
              <a:effectLst/>
            </c:spPr>
            <c:extLst>
              <c:ext xmlns:c16="http://schemas.microsoft.com/office/drawing/2014/chart" uri="{C3380CC4-5D6E-409C-BE32-E72D297353CC}">
                <c16:uniqueId val="{00000002-29E7-44EE-84DD-AC7B8BC0DA8B}"/>
              </c:ext>
            </c:extLst>
          </c:dPt>
          <c:dLbls>
            <c:dLbl>
              <c:idx val="0"/>
              <c:layout>
                <c:manualLayout>
                  <c:x val="8.1031307550644568E-2"/>
                  <c:y val="-7.826696341789804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9E7-44EE-84DD-AC7B8BC0DA8B}"/>
                </c:ext>
              </c:extLst>
            </c:dLbl>
            <c:dLbl>
              <c:idx val="1"/>
              <c:layout>
                <c:manualLayout>
                  <c:x val="-0.11049723756906077"/>
                  <c:y val="3.913348170894902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9E7-44EE-84DD-AC7B8BC0DA8B}"/>
                </c:ext>
              </c:extLst>
            </c:dLbl>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Sheet9!$G$5:$G$7</c:f>
              <c:strCache>
                <c:ptCount val="2"/>
                <c:pt idx="0">
                  <c:v>High</c:v>
                </c:pt>
                <c:pt idx="1">
                  <c:v>Normal</c:v>
                </c:pt>
              </c:strCache>
            </c:strRef>
          </c:cat>
          <c:val>
            <c:numRef>
              <c:f>Sheet9!$H$5:$H$7</c:f>
              <c:numCache>
                <c:formatCode>General</c:formatCode>
                <c:ptCount val="2"/>
                <c:pt idx="0">
                  <c:v>1657</c:v>
                </c:pt>
                <c:pt idx="1">
                  <c:v>3343</c:v>
                </c:pt>
              </c:numCache>
            </c:numRef>
          </c:val>
          <c:extLst>
            <c:ext xmlns:c16="http://schemas.microsoft.com/office/drawing/2014/chart" uri="{C3380CC4-5D6E-409C-BE32-E72D297353CC}">
              <c16:uniqueId val="{00000000-29E7-44EE-84DD-AC7B8BC0DA8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Capstone.xlsx]Sheet9!PivotTable15</c:name>
    <c:fmtId val="27"/>
  </c:pivotSource>
  <c:chart>
    <c:autoTitleDeleted val="0"/>
    <c:pivotFmts>
      <c:pivotFmt>
        <c:idx val="0"/>
        <c:spPr>
          <a:solidFill>
            <a:schemeClr val="tx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94157674735103"/>
          <c:y val="7.6408764025069298E-2"/>
          <c:w val="0.61602827424349738"/>
          <c:h val="0.83190071914484753"/>
        </c:manualLayout>
      </c:layout>
      <c:barChart>
        <c:barDir val="bar"/>
        <c:grouping val="clustered"/>
        <c:varyColors val="0"/>
        <c:ser>
          <c:idx val="0"/>
          <c:order val="0"/>
          <c:tx>
            <c:strRef>
              <c:f>Sheet9!$H$10:$H$11</c:f>
              <c:strCache>
                <c:ptCount val="1"/>
                <c:pt idx="0">
                  <c:v>High</c:v>
                </c:pt>
              </c:strCache>
            </c:strRef>
          </c:tx>
          <c:spPr>
            <a:solidFill>
              <a:schemeClr val="tx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Sheet9!$G$12:$G$17</c:f>
              <c:strCache>
                <c:ptCount val="5"/>
                <c:pt idx="0">
                  <c:v>Relationships</c:v>
                </c:pt>
                <c:pt idx="1">
                  <c:v>Health</c:v>
                </c:pt>
                <c:pt idx="2">
                  <c:v>Family</c:v>
                </c:pt>
                <c:pt idx="3">
                  <c:v>Financial</c:v>
                </c:pt>
                <c:pt idx="4">
                  <c:v>Work</c:v>
                </c:pt>
              </c:strCache>
            </c:strRef>
          </c:cat>
          <c:val>
            <c:numRef>
              <c:f>Sheet9!$H$12:$H$17</c:f>
              <c:numCache>
                <c:formatCode>General</c:formatCode>
                <c:ptCount val="5"/>
                <c:pt idx="0">
                  <c:v>183</c:v>
                </c:pt>
                <c:pt idx="1">
                  <c:v>256</c:v>
                </c:pt>
                <c:pt idx="2">
                  <c:v>345</c:v>
                </c:pt>
                <c:pt idx="3">
                  <c:v>388</c:v>
                </c:pt>
                <c:pt idx="4">
                  <c:v>435</c:v>
                </c:pt>
              </c:numCache>
            </c:numRef>
          </c:val>
          <c:extLst>
            <c:ext xmlns:c16="http://schemas.microsoft.com/office/drawing/2014/chart" uri="{C3380CC4-5D6E-409C-BE32-E72D297353CC}">
              <c16:uniqueId val="{00000000-A5FB-44B7-A703-5D4FB4BE3E1F}"/>
            </c:ext>
          </c:extLst>
        </c:ser>
        <c:ser>
          <c:idx val="1"/>
          <c:order val="1"/>
          <c:tx>
            <c:strRef>
              <c:f>Sheet9!$I$10:$I$11</c:f>
              <c:strCache>
                <c:ptCount val="1"/>
                <c:pt idx="0">
                  <c:v>Normal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Sheet9!$G$12:$G$17</c:f>
              <c:strCache>
                <c:ptCount val="5"/>
                <c:pt idx="0">
                  <c:v>Relationships</c:v>
                </c:pt>
                <c:pt idx="1">
                  <c:v>Health</c:v>
                </c:pt>
                <c:pt idx="2">
                  <c:v>Family</c:v>
                </c:pt>
                <c:pt idx="3">
                  <c:v>Financial</c:v>
                </c:pt>
                <c:pt idx="4">
                  <c:v>Work</c:v>
                </c:pt>
              </c:strCache>
            </c:strRef>
          </c:cat>
          <c:val>
            <c:numRef>
              <c:f>Sheet9!$I$12:$I$17</c:f>
              <c:numCache>
                <c:formatCode>General</c:formatCode>
                <c:ptCount val="5"/>
                <c:pt idx="0">
                  <c:v>332</c:v>
                </c:pt>
                <c:pt idx="1">
                  <c:v>527</c:v>
                </c:pt>
                <c:pt idx="2">
                  <c:v>653</c:v>
                </c:pt>
                <c:pt idx="3">
                  <c:v>836</c:v>
                </c:pt>
                <c:pt idx="4">
                  <c:v>904</c:v>
                </c:pt>
              </c:numCache>
            </c:numRef>
          </c:val>
          <c:extLst>
            <c:ext xmlns:c16="http://schemas.microsoft.com/office/drawing/2014/chart" uri="{C3380CC4-5D6E-409C-BE32-E72D297353CC}">
              <c16:uniqueId val="{00000001-A5FB-44B7-A703-5D4FB4BE3E1F}"/>
            </c:ext>
          </c:extLst>
        </c:ser>
        <c:dLbls>
          <c:dLblPos val="outEnd"/>
          <c:showLegendKey val="0"/>
          <c:showVal val="1"/>
          <c:showCatName val="0"/>
          <c:showSerName val="0"/>
          <c:showPercent val="0"/>
          <c:showBubbleSize val="0"/>
        </c:dLbls>
        <c:gapWidth val="92"/>
        <c:overlap val="-40"/>
        <c:axId val="571546207"/>
        <c:axId val="571546623"/>
      </c:barChart>
      <c:catAx>
        <c:axId val="57154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71546623"/>
        <c:crosses val="autoZero"/>
        <c:auto val="1"/>
        <c:lblAlgn val="ctr"/>
        <c:lblOffset val="100"/>
        <c:noMultiLvlLbl val="0"/>
      </c:catAx>
      <c:valAx>
        <c:axId val="571546623"/>
        <c:scaling>
          <c:orientation val="minMax"/>
        </c:scaling>
        <c:delete val="1"/>
        <c:axPos val="b"/>
        <c:numFmt formatCode="General" sourceLinked="1"/>
        <c:majorTickMark val="none"/>
        <c:minorTickMark val="none"/>
        <c:tickLblPos val="nextTo"/>
        <c:crossAx val="571546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chart" Target="../charts/chart7.xml"/><Relationship Id="rId7" Type="http://schemas.openxmlformats.org/officeDocument/2006/relationships/image" Target="../media/image1.jpeg"/><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10" Type="http://schemas.openxmlformats.org/officeDocument/2006/relationships/chart" Target="../charts/chart12.xml"/><Relationship Id="rId4" Type="http://schemas.openxmlformats.org/officeDocument/2006/relationships/chart" Target="../charts/chart8.xml"/><Relationship Id="rId9"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chart" Target="../charts/chart18.xml"/><Relationship Id="rId3" Type="http://schemas.openxmlformats.org/officeDocument/2006/relationships/chart" Target="../charts/chart15.xml"/><Relationship Id="rId7" Type="http://schemas.openxmlformats.org/officeDocument/2006/relationships/image" Target="../media/image2.png"/><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5" Type="http://schemas.openxmlformats.org/officeDocument/2006/relationships/image" Target="../media/image1.jpeg"/><Relationship Id="rId10" Type="http://schemas.openxmlformats.org/officeDocument/2006/relationships/chart" Target="../charts/chart20.xml"/><Relationship Id="rId4" Type="http://schemas.openxmlformats.org/officeDocument/2006/relationships/chart" Target="../charts/chart16.xml"/><Relationship Id="rId9"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2</xdr:col>
      <xdr:colOff>133350</xdr:colOff>
      <xdr:row>3</xdr:row>
      <xdr:rowOff>100012</xdr:rowOff>
    </xdr:from>
    <xdr:to>
      <xdr:col>8</xdr:col>
      <xdr:colOff>476250</xdr:colOff>
      <xdr:row>17</xdr:row>
      <xdr:rowOff>176212</xdr:rowOff>
    </xdr:to>
    <xdr:graphicFrame macro="">
      <xdr:nvGraphicFramePr>
        <xdr:cNvPr id="3" name="Chart 2">
          <a:extLst>
            <a:ext uri="{FF2B5EF4-FFF2-40B4-BE49-F238E27FC236}">
              <a16:creationId xmlns:a16="http://schemas.microsoft.com/office/drawing/2014/main" id="{D8F1307E-155A-49BD-92F7-2E96160866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571500</xdr:colOff>
      <xdr:row>19</xdr:row>
      <xdr:rowOff>171450</xdr:rowOff>
    </xdr:from>
    <xdr:to>
      <xdr:col>6</xdr:col>
      <xdr:colOff>402556</xdr:colOff>
      <xdr:row>28</xdr:row>
      <xdr:rowOff>78297</xdr:rowOff>
    </xdr:to>
    <xdr:grpSp>
      <xdr:nvGrpSpPr>
        <xdr:cNvPr id="4" name="Group 3">
          <a:extLst>
            <a:ext uri="{FF2B5EF4-FFF2-40B4-BE49-F238E27FC236}">
              <a16:creationId xmlns:a16="http://schemas.microsoft.com/office/drawing/2014/main" id="{6B991641-26C3-4501-92C9-2760D1B1AC3A}"/>
            </a:ext>
          </a:extLst>
        </xdr:cNvPr>
        <xdr:cNvGrpSpPr/>
      </xdr:nvGrpSpPr>
      <xdr:grpSpPr>
        <a:xfrm>
          <a:off x="2000250" y="3790950"/>
          <a:ext cx="2840956" cy="1621347"/>
          <a:chOff x="8835609" y="2159898"/>
          <a:chExt cx="2840956" cy="1621347"/>
        </a:xfrm>
      </xdr:grpSpPr>
      <xdr:grpSp>
        <xdr:nvGrpSpPr>
          <xdr:cNvPr id="5" name="Group 4">
            <a:extLst>
              <a:ext uri="{FF2B5EF4-FFF2-40B4-BE49-F238E27FC236}">
                <a16:creationId xmlns:a16="http://schemas.microsoft.com/office/drawing/2014/main" id="{EF19B6D4-3CA1-4BF0-85EA-E01FA6EDE6B7}"/>
              </a:ext>
            </a:extLst>
          </xdr:cNvPr>
          <xdr:cNvGrpSpPr/>
        </xdr:nvGrpSpPr>
        <xdr:grpSpPr>
          <a:xfrm>
            <a:off x="8835609" y="2217711"/>
            <a:ext cx="2798076" cy="1563534"/>
            <a:chOff x="9565619" y="2001326"/>
            <a:chExt cx="2902786" cy="1763745"/>
          </a:xfrm>
        </xdr:grpSpPr>
        <xdr:sp macro="" textlink="">
          <xdr:nvSpPr>
            <xdr:cNvPr id="7" name="Rectangle 6">
              <a:extLst>
                <a:ext uri="{FF2B5EF4-FFF2-40B4-BE49-F238E27FC236}">
                  <a16:creationId xmlns:a16="http://schemas.microsoft.com/office/drawing/2014/main" id="{55BF8FAD-731F-4F95-8584-222CDF06D009}"/>
                </a:ext>
              </a:extLst>
            </xdr:cNvPr>
            <xdr:cNvSpPr/>
          </xdr:nvSpPr>
          <xdr:spPr>
            <a:xfrm rot="16200000">
              <a:off x="10153561" y="1413384"/>
              <a:ext cx="1726902" cy="290278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8" name="Chart 7">
              <a:extLst>
                <a:ext uri="{FF2B5EF4-FFF2-40B4-BE49-F238E27FC236}">
                  <a16:creationId xmlns:a16="http://schemas.microsoft.com/office/drawing/2014/main" id="{35659CBE-5679-4786-ADD7-0F9E3CACB818}"/>
                </a:ext>
              </a:extLst>
            </xdr:cNvPr>
            <xdr:cNvGraphicFramePr>
              <a:graphicFrameLocks/>
            </xdr:cNvGraphicFramePr>
          </xdr:nvGraphicFramePr>
          <xdr:xfrm>
            <a:off x="9668774" y="2219505"/>
            <a:ext cx="2695755" cy="1545566"/>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6" name="TextBox 5">
            <a:extLst>
              <a:ext uri="{FF2B5EF4-FFF2-40B4-BE49-F238E27FC236}">
                <a16:creationId xmlns:a16="http://schemas.microsoft.com/office/drawing/2014/main" id="{B75DE01C-5C55-4462-93E9-B0DD660BE1DC}"/>
              </a:ext>
            </a:extLst>
          </xdr:cNvPr>
          <xdr:cNvSpPr txBox="1"/>
        </xdr:nvSpPr>
        <xdr:spPr>
          <a:xfrm>
            <a:off x="9016518" y="2159898"/>
            <a:ext cx="2660047"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 by Cortisol rate</a:t>
            </a:r>
            <a:endParaRPr lang="en-US" sz="1100">
              <a:ln>
                <a:noFill/>
              </a:ln>
              <a:solidFill>
                <a:schemeClr val="accent1">
                  <a:lumMod val="50000"/>
                </a:schemeClr>
              </a:solidFill>
              <a:latin typeface="Bahnschrift" panose="020B0502040204020203" pitchFamily="34" charset="0"/>
            </a:endParaRPr>
          </a:p>
        </xdr:txBody>
      </xdr:sp>
    </xdr:grpSp>
    <xdr:clientData/>
  </xdr:twoCellAnchor>
  <xdr:twoCellAnchor>
    <xdr:from>
      <xdr:col>7</xdr:col>
      <xdr:colOff>221373</xdr:colOff>
      <xdr:row>26</xdr:row>
      <xdr:rowOff>164222</xdr:rowOff>
    </xdr:from>
    <xdr:to>
      <xdr:col>12</xdr:col>
      <xdr:colOff>457201</xdr:colOff>
      <xdr:row>35</xdr:row>
      <xdr:rowOff>57150</xdr:rowOff>
    </xdr:to>
    <xdr:sp macro="" textlink="">
      <xdr:nvSpPr>
        <xdr:cNvPr id="10" name="Rectangle 9">
          <a:extLst>
            <a:ext uri="{FF2B5EF4-FFF2-40B4-BE49-F238E27FC236}">
              <a16:creationId xmlns:a16="http://schemas.microsoft.com/office/drawing/2014/main" id="{44E5627F-38A9-4DD5-90EB-E4883E6F9CFF}"/>
            </a:ext>
          </a:extLst>
        </xdr:cNvPr>
        <xdr:cNvSpPr/>
      </xdr:nvSpPr>
      <xdr:spPr>
        <a:xfrm rot="16200000">
          <a:off x="6107823" y="4279022"/>
          <a:ext cx="1607428" cy="32838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400050</xdr:colOff>
      <xdr:row>27</xdr:row>
      <xdr:rowOff>104823</xdr:rowOff>
    </xdr:from>
    <xdr:to>
      <xdr:col>12</xdr:col>
      <xdr:colOff>144307</xdr:colOff>
      <xdr:row>35</xdr:row>
      <xdr:rowOff>120762</xdr:rowOff>
    </xdr:to>
    <xdr:graphicFrame macro="">
      <xdr:nvGraphicFramePr>
        <xdr:cNvPr id="11" name="Chart 10">
          <a:extLst>
            <a:ext uri="{FF2B5EF4-FFF2-40B4-BE49-F238E27FC236}">
              <a16:creationId xmlns:a16="http://schemas.microsoft.com/office/drawing/2014/main" id="{4B6E83A6-0099-44D3-8B57-F3D3629822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697623</xdr:colOff>
      <xdr:row>29</xdr:row>
      <xdr:rowOff>145172</xdr:rowOff>
    </xdr:from>
    <xdr:to>
      <xdr:col>6</xdr:col>
      <xdr:colOff>257176</xdr:colOff>
      <xdr:row>38</xdr:row>
      <xdr:rowOff>38100</xdr:rowOff>
    </xdr:to>
    <xdr:sp macro="" textlink="">
      <xdr:nvSpPr>
        <xdr:cNvPr id="14" name="Rectangle 13">
          <a:extLst>
            <a:ext uri="{FF2B5EF4-FFF2-40B4-BE49-F238E27FC236}">
              <a16:creationId xmlns:a16="http://schemas.microsoft.com/office/drawing/2014/main" id="{DA0F64C2-C791-4305-AACA-1151D3395713}"/>
            </a:ext>
          </a:extLst>
        </xdr:cNvPr>
        <xdr:cNvSpPr/>
      </xdr:nvSpPr>
      <xdr:spPr>
        <a:xfrm rot="16200000">
          <a:off x="2250198" y="4831472"/>
          <a:ext cx="1607428" cy="32838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523875</xdr:colOff>
      <xdr:row>29</xdr:row>
      <xdr:rowOff>119514</xdr:rowOff>
    </xdr:from>
    <xdr:to>
      <xdr:col>6</xdr:col>
      <xdr:colOff>323850</xdr:colOff>
      <xdr:row>32</xdr:row>
      <xdr:rowOff>0</xdr:rowOff>
    </xdr:to>
    <xdr:sp macro="" textlink="">
      <xdr:nvSpPr>
        <xdr:cNvPr id="12" name="TextBox 11">
          <a:extLst>
            <a:ext uri="{FF2B5EF4-FFF2-40B4-BE49-F238E27FC236}">
              <a16:creationId xmlns:a16="http://schemas.microsoft.com/office/drawing/2014/main" id="{BAB98AAD-86C2-4437-9FCD-D9C7B8714BD3}"/>
            </a:ext>
          </a:extLst>
        </xdr:cNvPr>
        <xdr:cNvSpPr txBox="1"/>
      </xdr:nvSpPr>
      <xdr:spPr>
        <a:xfrm>
          <a:off x="1238250" y="5644014"/>
          <a:ext cx="3524250" cy="4519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aseline="0">
              <a:ln>
                <a:noFill/>
              </a:ln>
              <a:solidFill>
                <a:schemeClr val="accent1">
                  <a:lumMod val="50000"/>
                </a:schemeClr>
              </a:solidFill>
              <a:latin typeface="Bahnschrift" panose="020B0502040204020203" pitchFamily="34" charset="0"/>
            </a:rPr>
            <a:t>      Top 3 Coping Mechnism and the effect on mood</a:t>
          </a:r>
          <a:endParaRPr lang="en-US" sz="1100">
            <a:ln>
              <a:noFill/>
            </a:ln>
            <a:solidFill>
              <a:schemeClr val="accent1">
                <a:lumMod val="50000"/>
              </a:schemeClr>
            </a:solidFill>
            <a:latin typeface="Bahnschrift" panose="020B0502040204020203" pitchFamily="34" charset="0"/>
          </a:endParaRPr>
        </a:p>
      </xdr:txBody>
    </xdr:sp>
    <xdr:clientData/>
  </xdr:twoCellAnchor>
  <xdr:twoCellAnchor>
    <xdr:from>
      <xdr:col>1</xdr:col>
      <xdr:colOff>697622</xdr:colOff>
      <xdr:row>30</xdr:row>
      <xdr:rowOff>66675</xdr:rowOff>
    </xdr:from>
    <xdr:to>
      <xdr:col>6</xdr:col>
      <xdr:colOff>180974</xdr:colOff>
      <xdr:row>38</xdr:row>
      <xdr:rowOff>19051</xdr:rowOff>
    </xdr:to>
    <xdr:graphicFrame macro="">
      <xdr:nvGraphicFramePr>
        <xdr:cNvPr id="15" name="Chart 14">
          <a:extLst>
            <a:ext uri="{FF2B5EF4-FFF2-40B4-BE49-F238E27FC236}">
              <a16:creationId xmlns:a16="http://schemas.microsoft.com/office/drawing/2014/main" id="{44EB7A3A-89DD-4222-8278-E9E4AEC972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227247</xdr:colOff>
      <xdr:row>1</xdr:row>
      <xdr:rowOff>166799</xdr:rowOff>
    </xdr:from>
    <xdr:to>
      <xdr:col>8</xdr:col>
      <xdr:colOff>569852</xdr:colOff>
      <xdr:row>2</xdr:row>
      <xdr:rowOff>166799</xdr:rowOff>
    </xdr:to>
    <xdr:sp macro="" textlink="">
      <xdr:nvSpPr>
        <xdr:cNvPr id="31" name="TextBox 30">
          <a:extLst>
            <a:ext uri="{FF2B5EF4-FFF2-40B4-BE49-F238E27FC236}">
              <a16:creationId xmlns:a16="http://schemas.microsoft.com/office/drawing/2014/main" id="{43E7355A-5747-448A-B786-90F395B6982B}"/>
            </a:ext>
          </a:extLst>
        </xdr:cNvPr>
        <xdr:cNvSpPr txBox="1"/>
      </xdr:nvSpPr>
      <xdr:spPr>
        <a:xfrm>
          <a:off x="3858653" y="355315"/>
          <a:ext cx="1553074" cy="1885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accent1">
                  <a:lumMod val="50000"/>
                </a:schemeClr>
              </a:solidFill>
              <a:latin typeface="Bahnschrift" panose="020B0502040204020203" pitchFamily="34" charset="0"/>
            </a:rPr>
            <a:t>Top 5 Stress</a:t>
          </a:r>
          <a:r>
            <a:rPr lang="en-US" sz="1100" baseline="0">
              <a:ln>
                <a:noFill/>
              </a:ln>
              <a:solidFill>
                <a:schemeClr val="accent1">
                  <a:lumMod val="50000"/>
                </a:schemeClr>
              </a:solidFill>
              <a:latin typeface="Bahnschrift" panose="020B0502040204020203" pitchFamily="34" charset="0"/>
            </a:rPr>
            <a:t> Source</a:t>
          </a:r>
          <a:endParaRPr lang="en-US" sz="1100">
            <a:ln>
              <a:noFill/>
            </a:ln>
            <a:solidFill>
              <a:schemeClr val="accent1">
                <a:lumMod val="50000"/>
              </a:schemeClr>
            </a:solidFill>
            <a:latin typeface="Bahnschrift" panose="020B0502040204020203" pitchFamily="34" charset="0"/>
          </a:endParaRPr>
        </a:p>
      </xdr:txBody>
    </xdr:sp>
    <xdr:clientData/>
  </xdr:twoCellAnchor>
  <xdr:twoCellAnchor>
    <xdr:from>
      <xdr:col>2</xdr:col>
      <xdr:colOff>495300</xdr:colOff>
      <xdr:row>4</xdr:row>
      <xdr:rowOff>114302</xdr:rowOff>
    </xdr:from>
    <xdr:to>
      <xdr:col>4</xdr:col>
      <xdr:colOff>495300</xdr:colOff>
      <xdr:row>4</xdr:row>
      <xdr:rowOff>133350</xdr:rowOff>
    </xdr:to>
    <xdr:cxnSp macro="">
      <xdr:nvCxnSpPr>
        <xdr:cNvPr id="34" name="Straight Connector 33">
          <a:extLst>
            <a:ext uri="{FF2B5EF4-FFF2-40B4-BE49-F238E27FC236}">
              <a16:creationId xmlns:a16="http://schemas.microsoft.com/office/drawing/2014/main" id="{518503D8-C548-4B0C-BD68-F5D88C9E4D30}"/>
            </a:ext>
          </a:extLst>
        </xdr:cNvPr>
        <xdr:cNvCxnSpPr/>
      </xdr:nvCxnSpPr>
      <xdr:spPr>
        <a:xfrm>
          <a:off x="1714500" y="876302"/>
          <a:ext cx="1219200" cy="19048"/>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0</xdr:col>
      <xdr:colOff>0</xdr:colOff>
      <xdr:row>0</xdr:row>
      <xdr:rowOff>0</xdr:rowOff>
    </xdr:from>
    <xdr:to>
      <xdr:col>19</xdr:col>
      <xdr:colOff>66675</xdr:colOff>
      <xdr:row>28</xdr:row>
      <xdr:rowOff>3</xdr:rowOff>
    </xdr:to>
    <xdr:grpSp>
      <xdr:nvGrpSpPr>
        <xdr:cNvPr id="106" name="Group 105">
          <a:extLst>
            <a:ext uri="{FF2B5EF4-FFF2-40B4-BE49-F238E27FC236}">
              <a16:creationId xmlns:a16="http://schemas.microsoft.com/office/drawing/2014/main" id="{6FF21AE5-B39A-444A-8FCE-EF8682162790}"/>
            </a:ext>
          </a:extLst>
        </xdr:cNvPr>
        <xdr:cNvGrpSpPr/>
      </xdr:nvGrpSpPr>
      <xdr:grpSpPr>
        <a:xfrm>
          <a:off x="0" y="0"/>
          <a:ext cx="11649075" cy="5334003"/>
          <a:chOff x="0" y="0"/>
          <a:chExt cx="11649075" cy="5334003"/>
        </a:xfrm>
      </xdr:grpSpPr>
      <xdr:sp macro="" textlink="">
        <xdr:nvSpPr>
          <xdr:cNvPr id="2" name="Rectangle 1">
            <a:extLst>
              <a:ext uri="{FF2B5EF4-FFF2-40B4-BE49-F238E27FC236}">
                <a16:creationId xmlns:a16="http://schemas.microsoft.com/office/drawing/2014/main" id="{FD0F48F5-E73A-4818-AC03-DFAABCF3596C}"/>
              </a:ext>
            </a:extLst>
          </xdr:cNvPr>
          <xdr:cNvSpPr/>
        </xdr:nvSpPr>
        <xdr:spPr>
          <a:xfrm>
            <a:off x="0" y="0"/>
            <a:ext cx="11649075" cy="5324475"/>
          </a:xfrm>
          <a:prstGeom prst="rect">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 name="Rectangle 2">
            <a:extLst>
              <a:ext uri="{FF2B5EF4-FFF2-40B4-BE49-F238E27FC236}">
                <a16:creationId xmlns:a16="http://schemas.microsoft.com/office/drawing/2014/main" id="{AA41A6DE-9EAC-4B09-9DD7-E5F7AF9B06E0}"/>
              </a:ext>
            </a:extLst>
          </xdr:cNvPr>
          <xdr:cNvSpPr/>
        </xdr:nvSpPr>
        <xdr:spPr>
          <a:xfrm rot="16200000">
            <a:off x="-1847849" y="1847853"/>
            <a:ext cx="5334003" cy="1638297"/>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5" name="Group 44">
            <a:extLst>
              <a:ext uri="{FF2B5EF4-FFF2-40B4-BE49-F238E27FC236}">
                <a16:creationId xmlns:a16="http://schemas.microsoft.com/office/drawing/2014/main" id="{C8DD8CDA-6FFC-4C68-95B3-24CC7A5D1A24}"/>
              </a:ext>
            </a:extLst>
          </xdr:cNvPr>
          <xdr:cNvGrpSpPr/>
        </xdr:nvGrpSpPr>
        <xdr:grpSpPr>
          <a:xfrm>
            <a:off x="3102457" y="389623"/>
            <a:ext cx="2850272" cy="1635686"/>
            <a:chOff x="3675754" y="190499"/>
            <a:chExt cx="2901348" cy="1791779"/>
          </a:xfrm>
        </xdr:grpSpPr>
        <xdr:sp macro="" textlink="">
          <xdr:nvSpPr>
            <xdr:cNvPr id="9" name="Rectangle 8">
              <a:extLst>
                <a:ext uri="{FF2B5EF4-FFF2-40B4-BE49-F238E27FC236}">
                  <a16:creationId xmlns:a16="http://schemas.microsoft.com/office/drawing/2014/main" id="{C7270FBE-0687-402D-A75C-5296683C7C92}"/>
                </a:ext>
              </a:extLst>
            </xdr:cNvPr>
            <xdr:cNvSpPr/>
          </xdr:nvSpPr>
          <xdr:spPr>
            <a:xfrm rot="16200000">
              <a:off x="4263876" y="-397623"/>
              <a:ext cx="1725103" cy="29013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9" name="Chart 28">
              <a:extLst>
                <a:ext uri="{FF2B5EF4-FFF2-40B4-BE49-F238E27FC236}">
                  <a16:creationId xmlns:a16="http://schemas.microsoft.com/office/drawing/2014/main" id="{4BFE7E07-D3C1-4CEB-92B0-0ABBBC87D5A4}"/>
                </a:ext>
              </a:extLst>
            </xdr:cNvPr>
            <xdr:cNvGraphicFramePr>
              <a:graphicFrameLocks/>
            </xdr:cNvGraphicFramePr>
          </xdr:nvGraphicFramePr>
          <xdr:xfrm>
            <a:off x="3675754" y="295383"/>
            <a:ext cx="2842293" cy="168689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46" name="Group 45">
            <a:extLst>
              <a:ext uri="{FF2B5EF4-FFF2-40B4-BE49-F238E27FC236}">
                <a16:creationId xmlns:a16="http://schemas.microsoft.com/office/drawing/2014/main" id="{AA4416B6-FF88-4EEC-A6B8-68D33D30F705}"/>
              </a:ext>
            </a:extLst>
          </xdr:cNvPr>
          <xdr:cNvGrpSpPr/>
        </xdr:nvGrpSpPr>
        <xdr:grpSpPr>
          <a:xfrm>
            <a:off x="5988533" y="390923"/>
            <a:ext cx="2756211" cy="1576979"/>
            <a:chOff x="6615206" y="198226"/>
            <a:chExt cx="2902786" cy="1726901"/>
          </a:xfrm>
        </xdr:grpSpPr>
        <xdr:sp macro="" textlink="">
          <xdr:nvSpPr>
            <xdr:cNvPr id="12" name="Rectangle 11">
              <a:extLst>
                <a:ext uri="{FF2B5EF4-FFF2-40B4-BE49-F238E27FC236}">
                  <a16:creationId xmlns:a16="http://schemas.microsoft.com/office/drawing/2014/main" id="{EA9E8C40-F663-4E3C-958C-941ACD059E06}"/>
                </a:ext>
              </a:extLst>
            </xdr:cNvPr>
            <xdr:cNvSpPr/>
          </xdr:nvSpPr>
          <xdr:spPr>
            <a:xfrm rot="16200000">
              <a:off x="7203148" y="-389716"/>
              <a:ext cx="1726901" cy="290278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2" name="top 5 stress source">
              <a:extLst>
                <a:ext uri="{FF2B5EF4-FFF2-40B4-BE49-F238E27FC236}">
                  <a16:creationId xmlns:a16="http://schemas.microsoft.com/office/drawing/2014/main" id="{B54AEB74-1144-44C8-BF09-2C254435D9D3}"/>
                </a:ext>
              </a:extLst>
            </xdr:cNvPr>
            <xdr:cNvGraphicFramePr>
              <a:graphicFrameLocks/>
            </xdr:cNvGraphicFramePr>
          </xdr:nvGraphicFramePr>
          <xdr:xfrm>
            <a:off x="6721414" y="377405"/>
            <a:ext cx="2609585" cy="150962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0" name="TextBox 29">
            <a:extLst>
              <a:ext uri="{FF2B5EF4-FFF2-40B4-BE49-F238E27FC236}">
                <a16:creationId xmlns:a16="http://schemas.microsoft.com/office/drawing/2014/main" id="{F60C9F8E-1AC3-41E8-BF47-32726F1D332C}"/>
              </a:ext>
            </a:extLst>
          </xdr:cNvPr>
          <xdr:cNvSpPr txBox="1"/>
        </xdr:nvSpPr>
        <xdr:spPr>
          <a:xfrm>
            <a:off x="6276188" y="347662"/>
            <a:ext cx="2234297" cy="291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Sources by Gender</a:t>
            </a:r>
            <a:endParaRPr lang="en-US" sz="1100">
              <a:ln>
                <a:noFill/>
              </a:ln>
              <a:solidFill>
                <a:schemeClr val="accent1">
                  <a:lumMod val="50000"/>
                </a:schemeClr>
              </a:solidFill>
              <a:latin typeface="Bahnschrift" panose="020B0502040204020203" pitchFamily="34" charset="0"/>
            </a:endParaRPr>
          </a:p>
        </xdr:txBody>
      </xdr:sp>
      <xdr:grpSp>
        <xdr:nvGrpSpPr>
          <xdr:cNvPr id="47" name="Group 46">
            <a:extLst>
              <a:ext uri="{FF2B5EF4-FFF2-40B4-BE49-F238E27FC236}">
                <a16:creationId xmlns:a16="http://schemas.microsoft.com/office/drawing/2014/main" id="{7D9CD1CB-C75A-4432-B943-E790A05106FE}"/>
              </a:ext>
            </a:extLst>
          </xdr:cNvPr>
          <xdr:cNvGrpSpPr/>
        </xdr:nvGrpSpPr>
        <xdr:grpSpPr>
          <a:xfrm>
            <a:off x="8796973" y="2019697"/>
            <a:ext cx="2767569" cy="1576979"/>
            <a:chOff x="9565621" y="198226"/>
            <a:chExt cx="2902786" cy="1726901"/>
          </a:xfrm>
        </xdr:grpSpPr>
        <xdr:sp macro="" textlink="">
          <xdr:nvSpPr>
            <xdr:cNvPr id="13" name="Rectangle 12">
              <a:extLst>
                <a:ext uri="{FF2B5EF4-FFF2-40B4-BE49-F238E27FC236}">
                  <a16:creationId xmlns:a16="http://schemas.microsoft.com/office/drawing/2014/main" id="{CBC32EDC-9B35-4454-8A04-ED0FF9720911}"/>
                </a:ext>
              </a:extLst>
            </xdr:cNvPr>
            <xdr:cNvSpPr/>
          </xdr:nvSpPr>
          <xdr:spPr>
            <a:xfrm rot="16200000">
              <a:off x="10153563" y="-389716"/>
              <a:ext cx="1726901" cy="290278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5" name="Chart 34">
              <a:extLst>
                <a:ext uri="{FF2B5EF4-FFF2-40B4-BE49-F238E27FC236}">
                  <a16:creationId xmlns:a16="http://schemas.microsoft.com/office/drawing/2014/main" id="{0AD581F1-805B-43A0-8793-8F7357A21D52}"/>
                </a:ext>
              </a:extLst>
            </xdr:cNvPr>
            <xdr:cNvGraphicFramePr>
              <a:graphicFrameLocks/>
            </xdr:cNvGraphicFramePr>
          </xdr:nvGraphicFramePr>
          <xdr:xfrm>
            <a:off x="9579723" y="224646"/>
            <a:ext cx="2811761" cy="1698325"/>
          </xdr:xfrm>
          <a:graphic>
            <a:graphicData uri="http://schemas.openxmlformats.org/drawingml/2006/chart">
              <c:chart xmlns:c="http://schemas.openxmlformats.org/drawingml/2006/chart" xmlns:r="http://schemas.openxmlformats.org/officeDocument/2006/relationships" r:id="rId3"/>
            </a:graphicData>
          </a:graphic>
        </xdr:graphicFrame>
      </xdr:grpSp>
      <mc:AlternateContent xmlns:mc="http://schemas.openxmlformats.org/markup-compatibility/2006" xmlns:a14="http://schemas.microsoft.com/office/drawing/2010/main">
        <mc:Choice Requires="a14">
          <xdr:graphicFrame macro="">
            <xdr:nvGraphicFramePr>
              <xdr:cNvPr id="37" name="stress_source">
                <a:extLst>
                  <a:ext uri="{FF2B5EF4-FFF2-40B4-BE49-F238E27FC236}">
                    <a16:creationId xmlns:a16="http://schemas.microsoft.com/office/drawing/2014/main" id="{2214BE37-2F05-4D2D-85FE-EF61B5340559}"/>
                  </a:ext>
                </a:extLst>
              </xdr:cNvPr>
              <xdr:cNvGraphicFramePr/>
            </xdr:nvGraphicFramePr>
            <xdr:xfrm>
              <a:off x="0" y="3538845"/>
              <a:ext cx="1625997" cy="1795155"/>
            </xdr:xfrm>
            <a:graphic>
              <a:graphicData uri="http://schemas.microsoft.com/office/drawing/2010/slicer">
                <sle:slicer xmlns:sle="http://schemas.microsoft.com/office/drawing/2010/slicer" name="stress_source"/>
              </a:graphicData>
            </a:graphic>
          </xdr:graphicFrame>
        </mc:Choice>
        <mc:Fallback xmlns="">
          <xdr:sp macro="" textlink="">
            <xdr:nvSpPr>
              <xdr:cNvPr id="0" name=""/>
              <xdr:cNvSpPr>
                <a:spLocks noTextEdit="1"/>
              </xdr:cNvSpPr>
            </xdr:nvSpPr>
            <xdr:spPr>
              <a:xfrm>
                <a:off x="0" y="3538845"/>
                <a:ext cx="1625997" cy="17951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0" name="TextBox 39">
            <a:extLst>
              <a:ext uri="{FF2B5EF4-FFF2-40B4-BE49-F238E27FC236}">
                <a16:creationId xmlns:a16="http://schemas.microsoft.com/office/drawing/2014/main" id="{2BB6A08D-395D-4256-B68E-8CE1E50947D2}"/>
              </a:ext>
            </a:extLst>
          </xdr:cNvPr>
          <xdr:cNvSpPr txBox="1"/>
        </xdr:nvSpPr>
        <xdr:spPr>
          <a:xfrm>
            <a:off x="9230171" y="1997076"/>
            <a:ext cx="223286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accent1">
                    <a:lumMod val="50000"/>
                  </a:schemeClr>
                </a:solidFill>
                <a:latin typeface="Bahnschrift" panose="020B0502040204020203" pitchFamily="34" charset="0"/>
              </a:rPr>
              <a:t>Stress and</a:t>
            </a:r>
            <a:r>
              <a:rPr lang="en-US" sz="1100" baseline="0">
                <a:ln>
                  <a:noFill/>
                </a:ln>
                <a:solidFill>
                  <a:schemeClr val="accent1">
                    <a:lumMod val="50000"/>
                  </a:schemeClr>
                </a:solidFill>
                <a:latin typeface="Bahnschrift" panose="020B0502040204020203" pitchFamily="34" charset="0"/>
              </a:rPr>
              <a:t> Coping Mechanism</a:t>
            </a:r>
            <a:endParaRPr lang="en-US" sz="1100">
              <a:ln>
                <a:noFill/>
              </a:ln>
              <a:solidFill>
                <a:schemeClr val="accent1">
                  <a:lumMod val="50000"/>
                </a:schemeClr>
              </a:solidFill>
              <a:latin typeface="Bahnschrift" panose="020B0502040204020203" pitchFamily="34" charset="0"/>
            </a:endParaRPr>
          </a:p>
        </xdr:txBody>
      </xdr:sp>
      <xdr:grpSp>
        <xdr:nvGrpSpPr>
          <xdr:cNvPr id="153" name="Group 152">
            <a:extLst>
              <a:ext uri="{FF2B5EF4-FFF2-40B4-BE49-F238E27FC236}">
                <a16:creationId xmlns:a16="http://schemas.microsoft.com/office/drawing/2014/main" id="{AAB1F093-685A-409D-8704-B35CA49689F6}"/>
              </a:ext>
            </a:extLst>
          </xdr:cNvPr>
          <xdr:cNvGrpSpPr/>
        </xdr:nvGrpSpPr>
        <xdr:grpSpPr>
          <a:xfrm>
            <a:off x="5826244" y="1997180"/>
            <a:ext cx="2954964" cy="1621372"/>
            <a:chOff x="5854819" y="2168630"/>
            <a:chExt cx="2954964" cy="1621372"/>
          </a:xfrm>
        </xdr:grpSpPr>
        <xdr:grpSp>
          <xdr:nvGrpSpPr>
            <xdr:cNvPr id="49" name="Group 48">
              <a:extLst>
                <a:ext uri="{FF2B5EF4-FFF2-40B4-BE49-F238E27FC236}">
                  <a16:creationId xmlns:a16="http://schemas.microsoft.com/office/drawing/2014/main" id="{CF657526-9686-41AD-98BD-89EE2A577EE4}"/>
                </a:ext>
              </a:extLst>
            </xdr:cNvPr>
            <xdr:cNvGrpSpPr/>
          </xdr:nvGrpSpPr>
          <xdr:grpSpPr>
            <a:xfrm>
              <a:off x="5854819" y="2218576"/>
              <a:ext cx="2937549" cy="1571426"/>
              <a:chOff x="6442854" y="2001327"/>
              <a:chExt cx="3084661" cy="1772730"/>
            </a:xfrm>
          </xdr:grpSpPr>
          <xdr:sp macro="" textlink="">
            <xdr:nvSpPr>
              <xdr:cNvPr id="15" name="Rectangle 14">
                <a:extLst>
                  <a:ext uri="{FF2B5EF4-FFF2-40B4-BE49-F238E27FC236}">
                    <a16:creationId xmlns:a16="http://schemas.microsoft.com/office/drawing/2014/main" id="{41E8439E-B7F9-4296-B209-0EE2B7C293A8}"/>
                  </a:ext>
                </a:extLst>
              </xdr:cNvPr>
              <xdr:cNvSpPr/>
            </xdr:nvSpPr>
            <xdr:spPr>
              <a:xfrm rot="16200000">
                <a:off x="7212671" y="1413385"/>
                <a:ext cx="1726902" cy="290278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1" name="Chart 40">
                <a:extLst>
                  <a:ext uri="{FF2B5EF4-FFF2-40B4-BE49-F238E27FC236}">
                    <a16:creationId xmlns:a16="http://schemas.microsoft.com/office/drawing/2014/main" id="{1BC502B1-5A6A-400C-B2D7-A6D3BC0CB5A6}"/>
                  </a:ext>
                </a:extLst>
              </xdr:cNvPr>
              <xdr:cNvGraphicFramePr>
                <a:graphicFrameLocks/>
              </xdr:cNvGraphicFramePr>
            </xdr:nvGraphicFramePr>
            <xdr:xfrm>
              <a:off x="6442854" y="2264434"/>
              <a:ext cx="3055189" cy="1509623"/>
            </xdr:xfrm>
            <a:graphic>
              <a:graphicData uri="http://schemas.openxmlformats.org/drawingml/2006/chart">
                <c:chart xmlns:c="http://schemas.openxmlformats.org/drawingml/2006/chart" xmlns:r="http://schemas.openxmlformats.org/officeDocument/2006/relationships" r:id="rId4"/>
              </a:graphicData>
            </a:graphic>
          </xdr:graphicFrame>
        </xdr:grpSp>
        <xdr:sp macro="" textlink="">
          <xdr:nvSpPr>
            <xdr:cNvPr id="42" name="TextBox 41">
              <a:extLst>
                <a:ext uri="{FF2B5EF4-FFF2-40B4-BE49-F238E27FC236}">
                  <a16:creationId xmlns:a16="http://schemas.microsoft.com/office/drawing/2014/main" id="{513E3EC7-31CE-438D-B6B0-EE9D9D4D6D47}"/>
                </a:ext>
              </a:extLst>
            </xdr:cNvPr>
            <xdr:cNvSpPr txBox="1"/>
          </xdr:nvSpPr>
          <xdr:spPr>
            <a:xfrm>
              <a:off x="6148298" y="2168630"/>
              <a:ext cx="2661485" cy="3028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 by Heartbeate rate</a:t>
              </a:r>
              <a:endParaRPr lang="en-US" sz="1100">
                <a:ln>
                  <a:noFill/>
                </a:ln>
                <a:solidFill>
                  <a:schemeClr val="accent1">
                    <a:lumMod val="50000"/>
                  </a:schemeClr>
                </a:solidFill>
                <a:latin typeface="Bahnschrift" panose="020B0502040204020203" pitchFamily="34" charset="0"/>
              </a:endParaRPr>
            </a:p>
          </xdr:txBody>
        </xdr:sp>
      </xdr:grpSp>
      <xdr:grpSp>
        <xdr:nvGrpSpPr>
          <xdr:cNvPr id="11" name="Group 10">
            <a:extLst>
              <a:ext uri="{FF2B5EF4-FFF2-40B4-BE49-F238E27FC236}">
                <a16:creationId xmlns:a16="http://schemas.microsoft.com/office/drawing/2014/main" id="{7B25D2E1-598D-4751-A14A-4ED52862D00E}"/>
              </a:ext>
            </a:extLst>
          </xdr:cNvPr>
          <xdr:cNvGrpSpPr/>
        </xdr:nvGrpSpPr>
        <xdr:grpSpPr>
          <a:xfrm>
            <a:off x="3093469" y="2016965"/>
            <a:ext cx="2968402" cy="1556927"/>
            <a:chOff x="3100657" y="1990187"/>
            <a:chExt cx="2865945" cy="1711484"/>
          </a:xfrm>
        </xdr:grpSpPr>
        <xdr:grpSp>
          <xdr:nvGrpSpPr>
            <xdr:cNvPr id="53" name="Group 52">
              <a:extLst>
                <a:ext uri="{FF2B5EF4-FFF2-40B4-BE49-F238E27FC236}">
                  <a16:creationId xmlns:a16="http://schemas.microsoft.com/office/drawing/2014/main" id="{C273970B-356E-45B3-853F-EFFD07491A9E}"/>
                </a:ext>
              </a:extLst>
            </xdr:cNvPr>
            <xdr:cNvGrpSpPr/>
          </xdr:nvGrpSpPr>
          <xdr:grpSpPr>
            <a:xfrm>
              <a:off x="3100657" y="2018760"/>
              <a:ext cx="2770579" cy="1682911"/>
              <a:chOff x="3675752" y="1991802"/>
              <a:chExt cx="2901348" cy="1726902"/>
            </a:xfrm>
          </xdr:grpSpPr>
          <xdr:sp macro="" textlink="">
            <xdr:nvSpPr>
              <xdr:cNvPr id="14" name="Rectangle 13">
                <a:extLst>
                  <a:ext uri="{FF2B5EF4-FFF2-40B4-BE49-F238E27FC236}">
                    <a16:creationId xmlns:a16="http://schemas.microsoft.com/office/drawing/2014/main" id="{8359E583-B5DE-40D3-8EF5-824C84526E87}"/>
                  </a:ext>
                </a:extLst>
              </xdr:cNvPr>
              <xdr:cNvSpPr/>
            </xdr:nvSpPr>
            <xdr:spPr>
              <a:xfrm rot="16200000">
                <a:off x="4262975" y="1404579"/>
                <a:ext cx="1726902" cy="29013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9" name="Chart 38">
                <a:extLst>
                  <a:ext uri="{FF2B5EF4-FFF2-40B4-BE49-F238E27FC236}">
                    <a16:creationId xmlns:a16="http://schemas.microsoft.com/office/drawing/2014/main" id="{284D27A4-5272-4E25-AD80-0DC08F3DE3AE}"/>
                  </a:ext>
                </a:extLst>
              </xdr:cNvPr>
              <xdr:cNvGraphicFramePr>
                <a:graphicFrameLocks/>
              </xdr:cNvGraphicFramePr>
            </xdr:nvGraphicFramePr>
            <xdr:xfrm>
              <a:off x="3704327" y="2142406"/>
              <a:ext cx="2844200" cy="1538198"/>
            </xdr:xfrm>
            <a:graphic>
              <a:graphicData uri="http://schemas.openxmlformats.org/drawingml/2006/chart">
                <c:chart xmlns:c="http://schemas.openxmlformats.org/drawingml/2006/chart" xmlns:r="http://schemas.openxmlformats.org/officeDocument/2006/relationships" r:id="rId5"/>
              </a:graphicData>
            </a:graphic>
          </xdr:graphicFrame>
        </xdr:grpSp>
        <xdr:sp macro="" textlink="">
          <xdr:nvSpPr>
            <xdr:cNvPr id="52" name="TextBox 51">
              <a:extLst>
                <a:ext uri="{FF2B5EF4-FFF2-40B4-BE49-F238E27FC236}">
                  <a16:creationId xmlns:a16="http://schemas.microsoft.com/office/drawing/2014/main" id="{E3343B05-8AAC-4B0C-B305-D47D3F6C6F91}"/>
                </a:ext>
              </a:extLst>
            </xdr:cNvPr>
            <xdr:cNvSpPr txBox="1"/>
          </xdr:nvSpPr>
          <xdr:spPr>
            <a:xfrm>
              <a:off x="3299366" y="1990187"/>
              <a:ext cx="2667236" cy="301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 by sleep quality</a:t>
              </a:r>
              <a:endParaRPr lang="en-US" sz="1100">
                <a:ln>
                  <a:noFill/>
                </a:ln>
                <a:solidFill>
                  <a:schemeClr val="accent1">
                    <a:lumMod val="50000"/>
                  </a:schemeClr>
                </a:solidFill>
                <a:latin typeface="Bahnschrift" panose="020B0502040204020203" pitchFamily="34" charset="0"/>
              </a:endParaRPr>
            </a:p>
          </xdr:txBody>
        </xdr:sp>
      </xdr:grpSp>
      <mc:AlternateContent xmlns:mc="http://schemas.openxmlformats.org/markup-compatibility/2006" xmlns:a14="http://schemas.microsoft.com/office/drawing/2010/main">
        <mc:Choice Requires="a14">
          <xdr:graphicFrame macro="">
            <xdr:nvGraphicFramePr>
              <xdr:cNvPr id="60" name="severity">
                <a:extLst>
                  <a:ext uri="{FF2B5EF4-FFF2-40B4-BE49-F238E27FC236}">
                    <a16:creationId xmlns:a16="http://schemas.microsoft.com/office/drawing/2014/main" id="{80EF83EE-446C-48A6-A9AB-AFEF6D410DC8}"/>
                  </a:ext>
                </a:extLst>
              </xdr:cNvPr>
              <xdr:cNvGraphicFramePr/>
            </xdr:nvGraphicFramePr>
            <xdr:xfrm>
              <a:off x="8822134" y="0"/>
              <a:ext cx="2731691" cy="359171"/>
            </xdr:xfrm>
            <a:graphic>
              <a:graphicData uri="http://schemas.microsoft.com/office/drawing/2010/slicer">
                <sle:slicer xmlns:sle="http://schemas.microsoft.com/office/drawing/2010/slicer" name="severity"/>
              </a:graphicData>
            </a:graphic>
          </xdr:graphicFrame>
        </mc:Choice>
        <mc:Fallback xmlns="">
          <xdr:sp macro="" textlink="">
            <xdr:nvSpPr>
              <xdr:cNvPr id="0" name=""/>
              <xdr:cNvSpPr>
                <a:spLocks noTextEdit="1"/>
              </xdr:cNvSpPr>
            </xdr:nvSpPr>
            <xdr:spPr>
              <a:xfrm>
                <a:off x="8822134" y="0"/>
                <a:ext cx="2731691" cy="3591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162" name="Group 161">
            <a:extLst>
              <a:ext uri="{FF2B5EF4-FFF2-40B4-BE49-F238E27FC236}">
                <a16:creationId xmlns:a16="http://schemas.microsoft.com/office/drawing/2014/main" id="{B6050B84-B035-4859-A53C-639E98CDE417}"/>
              </a:ext>
            </a:extLst>
          </xdr:cNvPr>
          <xdr:cNvGrpSpPr/>
        </xdr:nvGrpSpPr>
        <xdr:grpSpPr>
          <a:xfrm>
            <a:off x="3074417" y="3597214"/>
            <a:ext cx="4552950" cy="1670111"/>
            <a:chOff x="3074417" y="3597214"/>
            <a:chExt cx="4552950" cy="1670111"/>
          </a:xfrm>
        </xdr:grpSpPr>
        <xdr:sp macro="" textlink="">
          <xdr:nvSpPr>
            <xdr:cNvPr id="17" name="Rectangle 16">
              <a:extLst>
                <a:ext uri="{FF2B5EF4-FFF2-40B4-BE49-F238E27FC236}">
                  <a16:creationId xmlns:a16="http://schemas.microsoft.com/office/drawing/2014/main" id="{4A6EB012-F01B-40C9-A144-92AA056E37D9}"/>
                </a:ext>
              </a:extLst>
            </xdr:cNvPr>
            <xdr:cNvSpPr/>
          </xdr:nvSpPr>
          <xdr:spPr>
            <a:xfrm rot="16200000">
              <a:off x="4528308" y="2168266"/>
              <a:ext cx="1645170" cy="45529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8" name="Chart 57">
              <a:extLst>
                <a:ext uri="{FF2B5EF4-FFF2-40B4-BE49-F238E27FC236}">
                  <a16:creationId xmlns:a16="http://schemas.microsoft.com/office/drawing/2014/main" id="{1EBF1411-97A5-445F-9099-D1378FCEEC84}"/>
                </a:ext>
              </a:extLst>
            </xdr:cNvPr>
            <xdr:cNvGraphicFramePr>
              <a:graphicFrameLocks/>
            </xdr:cNvGraphicFramePr>
          </xdr:nvGraphicFramePr>
          <xdr:xfrm>
            <a:off x="3074417" y="3855994"/>
            <a:ext cx="4267831" cy="1411331"/>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61" name="TextBox 60">
              <a:extLst>
                <a:ext uri="{FF2B5EF4-FFF2-40B4-BE49-F238E27FC236}">
                  <a16:creationId xmlns:a16="http://schemas.microsoft.com/office/drawing/2014/main" id="{DD027A90-FD5B-4364-9FB1-9621CF2AB116}"/>
                </a:ext>
              </a:extLst>
            </xdr:cNvPr>
            <xdr:cNvSpPr txBox="1"/>
          </xdr:nvSpPr>
          <xdr:spPr>
            <a:xfrm>
              <a:off x="4135247" y="3597214"/>
              <a:ext cx="2660047" cy="335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Severity Level base on Age Group</a:t>
              </a:r>
              <a:endParaRPr lang="en-US" sz="1100">
                <a:ln>
                  <a:noFill/>
                </a:ln>
                <a:solidFill>
                  <a:schemeClr val="accent1">
                    <a:lumMod val="50000"/>
                  </a:schemeClr>
                </a:solidFill>
                <a:latin typeface="Bahnschrift" panose="020B0502040204020203" pitchFamily="34" charset="0"/>
              </a:endParaRPr>
            </a:p>
          </xdr:txBody>
        </xdr:sp>
      </xdr:grpSp>
      <xdr:grpSp>
        <xdr:nvGrpSpPr>
          <xdr:cNvPr id="43" name="Group 42">
            <a:extLst>
              <a:ext uri="{FF2B5EF4-FFF2-40B4-BE49-F238E27FC236}">
                <a16:creationId xmlns:a16="http://schemas.microsoft.com/office/drawing/2014/main" id="{9A2224D7-4DEE-4EA5-93FD-419F14A0363B}"/>
              </a:ext>
            </a:extLst>
          </xdr:cNvPr>
          <xdr:cNvGrpSpPr/>
        </xdr:nvGrpSpPr>
        <xdr:grpSpPr>
          <a:xfrm>
            <a:off x="1636713" y="0"/>
            <a:ext cx="4040186" cy="762000"/>
            <a:chOff x="109141" y="99219"/>
            <a:chExt cx="1412235" cy="833437"/>
          </a:xfrm>
        </xdr:grpSpPr>
        <xdr:sp macro="" textlink="">
          <xdr:nvSpPr>
            <xdr:cNvPr id="36" name="TextBox 35">
              <a:extLst>
                <a:ext uri="{FF2B5EF4-FFF2-40B4-BE49-F238E27FC236}">
                  <a16:creationId xmlns:a16="http://schemas.microsoft.com/office/drawing/2014/main" id="{9506261E-EC9B-4726-B5DD-A0A3C0E56DC4}"/>
                </a:ext>
              </a:extLst>
            </xdr:cNvPr>
            <xdr:cNvSpPr txBox="1"/>
          </xdr:nvSpPr>
          <xdr:spPr>
            <a:xfrm>
              <a:off x="110594" y="99219"/>
              <a:ext cx="1379140" cy="833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900" b="0">
                  <a:ln>
                    <a:noFill/>
                  </a:ln>
                  <a:solidFill>
                    <a:schemeClr val="accent1">
                      <a:lumMod val="50000"/>
                    </a:schemeClr>
                  </a:solidFill>
                  <a:latin typeface="Bahnschrift" panose="020B0502040204020203" pitchFamily="34" charset="0"/>
                </a:rPr>
                <a:t>Doctor</a:t>
              </a:r>
              <a:r>
                <a:rPr lang="en-US" sz="1900" b="0" baseline="0">
                  <a:ln>
                    <a:noFill/>
                  </a:ln>
                  <a:solidFill>
                    <a:schemeClr val="accent1">
                      <a:lumMod val="50000"/>
                    </a:schemeClr>
                  </a:solidFill>
                  <a:latin typeface="Bahnschrift" panose="020B0502040204020203" pitchFamily="34" charset="0"/>
                </a:rPr>
                <a:t> </a:t>
              </a:r>
              <a:r>
                <a:rPr lang="en-US" sz="1900" b="0">
                  <a:ln>
                    <a:noFill/>
                  </a:ln>
                  <a:solidFill>
                    <a:schemeClr val="accent1">
                      <a:lumMod val="50000"/>
                    </a:schemeClr>
                  </a:solidFill>
                  <a:latin typeface="Bahnschrift" panose="020B0502040204020203" pitchFamily="34" charset="0"/>
                </a:rPr>
                <a:t>Healthcare Stress</a:t>
              </a:r>
              <a:r>
                <a:rPr lang="en-US" sz="1900" b="0" baseline="0">
                  <a:ln>
                    <a:noFill/>
                  </a:ln>
                  <a:solidFill>
                    <a:schemeClr val="accent1">
                      <a:lumMod val="50000"/>
                    </a:schemeClr>
                  </a:solidFill>
                  <a:latin typeface="Bahnschrift" panose="020B0502040204020203" pitchFamily="34" charset="0"/>
                </a:rPr>
                <a:t> </a:t>
              </a:r>
              <a:r>
                <a:rPr lang="en-US" sz="1400" b="0">
                  <a:ln>
                    <a:noFill/>
                  </a:ln>
                  <a:solidFill>
                    <a:schemeClr val="accent1">
                      <a:lumMod val="50000"/>
                    </a:schemeClr>
                  </a:solidFill>
                  <a:latin typeface="Bahnschrift" panose="020B0502040204020203" pitchFamily="34" charset="0"/>
                </a:rPr>
                <a:t>Analysis</a:t>
              </a:r>
            </a:p>
          </xdr:txBody>
        </xdr:sp>
        <xdr:cxnSp macro="">
          <xdr:nvCxnSpPr>
            <xdr:cNvPr id="51" name="Straight Connector 50">
              <a:extLst>
                <a:ext uri="{FF2B5EF4-FFF2-40B4-BE49-F238E27FC236}">
                  <a16:creationId xmlns:a16="http://schemas.microsoft.com/office/drawing/2014/main" id="{EF639738-1D92-495B-B706-551476A8793F}"/>
                </a:ext>
              </a:extLst>
            </xdr:cNvPr>
            <xdr:cNvCxnSpPr/>
          </xdr:nvCxnSpPr>
          <xdr:spPr>
            <a:xfrm flipV="1">
              <a:off x="109141" y="474266"/>
              <a:ext cx="1412235" cy="1985"/>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59" name="Oval 58">
            <a:extLst>
              <a:ext uri="{FF2B5EF4-FFF2-40B4-BE49-F238E27FC236}">
                <a16:creationId xmlns:a16="http://schemas.microsoft.com/office/drawing/2014/main" id="{31F08263-C0CF-42FE-A205-45ACC7086DEE}"/>
              </a:ext>
            </a:extLst>
          </xdr:cNvPr>
          <xdr:cNvSpPr/>
        </xdr:nvSpPr>
        <xdr:spPr>
          <a:xfrm>
            <a:off x="59531" y="1701403"/>
            <a:ext cx="1426369" cy="1356121"/>
          </a:xfrm>
          <a:prstGeom prst="ellipse">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61" name="Group 160">
            <a:extLst>
              <a:ext uri="{FF2B5EF4-FFF2-40B4-BE49-F238E27FC236}">
                <a16:creationId xmlns:a16="http://schemas.microsoft.com/office/drawing/2014/main" id="{79A23864-5C5F-4CCE-99D5-DBF32743A939}"/>
              </a:ext>
            </a:extLst>
          </xdr:cNvPr>
          <xdr:cNvGrpSpPr/>
        </xdr:nvGrpSpPr>
        <xdr:grpSpPr>
          <a:xfrm>
            <a:off x="7669786" y="3620402"/>
            <a:ext cx="3893562" cy="1656451"/>
            <a:chOff x="7679311" y="3772797"/>
            <a:chExt cx="3952697" cy="1504049"/>
          </a:xfrm>
        </xdr:grpSpPr>
        <xdr:grpSp>
          <xdr:nvGrpSpPr>
            <xdr:cNvPr id="50" name="Group 49">
              <a:extLst>
                <a:ext uri="{FF2B5EF4-FFF2-40B4-BE49-F238E27FC236}">
                  <a16:creationId xmlns:a16="http://schemas.microsoft.com/office/drawing/2014/main" id="{1478DA14-AA35-4280-8AA1-4A1C81A714F2}"/>
                </a:ext>
              </a:extLst>
            </xdr:cNvPr>
            <xdr:cNvGrpSpPr/>
          </xdr:nvGrpSpPr>
          <xdr:grpSpPr>
            <a:xfrm>
              <a:off x="7679311" y="3772797"/>
              <a:ext cx="3952697" cy="1504049"/>
              <a:chOff x="7679311" y="3772794"/>
              <a:chExt cx="3952697" cy="1801308"/>
            </a:xfrm>
          </xdr:grpSpPr>
          <xdr:sp macro="" textlink="">
            <xdr:nvSpPr>
              <xdr:cNvPr id="18" name="Rectangle 17">
                <a:extLst>
                  <a:ext uri="{FF2B5EF4-FFF2-40B4-BE49-F238E27FC236}">
                    <a16:creationId xmlns:a16="http://schemas.microsoft.com/office/drawing/2014/main" id="{A8C91182-D9DD-41DD-800E-3CCCA5907EBA}"/>
                  </a:ext>
                </a:extLst>
              </xdr:cNvPr>
              <xdr:cNvSpPr/>
            </xdr:nvSpPr>
            <xdr:spPr>
              <a:xfrm rot="16200000">
                <a:off x="8755006" y="2697099"/>
                <a:ext cx="1801308" cy="3952697"/>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2" name="Chart 61">
                <a:extLst>
                  <a:ext uri="{FF2B5EF4-FFF2-40B4-BE49-F238E27FC236}">
                    <a16:creationId xmlns:a16="http://schemas.microsoft.com/office/drawing/2014/main" id="{60A49A4F-BBE2-4A7F-B5AD-5E6159E4EBF6}"/>
                  </a:ext>
                </a:extLst>
              </xdr:cNvPr>
              <xdr:cNvGraphicFramePr>
                <a:graphicFrameLocks/>
              </xdr:cNvGraphicFramePr>
            </xdr:nvGraphicFramePr>
            <xdr:xfrm>
              <a:off x="7751764" y="3788168"/>
              <a:ext cx="3796506" cy="1766092"/>
            </xdr:xfrm>
            <a:graphic>
              <a:graphicData uri="http://schemas.openxmlformats.org/drawingml/2006/chart">
                <c:chart xmlns:c="http://schemas.openxmlformats.org/drawingml/2006/chart" xmlns:r="http://schemas.openxmlformats.org/officeDocument/2006/relationships" r:id="rId8"/>
              </a:graphicData>
            </a:graphic>
          </xdr:graphicFrame>
        </xdr:grpSp>
        <xdr:sp macro="" textlink="">
          <xdr:nvSpPr>
            <xdr:cNvPr id="63" name="TextBox 62">
              <a:extLst>
                <a:ext uri="{FF2B5EF4-FFF2-40B4-BE49-F238E27FC236}">
                  <a16:creationId xmlns:a16="http://schemas.microsoft.com/office/drawing/2014/main" id="{04CD31C2-36CF-434B-883F-49CE6F48D81C}"/>
                </a:ext>
              </a:extLst>
            </xdr:cNvPr>
            <xdr:cNvSpPr txBox="1"/>
          </xdr:nvSpPr>
          <xdr:spPr>
            <a:xfrm>
              <a:off x="8945769" y="3782950"/>
              <a:ext cx="1467042"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Peak Stress Period</a:t>
              </a:r>
              <a:endParaRPr lang="en-US" sz="1100">
                <a:ln>
                  <a:noFill/>
                </a:ln>
                <a:solidFill>
                  <a:schemeClr val="accent1">
                    <a:lumMod val="50000"/>
                  </a:schemeClr>
                </a:solidFill>
                <a:latin typeface="Bahnschrift" panose="020B0502040204020203" pitchFamily="34" charset="0"/>
              </a:endParaRPr>
            </a:p>
          </xdr:txBody>
        </xdr:sp>
      </xdr:grpSp>
      <xdr:sp macro="" textlink="">
        <xdr:nvSpPr>
          <xdr:cNvPr id="38" name="Oval 37">
            <a:extLst>
              <a:ext uri="{FF2B5EF4-FFF2-40B4-BE49-F238E27FC236}">
                <a16:creationId xmlns:a16="http://schemas.microsoft.com/office/drawing/2014/main" id="{7738FAC5-2E07-4680-A2AB-4D28FE2887B3}"/>
              </a:ext>
            </a:extLst>
          </xdr:cNvPr>
          <xdr:cNvSpPr/>
        </xdr:nvSpPr>
        <xdr:spPr>
          <a:xfrm>
            <a:off x="38100" y="51196"/>
            <a:ext cx="342900" cy="796529"/>
          </a:xfrm>
          <a:prstGeom prst="ellipse">
            <a:avLst/>
          </a:prstGeom>
          <a:blipFill dpi="0" rotWithShape="1">
            <a:blip xmlns:r="http://schemas.openxmlformats.org/officeDocument/2006/relationships" r:embed="rId9"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sp macro="" textlink="">
        <xdr:nvSpPr>
          <xdr:cNvPr id="67" name="TextBox 66">
            <a:extLst>
              <a:ext uri="{FF2B5EF4-FFF2-40B4-BE49-F238E27FC236}">
                <a16:creationId xmlns:a16="http://schemas.microsoft.com/office/drawing/2014/main" id="{7484E46E-C45C-406F-81F3-3FECDD030A5E}"/>
              </a:ext>
            </a:extLst>
          </xdr:cNvPr>
          <xdr:cNvSpPr txBox="1"/>
        </xdr:nvSpPr>
        <xdr:spPr>
          <a:xfrm>
            <a:off x="165894" y="102393"/>
            <a:ext cx="1562893" cy="954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a:ln>
                  <a:noFill/>
                </a:ln>
                <a:solidFill>
                  <a:schemeClr val="bg2"/>
                </a:solidFill>
                <a:latin typeface="Bahnschrift" panose="020B0502040204020203" pitchFamily="34" charset="0"/>
              </a:rPr>
              <a:t>Jackie Hospital</a:t>
            </a:r>
          </a:p>
        </xdr:txBody>
      </xdr:sp>
      <xdr:sp macro="" textlink="">
        <xdr:nvSpPr>
          <xdr:cNvPr id="165" name="Rectangle: Rounded Corners 164">
            <a:extLst>
              <a:ext uri="{FF2B5EF4-FFF2-40B4-BE49-F238E27FC236}">
                <a16:creationId xmlns:a16="http://schemas.microsoft.com/office/drawing/2014/main" id="{B1D91FA4-1DB6-46EE-8197-B1C4802AF8FD}"/>
              </a:ext>
            </a:extLst>
          </xdr:cNvPr>
          <xdr:cNvSpPr/>
        </xdr:nvSpPr>
        <xdr:spPr>
          <a:xfrm>
            <a:off x="28575" y="3352800"/>
            <a:ext cx="1581150" cy="18097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4" name="TextBox 163">
            <a:extLst>
              <a:ext uri="{FF2B5EF4-FFF2-40B4-BE49-F238E27FC236}">
                <a16:creationId xmlns:a16="http://schemas.microsoft.com/office/drawing/2014/main" id="{967AE626-CD84-4F2B-993F-D13E3D7E80F7}"/>
              </a:ext>
            </a:extLst>
          </xdr:cNvPr>
          <xdr:cNvSpPr txBox="1"/>
        </xdr:nvSpPr>
        <xdr:spPr>
          <a:xfrm>
            <a:off x="438149" y="3314700"/>
            <a:ext cx="8191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lumMod val="50000"/>
                  </a:schemeClr>
                </a:solidFill>
                <a:latin typeface="Bahnschrift" panose="020B0502040204020203" pitchFamily="34" charset="0"/>
              </a:rPr>
              <a:t>Filters</a:t>
            </a:r>
          </a:p>
        </xdr:txBody>
      </xdr:sp>
      <xdr:grpSp>
        <xdr:nvGrpSpPr>
          <xdr:cNvPr id="82" name="Group 81">
            <a:extLst>
              <a:ext uri="{FF2B5EF4-FFF2-40B4-BE49-F238E27FC236}">
                <a16:creationId xmlns:a16="http://schemas.microsoft.com/office/drawing/2014/main" id="{D2FDCAB7-7194-46E9-A5F3-9CFD03256D4E}"/>
              </a:ext>
            </a:extLst>
          </xdr:cNvPr>
          <xdr:cNvGrpSpPr/>
        </xdr:nvGrpSpPr>
        <xdr:grpSpPr>
          <a:xfrm>
            <a:off x="8743951" y="394096"/>
            <a:ext cx="2876550" cy="1758554"/>
            <a:chOff x="8753476" y="403621"/>
            <a:chExt cx="2876550" cy="1758554"/>
          </a:xfrm>
        </xdr:grpSpPr>
        <xdr:sp macro="" textlink="">
          <xdr:nvSpPr>
            <xdr:cNvPr id="75" name="Rectangle 74">
              <a:extLst>
                <a:ext uri="{FF2B5EF4-FFF2-40B4-BE49-F238E27FC236}">
                  <a16:creationId xmlns:a16="http://schemas.microsoft.com/office/drawing/2014/main" id="{C4CA7D2F-23A1-4F54-8AD6-850172BE1023}"/>
                </a:ext>
              </a:extLst>
            </xdr:cNvPr>
            <xdr:cNvSpPr/>
          </xdr:nvSpPr>
          <xdr:spPr>
            <a:xfrm rot="16200000">
              <a:off x="9396395" y="-191674"/>
              <a:ext cx="1576979" cy="276756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9" name="Chart 78">
              <a:extLst>
                <a:ext uri="{FF2B5EF4-FFF2-40B4-BE49-F238E27FC236}">
                  <a16:creationId xmlns:a16="http://schemas.microsoft.com/office/drawing/2014/main" id="{B8AF8DA4-FD12-4D27-B72C-C5BDC1D2AA68}"/>
                </a:ext>
              </a:extLst>
            </xdr:cNvPr>
            <xdr:cNvGraphicFramePr>
              <a:graphicFrameLocks/>
            </xdr:cNvGraphicFramePr>
          </xdr:nvGraphicFramePr>
          <xdr:xfrm>
            <a:off x="8753476" y="447675"/>
            <a:ext cx="2876550" cy="1714500"/>
          </xdr:xfrm>
          <a:graphic>
            <a:graphicData uri="http://schemas.openxmlformats.org/drawingml/2006/chart">
              <c:chart xmlns:c="http://schemas.openxmlformats.org/drawingml/2006/chart" xmlns:r="http://schemas.openxmlformats.org/officeDocument/2006/relationships" r:id="rId10"/>
            </a:graphicData>
          </a:graphic>
        </xdr:graphicFrame>
      </xdr:grpSp>
      <xdr:grpSp>
        <xdr:nvGrpSpPr>
          <xdr:cNvPr id="86" name="Group 85">
            <a:extLst>
              <a:ext uri="{FF2B5EF4-FFF2-40B4-BE49-F238E27FC236}">
                <a16:creationId xmlns:a16="http://schemas.microsoft.com/office/drawing/2014/main" id="{EE39510F-EC28-4094-8C7C-40F91CF092DF}"/>
              </a:ext>
            </a:extLst>
          </xdr:cNvPr>
          <xdr:cNvGrpSpPr/>
        </xdr:nvGrpSpPr>
        <xdr:grpSpPr>
          <a:xfrm>
            <a:off x="1579740" y="484270"/>
            <a:ext cx="1602238" cy="4609411"/>
            <a:chOff x="1579740" y="484270"/>
            <a:chExt cx="1602238" cy="4609411"/>
          </a:xfrm>
        </xdr:grpSpPr>
        <xdr:sp macro="" textlink="">
          <xdr:nvSpPr>
            <xdr:cNvPr id="10" name="Rectangle: Rounded Corners 9">
              <a:extLst>
                <a:ext uri="{FF2B5EF4-FFF2-40B4-BE49-F238E27FC236}">
                  <a16:creationId xmlns:a16="http://schemas.microsoft.com/office/drawing/2014/main" id="{F1AAA77E-05F7-437E-8E9E-D8D495697FD7}"/>
                </a:ext>
              </a:extLst>
            </xdr:cNvPr>
            <xdr:cNvSpPr/>
          </xdr:nvSpPr>
          <xdr:spPr>
            <a:xfrm>
              <a:off x="1724025" y="504826"/>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TextBox 18">
              <a:extLst>
                <a:ext uri="{FF2B5EF4-FFF2-40B4-BE49-F238E27FC236}">
                  <a16:creationId xmlns:a16="http://schemas.microsoft.com/office/drawing/2014/main" id="{98D5263E-362D-42F4-8DAD-1C408F2DBF9C}"/>
                </a:ext>
              </a:extLst>
            </xdr:cNvPr>
            <xdr:cNvSpPr txBox="1"/>
          </xdr:nvSpPr>
          <xdr:spPr>
            <a:xfrm>
              <a:off x="1750015" y="484270"/>
              <a:ext cx="1181952" cy="62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Rounded MT Bold" panose="020F0704030504030204" pitchFamily="34" charset="0"/>
                </a:rPr>
                <a:t>Total</a:t>
              </a:r>
              <a:r>
                <a:rPr lang="en-US" sz="1100" baseline="0">
                  <a:latin typeface="Arial Rounded MT Bold" panose="020F0704030504030204" pitchFamily="34" charset="0"/>
                </a:rPr>
                <a:t> Number</a:t>
              </a:r>
            </a:p>
            <a:p>
              <a:r>
                <a:rPr lang="en-US" sz="1100" baseline="0">
                  <a:latin typeface="Arial Rounded MT Bold" panose="020F0704030504030204" pitchFamily="34" charset="0"/>
                </a:rPr>
                <a:t>    of Doctor  </a:t>
              </a:r>
              <a:endParaRPr lang="en-US" sz="1100">
                <a:latin typeface="Arial Rounded MT Bold" panose="020F0704030504030204" pitchFamily="34" charset="0"/>
              </a:endParaRPr>
            </a:p>
          </xdr:txBody>
        </xdr:sp>
        <xdr:sp macro="" textlink="">
          <xdr:nvSpPr>
            <xdr:cNvPr id="20" name="TextBox 19">
              <a:extLst>
                <a:ext uri="{FF2B5EF4-FFF2-40B4-BE49-F238E27FC236}">
                  <a16:creationId xmlns:a16="http://schemas.microsoft.com/office/drawing/2014/main" id="{2DF6ED2C-86A8-4203-9A03-6CB286AAD873}"/>
                </a:ext>
              </a:extLst>
            </xdr:cNvPr>
            <xdr:cNvSpPr txBox="1"/>
          </xdr:nvSpPr>
          <xdr:spPr>
            <a:xfrm>
              <a:off x="2003248" y="912178"/>
              <a:ext cx="623770"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rPr>
                <a:t>5000</a:t>
              </a:r>
            </a:p>
          </xdr:txBody>
        </xdr:sp>
        <xdr:sp macro="" textlink="">
          <xdr:nvSpPr>
            <xdr:cNvPr id="84" name="Rectangle: Rounded Corners 83">
              <a:extLst>
                <a:ext uri="{FF2B5EF4-FFF2-40B4-BE49-F238E27FC236}">
                  <a16:creationId xmlns:a16="http://schemas.microsoft.com/office/drawing/2014/main" id="{5A16196F-0F27-477F-BB37-58BA1D8DC0F5}"/>
                </a:ext>
              </a:extLst>
            </xdr:cNvPr>
            <xdr:cNvSpPr/>
          </xdr:nvSpPr>
          <xdr:spPr>
            <a:xfrm>
              <a:off x="1724025" y="14287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2" name="TextBox 21">
              <a:extLst>
                <a:ext uri="{FF2B5EF4-FFF2-40B4-BE49-F238E27FC236}">
                  <a16:creationId xmlns:a16="http://schemas.microsoft.com/office/drawing/2014/main" id="{FD3556EC-9801-466F-A0FE-158088DF58EF}"/>
                </a:ext>
              </a:extLst>
            </xdr:cNvPr>
            <xdr:cNvSpPr txBox="1"/>
          </xdr:nvSpPr>
          <xdr:spPr>
            <a:xfrm>
              <a:off x="1657103" y="1427058"/>
              <a:ext cx="1290528" cy="45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Rounded MT Bold" panose="020F0704030504030204" pitchFamily="34" charset="0"/>
                </a:rPr>
                <a:t>Top</a:t>
              </a:r>
              <a:r>
                <a:rPr lang="en-US" sz="1100" baseline="0">
                  <a:latin typeface="Arial Rounded MT Bold" panose="020F0704030504030204" pitchFamily="34" charset="0"/>
                </a:rPr>
                <a:t> Coping</a:t>
              </a:r>
            </a:p>
            <a:p>
              <a:pPr algn="ctr"/>
              <a:r>
                <a:rPr lang="en-US" sz="1100" baseline="0">
                  <a:latin typeface="Arial Rounded MT Bold" panose="020F0704030504030204" pitchFamily="34" charset="0"/>
                </a:rPr>
                <a:t> Mechanism</a:t>
              </a:r>
              <a:endParaRPr lang="en-US" sz="1100">
                <a:latin typeface="Arial Rounded MT Bold" panose="020F0704030504030204" pitchFamily="34" charset="0"/>
              </a:endParaRPr>
            </a:p>
          </xdr:txBody>
        </xdr:sp>
        <xdr:sp macro="" textlink="">
          <xdr:nvSpPr>
            <xdr:cNvPr id="21" name="TextBox 20">
              <a:extLst>
                <a:ext uri="{FF2B5EF4-FFF2-40B4-BE49-F238E27FC236}">
                  <a16:creationId xmlns:a16="http://schemas.microsoft.com/office/drawing/2014/main" id="{6CE99158-1D30-4D63-B182-493195712C6D}"/>
                </a:ext>
              </a:extLst>
            </xdr:cNvPr>
            <xdr:cNvSpPr txBox="1"/>
          </xdr:nvSpPr>
          <xdr:spPr>
            <a:xfrm>
              <a:off x="1892251" y="1847439"/>
              <a:ext cx="1289727" cy="408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rPr>
                <a:t>Exercise</a:t>
              </a:r>
            </a:p>
          </xdr:txBody>
        </xdr:sp>
        <xdr:cxnSp macro="">
          <xdr:nvCxnSpPr>
            <xdr:cNvPr id="85" name="Straight Connector 84">
              <a:extLst>
                <a:ext uri="{FF2B5EF4-FFF2-40B4-BE49-F238E27FC236}">
                  <a16:creationId xmlns:a16="http://schemas.microsoft.com/office/drawing/2014/main" id="{85550D9A-3890-43A5-A679-A20953E23F12}"/>
                </a:ext>
              </a:extLst>
            </xdr:cNvPr>
            <xdr:cNvCxnSpPr/>
          </xdr:nvCxnSpPr>
          <xdr:spPr>
            <a:xfrm flipV="1">
              <a:off x="1714500" y="18288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64" name="Group 63">
              <a:extLst>
                <a:ext uri="{FF2B5EF4-FFF2-40B4-BE49-F238E27FC236}">
                  <a16:creationId xmlns:a16="http://schemas.microsoft.com/office/drawing/2014/main" id="{BBF3F178-7763-458E-9C96-B4D01775DB5D}"/>
                </a:ext>
              </a:extLst>
            </xdr:cNvPr>
            <xdr:cNvGrpSpPr/>
          </xdr:nvGrpSpPr>
          <xdr:grpSpPr>
            <a:xfrm>
              <a:off x="1725760" y="2362201"/>
              <a:ext cx="1190625" cy="742950"/>
              <a:chOff x="2133600" y="2381251"/>
              <a:chExt cx="1190625" cy="742950"/>
            </a:xfrm>
          </xdr:grpSpPr>
          <xdr:sp macro="" textlink="">
            <xdr:nvSpPr>
              <xdr:cNvPr id="87" name="Rectangle: Rounded Corners 86">
                <a:extLst>
                  <a:ext uri="{FF2B5EF4-FFF2-40B4-BE49-F238E27FC236}">
                    <a16:creationId xmlns:a16="http://schemas.microsoft.com/office/drawing/2014/main" id="{92085C48-D36E-4CDE-99AC-E4556D67E761}"/>
                  </a:ext>
                </a:extLst>
              </xdr:cNvPr>
              <xdr:cNvSpPr/>
            </xdr:nvSpPr>
            <xdr:spPr>
              <a:xfrm>
                <a:off x="2133600" y="23812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8" name="Straight Connector 87">
                <a:extLst>
                  <a:ext uri="{FF2B5EF4-FFF2-40B4-BE49-F238E27FC236}">
                    <a16:creationId xmlns:a16="http://schemas.microsoft.com/office/drawing/2014/main" id="{D1E26E28-DCEA-4D24-AE26-D7005C002AEA}"/>
                  </a:ext>
                </a:extLst>
              </xdr:cNvPr>
              <xdr:cNvCxnSpPr>
                <a:stCxn id="87" idx="1"/>
              </xdr:cNvCxnSpPr>
            </xdr:nvCxnSpPr>
            <xdr:spPr>
              <a:xfrm flipV="1">
                <a:off x="2133600" y="27432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23" name="TextBox 22">
              <a:extLst>
                <a:ext uri="{FF2B5EF4-FFF2-40B4-BE49-F238E27FC236}">
                  <a16:creationId xmlns:a16="http://schemas.microsoft.com/office/drawing/2014/main" id="{AFDDDFBE-5516-49DC-94E0-042C68B0A5CC}"/>
                </a:ext>
              </a:extLst>
            </xdr:cNvPr>
            <xdr:cNvSpPr txBox="1"/>
          </xdr:nvSpPr>
          <xdr:spPr>
            <a:xfrm>
              <a:off x="1587948" y="2362200"/>
              <a:ext cx="1450528"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a:latin typeface="Arial Rounded MT Bold" panose="020F0704030504030204" pitchFamily="34" charset="0"/>
                </a:rPr>
                <a:t>Top</a:t>
              </a:r>
              <a:r>
                <a:rPr lang="en-US" sz="1000" baseline="0">
                  <a:latin typeface="Arial Rounded MT Bold" panose="020F0704030504030204" pitchFamily="34" charset="0"/>
                </a:rPr>
                <a:t> Stress</a:t>
              </a:r>
            </a:p>
            <a:p>
              <a:pPr algn="ctr"/>
              <a:r>
                <a:rPr lang="en-US" sz="1000" baseline="0">
                  <a:latin typeface="Arial Rounded MT Bold" panose="020F0704030504030204" pitchFamily="34" charset="0"/>
                </a:rPr>
                <a:t> Source</a:t>
              </a:r>
              <a:endParaRPr lang="en-US" sz="1000">
                <a:latin typeface="Arial Rounded MT Bold" panose="020F0704030504030204" pitchFamily="34" charset="0"/>
              </a:endParaRPr>
            </a:p>
          </xdr:txBody>
        </xdr:sp>
        <xdr:sp macro="" textlink="">
          <xdr:nvSpPr>
            <xdr:cNvPr id="24" name="TextBox 23">
              <a:extLst>
                <a:ext uri="{FF2B5EF4-FFF2-40B4-BE49-F238E27FC236}">
                  <a16:creationId xmlns:a16="http://schemas.microsoft.com/office/drawing/2014/main" id="{CE96A5A0-7C17-49AE-86AD-14A5BB22459A}"/>
                </a:ext>
              </a:extLst>
            </xdr:cNvPr>
            <xdr:cNvSpPr txBox="1"/>
          </xdr:nvSpPr>
          <xdr:spPr>
            <a:xfrm>
              <a:off x="1973903" y="2780498"/>
              <a:ext cx="733628" cy="40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Arial Rounded MT Bold" panose="020F0704030504030204" pitchFamily="34" charset="0"/>
                </a:rPr>
                <a:t>Work</a:t>
              </a:r>
            </a:p>
          </xdr:txBody>
        </xdr:sp>
        <xdr:grpSp>
          <xdr:nvGrpSpPr>
            <xdr:cNvPr id="90" name="Group 89">
              <a:extLst>
                <a:ext uri="{FF2B5EF4-FFF2-40B4-BE49-F238E27FC236}">
                  <a16:creationId xmlns:a16="http://schemas.microsoft.com/office/drawing/2014/main" id="{6B8DEA8D-2133-41B9-B316-13BBDD54774A}"/>
                </a:ext>
              </a:extLst>
            </xdr:cNvPr>
            <xdr:cNvGrpSpPr/>
          </xdr:nvGrpSpPr>
          <xdr:grpSpPr>
            <a:xfrm>
              <a:off x="1727495" y="3324226"/>
              <a:ext cx="1190625" cy="742950"/>
              <a:chOff x="2133600" y="2381251"/>
              <a:chExt cx="1190625" cy="742950"/>
            </a:xfrm>
          </xdr:grpSpPr>
          <xdr:sp macro="" textlink="">
            <xdr:nvSpPr>
              <xdr:cNvPr id="91" name="Rectangle: Rounded Corners 90">
                <a:extLst>
                  <a:ext uri="{FF2B5EF4-FFF2-40B4-BE49-F238E27FC236}">
                    <a16:creationId xmlns:a16="http://schemas.microsoft.com/office/drawing/2014/main" id="{B1ECE355-AF65-4831-9B0E-AA1228B54997}"/>
                  </a:ext>
                </a:extLst>
              </xdr:cNvPr>
              <xdr:cNvSpPr/>
            </xdr:nvSpPr>
            <xdr:spPr>
              <a:xfrm>
                <a:off x="2133600" y="23812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92" name="Straight Connector 91">
                <a:extLst>
                  <a:ext uri="{FF2B5EF4-FFF2-40B4-BE49-F238E27FC236}">
                    <a16:creationId xmlns:a16="http://schemas.microsoft.com/office/drawing/2014/main" id="{D9153FD2-D87C-40DF-AFF0-F66A2B831B07}"/>
                  </a:ext>
                </a:extLst>
              </xdr:cNvPr>
              <xdr:cNvCxnSpPr>
                <a:stCxn id="91" idx="1"/>
              </xdr:cNvCxnSpPr>
            </xdr:nvCxnSpPr>
            <xdr:spPr>
              <a:xfrm flipV="1">
                <a:off x="2133600" y="27432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25" name="TextBox 24">
              <a:extLst>
                <a:ext uri="{FF2B5EF4-FFF2-40B4-BE49-F238E27FC236}">
                  <a16:creationId xmlns:a16="http://schemas.microsoft.com/office/drawing/2014/main" id="{68A401D8-0C71-451F-AE3C-D1B141211478}"/>
                </a:ext>
              </a:extLst>
            </xdr:cNvPr>
            <xdr:cNvSpPr txBox="1"/>
          </xdr:nvSpPr>
          <xdr:spPr>
            <a:xfrm>
              <a:off x="1598649" y="3330782"/>
              <a:ext cx="1361378" cy="41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Rounded MT Bold" panose="020F0704030504030204" pitchFamily="34" charset="0"/>
                </a:rPr>
                <a:t>Average Stress</a:t>
              </a:r>
              <a:r>
                <a:rPr lang="en-US" sz="1100" baseline="0">
                  <a:latin typeface="Arial Rounded MT Bold" panose="020F0704030504030204" pitchFamily="34" charset="0"/>
                </a:rPr>
                <a:t> Duration</a:t>
              </a:r>
              <a:endParaRPr lang="en-US" sz="1100">
                <a:latin typeface="Arial Rounded MT Bold" panose="020F0704030504030204" pitchFamily="34" charset="0"/>
              </a:endParaRPr>
            </a:p>
          </xdr:txBody>
        </xdr:sp>
        <xdr:sp macro="" textlink="">
          <xdr:nvSpPr>
            <xdr:cNvPr id="26" name="TextBox 25">
              <a:extLst>
                <a:ext uri="{FF2B5EF4-FFF2-40B4-BE49-F238E27FC236}">
                  <a16:creationId xmlns:a16="http://schemas.microsoft.com/office/drawing/2014/main" id="{0F0773AB-F4C2-4BE6-BF76-5B5FC01AE4D7}"/>
                </a:ext>
              </a:extLst>
            </xdr:cNvPr>
            <xdr:cNvSpPr txBox="1"/>
          </xdr:nvSpPr>
          <xdr:spPr>
            <a:xfrm>
              <a:off x="2029229" y="3713687"/>
              <a:ext cx="550645" cy="40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rial Rounded MT Bold" panose="020F0704030504030204" pitchFamily="34" charset="0"/>
                </a:rPr>
                <a:t>94</a:t>
              </a:r>
            </a:p>
          </xdr:txBody>
        </xdr:sp>
        <xdr:grpSp>
          <xdr:nvGrpSpPr>
            <xdr:cNvPr id="93" name="Group 92">
              <a:extLst>
                <a:ext uri="{FF2B5EF4-FFF2-40B4-BE49-F238E27FC236}">
                  <a16:creationId xmlns:a16="http://schemas.microsoft.com/office/drawing/2014/main" id="{897696B5-307B-40EC-BAD7-288B0673C968}"/>
                </a:ext>
              </a:extLst>
            </xdr:cNvPr>
            <xdr:cNvGrpSpPr/>
          </xdr:nvGrpSpPr>
          <xdr:grpSpPr>
            <a:xfrm>
              <a:off x="1729230" y="4248151"/>
              <a:ext cx="1190625" cy="742950"/>
              <a:chOff x="2133600" y="2381251"/>
              <a:chExt cx="1190625" cy="742950"/>
            </a:xfrm>
          </xdr:grpSpPr>
          <xdr:sp macro="" textlink="">
            <xdr:nvSpPr>
              <xdr:cNvPr id="94" name="Rectangle: Rounded Corners 93">
                <a:extLst>
                  <a:ext uri="{FF2B5EF4-FFF2-40B4-BE49-F238E27FC236}">
                    <a16:creationId xmlns:a16="http://schemas.microsoft.com/office/drawing/2014/main" id="{0DEAF159-98B9-416C-B18D-5D47D4326334}"/>
                  </a:ext>
                </a:extLst>
              </xdr:cNvPr>
              <xdr:cNvSpPr/>
            </xdr:nvSpPr>
            <xdr:spPr>
              <a:xfrm>
                <a:off x="2133600" y="23812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95" name="Straight Connector 94">
                <a:extLst>
                  <a:ext uri="{FF2B5EF4-FFF2-40B4-BE49-F238E27FC236}">
                    <a16:creationId xmlns:a16="http://schemas.microsoft.com/office/drawing/2014/main" id="{706814ED-B7CB-486C-89E0-ECA8384A7756}"/>
                  </a:ext>
                </a:extLst>
              </xdr:cNvPr>
              <xdr:cNvCxnSpPr>
                <a:stCxn id="94" idx="1"/>
              </xdr:cNvCxnSpPr>
            </xdr:nvCxnSpPr>
            <xdr:spPr>
              <a:xfrm flipV="1">
                <a:off x="2133600" y="27432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27" name="TextBox 26">
              <a:extLst>
                <a:ext uri="{FF2B5EF4-FFF2-40B4-BE49-F238E27FC236}">
                  <a16:creationId xmlns:a16="http://schemas.microsoft.com/office/drawing/2014/main" id="{F58519EC-3372-4A83-A609-CC8E71506062}"/>
                </a:ext>
              </a:extLst>
            </xdr:cNvPr>
            <xdr:cNvSpPr txBox="1"/>
          </xdr:nvSpPr>
          <xdr:spPr>
            <a:xfrm>
              <a:off x="1579740" y="4321978"/>
              <a:ext cx="1513638" cy="294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latin typeface="Arial Rounded MT Bold" panose="020F0704030504030204" pitchFamily="34" charset="0"/>
                </a:rPr>
                <a:t>Average Age</a:t>
              </a:r>
            </a:p>
          </xdr:txBody>
        </xdr:sp>
        <xdr:sp macro="" textlink="">
          <xdr:nvSpPr>
            <xdr:cNvPr id="28" name="TextBox 27">
              <a:extLst>
                <a:ext uri="{FF2B5EF4-FFF2-40B4-BE49-F238E27FC236}">
                  <a16:creationId xmlns:a16="http://schemas.microsoft.com/office/drawing/2014/main" id="{FB3FF8DE-E727-4BB0-9C13-F8DB62C4B2B1}"/>
                </a:ext>
              </a:extLst>
            </xdr:cNvPr>
            <xdr:cNvSpPr txBox="1"/>
          </xdr:nvSpPr>
          <xdr:spPr>
            <a:xfrm>
              <a:off x="2060626" y="4627845"/>
              <a:ext cx="525420" cy="465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rial Rounded MT Bold" panose="020F0704030504030204" pitchFamily="34" charset="0"/>
                </a:rPr>
                <a:t>32</a:t>
              </a:r>
            </a:p>
          </xdr:txBody>
        </xdr:sp>
        <xdr:cxnSp macro="">
          <xdr:nvCxnSpPr>
            <xdr:cNvPr id="105" name="Straight Connector 104">
              <a:extLst>
                <a:ext uri="{FF2B5EF4-FFF2-40B4-BE49-F238E27FC236}">
                  <a16:creationId xmlns:a16="http://schemas.microsoft.com/office/drawing/2014/main" id="{97DD34EA-01D8-4C18-8509-C237846DA0A3}"/>
                </a:ext>
              </a:extLst>
            </xdr:cNvPr>
            <xdr:cNvCxnSpPr/>
          </xdr:nvCxnSpPr>
          <xdr:spPr>
            <a:xfrm flipV="1">
              <a:off x="1704975" y="89535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100" name="TextBox 99">
            <a:extLst>
              <a:ext uri="{FF2B5EF4-FFF2-40B4-BE49-F238E27FC236}">
                <a16:creationId xmlns:a16="http://schemas.microsoft.com/office/drawing/2014/main" id="{212E85B6-3973-446D-8D82-D4C36B7E94A4}"/>
              </a:ext>
            </a:extLst>
          </xdr:cNvPr>
          <xdr:cNvSpPr txBox="1"/>
        </xdr:nvSpPr>
        <xdr:spPr>
          <a:xfrm>
            <a:off x="8743951" y="355996"/>
            <a:ext cx="2819399"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accent1">
                    <a:lumMod val="50000"/>
                  </a:schemeClr>
                </a:solidFill>
                <a:latin typeface="Bahnschrift" panose="020B0502040204020203" pitchFamily="34" charset="0"/>
              </a:rPr>
              <a:t>Age</a:t>
            </a:r>
            <a:r>
              <a:rPr lang="en-US" sz="1100" baseline="0">
                <a:ln>
                  <a:noFill/>
                </a:ln>
                <a:solidFill>
                  <a:schemeClr val="accent1">
                    <a:lumMod val="50000"/>
                  </a:schemeClr>
                </a:solidFill>
                <a:latin typeface="Bahnschrift" panose="020B0502040204020203" pitchFamily="34" charset="0"/>
              </a:rPr>
              <a:t> Group with with Highest Stress Level</a:t>
            </a:r>
            <a:endParaRPr lang="en-US" sz="1100">
              <a:ln>
                <a:noFill/>
              </a:ln>
              <a:solidFill>
                <a:schemeClr val="accent1">
                  <a:lumMod val="50000"/>
                </a:schemeClr>
              </a:solidFill>
              <a:latin typeface="Bahnschrift" panose="020B0502040204020203" pitchFamily="34" charset="0"/>
            </a:endParaRPr>
          </a:p>
        </xdr:txBody>
      </xdr:sp>
      <xdr:sp macro="" textlink="">
        <xdr:nvSpPr>
          <xdr:cNvPr id="104" name="TextBox 103">
            <a:extLst>
              <a:ext uri="{FF2B5EF4-FFF2-40B4-BE49-F238E27FC236}">
                <a16:creationId xmlns:a16="http://schemas.microsoft.com/office/drawing/2014/main" id="{92BC6DC3-90D4-45ED-BE47-A39438D289E6}"/>
              </a:ext>
            </a:extLst>
          </xdr:cNvPr>
          <xdr:cNvSpPr txBox="1"/>
        </xdr:nvSpPr>
        <xdr:spPr>
          <a:xfrm>
            <a:off x="3733014" y="395287"/>
            <a:ext cx="1801012" cy="291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Top 5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Sources</a:t>
            </a:r>
            <a:endParaRPr lang="en-US" sz="1100">
              <a:ln>
                <a:noFill/>
              </a:ln>
              <a:solidFill>
                <a:schemeClr val="accent1">
                  <a:lumMod val="50000"/>
                </a:schemeClr>
              </a:solidFill>
              <a:latin typeface="Bahnschrift" panose="020B0502040204020203" pitchFamily="34"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103422</xdr:colOff>
      <xdr:row>2</xdr:row>
      <xdr:rowOff>42974</xdr:rowOff>
    </xdr:from>
    <xdr:to>
      <xdr:col>9</xdr:col>
      <xdr:colOff>446027</xdr:colOff>
      <xdr:row>3</xdr:row>
      <xdr:rowOff>42974</xdr:rowOff>
    </xdr:to>
    <xdr:sp macro="" textlink="">
      <xdr:nvSpPr>
        <xdr:cNvPr id="2" name="TextBox 1">
          <a:extLst>
            <a:ext uri="{FF2B5EF4-FFF2-40B4-BE49-F238E27FC236}">
              <a16:creationId xmlns:a16="http://schemas.microsoft.com/office/drawing/2014/main" id="{E2140679-C96A-476B-9FD4-B88601E75804}"/>
            </a:ext>
          </a:extLst>
        </xdr:cNvPr>
        <xdr:cNvSpPr txBox="1"/>
      </xdr:nvSpPr>
      <xdr:spPr>
        <a:xfrm>
          <a:off x="4370622" y="423974"/>
          <a:ext cx="156180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accent1">
                  <a:lumMod val="50000"/>
                </a:schemeClr>
              </a:solidFill>
              <a:latin typeface="Bahnschrift" panose="020B0502040204020203" pitchFamily="34" charset="0"/>
            </a:rPr>
            <a:t>Top 5 Stress</a:t>
          </a:r>
          <a:r>
            <a:rPr lang="en-US" sz="1100" baseline="0">
              <a:ln>
                <a:noFill/>
              </a:ln>
              <a:solidFill>
                <a:schemeClr val="accent1">
                  <a:lumMod val="50000"/>
                </a:schemeClr>
              </a:solidFill>
              <a:latin typeface="Bahnschrift" panose="020B0502040204020203" pitchFamily="34" charset="0"/>
            </a:rPr>
            <a:t> Source</a:t>
          </a:r>
          <a:endParaRPr lang="en-US" sz="1100">
            <a:ln>
              <a:noFill/>
            </a:ln>
            <a:solidFill>
              <a:schemeClr val="accent1">
                <a:lumMod val="50000"/>
              </a:schemeClr>
            </a:solidFill>
            <a:latin typeface="Bahnschrift" panose="020B0502040204020203" pitchFamily="34" charset="0"/>
          </a:endParaRPr>
        </a:p>
      </xdr:txBody>
    </xdr:sp>
    <xdr:clientData/>
  </xdr:twoCellAnchor>
  <xdr:twoCellAnchor>
    <xdr:from>
      <xdr:col>3</xdr:col>
      <xdr:colOff>371475</xdr:colOff>
      <xdr:row>4</xdr:row>
      <xdr:rowOff>180977</xdr:rowOff>
    </xdr:from>
    <xdr:to>
      <xdr:col>5</xdr:col>
      <xdr:colOff>371475</xdr:colOff>
      <xdr:row>5</xdr:row>
      <xdr:rowOff>9525</xdr:rowOff>
    </xdr:to>
    <xdr:cxnSp macro="">
      <xdr:nvCxnSpPr>
        <xdr:cNvPr id="3" name="Straight Connector 2">
          <a:extLst>
            <a:ext uri="{FF2B5EF4-FFF2-40B4-BE49-F238E27FC236}">
              <a16:creationId xmlns:a16="http://schemas.microsoft.com/office/drawing/2014/main" id="{58117E19-4D8F-41F9-8C98-C69C715DFDF6}"/>
            </a:ext>
          </a:extLst>
        </xdr:cNvPr>
        <xdr:cNvCxnSpPr/>
      </xdr:nvCxnSpPr>
      <xdr:spPr>
        <a:xfrm>
          <a:off x="2200275" y="942977"/>
          <a:ext cx="1219200" cy="19048"/>
        </a:xfrm>
        <a:prstGeom prst="line">
          <a:avLst/>
        </a:prstGeom>
      </xdr:spPr>
      <xdr:style>
        <a:lnRef idx="3">
          <a:schemeClr val="accent5"/>
        </a:lnRef>
        <a:fillRef idx="0">
          <a:schemeClr val="accent5"/>
        </a:fillRef>
        <a:effectRef idx="2">
          <a:schemeClr val="accent5"/>
        </a:effectRef>
        <a:fontRef idx="minor">
          <a:schemeClr val="tx1"/>
        </a:fontRef>
      </xdr:style>
    </xdr:cxnSp>
    <xdr:clientData/>
  </xdr:twoCellAnchor>
  <xdr:twoCellAnchor>
    <xdr:from>
      <xdr:col>4</xdr:col>
      <xdr:colOff>222584</xdr:colOff>
      <xdr:row>1</xdr:row>
      <xdr:rowOff>94750</xdr:rowOff>
    </xdr:from>
    <xdr:to>
      <xdr:col>23</xdr:col>
      <xdr:colOff>336884</xdr:colOff>
      <xdr:row>29</xdr:row>
      <xdr:rowOff>104277</xdr:rowOff>
    </xdr:to>
    <xdr:grpSp>
      <xdr:nvGrpSpPr>
        <xdr:cNvPr id="4" name="Group 3">
          <a:extLst>
            <a:ext uri="{FF2B5EF4-FFF2-40B4-BE49-F238E27FC236}">
              <a16:creationId xmlns:a16="http://schemas.microsoft.com/office/drawing/2014/main" id="{E15D248A-EC09-4059-808B-DEF3701B0FB4}"/>
            </a:ext>
          </a:extLst>
        </xdr:cNvPr>
        <xdr:cNvGrpSpPr/>
      </xdr:nvGrpSpPr>
      <xdr:grpSpPr>
        <a:xfrm>
          <a:off x="2666735" y="283453"/>
          <a:ext cx="11724017" cy="5293206"/>
          <a:chOff x="2679031" y="282743"/>
          <a:chExt cx="11782425" cy="5273343"/>
        </a:xfrm>
      </xdr:grpSpPr>
      <xdr:grpSp>
        <xdr:nvGrpSpPr>
          <xdr:cNvPr id="121" name="Group 120">
            <a:extLst>
              <a:ext uri="{FF2B5EF4-FFF2-40B4-BE49-F238E27FC236}">
                <a16:creationId xmlns:a16="http://schemas.microsoft.com/office/drawing/2014/main" id="{33A730EF-760F-4801-89AC-1EBF4746A376}"/>
              </a:ext>
            </a:extLst>
          </xdr:cNvPr>
          <xdr:cNvGrpSpPr/>
        </xdr:nvGrpSpPr>
        <xdr:grpSpPr>
          <a:xfrm>
            <a:off x="2679031" y="292267"/>
            <a:ext cx="11782425" cy="5263819"/>
            <a:chOff x="485775" y="66675"/>
            <a:chExt cx="11696700" cy="5334003"/>
          </a:xfrm>
        </xdr:grpSpPr>
        <xdr:sp macro="" textlink="">
          <xdr:nvSpPr>
            <xdr:cNvPr id="5" name="Rectangle 4">
              <a:extLst>
                <a:ext uri="{FF2B5EF4-FFF2-40B4-BE49-F238E27FC236}">
                  <a16:creationId xmlns:a16="http://schemas.microsoft.com/office/drawing/2014/main" id="{06067764-9BE3-44B5-B003-712B25238CAB}"/>
                </a:ext>
              </a:extLst>
            </xdr:cNvPr>
            <xdr:cNvSpPr/>
          </xdr:nvSpPr>
          <xdr:spPr>
            <a:xfrm>
              <a:off x="485775" y="66675"/>
              <a:ext cx="11649075" cy="5324475"/>
            </a:xfrm>
            <a:prstGeom prst="rect">
              <a:avLst/>
            </a:prstGeom>
            <a:solidFill>
              <a:schemeClr val="tx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 name="Rectangle 5">
              <a:extLst>
                <a:ext uri="{FF2B5EF4-FFF2-40B4-BE49-F238E27FC236}">
                  <a16:creationId xmlns:a16="http://schemas.microsoft.com/office/drawing/2014/main" id="{843CA042-5FF5-42CA-857F-D06BD8E38488}"/>
                </a:ext>
              </a:extLst>
            </xdr:cNvPr>
            <xdr:cNvSpPr/>
          </xdr:nvSpPr>
          <xdr:spPr>
            <a:xfrm rot="16200000">
              <a:off x="-1362074" y="1914528"/>
              <a:ext cx="5334003" cy="1638297"/>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7" name="Group 6">
              <a:extLst>
                <a:ext uri="{FF2B5EF4-FFF2-40B4-BE49-F238E27FC236}">
                  <a16:creationId xmlns:a16="http://schemas.microsoft.com/office/drawing/2014/main" id="{B2415AEA-F6B8-4FA3-A876-26CC7187A801}"/>
                </a:ext>
              </a:extLst>
            </xdr:cNvPr>
            <xdr:cNvGrpSpPr/>
          </xdr:nvGrpSpPr>
          <xdr:grpSpPr>
            <a:xfrm>
              <a:off x="3588232" y="456298"/>
              <a:ext cx="2850272" cy="1635686"/>
              <a:chOff x="3675754" y="190499"/>
              <a:chExt cx="2901348" cy="1791779"/>
            </a:xfrm>
          </xdr:grpSpPr>
          <xdr:sp macro="" textlink="">
            <xdr:nvSpPr>
              <xdr:cNvPr id="74" name="Rectangle 73">
                <a:extLst>
                  <a:ext uri="{FF2B5EF4-FFF2-40B4-BE49-F238E27FC236}">
                    <a16:creationId xmlns:a16="http://schemas.microsoft.com/office/drawing/2014/main" id="{52D7116A-1F48-4D75-A960-5FC26CC210E7}"/>
                  </a:ext>
                </a:extLst>
              </xdr:cNvPr>
              <xdr:cNvSpPr/>
            </xdr:nvSpPr>
            <xdr:spPr>
              <a:xfrm rot="16200000">
                <a:off x="4263876" y="-397623"/>
                <a:ext cx="1725103" cy="29013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5" name="Chart 74">
                <a:extLst>
                  <a:ext uri="{FF2B5EF4-FFF2-40B4-BE49-F238E27FC236}">
                    <a16:creationId xmlns:a16="http://schemas.microsoft.com/office/drawing/2014/main" id="{86C60DA6-C923-48E0-8916-54463385E930}"/>
                  </a:ext>
                </a:extLst>
              </xdr:cNvPr>
              <xdr:cNvGraphicFramePr>
                <a:graphicFrameLocks/>
              </xdr:cNvGraphicFramePr>
            </xdr:nvGraphicFramePr>
            <xdr:xfrm>
              <a:off x="3675754" y="295383"/>
              <a:ext cx="2842293" cy="1686895"/>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8" name="Group 7">
              <a:extLst>
                <a:ext uri="{FF2B5EF4-FFF2-40B4-BE49-F238E27FC236}">
                  <a16:creationId xmlns:a16="http://schemas.microsoft.com/office/drawing/2014/main" id="{0E64B343-C209-4B05-B628-3659EA5E2F41}"/>
                </a:ext>
              </a:extLst>
            </xdr:cNvPr>
            <xdr:cNvGrpSpPr/>
          </xdr:nvGrpSpPr>
          <xdr:grpSpPr>
            <a:xfrm>
              <a:off x="6474308" y="457598"/>
              <a:ext cx="2756211" cy="1576979"/>
              <a:chOff x="6615206" y="198226"/>
              <a:chExt cx="2902786" cy="1726901"/>
            </a:xfrm>
          </xdr:grpSpPr>
          <xdr:sp macro="" textlink="">
            <xdr:nvSpPr>
              <xdr:cNvPr id="72" name="Rectangle 71">
                <a:extLst>
                  <a:ext uri="{FF2B5EF4-FFF2-40B4-BE49-F238E27FC236}">
                    <a16:creationId xmlns:a16="http://schemas.microsoft.com/office/drawing/2014/main" id="{BA9BA698-8D9A-4A18-BDAE-1F132F9D2F9E}"/>
                  </a:ext>
                </a:extLst>
              </xdr:cNvPr>
              <xdr:cNvSpPr/>
            </xdr:nvSpPr>
            <xdr:spPr>
              <a:xfrm rot="16200000">
                <a:off x="7203148" y="-389716"/>
                <a:ext cx="1726901" cy="290278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3" name="top 5 stress source">
                <a:extLst>
                  <a:ext uri="{FF2B5EF4-FFF2-40B4-BE49-F238E27FC236}">
                    <a16:creationId xmlns:a16="http://schemas.microsoft.com/office/drawing/2014/main" id="{3D92B76C-CA9F-4B27-9F88-AC405717608C}"/>
                  </a:ext>
                </a:extLst>
              </xdr:cNvPr>
              <xdr:cNvGraphicFramePr>
                <a:graphicFrameLocks/>
              </xdr:cNvGraphicFramePr>
            </xdr:nvGraphicFramePr>
            <xdr:xfrm>
              <a:off x="6721414" y="377405"/>
              <a:ext cx="2609585" cy="150962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9" name="TextBox 8">
              <a:extLst>
                <a:ext uri="{FF2B5EF4-FFF2-40B4-BE49-F238E27FC236}">
                  <a16:creationId xmlns:a16="http://schemas.microsoft.com/office/drawing/2014/main" id="{30E86359-D903-484E-9327-939B655CF293}"/>
                </a:ext>
              </a:extLst>
            </xdr:cNvPr>
            <xdr:cNvSpPr txBox="1"/>
          </xdr:nvSpPr>
          <xdr:spPr>
            <a:xfrm>
              <a:off x="6761963" y="414337"/>
              <a:ext cx="2234297" cy="291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Sources by Gender</a:t>
              </a:r>
              <a:endParaRPr lang="en-US" sz="1100">
                <a:ln>
                  <a:noFill/>
                </a:ln>
                <a:solidFill>
                  <a:schemeClr val="accent1">
                    <a:lumMod val="50000"/>
                  </a:schemeClr>
                </a:solidFill>
                <a:latin typeface="Bahnschrift" panose="020B0502040204020203" pitchFamily="34" charset="0"/>
              </a:endParaRPr>
            </a:p>
          </xdr:txBody>
        </xdr:sp>
        <xdr:grpSp>
          <xdr:nvGrpSpPr>
            <xdr:cNvPr id="10" name="Group 9">
              <a:extLst>
                <a:ext uri="{FF2B5EF4-FFF2-40B4-BE49-F238E27FC236}">
                  <a16:creationId xmlns:a16="http://schemas.microsoft.com/office/drawing/2014/main" id="{8C374108-5218-4C71-9D8E-8B5E40078C40}"/>
                </a:ext>
              </a:extLst>
            </xdr:cNvPr>
            <xdr:cNvGrpSpPr/>
          </xdr:nvGrpSpPr>
          <xdr:grpSpPr>
            <a:xfrm>
              <a:off x="9282748" y="2086372"/>
              <a:ext cx="2767569" cy="1576979"/>
              <a:chOff x="9565621" y="198226"/>
              <a:chExt cx="2902786" cy="1726901"/>
            </a:xfrm>
          </xdr:grpSpPr>
          <xdr:sp macro="" textlink="">
            <xdr:nvSpPr>
              <xdr:cNvPr id="70" name="Rectangle 69">
                <a:extLst>
                  <a:ext uri="{FF2B5EF4-FFF2-40B4-BE49-F238E27FC236}">
                    <a16:creationId xmlns:a16="http://schemas.microsoft.com/office/drawing/2014/main" id="{531A5B84-3D73-48FC-BA41-36EC7F7FAEA9}"/>
                  </a:ext>
                </a:extLst>
              </xdr:cNvPr>
              <xdr:cNvSpPr/>
            </xdr:nvSpPr>
            <xdr:spPr>
              <a:xfrm rot="16200000">
                <a:off x="10153563" y="-389716"/>
                <a:ext cx="1726901" cy="290278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71" name="Chart 70">
                <a:extLst>
                  <a:ext uri="{FF2B5EF4-FFF2-40B4-BE49-F238E27FC236}">
                    <a16:creationId xmlns:a16="http://schemas.microsoft.com/office/drawing/2014/main" id="{17F0ACD9-76D8-433C-8B64-EBE03E129170}"/>
                  </a:ext>
                </a:extLst>
              </xdr:cNvPr>
              <xdr:cNvGraphicFramePr>
                <a:graphicFrameLocks/>
              </xdr:cNvGraphicFramePr>
            </xdr:nvGraphicFramePr>
            <xdr:xfrm>
              <a:off x="9579723" y="224646"/>
              <a:ext cx="2811761" cy="1698325"/>
            </xdr:xfrm>
            <a:graphic>
              <a:graphicData uri="http://schemas.openxmlformats.org/drawingml/2006/chart">
                <c:chart xmlns:c="http://schemas.openxmlformats.org/drawingml/2006/chart" xmlns:r="http://schemas.openxmlformats.org/officeDocument/2006/relationships" r:id="rId3"/>
              </a:graphicData>
            </a:graphic>
          </xdr:graphicFrame>
        </xdr:grpSp>
        <mc:AlternateContent xmlns:mc="http://schemas.openxmlformats.org/markup-compatibility/2006" xmlns:a14="http://schemas.microsoft.com/office/drawing/2010/main">
          <mc:Choice Requires="a14">
            <xdr:graphicFrame macro="">
              <xdr:nvGraphicFramePr>
                <xdr:cNvPr id="11" name="stress_source 3">
                  <a:extLst>
                    <a:ext uri="{FF2B5EF4-FFF2-40B4-BE49-F238E27FC236}">
                      <a16:creationId xmlns:a16="http://schemas.microsoft.com/office/drawing/2014/main" id="{1A633FC5-493C-4702-94D3-357613298F1E}"/>
                    </a:ext>
                  </a:extLst>
                </xdr:cNvPr>
                <xdr:cNvGraphicFramePr/>
              </xdr:nvGraphicFramePr>
              <xdr:xfrm>
                <a:off x="485775" y="3605520"/>
                <a:ext cx="1625997" cy="1795155"/>
              </xdr:xfrm>
              <a:graphic>
                <a:graphicData uri="http://schemas.microsoft.com/office/drawing/2010/slicer">
                  <sle:slicer xmlns:sle="http://schemas.microsoft.com/office/drawing/2010/slicer" name="stress_source 3"/>
                </a:graphicData>
              </a:graphic>
            </xdr:graphicFrame>
          </mc:Choice>
          <mc:Fallback xmlns="">
            <xdr:sp macro="" textlink="">
              <xdr:nvSpPr>
                <xdr:cNvPr id="0" name=""/>
                <xdr:cNvSpPr>
                  <a:spLocks noTextEdit="1"/>
                </xdr:cNvSpPr>
              </xdr:nvSpPr>
              <xdr:spPr>
                <a:xfrm>
                  <a:off x="2666735" y="3798449"/>
                  <a:ext cx="1629794" cy="177820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12" name="TextBox 11">
              <a:extLst>
                <a:ext uri="{FF2B5EF4-FFF2-40B4-BE49-F238E27FC236}">
                  <a16:creationId xmlns:a16="http://schemas.microsoft.com/office/drawing/2014/main" id="{12C7A416-F952-422D-8001-6F3D6F5472AD}"/>
                </a:ext>
              </a:extLst>
            </xdr:cNvPr>
            <xdr:cNvSpPr txBox="1"/>
          </xdr:nvSpPr>
          <xdr:spPr>
            <a:xfrm>
              <a:off x="9715946" y="2063751"/>
              <a:ext cx="223286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accent1">
                      <a:lumMod val="50000"/>
                    </a:schemeClr>
                  </a:solidFill>
                  <a:latin typeface="Bahnschrift" panose="020B0502040204020203" pitchFamily="34" charset="0"/>
                </a:rPr>
                <a:t>Stress and</a:t>
              </a:r>
              <a:r>
                <a:rPr lang="en-US" sz="1100" baseline="0">
                  <a:ln>
                    <a:noFill/>
                  </a:ln>
                  <a:solidFill>
                    <a:schemeClr val="accent1">
                      <a:lumMod val="50000"/>
                    </a:schemeClr>
                  </a:solidFill>
                  <a:latin typeface="Bahnschrift" panose="020B0502040204020203" pitchFamily="34" charset="0"/>
                </a:rPr>
                <a:t> Coping Mechanism</a:t>
              </a:r>
              <a:endParaRPr lang="en-US" sz="1100">
                <a:ln>
                  <a:noFill/>
                </a:ln>
                <a:solidFill>
                  <a:schemeClr val="accent1">
                    <a:lumMod val="50000"/>
                  </a:schemeClr>
                </a:solidFill>
                <a:latin typeface="Bahnschrift" panose="020B0502040204020203" pitchFamily="34" charset="0"/>
              </a:endParaRPr>
            </a:p>
          </xdr:txBody>
        </xdr:sp>
        <xdr:sp macro="" textlink="">
          <xdr:nvSpPr>
            <xdr:cNvPr id="68" name="Rectangle 67">
              <a:extLst>
                <a:ext uri="{FF2B5EF4-FFF2-40B4-BE49-F238E27FC236}">
                  <a16:creationId xmlns:a16="http://schemas.microsoft.com/office/drawing/2014/main" id="{6ACC0E32-214A-45D4-9825-870AB53C297D}"/>
                </a:ext>
              </a:extLst>
            </xdr:cNvPr>
            <xdr:cNvSpPr/>
          </xdr:nvSpPr>
          <xdr:spPr>
            <a:xfrm rot="16200000">
              <a:off x="7125409" y="1530762"/>
              <a:ext cx="1530802" cy="271593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4" name="Group 13">
              <a:extLst>
                <a:ext uri="{FF2B5EF4-FFF2-40B4-BE49-F238E27FC236}">
                  <a16:creationId xmlns:a16="http://schemas.microsoft.com/office/drawing/2014/main" id="{A95EA949-8FC1-4EA7-877A-27A8563C310E}"/>
                </a:ext>
              </a:extLst>
            </xdr:cNvPr>
            <xdr:cNvGrpSpPr/>
          </xdr:nvGrpSpPr>
          <xdr:grpSpPr>
            <a:xfrm>
              <a:off x="3579244" y="2083640"/>
              <a:ext cx="2968402" cy="1556927"/>
              <a:chOff x="3100657" y="1990187"/>
              <a:chExt cx="2865945" cy="1711484"/>
            </a:xfrm>
          </xdr:grpSpPr>
          <xdr:grpSp>
            <xdr:nvGrpSpPr>
              <xdr:cNvPr id="62" name="Group 61">
                <a:extLst>
                  <a:ext uri="{FF2B5EF4-FFF2-40B4-BE49-F238E27FC236}">
                    <a16:creationId xmlns:a16="http://schemas.microsoft.com/office/drawing/2014/main" id="{9F280CA1-3D6B-4C4B-BD58-8A7B2FEE3E82}"/>
                  </a:ext>
                </a:extLst>
              </xdr:cNvPr>
              <xdr:cNvGrpSpPr/>
            </xdr:nvGrpSpPr>
            <xdr:grpSpPr>
              <a:xfrm>
                <a:off x="3100657" y="2018760"/>
                <a:ext cx="2770579" cy="1682911"/>
                <a:chOff x="3675752" y="1991802"/>
                <a:chExt cx="2901348" cy="1726902"/>
              </a:xfrm>
            </xdr:grpSpPr>
            <xdr:sp macro="" textlink="">
              <xdr:nvSpPr>
                <xdr:cNvPr id="64" name="Rectangle 63">
                  <a:extLst>
                    <a:ext uri="{FF2B5EF4-FFF2-40B4-BE49-F238E27FC236}">
                      <a16:creationId xmlns:a16="http://schemas.microsoft.com/office/drawing/2014/main" id="{9944C7DD-F200-47F6-A158-7C7B3B561927}"/>
                    </a:ext>
                  </a:extLst>
                </xdr:cNvPr>
                <xdr:cNvSpPr/>
              </xdr:nvSpPr>
              <xdr:spPr>
                <a:xfrm rot="16200000">
                  <a:off x="4262975" y="1404579"/>
                  <a:ext cx="1726902" cy="29013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65" name="Chart 64">
                  <a:extLst>
                    <a:ext uri="{FF2B5EF4-FFF2-40B4-BE49-F238E27FC236}">
                      <a16:creationId xmlns:a16="http://schemas.microsoft.com/office/drawing/2014/main" id="{713174FB-38EB-43BE-A6B5-7BDD7F61E927}"/>
                    </a:ext>
                  </a:extLst>
                </xdr:cNvPr>
                <xdr:cNvGraphicFramePr>
                  <a:graphicFrameLocks/>
                </xdr:cNvGraphicFramePr>
              </xdr:nvGraphicFramePr>
              <xdr:xfrm>
                <a:off x="3704327" y="2142406"/>
                <a:ext cx="2844200" cy="1538198"/>
              </xdr:xfrm>
              <a:graphic>
                <a:graphicData uri="http://schemas.openxmlformats.org/drawingml/2006/chart">
                  <c:chart xmlns:c="http://schemas.openxmlformats.org/drawingml/2006/chart" xmlns:r="http://schemas.openxmlformats.org/officeDocument/2006/relationships" r:id="rId4"/>
                </a:graphicData>
              </a:graphic>
            </xdr:graphicFrame>
          </xdr:grpSp>
          <xdr:sp macro="" textlink="">
            <xdr:nvSpPr>
              <xdr:cNvPr id="63" name="TextBox 62">
                <a:extLst>
                  <a:ext uri="{FF2B5EF4-FFF2-40B4-BE49-F238E27FC236}">
                    <a16:creationId xmlns:a16="http://schemas.microsoft.com/office/drawing/2014/main" id="{58FE6925-7511-439D-93A6-31AC5E8935F7}"/>
                  </a:ext>
                </a:extLst>
              </xdr:cNvPr>
              <xdr:cNvSpPr txBox="1"/>
            </xdr:nvSpPr>
            <xdr:spPr>
              <a:xfrm>
                <a:off x="3299366" y="1990187"/>
                <a:ext cx="2667236" cy="3012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 by sleep quality</a:t>
                </a:r>
                <a:endParaRPr lang="en-US" sz="1100">
                  <a:ln>
                    <a:noFill/>
                  </a:ln>
                  <a:solidFill>
                    <a:schemeClr val="accent1">
                      <a:lumMod val="50000"/>
                    </a:schemeClr>
                  </a:solidFill>
                  <a:latin typeface="Bahnschrift" panose="020B0502040204020203" pitchFamily="34" charset="0"/>
                </a:endParaRPr>
              </a:p>
            </xdr:txBody>
          </xdr:sp>
        </xdr:grpSp>
        <xdr:sp macro="" textlink="">
          <xdr:nvSpPr>
            <xdr:cNvPr id="59" name="Rectangle 58">
              <a:extLst>
                <a:ext uri="{FF2B5EF4-FFF2-40B4-BE49-F238E27FC236}">
                  <a16:creationId xmlns:a16="http://schemas.microsoft.com/office/drawing/2014/main" id="{799760C6-D4CC-47EC-B938-F6E9C8AB13C5}"/>
                </a:ext>
              </a:extLst>
            </xdr:cNvPr>
            <xdr:cNvSpPr/>
          </xdr:nvSpPr>
          <xdr:spPr>
            <a:xfrm rot="16200000">
              <a:off x="5014083" y="2234941"/>
              <a:ext cx="1645170" cy="45529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1" name="TextBox 60">
              <a:extLst>
                <a:ext uri="{FF2B5EF4-FFF2-40B4-BE49-F238E27FC236}">
                  <a16:creationId xmlns:a16="http://schemas.microsoft.com/office/drawing/2014/main" id="{96C11BD1-57B6-4DF4-ABC3-1436E00E8EB9}"/>
                </a:ext>
              </a:extLst>
            </xdr:cNvPr>
            <xdr:cNvSpPr txBox="1"/>
          </xdr:nvSpPr>
          <xdr:spPr>
            <a:xfrm>
              <a:off x="4621022" y="3663889"/>
              <a:ext cx="2660047" cy="335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Severity Level base on Age Group</a:t>
              </a:r>
              <a:endParaRPr lang="en-US" sz="1100">
                <a:ln>
                  <a:noFill/>
                </a:ln>
                <a:solidFill>
                  <a:schemeClr val="accent1">
                    <a:lumMod val="50000"/>
                  </a:schemeClr>
                </a:solidFill>
                <a:latin typeface="Bahnschrift" panose="020B0502040204020203" pitchFamily="34" charset="0"/>
              </a:endParaRPr>
            </a:p>
          </xdr:txBody>
        </xdr:sp>
        <xdr:grpSp>
          <xdr:nvGrpSpPr>
            <xdr:cNvPr id="17" name="Group 16">
              <a:extLst>
                <a:ext uri="{FF2B5EF4-FFF2-40B4-BE49-F238E27FC236}">
                  <a16:creationId xmlns:a16="http://schemas.microsoft.com/office/drawing/2014/main" id="{CFBE8A4B-1E2D-4431-B5D5-5E7406F1042A}"/>
                </a:ext>
              </a:extLst>
            </xdr:cNvPr>
            <xdr:cNvGrpSpPr/>
          </xdr:nvGrpSpPr>
          <xdr:grpSpPr>
            <a:xfrm>
              <a:off x="2122488" y="66675"/>
              <a:ext cx="4040186" cy="762000"/>
              <a:chOff x="109141" y="99219"/>
              <a:chExt cx="1412235" cy="833437"/>
            </a:xfrm>
          </xdr:grpSpPr>
          <xdr:sp macro="" textlink="">
            <xdr:nvSpPr>
              <xdr:cNvPr id="57" name="TextBox 56">
                <a:extLst>
                  <a:ext uri="{FF2B5EF4-FFF2-40B4-BE49-F238E27FC236}">
                    <a16:creationId xmlns:a16="http://schemas.microsoft.com/office/drawing/2014/main" id="{FD5E95B3-2C0C-4F57-B609-C36CD4C4ECA6}"/>
                  </a:ext>
                </a:extLst>
              </xdr:cNvPr>
              <xdr:cNvSpPr txBox="1"/>
            </xdr:nvSpPr>
            <xdr:spPr>
              <a:xfrm>
                <a:off x="110594" y="99219"/>
                <a:ext cx="1379140" cy="833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900" b="0" baseline="0">
                    <a:ln>
                      <a:noFill/>
                    </a:ln>
                    <a:solidFill>
                      <a:schemeClr val="accent1">
                        <a:lumMod val="50000"/>
                      </a:schemeClr>
                    </a:solidFill>
                    <a:latin typeface="Bahnschrift" panose="020B0502040204020203" pitchFamily="34" charset="0"/>
                  </a:rPr>
                  <a:t>Staff </a:t>
                </a:r>
                <a:r>
                  <a:rPr lang="en-US" sz="1900" b="0">
                    <a:ln>
                      <a:noFill/>
                    </a:ln>
                    <a:solidFill>
                      <a:schemeClr val="accent1">
                        <a:lumMod val="50000"/>
                      </a:schemeClr>
                    </a:solidFill>
                    <a:latin typeface="Bahnschrift" panose="020B0502040204020203" pitchFamily="34" charset="0"/>
                  </a:rPr>
                  <a:t>Healthcare Stress</a:t>
                </a:r>
                <a:r>
                  <a:rPr lang="en-US" sz="1900" b="0" baseline="0">
                    <a:ln>
                      <a:noFill/>
                    </a:ln>
                    <a:solidFill>
                      <a:schemeClr val="accent1">
                        <a:lumMod val="50000"/>
                      </a:schemeClr>
                    </a:solidFill>
                    <a:latin typeface="Bahnschrift" panose="020B0502040204020203" pitchFamily="34" charset="0"/>
                  </a:rPr>
                  <a:t> </a:t>
                </a:r>
                <a:r>
                  <a:rPr lang="en-US" sz="1400" b="0">
                    <a:ln>
                      <a:noFill/>
                    </a:ln>
                    <a:solidFill>
                      <a:schemeClr val="accent1">
                        <a:lumMod val="50000"/>
                      </a:schemeClr>
                    </a:solidFill>
                    <a:latin typeface="Bahnschrift" panose="020B0502040204020203" pitchFamily="34" charset="0"/>
                  </a:rPr>
                  <a:t>Analysis</a:t>
                </a:r>
              </a:p>
            </xdr:txBody>
          </xdr:sp>
          <xdr:cxnSp macro="">
            <xdr:nvCxnSpPr>
              <xdr:cNvPr id="58" name="Straight Connector 57">
                <a:extLst>
                  <a:ext uri="{FF2B5EF4-FFF2-40B4-BE49-F238E27FC236}">
                    <a16:creationId xmlns:a16="http://schemas.microsoft.com/office/drawing/2014/main" id="{2DD8D987-BCCF-4722-A9E3-1F4B128A7002}"/>
                  </a:ext>
                </a:extLst>
              </xdr:cNvPr>
              <xdr:cNvCxnSpPr/>
            </xdr:nvCxnSpPr>
            <xdr:spPr>
              <a:xfrm flipV="1">
                <a:off x="109141" y="474266"/>
                <a:ext cx="1412235" cy="1985"/>
              </a:xfrm>
              <a:prstGeom prst="line">
                <a:avLst/>
              </a:prstGeom>
              <a:ln>
                <a:solidFill>
                  <a:schemeClr val="accent1"/>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18" name="Oval 17">
              <a:extLst>
                <a:ext uri="{FF2B5EF4-FFF2-40B4-BE49-F238E27FC236}">
                  <a16:creationId xmlns:a16="http://schemas.microsoft.com/office/drawing/2014/main" id="{A7E1FADB-FCAD-49DE-BAC5-818CF20103D1}"/>
                </a:ext>
              </a:extLst>
            </xdr:cNvPr>
            <xdr:cNvSpPr/>
          </xdr:nvSpPr>
          <xdr:spPr>
            <a:xfrm>
              <a:off x="545306" y="1768078"/>
              <a:ext cx="1426369" cy="1356121"/>
            </a:xfrm>
            <a:prstGeom prst="ellipse">
              <a:avLst/>
            </a:prstGeom>
            <a:blipFill dpi="0" rotWithShape="1">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9" name="Group 18">
              <a:extLst>
                <a:ext uri="{FF2B5EF4-FFF2-40B4-BE49-F238E27FC236}">
                  <a16:creationId xmlns:a16="http://schemas.microsoft.com/office/drawing/2014/main" id="{A69A9918-96BE-4C51-AFE5-6823F3784F9E}"/>
                </a:ext>
              </a:extLst>
            </xdr:cNvPr>
            <xdr:cNvGrpSpPr/>
          </xdr:nvGrpSpPr>
          <xdr:grpSpPr>
            <a:xfrm>
              <a:off x="8155561" y="3687077"/>
              <a:ext cx="3893562" cy="1656451"/>
              <a:chOff x="7679311" y="3772797"/>
              <a:chExt cx="3952697" cy="1504049"/>
            </a:xfrm>
          </xdr:grpSpPr>
          <xdr:grpSp>
            <xdr:nvGrpSpPr>
              <xdr:cNvPr id="53" name="Group 52">
                <a:extLst>
                  <a:ext uri="{FF2B5EF4-FFF2-40B4-BE49-F238E27FC236}">
                    <a16:creationId xmlns:a16="http://schemas.microsoft.com/office/drawing/2014/main" id="{EFCD5261-F341-434B-B108-908420459BDB}"/>
                  </a:ext>
                </a:extLst>
              </xdr:cNvPr>
              <xdr:cNvGrpSpPr/>
            </xdr:nvGrpSpPr>
            <xdr:grpSpPr>
              <a:xfrm>
                <a:off x="7679311" y="3772797"/>
                <a:ext cx="3952697" cy="1504049"/>
                <a:chOff x="7679311" y="3772794"/>
                <a:chExt cx="3952697" cy="1801308"/>
              </a:xfrm>
            </xdr:grpSpPr>
            <xdr:sp macro="" textlink="">
              <xdr:nvSpPr>
                <xdr:cNvPr id="55" name="Rectangle 54">
                  <a:extLst>
                    <a:ext uri="{FF2B5EF4-FFF2-40B4-BE49-F238E27FC236}">
                      <a16:creationId xmlns:a16="http://schemas.microsoft.com/office/drawing/2014/main" id="{BA0858C2-B7AD-4B5B-A094-70C82369BCFA}"/>
                    </a:ext>
                  </a:extLst>
                </xdr:cNvPr>
                <xdr:cNvSpPr/>
              </xdr:nvSpPr>
              <xdr:spPr>
                <a:xfrm rot="16200000">
                  <a:off x="8755006" y="2697099"/>
                  <a:ext cx="1801308" cy="3952697"/>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6" name="Chart 55">
                  <a:extLst>
                    <a:ext uri="{FF2B5EF4-FFF2-40B4-BE49-F238E27FC236}">
                      <a16:creationId xmlns:a16="http://schemas.microsoft.com/office/drawing/2014/main" id="{4893BCED-B2FA-4A56-BFEB-6FE88B9E86FF}"/>
                    </a:ext>
                  </a:extLst>
                </xdr:cNvPr>
                <xdr:cNvGraphicFramePr>
                  <a:graphicFrameLocks/>
                </xdr:cNvGraphicFramePr>
              </xdr:nvGraphicFramePr>
              <xdr:xfrm>
                <a:off x="7751764" y="3788168"/>
                <a:ext cx="3796506" cy="1766092"/>
              </xdr:xfrm>
              <a:graphic>
                <a:graphicData uri="http://schemas.openxmlformats.org/drawingml/2006/chart">
                  <c:chart xmlns:c="http://schemas.openxmlformats.org/drawingml/2006/chart" xmlns:r="http://schemas.openxmlformats.org/officeDocument/2006/relationships" r:id="rId6"/>
                </a:graphicData>
              </a:graphic>
            </xdr:graphicFrame>
          </xdr:grpSp>
          <xdr:sp macro="" textlink="">
            <xdr:nvSpPr>
              <xdr:cNvPr id="54" name="TextBox 53">
                <a:extLst>
                  <a:ext uri="{FF2B5EF4-FFF2-40B4-BE49-F238E27FC236}">
                    <a16:creationId xmlns:a16="http://schemas.microsoft.com/office/drawing/2014/main" id="{3F852DE1-9F79-4EBC-A956-0D24847310F7}"/>
                  </a:ext>
                </a:extLst>
              </xdr:cNvPr>
              <xdr:cNvSpPr txBox="1"/>
            </xdr:nvSpPr>
            <xdr:spPr>
              <a:xfrm>
                <a:off x="8945769" y="3782950"/>
                <a:ext cx="1467042"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Peak Stress Period</a:t>
                </a:r>
                <a:endParaRPr lang="en-US" sz="1100">
                  <a:ln>
                    <a:noFill/>
                  </a:ln>
                  <a:solidFill>
                    <a:schemeClr val="accent1">
                      <a:lumMod val="50000"/>
                    </a:schemeClr>
                  </a:solidFill>
                  <a:latin typeface="Bahnschrift" panose="020B0502040204020203" pitchFamily="34" charset="0"/>
                </a:endParaRPr>
              </a:p>
            </xdr:txBody>
          </xdr:sp>
        </xdr:grpSp>
        <xdr:sp macro="" textlink="">
          <xdr:nvSpPr>
            <xdr:cNvPr id="20" name="Oval 19">
              <a:extLst>
                <a:ext uri="{FF2B5EF4-FFF2-40B4-BE49-F238E27FC236}">
                  <a16:creationId xmlns:a16="http://schemas.microsoft.com/office/drawing/2014/main" id="{EB59C89D-E835-42D7-BF80-4CB9A9833762}"/>
                </a:ext>
              </a:extLst>
            </xdr:cNvPr>
            <xdr:cNvSpPr/>
          </xdr:nvSpPr>
          <xdr:spPr>
            <a:xfrm>
              <a:off x="523875" y="117871"/>
              <a:ext cx="342900" cy="796529"/>
            </a:xfrm>
            <a:prstGeom prst="ellipse">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noFill/>
              </a:endParaRPr>
            </a:p>
          </xdr:txBody>
        </xdr:sp>
        <xdr:sp macro="" textlink="">
          <xdr:nvSpPr>
            <xdr:cNvPr id="21" name="TextBox 20">
              <a:extLst>
                <a:ext uri="{FF2B5EF4-FFF2-40B4-BE49-F238E27FC236}">
                  <a16:creationId xmlns:a16="http://schemas.microsoft.com/office/drawing/2014/main" id="{CD484424-2C97-49F5-9F04-6E4336F20150}"/>
                </a:ext>
              </a:extLst>
            </xdr:cNvPr>
            <xdr:cNvSpPr txBox="1"/>
          </xdr:nvSpPr>
          <xdr:spPr>
            <a:xfrm>
              <a:off x="651669" y="169068"/>
              <a:ext cx="1562893" cy="9548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0">
                  <a:ln>
                    <a:noFill/>
                  </a:ln>
                  <a:solidFill>
                    <a:schemeClr val="bg2"/>
                  </a:solidFill>
                  <a:latin typeface="Bahnschrift" panose="020B0502040204020203" pitchFamily="34" charset="0"/>
                </a:rPr>
                <a:t>Jackie Hospital</a:t>
              </a:r>
            </a:p>
          </xdr:txBody>
        </xdr:sp>
        <xdr:sp macro="" textlink="">
          <xdr:nvSpPr>
            <xdr:cNvPr id="22" name="Rectangle: Rounded Corners 21">
              <a:extLst>
                <a:ext uri="{FF2B5EF4-FFF2-40B4-BE49-F238E27FC236}">
                  <a16:creationId xmlns:a16="http://schemas.microsoft.com/office/drawing/2014/main" id="{5304403B-E967-40F9-AEF6-F5225DEA3B75}"/>
                </a:ext>
              </a:extLst>
            </xdr:cNvPr>
            <xdr:cNvSpPr/>
          </xdr:nvSpPr>
          <xdr:spPr>
            <a:xfrm>
              <a:off x="514350" y="3419475"/>
              <a:ext cx="1581150" cy="180974"/>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3" name="TextBox 22">
              <a:extLst>
                <a:ext uri="{FF2B5EF4-FFF2-40B4-BE49-F238E27FC236}">
                  <a16:creationId xmlns:a16="http://schemas.microsoft.com/office/drawing/2014/main" id="{4CE9189C-3D15-4C4D-9869-70A5B77A4531}"/>
                </a:ext>
              </a:extLst>
            </xdr:cNvPr>
            <xdr:cNvSpPr txBox="1"/>
          </xdr:nvSpPr>
          <xdr:spPr>
            <a:xfrm>
              <a:off x="923924" y="3381375"/>
              <a:ext cx="819151" cy="219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accent1">
                      <a:lumMod val="50000"/>
                    </a:schemeClr>
                  </a:solidFill>
                  <a:latin typeface="Bahnschrift" panose="020B0502040204020203" pitchFamily="34" charset="0"/>
                </a:rPr>
                <a:t>Filters</a:t>
              </a:r>
            </a:p>
          </xdr:txBody>
        </xdr:sp>
        <xdr:grpSp>
          <xdr:nvGrpSpPr>
            <xdr:cNvPr id="24" name="Group 23">
              <a:extLst>
                <a:ext uri="{FF2B5EF4-FFF2-40B4-BE49-F238E27FC236}">
                  <a16:creationId xmlns:a16="http://schemas.microsoft.com/office/drawing/2014/main" id="{3F314E3D-6B9F-4313-820C-D64D04520BF8}"/>
                </a:ext>
              </a:extLst>
            </xdr:cNvPr>
            <xdr:cNvGrpSpPr/>
          </xdr:nvGrpSpPr>
          <xdr:grpSpPr>
            <a:xfrm>
              <a:off x="9229726" y="460771"/>
              <a:ext cx="2876550" cy="1758554"/>
              <a:chOff x="8753476" y="403621"/>
              <a:chExt cx="2876550" cy="1758554"/>
            </a:xfrm>
          </xdr:grpSpPr>
          <xdr:sp macro="" textlink="">
            <xdr:nvSpPr>
              <xdr:cNvPr id="51" name="Rectangle 50">
                <a:extLst>
                  <a:ext uri="{FF2B5EF4-FFF2-40B4-BE49-F238E27FC236}">
                    <a16:creationId xmlns:a16="http://schemas.microsoft.com/office/drawing/2014/main" id="{66EB62FD-E268-47A6-AE7A-1E59557D744F}"/>
                  </a:ext>
                </a:extLst>
              </xdr:cNvPr>
              <xdr:cNvSpPr/>
            </xdr:nvSpPr>
            <xdr:spPr>
              <a:xfrm rot="16200000">
                <a:off x="9396395" y="-191674"/>
                <a:ext cx="1576979" cy="276756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2" name="Chart 51">
                <a:extLst>
                  <a:ext uri="{FF2B5EF4-FFF2-40B4-BE49-F238E27FC236}">
                    <a16:creationId xmlns:a16="http://schemas.microsoft.com/office/drawing/2014/main" id="{5668AFDB-9757-47E7-807A-65B608831C27}"/>
                  </a:ext>
                </a:extLst>
              </xdr:cNvPr>
              <xdr:cNvGraphicFramePr>
                <a:graphicFrameLocks/>
              </xdr:cNvGraphicFramePr>
            </xdr:nvGraphicFramePr>
            <xdr:xfrm>
              <a:off x="8753476" y="447675"/>
              <a:ext cx="2876550" cy="1714500"/>
            </xdr:xfrm>
            <a:graphic>
              <a:graphicData uri="http://schemas.openxmlformats.org/drawingml/2006/chart">
                <c:chart xmlns:c="http://schemas.openxmlformats.org/drawingml/2006/chart" xmlns:r="http://schemas.openxmlformats.org/officeDocument/2006/relationships" r:id="rId8"/>
              </a:graphicData>
            </a:graphic>
          </xdr:graphicFrame>
        </xdr:grpSp>
        <xdr:grpSp>
          <xdr:nvGrpSpPr>
            <xdr:cNvPr id="25" name="Group 24">
              <a:extLst>
                <a:ext uri="{FF2B5EF4-FFF2-40B4-BE49-F238E27FC236}">
                  <a16:creationId xmlns:a16="http://schemas.microsoft.com/office/drawing/2014/main" id="{AE8ED41A-2A49-4C92-82FB-BC4FA79AB0C8}"/>
                </a:ext>
              </a:extLst>
            </xdr:cNvPr>
            <xdr:cNvGrpSpPr/>
          </xdr:nvGrpSpPr>
          <xdr:grpSpPr>
            <a:xfrm>
              <a:off x="2065515" y="550945"/>
              <a:ext cx="1602238" cy="4609411"/>
              <a:chOff x="1579740" y="484270"/>
              <a:chExt cx="1602238" cy="4609411"/>
            </a:xfrm>
          </xdr:grpSpPr>
          <xdr:sp macro="" textlink="">
            <xdr:nvSpPr>
              <xdr:cNvPr id="28" name="Rectangle: Rounded Corners 27">
                <a:extLst>
                  <a:ext uri="{FF2B5EF4-FFF2-40B4-BE49-F238E27FC236}">
                    <a16:creationId xmlns:a16="http://schemas.microsoft.com/office/drawing/2014/main" id="{AFF78BFB-DB6B-4096-A051-19B6ADDE66D2}"/>
                  </a:ext>
                </a:extLst>
              </xdr:cNvPr>
              <xdr:cNvSpPr/>
            </xdr:nvSpPr>
            <xdr:spPr>
              <a:xfrm>
                <a:off x="1724025" y="504826"/>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TextBox 28">
                <a:extLst>
                  <a:ext uri="{FF2B5EF4-FFF2-40B4-BE49-F238E27FC236}">
                    <a16:creationId xmlns:a16="http://schemas.microsoft.com/office/drawing/2014/main" id="{30354A5E-A37E-4587-BF1A-4AFC732D6DCD}"/>
                  </a:ext>
                </a:extLst>
              </xdr:cNvPr>
              <xdr:cNvSpPr txBox="1"/>
            </xdr:nvSpPr>
            <xdr:spPr>
              <a:xfrm>
                <a:off x="1750015" y="484270"/>
                <a:ext cx="1181952" cy="6275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atin typeface="Arial Rounded MT Bold" panose="020F0704030504030204" pitchFamily="34" charset="0"/>
                  </a:rPr>
                  <a:t>Total</a:t>
                </a:r>
                <a:r>
                  <a:rPr lang="en-US" sz="1100" baseline="0">
                    <a:latin typeface="Arial Rounded MT Bold" panose="020F0704030504030204" pitchFamily="34" charset="0"/>
                  </a:rPr>
                  <a:t> Number</a:t>
                </a:r>
              </a:p>
              <a:p>
                <a:r>
                  <a:rPr lang="en-US" sz="1100" baseline="0">
                    <a:latin typeface="Arial Rounded MT Bold" panose="020F0704030504030204" pitchFamily="34" charset="0"/>
                  </a:rPr>
                  <a:t>    of Staffs  </a:t>
                </a:r>
                <a:endParaRPr lang="en-US" sz="1100">
                  <a:latin typeface="Arial Rounded MT Bold" panose="020F0704030504030204" pitchFamily="34" charset="0"/>
                </a:endParaRPr>
              </a:p>
            </xdr:txBody>
          </xdr:sp>
          <xdr:sp macro="" textlink="">
            <xdr:nvSpPr>
              <xdr:cNvPr id="30" name="TextBox 29">
                <a:extLst>
                  <a:ext uri="{FF2B5EF4-FFF2-40B4-BE49-F238E27FC236}">
                    <a16:creationId xmlns:a16="http://schemas.microsoft.com/office/drawing/2014/main" id="{D5A36873-656A-44DF-9809-A3742893AB65}"/>
                  </a:ext>
                </a:extLst>
              </xdr:cNvPr>
              <xdr:cNvSpPr txBox="1"/>
            </xdr:nvSpPr>
            <xdr:spPr>
              <a:xfrm>
                <a:off x="2003248" y="912178"/>
                <a:ext cx="623770" cy="313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rPr>
                  <a:t>5000</a:t>
                </a:r>
              </a:p>
            </xdr:txBody>
          </xdr:sp>
          <xdr:sp macro="" textlink="">
            <xdr:nvSpPr>
              <xdr:cNvPr id="31" name="Rectangle: Rounded Corners 30">
                <a:extLst>
                  <a:ext uri="{FF2B5EF4-FFF2-40B4-BE49-F238E27FC236}">
                    <a16:creationId xmlns:a16="http://schemas.microsoft.com/office/drawing/2014/main" id="{C884760F-2B15-440B-AA94-9AF7DC9355CB}"/>
                  </a:ext>
                </a:extLst>
              </xdr:cNvPr>
              <xdr:cNvSpPr/>
            </xdr:nvSpPr>
            <xdr:spPr>
              <a:xfrm>
                <a:off x="1724025" y="14287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TextBox 31">
                <a:extLst>
                  <a:ext uri="{FF2B5EF4-FFF2-40B4-BE49-F238E27FC236}">
                    <a16:creationId xmlns:a16="http://schemas.microsoft.com/office/drawing/2014/main" id="{088E065A-C79F-4ABE-9F06-7DCDEB4E6B74}"/>
                  </a:ext>
                </a:extLst>
              </xdr:cNvPr>
              <xdr:cNvSpPr txBox="1"/>
            </xdr:nvSpPr>
            <xdr:spPr>
              <a:xfrm>
                <a:off x="1657103" y="1427058"/>
                <a:ext cx="1290528" cy="456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Rounded MT Bold" panose="020F0704030504030204" pitchFamily="34" charset="0"/>
                  </a:rPr>
                  <a:t>Top</a:t>
                </a:r>
                <a:r>
                  <a:rPr lang="en-US" sz="1100" baseline="0">
                    <a:latin typeface="Arial Rounded MT Bold" panose="020F0704030504030204" pitchFamily="34" charset="0"/>
                  </a:rPr>
                  <a:t> Coping</a:t>
                </a:r>
              </a:p>
              <a:p>
                <a:pPr algn="ctr"/>
                <a:r>
                  <a:rPr lang="en-US" sz="1100" baseline="0">
                    <a:latin typeface="Arial Rounded MT Bold" panose="020F0704030504030204" pitchFamily="34" charset="0"/>
                  </a:rPr>
                  <a:t> Mechanism</a:t>
                </a:r>
                <a:endParaRPr lang="en-US" sz="1100">
                  <a:latin typeface="Arial Rounded MT Bold" panose="020F0704030504030204" pitchFamily="34" charset="0"/>
                </a:endParaRPr>
              </a:p>
            </xdr:txBody>
          </xdr:sp>
          <xdr:sp macro="" textlink="">
            <xdr:nvSpPr>
              <xdr:cNvPr id="33" name="TextBox 32">
                <a:extLst>
                  <a:ext uri="{FF2B5EF4-FFF2-40B4-BE49-F238E27FC236}">
                    <a16:creationId xmlns:a16="http://schemas.microsoft.com/office/drawing/2014/main" id="{A21D71B8-B402-4AF7-8A66-085D885945D6}"/>
                  </a:ext>
                </a:extLst>
              </xdr:cNvPr>
              <xdr:cNvSpPr txBox="1"/>
            </xdr:nvSpPr>
            <xdr:spPr>
              <a:xfrm>
                <a:off x="1892251" y="1847439"/>
                <a:ext cx="1289727" cy="408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latin typeface="Arial Rounded MT Bold" panose="020F0704030504030204" pitchFamily="34" charset="0"/>
                  </a:rPr>
                  <a:t>Exercise</a:t>
                </a:r>
              </a:p>
            </xdr:txBody>
          </xdr:sp>
          <xdr:cxnSp macro="">
            <xdr:nvCxnSpPr>
              <xdr:cNvPr id="34" name="Straight Connector 33">
                <a:extLst>
                  <a:ext uri="{FF2B5EF4-FFF2-40B4-BE49-F238E27FC236}">
                    <a16:creationId xmlns:a16="http://schemas.microsoft.com/office/drawing/2014/main" id="{91C4E2B6-1077-4490-86EE-0833B0DA14B6}"/>
                  </a:ext>
                </a:extLst>
              </xdr:cNvPr>
              <xdr:cNvCxnSpPr/>
            </xdr:nvCxnSpPr>
            <xdr:spPr>
              <a:xfrm flipV="1">
                <a:off x="1714500" y="18288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nvGrpSpPr>
              <xdr:cNvPr id="35" name="Group 34">
                <a:extLst>
                  <a:ext uri="{FF2B5EF4-FFF2-40B4-BE49-F238E27FC236}">
                    <a16:creationId xmlns:a16="http://schemas.microsoft.com/office/drawing/2014/main" id="{1356C1F1-7369-4CC4-B317-D47277E7EA42}"/>
                  </a:ext>
                </a:extLst>
              </xdr:cNvPr>
              <xdr:cNvGrpSpPr/>
            </xdr:nvGrpSpPr>
            <xdr:grpSpPr>
              <a:xfrm>
                <a:off x="1725760" y="2362201"/>
                <a:ext cx="1190625" cy="742950"/>
                <a:chOff x="2133600" y="2381251"/>
                <a:chExt cx="1190625" cy="742950"/>
              </a:xfrm>
            </xdr:grpSpPr>
            <xdr:sp macro="" textlink="">
              <xdr:nvSpPr>
                <xdr:cNvPr id="49" name="Rectangle: Rounded Corners 48">
                  <a:extLst>
                    <a:ext uri="{FF2B5EF4-FFF2-40B4-BE49-F238E27FC236}">
                      <a16:creationId xmlns:a16="http://schemas.microsoft.com/office/drawing/2014/main" id="{526A0582-BC0E-4218-8607-D338717F051B}"/>
                    </a:ext>
                  </a:extLst>
                </xdr:cNvPr>
                <xdr:cNvSpPr/>
              </xdr:nvSpPr>
              <xdr:spPr>
                <a:xfrm>
                  <a:off x="2133600" y="23812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50" name="Straight Connector 49">
                  <a:extLst>
                    <a:ext uri="{FF2B5EF4-FFF2-40B4-BE49-F238E27FC236}">
                      <a16:creationId xmlns:a16="http://schemas.microsoft.com/office/drawing/2014/main" id="{F3428069-6F6D-4DF6-93B3-D1FB6443F04D}"/>
                    </a:ext>
                  </a:extLst>
                </xdr:cNvPr>
                <xdr:cNvCxnSpPr>
                  <a:stCxn id="49" idx="1"/>
                </xdr:cNvCxnSpPr>
              </xdr:nvCxnSpPr>
              <xdr:spPr>
                <a:xfrm flipV="1">
                  <a:off x="2133600" y="27432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36" name="TextBox 35">
                <a:extLst>
                  <a:ext uri="{FF2B5EF4-FFF2-40B4-BE49-F238E27FC236}">
                    <a16:creationId xmlns:a16="http://schemas.microsoft.com/office/drawing/2014/main" id="{966EC964-B107-4962-BF87-D4A12C2BC9CC}"/>
                  </a:ext>
                </a:extLst>
              </xdr:cNvPr>
              <xdr:cNvSpPr txBox="1"/>
            </xdr:nvSpPr>
            <xdr:spPr>
              <a:xfrm>
                <a:off x="1587948" y="2362200"/>
                <a:ext cx="1450528"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000">
                    <a:latin typeface="Arial Rounded MT Bold" panose="020F0704030504030204" pitchFamily="34" charset="0"/>
                  </a:rPr>
                  <a:t>Top</a:t>
                </a:r>
                <a:r>
                  <a:rPr lang="en-US" sz="1000" baseline="0">
                    <a:latin typeface="Arial Rounded MT Bold" panose="020F0704030504030204" pitchFamily="34" charset="0"/>
                  </a:rPr>
                  <a:t> Stress</a:t>
                </a:r>
              </a:p>
              <a:p>
                <a:pPr algn="ctr"/>
                <a:r>
                  <a:rPr lang="en-US" sz="1000" baseline="0">
                    <a:latin typeface="Arial Rounded MT Bold" panose="020F0704030504030204" pitchFamily="34" charset="0"/>
                  </a:rPr>
                  <a:t> Source</a:t>
                </a:r>
                <a:endParaRPr lang="en-US" sz="1000">
                  <a:latin typeface="Arial Rounded MT Bold" panose="020F0704030504030204" pitchFamily="34" charset="0"/>
                </a:endParaRPr>
              </a:p>
            </xdr:txBody>
          </xdr:sp>
          <xdr:sp macro="" textlink="">
            <xdr:nvSpPr>
              <xdr:cNvPr id="37" name="TextBox 36">
                <a:extLst>
                  <a:ext uri="{FF2B5EF4-FFF2-40B4-BE49-F238E27FC236}">
                    <a16:creationId xmlns:a16="http://schemas.microsoft.com/office/drawing/2014/main" id="{21E41E0D-620F-465F-86DE-EA333FD810CC}"/>
                  </a:ext>
                </a:extLst>
              </xdr:cNvPr>
              <xdr:cNvSpPr txBox="1"/>
            </xdr:nvSpPr>
            <xdr:spPr>
              <a:xfrm>
                <a:off x="1973903" y="2780498"/>
                <a:ext cx="733628" cy="4099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Arial Rounded MT Bold" panose="020F0704030504030204" pitchFamily="34" charset="0"/>
                  </a:rPr>
                  <a:t>Work</a:t>
                </a:r>
              </a:p>
            </xdr:txBody>
          </xdr:sp>
          <xdr:grpSp>
            <xdr:nvGrpSpPr>
              <xdr:cNvPr id="38" name="Group 37">
                <a:extLst>
                  <a:ext uri="{FF2B5EF4-FFF2-40B4-BE49-F238E27FC236}">
                    <a16:creationId xmlns:a16="http://schemas.microsoft.com/office/drawing/2014/main" id="{0E6FC293-BDF6-4599-A26D-C91EE7965BBB}"/>
                  </a:ext>
                </a:extLst>
              </xdr:cNvPr>
              <xdr:cNvGrpSpPr/>
            </xdr:nvGrpSpPr>
            <xdr:grpSpPr>
              <a:xfrm>
                <a:off x="1727495" y="3324226"/>
                <a:ext cx="1190625" cy="742950"/>
                <a:chOff x="2133600" y="2381251"/>
                <a:chExt cx="1190625" cy="742950"/>
              </a:xfrm>
            </xdr:grpSpPr>
            <xdr:sp macro="" textlink="">
              <xdr:nvSpPr>
                <xdr:cNvPr id="47" name="Rectangle: Rounded Corners 46">
                  <a:extLst>
                    <a:ext uri="{FF2B5EF4-FFF2-40B4-BE49-F238E27FC236}">
                      <a16:creationId xmlns:a16="http://schemas.microsoft.com/office/drawing/2014/main" id="{9C19C11B-D744-4C4B-A2A4-A7349E6046D9}"/>
                    </a:ext>
                  </a:extLst>
                </xdr:cNvPr>
                <xdr:cNvSpPr/>
              </xdr:nvSpPr>
              <xdr:spPr>
                <a:xfrm>
                  <a:off x="2133600" y="23812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8" name="Straight Connector 47">
                  <a:extLst>
                    <a:ext uri="{FF2B5EF4-FFF2-40B4-BE49-F238E27FC236}">
                      <a16:creationId xmlns:a16="http://schemas.microsoft.com/office/drawing/2014/main" id="{C3AC2F49-D2E7-4CBE-9A6D-7BB6D7809847}"/>
                    </a:ext>
                  </a:extLst>
                </xdr:cNvPr>
                <xdr:cNvCxnSpPr>
                  <a:stCxn id="47" idx="1"/>
                </xdr:cNvCxnSpPr>
              </xdr:nvCxnSpPr>
              <xdr:spPr>
                <a:xfrm flipV="1">
                  <a:off x="2133600" y="27432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39" name="TextBox 38">
                <a:extLst>
                  <a:ext uri="{FF2B5EF4-FFF2-40B4-BE49-F238E27FC236}">
                    <a16:creationId xmlns:a16="http://schemas.microsoft.com/office/drawing/2014/main" id="{280A9304-5951-4AE2-B4C8-2DDFF4077C0B}"/>
                  </a:ext>
                </a:extLst>
              </xdr:cNvPr>
              <xdr:cNvSpPr txBox="1"/>
            </xdr:nvSpPr>
            <xdr:spPr>
              <a:xfrm>
                <a:off x="1598649" y="3330782"/>
                <a:ext cx="1361378" cy="4195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latin typeface="Arial Rounded MT Bold" panose="020F0704030504030204" pitchFamily="34" charset="0"/>
                  </a:rPr>
                  <a:t>Average Stress</a:t>
                </a:r>
                <a:r>
                  <a:rPr lang="en-US" sz="1100" baseline="0">
                    <a:latin typeface="Arial Rounded MT Bold" panose="020F0704030504030204" pitchFamily="34" charset="0"/>
                  </a:rPr>
                  <a:t> Duration</a:t>
                </a:r>
                <a:endParaRPr lang="en-US" sz="1100">
                  <a:latin typeface="Arial Rounded MT Bold" panose="020F0704030504030204" pitchFamily="34" charset="0"/>
                </a:endParaRPr>
              </a:p>
            </xdr:txBody>
          </xdr:sp>
          <xdr:sp macro="" textlink="">
            <xdr:nvSpPr>
              <xdr:cNvPr id="40" name="TextBox 39">
                <a:extLst>
                  <a:ext uri="{FF2B5EF4-FFF2-40B4-BE49-F238E27FC236}">
                    <a16:creationId xmlns:a16="http://schemas.microsoft.com/office/drawing/2014/main" id="{2EB1A855-6C29-44A3-A488-D3D402AAF069}"/>
                  </a:ext>
                </a:extLst>
              </xdr:cNvPr>
              <xdr:cNvSpPr txBox="1"/>
            </xdr:nvSpPr>
            <xdr:spPr>
              <a:xfrm>
                <a:off x="1849931" y="3713687"/>
                <a:ext cx="949180" cy="4099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latin typeface="Arial Rounded MT Bold" panose="020F0704030504030204" pitchFamily="34" charset="0"/>
                  </a:rPr>
                  <a:t>94mins</a:t>
                </a:r>
              </a:p>
            </xdr:txBody>
          </xdr:sp>
          <xdr:grpSp>
            <xdr:nvGrpSpPr>
              <xdr:cNvPr id="41" name="Group 40">
                <a:extLst>
                  <a:ext uri="{FF2B5EF4-FFF2-40B4-BE49-F238E27FC236}">
                    <a16:creationId xmlns:a16="http://schemas.microsoft.com/office/drawing/2014/main" id="{BC530976-4B86-4E35-80F8-5D57A61046CD}"/>
                  </a:ext>
                </a:extLst>
              </xdr:cNvPr>
              <xdr:cNvGrpSpPr/>
            </xdr:nvGrpSpPr>
            <xdr:grpSpPr>
              <a:xfrm>
                <a:off x="1729230" y="4248151"/>
                <a:ext cx="1190625" cy="742950"/>
                <a:chOff x="2133600" y="2381251"/>
                <a:chExt cx="1190625" cy="742950"/>
              </a:xfrm>
            </xdr:grpSpPr>
            <xdr:sp macro="" textlink="">
              <xdr:nvSpPr>
                <xdr:cNvPr id="45" name="Rectangle: Rounded Corners 44">
                  <a:extLst>
                    <a:ext uri="{FF2B5EF4-FFF2-40B4-BE49-F238E27FC236}">
                      <a16:creationId xmlns:a16="http://schemas.microsoft.com/office/drawing/2014/main" id="{079F620B-FB01-4400-85CA-0E03DABCCBEF}"/>
                    </a:ext>
                  </a:extLst>
                </xdr:cNvPr>
                <xdr:cNvSpPr/>
              </xdr:nvSpPr>
              <xdr:spPr>
                <a:xfrm>
                  <a:off x="2133600" y="2381251"/>
                  <a:ext cx="1190625" cy="74295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46" name="Straight Connector 45">
                  <a:extLst>
                    <a:ext uri="{FF2B5EF4-FFF2-40B4-BE49-F238E27FC236}">
                      <a16:creationId xmlns:a16="http://schemas.microsoft.com/office/drawing/2014/main" id="{3BC33B8D-A3B7-40A5-BA0C-5509CADC903B}"/>
                    </a:ext>
                  </a:extLst>
                </xdr:cNvPr>
                <xdr:cNvCxnSpPr>
                  <a:stCxn id="45" idx="1"/>
                </xdr:cNvCxnSpPr>
              </xdr:nvCxnSpPr>
              <xdr:spPr>
                <a:xfrm flipV="1">
                  <a:off x="2133600" y="274320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42" name="TextBox 41">
                <a:extLst>
                  <a:ext uri="{FF2B5EF4-FFF2-40B4-BE49-F238E27FC236}">
                    <a16:creationId xmlns:a16="http://schemas.microsoft.com/office/drawing/2014/main" id="{055F1B71-249D-4E83-9C27-1AD3013B8132}"/>
                  </a:ext>
                </a:extLst>
              </xdr:cNvPr>
              <xdr:cNvSpPr txBox="1"/>
            </xdr:nvSpPr>
            <xdr:spPr>
              <a:xfrm>
                <a:off x="1579740" y="4321978"/>
                <a:ext cx="1513638" cy="2945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a:latin typeface="Arial Rounded MT Bold" panose="020F0704030504030204" pitchFamily="34" charset="0"/>
                  </a:rPr>
                  <a:t>Average Age</a:t>
                </a:r>
              </a:p>
            </xdr:txBody>
          </xdr:sp>
          <xdr:sp macro="" textlink="">
            <xdr:nvSpPr>
              <xdr:cNvPr id="43" name="TextBox 42">
                <a:extLst>
                  <a:ext uri="{FF2B5EF4-FFF2-40B4-BE49-F238E27FC236}">
                    <a16:creationId xmlns:a16="http://schemas.microsoft.com/office/drawing/2014/main" id="{98D40DFB-4374-46AC-8BF0-AD99CE644239}"/>
                  </a:ext>
                </a:extLst>
              </xdr:cNvPr>
              <xdr:cNvSpPr txBox="1"/>
            </xdr:nvSpPr>
            <xdr:spPr>
              <a:xfrm>
                <a:off x="2060626" y="4627845"/>
                <a:ext cx="525420" cy="4658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latin typeface="Arial Rounded MT Bold" panose="020F0704030504030204" pitchFamily="34" charset="0"/>
                  </a:rPr>
                  <a:t>32</a:t>
                </a:r>
              </a:p>
            </xdr:txBody>
          </xdr:sp>
          <xdr:cxnSp macro="">
            <xdr:nvCxnSpPr>
              <xdr:cNvPr id="44" name="Straight Connector 43">
                <a:extLst>
                  <a:ext uri="{FF2B5EF4-FFF2-40B4-BE49-F238E27FC236}">
                    <a16:creationId xmlns:a16="http://schemas.microsoft.com/office/drawing/2014/main" id="{3C4436C7-3404-487F-9B55-104C55B05943}"/>
                  </a:ext>
                </a:extLst>
              </xdr:cNvPr>
              <xdr:cNvCxnSpPr/>
            </xdr:nvCxnSpPr>
            <xdr:spPr>
              <a:xfrm flipV="1">
                <a:off x="1704975" y="895350"/>
                <a:ext cx="1190625" cy="9526"/>
              </a:xfrm>
              <a:prstGeom prst="line">
                <a:avLst/>
              </a:prstGeom>
            </xdr:spPr>
            <xdr:style>
              <a:lnRef idx="3">
                <a:schemeClr val="accent5"/>
              </a:lnRef>
              <a:fillRef idx="0">
                <a:schemeClr val="accent5"/>
              </a:fillRef>
              <a:effectRef idx="2">
                <a:schemeClr val="accent5"/>
              </a:effectRef>
              <a:fontRef idx="minor">
                <a:schemeClr val="tx1"/>
              </a:fontRef>
            </xdr:style>
          </xdr:cxnSp>
        </xdr:grpSp>
        <xdr:sp macro="" textlink="">
          <xdr:nvSpPr>
            <xdr:cNvPr id="26" name="TextBox 25">
              <a:extLst>
                <a:ext uri="{FF2B5EF4-FFF2-40B4-BE49-F238E27FC236}">
                  <a16:creationId xmlns:a16="http://schemas.microsoft.com/office/drawing/2014/main" id="{A2F24CB5-B6DD-48AF-B93E-CA1BBBBA274C}"/>
                </a:ext>
              </a:extLst>
            </xdr:cNvPr>
            <xdr:cNvSpPr txBox="1"/>
          </xdr:nvSpPr>
          <xdr:spPr>
            <a:xfrm>
              <a:off x="9363076" y="422671"/>
              <a:ext cx="2819399"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accent1">
                      <a:lumMod val="50000"/>
                    </a:schemeClr>
                  </a:solidFill>
                  <a:latin typeface="Bahnschrift" panose="020B0502040204020203" pitchFamily="34" charset="0"/>
                </a:rPr>
                <a:t>Age</a:t>
              </a:r>
              <a:r>
                <a:rPr lang="en-US" sz="1100" baseline="0">
                  <a:ln>
                    <a:noFill/>
                  </a:ln>
                  <a:solidFill>
                    <a:schemeClr val="accent1">
                      <a:lumMod val="50000"/>
                    </a:schemeClr>
                  </a:solidFill>
                  <a:latin typeface="Bahnschrift" panose="020B0502040204020203" pitchFamily="34" charset="0"/>
                </a:rPr>
                <a:t> Group with Highest Stress Level</a:t>
              </a:r>
              <a:endParaRPr lang="en-US" sz="1100">
                <a:ln>
                  <a:noFill/>
                </a:ln>
                <a:solidFill>
                  <a:schemeClr val="accent1">
                    <a:lumMod val="50000"/>
                  </a:schemeClr>
                </a:solidFill>
                <a:latin typeface="Bahnschrift" panose="020B0502040204020203" pitchFamily="34" charset="0"/>
              </a:endParaRPr>
            </a:p>
          </xdr:txBody>
        </xdr:sp>
        <xdr:sp macro="" textlink="">
          <xdr:nvSpPr>
            <xdr:cNvPr id="27" name="TextBox 26">
              <a:extLst>
                <a:ext uri="{FF2B5EF4-FFF2-40B4-BE49-F238E27FC236}">
                  <a16:creationId xmlns:a16="http://schemas.microsoft.com/office/drawing/2014/main" id="{B717A866-D519-42C3-B679-1872FFA07C78}"/>
                </a:ext>
              </a:extLst>
            </xdr:cNvPr>
            <xdr:cNvSpPr txBox="1"/>
          </xdr:nvSpPr>
          <xdr:spPr>
            <a:xfrm>
              <a:off x="4218789" y="461962"/>
              <a:ext cx="1801012" cy="2913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ln>
                    <a:noFill/>
                  </a:ln>
                  <a:solidFill>
                    <a:schemeClr val="accent1">
                      <a:lumMod val="50000"/>
                    </a:schemeClr>
                  </a:solidFill>
                  <a:latin typeface="Bahnschrift" panose="020B0502040204020203" pitchFamily="34" charset="0"/>
                </a:rPr>
                <a:t>      Top 5 </a:t>
              </a:r>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Sources</a:t>
              </a:r>
              <a:endParaRPr lang="en-US" sz="1100">
                <a:ln>
                  <a:noFill/>
                </a:ln>
                <a:solidFill>
                  <a:schemeClr val="accent1">
                    <a:lumMod val="50000"/>
                  </a:schemeClr>
                </a:solidFill>
                <a:latin typeface="Bahnschrift" panose="020B0502040204020203" pitchFamily="34" charset="0"/>
              </a:endParaRPr>
            </a:p>
          </xdr:txBody>
        </xdr:sp>
        <xdr:graphicFrame macro="">
          <xdr:nvGraphicFramePr>
            <xdr:cNvPr id="79" name="Chart 78">
              <a:extLst>
                <a:ext uri="{FF2B5EF4-FFF2-40B4-BE49-F238E27FC236}">
                  <a16:creationId xmlns:a16="http://schemas.microsoft.com/office/drawing/2014/main" id="{AE630E6E-5D5D-41AE-A4A7-1984665864B9}"/>
                </a:ext>
              </a:extLst>
            </xdr:cNvPr>
            <xdr:cNvGraphicFramePr/>
          </xdr:nvGraphicFramePr>
          <xdr:xfrm>
            <a:off x="6600825" y="2190750"/>
            <a:ext cx="2628900" cy="1433511"/>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82" name="TextBox 81">
              <a:extLst>
                <a:ext uri="{FF2B5EF4-FFF2-40B4-BE49-F238E27FC236}">
                  <a16:creationId xmlns:a16="http://schemas.microsoft.com/office/drawing/2014/main" id="{AE5BEE29-7D29-459B-9BB4-FBC781846611}"/>
                </a:ext>
              </a:extLst>
            </xdr:cNvPr>
            <xdr:cNvSpPr txBox="1"/>
          </xdr:nvSpPr>
          <xdr:spPr>
            <a:xfrm>
              <a:off x="7134225" y="2057400"/>
              <a:ext cx="1543050" cy="30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ln>
                    <a:noFill/>
                  </a:ln>
                  <a:solidFill>
                    <a:schemeClr val="accent1">
                      <a:lumMod val="50000"/>
                    </a:schemeClr>
                  </a:solidFill>
                  <a:latin typeface="Bahnschrift" panose="020B0502040204020203" pitchFamily="34" charset="0"/>
                </a:rPr>
                <a:t>Stress</a:t>
              </a:r>
              <a:r>
                <a:rPr lang="en-US" sz="1100" baseline="0">
                  <a:ln>
                    <a:noFill/>
                  </a:ln>
                  <a:solidFill>
                    <a:schemeClr val="accent1">
                      <a:lumMod val="50000"/>
                    </a:schemeClr>
                  </a:solidFill>
                  <a:latin typeface="Bahnschrift" panose="020B0502040204020203" pitchFamily="34" charset="0"/>
                </a:rPr>
                <a:t> Level by Mood</a:t>
              </a:r>
              <a:endParaRPr lang="en-US" sz="1100">
                <a:ln>
                  <a:noFill/>
                </a:ln>
                <a:solidFill>
                  <a:schemeClr val="accent1">
                    <a:lumMod val="50000"/>
                  </a:schemeClr>
                </a:solidFill>
                <a:latin typeface="Bahnschrift" panose="020B0502040204020203" pitchFamily="34" charset="0"/>
              </a:endParaRPr>
            </a:p>
          </xdr:txBody>
        </xdr:sp>
        <xdr:graphicFrame macro="">
          <xdr:nvGraphicFramePr>
            <xdr:cNvPr id="119" name="Chart 118">
              <a:extLst>
                <a:ext uri="{FF2B5EF4-FFF2-40B4-BE49-F238E27FC236}">
                  <a16:creationId xmlns:a16="http://schemas.microsoft.com/office/drawing/2014/main" id="{672595CF-E4FE-43A4-9A6A-803AC653307C}"/>
                </a:ext>
              </a:extLst>
            </xdr:cNvPr>
            <xdr:cNvGraphicFramePr>
              <a:graphicFrameLocks/>
            </xdr:cNvGraphicFramePr>
          </xdr:nvGraphicFramePr>
          <xdr:xfrm>
            <a:off x="3560194" y="3793605"/>
            <a:ext cx="4336031" cy="1540395"/>
          </xdr:xfrm>
          <a:graphic>
            <a:graphicData uri="http://schemas.openxmlformats.org/drawingml/2006/chart">
              <c:chart xmlns:c="http://schemas.openxmlformats.org/drawingml/2006/chart" xmlns:r="http://schemas.openxmlformats.org/officeDocument/2006/relationships" r:id="rId10"/>
            </a:graphicData>
          </a:graphic>
        </xdr:graphicFrame>
      </xdr:grpSp>
      <mc:AlternateContent xmlns:mc="http://schemas.openxmlformats.org/markup-compatibility/2006" xmlns:a14="http://schemas.microsoft.com/office/drawing/2010/main">
        <mc:Choice Requires="a14">
          <xdr:graphicFrame macro="">
            <xdr:nvGraphicFramePr>
              <xdr:cNvPr id="120" name="coping_mechanism">
                <a:extLst>
                  <a:ext uri="{FF2B5EF4-FFF2-40B4-BE49-F238E27FC236}">
                    <a16:creationId xmlns:a16="http://schemas.microsoft.com/office/drawing/2014/main" id="{9AFB5ECA-1B03-4185-A585-3E6C77D68F41}"/>
                  </a:ext>
                </a:extLst>
              </xdr:cNvPr>
              <xdr:cNvGraphicFramePr/>
            </xdr:nvGraphicFramePr>
            <xdr:xfrm>
              <a:off x="9591172" y="282743"/>
              <a:ext cx="4746458" cy="385511"/>
            </xdr:xfrm>
            <a:graphic>
              <a:graphicData uri="http://schemas.microsoft.com/office/drawing/2010/slicer">
                <sle:slicer xmlns:sle="http://schemas.microsoft.com/office/drawing/2010/slicer" name="coping_mechanism"/>
              </a:graphicData>
            </a:graphic>
          </xdr:graphicFrame>
        </mc:Choice>
        <mc:Fallback xmlns="">
          <xdr:sp macro="" textlink="">
            <xdr:nvSpPr>
              <xdr:cNvPr id="0" name=""/>
              <xdr:cNvSpPr>
                <a:spLocks noTextEdit="1"/>
              </xdr:cNvSpPr>
            </xdr:nvSpPr>
            <xdr:spPr>
              <a:xfrm>
                <a:off x="9544611" y="283453"/>
                <a:ext cx="4722929" cy="3869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304800</xdr:colOff>
      <xdr:row>1</xdr:row>
      <xdr:rowOff>0</xdr:rowOff>
    </xdr:from>
    <xdr:to>
      <xdr:col>14</xdr:col>
      <xdr:colOff>409575</xdr:colOff>
      <xdr:row>11</xdr:row>
      <xdr:rowOff>0</xdr:rowOff>
    </xdr:to>
    <xdr:sp macro="" textlink="">
      <xdr:nvSpPr>
        <xdr:cNvPr id="12" name="Rectangle 11">
          <a:extLst>
            <a:ext uri="{FF2B5EF4-FFF2-40B4-BE49-F238E27FC236}">
              <a16:creationId xmlns:a16="http://schemas.microsoft.com/office/drawing/2014/main" id="{6140A954-A358-4122-8FB8-C9ABD77824A6}"/>
            </a:ext>
          </a:extLst>
        </xdr:cNvPr>
        <xdr:cNvSpPr/>
      </xdr:nvSpPr>
      <xdr:spPr>
        <a:xfrm>
          <a:off x="9210675" y="190500"/>
          <a:ext cx="3390900" cy="1905000"/>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723900</xdr:colOff>
      <xdr:row>16</xdr:row>
      <xdr:rowOff>104775</xdr:rowOff>
    </xdr:from>
    <xdr:to>
      <xdr:col>16</xdr:col>
      <xdr:colOff>800100</xdr:colOff>
      <xdr:row>26</xdr:row>
      <xdr:rowOff>28575</xdr:rowOff>
    </xdr:to>
    <xdr:graphicFrame macro="">
      <xdr:nvGraphicFramePr>
        <xdr:cNvPr id="11" name="Chart 10">
          <a:extLst>
            <a:ext uri="{FF2B5EF4-FFF2-40B4-BE49-F238E27FC236}">
              <a16:creationId xmlns:a16="http://schemas.microsoft.com/office/drawing/2014/main" id="{5E4C5F7C-084A-4B57-B9EB-3EC33A371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304801</xdr:colOff>
      <xdr:row>1</xdr:row>
      <xdr:rowOff>19050</xdr:rowOff>
    </xdr:from>
    <xdr:to>
      <xdr:col>13</xdr:col>
      <xdr:colOff>904875</xdr:colOff>
      <xdr:row>2</xdr:row>
      <xdr:rowOff>76200</xdr:rowOff>
    </xdr:to>
    <xdr:sp macro="" textlink="">
      <xdr:nvSpPr>
        <xdr:cNvPr id="3" name="TextBox 103">
          <a:extLst>
            <a:ext uri="{FF2B5EF4-FFF2-40B4-BE49-F238E27FC236}">
              <a16:creationId xmlns:a16="http://schemas.microsoft.com/office/drawing/2014/main" id="{6B9BC028-39FF-49FE-8C55-C950AC969E66}"/>
            </a:ext>
          </a:extLst>
        </xdr:cNvPr>
        <xdr:cNvSpPr txBox="1"/>
      </xdr:nvSpPr>
      <xdr:spPr>
        <a:xfrm>
          <a:off x="9544051" y="209550"/>
          <a:ext cx="2200274"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r>
            <a:rPr lang="en-US" sz="1200" baseline="0">
              <a:ln>
                <a:noFill/>
              </a:ln>
              <a:solidFill>
                <a:schemeClr val="accent1"/>
              </a:solidFill>
              <a:latin typeface="Bahnschrift" panose="020B0502040204020203" pitchFamily="34" charset="0"/>
            </a:rPr>
            <a:t>Stress Source by Heart rate</a:t>
          </a:r>
          <a:endParaRPr lang="en-US" sz="1200">
            <a:ln>
              <a:noFill/>
            </a:ln>
            <a:solidFill>
              <a:schemeClr val="accent1"/>
            </a:solidFill>
            <a:latin typeface="Bahnschrift" panose="020B0502040204020203" pitchFamily="34" charset="0"/>
          </a:endParaRPr>
        </a:p>
      </xdr:txBody>
    </xdr:sp>
    <xdr:clientData/>
  </xdr:twoCellAnchor>
  <xdr:twoCellAnchor>
    <xdr:from>
      <xdr:col>10</xdr:col>
      <xdr:colOff>180976</xdr:colOff>
      <xdr:row>2</xdr:row>
      <xdr:rowOff>71437</xdr:rowOff>
    </xdr:from>
    <xdr:to>
      <xdr:col>14</xdr:col>
      <xdr:colOff>495301</xdr:colOff>
      <xdr:row>11</xdr:row>
      <xdr:rowOff>19050</xdr:rowOff>
    </xdr:to>
    <xdr:graphicFrame macro="">
      <xdr:nvGraphicFramePr>
        <xdr:cNvPr id="13" name="Chart 12">
          <a:extLst>
            <a:ext uri="{FF2B5EF4-FFF2-40B4-BE49-F238E27FC236}">
              <a16:creationId xmlns:a16="http://schemas.microsoft.com/office/drawing/2014/main" id="{D6D1DAE4-E39E-4F36-8FB6-78DBAD9266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2.503313310182" createdVersion="7" refreshedVersion="7" minRefreshableVersion="3" recordCount="5000" xr:uid="{39D3EA34-CC97-4E7A-8B0B-6111B283DDD6}">
  <cacheSource type="worksheet">
    <worksheetSource ref="A1:P5001" sheet="Sheet1"/>
  </cacheSource>
  <cacheFields count="17">
    <cacheField name="id" numFmtId="0">
      <sharedItems containsMixedTypes="1" containsNumber="1" containsInteger="1" minValue="124012" maxValue="660322" count="5000">
        <s v="G6R0PW"/>
        <s v="078R72"/>
        <s v="0YGDO1"/>
        <s v="FSXMV4"/>
        <s v="MWLGG7"/>
        <s v="OJUSBW"/>
        <s v="P8AZ5P"/>
        <s v="RN3G2O"/>
        <s v="TR9ZY5"/>
        <s v="UELA25"/>
        <s v="8EQSMR"/>
        <s v="H6O4BX"/>
        <s v="L0PK66"/>
        <s v="MTS1EB"/>
        <s v="OF9MAF"/>
        <s v="YO9ITA"/>
        <s v="MZBOIP"/>
        <s v="3Y4IZ8"/>
        <s v="MUPSI3"/>
        <s v="VKFCOD"/>
        <s v="XUDLV7"/>
        <s v="7U0KAY"/>
        <s v="8XJ731"/>
        <s v="7SNNL5"/>
        <s v="VVBIEM"/>
        <s v="OAD0J4"/>
        <s v="M7VA93"/>
        <s v="GRN5DK"/>
        <s v="JHEVU7"/>
        <s v="QPPGJD"/>
        <s v="9Z0I7T"/>
        <s v="W5GNSG"/>
        <s v="Y8GAZ8"/>
        <s v="3IZYMH"/>
        <s v="W5ASX5"/>
        <s v="5B9OFN"/>
        <s v="86UEGX"/>
        <s v="DOFHN4"/>
        <s v="BD4YQF"/>
        <s v="189Y3F"/>
        <s v="8NU78Z"/>
        <s v="LCH1QX"/>
        <s v="1M4RT6"/>
        <s v="Y4CJZ8"/>
        <s v="YOT0TY"/>
        <s v="Z5BRTN"/>
        <s v="W7RY9C"/>
        <s v="PMDCNW"/>
        <s v="SMYC5O"/>
        <s v="A0R3VU"/>
        <s v="GI8YVU"/>
        <s v="4GCA3U"/>
        <s v="DY7JSZ"/>
        <s v="6KMG3Z"/>
        <s v="7C15ZM"/>
        <s v="S447A4"/>
        <s v="VUYH23"/>
        <s v="QM9TRI"/>
        <s v="1CCVAS"/>
        <s v="MZQYRU"/>
        <s v="T6019V"/>
        <s v="BKR6ZE"/>
        <s v="O7PZBC"/>
        <s v="78XU9E"/>
        <s v="YGYH0M"/>
        <s v="ZZMV0Y"/>
        <s v="JKCCXK"/>
        <s v="Q5LGIO"/>
        <s v="SUWVZL"/>
        <s v="ZEWYPX"/>
        <s v="TUAXVQ"/>
        <s v="SSYOF3"/>
        <s v="UGST4Z"/>
        <s v="QRFAJY"/>
        <s v="ZD72IG"/>
        <s v="7J4RKL"/>
        <s v="HSX617"/>
        <s v="VQIUZB"/>
        <s v="MSHCR8"/>
        <s v="MEE1YF"/>
        <s v="D0HXJ0"/>
        <s v="3N7783"/>
        <s v="P8ZMIC"/>
        <s v="4B32CU"/>
        <s v="MCEEE2"/>
        <s v="CFC0OK"/>
        <s v="MMY3WQ"/>
        <s v="0C8AUD"/>
        <s v="VD3HL2"/>
        <s v="UX9RKL"/>
        <s v="PDHYNF"/>
        <s v="ZXX9LQ"/>
        <s v="CIMWP0"/>
        <s v="X1LA7N"/>
        <s v="60UG7G"/>
        <s v="2ALZMD"/>
        <s v="BX9MUT"/>
        <s v="KBZNNS"/>
        <s v="OCWO1V"/>
        <s v="5CUTML"/>
        <s v="N4QN3N"/>
        <s v="YRS8RR"/>
        <s v="IW4AL8"/>
        <s v="P6D51G"/>
        <s v="H7PEW4"/>
        <s v="YZUV7F"/>
        <s v="SBUPEL"/>
        <s v="NHR4PU"/>
        <s v="ZX5MK0"/>
        <s v="5G64U2"/>
        <s v="E3RHVS"/>
        <s v="0ACYYH"/>
        <s v="V610J5"/>
        <s v="945WE1"/>
        <s v="ISBTBF"/>
        <s v="702KWY"/>
        <s v="84WMPH"/>
        <s v="RU07RJ"/>
        <s v="1O8JR8"/>
        <s v="YV44XF"/>
        <s v="CECU1A"/>
        <s v="BNUBV4"/>
        <s v="OY79CP"/>
        <s v="0ERI9G"/>
        <s v="1U5TLU"/>
        <s v="AN9TO2"/>
        <s v="139QQF"/>
        <s v="HPYWC2"/>
        <s v="7AR25O"/>
        <s v="88IZE2"/>
        <s v="T00N3B"/>
        <s v="YDOAOS"/>
        <s v="9AAZWN"/>
        <s v="Q9KO1T"/>
        <s v="L7NM7W"/>
        <s v="FMMKCZ"/>
        <s v="X9F55R"/>
        <s v="30GEX6"/>
        <s v="7SR9S4"/>
        <s v="T5991L"/>
        <s v="3K0Z9C"/>
        <s v="BLBV8N"/>
        <s v="JE1ORZ"/>
        <s v="T9MVG0"/>
        <s v="S329MN"/>
        <s v="HCC2WF"/>
        <s v="MBPO88"/>
        <s v="DEBFJM"/>
        <s v="MTA24L"/>
        <s v="KUP9A3"/>
        <s v="K3FT69"/>
        <s v="XPIS8U"/>
        <s v="DUOVAK"/>
        <s v="LET604"/>
        <s v="9MZ54V"/>
        <s v="KNSWK7"/>
        <s v="7WP2TX"/>
        <s v="88FVGG"/>
        <s v="J0JVEU"/>
        <s v="UIJZM0"/>
        <s v="OXKUK2"/>
        <s v="98TQX6"/>
        <s v="0CHACC"/>
        <s v="ZRUDWJ"/>
        <s v="WWI0SD"/>
        <s v="0RD9Q9"/>
        <s v="NBJORY"/>
        <s v="6CCZM9"/>
        <s v="PSNL3F"/>
        <s v="ZP2USD"/>
        <s v="0PVDNJ"/>
        <s v="YPT61E"/>
        <s v="TKS9UW"/>
        <s v="BDQ0ZV"/>
        <s v="K0SXAS"/>
        <s v="XT79JA"/>
        <s v="NIPVA6"/>
        <s v="PKUDWX"/>
        <s v="WT5IN3"/>
        <s v="R4DM6O"/>
        <s v="8N4M1M"/>
        <s v="9SMNWF"/>
        <s v="K2D9YB"/>
        <s v="F544U9"/>
        <s v="ZVRH18"/>
        <s v="09VVCJ"/>
        <s v="JKDWUV"/>
        <s v="DT3WKX"/>
        <s v="Y4C16Y"/>
        <s v="DXESYI"/>
        <s v="UA9EMB"/>
        <s v="IOVCNK"/>
        <s v="CEXQEY"/>
        <s v="Q90UT4"/>
        <s v="KK3E57"/>
        <s v="I74WQB"/>
        <s v="UTATSE"/>
        <s v="4JKDWM"/>
        <s v="BULIBH"/>
        <s v="CEDO32"/>
        <s v="2ELU1E"/>
        <s v="9GK7HJ"/>
        <s v="LTLBYM"/>
        <s v="N8S7XG"/>
        <s v="5505UG"/>
        <s v="LQHMEC"/>
        <s v="J975MD"/>
        <s v="DB6BAK"/>
        <s v="B55B0L"/>
        <s v="QZ413Z"/>
        <s v="VW0FC2"/>
        <s v="6H4Q66"/>
        <s v="G2ZMJE"/>
        <s v="B1T4PO"/>
        <s v="IPXUJB"/>
        <s v="UXPZCJ"/>
        <s v="H15MR7"/>
        <s v="HCVIYW"/>
        <s v="UBVLTY"/>
        <s v="VL6SCT"/>
        <s v="CNRJTM"/>
        <s v="MZLK1P"/>
        <s v="63GHH1"/>
        <s v="OKWXMD"/>
        <s v="H2465K"/>
        <s v="BFHOBF"/>
        <s v="G7QLNB"/>
        <s v="3FUWQJ"/>
        <s v="D4CLAY"/>
        <s v="OS4YHB"/>
        <s v="GHT41X"/>
        <s v="XZ09QA"/>
        <s v="8GB3CP"/>
        <s v="K3WLN6"/>
        <s v="3SY9HA"/>
        <s v="G2BK7H"/>
        <s v="D8X2RJ"/>
        <s v="SY7DJ0"/>
        <s v="0QRVN2"/>
        <s v="3OKROB"/>
        <s v="CTWWQY"/>
        <s v="30X108"/>
        <s v="F9JM7T"/>
        <s v="Q9ARL1"/>
        <s v="08TZOP"/>
        <s v="DNQLAY"/>
        <s v="RXO8RD"/>
        <s v="52KLT4"/>
        <s v="LXO969"/>
        <s v="ZM3YSU"/>
        <s v="OQ98FV"/>
        <s v="3OK54W"/>
        <s v="ND62XI"/>
        <s v="KUC0QZ"/>
        <s v="RGJRM5"/>
        <s v="DZJ5WR"/>
        <s v="R3NWCQ"/>
        <s v="8ZENTR"/>
        <s v="O9Y1Q0"/>
        <s v="PESNUU"/>
        <s v="4WD8ME"/>
        <s v="VIY75K"/>
        <s v="WGWH73"/>
        <s v="N3ZK6K"/>
        <s v="ETKPWD"/>
        <s v="4TXFSE"/>
        <s v="Q37ZIM"/>
        <s v="JRAZ5Q"/>
        <s v="3UE990"/>
        <s v="MEUYR9"/>
        <s v="0CEPG4"/>
        <s v="Q0QIJJ"/>
        <s v="RBCVBI"/>
        <s v="7HE3UN"/>
        <s v="ADSAUU"/>
        <s v="PDPE7E"/>
        <s v="EC7HP5"/>
        <s v="W7KVID"/>
        <s v="6MRA68"/>
        <s v="D1JELA"/>
        <s v="R5FE8J"/>
        <s v="3W56KM"/>
        <s v="ECN0LL"/>
        <s v="FCSOBJ"/>
        <s v="HB5Z4N"/>
        <s v="S99E5V"/>
        <s v="ZIWAAB"/>
        <s v="M97X1H"/>
        <s v="5D2NIT"/>
        <s v="8DLTDT"/>
        <s v="EFGEUE"/>
        <s v="UP10YY"/>
        <s v="I1CYUE"/>
        <s v="NQLFSZ"/>
        <s v="EGN8YV"/>
        <s v="EOTCG5"/>
        <s v="7KUKIB"/>
        <s v="9D9TSY"/>
        <s v="GV20HG"/>
        <s v="IWNRFO"/>
        <s v="VK9X2G"/>
        <s v="UHBK15"/>
        <s v="MJ75KG"/>
        <s v="GMN1SK"/>
        <s v="W1XT4D"/>
        <s v="SJGFLC"/>
        <s v="A4H7WX"/>
        <s v="6C2CF2"/>
        <s v="XIQ9KO"/>
        <s v="MNM4FU"/>
        <s v="7RR36P"/>
        <s v="XS9WS6"/>
        <s v="41AYWM"/>
        <s v="0WZTIG"/>
        <s v="Q2K495"/>
        <s v="7M7YF6"/>
        <s v="9ZCSNZ"/>
        <s v="KXS1JO"/>
        <s v="8ZVQ3J"/>
        <s v="DRQ1X4"/>
        <s v="2FFOQI"/>
        <s v="SAK6Y2"/>
        <s v="L5EMUU"/>
        <s v="2PXCJR"/>
        <s v="0905SC"/>
        <s v="RLTN9V"/>
        <s v="8V0FGB"/>
        <s v="B5THIS"/>
        <s v="4ANXK5"/>
        <s v="1XX4ER"/>
        <s v="ROR47O"/>
        <s v="F3QA9L"/>
        <s v="U58ROS"/>
        <s v="LTL7OE"/>
        <s v="C5OJC1"/>
        <s v="MVNOXN"/>
        <s v="E20Q1S"/>
        <s v="UZQ1W1"/>
        <s v="SPU43K"/>
        <s v="0K2PMN"/>
        <s v="JX7BNY"/>
        <s v="EUY0GB"/>
        <s v="64H7Q7"/>
        <s v="18RSQC"/>
        <s v="36SVLM"/>
        <s v="47B4E1"/>
        <s v="97E507"/>
        <s v="BC1I6H"/>
        <s v="Q7LX53"/>
        <s v="BL4BKK"/>
        <s v="6U83TW"/>
        <s v="O136T6"/>
        <s v="GKAN3G"/>
        <s v="2SDG5Q"/>
        <s v="E68A57"/>
        <s v="X9D9V2"/>
        <s v="Z5BQC6"/>
        <s v="4KOIZC"/>
        <s v="LL1O42"/>
        <s v="U2DLGR"/>
        <s v="KIOMVS"/>
        <s v="9OTEJH"/>
        <s v="0UGE2W"/>
        <s v="FIDYH9"/>
        <s v="6ZPH8Q"/>
        <s v="WUC5OE"/>
        <s v="05GN3U"/>
        <s v="757DH8"/>
        <s v="TVB58Y"/>
        <s v="2O0J64"/>
        <s v="8X85VR"/>
        <s v="3VJN6C"/>
        <s v="5RB4YG"/>
        <s v="ZI4CM3"/>
        <s v="WQ55Q6"/>
        <s v="LDFRZ2"/>
        <s v="VHW51Z"/>
        <s v="92I4QC"/>
        <s v="2MB2I6"/>
        <s v="WE9IWB"/>
        <s v="D5DBPZ"/>
        <s v="413HH8"/>
        <s v="MRM93X"/>
        <s v="X7OEBW"/>
        <s v="VSRY8E"/>
        <s v="OJZNW3"/>
        <s v="595CBS"/>
        <s v="6XL1A7"/>
        <s v="Q8IYO8"/>
        <s v="V6733T"/>
        <s v="ZEK8SY"/>
        <s v="E5AF9E"/>
        <s v="KQZCUL"/>
        <s v="90RYIC"/>
        <s v="N7FIR1"/>
        <s v="9LE9LZ"/>
        <s v="RIZJF7"/>
        <s v="2S1ZDN"/>
        <s v="GPQ70A"/>
        <s v="9KJVIG"/>
        <s v="5399YZ"/>
        <s v="WA5YI0"/>
        <s v="WLDCF1"/>
        <s v="RDMUX7"/>
        <s v="SLB8A9"/>
        <s v="G0P521"/>
        <s v="TR98W6"/>
        <s v="8J7THO"/>
        <s v="BNLWJL"/>
        <s v="BCF6LY"/>
        <s v="O55UTM"/>
        <s v="8OYO7F"/>
        <s v="3LXA8L"/>
        <s v="4PVV4O"/>
        <s v="SKGEIL"/>
        <s v="X7THWZ"/>
        <s v="AKZWMA"/>
        <s v="BOCZZJ"/>
        <s v="IFM5RJ"/>
        <s v="6M0J0I"/>
        <s v="JWWTTY"/>
        <s v="GK04BB"/>
        <s v="1QHIQV"/>
        <s v="P2W63O"/>
        <s v="1TMNP7"/>
        <s v="ISUE05"/>
        <s v="OYIV04"/>
        <s v="5VMD3A"/>
        <s v="TG1U82"/>
        <s v="89UVKT"/>
        <s v="JD5VX1"/>
        <s v="CMDPF9"/>
        <s v="HSFJCF"/>
        <s v="4ZNRG9"/>
        <s v="CJTF32"/>
        <s v="XSTMY1"/>
        <s v="ZS4DII"/>
        <s v="R0RGST"/>
        <s v="FP6DB9"/>
        <s v="KG8IFO"/>
        <s v="18VJPA"/>
        <s v="2MO2JT"/>
        <s v="47S314"/>
        <s v="8J9Z0H"/>
        <s v="EXFBCT"/>
        <s v="L1FKKG"/>
        <s v="PUZ8JN"/>
        <s v="W3NL30"/>
        <s v="KWZP74"/>
        <s v="75YOGC"/>
        <s v="J8IG65"/>
        <s v="OJP8KJ"/>
        <s v="CD5YHY"/>
        <s v="WZEQ7C"/>
        <s v="DOUWB4"/>
        <s v="4OQEYR"/>
        <s v="GNJ9PG"/>
        <s v="PKC7N9"/>
        <s v="VQIK51"/>
        <s v="9CZ357"/>
        <s v="HCYYKE"/>
        <s v="UKNBYV"/>
        <s v="X0LZK7"/>
        <s v="OJX70K"/>
        <s v="EGGPZX"/>
        <s v="2HIPGD"/>
        <s v="RR3J6T"/>
        <s v="CT3742"/>
        <s v="Q16K7I"/>
        <s v="L8MAPC"/>
        <s v="YT0MN5"/>
        <s v="Z58A4H"/>
        <s v="WMFTEC"/>
        <s v="PDQY5J"/>
        <s v="UYH4UD"/>
        <s v="PGLNQE"/>
        <s v="10U85I"/>
        <s v="2KIQ95"/>
        <s v="PIL2XJ"/>
        <s v="XVK06P"/>
        <s v="FOPX35"/>
        <s v="PVW7QX"/>
        <s v="LRVLCI"/>
        <s v="YXDNNW"/>
        <s v="5GK2NZ"/>
        <s v="8MHFGH"/>
        <s v="GH1K51"/>
        <s v="5A0VQI"/>
        <s v="NSC0UY"/>
        <s v="17J6CM"/>
        <s v="ZXHTWY"/>
        <s v="KPJXMQ"/>
        <s v="UHR963"/>
        <s v="B1XIHK"/>
        <s v="BO4LHU"/>
        <s v="H3QKDY"/>
        <s v="WK7YY2"/>
        <s v="GEYOZK"/>
        <s v="KBD9YK"/>
        <s v="9JAFY7"/>
        <s v="O4RAJ1"/>
        <s v="D0ZISM"/>
        <s v="4BLBAO"/>
        <s v="R4VPEL"/>
        <s v="BVNWRH"/>
        <s v="TBVITZ"/>
        <s v="R3CZ77"/>
        <s v="Y4IAKX"/>
        <s v="CQDWRO"/>
        <s v="HDAN2D"/>
        <s v="PCVL0A"/>
        <s v="FK9WM3"/>
        <s v="HVX8P7"/>
        <s v="QZC0PY"/>
        <s v="HYPFI2"/>
        <s v="WRVRY1"/>
        <s v="C10A74"/>
        <s v="9008QD"/>
        <s v="W1FTGT"/>
        <s v="PZV0OE"/>
        <s v="AOEICO"/>
        <s v="FU7HIP"/>
        <s v="R6ZKRV"/>
        <s v="AV8MG0"/>
        <s v="96NHZC"/>
        <s v="F8JJLN"/>
        <s v="J5UPFM"/>
        <s v="58KE45"/>
        <s v="PUX7NI"/>
        <s v="FXBBHB"/>
        <s v="I41N1S"/>
        <s v="9DQKKW"/>
        <s v="F7MHTP"/>
        <s v="KJFPN3"/>
        <s v="72WADD"/>
        <s v="HP4GQY"/>
        <s v="GO7PZP"/>
        <s v="UQMPBY"/>
        <s v="97DOKT"/>
        <s v="PZXKW8"/>
        <s v="STMUQR"/>
        <s v="QWBLRJ"/>
        <s v="F0EZ0J"/>
        <s v="GBVE2I"/>
        <s v="IM6EQA"/>
        <s v="WV6VDZ"/>
        <s v="QNEXC0"/>
        <s v="KL4L2A"/>
        <s v="YZ1VVL"/>
        <s v="BT8DIF"/>
        <s v="0UO0GK"/>
        <s v="EP57P5"/>
        <s v="5O2DSX"/>
        <s v="1VAULL"/>
        <s v="AFZ7O4"/>
        <s v="Y1P3F8"/>
        <s v="AZOEBE"/>
        <s v="AUKFZ6"/>
        <s v="ND5OEI"/>
        <s v="GY6W4Q"/>
        <s v="2YY31K"/>
        <s v="I26B6Z"/>
        <s v="N80VDN"/>
        <s v="F7EUBO"/>
        <s v="F1ADPR"/>
        <s v="GRIXCU"/>
        <s v="9ZN9YD"/>
        <s v="L4H988"/>
        <s v="G239DP"/>
        <s v="MC2J58"/>
        <s v="52Q04K"/>
        <s v="R2KYFE"/>
        <s v="BJUI3C"/>
        <s v="1WBPYN"/>
        <s v="5WQGXF"/>
        <s v="CV90DM"/>
        <s v="C2JZ2B"/>
        <s v="WFBMKH"/>
        <s v="0VA2J9"/>
        <s v="MLXI0E"/>
        <s v="WL08K9"/>
        <s v="WLZPC4"/>
        <s v="IZ36W0"/>
        <s v="9XBYY6"/>
        <s v="XZP88H"/>
        <s v="WN5F2F"/>
        <s v="OCIBVL"/>
        <s v="YIUQ7N"/>
        <s v="UJ2M0Y"/>
        <s v="K85G89"/>
        <s v="O386C4"/>
        <s v="OHBGSY"/>
        <s v="477R2Q"/>
        <s v="4J6L48"/>
        <s v="GO94RK"/>
        <s v="USAY9A"/>
        <s v="S6QSA3"/>
        <s v="PWNV4C"/>
        <s v="Q19V7I"/>
        <s v="I0AJWQ"/>
        <s v="7XR6O5"/>
        <s v="9G9CT0"/>
        <s v="BOD6OR"/>
        <s v="PZYOXW"/>
        <s v="LHZ47I"/>
        <s v="AW7Q56"/>
        <s v="5KIA1U"/>
        <s v="ONYD11"/>
        <s v="2XV4E2"/>
        <s v="8GJC7N"/>
        <s v="0ATDPA"/>
        <s v="AP5H5Q"/>
        <s v="MU4GHI"/>
        <s v="PLD7U4"/>
        <s v="D9BA93"/>
        <s v="9ESU6J"/>
        <s v="OLAOLZ"/>
        <s v="AXH08R"/>
        <s v="X51FEV"/>
        <s v="4P9B99"/>
        <s v="JIIZGT"/>
        <s v="GHQK6H"/>
        <s v="PEP9H5"/>
        <s v="BCENGE"/>
        <s v="26X5GJ"/>
        <s v="AAS2EB"/>
        <s v="U0ASO8"/>
        <s v="OVW816"/>
        <s v="L7MJ9P"/>
        <s v="P04E3N"/>
        <s v="8CEJYI"/>
        <s v="ZSVTDS"/>
        <s v="UVJXT2"/>
        <s v="1MSCY9"/>
        <s v="3IO22O"/>
        <s v="IWPXNV"/>
        <s v="NV0FZU"/>
        <s v="60LGYQ"/>
        <s v="DAJU36"/>
        <s v="NJ17I7"/>
        <s v="LCSI54"/>
        <s v="T9Q2DQ"/>
        <s v="3OV4UM"/>
        <s v="PI9HAW"/>
        <s v="G96RB2"/>
        <s v="2POIT5"/>
        <s v="OODM88"/>
        <s v="2AO53X"/>
        <s v="26RKB0"/>
        <s v="EN6MPB"/>
        <s v="TTAQJ7"/>
        <s v="8JF6QW"/>
        <s v="XV9787"/>
        <s v="58HRMA"/>
        <s v="0LHY6O"/>
        <s v="W1YHKK"/>
        <s v="TSVLX8"/>
        <s v="ZX06FY"/>
        <s v="Y0Z2Z3"/>
        <s v="CMBGKW"/>
        <s v="0I49ZA"/>
        <s v="D2YP18"/>
        <s v="NVL215"/>
        <s v="3PSYJO"/>
        <s v="PKL8XA"/>
        <s v="MMCAVP"/>
        <s v="2S51RX"/>
        <s v="4E3IC3"/>
        <s v="ST6QMW"/>
        <s v="MZKZSM"/>
        <s v="0PO2UA"/>
        <s v="SR0C1N"/>
        <s v="0OEZC3"/>
        <s v="OU0FZG"/>
        <s v="5PHAUR"/>
        <s v="TUIKO3"/>
        <s v="H7E1XE"/>
        <s v="FSYEZ5"/>
        <s v="K9U3QM"/>
        <s v="4R97IX"/>
        <s v="BPWOKN"/>
        <s v="N4EZDJ"/>
        <s v="HLKDXV"/>
        <s v="4A93AI"/>
        <s v="OEAYQO"/>
        <s v="T7CGNA"/>
        <s v="QJO58W"/>
        <s v="ZSG241"/>
        <s v="PVH8EN"/>
        <s v="6A2AFP"/>
        <s v="PMVZRW"/>
        <s v="BOAWXS"/>
        <s v="KWR3QT"/>
        <s v="VAX6C8"/>
        <s v="357CGD"/>
        <s v="LTBCVN"/>
        <s v="TWQSE9"/>
        <s v="U9T0UO"/>
        <s v="1X7V8B"/>
        <s v="87R0YM"/>
        <s v="XG19H3"/>
        <s v="A8YC2M"/>
        <s v="X5NS2O"/>
        <s v="ZDB6OF"/>
        <s v="EY2XQS"/>
        <s v="SABBNA"/>
        <s v="8XJR3J"/>
        <s v="I66AZL"/>
        <s v="4WWUMF"/>
        <s v="GIZZ99"/>
        <s v="9LWDKF"/>
        <s v="M4FFPG"/>
        <s v="O536JM"/>
        <s v="LRN5PI"/>
        <s v="4ACY5S"/>
        <s v="5NTEP5"/>
        <s v="T3AU5T"/>
        <s v="P41MXU"/>
        <s v="9OPNI7"/>
        <s v="2VETXX"/>
        <s v="GUNVY2"/>
        <s v="ZCOHG7"/>
        <s v="L0XZCH"/>
        <s v="WY5CKE"/>
        <s v="8CHETQ"/>
        <s v="BBHCSJ"/>
        <s v="JPKLH2"/>
        <s v="KY8UCL"/>
        <s v="RD4RFH"/>
        <s v="I2W20U"/>
        <s v="3QV78M"/>
        <s v="BZL7NR"/>
        <s v="7YU26U"/>
        <s v="M3EE17"/>
        <s v="QGRU4C"/>
        <s v="JDRPSE"/>
        <s v="7BLXTA"/>
        <s v="SNEAPG"/>
        <s v="NAQ7IA"/>
        <s v="5LCWG5"/>
        <s v="PO4WQ0"/>
        <s v="30KDC9"/>
        <s v="OHPFTW"/>
        <s v="3U2TFJ"/>
        <s v="Y5IM3U"/>
        <s v="FX4BDK"/>
        <s v="G9X0J4"/>
        <s v="KOI3W4"/>
        <s v="QDEZA0"/>
        <s v="LS7TDD"/>
        <s v="GN2ITV"/>
        <s v="3ZZ7Y6"/>
        <s v="ON4J0P"/>
        <s v="ML3408"/>
        <s v="35ONJM"/>
        <s v="9KCQ1F"/>
        <s v="ADTC1Z"/>
        <s v="RXZMIM"/>
        <s v="8ISC34"/>
        <s v="QAGEX3"/>
        <s v="MEKM0Y"/>
        <s v="7RRFMS"/>
        <s v="G4TEKQ"/>
        <s v="DWPTJG"/>
        <s v="MMF01M"/>
        <s v="H8TA5F"/>
        <s v="F16GNT"/>
        <s v="S7ZMA9"/>
        <s v="USXEFA"/>
        <s v="8EX76H"/>
        <s v="4BABVX"/>
        <s v="42MTVT"/>
        <s v="KZHNIK"/>
        <s v="V11S48"/>
        <s v="9BKYM4"/>
        <s v="KGX2PJ"/>
        <s v="MZEEP6"/>
        <s v="ZYUGX2"/>
        <s v="GLGKLG"/>
        <s v="AJN5Y1"/>
        <s v="SV0KCT"/>
        <s v="2S85WN"/>
        <s v="AYSLXH"/>
        <s v="5L8JM1"/>
        <s v="TQK2UE"/>
        <s v="DASMWV"/>
        <s v="JMQ58R"/>
        <s v="1H22PW"/>
        <s v="ZHIVK6"/>
        <s v="1WRH9A"/>
        <s v="XFDBEL"/>
        <s v="H1TA28"/>
        <s v="SIAQU6"/>
        <s v="XUW13B"/>
        <s v="DTSLWB"/>
        <s v="KB6O6T"/>
        <s v="887K2N"/>
        <s v="8HQJ8P"/>
        <s v="WS6YKI"/>
        <s v="ROKHYM"/>
        <s v="PVVLLL"/>
        <s v="0L4TQ8"/>
        <s v="748P76"/>
        <s v="I87JS8"/>
        <s v="Y9BWGF"/>
        <s v="G5L9PC"/>
        <s v="DDK15A"/>
        <s v="ZJL6Z3"/>
        <s v="5H7LZJ"/>
        <s v="FXEVAK"/>
        <s v="Y6NPQF"/>
        <s v="ZKRQRZ"/>
        <s v="822TB4"/>
        <s v="T40WW0"/>
        <s v="69Z9DB"/>
        <s v="2RN8GJ"/>
        <s v="JLBUVI"/>
        <s v="7OPCX7"/>
        <s v="KQPVU3"/>
        <s v="H64PEF"/>
        <s v="BILP9E"/>
        <s v="4RERES"/>
        <s v="F094VY"/>
        <s v="S5PCIN"/>
        <s v="IDV906"/>
        <s v="VZD232"/>
        <s v="A8WA70"/>
        <s v="870U0G"/>
        <s v="PJA6DH"/>
        <s v="587EQO"/>
        <s v="GYPLTJ"/>
        <s v="JABZOY"/>
        <s v="RWJ11T"/>
        <s v="8XLZMU"/>
        <s v="57M5IL"/>
        <s v="U9M1LR"/>
        <s v="NMUBRB"/>
        <s v="W9LICE"/>
        <s v="8IO33N"/>
        <s v="FJCEL1"/>
        <s v="PB03XM"/>
        <s v="UEIQ0A"/>
        <s v="G42QQ7"/>
        <s v="XXGNAE"/>
        <s v="SHXIAP"/>
        <s v="9Y05KE"/>
        <s v="OVYHQ6"/>
        <s v="DM76WF"/>
        <s v="OGFYSU"/>
        <s v="Y8O5U3"/>
        <s v="9XURSV"/>
        <s v="4JVO2R"/>
        <s v="L6RZBD"/>
        <s v="6U1QLT"/>
        <s v="GDG66S"/>
        <s v="8GQDKU"/>
        <s v="YXQ71W"/>
        <s v="GKTX3T"/>
        <s v="DLRS9B"/>
        <s v="1P0S24"/>
        <s v="QXFSJH"/>
        <s v="K2PGV9"/>
        <s v="QR92P9"/>
        <s v="6N03I7"/>
        <s v="MYDN64"/>
        <s v="KL4OFT"/>
        <s v="O9TVAC"/>
        <s v="JZENHL"/>
        <s v="8ODDRK"/>
        <s v="TNG327"/>
        <s v="IYEBJR"/>
        <s v="HY6SKD"/>
        <s v="J1QCH1"/>
        <s v="YVDJE3"/>
        <s v="LQZ2RL"/>
        <s v="3WAW4M"/>
        <s v="X01V26"/>
        <s v="F9VRVP"/>
        <s v="S1Y6X7"/>
        <s v="8IUYAX"/>
        <s v="WURGGK"/>
        <s v="WRWF1F"/>
        <s v="V1SHNB"/>
        <s v="WQ59KP"/>
        <s v="66ZXWF"/>
        <s v="6M7YC4"/>
        <s v="6U35ZE"/>
        <s v="1LG6O6"/>
        <s v="B7LSVW"/>
        <s v="2CC5XN"/>
        <s v="WXPGZR"/>
        <s v="SHFZGR"/>
        <s v="7AFFBM"/>
        <s v="SHXH3O"/>
        <s v="X28HD8"/>
        <s v="3XPJ5E"/>
        <s v="29IV5L"/>
        <s v="Q5AKJY"/>
        <s v="9T05I1"/>
        <s v="P72PCM"/>
        <s v="O8ZRXW"/>
        <s v="NRPWDI"/>
        <s v="ZYYM5K"/>
        <s v="Z26K7V"/>
        <s v="7L1CBL"/>
        <s v="VF5DVN"/>
        <s v="2JL6A9"/>
        <s v="2X4U36"/>
        <s v="93NI6D"/>
        <s v="5ICO81"/>
        <s v="EWIO7U"/>
        <s v="KZL5BF"/>
        <s v="JLUUOE"/>
        <s v="1WVQEC"/>
        <s v="MJ64RK"/>
        <s v="J9U5X1"/>
        <s v="NZMPKM"/>
        <s v="J89LU3"/>
        <s v="5MQ4KP"/>
        <s v="ISDB9Z"/>
        <s v="XLH050"/>
        <s v="0DFYTI"/>
        <s v="2R6RHI"/>
        <s v="672GXS"/>
        <s v="ME7FP6"/>
        <s v="JG0MMZ"/>
        <s v="DJNDUD"/>
        <s v="5TYM5O"/>
        <s v="CEL4A3"/>
        <s v="NNM0UY"/>
        <s v="B6VO9A"/>
        <s v="ZGFRLN"/>
        <s v="UJLC8J"/>
        <s v="O41M0N"/>
        <s v="FORC6G"/>
        <s v="PSZ3QV"/>
        <s v="CCE9KJ"/>
        <s v="R8Q31I"/>
        <s v="YOOVA8"/>
        <s v="U8Q1AI"/>
        <s v="L8AWNU"/>
        <s v="MWOWBO"/>
        <s v="FLM1S6"/>
        <s v="25YPMV"/>
        <s v="B6J65E"/>
        <s v="X5KC6J"/>
        <s v="VRUWTZ"/>
        <s v="HWZ5UP"/>
        <s v="BJJQ51"/>
        <s v="16G0EP"/>
        <s v="ZXR4IF"/>
        <s v="L3NLNE"/>
        <s v="Q00Z0X"/>
        <s v="E2GTV4"/>
        <s v="OFXWLD"/>
        <s v="OXTI6E"/>
        <s v="QP85AT"/>
        <s v="K440Z5"/>
        <s v="R9BXU9"/>
        <s v="L1QQWP"/>
        <s v="6EU2QV"/>
        <s v="B7RWMG"/>
        <s v="6TGCKW"/>
        <s v="GQ8M9I"/>
        <s v="AQU3DQ"/>
        <s v="8S50VJ"/>
        <s v="VB1GEP"/>
        <s v="MMMU74"/>
        <s v="4K46A3"/>
        <s v="9NQLIW"/>
        <s v="AIWPBJ"/>
        <s v="K70U9G"/>
        <s v="XJASNM"/>
        <s v="FJS347"/>
        <s v="C2Y22T"/>
        <s v="VL186U"/>
        <s v="QQ5R0K"/>
        <s v="LUMOMU"/>
        <s v="8Q3DEY"/>
        <s v="WWCTTK"/>
        <s v="A80K18"/>
        <s v="0T30NX"/>
        <s v="VV9AYF"/>
        <s v="JM5RMO"/>
        <s v="J5I9UG"/>
        <s v="NIJ376"/>
        <s v="ZFBXYD"/>
        <s v="0V57KN"/>
        <s v="FQ0X25"/>
        <s v="OXIXXZ"/>
        <s v="ASLXKZ"/>
        <s v="IPP1Y5"/>
        <s v="GO2UH9"/>
        <s v="22PTGC"/>
        <s v="Q5NC0F"/>
        <s v="SMHDVM"/>
        <s v="KNEJCR"/>
        <s v="YTYGJN"/>
        <s v="XZ8NZY"/>
        <s v="QKZQOF"/>
        <s v="5Z5GE4"/>
        <s v="SMRQ38"/>
        <s v="SI28EZ"/>
        <s v="5TSBNM"/>
        <s v="KXUP66"/>
        <s v="ZVORN9"/>
        <s v="DOMGJE"/>
        <s v="EEVVP7"/>
        <s v="EVSN37"/>
        <s v="L0CRRO"/>
        <s v="KGWTJU"/>
        <s v="M8VZ1H"/>
        <s v="DMHU83"/>
        <s v="JV8RD8"/>
        <s v="TPB6CS"/>
        <s v="37762B"/>
        <s v="4RB6TB"/>
        <s v="V21VYU"/>
        <s v="X91WN2"/>
        <s v="NS2QOY"/>
        <s v="7SGW3P"/>
        <s v="2SA46Z"/>
        <s v="LWHLIT"/>
        <s v="Q1VK8E"/>
        <s v="IY0VR1"/>
        <s v="VSU7QJ"/>
        <s v="3BMBJ0"/>
        <s v="DM1UC8"/>
        <s v="NRBSHA"/>
        <s v="D97FVU"/>
        <s v="1KQIPI"/>
        <s v="I66W7D"/>
        <s v="7A4A0W"/>
        <s v="T7N82J"/>
        <s v="6ZHWEA"/>
        <s v="SJGB8E"/>
        <s v="IVPCSW"/>
        <s v="8WEOPN"/>
        <s v="YC34UF"/>
        <s v="L3GQHN"/>
        <s v="D97EW0"/>
        <s v="VJS2D6"/>
        <s v="53HWBU"/>
        <s v="C0I1DV"/>
        <s v="8BU1G3"/>
        <s v="UGZJR4"/>
        <s v="99115A"/>
        <s v="7DMWYM"/>
        <s v="D8PAW6"/>
        <s v="VS13D9"/>
        <s v="HNDOX2"/>
        <s v="IBQP37"/>
        <s v="P93KRT"/>
        <s v="DFN5AR"/>
        <s v="KIZ5DG"/>
        <s v="WEOL7W"/>
        <s v="8J4UI9"/>
        <s v="31ECT7"/>
        <s v="4KLN05"/>
        <s v="U1CW4Q"/>
        <s v="49D8JA"/>
        <s v="DLF3KH"/>
        <s v="VO5OAQ"/>
        <s v="E6YGRW"/>
        <s v="6BVI1B"/>
        <s v="K8A901"/>
        <s v="71WZ99"/>
        <s v="PRFEE9"/>
        <s v="J7ZQAI"/>
        <s v="03R7VL"/>
        <s v="LX98BQ"/>
        <s v="LMSXDN"/>
        <s v="LH4BOD"/>
        <s v="PH3N7V"/>
        <s v="KFFP57"/>
        <s v="ZK7A3U"/>
        <s v="7LH3XS"/>
        <s v="7IMWMV"/>
        <s v="LAAL0B"/>
        <s v="6XVHB3"/>
        <s v="H2C60Y"/>
        <s v="Y3CSGL"/>
        <s v="IW570T"/>
        <s v="AF0464"/>
        <s v="X0D0FK"/>
        <s v="A2NWTN"/>
        <s v="PEFIWL"/>
        <s v="GMMRQG"/>
        <s v="VKAC7Q"/>
        <s v="JJSCPQ"/>
        <s v="BYOO9M"/>
        <s v="GQDPNO"/>
        <s v="DMORCG"/>
        <s v="644P60"/>
        <s v="2B18EO"/>
        <s v="BW0CK1"/>
        <s v="2I8Z56"/>
        <s v="K8TLFH"/>
        <s v="IN29C7"/>
        <s v="AGEL9H"/>
        <s v="5YAHIX"/>
        <s v="Q92SC2"/>
        <s v="WGNG9F"/>
        <s v="1LMOCN"/>
        <s v="R308VE"/>
        <s v="QIKEDN"/>
        <s v="DGZPAA"/>
        <s v="ED398H"/>
        <s v="QHSWHE"/>
        <s v="GP7TST"/>
        <s v="NJY30C"/>
        <s v="X0P650"/>
        <s v="PCB1NW"/>
        <s v="EY8J1K"/>
        <s v="HRCQKR"/>
        <s v="ZD9GNH"/>
        <s v="HIY11V"/>
        <s v="DBFZQB"/>
        <s v="BYLFL3"/>
        <s v="3UYL9X"/>
        <s v="581JML"/>
        <s v="U7B5AU"/>
        <s v="N6UNYS"/>
        <s v="NQ9ZJ6"/>
        <s v="FQRUNU"/>
        <s v="LZL1MP"/>
        <s v="TKL7ZZ"/>
        <s v="EYJLAQ"/>
        <s v="V1KHXI"/>
        <s v="5G8OOM"/>
        <s v="YS4E7Y"/>
        <s v="8WOIJP"/>
        <s v="3ILBQU"/>
        <s v="MWXTEQ"/>
        <s v="1QM48Y"/>
        <s v="8B14NU"/>
        <s v="WHLKGE"/>
        <s v="VJWT3S"/>
        <s v="D22NVT"/>
        <s v="IIFN5U"/>
        <s v="TAUO4P"/>
        <s v="DEWKWK"/>
        <s v="SEFV8O"/>
        <s v="NCD06V"/>
        <s v="8Y10PF"/>
        <s v="W3HLGU"/>
        <s v="6VIXL9"/>
        <s v="V5R50M"/>
        <s v="QDVDGD"/>
        <s v="BI4I86"/>
        <s v="3CU905"/>
        <s v="46C6WW"/>
        <s v="T2SXWF"/>
        <s v="1MEYO2"/>
        <s v="8ACS0E"/>
        <s v="QUR0UQ"/>
        <s v="CIZ0SR"/>
        <s v="1VY5GN"/>
        <s v="D1BEVB"/>
        <s v="6XYPSO"/>
        <s v="BL3Z9O"/>
        <s v="IDZ82H"/>
        <s v="2BSGF0"/>
        <s v="KLJL77"/>
        <s v="N5U037"/>
        <s v="5G27CC"/>
        <s v="KV2SNF"/>
        <s v="FIXWZ0"/>
        <s v="UH4AQM"/>
        <s v="KK0558"/>
        <s v="HUQG7A"/>
        <s v="C2R2B1"/>
        <s v="8WGMRD"/>
        <s v="CBXM9V"/>
        <s v="2FHA5K"/>
        <s v="5I5HEU"/>
        <s v="NOWJQZ"/>
        <s v="72FNFK"/>
        <s v="45G3C9"/>
        <s v="KNGMK8"/>
        <s v="AZFX0E"/>
        <s v="97EOUO"/>
        <s v="QR9POA"/>
        <s v="DL3E7D"/>
        <s v="FUO0AQ"/>
        <s v="7JIH4K"/>
        <s v="WE1UXA"/>
        <s v="Y0R0D0"/>
        <s v="PPX0ZP"/>
        <s v="SVZKWX"/>
        <s v="BK6ZOA"/>
        <s v="TBTQDU"/>
        <s v="B073V3"/>
        <s v="R9RDK7"/>
        <s v="E4EB5Q"/>
        <s v="7S2BNB"/>
        <s v="XIP0G6"/>
        <s v="Q8HMN1"/>
        <s v="HS8EYN"/>
        <s v="FMUX1P"/>
        <s v="6ZMO72"/>
        <s v="KF2UQV"/>
        <s v="5H2R7D"/>
        <s v="OESXMN"/>
        <s v="AXJ0IU"/>
        <s v="6BEENA"/>
        <s v="RM2CPW"/>
        <s v="O2X377"/>
        <s v="QNDZ70"/>
        <s v="7FRUM5"/>
        <s v="KBDEJF"/>
        <s v="QP0AXI"/>
        <s v="XGEHRL"/>
        <s v="4L1SF1"/>
        <s v="XOK4T7"/>
        <s v="G8S4HE"/>
        <s v="JI6H55"/>
        <s v="VA92LV"/>
        <s v="YXSHOC"/>
        <s v="RPIXQZ"/>
        <s v="48FEJM"/>
        <s v="QN1H9G"/>
        <s v="VY1WQI"/>
        <s v="UU6O7B"/>
        <s v="6X9ACJ"/>
        <s v="JD59PE"/>
        <s v="3RXGUB"/>
        <s v="NYGS2A"/>
        <s v="LYHZH8"/>
        <s v="8VXHG5"/>
        <s v="34K58B"/>
        <s v="II2RXM"/>
        <s v="ZO4QGH"/>
        <s v="P6ALFA"/>
        <s v="QAFUJD"/>
        <s v="SO62W7"/>
        <s v="TLNIGR"/>
        <s v="7WFUJ7"/>
        <s v="AJ61JF"/>
        <s v="ZLUQ7P"/>
        <s v="5L17DF"/>
        <s v="FBZA2A"/>
        <s v="N75SO5"/>
        <s v="TS0XEO"/>
        <s v="FLNC1D"/>
        <s v="BXDMXJ"/>
        <s v="B1AM9I"/>
        <s v="Q3P5J3"/>
        <s v="F3FHN5"/>
        <s v="KFFEUK"/>
        <s v="TVDTPA"/>
        <s v="GTR7EX"/>
        <s v="ATQUXH"/>
        <s v="AU1Z3W"/>
        <s v="V44G3Q"/>
        <s v="LXLVVF"/>
        <s v="9MLDSO"/>
        <s v="4GHSNI"/>
        <s v="VPIE13"/>
        <s v="W8OF0C"/>
        <s v="NC116C"/>
        <s v="4NFUJ0"/>
        <s v="KX6OWX"/>
        <s v="7DR5S6"/>
        <s v="XQRHMT"/>
        <s v="E3SXLM"/>
        <s v="JL9AA9"/>
        <s v="42DR3Q"/>
        <s v="UIN70Y"/>
        <s v="BIAPDX"/>
        <s v="2IJSZM"/>
        <s v="8UOC5Y"/>
        <s v="JE5LD3"/>
        <s v="HMXORZ"/>
        <s v="D468WQ"/>
        <s v="LGR8VE"/>
        <s v="GSTU43"/>
        <s v="2YST3G"/>
        <s v="NAULUH"/>
        <s v="KDXKEZ"/>
        <s v="VTZ4P9"/>
        <s v="1QYFFQ"/>
        <s v="IP79US"/>
        <s v="VFZ8CA"/>
        <s v="YEXOA6"/>
        <s v="3N3RTV"/>
        <s v="VG1QZW"/>
        <s v="KD2V61"/>
        <s v="9UI7VN"/>
        <s v="D60JQ4"/>
        <s v="TBMV9R"/>
        <s v="W8DU8F"/>
        <s v="WQ6XB5"/>
        <s v="HCGVKA"/>
        <s v="F1SADJ"/>
        <s v="FNJ5FY"/>
        <s v="J6RI95"/>
        <s v="6HQ21V"/>
        <s v="32ZITF"/>
        <s v="2ESEQG"/>
        <s v="RYFYRM"/>
        <s v="ALMY0O"/>
        <s v="2OVQ0Z"/>
        <s v="6P5OG1"/>
        <s v="9EUNR2"/>
        <s v="BL33DM"/>
        <s v="E35W8Y"/>
        <s v="XEOZOS"/>
        <s v="8EUV9I"/>
        <s v="6OSPIR"/>
        <s v="IUNOMS"/>
        <s v="UJ9HDH"/>
        <s v="AXYODP"/>
        <s v="N7X26U"/>
        <s v="Y2JUAG"/>
        <s v="7VZJ4D"/>
        <s v="WNLWIH"/>
        <s v="B93V6Q"/>
        <s v="IS49FH"/>
        <s v="1SULUY"/>
        <s v="B7V1AI"/>
        <s v="6OAH55"/>
        <s v="MPGVPJ"/>
        <s v="22W485"/>
        <s v="VYJZG3"/>
        <s v="2KG2R7"/>
        <s v="79TKYO"/>
        <s v="WLQVYW"/>
        <s v="D1HPHZ"/>
        <s v="TBZ93N"/>
        <s v="3TTZBL"/>
        <s v="4TZI8S"/>
        <s v="EEG2AR"/>
        <s v="MNZC0I"/>
        <s v="T41BHZ"/>
        <s v="ZE7U0T"/>
        <s v="0BCGG6"/>
        <s v="5OROZY"/>
        <s v="ERBW5R"/>
        <s v="V027VF"/>
        <s v="H5SJTT"/>
        <s v="W6EQRI"/>
        <s v="GM7TB6"/>
        <s v="BKXIO1"/>
        <s v="GEZ9CX"/>
        <s v="AZ7KO8"/>
        <s v="FBT9UY"/>
        <s v="TEM79Q"/>
        <s v="CDQUMK"/>
        <s v="LO79BF"/>
        <s v="Y7URGB"/>
        <s v="7L5B4P"/>
        <s v="KNJ2RI"/>
        <s v="3O478Q"/>
        <s v="S0HL1S"/>
        <s v="KFYXLU"/>
        <s v="WGE806"/>
        <s v="G8YH9S"/>
        <s v="4TKXYU"/>
        <s v="3LUB9E"/>
        <s v="E6W3BV"/>
        <s v="8A6H47"/>
        <s v="B369GP"/>
        <s v="0LL7XP"/>
        <s v="8AXQJT"/>
        <s v="EZCI6L"/>
        <s v="XOFOT9"/>
        <s v="0QRVT0"/>
        <s v="7CFFGY"/>
        <s v="J32KK6"/>
        <s v="8NOK1W"/>
        <s v="7VE6C6"/>
        <s v="NLH972"/>
        <s v="LCFI2H"/>
        <s v="NMRF5R"/>
        <s v="IIT0VW"/>
        <s v="X2EY1G"/>
        <s v="DST548"/>
        <s v="EL76Y1"/>
        <s v="ELSZA8"/>
        <s v="N27QHY"/>
        <s v="1I6SUI"/>
        <s v="WJ0IGA"/>
        <s v="P1NSG7"/>
        <s v="2JZIGU"/>
        <s v="J3BH04"/>
        <s v="EYU1ZT"/>
        <s v="OLTCWP"/>
        <s v="J2S8WV"/>
        <s v="OASLQZ"/>
        <s v="9SJ8FM"/>
        <s v="KQ2D50"/>
        <s v="NLLV97"/>
        <s v="4R4NV9"/>
        <s v="OX9U9E"/>
        <s v="7IGOQH"/>
        <s v="P4UKKM"/>
        <s v="PKHTMB"/>
        <s v="5LUWSZ"/>
        <s v="U5JDHS"/>
        <s v="5P0WWM"/>
        <s v="Q53JBC"/>
        <s v="6RZ3A5"/>
        <s v="B072G1"/>
        <s v="U6IHUR"/>
        <s v="UYPTH6"/>
        <s v="Z5RJ9V"/>
        <s v="U3PYOA"/>
        <s v="3SB3SZ"/>
        <s v="YZPYZR"/>
        <s v="5TGCK8"/>
        <s v="MZFYP3"/>
        <s v="7EGWFO"/>
        <s v="X7D5RA"/>
        <s v="Y6HNNK"/>
        <s v="AOIRYZ"/>
        <s v="MZV8X2"/>
        <s v="02KXUS"/>
        <s v="TIGGHO"/>
        <s v="UQPYQD"/>
        <s v="DCY4I8"/>
        <s v="CQ4GRP"/>
        <s v="QH5KEL"/>
        <s v="MCL4O1"/>
        <s v="QJ6NV3"/>
        <s v="RQHWZ6"/>
        <s v="F1F0KY"/>
        <s v="IKDP2T"/>
        <s v="YRQJFK"/>
        <s v="G2JXH7"/>
        <s v="8NB094"/>
        <s v="B426VC"/>
        <s v="KK9WDD"/>
        <s v="VA6CCC"/>
        <s v="SW5ST2"/>
        <s v="8JYGP3"/>
        <s v="HI525A"/>
        <s v="6ZC997"/>
        <s v="MOFW4T"/>
        <s v="NKUZGL"/>
        <s v="W011EY"/>
        <s v="6B3H6E"/>
        <s v="4U2CSF"/>
        <s v="O43H9U"/>
        <s v="GREOJL"/>
        <s v="ZCLGNP"/>
        <s v="3FV7YA"/>
        <s v="UHDUF8"/>
        <s v="UBBF0L"/>
        <s v="K491EG"/>
        <s v="C99E9M"/>
        <s v="RLU0PJ"/>
        <s v="P05T3A"/>
        <s v="EPS9R8"/>
        <s v="3LARNE"/>
        <s v="E8P3GI"/>
        <s v="S7ZD8K"/>
        <s v="S770DC"/>
        <s v="0OU0M9"/>
        <s v="Z2LZP5"/>
        <s v="XGDFAT"/>
        <s v="V2OKFT"/>
        <s v="47812Z"/>
        <s v="G3PLCB"/>
        <s v="IFX04Z"/>
        <s v="H6GHZQ"/>
        <s v="DA67TB"/>
        <s v="35E3QL"/>
        <s v="LTK1CT"/>
        <s v="EG9O97"/>
        <s v="X90W20"/>
        <s v="E7EYLQ"/>
        <s v="KCP36I"/>
        <s v="2AM5HK"/>
        <s v="EN76KV"/>
        <s v="P9PXYU"/>
        <s v="S9XEQC"/>
        <s v="R3TIMW"/>
        <s v="2BU4LK"/>
        <s v="ADMU0W"/>
        <s v="FHBOJZ"/>
        <s v="OHPULW"/>
        <s v="3MRX0W"/>
        <s v="6UVEVW"/>
        <s v="8IY7SX"/>
        <s v="PHSTXG"/>
        <s v="5LCMM1"/>
        <s v="20KEPE"/>
        <s v="6UUESL"/>
        <s v="IL9112"/>
        <s v="KRPXMV"/>
        <s v="DHRXJ3"/>
        <s v="PF4SFN"/>
        <s v="U93I8B"/>
        <s v="H399LB"/>
        <s v="S5KLQ1"/>
        <s v="L6R3M8"/>
        <s v="NUXL8G"/>
        <s v="PP2XU0"/>
        <s v="MBH0T2"/>
        <s v="ZUTIWQ"/>
        <s v="21S8K7"/>
        <s v="0JHGTN"/>
        <s v="DPOEMU"/>
        <s v="33VOQU"/>
        <s v="5MTCI6"/>
        <s v="HOQ6LF"/>
        <s v="9CD1CL"/>
        <s v="5WPES1"/>
        <s v="89TQX2"/>
        <s v="OLW6BZ"/>
        <s v="PL21RC"/>
        <s v="3YYJ38"/>
        <s v="J0IILL"/>
        <s v="W7DYYO"/>
        <s v="D1JG71"/>
        <s v="QHUHLE"/>
        <s v="344QWL"/>
        <s v="2XK500"/>
        <s v="EKMPL7"/>
        <s v="IVJMBL"/>
        <s v="MVKO2H"/>
        <s v="NFM83Q"/>
        <s v="N7YTP9"/>
        <s v="4G4WV7"/>
        <s v="JFTH7G"/>
        <s v="JN8055"/>
        <s v="FVFVCD"/>
        <s v="9AQ422"/>
        <s v="QK8JKX"/>
        <s v="KAZYJ9"/>
        <s v="79RX4A"/>
        <s v="CGVAMA"/>
        <s v="1Y48IT"/>
        <s v="66OXAY"/>
        <s v="J9PZ11"/>
        <s v="TXM5P8"/>
        <s v="OTBJ57"/>
        <s v="4R6V17"/>
        <s v="Y38GXI"/>
        <s v="EOCTLU"/>
        <s v="3NLETM"/>
        <s v="1Z102X"/>
        <s v="L5LGK1"/>
        <s v="77RM8V"/>
        <s v="B3Y6IN"/>
        <s v="XH4NKX"/>
        <s v="5TO661"/>
        <s v="09INHS"/>
        <s v="KRG3A3"/>
        <s v="NFDAWP"/>
        <s v="GROUMY"/>
        <s v="NHS5W7"/>
        <s v="TSP0LV"/>
        <s v="TX0TJQ"/>
        <s v="GU9Q5A"/>
        <s v="7DAD32"/>
        <s v="CCWW4C"/>
        <s v="B0RS6W"/>
        <s v="6T5Y7E"/>
        <s v="U72FIH"/>
        <s v="9GXQR6"/>
        <s v="S6PHWZ"/>
        <s v="IKFRBT"/>
        <s v="0ZNBN2"/>
        <s v="MAILUY"/>
        <s v="HJU8OY"/>
        <s v="0S6UGX"/>
        <s v="AOM64D"/>
        <s v="YJYSR7"/>
        <s v="L4GXIM"/>
        <s v="QROL78"/>
        <s v="JE6YN4"/>
        <s v="3OVVCH"/>
        <s v="SRQRP9"/>
        <s v="3772PV"/>
        <s v="PLPZ6F"/>
        <s v="UY7REE"/>
        <s v="9YY3OI"/>
        <s v="97W8NJ"/>
        <s v="7ZELLT"/>
        <s v="4OI4HT"/>
        <s v="XGLOB2"/>
        <s v="OL66IG"/>
        <s v="3RHNRF"/>
        <s v="167FLI"/>
        <s v="ED75JU"/>
        <s v="J9F27X"/>
        <s v="SY2NOE"/>
        <s v="36L3LN"/>
        <s v="3QF7VG"/>
        <s v="XLTRCZ"/>
        <s v="KASK7K"/>
        <s v="TPVD8H"/>
        <s v="QIZXW6"/>
        <s v="0ZNMSO"/>
        <s v="HIG75R"/>
        <s v="BLJJXA"/>
        <s v="PF3044"/>
        <s v="VQTCUK"/>
        <s v="7SJL8D"/>
        <s v="GLS0VX"/>
        <s v="N6980F"/>
        <s v="K5JYB0"/>
        <s v="XKU827"/>
        <s v="1YU52T"/>
        <s v="TAYE3R"/>
        <s v="S9JX1F"/>
        <s v="YM6OD8"/>
        <s v="QF6ZFT"/>
        <s v="H40FMA"/>
        <s v="IVIIZO"/>
        <s v="8K433V"/>
        <s v="N96A85"/>
        <s v="UYM35D"/>
        <s v="6OT9Y7"/>
        <s v="B474PY"/>
        <s v="O2SUML"/>
        <s v="CCULFS"/>
        <s v="STRWNN"/>
        <s v="2BFMU4"/>
        <s v="D9PT01"/>
        <s v="R69S90"/>
        <s v="A1Z06B"/>
        <s v="WT2DAN"/>
        <s v="W9AWMN"/>
        <s v="66FNMT"/>
        <s v="KJSFOP"/>
        <s v="8QP995"/>
        <s v="74HP8S"/>
        <s v="OBBGJ8"/>
        <s v="N0TF1G"/>
        <s v="067R12"/>
        <s v="6J9B7L"/>
        <s v="6N44VZ"/>
        <s v="9AM28Y"/>
        <s v="ELXA7Z"/>
        <s v="N1ZG3U"/>
        <s v="ERCJ6N"/>
        <s v="V2M416"/>
        <s v="I6Q34F"/>
        <s v="T1X69F"/>
        <s v="I52OGW"/>
        <s v="CBLJPX"/>
        <s v="8BU60D"/>
        <s v="POO4TK"/>
        <s v="1P48P1"/>
        <s v="D14WXE"/>
        <s v="CNOQUT"/>
        <s v="1XWE2H"/>
        <s v="Z72JTX"/>
        <s v="XF8YW6"/>
        <s v="66CJ2R"/>
        <s v="PO7FSR"/>
        <s v="FVHCUV"/>
        <s v="5E5MFQ"/>
        <s v="21HOSQ"/>
        <s v="VV20Z2"/>
        <s v="R1QJ7N"/>
        <s v="3827MX"/>
        <s v="H02B78"/>
        <s v="VKQ3A6"/>
        <s v="V7YVHU"/>
        <s v="0RGZM3"/>
        <s v="QR9GN4"/>
        <s v="H67FUB"/>
        <s v="V0FSL6"/>
        <s v="PCLMWM"/>
        <s v="TO66BN"/>
        <s v="80TRPU"/>
        <s v="DMZBBA"/>
        <s v="TXTMM3"/>
        <s v="QPGG9J"/>
        <s v="A33MLD"/>
        <s v="Z0LV4Y"/>
        <s v="O3VQR5"/>
        <s v="5TYNSJ"/>
        <s v="2E0MS2"/>
        <s v="BZTTHD"/>
        <s v="3UB1KH"/>
        <s v="E5NSDW"/>
        <s v="JAYVFH"/>
        <s v="OYB9DM"/>
        <s v="VXYCSS"/>
        <s v="A5G7FY"/>
        <s v="FUQCQQ"/>
        <s v="SEDKZW"/>
        <s v="58ZT5Z"/>
        <s v="DA0L5H"/>
        <s v="N732MS"/>
        <s v="DKQZIZ"/>
        <s v="DV4KEA"/>
        <s v="64OPNS"/>
        <s v="ETQW6X"/>
        <s v="4A4H8H"/>
        <s v="3LYBFA"/>
        <s v="XJWR0Q"/>
        <s v="5WQOPS"/>
        <s v="HL7IUF"/>
        <s v="4ZPEDM"/>
        <s v="MQH4LN"/>
        <s v="1U9DXK"/>
        <s v="EAUIAT"/>
        <s v="O1CQV9"/>
        <s v="ITR1UE"/>
        <s v="1RBUKZ"/>
        <s v="KC9HNJ"/>
        <s v="LONW1Y"/>
        <s v="EGPP0W"/>
        <s v="RVOJCL"/>
        <s v="1ST5CR"/>
        <s v="EY8SVR"/>
        <s v="JLP2CY"/>
        <s v="QR4J6Y"/>
        <s v="DAEUFQ"/>
        <s v="ATFSMB"/>
        <s v="FVK19T"/>
        <s v="4KVYZX"/>
        <s v="9TW56W"/>
        <s v="XKFDP5"/>
        <s v="MF8X0P"/>
        <s v="NJG8QA"/>
        <s v="W8V2TT"/>
        <s v="FG799P"/>
        <s v="86Q54S"/>
        <s v="EIA13A"/>
        <s v="798O92"/>
        <s v="PCRJGR"/>
        <s v="S9HU05"/>
        <s v="5WRR4Y"/>
        <s v="YHQK40"/>
        <s v="NINM2B"/>
        <s v="726HFQ"/>
        <s v="LW0TH4"/>
        <s v="LAK8YV"/>
        <s v="Z26YIS"/>
        <s v="OAEY20"/>
        <s v="61HAUX"/>
        <s v="508KLD"/>
        <s v="NGLLYD"/>
        <s v="D11A6Y"/>
        <s v="FS3JAQ"/>
        <s v="9S774C"/>
        <s v="N5F84W"/>
        <s v="C0XL48"/>
        <s v="GCZVQF"/>
        <s v="6LZJZ8"/>
        <s v="R1RBIK"/>
        <s v="FAB1MI"/>
        <s v="500W4W"/>
        <s v="F9MPWA"/>
        <s v="MPJTJH"/>
        <s v="INIA61"/>
        <s v="T528X7"/>
        <s v="UQ0V0J"/>
        <s v="TZOF2G"/>
        <s v="9OXFB7"/>
        <s v="JFYRI7"/>
        <s v="OB59KS"/>
        <s v="ZPEI5Y"/>
        <s v="D3E0R7"/>
        <s v="W03D2J"/>
        <s v="VLET61"/>
        <s v="9IXX4X"/>
        <s v="FAR5QH"/>
        <s v="JWIMJP"/>
        <s v="JV6GLD"/>
        <s v="MCLWUO"/>
        <s v="6YAO4K"/>
        <s v="UKEDG1"/>
        <s v="IGHOCN"/>
        <s v="DZYMDC"/>
        <s v="JY4N4A"/>
        <s v="3BS8J3"/>
        <s v="LJ7BI6"/>
        <s v="JXONZT"/>
        <s v="TPVO75"/>
        <s v="DAGWTU"/>
        <s v="N21OIH"/>
        <s v="DMXSIY"/>
        <s v="ZORRGW"/>
        <s v="4PLKNM"/>
        <s v="1AVWZJ"/>
        <s v="B5Z0OK"/>
        <s v="ZTRU2S"/>
        <s v="7JQW0G"/>
        <s v="NIQB4W"/>
        <s v="7VCI2U"/>
        <s v="B3IDA9"/>
        <s v="L5WH25"/>
        <s v="8NPMXT"/>
        <s v="68B5R9"/>
        <s v="RPBR3O"/>
        <s v="5NNMUO"/>
        <s v="F17AS7"/>
        <s v="8TGQ2C"/>
        <s v="Q5IOWE"/>
        <s v="8MWFXD"/>
        <s v="T6WKSS"/>
        <s v="M2FB2O"/>
        <s v="T5KQ70"/>
        <s v="3FOR46"/>
        <s v="09MLKS"/>
        <s v="92CF5Z"/>
        <s v="RGVN3K"/>
        <s v="REUW83"/>
        <s v="AH2UBQ"/>
        <s v="H2YKW2"/>
        <s v="JLBND2"/>
        <s v="0D02WO"/>
        <s v="9DM9WR"/>
        <s v="AN4BDI"/>
        <s v="40FDYL"/>
        <s v="BADRYF"/>
        <s v="THLZ5U"/>
        <s v="0Q0Y92"/>
        <s v="MZ04HK"/>
        <s v="F1SPRX"/>
        <s v="ELBEZL"/>
        <s v="CTFGMG"/>
        <s v="57QQAO"/>
        <s v="AGGYD1"/>
        <s v="YJXI6C"/>
        <s v="I3G9KO"/>
        <s v="NPCE6E"/>
        <s v="BO8KUA"/>
        <s v="CWZH3V"/>
        <s v="F7ZSFE"/>
        <s v="VW43CA"/>
        <s v="UPASU4"/>
        <s v="YQ1B1O"/>
        <s v="6ZLOI3"/>
        <s v="WWZ47G"/>
        <s v="7Y74HD"/>
        <s v="U7ZGZZ"/>
        <s v="J8SEQQ"/>
        <s v="89499I"/>
        <s v="ISUKQO"/>
        <s v="2I6D40"/>
        <s v="IHW66M"/>
        <s v="8ECP13"/>
        <s v="4WMGOU"/>
        <s v="KQ3543"/>
        <s v="G0Y0GS"/>
        <s v="NR4OI1"/>
        <s v="POYU45"/>
        <s v="ERFJ0A"/>
        <s v="M0ITXA"/>
        <s v="FECQFL"/>
        <s v="GDGGLO"/>
        <s v="K357EC"/>
        <s v="SS2H52"/>
        <s v="3JMNXH"/>
        <s v="SX6DOW"/>
        <s v="KATNN4"/>
        <s v="3NWF8K"/>
        <s v="ACWNJO"/>
        <s v="GMOO7G"/>
        <s v="6HG27G"/>
        <s v="RSJO14"/>
        <s v="7T2WHR"/>
        <s v="FY2ZW6"/>
        <s v="NIYWJP"/>
        <s v="N5K3GG"/>
        <s v="SXRBCV"/>
        <s v="JFWKD0"/>
        <s v="6UPXRK"/>
        <s v="A95TO0"/>
        <s v="O7U86X"/>
        <s v="HWJ9TZ"/>
        <s v="SE2ID3"/>
        <s v="8VZJPR"/>
        <s v="G5PR8N"/>
        <s v="4XP1AL"/>
        <s v="GMVX1N"/>
        <s v="G0IPEH"/>
        <s v="O69J0M"/>
        <s v="MYTZZ8"/>
        <s v="29PP0C"/>
        <s v="W3DMP1"/>
        <s v="NDZFXH"/>
        <s v="UDN3OG"/>
        <s v="JI30Y9"/>
        <s v="B69GTR"/>
        <s v="BE6B1T"/>
        <s v="313FT6"/>
        <s v="4UL6AB"/>
        <s v="V4IVQV"/>
        <s v="U88RPR"/>
        <s v="4UBU7T"/>
        <s v="8MA55Q"/>
        <s v="MNV32P"/>
        <s v="AL3UXO"/>
        <s v="7KD0KF"/>
        <s v="G2G4D3"/>
        <s v="WHJE0E"/>
        <s v="KAW0VB"/>
        <s v="V3UBS7"/>
        <s v="5WJY10"/>
        <s v="08VL0V"/>
        <s v="C2GC1A"/>
        <s v="NQTLG4"/>
        <s v="HQE1II"/>
        <s v="7C6FN2"/>
        <s v="TG7E0A"/>
        <s v="55VYZ3"/>
        <s v="3MMUZT"/>
        <s v="2QBSC5"/>
        <s v="0DJC9G"/>
        <s v="URL8XH"/>
        <s v="UBMYW2"/>
        <s v="OKBBQU"/>
        <s v="K5QCZG"/>
        <s v="FM0MVJ"/>
        <s v="BDIPRX"/>
        <s v="35O8DM"/>
        <s v="J26CMU"/>
        <s v="YYEDB0"/>
        <s v="MZX5OX"/>
        <s v="4OF8A6"/>
        <s v="ZQZEOP"/>
        <s v="XQAPEZ"/>
        <s v="A7EX4K"/>
        <s v="T5TP0J"/>
        <s v="TZJILK"/>
        <s v="A46W8J"/>
        <s v="KNZD94"/>
        <s v="7QAGOJ"/>
        <s v="0ELDRM"/>
        <s v="4XXSB7"/>
        <s v="H7135U"/>
        <s v="BIORPT"/>
        <s v="QYFYKQ"/>
        <s v="TPUH6S"/>
        <s v="BHT0KW"/>
        <s v="INDG2W"/>
        <s v="XTBUUC"/>
        <s v="VG3MCK"/>
        <s v="DZ9XOD"/>
        <s v="GECWLC"/>
        <s v="3E0YGA"/>
        <s v="DBN47R"/>
        <s v="S62ETQ"/>
        <s v="SHY5Q9"/>
        <s v="COJKG9"/>
        <s v="VDFC5R"/>
        <s v="IH00EP"/>
        <s v="2P7GT0"/>
        <s v="9813D6"/>
        <s v="8GDNB1"/>
        <s v="ME1RUG"/>
        <s v="TNXZON"/>
        <s v="LUIZDX"/>
        <s v="NYN392"/>
        <s v="AIOXW4"/>
        <s v="XDVHA3"/>
        <s v="PK90K7"/>
        <s v="5ECAYV"/>
        <s v="8SVY3R"/>
        <s v="0YUTJ3"/>
        <s v="J7ZTAA"/>
        <s v="J7LR1M"/>
        <s v="J3DVVU"/>
        <s v="6QEF1G"/>
        <s v="APORQR"/>
        <s v="KO3MKP"/>
        <s v="NKFRZ0"/>
        <s v="GQT8NA"/>
        <s v="E7TRDZ"/>
        <s v="E8BH0U"/>
        <s v="BHO0YJ"/>
        <s v="URL4Z0"/>
        <s v="RGWGPC"/>
        <s v="CBL1EM"/>
        <s v="LUXOM6"/>
        <s v="N4RCNH"/>
        <s v="M9OAWG"/>
        <s v="WQ3138"/>
        <s v="IPUSUC"/>
        <s v="9ZLBL2"/>
        <s v="WDNFXQ"/>
        <s v="9MOT11"/>
        <s v="U5L7NU"/>
        <s v="L7SFNT"/>
        <s v="QEWIA2"/>
        <s v="PM70W9"/>
        <s v="AGT4S9"/>
        <s v="RJQE37"/>
        <s v="Z6F0S5"/>
        <s v="69OUM5"/>
        <s v="HM4SX6"/>
        <s v="OWONZL"/>
        <s v="CES7BF"/>
        <s v="1D3XW9"/>
        <s v="JI9V1A"/>
        <s v="MWE6CE"/>
        <s v="ZFFZ1W"/>
        <s v="J2U5W5"/>
        <s v="5VQP46"/>
        <s v="IJ9V2L"/>
        <s v="UJ8EUM"/>
        <s v="D8W5EK"/>
        <s v="EXFTVE"/>
        <s v="6IY59P"/>
        <s v="DDBNVK"/>
        <s v="0MGAJH"/>
        <s v="QZMH09"/>
        <s v="4USLOI"/>
        <s v="K7ZTLN"/>
        <s v="UEZ1DY"/>
        <s v="QH6AQ4"/>
        <s v="4PCF8Y"/>
        <s v="HJ3OE4"/>
        <s v="P2FNX8"/>
        <s v="TGXZEN"/>
        <s v="UJHNMK"/>
        <s v="76FHLS"/>
        <s v="8FCWXA"/>
        <s v="FVPGIA"/>
        <s v="VX5RXR"/>
        <s v="NTFC01"/>
        <s v="7ABJ0F"/>
        <s v="F1GO37"/>
        <s v="HJMN4S"/>
        <s v="46LEHF"/>
        <s v="YG85MT"/>
        <s v="MUL7HY"/>
        <s v="SPZ0V2"/>
        <s v="OD0JP0"/>
        <s v="USL773"/>
        <s v="LH7JH2"/>
        <s v="LPB1NS"/>
        <s v="OQIQG2"/>
        <s v="AYU3VE"/>
        <s v="SM6NLE"/>
        <s v="C3IQ4O"/>
        <s v="SJ505M"/>
        <s v="RSTJFC"/>
        <s v="8NQFHB"/>
        <s v="7ZAA8A"/>
        <s v="SHT3WK"/>
        <s v="7LLSHZ"/>
        <s v="6PUGTI"/>
        <s v="8TMVPR"/>
        <n v="660322"/>
        <s v="K420BP"/>
        <s v="ISA0KH"/>
        <s v="I8ZB05"/>
        <s v="QLX7KH"/>
        <s v="TRPUSB"/>
        <s v="D5A3RV"/>
        <s v="1MABC4"/>
        <s v="2P3BWX"/>
        <s v="KUV43M"/>
        <s v="SNLRMD"/>
        <s v="Y3DZNQ"/>
        <s v="U88YM5"/>
        <s v="TVM9FX"/>
        <s v="5GKF0G"/>
        <s v="2H506V"/>
        <s v="PFZTIR"/>
        <s v="3Q1L0M"/>
        <s v="K31OZT"/>
        <s v="8YL13X"/>
        <s v="58K6SU"/>
        <s v="ZQBZHM"/>
        <s v="C9OKJM"/>
        <s v="D0UTWT"/>
        <s v="TQAFAX"/>
        <s v="H77R83"/>
        <s v="0E9A1Z"/>
        <s v="MMRT0W"/>
        <s v="O1Y4XA"/>
        <s v="WSYE1Q"/>
        <s v="S0DVZ2"/>
        <s v="FW6JKH"/>
        <s v="15N3RJ"/>
        <s v="7SW5G0"/>
        <s v="EY36XV"/>
        <s v="WGR2Z3"/>
        <s v="XU95KY"/>
        <s v="9OE4AR"/>
        <s v="FVJGYK"/>
        <s v="7O7IJR"/>
        <s v="JPHQC2"/>
        <s v="MP87KA"/>
        <s v="XOL2OB"/>
        <s v="ZHVAGW"/>
        <s v="4KB2Y0"/>
        <s v="SJOIDW"/>
        <s v="OLVJW6"/>
        <s v="FGD83O"/>
        <s v="DDRMYM"/>
        <s v="EN88Z4"/>
        <s v="JHQ552"/>
        <s v="5SLDA1"/>
        <s v="IAZED7"/>
        <s v="6AOB23"/>
        <s v="AAL8T1"/>
        <s v="QH9RUV"/>
        <s v="M3JO2X"/>
        <s v="4S1VAF"/>
        <s v="WSQLYE"/>
        <s v="A08R94"/>
        <s v="GWBVH2"/>
        <s v="OJFJ6Q"/>
        <s v="KEQXUI"/>
        <s v="3RAFGH"/>
        <s v="11HPQX"/>
        <s v="3KFR7X"/>
        <s v="HHKJIO"/>
        <s v="2JEUD5"/>
        <s v="7M6KR1"/>
        <s v="8R6WVC"/>
        <s v="ZZPVS3"/>
        <s v="VO1EMB"/>
        <s v="VJL08G"/>
        <s v="9E0P85"/>
        <s v="8GFI0D"/>
        <s v="1FDGBK"/>
        <s v="U95NN6"/>
        <s v="PSO1TA"/>
        <s v="69G31R"/>
        <s v="BMBHX1"/>
        <s v="76X2TS"/>
        <s v="YVEYBH"/>
        <s v="SVCJSA"/>
        <s v="ZTSIYP"/>
        <s v="KW9MVI"/>
        <s v="7CKSUT"/>
        <s v="H1NZW7"/>
        <s v="XMEG81"/>
        <s v="OOM412"/>
        <s v="3KGIHW"/>
        <s v="CQNP49"/>
        <s v="DWFI15"/>
        <s v="4FQTVK"/>
        <s v="GAI6S1"/>
        <s v="AO6VR9"/>
        <s v="GYS4KA"/>
        <s v="3WO8M8"/>
        <s v="ZKK45K"/>
        <s v="HZ8BT6"/>
        <s v="2FDXH6"/>
        <s v="AA7BI1"/>
        <s v="0GT134"/>
        <s v="TGOXM1"/>
        <s v="CRX7VP"/>
        <s v="Y9MCXU"/>
        <s v="BKEKPI"/>
        <s v="AISIUF"/>
        <s v="3NI828"/>
        <s v="7A9SO9"/>
        <s v="ZJ941U"/>
        <s v="5NO23V"/>
        <s v="A8VW8J"/>
        <s v="7ZBWVT"/>
        <s v="JHT7VF"/>
        <s v="WYYYGC"/>
        <s v="0K1SYM"/>
        <s v="UW62CW"/>
        <s v="JFRUZN"/>
        <s v="86IYPZ"/>
        <s v="0L7G7P"/>
        <s v="JT9V12"/>
        <s v="T7K3A6"/>
        <s v="GX5DCA"/>
        <s v="7KY7PM"/>
        <s v="8DCC0T"/>
        <s v="GJILVF"/>
        <s v="H85U0Q"/>
        <s v="CKACE9"/>
        <s v="PE820S"/>
        <s v="R0UHSA"/>
        <s v="TF9V0F"/>
        <s v="V9WX4B"/>
        <s v="Z5KZYZ"/>
        <s v="8L4TXM"/>
        <s v="6NLJSU"/>
        <s v="P1DVBF"/>
        <s v="UWNJ8Y"/>
        <s v="KY3QVX"/>
        <s v="SU65WW"/>
        <s v="N80SF1"/>
        <s v="OA7OGY"/>
        <s v="U2XTS2"/>
        <s v="25D6AF"/>
        <s v="O5D7X0"/>
        <s v="YKII68"/>
        <s v="1F2WTJ"/>
        <s v="1FF6LM"/>
        <s v="D8B0DP"/>
        <s v="FDZ85O"/>
        <s v="4NKZ0K"/>
        <s v="SHJJ0R"/>
        <s v="FQB0WA"/>
        <s v="NUJ4ZY"/>
        <s v="KKLPAX"/>
        <s v="LPXAHH"/>
        <s v="U9RBU4"/>
        <s v="E9HANF"/>
        <s v="C6Z9YW"/>
        <s v="WZ3Z8G"/>
        <s v="WDH0M5"/>
        <s v="PVMWOV"/>
        <s v="0SKEEF"/>
        <s v="SJ318Y"/>
        <s v="B33WJJ"/>
        <s v="07DFIR"/>
        <s v="ED21VH"/>
        <s v="LYM0C8"/>
        <s v="FKDPXJ"/>
        <s v="PAYQVI"/>
        <s v="YS8MKW"/>
        <s v="OXRXQJ"/>
        <s v="19CVMG"/>
        <s v="KXJ55T"/>
        <s v="DIIQRQ"/>
        <s v="XAA1KY"/>
        <s v="J3NPA5"/>
        <s v="GGPW9U"/>
        <s v="5YJN3P"/>
        <s v="PBYBN7"/>
        <s v="4L84JA"/>
        <s v="FZEUCM"/>
        <s v="R9RPM2"/>
        <s v="57LBOE"/>
        <s v="M8D2XV"/>
        <s v="AU05JB"/>
        <s v="KB39BE"/>
        <s v="F4S4RC"/>
        <s v="2PIK9F"/>
        <s v="7D2SJC"/>
        <s v="7LR3GX"/>
        <s v="35EEY3"/>
        <s v="SKDZA6"/>
        <s v="1B45UN"/>
        <s v="J1TC6Y"/>
        <s v="WOXGH0"/>
        <s v="TULM2B"/>
        <s v="RH6O4G"/>
        <s v="G40E3Q"/>
        <s v="IIIX48"/>
        <s v="1569TU"/>
        <s v="33AJER"/>
        <s v="IJ96J6"/>
        <s v="N52NRV"/>
        <s v="590FBZ"/>
        <s v="UT8GW9"/>
        <s v="I1848P"/>
        <s v="WX6KN8"/>
        <s v="V8K3D2"/>
        <s v="05NJJW"/>
        <s v="APA33T"/>
        <s v="DYXANA"/>
        <s v="RO85WX"/>
        <s v="BF0GM3"/>
        <s v="DOZX4V"/>
        <s v="D20MYS"/>
        <s v="QSLB66"/>
        <s v="1YKZCD"/>
        <s v="JZLNTW"/>
        <s v="22WSLA"/>
        <s v="1MOEUY"/>
        <s v="CQFC3T"/>
        <s v="JI4P46"/>
        <s v="BB8PL1"/>
        <s v="BVRYJA"/>
        <s v="DZUSVW"/>
        <s v="IH9NWC"/>
        <s v="9SDEM6"/>
        <s v="1DGYK1"/>
        <s v="I14XJE"/>
        <s v="7QCPJ4"/>
        <s v="6BYZA6"/>
        <s v="SMNXRU"/>
        <s v="DI3NP2"/>
        <s v="89KU6D"/>
        <s v="IU34R9"/>
        <s v="A5BYA6"/>
        <s v="ISS6TS"/>
        <s v="DVDDO9"/>
        <s v="3OAGFG"/>
        <s v="L8BN3T"/>
        <s v="U2X39T"/>
        <s v="K0YG2Y"/>
        <s v="GA5OSC"/>
        <s v="5FL7U7"/>
        <s v="YNJLLQ"/>
        <s v="KD1I3Q"/>
        <s v="L52ZB3"/>
        <s v="WTB4TK"/>
        <s v="LBB498"/>
        <s v="D9A5X1"/>
        <s v="61SJX6"/>
        <s v="KWC548"/>
        <s v="LPO0O4"/>
        <s v="EQH9T8"/>
        <s v="Y0KJ5Y"/>
        <s v="KI0DVJ"/>
        <s v="L6AE0V"/>
        <s v="WMHNHZ"/>
        <s v="WGOZM7"/>
        <s v="EAR0X6"/>
        <s v="0V2TUV"/>
        <s v="U6I5UH"/>
        <s v="WRX376"/>
        <s v="6WNQ5W"/>
        <s v="3O03NK"/>
        <s v="WQBF37"/>
        <s v="WY2CXZ"/>
        <s v="X6XI3A"/>
        <s v="QAVGFZ"/>
        <s v="17CB6M"/>
        <s v="JLL5UU"/>
        <s v="QXLHID"/>
        <s v="YGJA0L"/>
        <s v="HQSQ4A"/>
        <s v="ZO1ZV5"/>
        <s v="84G2XC"/>
        <s v="BTIOLW"/>
        <s v="J2F2Z8"/>
        <s v="J1CQZT"/>
        <s v="0IOZ5U"/>
        <s v="D3XMV1"/>
        <s v="VUVTCT"/>
        <s v="II2539"/>
        <s v="P5U6LC"/>
        <s v="ZOLDS5"/>
        <s v="CCULJU"/>
        <s v="NQ15ML"/>
        <s v="7M1H15"/>
        <s v="PKI9V0"/>
        <s v="9XIASI"/>
        <s v="QMQ5N3"/>
        <s v="J1RVNN"/>
        <s v="MQJEN9"/>
        <s v="9I4K9Q"/>
        <s v="L84QC6"/>
        <s v="94WK3F"/>
        <s v="5XWB6K"/>
        <s v="FITMMB"/>
        <s v="LPMQXQ"/>
        <s v="1KXSOK"/>
        <s v="FR5XH6"/>
        <s v="T0CX13"/>
        <s v="QYRDRX"/>
        <s v="305PI3"/>
        <s v="K3URW8"/>
        <s v="GVEFG3"/>
        <s v="KYQHRD"/>
        <s v="KY0OZ2"/>
        <s v="QCXB8P"/>
        <s v="X5I5JL"/>
        <s v="SE3NDB"/>
        <s v="S5YFIJ"/>
        <s v="6PC9ZS"/>
        <s v="F1IVA8"/>
        <s v="08QPGM"/>
        <s v="CYLXL2"/>
        <s v="I7THPH"/>
        <s v="FJTA9L"/>
        <s v="D59W2B"/>
        <s v="42BI9H"/>
        <s v="M2QSCB"/>
        <s v="T25EM2"/>
        <s v="JMINTH"/>
        <s v="3BJ07H"/>
        <s v="1NUFB4"/>
        <s v="FGM4OA"/>
        <s v="ICJN3X"/>
        <s v="F07SXV"/>
        <s v="40VG9I"/>
        <s v="WBA09E"/>
        <s v="L2EI4K"/>
        <s v="K152W9"/>
        <s v="M1RLJ6"/>
        <s v="41P0M2"/>
        <s v="ZOEEHQ"/>
        <s v="1GG4N3"/>
        <s v="QUJX22"/>
        <s v="55BFZN"/>
        <s v="8JQCAP"/>
        <s v="KMLTZK"/>
        <s v="P22COC"/>
        <s v="OFA1WE"/>
        <s v="DQZY01"/>
        <s v="VB4A9C"/>
        <s v="N9SAYR"/>
        <s v="88LM6Y"/>
        <s v="R7PVPO"/>
        <s v="GP7R3W"/>
        <s v="DDJU5H"/>
        <s v="LZTIFN"/>
        <s v="PC7LYQ"/>
        <s v="FLHB8P"/>
        <s v="GR826S"/>
        <s v="W78TTR"/>
        <s v="TUJS8W"/>
        <s v="ESFJLH"/>
        <s v="UJZD9R"/>
        <s v="68UNI8"/>
        <s v="TXYI75"/>
        <s v="T2UYW6"/>
        <s v="DGK7D4"/>
        <s v="SNK2O3"/>
        <s v="97YMJQ"/>
        <s v="MA73GA"/>
        <s v="PK4G46"/>
        <s v="M35YTW"/>
        <s v="DDONCV"/>
        <s v="ZDAQ8T"/>
        <s v="UL2F94"/>
        <s v="QUOESP"/>
        <s v="NTV3Y9"/>
        <s v="T8CWMR"/>
        <s v="UTRZFY"/>
        <s v="CCFEIS"/>
        <s v="2PJDGR"/>
        <s v="UMVYDS"/>
        <s v="HKLGVM"/>
        <s v="8PZRE0"/>
        <s v="B8ND3D"/>
        <s v="5R90K9"/>
        <s v="CK0XJY"/>
        <s v="UJYWI6"/>
        <s v="C2D7MX"/>
        <s v="P6GVIY"/>
        <s v="M7MKID"/>
        <s v="VOW0YP"/>
        <s v="TIVDTB"/>
        <s v="JS45I5"/>
        <s v="QF4V8M"/>
        <s v="ODITIU"/>
        <s v="Y51EEF"/>
        <s v="EELLVD"/>
        <s v="LGRSX1"/>
        <s v="RG9R1X"/>
        <s v="2OZ7IP"/>
        <s v="47AUQA"/>
        <s v="LPG6LC"/>
        <s v="Z1GEND"/>
        <s v="QGMDPH"/>
        <s v="NOEEQV"/>
        <s v="7E2MBW"/>
        <s v="GL079W"/>
        <s v="KP1JED"/>
        <s v="QYTXWB"/>
        <s v="7EGC8Q"/>
        <s v="YYE9DQ"/>
        <s v="9B8CFX"/>
        <s v="GT0BUM"/>
        <s v="ZMXXI2"/>
        <s v="SOHP9C"/>
        <s v="MO2FWR"/>
        <s v="1LZ2YF"/>
        <s v="96NROU"/>
        <s v="EXT34L"/>
        <s v="JSC25V"/>
        <s v="KHKVE5"/>
        <s v="IBD4U8"/>
        <s v="IGE2E9"/>
        <s v="Q4TNYR"/>
        <s v="NBO7UC"/>
        <s v="FRMCNF"/>
        <s v="DY64OA"/>
        <s v="50AMO1"/>
        <s v="R9FX2Z"/>
        <s v="O2W3BT"/>
        <s v="0TPLLZ"/>
        <s v="4S5V5L"/>
        <s v="5Q23SA"/>
        <s v="D1HLD8"/>
        <s v="LZCGML"/>
        <s v="6NL02V"/>
        <s v="V45VLY"/>
        <s v="2FDSPD"/>
        <s v="75KAU9"/>
        <s v="1RSKWD"/>
        <s v="39ESSP"/>
        <s v="UN1ZP0"/>
        <s v="YDFIX7"/>
        <s v="UOG0ZR"/>
        <s v="GUYQLY"/>
        <s v="KBMCSO"/>
        <s v="Q9QCFP"/>
        <s v="K6JL8N"/>
        <s v="H1D8N4"/>
        <s v="IEV9UP"/>
        <s v="MQ3WCK"/>
        <s v="EETDRI"/>
        <s v="L3H1ZL"/>
        <s v="BBFYRS"/>
        <s v="H1UW0T"/>
        <s v="YDO0E9"/>
        <s v="4SSTTO"/>
        <s v="KZWNAI"/>
        <s v="N6TWCV"/>
        <s v="HLFQ7R"/>
        <s v="GY7J4Q"/>
        <s v="E97H35"/>
        <s v="AIRC6B"/>
        <s v="ZZ8UK2"/>
        <s v="STDV7R"/>
        <s v="SKXO4I"/>
        <s v="5FXBHH"/>
        <s v="4XQQS5"/>
        <s v="XLFC79"/>
        <s v="06FL39"/>
        <s v="8NUPF9"/>
        <s v="BGBAR4"/>
        <s v="OYEDYI"/>
        <s v="KD655U"/>
        <s v="QGSGA9"/>
        <s v="3QIN2Q"/>
        <s v="Y3TKRH"/>
        <s v="06JGZ2"/>
        <s v="2JB6BQ"/>
        <s v="K44U2B"/>
        <s v="91IYO3"/>
        <s v="X56LZG"/>
        <s v="IC1OYG"/>
        <s v="ORLFL7"/>
        <s v="THX2EA"/>
        <s v="Q89BST"/>
        <s v="PRJXCF"/>
        <s v="G447Z0"/>
        <s v="MUCI3B"/>
        <s v="K4F5EY"/>
        <s v="2Z949A"/>
        <s v="0E6JMO"/>
        <s v="D8WEY2"/>
        <s v="AIN37M"/>
        <s v="NTYP7F"/>
        <s v="PMIUQ1"/>
        <s v="X53KSS"/>
        <s v="SQJA6X"/>
        <s v="8EWE3T"/>
        <s v="VAV2L7"/>
        <s v="QIFKSX"/>
        <s v="QQ3SMR"/>
        <s v="H1SYNF"/>
        <s v="ZAE2M1"/>
        <s v="116JQ2"/>
        <s v="OTE307"/>
        <s v="PWQT24"/>
        <s v="DCF4XF"/>
        <s v="UGJWFQ"/>
        <s v="5903ZQ"/>
        <s v="HAZVRG"/>
        <s v="VEFAI7"/>
        <s v="ASIPNY"/>
        <s v="3SC5HT"/>
        <s v="1F9UH2"/>
        <s v="6DS3WV"/>
        <s v="HOWKSX"/>
        <s v="43VG9A"/>
        <s v="PSMLZH"/>
        <s v="E3ESE0"/>
        <s v="764Y2M"/>
        <s v="0AJTBH"/>
        <s v="G1WP9X"/>
        <s v="DZKHQB"/>
        <s v="D11Q09"/>
        <s v="S3ZBE4"/>
        <s v="A04V1W"/>
        <s v="SXO205"/>
        <s v="83S04I"/>
        <s v="FPKMPJ"/>
        <s v="UOQOOO"/>
        <s v="BCH5RF"/>
        <s v="HJ4Q6U"/>
        <s v="U22TIA"/>
        <s v="F68C0G"/>
        <s v="F1DE2B"/>
        <s v="6Z4UVX"/>
        <s v="7WR06J"/>
        <s v="2S8ZDD"/>
        <s v="KIBH6F"/>
        <s v="8RADEP"/>
        <s v="831F6D"/>
        <s v="SCPTNE"/>
        <s v="VTCTD1"/>
        <s v="K2Q2M1"/>
        <s v="9IADEB"/>
        <s v="E9NH5I"/>
        <s v="PJ83Q5"/>
        <s v="FU5RST"/>
        <s v="UMLI6M"/>
        <s v="I6R3Q1"/>
        <s v="BGC9N4"/>
        <s v="M6O9NF"/>
        <s v="U6YTNY"/>
        <s v="VWU3U8"/>
        <s v="DDPSJJ"/>
        <s v="UMQ206"/>
        <s v="FW4GXV"/>
        <s v="0U4JHP"/>
        <s v="ER42VX"/>
        <s v="AKOGRF"/>
        <s v="XVU8DZ"/>
        <s v="NTHQ9I"/>
        <s v="OG3U5L"/>
        <s v="Y6GC1Y"/>
        <s v="YDT2D1"/>
        <s v="HOFYV5"/>
        <s v="C2W5JV"/>
        <s v="1T4U3V"/>
        <s v="VXIT7L"/>
        <s v="9NY4YT"/>
        <s v="SNX91F"/>
        <s v="CS6033"/>
        <s v="0LHJFJ"/>
        <s v="DRGR4T"/>
        <s v="0R8K0P"/>
        <s v="WXE5UT"/>
        <s v="4BBHGU"/>
        <s v="HSOJUJ"/>
        <s v="9S3FA1"/>
        <s v="D3ES2Z"/>
        <s v="GWKMTZ"/>
        <s v="5DO5O1"/>
        <s v="QOY32Y"/>
        <s v="HMJI9A"/>
        <s v="T4F0O7"/>
        <s v="9IK9F4"/>
        <s v="ULTAWE"/>
        <s v="HFO3KL"/>
        <s v="9K1WEZ"/>
        <s v="BJDO8D"/>
        <s v="ZUJB7P"/>
        <s v="7A082D"/>
        <s v="9G2TPI"/>
        <s v="CGNNZS"/>
        <s v="E5CT80"/>
        <s v="FFAQZD"/>
        <s v="18M6EW"/>
        <s v="BAJ2X6"/>
        <s v="4ZTIWT"/>
        <s v="E828W6"/>
        <s v="XYZ2S5"/>
        <s v="ZIAQXD"/>
        <s v="RVRU2Z"/>
        <s v="446BK4"/>
        <s v="FQ3MR1"/>
        <s v="GRVO9K"/>
        <s v="T4T968"/>
        <s v="S3XBN2"/>
        <s v="39PWQ9"/>
        <s v="CDD0ZW"/>
        <s v="HH6GIA"/>
        <s v="12J5YF"/>
        <s v="BL7MWD"/>
        <s v="M9Z0AY"/>
        <s v="SVTD69"/>
        <s v="PM2ECA"/>
        <s v="VWBQX0"/>
        <s v="XC0ZV4"/>
        <s v="N3BT0Z"/>
        <s v="0JM7MK"/>
        <s v="8SKHH8"/>
        <s v="MCBC7E"/>
        <s v="NY2MNC"/>
        <s v="906P0T"/>
        <s v="OJHWWI"/>
        <s v="6K5DXB"/>
        <s v="5HF9W0"/>
        <s v="33CCCO"/>
        <s v="R8XW2S"/>
        <s v="WYTZW0"/>
        <s v="4EUWMD"/>
        <s v="Q6F8SH"/>
        <s v="IYYFIQ"/>
        <s v="8XJZ30"/>
        <s v="YK3GFP"/>
        <s v="WZBJ9B"/>
        <s v="64A45W"/>
        <s v="Q4WA7Y"/>
        <s v="9YFUJQ"/>
        <s v="VDHMQS"/>
        <s v="WJQDOV"/>
        <s v="T7TVL7"/>
        <s v="QGUERC"/>
        <s v="HIVVCU"/>
        <s v="4VYGJC"/>
        <s v="5SNSWS"/>
        <s v="7CHTUB"/>
        <s v="LYPQ7N"/>
        <s v="KDMT1E"/>
        <s v="JJMTV7"/>
        <s v="O223P8"/>
        <s v="KB43PY"/>
        <s v="UPW4BF"/>
        <s v="MK85H4"/>
        <s v="DP51D8"/>
        <s v="6B3L1J"/>
        <s v="I1YW1Y"/>
        <s v="RVE28Z"/>
        <s v="R9HFR6"/>
        <s v="JQCKNO"/>
        <s v="S1JKZU"/>
        <s v="XEFVDH"/>
        <s v="1DQEEE"/>
        <s v="6ZAEP7"/>
        <s v="DSVBSX"/>
        <s v="OG348F"/>
        <s v="Z7ZDKZ"/>
        <s v="MNQBQW"/>
        <s v="JC0ZOX"/>
        <s v="HZXZD4"/>
        <s v="YO0U4J"/>
        <s v="12SGX9"/>
        <s v="F5X1CV"/>
        <s v="BJNBGZ"/>
        <s v="L7NWLK"/>
        <s v="7DJBTW"/>
        <s v="JWW0NW"/>
        <s v="1UX9SC"/>
        <s v="A5JY6F"/>
        <s v="XTSX3J"/>
        <s v="HIE29Y"/>
        <s v="KMAF1N"/>
        <s v="12MBRX"/>
        <s v="DSM6LG"/>
        <s v="1SFNQR"/>
        <s v="70Q34B"/>
        <s v="EP598M"/>
        <s v="72Q689"/>
        <s v="SJH275"/>
        <s v="3KBADN"/>
        <s v="EJWMT3"/>
        <s v="BHX12R"/>
        <s v="SL8OK9"/>
        <s v="X2HQVO"/>
        <s v="673K0T"/>
        <s v="MPN9Y3"/>
        <s v="R6XI8V"/>
        <s v="LRGGVX"/>
        <s v="HX061C"/>
        <s v="43GOS5"/>
        <s v="W35T38"/>
        <s v="XICX8J"/>
        <s v="AV5QSG"/>
        <s v="8LRL2C"/>
        <s v="FHNLAK"/>
        <s v="PHMA90"/>
        <s v="BSCD20"/>
        <s v="NJGSOV"/>
        <s v="QM2TTL"/>
        <s v="6A9UQZ"/>
        <s v="WKNC40"/>
        <s v="XS3BMO"/>
        <s v="HBQTOT"/>
        <s v="OSJ0Z9"/>
        <s v="83BAZC"/>
        <s v="9RQ12V"/>
        <s v="BBU1ON"/>
        <s v="WDS4QU"/>
        <s v="QJTRS9"/>
        <s v="2TLWDC"/>
        <s v="BT22EW"/>
        <s v="E4OYL8"/>
        <s v="ZD99WH"/>
        <s v="POWN8P"/>
        <s v="8CP3TR"/>
        <s v="WWYRVE"/>
        <s v="QL2EN4"/>
        <s v="TIEMYD"/>
        <s v="DJNFGJ"/>
        <s v="95Z1LY"/>
        <s v="6FKO0G"/>
        <s v="NMN1RL"/>
        <s v="6OPPXJ"/>
        <s v="2GFD2X"/>
        <s v="K1DRE5"/>
        <s v="Z1GVN8"/>
        <s v="WYF4EB"/>
        <s v="TM5Q98"/>
        <s v="YIPKGT"/>
        <s v="991A9K"/>
        <s v="UAL67J"/>
        <s v="QY1QZS"/>
        <s v="2VQMKH"/>
        <s v="BEXTWW"/>
        <s v="D6HVFI"/>
        <s v="HIOOZ8"/>
        <s v="94U2V2"/>
        <s v="X3MD3L"/>
        <s v="AAYP3L"/>
        <s v="AO1ZGA"/>
        <s v="UBQZM9"/>
        <s v="9TFUAA"/>
        <s v="M7K0YN"/>
        <s v="U9NPYQ"/>
        <s v="F269SZ"/>
        <s v="SLG3ZQ"/>
        <s v="8ZKUPL"/>
        <s v="FCEPEE"/>
        <s v="M4BYWE"/>
        <s v="4UVCL7"/>
        <s v="1I710N"/>
        <s v="5PM4OB"/>
        <s v="F5OZQI"/>
        <s v="I6M142"/>
        <s v="0I3SHD"/>
        <s v="ZYSEAD"/>
        <s v="58VY0Z"/>
        <s v="IIDV3F"/>
        <s v="Z4FH4X"/>
        <s v="GB3W8R"/>
        <s v="2UC4IY"/>
        <s v="8ZJ7AQ"/>
        <s v="9XLWPM"/>
        <s v="4JOZK3"/>
        <s v="R662UA"/>
        <s v="PAN1DK"/>
        <s v="6BYYVW"/>
        <s v="IOK0PJ"/>
        <s v="9JA6IC"/>
        <s v="ONNCVN"/>
        <s v="X6KY4C"/>
        <s v="6VEQ9O"/>
        <s v="ZWLO34"/>
        <s v="1DTQT9"/>
        <s v="4DFFQD"/>
        <s v="3W87SN"/>
        <s v="HNNNJ1"/>
        <s v="9OOLVR"/>
        <s v="SYFWHB"/>
        <s v="6PQSQQ"/>
        <s v="DKNB5U"/>
        <s v="BFR1XK"/>
        <s v="DKQIOM"/>
        <s v="XST8PZ"/>
        <s v="HT4WB1"/>
        <s v="C7EUH1"/>
        <s v="ZAX1P8"/>
        <s v="3515VL"/>
        <s v="RJVK6C"/>
        <s v="7AV07T"/>
        <s v="JKR2BW"/>
        <s v="ZRWCL3"/>
        <s v="3DYMKS"/>
        <s v="IK6X6Z"/>
        <s v="SY75W7"/>
        <s v="J6KFEF"/>
        <n v="124012"/>
        <s v="0YDA0Y"/>
        <s v="YVVNNP"/>
        <s v="Q95NHW"/>
        <s v="B16LQN"/>
        <s v="E9AYBT"/>
        <s v="D1TN14"/>
        <s v="QMKJ6P"/>
        <s v="74P1O9"/>
        <s v="DYWIIN"/>
        <s v="SZICV3"/>
        <s v="2OU1SL"/>
        <s v="M1YBD9"/>
        <s v="KNWWI8"/>
        <s v="72498B"/>
        <s v="CBGOPQ"/>
        <s v="4W7HHS"/>
        <s v="FTBW3L"/>
        <s v="QAXBMM"/>
        <s v="GJZPPN"/>
        <s v="SCJN5D"/>
        <s v="83MUWE"/>
        <s v="SBC304"/>
        <s v="NPZGL1"/>
        <s v="B1IEEB"/>
        <s v="AZ277I"/>
        <s v="4AAV7R"/>
        <s v="F4ILAF"/>
        <s v="ZT06M3"/>
        <s v="JNUTPV"/>
        <s v="IK5EZM"/>
        <s v="WA6X6Z"/>
        <s v="T25Q7T"/>
        <s v="E9Q2NN"/>
        <s v="4813XL"/>
        <s v="3OK2OX"/>
        <s v="A6N35L"/>
        <s v="Q6YXZ8"/>
        <s v="STJP4U"/>
        <s v="CHGQIS"/>
        <s v="TUDNSI"/>
        <s v="TTKX2L"/>
        <s v="U1ZXBO"/>
        <s v="NK6TR5"/>
        <s v="B36LWA"/>
        <s v="01I2K8"/>
        <s v="X4X7U3"/>
        <s v="J3KNZ9"/>
        <s v="C4A9EM"/>
        <s v="E6A6GJ"/>
        <s v="HBMEZ4"/>
        <s v="1N6VN2"/>
        <s v="WUJCBH"/>
        <s v="W2ELE7"/>
        <s v="02V4PY"/>
        <s v="INC1HA"/>
        <s v="KJDWMR"/>
        <s v="AXTPXD"/>
        <s v="Q0L5VB"/>
        <s v="27UG8R"/>
        <s v="ICI5QM"/>
        <s v="4O57P7"/>
        <s v="CWTVHU"/>
        <s v="42V41W"/>
        <s v="GAEV2E"/>
        <s v="68U9XV"/>
        <s v="RS6O8S"/>
        <s v="DRSI3U"/>
        <s v="COGQHY"/>
        <s v="T42D5Y"/>
        <s v="GWDT1J"/>
        <s v="PNNXJM"/>
        <s v="UF5X0D"/>
        <s v="T0RZM9"/>
        <s v="LHK7UD"/>
        <s v="A8RTF0"/>
        <s v="0MB6S7"/>
        <s v="YI2COA"/>
        <s v="CJR4CO"/>
        <s v="S4K9B7"/>
        <s v="84CPOY"/>
        <s v="A35TJT"/>
        <s v="XXHT7R"/>
        <s v="ISSUB3"/>
        <s v="PONDIE"/>
        <s v="RTXC79"/>
        <s v="INNQHR"/>
        <s v="0Q931G"/>
        <s v="VCCNA9"/>
        <s v="Y0XNMV"/>
        <s v="RJRHQR"/>
        <s v="HNLGBX"/>
        <s v="SCHCR6"/>
        <s v="2LZIGE"/>
        <s v="BNV8J7"/>
        <s v="I7KKSI"/>
        <s v="Z4C5KQ"/>
        <s v="JT1HSH"/>
        <s v="LB0OQ0"/>
        <s v="Z5YU3J"/>
        <s v="EACMMH"/>
        <s v="DIH80B"/>
        <s v="2JOMEC"/>
        <s v="3HLDN1"/>
        <s v="SBTNKL"/>
        <s v="36WXXS"/>
        <s v="KVCVUW"/>
        <s v="8BT77T"/>
        <s v="GFNV5J"/>
        <s v="2N4RLQ"/>
        <s v="6PMRR3"/>
        <s v="03KNZD"/>
        <s v="9EC5VP"/>
        <s v="CN9IX9"/>
        <s v="THM84C"/>
        <s v="951L7I"/>
        <s v="W5471E"/>
        <s v="0Z0ID7"/>
        <s v="HOMMH3"/>
        <s v="P3V3N3"/>
        <s v="7C8ADT"/>
        <s v="XWALSH"/>
        <s v="EZOTWE"/>
        <s v="6PVPQN"/>
        <s v="XY6OF2"/>
        <s v="D7R85G"/>
        <s v="MWTBTU"/>
        <s v="T5W57E"/>
        <s v="TNF35M"/>
        <s v="KJL6PJ"/>
        <s v="ZPLB0A"/>
        <s v="CFNXH7"/>
        <s v="VGWG3Q"/>
        <s v="KAIZCS"/>
        <s v="3HQSEU"/>
        <s v="6XCPZJ"/>
        <s v="329K39"/>
        <s v="LHI6DN"/>
        <s v="Z9ZRVM"/>
        <s v="TRX8EH"/>
        <s v="PSHBOO"/>
        <s v="JKVXP8"/>
        <s v="UN0L6H"/>
        <s v="0HY580"/>
        <s v="EIRBRR"/>
        <s v="EXSUR5"/>
        <s v="KN9518"/>
        <s v="8UQKI6"/>
        <s v="1JH6TP"/>
        <s v="Q8U62S"/>
        <s v="CXNCK9"/>
        <s v="YOSDLT"/>
        <s v="7IPOZW"/>
        <s v="L3HCXL"/>
        <s v="MJRMTR"/>
        <s v="0ROV5H"/>
        <s v="C7GKL4"/>
        <s v="FNQUL0"/>
        <s v="FFUS01"/>
        <s v="2Y4DYC"/>
        <s v="ZLWOI0"/>
        <s v="H8ZW44"/>
        <s v="PKI33G"/>
        <s v="79VAY3"/>
        <s v="QO2Q6U"/>
        <s v="7XZ8AW"/>
        <s v="RDB2D8"/>
        <s v="8UUVV9"/>
        <s v="7QSVJJ"/>
        <s v="Y7E8V5"/>
        <s v="L80GUE"/>
        <s v="V6HA6W"/>
        <s v="V1LL54"/>
        <s v="LV8ODJ"/>
        <s v="NVAC1P"/>
        <s v="E9GKLW"/>
        <s v="N1KLA5"/>
        <s v="6G1RHT"/>
        <s v="CQTATS"/>
        <s v="HPNNJQ"/>
        <s v="2PRMBX"/>
        <s v="JXO0W4"/>
        <s v="ME0I7L"/>
        <s v="850MDE"/>
        <s v="1AAWE7"/>
        <s v="4OD80I"/>
        <s v="V45RIJ"/>
        <s v="VN71ND"/>
        <s v="KDPHZL"/>
        <s v="MEWN9Z"/>
        <s v="QOMN0M"/>
        <s v="DKGQH7"/>
        <s v="MUPZ87"/>
        <s v="CB1TEM"/>
        <s v="IAWCUU"/>
        <s v="H8H6E1"/>
        <s v="VLG2TS"/>
        <s v="SCW98Y"/>
        <s v="QUMQV0"/>
        <s v="IV93PO"/>
        <s v="7N9BA7"/>
        <s v="F89HRC"/>
        <s v="IGGIKB"/>
        <s v="3XIY3F"/>
        <s v="FNDCZU"/>
        <s v="ZDPLBB"/>
        <s v="TH4HYO"/>
        <s v="Z8460V"/>
        <s v="VF7GJ6"/>
        <s v="JJKDH6"/>
        <s v="ASOX4S"/>
        <s v="ESEGOS"/>
        <s v="UR672D"/>
        <s v="G5TIFP"/>
        <s v="UZHYYV"/>
        <s v="8STPZQ"/>
        <s v="Q5FJTH"/>
        <s v="2MOYZ4"/>
        <s v="AC4XF3"/>
        <s v="J1I91Q"/>
        <s v="RVC9SE"/>
        <s v="7IY70W"/>
        <s v="42U2FR"/>
        <s v="8BXDUI"/>
        <s v="QOBJ88"/>
        <s v="3XW5W8"/>
        <s v="AO52MO"/>
        <s v="0FW133"/>
        <s v="D8O620"/>
        <s v="EDJFYE"/>
        <s v="494SUM"/>
        <s v="TZMYV1"/>
        <s v="E2PTW2"/>
        <s v="YJMS78"/>
        <s v="JRQIZC"/>
        <s v="I948OP"/>
        <s v="C3L798"/>
        <s v="GDKJ2W"/>
        <s v="EA8QKR"/>
        <s v="OIBM0U"/>
        <s v="BH04WM"/>
        <s v="H3NFE3"/>
        <s v="D6TAYO"/>
        <s v="EDE91Q"/>
        <s v="ODMDX9"/>
        <s v="D9IHZP"/>
        <s v="X6Q6J7"/>
        <s v="8OQ6ZG"/>
        <s v="GSL9VN"/>
        <s v="XSQNI7"/>
        <s v="GC7V9G"/>
        <s v="EM7MXL"/>
        <s v="N1CJ4V"/>
        <s v="F1CF4Q"/>
        <s v="APSBJ6"/>
        <s v="ZNO7IV"/>
        <s v="A98YT2"/>
        <s v="JVJBNF"/>
        <s v="NDB3MU"/>
        <s v="V881HR"/>
        <s v="7R50D6"/>
        <s v="1SF6ED"/>
        <s v="U5HYX2"/>
        <s v="ZY4JWH"/>
        <s v="42LX0U"/>
        <s v="DZQGR3"/>
        <s v="G6BRRH"/>
        <s v="38HY2Y"/>
        <s v="VFS19S"/>
        <s v="DUVWUO"/>
        <s v="6TTFSY"/>
        <s v="5HG6C7"/>
        <s v="E16U6W"/>
        <s v="KVMZUH"/>
        <s v="FDDAJN"/>
        <s v="MZGWJI"/>
        <s v="KOSF89"/>
        <s v="KF3WQ3"/>
        <s v="LSOLKV"/>
        <s v="29CMBY"/>
        <s v="2HSJ2B"/>
        <s v="8V6O08"/>
        <s v="W19YBR"/>
        <s v="H8P49Y"/>
        <s v="0LPLTU"/>
        <s v="6RHZQY"/>
        <s v="XOIP9B"/>
        <s v="134S23"/>
        <s v="8U9EON"/>
        <s v="ZSEOWK"/>
        <s v="PBZK19"/>
        <s v="89ODHG"/>
        <s v="DLKF44"/>
        <s v="ZUADBB"/>
        <s v="INZNZS"/>
        <s v="86NP2M"/>
        <s v="OLIXNM"/>
        <s v="OJFUDU"/>
        <s v="2ONKD6"/>
        <s v="GYMJL5"/>
        <s v="D7O0RJ"/>
        <s v="TSSS80"/>
        <s v="2S4921"/>
        <s v="LPNB2Y"/>
        <s v="KSTX6N"/>
        <s v="JG5AI3"/>
        <s v="QGVBYN"/>
        <s v="N0Z6IS"/>
        <s v="285T8S"/>
        <s v="6NUOBO"/>
        <s v="P4XQXM"/>
        <s v="Y71WM6"/>
        <s v="5Z9BMU"/>
        <s v="9IDZZT"/>
        <s v="XXJK6C"/>
        <s v="4MS5T8"/>
        <s v="JTYTF0"/>
        <s v="P3FY9V"/>
        <s v="INAU1O"/>
        <s v="2FEHSG"/>
        <s v="BKAYR9"/>
        <s v="PSL335"/>
        <s v="KH837X"/>
        <s v="KRC5MO"/>
        <s v="SR83K1"/>
        <s v="VFX1N8"/>
        <s v="7H6LHM"/>
        <s v="PGNBBY"/>
        <s v="JGXGC8"/>
        <s v="QCXHMG"/>
        <s v="VM4G4Z"/>
        <s v="3VMA9Y"/>
        <s v="X58BV7"/>
        <s v="7DG9SX"/>
        <s v="Y21V5R"/>
        <s v="CNQP2Z"/>
        <s v="HW29RA"/>
        <s v="G9EQ8Q"/>
        <s v="11Q0SX"/>
        <s v="SEQPGN"/>
        <s v="7BWC13"/>
        <s v="L2V3M5"/>
        <s v="QZH28N"/>
        <s v="4K01PY"/>
        <s v="OW74ZV"/>
        <s v="U25LHO"/>
        <s v="EJ1JET"/>
        <s v="8Q6QF3"/>
        <s v="22T06T"/>
        <s v="69IFL1"/>
        <s v="7GEJF0"/>
        <s v="95TF58"/>
        <s v="ZNQH8S"/>
        <s v="HU8Z4T"/>
        <s v="BABH4K"/>
        <s v="G221LO"/>
        <s v="36TVJS"/>
        <s v="9WCFOZ"/>
        <s v="WEJRDT"/>
        <s v="ZIF22W"/>
        <s v="RNY4C6"/>
        <s v="P9YO2U"/>
        <s v="Z8OILJ"/>
        <s v="ZQEJGM"/>
        <s v="2EB2NP"/>
        <s v="MRDKK9"/>
        <s v="ZJT35B"/>
        <s v="Z2ZBGR"/>
        <s v="VO9JIR"/>
        <s v="TR60D4"/>
        <s v="6QY219"/>
        <s v="V3KY5C"/>
        <s v="SIWR4F"/>
        <s v="04PQYY"/>
        <s v="Q8OUY2"/>
        <s v="CZ65PO"/>
        <s v="O0AEY7"/>
        <s v="7G71RK"/>
        <s v="TO6Y99"/>
        <s v="03GT9C"/>
        <s v="KE3UKW"/>
        <s v="FVWBYX"/>
        <s v="U3Z1PU"/>
        <s v="GLYZWA"/>
        <s v="9WGL7D"/>
        <s v="JCZ8Q2"/>
        <s v="T5F1UX"/>
        <s v="E8P0QP"/>
        <s v="W78DWL"/>
        <s v="3QDUJT"/>
        <s v="8XXGAL"/>
        <s v="BAL354"/>
        <s v="1S3Y8W"/>
        <s v="0MAL9M"/>
        <s v="STZZHZ"/>
        <s v="65P37T"/>
        <s v="AQ3RB3"/>
        <s v="INA0TY"/>
        <s v="3BJWTV"/>
        <s v="UID8JD"/>
        <s v="O6T2NZ"/>
        <s v="EJKIYR"/>
        <s v="UBNSNN"/>
        <s v="YM6GJ3"/>
        <s v="PRJK5P"/>
        <s v="XI4BY3"/>
        <s v="OOGG0D"/>
        <s v="7YOVGU"/>
        <s v="Y7YGB9"/>
        <s v="0X8MRV"/>
        <s v="8X4MHV"/>
        <s v="78K479"/>
        <s v="S3SF7O"/>
        <s v="158MC0"/>
        <s v="WTJWTG"/>
        <s v="AG46YU"/>
        <s v="VQMEV2"/>
        <s v="U06TO6"/>
        <s v="OP1ITG"/>
        <s v="UOHBBF"/>
        <s v="XOM5P7"/>
        <s v="KAAWN0"/>
        <s v="WO8X9I"/>
        <s v="CFN6UE"/>
        <s v="12HTJE"/>
        <s v="PJN1S6"/>
        <s v="A73YEX"/>
        <s v="4N2W2V"/>
        <s v="BW02O2"/>
        <s v="VE1TKE"/>
        <s v="I85BCO"/>
        <s v="QHWX0Q"/>
        <s v="E1VP84"/>
        <s v="0AFIAE"/>
        <s v="HNF7UX"/>
        <s v="UTK7NW"/>
        <s v="01C1CR"/>
        <s v="95OUH2"/>
        <s v="ZXL7NL"/>
        <s v="NLNPD5"/>
        <s v="JUZBBI"/>
        <s v="DTNGCQ"/>
        <s v="PYMX9X"/>
        <s v="XB5XEE"/>
        <s v="G21Y2K"/>
        <s v="QQSTQC"/>
        <s v="J059PC"/>
        <s v="LVMJRU"/>
        <s v="TC1H5K"/>
        <s v="6ONF78"/>
        <s v="2H6E4Q"/>
        <s v="XX66T1"/>
        <s v="834QVA"/>
        <s v="3JNSKA"/>
        <s v="96CRDT"/>
        <s v="F31A0A"/>
        <s v="950F9M"/>
        <s v="01US9C"/>
        <s v="E6WPWW"/>
        <s v="BO45J6"/>
        <s v="9MH4LT"/>
        <s v="9VHQ71"/>
        <s v="4S5B0Y"/>
        <s v="U5GGEW"/>
        <s v="92SBQQ"/>
        <s v="2H87LP"/>
        <s v="NJGRXD"/>
        <s v="9Z0C33"/>
        <s v="8DMEOJ"/>
        <s v="YN00AX"/>
        <s v="S8W3EC"/>
        <s v="OQFNKB"/>
        <s v="KYLYSR"/>
        <s v="TFJUY0"/>
        <s v="1MNXN9"/>
        <s v="BJLFPQ"/>
        <s v="3GXCFE"/>
        <s v="GUNDAJ"/>
        <s v="RTW06K"/>
        <s v="6Z9KDX"/>
        <s v="6J5T6D"/>
        <s v="58T6XR"/>
        <s v="JXM0K2"/>
        <s v="F8NKV1"/>
        <s v="EB69HQ"/>
        <s v="YMLHJU"/>
        <s v="MGVPVO"/>
        <s v="3TRT1O"/>
        <s v="51C5LE"/>
        <s v="QU29HP"/>
        <s v="DWL1GO"/>
        <s v="JQYSHM"/>
        <s v="YBIMMT"/>
        <s v="BN4YKT"/>
        <s v="HMZ6EP"/>
        <s v="21FWYH"/>
        <s v="FYF96Y"/>
        <s v="PUA0D8"/>
        <s v="4NNRVS"/>
        <s v="2TU5X8"/>
        <s v="5DETNQ"/>
        <s v="W9NK70"/>
        <s v="BJMMHO"/>
        <s v="ADQT8S"/>
        <s v="UEWVYY"/>
        <s v="ZU7SFW"/>
        <s v="MET0S9"/>
        <s v="88D3I1"/>
        <s v="FSAWMH"/>
        <s v="K4IS8Z"/>
        <s v="FJJQZP"/>
        <s v="TIB0PT"/>
        <s v="155KQH"/>
        <s v="J2OFLY"/>
        <s v="KPLS3I"/>
        <s v="V4OUKD"/>
        <s v="BTRNSC"/>
        <s v="6WUVP8"/>
        <s v="E4OB7M"/>
        <s v="39ZRR8"/>
        <s v="6VHIWM"/>
        <s v="U11NEC"/>
        <s v="209XXI"/>
        <s v="09BQST"/>
        <s v="RQFHOS"/>
        <s v="222G7S"/>
        <s v="5O5MU0"/>
        <s v="CVOQ4C"/>
        <s v="FIH189"/>
        <s v="DLE98W"/>
        <s v="U54P44"/>
        <s v="Z4AKEI"/>
        <s v="VLQCXQ"/>
        <s v="69J0JU"/>
        <s v="02GIHT"/>
        <s v="1OXE3R"/>
        <s v="3NPY9T"/>
        <s v="30DU70"/>
        <s v="5M8VNP"/>
        <s v="BG3KKQ"/>
        <s v="4AYN08"/>
        <s v="HWG2VZ"/>
        <s v="CP5O0V"/>
        <s v="13U1MX"/>
        <s v="CEYYGM"/>
        <s v="DOQAJU"/>
        <s v="KGZ53M"/>
        <s v="389QOK"/>
        <s v="VBJRQ3"/>
        <s v="9MWWIB"/>
        <s v="66BBUK"/>
        <s v="9HTJ3Z"/>
        <s v="DRQE55"/>
        <s v="B8LHKS"/>
        <s v="H3WBV8"/>
        <s v="SXDLLO"/>
        <s v="HW7RQ0"/>
        <s v="0RWF6M"/>
        <s v="RPUJJG"/>
        <s v="VZAOQE"/>
        <s v="NJQZTK"/>
        <s v="4RV278"/>
        <s v="ROGOL8"/>
        <s v="RWCN9K"/>
        <s v="LISLV8"/>
        <s v="CRD1U2"/>
        <s v="10P5SU"/>
        <s v="FBH7XA"/>
        <s v="6F0VS4"/>
        <s v="6B4MEH"/>
        <s v="A4WXC4"/>
        <s v="9EGSW4"/>
        <s v="SJ0AYJ"/>
        <s v="GA4AKK"/>
        <s v="7ZEL5M"/>
        <s v="1M0YD6"/>
        <s v="AXAZA2"/>
        <s v="Q4NY0J"/>
        <s v="AC2IAK"/>
        <s v="Q9LD9E"/>
        <s v="S27NTR"/>
        <s v="0FBF13"/>
        <s v="LLJIYM"/>
        <s v="VWU5Y6"/>
        <s v="19Q5KN"/>
        <s v="OBABM2"/>
        <s v="O33PAN"/>
        <s v="HTN0IA"/>
        <s v="POD51Z"/>
        <s v="4SCBXL"/>
        <s v="4XDUPE"/>
        <s v="84RJZB"/>
        <s v="F6WPWP"/>
        <s v="P7Y3MZ"/>
        <s v="1E5ZLY"/>
        <s v="YLRXT2"/>
        <s v="MMCI8V"/>
        <s v="CJBM9N"/>
        <s v="4YBH4J"/>
        <s v="TQTYJL"/>
        <s v="CZDU9V"/>
        <s v="R4PZW1"/>
        <s v="5YMQUB"/>
        <s v="5FNQ1R"/>
        <s v="BQFJLX"/>
        <s v="56I1Y6"/>
        <s v="O7CXTZ"/>
        <s v="AL9KCG"/>
        <s v="QY1XOX"/>
        <s v="HUI07Z"/>
        <s v="3PZKIY"/>
        <s v="C1JS94"/>
        <s v="MNTIPB"/>
        <s v="TXXG8L"/>
        <s v="W1IO7R"/>
        <s v="EWBR0W"/>
        <s v="CA45TR"/>
        <s v="LB4SD8"/>
        <s v="ROOMIM"/>
        <s v="TZ6C9H"/>
        <s v="43VBQK"/>
        <s v="NYBLK6"/>
        <s v="8QQUN7"/>
        <s v="71RV3P"/>
        <s v="PA51YC"/>
        <s v="ADKMYI"/>
        <s v="EAWQIW"/>
        <s v="0GQV29"/>
        <s v="VDYP6J"/>
        <s v="3DF8IU"/>
        <s v="ZDZ66F"/>
        <s v="NC86KS"/>
        <s v="TR38I8"/>
        <s v="GV1JKH"/>
        <s v="AOX4OR"/>
        <s v="AK2CHA"/>
        <s v="DE438F"/>
        <s v="IO1IG3"/>
        <s v="D6DGH7"/>
        <s v="XTOSRM"/>
        <s v="6OR8UA"/>
        <s v="C0BLHC"/>
        <s v="BZR806"/>
        <s v="R91HLH"/>
        <s v="81AT30"/>
        <s v="H5BFC5"/>
        <s v="9LRCWM"/>
        <s v="6TTAAW"/>
        <s v="ROXK7O"/>
        <s v="0BTNSA"/>
        <s v="32J9MF"/>
        <s v="M44W4H"/>
        <s v="VXJMUM"/>
        <s v="J7GWWH"/>
        <s v="KDR2BZ"/>
        <s v="RN145Z"/>
        <s v="HDPG83"/>
        <s v="Y19CGY"/>
        <s v="V5DTMP"/>
        <s v="AMXKKR"/>
        <s v="GVNQUJ"/>
        <s v="0WVSNH"/>
        <s v="IBOABE"/>
        <s v="BH7IR4"/>
        <s v="A5OLII"/>
        <s v="K7L5MM"/>
        <s v="9LTKU5"/>
        <s v="5Y2CNQ"/>
        <s v="MFQ3ZB"/>
        <s v="Y46SM5"/>
        <s v="4PSEEX"/>
        <s v="Z47KWZ"/>
        <s v="SX7KUV"/>
        <s v="VNUZTP"/>
        <s v="71KX5F"/>
        <s v="LGV1QO"/>
        <s v="55SYYO"/>
        <s v="WBOUYL"/>
        <s v="OS9WG2"/>
        <s v="AKF40I"/>
        <s v="M5JZ45"/>
        <s v="6418TG"/>
        <s v="TVGPDW"/>
        <s v="458I19"/>
        <s v="17BF07"/>
        <s v="X1TWFY"/>
        <s v="TGMO5Y"/>
        <s v="VL6G51"/>
        <s v="NZBEMZ"/>
        <s v="HBTQ00"/>
        <s v="KQEJPH"/>
        <s v="DJO19B"/>
        <s v="567KJQ"/>
        <s v="PNH6V4"/>
        <s v="VAJKKP"/>
        <s v="HHMNRW"/>
        <s v="JKHUM2"/>
        <s v="YAFB8F"/>
        <s v="I6KD0M"/>
        <s v="U3FPTJ"/>
        <s v="NVE9AP"/>
        <s v="KMG76J"/>
        <s v="UX2ZAJ"/>
        <s v="P3N33A"/>
        <s v="7X7RVY"/>
        <s v="HKGY7N"/>
        <s v="Z5X8VN"/>
        <s v="NWPF73"/>
        <s v="108FBD"/>
        <s v="9SWD20"/>
        <s v="EOQFSX"/>
        <s v="BXS047"/>
        <s v="Y2TBP2"/>
        <s v="114H3H"/>
        <s v="A1ALKP"/>
        <s v="UMQ764"/>
        <s v="ZN9W9N"/>
        <s v="KBUU49"/>
        <s v="ZQY8Y0"/>
        <s v="JBZGI3"/>
        <s v="60QRRV"/>
        <s v="Q5FE3K"/>
        <s v="CUIB6K"/>
        <s v="KEZIVS"/>
        <s v="GLAX22"/>
        <s v="0QLWZE"/>
        <s v="QQUVJI"/>
        <s v="YRW1M8"/>
        <s v="WT0S2I"/>
        <s v="MSAD2R"/>
        <s v="B3WM30"/>
        <s v="KDWRAX"/>
        <s v="GV3SDB"/>
        <s v="JRUQLX"/>
        <s v="81XX9Y"/>
        <s v="YDVHNS"/>
        <s v="GQ6XIT"/>
        <s v="R6UCZ3"/>
        <s v="0KA9Z1"/>
        <s v="I9U0XW"/>
        <s v="G540JG"/>
        <s v="ZMCVXY"/>
        <s v="V4E9MH"/>
        <s v="GRWW1T"/>
        <s v="4LIMCI"/>
        <s v="XS4RFA"/>
        <s v="UNIROT"/>
        <s v="IAO8HO"/>
        <s v="P5LFH2"/>
        <s v="XEA1RJ"/>
        <s v="LIXDZR"/>
        <s v="6J9G7B"/>
        <s v="GR5PYT"/>
        <s v="PGIRTS"/>
        <s v="0C738F"/>
        <s v="61L57U"/>
        <s v="104Y62"/>
        <s v="BWL821"/>
        <s v="AY7A1E"/>
        <s v="PQPTAU"/>
        <s v="ZBZXUM"/>
        <s v="C0V90Z"/>
        <s v="5I5QH6"/>
        <s v="10TTWO"/>
        <s v="NOYDK8"/>
        <s v="IDKRCG"/>
        <s v="6XY1MI"/>
        <s v="6H0ZWB"/>
        <s v="FTG62S"/>
        <s v="1SCTYW"/>
        <s v="83VOQI"/>
        <s v="HSYO1I"/>
        <s v="OKB76K"/>
        <s v="AAOQDC"/>
        <s v="GKIARF"/>
        <s v="5CDA8U"/>
        <s v="V0FT0I"/>
        <s v="7MC1O2"/>
        <s v="TECFV8"/>
        <s v="ERLKOD"/>
        <s v="WRIYBY"/>
        <s v="MXTXE8"/>
        <s v="AIRQWB"/>
        <s v="SDAHST"/>
        <s v="D4A0TY"/>
        <s v="83DXPZ"/>
        <s v="2CHHIL"/>
        <s v="ORM9ES"/>
        <s v="DEYS2Q"/>
        <s v="2QPVB3"/>
        <s v="65LIZ8"/>
        <s v="UBPVPS"/>
        <s v="A0HPCK"/>
        <s v="KO74QF"/>
        <s v="532DS8"/>
        <s v="AGGCPK"/>
        <s v="CJQ3JO"/>
        <s v="Z6Q7SM"/>
        <s v="8OAH9A"/>
        <s v="NQGOWF"/>
        <s v="2TUYA1"/>
        <s v="Q32VFM"/>
        <s v="UFDDGH"/>
        <s v="NTM463"/>
        <s v="T0F0ZF"/>
        <s v="SY3RCE"/>
        <s v="8F9A2Y"/>
        <s v="L9FUZ7"/>
        <s v="NOJ8T9"/>
        <s v="3N9UEZ"/>
        <s v="ZBK8QO"/>
        <s v="Y4GXWH"/>
        <s v="1P8B30"/>
        <s v="1HJ9TM"/>
        <s v="Z9V8E3"/>
        <s v="Y07YVJ"/>
        <s v="5EHHEV"/>
        <s v="HACI9Q"/>
        <s v="3ZO0MF"/>
        <s v="8H6ZBJ"/>
        <s v="Y0WJRK"/>
        <s v="YJQ05D"/>
        <s v="Q36EI1"/>
        <s v="DDV0IC"/>
        <s v="3A6WK3"/>
        <s v="JJAOZ0"/>
        <s v="HAMZ9C"/>
        <s v="CS3YHV"/>
        <s v="0ESH8K"/>
        <s v="YHTXW7"/>
        <s v="2BVR9S"/>
        <s v="GJ1K9H"/>
        <s v="7FGHDF"/>
        <s v="QVQVA1"/>
        <s v="E4DBJX"/>
        <s v="XVQE64"/>
        <s v="U8HJEG"/>
        <s v="K8LZ4X"/>
        <s v="51YDNS"/>
        <s v="0WCNC4"/>
        <s v="HK0TVT"/>
        <s v="PHWGUQ"/>
        <s v="IRLNZE"/>
        <s v="39U4VV"/>
        <s v="UGWNHC"/>
        <s v="SHH6DR"/>
        <s v="YBV7BA"/>
        <s v="GHZ3QQ"/>
        <s v="BPNZM2"/>
        <s v="IR7Q4G"/>
        <s v="QBK96S"/>
        <s v="E0F8GM"/>
        <s v="ME2O4W"/>
        <s v="DQ23F5"/>
        <s v="7VSZFV"/>
        <s v="66ZGQ1"/>
        <s v="R6HDEL"/>
        <s v="I4P6Z5"/>
        <s v="0HYYEX"/>
        <s v="ECAKYG"/>
        <s v="34MIY3"/>
        <s v="3L09A5"/>
        <s v="BUFCDQ"/>
        <s v="8ARP41"/>
        <s v="K390W1"/>
        <s v="R2Y8FL"/>
        <s v="3I1NF9"/>
        <s v="PXTU1V"/>
        <s v="2JEZZO"/>
        <s v="4Q40NI"/>
        <s v="FUJ0JS"/>
        <s v="2HJISC"/>
        <s v="G6B0A8"/>
        <s v="5Y3DJI"/>
        <s v="M1064D"/>
        <s v="1566U3"/>
        <s v="G8DQAV"/>
        <s v="TR0IK0"/>
        <s v="AJUFMX"/>
        <s v="A5Q3LN"/>
        <s v="UKUNHH"/>
        <s v="Q11S0L"/>
        <s v="TTPZM2"/>
        <s v="SEVCTT"/>
        <s v="62LIXA"/>
        <s v="ZCGPDS"/>
        <s v="GRRF4Z"/>
        <s v="QY2BWX"/>
        <s v="6RJLM6"/>
        <s v="9Q420Q"/>
        <s v="ORXW99"/>
        <s v="CIPGZY"/>
        <s v="O8S5KL"/>
        <s v="UHVEMG"/>
        <s v="4HGX6P"/>
        <s v="ZYS8WU"/>
        <s v="5DNDD1"/>
        <s v="VI9P37"/>
        <s v="SAYRTQ"/>
        <s v="RC30P7"/>
        <s v="BAP9S6"/>
        <s v="M5XF70"/>
        <s v="X5ISIU"/>
        <s v="YDNPB2"/>
        <s v="PPOV3M"/>
        <s v="I9GLOI"/>
        <s v="VDL526"/>
        <s v="JDMH79"/>
        <s v="G7RM2D"/>
        <s v="G0LN48"/>
        <s v="ZWNVP0"/>
        <s v="HPS991"/>
        <s v="SQ50CV"/>
        <s v="KLGXCV"/>
        <s v="F7UFE0"/>
        <s v="OSKBBQ"/>
        <s v="JWLFEG"/>
        <s v="J6NWC1"/>
        <s v="054PSF"/>
        <s v="MQGJIA"/>
        <s v="TH4R7O"/>
        <s v="HZRPWJ"/>
        <s v="XELM7O"/>
        <s v="YZRDFN"/>
        <s v="CWYHS8"/>
        <s v="073LU8"/>
        <s v="X2MUDB"/>
        <s v="2ZIH6T"/>
        <s v="OSYLWK"/>
        <s v="MB477C"/>
        <s v="ZV14CM"/>
        <s v="FE133X"/>
        <s v="DVVVJ4"/>
        <s v="COGMG2"/>
        <s v="V3M6D1"/>
        <s v="5D69SJ"/>
        <s v="C1B0Y4"/>
        <s v="IAIKL5"/>
        <s v="49VVLQ"/>
        <s v="4L0OC8"/>
        <s v="ZCZBDB"/>
        <s v="DO3GZ3"/>
        <s v="64HNOP"/>
        <s v="O4F8O7"/>
        <s v="33QW96"/>
        <s v="0H3HVE"/>
        <s v="33QPF1"/>
        <s v="CW2L25"/>
        <s v="2Y0JYI"/>
        <s v="EHY6Z4"/>
        <s v="B8L1D8"/>
        <s v="5OZNKK"/>
        <s v="FJLP68"/>
        <s v="YKZ716"/>
        <s v="QV9A0F"/>
        <s v="M96VYG"/>
        <s v="JO7ONQ"/>
        <s v="9K677O"/>
        <s v="42J7YF"/>
        <s v="PV2IM3"/>
        <s v="QHCUVG"/>
        <s v="D80H3Y"/>
        <s v="1P4929"/>
        <s v="H8GOD0"/>
        <s v="Q3R8Q4"/>
        <s v="ESB58X"/>
        <s v="91ETKW"/>
        <s v="DNX05D"/>
        <s v="13UOCY"/>
        <s v="ME0120"/>
        <s v="FCIYI0"/>
        <s v="VW5B1P"/>
        <s v="5KYLOW"/>
        <s v="I6VIMJ"/>
        <s v="UP3ZXW"/>
        <s v="7U8E21"/>
        <s v="LYPKCO"/>
        <s v="JU4AC1"/>
        <s v="8DI5U8"/>
        <s v="V1S4UO"/>
        <s v="F2SPO3"/>
        <s v="F2OKDL"/>
        <s v="YC3J9B"/>
        <s v="X86RW3"/>
        <s v="1BA0CN"/>
        <s v="C7QDTI"/>
        <s v="JU12N5"/>
        <s v="KPNEMH"/>
        <s v="A61SKK"/>
        <s v="VL7H2V"/>
        <s v="NXLOZK"/>
        <s v="EDGRTL"/>
        <s v="852PL1"/>
        <s v="HIQ0D4"/>
        <s v="25FY1Z"/>
        <s v="YJ15BE"/>
        <s v="P350JN"/>
        <s v="909HPY"/>
        <s v="AXFDXM"/>
        <s v="TZLEDZ"/>
        <s v="M3X6HD"/>
        <s v="5NVKKW"/>
        <s v="1N9GIE"/>
        <s v="X4CST9"/>
        <s v="2N46P6"/>
        <s v="9DIYCE"/>
        <s v="1URIPX"/>
        <s v="95SYUV"/>
        <s v="FUW7RQ"/>
        <s v="B8U603"/>
        <s v="R7OC7O"/>
        <s v="J6PCN2"/>
        <s v="7OB8Z6"/>
        <s v="DPSF5H"/>
        <s v="72579E"/>
        <s v="HU7UBO"/>
        <s v="CDLG0P"/>
        <s v="TGJHUT"/>
        <s v="PZ17M9"/>
        <s v="DGH70C"/>
        <s v="5QFKCB"/>
        <s v="J4Q2R5"/>
        <s v="WNZGZI"/>
        <s v="MCRSZV"/>
        <s v="ENNPT6"/>
        <s v="7EBIEO"/>
        <s v="GN8NIF"/>
        <s v="OIOFKX"/>
        <s v="YFO5TP"/>
        <s v="VUSAB8"/>
        <s v="Z1ESAY"/>
        <s v="JA4LKE"/>
        <s v="QUBKHP"/>
        <s v="NDI9V6"/>
        <s v="UJ6S9Y"/>
        <s v="JSO6GZ"/>
        <s v="JBQFN7"/>
        <s v="BHAXC1"/>
        <s v="UNUE61"/>
        <s v="LBEQXT"/>
        <s v="4VELCN"/>
        <s v="RBLP0B"/>
        <s v="HGC3YK"/>
        <s v="IV1IXC"/>
        <s v="SREJU1"/>
        <s v="U3WVCY"/>
        <s v="HL20VF"/>
        <s v="NVX2KX"/>
        <s v="D5EKXE"/>
        <s v="5HP6NJ"/>
        <s v="0RAT7I"/>
        <s v="P7FGGK"/>
        <s v="2E6JSJ"/>
        <s v="ZQMSH5"/>
        <s v="8XDGE5"/>
        <s v="JDKN69"/>
        <s v="MJK7JJ"/>
        <s v="8CFA0F"/>
        <s v="ZOV43S"/>
        <s v="LMQ9DI"/>
        <s v="GP464Z"/>
        <s v="SSNIOS"/>
        <s v="H5L5JO"/>
        <s v="UWUZ9U"/>
        <s v="PPLJQY"/>
        <s v="YOY7U4"/>
        <s v="5U9SI6"/>
        <s v="NKB5FS"/>
        <s v="40QROL"/>
        <s v="STVVXR"/>
        <s v="4R9KAB"/>
        <s v="173IIF"/>
        <s v="CQ82Q9"/>
        <s v="88R5E4"/>
        <s v="M37KNW"/>
        <s v="K4IK1V"/>
        <s v="SWHMBD"/>
        <s v="9B8V7C"/>
        <s v="BNAOED"/>
        <s v="2RU09R"/>
        <s v="2976GN"/>
        <s v="NXVKWP"/>
        <s v="E8PSH2"/>
        <s v="QJI8JZ"/>
        <s v="3JD8NH"/>
        <s v="QXJ3TL"/>
        <s v="ZIRAV3"/>
        <s v="YWT38D"/>
        <s v="SAUR1C"/>
        <s v="0N9AID"/>
        <s v="307KTC"/>
        <s v="C7B3HV"/>
        <s v="L4WJRR"/>
        <s v="LFD1IP"/>
        <s v="A38QEE"/>
        <s v="8VGDGI"/>
        <s v="M0TD0D"/>
        <s v="S80ZPB"/>
        <s v="UCH1PZ"/>
        <s v="OVZ4Q2"/>
        <s v="LHVHMI"/>
        <s v="YKTQLQ"/>
        <s v="LO2VK5"/>
        <s v="YD7LCS"/>
        <s v="MG93RA"/>
        <s v="AP61S3"/>
        <s v="N7OGDG"/>
        <s v="X2JVCE"/>
        <s v="I1G2BB"/>
        <s v="5JCM85"/>
        <s v="2UQ7OE"/>
        <s v="WW49L0"/>
        <s v="QANCK9"/>
        <s v="8HGRCJ"/>
        <s v="NEYY16"/>
        <s v="7K772V"/>
        <s v="I1DGX4"/>
        <s v="08C49D"/>
        <s v="O2DNZ2"/>
        <s v="E0GO5H"/>
        <s v="JJT8OX"/>
        <s v="7985ZM"/>
        <s v="Q1Q4FN"/>
        <s v="U5S8JU"/>
        <s v="UYIXBF"/>
        <s v="J5KU3M"/>
        <s v="FK3H03"/>
        <s v="2T0A3K"/>
        <s v="LDG0AI"/>
        <s v="BR1KRO"/>
        <s v="PQ0MJD"/>
        <s v="4PKMHI"/>
        <s v="DECPDE"/>
        <s v="AMQ087"/>
        <s v="LG3U09"/>
        <s v="KCV1U9"/>
        <s v="UJDSRS"/>
        <s v="YC1GQ9"/>
        <s v="JFQILV"/>
        <s v="Z0XC1R"/>
        <s v="AWLTRW"/>
        <s v="2LVEFA"/>
        <s v="VDE6QH"/>
        <s v="7QD5XT"/>
        <s v="VDSGH6"/>
        <s v="OJ84AO"/>
        <s v="HRBEVI"/>
        <s v="FH504A"/>
        <s v="Q5CD0J"/>
        <s v="B79BV4"/>
        <s v="HLRAPF"/>
        <s v="AAEUS8"/>
        <s v="F3TWXM"/>
        <s v="14CT4H"/>
        <s v="JLYA1S"/>
        <s v="BX1E04"/>
        <s v="WJ1H4L"/>
        <s v="EMLDLP"/>
        <s v="8QW791"/>
        <s v="F5NRUI"/>
        <s v="14A5CJ"/>
        <s v="DHIJCF"/>
        <s v="8I06JQ"/>
        <s v="Y2B6TC"/>
        <s v="M4OV3Y"/>
        <s v="VVPLJT"/>
        <s v="YFU4JF"/>
        <s v="SKOYQV"/>
        <s v="8MJX83"/>
        <s v="LF2VIJ"/>
        <s v="8HDYZD"/>
        <s v="FT01IZ"/>
        <s v="DJAF85"/>
        <s v="Z98PZO"/>
        <s v="UHWN98"/>
        <s v="GAF257"/>
        <s v="YB47MH"/>
        <s v="DWOJFL"/>
        <s v="TNGC9G"/>
        <s v="T30A66"/>
        <s v="NHCZKE"/>
        <s v="BHZD2H"/>
        <s v="PGJZKD"/>
        <s v="2JH30P"/>
        <s v="6UVMC1"/>
        <s v="J4Y5OM"/>
        <s v="6NWJ43"/>
        <s v="27TQO2"/>
        <s v="BEELHW"/>
        <s v="23LCWT"/>
        <s v="886U8Z"/>
        <s v="I0YM59"/>
        <s v="HG1FZG"/>
        <s v="XEAJI4"/>
        <s v="TMR69Z"/>
        <s v="7MFKO4"/>
        <s v="DKVJ50"/>
        <s v="DKOUR7"/>
        <s v="QHB6A9"/>
        <s v="JC2D3O"/>
        <s v="B5D4AO"/>
        <s v="32N7IB"/>
        <s v="V2S8FE"/>
        <s v="5H4XSH"/>
        <s v="N2XSYO"/>
        <s v="NHADLI"/>
        <s v="Q3T1YJ"/>
        <s v="WP8ZYB"/>
        <s v="NR8B6A"/>
        <s v="GZDCDV"/>
        <s v="NNOAL1"/>
        <s v="19IE5T"/>
        <s v="2SUPN9"/>
        <s v="WASC3I"/>
        <s v="RO4AKX"/>
        <s v="VGNXKX"/>
        <s v="R2N44X"/>
        <s v="M9OXHY"/>
        <s v="A3SX8S"/>
        <s v="5MPXUA"/>
        <s v="ALXSEU"/>
        <s v="ROLBLO"/>
        <s v="FPR8EE"/>
        <s v="LRJNHH"/>
        <s v="65TV6F"/>
        <s v="BA2STQ"/>
        <s v="VV9RIX"/>
        <s v="EIE49B"/>
        <s v="8YTH6A"/>
        <s v="TESNBS"/>
        <s v="C0T825"/>
        <s v="YSV5NQ"/>
        <s v="GN695Q"/>
        <s v="JO6YNT"/>
        <s v="AVYL4W"/>
        <s v="CRR4R5"/>
        <s v="H6TO3W"/>
        <s v="YBYQBC"/>
        <s v="KUB26G"/>
        <s v="YTCTNN"/>
        <s v="X6UFKG"/>
        <s v="22GR2U"/>
        <s v="NEOF6D"/>
        <s v="5A5D47"/>
        <s v="BIIWYV"/>
        <s v="1EB346"/>
        <s v="PNZ19Y"/>
        <s v="U1FU46"/>
        <s v="NTJJTD"/>
        <s v="H23CB7"/>
        <s v="BZMNQD"/>
        <s v="HOSK29"/>
        <s v="PALNGL"/>
        <s v="ILX6ML"/>
        <s v="1FSLZ3"/>
        <s v="0G6IB4"/>
        <s v="51W9VN"/>
        <s v="XDN2L2"/>
        <s v="8JWYI0"/>
        <s v="J7Z7JK"/>
        <s v="M3GQUG"/>
        <s v="KX2O76"/>
        <s v="XY0XB0"/>
        <s v="B89IZN"/>
        <s v="DSMK96"/>
        <s v="1SV8XM"/>
        <s v="1ACDF9"/>
        <s v="8LJBQE"/>
        <s v="6WBVJ2"/>
        <s v="VOZWW2"/>
        <s v="82AR2L"/>
        <s v="14KEI3"/>
        <s v="20HAG6"/>
        <s v="ND9IJS"/>
        <s v="X5WUBD"/>
        <s v="2S6SFW"/>
        <s v="HGBOA3"/>
        <s v="GPL72E"/>
        <s v="9NDMB4"/>
        <s v="LGDV8G"/>
        <s v="P6XR1X"/>
        <s v="QVXGBP"/>
        <s v="R4JLHS"/>
        <s v="1KLUZ9"/>
        <s v="NRDLVO"/>
        <s v="0KSAJA"/>
        <s v="AO8AKC"/>
        <s v="PKTPG7"/>
        <s v="HHEDY9"/>
        <s v="IW40XT"/>
        <s v="7FHQ4L"/>
        <s v="3091JZ"/>
        <s v="Y7APVP"/>
        <s v="SF2HVY"/>
        <s v="SBSVMA"/>
        <s v="3NRFHQ"/>
        <s v="YVMQI7"/>
        <s v="SLATGK"/>
        <s v="EEHO4L"/>
        <s v="11TI0T"/>
        <s v="XS9B96"/>
        <s v="SA06F6"/>
        <s v="MDP3RD"/>
        <s v="52MLVV"/>
        <s v="5U5M1Q"/>
        <s v="Z8YK8K"/>
        <s v="U8MKKR"/>
        <s v="HMRW8E"/>
        <s v="6PNGK6"/>
        <s v="RIYJVF"/>
        <s v="TEEPKY"/>
        <s v="9771ZJ"/>
        <s v="KKQGPM"/>
        <s v="YQXKPI"/>
        <s v="VKYL7C"/>
        <s v="ELQFOU"/>
        <s v="R44P1Z"/>
        <s v="0J6QTO"/>
        <s v="22DVO2"/>
        <s v="XSZN57"/>
        <s v="XQNCLN"/>
        <s v="4L9KH2"/>
        <s v="G08FSC"/>
        <s v="ASIV2L"/>
        <s v="274TWO"/>
        <s v="E6HUW5"/>
        <s v="LW4K9O"/>
        <s v="0A1DFU"/>
        <s v="NOM2NH"/>
        <s v="A9J0Z8"/>
        <s v="4AV82E"/>
        <s v="EL5WCM"/>
        <s v="SOI49R"/>
        <s v="680VYG"/>
        <s v="9H9Y2Q"/>
        <s v="QJO8GJ"/>
        <s v="Z4GYRI"/>
        <s v="IFTV2E"/>
        <s v="U0UZDH"/>
        <s v="SEYMXZ"/>
        <s v="1W1YPJ"/>
        <s v="CX8ZHK"/>
        <s v="L97E24"/>
        <s v="SZ5H2H"/>
        <s v="OC0MIN"/>
        <s v="7HGRHN"/>
        <s v="SZJEKR"/>
        <s v="R8Z4MO"/>
        <s v="F0FN2L"/>
        <s v="ZIL691"/>
        <s v="XJ9WRN"/>
        <s v="AHKK6J"/>
        <s v="ERIZC8"/>
        <s v="92N1L8"/>
        <s v="JYUSSO"/>
        <s v="HP4SRO"/>
        <s v="DMGDD5"/>
        <s v="E216IZ"/>
        <s v="M7RMLE"/>
        <s v="XP34CR"/>
        <s v="8QZU7J"/>
        <s v="HCC20W"/>
        <s v="I9XJ3F"/>
        <s v="YUB3VV"/>
        <s v="VSGBUV"/>
        <s v="GZYM6O"/>
        <s v="RFXDP7"/>
        <s v="TRR19L"/>
        <s v="9UJJ3B"/>
        <s v="WQOJB9"/>
        <s v="XKHNRR"/>
        <s v="UZ23CJ"/>
        <s v="E5K4MR"/>
        <s v="5CVTCZ"/>
        <s v="8HVE85"/>
        <s v="QPBNQU"/>
        <s v="IV4U1H"/>
        <s v="G8EM1L"/>
        <s v="FEBRAO"/>
        <s v="7AGKLJ"/>
        <s v="CCRKEQ"/>
        <s v="ADICYP"/>
        <s v="T20ASI"/>
        <s v="FKSIR1"/>
        <s v="MM6BP7"/>
        <s v="797XWO"/>
        <s v="JSHJ02"/>
        <s v="NVXCKL"/>
        <s v="WREUVO"/>
        <s v="6PFHT6"/>
        <s v="1WK1ZM"/>
        <s v="PJWGYE"/>
        <s v="P3ZWX9"/>
        <s v="KV9VQF"/>
        <s v="DXFVE4"/>
        <s v="HPNKE0"/>
        <s v="KGPNZM"/>
        <s v="37PMK6"/>
        <s v="5BBMU7"/>
        <s v="OQGFCY"/>
        <s v="UJ22SK"/>
        <s v="5HN2SO"/>
        <s v="CLIIZ9"/>
        <s v="VWHHA3"/>
        <s v="UH8HS0"/>
        <s v="VCDO1V"/>
        <s v="LUWZQJ"/>
        <s v="5Y9SQX"/>
        <s v="URORFL"/>
        <s v="3YGGCN"/>
        <s v="1MCGF1"/>
        <s v="9NDN86"/>
        <s v="M5QRCZ"/>
        <s v="6JITC9"/>
        <s v="IZ4M6T"/>
        <s v="YC8A03"/>
        <s v="JUHLZV"/>
        <s v="C19DJ6"/>
        <s v="E41QGL"/>
        <s v="MW137T"/>
        <s v="1WEHYQ"/>
        <s v="XG9P0W"/>
        <s v="ZBQYB1"/>
        <s v="XCNDNR"/>
        <s v="AMEESK"/>
        <s v="K63OHQ"/>
        <s v="NK6ZW2"/>
        <s v="K5LAG4"/>
        <s v="6ILKOG"/>
        <s v="JUV57L"/>
        <s v="Q2CSER"/>
        <s v="CST2YQ"/>
        <s v="0OU62O"/>
        <s v="R1HMAG"/>
        <s v="77J2OK"/>
        <s v="KOKUPR"/>
        <s v="5H5PL4"/>
        <s v="KWOXFX"/>
        <s v="NQ10SX"/>
        <s v="U3ENN6"/>
        <s v="TABHAO"/>
        <s v="MU8KUD"/>
        <s v="RAG76Q"/>
        <s v="H8NKGV"/>
        <s v="Y78RTQ"/>
        <s v="9KA993"/>
        <s v="1SEQZ2"/>
        <s v="DGM843"/>
        <s v="9E8N64"/>
        <s v="QKF624"/>
        <s v="B9TDXY"/>
        <s v="IH3EVR"/>
        <s v="WTFWPB"/>
        <s v="ZQ0CXJ"/>
        <s v="TCDKBY"/>
        <s v="WH1UDN"/>
        <s v="LCIXRV"/>
        <s v="DLG5AS"/>
        <s v="NA6B1U"/>
        <s v="GUP0SM"/>
        <s v="YF9X9E"/>
        <s v="EL55G1"/>
        <s v="DUAOCN"/>
        <s v="8WG2RP"/>
        <s v="3RXVQJ"/>
        <s v="C56TA4"/>
        <s v="ACEC79"/>
        <s v="NNHM7Z"/>
        <s v="JNSF75"/>
        <s v="IYH8EK"/>
        <s v="Q5Y9NR"/>
        <s v="SV1WJ9"/>
        <s v="JSMCFI"/>
        <s v="EHYUPY"/>
        <s v="A7AL1W"/>
        <s v="L76LVW"/>
        <s v="EZHAQS"/>
        <s v="YVTS3W"/>
        <s v="BAEAHT"/>
        <s v="AOATXR"/>
        <s v="GTCN2N"/>
        <s v="N3LRED"/>
        <s v="ABE1GB"/>
        <s v="MS6FFL"/>
        <s v="N36PYB"/>
        <s v="XRWF5U"/>
        <s v="ZW07YZ"/>
        <s v="PU8RSR"/>
        <s v="0QI9WU"/>
        <s v="RTR6UW"/>
        <s v="V9B8P2"/>
        <s v="70JEVV"/>
        <s v="BEWQQG"/>
        <s v="WPIMU1"/>
        <s v="3JVIBT"/>
        <s v="PQ3HD8"/>
        <s v="WKHZ0C"/>
        <s v="3VNJ4O"/>
        <s v="P3EVHK"/>
        <s v="PAVFDA"/>
        <s v="RWEPGN"/>
        <s v="I0KOSC"/>
        <s v="Q5VQSF"/>
        <s v="V8ZK9J"/>
        <s v="4SAV76"/>
        <s v="D5TB09"/>
        <s v="SCUJ6C"/>
        <s v="N45EP1"/>
        <s v="IA636G"/>
        <s v="BDDZHJ"/>
        <s v="CUH5CE"/>
        <s v="Q49UGM"/>
        <s v="6JLJCO"/>
        <s v="ADAZMD"/>
        <s v="Z2DY16"/>
        <s v="J4T68W"/>
        <s v="DFLTON"/>
        <s v="ZCT06A"/>
        <s v="R46CPH"/>
        <s v="A5VRP2"/>
        <s v="YQZDWV"/>
        <s v="H2J4S0"/>
        <s v="TOB825"/>
        <s v="P8WJD5"/>
        <s v="C32B48"/>
        <s v="3VVHP1"/>
        <s v="PC7AGY"/>
        <s v="O18HGQ"/>
        <s v="ZJC3HZ"/>
        <s v="ZVVF4I"/>
        <s v="SAYDRC"/>
        <s v="8RL7VK"/>
        <s v="EBX230"/>
        <s v="NF013D"/>
        <s v="QU8NZC"/>
        <s v="9BXUNS"/>
        <s v="U9DS9D"/>
        <s v="UGR3UP"/>
        <s v="GAYMU3"/>
        <s v="XQNF8I"/>
        <s v="5DG0LO"/>
        <s v="2CP33M"/>
        <s v="7JZEK0"/>
        <s v="NYKZCX"/>
        <s v="SDBB8A"/>
        <s v="N8UH1U"/>
        <s v="J8FWPO"/>
        <s v="GAZZWS"/>
        <s v="63JOTI"/>
        <s v="WCQDM3"/>
        <s v="IIAS2H"/>
        <s v="7BWN0E"/>
        <s v="PR8MPK"/>
        <s v="IGVSZY"/>
        <s v="Z3PVRR"/>
        <s v="HYHK8H"/>
        <s v="E3ZO68"/>
        <s v="TNLQOR"/>
        <s v="AWNTGN"/>
        <s v="NCG93Z"/>
        <s v="I0T01M"/>
        <s v="JVXWGH"/>
        <s v="XLVUFB"/>
        <s v="VZQTTV"/>
        <s v="WG31FP"/>
        <s v="QHJQFB"/>
        <s v="CH5U77"/>
        <s v="QD962B"/>
        <s v="26A1OH"/>
        <s v="UW4BF2"/>
        <s v="XWFBDY"/>
        <s v="T98NXU"/>
        <s v="RVW7T8"/>
        <s v="FYVWOQ"/>
        <s v="UCZ2S5"/>
        <s v="U4WA92"/>
        <s v="PKQ924"/>
        <s v="XJZ32Y"/>
        <s v="L6X3W5"/>
        <s v="7K3SHH"/>
        <s v="ABTA4C"/>
        <s v="EAAG4Y"/>
        <s v="7JO6E6"/>
        <s v="9XBOMW"/>
        <s v="M6YOD7"/>
        <s v="4X3847"/>
        <s v="EPZ4ZT"/>
        <s v="PUMQ0S"/>
        <s v="XHMRME"/>
        <s v="SU9VXX"/>
        <s v="5YI72D"/>
        <s v="4236XH"/>
        <s v="47CRXG"/>
        <s v="LNJKNW"/>
        <s v="B4RDHM"/>
        <s v="YBSIFB"/>
        <s v="1R82QK"/>
        <s v="PZSQZE"/>
        <s v="QIT323"/>
        <s v="HMJRE8"/>
        <s v="FFHDFI"/>
        <s v="RGUJJM"/>
        <s v="Z7RP2W"/>
        <s v="HGKGF1"/>
        <s v="TOWQI5"/>
        <s v="C3OBQT"/>
        <s v="MELULJ"/>
        <s v="10TL55"/>
        <s v="L9W3BJ"/>
        <s v="FOCSFB"/>
        <s v="7T33H0"/>
        <s v="RVK5U6"/>
        <s v="ZYBOXP"/>
        <s v="3A13BH"/>
        <s v="K0HDOT"/>
        <s v="PCF7UX"/>
        <s v="FU0X1O"/>
        <s v="WVCG1D"/>
        <s v="I9O52V"/>
        <s v="LTUDJ6"/>
        <s v="SUAR8S"/>
        <s v="Q4SCPU"/>
        <s v="EFKXAN"/>
        <s v="POEELO"/>
        <s v="L927FP"/>
        <s v="5MPNTR"/>
        <s v="7NUD1N"/>
        <s v="RSMLTE"/>
        <s v="SSLDA8"/>
        <s v="IYO5N5"/>
        <s v="HK64N6"/>
        <s v="2KOQOY"/>
        <s v="AJHXD2"/>
        <s v="EOMR9B"/>
        <s v="9LMHVY"/>
        <s v="Q4VT14"/>
        <s v="I3VKWI"/>
        <s v="W87HZW"/>
        <s v="ID9UCD"/>
        <s v="QS7JAU"/>
        <s v="54M5PI"/>
        <s v="Q8WJTG"/>
        <s v="LNJQ9T"/>
        <s v="DF88P9"/>
        <s v="5UM000"/>
        <s v="D67NQ5"/>
        <s v="4DND9M"/>
        <s v="ZO44RX"/>
        <s v="V1RTUU"/>
        <s v="BNXGL6"/>
        <s v="39QYLN"/>
        <s v="R5NK7R"/>
        <s v="43M3FZ"/>
        <s v="IN5ZB7"/>
        <s v="OIZ1WC"/>
        <s v="E2ZAZ1"/>
        <s v="G0KZ46"/>
        <s v="HJGZC4"/>
        <s v="5XXMZH"/>
        <s v="BWBA3V"/>
        <s v="F29B1Q"/>
        <s v="Z9UEX7"/>
        <s v="FXG03B"/>
        <s v="TPVTVL"/>
        <s v="LL88RZ"/>
        <s v="OF1XGQ"/>
        <s v="7G60TF"/>
        <s v="71HRB8"/>
        <s v="JD1QMP"/>
        <s v="JJT4P1"/>
        <s v="RSMRT1"/>
        <s v="IOV56N"/>
        <s v="FDWB1V"/>
        <s v="7T6UO7"/>
        <s v="7CRSRT"/>
        <s v="A64M2D"/>
        <s v="FMVC54"/>
        <s v="CJ0VH4"/>
        <s v="6SYPHJ"/>
        <s v="DEVMFZ"/>
        <s v="G4X1DL"/>
        <s v="SQL9SS"/>
        <s v="J12A9O"/>
        <s v="FKPPS3"/>
        <s v="2FUPCQ"/>
        <s v="X43ALZ"/>
        <s v="IBWFPR"/>
        <s v="ASQIB2"/>
        <s v="ERYSTW"/>
        <s v="3523O9"/>
        <s v="VQXVZW"/>
        <s v="52TE2W"/>
        <s v="8C3DHZ"/>
        <s v="Y7DRAH"/>
        <s v="07F68B"/>
        <s v="VX383M"/>
        <s v="7XSN4V"/>
        <s v="2HQVBE"/>
        <s v="TCFXXK"/>
        <s v="8KIHTV"/>
        <s v="3UU4PZ"/>
        <s v="YMBNOO"/>
        <s v="69U540"/>
        <s v="G96H53"/>
        <s v="HETTY5"/>
        <s v="AGIROH"/>
        <s v="Q02OQK"/>
        <s v="Y4ZPDT"/>
        <s v="ECML0V"/>
        <s v="ZB5LNE"/>
        <s v="EU50FS"/>
        <s v="76YWG3"/>
        <s v="FMDS69"/>
        <s v="Z8B4Q5"/>
        <s v="L05QQX"/>
        <s v="I80W9D"/>
        <s v="48USW8"/>
        <s v="V7GXJV"/>
        <s v="LVMQ5T"/>
        <s v="O7GMQM"/>
        <s v="PXJ540"/>
        <s v="X4TJM4"/>
        <s v="GSRGDA"/>
        <s v="ENGP2B"/>
        <s v="5H9EVK"/>
        <s v="JE4QRV"/>
        <s v="9RUWK5"/>
        <s v="7EJWPS"/>
        <s v="FG43FV"/>
        <s v="VMDQSF"/>
        <s v="UJ26XQ"/>
        <s v="A6EL2C"/>
        <s v="2A8CVX"/>
        <s v="PXPBRI"/>
        <s v="879DJL"/>
        <s v="C64VYU"/>
        <s v="78EJVY"/>
        <s v="FS3ID0"/>
        <s v="1V0A39"/>
        <s v="ZMZ97A"/>
        <s v="W2A5OD"/>
        <s v="0OV4OP"/>
        <s v="5V3SZ7"/>
        <s v="NBGFO8"/>
        <s v="YQ0MSO"/>
        <s v="8I6G4I"/>
        <s v="BX1S7G"/>
        <s v="7O09IX"/>
        <s v="N7C4FT"/>
        <s v="9WC9G2"/>
        <s v="GPOJ3L"/>
        <s v="6BFXZS"/>
        <s v="U8467L"/>
        <s v="88O8TX"/>
        <s v="ZFHL3X"/>
        <s v="O003S6"/>
        <s v="B3FRTU"/>
        <s v="5OCYV9"/>
        <s v="GY7YMS"/>
        <s v="R3D286"/>
        <s v="K1AZY6"/>
        <s v="YMPEW1"/>
        <s v="HBNDO6"/>
        <s v="ZV9MLF"/>
        <s v="370HJ4"/>
        <s v="RV7IMJ"/>
        <s v="I84H5B"/>
        <s v="B9A4FK"/>
        <s v="17OVQO"/>
        <s v="HGX4C0"/>
        <s v="5A4ART"/>
        <s v="OAK6OY"/>
        <s v="NX5E7T"/>
        <s v="XXSDUE"/>
        <s v="X5YOA6"/>
        <s v="61CWZC"/>
        <s v="POULTA"/>
        <s v="0OSA4M"/>
        <s v="LQJMF0"/>
        <s v="JM4TY7"/>
        <s v="LP7X5C"/>
        <s v="MUUQFF"/>
        <s v="3P4L2K"/>
        <s v="3HB7JP"/>
        <s v="GECY83"/>
        <s v="9MIO04"/>
        <s v="EMYPES"/>
        <s v="M7CZ52"/>
        <s v="J34C9P"/>
        <s v="MSOX8K"/>
        <s v="07ZL2E"/>
        <s v="CAHY2Y"/>
        <s v="BYPAEZ"/>
        <s v="GS0ZNK"/>
        <s v="VRZRNE"/>
        <s v="1YU1AI"/>
        <s v="EP9BUG"/>
        <s v="2KH8GR"/>
        <s v="D7T8XV"/>
        <s v="FSAS50"/>
        <s v="YDZ7XG"/>
        <s v="RY8YK2"/>
        <s v="M3PFBB"/>
        <s v="6NU05L"/>
        <s v="MASUHW"/>
        <s v="0RMLLE"/>
        <s v="BKN2FE"/>
        <s v="H42CV8"/>
        <s v="7OAC1R"/>
        <s v="GBNF8B"/>
        <s v="4ZL1T0"/>
        <s v="48TULF"/>
        <s v="NMG32M"/>
        <s v="LFWCPH"/>
        <s v="6CKU0G"/>
        <s v="MTYXTT"/>
        <s v="I1373X"/>
        <s v="GFIGNX"/>
        <s v="DXGLFV"/>
        <s v="QSSYWJ"/>
        <s v="5X1KDA"/>
        <s v="C1GFQ4"/>
        <s v="M6BPWB"/>
        <s v="QGKZVK"/>
        <s v="TT4E49"/>
        <s v="8OG6PO"/>
        <s v="KCTZ3X"/>
        <s v="V29MU9"/>
        <s v="OW78A0"/>
        <s v="AO0OVY"/>
        <s v="OORHHJ"/>
        <s v="DNSLWG"/>
        <s v="NXMFGJ"/>
        <s v="VX50A9"/>
        <s v="PS3M5Y"/>
        <s v="J0JHK7"/>
        <s v="1AA1A7"/>
        <s v="M5NUZY"/>
        <s v="H0AQ99"/>
        <s v="K2Z625"/>
        <s v="SYH57L"/>
        <s v="4CO81K"/>
        <s v="GEYW8W"/>
        <s v="0RR2X4"/>
        <s v="UUL1AZ"/>
        <s v="YWAJ7Y"/>
        <s v="JG7U8U"/>
        <s v="6L3TD7"/>
        <s v="SEYLPL"/>
        <s v="M3FG07"/>
        <s v="2005RW"/>
        <s v="EYZCTT"/>
        <s v="PJVW05"/>
        <s v="DIDYD3"/>
        <s v="5L4H24"/>
        <s v="OT6FJ6"/>
        <s v="5DMKUE"/>
        <s v="8LWZDR"/>
        <s v="PZ8FVM"/>
        <s v="6JC8EV"/>
        <s v="S2DNHK"/>
        <s v="GCT37S"/>
        <s v="83UOMC"/>
        <s v="8ZO0TX"/>
        <s v="KYV4SK"/>
        <s v="K1FLOZ"/>
        <s v="5NV2RO"/>
        <s v="XTXA1X"/>
        <s v="OX4HIA"/>
        <s v="92BPJZ"/>
        <s v="KF6NTS"/>
        <s v="M9V23J"/>
        <s v="3DHGZI"/>
        <s v="27WRH2"/>
        <s v="URR5E7"/>
        <s v="T3O5J5"/>
        <s v="NK687D"/>
        <s v="0T1MQK"/>
        <s v="J8ZFIF"/>
        <s v="I98MR4"/>
        <s v="0TFTRX"/>
        <s v="CUZJCT"/>
        <s v="97GX0L"/>
        <s v="ISJPK3"/>
        <s v="OKA8AI"/>
        <s v="0Q37YT"/>
        <s v="S1D7CD"/>
        <s v="9KBD4L"/>
        <s v="IQ5WDO"/>
        <s v="BHT2QJ"/>
        <s v="MR0OPS"/>
        <s v="ZNCYEK"/>
        <s v="0OWJ8V"/>
        <s v="HYL8TA"/>
        <s v="OR2BIW"/>
        <s v="E9WBIZ"/>
        <s v="SZQ0L8"/>
        <s v="BGG2GO"/>
        <s v="I5P21V"/>
        <s v="BD3YQE"/>
        <s v="CK9LY0"/>
        <s v="4QY7JE"/>
        <s v="ASTRFZ"/>
        <s v="XQQCI2"/>
        <s v="FW4DFK"/>
        <s v="B3PEGI"/>
        <s v="Y1OD0U"/>
        <s v="B5BAC8"/>
        <s v="EOGFMW"/>
        <s v="RKETHU"/>
        <s v="GM6T8M"/>
        <s v="QE5NR5"/>
        <s v="JS6N8P"/>
        <s v="GW4NDX"/>
        <s v="UXDSJO"/>
        <s v="IGGUFE"/>
        <s v="L1A4R4"/>
        <s v="RB6NY1"/>
        <s v="XJ3MQ5"/>
        <s v="E4Z6FX"/>
        <s v="YGJNG2"/>
        <s v="NP982X"/>
        <s v="EKGKTG"/>
        <s v="KGOMNA"/>
        <s v="3B6J3W"/>
        <s v="Y7RB3W"/>
        <s v="84H54S"/>
        <s v="DHIAY5"/>
        <s v="CSA7K1"/>
        <s v="T64207"/>
        <s v="U41RHX"/>
        <s v="TJ04G7"/>
        <s v="NK1IM1"/>
        <s v="ATAC8E"/>
        <s v="NGEHHV"/>
        <s v="1NG3VY"/>
        <s v="PPVWRJ"/>
        <s v="U4A6HE"/>
        <s v="PLAU7X"/>
        <s v="N2AB1H"/>
        <s v="IABW8C"/>
        <s v="5T0MXA"/>
        <s v="F7KZEX"/>
        <s v="8ZQULJ"/>
        <s v="5H0TFJ"/>
        <s v="NMJ1XU"/>
        <s v="YUT79S"/>
        <s v="6KQ0QV"/>
        <s v="G0D9B3"/>
        <s v="7RG11P"/>
        <s v="7JLUMR"/>
        <s v="PG5WQ4"/>
        <s v="QGX9IZ"/>
        <s v="14R6QP"/>
        <s v="9MCN0C"/>
        <s v="IAM94Z"/>
        <s v="E83C69"/>
        <s v="SUGXH2"/>
        <s v="A8MXBI"/>
        <s v="C72S5V"/>
        <s v="XYWC7U"/>
        <s v="9LGVAZ"/>
        <s v="KSIJ8F"/>
        <s v="O8W40K"/>
        <s v="Z8LTG2"/>
        <s v="3IBNE2"/>
        <s v="4G1UUG"/>
        <s v="VEVWG4"/>
        <s v="J1872W"/>
        <s v="ZYQM9F"/>
        <s v="ZN7176"/>
        <s v="WUP2WE"/>
        <s v="0SJ51D"/>
        <s v="S98SIW"/>
        <s v="CSBDTA"/>
        <s v="ESXW6O"/>
        <s v="0XLD6W"/>
        <s v="DVH14G"/>
        <s v="DDF5T0"/>
        <s v="1XIN92"/>
        <s v="L3S9ES"/>
        <s v="INOWHG"/>
        <s v="6HHPLQ"/>
        <s v="ZAJE88"/>
        <s v="1OXUKR"/>
        <s v="4MS01N"/>
        <s v="S3YFM6"/>
        <s v="UC8MD9"/>
        <s v="5C039R"/>
        <s v="FA4ZVN"/>
        <s v="HY4OIA"/>
        <s v="PO0THC"/>
        <s v="5QZ205"/>
        <s v="FKKXOK"/>
        <s v="G6HACH"/>
        <s v="B5TKF2"/>
        <s v="YPFS12"/>
        <s v="KS5I2E"/>
        <s v="LSGT6Q"/>
        <s v="4H41V2"/>
        <s v="01PGOL"/>
        <s v="LL1PCU"/>
        <s v="O6I50V"/>
        <s v="ZHOOF9"/>
        <s v="SCCKLR"/>
        <s v="FM3NZ1"/>
        <s v="WTJD4M"/>
        <s v="FMHM9J"/>
        <s v="T585W2"/>
        <s v="D3P87F"/>
        <s v="ENE3HZ"/>
        <s v="1HMGXC"/>
        <s v="48Y2L6"/>
        <s v="0R650J"/>
        <s v="DNWTLM"/>
        <s v="1KDZ40"/>
        <s v="JX69VL"/>
        <s v="C8ANUA"/>
        <s v="KVDF8Z"/>
        <s v="MRTMNX"/>
        <s v="QNTK4X"/>
        <s v="AVR4I3"/>
        <s v="5EIQZ3"/>
        <s v="VQIS0L"/>
        <s v="WK4O2A"/>
        <s v="04GDPQ"/>
        <s v="R8YSKQ"/>
        <s v="UKZ9GA"/>
        <s v="82ZXH9"/>
        <s v="8DT7LH"/>
        <s v="7LFXF4"/>
        <s v="HTAMMQ"/>
        <s v="ONATE7"/>
        <s v="YZX6S7"/>
        <s v="JFGX18"/>
        <s v="3AZKAZ"/>
        <s v="9MAEI0"/>
        <s v="F0GAKL"/>
        <s v="WZH59A"/>
        <s v="MYT4YP"/>
        <s v="V3VXAT"/>
        <s v="02ZELP"/>
        <s v="A4S548"/>
        <s v="3QSM9J"/>
        <s v="MC2D5P"/>
        <s v="5PU5OQ"/>
        <s v="T76IKI"/>
        <s v="SAAI58"/>
        <s v="R1QJNY"/>
        <s v="EZWAHH"/>
        <s v="WIAXYF"/>
        <s v="SZDPK1"/>
        <s v="ECVUH5"/>
        <s v="SQ9X7H"/>
        <s v="RTMEOP"/>
        <s v="90GMUE"/>
        <s v="QFXV9L"/>
        <s v="3OGV0O"/>
        <s v="DMVO25"/>
        <s v="NBG4XY"/>
        <s v="K7DKS3"/>
        <s v="DV354M"/>
        <s v="HZX3MK"/>
        <s v="FCTL46"/>
        <s v="5BRGKR"/>
        <s v="0LYV27"/>
        <s v="Y7Y78R"/>
        <s v="N5B7MC"/>
        <s v="IXQTM6"/>
        <s v="WKBNIC"/>
        <s v="6WCQ2F"/>
        <s v="GX6CIV"/>
        <s v="7BYEI1"/>
        <s v="V0TT4I"/>
        <s v="9HHVQH"/>
        <s v="NLKBVZ"/>
        <s v="6DM4GO"/>
        <s v="IM6F40"/>
        <s v="YW20TE"/>
        <s v="AZG4BH"/>
        <s v="SGCV5X"/>
        <s v="IDIPEY"/>
        <s v="8N6MGO"/>
        <s v="EGF00W"/>
        <s v="6QXPBL"/>
        <s v="235W5A"/>
        <s v="8YH6DN"/>
        <s v="KY1MNI"/>
        <s v="ML0L4B"/>
        <s v="2NLN5T"/>
        <s v="2NXP8M"/>
        <s v="S4VI3B"/>
        <s v="TZJ62W"/>
        <s v="FWTFH4"/>
        <s v="DUI4TR"/>
        <s v="AGUPD6"/>
        <s v="YT08YG"/>
        <s v="DQV4KV"/>
        <s v="UXKJQZ"/>
        <s v="1DDX0C"/>
        <s v="TH7EQN"/>
        <s v="CM87ZV"/>
        <s v="R3LF0C"/>
        <s v="3IHG1R"/>
        <s v="STIOCO"/>
        <s v="M969GO"/>
        <s v="HA2AYW"/>
        <s v="649F82"/>
        <s v="SRCN6I"/>
        <s v="SF8AFH"/>
        <s v="OL2SMV"/>
        <s v="TCYKWH"/>
        <s v="IVYCLN"/>
        <s v="6ER0L1"/>
        <s v="NEGUUY"/>
        <s v="RMAVSB"/>
        <s v="9KF74N"/>
        <s v="O0BM8T"/>
        <s v="86HC2T"/>
        <s v="CFUDP5"/>
        <s v="I1890A"/>
        <s v="4NTHN4"/>
        <s v="545WVO"/>
        <s v="BZHGQX"/>
        <s v="5N7UGO"/>
        <s v="HGVIGB"/>
        <s v="ZGSIFU"/>
        <s v="RCNXJU"/>
        <s v="E8T2SF"/>
        <s v="93PXCH"/>
        <s v="XWOP5P"/>
        <s v="30ZCQV"/>
        <s v="HJJJH5"/>
        <s v="1FT2I0"/>
        <s v="4TBYAQ"/>
        <s v="R6CCZB"/>
        <s v="A9F35J"/>
        <s v="1QMMJR"/>
        <s v="GQANMC"/>
        <s v="E0RUOH"/>
        <s v="QTJ0TD"/>
        <s v="U4KOP1"/>
        <s v="CVOPTL"/>
        <s v="QQRR06"/>
        <s v="RB8RPE"/>
        <s v="MDCTYB"/>
        <s v="PY7XCV"/>
        <s v="VLZCJZ"/>
        <s v="S38X27"/>
        <s v="R3NEYM"/>
        <s v="QT3Q10"/>
        <s v="HG9LRQ"/>
        <s v="76ZEMY"/>
        <s v="FFOV1K"/>
      </sharedItems>
    </cacheField>
    <cacheField name="Name" numFmtId="0">
      <sharedItems/>
    </cacheField>
    <cacheField name="gender" numFmtId="0">
      <sharedItems count="2">
        <s v="Female"/>
        <s v="Male"/>
      </sharedItems>
    </cacheField>
    <cacheField name="D_O_B" numFmtId="14">
      <sharedItems containsSemiMixedTypes="0" containsNonDate="0" containsDate="1" containsString="0" minDate="1945-01-04T00:00:00" maxDate="2006-12-31T00:00:00"/>
    </cacheField>
    <cacheField name="test_date" numFmtId="0">
      <sharedItems containsSemiMixedTypes="0" containsString="0" containsNumber="1" containsInteger="1" minValue="202411" maxValue="2024623"/>
    </cacheField>
    <cacheField name="test_time" numFmtId="21">
      <sharedItems containsSemiMixedTypes="0" containsNonDate="0" containsDate="1" containsString="0" minDate="1899-12-30T08:00:00" maxDate="1899-12-30T19:59:00" count="712">
        <d v="1899-12-30T08:42:00"/>
        <d v="1899-12-30T17:57:00"/>
        <d v="1899-12-30T12:06:00"/>
        <d v="1899-12-30T08:21:00"/>
        <d v="1899-12-30T13:36:00"/>
        <d v="1899-12-30T08:59:00"/>
        <d v="1899-12-30T08:13:00"/>
        <d v="1899-12-30T08:48:00"/>
        <d v="1899-12-30T14:50:00"/>
        <d v="1899-12-30T10:34:00"/>
        <d v="1899-12-30T19:01:00"/>
        <d v="1899-12-30T12:22:00"/>
        <d v="1899-12-30T14:21:00"/>
        <d v="1899-12-30T11:30:00"/>
        <d v="1899-12-30T09:11:00"/>
        <d v="1899-12-30T09:47:00"/>
        <d v="1899-12-30T11:27:00"/>
        <d v="1899-12-30T14:15:00"/>
        <d v="1899-12-30T09:58:00"/>
        <d v="1899-12-30T08:29:00"/>
        <d v="1899-12-30T11:41:00"/>
        <d v="1899-12-30T11:16:00"/>
        <d v="1899-12-30T08:15:00"/>
        <d v="1899-12-30T14:58:00"/>
        <d v="1899-12-30T16:24:00"/>
        <d v="1899-12-30T15:12:00"/>
        <d v="1899-12-30T09:16:00"/>
        <d v="1899-12-30T08:09:00"/>
        <d v="1899-12-30T18:36:00"/>
        <d v="1899-12-30T09:07:00"/>
        <d v="1899-12-30T17:33:00"/>
        <d v="1899-12-30T08:18:00"/>
        <d v="1899-12-30T15:51:00"/>
        <d v="1899-12-30T08:53:00"/>
        <d v="1899-12-30T08:46:00"/>
        <d v="1899-12-30T08:19:00"/>
        <d v="1899-12-30T12:02:00"/>
        <d v="1899-12-30T12:50:00"/>
        <d v="1899-12-30T09:34:00"/>
        <d v="1899-12-30T09:24:00"/>
        <d v="1899-12-30T09:37:00"/>
        <d v="1899-12-30T17:19:00"/>
        <d v="1899-12-30T10:43:00"/>
        <d v="1899-12-30T13:47:00"/>
        <d v="1899-12-30T13:02:00"/>
        <d v="1899-12-30T08:57:00"/>
        <d v="1899-12-30T08:07:00"/>
        <d v="1899-12-30T11:31:00"/>
        <d v="1899-12-30T13:27:00"/>
        <d v="1899-12-30T12:14:00"/>
        <d v="1899-12-30T13:28:00"/>
        <d v="1899-12-30T10:39:00"/>
        <d v="1899-12-30T13:58:00"/>
        <d v="1899-12-30T08:36:00"/>
        <d v="1899-12-30T10:41:00"/>
        <d v="1899-12-30T08:43:00"/>
        <d v="1899-12-30T13:25:00"/>
        <d v="1899-12-30T18:31:00"/>
        <d v="1899-12-30T10:51:00"/>
        <d v="1899-12-30T12:20:00"/>
        <d v="1899-12-30T12:28:00"/>
        <d v="1899-12-30T14:34:00"/>
        <d v="1899-12-30T09:59:00"/>
        <d v="1899-12-30T08:04:00"/>
        <d v="1899-12-30T10:29:00"/>
        <d v="1899-12-30T08:37:00"/>
        <d v="1899-12-30T08:08:00"/>
        <d v="1899-12-30T09:17:00"/>
        <d v="1899-12-30T08:14:00"/>
        <d v="1899-12-30T08:17:00"/>
        <d v="1899-12-30T13:30:00"/>
        <d v="1899-12-30T18:12:00"/>
        <d v="1899-12-30T11:59:00"/>
        <d v="1899-12-30T17:04:00"/>
        <d v="1899-12-30T09:46:00"/>
        <d v="1899-12-30T08:12:00"/>
        <d v="1899-12-30T10:38:00"/>
        <d v="1899-12-30T11:23:00"/>
        <d v="1899-12-30T16:10:00"/>
        <d v="1899-12-30T19:12:00"/>
        <d v="1899-12-30T08:30:00"/>
        <d v="1899-12-30T09:48:00"/>
        <d v="1899-12-30T15:20:00"/>
        <d v="1899-12-30T12:11:00"/>
        <d v="1899-12-30T18:05:00"/>
        <d v="1899-12-30T13:00:00"/>
        <d v="1899-12-30T12:13:00"/>
        <d v="1899-12-30T16:39:00"/>
        <d v="1899-12-30T13:05:00"/>
        <d v="1899-12-30T08:10:00"/>
        <d v="1899-12-30T18:49:00"/>
        <d v="1899-12-30T10:10:00"/>
        <d v="1899-12-30T12:48:00"/>
        <d v="1899-12-30T12:19:00"/>
        <d v="1899-12-30T15:49:00"/>
        <d v="1899-12-30T13:31:00"/>
        <d v="1899-12-30T12:39:00"/>
        <d v="1899-12-30T11:26:00"/>
        <d v="1899-12-30T09:39:00"/>
        <d v="1899-12-30T17:44:00"/>
        <d v="1899-12-30T10:32:00"/>
        <d v="1899-12-30T10:45:00"/>
        <d v="1899-12-30T10:37:00"/>
        <d v="1899-12-30T18:54:00"/>
        <d v="1899-12-30T14:17:00"/>
        <d v="1899-12-30T11:43:00"/>
        <d v="1899-12-30T12:10:00"/>
        <d v="1899-12-30T09:49:00"/>
        <d v="1899-12-30T08:01:00"/>
        <d v="1899-12-30T08:49:00"/>
        <d v="1899-12-30T09:03:00"/>
        <d v="1899-12-30T10:07:00"/>
        <d v="1899-12-30T14:53:00"/>
        <d v="1899-12-30T19:40:00"/>
        <d v="1899-12-30T16:05:00"/>
        <d v="1899-12-30T08:22:00"/>
        <d v="1899-12-30T14:12:00"/>
        <d v="1899-12-30T10:14:00"/>
        <d v="1899-12-30T17:20:00"/>
        <d v="1899-12-30T08:47:00"/>
        <d v="1899-12-30T08:20:00"/>
        <d v="1899-12-30T16:07:00"/>
        <d v="1899-12-30T11:02:00"/>
        <d v="1899-12-30T13:42:00"/>
        <d v="1899-12-30T13:10:00"/>
        <d v="1899-12-30T11:01:00"/>
        <d v="1899-12-30T09:09:00"/>
        <d v="1899-12-30T12:23:00"/>
        <d v="1899-12-30T08:34:00"/>
        <d v="1899-12-30T18:08:00"/>
        <d v="1899-12-30T09:28:00"/>
        <d v="1899-12-30T09:05:00"/>
        <d v="1899-12-30T09:13:00"/>
        <d v="1899-12-30T13:14:00"/>
        <d v="1899-12-30T16:32:00"/>
        <d v="1899-12-30T08:16:00"/>
        <d v="1899-12-30T10:31:00"/>
        <d v="1899-12-30T08:24:00"/>
        <d v="1899-12-30T12:21:00"/>
        <d v="1899-12-30T16:54:00"/>
        <d v="1899-12-30T11:17:00"/>
        <d v="1899-12-30T18:28:00"/>
        <d v="1899-12-30T10:59:00"/>
        <d v="1899-12-30T10:06:00"/>
        <d v="1899-12-30T14:48:00"/>
        <d v="1899-12-30T10:01:00"/>
        <d v="1899-12-30T12:36:00"/>
        <d v="1899-12-30T10:00:00"/>
        <d v="1899-12-30T10:25:00"/>
        <d v="1899-12-30T16:48:00"/>
        <d v="1899-12-30T09:15:00"/>
        <d v="1899-12-30T15:35:00"/>
        <d v="1899-12-30T09:21:00"/>
        <d v="1899-12-30T19:51:00"/>
        <d v="1899-12-30T12:16:00"/>
        <d v="1899-12-30T19:15:00"/>
        <d v="1899-12-30T12:46:00"/>
        <d v="1899-12-30T12:54:00"/>
        <d v="1899-12-30T08:51:00"/>
        <d v="1899-12-30T10:18:00"/>
        <d v="1899-12-30T13:06:00"/>
        <d v="1899-12-30T19:13:00"/>
        <d v="1899-12-30T15:27:00"/>
        <d v="1899-12-30T16:36:00"/>
        <d v="1899-12-30T16:15:00"/>
        <d v="1899-12-30T08:05:00"/>
        <d v="1899-12-30T15:03:00"/>
        <d v="1899-12-30T17:26:00"/>
        <d v="1899-12-30T12:15:00"/>
        <d v="1899-12-30T11:10:00"/>
        <d v="1899-12-30T09:43:00"/>
        <d v="1899-12-30T08:26:00"/>
        <d v="1899-12-30T16:09:00"/>
        <d v="1899-12-30T13:45:00"/>
        <d v="1899-12-30T10:26:00"/>
        <d v="1899-12-30T14:00:00"/>
        <d v="1899-12-30T17:38:00"/>
        <d v="1899-12-30T10:58:00"/>
        <d v="1899-12-30T09:22:00"/>
        <d v="1899-12-30T19:45:00"/>
        <d v="1899-12-30T08:00:00"/>
        <d v="1899-12-30T17:08:00"/>
        <d v="1899-12-30T11:11:00"/>
        <d v="1899-12-30T11:08:00"/>
        <d v="1899-12-30T11:36:00"/>
        <d v="1899-12-30T08:40:00"/>
        <d v="1899-12-30T08:38:00"/>
        <d v="1899-12-30T19:43:00"/>
        <d v="1899-12-30T11:50:00"/>
        <d v="1899-12-30T12:07:00"/>
        <d v="1899-12-30T11:15:00"/>
        <d v="1899-12-30T12:55:00"/>
        <d v="1899-12-30T08:52:00"/>
        <d v="1899-12-30T17:45:00"/>
        <d v="1899-12-30T14:37:00"/>
        <d v="1899-12-30T08:11:00"/>
        <d v="1899-12-30T10:54:00"/>
        <d v="1899-12-30T08:35:00"/>
        <d v="1899-12-30T09:02:00"/>
        <d v="1899-12-30T13:29:00"/>
        <d v="1899-12-30T16:21:00"/>
        <d v="1899-12-30T08:06:00"/>
        <d v="1899-12-30T14:51:00"/>
        <d v="1899-12-30T10:08:00"/>
        <d v="1899-12-30T19:58:00"/>
        <d v="1899-12-30T08:58:00"/>
        <d v="1899-12-30T16:19:00"/>
        <d v="1899-12-30T13:53:00"/>
        <d v="1899-12-30T10:53:00"/>
        <d v="1899-12-30T10:22:00"/>
        <d v="1899-12-30T11:51:00"/>
        <d v="1899-12-30T12:25:00"/>
        <d v="1899-12-30T08:03:00"/>
        <d v="1899-12-30T14:20:00"/>
        <d v="1899-12-30T19:28:00"/>
        <d v="1899-12-30T08:41:00"/>
        <d v="1899-12-30T16:51:00"/>
        <d v="1899-12-30T18:48:00"/>
        <d v="1899-12-30T13:59:00"/>
        <d v="1899-12-30T14:30:00"/>
        <d v="1899-12-30T09:41:00"/>
        <d v="1899-12-30T17:55:00"/>
        <d v="1899-12-30T17:56:00"/>
        <d v="1899-12-30T13:50:00"/>
        <d v="1899-12-30T10:33:00"/>
        <d v="1899-12-30T10:57:00"/>
        <d v="1899-12-30T11:33:00"/>
        <d v="1899-12-30T11:19:00"/>
        <d v="1899-12-30T17:51:00"/>
        <d v="1899-12-30T12:45:00"/>
        <d v="1899-12-30T08:50:00"/>
        <d v="1899-12-30T14:49:00"/>
        <d v="1899-12-30T18:27:00"/>
        <d v="1899-12-30T19:18:00"/>
        <d v="1899-12-30T09:44:00"/>
        <d v="1899-12-30T11:57:00"/>
        <d v="1899-12-30T14:06:00"/>
        <d v="1899-12-30T08:45:00"/>
        <d v="1899-12-30T13:01:00"/>
        <d v="1899-12-30T19:49:00"/>
        <d v="1899-12-30T18:07:00"/>
        <d v="1899-12-30T13:17:00"/>
        <d v="1899-12-30T11:47:00"/>
        <d v="1899-12-30T14:11:00"/>
        <d v="1899-12-30T10:46:00"/>
        <d v="1899-12-30T16:23:00"/>
        <d v="1899-12-30T09:42:00"/>
        <d v="1899-12-30T08:33:00"/>
        <d v="1899-12-30T10:44:00"/>
        <d v="1899-12-30T19:57:00"/>
        <d v="1899-12-30T14:59:00"/>
        <d v="1899-12-30T12:40:00"/>
        <d v="1899-12-30T11:24:00"/>
        <d v="1899-12-30T19:32:00"/>
        <d v="1899-12-30T18:50:00"/>
        <d v="1899-12-30T13:23:00"/>
        <d v="1899-12-30T14:09:00"/>
        <d v="1899-12-30T09:26:00"/>
        <d v="1899-12-30T13:57:00"/>
        <d v="1899-12-30T17:48:00"/>
        <d v="1899-12-30T14:26:00"/>
        <d v="1899-12-30T14:41:00"/>
        <d v="1899-12-30T13:56:00"/>
        <d v="1899-12-30T09:30:00"/>
        <d v="1899-12-30T10:02:00"/>
        <d v="1899-12-30T11:22:00"/>
        <d v="1899-12-30T12:08:00"/>
        <d v="1899-12-30T14:01:00"/>
        <d v="1899-12-30T18:06:00"/>
        <d v="1899-12-30T13:40:00"/>
        <d v="1899-12-30T09:27:00"/>
        <d v="1899-12-30T15:50:00"/>
        <d v="1899-12-30T11:53:00"/>
        <d v="1899-12-30T16:57:00"/>
        <d v="1899-12-30T11:44:00"/>
        <d v="1899-12-30T12:34:00"/>
        <d v="1899-12-30T10:49:00"/>
        <d v="1899-12-30T15:05:00"/>
        <d v="1899-12-30T14:36:00"/>
        <d v="1899-12-30T11:14:00"/>
        <d v="1899-12-30T12:47:00"/>
        <d v="1899-12-30T09:12:00"/>
        <d v="1899-12-30T08:44:00"/>
        <d v="1899-12-30T11:25:00"/>
        <d v="1899-12-30T19:11:00"/>
        <d v="1899-12-30T11:05:00"/>
        <d v="1899-12-30T10:35:00"/>
        <d v="1899-12-30T18:01:00"/>
        <d v="1899-12-30T17:16:00"/>
        <d v="1899-12-30T13:03:00"/>
        <d v="1899-12-30T15:57:00"/>
        <d v="1899-12-30T14:32:00"/>
        <d v="1899-12-30T10:50:00"/>
        <d v="1899-12-30T09:45:00"/>
        <d v="1899-12-30T15:15:00"/>
        <d v="1899-12-30T15:59:00"/>
        <d v="1899-12-30T15:11:00"/>
        <d v="1899-12-30T18:00:00"/>
        <d v="1899-12-30T14:56:00"/>
        <d v="1899-12-30T09:25:00"/>
        <d v="1899-12-30T09:10:00"/>
        <d v="1899-12-30T08:56:00"/>
        <d v="1899-12-30T14:16:00"/>
        <d v="1899-12-30T10:42:00"/>
        <d v="1899-12-30T14:28:00"/>
        <d v="1899-12-30T12:57:00"/>
        <d v="1899-12-30T10:36:00"/>
        <d v="1899-12-30T17:46:00"/>
        <d v="1899-12-30T11:38:00"/>
        <d v="1899-12-30T12:24:00"/>
        <d v="1899-12-30T11:40:00"/>
        <d v="1899-12-30T18:53:00"/>
        <d v="1899-12-30T08:39:00"/>
        <d v="1899-12-30T15:43:00"/>
        <d v="1899-12-30T14:22:00"/>
        <d v="1899-12-30T19:46:00"/>
        <d v="1899-12-30T10:12:00"/>
        <d v="1899-12-30T09:36:00"/>
        <d v="1899-12-30T12:49:00"/>
        <d v="1899-12-30T12:58:00"/>
        <d v="1899-12-30T14:02:00"/>
        <d v="1899-12-30T18:23:00"/>
        <d v="1899-12-30T19:19:00"/>
        <d v="1899-12-30T14:08:00"/>
        <d v="1899-12-30T10:27:00"/>
        <d v="1899-12-30T11:32:00"/>
        <d v="1899-12-30T12:35:00"/>
        <d v="1899-12-30T11:48:00"/>
        <d v="1899-12-30T08:02:00"/>
        <d v="1899-12-30T19:09:00"/>
        <d v="1899-12-30T18:58:00"/>
        <d v="1899-12-30T14:38:00"/>
        <d v="1899-12-30T15:42:00"/>
        <d v="1899-12-30T10:55:00"/>
        <d v="1899-12-30T16:41:00"/>
        <d v="1899-12-30T14:24:00"/>
        <d v="1899-12-30T09:57:00"/>
        <d v="1899-12-30T13:22:00"/>
        <d v="1899-12-30T16:42:00"/>
        <d v="1899-12-30T15:25:00"/>
        <d v="1899-12-30T14:19:00"/>
        <d v="1899-12-30T09:04:00"/>
        <d v="1899-12-30T15:52:00"/>
        <d v="1899-12-30T09:54:00"/>
        <d v="1899-12-30T18:10:00"/>
        <d v="1899-12-30T09:32:00"/>
        <d v="1899-12-30T19:02:00"/>
        <d v="1899-12-30T14:14:00"/>
        <d v="1899-12-30T11:29:00"/>
        <d v="1899-12-30T12:18:00"/>
        <d v="1899-12-30T16:02:00"/>
        <d v="1899-12-30T11:13:00"/>
        <d v="1899-12-30T09:19:00"/>
        <d v="1899-12-30T10:11:00"/>
        <d v="1899-12-30T17:36:00"/>
        <d v="1899-12-30T13:24:00"/>
        <d v="1899-12-30T14:03:00"/>
        <d v="1899-12-30T12:03:00"/>
        <d v="1899-12-30T12:17:00"/>
        <d v="1899-12-30T14:23:00"/>
        <d v="1899-12-30T11:54:00"/>
        <d v="1899-12-30T12:30:00"/>
        <d v="1899-12-30T16:50:00"/>
        <d v="1899-12-30T11:20:00"/>
        <d v="1899-12-30T15:16:00"/>
        <d v="1899-12-30T09:14:00"/>
        <d v="1899-12-30T17:13:00"/>
        <d v="1899-12-30T09:18:00"/>
        <d v="1899-12-30T17:52:00"/>
        <d v="1899-12-30T09:20:00"/>
        <d v="1899-12-30T12:26:00"/>
        <d v="1899-12-30T10:52:00"/>
        <d v="1899-12-30T09:38:00"/>
        <d v="1899-12-30T12:51:00"/>
        <d v="1899-12-30T09:08:00"/>
        <d v="1899-12-30T16:43:00"/>
        <d v="1899-12-30T12:32:00"/>
        <d v="1899-12-30T13:33:00"/>
        <d v="1899-12-30T19:07:00"/>
        <d v="1899-12-30T17:11:00"/>
        <d v="1899-12-30T11:56:00"/>
        <d v="1899-12-30T08:54:00"/>
        <d v="1899-12-30T12:44:00"/>
        <d v="1899-12-30T16:12:00"/>
        <d v="1899-12-30T16:18:00"/>
        <d v="1899-12-30T13:20:00"/>
        <d v="1899-12-30T13:34:00"/>
        <d v="1899-12-30T11:09:00"/>
        <d v="1899-12-30T11:12:00"/>
        <d v="1899-12-30T09:53:00"/>
        <d v="1899-12-30T11:28:00"/>
        <d v="1899-12-30T13:35:00"/>
        <d v="1899-12-30T09:52:00"/>
        <d v="1899-12-30T19:08:00"/>
        <d v="1899-12-30T17:09:00"/>
        <d v="1899-12-30T09:56:00"/>
        <d v="1899-12-30T12:43:00"/>
        <d v="1899-12-30T19:17:00"/>
        <d v="1899-12-30T14:39:00"/>
        <d v="1899-12-30T14:31:00"/>
        <d v="1899-12-30T16:38:00"/>
        <d v="1899-12-30T19:23:00"/>
        <d v="1899-12-30T17:42:00"/>
        <d v="1899-12-30T10:48:00"/>
        <d v="1899-12-30T08:28:00"/>
        <d v="1899-12-30T09:29:00"/>
        <d v="1899-12-30T16:59:00"/>
        <d v="1899-12-30T12:01:00"/>
        <d v="1899-12-30T14:10:00"/>
        <d v="1899-12-30T16:16:00"/>
        <d v="1899-12-30T12:04:00"/>
        <d v="1899-12-30T10:56:00"/>
        <d v="1899-12-30T12:12:00"/>
        <d v="1899-12-30T12:42:00"/>
        <d v="1899-12-30T13:49:00"/>
        <d v="1899-12-30T13:04:00"/>
        <d v="1899-12-30T19:44:00"/>
        <d v="1899-12-30T18:26:00"/>
        <d v="1899-12-30T16:20:00"/>
        <d v="1899-12-30T08:31:00"/>
        <d v="1899-12-30T14:47:00"/>
        <d v="1899-12-30T14:18:00"/>
        <d v="1899-12-30T17:53:00"/>
        <d v="1899-12-30T10:16:00"/>
        <d v="1899-12-30T11:00:00"/>
        <d v="1899-12-30T14:04:00"/>
        <d v="1899-12-30T13:37:00"/>
        <d v="1899-12-30T15:06:00"/>
        <d v="1899-12-30T15:53:00"/>
        <d v="1899-12-30T13:51:00"/>
        <d v="1899-12-30T16:45:00"/>
        <d v="1899-12-30T11:03:00"/>
        <d v="1899-12-30T19:34:00"/>
        <d v="1899-12-30T12:29:00"/>
        <d v="1899-12-30T10:15:00"/>
        <d v="1899-12-30T13:38:00"/>
        <d v="1899-12-30T12:37:00"/>
        <d v="1899-12-30T15:24:00"/>
        <d v="1899-12-30T13:54:00"/>
        <d v="1899-12-30T16:55:00"/>
        <d v="1899-12-30T10:19:00"/>
        <d v="1899-12-30T09:31:00"/>
        <d v="1899-12-30T17:22:00"/>
        <d v="1899-12-30T11:39:00"/>
        <d v="1899-12-30T13:39:00"/>
        <d v="1899-12-30T09:51:00"/>
        <d v="1899-12-30T15:44:00"/>
        <d v="1899-12-30T10:30:00"/>
        <d v="1899-12-30T17:23:00"/>
        <d v="1899-12-30T15:26:00"/>
        <d v="1899-12-30T14:25:00"/>
        <d v="1899-12-30T09:35:00"/>
        <d v="1899-12-30T11:45:00"/>
        <d v="1899-12-30T17:17:00"/>
        <d v="1899-12-30T09:40:00"/>
        <d v="1899-12-30T15:56:00"/>
        <d v="1899-12-30T15:55:00"/>
        <d v="1899-12-30T16:58:00"/>
        <d v="1899-12-30T18:37:00"/>
        <d v="1899-12-30T13:19:00"/>
        <d v="1899-12-30T13:52:00"/>
        <d v="1899-12-30T18:38:00"/>
        <d v="1899-12-30T13:07:00"/>
        <d v="1899-12-30T15:41:00"/>
        <d v="1899-12-30T15:23:00"/>
        <d v="1899-12-30T18:02:00"/>
        <d v="1899-12-30T12:33:00"/>
        <d v="1899-12-30T14:35:00"/>
        <d v="1899-12-30T16:34:00"/>
        <d v="1899-12-30T10:20:00"/>
        <d v="1899-12-30T12:52:00"/>
        <d v="1899-12-30T19:59:00"/>
        <d v="1899-12-30T15:30:00"/>
        <d v="1899-12-30T08:25:00"/>
        <d v="1899-12-30T19:14:00"/>
        <d v="1899-12-30T19:00:00"/>
        <d v="1899-12-30T10:04:00"/>
        <d v="1899-12-30T16:35:00"/>
        <d v="1899-12-30T19:05:00"/>
        <d v="1899-12-30T09:00:00"/>
        <d v="1899-12-30T08:27:00"/>
        <d v="1899-12-30T11:37:00"/>
        <d v="1899-12-30T12:27:00"/>
        <d v="1899-12-30T13:09:00"/>
        <d v="1899-12-30T15:07:00"/>
        <d v="1899-12-30T18:43:00"/>
        <d v="1899-12-30T08:55:00"/>
        <d v="1899-12-30T19:41:00"/>
        <d v="1899-12-30T14:29:00"/>
        <d v="1899-12-30T17:03:00"/>
        <d v="1899-12-30T18:35:00"/>
        <d v="1899-12-30T11:49:00"/>
        <d v="1899-12-30T16:44:00"/>
        <d v="1899-12-30T16:56:00"/>
        <d v="1899-12-30T17:24:00"/>
        <d v="1899-12-30T18:19:00"/>
        <d v="1899-12-30T13:11:00"/>
        <d v="1899-12-30T17:34:00"/>
        <d v="1899-12-30T14:43:00"/>
        <d v="1899-12-30T11:35:00"/>
        <d v="1899-12-30T15:19:00"/>
        <d v="1899-12-30T18:20:00"/>
        <d v="1899-12-30T10:21:00"/>
        <d v="1899-12-30T11:07:00"/>
        <d v="1899-12-30T12:05:00"/>
        <d v="1899-12-30T14:46:00"/>
        <d v="1899-12-30T15:31:00"/>
        <d v="1899-12-30T17:31:00"/>
        <d v="1899-12-30T11:42:00"/>
        <d v="1899-12-30T19:55:00"/>
        <d v="1899-12-30T12:38:00"/>
        <d v="1899-12-30T10:40:00"/>
        <d v="1899-12-30T18:55:00"/>
        <d v="1899-12-30T16:27:00"/>
        <d v="1899-12-30T17:05:00"/>
        <d v="1899-12-30T19:35:00"/>
        <d v="1899-12-30T17:06:00"/>
        <d v="1899-12-30T12:41:00"/>
        <d v="1899-12-30T14:57:00"/>
        <d v="1899-12-30T17:14:00"/>
        <d v="1899-12-30T13:43:00"/>
        <d v="1899-12-30T13:21:00"/>
        <d v="1899-12-30T14:42:00"/>
        <d v="1899-12-30T11:18:00"/>
        <d v="1899-12-30T19:31:00"/>
        <d v="1899-12-30T16:03:00"/>
        <d v="1899-12-30T18:13:00"/>
        <d v="1899-12-30T18:03:00"/>
        <d v="1899-12-30T16:52:00"/>
        <d v="1899-12-30T10:23:00"/>
        <d v="1899-12-30T17:39:00"/>
        <d v="1899-12-30T15:29:00"/>
        <d v="1899-12-30T15:01:00"/>
        <d v="1899-12-30T19:16:00"/>
        <d v="1899-12-30T14:05:00"/>
        <d v="1899-12-30T18:11:00"/>
        <d v="1899-12-30T08:23:00"/>
        <d v="1899-12-30T12:31:00"/>
        <d v="1899-12-30T14:52:00"/>
        <d v="1899-12-30T16:04:00"/>
        <d v="1899-12-30T08:32:00"/>
        <d v="1899-12-30T17:28:00"/>
        <d v="1899-12-30T18:18:00"/>
        <d v="1899-12-30T10:03:00"/>
        <d v="1899-12-30T09:33:00"/>
        <d v="1899-12-30T14:27:00"/>
        <d v="1899-12-30T17:10:00"/>
        <d v="1899-12-30T09:01:00"/>
        <d v="1899-12-30T13:26:00"/>
        <d v="1899-12-30T19:22:00"/>
        <d v="1899-12-30T18:22:00"/>
        <d v="1899-12-30T19:38:00"/>
        <d v="1899-12-30T15:22:00"/>
        <d v="1899-12-30T16:47:00"/>
        <d v="1899-12-30T18:15:00"/>
        <d v="1899-12-30T09:55:00"/>
        <d v="1899-12-30T14:33:00"/>
        <d v="1899-12-30T15:10:00"/>
        <d v="1899-12-30T19:06:00"/>
        <d v="1899-12-30T14:44:00"/>
        <d v="1899-12-30T18:32:00"/>
        <d v="1899-12-30T12:00:00"/>
        <d v="1899-12-30T19:50:00"/>
        <d v="1899-12-30T18:04:00"/>
        <d v="1899-12-30T11:34:00"/>
        <d v="1899-12-30T11:46:00"/>
        <d v="1899-12-30T09:50:00"/>
        <d v="1899-12-30T15:33:00"/>
        <d v="1899-12-30T13:46:00"/>
        <d v="1899-12-30T09:06:00"/>
        <d v="1899-12-30T18:45:00"/>
        <d v="1899-12-30T16:00:00"/>
        <d v="1899-12-30T11:04:00"/>
        <d v="1899-12-30T19:36:00"/>
        <d v="1899-12-30T18:39:00"/>
        <d v="1899-12-30T14:40:00"/>
        <d v="1899-12-30T14:45:00"/>
        <d v="1899-12-30T17:07:00"/>
        <d v="1899-12-30T16:30:00"/>
        <d v="1899-12-30T17:01:00"/>
        <d v="1899-12-30T17:30:00"/>
        <d v="1899-12-30T12:56:00"/>
        <d v="1899-12-30T18:33:00"/>
        <d v="1899-12-30T17:59:00"/>
        <d v="1899-12-30T13:32:00"/>
        <d v="1899-12-30T17:50:00"/>
        <d v="1899-12-30T13:08:00"/>
        <d v="1899-12-30T14:13:00"/>
        <d v="1899-12-30T16:06:00"/>
        <d v="1899-12-30T15:09:00"/>
        <d v="1899-12-30T10:24:00"/>
        <d v="1899-12-30T15:00:00"/>
        <d v="1899-12-30T15:04:00"/>
        <d v="1899-12-30T10:05:00"/>
        <d v="1899-12-30T17:12:00"/>
        <d v="1899-12-30T15:32:00"/>
        <d v="1899-12-30T13:18:00"/>
        <d v="1899-12-30T18:44:00"/>
        <d v="1899-12-30T16:08:00"/>
        <d v="1899-12-30T17:43:00"/>
        <d v="1899-12-30T15:08:00"/>
        <d v="1899-12-30T15:47:00"/>
        <d v="1899-12-30T19:52:00"/>
        <d v="1899-12-30T18:30:00"/>
        <d v="1899-12-30T15:54:00"/>
        <d v="1899-12-30T11:06:00"/>
        <d v="1899-12-30T13:13:00"/>
        <d v="1899-12-30T14:07:00"/>
        <d v="1899-12-30T19:53:00"/>
        <d v="1899-12-30T15:46:00"/>
        <d v="1899-12-30T19:48:00"/>
        <d v="1899-12-30T19:03:00"/>
        <d v="1899-12-30T15:39:00"/>
        <d v="1899-12-30T16:33:00"/>
        <d v="1899-12-30T14:55:00"/>
        <d v="1899-12-30T16:31:00"/>
        <d v="1899-12-30T18:09:00"/>
        <d v="1899-12-30T18:57:00"/>
        <d v="1899-12-30T17:47:00"/>
        <d v="1899-12-30T16:40:00"/>
        <d v="1899-12-30T10:09:00"/>
        <d v="1899-12-30T19:37:00"/>
        <d v="1899-12-30T13:41:00"/>
        <d v="1899-12-30T11:55:00"/>
        <d v="1899-12-30T18:24:00"/>
        <d v="1899-12-30T15:18:00"/>
        <d v="1899-12-30T10:28:00"/>
        <d v="1899-12-30T12:59:00"/>
        <d v="1899-12-30T17:21:00"/>
        <d v="1899-12-30T17:25:00"/>
        <d v="1899-12-30T16:28:00"/>
        <d v="1899-12-30T11:58:00"/>
        <d v="1899-12-30T10:47:00"/>
        <d v="1899-12-30T13:15:00"/>
        <d v="1899-12-30T17:49:00"/>
        <d v="1899-12-30T12:53:00"/>
        <d v="1899-12-30T19:25:00"/>
        <d v="1899-12-30T09:23:00"/>
        <d v="1899-12-30T10:17:00"/>
        <d v="1899-12-30T17:54:00"/>
        <d v="1899-12-30T16:49:00"/>
        <d v="1899-12-30T18:14:00"/>
        <d v="1899-12-30T16:37:00"/>
        <d v="1899-12-30T16:13:00"/>
        <d v="1899-12-30T15:28:00"/>
        <d v="1899-12-30T19:24:00"/>
        <d v="1899-12-30T13:44:00"/>
        <d v="1899-12-30T18:25:00"/>
        <d v="1899-12-30T17:58:00"/>
        <d v="1899-12-30T13:12:00"/>
        <d v="1899-12-30T18:42:00"/>
        <d v="1899-12-30T16:26:00"/>
        <d v="1899-12-30T17:35:00"/>
        <d v="1899-12-30T15:45:00"/>
        <d v="1899-12-30T19:56:00"/>
        <d v="1899-12-30T17:41:00"/>
        <d v="1899-12-30T18:21:00"/>
        <d v="1899-12-30T17:29:00"/>
        <d v="1899-12-30T17:02:00"/>
        <d v="1899-12-30T15:40:00"/>
        <d v="1899-12-30T10:13:00"/>
        <d v="1899-12-30T16:53:00"/>
        <d v="1899-12-30T18:46:00"/>
        <d v="1899-12-30T13:16:00"/>
        <d v="1899-12-30T19:26:00"/>
        <d v="1899-12-30T15:13:00"/>
        <d v="1899-12-30T13:48:00"/>
        <d v="1899-12-30T11:52:00"/>
        <d v="1899-12-30T12:09:00"/>
        <d v="1899-12-30T13:55:00"/>
        <d v="1899-12-30T15:02:00"/>
        <d v="1899-12-30T19:29:00"/>
        <d v="1899-12-30T19:47:00"/>
        <d v="1899-12-30T18:47:00"/>
        <d v="1899-12-30T17:15:00"/>
        <d v="1899-12-30T17:37:00"/>
        <d v="1899-12-30T15:36:00"/>
        <d v="1899-12-30T17:40:00"/>
        <d v="1899-12-30T11:21:00"/>
        <d v="1899-12-30T15:21:00"/>
        <d v="1899-12-30T16:17:00"/>
        <d v="1899-12-30T15:14:00"/>
        <d v="1899-12-30T18:34:00"/>
        <d v="1899-12-30T15:37:00"/>
        <d v="1899-12-30T16:01:00"/>
        <d v="1899-12-30T15:58:00"/>
        <d v="1899-12-30T19:04:00"/>
        <d v="1899-12-30T18:59:00"/>
        <d v="1899-12-30T15:34:00"/>
        <d v="1899-12-30T14:54:00"/>
        <d v="1899-12-30T19:33:00"/>
        <d v="1899-12-30T18:40:00"/>
        <d v="1899-12-30T18:51:00"/>
        <d v="1899-12-30T17:27:00"/>
        <d v="1899-12-30T18:29:00"/>
        <d v="1899-12-30T18:17:00"/>
        <d v="1899-12-30T18:41:00"/>
        <d v="1899-12-30T19:20:00"/>
        <d v="1899-12-30T15:38:00"/>
        <d v="1899-12-30T15:48:00"/>
        <d v="1899-12-30T17:18:00"/>
        <d v="1899-12-30T16:11:00"/>
        <d v="1899-12-30T18:52:00"/>
        <d v="1899-12-30T15:17:00"/>
        <d v="1899-12-30T19:21:00"/>
        <d v="1899-12-30T16:25:00"/>
        <d v="1899-12-30T17:00:00"/>
        <d v="1899-12-30T19:30:00"/>
        <d v="1899-12-30T17:32:00"/>
        <d v="1899-12-30T19:42:00"/>
        <d v="1899-12-30T16:46:00"/>
        <d v="1899-12-30T16:22:00"/>
      </sharedItems>
      <fieldGroup par="16" base="5">
        <rangePr groupBy="minutes" startDate="1899-12-30T08:00:00" endDate="1899-12-30T19:59:00"/>
        <groupItems count="62">
          <s v="&lt;1/0/19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1/0/1900"/>
        </groupItems>
      </fieldGroup>
    </cacheField>
    <cacheField name="stress_source" numFmtId="0">
      <sharedItems count="10">
        <s v="Financial Issues"/>
        <s v="Family Issues"/>
        <s v="Health"/>
        <s v="Work"/>
        <s v="Loneliness"/>
        <s v="Relationships"/>
        <s v="Bullying"/>
        <s v="Loss of Loved Ones"/>
        <s v="School"/>
        <s v="Social Media"/>
      </sharedItems>
    </cacheField>
    <cacheField name="physical_symptoms" numFmtId="0">
      <sharedItems/>
    </cacheField>
    <cacheField name="emotional_symptoms" numFmtId="0">
      <sharedItems/>
    </cacheField>
    <cacheField name="coping_mechanism" numFmtId="0">
      <sharedItems count="12">
        <s v="Therapy"/>
        <s v="Food"/>
        <s v="Exercise"/>
        <s v="Meditation"/>
        <s v="Reading"/>
        <s v="Hobbies"/>
        <s v="Walking"/>
        <s v="Sleeping"/>
        <s v="Talking to Family"/>
        <s v="Gardening"/>
        <s v="Art"/>
        <s v="Music"/>
      </sharedItems>
    </cacheField>
    <cacheField name="stress_duration" numFmtId="0">
      <sharedItems containsSemiMixedTypes="0" containsString="0" containsNumber="1" containsInteger="1" minValue="7" maxValue="182"/>
    </cacheField>
    <cacheField name="severity" numFmtId="0">
      <sharedItems count="3">
        <s v="Mild"/>
        <s v="Severe"/>
        <s v="Moderate"/>
      </sharedItems>
    </cacheField>
    <cacheField name="sleep_quality" numFmtId="0">
      <sharedItems count="3">
        <s v="Good"/>
        <s v="Fair"/>
        <s v="Poor"/>
      </sharedItems>
    </cacheField>
    <cacheField name="mood" numFmtId="0">
      <sharedItems/>
    </cacheField>
    <cacheField name="heart_rate" numFmtId="0">
      <sharedItems count="2">
        <s v="Normal Heart Rate"/>
        <s v="High Heart Rate"/>
      </sharedItems>
    </cacheField>
    <cacheField name="cortisol_level" numFmtId="0">
      <sharedItems count="2">
        <s v="Normal"/>
        <s v="Bad"/>
      </sharedItems>
    </cacheField>
    <cacheField name="Hours" numFmtId="0" databaseField="0">
      <fieldGroup base="5">
        <rangePr groupBy="hours" startDate="1899-12-30T08:00:00" endDate="1899-12-30T19:59:00"/>
        <groupItems count="26">
          <s v="&lt;1/0/1900"/>
          <s v="12 AM"/>
          <s v="1 AM"/>
          <s v="2 AM"/>
          <s v="3 AM"/>
          <s v="4 AM"/>
          <s v="5 AM"/>
          <s v="6 AM"/>
          <s v="7 AM"/>
          <s v="8 AM"/>
          <s v="9 AM"/>
          <s v="10 AM"/>
          <s v="11 AM"/>
          <s v="12 PM"/>
          <s v="1 PM"/>
          <s v="2 PM"/>
          <s v="3 PM"/>
          <s v="4 PM"/>
          <s v="5 PM"/>
          <s v="6 PM"/>
          <s v="7 PM"/>
          <s v="8 PM"/>
          <s v="9 PM"/>
          <s v="10 PM"/>
          <s v="11 PM"/>
          <s v="&gt;1/0/190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712.566503587965" createdVersion="7" refreshedVersion="7" minRefreshableVersion="3" recordCount="5000" xr:uid="{D96E37EB-AF03-43A3-BFAE-79DD5585CBA6}">
  <cacheSource type="worksheet">
    <worksheetSource ref="A1:R5001" sheet="Sheet1"/>
  </cacheSource>
  <cacheFields count="18">
    <cacheField name="id" numFmtId="0">
      <sharedItems containsMixedTypes="1" containsNumber="1" containsInteger="1" minValue="124012" maxValue="660322" count="5000">
        <s v="G6R0PW"/>
        <s v="078R72"/>
        <s v="0YGDO1"/>
        <s v="FSXMV4"/>
        <s v="MWLGG7"/>
        <s v="OJUSBW"/>
        <s v="P8AZ5P"/>
        <s v="RN3G2O"/>
        <s v="TR9ZY5"/>
        <s v="UELA25"/>
        <s v="8EQSMR"/>
        <s v="H6O4BX"/>
        <s v="L0PK66"/>
        <s v="MTS1EB"/>
        <s v="OF9MAF"/>
        <s v="YO9ITA"/>
        <s v="MZBOIP"/>
        <s v="3Y4IZ8"/>
        <s v="MUPSI3"/>
        <s v="VKFCOD"/>
        <s v="XUDLV7"/>
        <s v="7U0KAY"/>
        <s v="8XJ731"/>
        <s v="7SNNL5"/>
        <s v="VVBIEM"/>
        <s v="OAD0J4"/>
        <s v="M7VA93"/>
        <s v="GRN5DK"/>
        <s v="JHEVU7"/>
        <s v="QPPGJD"/>
        <s v="9Z0I7T"/>
        <s v="W5GNSG"/>
        <s v="Y8GAZ8"/>
        <s v="3IZYMH"/>
        <s v="W5ASX5"/>
        <s v="5B9OFN"/>
        <s v="86UEGX"/>
        <s v="DOFHN4"/>
        <s v="BD4YQF"/>
        <s v="189Y3F"/>
        <s v="8NU78Z"/>
        <s v="LCH1QX"/>
        <s v="1M4RT6"/>
        <s v="Y4CJZ8"/>
        <s v="YOT0TY"/>
        <s v="Z5BRTN"/>
        <s v="W7RY9C"/>
        <s v="PMDCNW"/>
        <s v="SMYC5O"/>
        <s v="A0R3VU"/>
        <s v="GI8YVU"/>
        <s v="4GCA3U"/>
        <s v="DY7JSZ"/>
        <s v="6KMG3Z"/>
        <s v="7C15ZM"/>
        <s v="S447A4"/>
        <s v="VUYH23"/>
        <s v="QM9TRI"/>
        <s v="1CCVAS"/>
        <s v="MZQYRU"/>
        <s v="T6019V"/>
        <s v="BKR6ZE"/>
        <s v="O7PZBC"/>
        <s v="78XU9E"/>
        <s v="YGYH0M"/>
        <s v="ZZMV0Y"/>
        <s v="JKCCXK"/>
        <s v="Q5LGIO"/>
        <s v="SUWVZL"/>
        <s v="ZEWYPX"/>
        <s v="TUAXVQ"/>
        <s v="SSYOF3"/>
        <s v="UGST4Z"/>
        <s v="QRFAJY"/>
        <s v="ZD72IG"/>
        <s v="7J4RKL"/>
        <s v="HSX617"/>
        <s v="VQIUZB"/>
        <s v="MSHCR8"/>
        <s v="MEE1YF"/>
        <s v="D0HXJ0"/>
        <s v="3N7783"/>
        <s v="P8ZMIC"/>
        <s v="4B32CU"/>
        <s v="MCEEE2"/>
        <s v="CFC0OK"/>
        <s v="MMY3WQ"/>
        <s v="0C8AUD"/>
        <s v="VD3HL2"/>
        <s v="UX9RKL"/>
        <s v="PDHYNF"/>
        <s v="ZXX9LQ"/>
        <s v="CIMWP0"/>
        <s v="X1LA7N"/>
        <s v="60UG7G"/>
        <s v="2ALZMD"/>
        <s v="BX9MUT"/>
        <s v="KBZNNS"/>
        <s v="OCWO1V"/>
        <s v="5CUTML"/>
        <s v="N4QN3N"/>
        <s v="YRS8RR"/>
        <s v="IW4AL8"/>
        <s v="P6D51G"/>
        <s v="H7PEW4"/>
        <s v="YZUV7F"/>
        <s v="SBUPEL"/>
        <s v="NHR4PU"/>
        <s v="ZX5MK0"/>
        <s v="5G64U2"/>
        <s v="E3RHVS"/>
        <s v="0ACYYH"/>
        <s v="V610J5"/>
        <s v="945WE1"/>
        <s v="ISBTBF"/>
        <s v="702KWY"/>
        <s v="84WMPH"/>
        <s v="RU07RJ"/>
        <s v="1O8JR8"/>
        <s v="YV44XF"/>
        <s v="CECU1A"/>
        <s v="BNUBV4"/>
        <s v="OY79CP"/>
        <s v="0ERI9G"/>
        <s v="1U5TLU"/>
        <s v="AN9TO2"/>
        <s v="139QQF"/>
        <s v="HPYWC2"/>
        <s v="7AR25O"/>
        <s v="88IZE2"/>
        <s v="T00N3B"/>
        <s v="YDOAOS"/>
        <s v="9AAZWN"/>
        <s v="Q9KO1T"/>
        <s v="L7NM7W"/>
        <s v="FMMKCZ"/>
        <s v="X9F55R"/>
        <s v="30GEX6"/>
        <s v="7SR9S4"/>
        <s v="T5991L"/>
        <s v="3K0Z9C"/>
        <s v="BLBV8N"/>
        <s v="JE1ORZ"/>
        <s v="T9MVG0"/>
        <s v="S329MN"/>
        <s v="HCC2WF"/>
        <s v="MBPO88"/>
        <s v="DEBFJM"/>
        <s v="MTA24L"/>
        <s v="KUP9A3"/>
        <s v="K3FT69"/>
        <s v="XPIS8U"/>
        <s v="DUOVAK"/>
        <s v="LET604"/>
        <s v="9MZ54V"/>
        <s v="KNSWK7"/>
        <s v="7WP2TX"/>
        <s v="88FVGG"/>
        <s v="J0JVEU"/>
        <s v="UIJZM0"/>
        <s v="OXKUK2"/>
        <s v="98TQX6"/>
        <s v="0CHACC"/>
        <s v="ZRUDWJ"/>
        <s v="WWI0SD"/>
        <s v="0RD9Q9"/>
        <s v="NBJORY"/>
        <s v="6CCZM9"/>
        <s v="PSNL3F"/>
        <s v="ZP2USD"/>
        <s v="0PVDNJ"/>
        <s v="YPT61E"/>
        <s v="TKS9UW"/>
        <s v="BDQ0ZV"/>
        <s v="K0SXAS"/>
        <s v="XT79JA"/>
        <s v="NIPVA6"/>
        <s v="PKUDWX"/>
        <s v="WT5IN3"/>
        <s v="R4DM6O"/>
        <s v="8N4M1M"/>
        <s v="9SMNWF"/>
        <s v="K2D9YB"/>
        <s v="F544U9"/>
        <s v="ZVRH18"/>
        <s v="09VVCJ"/>
        <s v="JKDWUV"/>
        <s v="DT3WKX"/>
        <s v="Y4C16Y"/>
        <s v="DXESYI"/>
        <s v="UA9EMB"/>
        <s v="IOVCNK"/>
        <s v="CEXQEY"/>
        <s v="Q90UT4"/>
        <s v="KK3E57"/>
        <s v="I74WQB"/>
        <s v="UTATSE"/>
        <s v="4JKDWM"/>
        <s v="BULIBH"/>
        <s v="CEDO32"/>
        <s v="2ELU1E"/>
        <s v="9GK7HJ"/>
        <s v="LTLBYM"/>
        <s v="N8S7XG"/>
        <s v="5505UG"/>
        <s v="LQHMEC"/>
        <s v="J975MD"/>
        <s v="DB6BAK"/>
        <s v="B55B0L"/>
        <s v="QZ413Z"/>
        <s v="VW0FC2"/>
        <s v="6H4Q66"/>
        <s v="G2ZMJE"/>
        <s v="B1T4PO"/>
        <s v="IPXUJB"/>
        <s v="UXPZCJ"/>
        <s v="H15MR7"/>
        <s v="HCVIYW"/>
        <s v="UBVLTY"/>
        <s v="VL6SCT"/>
        <s v="CNRJTM"/>
        <s v="MZLK1P"/>
        <s v="63GHH1"/>
        <s v="OKWXMD"/>
        <s v="H2465K"/>
        <s v="BFHOBF"/>
        <s v="G7QLNB"/>
        <s v="3FUWQJ"/>
        <s v="D4CLAY"/>
        <s v="OS4YHB"/>
        <s v="GHT41X"/>
        <s v="XZ09QA"/>
        <s v="8GB3CP"/>
        <s v="K3WLN6"/>
        <s v="3SY9HA"/>
        <s v="G2BK7H"/>
        <s v="D8X2RJ"/>
        <s v="SY7DJ0"/>
        <s v="0QRVN2"/>
        <s v="3OKROB"/>
        <s v="CTWWQY"/>
        <s v="30X108"/>
        <s v="F9JM7T"/>
        <s v="Q9ARL1"/>
        <s v="08TZOP"/>
        <s v="DNQLAY"/>
        <s v="RXO8RD"/>
        <s v="52KLT4"/>
        <s v="LXO969"/>
        <s v="ZM3YSU"/>
        <s v="OQ98FV"/>
        <s v="3OK54W"/>
        <s v="ND62XI"/>
        <s v="KUC0QZ"/>
        <s v="RGJRM5"/>
        <s v="DZJ5WR"/>
        <s v="R3NWCQ"/>
        <s v="8ZENTR"/>
        <s v="O9Y1Q0"/>
        <s v="PESNUU"/>
        <s v="4WD8ME"/>
        <s v="VIY75K"/>
        <s v="WGWH73"/>
        <s v="N3ZK6K"/>
        <s v="ETKPWD"/>
        <s v="4TXFSE"/>
        <s v="Q37ZIM"/>
        <s v="JRAZ5Q"/>
        <s v="3UE990"/>
        <s v="MEUYR9"/>
        <s v="0CEPG4"/>
        <s v="Q0QIJJ"/>
        <s v="RBCVBI"/>
        <s v="7HE3UN"/>
        <s v="ADSAUU"/>
        <s v="PDPE7E"/>
        <s v="EC7HP5"/>
        <s v="W7KVID"/>
        <s v="6MRA68"/>
        <s v="D1JELA"/>
        <s v="R5FE8J"/>
        <s v="3W56KM"/>
        <s v="ECN0LL"/>
        <s v="FCSOBJ"/>
        <s v="HB5Z4N"/>
        <s v="S99E5V"/>
        <s v="ZIWAAB"/>
        <s v="M97X1H"/>
        <s v="5D2NIT"/>
        <s v="8DLTDT"/>
        <s v="EFGEUE"/>
        <s v="UP10YY"/>
        <s v="I1CYUE"/>
        <s v="NQLFSZ"/>
        <s v="EGN8YV"/>
        <s v="EOTCG5"/>
        <s v="7KUKIB"/>
        <s v="9D9TSY"/>
        <s v="GV20HG"/>
        <s v="IWNRFO"/>
        <s v="VK9X2G"/>
        <s v="UHBK15"/>
        <s v="MJ75KG"/>
        <s v="GMN1SK"/>
        <s v="W1XT4D"/>
        <s v="SJGFLC"/>
        <s v="A4H7WX"/>
        <s v="6C2CF2"/>
        <s v="XIQ9KO"/>
        <s v="MNM4FU"/>
        <s v="7RR36P"/>
        <s v="XS9WS6"/>
        <s v="41AYWM"/>
        <s v="0WZTIG"/>
        <s v="Q2K495"/>
        <s v="7M7YF6"/>
        <s v="9ZCSNZ"/>
        <s v="KXS1JO"/>
        <s v="8ZVQ3J"/>
        <s v="DRQ1X4"/>
        <s v="2FFOQI"/>
        <s v="SAK6Y2"/>
        <s v="L5EMUU"/>
        <s v="2PXCJR"/>
        <s v="0905SC"/>
        <s v="RLTN9V"/>
        <s v="8V0FGB"/>
        <s v="B5THIS"/>
        <s v="4ANXK5"/>
        <s v="1XX4ER"/>
        <s v="ROR47O"/>
        <s v="F3QA9L"/>
        <s v="U58ROS"/>
        <s v="LTL7OE"/>
        <s v="C5OJC1"/>
        <s v="MVNOXN"/>
        <s v="E20Q1S"/>
        <s v="UZQ1W1"/>
        <s v="SPU43K"/>
        <s v="0K2PMN"/>
        <s v="JX7BNY"/>
        <s v="EUY0GB"/>
        <s v="64H7Q7"/>
        <s v="18RSQC"/>
        <s v="36SVLM"/>
        <s v="47B4E1"/>
        <s v="97E507"/>
        <s v="BC1I6H"/>
        <s v="Q7LX53"/>
        <s v="BL4BKK"/>
        <s v="6U83TW"/>
        <s v="O136T6"/>
        <s v="GKAN3G"/>
        <s v="2SDG5Q"/>
        <s v="E68A57"/>
        <s v="X9D9V2"/>
        <s v="Z5BQC6"/>
        <s v="4KOIZC"/>
        <s v="LL1O42"/>
        <s v="U2DLGR"/>
        <s v="KIOMVS"/>
        <s v="9OTEJH"/>
        <s v="0UGE2W"/>
        <s v="FIDYH9"/>
        <s v="6ZPH8Q"/>
        <s v="WUC5OE"/>
        <s v="05GN3U"/>
        <s v="757DH8"/>
        <s v="TVB58Y"/>
        <s v="2O0J64"/>
        <s v="8X85VR"/>
        <s v="3VJN6C"/>
        <s v="5RB4YG"/>
        <s v="ZI4CM3"/>
        <s v="WQ55Q6"/>
        <s v="LDFRZ2"/>
        <s v="VHW51Z"/>
        <s v="92I4QC"/>
        <s v="2MB2I6"/>
        <s v="WE9IWB"/>
        <s v="D5DBPZ"/>
        <s v="413HH8"/>
        <s v="MRM93X"/>
        <s v="X7OEBW"/>
        <s v="VSRY8E"/>
        <s v="OJZNW3"/>
        <s v="595CBS"/>
        <s v="6XL1A7"/>
        <s v="Q8IYO8"/>
        <s v="V6733T"/>
        <s v="ZEK8SY"/>
        <s v="E5AF9E"/>
        <s v="KQZCUL"/>
        <s v="90RYIC"/>
        <s v="N7FIR1"/>
        <s v="9LE9LZ"/>
        <s v="RIZJF7"/>
        <s v="2S1ZDN"/>
        <s v="GPQ70A"/>
        <s v="9KJVIG"/>
        <s v="5399YZ"/>
        <s v="WA5YI0"/>
        <s v="WLDCF1"/>
        <s v="RDMUX7"/>
        <s v="SLB8A9"/>
        <s v="G0P521"/>
        <s v="TR98W6"/>
        <s v="8J7THO"/>
        <s v="BNLWJL"/>
        <s v="BCF6LY"/>
        <s v="O55UTM"/>
        <s v="8OYO7F"/>
        <s v="3LXA8L"/>
        <s v="4PVV4O"/>
        <s v="SKGEIL"/>
        <s v="X7THWZ"/>
        <s v="AKZWMA"/>
        <s v="BOCZZJ"/>
        <s v="IFM5RJ"/>
        <s v="6M0J0I"/>
        <s v="JWWTTY"/>
        <s v="GK04BB"/>
        <s v="1QHIQV"/>
        <s v="P2W63O"/>
        <s v="1TMNP7"/>
        <s v="ISUE05"/>
        <s v="OYIV04"/>
        <s v="5VMD3A"/>
        <s v="TG1U82"/>
        <s v="89UVKT"/>
        <s v="JD5VX1"/>
        <s v="CMDPF9"/>
        <s v="HSFJCF"/>
        <s v="4ZNRG9"/>
        <s v="CJTF32"/>
        <s v="XSTMY1"/>
        <s v="ZS4DII"/>
        <s v="R0RGST"/>
        <s v="FP6DB9"/>
        <s v="KG8IFO"/>
        <s v="18VJPA"/>
        <s v="2MO2JT"/>
        <s v="47S314"/>
        <s v="8J9Z0H"/>
        <s v="EXFBCT"/>
        <s v="L1FKKG"/>
        <s v="PUZ8JN"/>
        <s v="W3NL30"/>
        <s v="KWZP74"/>
        <s v="75YOGC"/>
        <s v="J8IG65"/>
        <s v="OJP8KJ"/>
        <s v="CD5YHY"/>
        <s v="WZEQ7C"/>
        <s v="DOUWB4"/>
        <s v="4OQEYR"/>
        <s v="GNJ9PG"/>
        <s v="PKC7N9"/>
        <s v="VQIK51"/>
        <s v="9CZ357"/>
        <s v="HCYYKE"/>
        <s v="UKNBYV"/>
        <s v="X0LZK7"/>
        <s v="OJX70K"/>
        <s v="EGGPZX"/>
        <s v="2HIPGD"/>
        <s v="RR3J6T"/>
        <s v="CT3742"/>
        <s v="Q16K7I"/>
        <s v="L8MAPC"/>
        <s v="YT0MN5"/>
        <s v="Z58A4H"/>
        <s v="WMFTEC"/>
        <s v="PDQY5J"/>
        <s v="UYH4UD"/>
        <s v="PGLNQE"/>
        <s v="10U85I"/>
        <s v="2KIQ95"/>
        <s v="PIL2XJ"/>
        <s v="XVK06P"/>
        <s v="FOPX35"/>
        <s v="PVW7QX"/>
        <s v="LRVLCI"/>
        <s v="YXDNNW"/>
        <s v="5GK2NZ"/>
        <s v="8MHFGH"/>
        <s v="GH1K51"/>
        <s v="5A0VQI"/>
        <s v="NSC0UY"/>
        <s v="17J6CM"/>
        <s v="ZXHTWY"/>
        <s v="KPJXMQ"/>
        <s v="UHR963"/>
        <s v="B1XIHK"/>
        <s v="BO4LHU"/>
        <s v="H3QKDY"/>
        <s v="WK7YY2"/>
        <s v="GEYOZK"/>
        <s v="KBD9YK"/>
        <s v="9JAFY7"/>
        <s v="O4RAJ1"/>
        <s v="D0ZISM"/>
        <s v="4BLBAO"/>
        <s v="R4VPEL"/>
        <s v="BVNWRH"/>
        <s v="TBVITZ"/>
        <s v="R3CZ77"/>
        <s v="Y4IAKX"/>
        <s v="CQDWRO"/>
        <s v="HDAN2D"/>
        <s v="PCVL0A"/>
        <s v="FK9WM3"/>
        <s v="HVX8P7"/>
        <s v="QZC0PY"/>
        <s v="HYPFI2"/>
        <s v="WRVRY1"/>
        <s v="C10A74"/>
        <s v="9008QD"/>
        <s v="W1FTGT"/>
        <s v="PZV0OE"/>
        <s v="AOEICO"/>
        <s v="FU7HIP"/>
        <s v="R6ZKRV"/>
        <s v="AV8MG0"/>
        <s v="96NHZC"/>
        <s v="F8JJLN"/>
        <s v="J5UPFM"/>
        <s v="58KE45"/>
        <s v="PUX7NI"/>
        <s v="FXBBHB"/>
        <s v="I41N1S"/>
        <s v="9DQKKW"/>
        <s v="F7MHTP"/>
        <s v="KJFPN3"/>
        <s v="72WADD"/>
        <s v="HP4GQY"/>
        <s v="GO7PZP"/>
        <s v="UQMPBY"/>
        <s v="97DOKT"/>
        <s v="PZXKW8"/>
        <s v="STMUQR"/>
        <s v="QWBLRJ"/>
        <s v="F0EZ0J"/>
        <s v="GBVE2I"/>
        <s v="IM6EQA"/>
        <s v="WV6VDZ"/>
        <s v="QNEXC0"/>
        <s v="KL4L2A"/>
        <s v="YZ1VVL"/>
        <s v="BT8DIF"/>
        <s v="0UO0GK"/>
        <s v="EP57P5"/>
        <s v="5O2DSX"/>
        <s v="1VAULL"/>
        <s v="AFZ7O4"/>
        <s v="Y1P3F8"/>
        <s v="AZOEBE"/>
        <s v="AUKFZ6"/>
        <s v="ND5OEI"/>
        <s v="GY6W4Q"/>
        <s v="2YY31K"/>
        <s v="I26B6Z"/>
        <s v="N80VDN"/>
        <s v="F7EUBO"/>
        <s v="F1ADPR"/>
        <s v="GRIXCU"/>
        <s v="9ZN9YD"/>
        <s v="L4H988"/>
        <s v="G239DP"/>
        <s v="MC2J58"/>
        <s v="52Q04K"/>
        <s v="R2KYFE"/>
        <s v="BJUI3C"/>
        <s v="1WBPYN"/>
        <s v="5WQGXF"/>
        <s v="CV90DM"/>
        <s v="C2JZ2B"/>
        <s v="WFBMKH"/>
        <s v="0VA2J9"/>
        <s v="MLXI0E"/>
        <s v="WL08K9"/>
        <s v="WLZPC4"/>
        <s v="IZ36W0"/>
        <s v="9XBYY6"/>
        <s v="XZP88H"/>
        <s v="WN5F2F"/>
        <s v="OCIBVL"/>
        <s v="YIUQ7N"/>
        <s v="UJ2M0Y"/>
        <s v="K85G89"/>
        <s v="O386C4"/>
        <s v="OHBGSY"/>
        <s v="477R2Q"/>
        <s v="4J6L48"/>
        <s v="GO94RK"/>
        <s v="USAY9A"/>
        <s v="S6QSA3"/>
        <s v="PWNV4C"/>
        <s v="Q19V7I"/>
        <s v="I0AJWQ"/>
        <s v="7XR6O5"/>
        <s v="9G9CT0"/>
        <s v="BOD6OR"/>
        <s v="PZYOXW"/>
        <s v="LHZ47I"/>
        <s v="AW7Q56"/>
        <s v="5KIA1U"/>
        <s v="ONYD11"/>
        <s v="2XV4E2"/>
        <s v="8GJC7N"/>
        <s v="0ATDPA"/>
        <s v="AP5H5Q"/>
        <s v="MU4GHI"/>
        <s v="PLD7U4"/>
        <s v="D9BA93"/>
        <s v="9ESU6J"/>
        <s v="OLAOLZ"/>
        <s v="AXH08R"/>
        <s v="X51FEV"/>
        <s v="4P9B99"/>
        <s v="JIIZGT"/>
        <s v="GHQK6H"/>
        <s v="PEP9H5"/>
        <s v="BCENGE"/>
        <s v="26X5GJ"/>
        <s v="AAS2EB"/>
        <s v="U0ASO8"/>
        <s v="OVW816"/>
        <s v="L7MJ9P"/>
        <s v="P04E3N"/>
        <s v="8CEJYI"/>
        <s v="ZSVTDS"/>
        <s v="UVJXT2"/>
        <s v="1MSCY9"/>
        <s v="3IO22O"/>
        <s v="IWPXNV"/>
        <s v="NV0FZU"/>
        <s v="60LGYQ"/>
        <s v="DAJU36"/>
        <s v="NJ17I7"/>
        <s v="LCSI54"/>
        <s v="T9Q2DQ"/>
        <s v="3OV4UM"/>
        <s v="PI9HAW"/>
        <s v="G96RB2"/>
        <s v="2POIT5"/>
        <s v="OODM88"/>
        <s v="2AO53X"/>
        <s v="26RKB0"/>
        <s v="EN6MPB"/>
        <s v="TTAQJ7"/>
        <s v="8JF6QW"/>
        <s v="XV9787"/>
        <s v="58HRMA"/>
        <s v="0LHY6O"/>
        <s v="W1YHKK"/>
        <s v="TSVLX8"/>
        <s v="ZX06FY"/>
        <s v="Y0Z2Z3"/>
        <s v="CMBGKW"/>
        <s v="0I49ZA"/>
        <s v="D2YP18"/>
        <s v="NVL215"/>
        <s v="3PSYJO"/>
        <s v="PKL8XA"/>
        <s v="MMCAVP"/>
        <s v="2S51RX"/>
        <s v="4E3IC3"/>
        <s v="ST6QMW"/>
        <s v="MZKZSM"/>
        <s v="0PO2UA"/>
        <s v="SR0C1N"/>
        <s v="0OEZC3"/>
        <s v="OU0FZG"/>
        <s v="5PHAUR"/>
        <s v="TUIKO3"/>
        <s v="H7E1XE"/>
        <s v="FSYEZ5"/>
        <s v="K9U3QM"/>
        <s v="4R97IX"/>
        <s v="BPWOKN"/>
        <s v="N4EZDJ"/>
        <s v="HLKDXV"/>
        <s v="4A93AI"/>
        <s v="OEAYQO"/>
        <s v="T7CGNA"/>
        <s v="QJO58W"/>
        <s v="ZSG241"/>
        <s v="PVH8EN"/>
        <s v="6A2AFP"/>
        <s v="PMVZRW"/>
        <s v="BOAWXS"/>
        <s v="KWR3QT"/>
        <s v="VAX6C8"/>
        <s v="357CGD"/>
        <s v="LTBCVN"/>
        <s v="TWQSE9"/>
        <s v="U9T0UO"/>
        <s v="1X7V8B"/>
        <s v="87R0YM"/>
        <s v="XG19H3"/>
        <s v="A8YC2M"/>
        <s v="X5NS2O"/>
        <s v="ZDB6OF"/>
        <s v="EY2XQS"/>
        <s v="SABBNA"/>
        <s v="8XJR3J"/>
        <s v="I66AZL"/>
        <s v="4WWUMF"/>
        <s v="GIZZ99"/>
        <s v="9LWDKF"/>
        <s v="M4FFPG"/>
        <s v="O536JM"/>
        <s v="LRN5PI"/>
        <s v="4ACY5S"/>
        <s v="5NTEP5"/>
        <s v="T3AU5T"/>
        <s v="P41MXU"/>
        <s v="9OPNI7"/>
        <s v="2VETXX"/>
        <s v="GUNVY2"/>
        <s v="ZCOHG7"/>
        <s v="L0XZCH"/>
        <s v="WY5CKE"/>
        <s v="8CHETQ"/>
        <s v="BBHCSJ"/>
        <s v="JPKLH2"/>
        <s v="KY8UCL"/>
        <s v="RD4RFH"/>
        <s v="I2W20U"/>
        <s v="3QV78M"/>
        <s v="BZL7NR"/>
        <s v="7YU26U"/>
        <s v="M3EE17"/>
        <s v="QGRU4C"/>
        <s v="JDRPSE"/>
        <s v="7BLXTA"/>
        <s v="SNEAPG"/>
        <s v="NAQ7IA"/>
        <s v="5LCWG5"/>
        <s v="PO4WQ0"/>
        <s v="30KDC9"/>
        <s v="OHPFTW"/>
        <s v="3U2TFJ"/>
        <s v="Y5IM3U"/>
        <s v="FX4BDK"/>
        <s v="G9X0J4"/>
        <s v="KOI3W4"/>
        <s v="QDEZA0"/>
        <s v="LS7TDD"/>
        <s v="GN2ITV"/>
        <s v="3ZZ7Y6"/>
        <s v="ON4J0P"/>
        <s v="ML3408"/>
        <s v="35ONJM"/>
        <s v="9KCQ1F"/>
        <s v="ADTC1Z"/>
        <s v="RXZMIM"/>
        <s v="8ISC34"/>
        <s v="QAGEX3"/>
        <s v="MEKM0Y"/>
        <s v="7RRFMS"/>
        <s v="G4TEKQ"/>
        <s v="DWPTJG"/>
        <s v="MMF01M"/>
        <s v="H8TA5F"/>
        <s v="F16GNT"/>
        <s v="S7ZMA9"/>
        <s v="USXEFA"/>
        <s v="8EX76H"/>
        <s v="4BABVX"/>
        <s v="42MTVT"/>
        <s v="KZHNIK"/>
        <s v="V11S48"/>
        <s v="9BKYM4"/>
        <s v="KGX2PJ"/>
        <s v="MZEEP6"/>
        <s v="ZYUGX2"/>
        <s v="GLGKLG"/>
        <s v="AJN5Y1"/>
        <s v="SV0KCT"/>
        <s v="2S85WN"/>
        <s v="AYSLXH"/>
        <s v="5L8JM1"/>
        <s v="TQK2UE"/>
        <s v="DASMWV"/>
        <s v="JMQ58R"/>
        <s v="1H22PW"/>
        <s v="ZHIVK6"/>
        <s v="1WRH9A"/>
        <s v="XFDBEL"/>
        <s v="H1TA28"/>
        <s v="SIAQU6"/>
        <s v="XUW13B"/>
        <s v="DTSLWB"/>
        <s v="KB6O6T"/>
        <s v="887K2N"/>
        <s v="8HQJ8P"/>
        <s v="WS6YKI"/>
        <s v="ROKHYM"/>
        <s v="PVVLLL"/>
        <s v="0L4TQ8"/>
        <s v="748P76"/>
        <s v="I87JS8"/>
        <s v="Y9BWGF"/>
        <s v="G5L9PC"/>
        <s v="DDK15A"/>
        <s v="ZJL6Z3"/>
        <s v="5H7LZJ"/>
        <s v="FXEVAK"/>
        <s v="Y6NPQF"/>
        <s v="ZKRQRZ"/>
        <s v="822TB4"/>
        <s v="T40WW0"/>
        <s v="69Z9DB"/>
        <s v="2RN8GJ"/>
        <s v="JLBUVI"/>
        <s v="7OPCX7"/>
        <s v="KQPVU3"/>
        <s v="H64PEF"/>
        <s v="BILP9E"/>
        <s v="4RERES"/>
        <s v="F094VY"/>
        <s v="S5PCIN"/>
        <s v="IDV906"/>
        <s v="VZD232"/>
        <s v="A8WA70"/>
        <s v="870U0G"/>
        <s v="PJA6DH"/>
        <s v="587EQO"/>
        <s v="GYPLTJ"/>
        <s v="JABZOY"/>
        <s v="RWJ11T"/>
        <s v="8XLZMU"/>
        <s v="57M5IL"/>
        <s v="U9M1LR"/>
        <s v="NMUBRB"/>
        <s v="W9LICE"/>
        <s v="8IO33N"/>
        <s v="FJCEL1"/>
        <s v="PB03XM"/>
        <s v="UEIQ0A"/>
        <s v="G42QQ7"/>
        <s v="XXGNAE"/>
        <s v="SHXIAP"/>
        <s v="9Y05KE"/>
        <s v="OVYHQ6"/>
        <s v="DM76WF"/>
        <s v="OGFYSU"/>
        <s v="Y8O5U3"/>
        <s v="9XURSV"/>
        <s v="4JVO2R"/>
        <s v="L6RZBD"/>
        <s v="6U1QLT"/>
        <s v="GDG66S"/>
        <s v="8GQDKU"/>
        <s v="YXQ71W"/>
        <s v="GKTX3T"/>
        <s v="DLRS9B"/>
        <s v="1P0S24"/>
        <s v="QXFSJH"/>
        <s v="K2PGV9"/>
        <s v="QR92P9"/>
        <s v="6N03I7"/>
        <s v="MYDN64"/>
        <s v="KL4OFT"/>
        <s v="O9TVAC"/>
        <s v="JZENHL"/>
        <s v="8ODDRK"/>
        <s v="TNG327"/>
        <s v="IYEBJR"/>
        <s v="HY6SKD"/>
        <s v="J1QCH1"/>
        <s v="YVDJE3"/>
        <s v="LQZ2RL"/>
        <s v="3WAW4M"/>
        <s v="X01V26"/>
        <s v="F9VRVP"/>
        <s v="S1Y6X7"/>
        <s v="8IUYAX"/>
        <s v="WURGGK"/>
        <s v="WRWF1F"/>
        <s v="V1SHNB"/>
        <s v="WQ59KP"/>
        <s v="66ZXWF"/>
        <s v="6M7YC4"/>
        <s v="6U35ZE"/>
        <s v="1LG6O6"/>
        <s v="B7LSVW"/>
        <s v="2CC5XN"/>
        <s v="WXPGZR"/>
        <s v="SHFZGR"/>
        <s v="7AFFBM"/>
        <s v="SHXH3O"/>
        <s v="X28HD8"/>
        <s v="3XPJ5E"/>
        <s v="29IV5L"/>
        <s v="Q5AKJY"/>
        <s v="9T05I1"/>
        <s v="P72PCM"/>
        <s v="O8ZRXW"/>
        <s v="NRPWDI"/>
        <s v="ZYYM5K"/>
        <s v="Z26K7V"/>
        <s v="7L1CBL"/>
        <s v="VF5DVN"/>
        <s v="2JL6A9"/>
        <s v="2X4U36"/>
        <s v="93NI6D"/>
        <s v="5ICO81"/>
        <s v="EWIO7U"/>
        <s v="KZL5BF"/>
        <s v="JLUUOE"/>
        <s v="1WVQEC"/>
        <s v="MJ64RK"/>
        <s v="J9U5X1"/>
        <s v="NZMPKM"/>
        <s v="J89LU3"/>
        <s v="5MQ4KP"/>
        <s v="ISDB9Z"/>
        <s v="XLH050"/>
        <s v="0DFYTI"/>
        <s v="2R6RHI"/>
        <s v="672GXS"/>
        <s v="ME7FP6"/>
        <s v="JG0MMZ"/>
        <s v="DJNDUD"/>
        <s v="5TYM5O"/>
        <s v="CEL4A3"/>
        <s v="NNM0UY"/>
        <s v="B6VO9A"/>
        <s v="ZGFRLN"/>
        <s v="UJLC8J"/>
        <s v="O41M0N"/>
        <s v="FORC6G"/>
        <s v="PSZ3QV"/>
        <s v="CCE9KJ"/>
        <s v="R8Q31I"/>
        <s v="YOOVA8"/>
        <s v="U8Q1AI"/>
        <s v="L8AWNU"/>
        <s v="MWOWBO"/>
        <s v="FLM1S6"/>
        <s v="25YPMV"/>
        <s v="B6J65E"/>
        <s v="X5KC6J"/>
        <s v="VRUWTZ"/>
        <s v="HWZ5UP"/>
        <s v="BJJQ51"/>
        <s v="16G0EP"/>
        <s v="ZXR4IF"/>
        <s v="L3NLNE"/>
        <s v="Q00Z0X"/>
        <s v="E2GTV4"/>
        <s v="OFXWLD"/>
        <s v="OXTI6E"/>
        <s v="QP85AT"/>
        <s v="K440Z5"/>
        <s v="R9BXU9"/>
        <s v="L1QQWP"/>
        <s v="6EU2QV"/>
        <s v="B7RWMG"/>
        <s v="6TGCKW"/>
        <s v="GQ8M9I"/>
        <s v="AQU3DQ"/>
        <s v="8S50VJ"/>
        <s v="VB1GEP"/>
        <s v="MMMU74"/>
        <s v="4K46A3"/>
        <s v="9NQLIW"/>
        <s v="AIWPBJ"/>
        <s v="K70U9G"/>
        <s v="XJASNM"/>
        <s v="FJS347"/>
        <s v="C2Y22T"/>
        <s v="VL186U"/>
        <s v="QQ5R0K"/>
        <s v="LUMOMU"/>
        <s v="8Q3DEY"/>
        <s v="WWCTTK"/>
        <s v="A80K18"/>
        <s v="0T30NX"/>
        <s v="VV9AYF"/>
        <s v="JM5RMO"/>
        <s v="J5I9UG"/>
        <s v="NIJ376"/>
        <s v="ZFBXYD"/>
        <s v="0V57KN"/>
        <s v="FQ0X25"/>
        <s v="OXIXXZ"/>
        <s v="ASLXKZ"/>
        <s v="IPP1Y5"/>
        <s v="GO2UH9"/>
        <s v="22PTGC"/>
        <s v="Q5NC0F"/>
        <s v="SMHDVM"/>
        <s v="KNEJCR"/>
        <s v="YTYGJN"/>
        <s v="XZ8NZY"/>
        <s v="QKZQOF"/>
        <s v="5Z5GE4"/>
        <s v="SMRQ38"/>
        <s v="SI28EZ"/>
        <s v="5TSBNM"/>
        <s v="KXUP66"/>
        <s v="ZVORN9"/>
        <s v="DOMGJE"/>
        <s v="EEVVP7"/>
        <s v="EVSN37"/>
        <s v="L0CRRO"/>
        <s v="KGWTJU"/>
        <s v="M8VZ1H"/>
        <s v="DMHU83"/>
        <s v="JV8RD8"/>
        <s v="TPB6CS"/>
        <s v="37762B"/>
        <s v="4RB6TB"/>
        <s v="V21VYU"/>
        <s v="X91WN2"/>
        <s v="NS2QOY"/>
        <s v="7SGW3P"/>
        <s v="2SA46Z"/>
        <s v="LWHLIT"/>
        <s v="Q1VK8E"/>
        <s v="IY0VR1"/>
        <s v="VSU7QJ"/>
        <s v="3BMBJ0"/>
        <s v="DM1UC8"/>
        <s v="NRBSHA"/>
        <s v="D97FVU"/>
        <s v="1KQIPI"/>
        <s v="I66W7D"/>
        <s v="7A4A0W"/>
        <s v="T7N82J"/>
        <s v="6ZHWEA"/>
        <s v="SJGB8E"/>
        <s v="IVPCSW"/>
        <s v="8WEOPN"/>
        <s v="YC34UF"/>
        <s v="L3GQHN"/>
        <s v="D97EW0"/>
        <s v="VJS2D6"/>
        <s v="53HWBU"/>
        <s v="C0I1DV"/>
        <s v="8BU1G3"/>
        <s v="UGZJR4"/>
        <s v="99115A"/>
        <s v="7DMWYM"/>
        <s v="D8PAW6"/>
        <s v="VS13D9"/>
        <s v="HNDOX2"/>
        <s v="IBQP37"/>
        <s v="P93KRT"/>
        <s v="DFN5AR"/>
        <s v="KIZ5DG"/>
        <s v="WEOL7W"/>
        <s v="8J4UI9"/>
        <s v="31ECT7"/>
        <s v="4KLN05"/>
        <s v="U1CW4Q"/>
        <s v="49D8JA"/>
        <s v="DLF3KH"/>
        <s v="VO5OAQ"/>
        <s v="E6YGRW"/>
        <s v="6BVI1B"/>
        <s v="K8A901"/>
        <s v="71WZ99"/>
        <s v="PRFEE9"/>
        <s v="J7ZQAI"/>
        <s v="03R7VL"/>
        <s v="LX98BQ"/>
        <s v="LMSXDN"/>
        <s v="LH4BOD"/>
        <s v="PH3N7V"/>
        <s v="KFFP57"/>
        <s v="ZK7A3U"/>
        <s v="7LH3XS"/>
        <s v="7IMWMV"/>
        <s v="LAAL0B"/>
        <s v="6XVHB3"/>
        <s v="H2C60Y"/>
        <s v="Y3CSGL"/>
        <s v="IW570T"/>
        <s v="AF0464"/>
        <s v="X0D0FK"/>
        <s v="A2NWTN"/>
        <s v="PEFIWL"/>
        <s v="GMMRQG"/>
        <s v="VKAC7Q"/>
        <s v="JJSCPQ"/>
        <s v="BYOO9M"/>
        <s v="GQDPNO"/>
        <s v="DMORCG"/>
        <s v="644P60"/>
        <s v="2B18EO"/>
        <s v="BW0CK1"/>
        <s v="2I8Z56"/>
        <s v="K8TLFH"/>
        <s v="IN29C7"/>
        <s v="AGEL9H"/>
        <s v="5YAHIX"/>
        <s v="Q92SC2"/>
        <s v="WGNG9F"/>
        <s v="1LMOCN"/>
        <s v="R308VE"/>
        <s v="QIKEDN"/>
        <s v="DGZPAA"/>
        <s v="ED398H"/>
        <s v="QHSWHE"/>
        <s v="GP7TST"/>
        <s v="NJY30C"/>
        <s v="X0P650"/>
        <s v="PCB1NW"/>
        <s v="EY8J1K"/>
        <s v="HRCQKR"/>
        <s v="ZD9GNH"/>
        <s v="HIY11V"/>
        <s v="DBFZQB"/>
        <s v="BYLFL3"/>
        <s v="3UYL9X"/>
        <s v="581JML"/>
        <s v="U7B5AU"/>
        <s v="N6UNYS"/>
        <s v="NQ9ZJ6"/>
        <s v="FQRUNU"/>
        <s v="LZL1MP"/>
        <s v="TKL7ZZ"/>
        <s v="EYJLAQ"/>
        <s v="V1KHXI"/>
        <s v="5G8OOM"/>
        <s v="YS4E7Y"/>
        <s v="8WOIJP"/>
        <s v="3ILBQU"/>
        <s v="MWXTEQ"/>
        <s v="1QM48Y"/>
        <s v="8B14NU"/>
        <s v="WHLKGE"/>
        <s v="VJWT3S"/>
        <s v="D22NVT"/>
        <s v="IIFN5U"/>
        <s v="TAUO4P"/>
        <s v="DEWKWK"/>
        <s v="SEFV8O"/>
        <s v="NCD06V"/>
        <s v="8Y10PF"/>
        <s v="W3HLGU"/>
        <s v="6VIXL9"/>
        <s v="V5R50M"/>
        <s v="QDVDGD"/>
        <s v="BI4I86"/>
        <s v="3CU905"/>
        <s v="46C6WW"/>
        <s v="T2SXWF"/>
        <s v="1MEYO2"/>
        <s v="8ACS0E"/>
        <s v="QUR0UQ"/>
        <s v="CIZ0SR"/>
        <s v="1VY5GN"/>
        <s v="D1BEVB"/>
        <s v="6XYPSO"/>
        <s v="BL3Z9O"/>
        <s v="IDZ82H"/>
        <s v="2BSGF0"/>
        <s v="KLJL77"/>
        <s v="N5U037"/>
        <s v="5G27CC"/>
        <s v="KV2SNF"/>
        <s v="FIXWZ0"/>
        <s v="UH4AQM"/>
        <s v="KK0558"/>
        <s v="HUQG7A"/>
        <s v="C2R2B1"/>
        <s v="8WGMRD"/>
        <s v="CBXM9V"/>
        <s v="2FHA5K"/>
        <s v="5I5HEU"/>
        <s v="NOWJQZ"/>
        <s v="72FNFK"/>
        <s v="45G3C9"/>
        <s v="KNGMK8"/>
        <s v="AZFX0E"/>
        <s v="97EOUO"/>
        <s v="QR9POA"/>
        <s v="DL3E7D"/>
        <s v="FUO0AQ"/>
        <s v="7JIH4K"/>
        <s v="WE1UXA"/>
        <s v="Y0R0D0"/>
        <s v="PPX0ZP"/>
        <s v="SVZKWX"/>
        <s v="BK6ZOA"/>
        <s v="TBTQDU"/>
        <s v="B073V3"/>
        <s v="R9RDK7"/>
        <s v="E4EB5Q"/>
        <s v="7S2BNB"/>
        <s v="XIP0G6"/>
        <s v="Q8HMN1"/>
        <s v="HS8EYN"/>
        <s v="FMUX1P"/>
        <s v="6ZMO72"/>
        <s v="KF2UQV"/>
        <s v="5H2R7D"/>
        <s v="OESXMN"/>
        <s v="AXJ0IU"/>
        <s v="6BEENA"/>
        <s v="RM2CPW"/>
        <s v="O2X377"/>
        <s v="QNDZ70"/>
        <s v="7FRUM5"/>
        <s v="KBDEJF"/>
        <s v="QP0AXI"/>
        <s v="XGEHRL"/>
        <s v="4L1SF1"/>
        <s v="XOK4T7"/>
        <s v="G8S4HE"/>
        <s v="JI6H55"/>
        <s v="VA92LV"/>
        <s v="YXSHOC"/>
        <s v="RPIXQZ"/>
        <s v="48FEJM"/>
        <s v="QN1H9G"/>
        <s v="VY1WQI"/>
        <s v="UU6O7B"/>
        <s v="6X9ACJ"/>
        <s v="JD59PE"/>
        <s v="3RXGUB"/>
        <s v="NYGS2A"/>
        <s v="LYHZH8"/>
        <s v="8VXHG5"/>
        <s v="34K58B"/>
        <s v="II2RXM"/>
        <s v="ZO4QGH"/>
        <s v="P6ALFA"/>
        <s v="QAFUJD"/>
        <s v="SO62W7"/>
        <s v="TLNIGR"/>
        <s v="7WFUJ7"/>
        <s v="AJ61JF"/>
        <s v="ZLUQ7P"/>
        <s v="5L17DF"/>
        <s v="FBZA2A"/>
        <s v="N75SO5"/>
        <s v="TS0XEO"/>
        <s v="FLNC1D"/>
        <s v="BXDMXJ"/>
        <s v="B1AM9I"/>
        <s v="Q3P5J3"/>
        <s v="F3FHN5"/>
        <s v="KFFEUK"/>
        <s v="TVDTPA"/>
        <s v="GTR7EX"/>
        <s v="ATQUXH"/>
        <s v="AU1Z3W"/>
        <s v="V44G3Q"/>
        <s v="LXLVVF"/>
        <s v="9MLDSO"/>
        <s v="4GHSNI"/>
        <s v="VPIE13"/>
        <s v="W8OF0C"/>
        <s v="NC116C"/>
        <s v="4NFUJ0"/>
        <s v="KX6OWX"/>
        <s v="7DR5S6"/>
        <s v="XQRHMT"/>
        <s v="E3SXLM"/>
        <s v="JL9AA9"/>
        <s v="42DR3Q"/>
        <s v="UIN70Y"/>
        <s v="BIAPDX"/>
        <s v="2IJSZM"/>
        <s v="8UOC5Y"/>
        <s v="JE5LD3"/>
        <s v="HMXORZ"/>
        <s v="D468WQ"/>
        <s v="LGR8VE"/>
        <s v="GSTU43"/>
        <s v="2YST3G"/>
        <s v="NAULUH"/>
        <s v="KDXKEZ"/>
        <s v="VTZ4P9"/>
        <s v="1QYFFQ"/>
        <s v="IP79US"/>
        <s v="VFZ8CA"/>
        <s v="YEXOA6"/>
        <s v="3N3RTV"/>
        <s v="VG1QZW"/>
        <s v="KD2V61"/>
        <s v="9UI7VN"/>
        <s v="D60JQ4"/>
        <s v="TBMV9R"/>
        <s v="W8DU8F"/>
        <s v="WQ6XB5"/>
        <s v="HCGVKA"/>
        <s v="F1SADJ"/>
        <s v="FNJ5FY"/>
        <s v="J6RI95"/>
        <s v="6HQ21V"/>
        <s v="32ZITF"/>
        <s v="2ESEQG"/>
        <s v="RYFYRM"/>
        <s v="ALMY0O"/>
        <s v="2OVQ0Z"/>
        <s v="6P5OG1"/>
        <s v="9EUNR2"/>
        <s v="BL33DM"/>
        <s v="E35W8Y"/>
        <s v="XEOZOS"/>
        <s v="8EUV9I"/>
        <s v="6OSPIR"/>
        <s v="IUNOMS"/>
        <s v="UJ9HDH"/>
        <s v="AXYODP"/>
        <s v="N7X26U"/>
        <s v="Y2JUAG"/>
        <s v="7VZJ4D"/>
        <s v="WNLWIH"/>
        <s v="B93V6Q"/>
        <s v="IS49FH"/>
        <s v="1SULUY"/>
        <s v="B7V1AI"/>
        <s v="6OAH55"/>
        <s v="MPGVPJ"/>
        <s v="22W485"/>
        <s v="VYJZG3"/>
        <s v="2KG2R7"/>
        <s v="79TKYO"/>
        <s v="WLQVYW"/>
        <s v="D1HPHZ"/>
        <s v="TBZ93N"/>
        <s v="3TTZBL"/>
        <s v="4TZI8S"/>
        <s v="EEG2AR"/>
        <s v="MNZC0I"/>
        <s v="T41BHZ"/>
        <s v="ZE7U0T"/>
        <s v="0BCGG6"/>
        <s v="5OROZY"/>
        <s v="ERBW5R"/>
        <s v="V027VF"/>
        <s v="H5SJTT"/>
        <s v="W6EQRI"/>
        <s v="GM7TB6"/>
        <s v="BKXIO1"/>
        <s v="GEZ9CX"/>
        <s v="AZ7KO8"/>
        <s v="FBT9UY"/>
        <s v="TEM79Q"/>
        <s v="CDQUMK"/>
        <s v="LO79BF"/>
        <s v="Y7URGB"/>
        <s v="7L5B4P"/>
        <s v="KNJ2RI"/>
        <s v="3O478Q"/>
        <s v="S0HL1S"/>
        <s v="KFYXLU"/>
        <s v="WGE806"/>
        <s v="G8YH9S"/>
        <s v="4TKXYU"/>
        <s v="3LUB9E"/>
        <s v="E6W3BV"/>
        <s v="8A6H47"/>
        <s v="B369GP"/>
        <s v="0LL7XP"/>
        <s v="8AXQJT"/>
        <s v="EZCI6L"/>
        <s v="XOFOT9"/>
        <s v="0QRVT0"/>
        <s v="7CFFGY"/>
        <s v="J32KK6"/>
        <s v="8NOK1W"/>
        <s v="7VE6C6"/>
        <s v="NLH972"/>
        <s v="LCFI2H"/>
        <s v="NMRF5R"/>
        <s v="IIT0VW"/>
        <s v="X2EY1G"/>
        <s v="DST548"/>
        <s v="EL76Y1"/>
        <s v="ELSZA8"/>
        <s v="N27QHY"/>
        <s v="1I6SUI"/>
        <s v="WJ0IGA"/>
        <s v="P1NSG7"/>
        <s v="2JZIGU"/>
        <s v="J3BH04"/>
        <s v="EYU1ZT"/>
        <s v="OLTCWP"/>
        <s v="J2S8WV"/>
        <s v="OASLQZ"/>
        <s v="9SJ8FM"/>
        <s v="KQ2D50"/>
        <s v="NLLV97"/>
        <s v="4R4NV9"/>
        <s v="OX9U9E"/>
        <s v="7IGOQH"/>
        <s v="P4UKKM"/>
        <s v="PKHTMB"/>
        <s v="5LUWSZ"/>
        <s v="U5JDHS"/>
        <s v="5P0WWM"/>
        <s v="Q53JBC"/>
        <s v="6RZ3A5"/>
        <s v="B072G1"/>
        <s v="U6IHUR"/>
        <s v="UYPTH6"/>
        <s v="Z5RJ9V"/>
        <s v="U3PYOA"/>
        <s v="3SB3SZ"/>
        <s v="YZPYZR"/>
        <s v="5TGCK8"/>
        <s v="MZFYP3"/>
        <s v="7EGWFO"/>
        <s v="X7D5RA"/>
        <s v="Y6HNNK"/>
        <s v="AOIRYZ"/>
        <s v="MZV8X2"/>
        <s v="02KXUS"/>
        <s v="TIGGHO"/>
        <s v="UQPYQD"/>
        <s v="DCY4I8"/>
        <s v="CQ4GRP"/>
        <s v="QH5KEL"/>
        <s v="MCL4O1"/>
        <s v="QJ6NV3"/>
        <s v="RQHWZ6"/>
        <s v="F1F0KY"/>
        <s v="IKDP2T"/>
        <s v="YRQJFK"/>
        <s v="G2JXH7"/>
        <s v="8NB094"/>
        <s v="B426VC"/>
        <s v="KK9WDD"/>
        <s v="VA6CCC"/>
        <s v="SW5ST2"/>
        <s v="8JYGP3"/>
        <s v="HI525A"/>
        <s v="6ZC997"/>
        <s v="MOFW4T"/>
        <s v="NKUZGL"/>
        <s v="W011EY"/>
        <s v="6B3H6E"/>
        <s v="4U2CSF"/>
        <s v="O43H9U"/>
        <s v="GREOJL"/>
        <s v="ZCLGNP"/>
        <s v="3FV7YA"/>
        <s v="UHDUF8"/>
        <s v="UBBF0L"/>
        <s v="K491EG"/>
        <s v="C99E9M"/>
        <s v="RLU0PJ"/>
        <s v="P05T3A"/>
        <s v="EPS9R8"/>
        <s v="3LARNE"/>
        <s v="E8P3GI"/>
        <s v="S7ZD8K"/>
        <s v="S770DC"/>
        <s v="0OU0M9"/>
        <s v="Z2LZP5"/>
        <s v="XGDFAT"/>
        <s v="V2OKFT"/>
        <s v="47812Z"/>
        <s v="G3PLCB"/>
        <s v="IFX04Z"/>
        <s v="H6GHZQ"/>
        <s v="DA67TB"/>
        <s v="35E3QL"/>
        <s v="LTK1CT"/>
        <s v="EG9O97"/>
        <s v="X90W20"/>
        <s v="E7EYLQ"/>
        <s v="KCP36I"/>
        <s v="2AM5HK"/>
        <s v="EN76KV"/>
        <s v="P9PXYU"/>
        <s v="S9XEQC"/>
        <s v="R3TIMW"/>
        <s v="2BU4LK"/>
        <s v="ADMU0W"/>
        <s v="FHBOJZ"/>
        <s v="OHPULW"/>
        <s v="3MRX0W"/>
        <s v="6UVEVW"/>
        <s v="8IY7SX"/>
        <s v="PHSTXG"/>
        <s v="5LCMM1"/>
        <s v="20KEPE"/>
        <s v="6UUESL"/>
        <s v="IL9112"/>
        <s v="KRPXMV"/>
        <s v="DHRXJ3"/>
        <s v="PF4SFN"/>
        <s v="U93I8B"/>
        <s v="H399LB"/>
        <s v="S5KLQ1"/>
        <s v="L6R3M8"/>
        <s v="NUXL8G"/>
        <s v="PP2XU0"/>
        <s v="MBH0T2"/>
        <s v="ZUTIWQ"/>
        <s v="21S8K7"/>
        <s v="0JHGTN"/>
        <s v="DPOEMU"/>
        <s v="33VOQU"/>
        <s v="5MTCI6"/>
        <s v="HOQ6LF"/>
        <s v="9CD1CL"/>
        <s v="5WPES1"/>
        <s v="89TQX2"/>
        <s v="OLW6BZ"/>
        <s v="PL21RC"/>
        <s v="3YYJ38"/>
        <s v="J0IILL"/>
        <s v="W7DYYO"/>
        <s v="D1JG71"/>
        <s v="QHUHLE"/>
        <s v="344QWL"/>
        <s v="2XK500"/>
        <s v="EKMPL7"/>
        <s v="IVJMBL"/>
        <s v="MVKO2H"/>
        <s v="NFM83Q"/>
        <s v="N7YTP9"/>
        <s v="4G4WV7"/>
        <s v="JFTH7G"/>
        <s v="JN8055"/>
        <s v="FVFVCD"/>
        <s v="9AQ422"/>
        <s v="QK8JKX"/>
        <s v="KAZYJ9"/>
        <s v="79RX4A"/>
        <s v="CGVAMA"/>
        <s v="1Y48IT"/>
        <s v="66OXAY"/>
        <s v="J9PZ11"/>
        <s v="TXM5P8"/>
        <s v="OTBJ57"/>
        <s v="4R6V17"/>
        <s v="Y38GXI"/>
        <s v="EOCTLU"/>
        <s v="3NLETM"/>
        <s v="1Z102X"/>
        <s v="L5LGK1"/>
        <s v="77RM8V"/>
        <s v="B3Y6IN"/>
        <s v="XH4NKX"/>
        <s v="5TO661"/>
        <s v="09INHS"/>
        <s v="KRG3A3"/>
        <s v="NFDAWP"/>
        <s v="GROUMY"/>
        <s v="NHS5W7"/>
        <s v="TSP0LV"/>
        <s v="TX0TJQ"/>
        <s v="GU9Q5A"/>
        <s v="7DAD32"/>
        <s v="CCWW4C"/>
        <s v="B0RS6W"/>
        <s v="6T5Y7E"/>
        <s v="U72FIH"/>
        <s v="9GXQR6"/>
        <s v="S6PHWZ"/>
        <s v="IKFRBT"/>
        <s v="0ZNBN2"/>
        <s v="MAILUY"/>
        <s v="HJU8OY"/>
        <s v="0S6UGX"/>
        <s v="AOM64D"/>
        <s v="YJYSR7"/>
        <s v="L4GXIM"/>
        <s v="QROL78"/>
        <s v="JE6YN4"/>
        <s v="3OVVCH"/>
        <s v="SRQRP9"/>
        <s v="3772PV"/>
        <s v="PLPZ6F"/>
        <s v="UY7REE"/>
        <s v="9YY3OI"/>
        <s v="97W8NJ"/>
        <s v="7ZELLT"/>
        <s v="4OI4HT"/>
        <s v="XGLOB2"/>
        <s v="OL66IG"/>
        <s v="3RHNRF"/>
        <s v="167FLI"/>
        <s v="ED75JU"/>
        <s v="J9F27X"/>
        <s v="SY2NOE"/>
        <s v="36L3LN"/>
        <s v="3QF7VG"/>
        <s v="XLTRCZ"/>
        <s v="KASK7K"/>
        <s v="TPVD8H"/>
        <s v="QIZXW6"/>
        <s v="0ZNMSO"/>
        <s v="HIG75R"/>
        <s v="BLJJXA"/>
        <s v="PF3044"/>
        <s v="VQTCUK"/>
        <s v="7SJL8D"/>
        <s v="GLS0VX"/>
        <s v="N6980F"/>
        <s v="K5JYB0"/>
        <s v="XKU827"/>
        <s v="1YU52T"/>
        <s v="TAYE3R"/>
        <s v="S9JX1F"/>
        <s v="YM6OD8"/>
        <s v="QF6ZFT"/>
        <s v="H40FMA"/>
        <s v="IVIIZO"/>
        <s v="8K433V"/>
        <s v="N96A85"/>
        <s v="UYM35D"/>
        <s v="6OT9Y7"/>
        <s v="B474PY"/>
        <s v="O2SUML"/>
        <s v="CCULFS"/>
        <s v="STRWNN"/>
        <s v="2BFMU4"/>
        <s v="D9PT01"/>
        <s v="R69S90"/>
        <s v="A1Z06B"/>
        <s v="WT2DAN"/>
        <s v="W9AWMN"/>
        <s v="66FNMT"/>
        <s v="KJSFOP"/>
        <s v="8QP995"/>
        <s v="74HP8S"/>
        <s v="OBBGJ8"/>
        <s v="N0TF1G"/>
        <s v="067R12"/>
        <s v="6J9B7L"/>
        <s v="6N44VZ"/>
        <s v="9AM28Y"/>
        <s v="ELXA7Z"/>
        <s v="N1ZG3U"/>
        <s v="ERCJ6N"/>
        <s v="V2M416"/>
        <s v="I6Q34F"/>
        <s v="T1X69F"/>
        <s v="I52OGW"/>
        <s v="CBLJPX"/>
        <s v="8BU60D"/>
        <s v="POO4TK"/>
        <s v="1P48P1"/>
        <s v="D14WXE"/>
        <s v="CNOQUT"/>
        <s v="1XWE2H"/>
        <s v="Z72JTX"/>
        <s v="XF8YW6"/>
        <s v="66CJ2R"/>
        <s v="PO7FSR"/>
        <s v="FVHCUV"/>
        <s v="5E5MFQ"/>
        <s v="21HOSQ"/>
        <s v="VV20Z2"/>
        <s v="R1QJ7N"/>
        <s v="3827MX"/>
        <s v="H02B78"/>
        <s v="VKQ3A6"/>
        <s v="V7YVHU"/>
        <s v="0RGZM3"/>
        <s v="QR9GN4"/>
        <s v="H67FUB"/>
        <s v="V0FSL6"/>
        <s v="PCLMWM"/>
        <s v="TO66BN"/>
        <s v="80TRPU"/>
        <s v="DMZBBA"/>
        <s v="TXTMM3"/>
        <s v="QPGG9J"/>
        <s v="A33MLD"/>
        <s v="Z0LV4Y"/>
        <s v="O3VQR5"/>
        <s v="5TYNSJ"/>
        <s v="2E0MS2"/>
        <s v="BZTTHD"/>
        <s v="3UB1KH"/>
        <s v="E5NSDW"/>
        <s v="JAYVFH"/>
        <s v="OYB9DM"/>
        <s v="VXYCSS"/>
        <s v="A5G7FY"/>
        <s v="FUQCQQ"/>
        <s v="SEDKZW"/>
        <s v="58ZT5Z"/>
        <s v="DA0L5H"/>
        <s v="N732MS"/>
        <s v="DKQZIZ"/>
        <s v="DV4KEA"/>
        <s v="64OPNS"/>
        <s v="ETQW6X"/>
        <s v="4A4H8H"/>
        <s v="3LYBFA"/>
        <s v="XJWR0Q"/>
        <s v="5WQOPS"/>
        <s v="HL7IUF"/>
        <s v="4ZPEDM"/>
        <s v="MQH4LN"/>
        <s v="1U9DXK"/>
        <s v="EAUIAT"/>
        <s v="O1CQV9"/>
        <s v="ITR1UE"/>
        <s v="1RBUKZ"/>
        <s v="KC9HNJ"/>
        <s v="LONW1Y"/>
        <s v="EGPP0W"/>
        <s v="RVOJCL"/>
        <s v="1ST5CR"/>
        <s v="EY8SVR"/>
        <s v="JLP2CY"/>
        <s v="QR4J6Y"/>
        <s v="DAEUFQ"/>
        <s v="ATFSMB"/>
        <s v="FVK19T"/>
        <s v="4KVYZX"/>
        <s v="9TW56W"/>
        <s v="XKFDP5"/>
        <s v="MF8X0P"/>
        <s v="NJG8QA"/>
        <s v="W8V2TT"/>
        <s v="FG799P"/>
        <s v="86Q54S"/>
        <s v="EIA13A"/>
        <s v="798O92"/>
        <s v="PCRJGR"/>
        <s v="S9HU05"/>
        <s v="5WRR4Y"/>
        <s v="YHQK40"/>
        <s v="NINM2B"/>
        <s v="726HFQ"/>
        <s v="LW0TH4"/>
        <s v="LAK8YV"/>
        <s v="Z26YIS"/>
        <s v="OAEY20"/>
        <s v="61HAUX"/>
        <s v="508KLD"/>
        <s v="NGLLYD"/>
        <s v="D11A6Y"/>
        <s v="FS3JAQ"/>
        <s v="9S774C"/>
        <s v="N5F84W"/>
        <s v="C0XL48"/>
        <s v="GCZVQF"/>
        <s v="6LZJZ8"/>
        <s v="R1RBIK"/>
        <s v="FAB1MI"/>
        <s v="500W4W"/>
        <s v="F9MPWA"/>
        <s v="MPJTJH"/>
        <s v="INIA61"/>
        <s v="T528X7"/>
        <s v="UQ0V0J"/>
        <s v="TZOF2G"/>
        <s v="9OXFB7"/>
        <s v="JFYRI7"/>
        <s v="OB59KS"/>
        <s v="ZPEI5Y"/>
        <s v="D3E0R7"/>
        <s v="W03D2J"/>
        <s v="VLET61"/>
        <s v="9IXX4X"/>
        <s v="FAR5QH"/>
        <s v="JWIMJP"/>
        <s v="JV6GLD"/>
        <s v="MCLWUO"/>
        <s v="6YAO4K"/>
        <s v="UKEDG1"/>
        <s v="IGHOCN"/>
        <s v="DZYMDC"/>
        <s v="JY4N4A"/>
        <s v="3BS8J3"/>
        <s v="LJ7BI6"/>
        <s v="JXONZT"/>
        <s v="TPVO75"/>
        <s v="DAGWTU"/>
        <s v="N21OIH"/>
        <s v="DMXSIY"/>
        <s v="ZORRGW"/>
        <s v="4PLKNM"/>
        <s v="1AVWZJ"/>
        <s v="B5Z0OK"/>
        <s v="ZTRU2S"/>
        <s v="7JQW0G"/>
        <s v="NIQB4W"/>
        <s v="7VCI2U"/>
        <s v="B3IDA9"/>
        <s v="L5WH25"/>
        <s v="8NPMXT"/>
        <s v="68B5R9"/>
        <s v="RPBR3O"/>
        <s v="5NNMUO"/>
        <s v="F17AS7"/>
        <s v="8TGQ2C"/>
        <s v="Q5IOWE"/>
        <s v="8MWFXD"/>
        <s v="T6WKSS"/>
        <s v="M2FB2O"/>
        <s v="T5KQ70"/>
        <s v="3FOR46"/>
        <s v="09MLKS"/>
        <s v="92CF5Z"/>
        <s v="RGVN3K"/>
        <s v="REUW83"/>
        <s v="AH2UBQ"/>
        <s v="H2YKW2"/>
        <s v="JLBND2"/>
        <s v="0D02WO"/>
        <s v="9DM9WR"/>
        <s v="AN4BDI"/>
        <s v="40FDYL"/>
        <s v="BADRYF"/>
        <s v="THLZ5U"/>
        <s v="0Q0Y92"/>
        <s v="MZ04HK"/>
        <s v="F1SPRX"/>
        <s v="ELBEZL"/>
        <s v="CTFGMG"/>
        <s v="57QQAO"/>
        <s v="AGGYD1"/>
        <s v="YJXI6C"/>
        <s v="I3G9KO"/>
        <s v="NPCE6E"/>
        <s v="BO8KUA"/>
        <s v="CWZH3V"/>
        <s v="F7ZSFE"/>
        <s v="VW43CA"/>
        <s v="UPASU4"/>
        <s v="YQ1B1O"/>
        <s v="6ZLOI3"/>
        <s v="WWZ47G"/>
        <s v="7Y74HD"/>
        <s v="U7ZGZZ"/>
        <s v="J8SEQQ"/>
        <s v="89499I"/>
        <s v="ISUKQO"/>
        <s v="2I6D40"/>
        <s v="IHW66M"/>
        <s v="8ECP13"/>
        <s v="4WMGOU"/>
        <s v="KQ3543"/>
        <s v="G0Y0GS"/>
        <s v="NR4OI1"/>
        <s v="POYU45"/>
        <s v="ERFJ0A"/>
        <s v="M0ITXA"/>
        <s v="FECQFL"/>
        <s v="GDGGLO"/>
        <s v="K357EC"/>
        <s v="SS2H52"/>
        <s v="3JMNXH"/>
        <s v="SX6DOW"/>
        <s v="KATNN4"/>
        <s v="3NWF8K"/>
        <s v="ACWNJO"/>
        <s v="GMOO7G"/>
        <s v="6HG27G"/>
        <s v="RSJO14"/>
        <s v="7T2WHR"/>
        <s v="FY2ZW6"/>
        <s v="NIYWJP"/>
        <s v="N5K3GG"/>
        <s v="SXRBCV"/>
        <s v="JFWKD0"/>
        <s v="6UPXRK"/>
        <s v="A95TO0"/>
        <s v="O7U86X"/>
        <s v="HWJ9TZ"/>
        <s v="SE2ID3"/>
        <s v="8VZJPR"/>
        <s v="G5PR8N"/>
        <s v="4XP1AL"/>
        <s v="GMVX1N"/>
        <s v="G0IPEH"/>
        <s v="O69J0M"/>
        <s v="MYTZZ8"/>
        <s v="29PP0C"/>
        <s v="W3DMP1"/>
        <s v="NDZFXH"/>
        <s v="UDN3OG"/>
        <s v="JI30Y9"/>
        <s v="B69GTR"/>
        <s v="BE6B1T"/>
        <s v="313FT6"/>
        <s v="4UL6AB"/>
        <s v="V4IVQV"/>
        <s v="U88RPR"/>
        <s v="4UBU7T"/>
        <s v="8MA55Q"/>
        <s v="MNV32P"/>
        <s v="AL3UXO"/>
        <s v="7KD0KF"/>
        <s v="G2G4D3"/>
        <s v="WHJE0E"/>
        <s v="KAW0VB"/>
        <s v="V3UBS7"/>
        <s v="5WJY10"/>
        <s v="08VL0V"/>
        <s v="C2GC1A"/>
        <s v="NQTLG4"/>
        <s v="HQE1II"/>
        <s v="7C6FN2"/>
        <s v="TG7E0A"/>
        <s v="55VYZ3"/>
        <s v="3MMUZT"/>
        <s v="2QBSC5"/>
        <s v="0DJC9G"/>
        <s v="URL8XH"/>
        <s v="UBMYW2"/>
        <s v="OKBBQU"/>
        <s v="K5QCZG"/>
        <s v="FM0MVJ"/>
        <s v="BDIPRX"/>
        <s v="35O8DM"/>
        <s v="J26CMU"/>
        <s v="YYEDB0"/>
        <s v="MZX5OX"/>
        <s v="4OF8A6"/>
        <s v="ZQZEOP"/>
        <s v="XQAPEZ"/>
        <s v="A7EX4K"/>
        <s v="T5TP0J"/>
        <s v="TZJILK"/>
        <s v="A46W8J"/>
        <s v="KNZD94"/>
        <s v="7QAGOJ"/>
        <s v="0ELDRM"/>
        <s v="4XXSB7"/>
        <s v="H7135U"/>
        <s v="BIORPT"/>
        <s v="QYFYKQ"/>
        <s v="TPUH6S"/>
        <s v="BHT0KW"/>
        <s v="INDG2W"/>
        <s v="XTBUUC"/>
        <s v="VG3MCK"/>
        <s v="DZ9XOD"/>
        <s v="GECWLC"/>
        <s v="3E0YGA"/>
        <s v="DBN47R"/>
        <s v="S62ETQ"/>
        <s v="SHY5Q9"/>
        <s v="COJKG9"/>
        <s v="VDFC5R"/>
        <s v="IH00EP"/>
        <s v="2P7GT0"/>
        <s v="9813D6"/>
        <s v="8GDNB1"/>
        <s v="ME1RUG"/>
        <s v="TNXZON"/>
        <s v="LUIZDX"/>
        <s v="NYN392"/>
        <s v="AIOXW4"/>
        <s v="XDVHA3"/>
        <s v="PK90K7"/>
        <s v="5ECAYV"/>
        <s v="8SVY3R"/>
        <s v="0YUTJ3"/>
        <s v="J7ZTAA"/>
        <s v="J7LR1M"/>
        <s v="J3DVVU"/>
        <s v="6QEF1G"/>
        <s v="APORQR"/>
        <s v="KO3MKP"/>
        <s v="NKFRZ0"/>
        <s v="GQT8NA"/>
        <s v="E7TRDZ"/>
        <s v="E8BH0U"/>
        <s v="BHO0YJ"/>
        <s v="URL4Z0"/>
        <s v="RGWGPC"/>
        <s v="CBL1EM"/>
        <s v="LUXOM6"/>
        <s v="N4RCNH"/>
        <s v="M9OAWG"/>
        <s v="WQ3138"/>
        <s v="IPUSUC"/>
        <s v="9ZLBL2"/>
        <s v="WDNFXQ"/>
        <s v="9MOT11"/>
        <s v="U5L7NU"/>
        <s v="L7SFNT"/>
        <s v="QEWIA2"/>
        <s v="PM70W9"/>
        <s v="AGT4S9"/>
        <s v="RJQE37"/>
        <s v="Z6F0S5"/>
        <s v="69OUM5"/>
        <s v="HM4SX6"/>
        <s v="OWONZL"/>
        <s v="CES7BF"/>
        <s v="1D3XW9"/>
        <s v="JI9V1A"/>
        <s v="MWE6CE"/>
        <s v="ZFFZ1W"/>
        <s v="J2U5W5"/>
        <s v="5VQP46"/>
        <s v="IJ9V2L"/>
        <s v="UJ8EUM"/>
        <s v="D8W5EK"/>
        <s v="EXFTVE"/>
        <s v="6IY59P"/>
        <s v="DDBNVK"/>
        <s v="0MGAJH"/>
        <s v="QZMH09"/>
        <s v="4USLOI"/>
        <s v="K7ZTLN"/>
        <s v="UEZ1DY"/>
        <s v="QH6AQ4"/>
        <s v="4PCF8Y"/>
        <s v="HJ3OE4"/>
        <s v="P2FNX8"/>
        <s v="TGXZEN"/>
        <s v="UJHNMK"/>
        <s v="76FHLS"/>
        <s v="8FCWXA"/>
        <s v="FVPGIA"/>
        <s v="VX5RXR"/>
        <s v="NTFC01"/>
        <s v="7ABJ0F"/>
        <s v="F1GO37"/>
        <s v="HJMN4S"/>
        <s v="46LEHF"/>
        <s v="YG85MT"/>
        <s v="MUL7HY"/>
        <s v="SPZ0V2"/>
        <s v="OD0JP0"/>
        <s v="USL773"/>
        <s v="LH7JH2"/>
        <s v="LPB1NS"/>
        <s v="OQIQG2"/>
        <s v="AYU3VE"/>
        <s v="SM6NLE"/>
        <s v="C3IQ4O"/>
        <s v="SJ505M"/>
        <s v="RSTJFC"/>
        <s v="8NQFHB"/>
        <s v="7ZAA8A"/>
        <s v="SHT3WK"/>
        <s v="7LLSHZ"/>
        <s v="6PUGTI"/>
        <s v="8TMVPR"/>
        <n v="660322"/>
        <s v="K420BP"/>
        <s v="ISA0KH"/>
        <s v="I8ZB05"/>
        <s v="QLX7KH"/>
        <s v="TRPUSB"/>
        <s v="D5A3RV"/>
        <s v="1MABC4"/>
        <s v="2P3BWX"/>
        <s v="KUV43M"/>
        <s v="SNLRMD"/>
        <s v="Y3DZNQ"/>
        <s v="U88YM5"/>
        <s v="TVM9FX"/>
        <s v="5GKF0G"/>
        <s v="2H506V"/>
        <s v="PFZTIR"/>
        <s v="3Q1L0M"/>
        <s v="K31OZT"/>
        <s v="8YL13X"/>
        <s v="58K6SU"/>
        <s v="ZQBZHM"/>
        <s v="C9OKJM"/>
        <s v="D0UTWT"/>
        <s v="TQAFAX"/>
        <s v="H77R83"/>
        <s v="0E9A1Z"/>
        <s v="MMRT0W"/>
        <s v="O1Y4XA"/>
        <s v="WSYE1Q"/>
        <s v="S0DVZ2"/>
        <s v="FW6JKH"/>
        <s v="15N3RJ"/>
        <s v="7SW5G0"/>
        <s v="EY36XV"/>
        <s v="WGR2Z3"/>
        <s v="XU95KY"/>
        <s v="9OE4AR"/>
        <s v="FVJGYK"/>
        <s v="7O7IJR"/>
        <s v="JPHQC2"/>
        <s v="MP87KA"/>
        <s v="XOL2OB"/>
        <s v="ZHVAGW"/>
        <s v="4KB2Y0"/>
        <s v="SJOIDW"/>
        <s v="OLVJW6"/>
        <s v="FGD83O"/>
        <s v="DDRMYM"/>
        <s v="EN88Z4"/>
        <s v="JHQ552"/>
        <s v="5SLDA1"/>
        <s v="IAZED7"/>
        <s v="6AOB23"/>
        <s v="AAL8T1"/>
        <s v="QH9RUV"/>
        <s v="M3JO2X"/>
        <s v="4S1VAF"/>
        <s v="WSQLYE"/>
        <s v="A08R94"/>
        <s v="GWBVH2"/>
        <s v="OJFJ6Q"/>
        <s v="KEQXUI"/>
        <s v="3RAFGH"/>
        <s v="11HPQX"/>
        <s v="3KFR7X"/>
        <s v="HHKJIO"/>
        <s v="2JEUD5"/>
        <s v="7M6KR1"/>
        <s v="8R6WVC"/>
        <s v="ZZPVS3"/>
        <s v="VO1EMB"/>
        <s v="VJL08G"/>
        <s v="9E0P85"/>
        <s v="8GFI0D"/>
        <s v="1FDGBK"/>
        <s v="U95NN6"/>
        <s v="PSO1TA"/>
        <s v="69G31R"/>
        <s v="BMBHX1"/>
        <s v="76X2TS"/>
        <s v="YVEYBH"/>
        <s v="SVCJSA"/>
        <s v="ZTSIYP"/>
        <s v="KW9MVI"/>
        <s v="7CKSUT"/>
        <s v="H1NZW7"/>
        <s v="XMEG81"/>
        <s v="OOM412"/>
        <s v="3KGIHW"/>
        <s v="CQNP49"/>
        <s v="DWFI15"/>
        <s v="4FQTVK"/>
        <s v="GAI6S1"/>
        <s v="AO6VR9"/>
        <s v="GYS4KA"/>
        <s v="3WO8M8"/>
        <s v="ZKK45K"/>
        <s v="HZ8BT6"/>
        <s v="2FDXH6"/>
        <s v="AA7BI1"/>
        <s v="0GT134"/>
        <s v="TGOXM1"/>
        <s v="CRX7VP"/>
        <s v="Y9MCXU"/>
        <s v="BKEKPI"/>
        <s v="AISIUF"/>
        <s v="3NI828"/>
        <s v="7A9SO9"/>
        <s v="ZJ941U"/>
        <s v="5NO23V"/>
        <s v="A8VW8J"/>
        <s v="7ZBWVT"/>
        <s v="JHT7VF"/>
        <s v="WYYYGC"/>
        <s v="0K1SYM"/>
        <s v="UW62CW"/>
        <s v="JFRUZN"/>
        <s v="86IYPZ"/>
        <s v="0L7G7P"/>
        <s v="JT9V12"/>
        <s v="T7K3A6"/>
        <s v="GX5DCA"/>
        <s v="7KY7PM"/>
        <s v="8DCC0T"/>
        <s v="GJILVF"/>
        <s v="H85U0Q"/>
        <s v="CKACE9"/>
        <s v="PE820S"/>
        <s v="R0UHSA"/>
        <s v="TF9V0F"/>
        <s v="V9WX4B"/>
        <s v="Z5KZYZ"/>
        <s v="8L4TXM"/>
        <s v="6NLJSU"/>
        <s v="P1DVBF"/>
        <s v="UWNJ8Y"/>
        <s v="KY3QVX"/>
        <s v="SU65WW"/>
        <s v="N80SF1"/>
        <s v="OA7OGY"/>
        <s v="U2XTS2"/>
        <s v="25D6AF"/>
        <s v="O5D7X0"/>
        <s v="YKII68"/>
        <s v="1F2WTJ"/>
        <s v="1FF6LM"/>
        <s v="D8B0DP"/>
        <s v="FDZ85O"/>
        <s v="4NKZ0K"/>
        <s v="SHJJ0R"/>
        <s v="FQB0WA"/>
        <s v="NUJ4ZY"/>
        <s v="KKLPAX"/>
        <s v="LPXAHH"/>
        <s v="U9RBU4"/>
        <s v="E9HANF"/>
        <s v="C6Z9YW"/>
        <s v="WZ3Z8G"/>
        <s v="WDH0M5"/>
        <s v="PVMWOV"/>
        <s v="0SKEEF"/>
        <s v="SJ318Y"/>
        <s v="B33WJJ"/>
        <s v="07DFIR"/>
        <s v="ED21VH"/>
        <s v="LYM0C8"/>
        <s v="FKDPXJ"/>
        <s v="PAYQVI"/>
        <s v="YS8MKW"/>
        <s v="OXRXQJ"/>
        <s v="19CVMG"/>
        <s v="KXJ55T"/>
        <s v="DIIQRQ"/>
        <s v="XAA1KY"/>
        <s v="J3NPA5"/>
        <s v="GGPW9U"/>
        <s v="5YJN3P"/>
        <s v="PBYBN7"/>
        <s v="4L84JA"/>
        <s v="FZEUCM"/>
        <s v="R9RPM2"/>
        <s v="57LBOE"/>
        <s v="M8D2XV"/>
        <s v="AU05JB"/>
        <s v="KB39BE"/>
        <s v="F4S4RC"/>
        <s v="2PIK9F"/>
        <s v="7D2SJC"/>
        <s v="7LR3GX"/>
        <s v="35EEY3"/>
        <s v="SKDZA6"/>
        <s v="1B45UN"/>
        <s v="J1TC6Y"/>
        <s v="WOXGH0"/>
        <s v="TULM2B"/>
        <s v="RH6O4G"/>
        <s v="G40E3Q"/>
        <s v="IIIX48"/>
        <s v="1569TU"/>
        <s v="33AJER"/>
        <s v="IJ96J6"/>
        <s v="N52NRV"/>
        <s v="590FBZ"/>
        <s v="UT8GW9"/>
        <s v="I1848P"/>
        <s v="WX6KN8"/>
        <s v="V8K3D2"/>
        <s v="05NJJW"/>
        <s v="APA33T"/>
        <s v="DYXANA"/>
        <s v="RO85WX"/>
        <s v="BF0GM3"/>
        <s v="DOZX4V"/>
        <s v="D20MYS"/>
        <s v="QSLB66"/>
        <s v="1YKZCD"/>
        <s v="JZLNTW"/>
        <s v="22WSLA"/>
        <s v="1MOEUY"/>
        <s v="CQFC3T"/>
        <s v="JI4P46"/>
        <s v="BB8PL1"/>
        <s v="BVRYJA"/>
        <s v="DZUSVW"/>
        <s v="IH9NWC"/>
        <s v="9SDEM6"/>
        <s v="1DGYK1"/>
        <s v="I14XJE"/>
        <s v="7QCPJ4"/>
        <s v="6BYZA6"/>
        <s v="SMNXRU"/>
        <s v="DI3NP2"/>
        <s v="89KU6D"/>
        <s v="IU34R9"/>
        <s v="A5BYA6"/>
        <s v="ISS6TS"/>
        <s v="DVDDO9"/>
        <s v="3OAGFG"/>
        <s v="L8BN3T"/>
        <s v="U2X39T"/>
        <s v="K0YG2Y"/>
        <s v="GA5OSC"/>
        <s v="5FL7U7"/>
        <s v="YNJLLQ"/>
        <s v="KD1I3Q"/>
        <s v="L52ZB3"/>
        <s v="WTB4TK"/>
        <s v="LBB498"/>
        <s v="D9A5X1"/>
        <s v="61SJX6"/>
        <s v="KWC548"/>
        <s v="LPO0O4"/>
        <s v="EQH9T8"/>
        <s v="Y0KJ5Y"/>
        <s v="KI0DVJ"/>
        <s v="L6AE0V"/>
        <s v="WMHNHZ"/>
        <s v="WGOZM7"/>
        <s v="EAR0X6"/>
        <s v="0V2TUV"/>
        <s v="U6I5UH"/>
        <s v="WRX376"/>
        <s v="6WNQ5W"/>
        <s v="3O03NK"/>
        <s v="WQBF37"/>
        <s v="WY2CXZ"/>
        <s v="X6XI3A"/>
        <s v="QAVGFZ"/>
        <s v="17CB6M"/>
        <s v="JLL5UU"/>
        <s v="QXLHID"/>
        <s v="YGJA0L"/>
        <s v="HQSQ4A"/>
        <s v="ZO1ZV5"/>
        <s v="84G2XC"/>
        <s v="BTIOLW"/>
        <s v="J2F2Z8"/>
        <s v="J1CQZT"/>
        <s v="0IOZ5U"/>
        <s v="D3XMV1"/>
        <s v="VUVTCT"/>
        <s v="II2539"/>
        <s v="P5U6LC"/>
        <s v="ZOLDS5"/>
        <s v="CCULJU"/>
        <s v="NQ15ML"/>
        <s v="7M1H15"/>
        <s v="PKI9V0"/>
        <s v="9XIASI"/>
        <s v="QMQ5N3"/>
        <s v="J1RVNN"/>
        <s v="MQJEN9"/>
        <s v="9I4K9Q"/>
        <s v="L84QC6"/>
        <s v="94WK3F"/>
        <s v="5XWB6K"/>
        <s v="FITMMB"/>
        <s v="LPMQXQ"/>
        <s v="1KXSOK"/>
        <s v="FR5XH6"/>
        <s v="T0CX13"/>
        <s v="QYRDRX"/>
        <s v="305PI3"/>
        <s v="K3URW8"/>
        <s v="GVEFG3"/>
        <s v="KYQHRD"/>
        <s v="KY0OZ2"/>
        <s v="QCXB8P"/>
        <s v="X5I5JL"/>
        <s v="SE3NDB"/>
        <s v="S5YFIJ"/>
        <s v="6PC9ZS"/>
        <s v="F1IVA8"/>
        <s v="08QPGM"/>
        <s v="CYLXL2"/>
        <s v="I7THPH"/>
        <s v="FJTA9L"/>
        <s v="D59W2B"/>
        <s v="42BI9H"/>
        <s v="M2QSCB"/>
        <s v="T25EM2"/>
        <s v="JMINTH"/>
        <s v="3BJ07H"/>
        <s v="1NUFB4"/>
        <s v="FGM4OA"/>
        <s v="ICJN3X"/>
        <s v="F07SXV"/>
        <s v="40VG9I"/>
        <s v="WBA09E"/>
        <s v="L2EI4K"/>
        <s v="K152W9"/>
        <s v="M1RLJ6"/>
        <s v="41P0M2"/>
        <s v="ZOEEHQ"/>
        <s v="1GG4N3"/>
        <s v="QUJX22"/>
        <s v="55BFZN"/>
        <s v="8JQCAP"/>
        <s v="KMLTZK"/>
        <s v="P22COC"/>
        <s v="OFA1WE"/>
        <s v="DQZY01"/>
        <s v="VB4A9C"/>
        <s v="N9SAYR"/>
        <s v="88LM6Y"/>
        <s v="R7PVPO"/>
        <s v="GP7R3W"/>
        <s v="DDJU5H"/>
        <s v="LZTIFN"/>
        <s v="PC7LYQ"/>
        <s v="FLHB8P"/>
        <s v="GR826S"/>
        <s v="W78TTR"/>
        <s v="TUJS8W"/>
        <s v="ESFJLH"/>
        <s v="UJZD9R"/>
        <s v="68UNI8"/>
        <s v="TXYI75"/>
        <s v="T2UYW6"/>
        <s v="DGK7D4"/>
        <s v="SNK2O3"/>
        <s v="97YMJQ"/>
        <s v="MA73GA"/>
        <s v="PK4G46"/>
        <s v="M35YTW"/>
        <s v="DDONCV"/>
        <s v="ZDAQ8T"/>
        <s v="UL2F94"/>
        <s v="QUOESP"/>
        <s v="NTV3Y9"/>
        <s v="T8CWMR"/>
        <s v="UTRZFY"/>
        <s v="CCFEIS"/>
        <s v="2PJDGR"/>
        <s v="UMVYDS"/>
        <s v="HKLGVM"/>
        <s v="8PZRE0"/>
        <s v="B8ND3D"/>
        <s v="5R90K9"/>
        <s v="CK0XJY"/>
        <s v="UJYWI6"/>
        <s v="C2D7MX"/>
        <s v="P6GVIY"/>
        <s v="M7MKID"/>
        <s v="VOW0YP"/>
        <s v="TIVDTB"/>
        <s v="JS45I5"/>
        <s v="QF4V8M"/>
        <s v="ODITIU"/>
        <s v="Y51EEF"/>
        <s v="EELLVD"/>
        <s v="LGRSX1"/>
        <s v="RG9R1X"/>
        <s v="2OZ7IP"/>
        <s v="47AUQA"/>
        <s v="LPG6LC"/>
        <s v="Z1GEND"/>
        <s v="QGMDPH"/>
        <s v="NOEEQV"/>
        <s v="7E2MBW"/>
        <s v="GL079W"/>
        <s v="KP1JED"/>
        <s v="QYTXWB"/>
        <s v="7EGC8Q"/>
        <s v="YYE9DQ"/>
        <s v="9B8CFX"/>
        <s v="GT0BUM"/>
        <s v="ZMXXI2"/>
        <s v="SOHP9C"/>
        <s v="MO2FWR"/>
        <s v="1LZ2YF"/>
        <s v="96NROU"/>
        <s v="EXT34L"/>
        <s v="JSC25V"/>
        <s v="KHKVE5"/>
        <s v="IBD4U8"/>
        <s v="IGE2E9"/>
        <s v="Q4TNYR"/>
        <s v="NBO7UC"/>
        <s v="FRMCNF"/>
        <s v="DY64OA"/>
        <s v="50AMO1"/>
        <s v="R9FX2Z"/>
        <s v="O2W3BT"/>
        <s v="0TPLLZ"/>
        <s v="4S5V5L"/>
        <s v="5Q23SA"/>
        <s v="D1HLD8"/>
        <s v="LZCGML"/>
        <s v="6NL02V"/>
        <s v="V45VLY"/>
        <s v="2FDSPD"/>
        <s v="75KAU9"/>
        <s v="1RSKWD"/>
        <s v="39ESSP"/>
        <s v="UN1ZP0"/>
        <s v="YDFIX7"/>
        <s v="UOG0ZR"/>
        <s v="GUYQLY"/>
        <s v="KBMCSO"/>
        <s v="Q9QCFP"/>
        <s v="K6JL8N"/>
        <s v="H1D8N4"/>
        <s v="IEV9UP"/>
        <s v="MQ3WCK"/>
        <s v="EETDRI"/>
        <s v="L3H1ZL"/>
        <s v="BBFYRS"/>
        <s v="H1UW0T"/>
        <s v="YDO0E9"/>
        <s v="4SSTTO"/>
        <s v="KZWNAI"/>
        <s v="N6TWCV"/>
        <s v="HLFQ7R"/>
        <s v="GY7J4Q"/>
        <s v="E97H35"/>
        <s v="AIRC6B"/>
        <s v="ZZ8UK2"/>
        <s v="STDV7R"/>
        <s v="SKXO4I"/>
        <s v="5FXBHH"/>
        <s v="4XQQS5"/>
        <s v="XLFC79"/>
        <s v="06FL39"/>
        <s v="8NUPF9"/>
        <s v="BGBAR4"/>
        <s v="OYEDYI"/>
        <s v="KD655U"/>
        <s v="QGSGA9"/>
        <s v="3QIN2Q"/>
        <s v="Y3TKRH"/>
        <s v="06JGZ2"/>
        <s v="2JB6BQ"/>
        <s v="K44U2B"/>
        <s v="91IYO3"/>
        <s v="X56LZG"/>
        <s v="IC1OYG"/>
        <s v="ORLFL7"/>
        <s v="THX2EA"/>
        <s v="Q89BST"/>
        <s v="PRJXCF"/>
        <s v="G447Z0"/>
        <s v="MUCI3B"/>
        <s v="K4F5EY"/>
        <s v="2Z949A"/>
        <s v="0E6JMO"/>
        <s v="D8WEY2"/>
        <s v="AIN37M"/>
        <s v="NTYP7F"/>
        <s v="PMIUQ1"/>
        <s v="X53KSS"/>
        <s v="SQJA6X"/>
        <s v="8EWE3T"/>
        <s v="VAV2L7"/>
        <s v="QIFKSX"/>
        <s v="QQ3SMR"/>
        <s v="H1SYNF"/>
        <s v="ZAE2M1"/>
        <s v="116JQ2"/>
        <s v="OTE307"/>
        <s v="PWQT24"/>
        <s v="DCF4XF"/>
        <s v="UGJWFQ"/>
        <s v="5903ZQ"/>
        <s v="HAZVRG"/>
        <s v="VEFAI7"/>
        <s v="ASIPNY"/>
        <s v="3SC5HT"/>
        <s v="1F9UH2"/>
        <s v="6DS3WV"/>
        <s v="HOWKSX"/>
        <s v="43VG9A"/>
        <s v="PSMLZH"/>
        <s v="E3ESE0"/>
        <s v="764Y2M"/>
        <s v="0AJTBH"/>
        <s v="G1WP9X"/>
        <s v="DZKHQB"/>
        <s v="D11Q09"/>
        <s v="S3ZBE4"/>
        <s v="A04V1W"/>
        <s v="SXO205"/>
        <s v="83S04I"/>
        <s v="FPKMPJ"/>
        <s v="UOQOOO"/>
        <s v="BCH5RF"/>
        <s v="HJ4Q6U"/>
        <s v="U22TIA"/>
        <s v="F68C0G"/>
        <s v="F1DE2B"/>
        <s v="6Z4UVX"/>
        <s v="7WR06J"/>
        <s v="2S8ZDD"/>
        <s v="KIBH6F"/>
        <s v="8RADEP"/>
        <s v="831F6D"/>
        <s v="SCPTNE"/>
        <s v="VTCTD1"/>
        <s v="K2Q2M1"/>
        <s v="9IADEB"/>
        <s v="E9NH5I"/>
        <s v="PJ83Q5"/>
        <s v="FU5RST"/>
        <s v="UMLI6M"/>
        <s v="I6R3Q1"/>
        <s v="BGC9N4"/>
        <s v="M6O9NF"/>
        <s v="U6YTNY"/>
        <s v="VWU3U8"/>
        <s v="DDPSJJ"/>
        <s v="UMQ206"/>
        <s v="FW4GXV"/>
        <s v="0U4JHP"/>
        <s v="ER42VX"/>
        <s v="AKOGRF"/>
        <s v="XVU8DZ"/>
        <s v="NTHQ9I"/>
        <s v="OG3U5L"/>
        <s v="Y6GC1Y"/>
        <s v="YDT2D1"/>
        <s v="HOFYV5"/>
        <s v="C2W5JV"/>
        <s v="1T4U3V"/>
        <s v="VXIT7L"/>
        <s v="9NY4YT"/>
        <s v="SNX91F"/>
        <s v="CS6033"/>
        <s v="0LHJFJ"/>
        <s v="DRGR4T"/>
        <s v="0R8K0P"/>
        <s v="WXE5UT"/>
        <s v="4BBHGU"/>
        <s v="HSOJUJ"/>
        <s v="9S3FA1"/>
        <s v="D3ES2Z"/>
        <s v="GWKMTZ"/>
        <s v="5DO5O1"/>
        <s v="QOY32Y"/>
        <s v="HMJI9A"/>
        <s v="T4F0O7"/>
        <s v="9IK9F4"/>
        <s v="ULTAWE"/>
        <s v="HFO3KL"/>
        <s v="9K1WEZ"/>
        <s v="BJDO8D"/>
        <s v="ZUJB7P"/>
        <s v="7A082D"/>
        <s v="9G2TPI"/>
        <s v="CGNNZS"/>
        <s v="E5CT80"/>
        <s v="FFAQZD"/>
        <s v="18M6EW"/>
        <s v="BAJ2X6"/>
        <s v="4ZTIWT"/>
        <s v="E828W6"/>
        <s v="XYZ2S5"/>
        <s v="ZIAQXD"/>
        <s v="RVRU2Z"/>
        <s v="446BK4"/>
        <s v="FQ3MR1"/>
        <s v="GRVO9K"/>
        <s v="T4T968"/>
        <s v="S3XBN2"/>
        <s v="39PWQ9"/>
        <s v="CDD0ZW"/>
        <s v="HH6GIA"/>
        <s v="12J5YF"/>
        <s v="BL7MWD"/>
        <s v="M9Z0AY"/>
        <s v="SVTD69"/>
        <s v="PM2ECA"/>
        <s v="VWBQX0"/>
        <s v="XC0ZV4"/>
        <s v="N3BT0Z"/>
        <s v="0JM7MK"/>
        <s v="8SKHH8"/>
        <s v="MCBC7E"/>
        <s v="NY2MNC"/>
        <s v="906P0T"/>
        <s v="OJHWWI"/>
        <s v="6K5DXB"/>
        <s v="5HF9W0"/>
        <s v="33CCCO"/>
        <s v="R8XW2S"/>
        <s v="WYTZW0"/>
        <s v="4EUWMD"/>
        <s v="Q6F8SH"/>
        <s v="IYYFIQ"/>
        <s v="8XJZ30"/>
        <s v="YK3GFP"/>
        <s v="WZBJ9B"/>
        <s v="64A45W"/>
        <s v="Q4WA7Y"/>
        <s v="9YFUJQ"/>
        <s v="VDHMQS"/>
        <s v="WJQDOV"/>
        <s v="T7TVL7"/>
        <s v="QGUERC"/>
        <s v="HIVVCU"/>
        <s v="4VYGJC"/>
        <s v="5SNSWS"/>
        <s v="7CHTUB"/>
        <s v="LYPQ7N"/>
        <s v="KDMT1E"/>
        <s v="JJMTV7"/>
        <s v="O223P8"/>
        <s v="KB43PY"/>
        <s v="UPW4BF"/>
        <s v="MK85H4"/>
        <s v="DP51D8"/>
        <s v="6B3L1J"/>
        <s v="I1YW1Y"/>
        <s v="RVE28Z"/>
        <s v="R9HFR6"/>
        <s v="JQCKNO"/>
        <s v="S1JKZU"/>
        <s v="XEFVDH"/>
        <s v="1DQEEE"/>
        <s v="6ZAEP7"/>
        <s v="DSVBSX"/>
        <s v="OG348F"/>
        <s v="Z7ZDKZ"/>
        <s v="MNQBQW"/>
        <s v="JC0ZOX"/>
        <s v="HZXZD4"/>
        <s v="YO0U4J"/>
        <s v="12SGX9"/>
        <s v="F5X1CV"/>
        <s v="BJNBGZ"/>
        <s v="L7NWLK"/>
        <s v="7DJBTW"/>
        <s v="JWW0NW"/>
        <s v="1UX9SC"/>
        <s v="A5JY6F"/>
        <s v="XTSX3J"/>
        <s v="HIE29Y"/>
        <s v="KMAF1N"/>
        <s v="12MBRX"/>
        <s v="DSM6LG"/>
        <s v="1SFNQR"/>
        <s v="70Q34B"/>
        <s v="EP598M"/>
        <s v="72Q689"/>
        <s v="SJH275"/>
        <s v="3KBADN"/>
        <s v="EJWMT3"/>
        <s v="BHX12R"/>
        <s v="SL8OK9"/>
        <s v="X2HQVO"/>
        <s v="673K0T"/>
        <s v="MPN9Y3"/>
        <s v="R6XI8V"/>
        <s v="LRGGVX"/>
        <s v="HX061C"/>
        <s v="43GOS5"/>
        <s v="W35T38"/>
        <s v="XICX8J"/>
        <s v="AV5QSG"/>
        <s v="8LRL2C"/>
        <s v="FHNLAK"/>
        <s v="PHMA90"/>
        <s v="BSCD20"/>
        <s v="NJGSOV"/>
        <s v="QM2TTL"/>
        <s v="6A9UQZ"/>
        <s v="WKNC40"/>
        <s v="XS3BMO"/>
        <s v="HBQTOT"/>
        <s v="OSJ0Z9"/>
        <s v="83BAZC"/>
        <s v="9RQ12V"/>
        <s v="BBU1ON"/>
        <s v="WDS4QU"/>
        <s v="QJTRS9"/>
        <s v="2TLWDC"/>
        <s v="BT22EW"/>
        <s v="E4OYL8"/>
        <s v="ZD99WH"/>
        <s v="POWN8P"/>
        <s v="8CP3TR"/>
        <s v="WWYRVE"/>
        <s v="QL2EN4"/>
        <s v="TIEMYD"/>
        <s v="DJNFGJ"/>
        <s v="95Z1LY"/>
        <s v="6FKO0G"/>
        <s v="NMN1RL"/>
        <s v="6OPPXJ"/>
        <s v="2GFD2X"/>
        <s v="K1DRE5"/>
        <s v="Z1GVN8"/>
        <s v="WYF4EB"/>
        <s v="TM5Q98"/>
        <s v="YIPKGT"/>
        <s v="991A9K"/>
        <s v="UAL67J"/>
        <s v="QY1QZS"/>
        <s v="2VQMKH"/>
        <s v="BEXTWW"/>
        <s v="D6HVFI"/>
        <s v="HIOOZ8"/>
        <s v="94U2V2"/>
        <s v="X3MD3L"/>
        <s v="AAYP3L"/>
        <s v="AO1ZGA"/>
        <s v="UBQZM9"/>
        <s v="9TFUAA"/>
        <s v="M7K0YN"/>
        <s v="U9NPYQ"/>
        <s v="F269SZ"/>
        <s v="SLG3ZQ"/>
        <s v="8ZKUPL"/>
        <s v="FCEPEE"/>
        <s v="M4BYWE"/>
        <s v="4UVCL7"/>
        <s v="1I710N"/>
        <s v="5PM4OB"/>
        <s v="F5OZQI"/>
        <s v="I6M142"/>
        <s v="0I3SHD"/>
        <s v="ZYSEAD"/>
        <s v="58VY0Z"/>
        <s v="IIDV3F"/>
        <s v="Z4FH4X"/>
        <s v="GB3W8R"/>
        <s v="2UC4IY"/>
        <s v="8ZJ7AQ"/>
        <s v="9XLWPM"/>
        <s v="4JOZK3"/>
        <s v="R662UA"/>
        <s v="PAN1DK"/>
        <s v="6BYYVW"/>
        <s v="IOK0PJ"/>
        <s v="9JA6IC"/>
        <s v="ONNCVN"/>
        <s v="X6KY4C"/>
        <s v="6VEQ9O"/>
        <s v="ZWLO34"/>
        <s v="1DTQT9"/>
        <s v="4DFFQD"/>
        <s v="3W87SN"/>
        <s v="HNNNJ1"/>
        <s v="9OOLVR"/>
        <s v="SYFWHB"/>
        <s v="6PQSQQ"/>
        <s v="DKNB5U"/>
        <s v="BFR1XK"/>
        <s v="DKQIOM"/>
        <s v="XST8PZ"/>
        <s v="HT4WB1"/>
        <s v="C7EUH1"/>
        <s v="ZAX1P8"/>
        <s v="3515VL"/>
        <s v="RJVK6C"/>
        <s v="7AV07T"/>
        <s v="JKR2BW"/>
        <s v="ZRWCL3"/>
        <s v="3DYMKS"/>
        <s v="IK6X6Z"/>
        <s v="SY75W7"/>
        <s v="J6KFEF"/>
        <n v="124012"/>
        <s v="0YDA0Y"/>
        <s v="YVVNNP"/>
        <s v="Q95NHW"/>
        <s v="B16LQN"/>
        <s v="E9AYBT"/>
        <s v="D1TN14"/>
        <s v="QMKJ6P"/>
        <s v="74P1O9"/>
        <s v="DYWIIN"/>
        <s v="SZICV3"/>
        <s v="2OU1SL"/>
        <s v="M1YBD9"/>
        <s v="KNWWI8"/>
        <s v="72498B"/>
        <s v="CBGOPQ"/>
        <s v="4W7HHS"/>
        <s v="FTBW3L"/>
        <s v="QAXBMM"/>
        <s v="GJZPPN"/>
        <s v="SCJN5D"/>
        <s v="83MUWE"/>
        <s v="SBC304"/>
        <s v="NPZGL1"/>
        <s v="B1IEEB"/>
        <s v="AZ277I"/>
        <s v="4AAV7R"/>
        <s v="F4ILAF"/>
        <s v="ZT06M3"/>
        <s v="JNUTPV"/>
        <s v="IK5EZM"/>
        <s v="WA6X6Z"/>
        <s v="T25Q7T"/>
        <s v="E9Q2NN"/>
        <s v="4813XL"/>
        <s v="3OK2OX"/>
        <s v="A6N35L"/>
        <s v="Q6YXZ8"/>
        <s v="STJP4U"/>
        <s v="CHGQIS"/>
        <s v="TUDNSI"/>
        <s v="TTKX2L"/>
        <s v="U1ZXBO"/>
        <s v="NK6TR5"/>
        <s v="B36LWA"/>
        <s v="01I2K8"/>
        <s v="X4X7U3"/>
        <s v="J3KNZ9"/>
        <s v="C4A9EM"/>
        <s v="E6A6GJ"/>
        <s v="HBMEZ4"/>
        <s v="1N6VN2"/>
        <s v="WUJCBH"/>
        <s v="W2ELE7"/>
        <s v="02V4PY"/>
        <s v="INC1HA"/>
        <s v="KJDWMR"/>
        <s v="AXTPXD"/>
        <s v="Q0L5VB"/>
        <s v="27UG8R"/>
        <s v="ICI5QM"/>
        <s v="4O57P7"/>
        <s v="CWTVHU"/>
        <s v="42V41W"/>
        <s v="GAEV2E"/>
        <s v="68U9XV"/>
        <s v="RS6O8S"/>
        <s v="DRSI3U"/>
        <s v="COGQHY"/>
        <s v="T42D5Y"/>
        <s v="GWDT1J"/>
        <s v="PNNXJM"/>
        <s v="UF5X0D"/>
        <s v="T0RZM9"/>
        <s v="LHK7UD"/>
        <s v="A8RTF0"/>
        <s v="0MB6S7"/>
        <s v="YI2COA"/>
        <s v="CJR4CO"/>
        <s v="S4K9B7"/>
        <s v="84CPOY"/>
        <s v="A35TJT"/>
        <s v="XXHT7R"/>
        <s v="ISSUB3"/>
        <s v="PONDIE"/>
        <s v="RTXC79"/>
        <s v="INNQHR"/>
        <s v="0Q931G"/>
        <s v="VCCNA9"/>
        <s v="Y0XNMV"/>
        <s v="RJRHQR"/>
        <s v="HNLGBX"/>
        <s v="SCHCR6"/>
        <s v="2LZIGE"/>
        <s v="BNV8J7"/>
        <s v="I7KKSI"/>
        <s v="Z4C5KQ"/>
        <s v="JT1HSH"/>
        <s v="LB0OQ0"/>
        <s v="Z5YU3J"/>
        <s v="EACMMH"/>
        <s v="DIH80B"/>
        <s v="2JOMEC"/>
        <s v="3HLDN1"/>
        <s v="SBTNKL"/>
        <s v="36WXXS"/>
        <s v="KVCVUW"/>
        <s v="8BT77T"/>
        <s v="GFNV5J"/>
        <s v="2N4RLQ"/>
        <s v="6PMRR3"/>
        <s v="03KNZD"/>
        <s v="9EC5VP"/>
        <s v="CN9IX9"/>
        <s v="THM84C"/>
        <s v="951L7I"/>
        <s v="W5471E"/>
        <s v="0Z0ID7"/>
        <s v="HOMMH3"/>
        <s v="P3V3N3"/>
        <s v="7C8ADT"/>
        <s v="XWALSH"/>
        <s v="EZOTWE"/>
        <s v="6PVPQN"/>
        <s v="XY6OF2"/>
        <s v="D7R85G"/>
        <s v="MWTBTU"/>
        <s v="T5W57E"/>
        <s v="TNF35M"/>
        <s v="KJL6PJ"/>
        <s v="ZPLB0A"/>
        <s v="CFNXH7"/>
        <s v="VGWG3Q"/>
        <s v="KAIZCS"/>
        <s v="3HQSEU"/>
        <s v="6XCPZJ"/>
        <s v="329K39"/>
        <s v="LHI6DN"/>
        <s v="Z9ZRVM"/>
        <s v="TRX8EH"/>
        <s v="PSHBOO"/>
        <s v="JKVXP8"/>
        <s v="UN0L6H"/>
        <s v="0HY580"/>
        <s v="EIRBRR"/>
        <s v="EXSUR5"/>
        <s v="KN9518"/>
        <s v="8UQKI6"/>
        <s v="1JH6TP"/>
        <s v="Q8U62S"/>
        <s v="CXNCK9"/>
        <s v="YOSDLT"/>
        <s v="7IPOZW"/>
        <s v="L3HCXL"/>
        <s v="MJRMTR"/>
        <s v="0ROV5H"/>
        <s v="C7GKL4"/>
        <s v="FNQUL0"/>
        <s v="FFUS01"/>
        <s v="2Y4DYC"/>
        <s v="ZLWOI0"/>
        <s v="H8ZW44"/>
        <s v="PKI33G"/>
        <s v="79VAY3"/>
        <s v="QO2Q6U"/>
        <s v="7XZ8AW"/>
        <s v="RDB2D8"/>
        <s v="8UUVV9"/>
        <s v="7QSVJJ"/>
        <s v="Y7E8V5"/>
        <s v="L80GUE"/>
        <s v="V6HA6W"/>
        <s v="V1LL54"/>
        <s v="LV8ODJ"/>
        <s v="NVAC1P"/>
        <s v="E9GKLW"/>
        <s v="N1KLA5"/>
        <s v="6G1RHT"/>
        <s v="CQTATS"/>
        <s v="HPNNJQ"/>
        <s v="2PRMBX"/>
        <s v="JXO0W4"/>
        <s v="ME0I7L"/>
        <s v="850MDE"/>
        <s v="1AAWE7"/>
        <s v="4OD80I"/>
        <s v="V45RIJ"/>
        <s v="VN71ND"/>
        <s v="KDPHZL"/>
        <s v="MEWN9Z"/>
        <s v="QOMN0M"/>
        <s v="DKGQH7"/>
        <s v="MUPZ87"/>
        <s v="CB1TEM"/>
        <s v="IAWCUU"/>
        <s v="H8H6E1"/>
        <s v="VLG2TS"/>
        <s v="SCW98Y"/>
        <s v="QUMQV0"/>
        <s v="IV93PO"/>
        <s v="7N9BA7"/>
        <s v="F89HRC"/>
        <s v="IGGIKB"/>
        <s v="3XIY3F"/>
        <s v="FNDCZU"/>
        <s v="ZDPLBB"/>
        <s v="TH4HYO"/>
        <s v="Z8460V"/>
        <s v="VF7GJ6"/>
        <s v="JJKDH6"/>
        <s v="ASOX4S"/>
        <s v="ESEGOS"/>
        <s v="UR672D"/>
        <s v="G5TIFP"/>
        <s v="UZHYYV"/>
        <s v="8STPZQ"/>
        <s v="Q5FJTH"/>
        <s v="2MOYZ4"/>
        <s v="AC4XF3"/>
        <s v="J1I91Q"/>
        <s v="RVC9SE"/>
        <s v="7IY70W"/>
        <s v="42U2FR"/>
        <s v="8BXDUI"/>
        <s v="QOBJ88"/>
        <s v="3XW5W8"/>
        <s v="AO52MO"/>
        <s v="0FW133"/>
        <s v="D8O620"/>
        <s v="EDJFYE"/>
        <s v="494SUM"/>
        <s v="TZMYV1"/>
        <s v="E2PTW2"/>
        <s v="YJMS78"/>
        <s v="JRQIZC"/>
        <s v="I948OP"/>
        <s v="C3L798"/>
        <s v="GDKJ2W"/>
        <s v="EA8QKR"/>
        <s v="OIBM0U"/>
        <s v="BH04WM"/>
        <s v="H3NFE3"/>
        <s v="D6TAYO"/>
        <s v="EDE91Q"/>
        <s v="ODMDX9"/>
        <s v="D9IHZP"/>
        <s v="X6Q6J7"/>
        <s v="8OQ6ZG"/>
        <s v="GSL9VN"/>
        <s v="XSQNI7"/>
        <s v="GC7V9G"/>
        <s v="EM7MXL"/>
        <s v="N1CJ4V"/>
        <s v="F1CF4Q"/>
        <s v="APSBJ6"/>
        <s v="ZNO7IV"/>
        <s v="A98YT2"/>
        <s v="JVJBNF"/>
        <s v="NDB3MU"/>
        <s v="V881HR"/>
        <s v="7R50D6"/>
        <s v="1SF6ED"/>
        <s v="U5HYX2"/>
        <s v="ZY4JWH"/>
        <s v="42LX0U"/>
        <s v="DZQGR3"/>
        <s v="G6BRRH"/>
        <s v="38HY2Y"/>
        <s v="VFS19S"/>
        <s v="DUVWUO"/>
        <s v="6TTFSY"/>
        <s v="5HG6C7"/>
        <s v="E16U6W"/>
        <s v="KVMZUH"/>
        <s v="FDDAJN"/>
        <s v="MZGWJI"/>
        <s v="KOSF89"/>
        <s v="KF3WQ3"/>
        <s v="LSOLKV"/>
        <s v="29CMBY"/>
        <s v="2HSJ2B"/>
        <s v="8V6O08"/>
        <s v="W19YBR"/>
        <s v="H8P49Y"/>
        <s v="0LPLTU"/>
        <s v="6RHZQY"/>
        <s v="XOIP9B"/>
        <s v="134S23"/>
        <s v="8U9EON"/>
        <s v="ZSEOWK"/>
        <s v="PBZK19"/>
        <s v="89ODHG"/>
        <s v="DLKF44"/>
        <s v="ZUADBB"/>
        <s v="INZNZS"/>
        <s v="86NP2M"/>
        <s v="OLIXNM"/>
        <s v="OJFUDU"/>
        <s v="2ONKD6"/>
        <s v="GYMJL5"/>
        <s v="D7O0RJ"/>
        <s v="TSSS80"/>
        <s v="2S4921"/>
        <s v="LPNB2Y"/>
        <s v="KSTX6N"/>
        <s v="JG5AI3"/>
        <s v="QGVBYN"/>
        <s v="N0Z6IS"/>
        <s v="285T8S"/>
        <s v="6NUOBO"/>
        <s v="P4XQXM"/>
        <s v="Y71WM6"/>
        <s v="5Z9BMU"/>
        <s v="9IDZZT"/>
        <s v="XXJK6C"/>
        <s v="4MS5T8"/>
        <s v="JTYTF0"/>
        <s v="P3FY9V"/>
        <s v="INAU1O"/>
        <s v="2FEHSG"/>
        <s v="BKAYR9"/>
        <s v="PSL335"/>
        <s v="KH837X"/>
        <s v="KRC5MO"/>
        <s v="SR83K1"/>
        <s v="VFX1N8"/>
        <s v="7H6LHM"/>
        <s v="PGNBBY"/>
        <s v="JGXGC8"/>
        <s v="QCXHMG"/>
        <s v="VM4G4Z"/>
        <s v="3VMA9Y"/>
        <s v="X58BV7"/>
        <s v="7DG9SX"/>
        <s v="Y21V5R"/>
        <s v="CNQP2Z"/>
        <s v="HW29RA"/>
        <s v="G9EQ8Q"/>
        <s v="11Q0SX"/>
        <s v="SEQPGN"/>
        <s v="7BWC13"/>
        <s v="L2V3M5"/>
        <s v="QZH28N"/>
        <s v="4K01PY"/>
        <s v="OW74ZV"/>
        <s v="U25LHO"/>
        <s v="EJ1JET"/>
        <s v="8Q6QF3"/>
        <s v="22T06T"/>
        <s v="69IFL1"/>
        <s v="7GEJF0"/>
        <s v="95TF58"/>
        <s v="ZNQH8S"/>
        <s v="HU8Z4T"/>
        <s v="BABH4K"/>
        <s v="G221LO"/>
        <s v="36TVJS"/>
        <s v="9WCFOZ"/>
        <s v="WEJRDT"/>
        <s v="ZIF22W"/>
        <s v="RNY4C6"/>
        <s v="P9YO2U"/>
        <s v="Z8OILJ"/>
        <s v="ZQEJGM"/>
        <s v="2EB2NP"/>
        <s v="MRDKK9"/>
        <s v="ZJT35B"/>
        <s v="Z2ZBGR"/>
        <s v="VO9JIR"/>
        <s v="TR60D4"/>
        <s v="6QY219"/>
        <s v="V3KY5C"/>
        <s v="SIWR4F"/>
        <s v="04PQYY"/>
        <s v="Q8OUY2"/>
        <s v="CZ65PO"/>
        <s v="O0AEY7"/>
        <s v="7G71RK"/>
        <s v="TO6Y99"/>
        <s v="03GT9C"/>
        <s v="KE3UKW"/>
        <s v="FVWBYX"/>
        <s v="U3Z1PU"/>
        <s v="GLYZWA"/>
        <s v="9WGL7D"/>
        <s v="JCZ8Q2"/>
        <s v="T5F1UX"/>
        <s v="E8P0QP"/>
        <s v="W78DWL"/>
        <s v="3QDUJT"/>
        <s v="8XXGAL"/>
        <s v="BAL354"/>
        <s v="1S3Y8W"/>
        <s v="0MAL9M"/>
        <s v="STZZHZ"/>
        <s v="65P37T"/>
        <s v="AQ3RB3"/>
        <s v="INA0TY"/>
        <s v="3BJWTV"/>
        <s v="UID8JD"/>
        <s v="O6T2NZ"/>
        <s v="EJKIYR"/>
        <s v="UBNSNN"/>
        <s v="YM6GJ3"/>
        <s v="PRJK5P"/>
        <s v="XI4BY3"/>
        <s v="OOGG0D"/>
        <s v="7YOVGU"/>
        <s v="Y7YGB9"/>
        <s v="0X8MRV"/>
        <s v="8X4MHV"/>
        <s v="78K479"/>
        <s v="S3SF7O"/>
        <s v="158MC0"/>
        <s v="WTJWTG"/>
        <s v="AG46YU"/>
        <s v="VQMEV2"/>
        <s v="U06TO6"/>
        <s v="OP1ITG"/>
        <s v="UOHBBF"/>
        <s v="XOM5P7"/>
        <s v="KAAWN0"/>
        <s v="WO8X9I"/>
        <s v="CFN6UE"/>
        <s v="12HTJE"/>
        <s v="PJN1S6"/>
        <s v="A73YEX"/>
        <s v="4N2W2V"/>
        <s v="BW02O2"/>
        <s v="VE1TKE"/>
        <s v="I85BCO"/>
        <s v="QHWX0Q"/>
        <s v="E1VP84"/>
        <s v="0AFIAE"/>
        <s v="HNF7UX"/>
        <s v="UTK7NW"/>
        <s v="01C1CR"/>
        <s v="95OUH2"/>
        <s v="ZXL7NL"/>
        <s v="NLNPD5"/>
        <s v="JUZBBI"/>
        <s v="DTNGCQ"/>
        <s v="PYMX9X"/>
        <s v="XB5XEE"/>
        <s v="G21Y2K"/>
        <s v="QQSTQC"/>
        <s v="J059PC"/>
        <s v="LVMJRU"/>
        <s v="TC1H5K"/>
        <s v="6ONF78"/>
        <s v="2H6E4Q"/>
        <s v="XX66T1"/>
        <s v="834QVA"/>
        <s v="3JNSKA"/>
        <s v="96CRDT"/>
        <s v="F31A0A"/>
        <s v="950F9M"/>
        <s v="01US9C"/>
        <s v="E6WPWW"/>
        <s v="BO45J6"/>
        <s v="9MH4LT"/>
        <s v="9VHQ71"/>
        <s v="4S5B0Y"/>
        <s v="U5GGEW"/>
        <s v="92SBQQ"/>
        <s v="2H87LP"/>
        <s v="NJGRXD"/>
        <s v="9Z0C33"/>
        <s v="8DMEOJ"/>
        <s v="YN00AX"/>
        <s v="S8W3EC"/>
        <s v="OQFNKB"/>
        <s v="KYLYSR"/>
        <s v="TFJUY0"/>
        <s v="1MNXN9"/>
        <s v="BJLFPQ"/>
        <s v="3GXCFE"/>
        <s v="GUNDAJ"/>
        <s v="RTW06K"/>
        <s v="6Z9KDX"/>
        <s v="6J5T6D"/>
        <s v="58T6XR"/>
        <s v="JXM0K2"/>
        <s v="F8NKV1"/>
        <s v="EB69HQ"/>
        <s v="YMLHJU"/>
        <s v="MGVPVO"/>
        <s v="3TRT1O"/>
        <s v="51C5LE"/>
        <s v="QU29HP"/>
        <s v="DWL1GO"/>
        <s v="JQYSHM"/>
        <s v="YBIMMT"/>
        <s v="BN4YKT"/>
        <s v="HMZ6EP"/>
        <s v="21FWYH"/>
        <s v="FYF96Y"/>
        <s v="PUA0D8"/>
        <s v="4NNRVS"/>
        <s v="2TU5X8"/>
        <s v="5DETNQ"/>
        <s v="W9NK70"/>
        <s v="BJMMHO"/>
        <s v="ADQT8S"/>
        <s v="UEWVYY"/>
        <s v="ZU7SFW"/>
        <s v="MET0S9"/>
        <s v="88D3I1"/>
        <s v="FSAWMH"/>
        <s v="K4IS8Z"/>
        <s v="FJJQZP"/>
        <s v="TIB0PT"/>
        <s v="155KQH"/>
        <s v="J2OFLY"/>
        <s v="KPLS3I"/>
        <s v="V4OUKD"/>
        <s v="BTRNSC"/>
        <s v="6WUVP8"/>
        <s v="E4OB7M"/>
        <s v="39ZRR8"/>
        <s v="6VHIWM"/>
        <s v="U11NEC"/>
        <s v="209XXI"/>
        <s v="09BQST"/>
        <s v="RQFHOS"/>
        <s v="222G7S"/>
        <s v="5O5MU0"/>
        <s v="CVOQ4C"/>
        <s v="FIH189"/>
        <s v="DLE98W"/>
        <s v="U54P44"/>
        <s v="Z4AKEI"/>
        <s v="VLQCXQ"/>
        <s v="69J0JU"/>
        <s v="02GIHT"/>
        <s v="1OXE3R"/>
        <s v="3NPY9T"/>
        <s v="30DU70"/>
        <s v="5M8VNP"/>
        <s v="BG3KKQ"/>
        <s v="4AYN08"/>
        <s v="HWG2VZ"/>
        <s v="CP5O0V"/>
        <s v="13U1MX"/>
        <s v="CEYYGM"/>
        <s v="DOQAJU"/>
        <s v="KGZ53M"/>
        <s v="389QOK"/>
        <s v="VBJRQ3"/>
        <s v="9MWWIB"/>
        <s v="66BBUK"/>
        <s v="9HTJ3Z"/>
        <s v="DRQE55"/>
        <s v="B8LHKS"/>
        <s v="H3WBV8"/>
        <s v="SXDLLO"/>
        <s v="HW7RQ0"/>
        <s v="0RWF6M"/>
        <s v="RPUJJG"/>
        <s v="VZAOQE"/>
        <s v="NJQZTK"/>
        <s v="4RV278"/>
        <s v="ROGOL8"/>
        <s v="RWCN9K"/>
        <s v="LISLV8"/>
        <s v="CRD1U2"/>
        <s v="10P5SU"/>
        <s v="FBH7XA"/>
        <s v="6F0VS4"/>
        <s v="6B4MEH"/>
        <s v="A4WXC4"/>
        <s v="9EGSW4"/>
        <s v="SJ0AYJ"/>
        <s v="GA4AKK"/>
        <s v="7ZEL5M"/>
        <s v="1M0YD6"/>
        <s v="AXAZA2"/>
        <s v="Q4NY0J"/>
        <s v="AC2IAK"/>
        <s v="Q9LD9E"/>
        <s v="S27NTR"/>
        <s v="0FBF13"/>
        <s v="LLJIYM"/>
        <s v="VWU5Y6"/>
        <s v="19Q5KN"/>
        <s v="OBABM2"/>
        <s v="O33PAN"/>
        <s v="HTN0IA"/>
        <s v="POD51Z"/>
        <s v="4SCBXL"/>
        <s v="4XDUPE"/>
        <s v="84RJZB"/>
        <s v="F6WPWP"/>
        <s v="P7Y3MZ"/>
        <s v="1E5ZLY"/>
        <s v="YLRXT2"/>
        <s v="MMCI8V"/>
        <s v="CJBM9N"/>
        <s v="4YBH4J"/>
        <s v="TQTYJL"/>
        <s v="CZDU9V"/>
        <s v="R4PZW1"/>
        <s v="5YMQUB"/>
        <s v="5FNQ1R"/>
        <s v="BQFJLX"/>
        <s v="56I1Y6"/>
        <s v="O7CXTZ"/>
        <s v="AL9KCG"/>
        <s v="QY1XOX"/>
        <s v="HUI07Z"/>
        <s v="3PZKIY"/>
        <s v="C1JS94"/>
        <s v="MNTIPB"/>
        <s v="TXXG8L"/>
        <s v="W1IO7R"/>
        <s v="EWBR0W"/>
        <s v="CA45TR"/>
        <s v="LB4SD8"/>
        <s v="ROOMIM"/>
        <s v="TZ6C9H"/>
        <s v="43VBQK"/>
        <s v="NYBLK6"/>
        <s v="8QQUN7"/>
        <s v="71RV3P"/>
        <s v="PA51YC"/>
        <s v="ADKMYI"/>
        <s v="EAWQIW"/>
        <s v="0GQV29"/>
        <s v="VDYP6J"/>
        <s v="3DF8IU"/>
        <s v="ZDZ66F"/>
        <s v="NC86KS"/>
        <s v="TR38I8"/>
        <s v="GV1JKH"/>
        <s v="AOX4OR"/>
        <s v="AK2CHA"/>
        <s v="DE438F"/>
        <s v="IO1IG3"/>
        <s v="D6DGH7"/>
        <s v="XTOSRM"/>
        <s v="6OR8UA"/>
        <s v="C0BLHC"/>
        <s v="BZR806"/>
        <s v="R91HLH"/>
        <s v="81AT30"/>
        <s v="H5BFC5"/>
        <s v="9LRCWM"/>
        <s v="6TTAAW"/>
        <s v="ROXK7O"/>
        <s v="0BTNSA"/>
        <s v="32J9MF"/>
        <s v="M44W4H"/>
        <s v="VXJMUM"/>
        <s v="J7GWWH"/>
        <s v="KDR2BZ"/>
        <s v="RN145Z"/>
        <s v="HDPG83"/>
        <s v="Y19CGY"/>
        <s v="V5DTMP"/>
        <s v="AMXKKR"/>
        <s v="GVNQUJ"/>
        <s v="0WVSNH"/>
        <s v="IBOABE"/>
        <s v="BH7IR4"/>
        <s v="A5OLII"/>
        <s v="K7L5MM"/>
        <s v="9LTKU5"/>
        <s v="5Y2CNQ"/>
        <s v="MFQ3ZB"/>
        <s v="Y46SM5"/>
        <s v="4PSEEX"/>
        <s v="Z47KWZ"/>
        <s v="SX7KUV"/>
        <s v="VNUZTP"/>
        <s v="71KX5F"/>
        <s v="LGV1QO"/>
        <s v="55SYYO"/>
        <s v="WBOUYL"/>
        <s v="OS9WG2"/>
        <s v="AKF40I"/>
        <s v="M5JZ45"/>
        <s v="6418TG"/>
        <s v="TVGPDW"/>
        <s v="458I19"/>
        <s v="17BF07"/>
        <s v="X1TWFY"/>
        <s v="TGMO5Y"/>
        <s v="VL6G51"/>
        <s v="NZBEMZ"/>
        <s v="HBTQ00"/>
        <s v="KQEJPH"/>
        <s v="DJO19B"/>
        <s v="567KJQ"/>
        <s v="PNH6V4"/>
        <s v="VAJKKP"/>
        <s v="HHMNRW"/>
        <s v="JKHUM2"/>
        <s v="YAFB8F"/>
        <s v="I6KD0M"/>
        <s v="U3FPTJ"/>
        <s v="NVE9AP"/>
        <s v="KMG76J"/>
        <s v="UX2ZAJ"/>
        <s v="P3N33A"/>
        <s v="7X7RVY"/>
        <s v="HKGY7N"/>
        <s v="Z5X8VN"/>
        <s v="NWPF73"/>
        <s v="108FBD"/>
        <s v="9SWD20"/>
        <s v="EOQFSX"/>
        <s v="BXS047"/>
        <s v="Y2TBP2"/>
        <s v="114H3H"/>
        <s v="A1ALKP"/>
        <s v="UMQ764"/>
        <s v="ZN9W9N"/>
        <s v="KBUU49"/>
        <s v="ZQY8Y0"/>
        <s v="JBZGI3"/>
        <s v="60QRRV"/>
        <s v="Q5FE3K"/>
        <s v="CUIB6K"/>
        <s v="KEZIVS"/>
        <s v="GLAX22"/>
        <s v="0QLWZE"/>
        <s v="QQUVJI"/>
        <s v="YRW1M8"/>
        <s v="WT0S2I"/>
        <s v="MSAD2R"/>
        <s v="B3WM30"/>
        <s v="KDWRAX"/>
        <s v="GV3SDB"/>
        <s v="JRUQLX"/>
        <s v="81XX9Y"/>
        <s v="YDVHNS"/>
        <s v="GQ6XIT"/>
        <s v="R6UCZ3"/>
        <s v="0KA9Z1"/>
        <s v="I9U0XW"/>
        <s v="G540JG"/>
        <s v="ZMCVXY"/>
        <s v="V4E9MH"/>
        <s v="GRWW1T"/>
        <s v="4LIMCI"/>
        <s v="XS4RFA"/>
        <s v="UNIROT"/>
        <s v="IAO8HO"/>
        <s v="P5LFH2"/>
        <s v="XEA1RJ"/>
        <s v="LIXDZR"/>
        <s v="6J9G7B"/>
        <s v="GR5PYT"/>
        <s v="PGIRTS"/>
        <s v="0C738F"/>
        <s v="61L57U"/>
        <s v="104Y62"/>
        <s v="BWL821"/>
        <s v="AY7A1E"/>
        <s v="PQPTAU"/>
        <s v="ZBZXUM"/>
        <s v="C0V90Z"/>
        <s v="5I5QH6"/>
        <s v="10TTWO"/>
        <s v="NOYDK8"/>
        <s v="IDKRCG"/>
        <s v="6XY1MI"/>
        <s v="6H0ZWB"/>
        <s v="FTG62S"/>
        <s v="1SCTYW"/>
        <s v="83VOQI"/>
        <s v="HSYO1I"/>
        <s v="OKB76K"/>
        <s v="AAOQDC"/>
        <s v="GKIARF"/>
        <s v="5CDA8U"/>
        <s v="V0FT0I"/>
        <s v="7MC1O2"/>
        <s v="TECFV8"/>
        <s v="ERLKOD"/>
        <s v="WRIYBY"/>
        <s v="MXTXE8"/>
        <s v="AIRQWB"/>
        <s v="SDAHST"/>
        <s v="D4A0TY"/>
        <s v="83DXPZ"/>
        <s v="2CHHIL"/>
        <s v="ORM9ES"/>
        <s v="DEYS2Q"/>
        <s v="2QPVB3"/>
        <s v="65LIZ8"/>
        <s v="UBPVPS"/>
        <s v="A0HPCK"/>
        <s v="KO74QF"/>
        <s v="532DS8"/>
        <s v="AGGCPK"/>
        <s v="CJQ3JO"/>
        <s v="Z6Q7SM"/>
        <s v="8OAH9A"/>
        <s v="NQGOWF"/>
        <s v="2TUYA1"/>
        <s v="Q32VFM"/>
        <s v="UFDDGH"/>
        <s v="NTM463"/>
        <s v="T0F0ZF"/>
        <s v="SY3RCE"/>
        <s v="8F9A2Y"/>
        <s v="L9FUZ7"/>
        <s v="NOJ8T9"/>
        <s v="3N9UEZ"/>
        <s v="ZBK8QO"/>
        <s v="Y4GXWH"/>
        <s v="1P8B30"/>
        <s v="1HJ9TM"/>
        <s v="Z9V8E3"/>
        <s v="Y07YVJ"/>
        <s v="5EHHEV"/>
        <s v="HACI9Q"/>
        <s v="3ZO0MF"/>
        <s v="8H6ZBJ"/>
        <s v="Y0WJRK"/>
        <s v="YJQ05D"/>
        <s v="Q36EI1"/>
        <s v="DDV0IC"/>
        <s v="3A6WK3"/>
        <s v="JJAOZ0"/>
        <s v="HAMZ9C"/>
        <s v="CS3YHV"/>
        <s v="0ESH8K"/>
        <s v="YHTXW7"/>
        <s v="2BVR9S"/>
        <s v="GJ1K9H"/>
        <s v="7FGHDF"/>
        <s v="QVQVA1"/>
        <s v="E4DBJX"/>
        <s v="XVQE64"/>
        <s v="U8HJEG"/>
        <s v="K8LZ4X"/>
        <s v="51YDNS"/>
        <s v="0WCNC4"/>
        <s v="HK0TVT"/>
        <s v="PHWGUQ"/>
        <s v="IRLNZE"/>
        <s v="39U4VV"/>
        <s v="UGWNHC"/>
        <s v="SHH6DR"/>
        <s v="YBV7BA"/>
        <s v="GHZ3QQ"/>
        <s v="BPNZM2"/>
        <s v="IR7Q4G"/>
        <s v="QBK96S"/>
        <s v="E0F8GM"/>
        <s v="ME2O4W"/>
        <s v="DQ23F5"/>
        <s v="7VSZFV"/>
        <s v="66ZGQ1"/>
        <s v="R6HDEL"/>
        <s v="I4P6Z5"/>
        <s v="0HYYEX"/>
        <s v="ECAKYG"/>
        <s v="34MIY3"/>
        <s v="3L09A5"/>
        <s v="BUFCDQ"/>
        <s v="8ARP41"/>
        <s v="K390W1"/>
        <s v="R2Y8FL"/>
        <s v="3I1NF9"/>
        <s v="PXTU1V"/>
        <s v="2JEZZO"/>
        <s v="4Q40NI"/>
        <s v="FUJ0JS"/>
        <s v="2HJISC"/>
        <s v="G6B0A8"/>
        <s v="5Y3DJI"/>
        <s v="M1064D"/>
        <s v="1566U3"/>
        <s v="G8DQAV"/>
        <s v="TR0IK0"/>
        <s v="AJUFMX"/>
        <s v="A5Q3LN"/>
        <s v="UKUNHH"/>
        <s v="Q11S0L"/>
        <s v="TTPZM2"/>
        <s v="SEVCTT"/>
        <s v="62LIXA"/>
        <s v="ZCGPDS"/>
        <s v="GRRF4Z"/>
        <s v="QY2BWX"/>
        <s v="6RJLM6"/>
        <s v="9Q420Q"/>
        <s v="ORXW99"/>
        <s v="CIPGZY"/>
        <s v="O8S5KL"/>
        <s v="UHVEMG"/>
        <s v="4HGX6P"/>
        <s v="ZYS8WU"/>
        <s v="5DNDD1"/>
        <s v="VI9P37"/>
        <s v="SAYRTQ"/>
        <s v="RC30P7"/>
        <s v="BAP9S6"/>
        <s v="M5XF70"/>
        <s v="X5ISIU"/>
        <s v="YDNPB2"/>
        <s v="PPOV3M"/>
        <s v="I9GLOI"/>
        <s v="VDL526"/>
        <s v="JDMH79"/>
        <s v="G7RM2D"/>
        <s v="G0LN48"/>
        <s v="ZWNVP0"/>
        <s v="HPS991"/>
        <s v="SQ50CV"/>
        <s v="KLGXCV"/>
        <s v="F7UFE0"/>
        <s v="OSKBBQ"/>
        <s v="JWLFEG"/>
        <s v="J6NWC1"/>
        <s v="054PSF"/>
        <s v="MQGJIA"/>
        <s v="TH4R7O"/>
        <s v="HZRPWJ"/>
        <s v="XELM7O"/>
        <s v="YZRDFN"/>
        <s v="CWYHS8"/>
        <s v="073LU8"/>
        <s v="X2MUDB"/>
        <s v="2ZIH6T"/>
        <s v="OSYLWK"/>
        <s v="MB477C"/>
        <s v="ZV14CM"/>
        <s v="FE133X"/>
        <s v="DVVVJ4"/>
        <s v="COGMG2"/>
        <s v="V3M6D1"/>
        <s v="5D69SJ"/>
        <s v="C1B0Y4"/>
        <s v="IAIKL5"/>
        <s v="49VVLQ"/>
        <s v="4L0OC8"/>
        <s v="ZCZBDB"/>
        <s v="DO3GZ3"/>
        <s v="64HNOP"/>
        <s v="O4F8O7"/>
        <s v="33QW96"/>
        <s v="0H3HVE"/>
        <s v="33QPF1"/>
        <s v="CW2L25"/>
        <s v="2Y0JYI"/>
        <s v="EHY6Z4"/>
        <s v="B8L1D8"/>
        <s v="5OZNKK"/>
        <s v="FJLP68"/>
        <s v="YKZ716"/>
        <s v="QV9A0F"/>
        <s v="M96VYG"/>
        <s v="JO7ONQ"/>
        <s v="9K677O"/>
        <s v="42J7YF"/>
        <s v="PV2IM3"/>
        <s v="QHCUVG"/>
        <s v="D80H3Y"/>
        <s v="1P4929"/>
        <s v="H8GOD0"/>
        <s v="Q3R8Q4"/>
        <s v="ESB58X"/>
        <s v="91ETKW"/>
        <s v="DNX05D"/>
        <s v="13UOCY"/>
        <s v="ME0120"/>
        <s v="FCIYI0"/>
        <s v="VW5B1P"/>
        <s v="5KYLOW"/>
        <s v="I6VIMJ"/>
        <s v="UP3ZXW"/>
        <s v="7U8E21"/>
        <s v="LYPKCO"/>
        <s v="JU4AC1"/>
        <s v="8DI5U8"/>
        <s v="V1S4UO"/>
        <s v="F2SPO3"/>
        <s v="F2OKDL"/>
        <s v="YC3J9B"/>
        <s v="X86RW3"/>
        <s v="1BA0CN"/>
        <s v="C7QDTI"/>
        <s v="JU12N5"/>
        <s v="KPNEMH"/>
        <s v="A61SKK"/>
        <s v="VL7H2V"/>
        <s v="NXLOZK"/>
        <s v="EDGRTL"/>
        <s v="852PL1"/>
        <s v="HIQ0D4"/>
        <s v="25FY1Z"/>
        <s v="YJ15BE"/>
        <s v="P350JN"/>
        <s v="909HPY"/>
        <s v="AXFDXM"/>
        <s v="TZLEDZ"/>
        <s v="M3X6HD"/>
        <s v="5NVKKW"/>
        <s v="1N9GIE"/>
        <s v="X4CST9"/>
        <s v="2N46P6"/>
        <s v="9DIYCE"/>
        <s v="1URIPX"/>
        <s v="95SYUV"/>
        <s v="FUW7RQ"/>
        <s v="B8U603"/>
        <s v="R7OC7O"/>
        <s v="J6PCN2"/>
        <s v="7OB8Z6"/>
        <s v="DPSF5H"/>
        <s v="72579E"/>
        <s v="HU7UBO"/>
        <s v="CDLG0P"/>
        <s v="TGJHUT"/>
        <s v="PZ17M9"/>
        <s v="DGH70C"/>
        <s v="5QFKCB"/>
        <s v="J4Q2R5"/>
        <s v="WNZGZI"/>
        <s v="MCRSZV"/>
        <s v="ENNPT6"/>
        <s v="7EBIEO"/>
        <s v="GN8NIF"/>
        <s v="OIOFKX"/>
        <s v="YFO5TP"/>
        <s v="VUSAB8"/>
        <s v="Z1ESAY"/>
        <s v="JA4LKE"/>
        <s v="QUBKHP"/>
        <s v="NDI9V6"/>
        <s v="UJ6S9Y"/>
        <s v="JSO6GZ"/>
        <s v="JBQFN7"/>
        <s v="BHAXC1"/>
        <s v="UNUE61"/>
        <s v="LBEQXT"/>
        <s v="4VELCN"/>
        <s v="RBLP0B"/>
        <s v="HGC3YK"/>
        <s v="IV1IXC"/>
        <s v="SREJU1"/>
        <s v="U3WVCY"/>
        <s v="HL20VF"/>
        <s v="NVX2KX"/>
        <s v="D5EKXE"/>
        <s v="5HP6NJ"/>
        <s v="0RAT7I"/>
        <s v="P7FGGK"/>
        <s v="2E6JSJ"/>
        <s v="ZQMSH5"/>
        <s v="8XDGE5"/>
        <s v="JDKN69"/>
        <s v="MJK7JJ"/>
        <s v="8CFA0F"/>
        <s v="ZOV43S"/>
        <s v="LMQ9DI"/>
        <s v="GP464Z"/>
        <s v="SSNIOS"/>
        <s v="H5L5JO"/>
        <s v="UWUZ9U"/>
        <s v="PPLJQY"/>
        <s v="YOY7U4"/>
        <s v="5U9SI6"/>
        <s v="NKB5FS"/>
        <s v="40QROL"/>
        <s v="STVVXR"/>
        <s v="4R9KAB"/>
        <s v="173IIF"/>
        <s v="CQ82Q9"/>
        <s v="88R5E4"/>
        <s v="M37KNW"/>
        <s v="K4IK1V"/>
        <s v="SWHMBD"/>
        <s v="9B8V7C"/>
        <s v="BNAOED"/>
        <s v="2RU09R"/>
        <s v="2976GN"/>
        <s v="NXVKWP"/>
        <s v="E8PSH2"/>
        <s v="QJI8JZ"/>
        <s v="3JD8NH"/>
        <s v="QXJ3TL"/>
        <s v="ZIRAV3"/>
        <s v="YWT38D"/>
        <s v="SAUR1C"/>
        <s v="0N9AID"/>
        <s v="307KTC"/>
        <s v="C7B3HV"/>
        <s v="L4WJRR"/>
        <s v="LFD1IP"/>
        <s v="A38QEE"/>
        <s v="8VGDGI"/>
        <s v="M0TD0D"/>
        <s v="S80ZPB"/>
        <s v="UCH1PZ"/>
        <s v="OVZ4Q2"/>
        <s v="LHVHMI"/>
        <s v="YKTQLQ"/>
        <s v="LO2VK5"/>
        <s v="YD7LCS"/>
        <s v="MG93RA"/>
        <s v="AP61S3"/>
        <s v="N7OGDG"/>
        <s v="X2JVCE"/>
        <s v="I1G2BB"/>
        <s v="5JCM85"/>
        <s v="2UQ7OE"/>
        <s v="WW49L0"/>
        <s v="QANCK9"/>
        <s v="8HGRCJ"/>
        <s v="NEYY16"/>
        <s v="7K772V"/>
        <s v="I1DGX4"/>
        <s v="08C49D"/>
        <s v="O2DNZ2"/>
        <s v="E0GO5H"/>
        <s v="JJT8OX"/>
        <s v="7985ZM"/>
        <s v="Q1Q4FN"/>
        <s v="U5S8JU"/>
        <s v="UYIXBF"/>
        <s v="J5KU3M"/>
        <s v="FK3H03"/>
        <s v="2T0A3K"/>
        <s v="LDG0AI"/>
        <s v="BR1KRO"/>
        <s v="PQ0MJD"/>
        <s v="4PKMHI"/>
        <s v="DECPDE"/>
        <s v="AMQ087"/>
        <s v="LG3U09"/>
        <s v="KCV1U9"/>
        <s v="UJDSRS"/>
        <s v="YC1GQ9"/>
        <s v="JFQILV"/>
        <s v="Z0XC1R"/>
        <s v="AWLTRW"/>
        <s v="2LVEFA"/>
        <s v="VDE6QH"/>
        <s v="7QD5XT"/>
        <s v="VDSGH6"/>
        <s v="OJ84AO"/>
        <s v="HRBEVI"/>
        <s v="FH504A"/>
        <s v="Q5CD0J"/>
        <s v="B79BV4"/>
        <s v="HLRAPF"/>
        <s v="AAEUS8"/>
        <s v="F3TWXM"/>
        <s v="14CT4H"/>
        <s v="JLYA1S"/>
        <s v="BX1E04"/>
        <s v="WJ1H4L"/>
        <s v="EMLDLP"/>
        <s v="8QW791"/>
        <s v="F5NRUI"/>
        <s v="14A5CJ"/>
        <s v="DHIJCF"/>
        <s v="8I06JQ"/>
        <s v="Y2B6TC"/>
        <s v="M4OV3Y"/>
        <s v="VVPLJT"/>
        <s v="YFU4JF"/>
        <s v="SKOYQV"/>
        <s v="8MJX83"/>
        <s v="LF2VIJ"/>
        <s v="8HDYZD"/>
        <s v="FT01IZ"/>
        <s v="DJAF85"/>
        <s v="Z98PZO"/>
        <s v="UHWN98"/>
        <s v="GAF257"/>
        <s v="YB47MH"/>
        <s v="DWOJFL"/>
        <s v="TNGC9G"/>
        <s v="T30A66"/>
        <s v="NHCZKE"/>
        <s v="BHZD2H"/>
        <s v="PGJZKD"/>
        <s v="2JH30P"/>
        <s v="6UVMC1"/>
        <s v="J4Y5OM"/>
        <s v="6NWJ43"/>
        <s v="27TQO2"/>
        <s v="BEELHW"/>
        <s v="23LCWT"/>
        <s v="886U8Z"/>
        <s v="I0YM59"/>
        <s v="HG1FZG"/>
        <s v="XEAJI4"/>
        <s v="TMR69Z"/>
        <s v="7MFKO4"/>
        <s v="DKVJ50"/>
        <s v="DKOUR7"/>
        <s v="QHB6A9"/>
        <s v="JC2D3O"/>
        <s v="B5D4AO"/>
        <s v="32N7IB"/>
        <s v="V2S8FE"/>
        <s v="5H4XSH"/>
        <s v="N2XSYO"/>
        <s v="NHADLI"/>
        <s v="Q3T1YJ"/>
        <s v="WP8ZYB"/>
        <s v="NR8B6A"/>
        <s v="GZDCDV"/>
        <s v="NNOAL1"/>
        <s v="19IE5T"/>
        <s v="2SUPN9"/>
        <s v="WASC3I"/>
        <s v="RO4AKX"/>
        <s v="VGNXKX"/>
        <s v="R2N44X"/>
        <s v="M9OXHY"/>
        <s v="A3SX8S"/>
        <s v="5MPXUA"/>
        <s v="ALXSEU"/>
        <s v="ROLBLO"/>
        <s v="FPR8EE"/>
        <s v="LRJNHH"/>
        <s v="65TV6F"/>
        <s v="BA2STQ"/>
        <s v="VV9RIX"/>
        <s v="EIE49B"/>
        <s v="8YTH6A"/>
        <s v="TESNBS"/>
        <s v="C0T825"/>
        <s v="YSV5NQ"/>
        <s v="GN695Q"/>
        <s v="JO6YNT"/>
        <s v="AVYL4W"/>
        <s v="CRR4R5"/>
        <s v="H6TO3W"/>
        <s v="YBYQBC"/>
        <s v="KUB26G"/>
        <s v="YTCTNN"/>
        <s v="X6UFKG"/>
        <s v="22GR2U"/>
        <s v="NEOF6D"/>
        <s v="5A5D47"/>
        <s v="BIIWYV"/>
        <s v="1EB346"/>
        <s v="PNZ19Y"/>
        <s v="U1FU46"/>
        <s v="NTJJTD"/>
        <s v="H23CB7"/>
        <s v="BZMNQD"/>
        <s v="HOSK29"/>
        <s v="PALNGL"/>
        <s v="ILX6ML"/>
        <s v="1FSLZ3"/>
        <s v="0G6IB4"/>
        <s v="51W9VN"/>
        <s v="XDN2L2"/>
        <s v="8JWYI0"/>
        <s v="J7Z7JK"/>
        <s v="M3GQUG"/>
        <s v="KX2O76"/>
        <s v="XY0XB0"/>
        <s v="B89IZN"/>
        <s v="DSMK96"/>
        <s v="1SV8XM"/>
        <s v="1ACDF9"/>
        <s v="8LJBQE"/>
        <s v="6WBVJ2"/>
        <s v="VOZWW2"/>
        <s v="82AR2L"/>
        <s v="14KEI3"/>
        <s v="20HAG6"/>
        <s v="ND9IJS"/>
        <s v="X5WUBD"/>
        <s v="2S6SFW"/>
        <s v="HGBOA3"/>
        <s v="GPL72E"/>
        <s v="9NDMB4"/>
        <s v="LGDV8G"/>
        <s v="P6XR1X"/>
        <s v="QVXGBP"/>
        <s v="R4JLHS"/>
        <s v="1KLUZ9"/>
        <s v="NRDLVO"/>
        <s v="0KSAJA"/>
        <s v="AO8AKC"/>
        <s v="PKTPG7"/>
        <s v="HHEDY9"/>
        <s v="IW40XT"/>
        <s v="7FHQ4L"/>
        <s v="3091JZ"/>
        <s v="Y7APVP"/>
        <s v="SF2HVY"/>
        <s v="SBSVMA"/>
        <s v="3NRFHQ"/>
        <s v="YVMQI7"/>
        <s v="SLATGK"/>
        <s v="EEHO4L"/>
        <s v="11TI0T"/>
        <s v="XS9B96"/>
        <s v="SA06F6"/>
        <s v="MDP3RD"/>
        <s v="52MLVV"/>
        <s v="5U5M1Q"/>
        <s v="Z8YK8K"/>
        <s v="U8MKKR"/>
        <s v="HMRW8E"/>
        <s v="6PNGK6"/>
        <s v="RIYJVF"/>
        <s v="TEEPKY"/>
        <s v="9771ZJ"/>
        <s v="KKQGPM"/>
        <s v="YQXKPI"/>
        <s v="VKYL7C"/>
        <s v="ELQFOU"/>
        <s v="R44P1Z"/>
        <s v="0J6QTO"/>
        <s v="22DVO2"/>
        <s v="XSZN57"/>
        <s v="XQNCLN"/>
        <s v="4L9KH2"/>
        <s v="G08FSC"/>
        <s v="ASIV2L"/>
        <s v="274TWO"/>
        <s v="E6HUW5"/>
        <s v="LW4K9O"/>
        <s v="0A1DFU"/>
        <s v="NOM2NH"/>
        <s v="A9J0Z8"/>
        <s v="4AV82E"/>
        <s v="EL5WCM"/>
        <s v="SOI49R"/>
        <s v="680VYG"/>
        <s v="9H9Y2Q"/>
        <s v="QJO8GJ"/>
        <s v="Z4GYRI"/>
        <s v="IFTV2E"/>
        <s v="U0UZDH"/>
        <s v="SEYMXZ"/>
        <s v="1W1YPJ"/>
        <s v="CX8ZHK"/>
        <s v="L97E24"/>
        <s v="SZ5H2H"/>
        <s v="OC0MIN"/>
        <s v="7HGRHN"/>
        <s v="SZJEKR"/>
        <s v="R8Z4MO"/>
        <s v="F0FN2L"/>
        <s v="ZIL691"/>
        <s v="XJ9WRN"/>
        <s v="AHKK6J"/>
        <s v="ERIZC8"/>
        <s v="92N1L8"/>
        <s v="JYUSSO"/>
        <s v="HP4SRO"/>
        <s v="DMGDD5"/>
        <s v="E216IZ"/>
        <s v="M7RMLE"/>
        <s v="XP34CR"/>
        <s v="8QZU7J"/>
        <s v="HCC20W"/>
        <s v="I9XJ3F"/>
        <s v="YUB3VV"/>
        <s v="VSGBUV"/>
        <s v="GZYM6O"/>
        <s v="RFXDP7"/>
        <s v="TRR19L"/>
        <s v="9UJJ3B"/>
        <s v="WQOJB9"/>
        <s v="XKHNRR"/>
        <s v="UZ23CJ"/>
        <s v="E5K4MR"/>
        <s v="5CVTCZ"/>
        <s v="8HVE85"/>
        <s v="QPBNQU"/>
        <s v="IV4U1H"/>
        <s v="G8EM1L"/>
        <s v="FEBRAO"/>
        <s v="7AGKLJ"/>
        <s v="CCRKEQ"/>
        <s v="ADICYP"/>
        <s v="T20ASI"/>
        <s v="FKSIR1"/>
        <s v="MM6BP7"/>
        <s v="797XWO"/>
        <s v="JSHJ02"/>
        <s v="NVXCKL"/>
        <s v="WREUVO"/>
        <s v="6PFHT6"/>
        <s v="1WK1ZM"/>
        <s v="PJWGYE"/>
        <s v="P3ZWX9"/>
        <s v="KV9VQF"/>
        <s v="DXFVE4"/>
        <s v="HPNKE0"/>
        <s v="KGPNZM"/>
        <s v="37PMK6"/>
        <s v="5BBMU7"/>
        <s v="OQGFCY"/>
        <s v="UJ22SK"/>
        <s v="5HN2SO"/>
        <s v="CLIIZ9"/>
        <s v="VWHHA3"/>
        <s v="UH8HS0"/>
        <s v="VCDO1V"/>
        <s v="LUWZQJ"/>
        <s v="5Y9SQX"/>
        <s v="URORFL"/>
        <s v="3YGGCN"/>
        <s v="1MCGF1"/>
        <s v="9NDN86"/>
        <s v="M5QRCZ"/>
        <s v="6JITC9"/>
        <s v="IZ4M6T"/>
        <s v="YC8A03"/>
        <s v="JUHLZV"/>
        <s v="C19DJ6"/>
        <s v="E41QGL"/>
        <s v="MW137T"/>
        <s v="1WEHYQ"/>
        <s v="XG9P0W"/>
        <s v="ZBQYB1"/>
        <s v="XCNDNR"/>
        <s v="AMEESK"/>
        <s v="K63OHQ"/>
        <s v="NK6ZW2"/>
        <s v="K5LAG4"/>
        <s v="6ILKOG"/>
        <s v="JUV57L"/>
        <s v="Q2CSER"/>
        <s v="CST2YQ"/>
        <s v="0OU62O"/>
        <s v="R1HMAG"/>
        <s v="77J2OK"/>
        <s v="KOKUPR"/>
        <s v="5H5PL4"/>
        <s v="KWOXFX"/>
        <s v="NQ10SX"/>
        <s v="U3ENN6"/>
        <s v="TABHAO"/>
        <s v="MU8KUD"/>
        <s v="RAG76Q"/>
        <s v="H8NKGV"/>
        <s v="Y78RTQ"/>
        <s v="9KA993"/>
        <s v="1SEQZ2"/>
        <s v="DGM843"/>
        <s v="9E8N64"/>
        <s v="QKF624"/>
        <s v="B9TDXY"/>
        <s v="IH3EVR"/>
        <s v="WTFWPB"/>
        <s v="ZQ0CXJ"/>
        <s v="TCDKBY"/>
        <s v="WH1UDN"/>
        <s v="LCIXRV"/>
        <s v="DLG5AS"/>
        <s v="NA6B1U"/>
        <s v="GUP0SM"/>
        <s v="YF9X9E"/>
        <s v="EL55G1"/>
        <s v="DUAOCN"/>
        <s v="8WG2RP"/>
        <s v="3RXVQJ"/>
        <s v="C56TA4"/>
        <s v="ACEC79"/>
        <s v="NNHM7Z"/>
        <s v="JNSF75"/>
        <s v="IYH8EK"/>
        <s v="Q5Y9NR"/>
        <s v="SV1WJ9"/>
        <s v="JSMCFI"/>
        <s v="EHYUPY"/>
        <s v="A7AL1W"/>
        <s v="L76LVW"/>
        <s v="EZHAQS"/>
        <s v="YVTS3W"/>
        <s v="BAEAHT"/>
        <s v="AOATXR"/>
        <s v="GTCN2N"/>
        <s v="N3LRED"/>
        <s v="ABE1GB"/>
        <s v="MS6FFL"/>
        <s v="N36PYB"/>
        <s v="XRWF5U"/>
        <s v="ZW07YZ"/>
        <s v="PU8RSR"/>
        <s v="0QI9WU"/>
        <s v="RTR6UW"/>
        <s v="V9B8P2"/>
        <s v="70JEVV"/>
        <s v="BEWQQG"/>
        <s v="WPIMU1"/>
        <s v="3JVIBT"/>
        <s v="PQ3HD8"/>
        <s v="WKHZ0C"/>
        <s v="3VNJ4O"/>
        <s v="P3EVHK"/>
        <s v="PAVFDA"/>
        <s v="RWEPGN"/>
        <s v="I0KOSC"/>
        <s v="Q5VQSF"/>
        <s v="V8ZK9J"/>
        <s v="4SAV76"/>
        <s v="D5TB09"/>
        <s v="SCUJ6C"/>
        <s v="N45EP1"/>
        <s v="IA636G"/>
        <s v="BDDZHJ"/>
        <s v="CUH5CE"/>
        <s v="Q49UGM"/>
        <s v="6JLJCO"/>
        <s v="ADAZMD"/>
        <s v="Z2DY16"/>
        <s v="J4T68W"/>
        <s v="DFLTON"/>
        <s v="ZCT06A"/>
        <s v="R46CPH"/>
        <s v="A5VRP2"/>
        <s v="YQZDWV"/>
        <s v="H2J4S0"/>
        <s v="TOB825"/>
        <s v="P8WJD5"/>
        <s v="C32B48"/>
        <s v="3VVHP1"/>
        <s v="PC7AGY"/>
        <s v="O18HGQ"/>
        <s v="ZJC3HZ"/>
        <s v="ZVVF4I"/>
        <s v="SAYDRC"/>
        <s v="8RL7VK"/>
        <s v="EBX230"/>
        <s v="NF013D"/>
        <s v="QU8NZC"/>
        <s v="9BXUNS"/>
        <s v="U9DS9D"/>
        <s v="UGR3UP"/>
        <s v="GAYMU3"/>
        <s v="XQNF8I"/>
        <s v="5DG0LO"/>
        <s v="2CP33M"/>
        <s v="7JZEK0"/>
        <s v="NYKZCX"/>
        <s v="SDBB8A"/>
        <s v="N8UH1U"/>
        <s v="J8FWPO"/>
        <s v="GAZZWS"/>
        <s v="63JOTI"/>
        <s v="WCQDM3"/>
        <s v="IIAS2H"/>
        <s v="7BWN0E"/>
        <s v="PR8MPK"/>
        <s v="IGVSZY"/>
        <s v="Z3PVRR"/>
        <s v="HYHK8H"/>
        <s v="E3ZO68"/>
        <s v="TNLQOR"/>
        <s v="AWNTGN"/>
        <s v="NCG93Z"/>
        <s v="I0T01M"/>
        <s v="JVXWGH"/>
        <s v="XLVUFB"/>
        <s v="VZQTTV"/>
        <s v="WG31FP"/>
        <s v="QHJQFB"/>
        <s v="CH5U77"/>
        <s v="QD962B"/>
        <s v="26A1OH"/>
        <s v="UW4BF2"/>
        <s v="XWFBDY"/>
        <s v="T98NXU"/>
        <s v="RVW7T8"/>
        <s v="FYVWOQ"/>
        <s v="UCZ2S5"/>
        <s v="U4WA92"/>
        <s v="PKQ924"/>
        <s v="XJZ32Y"/>
        <s v="L6X3W5"/>
        <s v="7K3SHH"/>
        <s v="ABTA4C"/>
        <s v="EAAG4Y"/>
        <s v="7JO6E6"/>
        <s v="9XBOMW"/>
        <s v="M6YOD7"/>
        <s v="4X3847"/>
        <s v="EPZ4ZT"/>
        <s v="PUMQ0S"/>
        <s v="XHMRME"/>
        <s v="SU9VXX"/>
        <s v="5YI72D"/>
        <s v="4236XH"/>
        <s v="47CRXG"/>
        <s v="LNJKNW"/>
        <s v="B4RDHM"/>
        <s v="YBSIFB"/>
        <s v="1R82QK"/>
        <s v="PZSQZE"/>
        <s v="QIT323"/>
        <s v="HMJRE8"/>
        <s v="FFHDFI"/>
        <s v="RGUJJM"/>
        <s v="Z7RP2W"/>
        <s v="HGKGF1"/>
        <s v="TOWQI5"/>
        <s v="C3OBQT"/>
        <s v="MELULJ"/>
        <s v="10TL55"/>
        <s v="L9W3BJ"/>
        <s v="FOCSFB"/>
        <s v="7T33H0"/>
        <s v="RVK5U6"/>
        <s v="ZYBOXP"/>
        <s v="3A13BH"/>
        <s v="K0HDOT"/>
        <s v="PCF7UX"/>
        <s v="FU0X1O"/>
        <s v="WVCG1D"/>
        <s v="I9O52V"/>
        <s v="LTUDJ6"/>
        <s v="SUAR8S"/>
        <s v="Q4SCPU"/>
        <s v="EFKXAN"/>
        <s v="POEELO"/>
        <s v="L927FP"/>
        <s v="5MPNTR"/>
        <s v="7NUD1N"/>
        <s v="RSMLTE"/>
        <s v="SSLDA8"/>
        <s v="IYO5N5"/>
        <s v="HK64N6"/>
        <s v="2KOQOY"/>
        <s v="AJHXD2"/>
        <s v="EOMR9B"/>
        <s v="9LMHVY"/>
        <s v="Q4VT14"/>
        <s v="I3VKWI"/>
        <s v="W87HZW"/>
        <s v="ID9UCD"/>
        <s v="QS7JAU"/>
        <s v="54M5PI"/>
        <s v="Q8WJTG"/>
        <s v="LNJQ9T"/>
        <s v="DF88P9"/>
        <s v="5UM000"/>
        <s v="D67NQ5"/>
        <s v="4DND9M"/>
        <s v="ZO44RX"/>
        <s v="V1RTUU"/>
        <s v="BNXGL6"/>
        <s v="39QYLN"/>
        <s v="R5NK7R"/>
        <s v="43M3FZ"/>
        <s v="IN5ZB7"/>
        <s v="OIZ1WC"/>
        <s v="E2ZAZ1"/>
        <s v="G0KZ46"/>
        <s v="HJGZC4"/>
        <s v="5XXMZH"/>
        <s v="BWBA3V"/>
        <s v="F29B1Q"/>
        <s v="Z9UEX7"/>
        <s v="FXG03B"/>
        <s v="TPVTVL"/>
        <s v="LL88RZ"/>
        <s v="OF1XGQ"/>
        <s v="7G60TF"/>
        <s v="71HRB8"/>
        <s v="JD1QMP"/>
        <s v="JJT4P1"/>
        <s v="RSMRT1"/>
        <s v="IOV56N"/>
        <s v="FDWB1V"/>
        <s v="7T6UO7"/>
        <s v="7CRSRT"/>
        <s v="A64M2D"/>
        <s v="FMVC54"/>
        <s v="CJ0VH4"/>
        <s v="6SYPHJ"/>
        <s v="DEVMFZ"/>
        <s v="G4X1DL"/>
        <s v="SQL9SS"/>
        <s v="J12A9O"/>
        <s v="FKPPS3"/>
        <s v="2FUPCQ"/>
        <s v="X43ALZ"/>
        <s v="IBWFPR"/>
        <s v="ASQIB2"/>
        <s v="ERYSTW"/>
        <s v="3523O9"/>
        <s v="VQXVZW"/>
        <s v="52TE2W"/>
        <s v="8C3DHZ"/>
        <s v="Y7DRAH"/>
        <s v="07F68B"/>
        <s v="VX383M"/>
        <s v="7XSN4V"/>
        <s v="2HQVBE"/>
        <s v="TCFXXK"/>
        <s v="8KIHTV"/>
        <s v="3UU4PZ"/>
        <s v="YMBNOO"/>
        <s v="69U540"/>
        <s v="G96H53"/>
        <s v="HETTY5"/>
        <s v="AGIROH"/>
        <s v="Q02OQK"/>
        <s v="Y4ZPDT"/>
        <s v="ECML0V"/>
        <s v="ZB5LNE"/>
        <s v="EU50FS"/>
        <s v="76YWG3"/>
        <s v="FMDS69"/>
        <s v="Z8B4Q5"/>
        <s v="L05QQX"/>
        <s v="I80W9D"/>
        <s v="48USW8"/>
        <s v="V7GXJV"/>
        <s v="LVMQ5T"/>
        <s v="O7GMQM"/>
        <s v="PXJ540"/>
        <s v="X4TJM4"/>
        <s v="GSRGDA"/>
        <s v="ENGP2B"/>
        <s v="5H9EVK"/>
        <s v="JE4QRV"/>
        <s v="9RUWK5"/>
        <s v="7EJWPS"/>
        <s v="FG43FV"/>
        <s v="VMDQSF"/>
        <s v="UJ26XQ"/>
        <s v="A6EL2C"/>
        <s v="2A8CVX"/>
        <s v="PXPBRI"/>
        <s v="879DJL"/>
        <s v="C64VYU"/>
        <s v="78EJVY"/>
        <s v="FS3ID0"/>
        <s v="1V0A39"/>
        <s v="ZMZ97A"/>
        <s v="W2A5OD"/>
        <s v="0OV4OP"/>
        <s v="5V3SZ7"/>
        <s v="NBGFO8"/>
        <s v="YQ0MSO"/>
        <s v="8I6G4I"/>
        <s v="BX1S7G"/>
        <s v="7O09IX"/>
        <s v="N7C4FT"/>
        <s v="9WC9G2"/>
        <s v="GPOJ3L"/>
        <s v="6BFXZS"/>
        <s v="U8467L"/>
        <s v="88O8TX"/>
        <s v="ZFHL3X"/>
        <s v="O003S6"/>
        <s v="B3FRTU"/>
        <s v="5OCYV9"/>
        <s v="GY7YMS"/>
        <s v="R3D286"/>
        <s v="K1AZY6"/>
        <s v="YMPEW1"/>
        <s v="HBNDO6"/>
        <s v="ZV9MLF"/>
        <s v="370HJ4"/>
        <s v="RV7IMJ"/>
        <s v="I84H5B"/>
        <s v="B9A4FK"/>
        <s v="17OVQO"/>
        <s v="HGX4C0"/>
        <s v="5A4ART"/>
        <s v="OAK6OY"/>
        <s v="NX5E7T"/>
        <s v="XXSDUE"/>
        <s v="X5YOA6"/>
        <s v="61CWZC"/>
        <s v="POULTA"/>
        <s v="0OSA4M"/>
        <s v="LQJMF0"/>
        <s v="JM4TY7"/>
        <s v="LP7X5C"/>
        <s v="MUUQFF"/>
        <s v="3P4L2K"/>
        <s v="3HB7JP"/>
        <s v="GECY83"/>
        <s v="9MIO04"/>
        <s v="EMYPES"/>
        <s v="M7CZ52"/>
        <s v="J34C9P"/>
        <s v="MSOX8K"/>
        <s v="07ZL2E"/>
        <s v="CAHY2Y"/>
        <s v="BYPAEZ"/>
        <s v="GS0ZNK"/>
        <s v="VRZRNE"/>
        <s v="1YU1AI"/>
        <s v="EP9BUG"/>
        <s v="2KH8GR"/>
        <s v="D7T8XV"/>
        <s v="FSAS50"/>
        <s v="YDZ7XG"/>
        <s v="RY8YK2"/>
        <s v="M3PFBB"/>
        <s v="6NU05L"/>
        <s v="MASUHW"/>
        <s v="0RMLLE"/>
        <s v="BKN2FE"/>
        <s v="H42CV8"/>
        <s v="7OAC1R"/>
        <s v="GBNF8B"/>
        <s v="4ZL1T0"/>
        <s v="48TULF"/>
        <s v="NMG32M"/>
        <s v="LFWCPH"/>
        <s v="6CKU0G"/>
        <s v="MTYXTT"/>
        <s v="I1373X"/>
        <s v="GFIGNX"/>
        <s v="DXGLFV"/>
        <s v="QSSYWJ"/>
        <s v="5X1KDA"/>
        <s v="C1GFQ4"/>
        <s v="M6BPWB"/>
        <s v="QGKZVK"/>
        <s v="TT4E49"/>
        <s v="8OG6PO"/>
        <s v="KCTZ3X"/>
        <s v="V29MU9"/>
        <s v="OW78A0"/>
        <s v="AO0OVY"/>
        <s v="OORHHJ"/>
        <s v="DNSLWG"/>
        <s v="NXMFGJ"/>
        <s v="VX50A9"/>
        <s v="PS3M5Y"/>
        <s v="J0JHK7"/>
        <s v="1AA1A7"/>
        <s v="M5NUZY"/>
        <s v="H0AQ99"/>
        <s v="K2Z625"/>
        <s v="SYH57L"/>
        <s v="4CO81K"/>
        <s v="GEYW8W"/>
        <s v="0RR2X4"/>
        <s v="UUL1AZ"/>
        <s v="YWAJ7Y"/>
        <s v="JG7U8U"/>
        <s v="6L3TD7"/>
        <s v="SEYLPL"/>
        <s v="M3FG07"/>
        <s v="2005RW"/>
        <s v="EYZCTT"/>
        <s v="PJVW05"/>
        <s v="DIDYD3"/>
        <s v="5L4H24"/>
        <s v="OT6FJ6"/>
        <s v="5DMKUE"/>
        <s v="8LWZDR"/>
        <s v="PZ8FVM"/>
        <s v="6JC8EV"/>
        <s v="S2DNHK"/>
        <s v="GCT37S"/>
        <s v="83UOMC"/>
        <s v="8ZO0TX"/>
        <s v="KYV4SK"/>
        <s v="K1FLOZ"/>
        <s v="5NV2RO"/>
        <s v="XTXA1X"/>
        <s v="OX4HIA"/>
        <s v="92BPJZ"/>
        <s v="KF6NTS"/>
        <s v="M9V23J"/>
        <s v="3DHGZI"/>
        <s v="27WRH2"/>
        <s v="URR5E7"/>
        <s v="T3O5J5"/>
        <s v="NK687D"/>
        <s v="0T1MQK"/>
        <s v="J8ZFIF"/>
        <s v="I98MR4"/>
        <s v="0TFTRX"/>
        <s v="CUZJCT"/>
        <s v="97GX0L"/>
        <s v="ISJPK3"/>
        <s v="OKA8AI"/>
        <s v="0Q37YT"/>
        <s v="S1D7CD"/>
        <s v="9KBD4L"/>
        <s v="IQ5WDO"/>
        <s v="BHT2QJ"/>
        <s v="MR0OPS"/>
        <s v="ZNCYEK"/>
        <s v="0OWJ8V"/>
        <s v="HYL8TA"/>
        <s v="OR2BIW"/>
        <s v="E9WBIZ"/>
        <s v="SZQ0L8"/>
        <s v="BGG2GO"/>
        <s v="I5P21V"/>
        <s v="BD3YQE"/>
        <s v="CK9LY0"/>
        <s v="4QY7JE"/>
        <s v="ASTRFZ"/>
        <s v="XQQCI2"/>
        <s v="FW4DFK"/>
        <s v="B3PEGI"/>
        <s v="Y1OD0U"/>
        <s v="B5BAC8"/>
        <s v="EOGFMW"/>
        <s v="RKETHU"/>
        <s v="GM6T8M"/>
        <s v="QE5NR5"/>
        <s v="JS6N8P"/>
        <s v="GW4NDX"/>
        <s v="UXDSJO"/>
        <s v="IGGUFE"/>
        <s v="L1A4R4"/>
        <s v="RB6NY1"/>
        <s v="XJ3MQ5"/>
        <s v="E4Z6FX"/>
        <s v="YGJNG2"/>
        <s v="NP982X"/>
        <s v="EKGKTG"/>
        <s v="KGOMNA"/>
        <s v="3B6J3W"/>
        <s v="Y7RB3W"/>
        <s v="84H54S"/>
        <s v="DHIAY5"/>
        <s v="CSA7K1"/>
        <s v="T64207"/>
        <s v="U41RHX"/>
        <s v="TJ04G7"/>
        <s v="NK1IM1"/>
        <s v="ATAC8E"/>
        <s v="NGEHHV"/>
        <s v="1NG3VY"/>
        <s v="PPVWRJ"/>
        <s v="U4A6HE"/>
        <s v="PLAU7X"/>
        <s v="N2AB1H"/>
        <s v="IABW8C"/>
        <s v="5T0MXA"/>
        <s v="F7KZEX"/>
        <s v="8ZQULJ"/>
        <s v="5H0TFJ"/>
        <s v="NMJ1XU"/>
        <s v="YUT79S"/>
        <s v="6KQ0QV"/>
        <s v="G0D9B3"/>
        <s v="7RG11P"/>
        <s v="7JLUMR"/>
        <s v="PG5WQ4"/>
        <s v="QGX9IZ"/>
        <s v="14R6QP"/>
        <s v="9MCN0C"/>
        <s v="IAM94Z"/>
        <s v="E83C69"/>
        <s v="SUGXH2"/>
        <s v="A8MXBI"/>
        <s v="C72S5V"/>
        <s v="XYWC7U"/>
        <s v="9LGVAZ"/>
        <s v="KSIJ8F"/>
        <s v="O8W40K"/>
        <s v="Z8LTG2"/>
        <s v="3IBNE2"/>
        <s v="4G1UUG"/>
        <s v="VEVWG4"/>
        <s v="J1872W"/>
        <s v="ZYQM9F"/>
        <s v="ZN7176"/>
        <s v="WUP2WE"/>
        <s v="0SJ51D"/>
        <s v="S98SIW"/>
        <s v="CSBDTA"/>
        <s v="ESXW6O"/>
        <s v="0XLD6W"/>
        <s v="DVH14G"/>
        <s v="DDF5T0"/>
        <s v="1XIN92"/>
        <s v="L3S9ES"/>
        <s v="INOWHG"/>
        <s v="6HHPLQ"/>
        <s v="ZAJE88"/>
        <s v="1OXUKR"/>
        <s v="4MS01N"/>
        <s v="S3YFM6"/>
        <s v="UC8MD9"/>
        <s v="5C039R"/>
        <s v="FA4ZVN"/>
        <s v="HY4OIA"/>
        <s v="PO0THC"/>
        <s v="5QZ205"/>
        <s v="FKKXOK"/>
        <s v="G6HACH"/>
        <s v="B5TKF2"/>
        <s v="YPFS12"/>
        <s v="KS5I2E"/>
        <s v="LSGT6Q"/>
        <s v="4H41V2"/>
        <s v="01PGOL"/>
        <s v="LL1PCU"/>
        <s v="O6I50V"/>
        <s v="ZHOOF9"/>
        <s v="SCCKLR"/>
        <s v="FM3NZ1"/>
        <s v="WTJD4M"/>
        <s v="FMHM9J"/>
        <s v="T585W2"/>
        <s v="D3P87F"/>
        <s v="ENE3HZ"/>
        <s v="1HMGXC"/>
        <s v="48Y2L6"/>
        <s v="0R650J"/>
        <s v="DNWTLM"/>
        <s v="1KDZ40"/>
        <s v="JX69VL"/>
        <s v="C8ANUA"/>
        <s v="KVDF8Z"/>
        <s v="MRTMNX"/>
        <s v="QNTK4X"/>
        <s v="AVR4I3"/>
        <s v="5EIQZ3"/>
        <s v="VQIS0L"/>
        <s v="WK4O2A"/>
        <s v="04GDPQ"/>
        <s v="R8YSKQ"/>
        <s v="UKZ9GA"/>
        <s v="82ZXH9"/>
        <s v="8DT7LH"/>
        <s v="7LFXF4"/>
        <s v="HTAMMQ"/>
        <s v="ONATE7"/>
        <s v="YZX6S7"/>
        <s v="JFGX18"/>
        <s v="3AZKAZ"/>
        <s v="9MAEI0"/>
        <s v="F0GAKL"/>
        <s v="WZH59A"/>
        <s v="MYT4YP"/>
        <s v="V3VXAT"/>
        <s v="02ZELP"/>
        <s v="A4S548"/>
        <s v="3QSM9J"/>
        <s v="MC2D5P"/>
        <s v="5PU5OQ"/>
        <s v="T76IKI"/>
        <s v="SAAI58"/>
        <s v="R1QJNY"/>
        <s v="EZWAHH"/>
        <s v="WIAXYF"/>
        <s v="SZDPK1"/>
        <s v="ECVUH5"/>
        <s v="SQ9X7H"/>
        <s v="RTMEOP"/>
        <s v="90GMUE"/>
        <s v="QFXV9L"/>
        <s v="3OGV0O"/>
        <s v="DMVO25"/>
        <s v="NBG4XY"/>
        <s v="K7DKS3"/>
        <s v="DV354M"/>
        <s v="HZX3MK"/>
        <s v="FCTL46"/>
        <s v="5BRGKR"/>
        <s v="0LYV27"/>
        <s v="Y7Y78R"/>
        <s v="N5B7MC"/>
        <s v="IXQTM6"/>
        <s v="WKBNIC"/>
        <s v="6WCQ2F"/>
        <s v="GX6CIV"/>
        <s v="7BYEI1"/>
        <s v="V0TT4I"/>
        <s v="9HHVQH"/>
        <s v="NLKBVZ"/>
        <s v="6DM4GO"/>
        <s v="IM6F40"/>
        <s v="YW20TE"/>
        <s v="AZG4BH"/>
        <s v="SGCV5X"/>
        <s v="IDIPEY"/>
        <s v="8N6MGO"/>
        <s v="EGF00W"/>
        <s v="6QXPBL"/>
        <s v="235W5A"/>
        <s v="8YH6DN"/>
        <s v="KY1MNI"/>
        <s v="ML0L4B"/>
        <s v="2NLN5T"/>
        <s v="2NXP8M"/>
        <s v="S4VI3B"/>
        <s v="TZJ62W"/>
        <s v="FWTFH4"/>
        <s v="DUI4TR"/>
        <s v="AGUPD6"/>
        <s v="YT08YG"/>
        <s v="DQV4KV"/>
        <s v="UXKJQZ"/>
        <s v="1DDX0C"/>
        <s v="TH7EQN"/>
        <s v="CM87ZV"/>
        <s v="R3LF0C"/>
        <s v="3IHG1R"/>
        <s v="STIOCO"/>
        <s v="M969GO"/>
        <s v="HA2AYW"/>
        <s v="649F82"/>
        <s v="SRCN6I"/>
        <s v="SF8AFH"/>
        <s v="OL2SMV"/>
        <s v="TCYKWH"/>
        <s v="IVYCLN"/>
        <s v="6ER0L1"/>
        <s v="NEGUUY"/>
        <s v="RMAVSB"/>
        <s v="9KF74N"/>
        <s v="O0BM8T"/>
        <s v="86HC2T"/>
        <s v="CFUDP5"/>
        <s v="I1890A"/>
        <s v="4NTHN4"/>
        <s v="545WVO"/>
        <s v="BZHGQX"/>
        <s v="5N7UGO"/>
        <s v="HGVIGB"/>
        <s v="ZGSIFU"/>
        <s v="RCNXJU"/>
        <s v="E8T2SF"/>
        <s v="93PXCH"/>
        <s v="XWOP5P"/>
        <s v="30ZCQV"/>
        <s v="HJJJH5"/>
        <s v="1FT2I0"/>
        <s v="4TBYAQ"/>
        <s v="R6CCZB"/>
        <s v="A9F35J"/>
        <s v="1QMMJR"/>
        <s v="GQANMC"/>
        <s v="E0RUOH"/>
        <s v="QTJ0TD"/>
        <s v="U4KOP1"/>
        <s v="CVOPTL"/>
        <s v="QQRR06"/>
        <s v="RB8RPE"/>
        <s v="MDCTYB"/>
        <s v="PY7XCV"/>
        <s v="VLZCJZ"/>
        <s v="S38X27"/>
        <s v="R3NEYM"/>
        <s v="QT3Q10"/>
        <s v="HG9LRQ"/>
        <s v="76ZEMY"/>
        <s v="FFOV1K"/>
      </sharedItems>
    </cacheField>
    <cacheField name="Name" numFmtId="0">
      <sharedItems/>
    </cacheField>
    <cacheField name="gender" numFmtId="0">
      <sharedItems count="2">
        <s v="Female"/>
        <s v="Male"/>
      </sharedItems>
    </cacheField>
    <cacheField name="D_O_B" numFmtId="14">
      <sharedItems containsSemiMixedTypes="0" containsNonDate="0" containsDate="1" containsString="0" minDate="1945-01-04T00:00:00" maxDate="2006-12-31T00:00:00"/>
    </cacheField>
    <cacheField name="Test_date" numFmtId="14">
      <sharedItems containsSemiMixedTypes="0" containsNonDate="0" containsDate="1" containsString="0" minDate="2024-01-01T00:00:00" maxDate="2024-06-24T00:00:00"/>
    </cacheField>
    <cacheField name="test_time" numFmtId="21">
      <sharedItems containsSemiMixedTypes="0" containsNonDate="0" containsDate="1" containsString="0" minDate="1899-12-30T08:00:00" maxDate="1899-12-30T19:59:00"/>
    </cacheField>
    <cacheField name="stress_source" numFmtId="0">
      <sharedItems count="10">
        <s v="Financial"/>
        <s v="Family"/>
        <s v="Health"/>
        <s v="Work"/>
        <s v="Loneliness"/>
        <s v="Relationships"/>
        <s v="Bullying"/>
        <s v="Loss of Loved Ones"/>
        <s v="School"/>
        <s v="Social Media"/>
      </sharedItems>
    </cacheField>
    <cacheField name="physical_symptoms" numFmtId="0">
      <sharedItems/>
    </cacheField>
    <cacheField name="emotional_symptoms" numFmtId="0">
      <sharedItems/>
    </cacheField>
    <cacheField name="coping_mechanism" numFmtId="0">
      <sharedItems count="12">
        <s v="Therapy"/>
        <s v="Food"/>
        <s v="Exercise"/>
        <s v="Meditation"/>
        <s v="Reading"/>
        <s v="Hobbies"/>
        <s v="Walking"/>
        <s v="Sleeping"/>
        <s v="Talking to Family"/>
        <s v="Gardening"/>
        <s v="Art"/>
        <s v="Music"/>
      </sharedItems>
    </cacheField>
    <cacheField name="stress_duration" numFmtId="0">
      <sharedItems containsSemiMixedTypes="0" containsString="0" containsNumber="1" containsInteger="1" minValue="7" maxValue="182"/>
    </cacheField>
    <cacheField name="severity" numFmtId="0">
      <sharedItems count="3">
        <s v="Mild"/>
        <s v="Severe"/>
        <s v="Moderate"/>
      </sharedItems>
    </cacheField>
    <cacheField name="sleep_quality" numFmtId="0">
      <sharedItems count="3">
        <s v="Good"/>
        <s v="Fair"/>
        <s v="Poor"/>
      </sharedItems>
    </cacheField>
    <cacheField name="mood" numFmtId="0">
      <sharedItems count="3">
        <s v="Happy"/>
        <s v="Neutral"/>
        <s v="Sad"/>
      </sharedItems>
    </cacheField>
    <cacheField name="heart_rate" numFmtId="0">
      <sharedItems count="2">
        <s v="Normal"/>
        <s v="High"/>
      </sharedItems>
    </cacheField>
    <cacheField name="cortisol_level" numFmtId="0">
      <sharedItems count="2">
        <s v="Moderate"/>
        <s v="Low"/>
      </sharedItems>
    </cacheField>
    <cacheField name="Age" numFmtId="0">
      <sharedItems containsSemiMixedTypes="0" containsString="0" containsNumber="1" containsInteger="1" minValue="18" maxValue="80"/>
    </cacheField>
    <cacheField name="Age_Group" numFmtId="0">
      <sharedItems count="3">
        <s v="Old"/>
        <s v="Adult"/>
        <s v="Aged"/>
      </sharedItems>
    </cacheField>
  </cacheFields>
  <extLst>
    <ext xmlns:x14="http://schemas.microsoft.com/office/spreadsheetml/2009/9/main" uri="{725AE2AE-9491-48be-B2B4-4EB974FC3084}">
      <x14:pivotCacheDefinition pivotCacheId="7781414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Kiah Filmer"/>
    <x v="0"/>
    <d v="1982-01-28T00:00:00"/>
    <n v="202421"/>
    <x v="0"/>
    <x v="0"/>
    <s v="Back Pain"/>
    <s v="Anxiety"/>
    <x v="0"/>
    <n v="98"/>
    <x v="0"/>
    <x v="0"/>
    <s v="Happy"/>
    <x v="0"/>
    <x v="0"/>
  </r>
  <r>
    <x v="1"/>
    <s v="Patience Hustler"/>
    <x v="0"/>
    <d v="1993-03-30T00:00:00"/>
    <n v="2024131"/>
    <x v="1"/>
    <x v="1"/>
    <s v="Back Pain"/>
    <s v="Depression"/>
    <x v="1"/>
    <n v="133"/>
    <x v="0"/>
    <x v="0"/>
    <s v="Neutral"/>
    <x v="0"/>
    <x v="0"/>
  </r>
  <r>
    <x v="2"/>
    <s v="Mohandis Delete"/>
    <x v="1"/>
    <d v="1976-06-02T00:00:00"/>
    <n v="2024226"/>
    <x v="2"/>
    <x v="2"/>
    <s v="Headache"/>
    <s v="Depression"/>
    <x v="2"/>
    <n v="98"/>
    <x v="0"/>
    <x v="0"/>
    <s v="Sad"/>
    <x v="1"/>
    <x v="0"/>
  </r>
  <r>
    <x v="3"/>
    <s v="Aldric Booton"/>
    <x v="1"/>
    <d v="1998-01-22T00:00:00"/>
    <n v="2024513"/>
    <x v="3"/>
    <x v="1"/>
    <s v="Insomnia"/>
    <s v="Irritability"/>
    <x v="2"/>
    <n v="98"/>
    <x v="1"/>
    <x v="1"/>
    <s v="Neutral"/>
    <x v="1"/>
    <x v="0"/>
  </r>
  <r>
    <x v="4"/>
    <s v="Clayton Curzon"/>
    <x v="1"/>
    <d v="1996-10-17T00:00:00"/>
    <n v="2024417"/>
    <x v="4"/>
    <x v="3"/>
    <s v="Back Pain"/>
    <s v="Anxiety"/>
    <x v="3"/>
    <n v="28"/>
    <x v="2"/>
    <x v="0"/>
    <s v="Happy"/>
    <x v="0"/>
    <x v="0"/>
  </r>
  <r>
    <x v="5"/>
    <s v="Doy Kuhne"/>
    <x v="1"/>
    <d v="1998-09-27T00:00:00"/>
    <n v="202437"/>
    <x v="5"/>
    <x v="2"/>
    <s v="Fatigue"/>
    <s v="Irritability"/>
    <x v="3"/>
    <n v="140"/>
    <x v="1"/>
    <x v="0"/>
    <s v="Neutral"/>
    <x v="1"/>
    <x v="0"/>
  </r>
  <r>
    <x v="6"/>
    <s v="Jeremias Wise"/>
    <x v="1"/>
    <d v="1954-10-26T00:00:00"/>
    <n v="202418"/>
    <x v="6"/>
    <x v="2"/>
    <s v="Arthritis Pain"/>
    <s v="Loneliness"/>
    <x v="4"/>
    <n v="77"/>
    <x v="2"/>
    <x v="0"/>
    <s v="Happy"/>
    <x v="0"/>
    <x v="0"/>
  </r>
  <r>
    <x v="7"/>
    <s v="Townsend Micheu"/>
    <x v="1"/>
    <d v="1999-05-05T00:00:00"/>
    <n v="2024526"/>
    <x v="7"/>
    <x v="2"/>
    <s v="Back Pain"/>
    <s v="Depression"/>
    <x v="1"/>
    <n v="105"/>
    <x v="0"/>
    <x v="0"/>
    <s v="Neutral"/>
    <x v="0"/>
    <x v="0"/>
  </r>
  <r>
    <x v="8"/>
    <s v="Delmor Gorler"/>
    <x v="1"/>
    <d v="2004-04-27T00:00:00"/>
    <n v="202421"/>
    <x v="8"/>
    <x v="0"/>
    <s v="Headache"/>
    <s v="Anxiety"/>
    <x v="0"/>
    <n v="56"/>
    <x v="0"/>
    <x v="0"/>
    <s v="Neutral"/>
    <x v="0"/>
    <x v="0"/>
  </r>
  <r>
    <x v="9"/>
    <s v="Grissel Thirkettle"/>
    <x v="0"/>
    <d v="1992-06-08T00:00:00"/>
    <n v="202431"/>
    <x v="9"/>
    <x v="1"/>
    <s v="High Blood Pressure"/>
    <s v="Anxiety"/>
    <x v="0"/>
    <n v="70"/>
    <x v="2"/>
    <x v="0"/>
    <s v="Sad"/>
    <x v="0"/>
    <x v="0"/>
  </r>
  <r>
    <x v="10"/>
    <s v="Gerik Gamlyn"/>
    <x v="1"/>
    <d v="1998-01-13T00:00:00"/>
    <n v="202464"/>
    <x v="10"/>
    <x v="3"/>
    <s v="Headache"/>
    <s v="Anxiety"/>
    <x v="2"/>
    <n v="105"/>
    <x v="0"/>
    <x v="0"/>
    <s v="Neutral"/>
    <x v="0"/>
    <x v="0"/>
  </r>
  <r>
    <x v="11"/>
    <s v="Dredi Simukov"/>
    <x v="0"/>
    <d v="1964-12-22T00:00:00"/>
    <n v="2024523"/>
    <x v="11"/>
    <x v="1"/>
    <s v="Back Pain"/>
    <s v="Irritability"/>
    <x v="5"/>
    <n v="182"/>
    <x v="0"/>
    <x v="1"/>
    <s v="Neutral"/>
    <x v="0"/>
    <x v="0"/>
  </r>
  <r>
    <x v="12"/>
    <s v="Christoph Timothy"/>
    <x v="1"/>
    <d v="1998-06-04T00:00:00"/>
    <n v="202459"/>
    <x v="12"/>
    <x v="0"/>
    <s v="Fatigue"/>
    <s v="Mood Swings"/>
    <x v="5"/>
    <n v="42"/>
    <x v="2"/>
    <x v="0"/>
    <s v="Sad"/>
    <x v="1"/>
    <x v="0"/>
  </r>
  <r>
    <x v="13"/>
    <s v="Daven Gillease"/>
    <x v="1"/>
    <d v="2005-07-24T00:00:00"/>
    <n v="2024226"/>
    <x v="13"/>
    <x v="2"/>
    <s v="Headache"/>
    <s v="Anxiety"/>
    <x v="3"/>
    <n v="28"/>
    <x v="0"/>
    <x v="0"/>
    <s v="Neutral"/>
    <x v="0"/>
    <x v="0"/>
  </r>
  <r>
    <x v="14"/>
    <s v="Kinnie Celier"/>
    <x v="1"/>
    <d v="2003-01-04T00:00:00"/>
    <n v="2024427"/>
    <x v="14"/>
    <x v="0"/>
    <s v="Fatigue"/>
    <s v="Stress"/>
    <x v="2"/>
    <n v="21"/>
    <x v="0"/>
    <x v="1"/>
    <s v="Neutral"/>
    <x v="0"/>
    <x v="0"/>
  </r>
  <r>
    <x v="15"/>
    <s v="Janek Pyle"/>
    <x v="1"/>
    <d v="1978-03-07T00:00:00"/>
    <n v="2024616"/>
    <x v="15"/>
    <x v="3"/>
    <s v="Insomnia"/>
    <s v="Anxiety"/>
    <x v="3"/>
    <n v="98"/>
    <x v="0"/>
    <x v="0"/>
    <s v="Sad"/>
    <x v="1"/>
    <x v="0"/>
  </r>
  <r>
    <x v="16"/>
    <s v="Ringo Piatkow"/>
    <x v="1"/>
    <d v="2001-11-18T00:00:00"/>
    <n v="2024221"/>
    <x v="16"/>
    <x v="3"/>
    <s v="High Blood Pressure"/>
    <s v="Mood Swings"/>
    <x v="3"/>
    <n v="105"/>
    <x v="2"/>
    <x v="1"/>
    <s v="Neutral"/>
    <x v="1"/>
    <x v="0"/>
  </r>
  <r>
    <x v="17"/>
    <s v="Cindy Scobbie"/>
    <x v="0"/>
    <d v="1989-12-24T00:00:00"/>
    <n v="2024516"/>
    <x v="17"/>
    <x v="3"/>
    <s v="Back Pain"/>
    <s v="Depression"/>
    <x v="0"/>
    <n v="126"/>
    <x v="0"/>
    <x v="0"/>
    <s v="Neutral"/>
    <x v="0"/>
    <x v="0"/>
  </r>
  <r>
    <x v="18"/>
    <s v="Phineas Colbourne"/>
    <x v="1"/>
    <d v="2002-12-30T00:00:00"/>
    <n v="2024322"/>
    <x v="18"/>
    <x v="3"/>
    <s v="Back Pain"/>
    <s v="Stress"/>
    <x v="1"/>
    <n v="161"/>
    <x v="2"/>
    <x v="2"/>
    <s v="Sad"/>
    <x v="0"/>
    <x v="0"/>
  </r>
  <r>
    <x v="19"/>
    <s v="Clareta Weiner"/>
    <x v="0"/>
    <d v="2000-01-25T00:00:00"/>
    <n v="2024514"/>
    <x v="19"/>
    <x v="0"/>
    <s v="Fatigue"/>
    <s v="Stress"/>
    <x v="1"/>
    <n v="133"/>
    <x v="0"/>
    <x v="1"/>
    <s v="Happy"/>
    <x v="0"/>
    <x v="0"/>
  </r>
  <r>
    <x v="20"/>
    <s v="Clementia Clement"/>
    <x v="0"/>
    <d v="2000-02-18T00:00:00"/>
    <n v="202455"/>
    <x v="20"/>
    <x v="3"/>
    <s v="Fatigue"/>
    <s v="Anxiety"/>
    <x v="3"/>
    <n v="105"/>
    <x v="2"/>
    <x v="1"/>
    <s v="Sad"/>
    <x v="0"/>
    <x v="0"/>
  </r>
  <r>
    <x v="21"/>
    <s v="Pieter Water"/>
    <x v="1"/>
    <d v="1997-09-30T00:00:00"/>
    <n v="2024219"/>
    <x v="21"/>
    <x v="3"/>
    <s v="Insomnia"/>
    <s v="Irritability"/>
    <x v="1"/>
    <n v="105"/>
    <x v="2"/>
    <x v="0"/>
    <s v="Neutral"/>
    <x v="0"/>
    <x v="0"/>
  </r>
  <r>
    <x v="22"/>
    <s v="Cordelia Pressnell"/>
    <x v="0"/>
    <d v="2004-07-22T00:00:00"/>
    <n v="2024311"/>
    <x v="22"/>
    <x v="2"/>
    <s v="Back Pain"/>
    <s v="Depression"/>
    <x v="5"/>
    <n v="182"/>
    <x v="2"/>
    <x v="1"/>
    <s v="Sad"/>
    <x v="1"/>
    <x v="0"/>
  </r>
  <r>
    <x v="23"/>
    <s v="Ediva Lesaunier"/>
    <x v="0"/>
    <d v="2000-05-21T00:00:00"/>
    <n v="2024327"/>
    <x v="23"/>
    <x v="3"/>
    <s v="High Blood Pressure"/>
    <s v="Mood Swings"/>
    <x v="5"/>
    <n v="161"/>
    <x v="0"/>
    <x v="2"/>
    <s v="Sad"/>
    <x v="0"/>
    <x v="0"/>
  </r>
  <r>
    <x v="24"/>
    <s v="Norah De Ath"/>
    <x v="0"/>
    <d v="2005-07-26T00:00:00"/>
    <n v="2024511"/>
    <x v="24"/>
    <x v="0"/>
    <s v="Headache"/>
    <s v="Irritability"/>
    <x v="1"/>
    <n v="21"/>
    <x v="2"/>
    <x v="0"/>
    <s v="Neutral"/>
    <x v="1"/>
    <x v="0"/>
  </r>
  <r>
    <x v="25"/>
    <s v="Odell Grishenkov"/>
    <x v="1"/>
    <d v="1983-01-22T00:00:00"/>
    <n v="2024427"/>
    <x v="25"/>
    <x v="3"/>
    <s v="High Blood Pressure"/>
    <s v="Mood Swings"/>
    <x v="2"/>
    <n v="119"/>
    <x v="1"/>
    <x v="1"/>
    <s v="Happy"/>
    <x v="0"/>
    <x v="1"/>
  </r>
  <r>
    <x v="26"/>
    <s v="Jeana Udden"/>
    <x v="0"/>
    <d v="1946-11-27T00:00:00"/>
    <n v="2024214"/>
    <x v="26"/>
    <x v="4"/>
    <s v="Fatigue"/>
    <s v="Mood Swings"/>
    <x v="4"/>
    <n v="98"/>
    <x v="0"/>
    <x v="1"/>
    <s v="Neutral"/>
    <x v="0"/>
    <x v="0"/>
  </r>
  <r>
    <x v="27"/>
    <s v="Terencio Dalton"/>
    <x v="1"/>
    <d v="1945-01-08T00:00:00"/>
    <n v="202435"/>
    <x v="27"/>
    <x v="2"/>
    <s v="Fatigue"/>
    <s v="Mood Swings"/>
    <x v="4"/>
    <n v="133"/>
    <x v="2"/>
    <x v="1"/>
    <s v="Neutral"/>
    <x v="0"/>
    <x v="0"/>
  </r>
  <r>
    <x v="28"/>
    <s v="Kane Pauluzzi"/>
    <x v="1"/>
    <d v="2006-07-23T00:00:00"/>
    <n v="2024527"/>
    <x v="28"/>
    <x v="1"/>
    <s v="Insomnia"/>
    <s v="Depression"/>
    <x v="1"/>
    <n v="77"/>
    <x v="2"/>
    <x v="0"/>
    <s v="Happy"/>
    <x v="1"/>
    <x v="0"/>
  </r>
  <r>
    <x v="29"/>
    <s v="Vilma Morrad"/>
    <x v="0"/>
    <d v="2005-03-12T00:00:00"/>
    <n v="202456"/>
    <x v="29"/>
    <x v="3"/>
    <s v="High Blood Pressure"/>
    <s v="Anxiety"/>
    <x v="3"/>
    <n v="21"/>
    <x v="2"/>
    <x v="0"/>
    <s v="Sad"/>
    <x v="0"/>
    <x v="0"/>
  </r>
  <r>
    <x v="30"/>
    <s v="Dougie Colleck"/>
    <x v="1"/>
    <d v="1996-08-18T00:00:00"/>
    <n v="202438"/>
    <x v="30"/>
    <x v="0"/>
    <s v="Fatigue"/>
    <s v="Depression"/>
    <x v="2"/>
    <n v="70"/>
    <x v="0"/>
    <x v="1"/>
    <s v="Neutral"/>
    <x v="0"/>
    <x v="0"/>
  </r>
  <r>
    <x v="31"/>
    <s v="Ody Hollibone"/>
    <x v="1"/>
    <d v="1990-12-16T00:00:00"/>
    <n v="2024418"/>
    <x v="31"/>
    <x v="0"/>
    <s v="High Blood Pressure"/>
    <s v="Irritability"/>
    <x v="2"/>
    <n v="49"/>
    <x v="2"/>
    <x v="1"/>
    <s v="Happy"/>
    <x v="0"/>
    <x v="0"/>
  </r>
  <r>
    <x v="32"/>
    <s v="Kris Clemence"/>
    <x v="1"/>
    <d v="2003-06-23T00:00:00"/>
    <n v="202468"/>
    <x v="32"/>
    <x v="3"/>
    <s v="High Blood Pressure"/>
    <s v="Irritability"/>
    <x v="3"/>
    <n v="147"/>
    <x v="2"/>
    <x v="0"/>
    <s v="Neutral"/>
    <x v="0"/>
    <x v="0"/>
  </r>
  <r>
    <x v="33"/>
    <s v="Seymour Redmire"/>
    <x v="1"/>
    <d v="1986-09-03T00:00:00"/>
    <n v="2024115"/>
    <x v="33"/>
    <x v="2"/>
    <s v="Headache"/>
    <s v="Stress"/>
    <x v="2"/>
    <n v="98"/>
    <x v="0"/>
    <x v="1"/>
    <s v="Happy"/>
    <x v="0"/>
    <x v="0"/>
  </r>
  <r>
    <x v="34"/>
    <s v="Josephine Auger"/>
    <x v="0"/>
    <d v="1997-09-20T00:00:00"/>
    <n v="2024622"/>
    <x v="22"/>
    <x v="0"/>
    <s v="Fatigue"/>
    <s v="Anxiety"/>
    <x v="2"/>
    <n v="70"/>
    <x v="1"/>
    <x v="0"/>
    <s v="Neutral"/>
    <x v="1"/>
    <x v="0"/>
  </r>
  <r>
    <x v="35"/>
    <s v="Brit Drysdell"/>
    <x v="1"/>
    <d v="1971-09-03T00:00:00"/>
    <n v="2024511"/>
    <x v="34"/>
    <x v="2"/>
    <s v="Fatigue"/>
    <s v="Irritability"/>
    <x v="2"/>
    <n v="21"/>
    <x v="1"/>
    <x v="2"/>
    <s v="Sad"/>
    <x v="1"/>
    <x v="1"/>
  </r>
  <r>
    <x v="36"/>
    <s v="Joelly Bim"/>
    <x v="0"/>
    <d v="1958-01-23T00:00:00"/>
    <n v="2024223"/>
    <x v="35"/>
    <x v="4"/>
    <s v="Insomnia"/>
    <s v="Depression"/>
    <x v="6"/>
    <n v="105"/>
    <x v="2"/>
    <x v="2"/>
    <s v="Sad"/>
    <x v="0"/>
    <x v="0"/>
  </r>
  <r>
    <x v="37"/>
    <s v="Melessa Duprey"/>
    <x v="0"/>
    <d v="1997-10-18T00:00:00"/>
    <n v="2024314"/>
    <x v="36"/>
    <x v="0"/>
    <s v="Back Pain"/>
    <s v="Depression"/>
    <x v="0"/>
    <n v="133"/>
    <x v="1"/>
    <x v="1"/>
    <s v="Neutral"/>
    <x v="1"/>
    <x v="1"/>
  </r>
  <r>
    <x v="38"/>
    <s v="Mahmoud Tasseler"/>
    <x v="1"/>
    <d v="2001-04-01T00:00:00"/>
    <n v="2024614"/>
    <x v="37"/>
    <x v="0"/>
    <s v="Fatigue"/>
    <s v="Anxiety"/>
    <x v="2"/>
    <n v="133"/>
    <x v="2"/>
    <x v="0"/>
    <s v="Neutral"/>
    <x v="1"/>
    <x v="0"/>
  </r>
  <r>
    <x v="39"/>
    <s v="Oralia Kittel"/>
    <x v="0"/>
    <d v="2004-05-19T00:00:00"/>
    <n v="2024316"/>
    <x v="38"/>
    <x v="5"/>
    <s v="Fatigue"/>
    <s v="Anxiety"/>
    <x v="0"/>
    <n v="98"/>
    <x v="0"/>
    <x v="0"/>
    <s v="Sad"/>
    <x v="1"/>
    <x v="0"/>
  </r>
  <r>
    <x v="40"/>
    <s v="Sibley Erswell"/>
    <x v="0"/>
    <d v="2005-01-31T00:00:00"/>
    <n v="202415"/>
    <x v="39"/>
    <x v="1"/>
    <s v="Fatigue"/>
    <s v="Irritability"/>
    <x v="2"/>
    <n v="119"/>
    <x v="0"/>
    <x v="0"/>
    <s v="Sad"/>
    <x v="0"/>
    <x v="0"/>
  </r>
  <r>
    <x v="41"/>
    <s v="Joelle Carlet"/>
    <x v="0"/>
    <d v="1991-01-23T00:00:00"/>
    <n v="2024524"/>
    <x v="40"/>
    <x v="0"/>
    <s v="Back Pain"/>
    <s v="Stress"/>
    <x v="1"/>
    <n v="77"/>
    <x v="1"/>
    <x v="0"/>
    <s v="Sad"/>
    <x v="0"/>
    <x v="0"/>
  </r>
  <r>
    <x v="42"/>
    <s v="Ramonda Carvell"/>
    <x v="0"/>
    <d v="2001-01-29T00:00:00"/>
    <n v="2024520"/>
    <x v="41"/>
    <x v="1"/>
    <s v="Back Pain"/>
    <s v="Stress"/>
    <x v="5"/>
    <n v="119"/>
    <x v="0"/>
    <x v="2"/>
    <s v="Neutral"/>
    <x v="0"/>
    <x v="0"/>
  </r>
  <r>
    <x v="43"/>
    <s v="Osbourn Jedrych"/>
    <x v="1"/>
    <d v="1990-06-18T00:00:00"/>
    <n v="202414"/>
    <x v="42"/>
    <x v="2"/>
    <s v="High Blood Pressure"/>
    <s v="Anxiety"/>
    <x v="5"/>
    <n v="21"/>
    <x v="1"/>
    <x v="0"/>
    <s v="Sad"/>
    <x v="1"/>
    <x v="1"/>
  </r>
  <r>
    <x v="44"/>
    <s v="Cacilie Fronzek"/>
    <x v="0"/>
    <d v="1998-01-03T00:00:00"/>
    <n v="2024319"/>
    <x v="43"/>
    <x v="0"/>
    <s v="Fatigue"/>
    <s v="Depression"/>
    <x v="5"/>
    <n v="161"/>
    <x v="2"/>
    <x v="0"/>
    <s v="Happy"/>
    <x v="0"/>
    <x v="0"/>
  </r>
  <r>
    <x v="45"/>
    <s v="Barnabas Vinau"/>
    <x v="1"/>
    <d v="1992-01-03T00:00:00"/>
    <n v="2024321"/>
    <x v="44"/>
    <x v="1"/>
    <s v="Headache"/>
    <s v="Anxiety"/>
    <x v="2"/>
    <n v="147"/>
    <x v="2"/>
    <x v="2"/>
    <s v="Neutral"/>
    <x v="1"/>
    <x v="0"/>
  </r>
  <r>
    <x v="46"/>
    <s v="Lethia Woolmington"/>
    <x v="0"/>
    <d v="1992-06-11T00:00:00"/>
    <n v="2024610"/>
    <x v="45"/>
    <x v="2"/>
    <s v="Fatigue"/>
    <s v="Mood Swings"/>
    <x v="2"/>
    <n v="42"/>
    <x v="0"/>
    <x v="1"/>
    <s v="Happy"/>
    <x v="0"/>
    <x v="0"/>
  </r>
  <r>
    <x v="47"/>
    <s v="Harmon Bazell"/>
    <x v="1"/>
    <d v="2005-12-16T00:00:00"/>
    <n v="2024318"/>
    <x v="46"/>
    <x v="0"/>
    <s v="Insomnia"/>
    <s v="Anxiety"/>
    <x v="3"/>
    <n v="112"/>
    <x v="2"/>
    <x v="2"/>
    <s v="Neutral"/>
    <x v="0"/>
    <x v="0"/>
  </r>
  <r>
    <x v="48"/>
    <s v="Killie Beddoes"/>
    <x v="1"/>
    <d v="2005-10-24T00:00:00"/>
    <n v="202435"/>
    <x v="47"/>
    <x v="1"/>
    <s v="Fatigue"/>
    <s v="Depression"/>
    <x v="2"/>
    <n v="77"/>
    <x v="2"/>
    <x v="0"/>
    <s v="Sad"/>
    <x v="0"/>
    <x v="0"/>
  </r>
  <r>
    <x v="49"/>
    <s v="Oralia Acory"/>
    <x v="0"/>
    <d v="1989-07-01T00:00:00"/>
    <n v="2024518"/>
    <x v="48"/>
    <x v="5"/>
    <s v="High Blood Pressure"/>
    <s v="Anxiety"/>
    <x v="3"/>
    <n v="126"/>
    <x v="2"/>
    <x v="0"/>
    <s v="Happy"/>
    <x v="1"/>
    <x v="0"/>
  </r>
  <r>
    <x v="50"/>
    <s v="Anetta Treslove"/>
    <x v="0"/>
    <d v="1998-08-29T00:00:00"/>
    <n v="2024522"/>
    <x v="49"/>
    <x v="0"/>
    <s v="Insomnia"/>
    <s v="Anxiety"/>
    <x v="2"/>
    <n v="98"/>
    <x v="2"/>
    <x v="0"/>
    <s v="Happy"/>
    <x v="0"/>
    <x v="0"/>
  </r>
  <r>
    <x v="51"/>
    <s v="Davidde Sindle"/>
    <x v="1"/>
    <d v="1982-01-01T00:00:00"/>
    <n v="2024527"/>
    <x v="44"/>
    <x v="1"/>
    <s v="Back Pain"/>
    <s v="Stress"/>
    <x v="1"/>
    <n v="105"/>
    <x v="1"/>
    <x v="2"/>
    <s v="Sad"/>
    <x v="1"/>
    <x v="0"/>
  </r>
  <r>
    <x v="52"/>
    <s v="Matthieu Ivel"/>
    <x v="1"/>
    <d v="1983-07-02T00:00:00"/>
    <n v="2024420"/>
    <x v="50"/>
    <x v="0"/>
    <s v="High Blood Pressure"/>
    <s v="Mood Swings"/>
    <x v="2"/>
    <n v="21"/>
    <x v="2"/>
    <x v="2"/>
    <s v="Sad"/>
    <x v="0"/>
    <x v="0"/>
  </r>
  <r>
    <x v="53"/>
    <s v="Say Olivazzi"/>
    <x v="1"/>
    <d v="1973-09-19T00:00:00"/>
    <n v="2024516"/>
    <x v="51"/>
    <x v="3"/>
    <s v="Insomnia"/>
    <s v="Depression"/>
    <x v="2"/>
    <n v="154"/>
    <x v="1"/>
    <x v="0"/>
    <s v="Neutral"/>
    <x v="1"/>
    <x v="0"/>
  </r>
  <r>
    <x v="54"/>
    <s v="Karee Camelli"/>
    <x v="0"/>
    <d v="1972-07-10T00:00:00"/>
    <n v="202442"/>
    <x v="52"/>
    <x v="0"/>
    <s v="Back Pain"/>
    <s v="Depression"/>
    <x v="1"/>
    <n v="84"/>
    <x v="2"/>
    <x v="0"/>
    <s v="Neutral"/>
    <x v="1"/>
    <x v="0"/>
  </r>
  <r>
    <x v="55"/>
    <s v="Shel Wicklen"/>
    <x v="0"/>
    <d v="1989-10-21T00:00:00"/>
    <n v="2024513"/>
    <x v="53"/>
    <x v="3"/>
    <s v="Fatigue"/>
    <s v="Irritability"/>
    <x v="3"/>
    <n v="168"/>
    <x v="2"/>
    <x v="0"/>
    <s v="Happy"/>
    <x v="0"/>
    <x v="0"/>
  </r>
  <r>
    <x v="56"/>
    <s v="Dara Leipnik"/>
    <x v="0"/>
    <d v="2001-06-17T00:00:00"/>
    <n v="202452"/>
    <x v="54"/>
    <x v="2"/>
    <s v="Insomnia"/>
    <s v="Depression"/>
    <x v="3"/>
    <n v="28"/>
    <x v="1"/>
    <x v="0"/>
    <s v="Neutral"/>
    <x v="1"/>
    <x v="0"/>
  </r>
  <r>
    <x v="57"/>
    <s v="Ertha Brownlea"/>
    <x v="0"/>
    <d v="2003-01-01T00:00:00"/>
    <n v="2024515"/>
    <x v="55"/>
    <x v="3"/>
    <s v="Headache"/>
    <s v="Anxiety"/>
    <x v="3"/>
    <n v="147"/>
    <x v="1"/>
    <x v="0"/>
    <s v="Happy"/>
    <x v="0"/>
    <x v="0"/>
  </r>
  <r>
    <x v="58"/>
    <s v="Amii Anthiftle"/>
    <x v="0"/>
    <d v="2006-08-30T00:00:00"/>
    <n v="202454"/>
    <x v="56"/>
    <x v="1"/>
    <s v="Stomach Age"/>
    <s v="Anxiety"/>
    <x v="1"/>
    <n v="126"/>
    <x v="0"/>
    <x v="1"/>
    <s v="Happy"/>
    <x v="1"/>
    <x v="0"/>
  </r>
  <r>
    <x v="59"/>
    <s v="Michale Wheldon"/>
    <x v="1"/>
    <d v="1992-04-21T00:00:00"/>
    <n v="2024213"/>
    <x v="33"/>
    <x v="2"/>
    <s v="Back Pain"/>
    <s v="Anxiety"/>
    <x v="3"/>
    <n v="35"/>
    <x v="1"/>
    <x v="0"/>
    <s v="Sad"/>
    <x v="1"/>
    <x v="0"/>
  </r>
  <r>
    <x v="60"/>
    <s v="Bartel Geillier"/>
    <x v="1"/>
    <d v="2004-11-12T00:00:00"/>
    <n v="2024325"/>
    <x v="57"/>
    <x v="0"/>
    <s v="Headache"/>
    <s v="Depression"/>
    <x v="0"/>
    <n v="105"/>
    <x v="2"/>
    <x v="2"/>
    <s v="Neutral"/>
    <x v="0"/>
    <x v="0"/>
  </r>
  <r>
    <x v="61"/>
    <s v="Adeline McIlmorie"/>
    <x v="0"/>
    <d v="1997-02-02T00:00:00"/>
    <n v="2024217"/>
    <x v="58"/>
    <x v="3"/>
    <s v="Back Pain"/>
    <s v="Anxiety"/>
    <x v="3"/>
    <n v="63"/>
    <x v="0"/>
    <x v="0"/>
    <s v="Neutral"/>
    <x v="0"/>
    <x v="0"/>
  </r>
  <r>
    <x v="62"/>
    <s v="Fayth Taudevin"/>
    <x v="0"/>
    <d v="2003-09-07T00:00:00"/>
    <n v="2024216"/>
    <x v="59"/>
    <x v="1"/>
    <s v="Insomnia"/>
    <s v="Depression"/>
    <x v="3"/>
    <n v="168"/>
    <x v="0"/>
    <x v="0"/>
    <s v="Neutral"/>
    <x v="0"/>
    <x v="0"/>
  </r>
  <r>
    <x v="63"/>
    <s v="Neala Smidmoor"/>
    <x v="0"/>
    <d v="1991-04-06T00:00:00"/>
    <n v="202444"/>
    <x v="60"/>
    <x v="3"/>
    <s v="Fatigue"/>
    <s v="Anxiety"/>
    <x v="2"/>
    <n v="63"/>
    <x v="0"/>
    <x v="1"/>
    <s v="Happy"/>
    <x v="0"/>
    <x v="0"/>
  </r>
  <r>
    <x v="64"/>
    <s v="Sargent Farrall"/>
    <x v="1"/>
    <d v="1987-06-01T00:00:00"/>
    <n v="2024511"/>
    <x v="61"/>
    <x v="3"/>
    <s v="Fatigue"/>
    <s v="Anxiety"/>
    <x v="3"/>
    <n v="70"/>
    <x v="1"/>
    <x v="1"/>
    <s v="Happy"/>
    <x v="1"/>
    <x v="0"/>
  </r>
  <r>
    <x v="65"/>
    <s v="Rae Alibone"/>
    <x v="0"/>
    <d v="1966-01-16T00:00:00"/>
    <n v="2024527"/>
    <x v="62"/>
    <x v="0"/>
    <s v="Back Pain"/>
    <s v="Irritability"/>
    <x v="3"/>
    <n v="7"/>
    <x v="0"/>
    <x v="1"/>
    <s v="Neutral"/>
    <x v="0"/>
    <x v="0"/>
  </r>
  <r>
    <x v="66"/>
    <s v="Pacorro Carne"/>
    <x v="1"/>
    <d v="1991-08-03T00:00:00"/>
    <n v="2024316"/>
    <x v="63"/>
    <x v="2"/>
    <s v="Back Pain"/>
    <s v="Irritability"/>
    <x v="5"/>
    <n v="112"/>
    <x v="0"/>
    <x v="2"/>
    <s v="Neutral"/>
    <x v="0"/>
    <x v="0"/>
  </r>
  <r>
    <x v="67"/>
    <s v="Marchall Winkell"/>
    <x v="1"/>
    <d v="2000-02-09T00:00:00"/>
    <n v="202439"/>
    <x v="6"/>
    <x v="0"/>
    <s v="Back Pain"/>
    <s v="Irritability"/>
    <x v="2"/>
    <n v="175"/>
    <x v="2"/>
    <x v="1"/>
    <s v="Happy"/>
    <x v="0"/>
    <x v="0"/>
  </r>
  <r>
    <x v="68"/>
    <s v="Rowland Beauvais"/>
    <x v="1"/>
    <d v="1947-02-18T00:00:00"/>
    <n v="2024128"/>
    <x v="64"/>
    <x v="2"/>
    <s v="Fatigue"/>
    <s v="Mood Swings"/>
    <x v="4"/>
    <n v="98"/>
    <x v="2"/>
    <x v="1"/>
    <s v="Sad"/>
    <x v="0"/>
    <x v="0"/>
  </r>
  <r>
    <x v="69"/>
    <s v="Hershel Piotrkowski"/>
    <x v="1"/>
    <d v="1979-05-19T00:00:00"/>
    <n v="2024421"/>
    <x v="65"/>
    <x v="1"/>
    <s v="Fatigue"/>
    <s v="Irritability"/>
    <x v="2"/>
    <n v="42"/>
    <x v="0"/>
    <x v="0"/>
    <s v="Neutral"/>
    <x v="0"/>
    <x v="0"/>
  </r>
  <r>
    <x v="70"/>
    <s v="Calla Philpault"/>
    <x v="0"/>
    <d v="1970-04-22T00:00:00"/>
    <n v="2024110"/>
    <x v="66"/>
    <x v="3"/>
    <s v="Fatigue"/>
    <s v="Irritability"/>
    <x v="0"/>
    <n v="105"/>
    <x v="0"/>
    <x v="1"/>
    <s v="Sad"/>
    <x v="1"/>
    <x v="0"/>
  </r>
  <r>
    <x v="71"/>
    <s v="Ennis Waterhouse"/>
    <x v="1"/>
    <d v="1989-11-24T00:00:00"/>
    <n v="2024327"/>
    <x v="67"/>
    <x v="0"/>
    <s v="Insomnia"/>
    <s v="Mood Swings"/>
    <x v="3"/>
    <n v="126"/>
    <x v="0"/>
    <x v="2"/>
    <s v="Happy"/>
    <x v="0"/>
    <x v="0"/>
  </r>
  <r>
    <x v="72"/>
    <s v="Shandra Jordanson"/>
    <x v="0"/>
    <d v="1974-04-29T00:00:00"/>
    <n v="202465"/>
    <x v="68"/>
    <x v="2"/>
    <s v="Fatigue"/>
    <s v="Stress"/>
    <x v="2"/>
    <n v="84"/>
    <x v="0"/>
    <x v="0"/>
    <s v="Sad"/>
    <x v="0"/>
    <x v="0"/>
  </r>
  <r>
    <x v="73"/>
    <s v="Gates Beazleigh"/>
    <x v="0"/>
    <d v="1990-06-17T00:00:00"/>
    <n v="202455"/>
    <x v="69"/>
    <x v="1"/>
    <s v="Fatigue"/>
    <s v="Anxiety"/>
    <x v="5"/>
    <n v="14"/>
    <x v="2"/>
    <x v="1"/>
    <s v="Neutral"/>
    <x v="0"/>
    <x v="0"/>
  </r>
  <r>
    <x v="74"/>
    <s v="Eldon Biford"/>
    <x v="1"/>
    <d v="2004-07-25T00:00:00"/>
    <n v="2024622"/>
    <x v="70"/>
    <x v="0"/>
    <s v="Insomnia"/>
    <s v="Depression"/>
    <x v="3"/>
    <n v="98"/>
    <x v="1"/>
    <x v="2"/>
    <s v="Neutral"/>
    <x v="0"/>
    <x v="1"/>
  </r>
  <r>
    <x v="75"/>
    <s v="Rhianon Greetham"/>
    <x v="0"/>
    <d v="1993-10-28T00:00:00"/>
    <n v="2024319"/>
    <x v="71"/>
    <x v="2"/>
    <s v="Fatigue"/>
    <s v="Depression"/>
    <x v="5"/>
    <n v="161"/>
    <x v="2"/>
    <x v="0"/>
    <s v="Neutral"/>
    <x v="1"/>
    <x v="0"/>
  </r>
  <r>
    <x v="76"/>
    <s v="Barnett Jefferys"/>
    <x v="1"/>
    <d v="1993-03-24T00:00:00"/>
    <n v="2024121"/>
    <x v="72"/>
    <x v="3"/>
    <s v="Back Pain"/>
    <s v="Anxiety"/>
    <x v="3"/>
    <n v="84"/>
    <x v="2"/>
    <x v="1"/>
    <s v="Sad"/>
    <x v="0"/>
    <x v="0"/>
  </r>
  <r>
    <x v="77"/>
    <s v="Janette Orrum"/>
    <x v="0"/>
    <d v="1994-05-14T00:00:00"/>
    <n v="2024226"/>
    <x v="73"/>
    <x v="3"/>
    <s v="Back Pain"/>
    <s v="Irritability"/>
    <x v="1"/>
    <n v="112"/>
    <x v="0"/>
    <x v="0"/>
    <s v="Neutral"/>
    <x v="0"/>
    <x v="0"/>
  </r>
  <r>
    <x v="78"/>
    <s v="Sandra Blaw"/>
    <x v="0"/>
    <d v="2004-02-17T00:00:00"/>
    <n v="202467"/>
    <x v="74"/>
    <x v="2"/>
    <s v="Fatigue"/>
    <s v="Irritability"/>
    <x v="5"/>
    <n v="133"/>
    <x v="0"/>
    <x v="2"/>
    <s v="Neutral"/>
    <x v="0"/>
    <x v="0"/>
  </r>
  <r>
    <x v="79"/>
    <s v="Roley Dorie"/>
    <x v="1"/>
    <d v="1998-09-08T00:00:00"/>
    <n v="2024414"/>
    <x v="75"/>
    <x v="3"/>
    <s v="Insomnia"/>
    <s v="Depression"/>
    <x v="2"/>
    <n v="126"/>
    <x v="2"/>
    <x v="0"/>
    <s v="Neutral"/>
    <x v="1"/>
    <x v="0"/>
  </r>
  <r>
    <x v="80"/>
    <s v="Trixi Hardisty"/>
    <x v="0"/>
    <d v="1990-08-02T00:00:00"/>
    <n v="2024321"/>
    <x v="76"/>
    <x v="5"/>
    <s v="Back Pain"/>
    <s v="Stress"/>
    <x v="0"/>
    <n v="119"/>
    <x v="0"/>
    <x v="0"/>
    <s v="Happy"/>
    <x v="0"/>
    <x v="0"/>
  </r>
  <r>
    <x v="81"/>
    <s v="Harriet Menis"/>
    <x v="0"/>
    <d v="1996-02-28T00:00:00"/>
    <n v="2024418"/>
    <x v="19"/>
    <x v="3"/>
    <s v="Insomnia"/>
    <s v="Depression"/>
    <x v="2"/>
    <n v="42"/>
    <x v="2"/>
    <x v="0"/>
    <s v="Neutral"/>
    <x v="1"/>
    <x v="0"/>
  </r>
  <r>
    <x v="82"/>
    <s v="Toddy Kach"/>
    <x v="1"/>
    <d v="2006-12-24T00:00:00"/>
    <n v="202462"/>
    <x v="77"/>
    <x v="6"/>
    <s v="Insomnia"/>
    <s v="Depression"/>
    <x v="2"/>
    <n v="119"/>
    <x v="0"/>
    <x v="0"/>
    <s v="Happy"/>
    <x v="1"/>
    <x v="0"/>
  </r>
  <r>
    <x v="83"/>
    <s v="Pedro Lush"/>
    <x v="1"/>
    <d v="1992-08-21T00:00:00"/>
    <n v="2024321"/>
    <x v="78"/>
    <x v="1"/>
    <s v="Back Pain"/>
    <s v="Anxiety"/>
    <x v="5"/>
    <n v="133"/>
    <x v="2"/>
    <x v="0"/>
    <s v="Neutral"/>
    <x v="1"/>
    <x v="0"/>
  </r>
  <r>
    <x v="84"/>
    <s v="Archer Dunstone"/>
    <x v="1"/>
    <d v="1960-02-23T00:00:00"/>
    <n v="202417"/>
    <x v="79"/>
    <x v="1"/>
    <s v="High Blood Pressure"/>
    <s v="Mood Swings"/>
    <x v="3"/>
    <n v="35"/>
    <x v="0"/>
    <x v="2"/>
    <s v="Happy"/>
    <x v="0"/>
    <x v="0"/>
  </r>
  <r>
    <x v="85"/>
    <s v="Nigel Lamswood"/>
    <x v="1"/>
    <d v="1958-10-20T00:00:00"/>
    <n v="2024622"/>
    <x v="80"/>
    <x v="2"/>
    <s v="Shortness of Breath"/>
    <s v="Anxiety"/>
    <x v="6"/>
    <n v="133"/>
    <x v="2"/>
    <x v="0"/>
    <s v="Happy"/>
    <x v="0"/>
    <x v="0"/>
  </r>
  <r>
    <x v="86"/>
    <s v="Sol Bassil"/>
    <x v="1"/>
    <d v="2003-08-18T00:00:00"/>
    <n v="202457"/>
    <x v="81"/>
    <x v="1"/>
    <s v="Fatigue"/>
    <s v="Irritability"/>
    <x v="1"/>
    <n v="168"/>
    <x v="0"/>
    <x v="1"/>
    <s v="Neutral"/>
    <x v="0"/>
    <x v="0"/>
  </r>
  <r>
    <x v="87"/>
    <s v="Karoline Latey"/>
    <x v="0"/>
    <d v="1985-01-24T00:00:00"/>
    <n v="2024129"/>
    <x v="82"/>
    <x v="0"/>
    <s v="Insomnia"/>
    <s v="Anxiety"/>
    <x v="2"/>
    <n v="63"/>
    <x v="2"/>
    <x v="1"/>
    <s v="Neutral"/>
    <x v="0"/>
    <x v="0"/>
  </r>
  <r>
    <x v="88"/>
    <s v="Walt Djurisic"/>
    <x v="1"/>
    <d v="1983-12-14T00:00:00"/>
    <n v="2024225"/>
    <x v="60"/>
    <x v="3"/>
    <s v="Insomnia"/>
    <s v="Anxiety"/>
    <x v="2"/>
    <n v="112"/>
    <x v="0"/>
    <x v="1"/>
    <s v="Neutral"/>
    <x v="0"/>
    <x v="0"/>
  </r>
  <r>
    <x v="89"/>
    <s v="Conrado Coning"/>
    <x v="1"/>
    <d v="2006-10-12T00:00:00"/>
    <n v="2024211"/>
    <x v="83"/>
    <x v="1"/>
    <s v="Insomnia"/>
    <s v="Depression"/>
    <x v="7"/>
    <n v="147"/>
    <x v="2"/>
    <x v="1"/>
    <s v="Happy"/>
    <x v="1"/>
    <x v="0"/>
  </r>
  <r>
    <x v="90"/>
    <s v="Syman Barten"/>
    <x v="1"/>
    <d v="1993-10-18T00:00:00"/>
    <n v="2024426"/>
    <x v="84"/>
    <x v="5"/>
    <s v="Back Pain"/>
    <s v="Anxiety"/>
    <x v="2"/>
    <n v="140"/>
    <x v="2"/>
    <x v="2"/>
    <s v="Sad"/>
    <x v="1"/>
    <x v="0"/>
  </r>
  <r>
    <x v="91"/>
    <s v="Dannie Goding"/>
    <x v="0"/>
    <d v="1993-06-23T00:00:00"/>
    <n v="202469"/>
    <x v="85"/>
    <x v="1"/>
    <s v="Fatigue"/>
    <s v="Irritability"/>
    <x v="1"/>
    <n v="119"/>
    <x v="2"/>
    <x v="0"/>
    <s v="Neutral"/>
    <x v="0"/>
    <x v="0"/>
  </r>
  <r>
    <x v="92"/>
    <s v="Elden Jelks"/>
    <x v="1"/>
    <d v="1981-08-16T00:00:00"/>
    <n v="2024330"/>
    <x v="23"/>
    <x v="2"/>
    <s v="Fatigue"/>
    <s v="Mood Swings"/>
    <x v="5"/>
    <n v="7"/>
    <x v="0"/>
    <x v="0"/>
    <s v="Neutral"/>
    <x v="1"/>
    <x v="0"/>
  </r>
  <r>
    <x v="93"/>
    <s v="Darius Lound"/>
    <x v="1"/>
    <d v="1984-02-25T00:00:00"/>
    <n v="2024313"/>
    <x v="74"/>
    <x v="0"/>
    <s v="Back Pain"/>
    <s v="Irritability"/>
    <x v="1"/>
    <n v="126"/>
    <x v="0"/>
    <x v="0"/>
    <s v="Happy"/>
    <x v="0"/>
    <x v="0"/>
  </r>
  <r>
    <x v="94"/>
    <s v="Markus Juanico"/>
    <x v="1"/>
    <d v="1993-10-12T00:00:00"/>
    <n v="2024531"/>
    <x v="86"/>
    <x v="2"/>
    <s v="Insomnia"/>
    <s v="Anxiety"/>
    <x v="0"/>
    <n v="119"/>
    <x v="1"/>
    <x v="0"/>
    <s v="Neutral"/>
    <x v="1"/>
    <x v="0"/>
  </r>
  <r>
    <x v="95"/>
    <s v="Kin Lepere"/>
    <x v="1"/>
    <d v="1980-01-19T00:00:00"/>
    <n v="2024214"/>
    <x v="87"/>
    <x v="1"/>
    <s v="High Blood Pressure"/>
    <s v="Stress"/>
    <x v="0"/>
    <n v="42"/>
    <x v="0"/>
    <x v="0"/>
    <s v="Happy"/>
    <x v="0"/>
    <x v="0"/>
  </r>
  <r>
    <x v="96"/>
    <s v="Rahal Keoghan"/>
    <x v="0"/>
    <d v="1997-05-31T00:00:00"/>
    <n v="2024122"/>
    <x v="88"/>
    <x v="5"/>
    <s v="Fatigue"/>
    <s v="Irritability"/>
    <x v="2"/>
    <n v="35"/>
    <x v="2"/>
    <x v="0"/>
    <s v="Sad"/>
    <x v="0"/>
    <x v="0"/>
  </r>
  <r>
    <x v="97"/>
    <s v="Adler Kennon"/>
    <x v="1"/>
    <d v="1997-06-13T00:00:00"/>
    <n v="202455"/>
    <x v="89"/>
    <x v="1"/>
    <s v="Headache"/>
    <s v="Depression"/>
    <x v="1"/>
    <n v="105"/>
    <x v="0"/>
    <x v="0"/>
    <s v="Happy"/>
    <x v="0"/>
    <x v="0"/>
  </r>
  <r>
    <x v="98"/>
    <s v="Merwin Ebden"/>
    <x v="1"/>
    <d v="1996-09-12T00:00:00"/>
    <n v="202463"/>
    <x v="90"/>
    <x v="2"/>
    <s v="Fatigue"/>
    <s v="Anxiety"/>
    <x v="2"/>
    <n v="84"/>
    <x v="1"/>
    <x v="2"/>
    <s v="Neutral"/>
    <x v="1"/>
    <x v="0"/>
  </r>
  <r>
    <x v="99"/>
    <s v="Ira Mufford"/>
    <x v="1"/>
    <d v="1986-01-29T00:00:00"/>
    <n v="2024422"/>
    <x v="80"/>
    <x v="2"/>
    <s v="Insomnia"/>
    <s v="Irritability"/>
    <x v="2"/>
    <n v="182"/>
    <x v="0"/>
    <x v="0"/>
    <s v="Neutral"/>
    <x v="0"/>
    <x v="0"/>
  </r>
  <r>
    <x v="100"/>
    <s v="Roderigo Pedgrift"/>
    <x v="1"/>
    <d v="2000-02-02T00:00:00"/>
    <n v="2024226"/>
    <x v="38"/>
    <x v="3"/>
    <s v="Back Pain"/>
    <s v="Stress"/>
    <x v="0"/>
    <n v="126"/>
    <x v="2"/>
    <x v="2"/>
    <s v="Happy"/>
    <x v="1"/>
    <x v="0"/>
  </r>
  <r>
    <x v="101"/>
    <s v="Joey Prisk"/>
    <x v="1"/>
    <d v="2001-03-01T00:00:00"/>
    <n v="202445"/>
    <x v="91"/>
    <x v="1"/>
    <s v="Back Pain"/>
    <s v="Anxiety"/>
    <x v="0"/>
    <n v="56"/>
    <x v="2"/>
    <x v="1"/>
    <s v="Sad"/>
    <x v="1"/>
    <x v="0"/>
  </r>
  <r>
    <x v="102"/>
    <s v="Hester Chesterman"/>
    <x v="0"/>
    <d v="1953-05-06T00:00:00"/>
    <n v="202413"/>
    <x v="91"/>
    <x v="2"/>
    <s v="Shortness of Breath"/>
    <s v="Anxiety"/>
    <x v="5"/>
    <n v="35"/>
    <x v="2"/>
    <x v="0"/>
    <s v="Sad"/>
    <x v="0"/>
    <x v="0"/>
  </r>
  <r>
    <x v="103"/>
    <s v="Abbye Middle"/>
    <x v="0"/>
    <d v="2001-07-01T00:00:00"/>
    <n v="2024324"/>
    <x v="92"/>
    <x v="0"/>
    <s v="High Blood Pressure"/>
    <s v="Anxiety"/>
    <x v="2"/>
    <n v="112"/>
    <x v="1"/>
    <x v="0"/>
    <s v="Neutral"/>
    <x v="1"/>
    <x v="0"/>
  </r>
  <r>
    <x v="104"/>
    <s v="Barnie Bentzen"/>
    <x v="1"/>
    <d v="1998-02-05T00:00:00"/>
    <n v="2024227"/>
    <x v="93"/>
    <x v="2"/>
    <s v="Back Pain"/>
    <s v="Stress"/>
    <x v="3"/>
    <n v="161"/>
    <x v="0"/>
    <x v="0"/>
    <s v="Neutral"/>
    <x v="0"/>
    <x v="0"/>
  </r>
  <r>
    <x v="105"/>
    <s v="Artair Stud"/>
    <x v="1"/>
    <d v="1967-11-13T00:00:00"/>
    <n v="202439"/>
    <x v="94"/>
    <x v="0"/>
    <s v="High Blood Pressure"/>
    <s v="Anxiety"/>
    <x v="1"/>
    <n v="168"/>
    <x v="2"/>
    <x v="0"/>
    <s v="Neutral"/>
    <x v="1"/>
    <x v="0"/>
  </r>
  <r>
    <x v="106"/>
    <s v="Kennith Milthorpe"/>
    <x v="1"/>
    <d v="2000-09-14T00:00:00"/>
    <n v="2024319"/>
    <x v="95"/>
    <x v="2"/>
    <s v="Fatigue"/>
    <s v="Irritability"/>
    <x v="1"/>
    <n v="175"/>
    <x v="0"/>
    <x v="0"/>
    <s v="Neutral"/>
    <x v="0"/>
    <x v="0"/>
  </r>
  <r>
    <x v="107"/>
    <s v="Free Sucre"/>
    <x v="1"/>
    <d v="1976-09-30T00:00:00"/>
    <n v="2024429"/>
    <x v="96"/>
    <x v="1"/>
    <s v="Back Pain"/>
    <s v="Anxiety"/>
    <x v="1"/>
    <n v="70"/>
    <x v="0"/>
    <x v="2"/>
    <s v="Happy"/>
    <x v="0"/>
    <x v="0"/>
  </r>
  <r>
    <x v="108"/>
    <s v="Jewell Kaysor"/>
    <x v="0"/>
    <d v="1986-08-24T00:00:00"/>
    <n v="2024512"/>
    <x v="97"/>
    <x v="1"/>
    <s v="Headache"/>
    <s v="Irritability"/>
    <x v="1"/>
    <n v="147"/>
    <x v="2"/>
    <x v="1"/>
    <s v="Sad"/>
    <x v="0"/>
    <x v="0"/>
  </r>
  <r>
    <x v="109"/>
    <s v="Martguerita Belchambers"/>
    <x v="0"/>
    <d v="2002-10-20T00:00:00"/>
    <n v="2024321"/>
    <x v="98"/>
    <x v="5"/>
    <s v="Insomnia"/>
    <s v="Anxiety"/>
    <x v="5"/>
    <n v="56"/>
    <x v="0"/>
    <x v="2"/>
    <s v="Neutral"/>
    <x v="0"/>
    <x v="0"/>
  </r>
  <r>
    <x v="110"/>
    <s v="Eugene Aherne"/>
    <x v="1"/>
    <d v="2006-06-23T00:00:00"/>
    <n v="2024130"/>
    <x v="99"/>
    <x v="5"/>
    <s v="Fatigue"/>
    <s v="Anxiety"/>
    <x v="3"/>
    <n v="70"/>
    <x v="0"/>
    <x v="1"/>
    <s v="Neutral"/>
    <x v="0"/>
    <x v="0"/>
  </r>
  <r>
    <x v="111"/>
    <s v="Jen Heskins"/>
    <x v="0"/>
    <d v="1999-08-18T00:00:00"/>
    <n v="202431"/>
    <x v="100"/>
    <x v="2"/>
    <s v="Fatigue"/>
    <s v="Anxiety"/>
    <x v="1"/>
    <n v="119"/>
    <x v="2"/>
    <x v="1"/>
    <s v="Sad"/>
    <x v="0"/>
    <x v="0"/>
  </r>
  <r>
    <x v="112"/>
    <s v="Lanna Barwack"/>
    <x v="0"/>
    <d v="2003-04-30T00:00:00"/>
    <n v="202464"/>
    <x v="101"/>
    <x v="0"/>
    <s v="Headache"/>
    <s v="Mood Swings"/>
    <x v="0"/>
    <n v="35"/>
    <x v="0"/>
    <x v="2"/>
    <s v="Happy"/>
    <x v="0"/>
    <x v="0"/>
  </r>
  <r>
    <x v="113"/>
    <s v="Antoni Capner"/>
    <x v="1"/>
    <d v="1996-05-31T00:00:00"/>
    <n v="2024122"/>
    <x v="102"/>
    <x v="2"/>
    <s v="Headache"/>
    <s v="Mood Swings"/>
    <x v="5"/>
    <n v="119"/>
    <x v="0"/>
    <x v="1"/>
    <s v="Happy"/>
    <x v="0"/>
    <x v="0"/>
  </r>
  <r>
    <x v="114"/>
    <s v="Gilbert Blasgen"/>
    <x v="1"/>
    <d v="2005-07-22T00:00:00"/>
    <n v="2024413"/>
    <x v="80"/>
    <x v="3"/>
    <s v="Back Pain"/>
    <s v="Stress"/>
    <x v="0"/>
    <n v="35"/>
    <x v="2"/>
    <x v="0"/>
    <s v="Happy"/>
    <x v="0"/>
    <x v="0"/>
  </r>
  <r>
    <x v="115"/>
    <s v="Pancho Drury"/>
    <x v="1"/>
    <d v="1990-03-30T00:00:00"/>
    <n v="2024223"/>
    <x v="103"/>
    <x v="2"/>
    <s v="Insomnia"/>
    <s v="Depression"/>
    <x v="0"/>
    <n v="175"/>
    <x v="0"/>
    <x v="0"/>
    <s v="Neutral"/>
    <x v="0"/>
    <x v="0"/>
  </r>
  <r>
    <x v="116"/>
    <s v="Haven Maunton"/>
    <x v="1"/>
    <d v="2006-10-16T00:00:00"/>
    <n v="202468"/>
    <x v="104"/>
    <x v="6"/>
    <s v="Loss of Appetite"/>
    <s v="Anger"/>
    <x v="1"/>
    <n v="154"/>
    <x v="0"/>
    <x v="2"/>
    <s v="Happy"/>
    <x v="0"/>
    <x v="0"/>
  </r>
  <r>
    <x v="117"/>
    <s v="Niki Van Cassel"/>
    <x v="1"/>
    <d v="1994-08-31T00:00:00"/>
    <n v="2024522"/>
    <x v="105"/>
    <x v="2"/>
    <s v="Headache"/>
    <s v="Mood Swings"/>
    <x v="1"/>
    <n v="168"/>
    <x v="2"/>
    <x v="0"/>
    <s v="Neutral"/>
    <x v="1"/>
    <x v="0"/>
  </r>
  <r>
    <x v="118"/>
    <s v="Daniel Soame"/>
    <x v="1"/>
    <d v="2003-02-07T00:00:00"/>
    <n v="2024110"/>
    <x v="106"/>
    <x v="3"/>
    <s v="Insomnia"/>
    <s v="Irritability"/>
    <x v="1"/>
    <n v="147"/>
    <x v="2"/>
    <x v="1"/>
    <s v="Sad"/>
    <x v="0"/>
    <x v="0"/>
  </r>
  <r>
    <x v="119"/>
    <s v="Fanni Phillipson"/>
    <x v="0"/>
    <d v="2001-12-18T00:00:00"/>
    <n v="202427"/>
    <x v="107"/>
    <x v="3"/>
    <s v="High Blood Pressure"/>
    <s v="Stress"/>
    <x v="2"/>
    <n v="7"/>
    <x v="1"/>
    <x v="0"/>
    <s v="Neutral"/>
    <x v="1"/>
    <x v="0"/>
  </r>
  <r>
    <x v="120"/>
    <s v="Katrine Philipsohn"/>
    <x v="0"/>
    <d v="1996-04-10T00:00:00"/>
    <n v="2024331"/>
    <x v="108"/>
    <x v="3"/>
    <s v="Headache"/>
    <s v="Stress"/>
    <x v="3"/>
    <n v="98"/>
    <x v="2"/>
    <x v="2"/>
    <s v="Happy"/>
    <x v="1"/>
    <x v="0"/>
  </r>
  <r>
    <x v="121"/>
    <s v="Shell Pietraszek"/>
    <x v="1"/>
    <d v="1974-08-04T00:00:00"/>
    <n v="2024414"/>
    <x v="109"/>
    <x v="1"/>
    <s v="Back Pain"/>
    <s v="Depression"/>
    <x v="3"/>
    <n v="70"/>
    <x v="2"/>
    <x v="2"/>
    <s v="Neutral"/>
    <x v="1"/>
    <x v="0"/>
  </r>
  <r>
    <x v="122"/>
    <s v="Margaretta Jankin"/>
    <x v="0"/>
    <d v="2004-02-24T00:00:00"/>
    <n v="2024227"/>
    <x v="110"/>
    <x v="3"/>
    <s v="Insomnia"/>
    <s v="Anxiety"/>
    <x v="3"/>
    <n v="133"/>
    <x v="1"/>
    <x v="0"/>
    <s v="Sad"/>
    <x v="1"/>
    <x v="0"/>
  </r>
  <r>
    <x v="123"/>
    <s v="Corinne Casaro"/>
    <x v="0"/>
    <d v="2003-09-09T00:00:00"/>
    <n v="2024413"/>
    <x v="111"/>
    <x v="1"/>
    <s v="Headache"/>
    <s v="Stress"/>
    <x v="3"/>
    <n v="154"/>
    <x v="2"/>
    <x v="1"/>
    <s v="Neutral"/>
    <x v="1"/>
    <x v="0"/>
  </r>
  <r>
    <x v="124"/>
    <s v="Silvie Udall"/>
    <x v="0"/>
    <d v="1997-01-24T00:00:00"/>
    <n v="2024524"/>
    <x v="112"/>
    <x v="5"/>
    <s v="Insomnia"/>
    <s v="Mood Swings"/>
    <x v="0"/>
    <n v="49"/>
    <x v="0"/>
    <x v="0"/>
    <s v="Neutral"/>
    <x v="0"/>
    <x v="0"/>
  </r>
  <r>
    <x v="125"/>
    <s v="Mollie Baake"/>
    <x v="0"/>
    <d v="1994-02-18T00:00:00"/>
    <n v="2024223"/>
    <x v="113"/>
    <x v="3"/>
    <s v="Back Pain"/>
    <s v="Irritability"/>
    <x v="0"/>
    <n v="70"/>
    <x v="0"/>
    <x v="1"/>
    <s v="Sad"/>
    <x v="0"/>
    <x v="0"/>
  </r>
  <r>
    <x v="126"/>
    <s v="Lyn Jirusek"/>
    <x v="1"/>
    <d v="2003-04-03T00:00:00"/>
    <n v="2024216"/>
    <x v="114"/>
    <x v="2"/>
    <s v="Fatigue"/>
    <s v="Irritability"/>
    <x v="3"/>
    <n v="49"/>
    <x v="2"/>
    <x v="0"/>
    <s v="Sad"/>
    <x v="0"/>
    <x v="0"/>
  </r>
  <r>
    <x v="127"/>
    <s v="Carver Keilty"/>
    <x v="1"/>
    <d v="1989-09-03T00:00:00"/>
    <n v="2024124"/>
    <x v="53"/>
    <x v="3"/>
    <s v="Fatigue"/>
    <s v="Mood Swings"/>
    <x v="1"/>
    <n v="14"/>
    <x v="2"/>
    <x v="0"/>
    <s v="Neutral"/>
    <x v="0"/>
    <x v="0"/>
  </r>
  <r>
    <x v="128"/>
    <s v="Clarinda Crosson"/>
    <x v="0"/>
    <d v="2001-11-14T00:00:00"/>
    <n v="2024321"/>
    <x v="33"/>
    <x v="3"/>
    <s v="Back Pain"/>
    <s v="Stress"/>
    <x v="2"/>
    <n v="91"/>
    <x v="0"/>
    <x v="0"/>
    <s v="Happy"/>
    <x v="0"/>
    <x v="0"/>
  </r>
  <r>
    <x v="129"/>
    <s v="Lynne Crumby"/>
    <x v="0"/>
    <d v="2005-04-23T00:00:00"/>
    <n v="202426"/>
    <x v="115"/>
    <x v="1"/>
    <s v="Fatigue"/>
    <s v="Depression"/>
    <x v="3"/>
    <n v="28"/>
    <x v="2"/>
    <x v="0"/>
    <s v="Happy"/>
    <x v="1"/>
    <x v="0"/>
  </r>
  <r>
    <x v="130"/>
    <s v="Otho Tansly"/>
    <x v="1"/>
    <d v="2001-08-20T00:00:00"/>
    <n v="2024127"/>
    <x v="116"/>
    <x v="5"/>
    <s v="Back Pain"/>
    <s v="Anxiety"/>
    <x v="0"/>
    <n v="49"/>
    <x v="0"/>
    <x v="1"/>
    <s v="Neutral"/>
    <x v="0"/>
    <x v="0"/>
  </r>
  <r>
    <x v="131"/>
    <s v="Aila Coulman"/>
    <x v="0"/>
    <d v="1991-07-21T00:00:00"/>
    <n v="2024418"/>
    <x v="117"/>
    <x v="0"/>
    <s v="Insomnia"/>
    <s v="Anxiety"/>
    <x v="3"/>
    <n v="175"/>
    <x v="1"/>
    <x v="2"/>
    <s v="Happy"/>
    <x v="1"/>
    <x v="0"/>
  </r>
  <r>
    <x v="132"/>
    <s v="Barnett Fennessy"/>
    <x v="1"/>
    <d v="1983-03-19T00:00:00"/>
    <n v="2024524"/>
    <x v="22"/>
    <x v="2"/>
    <s v="Fatigue"/>
    <s v="Anxiety"/>
    <x v="1"/>
    <n v="63"/>
    <x v="1"/>
    <x v="2"/>
    <s v="Happy"/>
    <x v="0"/>
    <x v="1"/>
  </r>
  <r>
    <x v="133"/>
    <s v="Perren Coode"/>
    <x v="1"/>
    <d v="1960-05-21T00:00:00"/>
    <n v="202426"/>
    <x v="58"/>
    <x v="3"/>
    <s v="Back Pain"/>
    <s v="Anxiety"/>
    <x v="0"/>
    <n v="98"/>
    <x v="2"/>
    <x v="0"/>
    <s v="Happy"/>
    <x v="0"/>
    <x v="0"/>
  </r>
  <r>
    <x v="134"/>
    <s v="Archer Senn"/>
    <x v="1"/>
    <d v="2000-09-19T00:00:00"/>
    <n v="2024310"/>
    <x v="118"/>
    <x v="3"/>
    <s v="Fatigue"/>
    <s v="Depression"/>
    <x v="2"/>
    <n v="126"/>
    <x v="1"/>
    <x v="0"/>
    <s v="Happy"/>
    <x v="0"/>
    <x v="1"/>
  </r>
  <r>
    <x v="135"/>
    <s v="Zachary Ramstead"/>
    <x v="1"/>
    <d v="1964-08-24T00:00:00"/>
    <n v="202464"/>
    <x v="53"/>
    <x v="0"/>
    <s v="Headache"/>
    <s v="Irritability"/>
    <x v="2"/>
    <n v="49"/>
    <x v="2"/>
    <x v="2"/>
    <s v="Neutral"/>
    <x v="1"/>
    <x v="0"/>
  </r>
  <r>
    <x v="136"/>
    <s v="Rogerio Bocking"/>
    <x v="1"/>
    <d v="2003-06-03T00:00:00"/>
    <n v="2024419"/>
    <x v="119"/>
    <x v="5"/>
    <s v="Back Pain"/>
    <s v="Mood Swings"/>
    <x v="2"/>
    <n v="161"/>
    <x v="0"/>
    <x v="2"/>
    <s v="Neutral"/>
    <x v="0"/>
    <x v="0"/>
  </r>
  <r>
    <x v="137"/>
    <s v="Abra Sherr"/>
    <x v="0"/>
    <d v="1993-03-17T00:00:00"/>
    <n v="2024427"/>
    <x v="120"/>
    <x v="5"/>
    <s v="Insomnia"/>
    <s v="Depression"/>
    <x v="1"/>
    <n v="182"/>
    <x v="1"/>
    <x v="0"/>
    <s v="Sad"/>
    <x v="0"/>
    <x v="0"/>
  </r>
  <r>
    <x v="138"/>
    <s v="Donal Boyall"/>
    <x v="1"/>
    <d v="2002-07-22T00:00:00"/>
    <n v="2024212"/>
    <x v="121"/>
    <x v="3"/>
    <s v="High Blood Pressure"/>
    <s v="Anxiety"/>
    <x v="2"/>
    <n v="63"/>
    <x v="0"/>
    <x v="1"/>
    <s v="Neutral"/>
    <x v="0"/>
    <x v="0"/>
  </r>
  <r>
    <x v="139"/>
    <s v="Goldia Coulson"/>
    <x v="0"/>
    <d v="2003-08-30T00:00:00"/>
    <n v="2024112"/>
    <x v="108"/>
    <x v="0"/>
    <s v="Back Pain"/>
    <s v="Depression"/>
    <x v="0"/>
    <n v="105"/>
    <x v="0"/>
    <x v="0"/>
    <s v="Sad"/>
    <x v="0"/>
    <x v="0"/>
  </r>
  <r>
    <x v="140"/>
    <s v="Erick McClifferty"/>
    <x v="1"/>
    <d v="1980-05-28T00:00:00"/>
    <n v="2024617"/>
    <x v="36"/>
    <x v="3"/>
    <s v="Insomnia"/>
    <s v="Stress"/>
    <x v="5"/>
    <n v="105"/>
    <x v="2"/>
    <x v="0"/>
    <s v="Neutral"/>
    <x v="1"/>
    <x v="0"/>
  </r>
  <r>
    <x v="141"/>
    <s v="Shawn MacCardle"/>
    <x v="1"/>
    <d v="1997-01-15T00:00:00"/>
    <n v="2024320"/>
    <x v="122"/>
    <x v="0"/>
    <s v="Fatigue"/>
    <s v="Anxiety"/>
    <x v="1"/>
    <n v="77"/>
    <x v="2"/>
    <x v="1"/>
    <s v="Neutral"/>
    <x v="1"/>
    <x v="0"/>
  </r>
  <r>
    <x v="142"/>
    <s v="Bertrand Paullin"/>
    <x v="1"/>
    <d v="1979-08-23T00:00:00"/>
    <n v="2024325"/>
    <x v="123"/>
    <x v="0"/>
    <s v="High Blood Pressure"/>
    <s v="Mood Swings"/>
    <x v="5"/>
    <n v="168"/>
    <x v="0"/>
    <x v="2"/>
    <s v="Neutral"/>
    <x v="1"/>
    <x v="0"/>
  </r>
  <r>
    <x v="143"/>
    <s v="Lanette Mole"/>
    <x v="0"/>
    <d v="1981-11-19T00:00:00"/>
    <n v="2024412"/>
    <x v="124"/>
    <x v="1"/>
    <s v="Fatigue"/>
    <s v="Depression"/>
    <x v="0"/>
    <n v="133"/>
    <x v="2"/>
    <x v="0"/>
    <s v="Sad"/>
    <x v="0"/>
    <x v="0"/>
  </r>
  <r>
    <x v="144"/>
    <s v="Kirstin Prantoni"/>
    <x v="0"/>
    <d v="1990-10-21T00:00:00"/>
    <n v="2024316"/>
    <x v="125"/>
    <x v="0"/>
    <s v="Fatigue"/>
    <s v="Mood Swings"/>
    <x v="0"/>
    <n v="119"/>
    <x v="2"/>
    <x v="0"/>
    <s v="Happy"/>
    <x v="0"/>
    <x v="0"/>
  </r>
  <r>
    <x v="145"/>
    <s v="Eddi Berrie"/>
    <x v="0"/>
    <d v="1981-02-26T00:00:00"/>
    <n v="202427"/>
    <x v="126"/>
    <x v="0"/>
    <s v="Insomnia"/>
    <s v="Stress"/>
    <x v="1"/>
    <n v="140"/>
    <x v="0"/>
    <x v="1"/>
    <s v="Sad"/>
    <x v="0"/>
    <x v="0"/>
  </r>
  <r>
    <x v="146"/>
    <s v="Terrijo Yardley"/>
    <x v="0"/>
    <d v="1977-04-17T00:00:00"/>
    <n v="202454"/>
    <x v="127"/>
    <x v="3"/>
    <s v="Insomnia"/>
    <s v="Irritability"/>
    <x v="0"/>
    <n v="28"/>
    <x v="2"/>
    <x v="1"/>
    <s v="Neutral"/>
    <x v="1"/>
    <x v="0"/>
  </r>
  <r>
    <x v="147"/>
    <s v="Boniface Pleasaunce"/>
    <x v="1"/>
    <d v="1956-01-27T00:00:00"/>
    <n v="2024122"/>
    <x v="128"/>
    <x v="7"/>
    <s v="Arthritis Pain"/>
    <s v="Depression"/>
    <x v="6"/>
    <n v="119"/>
    <x v="0"/>
    <x v="0"/>
    <s v="Happy"/>
    <x v="0"/>
    <x v="0"/>
  </r>
  <r>
    <x v="148"/>
    <s v="Alexandra Petasch"/>
    <x v="0"/>
    <d v="1970-03-02T00:00:00"/>
    <n v="2024114"/>
    <x v="22"/>
    <x v="3"/>
    <s v="Insomnia"/>
    <s v="Anxiety"/>
    <x v="3"/>
    <n v="63"/>
    <x v="0"/>
    <x v="2"/>
    <s v="Neutral"/>
    <x v="0"/>
    <x v="0"/>
  </r>
  <r>
    <x v="149"/>
    <s v="Shelbi Eicke"/>
    <x v="0"/>
    <d v="1987-08-27T00:00:00"/>
    <n v="202448"/>
    <x v="129"/>
    <x v="3"/>
    <s v="Fatigue"/>
    <s v="Irritability"/>
    <x v="2"/>
    <n v="21"/>
    <x v="2"/>
    <x v="0"/>
    <s v="Sad"/>
    <x v="0"/>
    <x v="0"/>
  </r>
  <r>
    <x v="150"/>
    <s v="Jeannie Edensor"/>
    <x v="0"/>
    <d v="1995-07-21T00:00:00"/>
    <n v="2024127"/>
    <x v="130"/>
    <x v="2"/>
    <s v="Back Pain"/>
    <s v="Anxiety"/>
    <x v="3"/>
    <n v="77"/>
    <x v="1"/>
    <x v="1"/>
    <s v="Sad"/>
    <x v="1"/>
    <x v="1"/>
  </r>
  <r>
    <x v="151"/>
    <s v="Cari Strodder"/>
    <x v="0"/>
    <d v="1992-03-18T00:00:00"/>
    <n v="2024612"/>
    <x v="131"/>
    <x v="1"/>
    <s v="Back Pain"/>
    <s v="Irritability"/>
    <x v="2"/>
    <n v="49"/>
    <x v="2"/>
    <x v="2"/>
    <s v="Sad"/>
    <x v="0"/>
    <x v="0"/>
  </r>
  <r>
    <x v="152"/>
    <s v="Chic Steiner"/>
    <x v="1"/>
    <d v="1998-07-06T00:00:00"/>
    <n v="202449"/>
    <x v="132"/>
    <x v="0"/>
    <s v="Fatigue"/>
    <s v="Mood Swings"/>
    <x v="2"/>
    <n v="77"/>
    <x v="2"/>
    <x v="1"/>
    <s v="Sad"/>
    <x v="0"/>
    <x v="0"/>
  </r>
  <r>
    <x v="153"/>
    <s v="Cam Eskell"/>
    <x v="0"/>
    <d v="1993-11-25T00:00:00"/>
    <n v="202423"/>
    <x v="133"/>
    <x v="0"/>
    <s v="Fatigue"/>
    <s v="Mood Swings"/>
    <x v="3"/>
    <n v="161"/>
    <x v="0"/>
    <x v="1"/>
    <s v="Neutral"/>
    <x v="1"/>
    <x v="0"/>
  </r>
  <r>
    <x v="154"/>
    <s v="Peggy Korpolak"/>
    <x v="0"/>
    <d v="2004-10-22T00:00:00"/>
    <n v="2024615"/>
    <x v="134"/>
    <x v="5"/>
    <s v="High Blood Pressure"/>
    <s v="Anxiety"/>
    <x v="0"/>
    <n v="28"/>
    <x v="0"/>
    <x v="0"/>
    <s v="Sad"/>
    <x v="0"/>
    <x v="0"/>
  </r>
  <r>
    <x v="155"/>
    <s v="Stesha Beare"/>
    <x v="0"/>
    <d v="1990-10-13T00:00:00"/>
    <n v="202433"/>
    <x v="135"/>
    <x v="1"/>
    <s v="Insomnia"/>
    <s v="Depression"/>
    <x v="1"/>
    <n v="42"/>
    <x v="2"/>
    <x v="0"/>
    <s v="Neutral"/>
    <x v="0"/>
    <x v="0"/>
  </r>
  <r>
    <x v="156"/>
    <s v="Brodie Wanley"/>
    <x v="1"/>
    <d v="1996-08-18T00:00:00"/>
    <n v="202438"/>
    <x v="136"/>
    <x v="0"/>
    <s v="Back Pain"/>
    <s v="Anxiety"/>
    <x v="2"/>
    <n v="77"/>
    <x v="2"/>
    <x v="0"/>
    <s v="Neutral"/>
    <x v="0"/>
    <x v="0"/>
  </r>
  <r>
    <x v="157"/>
    <s v="Modesta Coules"/>
    <x v="0"/>
    <d v="2004-03-22T00:00:00"/>
    <n v="202418"/>
    <x v="137"/>
    <x v="2"/>
    <s v="Headache"/>
    <s v="Anxiety"/>
    <x v="2"/>
    <n v="21"/>
    <x v="1"/>
    <x v="0"/>
    <s v="Happy"/>
    <x v="0"/>
    <x v="0"/>
  </r>
  <r>
    <x v="158"/>
    <s v="Eustace Barham"/>
    <x v="1"/>
    <d v="2003-01-04T00:00:00"/>
    <n v="202417"/>
    <x v="18"/>
    <x v="0"/>
    <s v="Fatigue"/>
    <s v="Mood Swings"/>
    <x v="5"/>
    <n v="140"/>
    <x v="2"/>
    <x v="1"/>
    <s v="Sad"/>
    <x v="0"/>
    <x v="0"/>
  </r>
  <r>
    <x v="159"/>
    <s v="Mallory Bovingdon"/>
    <x v="0"/>
    <d v="1984-05-16T00:00:00"/>
    <n v="202417"/>
    <x v="138"/>
    <x v="2"/>
    <s v="Back Pain"/>
    <s v="Irritability"/>
    <x v="1"/>
    <n v="49"/>
    <x v="2"/>
    <x v="0"/>
    <s v="Neutral"/>
    <x v="0"/>
    <x v="0"/>
  </r>
  <r>
    <x v="160"/>
    <s v="Wit Berg"/>
    <x v="1"/>
    <d v="2005-12-17T00:00:00"/>
    <n v="202466"/>
    <x v="139"/>
    <x v="5"/>
    <s v="Fatigue"/>
    <s v="Stress"/>
    <x v="5"/>
    <n v="175"/>
    <x v="2"/>
    <x v="0"/>
    <s v="Neutral"/>
    <x v="0"/>
    <x v="0"/>
  </r>
  <r>
    <x v="161"/>
    <s v="Emmanuel Maunder"/>
    <x v="1"/>
    <d v="1954-03-08T00:00:00"/>
    <n v="202436"/>
    <x v="21"/>
    <x v="4"/>
    <s v="Loss of Appetite"/>
    <s v="Anxiety"/>
    <x v="8"/>
    <n v="168"/>
    <x v="2"/>
    <x v="0"/>
    <s v="Happy"/>
    <x v="0"/>
    <x v="0"/>
  </r>
  <r>
    <x v="162"/>
    <s v="Doretta Laidlaw"/>
    <x v="0"/>
    <d v="2000-01-15T00:00:00"/>
    <n v="2024613"/>
    <x v="2"/>
    <x v="2"/>
    <s v="Insomnia"/>
    <s v="Depression"/>
    <x v="5"/>
    <n v="42"/>
    <x v="1"/>
    <x v="1"/>
    <s v="Neutral"/>
    <x v="1"/>
    <x v="0"/>
  </r>
  <r>
    <x v="163"/>
    <s v="Georgy Seller"/>
    <x v="1"/>
    <d v="1956-12-31T00:00:00"/>
    <n v="2024125"/>
    <x v="140"/>
    <x v="2"/>
    <s v="Arthritis Pain"/>
    <s v="Fear"/>
    <x v="9"/>
    <n v="126"/>
    <x v="0"/>
    <x v="1"/>
    <s v="Happy"/>
    <x v="0"/>
    <x v="0"/>
  </r>
  <r>
    <x v="164"/>
    <s v="Codi Cheetham"/>
    <x v="0"/>
    <d v="1975-09-01T00:00:00"/>
    <n v="2024513"/>
    <x v="141"/>
    <x v="3"/>
    <s v="Back Pain"/>
    <s v="Anxiety"/>
    <x v="5"/>
    <n v="49"/>
    <x v="0"/>
    <x v="0"/>
    <s v="Happy"/>
    <x v="0"/>
    <x v="0"/>
  </r>
  <r>
    <x v="165"/>
    <s v="Jeramie Jone"/>
    <x v="1"/>
    <d v="2003-03-06T00:00:00"/>
    <n v="2024618"/>
    <x v="142"/>
    <x v="0"/>
    <s v="Fatigue"/>
    <s v="Depression"/>
    <x v="1"/>
    <n v="126"/>
    <x v="1"/>
    <x v="0"/>
    <s v="Neutral"/>
    <x v="1"/>
    <x v="0"/>
  </r>
  <r>
    <x v="166"/>
    <s v="Helga Robbe"/>
    <x v="0"/>
    <d v="1992-03-31T00:00:00"/>
    <n v="2024520"/>
    <x v="143"/>
    <x v="5"/>
    <s v="Back Pain"/>
    <s v="Mood Swings"/>
    <x v="0"/>
    <n v="168"/>
    <x v="2"/>
    <x v="0"/>
    <s v="Happy"/>
    <x v="0"/>
    <x v="0"/>
  </r>
  <r>
    <x v="167"/>
    <s v="Carmel Ghioni"/>
    <x v="0"/>
    <d v="1990-03-29T00:00:00"/>
    <n v="2024415"/>
    <x v="56"/>
    <x v="3"/>
    <s v="Fatigue"/>
    <s v="Stress"/>
    <x v="2"/>
    <n v="168"/>
    <x v="2"/>
    <x v="0"/>
    <s v="Neutral"/>
    <x v="1"/>
    <x v="0"/>
  </r>
  <r>
    <x v="168"/>
    <s v="Theresita Di Giorgio"/>
    <x v="0"/>
    <d v="1998-02-07T00:00:00"/>
    <n v="202461"/>
    <x v="144"/>
    <x v="5"/>
    <s v="Back Pain"/>
    <s v="Stress"/>
    <x v="1"/>
    <n v="28"/>
    <x v="0"/>
    <x v="1"/>
    <s v="Happy"/>
    <x v="0"/>
    <x v="0"/>
  </r>
  <r>
    <x v="169"/>
    <s v="Stevy Alcott"/>
    <x v="1"/>
    <d v="1981-01-05T00:00:00"/>
    <n v="202468"/>
    <x v="145"/>
    <x v="2"/>
    <s v="Insomnia"/>
    <s v="Irritability"/>
    <x v="5"/>
    <n v="98"/>
    <x v="2"/>
    <x v="1"/>
    <s v="Neutral"/>
    <x v="1"/>
    <x v="0"/>
  </r>
  <r>
    <x v="170"/>
    <s v="Erhard Draye"/>
    <x v="1"/>
    <d v="2001-08-21T00:00:00"/>
    <n v="2024228"/>
    <x v="45"/>
    <x v="0"/>
    <s v="High Blood Pressure"/>
    <s v="Stress"/>
    <x v="2"/>
    <n v="35"/>
    <x v="0"/>
    <x v="0"/>
    <s v="Neutral"/>
    <x v="0"/>
    <x v="0"/>
  </r>
  <r>
    <x v="171"/>
    <s v="Jonas Leete"/>
    <x v="1"/>
    <d v="1990-01-05T00:00:00"/>
    <n v="202429"/>
    <x v="45"/>
    <x v="0"/>
    <s v="Insomnia"/>
    <s v="Irritability"/>
    <x v="5"/>
    <n v="105"/>
    <x v="2"/>
    <x v="0"/>
    <s v="Neutral"/>
    <x v="1"/>
    <x v="0"/>
  </r>
  <r>
    <x v="172"/>
    <s v="Elvis Stairs"/>
    <x v="1"/>
    <d v="2006-07-18T00:00:00"/>
    <n v="2024418"/>
    <x v="146"/>
    <x v="8"/>
    <s v="Fatigue"/>
    <s v="Anxiety"/>
    <x v="10"/>
    <n v="63"/>
    <x v="2"/>
    <x v="0"/>
    <s v="Neutral"/>
    <x v="1"/>
    <x v="0"/>
  </r>
  <r>
    <x v="173"/>
    <s v="Ferdinand Scawen"/>
    <x v="1"/>
    <d v="1988-07-28T00:00:00"/>
    <n v="2024111"/>
    <x v="62"/>
    <x v="1"/>
    <s v="Fatigue"/>
    <s v="Irritability"/>
    <x v="1"/>
    <n v="35"/>
    <x v="0"/>
    <x v="1"/>
    <s v="Happy"/>
    <x v="0"/>
    <x v="0"/>
  </r>
  <r>
    <x v="174"/>
    <s v="Son Perazzo"/>
    <x v="1"/>
    <d v="1995-07-16T00:00:00"/>
    <n v="2024418"/>
    <x v="147"/>
    <x v="5"/>
    <s v="Headache"/>
    <s v="Stress"/>
    <x v="3"/>
    <n v="84"/>
    <x v="0"/>
    <x v="1"/>
    <s v="Happy"/>
    <x v="0"/>
    <x v="0"/>
  </r>
  <r>
    <x v="175"/>
    <s v="Lyndsie Rymer"/>
    <x v="0"/>
    <d v="1978-05-09T00:00:00"/>
    <n v="2024428"/>
    <x v="148"/>
    <x v="1"/>
    <s v="Back Pain"/>
    <s v="Stress"/>
    <x v="5"/>
    <n v="7"/>
    <x v="0"/>
    <x v="0"/>
    <s v="Neutral"/>
    <x v="0"/>
    <x v="0"/>
  </r>
  <r>
    <x v="176"/>
    <s v="Adolphus Bohling"/>
    <x v="1"/>
    <d v="2003-11-11T00:00:00"/>
    <n v="202437"/>
    <x v="134"/>
    <x v="3"/>
    <s v="Back Pain"/>
    <s v="Depression"/>
    <x v="0"/>
    <n v="182"/>
    <x v="0"/>
    <x v="1"/>
    <s v="Sad"/>
    <x v="0"/>
    <x v="0"/>
  </r>
  <r>
    <x v="177"/>
    <s v="Nalani Vickors"/>
    <x v="0"/>
    <d v="1965-04-27T00:00:00"/>
    <n v="2024124"/>
    <x v="149"/>
    <x v="1"/>
    <s v="Back Pain"/>
    <s v="Stress"/>
    <x v="2"/>
    <n v="112"/>
    <x v="0"/>
    <x v="0"/>
    <s v="Happy"/>
    <x v="0"/>
    <x v="0"/>
  </r>
  <r>
    <x v="178"/>
    <s v="Eal Peare"/>
    <x v="1"/>
    <d v="2004-04-16T00:00:00"/>
    <n v="202445"/>
    <x v="150"/>
    <x v="3"/>
    <s v="Fatigue"/>
    <s v="Anxiety"/>
    <x v="2"/>
    <n v="105"/>
    <x v="2"/>
    <x v="2"/>
    <s v="Happy"/>
    <x v="0"/>
    <x v="0"/>
  </r>
  <r>
    <x v="179"/>
    <s v="Norean Nellies"/>
    <x v="0"/>
    <d v="2001-12-28T00:00:00"/>
    <n v="202458"/>
    <x v="151"/>
    <x v="2"/>
    <s v="Fatigue"/>
    <s v="Anxiety"/>
    <x v="0"/>
    <n v="161"/>
    <x v="2"/>
    <x v="0"/>
    <s v="Neutral"/>
    <x v="0"/>
    <x v="0"/>
  </r>
  <r>
    <x v="180"/>
    <s v="Gerry Bewfield"/>
    <x v="0"/>
    <d v="1963-07-08T00:00:00"/>
    <n v="202461"/>
    <x v="7"/>
    <x v="1"/>
    <s v="Insomnia"/>
    <s v="Mood Swings"/>
    <x v="0"/>
    <n v="28"/>
    <x v="0"/>
    <x v="0"/>
    <s v="Sad"/>
    <x v="0"/>
    <x v="0"/>
  </r>
  <r>
    <x v="181"/>
    <s v="Mano Rudledge"/>
    <x v="1"/>
    <d v="1985-01-03T00:00:00"/>
    <n v="202449"/>
    <x v="152"/>
    <x v="3"/>
    <s v="Back Pain"/>
    <s v="Depression"/>
    <x v="1"/>
    <n v="133"/>
    <x v="0"/>
    <x v="0"/>
    <s v="Happy"/>
    <x v="0"/>
    <x v="0"/>
  </r>
  <r>
    <x v="182"/>
    <s v="Giselle Mc Dermid"/>
    <x v="0"/>
    <d v="1945-12-19T00:00:00"/>
    <n v="202428"/>
    <x v="91"/>
    <x v="7"/>
    <s v="Loss of Appetite"/>
    <s v="Loneliness"/>
    <x v="6"/>
    <n v="21"/>
    <x v="0"/>
    <x v="1"/>
    <s v="Neutral"/>
    <x v="0"/>
    <x v="0"/>
  </r>
  <r>
    <x v="183"/>
    <s v="Teirtza Beushaw"/>
    <x v="0"/>
    <d v="1981-10-18T00:00:00"/>
    <n v="202461"/>
    <x v="153"/>
    <x v="0"/>
    <s v="Fatigue"/>
    <s v="Depression"/>
    <x v="5"/>
    <n v="133"/>
    <x v="2"/>
    <x v="0"/>
    <s v="Happy"/>
    <x v="0"/>
    <x v="0"/>
  </r>
  <r>
    <x v="184"/>
    <s v="Gloriana Rowley"/>
    <x v="0"/>
    <d v="1993-05-10T00:00:00"/>
    <n v="2024127"/>
    <x v="61"/>
    <x v="3"/>
    <s v="Fatigue"/>
    <s v="Anxiety"/>
    <x v="3"/>
    <n v="154"/>
    <x v="2"/>
    <x v="1"/>
    <s v="Happy"/>
    <x v="1"/>
    <x v="0"/>
  </r>
  <r>
    <x v="185"/>
    <s v="Mella Rapaport"/>
    <x v="0"/>
    <d v="1970-04-11T00:00:00"/>
    <n v="2024219"/>
    <x v="154"/>
    <x v="0"/>
    <s v="Back Pain"/>
    <s v="Irritability"/>
    <x v="3"/>
    <n v="105"/>
    <x v="2"/>
    <x v="0"/>
    <s v="Sad"/>
    <x v="0"/>
    <x v="0"/>
  </r>
  <r>
    <x v="186"/>
    <s v="Nikolia Hullbrook"/>
    <x v="0"/>
    <d v="2005-09-30T00:00:00"/>
    <n v="202413"/>
    <x v="108"/>
    <x v="3"/>
    <s v="Fatigue"/>
    <s v="Irritability"/>
    <x v="2"/>
    <n v="7"/>
    <x v="0"/>
    <x v="0"/>
    <s v="Sad"/>
    <x v="0"/>
    <x v="0"/>
  </r>
  <r>
    <x v="187"/>
    <s v="Henrieta Dobble"/>
    <x v="0"/>
    <d v="1983-08-02T00:00:00"/>
    <n v="2024428"/>
    <x v="146"/>
    <x v="0"/>
    <s v="Back Pain"/>
    <s v="Irritability"/>
    <x v="0"/>
    <n v="98"/>
    <x v="0"/>
    <x v="2"/>
    <s v="Sad"/>
    <x v="1"/>
    <x v="0"/>
  </r>
  <r>
    <x v="188"/>
    <s v="Celisse Muehler"/>
    <x v="0"/>
    <d v="1968-08-17T00:00:00"/>
    <n v="202443"/>
    <x v="155"/>
    <x v="2"/>
    <s v="High Blood Pressure"/>
    <s v="Irritability"/>
    <x v="0"/>
    <n v="21"/>
    <x v="1"/>
    <x v="0"/>
    <s v="Sad"/>
    <x v="1"/>
    <x v="0"/>
  </r>
  <r>
    <x v="189"/>
    <s v="Sarine Amner"/>
    <x v="0"/>
    <d v="1979-07-08T00:00:00"/>
    <n v="2024224"/>
    <x v="38"/>
    <x v="0"/>
    <s v="Back Pain"/>
    <s v="Depression"/>
    <x v="0"/>
    <n v="49"/>
    <x v="2"/>
    <x v="2"/>
    <s v="Sad"/>
    <x v="0"/>
    <x v="0"/>
  </r>
  <r>
    <x v="190"/>
    <s v="Evered Cullington"/>
    <x v="1"/>
    <d v="1992-01-03T00:00:00"/>
    <n v="2024319"/>
    <x v="156"/>
    <x v="5"/>
    <s v="Insomnia"/>
    <s v="Stress"/>
    <x v="3"/>
    <n v="91"/>
    <x v="0"/>
    <x v="0"/>
    <s v="Happy"/>
    <x v="0"/>
    <x v="0"/>
  </r>
  <r>
    <x v="191"/>
    <s v="Dina Emlin"/>
    <x v="0"/>
    <d v="2002-01-26T00:00:00"/>
    <n v="2024612"/>
    <x v="33"/>
    <x v="5"/>
    <s v="Headache"/>
    <s v="Anxiety"/>
    <x v="5"/>
    <n v="35"/>
    <x v="0"/>
    <x v="1"/>
    <s v="Happy"/>
    <x v="0"/>
    <x v="0"/>
  </r>
  <r>
    <x v="192"/>
    <s v="Granny Twigley"/>
    <x v="1"/>
    <d v="1967-06-19T00:00:00"/>
    <n v="2024129"/>
    <x v="157"/>
    <x v="5"/>
    <s v="Fatigue"/>
    <s v="Anxiety"/>
    <x v="3"/>
    <n v="112"/>
    <x v="0"/>
    <x v="2"/>
    <s v="Happy"/>
    <x v="0"/>
    <x v="0"/>
  </r>
  <r>
    <x v="193"/>
    <s v="Pincas Wyndham"/>
    <x v="1"/>
    <d v="1972-07-27T00:00:00"/>
    <n v="2024112"/>
    <x v="158"/>
    <x v="0"/>
    <s v="Insomnia"/>
    <s v="Mood Swings"/>
    <x v="5"/>
    <n v="91"/>
    <x v="1"/>
    <x v="0"/>
    <s v="Neutral"/>
    <x v="1"/>
    <x v="1"/>
  </r>
  <r>
    <x v="194"/>
    <s v="Selby Badland"/>
    <x v="1"/>
    <d v="1997-10-22T00:00:00"/>
    <n v="2024518"/>
    <x v="159"/>
    <x v="1"/>
    <s v="Insomnia"/>
    <s v="Mood Swings"/>
    <x v="1"/>
    <n v="7"/>
    <x v="2"/>
    <x v="0"/>
    <s v="Sad"/>
    <x v="1"/>
    <x v="0"/>
  </r>
  <r>
    <x v="195"/>
    <s v="Dalston Lambertz"/>
    <x v="1"/>
    <d v="2003-07-25T00:00:00"/>
    <n v="2024110"/>
    <x v="46"/>
    <x v="1"/>
    <s v="High Blood Pressure"/>
    <s v="Depression"/>
    <x v="5"/>
    <n v="91"/>
    <x v="1"/>
    <x v="0"/>
    <s v="Sad"/>
    <x v="1"/>
    <x v="0"/>
  </r>
  <r>
    <x v="196"/>
    <s v="Traver Le Provost"/>
    <x v="1"/>
    <d v="1998-10-15T00:00:00"/>
    <n v="2024227"/>
    <x v="160"/>
    <x v="0"/>
    <s v="Headache"/>
    <s v="Anxiety"/>
    <x v="0"/>
    <n v="168"/>
    <x v="2"/>
    <x v="2"/>
    <s v="Neutral"/>
    <x v="1"/>
    <x v="0"/>
  </r>
  <r>
    <x v="197"/>
    <s v="Quint Letrange"/>
    <x v="1"/>
    <d v="1974-09-09T00:00:00"/>
    <n v="2024322"/>
    <x v="93"/>
    <x v="3"/>
    <s v="Back Pain"/>
    <s v="Stress"/>
    <x v="1"/>
    <n v="154"/>
    <x v="0"/>
    <x v="1"/>
    <s v="Sad"/>
    <x v="0"/>
    <x v="0"/>
  </r>
  <r>
    <x v="198"/>
    <s v="Balduin Damrel"/>
    <x v="1"/>
    <d v="1985-01-16T00:00:00"/>
    <n v="2024128"/>
    <x v="161"/>
    <x v="0"/>
    <s v="Fatigue"/>
    <s v="Irritability"/>
    <x v="2"/>
    <n v="168"/>
    <x v="0"/>
    <x v="2"/>
    <s v="Neutral"/>
    <x v="0"/>
    <x v="0"/>
  </r>
  <r>
    <x v="199"/>
    <s v="Genny Gossart"/>
    <x v="0"/>
    <d v="2002-12-20T00:00:00"/>
    <n v="2024127"/>
    <x v="108"/>
    <x v="5"/>
    <s v="Back Pain"/>
    <s v="Depression"/>
    <x v="1"/>
    <n v="98"/>
    <x v="2"/>
    <x v="1"/>
    <s v="Sad"/>
    <x v="1"/>
    <x v="0"/>
  </r>
  <r>
    <x v="200"/>
    <s v="Ardis Udy"/>
    <x v="0"/>
    <d v="2005-07-22T00:00:00"/>
    <n v="2024225"/>
    <x v="162"/>
    <x v="0"/>
    <s v="Back Pain"/>
    <s v="Anxiety"/>
    <x v="1"/>
    <n v="133"/>
    <x v="0"/>
    <x v="0"/>
    <s v="Neutral"/>
    <x v="0"/>
    <x v="0"/>
  </r>
  <r>
    <x v="201"/>
    <s v="Forster Guyers"/>
    <x v="1"/>
    <d v="2006-09-06T00:00:00"/>
    <n v="202426"/>
    <x v="163"/>
    <x v="6"/>
    <s v="Loss of Appetite"/>
    <s v="Depression"/>
    <x v="10"/>
    <n v="154"/>
    <x v="0"/>
    <x v="0"/>
    <s v="Sad"/>
    <x v="0"/>
    <x v="0"/>
  </r>
  <r>
    <x v="202"/>
    <s v="Zora Seamer"/>
    <x v="0"/>
    <d v="1993-10-27T00:00:00"/>
    <n v="202434"/>
    <x v="164"/>
    <x v="3"/>
    <s v="High Blood Pressure"/>
    <s v="Anxiety"/>
    <x v="1"/>
    <n v="77"/>
    <x v="0"/>
    <x v="0"/>
    <s v="Sad"/>
    <x v="0"/>
    <x v="0"/>
  </r>
  <r>
    <x v="203"/>
    <s v="Kara Gainsford"/>
    <x v="0"/>
    <d v="1959-05-02T00:00:00"/>
    <n v="2024411"/>
    <x v="165"/>
    <x v="4"/>
    <s v="Loss of Appetite"/>
    <s v="Loneliness"/>
    <x v="4"/>
    <n v="161"/>
    <x v="2"/>
    <x v="1"/>
    <s v="Neutral"/>
    <x v="0"/>
    <x v="0"/>
  </r>
  <r>
    <x v="204"/>
    <s v="Blanca Kienlein"/>
    <x v="0"/>
    <d v="1999-09-26T00:00:00"/>
    <n v="2024322"/>
    <x v="55"/>
    <x v="0"/>
    <s v="Fatigue"/>
    <s v="Stress"/>
    <x v="2"/>
    <n v="35"/>
    <x v="0"/>
    <x v="1"/>
    <s v="Neutral"/>
    <x v="0"/>
    <x v="0"/>
  </r>
  <r>
    <x v="205"/>
    <s v="Tamarra Skirrow"/>
    <x v="0"/>
    <d v="1990-01-16T00:00:00"/>
    <n v="2024222"/>
    <x v="166"/>
    <x v="2"/>
    <s v="Insomnia"/>
    <s v="Depression"/>
    <x v="1"/>
    <n v="70"/>
    <x v="0"/>
    <x v="0"/>
    <s v="Neutral"/>
    <x v="0"/>
    <x v="0"/>
  </r>
  <r>
    <x v="206"/>
    <s v="Anstice Bartoletti"/>
    <x v="0"/>
    <d v="1996-07-31T00:00:00"/>
    <n v="2024513"/>
    <x v="167"/>
    <x v="3"/>
    <s v="High Blood Pressure"/>
    <s v="Irritability"/>
    <x v="3"/>
    <n v="70"/>
    <x v="2"/>
    <x v="0"/>
    <s v="Neutral"/>
    <x v="0"/>
    <x v="0"/>
  </r>
  <r>
    <x v="207"/>
    <s v="Benjamin Parrish"/>
    <x v="1"/>
    <d v="1992-01-05T00:00:00"/>
    <n v="2024529"/>
    <x v="46"/>
    <x v="1"/>
    <s v="Back Pain"/>
    <s v="Irritability"/>
    <x v="2"/>
    <n v="28"/>
    <x v="0"/>
    <x v="2"/>
    <s v="Neutral"/>
    <x v="0"/>
    <x v="0"/>
  </r>
  <r>
    <x v="208"/>
    <s v="Arleta Dickinson"/>
    <x v="0"/>
    <d v="2003-12-30T00:00:00"/>
    <n v="202417"/>
    <x v="168"/>
    <x v="2"/>
    <s v="Insomnia"/>
    <s v="Depression"/>
    <x v="3"/>
    <n v="175"/>
    <x v="2"/>
    <x v="1"/>
    <s v="Neutral"/>
    <x v="1"/>
    <x v="0"/>
  </r>
  <r>
    <x v="209"/>
    <s v="Tabbi Sheals"/>
    <x v="0"/>
    <d v="1998-10-31T00:00:00"/>
    <n v="2024122"/>
    <x v="169"/>
    <x v="3"/>
    <s v="Back Pain"/>
    <s v="Irritability"/>
    <x v="3"/>
    <n v="140"/>
    <x v="0"/>
    <x v="0"/>
    <s v="Sad"/>
    <x v="0"/>
    <x v="0"/>
  </r>
  <r>
    <x v="210"/>
    <s v="Elysia Cridlin"/>
    <x v="0"/>
    <d v="1990-08-05T00:00:00"/>
    <n v="202468"/>
    <x v="170"/>
    <x v="1"/>
    <s v="Fatigue"/>
    <s v="Anxiety"/>
    <x v="2"/>
    <n v="7"/>
    <x v="0"/>
    <x v="1"/>
    <s v="Happy"/>
    <x v="1"/>
    <x v="0"/>
  </r>
  <r>
    <x v="211"/>
    <s v="Marcile Mundford"/>
    <x v="0"/>
    <d v="1995-04-15T00:00:00"/>
    <n v="2024519"/>
    <x v="171"/>
    <x v="0"/>
    <s v="High Blood Pressure"/>
    <s v="Depression"/>
    <x v="3"/>
    <n v="63"/>
    <x v="1"/>
    <x v="0"/>
    <s v="Neutral"/>
    <x v="0"/>
    <x v="0"/>
  </r>
  <r>
    <x v="212"/>
    <s v="Linell Padefield"/>
    <x v="0"/>
    <d v="1980-01-19T00:00:00"/>
    <n v="2024318"/>
    <x v="172"/>
    <x v="0"/>
    <s v="Insomnia"/>
    <s v="Depression"/>
    <x v="2"/>
    <n v="98"/>
    <x v="1"/>
    <x v="1"/>
    <s v="Happy"/>
    <x v="0"/>
    <x v="1"/>
  </r>
  <r>
    <x v="213"/>
    <s v="Helen-elizabeth Gerrans"/>
    <x v="0"/>
    <d v="2001-05-18T00:00:00"/>
    <n v="2024413"/>
    <x v="173"/>
    <x v="1"/>
    <s v="Headache"/>
    <s v="Stress"/>
    <x v="0"/>
    <n v="91"/>
    <x v="1"/>
    <x v="1"/>
    <s v="Neutral"/>
    <x v="1"/>
    <x v="1"/>
  </r>
  <r>
    <x v="214"/>
    <s v="Tulley Bromidge"/>
    <x v="1"/>
    <d v="1975-01-02T00:00:00"/>
    <n v="2024229"/>
    <x v="174"/>
    <x v="0"/>
    <s v="Fatigue"/>
    <s v="Irritability"/>
    <x v="0"/>
    <n v="133"/>
    <x v="0"/>
    <x v="0"/>
    <s v="Happy"/>
    <x v="0"/>
    <x v="0"/>
  </r>
  <r>
    <x v="215"/>
    <s v="Aeriela Rankling"/>
    <x v="0"/>
    <d v="1963-07-15T00:00:00"/>
    <n v="2024528"/>
    <x v="31"/>
    <x v="3"/>
    <s v="Insomnia"/>
    <s v="Depression"/>
    <x v="2"/>
    <n v="7"/>
    <x v="0"/>
    <x v="0"/>
    <s v="Neutral"/>
    <x v="0"/>
    <x v="0"/>
  </r>
  <r>
    <x v="216"/>
    <s v="Shela Shields"/>
    <x v="0"/>
    <d v="1997-10-14T00:00:00"/>
    <n v="2024331"/>
    <x v="175"/>
    <x v="1"/>
    <s v="Back Pain"/>
    <s v="Mood Swings"/>
    <x v="1"/>
    <n v="14"/>
    <x v="1"/>
    <x v="0"/>
    <s v="Neutral"/>
    <x v="1"/>
    <x v="0"/>
  </r>
  <r>
    <x v="217"/>
    <s v="Jakob Marris"/>
    <x v="1"/>
    <d v="2000-06-29T00:00:00"/>
    <n v="2024122"/>
    <x v="176"/>
    <x v="3"/>
    <s v="Back Pain"/>
    <s v="Anxiety"/>
    <x v="2"/>
    <n v="84"/>
    <x v="2"/>
    <x v="0"/>
    <s v="Happy"/>
    <x v="0"/>
    <x v="0"/>
  </r>
  <r>
    <x v="218"/>
    <s v="Perle Legendre"/>
    <x v="0"/>
    <d v="2004-05-23T00:00:00"/>
    <n v="2024520"/>
    <x v="55"/>
    <x v="0"/>
    <s v="Back Pain"/>
    <s v="Anxiety"/>
    <x v="2"/>
    <n v="84"/>
    <x v="0"/>
    <x v="0"/>
    <s v="Happy"/>
    <x v="0"/>
    <x v="0"/>
  </r>
  <r>
    <x v="219"/>
    <s v="Brady Hindrick"/>
    <x v="1"/>
    <d v="1994-02-05T00:00:00"/>
    <n v="2024310"/>
    <x v="50"/>
    <x v="5"/>
    <s v="High Blood Pressure"/>
    <s v="Depression"/>
    <x v="5"/>
    <n v="98"/>
    <x v="1"/>
    <x v="0"/>
    <s v="Happy"/>
    <x v="1"/>
    <x v="1"/>
  </r>
  <r>
    <x v="220"/>
    <s v="Bronson Richardot"/>
    <x v="1"/>
    <d v="2004-05-04T00:00:00"/>
    <n v="2024510"/>
    <x v="140"/>
    <x v="3"/>
    <s v="Fatigue"/>
    <s v="Depression"/>
    <x v="0"/>
    <n v="182"/>
    <x v="2"/>
    <x v="0"/>
    <s v="Happy"/>
    <x v="1"/>
    <x v="0"/>
  </r>
  <r>
    <x v="221"/>
    <s v="Lurleen Doveston"/>
    <x v="0"/>
    <d v="2006-08-31T00:00:00"/>
    <n v="2024516"/>
    <x v="177"/>
    <x v="6"/>
    <s v="Headache"/>
    <s v="Mood Swings"/>
    <x v="11"/>
    <n v="112"/>
    <x v="0"/>
    <x v="1"/>
    <s v="Sad"/>
    <x v="0"/>
    <x v="0"/>
  </r>
  <r>
    <x v="222"/>
    <s v="Lanni Scullion"/>
    <x v="0"/>
    <d v="1996-07-17T00:00:00"/>
    <n v="2024623"/>
    <x v="128"/>
    <x v="2"/>
    <s v="Fatigue"/>
    <s v="Anxiety"/>
    <x v="1"/>
    <n v="154"/>
    <x v="2"/>
    <x v="1"/>
    <s v="Neutral"/>
    <x v="1"/>
    <x v="0"/>
  </r>
  <r>
    <x v="223"/>
    <s v="Hyman Powers"/>
    <x v="1"/>
    <d v="1997-01-05T00:00:00"/>
    <n v="202421"/>
    <x v="178"/>
    <x v="0"/>
    <s v="Headache"/>
    <s v="Irritability"/>
    <x v="3"/>
    <n v="175"/>
    <x v="0"/>
    <x v="1"/>
    <s v="Sad"/>
    <x v="1"/>
    <x v="0"/>
  </r>
  <r>
    <x v="224"/>
    <s v="Dela McRonald"/>
    <x v="0"/>
    <d v="2003-09-24T00:00:00"/>
    <n v="2024222"/>
    <x v="169"/>
    <x v="5"/>
    <s v="Back Pain"/>
    <s v="Depression"/>
    <x v="2"/>
    <n v="84"/>
    <x v="2"/>
    <x v="1"/>
    <s v="Neutral"/>
    <x v="1"/>
    <x v="0"/>
  </r>
  <r>
    <x v="225"/>
    <s v="Virgina Waycot"/>
    <x v="0"/>
    <d v="2000-02-21T00:00:00"/>
    <n v="2024416"/>
    <x v="15"/>
    <x v="2"/>
    <s v="Fatigue"/>
    <s v="Stress"/>
    <x v="2"/>
    <n v="70"/>
    <x v="0"/>
    <x v="1"/>
    <s v="Sad"/>
    <x v="0"/>
    <x v="0"/>
  </r>
  <r>
    <x v="226"/>
    <s v="Heath Goldthorpe"/>
    <x v="1"/>
    <d v="1994-01-02T00:00:00"/>
    <n v="2024323"/>
    <x v="179"/>
    <x v="3"/>
    <s v="Fatigue"/>
    <s v="Depression"/>
    <x v="5"/>
    <n v="56"/>
    <x v="1"/>
    <x v="2"/>
    <s v="Happy"/>
    <x v="0"/>
    <x v="0"/>
  </r>
  <r>
    <x v="227"/>
    <s v="Prisca Giffon"/>
    <x v="0"/>
    <d v="1984-09-27T00:00:00"/>
    <n v="202448"/>
    <x v="180"/>
    <x v="5"/>
    <s v="Insomnia"/>
    <s v="Depression"/>
    <x v="2"/>
    <n v="182"/>
    <x v="2"/>
    <x v="0"/>
    <s v="Neutral"/>
    <x v="1"/>
    <x v="0"/>
  </r>
  <r>
    <x v="228"/>
    <s v="Mada Bigly"/>
    <x v="0"/>
    <d v="2003-11-11T00:00:00"/>
    <n v="2024519"/>
    <x v="42"/>
    <x v="3"/>
    <s v="Headache"/>
    <s v="Depression"/>
    <x v="1"/>
    <n v="63"/>
    <x v="0"/>
    <x v="2"/>
    <s v="Sad"/>
    <x v="0"/>
    <x v="0"/>
  </r>
  <r>
    <x v="229"/>
    <s v="Patrick Peak"/>
    <x v="1"/>
    <d v="1981-08-26T00:00:00"/>
    <n v="2024327"/>
    <x v="75"/>
    <x v="0"/>
    <s v="Insomnia"/>
    <s v="Anxiety"/>
    <x v="3"/>
    <n v="182"/>
    <x v="2"/>
    <x v="2"/>
    <s v="Neutral"/>
    <x v="1"/>
    <x v="0"/>
  </r>
  <r>
    <x v="230"/>
    <s v="Lockwood Petofi"/>
    <x v="1"/>
    <d v="2004-01-15T00:00:00"/>
    <n v="2024118"/>
    <x v="63"/>
    <x v="3"/>
    <s v="Insomnia"/>
    <s v="Depression"/>
    <x v="0"/>
    <n v="28"/>
    <x v="0"/>
    <x v="2"/>
    <s v="Sad"/>
    <x v="0"/>
    <x v="0"/>
  </r>
  <r>
    <x v="231"/>
    <s v="Maddi Wylder"/>
    <x v="0"/>
    <d v="1990-05-05T00:00:00"/>
    <n v="2024321"/>
    <x v="181"/>
    <x v="0"/>
    <s v="Headache"/>
    <s v="Stress"/>
    <x v="3"/>
    <n v="42"/>
    <x v="0"/>
    <x v="0"/>
    <s v="Sad"/>
    <x v="0"/>
    <x v="0"/>
  </r>
  <r>
    <x v="232"/>
    <s v="Faith Childerley"/>
    <x v="0"/>
    <d v="2005-01-06T00:00:00"/>
    <n v="2024314"/>
    <x v="182"/>
    <x v="2"/>
    <s v="Fatigue"/>
    <s v="Depression"/>
    <x v="1"/>
    <n v="126"/>
    <x v="1"/>
    <x v="1"/>
    <s v="Neutral"/>
    <x v="0"/>
    <x v="1"/>
  </r>
  <r>
    <x v="233"/>
    <s v="Pepita Gosse"/>
    <x v="0"/>
    <d v="1990-09-26T00:00:00"/>
    <n v="2024329"/>
    <x v="183"/>
    <x v="2"/>
    <s v="Back Pain"/>
    <s v="Depression"/>
    <x v="1"/>
    <n v="112"/>
    <x v="0"/>
    <x v="0"/>
    <s v="Neutral"/>
    <x v="0"/>
    <x v="0"/>
  </r>
  <r>
    <x v="234"/>
    <s v="Padriac Matyugin"/>
    <x v="1"/>
    <d v="1958-10-23T00:00:00"/>
    <n v="2024615"/>
    <x v="184"/>
    <x v="7"/>
    <s v="Shortness of Breath"/>
    <s v="Mood Swings"/>
    <x v="8"/>
    <n v="21"/>
    <x v="1"/>
    <x v="2"/>
    <s v="Sad"/>
    <x v="1"/>
    <x v="0"/>
  </r>
  <r>
    <x v="235"/>
    <s v="Erina Dripp"/>
    <x v="0"/>
    <d v="1953-08-26T00:00:00"/>
    <n v="202467"/>
    <x v="185"/>
    <x v="2"/>
    <s v="Fatigue"/>
    <s v="Anxiety"/>
    <x v="5"/>
    <n v="119"/>
    <x v="2"/>
    <x v="0"/>
    <s v="Neutral"/>
    <x v="0"/>
    <x v="0"/>
  </r>
  <r>
    <x v="236"/>
    <s v="Carolan Frigot"/>
    <x v="0"/>
    <d v="1991-08-19T00:00:00"/>
    <n v="2024525"/>
    <x v="6"/>
    <x v="0"/>
    <s v="Fatigue"/>
    <s v="Depression"/>
    <x v="5"/>
    <n v="168"/>
    <x v="2"/>
    <x v="1"/>
    <s v="Happy"/>
    <x v="0"/>
    <x v="0"/>
  </r>
  <r>
    <x v="237"/>
    <s v="Ervin Perrelle"/>
    <x v="1"/>
    <d v="1953-07-19T00:00:00"/>
    <n v="2024215"/>
    <x v="186"/>
    <x v="2"/>
    <s v="Loss of Appetite"/>
    <s v="Loneliness"/>
    <x v="8"/>
    <n v="49"/>
    <x v="2"/>
    <x v="0"/>
    <s v="Neutral"/>
    <x v="0"/>
    <x v="0"/>
  </r>
  <r>
    <x v="238"/>
    <s v="Arlina Erley"/>
    <x v="0"/>
    <d v="1995-12-16T00:00:00"/>
    <n v="2024424"/>
    <x v="187"/>
    <x v="5"/>
    <s v="Headache"/>
    <s v="Depression"/>
    <x v="1"/>
    <n v="63"/>
    <x v="0"/>
    <x v="1"/>
    <s v="Sad"/>
    <x v="1"/>
    <x v="0"/>
  </r>
  <r>
    <x v="239"/>
    <s v="Elly Scogings"/>
    <x v="0"/>
    <d v="1989-01-16T00:00:00"/>
    <n v="2024420"/>
    <x v="188"/>
    <x v="3"/>
    <s v="Back Pain"/>
    <s v="Depression"/>
    <x v="0"/>
    <n v="98"/>
    <x v="0"/>
    <x v="2"/>
    <s v="Sad"/>
    <x v="0"/>
    <x v="0"/>
  </r>
  <r>
    <x v="240"/>
    <s v="Rubetta Fryer"/>
    <x v="0"/>
    <d v="1996-04-15T00:00:00"/>
    <n v="2024418"/>
    <x v="189"/>
    <x v="3"/>
    <s v="Headache"/>
    <s v="Depression"/>
    <x v="2"/>
    <n v="175"/>
    <x v="1"/>
    <x v="0"/>
    <s v="Happy"/>
    <x v="1"/>
    <x v="1"/>
  </r>
  <r>
    <x v="241"/>
    <s v="Sibella Tincombe"/>
    <x v="0"/>
    <d v="1964-11-23T00:00:00"/>
    <n v="2024520"/>
    <x v="190"/>
    <x v="3"/>
    <s v="Back Pain"/>
    <s v="Stress"/>
    <x v="3"/>
    <n v="7"/>
    <x v="0"/>
    <x v="0"/>
    <s v="Sad"/>
    <x v="0"/>
    <x v="0"/>
  </r>
  <r>
    <x v="242"/>
    <s v="Nicole Tinan"/>
    <x v="0"/>
    <d v="1966-08-12T00:00:00"/>
    <n v="2024523"/>
    <x v="19"/>
    <x v="0"/>
    <s v="Back Pain"/>
    <s v="Irritability"/>
    <x v="3"/>
    <n v="168"/>
    <x v="2"/>
    <x v="1"/>
    <s v="Sad"/>
    <x v="0"/>
    <x v="0"/>
  </r>
  <r>
    <x v="243"/>
    <s v="Sandie Paiton"/>
    <x v="0"/>
    <d v="2003-12-29T00:00:00"/>
    <n v="2024617"/>
    <x v="191"/>
    <x v="0"/>
    <s v="Headache"/>
    <s v="Depression"/>
    <x v="1"/>
    <n v="161"/>
    <x v="2"/>
    <x v="0"/>
    <s v="Neutral"/>
    <x v="0"/>
    <x v="0"/>
  </r>
  <r>
    <x v="244"/>
    <s v="Richmond Wong"/>
    <x v="1"/>
    <d v="1945-03-23T00:00:00"/>
    <n v="2024415"/>
    <x v="29"/>
    <x v="1"/>
    <s v="Fatigue"/>
    <s v="Anxiety"/>
    <x v="9"/>
    <n v="105"/>
    <x v="0"/>
    <x v="0"/>
    <s v="Sad"/>
    <x v="0"/>
    <x v="0"/>
  </r>
  <r>
    <x v="245"/>
    <s v="Graig Ruddiman"/>
    <x v="1"/>
    <d v="2001-11-26T00:00:00"/>
    <n v="202447"/>
    <x v="145"/>
    <x v="1"/>
    <s v="Insomnia"/>
    <s v="Anxiety"/>
    <x v="1"/>
    <n v="49"/>
    <x v="2"/>
    <x v="1"/>
    <s v="Neutral"/>
    <x v="0"/>
    <x v="0"/>
  </r>
  <r>
    <x v="246"/>
    <s v="Skell Davids"/>
    <x v="1"/>
    <d v="1972-05-22T00:00:00"/>
    <n v="2024612"/>
    <x v="192"/>
    <x v="2"/>
    <s v="Back Pain"/>
    <s v="Depression"/>
    <x v="0"/>
    <n v="70"/>
    <x v="2"/>
    <x v="0"/>
    <s v="Sad"/>
    <x v="0"/>
    <x v="0"/>
  </r>
  <r>
    <x v="247"/>
    <s v="Reinold Dodell"/>
    <x v="1"/>
    <d v="2002-02-21T00:00:00"/>
    <n v="2024322"/>
    <x v="193"/>
    <x v="5"/>
    <s v="Fatigue"/>
    <s v="Irritability"/>
    <x v="3"/>
    <n v="126"/>
    <x v="0"/>
    <x v="2"/>
    <s v="Happy"/>
    <x v="0"/>
    <x v="0"/>
  </r>
  <r>
    <x v="248"/>
    <s v="Ashbey Muirden"/>
    <x v="1"/>
    <d v="2004-01-04T00:00:00"/>
    <n v="2024616"/>
    <x v="33"/>
    <x v="3"/>
    <s v="Insomnia"/>
    <s v="Anxiety"/>
    <x v="2"/>
    <n v="161"/>
    <x v="0"/>
    <x v="0"/>
    <s v="Neutral"/>
    <x v="1"/>
    <x v="0"/>
  </r>
  <r>
    <x v="249"/>
    <s v="Egan Scouse"/>
    <x v="1"/>
    <d v="2004-08-01T00:00:00"/>
    <n v="2024330"/>
    <x v="194"/>
    <x v="2"/>
    <s v="Back Pain"/>
    <s v="Irritability"/>
    <x v="2"/>
    <n v="119"/>
    <x v="1"/>
    <x v="0"/>
    <s v="Happy"/>
    <x v="1"/>
    <x v="0"/>
  </r>
  <r>
    <x v="250"/>
    <s v="Christye Stobo"/>
    <x v="0"/>
    <d v="2000-06-13T00:00:00"/>
    <n v="2024620"/>
    <x v="195"/>
    <x v="3"/>
    <s v="Insomnia"/>
    <s v="Mood Swings"/>
    <x v="1"/>
    <n v="140"/>
    <x v="1"/>
    <x v="2"/>
    <s v="Sad"/>
    <x v="0"/>
    <x v="1"/>
  </r>
  <r>
    <x v="251"/>
    <s v="Emmanuel Brinson"/>
    <x v="1"/>
    <d v="2001-12-13T00:00:00"/>
    <n v="2024620"/>
    <x v="133"/>
    <x v="3"/>
    <s v="Insomnia"/>
    <s v="Stress"/>
    <x v="2"/>
    <n v="161"/>
    <x v="1"/>
    <x v="0"/>
    <s v="Sad"/>
    <x v="1"/>
    <x v="0"/>
  </r>
  <r>
    <x v="252"/>
    <s v="Hendrick McKeating"/>
    <x v="1"/>
    <d v="1995-01-19T00:00:00"/>
    <n v="2024114"/>
    <x v="46"/>
    <x v="0"/>
    <s v="Fatigue"/>
    <s v="Anxiety"/>
    <x v="0"/>
    <n v="161"/>
    <x v="0"/>
    <x v="0"/>
    <s v="Sad"/>
    <x v="1"/>
    <x v="0"/>
  </r>
  <r>
    <x v="253"/>
    <s v="Free Simon"/>
    <x v="1"/>
    <d v="1992-01-22T00:00:00"/>
    <n v="2024326"/>
    <x v="50"/>
    <x v="5"/>
    <s v="Headache"/>
    <s v="Depression"/>
    <x v="5"/>
    <n v="105"/>
    <x v="1"/>
    <x v="1"/>
    <s v="Neutral"/>
    <x v="1"/>
    <x v="0"/>
  </r>
  <r>
    <x v="254"/>
    <s v="Ericha Zapater"/>
    <x v="0"/>
    <d v="2001-08-16T00:00:00"/>
    <n v="202437"/>
    <x v="196"/>
    <x v="0"/>
    <s v="Back Pain"/>
    <s v="Irritability"/>
    <x v="3"/>
    <n v="42"/>
    <x v="2"/>
    <x v="2"/>
    <s v="Neutral"/>
    <x v="0"/>
    <x v="0"/>
  </r>
  <r>
    <x v="255"/>
    <s v="Helen Dewis"/>
    <x v="0"/>
    <d v="1974-10-30T00:00:00"/>
    <n v="2024418"/>
    <x v="197"/>
    <x v="3"/>
    <s v="Back Pain"/>
    <s v="Anxiety"/>
    <x v="5"/>
    <n v="147"/>
    <x v="1"/>
    <x v="1"/>
    <s v="Happy"/>
    <x v="1"/>
    <x v="0"/>
  </r>
  <r>
    <x v="256"/>
    <s v="Willyt Shillinglaw"/>
    <x v="0"/>
    <d v="1996-01-02T00:00:00"/>
    <n v="2024218"/>
    <x v="38"/>
    <x v="3"/>
    <s v="Fatigue"/>
    <s v="Depression"/>
    <x v="2"/>
    <n v="63"/>
    <x v="0"/>
    <x v="1"/>
    <s v="Sad"/>
    <x v="0"/>
    <x v="0"/>
  </r>
  <r>
    <x v="257"/>
    <s v="Cornie Clemenzo"/>
    <x v="0"/>
    <d v="1982-01-14T00:00:00"/>
    <n v="2024510"/>
    <x v="73"/>
    <x v="2"/>
    <s v="Fatigue"/>
    <s v="Mood Swings"/>
    <x v="0"/>
    <n v="56"/>
    <x v="0"/>
    <x v="0"/>
    <s v="Happy"/>
    <x v="0"/>
    <x v="0"/>
  </r>
  <r>
    <x v="258"/>
    <s v="Sibeal Lewisham"/>
    <x v="0"/>
    <d v="1986-07-07T00:00:00"/>
    <n v="202448"/>
    <x v="42"/>
    <x v="5"/>
    <s v="Back Pain"/>
    <s v="Depression"/>
    <x v="3"/>
    <n v="70"/>
    <x v="1"/>
    <x v="1"/>
    <s v="Happy"/>
    <x v="1"/>
    <x v="1"/>
  </r>
  <r>
    <x v="259"/>
    <s v="Carlie Cayser"/>
    <x v="1"/>
    <d v="1998-02-01T00:00:00"/>
    <n v="2024116"/>
    <x v="135"/>
    <x v="3"/>
    <s v="Insomnia"/>
    <s v="Stress"/>
    <x v="3"/>
    <n v="147"/>
    <x v="2"/>
    <x v="0"/>
    <s v="Happy"/>
    <x v="0"/>
    <x v="0"/>
  </r>
  <r>
    <x v="260"/>
    <s v="Filippo MacGoun"/>
    <x v="1"/>
    <d v="1948-10-25T00:00:00"/>
    <n v="2024125"/>
    <x v="198"/>
    <x v="0"/>
    <s v="Insomnia"/>
    <s v="Depression"/>
    <x v="5"/>
    <n v="126"/>
    <x v="2"/>
    <x v="1"/>
    <s v="Sad"/>
    <x v="1"/>
    <x v="0"/>
  </r>
  <r>
    <x v="261"/>
    <s v="Millisent Kilbourne"/>
    <x v="0"/>
    <d v="1973-11-27T00:00:00"/>
    <n v="2024623"/>
    <x v="49"/>
    <x v="3"/>
    <s v="Fatigue"/>
    <s v="Irritability"/>
    <x v="0"/>
    <n v="49"/>
    <x v="2"/>
    <x v="0"/>
    <s v="Happy"/>
    <x v="1"/>
    <x v="0"/>
  </r>
  <r>
    <x v="262"/>
    <s v="Dolores Tedahl"/>
    <x v="0"/>
    <d v="1999-10-25T00:00:00"/>
    <n v="2024419"/>
    <x v="199"/>
    <x v="5"/>
    <s v="High Blood Pressure"/>
    <s v="Anxiety"/>
    <x v="1"/>
    <n v="35"/>
    <x v="2"/>
    <x v="1"/>
    <s v="Neutral"/>
    <x v="0"/>
    <x v="0"/>
  </r>
  <r>
    <x v="263"/>
    <s v="Rhiamon Cortes"/>
    <x v="0"/>
    <d v="1980-03-23T00:00:00"/>
    <n v="202467"/>
    <x v="200"/>
    <x v="0"/>
    <s v="Fatigue"/>
    <s v="Irritability"/>
    <x v="5"/>
    <n v="119"/>
    <x v="1"/>
    <x v="2"/>
    <s v="Sad"/>
    <x v="0"/>
    <x v="1"/>
  </r>
  <r>
    <x v="264"/>
    <s v="Brendan Rappaport"/>
    <x v="1"/>
    <d v="2003-12-15T00:00:00"/>
    <n v="2024413"/>
    <x v="201"/>
    <x v="2"/>
    <s v="Back Pain"/>
    <s v="Mood Swings"/>
    <x v="3"/>
    <n v="14"/>
    <x v="1"/>
    <x v="2"/>
    <s v="Sad"/>
    <x v="0"/>
    <x v="0"/>
  </r>
  <r>
    <x v="265"/>
    <s v="Rance Danilevich"/>
    <x v="1"/>
    <d v="1995-11-14T00:00:00"/>
    <n v="202413"/>
    <x v="202"/>
    <x v="5"/>
    <s v="Fatigue"/>
    <s v="Irritability"/>
    <x v="2"/>
    <n v="105"/>
    <x v="0"/>
    <x v="1"/>
    <s v="Sad"/>
    <x v="1"/>
    <x v="0"/>
  </r>
  <r>
    <x v="266"/>
    <s v="Katrine Sheaber"/>
    <x v="0"/>
    <d v="1991-03-25T00:00:00"/>
    <n v="2024224"/>
    <x v="203"/>
    <x v="2"/>
    <s v="Headache"/>
    <s v="Anxiety"/>
    <x v="2"/>
    <n v="70"/>
    <x v="0"/>
    <x v="0"/>
    <s v="Sad"/>
    <x v="0"/>
    <x v="0"/>
  </r>
  <r>
    <x v="267"/>
    <s v="Coretta McClymond"/>
    <x v="0"/>
    <d v="1973-03-08T00:00:00"/>
    <n v="2024519"/>
    <x v="75"/>
    <x v="0"/>
    <s v="Back Pain"/>
    <s v="Stress"/>
    <x v="2"/>
    <n v="182"/>
    <x v="0"/>
    <x v="1"/>
    <s v="Sad"/>
    <x v="1"/>
    <x v="0"/>
  </r>
  <r>
    <x v="268"/>
    <s v="Eldin Alyutin"/>
    <x v="1"/>
    <d v="1987-11-26T00:00:00"/>
    <n v="202413"/>
    <x v="115"/>
    <x v="3"/>
    <s v="Insomnia"/>
    <s v="Irritability"/>
    <x v="1"/>
    <n v="77"/>
    <x v="2"/>
    <x v="1"/>
    <s v="Neutral"/>
    <x v="1"/>
    <x v="0"/>
  </r>
  <r>
    <x v="269"/>
    <s v="Richie Vallentine"/>
    <x v="1"/>
    <d v="2004-11-27T00:00:00"/>
    <n v="2024123"/>
    <x v="143"/>
    <x v="3"/>
    <s v="Insomnia"/>
    <s v="Depression"/>
    <x v="2"/>
    <n v="21"/>
    <x v="0"/>
    <x v="1"/>
    <s v="Happy"/>
    <x v="1"/>
    <x v="0"/>
  </r>
  <r>
    <x v="270"/>
    <s v="Kimball Willerson"/>
    <x v="1"/>
    <d v="1988-07-06T00:00:00"/>
    <n v="2024319"/>
    <x v="204"/>
    <x v="3"/>
    <s v="Fatigue"/>
    <s v="Mood Swings"/>
    <x v="5"/>
    <n v="119"/>
    <x v="2"/>
    <x v="0"/>
    <s v="Neutral"/>
    <x v="0"/>
    <x v="0"/>
  </r>
  <r>
    <x v="271"/>
    <s v="Aurea Duckwith"/>
    <x v="0"/>
    <d v="2002-09-13T00:00:00"/>
    <n v="202456"/>
    <x v="205"/>
    <x v="2"/>
    <s v="Back Pain"/>
    <s v="Mood Swings"/>
    <x v="3"/>
    <n v="126"/>
    <x v="2"/>
    <x v="1"/>
    <s v="Happy"/>
    <x v="0"/>
    <x v="0"/>
  </r>
  <r>
    <x v="272"/>
    <s v="Ricki Varah"/>
    <x v="1"/>
    <d v="1993-01-18T00:00:00"/>
    <n v="202461"/>
    <x v="103"/>
    <x v="1"/>
    <s v="Headache"/>
    <s v="Depression"/>
    <x v="3"/>
    <n v="49"/>
    <x v="1"/>
    <x v="2"/>
    <s v="Neutral"/>
    <x v="1"/>
    <x v="0"/>
  </r>
  <r>
    <x v="273"/>
    <s v="Lanni Illem"/>
    <x v="0"/>
    <d v="2002-05-15T00:00:00"/>
    <n v="2024325"/>
    <x v="206"/>
    <x v="3"/>
    <s v="Fatigue"/>
    <s v="Mood Swings"/>
    <x v="0"/>
    <n v="133"/>
    <x v="2"/>
    <x v="1"/>
    <s v="Sad"/>
    <x v="1"/>
    <x v="0"/>
  </r>
  <r>
    <x v="274"/>
    <s v="Wilhelm Tewes"/>
    <x v="1"/>
    <d v="1990-12-20T00:00:00"/>
    <n v="202441"/>
    <x v="85"/>
    <x v="5"/>
    <s v="Fatigue"/>
    <s v="Depression"/>
    <x v="0"/>
    <n v="14"/>
    <x v="0"/>
    <x v="1"/>
    <s v="Happy"/>
    <x v="0"/>
    <x v="0"/>
  </r>
  <r>
    <x v="275"/>
    <s v="Maxie Oldmeadow"/>
    <x v="1"/>
    <d v="2005-06-23T00:00:00"/>
    <n v="2024514"/>
    <x v="35"/>
    <x v="3"/>
    <s v="Back Pain"/>
    <s v="Irritability"/>
    <x v="2"/>
    <n v="105"/>
    <x v="2"/>
    <x v="1"/>
    <s v="Neutral"/>
    <x v="1"/>
    <x v="0"/>
  </r>
  <r>
    <x v="276"/>
    <s v="Eadmund Mozzini"/>
    <x v="1"/>
    <d v="1993-01-27T00:00:00"/>
    <n v="2024119"/>
    <x v="207"/>
    <x v="1"/>
    <s v="Back Pain"/>
    <s v="Irritability"/>
    <x v="1"/>
    <n v="105"/>
    <x v="1"/>
    <x v="0"/>
    <s v="Neutral"/>
    <x v="0"/>
    <x v="0"/>
  </r>
  <r>
    <x v="277"/>
    <s v="Eric Tuttle"/>
    <x v="1"/>
    <d v="1993-04-11T00:00:00"/>
    <n v="202455"/>
    <x v="208"/>
    <x v="5"/>
    <s v="Back Pain"/>
    <s v="Stress"/>
    <x v="2"/>
    <n v="91"/>
    <x v="1"/>
    <x v="0"/>
    <s v="Happy"/>
    <x v="1"/>
    <x v="0"/>
  </r>
  <r>
    <x v="278"/>
    <s v="Bethany Stodit"/>
    <x v="0"/>
    <d v="1965-04-03T00:00:00"/>
    <n v="2024217"/>
    <x v="209"/>
    <x v="0"/>
    <s v="Headache"/>
    <s v="Anxiety"/>
    <x v="5"/>
    <n v="168"/>
    <x v="2"/>
    <x v="0"/>
    <s v="Happy"/>
    <x v="0"/>
    <x v="0"/>
  </r>
  <r>
    <x v="279"/>
    <s v="Chas Salmen"/>
    <x v="1"/>
    <d v="2003-05-30T00:00:00"/>
    <n v="202429"/>
    <x v="210"/>
    <x v="0"/>
    <s v="Headache"/>
    <s v="Irritability"/>
    <x v="0"/>
    <n v="14"/>
    <x v="2"/>
    <x v="0"/>
    <s v="Neutral"/>
    <x v="1"/>
    <x v="0"/>
  </r>
  <r>
    <x v="280"/>
    <s v="Dannye Hurnell"/>
    <x v="0"/>
    <d v="2000-04-24T00:00:00"/>
    <n v="2024622"/>
    <x v="211"/>
    <x v="1"/>
    <s v="High Blood Pressure"/>
    <s v="Irritability"/>
    <x v="0"/>
    <n v="98"/>
    <x v="0"/>
    <x v="2"/>
    <s v="Happy"/>
    <x v="0"/>
    <x v="0"/>
  </r>
  <r>
    <x v="281"/>
    <s v="Marleen Woolger"/>
    <x v="0"/>
    <d v="2004-04-05T00:00:00"/>
    <n v="2024517"/>
    <x v="212"/>
    <x v="3"/>
    <s v="Insomnia"/>
    <s v="Depression"/>
    <x v="3"/>
    <n v="119"/>
    <x v="1"/>
    <x v="0"/>
    <s v="Sad"/>
    <x v="0"/>
    <x v="0"/>
  </r>
  <r>
    <x v="282"/>
    <s v="Lucian Krier"/>
    <x v="1"/>
    <d v="1996-05-05T00:00:00"/>
    <n v="202419"/>
    <x v="213"/>
    <x v="0"/>
    <s v="Fatigue"/>
    <s v="Irritability"/>
    <x v="3"/>
    <n v="84"/>
    <x v="0"/>
    <x v="1"/>
    <s v="Sad"/>
    <x v="0"/>
    <x v="0"/>
  </r>
  <r>
    <x v="283"/>
    <s v="Rayshell Fayter"/>
    <x v="0"/>
    <d v="1986-04-10T00:00:00"/>
    <n v="2024119"/>
    <x v="214"/>
    <x v="2"/>
    <s v="Insomnia"/>
    <s v="Stress"/>
    <x v="1"/>
    <n v="56"/>
    <x v="2"/>
    <x v="0"/>
    <s v="Sad"/>
    <x v="0"/>
    <x v="0"/>
  </r>
  <r>
    <x v="284"/>
    <s v="Timmy Connors"/>
    <x v="1"/>
    <d v="1956-08-04T00:00:00"/>
    <n v="2024111"/>
    <x v="192"/>
    <x v="0"/>
    <s v="Arthritis Pain"/>
    <s v="Anxiety"/>
    <x v="4"/>
    <n v="14"/>
    <x v="2"/>
    <x v="2"/>
    <s v="Neutral"/>
    <x v="0"/>
    <x v="0"/>
  </r>
  <r>
    <x v="285"/>
    <s v="Jillian Cordell"/>
    <x v="0"/>
    <d v="1999-01-11T00:00:00"/>
    <n v="2024316"/>
    <x v="215"/>
    <x v="2"/>
    <s v="Headache"/>
    <s v="Anxiety"/>
    <x v="5"/>
    <n v="140"/>
    <x v="0"/>
    <x v="1"/>
    <s v="Sad"/>
    <x v="0"/>
    <x v="0"/>
  </r>
  <r>
    <x v="286"/>
    <s v="Imelda Teas"/>
    <x v="0"/>
    <d v="2000-05-04T00:00:00"/>
    <n v="202415"/>
    <x v="216"/>
    <x v="0"/>
    <s v="Back Pain"/>
    <s v="Depression"/>
    <x v="0"/>
    <n v="14"/>
    <x v="0"/>
    <x v="0"/>
    <s v="Neutral"/>
    <x v="0"/>
    <x v="0"/>
  </r>
  <r>
    <x v="287"/>
    <s v="Arvin Shearer"/>
    <x v="1"/>
    <d v="2000-08-28T00:00:00"/>
    <n v="202415"/>
    <x v="217"/>
    <x v="3"/>
    <s v="High Blood Pressure"/>
    <s v="Stress"/>
    <x v="3"/>
    <n v="154"/>
    <x v="1"/>
    <x v="1"/>
    <s v="Neutral"/>
    <x v="1"/>
    <x v="0"/>
  </r>
  <r>
    <x v="288"/>
    <s v="Valentijn Probin"/>
    <x v="1"/>
    <d v="2002-10-14T00:00:00"/>
    <n v="2024429"/>
    <x v="218"/>
    <x v="3"/>
    <s v="Fatigue"/>
    <s v="Anxiety"/>
    <x v="1"/>
    <n v="161"/>
    <x v="0"/>
    <x v="0"/>
    <s v="Neutral"/>
    <x v="0"/>
    <x v="0"/>
  </r>
  <r>
    <x v="289"/>
    <s v="Yvor Abrahams"/>
    <x v="1"/>
    <d v="1991-03-01T00:00:00"/>
    <n v="2024621"/>
    <x v="219"/>
    <x v="3"/>
    <s v="Back Pain"/>
    <s v="Depression"/>
    <x v="1"/>
    <n v="105"/>
    <x v="0"/>
    <x v="0"/>
    <s v="Sad"/>
    <x v="0"/>
    <x v="0"/>
  </r>
  <r>
    <x v="290"/>
    <s v="Dev Tillman"/>
    <x v="1"/>
    <d v="1994-07-28T00:00:00"/>
    <n v="2024216"/>
    <x v="45"/>
    <x v="3"/>
    <s v="Fatigue"/>
    <s v="Depression"/>
    <x v="2"/>
    <n v="35"/>
    <x v="0"/>
    <x v="0"/>
    <s v="Neutral"/>
    <x v="1"/>
    <x v="0"/>
  </r>
  <r>
    <x v="291"/>
    <s v="Val Wasiel"/>
    <x v="0"/>
    <d v="2001-03-05T00:00:00"/>
    <n v="2024526"/>
    <x v="220"/>
    <x v="0"/>
    <s v="Fatigue"/>
    <s v="Stress"/>
    <x v="3"/>
    <n v="77"/>
    <x v="0"/>
    <x v="0"/>
    <s v="Happy"/>
    <x v="0"/>
    <x v="0"/>
  </r>
  <r>
    <x v="292"/>
    <s v="Shea Gut"/>
    <x v="1"/>
    <d v="1987-10-13T00:00:00"/>
    <n v="202456"/>
    <x v="221"/>
    <x v="3"/>
    <s v="Fatigue"/>
    <s v="Depression"/>
    <x v="3"/>
    <n v="154"/>
    <x v="2"/>
    <x v="0"/>
    <s v="Sad"/>
    <x v="1"/>
    <x v="0"/>
  </r>
  <r>
    <x v="293"/>
    <s v="Heywood Efford"/>
    <x v="1"/>
    <d v="2006-04-29T00:00:00"/>
    <n v="202459"/>
    <x v="222"/>
    <x v="1"/>
    <s v="Fatigue"/>
    <s v="Anxiety"/>
    <x v="2"/>
    <n v="70"/>
    <x v="0"/>
    <x v="1"/>
    <s v="Sad"/>
    <x v="0"/>
    <x v="0"/>
  </r>
  <r>
    <x v="294"/>
    <s v="Dillie Andrzejewski"/>
    <x v="1"/>
    <d v="1997-03-15T00:00:00"/>
    <n v="2024530"/>
    <x v="223"/>
    <x v="0"/>
    <s v="Fatigue"/>
    <s v="Depression"/>
    <x v="2"/>
    <n v="119"/>
    <x v="0"/>
    <x v="1"/>
    <s v="Happy"/>
    <x v="0"/>
    <x v="0"/>
  </r>
  <r>
    <x v="295"/>
    <s v="Amelina Robecon"/>
    <x v="0"/>
    <d v="1981-10-16T00:00:00"/>
    <n v="202416"/>
    <x v="224"/>
    <x v="1"/>
    <s v="Insomnia"/>
    <s v="Stress"/>
    <x v="2"/>
    <n v="77"/>
    <x v="1"/>
    <x v="0"/>
    <s v="Neutral"/>
    <x v="1"/>
    <x v="0"/>
  </r>
  <r>
    <x v="296"/>
    <s v="Edlin Huckin"/>
    <x v="1"/>
    <d v="1998-09-23T00:00:00"/>
    <n v="202419"/>
    <x v="22"/>
    <x v="2"/>
    <s v="Back Pain"/>
    <s v="Irritability"/>
    <x v="2"/>
    <n v="7"/>
    <x v="0"/>
    <x v="0"/>
    <s v="Neutral"/>
    <x v="0"/>
    <x v="0"/>
  </r>
  <r>
    <x v="297"/>
    <s v="Tore Howat"/>
    <x v="1"/>
    <d v="1992-06-06T00:00:00"/>
    <n v="2024419"/>
    <x v="225"/>
    <x v="0"/>
    <s v="Fatigue"/>
    <s v="Anxiety"/>
    <x v="3"/>
    <n v="140"/>
    <x v="0"/>
    <x v="1"/>
    <s v="Happy"/>
    <x v="0"/>
    <x v="0"/>
  </r>
  <r>
    <x v="298"/>
    <s v="Natalya Boerder"/>
    <x v="0"/>
    <d v="1991-01-07T00:00:00"/>
    <n v="2024214"/>
    <x v="226"/>
    <x v="3"/>
    <s v="Back Pain"/>
    <s v="Mood Swings"/>
    <x v="5"/>
    <n v="154"/>
    <x v="2"/>
    <x v="0"/>
    <s v="Neutral"/>
    <x v="1"/>
    <x v="0"/>
  </r>
  <r>
    <x v="299"/>
    <s v="Noach Tiler"/>
    <x v="1"/>
    <d v="2004-12-19T00:00:00"/>
    <n v="2024323"/>
    <x v="227"/>
    <x v="1"/>
    <s v="Fatigue"/>
    <s v="Anxiety"/>
    <x v="2"/>
    <n v="77"/>
    <x v="0"/>
    <x v="2"/>
    <s v="Sad"/>
    <x v="0"/>
    <x v="0"/>
  </r>
  <r>
    <x v="300"/>
    <s v="Ester Hendricks"/>
    <x v="0"/>
    <d v="1991-10-17T00:00:00"/>
    <n v="202415"/>
    <x v="228"/>
    <x v="2"/>
    <s v="Fatigue"/>
    <s v="Mood Swings"/>
    <x v="3"/>
    <n v="49"/>
    <x v="2"/>
    <x v="2"/>
    <s v="Sad"/>
    <x v="0"/>
    <x v="0"/>
  </r>
  <r>
    <x v="301"/>
    <s v="Brigit Bavister"/>
    <x v="0"/>
    <d v="1980-02-26T00:00:00"/>
    <n v="202425"/>
    <x v="229"/>
    <x v="0"/>
    <s v="Fatigue"/>
    <s v="Stress"/>
    <x v="3"/>
    <n v="182"/>
    <x v="1"/>
    <x v="0"/>
    <s v="Happy"/>
    <x v="0"/>
    <x v="0"/>
  </r>
  <r>
    <x v="302"/>
    <s v="Ondrea Beynkn"/>
    <x v="0"/>
    <d v="2001-01-07T00:00:00"/>
    <n v="2024227"/>
    <x v="230"/>
    <x v="1"/>
    <s v="Fatigue"/>
    <s v="Depression"/>
    <x v="2"/>
    <n v="7"/>
    <x v="1"/>
    <x v="1"/>
    <s v="Happy"/>
    <x v="0"/>
    <x v="1"/>
  </r>
  <r>
    <x v="303"/>
    <s v="Carlie Heinel"/>
    <x v="0"/>
    <d v="2006-09-03T00:00:00"/>
    <n v="2024110"/>
    <x v="231"/>
    <x v="2"/>
    <s v="Fatigue"/>
    <s v="Depression"/>
    <x v="1"/>
    <n v="35"/>
    <x v="0"/>
    <x v="0"/>
    <s v="Neutral"/>
    <x v="1"/>
    <x v="0"/>
  </r>
  <r>
    <x v="304"/>
    <s v="Wolfie Kerkham"/>
    <x v="1"/>
    <d v="1992-02-28T00:00:00"/>
    <n v="202465"/>
    <x v="232"/>
    <x v="2"/>
    <s v="High Blood Pressure"/>
    <s v="Irritability"/>
    <x v="3"/>
    <n v="91"/>
    <x v="1"/>
    <x v="2"/>
    <s v="Neutral"/>
    <x v="1"/>
    <x v="0"/>
  </r>
  <r>
    <x v="305"/>
    <s v="Cookie Corselles"/>
    <x v="0"/>
    <d v="1997-05-11T00:00:00"/>
    <n v="2024521"/>
    <x v="39"/>
    <x v="3"/>
    <s v="Headache"/>
    <s v="Depression"/>
    <x v="2"/>
    <n v="70"/>
    <x v="2"/>
    <x v="2"/>
    <s v="Sad"/>
    <x v="1"/>
    <x v="0"/>
  </r>
  <r>
    <x v="306"/>
    <s v="Xymenes Schowenburg"/>
    <x v="1"/>
    <d v="1996-07-06T00:00:00"/>
    <n v="2024622"/>
    <x v="150"/>
    <x v="1"/>
    <s v="Fatigue"/>
    <s v="Anxiety"/>
    <x v="5"/>
    <n v="98"/>
    <x v="2"/>
    <x v="2"/>
    <s v="Happy"/>
    <x v="0"/>
    <x v="0"/>
  </r>
  <r>
    <x v="307"/>
    <s v="Leena Daskiewicz"/>
    <x v="0"/>
    <d v="1993-04-24T00:00:00"/>
    <n v="202469"/>
    <x v="233"/>
    <x v="0"/>
    <s v="Headache"/>
    <s v="Anxiety"/>
    <x v="2"/>
    <n v="182"/>
    <x v="0"/>
    <x v="1"/>
    <s v="Neutral"/>
    <x v="0"/>
    <x v="0"/>
  </r>
  <r>
    <x v="308"/>
    <s v="Uri Aimer"/>
    <x v="1"/>
    <d v="2005-01-08T00:00:00"/>
    <n v="2024226"/>
    <x v="234"/>
    <x v="1"/>
    <s v="Insomnia"/>
    <s v="Mood Swings"/>
    <x v="1"/>
    <n v="105"/>
    <x v="1"/>
    <x v="2"/>
    <s v="Happy"/>
    <x v="1"/>
    <x v="0"/>
  </r>
  <r>
    <x v="309"/>
    <s v="Barrie Pennetta"/>
    <x v="1"/>
    <d v="1996-05-19T00:00:00"/>
    <n v="2024211"/>
    <x v="235"/>
    <x v="3"/>
    <s v="Back Pain"/>
    <s v="Depression"/>
    <x v="3"/>
    <n v="133"/>
    <x v="0"/>
    <x v="1"/>
    <s v="Sad"/>
    <x v="0"/>
    <x v="0"/>
  </r>
  <r>
    <x v="310"/>
    <s v="Tiffanie Thexton"/>
    <x v="0"/>
    <d v="1979-12-17T00:00:00"/>
    <n v="202449"/>
    <x v="88"/>
    <x v="2"/>
    <s v="Headache"/>
    <s v="Stress"/>
    <x v="1"/>
    <n v="70"/>
    <x v="2"/>
    <x v="0"/>
    <s v="Neutral"/>
    <x v="1"/>
    <x v="0"/>
  </r>
  <r>
    <x v="311"/>
    <s v="Richy Hairesnape"/>
    <x v="1"/>
    <d v="1976-01-13T00:00:00"/>
    <n v="2024418"/>
    <x v="236"/>
    <x v="1"/>
    <s v="Fatigue"/>
    <s v="Depression"/>
    <x v="0"/>
    <n v="42"/>
    <x v="1"/>
    <x v="1"/>
    <s v="Neutral"/>
    <x v="1"/>
    <x v="0"/>
  </r>
  <r>
    <x v="312"/>
    <s v="Lucine Girardez"/>
    <x v="0"/>
    <d v="1988-03-25T00:00:00"/>
    <n v="202448"/>
    <x v="199"/>
    <x v="1"/>
    <s v="High Blood Pressure"/>
    <s v="Irritability"/>
    <x v="1"/>
    <n v="119"/>
    <x v="0"/>
    <x v="0"/>
    <s v="Sad"/>
    <x v="0"/>
    <x v="0"/>
  </r>
  <r>
    <x v="313"/>
    <s v="Kellia Pattlel"/>
    <x v="0"/>
    <d v="1975-09-22T00:00:00"/>
    <n v="202434"/>
    <x v="237"/>
    <x v="3"/>
    <s v="Fatigue"/>
    <s v="Mood Swings"/>
    <x v="1"/>
    <n v="56"/>
    <x v="0"/>
    <x v="2"/>
    <s v="Happy"/>
    <x v="0"/>
    <x v="0"/>
  </r>
  <r>
    <x v="314"/>
    <s v="Bendix Grute"/>
    <x v="1"/>
    <d v="1995-11-29T00:00:00"/>
    <n v="2024519"/>
    <x v="238"/>
    <x v="2"/>
    <s v="Headache"/>
    <s v="Anxiety"/>
    <x v="0"/>
    <n v="168"/>
    <x v="0"/>
    <x v="0"/>
    <s v="Happy"/>
    <x v="0"/>
    <x v="0"/>
  </r>
  <r>
    <x v="315"/>
    <s v="Allie Copozio"/>
    <x v="1"/>
    <d v="1997-01-22T00:00:00"/>
    <n v="2024216"/>
    <x v="239"/>
    <x v="3"/>
    <s v="Fatigue"/>
    <s v="Stress"/>
    <x v="3"/>
    <n v="168"/>
    <x v="1"/>
    <x v="1"/>
    <s v="Happy"/>
    <x v="1"/>
    <x v="0"/>
  </r>
  <r>
    <x v="316"/>
    <s v="Earle Christoffels"/>
    <x v="1"/>
    <d v="2006-05-11T00:00:00"/>
    <n v="2024110"/>
    <x v="77"/>
    <x v="3"/>
    <s v="Headache"/>
    <s v="Mood Swings"/>
    <x v="1"/>
    <n v="147"/>
    <x v="2"/>
    <x v="1"/>
    <s v="Neutral"/>
    <x v="1"/>
    <x v="0"/>
  </r>
  <r>
    <x v="317"/>
    <s v="Harlen Pilbury"/>
    <x v="1"/>
    <d v="1998-02-21T00:00:00"/>
    <n v="2024511"/>
    <x v="46"/>
    <x v="1"/>
    <s v="Headache"/>
    <s v="Stress"/>
    <x v="0"/>
    <n v="119"/>
    <x v="0"/>
    <x v="1"/>
    <s v="Sad"/>
    <x v="0"/>
    <x v="0"/>
  </r>
  <r>
    <x v="318"/>
    <s v="Edmund Maddison"/>
    <x v="1"/>
    <d v="2003-09-16T00:00:00"/>
    <n v="2024228"/>
    <x v="240"/>
    <x v="3"/>
    <s v="Back Pain"/>
    <s v="Irritability"/>
    <x v="2"/>
    <n v="35"/>
    <x v="2"/>
    <x v="0"/>
    <s v="Neutral"/>
    <x v="1"/>
    <x v="0"/>
  </r>
  <r>
    <x v="319"/>
    <s v="Hewet Huddles"/>
    <x v="1"/>
    <d v="1968-12-28T00:00:00"/>
    <n v="2024331"/>
    <x v="241"/>
    <x v="5"/>
    <s v="Fatigue"/>
    <s v="Anxiety"/>
    <x v="2"/>
    <n v="21"/>
    <x v="2"/>
    <x v="0"/>
    <s v="Sad"/>
    <x v="0"/>
    <x v="0"/>
  </r>
  <r>
    <x v="320"/>
    <s v="Lindy Darlasson"/>
    <x v="0"/>
    <d v="2000-09-13T00:00:00"/>
    <n v="2024111"/>
    <x v="67"/>
    <x v="2"/>
    <s v="Insomnia"/>
    <s v="Mood Swings"/>
    <x v="0"/>
    <n v="42"/>
    <x v="0"/>
    <x v="0"/>
    <s v="Neutral"/>
    <x v="0"/>
    <x v="0"/>
  </r>
  <r>
    <x v="321"/>
    <s v="Justine Petric"/>
    <x v="0"/>
    <d v="1993-12-23T00:00:00"/>
    <n v="202462"/>
    <x v="242"/>
    <x v="3"/>
    <s v="Back Pain"/>
    <s v="Anxiety"/>
    <x v="2"/>
    <n v="126"/>
    <x v="0"/>
    <x v="0"/>
    <s v="Happy"/>
    <x v="0"/>
    <x v="0"/>
  </r>
  <r>
    <x v="322"/>
    <s v="Rich Bastone"/>
    <x v="1"/>
    <d v="1992-01-15T00:00:00"/>
    <n v="202419"/>
    <x v="243"/>
    <x v="3"/>
    <s v="Back Pain"/>
    <s v="Irritability"/>
    <x v="3"/>
    <n v="77"/>
    <x v="0"/>
    <x v="1"/>
    <s v="Happy"/>
    <x v="0"/>
    <x v="0"/>
  </r>
  <r>
    <x v="323"/>
    <s v="Foster Wherrett"/>
    <x v="1"/>
    <d v="1970-01-21T00:00:00"/>
    <n v="2024318"/>
    <x v="244"/>
    <x v="3"/>
    <s v="Headache"/>
    <s v="Stress"/>
    <x v="3"/>
    <n v="56"/>
    <x v="0"/>
    <x v="0"/>
    <s v="Neutral"/>
    <x v="0"/>
    <x v="0"/>
  </r>
  <r>
    <x v="324"/>
    <s v="Joseph Macilhench"/>
    <x v="1"/>
    <d v="2004-06-02T00:00:00"/>
    <n v="2024217"/>
    <x v="245"/>
    <x v="3"/>
    <s v="Insomnia"/>
    <s v="Anxiety"/>
    <x v="3"/>
    <n v="70"/>
    <x v="2"/>
    <x v="0"/>
    <s v="Happy"/>
    <x v="1"/>
    <x v="0"/>
  </r>
  <r>
    <x v="325"/>
    <s v="Oberon Gristhwaite"/>
    <x v="1"/>
    <d v="1958-07-17T00:00:00"/>
    <n v="202468"/>
    <x v="135"/>
    <x v="2"/>
    <s v="Insomnia"/>
    <s v="Anxiety"/>
    <x v="6"/>
    <n v="70"/>
    <x v="0"/>
    <x v="2"/>
    <s v="Neutral"/>
    <x v="0"/>
    <x v="0"/>
  </r>
  <r>
    <x v="326"/>
    <s v="Martita Shiel"/>
    <x v="0"/>
    <d v="2000-04-09T00:00:00"/>
    <n v="202432"/>
    <x v="246"/>
    <x v="5"/>
    <s v="Insomnia"/>
    <s v="Irritability"/>
    <x v="2"/>
    <n v="147"/>
    <x v="2"/>
    <x v="0"/>
    <s v="Neutral"/>
    <x v="1"/>
    <x v="0"/>
  </r>
  <r>
    <x v="327"/>
    <s v="Ulric Gosford"/>
    <x v="1"/>
    <d v="2005-11-25T00:00:00"/>
    <n v="202456"/>
    <x v="44"/>
    <x v="0"/>
    <s v="Fatigue"/>
    <s v="Depression"/>
    <x v="5"/>
    <n v="56"/>
    <x v="0"/>
    <x v="0"/>
    <s v="Happy"/>
    <x v="0"/>
    <x v="0"/>
  </r>
  <r>
    <x v="328"/>
    <s v="Claudelle Schwier"/>
    <x v="0"/>
    <d v="1994-01-07T00:00:00"/>
    <n v="202433"/>
    <x v="111"/>
    <x v="3"/>
    <s v="Back Pain"/>
    <s v="Depression"/>
    <x v="0"/>
    <n v="28"/>
    <x v="0"/>
    <x v="0"/>
    <s v="Neutral"/>
    <x v="0"/>
    <x v="0"/>
  </r>
  <r>
    <x v="329"/>
    <s v="Alexis Scrange"/>
    <x v="0"/>
    <d v="2000-06-01T00:00:00"/>
    <n v="202434"/>
    <x v="247"/>
    <x v="1"/>
    <s v="Fatigue"/>
    <s v="Mood Swings"/>
    <x v="1"/>
    <n v="42"/>
    <x v="0"/>
    <x v="1"/>
    <s v="Neutral"/>
    <x v="0"/>
    <x v="0"/>
  </r>
  <r>
    <x v="330"/>
    <s v="Salim Shimwell"/>
    <x v="1"/>
    <d v="1966-01-06T00:00:00"/>
    <n v="202468"/>
    <x v="248"/>
    <x v="1"/>
    <s v="Insomnia"/>
    <s v="Anxiety"/>
    <x v="2"/>
    <n v="77"/>
    <x v="1"/>
    <x v="0"/>
    <s v="Neutral"/>
    <x v="0"/>
    <x v="0"/>
  </r>
  <r>
    <x v="331"/>
    <s v="Kent Well"/>
    <x v="1"/>
    <d v="1968-01-15T00:00:00"/>
    <n v="2024113"/>
    <x v="249"/>
    <x v="2"/>
    <s v="Fatigue"/>
    <s v="Depression"/>
    <x v="1"/>
    <n v="21"/>
    <x v="0"/>
    <x v="0"/>
    <s v="Sad"/>
    <x v="0"/>
    <x v="0"/>
  </r>
  <r>
    <x v="332"/>
    <s v="Doyle Mazella"/>
    <x v="1"/>
    <d v="1995-11-28T00:00:00"/>
    <n v="2024416"/>
    <x v="34"/>
    <x v="3"/>
    <s v="High Blood Pressure"/>
    <s v="Irritability"/>
    <x v="1"/>
    <n v="133"/>
    <x v="2"/>
    <x v="0"/>
    <s v="Neutral"/>
    <x v="0"/>
    <x v="0"/>
  </r>
  <r>
    <x v="333"/>
    <s v="Shannen Bastide"/>
    <x v="0"/>
    <d v="1987-06-20T00:00:00"/>
    <n v="2024210"/>
    <x v="4"/>
    <x v="1"/>
    <s v="Insomnia"/>
    <s v="Irritability"/>
    <x v="3"/>
    <n v="147"/>
    <x v="2"/>
    <x v="0"/>
    <s v="Neutral"/>
    <x v="0"/>
    <x v="0"/>
  </r>
  <r>
    <x v="334"/>
    <s v="Foster MacAnespie"/>
    <x v="1"/>
    <d v="1976-08-16T00:00:00"/>
    <n v="202455"/>
    <x v="56"/>
    <x v="0"/>
    <s v="Fatigue"/>
    <s v="Mood Swings"/>
    <x v="5"/>
    <n v="63"/>
    <x v="0"/>
    <x v="0"/>
    <s v="Sad"/>
    <x v="0"/>
    <x v="0"/>
  </r>
  <r>
    <x v="335"/>
    <s v="Dallon Woodbridge"/>
    <x v="1"/>
    <d v="1997-04-17T00:00:00"/>
    <n v="202468"/>
    <x v="250"/>
    <x v="3"/>
    <s v="Insomnia"/>
    <s v="Anxiety"/>
    <x v="1"/>
    <n v="133"/>
    <x v="2"/>
    <x v="0"/>
    <s v="Happy"/>
    <x v="1"/>
    <x v="0"/>
  </r>
  <r>
    <x v="336"/>
    <s v="Tremaine Caulwell"/>
    <x v="1"/>
    <d v="1999-01-14T00:00:00"/>
    <n v="2024322"/>
    <x v="251"/>
    <x v="0"/>
    <s v="Back Pain"/>
    <s v="Depression"/>
    <x v="1"/>
    <n v="175"/>
    <x v="2"/>
    <x v="2"/>
    <s v="Happy"/>
    <x v="0"/>
    <x v="0"/>
  </r>
  <r>
    <x v="337"/>
    <s v="Algernon Sadgrove"/>
    <x v="1"/>
    <d v="2001-10-23T00:00:00"/>
    <n v="2024122"/>
    <x v="252"/>
    <x v="3"/>
    <s v="Back Pain"/>
    <s v="Irritability"/>
    <x v="0"/>
    <n v="63"/>
    <x v="0"/>
    <x v="1"/>
    <s v="Happy"/>
    <x v="0"/>
    <x v="0"/>
  </r>
  <r>
    <x v="338"/>
    <s v="Selma Nolan"/>
    <x v="0"/>
    <d v="2004-07-20T00:00:00"/>
    <n v="2024315"/>
    <x v="253"/>
    <x v="3"/>
    <s v="High Blood Pressure"/>
    <s v="Stress"/>
    <x v="1"/>
    <n v="112"/>
    <x v="2"/>
    <x v="2"/>
    <s v="Happy"/>
    <x v="0"/>
    <x v="0"/>
  </r>
  <r>
    <x v="339"/>
    <s v="Candra McNirlan"/>
    <x v="0"/>
    <d v="2001-01-08T00:00:00"/>
    <n v="2024123"/>
    <x v="6"/>
    <x v="3"/>
    <s v="Back Pain"/>
    <s v="Depression"/>
    <x v="3"/>
    <n v="77"/>
    <x v="0"/>
    <x v="0"/>
    <s v="Sad"/>
    <x v="0"/>
    <x v="0"/>
  </r>
  <r>
    <x v="340"/>
    <s v="Micky Sallans"/>
    <x v="0"/>
    <d v="2000-06-08T00:00:00"/>
    <n v="202469"/>
    <x v="188"/>
    <x v="0"/>
    <s v="Headache"/>
    <s v="Mood Swings"/>
    <x v="2"/>
    <n v="56"/>
    <x v="1"/>
    <x v="0"/>
    <s v="Sad"/>
    <x v="1"/>
    <x v="0"/>
  </r>
  <r>
    <x v="341"/>
    <s v="Leela Ferriday"/>
    <x v="0"/>
    <d v="2001-06-15T00:00:00"/>
    <n v="2024329"/>
    <x v="254"/>
    <x v="1"/>
    <s v="Headache"/>
    <s v="Stress"/>
    <x v="5"/>
    <n v="21"/>
    <x v="2"/>
    <x v="2"/>
    <s v="Sad"/>
    <x v="1"/>
    <x v="0"/>
  </r>
  <r>
    <x v="342"/>
    <s v="Graehme Hannigane"/>
    <x v="1"/>
    <d v="1991-04-17T00:00:00"/>
    <n v="2024327"/>
    <x v="255"/>
    <x v="0"/>
    <s v="Fatigue"/>
    <s v="Irritability"/>
    <x v="1"/>
    <n v="133"/>
    <x v="2"/>
    <x v="0"/>
    <s v="Happy"/>
    <x v="0"/>
    <x v="0"/>
  </r>
  <r>
    <x v="343"/>
    <s v="Oralla Duddin"/>
    <x v="0"/>
    <d v="1994-05-12T00:00:00"/>
    <n v="2024128"/>
    <x v="256"/>
    <x v="2"/>
    <s v="Headache"/>
    <s v="Stress"/>
    <x v="1"/>
    <n v="112"/>
    <x v="2"/>
    <x v="2"/>
    <s v="Sad"/>
    <x v="1"/>
    <x v="0"/>
  </r>
  <r>
    <x v="344"/>
    <s v="Codee Stoddart"/>
    <x v="0"/>
    <d v="2001-01-13T00:00:00"/>
    <n v="2024520"/>
    <x v="106"/>
    <x v="3"/>
    <s v="Back Pain"/>
    <s v="Mood Swings"/>
    <x v="5"/>
    <n v="77"/>
    <x v="2"/>
    <x v="1"/>
    <s v="Neutral"/>
    <x v="0"/>
    <x v="0"/>
  </r>
  <r>
    <x v="345"/>
    <s v="Pavia Dict"/>
    <x v="0"/>
    <d v="1993-07-03T00:00:00"/>
    <n v="2024229"/>
    <x v="257"/>
    <x v="3"/>
    <s v="Headache"/>
    <s v="Anxiety"/>
    <x v="5"/>
    <n v="119"/>
    <x v="1"/>
    <x v="0"/>
    <s v="Sad"/>
    <x v="0"/>
    <x v="0"/>
  </r>
  <r>
    <x v="346"/>
    <s v="Nevin Durman"/>
    <x v="1"/>
    <d v="1984-10-26T00:00:00"/>
    <n v="202437"/>
    <x v="258"/>
    <x v="2"/>
    <s v="Insomnia"/>
    <s v="Stress"/>
    <x v="0"/>
    <n v="91"/>
    <x v="0"/>
    <x v="2"/>
    <s v="Neutral"/>
    <x v="0"/>
    <x v="0"/>
  </r>
  <r>
    <x v="347"/>
    <s v="Gene Cogar"/>
    <x v="1"/>
    <d v="1992-04-18T00:00:00"/>
    <n v="2024520"/>
    <x v="259"/>
    <x v="2"/>
    <s v="Back Pain"/>
    <s v="Mood Swings"/>
    <x v="5"/>
    <n v="147"/>
    <x v="0"/>
    <x v="0"/>
    <s v="Sad"/>
    <x v="0"/>
    <x v="0"/>
  </r>
  <r>
    <x v="348"/>
    <s v="Rudiger Freund"/>
    <x v="1"/>
    <d v="1996-01-25T00:00:00"/>
    <n v="2024623"/>
    <x v="260"/>
    <x v="5"/>
    <s v="Headache"/>
    <s v="Stress"/>
    <x v="5"/>
    <n v="147"/>
    <x v="0"/>
    <x v="2"/>
    <s v="Neutral"/>
    <x v="0"/>
    <x v="0"/>
  </r>
  <r>
    <x v="349"/>
    <s v="Dolores Boffin"/>
    <x v="0"/>
    <d v="2004-07-03T00:00:00"/>
    <n v="202416"/>
    <x v="17"/>
    <x v="0"/>
    <s v="High Blood Pressure"/>
    <s v="Irritability"/>
    <x v="0"/>
    <n v="119"/>
    <x v="0"/>
    <x v="0"/>
    <s v="Sad"/>
    <x v="0"/>
    <x v="0"/>
  </r>
  <r>
    <x v="350"/>
    <s v="Codi Burnsell"/>
    <x v="1"/>
    <d v="1999-08-03T00:00:00"/>
    <n v="2024610"/>
    <x v="261"/>
    <x v="0"/>
    <s v="Headache"/>
    <s v="Anxiety"/>
    <x v="2"/>
    <n v="49"/>
    <x v="0"/>
    <x v="1"/>
    <s v="Happy"/>
    <x v="0"/>
    <x v="0"/>
  </r>
  <r>
    <x v="351"/>
    <s v="Shermy Swaddle"/>
    <x v="1"/>
    <d v="1997-11-11T00:00:00"/>
    <n v="2024427"/>
    <x v="262"/>
    <x v="1"/>
    <s v="Fatigue"/>
    <s v="Anxiety"/>
    <x v="2"/>
    <n v="42"/>
    <x v="0"/>
    <x v="1"/>
    <s v="Happy"/>
    <x v="0"/>
    <x v="0"/>
  </r>
  <r>
    <x v="352"/>
    <s v="Julie Danell"/>
    <x v="1"/>
    <d v="2004-02-22T00:00:00"/>
    <n v="2024115"/>
    <x v="223"/>
    <x v="2"/>
    <s v="High Blood Pressure"/>
    <s v="Depression"/>
    <x v="3"/>
    <n v="35"/>
    <x v="0"/>
    <x v="0"/>
    <s v="Neutral"/>
    <x v="0"/>
    <x v="0"/>
  </r>
  <r>
    <x v="353"/>
    <s v="Phillip Aizik"/>
    <x v="1"/>
    <d v="1986-04-25T00:00:00"/>
    <n v="2024117"/>
    <x v="15"/>
    <x v="0"/>
    <s v="Back Pain"/>
    <s v="Irritability"/>
    <x v="3"/>
    <n v="112"/>
    <x v="2"/>
    <x v="1"/>
    <s v="Neutral"/>
    <x v="0"/>
    <x v="0"/>
  </r>
  <r>
    <x v="354"/>
    <s v="Mavis Dundredge"/>
    <x v="0"/>
    <d v="1954-06-27T00:00:00"/>
    <n v="2024319"/>
    <x v="142"/>
    <x v="2"/>
    <s v="Arthritis Pain"/>
    <s v="Loneliness"/>
    <x v="6"/>
    <n v="7"/>
    <x v="2"/>
    <x v="0"/>
    <s v="Happy"/>
    <x v="0"/>
    <x v="0"/>
  </r>
  <r>
    <x v="355"/>
    <s v="Gabrielle Axelbey"/>
    <x v="0"/>
    <d v="1990-01-20T00:00:00"/>
    <n v="2024418"/>
    <x v="263"/>
    <x v="3"/>
    <s v="Headache"/>
    <s v="Depression"/>
    <x v="2"/>
    <n v="84"/>
    <x v="2"/>
    <x v="1"/>
    <s v="Neutral"/>
    <x v="1"/>
    <x v="0"/>
  </r>
  <r>
    <x v="356"/>
    <s v="Hirsch Stephen"/>
    <x v="1"/>
    <d v="1995-01-16T00:00:00"/>
    <n v="2024131"/>
    <x v="264"/>
    <x v="3"/>
    <s v="Fatigue"/>
    <s v="Irritability"/>
    <x v="5"/>
    <n v="140"/>
    <x v="0"/>
    <x v="0"/>
    <s v="Sad"/>
    <x v="0"/>
    <x v="0"/>
  </r>
  <r>
    <x v="357"/>
    <s v="Livy Riddle"/>
    <x v="0"/>
    <d v="2006-09-25T00:00:00"/>
    <n v="2024326"/>
    <x v="192"/>
    <x v="6"/>
    <s v="Stomach Age"/>
    <s v="Anxiety"/>
    <x v="10"/>
    <n v="28"/>
    <x v="0"/>
    <x v="1"/>
    <s v="Sad"/>
    <x v="0"/>
    <x v="0"/>
  </r>
  <r>
    <x v="358"/>
    <s v="Ofilia McGilbon"/>
    <x v="0"/>
    <d v="1971-04-03T00:00:00"/>
    <n v="2024130"/>
    <x v="265"/>
    <x v="0"/>
    <s v="Fatigue"/>
    <s v="Irritability"/>
    <x v="2"/>
    <n v="42"/>
    <x v="2"/>
    <x v="2"/>
    <s v="Happy"/>
    <x v="0"/>
    <x v="0"/>
  </r>
  <r>
    <x v="359"/>
    <s v="Phillip Scatchard"/>
    <x v="1"/>
    <d v="2002-01-13T00:00:00"/>
    <n v="2024517"/>
    <x v="266"/>
    <x v="2"/>
    <s v="Back Pain"/>
    <s v="Irritability"/>
    <x v="5"/>
    <n v="119"/>
    <x v="2"/>
    <x v="1"/>
    <s v="Neutral"/>
    <x v="1"/>
    <x v="0"/>
  </r>
  <r>
    <x v="360"/>
    <s v="Yvette Shepherd"/>
    <x v="0"/>
    <d v="1993-06-02T00:00:00"/>
    <n v="2024218"/>
    <x v="267"/>
    <x v="3"/>
    <s v="Back Pain"/>
    <s v="Anxiety"/>
    <x v="2"/>
    <n v="119"/>
    <x v="2"/>
    <x v="0"/>
    <s v="Sad"/>
    <x v="0"/>
    <x v="0"/>
  </r>
  <r>
    <x v="361"/>
    <s v="Ryley Deboy"/>
    <x v="1"/>
    <d v="1991-02-16T00:00:00"/>
    <n v="2024117"/>
    <x v="105"/>
    <x v="1"/>
    <s v="Back Pain"/>
    <s v="Irritability"/>
    <x v="3"/>
    <n v="105"/>
    <x v="2"/>
    <x v="1"/>
    <s v="Sad"/>
    <x v="0"/>
    <x v="0"/>
  </r>
  <r>
    <x v="362"/>
    <s v="Shaina Esgate"/>
    <x v="0"/>
    <d v="2006-08-30T00:00:00"/>
    <n v="2024411"/>
    <x v="72"/>
    <x v="6"/>
    <s v="Loss of Appetite"/>
    <s v="Depression"/>
    <x v="7"/>
    <n v="21"/>
    <x v="0"/>
    <x v="0"/>
    <s v="Sad"/>
    <x v="0"/>
    <x v="0"/>
  </r>
  <r>
    <x v="363"/>
    <s v="Melody Monteaux"/>
    <x v="0"/>
    <d v="2002-03-22T00:00:00"/>
    <n v="202446"/>
    <x v="34"/>
    <x v="1"/>
    <s v="Back Pain"/>
    <s v="Depression"/>
    <x v="3"/>
    <n v="168"/>
    <x v="2"/>
    <x v="2"/>
    <s v="Sad"/>
    <x v="0"/>
    <x v="0"/>
  </r>
  <r>
    <x v="364"/>
    <s v="Nichole Hoofe"/>
    <x v="0"/>
    <d v="1973-04-02T00:00:00"/>
    <n v="2024321"/>
    <x v="151"/>
    <x v="5"/>
    <s v="Insomnia"/>
    <s v="Irritability"/>
    <x v="0"/>
    <n v="56"/>
    <x v="2"/>
    <x v="0"/>
    <s v="Happy"/>
    <x v="1"/>
    <x v="0"/>
  </r>
  <r>
    <x v="365"/>
    <s v="Shelli Gallaher"/>
    <x v="0"/>
    <d v="1974-05-15T00:00:00"/>
    <n v="2024116"/>
    <x v="268"/>
    <x v="0"/>
    <s v="Back Pain"/>
    <s v="Depression"/>
    <x v="0"/>
    <n v="21"/>
    <x v="0"/>
    <x v="0"/>
    <s v="Happy"/>
    <x v="0"/>
    <x v="0"/>
  </r>
  <r>
    <x v="366"/>
    <s v="Devon Windibank"/>
    <x v="0"/>
    <d v="1975-01-16T00:00:00"/>
    <n v="2024425"/>
    <x v="269"/>
    <x v="0"/>
    <s v="Back Pain"/>
    <s v="Stress"/>
    <x v="3"/>
    <n v="28"/>
    <x v="0"/>
    <x v="0"/>
    <s v="Neutral"/>
    <x v="0"/>
    <x v="0"/>
  </r>
  <r>
    <x v="367"/>
    <s v="Audra Campe"/>
    <x v="0"/>
    <d v="1949-08-12T00:00:00"/>
    <n v="2024423"/>
    <x v="171"/>
    <x v="4"/>
    <s v="Arthritis Pain"/>
    <s v="Fear"/>
    <x v="8"/>
    <n v="105"/>
    <x v="1"/>
    <x v="0"/>
    <s v="Neutral"/>
    <x v="1"/>
    <x v="0"/>
  </r>
  <r>
    <x v="368"/>
    <s v="Vivyan Sedgemond"/>
    <x v="0"/>
    <d v="1980-02-05T00:00:00"/>
    <n v="202433"/>
    <x v="270"/>
    <x v="3"/>
    <s v="Back Pain"/>
    <s v="Mood Swings"/>
    <x v="5"/>
    <n v="182"/>
    <x v="0"/>
    <x v="0"/>
    <s v="Happy"/>
    <x v="0"/>
    <x v="0"/>
  </r>
  <r>
    <x v="369"/>
    <s v="Roslyn Real"/>
    <x v="0"/>
    <d v="1996-09-11T00:00:00"/>
    <n v="2024222"/>
    <x v="120"/>
    <x v="2"/>
    <s v="Fatigue"/>
    <s v="Anxiety"/>
    <x v="2"/>
    <n v="112"/>
    <x v="0"/>
    <x v="2"/>
    <s v="Neutral"/>
    <x v="0"/>
    <x v="0"/>
  </r>
  <r>
    <x v="370"/>
    <s v="Travers Jervoise"/>
    <x v="1"/>
    <d v="2002-06-29T00:00:00"/>
    <n v="202413"/>
    <x v="271"/>
    <x v="2"/>
    <s v="Back Pain"/>
    <s v="Irritability"/>
    <x v="2"/>
    <n v="28"/>
    <x v="0"/>
    <x v="0"/>
    <s v="Sad"/>
    <x v="0"/>
    <x v="0"/>
  </r>
  <r>
    <x v="371"/>
    <s v="Karla Makeswell"/>
    <x v="0"/>
    <d v="2001-04-07T00:00:00"/>
    <n v="2024413"/>
    <x v="66"/>
    <x v="3"/>
    <s v="Fatigue"/>
    <s v="Stress"/>
    <x v="3"/>
    <n v="182"/>
    <x v="1"/>
    <x v="0"/>
    <s v="Neutral"/>
    <x v="0"/>
    <x v="0"/>
  </r>
  <r>
    <x v="372"/>
    <s v="Paola Joderli"/>
    <x v="0"/>
    <d v="2001-06-25T00:00:00"/>
    <n v="2024228"/>
    <x v="272"/>
    <x v="2"/>
    <s v="Insomnia"/>
    <s v="Stress"/>
    <x v="2"/>
    <n v="56"/>
    <x v="1"/>
    <x v="0"/>
    <s v="Sad"/>
    <x v="0"/>
    <x v="0"/>
  </r>
  <r>
    <x v="373"/>
    <s v="Caryl Zumbusch"/>
    <x v="0"/>
    <d v="1995-03-26T00:00:00"/>
    <n v="2024130"/>
    <x v="273"/>
    <x v="0"/>
    <s v="Back Pain"/>
    <s v="Depression"/>
    <x v="1"/>
    <n v="28"/>
    <x v="2"/>
    <x v="1"/>
    <s v="Neutral"/>
    <x v="0"/>
    <x v="0"/>
  </r>
  <r>
    <x v="374"/>
    <s v="Urbanus Stainsby"/>
    <x v="1"/>
    <d v="2000-06-23T00:00:00"/>
    <n v="2024224"/>
    <x v="22"/>
    <x v="1"/>
    <s v="Insomnia"/>
    <s v="Mood Swings"/>
    <x v="5"/>
    <n v="154"/>
    <x v="2"/>
    <x v="0"/>
    <s v="Sad"/>
    <x v="0"/>
    <x v="0"/>
  </r>
  <r>
    <x v="375"/>
    <s v="Dolf Knotte"/>
    <x v="1"/>
    <d v="1990-12-13T00:00:00"/>
    <n v="2024324"/>
    <x v="274"/>
    <x v="0"/>
    <s v="Fatigue"/>
    <s v="Depression"/>
    <x v="3"/>
    <n v="140"/>
    <x v="0"/>
    <x v="0"/>
    <s v="Neutral"/>
    <x v="0"/>
    <x v="0"/>
  </r>
  <r>
    <x v="376"/>
    <s v="Chiarra Gurys"/>
    <x v="0"/>
    <d v="1987-08-02T00:00:00"/>
    <n v="2024324"/>
    <x v="275"/>
    <x v="2"/>
    <s v="High Blood Pressure"/>
    <s v="Anxiety"/>
    <x v="3"/>
    <n v="84"/>
    <x v="0"/>
    <x v="0"/>
    <s v="Happy"/>
    <x v="0"/>
    <x v="0"/>
  </r>
  <r>
    <x v="377"/>
    <s v="Arabella Pietrowski"/>
    <x v="0"/>
    <d v="1998-01-12T00:00:00"/>
    <n v="202464"/>
    <x v="276"/>
    <x v="1"/>
    <s v="Back Pain"/>
    <s v="Anxiety"/>
    <x v="1"/>
    <n v="133"/>
    <x v="1"/>
    <x v="0"/>
    <s v="Happy"/>
    <x v="0"/>
    <x v="0"/>
  </r>
  <r>
    <x v="378"/>
    <s v="Kliment Moodie"/>
    <x v="1"/>
    <d v="1990-03-02T00:00:00"/>
    <n v="2024623"/>
    <x v="173"/>
    <x v="3"/>
    <s v="Insomnia"/>
    <s v="Depression"/>
    <x v="2"/>
    <n v="126"/>
    <x v="1"/>
    <x v="1"/>
    <s v="Neutral"/>
    <x v="1"/>
    <x v="0"/>
  </r>
  <r>
    <x v="379"/>
    <s v="Jarret Wethered"/>
    <x v="1"/>
    <d v="1998-12-25T00:00:00"/>
    <n v="2024418"/>
    <x v="277"/>
    <x v="2"/>
    <s v="Fatigue"/>
    <s v="Mood Swings"/>
    <x v="5"/>
    <n v="175"/>
    <x v="2"/>
    <x v="0"/>
    <s v="Sad"/>
    <x v="0"/>
    <x v="0"/>
  </r>
  <r>
    <x v="380"/>
    <s v="Bartlett Macieiczyk"/>
    <x v="1"/>
    <d v="2001-01-09T00:00:00"/>
    <n v="202427"/>
    <x v="278"/>
    <x v="3"/>
    <s v="High Blood Pressure"/>
    <s v="Irritability"/>
    <x v="3"/>
    <n v="49"/>
    <x v="2"/>
    <x v="1"/>
    <s v="Happy"/>
    <x v="1"/>
    <x v="0"/>
  </r>
  <r>
    <x v="381"/>
    <s v="Wanids Defond"/>
    <x v="0"/>
    <d v="1990-03-09T00:00:00"/>
    <n v="2024319"/>
    <x v="279"/>
    <x v="3"/>
    <s v="Back Pain"/>
    <s v="Anxiety"/>
    <x v="3"/>
    <n v="56"/>
    <x v="1"/>
    <x v="1"/>
    <s v="Neutral"/>
    <x v="0"/>
    <x v="0"/>
  </r>
  <r>
    <x v="382"/>
    <s v="Halimeda Madgwick"/>
    <x v="0"/>
    <d v="1963-05-16T00:00:00"/>
    <n v="2024126"/>
    <x v="65"/>
    <x v="2"/>
    <s v="Fatigue"/>
    <s v="Anxiety"/>
    <x v="5"/>
    <n v="105"/>
    <x v="2"/>
    <x v="1"/>
    <s v="Happy"/>
    <x v="0"/>
    <x v="0"/>
  </r>
  <r>
    <x v="383"/>
    <s v="Nicole McDoual"/>
    <x v="0"/>
    <d v="1993-12-12T00:00:00"/>
    <n v="2024323"/>
    <x v="280"/>
    <x v="2"/>
    <s v="Back Pain"/>
    <s v="Anxiety"/>
    <x v="2"/>
    <n v="14"/>
    <x v="1"/>
    <x v="1"/>
    <s v="Happy"/>
    <x v="0"/>
    <x v="0"/>
  </r>
  <r>
    <x v="384"/>
    <s v="Marla Ferrulli"/>
    <x v="0"/>
    <d v="1996-05-22T00:00:00"/>
    <n v="2024529"/>
    <x v="281"/>
    <x v="5"/>
    <s v="Fatigue"/>
    <s v="Stress"/>
    <x v="5"/>
    <n v="77"/>
    <x v="2"/>
    <x v="1"/>
    <s v="Sad"/>
    <x v="0"/>
    <x v="0"/>
  </r>
  <r>
    <x v="385"/>
    <s v="Wrennie Collinette"/>
    <x v="0"/>
    <d v="1992-03-15T00:00:00"/>
    <n v="2024615"/>
    <x v="282"/>
    <x v="0"/>
    <s v="High Blood Pressure"/>
    <s v="Stress"/>
    <x v="2"/>
    <n v="84"/>
    <x v="2"/>
    <x v="1"/>
    <s v="Neutral"/>
    <x v="0"/>
    <x v="0"/>
  </r>
  <r>
    <x v="386"/>
    <s v="Frants Angelo"/>
    <x v="1"/>
    <d v="1992-08-20T00:00:00"/>
    <n v="2024528"/>
    <x v="283"/>
    <x v="3"/>
    <s v="Insomnia"/>
    <s v="Mood Swings"/>
    <x v="2"/>
    <n v="98"/>
    <x v="2"/>
    <x v="0"/>
    <s v="Neutral"/>
    <x v="0"/>
    <x v="0"/>
  </r>
  <r>
    <x v="387"/>
    <s v="Thayne Tallach"/>
    <x v="1"/>
    <d v="2002-07-22T00:00:00"/>
    <n v="2024619"/>
    <x v="118"/>
    <x v="2"/>
    <s v="Headache"/>
    <s v="Anxiety"/>
    <x v="2"/>
    <n v="42"/>
    <x v="2"/>
    <x v="2"/>
    <s v="Neutral"/>
    <x v="1"/>
    <x v="0"/>
  </r>
  <r>
    <x v="388"/>
    <s v="Lonny Pettie"/>
    <x v="1"/>
    <d v="1992-03-17T00:00:00"/>
    <n v="2024523"/>
    <x v="238"/>
    <x v="2"/>
    <s v="Fatigue"/>
    <s v="Anxiety"/>
    <x v="3"/>
    <n v="77"/>
    <x v="0"/>
    <x v="2"/>
    <s v="Neutral"/>
    <x v="0"/>
    <x v="0"/>
  </r>
  <r>
    <x v="389"/>
    <s v="Trumaine Leyban"/>
    <x v="1"/>
    <d v="1992-08-25T00:00:00"/>
    <n v="2024427"/>
    <x v="101"/>
    <x v="1"/>
    <s v="Insomnia"/>
    <s v="Depression"/>
    <x v="5"/>
    <n v="161"/>
    <x v="2"/>
    <x v="0"/>
    <s v="Neutral"/>
    <x v="1"/>
    <x v="0"/>
  </r>
  <r>
    <x v="390"/>
    <s v="Willabella Linfoot"/>
    <x v="0"/>
    <d v="1995-09-20T00:00:00"/>
    <n v="2024525"/>
    <x v="109"/>
    <x v="0"/>
    <s v="Headache"/>
    <s v="Irritability"/>
    <x v="2"/>
    <n v="84"/>
    <x v="2"/>
    <x v="1"/>
    <s v="Sad"/>
    <x v="1"/>
    <x v="0"/>
  </r>
  <r>
    <x v="391"/>
    <s v="Edyth Feavearyear"/>
    <x v="0"/>
    <d v="1998-01-13T00:00:00"/>
    <n v="202457"/>
    <x v="284"/>
    <x v="0"/>
    <s v="Insomnia"/>
    <s v="Mood Swings"/>
    <x v="1"/>
    <n v="63"/>
    <x v="0"/>
    <x v="1"/>
    <s v="Sad"/>
    <x v="0"/>
    <x v="0"/>
  </r>
  <r>
    <x v="392"/>
    <s v="Ollie Sawney"/>
    <x v="0"/>
    <d v="1999-10-27T00:00:00"/>
    <n v="2024111"/>
    <x v="285"/>
    <x v="2"/>
    <s v="High Blood Pressure"/>
    <s v="Anxiety"/>
    <x v="3"/>
    <n v="175"/>
    <x v="0"/>
    <x v="2"/>
    <s v="Neutral"/>
    <x v="0"/>
    <x v="0"/>
  </r>
  <r>
    <x v="393"/>
    <s v="Kylila Nevinson"/>
    <x v="0"/>
    <d v="2002-06-10T00:00:00"/>
    <n v="2024323"/>
    <x v="218"/>
    <x v="0"/>
    <s v="Back Pain"/>
    <s v="Irritability"/>
    <x v="2"/>
    <n v="147"/>
    <x v="0"/>
    <x v="1"/>
    <s v="Happy"/>
    <x v="0"/>
    <x v="0"/>
  </r>
  <r>
    <x v="394"/>
    <s v="Coleman Bryning"/>
    <x v="1"/>
    <d v="1989-01-03T00:00:00"/>
    <n v="2024130"/>
    <x v="286"/>
    <x v="3"/>
    <s v="Fatigue"/>
    <s v="Mood Swings"/>
    <x v="3"/>
    <n v="42"/>
    <x v="0"/>
    <x v="2"/>
    <s v="Sad"/>
    <x v="1"/>
    <x v="0"/>
  </r>
  <r>
    <x v="395"/>
    <s v="Davidson Williamson"/>
    <x v="1"/>
    <d v="1988-06-02T00:00:00"/>
    <n v="2024511"/>
    <x v="287"/>
    <x v="0"/>
    <s v="High Blood Pressure"/>
    <s v="Irritability"/>
    <x v="0"/>
    <n v="182"/>
    <x v="2"/>
    <x v="0"/>
    <s v="Sad"/>
    <x v="0"/>
    <x v="0"/>
  </r>
  <r>
    <x v="396"/>
    <s v="Gertrud Bortolussi"/>
    <x v="0"/>
    <d v="1996-04-26T00:00:00"/>
    <n v="202432"/>
    <x v="288"/>
    <x v="2"/>
    <s v="Headache"/>
    <s v="Depression"/>
    <x v="3"/>
    <n v="77"/>
    <x v="1"/>
    <x v="0"/>
    <s v="Sad"/>
    <x v="1"/>
    <x v="0"/>
  </r>
  <r>
    <x v="397"/>
    <s v="Mina McEneny"/>
    <x v="0"/>
    <d v="1956-06-12T00:00:00"/>
    <n v="202465"/>
    <x v="195"/>
    <x v="2"/>
    <s v="Fatigue"/>
    <s v="Depression"/>
    <x v="8"/>
    <n v="35"/>
    <x v="0"/>
    <x v="1"/>
    <s v="Neutral"/>
    <x v="0"/>
    <x v="0"/>
  </r>
  <r>
    <x v="398"/>
    <s v="Skipton Veldens"/>
    <x v="1"/>
    <d v="2005-03-26T00:00:00"/>
    <n v="2024123"/>
    <x v="66"/>
    <x v="2"/>
    <s v="Headache"/>
    <s v="Mood Swings"/>
    <x v="0"/>
    <n v="105"/>
    <x v="2"/>
    <x v="0"/>
    <s v="Neutral"/>
    <x v="0"/>
    <x v="0"/>
  </r>
  <r>
    <x v="399"/>
    <s v="Jennee Aylett"/>
    <x v="0"/>
    <d v="2001-12-18T00:00:00"/>
    <n v="2024327"/>
    <x v="74"/>
    <x v="3"/>
    <s v="Back Pain"/>
    <s v="Stress"/>
    <x v="1"/>
    <n v="42"/>
    <x v="2"/>
    <x v="2"/>
    <s v="Sad"/>
    <x v="0"/>
    <x v="0"/>
  </r>
  <r>
    <x v="400"/>
    <s v="Leticia Porrett"/>
    <x v="0"/>
    <d v="2004-04-30T00:00:00"/>
    <n v="2024317"/>
    <x v="122"/>
    <x v="3"/>
    <s v="High Blood Pressure"/>
    <s v="Irritability"/>
    <x v="3"/>
    <n v="126"/>
    <x v="0"/>
    <x v="2"/>
    <s v="Happy"/>
    <x v="1"/>
    <x v="0"/>
  </r>
  <r>
    <x v="401"/>
    <s v="Edyth Chudleigh"/>
    <x v="0"/>
    <d v="1975-02-23T00:00:00"/>
    <n v="2024527"/>
    <x v="289"/>
    <x v="0"/>
    <s v="Fatigue"/>
    <s v="Depression"/>
    <x v="2"/>
    <n v="98"/>
    <x v="2"/>
    <x v="0"/>
    <s v="Happy"/>
    <x v="0"/>
    <x v="0"/>
  </r>
  <r>
    <x v="402"/>
    <s v="Shandy Bainton"/>
    <x v="0"/>
    <d v="2004-04-08T00:00:00"/>
    <n v="2024229"/>
    <x v="108"/>
    <x v="1"/>
    <s v="Back Pain"/>
    <s v="Mood Swings"/>
    <x v="5"/>
    <n v="175"/>
    <x v="0"/>
    <x v="0"/>
    <s v="Neutral"/>
    <x v="0"/>
    <x v="0"/>
  </r>
  <r>
    <x v="403"/>
    <s v="Nathanil Stoven"/>
    <x v="1"/>
    <d v="1987-02-13T00:00:00"/>
    <n v="2024330"/>
    <x v="290"/>
    <x v="0"/>
    <s v="Insomnia"/>
    <s v="Stress"/>
    <x v="2"/>
    <n v="154"/>
    <x v="1"/>
    <x v="2"/>
    <s v="Sad"/>
    <x v="1"/>
    <x v="1"/>
  </r>
  <r>
    <x v="404"/>
    <s v="Ninnette Druhan"/>
    <x v="0"/>
    <d v="2005-01-06T00:00:00"/>
    <n v="202442"/>
    <x v="227"/>
    <x v="1"/>
    <s v="Back Pain"/>
    <s v="Depression"/>
    <x v="0"/>
    <n v="126"/>
    <x v="0"/>
    <x v="2"/>
    <s v="Happy"/>
    <x v="0"/>
    <x v="0"/>
  </r>
  <r>
    <x v="405"/>
    <s v="Clareta Canham"/>
    <x v="0"/>
    <d v="1998-05-05T00:00:00"/>
    <n v="2024125"/>
    <x v="291"/>
    <x v="3"/>
    <s v="Fatigue"/>
    <s v="Irritability"/>
    <x v="3"/>
    <n v="140"/>
    <x v="0"/>
    <x v="0"/>
    <s v="Sad"/>
    <x v="0"/>
    <x v="0"/>
  </r>
  <r>
    <x v="406"/>
    <s v="Pip Keemar"/>
    <x v="1"/>
    <d v="1993-01-09T00:00:00"/>
    <n v="2024616"/>
    <x v="292"/>
    <x v="3"/>
    <s v="High Blood Pressure"/>
    <s v="Irritability"/>
    <x v="1"/>
    <n v="119"/>
    <x v="0"/>
    <x v="1"/>
    <s v="Sad"/>
    <x v="0"/>
    <x v="0"/>
  </r>
  <r>
    <x v="407"/>
    <s v="Anjanette Charity"/>
    <x v="0"/>
    <d v="2005-07-18T00:00:00"/>
    <n v="2024515"/>
    <x v="37"/>
    <x v="3"/>
    <s v="Back Pain"/>
    <s v="Irritability"/>
    <x v="2"/>
    <n v="147"/>
    <x v="1"/>
    <x v="1"/>
    <s v="Happy"/>
    <x v="1"/>
    <x v="1"/>
  </r>
  <r>
    <x v="408"/>
    <s v="Garvin Bartolomieu"/>
    <x v="1"/>
    <d v="1992-12-22T00:00:00"/>
    <n v="202411"/>
    <x v="117"/>
    <x v="0"/>
    <s v="Back Pain"/>
    <s v="Irritability"/>
    <x v="0"/>
    <n v="147"/>
    <x v="0"/>
    <x v="1"/>
    <s v="Happy"/>
    <x v="0"/>
    <x v="0"/>
  </r>
  <r>
    <x v="409"/>
    <s v="Chery Baldi"/>
    <x v="0"/>
    <d v="2000-09-03T00:00:00"/>
    <n v="2024530"/>
    <x v="102"/>
    <x v="1"/>
    <s v="Headache"/>
    <s v="Depression"/>
    <x v="1"/>
    <n v="35"/>
    <x v="2"/>
    <x v="0"/>
    <s v="Neutral"/>
    <x v="0"/>
    <x v="0"/>
  </r>
  <r>
    <x v="410"/>
    <s v="Marguerite Stitcher"/>
    <x v="0"/>
    <d v="1990-07-13T00:00:00"/>
    <n v="202457"/>
    <x v="293"/>
    <x v="1"/>
    <s v="Back Pain"/>
    <s v="Depression"/>
    <x v="1"/>
    <n v="91"/>
    <x v="2"/>
    <x v="0"/>
    <s v="Neutral"/>
    <x v="1"/>
    <x v="0"/>
  </r>
  <r>
    <x v="411"/>
    <s v="Artemis Whitehorn"/>
    <x v="1"/>
    <d v="1999-12-15T00:00:00"/>
    <n v="2024213"/>
    <x v="294"/>
    <x v="3"/>
    <s v="Back Pain"/>
    <s v="Depression"/>
    <x v="2"/>
    <n v="84"/>
    <x v="0"/>
    <x v="0"/>
    <s v="Neutral"/>
    <x v="1"/>
    <x v="0"/>
  </r>
  <r>
    <x v="412"/>
    <s v="Haley Dixcee"/>
    <x v="0"/>
    <d v="2001-01-11T00:00:00"/>
    <n v="2024316"/>
    <x v="295"/>
    <x v="0"/>
    <s v="Fatigue"/>
    <s v="Anxiety"/>
    <x v="3"/>
    <n v="126"/>
    <x v="1"/>
    <x v="2"/>
    <s v="Happy"/>
    <x v="1"/>
    <x v="0"/>
  </r>
  <r>
    <x v="413"/>
    <s v="Jens LeEstut"/>
    <x v="1"/>
    <d v="1985-09-19T00:00:00"/>
    <n v="2024119"/>
    <x v="237"/>
    <x v="1"/>
    <s v="Insomnia"/>
    <s v="Irritability"/>
    <x v="5"/>
    <n v="35"/>
    <x v="1"/>
    <x v="0"/>
    <s v="Happy"/>
    <x v="1"/>
    <x v="1"/>
  </r>
  <r>
    <x v="414"/>
    <s v="Ashlin Gheorghe"/>
    <x v="1"/>
    <d v="2005-06-22T00:00:00"/>
    <n v="202465"/>
    <x v="296"/>
    <x v="1"/>
    <s v="High Blood Pressure"/>
    <s v="Irritability"/>
    <x v="5"/>
    <n v="161"/>
    <x v="1"/>
    <x v="0"/>
    <s v="Happy"/>
    <x v="1"/>
    <x v="0"/>
  </r>
  <r>
    <x v="415"/>
    <s v="Buiron Garlett"/>
    <x v="1"/>
    <d v="2004-01-18T00:00:00"/>
    <n v="2024522"/>
    <x v="135"/>
    <x v="3"/>
    <s v="Insomnia"/>
    <s v="Mood Swings"/>
    <x v="1"/>
    <n v="168"/>
    <x v="1"/>
    <x v="0"/>
    <s v="Sad"/>
    <x v="0"/>
    <x v="0"/>
  </r>
  <r>
    <x v="416"/>
    <s v="Shaun Harber"/>
    <x v="0"/>
    <d v="1987-12-21T00:00:00"/>
    <n v="2024419"/>
    <x v="257"/>
    <x v="0"/>
    <s v="Headache"/>
    <s v="Mood Swings"/>
    <x v="5"/>
    <n v="119"/>
    <x v="2"/>
    <x v="1"/>
    <s v="Sad"/>
    <x v="1"/>
    <x v="0"/>
  </r>
  <r>
    <x v="417"/>
    <s v="Joelie Gillham"/>
    <x v="0"/>
    <d v="1970-04-24T00:00:00"/>
    <n v="202426"/>
    <x v="297"/>
    <x v="1"/>
    <s v="Back Pain"/>
    <s v="Depression"/>
    <x v="0"/>
    <n v="56"/>
    <x v="0"/>
    <x v="1"/>
    <s v="Neutral"/>
    <x v="0"/>
    <x v="0"/>
  </r>
  <r>
    <x v="418"/>
    <s v="Candice Leese"/>
    <x v="0"/>
    <d v="1994-08-17T00:00:00"/>
    <n v="2024623"/>
    <x v="298"/>
    <x v="3"/>
    <s v="Fatigue"/>
    <s v="Mood Swings"/>
    <x v="2"/>
    <n v="21"/>
    <x v="0"/>
    <x v="2"/>
    <s v="Neutral"/>
    <x v="1"/>
    <x v="0"/>
  </r>
  <r>
    <x v="419"/>
    <s v="Putnam Nekrews"/>
    <x v="1"/>
    <d v="1996-12-21T00:00:00"/>
    <n v="202422"/>
    <x v="211"/>
    <x v="2"/>
    <s v="Headache"/>
    <s v="Depression"/>
    <x v="1"/>
    <n v="161"/>
    <x v="2"/>
    <x v="0"/>
    <s v="Happy"/>
    <x v="1"/>
    <x v="0"/>
  </r>
  <r>
    <x v="420"/>
    <s v="Thorpe Ferrige"/>
    <x v="1"/>
    <d v="1996-02-19T00:00:00"/>
    <n v="2024225"/>
    <x v="88"/>
    <x v="1"/>
    <s v="Insomnia"/>
    <s v="Irritability"/>
    <x v="3"/>
    <n v="175"/>
    <x v="2"/>
    <x v="0"/>
    <s v="Neutral"/>
    <x v="0"/>
    <x v="0"/>
  </r>
  <r>
    <x v="421"/>
    <s v="Charla Kilban"/>
    <x v="0"/>
    <d v="1945-08-26T00:00:00"/>
    <n v="2024110"/>
    <x v="299"/>
    <x v="0"/>
    <s v="Fatigue"/>
    <s v="Loneliness"/>
    <x v="4"/>
    <n v="154"/>
    <x v="2"/>
    <x v="1"/>
    <s v="Happy"/>
    <x v="0"/>
    <x v="0"/>
  </r>
  <r>
    <x v="422"/>
    <s v="Remy Muccino"/>
    <x v="0"/>
    <d v="1961-05-01T00:00:00"/>
    <n v="202421"/>
    <x v="300"/>
    <x v="5"/>
    <s v="High Blood Pressure"/>
    <s v="Stress"/>
    <x v="0"/>
    <n v="168"/>
    <x v="0"/>
    <x v="0"/>
    <s v="Neutral"/>
    <x v="1"/>
    <x v="0"/>
  </r>
  <r>
    <x v="423"/>
    <s v="Terrell Navein"/>
    <x v="1"/>
    <d v="1997-08-02T00:00:00"/>
    <n v="2024130"/>
    <x v="301"/>
    <x v="0"/>
    <s v="Fatigue"/>
    <s v="Irritability"/>
    <x v="3"/>
    <n v="21"/>
    <x v="0"/>
    <x v="2"/>
    <s v="Happy"/>
    <x v="0"/>
    <x v="0"/>
  </r>
  <r>
    <x v="424"/>
    <s v="Lorne Opfer"/>
    <x v="0"/>
    <d v="1989-01-19T00:00:00"/>
    <n v="2024320"/>
    <x v="63"/>
    <x v="3"/>
    <s v="Fatigue"/>
    <s v="Stress"/>
    <x v="3"/>
    <n v="119"/>
    <x v="0"/>
    <x v="0"/>
    <s v="Sad"/>
    <x v="0"/>
    <x v="0"/>
  </r>
  <r>
    <x v="425"/>
    <s v="Whitney O'Reilly"/>
    <x v="0"/>
    <d v="2002-04-09T00:00:00"/>
    <n v="2024612"/>
    <x v="302"/>
    <x v="2"/>
    <s v="Insomnia"/>
    <s v="Mood Swings"/>
    <x v="1"/>
    <n v="133"/>
    <x v="2"/>
    <x v="0"/>
    <s v="Happy"/>
    <x v="1"/>
    <x v="0"/>
  </r>
  <r>
    <x v="426"/>
    <s v="Lora Basson"/>
    <x v="0"/>
    <d v="1999-05-04T00:00:00"/>
    <n v="2024219"/>
    <x v="7"/>
    <x v="3"/>
    <s v="Back Pain"/>
    <s v="Depression"/>
    <x v="3"/>
    <n v="35"/>
    <x v="1"/>
    <x v="1"/>
    <s v="Happy"/>
    <x v="0"/>
    <x v="0"/>
  </r>
  <r>
    <x v="427"/>
    <s v="Rhonda Cowl"/>
    <x v="0"/>
    <d v="1988-04-03T00:00:00"/>
    <n v="2024621"/>
    <x v="303"/>
    <x v="3"/>
    <s v="Insomnia"/>
    <s v="Depression"/>
    <x v="1"/>
    <n v="98"/>
    <x v="0"/>
    <x v="1"/>
    <s v="Sad"/>
    <x v="0"/>
    <x v="0"/>
  </r>
  <r>
    <x v="428"/>
    <s v="Mirabel Broady"/>
    <x v="0"/>
    <d v="1963-04-17T00:00:00"/>
    <n v="202452"/>
    <x v="304"/>
    <x v="5"/>
    <s v="Back Pain"/>
    <s v="Anxiety"/>
    <x v="1"/>
    <n v="35"/>
    <x v="0"/>
    <x v="2"/>
    <s v="Happy"/>
    <x v="0"/>
    <x v="0"/>
  </r>
  <r>
    <x v="429"/>
    <s v="Florinda Burgisi"/>
    <x v="0"/>
    <d v="1992-03-29T00:00:00"/>
    <n v="2024210"/>
    <x v="215"/>
    <x v="1"/>
    <s v="Insomnia"/>
    <s v="Mood Swings"/>
    <x v="2"/>
    <n v="182"/>
    <x v="2"/>
    <x v="0"/>
    <s v="Sad"/>
    <x v="1"/>
    <x v="0"/>
  </r>
  <r>
    <x v="430"/>
    <s v="Magdalene Zannotelli"/>
    <x v="0"/>
    <d v="1996-04-16T00:00:00"/>
    <n v="2024619"/>
    <x v="247"/>
    <x v="3"/>
    <s v="High Blood Pressure"/>
    <s v="Irritability"/>
    <x v="0"/>
    <n v="14"/>
    <x v="0"/>
    <x v="2"/>
    <s v="Neutral"/>
    <x v="0"/>
    <x v="0"/>
  </r>
  <r>
    <x v="431"/>
    <s v="Hale Tacon"/>
    <x v="1"/>
    <d v="2001-04-02T00:00:00"/>
    <n v="2024120"/>
    <x v="305"/>
    <x v="1"/>
    <s v="Fatigue"/>
    <s v="Depression"/>
    <x v="1"/>
    <n v="182"/>
    <x v="2"/>
    <x v="0"/>
    <s v="Happy"/>
    <x v="0"/>
    <x v="0"/>
  </r>
  <r>
    <x v="432"/>
    <s v="Maxi Hazard"/>
    <x v="0"/>
    <d v="1982-02-23T00:00:00"/>
    <n v="2024422"/>
    <x v="306"/>
    <x v="0"/>
    <s v="Back Pain"/>
    <s v="Anxiety"/>
    <x v="2"/>
    <n v="119"/>
    <x v="2"/>
    <x v="0"/>
    <s v="Neutral"/>
    <x v="0"/>
    <x v="0"/>
  </r>
  <r>
    <x v="433"/>
    <s v="Boote Asey"/>
    <x v="1"/>
    <d v="1975-10-10T00:00:00"/>
    <n v="202441"/>
    <x v="307"/>
    <x v="1"/>
    <s v="Headache"/>
    <s v="Mood Swings"/>
    <x v="1"/>
    <n v="70"/>
    <x v="1"/>
    <x v="0"/>
    <s v="Sad"/>
    <x v="1"/>
    <x v="0"/>
  </r>
  <r>
    <x v="434"/>
    <s v="Martica Gazzard"/>
    <x v="0"/>
    <d v="1998-09-30T00:00:00"/>
    <n v="2024412"/>
    <x v="280"/>
    <x v="3"/>
    <s v="Insomnia"/>
    <s v="Irritability"/>
    <x v="1"/>
    <n v="175"/>
    <x v="2"/>
    <x v="0"/>
    <s v="Neutral"/>
    <x v="1"/>
    <x v="0"/>
  </r>
  <r>
    <x v="435"/>
    <s v="Gianna Hathaway"/>
    <x v="0"/>
    <d v="1981-05-04T00:00:00"/>
    <n v="2024613"/>
    <x v="89"/>
    <x v="1"/>
    <s v="Back Pain"/>
    <s v="Stress"/>
    <x v="0"/>
    <n v="70"/>
    <x v="2"/>
    <x v="0"/>
    <s v="Happy"/>
    <x v="0"/>
    <x v="0"/>
  </r>
  <r>
    <x v="436"/>
    <s v="Marysa Coakley"/>
    <x v="0"/>
    <d v="1976-01-14T00:00:00"/>
    <n v="202431"/>
    <x v="308"/>
    <x v="2"/>
    <s v="High Blood Pressure"/>
    <s v="Irritability"/>
    <x v="5"/>
    <n v="154"/>
    <x v="2"/>
    <x v="2"/>
    <s v="Happy"/>
    <x v="1"/>
    <x v="0"/>
  </r>
  <r>
    <x v="437"/>
    <s v="Claudie de'-Ancy Willis"/>
    <x v="0"/>
    <d v="1975-03-22T00:00:00"/>
    <n v="2024215"/>
    <x v="203"/>
    <x v="2"/>
    <s v="Fatigue"/>
    <s v="Irritability"/>
    <x v="5"/>
    <n v="56"/>
    <x v="0"/>
    <x v="0"/>
    <s v="Neutral"/>
    <x v="0"/>
    <x v="0"/>
  </r>
  <r>
    <x v="438"/>
    <s v="Art Wardall"/>
    <x v="1"/>
    <d v="1976-12-23T00:00:00"/>
    <n v="202427"/>
    <x v="23"/>
    <x v="3"/>
    <s v="Fatigue"/>
    <s v="Mood Swings"/>
    <x v="2"/>
    <n v="147"/>
    <x v="0"/>
    <x v="0"/>
    <s v="Sad"/>
    <x v="0"/>
    <x v="0"/>
  </r>
  <r>
    <x v="439"/>
    <s v="Jacky Scrimgeour"/>
    <x v="0"/>
    <d v="1996-04-25T00:00:00"/>
    <n v="2024511"/>
    <x v="132"/>
    <x v="1"/>
    <s v="Back Pain"/>
    <s v="Depression"/>
    <x v="3"/>
    <n v="112"/>
    <x v="0"/>
    <x v="0"/>
    <s v="Happy"/>
    <x v="0"/>
    <x v="0"/>
  </r>
  <r>
    <x v="440"/>
    <s v="Marcy Voden"/>
    <x v="0"/>
    <d v="1960-04-12T00:00:00"/>
    <n v="2024210"/>
    <x v="73"/>
    <x v="3"/>
    <s v="Insomnia"/>
    <s v="Mood Swings"/>
    <x v="1"/>
    <n v="154"/>
    <x v="1"/>
    <x v="2"/>
    <s v="Sad"/>
    <x v="1"/>
    <x v="0"/>
  </r>
  <r>
    <x v="441"/>
    <s v="Xymenes Goodlet"/>
    <x v="1"/>
    <d v="1986-08-10T00:00:00"/>
    <n v="202424"/>
    <x v="189"/>
    <x v="3"/>
    <s v="Fatigue"/>
    <s v="Anxiety"/>
    <x v="2"/>
    <n v="56"/>
    <x v="0"/>
    <x v="1"/>
    <s v="Happy"/>
    <x v="0"/>
    <x v="0"/>
  </r>
  <r>
    <x v="442"/>
    <s v="Mahalia Shawel"/>
    <x v="0"/>
    <d v="2006-01-02T00:00:00"/>
    <n v="202448"/>
    <x v="309"/>
    <x v="1"/>
    <s v="Headache"/>
    <s v="Depression"/>
    <x v="10"/>
    <n v="7"/>
    <x v="2"/>
    <x v="2"/>
    <s v="Sad"/>
    <x v="1"/>
    <x v="0"/>
  </r>
  <r>
    <x v="443"/>
    <s v="Gordon Shama"/>
    <x v="1"/>
    <d v="1985-09-09T00:00:00"/>
    <n v="202432"/>
    <x v="308"/>
    <x v="0"/>
    <s v="Fatigue"/>
    <s v="Irritability"/>
    <x v="3"/>
    <n v="126"/>
    <x v="0"/>
    <x v="0"/>
    <s v="Neutral"/>
    <x v="0"/>
    <x v="0"/>
  </r>
  <r>
    <x v="444"/>
    <s v="Annabela Lillicrap"/>
    <x v="0"/>
    <d v="1974-11-13T00:00:00"/>
    <n v="202458"/>
    <x v="171"/>
    <x v="1"/>
    <s v="High Blood Pressure"/>
    <s v="Depression"/>
    <x v="0"/>
    <n v="147"/>
    <x v="0"/>
    <x v="0"/>
    <s v="Sad"/>
    <x v="0"/>
    <x v="0"/>
  </r>
  <r>
    <x v="445"/>
    <s v="Homere Canepe"/>
    <x v="1"/>
    <d v="2003-12-28T00:00:00"/>
    <n v="2024311"/>
    <x v="310"/>
    <x v="0"/>
    <s v="Insomnia"/>
    <s v="Stress"/>
    <x v="1"/>
    <n v="175"/>
    <x v="0"/>
    <x v="1"/>
    <s v="Happy"/>
    <x v="1"/>
    <x v="0"/>
  </r>
  <r>
    <x v="446"/>
    <s v="Bennett Trank"/>
    <x v="1"/>
    <d v="2001-05-21T00:00:00"/>
    <n v="202424"/>
    <x v="5"/>
    <x v="0"/>
    <s v="Insomnia"/>
    <s v="Irritability"/>
    <x v="3"/>
    <n v="112"/>
    <x v="1"/>
    <x v="2"/>
    <s v="Sad"/>
    <x v="0"/>
    <x v="0"/>
  </r>
  <r>
    <x v="447"/>
    <s v="Kimbra Cregeen"/>
    <x v="0"/>
    <d v="1992-09-25T00:00:00"/>
    <n v="2024518"/>
    <x v="5"/>
    <x v="1"/>
    <s v="Fatigue"/>
    <s v="Stress"/>
    <x v="3"/>
    <n v="70"/>
    <x v="1"/>
    <x v="1"/>
    <s v="Sad"/>
    <x v="0"/>
    <x v="0"/>
  </r>
  <r>
    <x v="448"/>
    <s v="Lorena Kaes"/>
    <x v="0"/>
    <d v="1991-11-27T00:00:00"/>
    <n v="2024126"/>
    <x v="235"/>
    <x v="0"/>
    <s v="High Blood Pressure"/>
    <s v="Anxiety"/>
    <x v="1"/>
    <n v="140"/>
    <x v="0"/>
    <x v="0"/>
    <s v="Sad"/>
    <x v="0"/>
    <x v="0"/>
  </r>
  <r>
    <x v="449"/>
    <s v="Pinchas O'Dyvoie"/>
    <x v="1"/>
    <d v="1992-04-16T00:00:00"/>
    <n v="202423"/>
    <x v="311"/>
    <x v="1"/>
    <s v="Back Pain"/>
    <s v="Mood Swings"/>
    <x v="3"/>
    <n v="77"/>
    <x v="2"/>
    <x v="1"/>
    <s v="Happy"/>
    <x v="1"/>
    <x v="0"/>
  </r>
  <r>
    <x v="450"/>
    <s v="Kevyn Jerams"/>
    <x v="0"/>
    <d v="1978-07-18T00:00:00"/>
    <n v="2024419"/>
    <x v="312"/>
    <x v="0"/>
    <s v="Headache"/>
    <s v="Depression"/>
    <x v="3"/>
    <n v="140"/>
    <x v="2"/>
    <x v="0"/>
    <s v="Sad"/>
    <x v="0"/>
    <x v="0"/>
  </r>
  <r>
    <x v="451"/>
    <s v="Shea Korbmaker"/>
    <x v="1"/>
    <d v="2002-08-05T00:00:00"/>
    <n v="2024516"/>
    <x v="140"/>
    <x v="0"/>
    <s v="Headache"/>
    <s v="Stress"/>
    <x v="2"/>
    <n v="175"/>
    <x v="2"/>
    <x v="0"/>
    <s v="Neutral"/>
    <x v="1"/>
    <x v="0"/>
  </r>
  <r>
    <x v="452"/>
    <s v="Brion Smalecombe"/>
    <x v="1"/>
    <d v="2005-05-31T00:00:00"/>
    <n v="2024224"/>
    <x v="190"/>
    <x v="0"/>
    <s v="Fatigue"/>
    <s v="Anxiety"/>
    <x v="2"/>
    <n v="49"/>
    <x v="2"/>
    <x v="0"/>
    <s v="Neutral"/>
    <x v="0"/>
    <x v="0"/>
  </r>
  <r>
    <x v="453"/>
    <s v="Loydie Klee"/>
    <x v="1"/>
    <d v="1993-02-14T00:00:00"/>
    <n v="2024613"/>
    <x v="302"/>
    <x v="2"/>
    <s v="Fatigue"/>
    <s v="Irritability"/>
    <x v="0"/>
    <n v="98"/>
    <x v="0"/>
    <x v="0"/>
    <s v="Neutral"/>
    <x v="0"/>
    <x v="0"/>
  </r>
  <r>
    <x v="454"/>
    <s v="Cherye Sissens"/>
    <x v="0"/>
    <d v="2001-06-29T00:00:00"/>
    <n v="2024519"/>
    <x v="165"/>
    <x v="3"/>
    <s v="Insomnia"/>
    <s v="Stress"/>
    <x v="3"/>
    <n v="28"/>
    <x v="2"/>
    <x v="1"/>
    <s v="Sad"/>
    <x v="1"/>
    <x v="0"/>
  </r>
  <r>
    <x v="455"/>
    <s v="Ebony Flury"/>
    <x v="0"/>
    <d v="2004-12-30T00:00:00"/>
    <n v="202463"/>
    <x v="313"/>
    <x v="3"/>
    <s v="Fatigue"/>
    <s v="Stress"/>
    <x v="3"/>
    <n v="35"/>
    <x v="2"/>
    <x v="1"/>
    <s v="Neutral"/>
    <x v="0"/>
    <x v="0"/>
  </r>
  <r>
    <x v="456"/>
    <s v="Wood Jimmes"/>
    <x v="1"/>
    <d v="1999-05-26T00:00:00"/>
    <n v="2024211"/>
    <x v="68"/>
    <x v="5"/>
    <s v="Fatigue"/>
    <s v="Irritability"/>
    <x v="3"/>
    <n v="91"/>
    <x v="0"/>
    <x v="0"/>
    <s v="Sad"/>
    <x v="0"/>
    <x v="0"/>
  </r>
  <r>
    <x v="457"/>
    <s v="Garry Goodridge"/>
    <x v="1"/>
    <d v="1946-08-29T00:00:00"/>
    <n v="2024118"/>
    <x v="53"/>
    <x v="1"/>
    <s v="Fatigue"/>
    <s v="Fear"/>
    <x v="4"/>
    <n v="14"/>
    <x v="1"/>
    <x v="2"/>
    <s v="Sad"/>
    <x v="0"/>
    <x v="1"/>
  </r>
  <r>
    <x v="458"/>
    <s v="Corty Dandie"/>
    <x v="1"/>
    <d v="1996-08-04T00:00:00"/>
    <n v="202419"/>
    <x v="197"/>
    <x v="3"/>
    <s v="Headache"/>
    <s v="Irritability"/>
    <x v="1"/>
    <n v="119"/>
    <x v="2"/>
    <x v="1"/>
    <s v="Happy"/>
    <x v="0"/>
    <x v="0"/>
  </r>
  <r>
    <x v="459"/>
    <s v="Addy Crees"/>
    <x v="1"/>
    <d v="2001-07-29T00:00:00"/>
    <n v="202415"/>
    <x v="140"/>
    <x v="0"/>
    <s v="Fatigue"/>
    <s v="Depression"/>
    <x v="0"/>
    <n v="70"/>
    <x v="0"/>
    <x v="0"/>
    <s v="Happy"/>
    <x v="0"/>
    <x v="0"/>
  </r>
  <r>
    <x v="460"/>
    <s v="Keely Mancktelow"/>
    <x v="0"/>
    <d v="1990-01-12T00:00:00"/>
    <n v="202464"/>
    <x v="314"/>
    <x v="1"/>
    <s v="High Blood Pressure"/>
    <s v="Irritability"/>
    <x v="2"/>
    <n v="182"/>
    <x v="2"/>
    <x v="1"/>
    <s v="Sad"/>
    <x v="0"/>
    <x v="0"/>
  </r>
  <r>
    <x v="461"/>
    <s v="Ezri Oakeby"/>
    <x v="1"/>
    <d v="1987-05-14T00:00:00"/>
    <n v="202434"/>
    <x v="116"/>
    <x v="1"/>
    <s v="Fatigue"/>
    <s v="Irritability"/>
    <x v="2"/>
    <n v="21"/>
    <x v="2"/>
    <x v="1"/>
    <s v="Neutral"/>
    <x v="1"/>
    <x v="0"/>
  </r>
  <r>
    <x v="462"/>
    <s v="Avivah Lawlance"/>
    <x v="0"/>
    <d v="1987-10-17T00:00:00"/>
    <n v="2024614"/>
    <x v="315"/>
    <x v="1"/>
    <s v="Insomnia"/>
    <s v="Stress"/>
    <x v="3"/>
    <n v="56"/>
    <x v="2"/>
    <x v="0"/>
    <s v="Happy"/>
    <x v="0"/>
    <x v="0"/>
  </r>
  <r>
    <x v="463"/>
    <s v="Joanna Rubinfeld"/>
    <x v="0"/>
    <d v="1991-01-08T00:00:00"/>
    <n v="2024125"/>
    <x v="104"/>
    <x v="1"/>
    <s v="Back Pain"/>
    <s v="Anxiety"/>
    <x v="1"/>
    <n v="175"/>
    <x v="0"/>
    <x v="0"/>
    <s v="Neutral"/>
    <x v="0"/>
    <x v="0"/>
  </r>
  <r>
    <x v="464"/>
    <s v="Vasily Kohrs"/>
    <x v="1"/>
    <d v="1995-03-29T00:00:00"/>
    <n v="202418"/>
    <x v="316"/>
    <x v="0"/>
    <s v="Fatigue"/>
    <s v="Depression"/>
    <x v="3"/>
    <n v="105"/>
    <x v="1"/>
    <x v="0"/>
    <s v="Happy"/>
    <x v="1"/>
    <x v="1"/>
  </r>
  <r>
    <x v="465"/>
    <s v="Talya Pattesall"/>
    <x v="0"/>
    <d v="2005-06-22T00:00:00"/>
    <n v="2024531"/>
    <x v="317"/>
    <x v="3"/>
    <s v="Insomnia"/>
    <s v="Stress"/>
    <x v="2"/>
    <n v="70"/>
    <x v="2"/>
    <x v="1"/>
    <s v="Sad"/>
    <x v="1"/>
    <x v="0"/>
  </r>
  <r>
    <x v="466"/>
    <s v="Constancy Van Hove"/>
    <x v="0"/>
    <d v="2003-01-11T00:00:00"/>
    <n v="2024421"/>
    <x v="119"/>
    <x v="0"/>
    <s v="Headache"/>
    <s v="Mood Swings"/>
    <x v="2"/>
    <n v="21"/>
    <x v="0"/>
    <x v="0"/>
    <s v="Happy"/>
    <x v="1"/>
    <x v="0"/>
  </r>
  <r>
    <x v="467"/>
    <s v="Sansone Licciardo"/>
    <x v="1"/>
    <d v="1981-01-02T00:00:00"/>
    <n v="202462"/>
    <x v="318"/>
    <x v="0"/>
    <s v="Headache"/>
    <s v="Mood Swings"/>
    <x v="3"/>
    <n v="84"/>
    <x v="0"/>
    <x v="1"/>
    <s v="Sad"/>
    <x v="0"/>
    <x v="0"/>
  </r>
  <r>
    <x v="468"/>
    <s v="Adams Dumbell"/>
    <x v="1"/>
    <d v="1992-06-12T00:00:00"/>
    <n v="2024529"/>
    <x v="192"/>
    <x v="2"/>
    <s v="Insomnia"/>
    <s v="Anxiety"/>
    <x v="2"/>
    <n v="119"/>
    <x v="1"/>
    <x v="0"/>
    <s v="Neutral"/>
    <x v="0"/>
    <x v="0"/>
  </r>
  <r>
    <x v="469"/>
    <s v="Kaila Barlow"/>
    <x v="0"/>
    <d v="1982-07-06T00:00:00"/>
    <n v="2024115"/>
    <x v="270"/>
    <x v="0"/>
    <s v="Back Pain"/>
    <s v="Irritability"/>
    <x v="1"/>
    <n v="168"/>
    <x v="2"/>
    <x v="0"/>
    <s v="Happy"/>
    <x v="0"/>
    <x v="0"/>
  </r>
  <r>
    <x v="470"/>
    <s v="Walt Mc Elory"/>
    <x v="1"/>
    <d v="2002-04-30T00:00:00"/>
    <n v="202435"/>
    <x v="319"/>
    <x v="3"/>
    <s v="Back Pain"/>
    <s v="Stress"/>
    <x v="3"/>
    <n v="28"/>
    <x v="1"/>
    <x v="1"/>
    <s v="Happy"/>
    <x v="0"/>
    <x v="0"/>
  </r>
  <r>
    <x v="471"/>
    <s v="Sawyer Abramin"/>
    <x v="1"/>
    <d v="1996-05-07T00:00:00"/>
    <n v="2024210"/>
    <x v="320"/>
    <x v="3"/>
    <s v="Insomnia"/>
    <s v="Irritability"/>
    <x v="1"/>
    <n v="182"/>
    <x v="1"/>
    <x v="1"/>
    <s v="Neutral"/>
    <x v="1"/>
    <x v="0"/>
  </r>
  <r>
    <x v="472"/>
    <s v="Marysa Hollington"/>
    <x v="0"/>
    <d v="1989-05-29T00:00:00"/>
    <n v="202432"/>
    <x v="15"/>
    <x v="1"/>
    <s v="Fatigue"/>
    <s v="Stress"/>
    <x v="3"/>
    <n v="168"/>
    <x v="2"/>
    <x v="0"/>
    <s v="Neutral"/>
    <x v="0"/>
    <x v="0"/>
  </r>
  <r>
    <x v="473"/>
    <s v="Chaddie Withey"/>
    <x v="1"/>
    <d v="1999-02-17T00:00:00"/>
    <n v="202421"/>
    <x v="97"/>
    <x v="0"/>
    <s v="Back Pain"/>
    <s v="Anxiety"/>
    <x v="3"/>
    <n v="84"/>
    <x v="2"/>
    <x v="1"/>
    <s v="Happy"/>
    <x v="0"/>
    <x v="0"/>
  </r>
  <r>
    <x v="474"/>
    <s v="Celestine Sigars"/>
    <x v="0"/>
    <d v="1999-02-19T00:00:00"/>
    <n v="202458"/>
    <x v="321"/>
    <x v="0"/>
    <s v="High Blood Pressure"/>
    <s v="Mood Swings"/>
    <x v="0"/>
    <n v="63"/>
    <x v="0"/>
    <x v="0"/>
    <s v="Happy"/>
    <x v="0"/>
    <x v="0"/>
  </r>
  <r>
    <x v="475"/>
    <s v="Conrade Braune"/>
    <x v="1"/>
    <d v="2002-05-09T00:00:00"/>
    <n v="2024619"/>
    <x v="215"/>
    <x v="5"/>
    <s v="Fatigue"/>
    <s v="Stress"/>
    <x v="1"/>
    <n v="56"/>
    <x v="2"/>
    <x v="0"/>
    <s v="Neutral"/>
    <x v="1"/>
    <x v="0"/>
  </r>
  <r>
    <x v="476"/>
    <s v="Town Fish"/>
    <x v="1"/>
    <d v="1993-01-17T00:00:00"/>
    <n v="2024223"/>
    <x v="122"/>
    <x v="0"/>
    <s v="Headache"/>
    <s v="Anxiety"/>
    <x v="1"/>
    <n v="161"/>
    <x v="1"/>
    <x v="1"/>
    <s v="Neutral"/>
    <x v="0"/>
    <x v="0"/>
  </r>
  <r>
    <x v="477"/>
    <s v="Prince Anten"/>
    <x v="1"/>
    <d v="1973-01-25T00:00:00"/>
    <n v="2024425"/>
    <x v="158"/>
    <x v="0"/>
    <s v="Fatigue"/>
    <s v="Depression"/>
    <x v="0"/>
    <n v="126"/>
    <x v="0"/>
    <x v="1"/>
    <s v="Neutral"/>
    <x v="0"/>
    <x v="0"/>
  </r>
  <r>
    <x v="478"/>
    <s v="Thibaut Dhennin"/>
    <x v="1"/>
    <d v="1991-05-21T00:00:00"/>
    <n v="202453"/>
    <x v="140"/>
    <x v="1"/>
    <s v="Insomnia"/>
    <s v="Stress"/>
    <x v="3"/>
    <n v="21"/>
    <x v="1"/>
    <x v="0"/>
    <s v="Neutral"/>
    <x v="1"/>
    <x v="0"/>
  </r>
  <r>
    <x v="479"/>
    <s v="Lockwood Voas"/>
    <x v="1"/>
    <d v="2003-03-13T00:00:00"/>
    <n v="202416"/>
    <x v="322"/>
    <x v="1"/>
    <s v="Fatigue"/>
    <s v="Stress"/>
    <x v="2"/>
    <n v="77"/>
    <x v="1"/>
    <x v="2"/>
    <s v="Sad"/>
    <x v="1"/>
    <x v="0"/>
  </r>
  <r>
    <x v="480"/>
    <s v="Alexina Macguire"/>
    <x v="0"/>
    <d v="1996-08-05T00:00:00"/>
    <n v="2024622"/>
    <x v="226"/>
    <x v="0"/>
    <s v="Back Pain"/>
    <s v="Anxiety"/>
    <x v="5"/>
    <n v="175"/>
    <x v="0"/>
    <x v="0"/>
    <s v="Happy"/>
    <x v="0"/>
    <x v="0"/>
  </r>
  <r>
    <x v="481"/>
    <s v="Reinald Densun"/>
    <x v="1"/>
    <d v="1966-01-05T00:00:00"/>
    <n v="202456"/>
    <x v="323"/>
    <x v="1"/>
    <s v="Fatigue"/>
    <s v="Irritability"/>
    <x v="3"/>
    <n v="140"/>
    <x v="2"/>
    <x v="1"/>
    <s v="Happy"/>
    <x v="1"/>
    <x v="0"/>
  </r>
  <r>
    <x v="482"/>
    <s v="Andra Witchell"/>
    <x v="0"/>
    <d v="1988-08-21T00:00:00"/>
    <n v="2024524"/>
    <x v="324"/>
    <x v="1"/>
    <s v="Back Pain"/>
    <s v="Stress"/>
    <x v="2"/>
    <n v="21"/>
    <x v="2"/>
    <x v="2"/>
    <s v="Happy"/>
    <x v="0"/>
    <x v="0"/>
  </r>
  <r>
    <x v="483"/>
    <s v="Vern MacGray"/>
    <x v="1"/>
    <d v="2002-03-01T00:00:00"/>
    <n v="2024416"/>
    <x v="116"/>
    <x v="1"/>
    <s v="Headache"/>
    <s v="Anxiety"/>
    <x v="5"/>
    <n v="42"/>
    <x v="0"/>
    <x v="1"/>
    <s v="Neutral"/>
    <x v="0"/>
    <x v="0"/>
  </r>
  <r>
    <x v="484"/>
    <s v="Giulietta Dedham"/>
    <x v="0"/>
    <d v="1999-04-13T00:00:00"/>
    <n v="202448"/>
    <x v="325"/>
    <x v="1"/>
    <s v="Back Pain"/>
    <s v="Depression"/>
    <x v="0"/>
    <n v="119"/>
    <x v="2"/>
    <x v="0"/>
    <s v="Neutral"/>
    <x v="0"/>
    <x v="0"/>
  </r>
  <r>
    <x v="485"/>
    <s v="Arden Frostick"/>
    <x v="0"/>
    <d v="2000-11-29T00:00:00"/>
    <n v="2024428"/>
    <x v="293"/>
    <x v="0"/>
    <s v="Insomnia"/>
    <s v="Depression"/>
    <x v="3"/>
    <n v="126"/>
    <x v="2"/>
    <x v="1"/>
    <s v="Neutral"/>
    <x v="1"/>
    <x v="0"/>
  </r>
  <r>
    <x v="486"/>
    <s v="Fayre Crowther"/>
    <x v="0"/>
    <d v="1991-11-30T00:00:00"/>
    <n v="2024611"/>
    <x v="249"/>
    <x v="1"/>
    <s v="Headache"/>
    <s v="Stress"/>
    <x v="2"/>
    <n v="119"/>
    <x v="1"/>
    <x v="0"/>
    <s v="Neutral"/>
    <x v="0"/>
    <x v="1"/>
  </r>
  <r>
    <x v="487"/>
    <s v="Merrill Carrick"/>
    <x v="0"/>
    <d v="2002-01-13T00:00:00"/>
    <n v="2024411"/>
    <x v="224"/>
    <x v="5"/>
    <s v="Headache"/>
    <s v="Anxiety"/>
    <x v="1"/>
    <n v="14"/>
    <x v="1"/>
    <x v="0"/>
    <s v="Sad"/>
    <x v="0"/>
    <x v="1"/>
  </r>
  <r>
    <x v="488"/>
    <s v="Alleyn Cory"/>
    <x v="1"/>
    <d v="1977-03-13T00:00:00"/>
    <n v="2024113"/>
    <x v="98"/>
    <x v="0"/>
    <s v="Back Pain"/>
    <s v="Mood Swings"/>
    <x v="2"/>
    <n v="140"/>
    <x v="0"/>
    <x v="0"/>
    <s v="Happy"/>
    <x v="0"/>
    <x v="0"/>
  </r>
  <r>
    <x v="489"/>
    <s v="Neall Gair"/>
    <x v="1"/>
    <d v="2004-04-06T00:00:00"/>
    <n v="202463"/>
    <x v="326"/>
    <x v="0"/>
    <s v="Headache"/>
    <s v="Depression"/>
    <x v="2"/>
    <n v="182"/>
    <x v="2"/>
    <x v="2"/>
    <s v="Sad"/>
    <x v="0"/>
    <x v="0"/>
  </r>
  <r>
    <x v="490"/>
    <s v="Bealle Clixby"/>
    <x v="1"/>
    <d v="1982-01-28T00:00:00"/>
    <n v="2024214"/>
    <x v="327"/>
    <x v="0"/>
    <s v="Fatigue"/>
    <s v="Stress"/>
    <x v="2"/>
    <n v="98"/>
    <x v="0"/>
    <x v="0"/>
    <s v="Happy"/>
    <x v="0"/>
    <x v="0"/>
  </r>
  <r>
    <x v="491"/>
    <s v="Sharla Galloway"/>
    <x v="0"/>
    <d v="1968-08-25T00:00:00"/>
    <n v="202431"/>
    <x v="79"/>
    <x v="5"/>
    <s v="Back Pain"/>
    <s v="Depression"/>
    <x v="2"/>
    <n v="112"/>
    <x v="2"/>
    <x v="0"/>
    <s v="Neutral"/>
    <x v="0"/>
    <x v="0"/>
  </r>
  <r>
    <x v="492"/>
    <s v="Naomi Fingleton"/>
    <x v="0"/>
    <d v="1985-01-01T00:00:00"/>
    <n v="2024314"/>
    <x v="3"/>
    <x v="1"/>
    <s v="Back Pain"/>
    <s v="Anxiety"/>
    <x v="5"/>
    <n v="84"/>
    <x v="2"/>
    <x v="1"/>
    <s v="Happy"/>
    <x v="1"/>
    <x v="0"/>
  </r>
  <r>
    <x v="493"/>
    <s v="Lorrie Gingel"/>
    <x v="0"/>
    <d v="1998-04-27T00:00:00"/>
    <n v="2024323"/>
    <x v="328"/>
    <x v="1"/>
    <s v="Fatigue"/>
    <s v="Irritability"/>
    <x v="2"/>
    <n v="105"/>
    <x v="0"/>
    <x v="1"/>
    <s v="Happy"/>
    <x v="1"/>
    <x v="0"/>
  </r>
  <r>
    <x v="494"/>
    <s v="Cello Ransome"/>
    <x v="1"/>
    <d v="2003-03-18T00:00:00"/>
    <n v="2024315"/>
    <x v="2"/>
    <x v="1"/>
    <s v="Fatigue"/>
    <s v="Depression"/>
    <x v="3"/>
    <n v="112"/>
    <x v="2"/>
    <x v="0"/>
    <s v="Happy"/>
    <x v="1"/>
    <x v="0"/>
  </r>
  <r>
    <x v="495"/>
    <s v="Starr Boodle"/>
    <x v="0"/>
    <d v="1993-07-23T00:00:00"/>
    <n v="202439"/>
    <x v="3"/>
    <x v="1"/>
    <s v="Insomnia"/>
    <s v="Anxiety"/>
    <x v="2"/>
    <n v="168"/>
    <x v="2"/>
    <x v="0"/>
    <s v="Sad"/>
    <x v="0"/>
    <x v="0"/>
  </r>
  <r>
    <x v="496"/>
    <s v="Dulcinea Pinilla"/>
    <x v="0"/>
    <d v="1992-12-24T00:00:00"/>
    <n v="2024216"/>
    <x v="33"/>
    <x v="1"/>
    <s v="Insomnia"/>
    <s v="Mood Swings"/>
    <x v="3"/>
    <n v="84"/>
    <x v="2"/>
    <x v="0"/>
    <s v="Sad"/>
    <x v="1"/>
    <x v="0"/>
  </r>
  <r>
    <x v="497"/>
    <s v="Rhoda Fairfoul"/>
    <x v="0"/>
    <d v="1983-05-27T00:00:00"/>
    <n v="202451"/>
    <x v="21"/>
    <x v="3"/>
    <s v="High Blood Pressure"/>
    <s v="Anxiety"/>
    <x v="0"/>
    <n v="119"/>
    <x v="0"/>
    <x v="2"/>
    <s v="Happy"/>
    <x v="0"/>
    <x v="0"/>
  </r>
  <r>
    <x v="498"/>
    <s v="Ashli Abramowitch"/>
    <x v="0"/>
    <d v="1998-05-06T00:00:00"/>
    <n v="202416"/>
    <x v="84"/>
    <x v="1"/>
    <s v="Back Pain"/>
    <s v="Anxiety"/>
    <x v="5"/>
    <n v="168"/>
    <x v="1"/>
    <x v="0"/>
    <s v="Neutral"/>
    <x v="1"/>
    <x v="0"/>
  </r>
  <r>
    <x v="499"/>
    <s v="Walker Castane"/>
    <x v="1"/>
    <d v="2000-04-30T00:00:00"/>
    <n v="2024228"/>
    <x v="321"/>
    <x v="2"/>
    <s v="High Blood Pressure"/>
    <s v="Anxiety"/>
    <x v="0"/>
    <n v="84"/>
    <x v="2"/>
    <x v="0"/>
    <s v="Sad"/>
    <x v="1"/>
    <x v="0"/>
  </r>
  <r>
    <x v="500"/>
    <s v="Jandy Mercik"/>
    <x v="0"/>
    <d v="1993-01-25T00:00:00"/>
    <n v="202421"/>
    <x v="329"/>
    <x v="1"/>
    <s v="Insomnia"/>
    <s v="Mood Swings"/>
    <x v="0"/>
    <n v="168"/>
    <x v="0"/>
    <x v="0"/>
    <s v="Happy"/>
    <x v="0"/>
    <x v="0"/>
  </r>
  <r>
    <x v="501"/>
    <s v="Jerrylee Glassman"/>
    <x v="0"/>
    <d v="1994-04-14T00:00:00"/>
    <n v="2024118"/>
    <x v="109"/>
    <x v="1"/>
    <s v="Insomnia"/>
    <s v="Anxiety"/>
    <x v="0"/>
    <n v="14"/>
    <x v="1"/>
    <x v="0"/>
    <s v="Sad"/>
    <x v="0"/>
    <x v="0"/>
  </r>
  <r>
    <x v="502"/>
    <s v="Issiah Stollsteiner"/>
    <x v="1"/>
    <d v="2005-05-04T00:00:00"/>
    <n v="202454"/>
    <x v="120"/>
    <x v="2"/>
    <s v="Back Pain"/>
    <s v="Mood Swings"/>
    <x v="0"/>
    <n v="70"/>
    <x v="1"/>
    <x v="2"/>
    <s v="Neutral"/>
    <x v="1"/>
    <x v="0"/>
  </r>
  <r>
    <x v="503"/>
    <s v="Brandie Hansbury"/>
    <x v="0"/>
    <d v="1992-08-03T00:00:00"/>
    <n v="2024417"/>
    <x v="115"/>
    <x v="0"/>
    <s v="Back Pain"/>
    <s v="Irritability"/>
    <x v="1"/>
    <n v="119"/>
    <x v="0"/>
    <x v="2"/>
    <s v="Happy"/>
    <x v="0"/>
    <x v="0"/>
  </r>
  <r>
    <x v="504"/>
    <s v="Jasen Banks"/>
    <x v="1"/>
    <d v="1993-02-03T00:00:00"/>
    <n v="202458"/>
    <x v="330"/>
    <x v="5"/>
    <s v="Fatigue"/>
    <s v="Irritability"/>
    <x v="0"/>
    <n v="182"/>
    <x v="0"/>
    <x v="1"/>
    <s v="Happy"/>
    <x v="0"/>
    <x v="0"/>
  </r>
  <r>
    <x v="505"/>
    <s v="Gamaliel Semonin"/>
    <x v="1"/>
    <d v="2000-07-07T00:00:00"/>
    <n v="2024622"/>
    <x v="331"/>
    <x v="0"/>
    <s v="Insomnia"/>
    <s v="Depression"/>
    <x v="2"/>
    <n v="161"/>
    <x v="2"/>
    <x v="0"/>
    <s v="Neutral"/>
    <x v="1"/>
    <x v="0"/>
  </r>
  <r>
    <x v="506"/>
    <s v="Dom Kaming"/>
    <x v="1"/>
    <d v="1963-09-25T00:00:00"/>
    <n v="2024531"/>
    <x v="332"/>
    <x v="3"/>
    <s v="Insomnia"/>
    <s v="Irritability"/>
    <x v="1"/>
    <n v="49"/>
    <x v="0"/>
    <x v="0"/>
    <s v="Neutral"/>
    <x v="0"/>
    <x v="0"/>
  </r>
  <r>
    <x v="507"/>
    <s v="Bord Booker"/>
    <x v="1"/>
    <d v="1992-05-14T00:00:00"/>
    <n v="202469"/>
    <x v="294"/>
    <x v="0"/>
    <s v="Insomnia"/>
    <s v="Anxiety"/>
    <x v="0"/>
    <n v="126"/>
    <x v="2"/>
    <x v="2"/>
    <s v="Neutral"/>
    <x v="1"/>
    <x v="0"/>
  </r>
  <r>
    <x v="508"/>
    <s v="Dusty Eustis"/>
    <x v="0"/>
    <d v="1956-07-01T00:00:00"/>
    <n v="2024212"/>
    <x v="333"/>
    <x v="2"/>
    <s v="Fatigue"/>
    <s v="Loneliness"/>
    <x v="9"/>
    <n v="42"/>
    <x v="2"/>
    <x v="0"/>
    <s v="Sad"/>
    <x v="0"/>
    <x v="0"/>
  </r>
  <r>
    <x v="509"/>
    <s v="Margaret Petrussi"/>
    <x v="0"/>
    <d v="2002-01-11T00:00:00"/>
    <n v="202436"/>
    <x v="135"/>
    <x v="1"/>
    <s v="Insomnia"/>
    <s v="Stress"/>
    <x v="5"/>
    <n v="35"/>
    <x v="0"/>
    <x v="0"/>
    <s v="Neutral"/>
    <x v="1"/>
    <x v="0"/>
  </r>
  <r>
    <x v="510"/>
    <s v="Corbin Georgeson"/>
    <x v="1"/>
    <d v="2006-09-24T00:00:00"/>
    <n v="2024420"/>
    <x v="334"/>
    <x v="1"/>
    <s v="Loss of Appetite"/>
    <s v="Depression"/>
    <x v="11"/>
    <n v="49"/>
    <x v="2"/>
    <x v="1"/>
    <s v="Sad"/>
    <x v="1"/>
    <x v="0"/>
  </r>
  <r>
    <x v="511"/>
    <s v="Mathias Pumfrey"/>
    <x v="1"/>
    <d v="1997-05-25T00:00:00"/>
    <n v="202416"/>
    <x v="201"/>
    <x v="1"/>
    <s v="High Blood Pressure"/>
    <s v="Irritability"/>
    <x v="2"/>
    <n v="98"/>
    <x v="2"/>
    <x v="0"/>
    <s v="Neutral"/>
    <x v="1"/>
    <x v="0"/>
  </r>
  <r>
    <x v="512"/>
    <s v="Eveline Hylton"/>
    <x v="0"/>
    <d v="2006-08-23T00:00:00"/>
    <n v="202443"/>
    <x v="28"/>
    <x v="8"/>
    <s v="Stomach Age"/>
    <s v="Depression"/>
    <x v="2"/>
    <n v="14"/>
    <x v="2"/>
    <x v="0"/>
    <s v="Sad"/>
    <x v="1"/>
    <x v="0"/>
  </r>
  <r>
    <x v="513"/>
    <s v="Gay Gerant"/>
    <x v="1"/>
    <d v="2004-01-13T00:00:00"/>
    <n v="202422"/>
    <x v="13"/>
    <x v="2"/>
    <s v="Fatigue"/>
    <s v="Mood Swings"/>
    <x v="2"/>
    <n v="112"/>
    <x v="2"/>
    <x v="0"/>
    <s v="Happy"/>
    <x v="0"/>
    <x v="0"/>
  </r>
  <r>
    <x v="514"/>
    <s v="Knox Devorill"/>
    <x v="1"/>
    <d v="1992-03-27T00:00:00"/>
    <n v="2024514"/>
    <x v="335"/>
    <x v="0"/>
    <s v="Fatigue"/>
    <s v="Anxiety"/>
    <x v="1"/>
    <n v="28"/>
    <x v="0"/>
    <x v="0"/>
    <s v="Neutral"/>
    <x v="0"/>
    <x v="0"/>
  </r>
  <r>
    <x v="515"/>
    <s v="Allegra Blazeby"/>
    <x v="0"/>
    <d v="2002-06-24T00:00:00"/>
    <n v="2024113"/>
    <x v="336"/>
    <x v="0"/>
    <s v="Back Pain"/>
    <s v="Mood Swings"/>
    <x v="2"/>
    <n v="28"/>
    <x v="2"/>
    <x v="0"/>
    <s v="Neutral"/>
    <x v="0"/>
    <x v="0"/>
  </r>
  <r>
    <x v="516"/>
    <s v="Loydie Barg"/>
    <x v="1"/>
    <d v="2000-04-19T00:00:00"/>
    <n v="2024511"/>
    <x v="201"/>
    <x v="0"/>
    <s v="Insomnia"/>
    <s v="Stress"/>
    <x v="0"/>
    <n v="140"/>
    <x v="2"/>
    <x v="1"/>
    <s v="Sad"/>
    <x v="0"/>
    <x v="0"/>
  </r>
  <r>
    <x v="517"/>
    <s v="Collen Loosmore"/>
    <x v="0"/>
    <d v="1999-09-11T00:00:00"/>
    <n v="2024214"/>
    <x v="337"/>
    <x v="3"/>
    <s v="Back Pain"/>
    <s v="Irritability"/>
    <x v="0"/>
    <n v="84"/>
    <x v="1"/>
    <x v="0"/>
    <s v="Sad"/>
    <x v="1"/>
    <x v="1"/>
  </r>
  <r>
    <x v="518"/>
    <s v="Powell Downton"/>
    <x v="1"/>
    <d v="2003-03-22T00:00:00"/>
    <n v="2024113"/>
    <x v="338"/>
    <x v="3"/>
    <s v="Back Pain"/>
    <s v="Depression"/>
    <x v="3"/>
    <n v="112"/>
    <x v="0"/>
    <x v="1"/>
    <s v="Neutral"/>
    <x v="0"/>
    <x v="0"/>
  </r>
  <r>
    <x v="519"/>
    <s v="Cori Domb"/>
    <x v="1"/>
    <d v="1991-05-10T00:00:00"/>
    <n v="2024523"/>
    <x v="237"/>
    <x v="3"/>
    <s v="Headache"/>
    <s v="Depression"/>
    <x v="2"/>
    <n v="98"/>
    <x v="2"/>
    <x v="1"/>
    <s v="Happy"/>
    <x v="1"/>
    <x v="0"/>
  </r>
  <r>
    <x v="520"/>
    <s v="Roana Pipet"/>
    <x v="0"/>
    <d v="1987-04-16T00:00:00"/>
    <n v="202438"/>
    <x v="69"/>
    <x v="0"/>
    <s v="Fatigue"/>
    <s v="Irritability"/>
    <x v="2"/>
    <n v="91"/>
    <x v="1"/>
    <x v="0"/>
    <s v="Neutral"/>
    <x v="0"/>
    <x v="0"/>
  </r>
  <r>
    <x v="521"/>
    <s v="Karrah Lyffe"/>
    <x v="0"/>
    <d v="1995-05-08T00:00:00"/>
    <n v="2024619"/>
    <x v="58"/>
    <x v="0"/>
    <s v="Back Pain"/>
    <s v="Anxiety"/>
    <x v="5"/>
    <n v="21"/>
    <x v="2"/>
    <x v="0"/>
    <s v="Happy"/>
    <x v="0"/>
    <x v="0"/>
  </r>
  <r>
    <x v="522"/>
    <s v="Bent Bilbery"/>
    <x v="1"/>
    <d v="1993-02-19T00:00:00"/>
    <n v="202433"/>
    <x v="339"/>
    <x v="0"/>
    <s v="Fatigue"/>
    <s v="Anxiety"/>
    <x v="1"/>
    <n v="175"/>
    <x v="2"/>
    <x v="0"/>
    <s v="Happy"/>
    <x v="1"/>
    <x v="0"/>
  </r>
  <r>
    <x v="523"/>
    <s v="Vidovic Craker"/>
    <x v="1"/>
    <d v="2003-10-24T00:00:00"/>
    <n v="2024215"/>
    <x v="281"/>
    <x v="2"/>
    <s v="Fatigue"/>
    <s v="Depression"/>
    <x v="1"/>
    <n v="28"/>
    <x v="1"/>
    <x v="2"/>
    <s v="Sad"/>
    <x v="1"/>
    <x v="0"/>
  </r>
  <r>
    <x v="524"/>
    <s v="Thain Burthom"/>
    <x v="1"/>
    <d v="1992-06-30T00:00:00"/>
    <n v="2024514"/>
    <x v="55"/>
    <x v="2"/>
    <s v="Fatigue"/>
    <s v="Stress"/>
    <x v="1"/>
    <n v="105"/>
    <x v="1"/>
    <x v="0"/>
    <s v="Sad"/>
    <x v="1"/>
    <x v="0"/>
  </r>
  <r>
    <x v="525"/>
    <s v="Cy Crosse"/>
    <x v="1"/>
    <d v="1996-10-28T00:00:00"/>
    <n v="202469"/>
    <x v="275"/>
    <x v="3"/>
    <s v="Insomnia"/>
    <s v="Anxiety"/>
    <x v="3"/>
    <n v="49"/>
    <x v="1"/>
    <x v="1"/>
    <s v="Neutral"/>
    <x v="1"/>
    <x v="1"/>
  </r>
  <r>
    <x v="526"/>
    <s v="Ingeberg Boutellier"/>
    <x v="0"/>
    <d v="1996-07-14T00:00:00"/>
    <n v="2024415"/>
    <x v="340"/>
    <x v="5"/>
    <s v="Insomnia"/>
    <s v="Stress"/>
    <x v="3"/>
    <n v="168"/>
    <x v="2"/>
    <x v="0"/>
    <s v="Neutral"/>
    <x v="0"/>
    <x v="0"/>
  </r>
  <r>
    <x v="527"/>
    <s v="Beulah Sussams"/>
    <x v="0"/>
    <d v="2003-11-18T00:00:00"/>
    <n v="202429"/>
    <x v="133"/>
    <x v="2"/>
    <s v="Insomnia"/>
    <s v="Depression"/>
    <x v="1"/>
    <n v="84"/>
    <x v="2"/>
    <x v="0"/>
    <s v="Neutral"/>
    <x v="0"/>
    <x v="0"/>
  </r>
  <r>
    <x v="528"/>
    <s v="Emelia Lattin"/>
    <x v="0"/>
    <d v="1970-06-09T00:00:00"/>
    <n v="2024316"/>
    <x v="341"/>
    <x v="0"/>
    <s v="Back Pain"/>
    <s v="Stress"/>
    <x v="2"/>
    <n v="84"/>
    <x v="2"/>
    <x v="1"/>
    <s v="Happy"/>
    <x v="1"/>
    <x v="0"/>
  </r>
  <r>
    <x v="529"/>
    <s v="Horst Faircliffe"/>
    <x v="1"/>
    <d v="1975-11-20T00:00:00"/>
    <n v="2024123"/>
    <x v="342"/>
    <x v="3"/>
    <s v="Insomnia"/>
    <s v="Anxiety"/>
    <x v="5"/>
    <n v="28"/>
    <x v="0"/>
    <x v="1"/>
    <s v="Neutral"/>
    <x v="0"/>
    <x v="0"/>
  </r>
  <r>
    <x v="530"/>
    <s v="Way Ballingal"/>
    <x v="1"/>
    <d v="1992-07-28T00:00:00"/>
    <n v="2024124"/>
    <x v="329"/>
    <x v="0"/>
    <s v="Headache"/>
    <s v="Anxiety"/>
    <x v="3"/>
    <n v="84"/>
    <x v="2"/>
    <x v="0"/>
    <s v="Happy"/>
    <x v="0"/>
    <x v="0"/>
  </r>
  <r>
    <x v="531"/>
    <s v="Langsdon Hyland"/>
    <x v="1"/>
    <d v="2004-10-27T00:00:00"/>
    <n v="2024126"/>
    <x v="185"/>
    <x v="0"/>
    <s v="Headache"/>
    <s v="Stress"/>
    <x v="2"/>
    <n v="14"/>
    <x v="1"/>
    <x v="0"/>
    <s v="Happy"/>
    <x v="1"/>
    <x v="0"/>
  </r>
  <r>
    <x v="532"/>
    <s v="Toby Rushworth"/>
    <x v="1"/>
    <d v="1964-10-25T00:00:00"/>
    <n v="2024125"/>
    <x v="343"/>
    <x v="3"/>
    <s v="Insomnia"/>
    <s v="Irritability"/>
    <x v="3"/>
    <n v="35"/>
    <x v="0"/>
    <x v="1"/>
    <s v="Sad"/>
    <x v="0"/>
    <x v="0"/>
  </r>
  <r>
    <x v="533"/>
    <s v="Ezequiel Lounds"/>
    <x v="1"/>
    <d v="1996-02-15T00:00:00"/>
    <n v="202414"/>
    <x v="344"/>
    <x v="2"/>
    <s v="Back Pain"/>
    <s v="Anxiety"/>
    <x v="3"/>
    <n v="175"/>
    <x v="2"/>
    <x v="0"/>
    <s v="Sad"/>
    <x v="0"/>
    <x v="0"/>
  </r>
  <r>
    <x v="534"/>
    <s v="Raul Ruecastle"/>
    <x v="1"/>
    <d v="1999-02-15T00:00:00"/>
    <n v="202438"/>
    <x v="345"/>
    <x v="5"/>
    <s v="Back Pain"/>
    <s v="Stress"/>
    <x v="2"/>
    <n v="147"/>
    <x v="2"/>
    <x v="1"/>
    <s v="Neutral"/>
    <x v="0"/>
    <x v="0"/>
  </r>
  <r>
    <x v="535"/>
    <s v="Marj Maldin"/>
    <x v="0"/>
    <d v="2002-08-27T00:00:00"/>
    <n v="202445"/>
    <x v="188"/>
    <x v="3"/>
    <s v="Headache"/>
    <s v="Mood Swings"/>
    <x v="1"/>
    <n v="119"/>
    <x v="0"/>
    <x v="2"/>
    <s v="Sad"/>
    <x v="0"/>
    <x v="0"/>
  </r>
  <r>
    <x v="536"/>
    <s v="Austin Dakers"/>
    <x v="1"/>
    <d v="2003-02-18T00:00:00"/>
    <n v="2024321"/>
    <x v="196"/>
    <x v="3"/>
    <s v="Insomnia"/>
    <s v="Stress"/>
    <x v="2"/>
    <n v="112"/>
    <x v="1"/>
    <x v="1"/>
    <s v="Happy"/>
    <x v="1"/>
    <x v="0"/>
  </r>
  <r>
    <x v="537"/>
    <s v="Sarine Muccino"/>
    <x v="0"/>
    <d v="1995-03-22T00:00:00"/>
    <n v="2024115"/>
    <x v="54"/>
    <x v="0"/>
    <s v="Insomnia"/>
    <s v="Irritability"/>
    <x v="5"/>
    <n v="28"/>
    <x v="0"/>
    <x v="0"/>
    <s v="Happy"/>
    <x v="0"/>
    <x v="0"/>
  </r>
  <r>
    <x v="538"/>
    <s v="Sandie Rillstone"/>
    <x v="0"/>
    <d v="1994-05-08T00:00:00"/>
    <n v="2024426"/>
    <x v="346"/>
    <x v="0"/>
    <s v="Back Pain"/>
    <s v="Anxiety"/>
    <x v="5"/>
    <n v="7"/>
    <x v="1"/>
    <x v="0"/>
    <s v="Happy"/>
    <x v="0"/>
    <x v="1"/>
  </r>
  <r>
    <x v="539"/>
    <s v="Englebert Hallad"/>
    <x v="1"/>
    <d v="1998-10-18T00:00:00"/>
    <n v="2024522"/>
    <x v="169"/>
    <x v="3"/>
    <s v="Insomnia"/>
    <s v="Mood Swings"/>
    <x v="1"/>
    <n v="182"/>
    <x v="2"/>
    <x v="0"/>
    <s v="Happy"/>
    <x v="0"/>
    <x v="0"/>
  </r>
  <r>
    <x v="540"/>
    <s v="Franky Seton"/>
    <x v="1"/>
    <d v="1996-09-15T00:00:00"/>
    <n v="2024517"/>
    <x v="179"/>
    <x v="0"/>
    <s v="Back Pain"/>
    <s v="Depression"/>
    <x v="2"/>
    <n v="7"/>
    <x v="2"/>
    <x v="1"/>
    <s v="Happy"/>
    <x v="0"/>
    <x v="0"/>
  </r>
  <r>
    <x v="541"/>
    <s v="Bond Sedgeworth"/>
    <x v="1"/>
    <d v="2000-01-09T00:00:00"/>
    <n v="202453"/>
    <x v="167"/>
    <x v="0"/>
    <s v="Back Pain"/>
    <s v="Irritability"/>
    <x v="3"/>
    <n v="63"/>
    <x v="0"/>
    <x v="2"/>
    <s v="Happy"/>
    <x v="0"/>
    <x v="0"/>
  </r>
  <r>
    <x v="542"/>
    <s v="Ritchie Noonan"/>
    <x v="1"/>
    <d v="1997-01-04T00:00:00"/>
    <n v="202426"/>
    <x v="347"/>
    <x v="3"/>
    <s v="Insomnia"/>
    <s v="Irritability"/>
    <x v="2"/>
    <n v="70"/>
    <x v="0"/>
    <x v="0"/>
    <s v="Neutral"/>
    <x v="1"/>
    <x v="0"/>
  </r>
  <r>
    <x v="543"/>
    <s v="Craig Fydo"/>
    <x v="1"/>
    <d v="1997-08-18T00:00:00"/>
    <n v="202455"/>
    <x v="348"/>
    <x v="1"/>
    <s v="Back Pain"/>
    <s v="Anxiety"/>
    <x v="0"/>
    <n v="119"/>
    <x v="0"/>
    <x v="0"/>
    <s v="Happy"/>
    <x v="0"/>
    <x v="0"/>
  </r>
  <r>
    <x v="544"/>
    <s v="Brigitte Coster"/>
    <x v="0"/>
    <d v="1993-06-07T00:00:00"/>
    <n v="2024412"/>
    <x v="349"/>
    <x v="3"/>
    <s v="Fatigue"/>
    <s v="Stress"/>
    <x v="3"/>
    <n v="56"/>
    <x v="2"/>
    <x v="2"/>
    <s v="Neutral"/>
    <x v="1"/>
    <x v="0"/>
  </r>
  <r>
    <x v="545"/>
    <s v="Tamas Makiver"/>
    <x v="1"/>
    <d v="1992-01-25T00:00:00"/>
    <n v="2024514"/>
    <x v="13"/>
    <x v="3"/>
    <s v="Insomnia"/>
    <s v="Anxiety"/>
    <x v="3"/>
    <n v="28"/>
    <x v="1"/>
    <x v="0"/>
    <s v="Sad"/>
    <x v="1"/>
    <x v="0"/>
  </r>
  <r>
    <x v="546"/>
    <s v="Cherilynn Antao"/>
    <x v="0"/>
    <d v="1985-07-28T00:00:00"/>
    <n v="2024228"/>
    <x v="115"/>
    <x v="1"/>
    <s v="Fatigue"/>
    <s v="Stress"/>
    <x v="2"/>
    <n v="56"/>
    <x v="2"/>
    <x v="1"/>
    <s v="Neutral"/>
    <x v="1"/>
    <x v="0"/>
  </r>
  <r>
    <x v="547"/>
    <s v="Valenka Brodley"/>
    <x v="0"/>
    <d v="2000-01-03T00:00:00"/>
    <n v="2024621"/>
    <x v="75"/>
    <x v="0"/>
    <s v="High Blood Pressure"/>
    <s v="Stress"/>
    <x v="2"/>
    <n v="35"/>
    <x v="2"/>
    <x v="1"/>
    <s v="Neutral"/>
    <x v="0"/>
    <x v="0"/>
  </r>
  <r>
    <x v="548"/>
    <s v="Fanni Cosens"/>
    <x v="0"/>
    <d v="1999-04-22T00:00:00"/>
    <n v="202414"/>
    <x v="250"/>
    <x v="3"/>
    <s v="Fatigue"/>
    <s v="Anxiety"/>
    <x v="2"/>
    <n v="175"/>
    <x v="1"/>
    <x v="2"/>
    <s v="Neutral"/>
    <x v="0"/>
    <x v="0"/>
  </r>
  <r>
    <x v="549"/>
    <s v="Blakeley Ullyott"/>
    <x v="0"/>
    <d v="1987-04-07T00:00:00"/>
    <n v="202437"/>
    <x v="350"/>
    <x v="3"/>
    <s v="Insomnia"/>
    <s v="Anxiety"/>
    <x v="3"/>
    <n v="21"/>
    <x v="0"/>
    <x v="1"/>
    <s v="Neutral"/>
    <x v="0"/>
    <x v="0"/>
  </r>
  <r>
    <x v="550"/>
    <s v="Babbie Heddan"/>
    <x v="0"/>
    <d v="2004-01-13T00:00:00"/>
    <n v="2024327"/>
    <x v="351"/>
    <x v="5"/>
    <s v="Insomnia"/>
    <s v="Depression"/>
    <x v="2"/>
    <n v="77"/>
    <x v="0"/>
    <x v="2"/>
    <s v="Sad"/>
    <x v="0"/>
    <x v="0"/>
  </r>
  <r>
    <x v="551"/>
    <s v="Katuscha Gurry"/>
    <x v="0"/>
    <d v="1962-02-10T00:00:00"/>
    <n v="2024113"/>
    <x v="352"/>
    <x v="1"/>
    <s v="Fatigue"/>
    <s v="Depression"/>
    <x v="5"/>
    <n v="126"/>
    <x v="0"/>
    <x v="0"/>
    <s v="Happy"/>
    <x v="1"/>
    <x v="0"/>
  </r>
  <r>
    <x v="552"/>
    <s v="Miller Livock"/>
    <x v="1"/>
    <d v="1978-02-06T00:00:00"/>
    <n v="202423"/>
    <x v="219"/>
    <x v="1"/>
    <s v="Insomnia"/>
    <s v="Irritability"/>
    <x v="0"/>
    <n v="112"/>
    <x v="2"/>
    <x v="2"/>
    <s v="Happy"/>
    <x v="0"/>
    <x v="0"/>
  </r>
  <r>
    <x v="553"/>
    <s v="Rubi Freegard"/>
    <x v="0"/>
    <d v="1960-11-30T00:00:00"/>
    <n v="202421"/>
    <x v="353"/>
    <x v="0"/>
    <s v="Insomnia"/>
    <s v="Depression"/>
    <x v="0"/>
    <n v="14"/>
    <x v="0"/>
    <x v="1"/>
    <s v="Happy"/>
    <x v="0"/>
    <x v="0"/>
  </r>
  <r>
    <x v="554"/>
    <s v="Silvana Rivett"/>
    <x v="0"/>
    <d v="1995-01-15T00:00:00"/>
    <n v="2024531"/>
    <x v="296"/>
    <x v="5"/>
    <s v="Insomnia"/>
    <s v="Anxiety"/>
    <x v="3"/>
    <n v="35"/>
    <x v="1"/>
    <x v="1"/>
    <s v="Neutral"/>
    <x v="0"/>
    <x v="1"/>
  </r>
  <r>
    <x v="555"/>
    <s v="Tuesday Clac"/>
    <x v="0"/>
    <d v="1977-09-10T00:00:00"/>
    <n v="2024325"/>
    <x v="354"/>
    <x v="0"/>
    <s v="Fatigue"/>
    <s v="Depression"/>
    <x v="0"/>
    <n v="147"/>
    <x v="2"/>
    <x v="0"/>
    <s v="Sad"/>
    <x v="1"/>
    <x v="0"/>
  </r>
  <r>
    <x v="556"/>
    <s v="Lyle Urey"/>
    <x v="1"/>
    <d v="2001-12-29T00:00:00"/>
    <n v="2024115"/>
    <x v="355"/>
    <x v="1"/>
    <s v="Fatigue"/>
    <s v="Irritability"/>
    <x v="2"/>
    <n v="49"/>
    <x v="1"/>
    <x v="2"/>
    <s v="Happy"/>
    <x v="0"/>
    <x v="0"/>
  </r>
  <r>
    <x v="557"/>
    <s v="Sarge Abelwhite"/>
    <x v="1"/>
    <d v="1998-12-11T00:00:00"/>
    <n v="2024212"/>
    <x v="356"/>
    <x v="5"/>
    <s v="Fatigue"/>
    <s v="Anxiety"/>
    <x v="3"/>
    <n v="14"/>
    <x v="0"/>
    <x v="0"/>
    <s v="Neutral"/>
    <x v="0"/>
    <x v="0"/>
  </r>
  <r>
    <x v="558"/>
    <s v="Wendall Mitford"/>
    <x v="1"/>
    <d v="2000-10-13T00:00:00"/>
    <n v="202424"/>
    <x v="357"/>
    <x v="1"/>
    <s v="Insomnia"/>
    <s v="Anxiety"/>
    <x v="0"/>
    <n v="98"/>
    <x v="2"/>
    <x v="1"/>
    <s v="Neutral"/>
    <x v="0"/>
    <x v="0"/>
  </r>
  <r>
    <x v="559"/>
    <s v="Quinton Riding"/>
    <x v="1"/>
    <d v="2006-06-08T00:00:00"/>
    <n v="202446"/>
    <x v="358"/>
    <x v="5"/>
    <s v="Fatigue"/>
    <s v="Mood Swings"/>
    <x v="3"/>
    <n v="42"/>
    <x v="2"/>
    <x v="1"/>
    <s v="Happy"/>
    <x v="0"/>
    <x v="0"/>
  </r>
  <r>
    <x v="560"/>
    <s v="Kay Taaffe"/>
    <x v="0"/>
    <d v="2000-10-18T00:00:00"/>
    <n v="202466"/>
    <x v="359"/>
    <x v="5"/>
    <s v="Fatigue"/>
    <s v="Stress"/>
    <x v="3"/>
    <n v="91"/>
    <x v="1"/>
    <x v="1"/>
    <s v="Happy"/>
    <x v="1"/>
    <x v="0"/>
  </r>
  <r>
    <x v="561"/>
    <s v="Daisey Clint"/>
    <x v="0"/>
    <d v="1982-01-23T00:00:00"/>
    <n v="202434"/>
    <x v="360"/>
    <x v="3"/>
    <s v="Fatigue"/>
    <s v="Anxiety"/>
    <x v="2"/>
    <n v="182"/>
    <x v="0"/>
    <x v="0"/>
    <s v="Neutral"/>
    <x v="0"/>
    <x v="0"/>
  </r>
  <r>
    <x v="562"/>
    <s v="Winni Ciotti"/>
    <x v="0"/>
    <d v="1973-03-13T00:00:00"/>
    <n v="202421"/>
    <x v="165"/>
    <x v="2"/>
    <s v="Back Pain"/>
    <s v="Irritability"/>
    <x v="3"/>
    <n v="119"/>
    <x v="0"/>
    <x v="2"/>
    <s v="Neutral"/>
    <x v="0"/>
    <x v="0"/>
  </r>
  <r>
    <x v="563"/>
    <s v="Lauralee Lemmon"/>
    <x v="0"/>
    <d v="1978-07-24T00:00:00"/>
    <n v="202454"/>
    <x v="361"/>
    <x v="3"/>
    <s v="Fatigue"/>
    <s v="Irritability"/>
    <x v="3"/>
    <n v="35"/>
    <x v="0"/>
    <x v="0"/>
    <s v="Happy"/>
    <x v="0"/>
    <x v="0"/>
  </r>
  <r>
    <x v="564"/>
    <s v="Lexine McMarquis"/>
    <x v="0"/>
    <d v="2002-01-13T00:00:00"/>
    <n v="202459"/>
    <x v="66"/>
    <x v="3"/>
    <s v="Back Pain"/>
    <s v="Irritability"/>
    <x v="2"/>
    <n v="175"/>
    <x v="2"/>
    <x v="1"/>
    <s v="Sad"/>
    <x v="0"/>
    <x v="0"/>
  </r>
  <r>
    <x v="565"/>
    <s v="Melisande Fermer"/>
    <x v="0"/>
    <d v="1974-03-07T00:00:00"/>
    <n v="202455"/>
    <x v="209"/>
    <x v="3"/>
    <s v="Back Pain"/>
    <s v="Stress"/>
    <x v="3"/>
    <n v="147"/>
    <x v="1"/>
    <x v="0"/>
    <s v="Neutral"/>
    <x v="1"/>
    <x v="0"/>
  </r>
  <r>
    <x v="566"/>
    <s v="Stephine Middlebrook"/>
    <x v="0"/>
    <d v="1994-03-31T00:00:00"/>
    <n v="2024328"/>
    <x v="68"/>
    <x v="3"/>
    <s v="High Blood Pressure"/>
    <s v="Mood Swings"/>
    <x v="3"/>
    <n v="168"/>
    <x v="0"/>
    <x v="2"/>
    <s v="Happy"/>
    <x v="0"/>
    <x v="0"/>
  </r>
  <r>
    <x v="567"/>
    <s v="Ricca Pearcey"/>
    <x v="0"/>
    <d v="1991-05-22T00:00:00"/>
    <n v="2024616"/>
    <x v="362"/>
    <x v="0"/>
    <s v="Insomnia"/>
    <s v="Irritability"/>
    <x v="3"/>
    <n v="70"/>
    <x v="1"/>
    <x v="2"/>
    <s v="Sad"/>
    <x v="1"/>
    <x v="0"/>
  </r>
  <r>
    <x v="568"/>
    <s v="Tonia Bassham"/>
    <x v="0"/>
    <d v="1958-03-04T00:00:00"/>
    <n v="2024329"/>
    <x v="248"/>
    <x v="0"/>
    <s v="Shortness of Breath"/>
    <s v="Fear"/>
    <x v="4"/>
    <n v="14"/>
    <x v="1"/>
    <x v="1"/>
    <s v="Sad"/>
    <x v="1"/>
    <x v="0"/>
  </r>
  <r>
    <x v="569"/>
    <s v="Peyter Cackett"/>
    <x v="1"/>
    <d v="1970-07-05T00:00:00"/>
    <n v="2024327"/>
    <x v="149"/>
    <x v="3"/>
    <s v="High Blood Pressure"/>
    <s v="Mood Swings"/>
    <x v="1"/>
    <n v="147"/>
    <x v="0"/>
    <x v="1"/>
    <s v="Happy"/>
    <x v="0"/>
    <x v="0"/>
  </r>
  <r>
    <x v="570"/>
    <s v="Conrado Kleinschmidt"/>
    <x v="1"/>
    <d v="1955-06-11T00:00:00"/>
    <n v="2024229"/>
    <x v="327"/>
    <x v="2"/>
    <s v="Arthritis"/>
    <s v="Fear"/>
    <x v="9"/>
    <n v="133"/>
    <x v="0"/>
    <x v="0"/>
    <s v="Happy"/>
    <x v="0"/>
    <x v="0"/>
  </r>
  <r>
    <x v="571"/>
    <s v="Mariam Aynscombe"/>
    <x v="0"/>
    <d v="1992-11-17T00:00:00"/>
    <n v="2024325"/>
    <x v="150"/>
    <x v="5"/>
    <s v="Back Pain"/>
    <s v="Stress"/>
    <x v="0"/>
    <n v="168"/>
    <x v="2"/>
    <x v="1"/>
    <s v="Sad"/>
    <x v="0"/>
    <x v="0"/>
  </r>
  <r>
    <x v="572"/>
    <s v="Tomi Kienle"/>
    <x v="0"/>
    <d v="1997-03-23T00:00:00"/>
    <n v="202466"/>
    <x v="363"/>
    <x v="2"/>
    <s v="Insomnia"/>
    <s v="Anxiety"/>
    <x v="3"/>
    <n v="14"/>
    <x v="0"/>
    <x v="2"/>
    <s v="Happy"/>
    <x v="0"/>
    <x v="0"/>
  </r>
  <r>
    <x v="573"/>
    <s v="Sherrie Mitcham"/>
    <x v="0"/>
    <d v="2001-04-09T00:00:00"/>
    <n v="2024315"/>
    <x v="213"/>
    <x v="3"/>
    <s v="Insomnia"/>
    <s v="Depression"/>
    <x v="2"/>
    <n v="161"/>
    <x v="0"/>
    <x v="1"/>
    <s v="Neutral"/>
    <x v="0"/>
    <x v="0"/>
  </r>
  <r>
    <x v="574"/>
    <s v="Feodora Twitchett"/>
    <x v="0"/>
    <d v="1997-01-22T00:00:00"/>
    <n v="202467"/>
    <x v="273"/>
    <x v="3"/>
    <s v="High Blood Pressure"/>
    <s v="Anxiety"/>
    <x v="5"/>
    <n v="133"/>
    <x v="2"/>
    <x v="2"/>
    <s v="Happy"/>
    <x v="0"/>
    <x v="0"/>
  </r>
  <r>
    <x v="575"/>
    <s v="Stanwood Goburn"/>
    <x v="1"/>
    <d v="2000-04-13T00:00:00"/>
    <n v="202469"/>
    <x v="364"/>
    <x v="1"/>
    <s v="High Blood Pressure"/>
    <s v="Anxiety"/>
    <x v="0"/>
    <n v="98"/>
    <x v="2"/>
    <x v="0"/>
    <s v="Sad"/>
    <x v="1"/>
    <x v="0"/>
  </r>
  <r>
    <x v="576"/>
    <s v="Brod Arlidge"/>
    <x v="1"/>
    <d v="2005-06-26T00:00:00"/>
    <n v="2024216"/>
    <x v="365"/>
    <x v="3"/>
    <s v="Back Pain"/>
    <s v="Anxiety"/>
    <x v="1"/>
    <n v="161"/>
    <x v="2"/>
    <x v="0"/>
    <s v="Happy"/>
    <x v="0"/>
    <x v="0"/>
  </r>
  <r>
    <x v="577"/>
    <s v="Patsy Apthorpe"/>
    <x v="1"/>
    <d v="1955-09-26T00:00:00"/>
    <n v="2024313"/>
    <x v="365"/>
    <x v="1"/>
    <s v="Loss of Appetite"/>
    <s v="Mood Swings"/>
    <x v="4"/>
    <n v="14"/>
    <x v="0"/>
    <x v="0"/>
    <s v="Neutral"/>
    <x v="0"/>
    <x v="0"/>
  </r>
  <r>
    <x v="578"/>
    <s v="Bobbye Arderne"/>
    <x v="0"/>
    <d v="1999-01-06T00:00:00"/>
    <n v="2024519"/>
    <x v="7"/>
    <x v="0"/>
    <s v="Back Pain"/>
    <s v="Irritability"/>
    <x v="5"/>
    <n v="182"/>
    <x v="0"/>
    <x v="0"/>
    <s v="Happy"/>
    <x v="0"/>
    <x v="0"/>
  </r>
  <r>
    <x v="579"/>
    <s v="Tiffanie Keble"/>
    <x v="0"/>
    <d v="2006-01-11T00:00:00"/>
    <n v="202428"/>
    <x v="366"/>
    <x v="6"/>
    <s v="Headache"/>
    <s v="Anger"/>
    <x v="11"/>
    <n v="161"/>
    <x v="1"/>
    <x v="0"/>
    <s v="Sad"/>
    <x v="0"/>
    <x v="0"/>
  </r>
  <r>
    <x v="580"/>
    <s v="Georg Beden"/>
    <x v="1"/>
    <d v="1962-07-03T00:00:00"/>
    <n v="2024326"/>
    <x v="150"/>
    <x v="0"/>
    <s v="Fatigue"/>
    <s v="Anxiety"/>
    <x v="0"/>
    <n v="168"/>
    <x v="0"/>
    <x v="1"/>
    <s v="Neutral"/>
    <x v="0"/>
    <x v="0"/>
  </r>
  <r>
    <x v="581"/>
    <s v="Juana Atyeo"/>
    <x v="0"/>
    <d v="1996-04-15T00:00:00"/>
    <n v="2024618"/>
    <x v="324"/>
    <x v="3"/>
    <s v="Fatigue"/>
    <s v="Irritability"/>
    <x v="1"/>
    <n v="147"/>
    <x v="2"/>
    <x v="1"/>
    <s v="Happy"/>
    <x v="1"/>
    <x v="0"/>
  </r>
  <r>
    <x v="582"/>
    <s v="Dudley MacCostye"/>
    <x v="1"/>
    <d v="1981-12-20T00:00:00"/>
    <n v="2024531"/>
    <x v="180"/>
    <x v="0"/>
    <s v="Insomnia"/>
    <s v="Depression"/>
    <x v="3"/>
    <n v="133"/>
    <x v="2"/>
    <x v="1"/>
    <s v="Neutral"/>
    <x v="0"/>
    <x v="0"/>
  </r>
  <r>
    <x v="583"/>
    <s v="Nixie Eyckelberg"/>
    <x v="0"/>
    <d v="2000-01-14T00:00:00"/>
    <n v="2024517"/>
    <x v="367"/>
    <x v="0"/>
    <s v="Back Pain"/>
    <s v="Irritability"/>
    <x v="5"/>
    <n v="112"/>
    <x v="0"/>
    <x v="1"/>
    <s v="Sad"/>
    <x v="0"/>
    <x v="0"/>
  </r>
  <r>
    <x v="584"/>
    <s v="Alexi Yeell"/>
    <x v="0"/>
    <d v="1962-06-02T00:00:00"/>
    <n v="202425"/>
    <x v="155"/>
    <x v="1"/>
    <s v="Fatigue"/>
    <s v="Stress"/>
    <x v="1"/>
    <n v="140"/>
    <x v="0"/>
    <x v="0"/>
    <s v="Happy"/>
    <x v="1"/>
    <x v="0"/>
  </r>
  <r>
    <x v="585"/>
    <s v="Jay Roskell"/>
    <x v="1"/>
    <d v="1995-01-25T00:00:00"/>
    <n v="2024415"/>
    <x v="293"/>
    <x v="1"/>
    <s v="High Blood Pressure"/>
    <s v="Mood Swings"/>
    <x v="3"/>
    <n v="147"/>
    <x v="2"/>
    <x v="0"/>
    <s v="Happy"/>
    <x v="0"/>
    <x v="0"/>
  </r>
  <r>
    <x v="586"/>
    <s v="Urbanus Attwood"/>
    <x v="1"/>
    <d v="2003-07-12T00:00:00"/>
    <n v="2024427"/>
    <x v="356"/>
    <x v="3"/>
    <s v="Insomnia"/>
    <s v="Depression"/>
    <x v="2"/>
    <n v="21"/>
    <x v="2"/>
    <x v="0"/>
    <s v="Sad"/>
    <x v="0"/>
    <x v="0"/>
  </r>
  <r>
    <x v="587"/>
    <s v="Cassius Brigg"/>
    <x v="1"/>
    <d v="1994-01-04T00:00:00"/>
    <n v="202462"/>
    <x v="368"/>
    <x v="2"/>
    <s v="Insomnia"/>
    <s v="Anxiety"/>
    <x v="2"/>
    <n v="63"/>
    <x v="1"/>
    <x v="1"/>
    <s v="Sad"/>
    <x v="0"/>
    <x v="0"/>
  </r>
  <r>
    <x v="588"/>
    <s v="Jeanelle Rushby"/>
    <x v="0"/>
    <d v="2000-03-16T00:00:00"/>
    <n v="2024120"/>
    <x v="163"/>
    <x v="0"/>
    <s v="Back Pain"/>
    <s v="Stress"/>
    <x v="1"/>
    <n v="49"/>
    <x v="0"/>
    <x v="0"/>
    <s v="Sad"/>
    <x v="1"/>
    <x v="0"/>
  </r>
  <r>
    <x v="589"/>
    <s v="Leon Rainton"/>
    <x v="1"/>
    <d v="2004-01-11T00:00:00"/>
    <n v="2024514"/>
    <x v="361"/>
    <x v="3"/>
    <s v="Headache"/>
    <s v="Irritability"/>
    <x v="2"/>
    <n v="112"/>
    <x v="0"/>
    <x v="0"/>
    <s v="Sad"/>
    <x v="0"/>
    <x v="0"/>
  </r>
  <r>
    <x v="590"/>
    <s v="Marisa Ruprechter"/>
    <x v="0"/>
    <d v="1997-05-28T00:00:00"/>
    <n v="2024212"/>
    <x v="61"/>
    <x v="1"/>
    <s v="Insomnia"/>
    <s v="Depression"/>
    <x v="3"/>
    <n v="133"/>
    <x v="0"/>
    <x v="2"/>
    <s v="Happy"/>
    <x v="0"/>
    <x v="0"/>
  </r>
  <r>
    <x v="591"/>
    <s v="Ernesta Matelaitis"/>
    <x v="0"/>
    <d v="2003-05-19T00:00:00"/>
    <n v="202435"/>
    <x v="38"/>
    <x v="1"/>
    <s v="Fatigue"/>
    <s v="Mood Swings"/>
    <x v="0"/>
    <n v="140"/>
    <x v="0"/>
    <x v="0"/>
    <s v="Sad"/>
    <x v="1"/>
    <x v="0"/>
  </r>
  <r>
    <x v="592"/>
    <s v="Elvyn Diego"/>
    <x v="1"/>
    <d v="2006-06-05T00:00:00"/>
    <n v="202467"/>
    <x v="179"/>
    <x v="3"/>
    <s v="Insomnia"/>
    <s v="Mood Swings"/>
    <x v="0"/>
    <n v="105"/>
    <x v="2"/>
    <x v="2"/>
    <s v="Sad"/>
    <x v="0"/>
    <x v="0"/>
  </r>
  <r>
    <x v="593"/>
    <s v="Lulu Durtnel"/>
    <x v="0"/>
    <d v="2005-08-07T00:00:00"/>
    <n v="2024429"/>
    <x v="10"/>
    <x v="1"/>
    <s v="Fatigue"/>
    <s v="Irritability"/>
    <x v="2"/>
    <n v="14"/>
    <x v="0"/>
    <x v="1"/>
    <s v="Happy"/>
    <x v="1"/>
    <x v="0"/>
  </r>
  <r>
    <x v="594"/>
    <s v="Gladi Besse"/>
    <x v="0"/>
    <d v="1983-12-25T00:00:00"/>
    <n v="202436"/>
    <x v="369"/>
    <x v="3"/>
    <s v="Headache"/>
    <s v="Anxiety"/>
    <x v="3"/>
    <n v="182"/>
    <x v="2"/>
    <x v="0"/>
    <s v="Sad"/>
    <x v="0"/>
    <x v="0"/>
  </r>
  <r>
    <x v="595"/>
    <s v="Roddie Moiser"/>
    <x v="1"/>
    <d v="1997-05-10T00:00:00"/>
    <n v="2024211"/>
    <x v="370"/>
    <x v="0"/>
    <s v="Headache"/>
    <s v="Mood Swings"/>
    <x v="5"/>
    <n v="84"/>
    <x v="2"/>
    <x v="0"/>
    <s v="Sad"/>
    <x v="0"/>
    <x v="0"/>
  </r>
  <r>
    <x v="596"/>
    <s v="Jennie Sealy"/>
    <x v="0"/>
    <d v="1990-07-15T00:00:00"/>
    <n v="2024116"/>
    <x v="203"/>
    <x v="0"/>
    <s v="Back Pain"/>
    <s v="Depression"/>
    <x v="0"/>
    <n v="126"/>
    <x v="0"/>
    <x v="0"/>
    <s v="Sad"/>
    <x v="0"/>
    <x v="0"/>
  </r>
  <r>
    <x v="597"/>
    <s v="Rayna Medley"/>
    <x v="0"/>
    <d v="1997-12-25T00:00:00"/>
    <n v="202438"/>
    <x v="257"/>
    <x v="2"/>
    <s v="Headache"/>
    <s v="Anxiety"/>
    <x v="3"/>
    <n v="63"/>
    <x v="0"/>
    <x v="0"/>
    <s v="Neutral"/>
    <x v="0"/>
    <x v="0"/>
  </r>
  <r>
    <x v="598"/>
    <s v="Maxine Lief"/>
    <x v="0"/>
    <d v="2003-07-18T00:00:00"/>
    <n v="2024510"/>
    <x v="39"/>
    <x v="1"/>
    <s v="Back Pain"/>
    <s v="Stress"/>
    <x v="5"/>
    <n v="21"/>
    <x v="0"/>
    <x v="0"/>
    <s v="Neutral"/>
    <x v="1"/>
    <x v="0"/>
  </r>
  <r>
    <x v="599"/>
    <s v="Dulce Bransdon"/>
    <x v="0"/>
    <d v="2004-09-27T00:00:00"/>
    <n v="2024415"/>
    <x v="277"/>
    <x v="3"/>
    <s v="Back Pain"/>
    <s v="Stress"/>
    <x v="3"/>
    <n v="175"/>
    <x v="2"/>
    <x v="1"/>
    <s v="Neutral"/>
    <x v="1"/>
    <x v="0"/>
  </r>
  <r>
    <x v="600"/>
    <s v="Adria Hakking"/>
    <x v="0"/>
    <d v="2005-05-09T00:00:00"/>
    <n v="2024411"/>
    <x v="355"/>
    <x v="1"/>
    <s v="Fatigue"/>
    <s v="Irritability"/>
    <x v="0"/>
    <n v="77"/>
    <x v="2"/>
    <x v="0"/>
    <s v="Happy"/>
    <x v="0"/>
    <x v="0"/>
  </r>
  <r>
    <x v="601"/>
    <s v="Mauricio Glantz"/>
    <x v="1"/>
    <d v="2002-06-17T00:00:00"/>
    <n v="2024417"/>
    <x v="192"/>
    <x v="0"/>
    <s v="High Blood Pressure"/>
    <s v="Anxiety"/>
    <x v="2"/>
    <n v="126"/>
    <x v="2"/>
    <x v="1"/>
    <s v="Sad"/>
    <x v="1"/>
    <x v="0"/>
  </r>
  <r>
    <x v="602"/>
    <s v="Falkner Schwier"/>
    <x v="1"/>
    <d v="1996-09-12T00:00:00"/>
    <n v="2024412"/>
    <x v="371"/>
    <x v="2"/>
    <s v="Insomnia"/>
    <s v="Mood Swings"/>
    <x v="1"/>
    <n v="91"/>
    <x v="1"/>
    <x v="0"/>
    <s v="Happy"/>
    <x v="0"/>
    <x v="0"/>
  </r>
  <r>
    <x v="603"/>
    <s v="Junina Partridge"/>
    <x v="0"/>
    <d v="1994-10-29T00:00:00"/>
    <n v="2024122"/>
    <x v="352"/>
    <x v="2"/>
    <s v="Back Pain"/>
    <s v="Anxiety"/>
    <x v="3"/>
    <n v="105"/>
    <x v="1"/>
    <x v="2"/>
    <s v="Neutral"/>
    <x v="0"/>
    <x v="0"/>
  </r>
  <r>
    <x v="604"/>
    <s v="Jozef Lombard"/>
    <x v="1"/>
    <d v="1961-08-12T00:00:00"/>
    <n v="202451"/>
    <x v="372"/>
    <x v="0"/>
    <s v="Headache"/>
    <s v="Anxiety"/>
    <x v="0"/>
    <n v="35"/>
    <x v="2"/>
    <x v="0"/>
    <s v="Neutral"/>
    <x v="1"/>
    <x v="0"/>
  </r>
  <r>
    <x v="605"/>
    <s v="Parke McHaffy"/>
    <x v="1"/>
    <d v="1966-04-07T00:00:00"/>
    <n v="2024513"/>
    <x v="241"/>
    <x v="3"/>
    <s v="Insomnia"/>
    <s v="Anxiety"/>
    <x v="2"/>
    <n v="91"/>
    <x v="1"/>
    <x v="1"/>
    <s v="Happy"/>
    <x v="1"/>
    <x v="1"/>
  </r>
  <r>
    <x v="606"/>
    <s v="Jojo Shawcroft"/>
    <x v="0"/>
    <d v="1994-12-24T00:00:00"/>
    <n v="2024317"/>
    <x v="203"/>
    <x v="5"/>
    <s v="Insomnia"/>
    <s v="Stress"/>
    <x v="5"/>
    <n v="63"/>
    <x v="2"/>
    <x v="0"/>
    <s v="Sad"/>
    <x v="0"/>
    <x v="0"/>
  </r>
  <r>
    <x v="607"/>
    <s v="Tiffani Carleman"/>
    <x v="0"/>
    <d v="2003-02-18T00:00:00"/>
    <n v="2024415"/>
    <x v="373"/>
    <x v="0"/>
    <s v="Fatigue"/>
    <s v="Stress"/>
    <x v="3"/>
    <n v="119"/>
    <x v="0"/>
    <x v="0"/>
    <s v="Sad"/>
    <x v="0"/>
    <x v="0"/>
  </r>
  <r>
    <x v="608"/>
    <s v="Dawna Frick"/>
    <x v="0"/>
    <d v="1992-01-03T00:00:00"/>
    <n v="2024617"/>
    <x v="312"/>
    <x v="1"/>
    <s v="Fatigue"/>
    <s v="Irritability"/>
    <x v="3"/>
    <n v="91"/>
    <x v="2"/>
    <x v="0"/>
    <s v="Happy"/>
    <x v="0"/>
    <x v="0"/>
  </r>
  <r>
    <x v="609"/>
    <s v="Madlen Eytel"/>
    <x v="0"/>
    <d v="2003-07-10T00:00:00"/>
    <n v="2024623"/>
    <x v="22"/>
    <x v="3"/>
    <s v="Fatigue"/>
    <s v="Irritability"/>
    <x v="3"/>
    <n v="140"/>
    <x v="1"/>
    <x v="1"/>
    <s v="Happy"/>
    <x v="0"/>
    <x v="1"/>
  </r>
  <r>
    <x v="610"/>
    <s v="Eddy Sabater"/>
    <x v="1"/>
    <d v="1991-07-15T00:00:00"/>
    <n v="2024130"/>
    <x v="22"/>
    <x v="1"/>
    <s v="High Blood Pressure"/>
    <s v="Depression"/>
    <x v="2"/>
    <n v="70"/>
    <x v="1"/>
    <x v="0"/>
    <s v="Sad"/>
    <x v="0"/>
    <x v="0"/>
  </r>
  <r>
    <x v="611"/>
    <s v="Joshua Hogsden"/>
    <x v="1"/>
    <d v="1994-10-23T00:00:00"/>
    <n v="2024116"/>
    <x v="374"/>
    <x v="3"/>
    <s v="Headache"/>
    <s v="Depression"/>
    <x v="1"/>
    <n v="7"/>
    <x v="0"/>
    <x v="2"/>
    <s v="Neutral"/>
    <x v="0"/>
    <x v="0"/>
  </r>
  <r>
    <x v="612"/>
    <s v="Tisha Andre"/>
    <x v="0"/>
    <d v="1990-01-26T00:00:00"/>
    <n v="202468"/>
    <x v="68"/>
    <x v="3"/>
    <s v="Fatigue"/>
    <s v="Depression"/>
    <x v="1"/>
    <n v="126"/>
    <x v="2"/>
    <x v="0"/>
    <s v="Neutral"/>
    <x v="0"/>
    <x v="0"/>
  </r>
  <r>
    <x v="613"/>
    <s v="Weylin Boyles"/>
    <x v="1"/>
    <d v="2000-12-15T00:00:00"/>
    <n v="2024227"/>
    <x v="375"/>
    <x v="0"/>
    <s v="Fatigue"/>
    <s v="Mood Swings"/>
    <x v="3"/>
    <n v="28"/>
    <x v="0"/>
    <x v="2"/>
    <s v="Sad"/>
    <x v="0"/>
    <x v="0"/>
  </r>
  <r>
    <x v="614"/>
    <s v="Marjie Zoanetti"/>
    <x v="0"/>
    <d v="1995-02-14T00:00:00"/>
    <n v="2024212"/>
    <x v="93"/>
    <x v="0"/>
    <s v="Fatigue"/>
    <s v="Irritability"/>
    <x v="0"/>
    <n v="133"/>
    <x v="0"/>
    <x v="0"/>
    <s v="Neutral"/>
    <x v="0"/>
    <x v="0"/>
  </r>
  <r>
    <x v="615"/>
    <s v="Stephine Oakinfold"/>
    <x v="0"/>
    <d v="1992-09-13T00:00:00"/>
    <n v="2024312"/>
    <x v="360"/>
    <x v="2"/>
    <s v="High Blood Pressure"/>
    <s v="Stress"/>
    <x v="2"/>
    <n v="168"/>
    <x v="0"/>
    <x v="0"/>
    <s v="Neutral"/>
    <x v="0"/>
    <x v="0"/>
  </r>
  <r>
    <x v="616"/>
    <s v="Laurena Benjamin"/>
    <x v="0"/>
    <d v="1962-03-11T00:00:00"/>
    <n v="2024415"/>
    <x v="376"/>
    <x v="3"/>
    <s v="Headache"/>
    <s v="Irritability"/>
    <x v="3"/>
    <n v="168"/>
    <x v="1"/>
    <x v="0"/>
    <s v="Neutral"/>
    <x v="0"/>
    <x v="0"/>
  </r>
  <r>
    <x v="617"/>
    <s v="Homere Isitt"/>
    <x v="1"/>
    <d v="1997-01-30T00:00:00"/>
    <n v="2024119"/>
    <x v="377"/>
    <x v="3"/>
    <s v="Fatigue"/>
    <s v="Irritability"/>
    <x v="2"/>
    <n v="63"/>
    <x v="2"/>
    <x v="0"/>
    <s v="Neutral"/>
    <x v="0"/>
    <x v="0"/>
  </r>
  <r>
    <x v="618"/>
    <s v="Bethina Lugton"/>
    <x v="0"/>
    <d v="2005-05-24T00:00:00"/>
    <n v="2024114"/>
    <x v="366"/>
    <x v="5"/>
    <s v="Headache"/>
    <s v="Mood Swings"/>
    <x v="3"/>
    <n v="35"/>
    <x v="2"/>
    <x v="1"/>
    <s v="Sad"/>
    <x v="0"/>
    <x v="0"/>
  </r>
  <r>
    <x v="619"/>
    <s v="Steffen Arman"/>
    <x v="1"/>
    <d v="1995-09-15T00:00:00"/>
    <n v="2024522"/>
    <x v="367"/>
    <x v="5"/>
    <s v="High Blood Pressure"/>
    <s v="Depression"/>
    <x v="0"/>
    <n v="91"/>
    <x v="2"/>
    <x v="0"/>
    <s v="Neutral"/>
    <x v="1"/>
    <x v="0"/>
  </r>
  <r>
    <x v="620"/>
    <s v="Richardo McQuorkel"/>
    <x v="1"/>
    <d v="2000-09-02T00:00:00"/>
    <n v="2024429"/>
    <x v="378"/>
    <x v="0"/>
    <s v="Headache"/>
    <s v="Stress"/>
    <x v="5"/>
    <n v="105"/>
    <x v="2"/>
    <x v="2"/>
    <s v="Happy"/>
    <x v="1"/>
    <x v="0"/>
  </r>
  <r>
    <x v="621"/>
    <s v="Brena Shovelin"/>
    <x v="0"/>
    <d v="2005-03-03T00:00:00"/>
    <n v="2024218"/>
    <x v="61"/>
    <x v="2"/>
    <s v="Back Pain"/>
    <s v="Irritability"/>
    <x v="3"/>
    <n v="168"/>
    <x v="2"/>
    <x v="1"/>
    <s v="Neutral"/>
    <x v="0"/>
    <x v="0"/>
  </r>
  <r>
    <x v="622"/>
    <s v="Augustine Breckon"/>
    <x v="1"/>
    <d v="2003-03-12T00:00:00"/>
    <n v="2024415"/>
    <x v="379"/>
    <x v="5"/>
    <s v="Fatigue"/>
    <s v="Mood Swings"/>
    <x v="0"/>
    <n v="112"/>
    <x v="1"/>
    <x v="0"/>
    <s v="Neutral"/>
    <x v="1"/>
    <x v="0"/>
  </r>
  <r>
    <x v="623"/>
    <s v="Estrellita Stoneham"/>
    <x v="0"/>
    <d v="1987-06-27T00:00:00"/>
    <n v="2024116"/>
    <x v="380"/>
    <x v="2"/>
    <s v="Fatigue"/>
    <s v="Mood Swings"/>
    <x v="5"/>
    <n v="154"/>
    <x v="2"/>
    <x v="2"/>
    <s v="Neutral"/>
    <x v="0"/>
    <x v="0"/>
  </r>
  <r>
    <x v="624"/>
    <s v="Melissa Malcolm"/>
    <x v="0"/>
    <d v="1964-02-21T00:00:00"/>
    <n v="2024619"/>
    <x v="40"/>
    <x v="0"/>
    <s v="Fatigue"/>
    <s v="Depression"/>
    <x v="2"/>
    <n v="28"/>
    <x v="0"/>
    <x v="0"/>
    <s v="Neutral"/>
    <x v="0"/>
    <x v="0"/>
  </r>
  <r>
    <x v="625"/>
    <s v="Elicia Dysart"/>
    <x v="0"/>
    <d v="1997-01-02T00:00:00"/>
    <n v="202461"/>
    <x v="31"/>
    <x v="3"/>
    <s v="High Blood Pressure"/>
    <s v="Anxiety"/>
    <x v="0"/>
    <n v="42"/>
    <x v="1"/>
    <x v="0"/>
    <s v="Neutral"/>
    <x v="1"/>
    <x v="1"/>
  </r>
  <r>
    <x v="626"/>
    <s v="Marten Bonallack"/>
    <x v="1"/>
    <d v="1994-06-26T00:00:00"/>
    <n v="202447"/>
    <x v="235"/>
    <x v="3"/>
    <s v="Fatigue"/>
    <s v="Mood Swings"/>
    <x v="1"/>
    <n v="77"/>
    <x v="2"/>
    <x v="0"/>
    <s v="Sad"/>
    <x v="0"/>
    <x v="0"/>
  </r>
  <r>
    <x v="627"/>
    <s v="Onfre Huller"/>
    <x v="1"/>
    <d v="2005-06-20T00:00:00"/>
    <n v="202429"/>
    <x v="99"/>
    <x v="0"/>
    <s v="Headache"/>
    <s v="Stress"/>
    <x v="1"/>
    <n v="168"/>
    <x v="0"/>
    <x v="0"/>
    <s v="Happy"/>
    <x v="0"/>
    <x v="0"/>
  </r>
  <r>
    <x v="628"/>
    <s v="Ozzy McKeeman"/>
    <x v="1"/>
    <d v="1992-03-08T00:00:00"/>
    <n v="202433"/>
    <x v="23"/>
    <x v="2"/>
    <s v="Insomnia"/>
    <s v="Irritability"/>
    <x v="3"/>
    <n v="42"/>
    <x v="2"/>
    <x v="1"/>
    <s v="Happy"/>
    <x v="0"/>
    <x v="0"/>
  </r>
  <r>
    <x v="629"/>
    <s v="Lorry Mably"/>
    <x v="1"/>
    <d v="1964-07-29T00:00:00"/>
    <n v="2024325"/>
    <x v="381"/>
    <x v="5"/>
    <s v="Fatigue"/>
    <s v="Irritability"/>
    <x v="5"/>
    <n v="77"/>
    <x v="2"/>
    <x v="2"/>
    <s v="Sad"/>
    <x v="1"/>
    <x v="0"/>
  </r>
  <r>
    <x v="630"/>
    <s v="Shellie Ogley"/>
    <x v="0"/>
    <d v="1981-06-05T00:00:00"/>
    <n v="2024616"/>
    <x v="302"/>
    <x v="3"/>
    <s v="Back Pain"/>
    <s v="Irritability"/>
    <x v="1"/>
    <n v="70"/>
    <x v="2"/>
    <x v="1"/>
    <s v="Sad"/>
    <x v="0"/>
    <x v="0"/>
  </r>
  <r>
    <x v="631"/>
    <s v="Genia Clementi"/>
    <x v="0"/>
    <d v="1989-11-28T00:00:00"/>
    <n v="2024430"/>
    <x v="382"/>
    <x v="1"/>
    <s v="Back Pain"/>
    <s v="Depression"/>
    <x v="3"/>
    <n v="105"/>
    <x v="0"/>
    <x v="1"/>
    <s v="Happy"/>
    <x v="0"/>
    <x v="0"/>
  </r>
  <r>
    <x v="632"/>
    <s v="Alex Astbery"/>
    <x v="1"/>
    <d v="1995-05-22T00:00:00"/>
    <n v="2024114"/>
    <x v="383"/>
    <x v="3"/>
    <s v="Fatigue"/>
    <s v="Depression"/>
    <x v="5"/>
    <n v="168"/>
    <x v="0"/>
    <x v="0"/>
    <s v="Happy"/>
    <x v="0"/>
    <x v="0"/>
  </r>
  <r>
    <x v="633"/>
    <s v="Lillis Topping"/>
    <x v="0"/>
    <d v="2004-10-18T00:00:00"/>
    <n v="2024518"/>
    <x v="384"/>
    <x v="3"/>
    <s v="Back Pain"/>
    <s v="Anxiety"/>
    <x v="0"/>
    <n v="168"/>
    <x v="2"/>
    <x v="0"/>
    <s v="Neutral"/>
    <x v="0"/>
    <x v="0"/>
  </r>
  <r>
    <x v="634"/>
    <s v="Skipp Broe"/>
    <x v="1"/>
    <d v="2005-08-07T00:00:00"/>
    <n v="202468"/>
    <x v="223"/>
    <x v="5"/>
    <s v="Insomnia"/>
    <s v="Stress"/>
    <x v="2"/>
    <n v="7"/>
    <x v="0"/>
    <x v="2"/>
    <s v="Happy"/>
    <x v="0"/>
    <x v="0"/>
  </r>
  <r>
    <x v="635"/>
    <s v="Joni Belton"/>
    <x v="0"/>
    <d v="1978-02-13T00:00:00"/>
    <n v="202451"/>
    <x v="81"/>
    <x v="3"/>
    <s v="High Blood Pressure"/>
    <s v="Stress"/>
    <x v="2"/>
    <n v="70"/>
    <x v="1"/>
    <x v="0"/>
    <s v="Happy"/>
    <x v="1"/>
    <x v="1"/>
  </r>
  <r>
    <x v="636"/>
    <s v="Granville De Filippis"/>
    <x v="1"/>
    <d v="2006-01-28T00:00:00"/>
    <n v="2024216"/>
    <x v="115"/>
    <x v="3"/>
    <s v="Insomnia"/>
    <s v="Depression"/>
    <x v="0"/>
    <n v="35"/>
    <x v="2"/>
    <x v="0"/>
    <s v="Neutral"/>
    <x v="1"/>
    <x v="0"/>
  </r>
  <r>
    <x v="637"/>
    <s v="Karlotta Gery"/>
    <x v="0"/>
    <d v="2003-01-15T00:00:00"/>
    <n v="202433"/>
    <x v="68"/>
    <x v="5"/>
    <s v="Insomnia"/>
    <s v="Irritability"/>
    <x v="2"/>
    <n v="56"/>
    <x v="0"/>
    <x v="2"/>
    <s v="Neutral"/>
    <x v="0"/>
    <x v="0"/>
  </r>
  <r>
    <x v="638"/>
    <s v="Aldo Dwane"/>
    <x v="1"/>
    <d v="1950-06-07T00:00:00"/>
    <n v="202465"/>
    <x v="143"/>
    <x v="1"/>
    <s v="Fatigue"/>
    <s v="Mood Swings"/>
    <x v="4"/>
    <n v="161"/>
    <x v="1"/>
    <x v="0"/>
    <s v="Sad"/>
    <x v="0"/>
    <x v="0"/>
  </r>
  <r>
    <x v="639"/>
    <s v="Sylas Elwin"/>
    <x v="1"/>
    <d v="1993-08-29T00:00:00"/>
    <n v="202439"/>
    <x v="385"/>
    <x v="5"/>
    <s v="Back Pain"/>
    <s v="Depression"/>
    <x v="3"/>
    <n v="77"/>
    <x v="0"/>
    <x v="0"/>
    <s v="Neutral"/>
    <x v="1"/>
    <x v="0"/>
  </r>
  <r>
    <x v="640"/>
    <s v="Adelind Chisnell"/>
    <x v="0"/>
    <d v="2001-05-19T00:00:00"/>
    <n v="202431"/>
    <x v="34"/>
    <x v="1"/>
    <s v="Headache"/>
    <s v="Depression"/>
    <x v="1"/>
    <n v="154"/>
    <x v="0"/>
    <x v="1"/>
    <s v="Neutral"/>
    <x v="0"/>
    <x v="0"/>
  </r>
  <r>
    <x v="641"/>
    <s v="Bourke Mummery"/>
    <x v="1"/>
    <d v="2002-09-08T00:00:00"/>
    <n v="202421"/>
    <x v="386"/>
    <x v="1"/>
    <s v="Fatigue"/>
    <s v="Stress"/>
    <x v="2"/>
    <n v="49"/>
    <x v="1"/>
    <x v="0"/>
    <s v="Sad"/>
    <x v="1"/>
    <x v="0"/>
  </r>
  <r>
    <x v="642"/>
    <s v="Joachim Studde"/>
    <x v="1"/>
    <d v="2002-05-31T00:00:00"/>
    <n v="202448"/>
    <x v="31"/>
    <x v="3"/>
    <s v="Fatigue"/>
    <s v="Depression"/>
    <x v="0"/>
    <n v="49"/>
    <x v="0"/>
    <x v="0"/>
    <s v="Sad"/>
    <x v="0"/>
    <x v="0"/>
  </r>
  <r>
    <x v="643"/>
    <s v="Fin Easthope"/>
    <x v="1"/>
    <d v="1985-08-31T00:00:00"/>
    <n v="202465"/>
    <x v="308"/>
    <x v="5"/>
    <s v="Back Pain"/>
    <s v="Depression"/>
    <x v="5"/>
    <n v="182"/>
    <x v="2"/>
    <x v="0"/>
    <s v="Neutral"/>
    <x v="0"/>
    <x v="0"/>
  </r>
  <r>
    <x v="644"/>
    <s v="Dahlia Jurczik"/>
    <x v="0"/>
    <d v="1950-08-14T00:00:00"/>
    <n v="2024413"/>
    <x v="387"/>
    <x v="2"/>
    <s v="Loss of Appetite"/>
    <s v="Mood Swings"/>
    <x v="9"/>
    <n v="168"/>
    <x v="2"/>
    <x v="2"/>
    <s v="Neutral"/>
    <x v="0"/>
    <x v="0"/>
  </r>
  <r>
    <x v="645"/>
    <s v="Clovis Stannion"/>
    <x v="0"/>
    <d v="2004-10-25T00:00:00"/>
    <n v="2024424"/>
    <x v="359"/>
    <x v="1"/>
    <s v="Fatigue"/>
    <s v="Stress"/>
    <x v="2"/>
    <n v="56"/>
    <x v="0"/>
    <x v="1"/>
    <s v="Sad"/>
    <x v="0"/>
    <x v="0"/>
  </r>
  <r>
    <x v="646"/>
    <s v="Earlie Jacquest"/>
    <x v="1"/>
    <d v="1973-03-23T00:00:00"/>
    <n v="2024330"/>
    <x v="388"/>
    <x v="2"/>
    <s v="Fatigue"/>
    <s v="Mood Swings"/>
    <x v="2"/>
    <n v="77"/>
    <x v="0"/>
    <x v="0"/>
    <s v="Happy"/>
    <x v="0"/>
    <x v="0"/>
  </r>
  <r>
    <x v="647"/>
    <s v="Rich Avesque"/>
    <x v="1"/>
    <d v="1998-09-24T00:00:00"/>
    <n v="2024113"/>
    <x v="223"/>
    <x v="3"/>
    <s v="Headache"/>
    <s v="Depression"/>
    <x v="2"/>
    <n v="140"/>
    <x v="0"/>
    <x v="0"/>
    <s v="Happy"/>
    <x v="0"/>
    <x v="0"/>
  </r>
  <r>
    <x v="648"/>
    <s v="Aarika Hallex"/>
    <x v="0"/>
    <d v="1984-09-20T00:00:00"/>
    <n v="2024330"/>
    <x v="389"/>
    <x v="0"/>
    <s v="Back Pain"/>
    <s v="Depression"/>
    <x v="5"/>
    <n v="56"/>
    <x v="1"/>
    <x v="2"/>
    <s v="Neutral"/>
    <x v="0"/>
    <x v="0"/>
  </r>
  <r>
    <x v="649"/>
    <s v="Lindsey Fullager"/>
    <x v="1"/>
    <d v="1981-10-18T00:00:00"/>
    <n v="2024510"/>
    <x v="88"/>
    <x v="3"/>
    <s v="Headache"/>
    <s v="Anxiety"/>
    <x v="1"/>
    <n v="7"/>
    <x v="0"/>
    <x v="0"/>
    <s v="Happy"/>
    <x v="1"/>
    <x v="0"/>
  </r>
  <r>
    <x v="650"/>
    <s v="Mick Billingham"/>
    <x v="1"/>
    <d v="1999-10-24T00:00:00"/>
    <n v="2024314"/>
    <x v="154"/>
    <x v="3"/>
    <s v="Insomnia"/>
    <s v="Anxiety"/>
    <x v="3"/>
    <n v="140"/>
    <x v="0"/>
    <x v="1"/>
    <s v="Sad"/>
    <x v="0"/>
    <x v="0"/>
  </r>
  <r>
    <x v="651"/>
    <s v="Thayne Cookney"/>
    <x v="1"/>
    <d v="1976-03-06T00:00:00"/>
    <n v="202449"/>
    <x v="282"/>
    <x v="0"/>
    <s v="Back Pain"/>
    <s v="Depression"/>
    <x v="1"/>
    <n v="140"/>
    <x v="2"/>
    <x v="0"/>
    <s v="Neutral"/>
    <x v="1"/>
    <x v="0"/>
  </r>
  <r>
    <x v="652"/>
    <s v="Maddie Klemt"/>
    <x v="0"/>
    <d v="1984-09-24T00:00:00"/>
    <n v="2024424"/>
    <x v="390"/>
    <x v="0"/>
    <s v="Insomnia"/>
    <s v="Mood Swings"/>
    <x v="2"/>
    <n v="119"/>
    <x v="0"/>
    <x v="2"/>
    <s v="Neutral"/>
    <x v="0"/>
    <x v="0"/>
  </r>
  <r>
    <x v="653"/>
    <s v="Trisha Guppey"/>
    <x v="0"/>
    <d v="2003-04-06T00:00:00"/>
    <n v="2024429"/>
    <x v="150"/>
    <x v="3"/>
    <s v="Back Pain"/>
    <s v="Stress"/>
    <x v="2"/>
    <n v="21"/>
    <x v="2"/>
    <x v="1"/>
    <s v="Happy"/>
    <x v="0"/>
    <x v="0"/>
  </r>
  <r>
    <x v="654"/>
    <s v="Kin Binnell"/>
    <x v="1"/>
    <d v="1995-11-23T00:00:00"/>
    <n v="2024219"/>
    <x v="391"/>
    <x v="2"/>
    <s v="Back Pain"/>
    <s v="Mood Swings"/>
    <x v="3"/>
    <n v="105"/>
    <x v="0"/>
    <x v="1"/>
    <s v="Sad"/>
    <x v="0"/>
    <x v="0"/>
  </r>
  <r>
    <x v="655"/>
    <s v="Shantee Trench"/>
    <x v="0"/>
    <d v="2005-06-28T00:00:00"/>
    <n v="2024527"/>
    <x v="392"/>
    <x v="0"/>
    <s v="High Blood Pressure"/>
    <s v="Irritability"/>
    <x v="5"/>
    <n v="14"/>
    <x v="2"/>
    <x v="0"/>
    <s v="Neutral"/>
    <x v="0"/>
    <x v="0"/>
  </r>
  <r>
    <x v="656"/>
    <s v="Rozanne Kentish"/>
    <x v="0"/>
    <d v="1999-02-16T00:00:00"/>
    <n v="2024110"/>
    <x v="259"/>
    <x v="3"/>
    <s v="High Blood Pressure"/>
    <s v="Mood Swings"/>
    <x v="5"/>
    <n v="112"/>
    <x v="0"/>
    <x v="2"/>
    <s v="Neutral"/>
    <x v="0"/>
    <x v="0"/>
  </r>
  <r>
    <x v="657"/>
    <s v="Ike Hallgalley"/>
    <x v="1"/>
    <d v="2000-12-18T00:00:00"/>
    <n v="2024224"/>
    <x v="90"/>
    <x v="2"/>
    <s v="High Blood Pressure"/>
    <s v="Depression"/>
    <x v="2"/>
    <n v="168"/>
    <x v="0"/>
    <x v="1"/>
    <s v="Happy"/>
    <x v="0"/>
    <x v="0"/>
  </r>
  <r>
    <x v="658"/>
    <s v="Albert Whelband"/>
    <x v="1"/>
    <d v="2002-08-23T00:00:00"/>
    <n v="2024516"/>
    <x v="221"/>
    <x v="2"/>
    <s v="Headache"/>
    <s v="Irritability"/>
    <x v="0"/>
    <n v="168"/>
    <x v="0"/>
    <x v="1"/>
    <s v="Neutral"/>
    <x v="0"/>
    <x v="0"/>
  </r>
  <r>
    <x v="659"/>
    <s v="Garth Care"/>
    <x v="1"/>
    <d v="1992-09-01T00:00:00"/>
    <n v="202452"/>
    <x v="393"/>
    <x v="5"/>
    <s v="High Blood Pressure"/>
    <s v="Depression"/>
    <x v="3"/>
    <n v="14"/>
    <x v="2"/>
    <x v="0"/>
    <s v="Happy"/>
    <x v="1"/>
    <x v="0"/>
  </r>
  <r>
    <x v="660"/>
    <s v="Yale Heinicke"/>
    <x v="1"/>
    <d v="2005-08-15T00:00:00"/>
    <n v="2024110"/>
    <x v="394"/>
    <x v="3"/>
    <s v="Back Pain"/>
    <s v="Depression"/>
    <x v="3"/>
    <n v="21"/>
    <x v="2"/>
    <x v="2"/>
    <s v="Happy"/>
    <x v="0"/>
    <x v="0"/>
  </r>
  <r>
    <x v="661"/>
    <s v="Marabel Wooddisse"/>
    <x v="0"/>
    <d v="1997-07-18T00:00:00"/>
    <n v="202413"/>
    <x v="395"/>
    <x v="2"/>
    <s v="Headache"/>
    <s v="Stress"/>
    <x v="5"/>
    <n v="77"/>
    <x v="1"/>
    <x v="2"/>
    <s v="Neutral"/>
    <x v="1"/>
    <x v="0"/>
  </r>
  <r>
    <x v="662"/>
    <s v="Gertrude Coldrick"/>
    <x v="0"/>
    <d v="1970-10-23T00:00:00"/>
    <n v="2024315"/>
    <x v="326"/>
    <x v="3"/>
    <s v="Insomnia"/>
    <s v="Depression"/>
    <x v="2"/>
    <n v="105"/>
    <x v="2"/>
    <x v="0"/>
    <s v="Sad"/>
    <x v="0"/>
    <x v="0"/>
  </r>
  <r>
    <x v="663"/>
    <s v="Tiffany Ricardin"/>
    <x v="0"/>
    <d v="1992-08-23T00:00:00"/>
    <n v="2024314"/>
    <x v="64"/>
    <x v="3"/>
    <s v="Fatigue"/>
    <s v="Mood Swings"/>
    <x v="2"/>
    <n v="21"/>
    <x v="2"/>
    <x v="1"/>
    <s v="Happy"/>
    <x v="1"/>
    <x v="0"/>
  </r>
  <r>
    <x v="664"/>
    <s v="Kamila McDonagh"/>
    <x v="0"/>
    <d v="1984-01-25T00:00:00"/>
    <n v="2024316"/>
    <x v="396"/>
    <x v="1"/>
    <s v="Back Pain"/>
    <s v="Irritability"/>
    <x v="5"/>
    <n v="140"/>
    <x v="1"/>
    <x v="0"/>
    <s v="Sad"/>
    <x v="0"/>
    <x v="1"/>
  </r>
  <r>
    <x v="665"/>
    <s v="Delano Cranstoun"/>
    <x v="1"/>
    <d v="2005-08-13T00:00:00"/>
    <n v="202447"/>
    <x v="397"/>
    <x v="0"/>
    <s v="Back Pain"/>
    <s v="Stress"/>
    <x v="1"/>
    <n v="63"/>
    <x v="0"/>
    <x v="1"/>
    <s v="Neutral"/>
    <x v="0"/>
    <x v="0"/>
  </r>
  <r>
    <x v="666"/>
    <s v="Beitris Lytle"/>
    <x v="0"/>
    <d v="2001-04-11T00:00:00"/>
    <n v="2024217"/>
    <x v="252"/>
    <x v="5"/>
    <s v="Back Pain"/>
    <s v="Anxiety"/>
    <x v="2"/>
    <n v="133"/>
    <x v="2"/>
    <x v="1"/>
    <s v="Sad"/>
    <x v="1"/>
    <x v="0"/>
  </r>
  <r>
    <x v="667"/>
    <s v="Bili Husthwaite"/>
    <x v="0"/>
    <d v="1966-07-23T00:00:00"/>
    <n v="2024224"/>
    <x v="49"/>
    <x v="3"/>
    <s v="Back Pain"/>
    <s v="Mood Swings"/>
    <x v="3"/>
    <n v="154"/>
    <x v="1"/>
    <x v="0"/>
    <s v="Sad"/>
    <x v="1"/>
    <x v="1"/>
  </r>
  <r>
    <x v="668"/>
    <s v="Chicky Perello"/>
    <x v="1"/>
    <d v="2001-10-10T00:00:00"/>
    <n v="2024427"/>
    <x v="246"/>
    <x v="0"/>
    <s v="Back Pain"/>
    <s v="Mood Swings"/>
    <x v="3"/>
    <n v="147"/>
    <x v="0"/>
    <x v="1"/>
    <s v="Neutral"/>
    <x v="0"/>
    <x v="0"/>
  </r>
  <r>
    <x v="669"/>
    <s v="Silva McKimm"/>
    <x v="0"/>
    <d v="2002-07-31T00:00:00"/>
    <n v="2024423"/>
    <x v="352"/>
    <x v="1"/>
    <s v="Back Pain"/>
    <s v="Depression"/>
    <x v="5"/>
    <n v="28"/>
    <x v="2"/>
    <x v="2"/>
    <s v="Sad"/>
    <x v="0"/>
    <x v="0"/>
  </r>
  <r>
    <x v="670"/>
    <s v="Kameko Easun"/>
    <x v="0"/>
    <d v="1991-10-14T00:00:00"/>
    <n v="2024426"/>
    <x v="35"/>
    <x v="0"/>
    <s v="Insomnia"/>
    <s v="Anxiety"/>
    <x v="0"/>
    <n v="56"/>
    <x v="0"/>
    <x v="1"/>
    <s v="Sad"/>
    <x v="0"/>
    <x v="0"/>
  </r>
  <r>
    <x v="671"/>
    <s v="Rockey Stedman"/>
    <x v="1"/>
    <d v="2000-08-09T00:00:00"/>
    <n v="2024313"/>
    <x v="398"/>
    <x v="1"/>
    <s v="High Blood Pressure"/>
    <s v="Anxiety"/>
    <x v="0"/>
    <n v="63"/>
    <x v="2"/>
    <x v="2"/>
    <s v="Sad"/>
    <x v="0"/>
    <x v="0"/>
  </r>
  <r>
    <x v="672"/>
    <s v="Danny Doveston"/>
    <x v="1"/>
    <d v="1998-07-20T00:00:00"/>
    <n v="2024527"/>
    <x v="389"/>
    <x v="3"/>
    <s v="Headache"/>
    <s v="Depression"/>
    <x v="3"/>
    <n v="70"/>
    <x v="0"/>
    <x v="0"/>
    <s v="Sad"/>
    <x v="0"/>
    <x v="0"/>
  </r>
  <r>
    <x v="673"/>
    <s v="Alistair Twiddell"/>
    <x v="1"/>
    <d v="2002-02-11T00:00:00"/>
    <n v="2024521"/>
    <x v="399"/>
    <x v="2"/>
    <s v="Back Pain"/>
    <s v="Irritability"/>
    <x v="0"/>
    <n v="126"/>
    <x v="0"/>
    <x v="0"/>
    <s v="Sad"/>
    <x v="0"/>
    <x v="0"/>
  </r>
  <r>
    <x v="674"/>
    <s v="Guenevere Wellings"/>
    <x v="0"/>
    <d v="2004-01-09T00:00:00"/>
    <n v="202425"/>
    <x v="93"/>
    <x v="3"/>
    <s v="Headache"/>
    <s v="Depression"/>
    <x v="5"/>
    <n v="140"/>
    <x v="0"/>
    <x v="1"/>
    <s v="Sad"/>
    <x v="0"/>
    <x v="0"/>
  </r>
  <r>
    <x v="675"/>
    <s v="Howey D'Elia"/>
    <x v="1"/>
    <d v="1962-11-29T00:00:00"/>
    <n v="2024525"/>
    <x v="81"/>
    <x v="3"/>
    <s v="High Blood Pressure"/>
    <s v="Depression"/>
    <x v="0"/>
    <n v="126"/>
    <x v="0"/>
    <x v="0"/>
    <s v="Happy"/>
    <x v="0"/>
    <x v="0"/>
  </r>
  <r>
    <x v="676"/>
    <s v="Di Mowbray"/>
    <x v="0"/>
    <d v="2002-07-25T00:00:00"/>
    <n v="2024416"/>
    <x v="52"/>
    <x v="5"/>
    <s v="Fatigue"/>
    <s v="Depression"/>
    <x v="3"/>
    <n v="112"/>
    <x v="0"/>
    <x v="0"/>
    <s v="Happy"/>
    <x v="0"/>
    <x v="0"/>
  </r>
  <r>
    <x v="677"/>
    <s v="Montgomery Mellody"/>
    <x v="1"/>
    <d v="2003-01-15T00:00:00"/>
    <n v="2024217"/>
    <x v="400"/>
    <x v="0"/>
    <s v="High Blood Pressure"/>
    <s v="Anxiety"/>
    <x v="1"/>
    <n v="70"/>
    <x v="0"/>
    <x v="0"/>
    <s v="Happy"/>
    <x v="0"/>
    <x v="0"/>
  </r>
  <r>
    <x v="678"/>
    <s v="Alfonse Goodyear"/>
    <x v="1"/>
    <d v="1998-01-21T00:00:00"/>
    <n v="2024219"/>
    <x v="40"/>
    <x v="0"/>
    <s v="Back Pain"/>
    <s v="Stress"/>
    <x v="1"/>
    <n v="154"/>
    <x v="0"/>
    <x v="1"/>
    <s v="Neutral"/>
    <x v="0"/>
    <x v="0"/>
  </r>
  <r>
    <x v="679"/>
    <s v="Kathlin Merrell"/>
    <x v="0"/>
    <d v="2003-06-05T00:00:00"/>
    <n v="2024410"/>
    <x v="69"/>
    <x v="3"/>
    <s v="Insomnia"/>
    <s v="Anxiety"/>
    <x v="1"/>
    <n v="126"/>
    <x v="0"/>
    <x v="0"/>
    <s v="Happy"/>
    <x v="1"/>
    <x v="0"/>
  </r>
  <r>
    <x v="680"/>
    <s v="Binky Swate"/>
    <x v="1"/>
    <d v="2003-07-31T00:00:00"/>
    <n v="2024128"/>
    <x v="401"/>
    <x v="3"/>
    <s v="Headache"/>
    <s v="Irritability"/>
    <x v="2"/>
    <n v="140"/>
    <x v="1"/>
    <x v="1"/>
    <s v="Happy"/>
    <x v="1"/>
    <x v="0"/>
  </r>
  <r>
    <x v="681"/>
    <s v="Pasquale Witsey"/>
    <x v="1"/>
    <d v="2006-11-28T00:00:00"/>
    <n v="202417"/>
    <x v="207"/>
    <x v="1"/>
    <s v="Fatigue"/>
    <s v="Fear"/>
    <x v="7"/>
    <n v="119"/>
    <x v="0"/>
    <x v="1"/>
    <s v="Sad"/>
    <x v="0"/>
    <x v="0"/>
  </r>
  <r>
    <x v="682"/>
    <s v="Rani Bucklee"/>
    <x v="0"/>
    <d v="1982-02-20T00:00:00"/>
    <n v="2024321"/>
    <x v="402"/>
    <x v="1"/>
    <s v="Back Pain"/>
    <s v="Anxiety"/>
    <x v="1"/>
    <n v="21"/>
    <x v="2"/>
    <x v="0"/>
    <s v="Sad"/>
    <x v="0"/>
    <x v="0"/>
  </r>
  <r>
    <x v="683"/>
    <s v="Pavla Haggis"/>
    <x v="0"/>
    <d v="1999-03-14T00:00:00"/>
    <n v="202451"/>
    <x v="130"/>
    <x v="0"/>
    <s v="High Blood Pressure"/>
    <s v="Anxiety"/>
    <x v="3"/>
    <n v="175"/>
    <x v="2"/>
    <x v="0"/>
    <s v="Sad"/>
    <x v="1"/>
    <x v="0"/>
  </r>
  <r>
    <x v="684"/>
    <s v="Benny Budding"/>
    <x v="0"/>
    <d v="1985-10-28T00:00:00"/>
    <n v="202444"/>
    <x v="403"/>
    <x v="3"/>
    <s v="Fatigue"/>
    <s v="Irritability"/>
    <x v="2"/>
    <n v="140"/>
    <x v="1"/>
    <x v="0"/>
    <s v="Happy"/>
    <x v="1"/>
    <x v="0"/>
  </r>
  <r>
    <x v="685"/>
    <s v="Durand Walstow"/>
    <x v="1"/>
    <d v="1961-08-08T00:00:00"/>
    <n v="2024330"/>
    <x v="404"/>
    <x v="3"/>
    <s v="High Blood Pressure"/>
    <s v="Anxiety"/>
    <x v="1"/>
    <n v="140"/>
    <x v="0"/>
    <x v="0"/>
    <s v="Happy"/>
    <x v="1"/>
    <x v="0"/>
  </r>
  <r>
    <x v="686"/>
    <s v="Padgett Giorio"/>
    <x v="1"/>
    <d v="2000-01-19T00:00:00"/>
    <n v="2024516"/>
    <x v="197"/>
    <x v="3"/>
    <s v="Back Pain"/>
    <s v="Irritability"/>
    <x v="2"/>
    <n v="49"/>
    <x v="2"/>
    <x v="0"/>
    <s v="Happy"/>
    <x v="0"/>
    <x v="0"/>
  </r>
  <r>
    <x v="687"/>
    <s v="Monica Porkiss"/>
    <x v="0"/>
    <d v="1998-07-10T00:00:00"/>
    <n v="2024131"/>
    <x v="405"/>
    <x v="3"/>
    <s v="Fatigue"/>
    <s v="Anxiety"/>
    <x v="3"/>
    <n v="63"/>
    <x v="2"/>
    <x v="0"/>
    <s v="Sad"/>
    <x v="0"/>
    <x v="0"/>
  </r>
  <r>
    <x v="688"/>
    <s v="Ranice Willisch"/>
    <x v="0"/>
    <d v="2006-12-16T00:00:00"/>
    <n v="2024515"/>
    <x v="404"/>
    <x v="1"/>
    <s v="Fatigue"/>
    <s v="Anxiety"/>
    <x v="11"/>
    <n v="98"/>
    <x v="1"/>
    <x v="0"/>
    <s v="Sad"/>
    <x v="0"/>
    <x v="0"/>
  </r>
  <r>
    <x v="689"/>
    <s v="Cleon Bemment"/>
    <x v="1"/>
    <d v="1994-09-03T00:00:00"/>
    <n v="202424"/>
    <x v="406"/>
    <x v="3"/>
    <s v="Insomnia"/>
    <s v="Depression"/>
    <x v="0"/>
    <n v="42"/>
    <x v="2"/>
    <x v="1"/>
    <s v="Happy"/>
    <x v="0"/>
    <x v="0"/>
  </r>
  <r>
    <x v="690"/>
    <s v="Althea Kyberd"/>
    <x v="0"/>
    <d v="1999-08-19T00:00:00"/>
    <n v="2024129"/>
    <x v="299"/>
    <x v="5"/>
    <s v="Back Pain"/>
    <s v="Depression"/>
    <x v="1"/>
    <n v="42"/>
    <x v="0"/>
    <x v="0"/>
    <s v="Sad"/>
    <x v="0"/>
    <x v="0"/>
  </r>
  <r>
    <x v="691"/>
    <s v="Antoine Dunderdale"/>
    <x v="1"/>
    <d v="1974-10-26T00:00:00"/>
    <n v="2024620"/>
    <x v="40"/>
    <x v="2"/>
    <s v="Fatigue"/>
    <s v="Depression"/>
    <x v="0"/>
    <n v="133"/>
    <x v="1"/>
    <x v="1"/>
    <s v="Happy"/>
    <x v="1"/>
    <x v="0"/>
  </r>
  <r>
    <x v="692"/>
    <s v="Henrie Flagg"/>
    <x v="0"/>
    <d v="2004-11-25T00:00:00"/>
    <n v="2024323"/>
    <x v="141"/>
    <x v="1"/>
    <s v="Insomnia"/>
    <s v="Depression"/>
    <x v="1"/>
    <n v="98"/>
    <x v="2"/>
    <x v="1"/>
    <s v="Neutral"/>
    <x v="0"/>
    <x v="0"/>
  </r>
  <r>
    <x v="693"/>
    <s v="Tonya Bunker"/>
    <x v="0"/>
    <d v="1980-05-16T00:00:00"/>
    <n v="2024519"/>
    <x v="381"/>
    <x v="3"/>
    <s v="Headache"/>
    <s v="Irritability"/>
    <x v="3"/>
    <n v="14"/>
    <x v="2"/>
    <x v="0"/>
    <s v="Neutral"/>
    <x v="1"/>
    <x v="0"/>
  </r>
  <r>
    <x v="694"/>
    <s v="Jamey Sambell"/>
    <x v="1"/>
    <d v="1981-01-12T00:00:00"/>
    <n v="2024218"/>
    <x v="180"/>
    <x v="0"/>
    <s v="Back Pain"/>
    <s v="Anxiety"/>
    <x v="3"/>
    <n v="105"/>
    <x v="0"/>
    <x v="0"/>
    <s v="Happy"/>
    <x v="0"/>
    <x v="0"/>
  </r>
  <r>
    <x v="695"/>
    <s v="Orelee Creswell"/>
    <x v="0"/>
    <d v="2004-03-13T00:00:00"/>
    <n v="2024611"/>
    <x v="257"/>
    <x v="0"/>
    <s v="Fatigue"/>
    <s v="Depression"/>
    <x v="0"/>
    <n v="91"/>
    <x v="1"/>
    <x v="0"/>
    <s v="Neutral"/>
    <x v="1"/>
    <x v="0"/>
  </r>
  <r>
    <x v="696"/>
    <s v="Veronique Draisey"/>
    <x v="0"/>
    <d v="1992-05-18T00:00:00"/>
    <n v="2024121"/>
    <x v="338"/>
    <x v="5"/>
    <s v="Fatigue"/>
    <s v="Anxiety"/>
    <x v="3"/>
    <n v="154"/>
    <x v="0"/>
    <x v="0"/>
    <s v="Happy"/>
    <x v="0"/>
    <x v="0"/>
  </r>
  <r>
    <x v="697"/>
    <s v="Bronson Steels"/>
    <x v="1"/>
    <d v="1949-08-27T00:00:00"/>
    <n v="202423"/>
    <x v="64"/>
    <x v="2"/>
    <s v="Shortness of Breath"/>
    <s v="Loneliness"/>
    <x v="6"/>
    <n v="70"/>
    <x v="0"/>
    <x v="1"/>
    <s v="Sad"/>
    <x v="0"/>
    <x v="0"/>
  </r>
  <r>
    <x v="698"/>
    <s v="Nicolina Earlam"/>
    <x v="0"/>
    <d v="1995-07-06T00:00:00"/>
    <n v="2024131"/>
    <x v="264"/>
    <x v="1"/>
    <s v="Insomnia"/>
    <s v="Depression"/>
    <x v="1"/>
    <n v="112"/>
    <x v="2"/>
    <x v="2"/>
    <s v="Neutral"/>
    <x v="0"/>
    <x v="0"/>
  </r>
  <r>
    <x v="699"/>
    <s v="Jillene Crotty"/>
    <x v="0"/>
    <d v="1994-12-12T00:00:00"/>
    <n v="2024411"/>
    <x v="182"/>
    <x v="5"/>
    <s v="Insomnia"/>
    <s v="Depression"/>
    <x v="2"/>
    <n v="133"/>
    <x v="1"/>
    <x v="0"/>
    <s v="Neutral"/>
    <x v="1"/>
    <x v="0"/>
  </r>
  <r>
    <x v="700"/>
    <s v="Conrade Fake"/>
    <x v="1"/>
    <d v="1986-02-23T00:00:00"/>
    <n v="202451"/>
    <x v="2"/>
    <x v="1"/>
    <s v="Back Pain"/>
    <s v="Depression"/>
    <x v="1"/>
    <n v="182"/>
    <x v="2"/>
    <x v="0"/>
    <s v="Happy"/>
    <x v="1"/>
    <x v="0"/>
  </r>
  <r>
    <x v="701"/>
    <s v="Alane Aldam"/>
    <x v="0"/>
    <d v="1990-05-18T00:00:00"/>
    <n v="2024210"/>
    <x v="407"/>
    <x v="5"/>
    <s v="High Blood Pressure"/>
    <s v="Irritability"/>
    <x v="3"/>
    <n v="119"/>
    <x v="1"/>
    <x v="2"/>
    <s v="Sad"/>
    <x v="0"/>
    <x v="0"/>
  </r>
  <r>
    <x v="702"/>
    <s v="Frederigo Sprowell"/>
    <x v="1"/>
    <d v="2003-06-17T00:00:00"/>
    <n v="202426"/>
    <x v="237"/>
    <x v="3"/>
    <s v="Back Pain"/>
    <s v="Depression"/>
    <x v="2"/>
    <n v="105"/>
    <x v="2"/>
    <x v="2"/>
    <s v="Happy"/>
    <x v="0"/>
    <x v="0"/>
  </r>
  <r>
    <x v="703"/>
    <s v="Jude Grier"/>
    <x v="1"/>
    <d v="1992-05-15T00:00:00"/>
    <n v="2024329"/>
    <x v="408"/>
    <x v="1"/>
    <s v="High Blood Pressure"/>
    <s v="Anxiety"/>
    <x v="2"/>
    <n v="70"/>
    <x v="1"/>
    <x v="2"/>
    <s v="Happy"/>
    <x v="1"/>
    <x v="0"/>
  </r>
  <r>
    <x v="704"/>
    <s v="Aldrich Ferson"/>
    <x v="1"/>
    <d v="1980-05-06T00:00:00"/>
    <n v="202426"/>
    <x v="163"/>
    <x v="1"/>
    <s v="Back Pain"/>
    <s v="Irritability"/>
    <x v="1"/>
    <n v="14"/>
    <x v="2"/>
    <x v="0"/>
    <s v="Sad"/>
    <x v="0"/>
    <x v="0"/>
  </r>
  <r>
    <x v="705"/>
    <s v="Cindee Sherewood"/>
    <x v="0"/>
    <d v="2000-03-12T00:00:00"/>
    <n v="202423"/>
    <x v="270"/>
    <x v="3"/>
    <s v="Fatigue"/>
    <s v="Anxiety"/>
    <x v="5"/>
    <n v="168"/>
    <x v="0"/>
    <x v="2"/>
    <s v="Happy"/>
    <x v="0"/>
    <x v="0"/>
  </r>
  <r>
    <x v="706"/>
    <s v="Eileen Pavlishchev"/>
    <x v="0"/>
    <d v="2003-05-05T00:00:00"/>
    <n v="2024317"/>
    <x v="409"/>
    <x v="0"/>
    <s v="Insomnia"/>
    <s v="Mood Swings"/>
    <x v="2"/>
    <n v="70"/>
    <x v="2"/>
    <x v="0"/>
    <s v="Sad"/>
    <x v="1"/>
    <x v="0"/>
  </r>
  <r>
    <x v="707"/>
    <s v="Doralyn Copin"/>
    <x v="0"/>
    <d v="1981-04-13T00:00:00"/>
    <n v="2024521"/>
    <x v="410"/>
    <x v="1"/>
    <s v="Fatigue"/>
    <s v="Stress"/>
    <x v="3"/>
    <n v="154"/>
    <x v="0"/>
    <x v="1"/>
    <s v="Happy"/>
    <x v="0"/>
    <x v="0"/>
  </r>
  <r>
    <x v="708"/>
    <s v="Olin Gullivent"/>
    <x v="1"/>
    <d v="2000-10-27T00:00:00"/>
    <n v="202421"/>
    <x v="411"/>
    <x v="3"/>
    <s v="Insomnia"/>
    <s v="Irritability"/>
    <x v="2"/>
    <n v="42"/>
    <x v="0"/>
    <x v="0"/>
    <s v="Happy"/>
    <x v="0"/>
    <x v="0"/>
  </r>
  <r>
    <x v="709"/>
    <s v="Kare Heggadon"/>
    <x v="0"/>
    <d v="1993-01-08T00:00:00"/>
    <n v="202467"/>
    <x v="412"/>
    <x v="0"/>
    <s v="Back Pain"/>
    <s v="Stress"/>
    <x v="2"/>
    <n v="126"/>
    <x v="2"/>
    <x v="0"/>
    <s v="Happy"/>
    <x v="1"/>
    <x v="0"/>
  </r>
  <r>
    <x v="710"/>
    <s v="Bili Kenewell"/>
    <x v="0"/>
    <d v="1970-08-31T00:00:00"/>
    <n v="2024514"/>
    <x v="202"/>
    <x v="3"/>
    <s v="Headache"/>
    <s v="Stress"/>
    <x v="2"/>
    <n v="49"/>
    <x v="2"/>
    <x v="2"/>
    <s v="Happy"/>
    <x v="1"/>
    <x v="0"/>
  </r>
  <r>
    <x v="711"/>
    <s v="Kelly Grimsey"/>
    <x v="0"/>
    <d v="1995-06-28T00:00:00"/>
    <n v="2024520"/>
    <x v="413"/>
    <x v="0"/>
    <s v="Fatigue"/>
    <s v="Anxiety"/>
    <x v="3"/>
    <n v="105"/>
    <x v="2"/>
    <x v="0"/>
    <s v="Neutral"/>
    <x v="0"/>
    <x v="0"/>
  </r>
  <r>
    <x v="712"/>
    <s v="Mitchael Leadley"/>
    <x v="1"/>
    <d v="1998-01-05T00:00:00"/>
    <n v="2024617"/>
    <x v="72"/>
    <x v="1"/>
    <s v="Headache"/>
    <s v="Stress"/>
    <x v="5"/>
    <n v="56"/>
    <x v="0"/>
    <x v="0"/>
    <s v="Happy"/>
    <x v="0"/>
    <x v="0"/>
  </r>
  <r>
    <x v="713"/>
    <s v="Francesco Francesconi"/>
    <x v="1"/>
    <d v="1999-01-26T00:00:00"/>
    <n v="2024220"/>
    <x v="414"/>
    <x v="0"/>
    <s v="Back Pain"/>
    <s v="Depression"/>
    <x v="5"/>
    <n v="147"/>
    <x v="2"/>
    <x v="2"/>
    <s v="Neutral"/>
    <x v="0"/>
    <x v="0"/>
  </r>
  <r>
    <x v="714"/>
    <s v="Bettina Cory"/>
    <x v="0"/>
    <d v="1995-10-17T00:00:00"/>
    <n v="2024329"/>
    <x v="81"/>
    <x v="3"/>
    <s v="Fatigue"/>
    <s v="Mood Swings"/>
    <x v="0"/>
    <n v="168"/>
    <x v="2"/>
    <x v="1"/>
    <s v="Happy"/>
    <x v="1"/>
    <x v="0"/>
  </r>
  <r>
    <x v="715"/>
    <s v="Shep Petegrew"/>
    <x v="1"/>
    <d v="2002-01-16T00:00:00"/>
    <n v="2024612"/>
    <x v="415"/>
    <x v="0"/>
    <s v="Insomnia"/>
    <s v="Anxiety"/>
    <x v="2"/>
    <n v="140"/>
    <x v="2"/>
    <x v="2"/>
    <s v="Sad"/>
    <x v="1"/>
    <x v="0"/>
  </r>
  <r>
    <x v="716"/>
    <s v="Sydney Georger"/>
    <x v="0"/>
    <d v="1999-07-11T00:00:00"/>
    <n v="2024312"/>
    <x v="35"/>
    <x v="2"/>
    <s v="High Blood Pressure"/>
    <s v="Depression"/>
    <x v="3"/>
    <n v="154"/>
    <x v="1"/>
    <x v="0"/>
    <s v="Neutral"/>
    <x v="1"/>
    <x v="0"/>
  </r>
  <r>
    <x v="717"/>
    <s v="Lorens Germaine"/>
    <x v="1"/>
    <d v="1965-01-27T00:00:00"/>
    <n v="2024521"/>
    <x v="416"/>
    <x v="3"/>
    <s v="Fatigue"/>
    <s v="Irritability"/>
    <x v="5"/>
    <n v="7"/>
    <x v="0"/>
    <x v="2"/>
    <s v="Neutral"/>
    <x v="1"/>
    <x v="0"/>
  </r>
  <r>
    <x v="718"/>
    <s v="Gasper Pifford"/>
    <x v="1"/>
    <d v="2002-08-26T00:00:00"/>
    <n v="2024418"/>
    <x v="90"/>
    <x v="0"/>
    <s v="Headache"/>
    <s v="Anxiety"/>
    <x v="1"/>
    <n v="154"/>
    <x v="1"/>
    <x v="1"/>
    <s v="Happy"/>
    <x v="1"/>
    <x v="0"/>
  </r>
  <r>
    <x v="719"/>
    <s v="Gwenore Cholomin"/>
    <x v="0"/>
    <d v="1998-11-13T00:00:00"/>
    <n v="2024521"/>
    <x v="126"/>
    <x v="0"/>
    <s v="Fatigue"/>
    <s v="Anxiety"/>
    <x v="1"/>
    <n v="91"/>
    <x v="2"/>
    <x v="2"/>
    <s v="Sad"/>
    <x v="0"/>
    <x v="0"/>
  </r>
  <r>
    <x v="720"/>
    <s v="Lay Crielly"/>
    <x v="1"/>
    <d v="1996-03-11T00:00:00"/>
    <n v="202437"/>
    <x v="417"/>
    <x v="3"/>
    <s v="High Blood Pressure"/>
    <s v="Depression"/>
    <x v="2"/>
    <n v="42"/>
    <x v="0"/>
    <x v="1"/>
    <s v="Happy"/>
    <x v="0"/>
    <x v="0"/>
  </r>
  <r>
    <x v="721"/>
    <s v="Salomon Scarborough"/>
    <x v="1"/>
    <d v="2001-10-10T00:00:00"/>
    <n v="202451"/>
    <x v="418"/>
    <x v="2"/>
    <s v="Insomnia"/>
    <s v="Irritability"/>
    <x v="5"/>
    <n v="112"/>
    <x v="0"/>
    <x v="1"/>
    <s v="Neutral"/>
    <x v="0"/>
    <x v="0"/>
  </r>
  <r>
    <x v="722"/>
    <s v="Colan Mapholm"/>
    <x v="1"/>
    <d v="1954-05-29T00:00:00"/>
    <n v="2024214"/>
    <x v="247"/>
    <x v="2"/>
    <s v="Fatigue"/>
    <s v="Depression"/>
    <x v="4"/>
    <n v="49"/>
    <x v="0"/>
    <x v="0"/>
    <s v="Neutral"/>
    <x v="0"/>
    <x v="0"/>
  </r>
  <r>
    <x v="723"/>
    <s v="Alf Reidshaw"/>
    <x v="1"/>
    <d v="1995-05-21T00:00:00"/>
    <n v="2024214"/>
    <x v="419"/>
    <x v="0"/>
    <s v="Insomnia"/>
    <s v="Anxiety"/>
    <x v="0"/>
    <n v="119"/>
    <x v="2"/>
    <x v="2"/>
    <s v="Neutral"/>
    <x v="0"/>
    <x v="0"/>
  </r>
  <r>
    <x v="724"/>
    <s v="Bethanne Gaunter"/>
    <x v="0"/>
    <d v="1984-02-18T00:00:00"/>
    <n v="202451"/>
    <x v="225"/>
    <x v="0"/>
    <s v="Fatigue"/>
    <s v="Irritability"/>
    <x v="5"/>
    <n v="161"/>
    <x v="0"/>
    <x v="2"/>
    <s v="Neutral"/>
    <x v="1"/>
    <x v="0"/>
  </r>
  <r>
    <x v="725"/>
    <s v="Early Hicklingbottom"/>
    <x v="1"/>
    <d v="1993-02-02T00:00:00"/>
    <n v="2024418"/>
    <x v="81"/>
    <x v="1"/>
    <s v="Headache"/>
    <s v="Anxiety"/>
    <x v="0"/>
    <n v="77"/>
    <x v="2"/>
    <x v="0"/>
    <s v="Happy"/>
    <x v="0"/>
    <x v="0"/>
  </r>
  <r>
    <x v="726"/>
    <s v="Cyrillus Viger"/>
    <x v="1"/>
    <d v="1997-02-18T00:00:00"/>
    <n v="2024131"/>
    <x v="420"/>
    <x v="2"/>
    <s v="High Blood Pressure"/>
    <s v="Anxiety"/>
    <x v="2"/>
    <n v="147"/>
    <x v="0"/>
    <x v="2"/>
    <s v="Sad"/>
    <x v="0"/>
    <x v="0"/>
  </r>
  <r>
    <x v="727"/>
    <s v="Haleigh Pritty"/>
    <x v="1"/>
    <d v="2006-08-31T00:00:00"/>
    <n v="2024425"/>
    <x v="421"/>
    <x v="6"/>
    <s v="Headache"/>
    <s v="Anger"/>
    <x v="1"/>
    <n v="77"/>
    <x v="0"/>
    <x v="1"/>
    <s v="Happy"/>
    <x v="0"/>
    <x v="0"/>
  </r>
  <r>
    <x v="728"/>
    <s v="Gerhard Maddison"/>
    <x v="1"/>
    <d v="1993-10-24T00:00:00"/>
    <n v="2024128"/>
    <x v="267"/>
    <x v="0"/>
    <s v="Headache"/>
    <s v="Depression"/>
    <x v="2"/>
    <n v="35"/>
    <x v="2"/>
    <x v="0"/>
    <s v="Happy"/>
    <x v="1"/>
    <x v="0"/>
  </r>
  <r>
    <x v="729"/>
    <s v="Muire Giblett"/>
    <x v="0"/>
    <d v="1990-04-20T00:00:00"/>
    <n v="2024122"/>
    <x v="75"/>
    <x v="3"/>
    <s v="Fatigue"/>
    <s v="Stress"/>
    <x v="2"/>
    <n v="21"/>
    <x v="2"/>
    <x v="0"/>
    <s v="Neutral"/>
    <x v="0"/>
    <x v="0"/>
  </r>
  <r>
    <x v="730"/>
    <s v="Leon Mcettrick"/>
    <x v="1"/>
    <d v="1994-06-06T00:00:00"/>
    <n v="2024423"/>
    <x v="177"/>
    <x v="1"/>
    <s v="Headache"/>
    <s v="Irritability"/>
    <x v="1"/>
    <n v="7"/>
    <x v="0"/>
    <x v="1"/>
    <s v="Neutral"/>
    <x v="0"/>
    <x v="0"/>
  </r>
  <r>
    <x v="731"/>
    <s v="Sadie Crother"/>
    <x v="0"/>
    <d v="2002-03-29T00:00:00"/>
    <n v="202463"/>
    <x v="422"/>
    <x v="3"/>
    <s v="Fatigue"/>
    <s v="Anxiety"/>
    <x v="0"/>
    <n v="49"/>
    <x v="2"/>
    <x v="0"/>
    <s v="Happy"/>
    <x v="0"/>
    <x v="0"/>
  </r>
  <r>
    <x v="732"/>
    <s v="Johnathon Ronchka"/>
    <x v="1"/>
    <d v="2001-05-04T00:00:00"/>
    <n v="2024119"/>
    <x v="372"/>
    <x v="2"/>
    <s v="Fatigue"/>
    <s v="Mood Swings"/>
    <x v="0"/>
    <n v="7"/>
    <x v="0"/>
    <x v="0"/>
    <s v="Happy"/>
    <x v="1"/>
    <x v="0"/>
  </r>
  <r>
    <x v="733"/>
    <s v="Wesley McDunlevy"/>
    <x v="1"/>
    <d v="2002-05-17T00:00:00"/>
    <n v="2024430"/>
    <x v="101"/>
    <x v="3"/>
    <s v="Back Pain"/>
    <s v="Anxiety"/>
    <x v="1"/>
    <n v="63"/>
    <x v="2"/>
    <x v="0"/>
    <s v="Happy"/>
    <x v="1"/>
    <x v="0"/>
  </r>
  <r>
    <x v="734"/>
    <s v="Orbadiah Molnar"/>
    <x v="1"/>
    <d v="1984-08-17T00:00:00"/>
    <n v="202463"/>
    <x v="206"/>
    <x v="0"/>
    <s v="Fatigue"/>
    <s v="Anxiety"/>
    <x v="1"/>
    <n v="7"/>
    <x v="0"/>
    <x v="1"/>
    <s v="Neutral"/>
    <x v="0"/>
    <x v="0"/>
  </r>
  <r>
    <x v="735"/>
    <s v="Obadias Lockyer"/>
    <x v="1"/>
    <d v="1994-05-08T00:00:00"/>
    <n v="202437"/>
    <x v="276"/>
    <x v="1"/>
    <s v="Fatigue"/>
    <s v="Depression"/>
    <x v="5"/>
    <n v="105"/>
    <x v="0"/>
    <x v="0"/>
    <s v="Happy"/>
    <x v="0"/>
    <x v="0"/>
  </r>
  <r>
    <x v="736"/>
    <s v="Dniren Inch"/>
    <x v="0"/>
    <d v="2003-09-18T00:00:00"/>
    <n v="2024330"/>
    <x v="423"/>
    <x v="0"/>
    <s v="Headache"/>
    <s v="Anxiety"/>
    <x v="0"/>
    <n v="126"/>
    <x v="2"/>
    <x v="0"/>
    <s v="Neutral"/>
    <x v="1"/>
    <x v="0"/>
  </r>
  <r>
    <x v="737"/>
    <s v="Noble Pledger"/>
    <x v="1"/>
    <d v="2001-03-17T00:00:00"/>
    <n v="202464"/>
    <x v="424"/>
    <x v="2"/>
    <s v="Fatigue"/>
    <s v="Stress"/>
    <x v="0"/>
    <n v="119"/>
    <x v="2"/>
    <x v="1"/>
    <s v="Neutral"/>
    <x v="0"/>
    <x v="0"/>
  </r>
  <r>
    <x v="738"/>
    <s v="Tucker Weller"/>
    <x v="1"/>
    <d v="1998-07-21T00:00:00"/>
    <n v="2024228"/>
    <x v="135"/>
    <x v="1"/>
    <s v="High Blood Pressure"/>
    <s v="Depression"/>
    <x v="3"/>
    <n v="77"/>
    <x v="2"/>
    <x v="0"/>
    <s v="Neutral"/>
    <x v="0"/>
    <x v="0"/>
  </r>
  <r>
    <x v="739"/>
    <s v="Rich Rippin"/>
    <x v="1"/>
    <d v="2006-08-03T00:00:00"/>
    <n v="2024516"/>
    <x v="112"/>
    <x v="9"/>
    <s v="Insomnia"/>
    <s v="Mood Swings"/>
    <x v="7"/>
    <n v="91"/>
    <x v="0"/>
    <x v="1"/>
    <s v="Happy"/>
    <x v="0"/>
    <x v="0"/>
  </r>
  <r>
    <x v="740"/>
    <s v="Carce Nertney"/>
    <x v="1"/>
    <d v="1986-01-29T00:00:00"/>
    <n v="202463"/>
    <x v="360"/>
    <x v="1"/>
    <s v="Insomnia"/>
    <s v="Depression"/>
    <x v="2"/>
    <n v="154"/>
    <x v="2"/>
    <x v="0"/>
    <s v="Sad"/>
    <x v="0"/>
    <x v="0"/>
  </r>
  <r>
    <x v="741"/>
    <s v="Pembroke Beatty"/>
    <x v="1"/>
    <d v="1998-07-16T00:00:00"/>
    <n v="202429"/>
    <x v="53"/>
    <x v="0"/>
    <s v="Fatigue"/>
    <s v="Depression"/>
    <x v="1"/>
    <n v="35"/>
    <x v="2"/>
    <x v="2"/>
    <s v="Sad"/>
    <x v="0"/>
    <x v="0"/>
  </r>
  <r>
    <x v="742"/>
    <s v="Raul Clitsome"/>
    <x v="1"/>
    <d v="1978-05-09T00:00:00"/>
    <n v="2024223"/>
    <x v="3"/>
    <x v="2"/>
    <s v="Fatigue"/>
    <s v="Depression"/>
    <x v="2"/>
    <n v="42"/>
    <x v="2"/>
    <x v="1"/>
    <s v="Sad"/>
    <x v="1"/>
    <x v="0"/>
  </r>
  <r>
    <x v="743"/>
    <s v="Martino McGarrell"/>
    <x v="1"/>
    <d v="2002-02-15T00:00:00"/>
    <n v="2024113"/>
    <x v="99"/>
    <x v="0"/>
    <s v="Back Pain"/>
    <s v="Irritability"/>
    <x v="2"/>
    <n v="49"/>
    <x v="2"/>
    <x v="0"/>
    <s v="Neutral"/>
    <x v="0"/>
    <x v="0"/>
  </r>
  <r>
    <x v="744"/>
    <s v="Levey Volant"/>
    <x v="1"/>
    <d v="1998-04-05T00:00:00"/>
    <n v="2024318"/>
    <x v="425"/>
    <x v="3"/>
    <s v="High Blood Pressure"/>
    <s v="Irritability"/>
    <x v="0"/>
    <n v="112"/>
    <x v="1"/>
    <x v="1"/>
    <s v="Neutral"/>
    <x v="0"/>
    <x v="1"/>
  </r>
  <r>
    <x v="745"/>
    <s v="Allin Sibbit"/>
    <x v="1"/>
    <d v="1991-12-12T00:00:00"/>
    <n v="2024611"/>
    <x v="31"/>
    <x v="1"/>
    <s v="High Blood Pressure"/>
    <s v="Irritability"/>
    <x v="0"/>
    <n v="98"/>
    <x v="0"/>
    <x v="0"/>
    <s v="Neutral"/>
    <x v="0"/>
    <x v="0"/>
  </r>
  <r>
    <x v="746"/>
    <s v="Ganny Bengle"/>
    <x v="1"/>
    <d v="2005-02-17T00:00:00"/>
    <n v="202463"/>
    <x v="61"/>
    <x v="3"/>
    <s v="Headache"/>
    <s v="Stress"/>
    <x v="2"/>
    <n v="119"/>
    <x v="2"/>
    <x v="1"/>
    <s v="Happy"/>
    <x v="1"/>
    <x v="0"/>
  </r>
  <r>
    <x v="747"/>
    <s v="Sallee Feldbrin"/>
    <x v="0"/>
    <d v="1982-09-27T00:00:00"/>
    <n v="2024223"/>
    <x v="369"/>
    <x v="0"/>
    <s v="Fatigue"/>
    <s v="Mood Swings"/>
    <x v="2"/>
    <n v="98"/>
    <x v="1"/>
    <x v="0"/>
    <s v="Sad"/>
    <x v="0"/>
    <x v="1"/>
  </r>
  <r>
    <x v="748"/>
    <s v="Marin Skamell"/>
    <x v="0"/>
    <d v="2003-07-01T00:00:00"/>
    <n v="2024425"/>
    <x v="75"/>
    <x v="5"/>
    <s v="Fatigue"/>
    <s v="Stress"/>
    <x v="3"/>
    <n v="168"/>
    <x v="2"/>
    <x v="1"/>
    <s v="Neutral"/>
    <x v="0"/>
    <x v="0"/>
  </r>
  <r>
    <x v="749"/>
    <s v="Eirena Piel"/>
    <x v="0"/>
    <d v="1994-05-09T00:00:00"/>
    <n v="202469"/>
    <x v="305"/>
    <x v="2"/>
    <s v="Headache"/>
    <s v="Stress"/>
    <x v="3"/>
    <n v="119"/>
    <x v="2"/>
    <x v="1"/>
    <s v="Neutral"/>
    <x v="0"/>
    <x v="0"/>
  </r>
  <r>
    <x v="750"/>
    <s v="Cosimo Kemmons"/>
    <x v="1"/>
    <d v="2002-02-19T00:00:00"/>
    <n v="2024221"/>
    <x v="426"/>
    <x v="2"/>
    <s v="Back Pain"/>
    <s v="Mood Swings"/>
    <x v="1"/>
    <n v="98"/>
    <x v="0"/>
    <x v="0"/>
    <s v="Sad"/>
    <x v="0"/>
    <x v="0"/>
  </r>
  <r>
    <x v="751"/>
    <s v="Chevy Garwell"/>
    <x v="1"/>
    <d v="1966-10-16T00:00:00"/>
    <n v="2024514"/>
    <x v="427"/>
    <x v="0"/>
    <s v="Headache"/>
    <s v="Stress"/>
    <x v="3"/>
    <n v="126"/>
    <x v="0"/>
    <x v="2"/>
    <s v="Sad"/>
    <x v="0"/>
    <x v="0"/>
  </r>
  <r>
    <x v="752"/>
    <s v="Stephine Keightley"/>
    <x v="0"/>
    <d v="1997-01-11T00:00:00"/>
    <n v="2024422"/>
    <x v="395"/>
    <x v="0"/>
    <s v="Back Pain"/>
    <s v="Anxiety"/>
    <x v="3"/>
    <n v="49"/>
    <x v="2"/>
    <x v="2"/>
    <s v="Neutral"/>
    <x v="0"/>
    <x v="0"/>
  </r>
  <r>
    <x v="753"/>
    <s v="Bernardine Hockell"/>
    <x v="0"/>
    <d v="2006-12-21T00:00:00"/>
    <n v="202426"/>
    <x v="43"/>
    <x v="1"/>
    <s v="Stomach Age"/>
    <s v="Anxiety"/>
    <x v="7"/>
    <n v="42"/>
    <x v="0"/>
    <x v="2"/>
    <s v="Sad"/>
    <x v="1"/>
    <x v="0"/>
  </r>
  <r>
    <x v="754"/>
    <s v="Calla Bunclark"/>
    <x v="0"/>
    <d v="1951-04-06T00:00:00"/>
    <n v="2024621"/>
    <x v="145"/>
    <x v="7"/>
    <s v="Fatigue"/>
    <s v="Fear"/>
    <x v="5"/>
    <n v="84"/>
    <x v="0"/>
    <x v="1"/>
    <s v="Sad"/>
    <x v="0"/>
    <x v="0"/>
  </r>
  <r>
    <x v="755"/>
    <s v="Herbie Whitington"/>
    <x v="1"/>
    <d v="1998-08-27T00:00:00"/>
    <n v="202444"/>
    <x v="225"/>
    <x v="3"/>
    <s v="Headache"/>
    <s v="Anxiety"/>
    <x v="3"/>
    <n v="133"/>
    <x v="0"/>
    <x v="1"/>
    <s v="Happy"/>
    <x v="0"/>
    <x v="0"/>
  </r>
  <r>
    <x v="756"/>
    <s v="Norina Warbys"/>
    <x v="0"/>
    <d v="2001-08-28T00:00:00"/>
    <n v="2024411"/>
    <x v="428"/>
    <x v="0"/>
    <s v="Back Pain"/>
    <s v="Irritability"/>
    <x v="2"/>
    <n v="91"/>
    <x v="2"/>
    <x v="0"/>
    <s v="Happy"/>
    <x v="0"/>
    <x v="0"/>
  </r>
  <r>
    <x v="757"/>
    <s v="Hubie Ollenbuttel"/>
    <x v="1"/>
    <d v="1985-08-03T00:00:00"/>
    <n v="202468"/>
    <x v="374"/>
    <x v="0"/>
    <s v="Fatigue"/>
    <s v="Depression"/>
    <x v="1"/>
    <n v="168"/>
    <x v="2"/>
    <x v="0"/>
    <s v="Sad"/>
    <x v="0"/>
    <x v="0"/>
  </r>
  <r>
    <x v="758"/>
    <s v="Flossie Merigon"/>
    <x v="0"/>
    <d v="1995-04-14T00:00:00"/>
    <n v="2024615"/>
    <x v="48"/>
    <x v="0"/>
    <s v="Back Pain"/>
    <s v="Anxiety"/>
    <x v="2"/>
    <n v="112"/>
    <x v="0"/>
    <x v="0"/>
    <s v="Neutral"/>
    <x v="0"/>
    <x v="0"/>
  </r>
  <r>
    <x v="759"/>
    <s v="Adey Dunguy"/>
    <x v="0"/>
    <d v="1991-05-05T00:00:00"/>
    <n v="202464"/>
    <x v="345"/>
    <x v="3"/>
    <s v="Fatigue"/>
    <s v="Depression"/>
    <x v="1"/>
    <n v="21"/>
    <x v="0"/>
    <x v="0"/>
    <s v="Happy"/>
    <x v="0"/>
    <x v="0"/>
  </r>
  <r>
    <x v="760"/>
    <s v="Dew Arunowicz"/>
    <x v="1"/>
    <d v="1991-03-01T00:00:00"/>
    <n v="202448"/>
    <x v="175"/>
    <x v="0"/>
    <s v="Back Pain"/>
    <s v="Depression"/>
    <x v="2"/>
    <n v="182"/>
    <x v="0"/>
    <x v="0"/>
    <s v="Happy"/>
    <x v="0"/>
    <x v="0"/>
  </r>
  <r>
    <x v="761"/>
    <s v="Lani Janc"/>
    <x v="0"/>
    <d v="1986-11-17T00:00:00"/>
    <n v="2024117"/>
    <x v="429"/>
    <x v="1"/>
    <s v="Insomnia"/>
    <s v="Irritability"/>
    <x v="2"/>
    <n v="49"/>
    <x v="1"/>
    <x v="0"/>
    <s v="Sad"/>
    <x v="1"/>
    <x v="0"/>
  </r>
  <r>
    <x v="762"/>
    <s v="Tedda Poulsom"/>
    <x v="0"/>
    <d v="2005-04-16T00:00:00"/>
    <n v="202441"/>
    <x v="69"/>
    <x v="1"/>
    <s v="Fatigue"/>
    <s v="Irritability"/>
    <x v="3"/>
    <n v="35"/>
    <x v="0"/>
    <x v="2"/>
    <s v="Sad"/>
    <x v="0"/>
    <x v="0"/>
  </r>
  <r>
    <x v="763"/>
    <s v="Natala Barnson"/>
    <x v="0"/>
    <d v="2001-05-25T00:00:00"/>
    <n v="2024114"/>
    <x v="430"/>
    <x v="3"/>
    <s v="Fatigue"/>
    <s v="Irritability"/>
    <x v="2"/>
    <n v="140"/>
    <x v="1"/>
    <x v="2"/>
    <s v="Neutral"/>
    <x v="1"/>
    <x v="0"/>
  </r>
  <r>
    <x v="764"/>
    <s v="Pearce Fossord"/>
    <x v="1"/>
    <d v="1995-06-03T00:00:00"/>
    <n v="202467"/>
    <x v="7"/>
    <x v="3"/>
    <s v="Back Pain"/>
    <s v="Depression"/>
    <x v="3"/>
    <n v="77"/>
    <x v="2"/>
    <x v="0"/>
    <s v="Happy"/>
    <x v="1"/>
    <x v="0"/>
  </r>
  <r>
    <x v="765"/>
    <s v="Druci Latchmore"/>
    <x v="0"/>
    <d v="2003-05-23T00:00:00"/>
    <n v="2024113"/>
    <x v="431"/>
    <x v="0"/>
    <s v="Insomnia"/>
    <s v="Stress"/>
    <x v="5"/>
    <n v="168"/>
    <x v="0"/>
    <x v="1"/>
    <s v="Neutral"/>
    <x v="0"/>
    <x v="0"/>
  </r>
  <r>
    <x v="766"/>
    <s v="Avis Copnar"/>
    <x v="0"/>
    <d v="1991-01-25T00:00:00"/>
    <n v="202467"/>
    <x v="432"/>
    <x v="2"/>
    <s v="High Blood Pressure"/>
    <s v="Anxiety"/>
    <x v="3"/>
    <n v="112"/>
    <x v="2"/>
    <x v="1"/>
    <s v="Sad"/>
    <x v="0"/>
    <x v="0"/>
  </r>
  <r>
    <x v="767"/>
    <s v="Perceval Caverhill"/>
    <x v="1"/>
    <d v="2002-01-19T00:00:00"/>
    <n v="202434"/>
    <x v="293"/>
    <x v="2"/>
    <s v="Insomnia"/>
    <s v="Depression"/>
    <x v="3"/>
    <n v="98"/>
    <x v="2"/>
    <x v="0"/>
    <s v="Happy"/>
    <x v="0"/>
    <x v="0"/>
  </r>
  <r>
    <x v="768"/>
    <s v="Jakie Crimp"/>
    <x v="1"/>
    <d v="1999-09-14T00:00:00"/>
    <n v="2024531"/>
    <x v="433"/>
    <x v="0"/>
    <s v="Back Pain"/>
    <s v="Anxiety"/>
    <x v="1"/>
    <n v="28"/>
    <x v="2"/>
    <x v="0"/>
    <s v="Happy"/>
    <x v="0"/>
    <x v="0"/>
  </r>
  <r>
    <x v="769"/>
    <s v="Marj Howen"/>
    <x v="0"/>
    <d v="1992-11-27T00:00:00"/>
    <n v="202418"/>
    <x v="434"/>
    <x v="1"/>
    <s v="Back Pain"/>
    <s v="Irritability"/>
    <x v="2"/>
    <n v="49"/>
    <x v="1"/>
    <x v="1"/>
    <s v="Happy"/>
    <x v="1"/>
    <x v="0"/>
  </r>
  <r>
    <x v="770"/>
    <s v="Robinet Kelleher"/>
    <x v="1"/>
    <d v="2005-12-18T00:00:00"/>
    <n v="202415"/>
    <x v="411"/>
    <x v="0"/>
    <s v="Fatigue"/>
    <s v="Mood Swings"/>
    <x v="2"/>
    <n v="105"/>
    <x v="2"/>
    <x v="1"/>
    <s v="Sad"/>
    <x v="0"/>
    <x v="0"/>
  </r>
  <r>
    <x v="771"/>
    <s v="Gaby Fassan"/>
    <x v="1"/>
    <d v="2001-08-04T00:00:00"/>
    <n v="2024528"/>
    <x v="166"/>
    <x v="0"/>
    <s v="Back Pain"/>
    <s v="Depression"/>
    <x v="2"/>
    <n v="98"/>
    <x v="0"/>
    <x v="0"/>
    <s v="Happy"/>
    <x v="0"/>
    <x v="0"/>
  </r>
  <r>
    <x v="772"/>
    <s v="Georgiana Hulance"/>
    <x v="0"/>
    <d v="2000-12-15T00:00:00"/>
    <n v="2024428"/>
    <x v="334"/>
    <x v="2"/>
    <s v="Insomnia"/>
    <s v="Anxiety"/>
    <x v="3"/>
    <n v="42"/>
    <x v="2"/>
    <x v="1"/>
    <s v="Neutral"/>
    <x v="1"/>
    <x v="0"/>
  </r>
  <r>
    <x v="773"/>
    <s v="Ruperto Bezemer"/>
    <x v="1"/>
    <d v="1999-08-04T00:00:00"/>
    <n v="2024229"/>
    <x v="35"/>
    <x v="2"/>
    <s v="Fatigue"/>
    <s v="Depression"/>
    <x v="1"/>
    <n v="119"/>
    <x v="1"/>
    <x v="2"/>
    <s v="Happy"/>
    <x v="1"/>
    <x v="0"/>
  </r>
  <r>
    <x v="774"/>
    <s v="Jorgan Towne"/>
    <x v="1"/>
    <d v="2006-09-27T00:00:00"/>
    <n v="2024116"/>
    <x v="337"/>
    <x v="1"/>
    <s v="Headache"/>
    <s v="Anxiety"/>
    <x v="2"/>
    <n v="28"/>
    <x v="2"/>
    <x v="0"/>
    <s v="Happy"/>
    <x v="1"/>
    <x v="0"/>
  </r>
  <r>
    <x v="775"/>
    <s v="Hyacinthia Paradise"/>
    <x v="0"/>
    <d v="2003-12-13T00:00:00"/>
    <n v="2024517"/>
    <x v="189"/>
    <x v="3"/>
    <s v="Fatigue"/>
    <s v="Depression"/>
    <x v="3"/>
    <n v="7"/>
    <x v="0"/>
    <x v="2"/>
    <s v="Sad"/>
    <x v="1"/>
    <x v="0"/>
  </r>
  <r>
    <x v="776"/>
    <s v="Wini Gelderd"/>
    <x v="0"/>
    <d v="2003-01-14T00:00:00"/>
    <n v="2024518"/>
    <x v="234"/>
    <x v="1"/>
    <s v="Fatigue"/>
    <s v="Irritability"/>
    <x v="1"/>
    <n v="35"/>
    <x v="0"/>
    <x v="2"/>
    <s v="Neutral"/>
    <x v="0"/>
    <x v="0"/>
  </r>
  <r>
    <x v="777"/>
    <s v="Nevins Castello"/>
    <x v="1"/>
    <d v="1994-12-21T00:00:00"/>
    <n v="2024115"/>
    <x v="46"/>
    <x v="0"/>
    <s v="Insomnia"/>
    <s v="Anxiety"/>
    <x v="3"/>
    <n v="126"/>
    <x v="0"/>
    <x v="0"/>
    <s v="Neutral"/>
    <x v="0"/>
    <x v="0"/>
  </r>
  <r>
    <x v="778"/>
    <s v="Bobinette Queen"/>
    <x v="0"/>
    <d v="1981-06-30T00:00:00"/>
    <n v="2024128"/>
    <x v="435"/>
    <x v="3"/>
    <s v="Headache"/>
    <s v="Irritability"/>
    <x v="3"/>
    <n v="140"/>
    <x v="0"/>
    <x v="0"/>
    <s v="Sad"/>
    <x v="0"/>
    <x v="0"/>
  </r>
  <r>
    <x v="779"/>
    <s v="Fina Leishman"/>
    <x v="0"/>
    <d v="1984-05-11T00:00:00"/>
    <n v="2024315"/>
    <x v="124"/>
    <x v="1"/>
    <s v="Back Pain"/>
    <s v="Mood Swings"/>
    <x v="0"/>
    <n v="133"/>
    <x v="2"/>
    <x v="0"/>
    <s v="Neutral"/>
    <x v="0"/>
    <x v="0"/>
  </r>
  <r>
    <x v="780"/>
    <s v="Jaine Burdus"/>
    <x v="0"/>
    <d v="2003-04-17T00:00:00"/>
    <n v="2024612"/>
    <x v="165"/>
    <x v="3"/>
    <s v="Fatigue"/>
    <s v="Irritability"/>
    <x v="0"/>
    <n v="175"/>
    <x v="2"/>
    <x v="0"/>
    <s v="Happy"/>
    <x v="1"/>
    <x v="0"/>
  </r>
  <r>
    <x v="781"/>
    <s v="Atlanta Servant"/>
    <x v="0"/>
    <d v="2002-03-29T00:00:00"/>
    <n v="2024120"/>
    <x v="242"/>
    <x v="3"/>
    <s v="High Blood Pressure"/>
    <s v="Stress"/>
    <x v="1"/>
    <n v="84"/>
    <x v="2"/>
    <x v="0"/>
    <s v="Neutral"/>
    <x v="1"/>
    <x v="0"/>
  </r>
  <r>
    <x v="782"/>
    <s v="Cazzie Rockell"/>
    <x v="1"/>
    <d v="2005-08-28T00:00:00"/>
    <n v="2024517"/>
    <x v="140"/>
    <x v="0"/>
    <s v="Headache"/>
    <s v="Stress"/>
    <x v="2"/>
    <n v="35"/>
    <x v="2"/>
    <x v="0"/>
    <s v="Sad"/>
    <x v="0"/>
    <x v="0"/>
  </r>
  <r>
    <x v="783"/>
    <s v="Salome Lawdham"/>
    <x v="0"/>
    <d v="1994-06-01T00:00:00"/>
    <n v="2024120"/>
    <x v="55"/>
    <x v="1"/>
    <s v="High Blood Pressure"/>
    <s v="Anxiety"/>
    <x v="2"/>
    <n v="119"/>
    <x v="1"/>
    <x v="0"/>
    <s v="Happy"/>
    <x v="1"/>
    <x v="0"/>
  </r>
  <r>
    <x v="784"/>
    <s v="Murdoch Paniman"/>
    <x v="1"/>
    <d v="2005-02-08T00:00:00"/>
    <n v="202434"/>
    <x v="169"/>
    <x v="0"/>
    <s v="Fatigue"/>
    <s v="Depression"/>
    <x v="1"/>
    <n v="105"/>
    <x v="0"/>
    <x v="0"/>
    <s v="Sad"/>
    <x v="0"/>
    <x v="0"/>
  </r>
  <r>
    <x v="785"/>
    <s v="Louella Wilford"/>
    <x v="0"/>
    <d v="2005-10-22T00:00:00"/>
    <n v="2024510"/>
    <x v="257"/>
    <x v="0"/>
    <s v="Insomnia"/>
    <s v="Anxiety"/>
    <x v="1"/>
    <n v="175"/>
    <x v="1"/>
    <x v="0"/>
    <s v="Sad"/>
    <x v="1"/>
    <x v="0"/>
  </r>
  <r>
    <x v="786"/>
    <s v="Marna Nend"/>
    <x v="0"/>
    <d v="1996-04-04T00:00:00"/>
    <n v="2024420"/>
    <x v="436"/>
    <x v="3"/>
    <s v="Insomnia"/>
    <s v="Irritability"/>
    <x v="3"/>
    <n v="63"/>
    <x v="0"/>
    <x v="0"/>
    <s v="Sad"/>
    <x v="0"/>
    <x v="0"/>
  </r>
  <r>
    <x v="787"/>
    <s v="Norry Blowes"/>
    <x v="1"/>
    <d v="1995-12-17T00:00:00"/>
    <n v="2024328"/>
    <x v="108"/>
    <x v="0"/>
    <s v="Insomnia"/>
    <s v="Irritability"/>
    <x v="2"/>
    <n v="49"/>
    <x v="0"/>
    <x v="1"/>
    <s v="Sad"/>
    <x v="0"/>
    <x v="0"/>
  </r>
  <r>
    <x v="788"/>
    <s v="Morganica Mahaffey"/>
    <x v="0"/>
    <d v="1998-12-20T00:00:00"/>
    <n v="2024412"/>
    <x v="8"/>
    <x v="0"/>
    <s v="High Blood Pressure"/>
    <s v="Anxiety"/>
    <x v="2"/>
    <n v="56"/>
    <x v="0"/>
    <x v="1"/>
    <s v="Sad"/>
    <x v="0"/>
    <x v="0"/>
  </r>
  <r>
    <x v="789"/>
    <s v="Iago Marcq"/>
    <x v="1"/>
    <d v="1988-06-12T00:00:00"/>
    <n v="2024518"/>
    <x v="234"/>
    <x v="1"/>
    <s v="Back Pain"/>
    <s v="Depression"/>
    <x v="1"/>
    <n v="105"/>
    <x v="2"/>
    <x v="0"/>
    <s v="Happy"/>
    <x v="0"/>
    <x v="0"/>
  </r>
  <r>
    <x v="790"/>
    <s v="Stern Vedenyapin"/>
    <x v="1"/>
    <d v="1992-08-23T00:00:00"/>
    <n v="2024310"/>
    <x v="212"/>
    <x v="2"/>
    <s v="Fatigue"/>
    <s v="Anxiety"/>
    <x v="5"/>
    <n v="91"/>
    <x v="1"/>
    <x v="1"/>
    <s v="Sad"/>
    <x v="0"/>
    <x v="0"/>
  </r>
  <r>
    <x v="791"/>
    <s v="Davidson Brent"/>
    <x v="1"/>
    <d v="1960-01-25T00:00:00"/>
    <n v="2024613"/>
    <x v="437"/>
    <x v="5"/>
    <s v="Fatigue"/>
    <s v="Depression"/>
    <x v="0"/>
    <n v="119"/>
    <x v="1"/>
    <x v="0"/>
    <s v="Happy"/>
    <x v="1"/>
    <x v="0"/>
  </r>
  <r>
    <x v="792"/>
    <s v="Ingeborg Hegg"/>
    <x v="0"/>
    <d v="2003-04-22T00:00:00"/>
    <n v="202464"/>
    <x v="130"/>
    <x v="1"/>
    <s v="Fatigue"/>
    <s v="Depression"/>
    <x v="3"/>
    <n v="119"/>
    <x v="1"/>
    <x v="1"/>
    <s v="Happy"/>
    <x v="1"/>
    <x v="0"/>
  </r>
  <r>
    <x v="793"/>
    <s v="Deny Helmke"/>
    <x v="0"/>
    <d v="1997-05-27T00:00:00"/>
    <n v="2024131"/>
    <x v="438"/>
    <x v="1"/>
    <s v="Fatigue"/>
    <s v="Stress"/>
    <x v="5"/>
    <n v="133"/>
    <x v="1"/>
    <x v="1"/>
    <s v="Neutral"/>
    <x v="0"/>
    <x v="0"/>
  </r>
  <r>
    <x v="794"/>
    <s v="Arvy Gerhold"/>
    <x v="1"/>
    <d v="1997-11-12T00:00:00"/>
    <n v="202426"/>
    <x v="409"/>
    <x v="5"/>
    <s v="Back Pain"/>
    <s v="Anxiety"/>
    <x v="3"/>
    <n v="154"/>
    <x v="0"/>
    <x v="2"/>
    <s v="Neutral"/>
    <x v="0"/>
    <x v="0"/>
  </r>
  <r>
    <x v="795"/>
    <s v="Mozes Albertson"/>
    <x v="1"/>
    <d v="1991-01-05T00:00:00"/>
    <n v="2024415"/>
    <x v="439"/>
    <x v="0"/>
    <s v="Insomnia"/>
    <s v="Stress"/>
    <x v="5"/>
    <n v="42"/>
    <x v="2"/>
    <x v="1"/>
    <s v="Happy"/>
    <x v="0"/>
    <x v="0"/>
  </r>
  <r>
    <x v="796"/>
    <s v="Vincenty Dorkin"/>
    <x v="1"/>
    <d v="1987-02-16T00:00:00"/>
    <n v="2024219"/>
    <x v="329"/>
    <x v="3"/>
    <s v="Back Pain"/>
    <s v="Irritability"/>
    <x v="5"/>
    <n v="175"/>
    <x v="1"/>
    <x v="1"/>
    <s v="Sad"/>
    <x v="1"/>
    <x v="0"/>
  </r>
  <r>
    <x v="797"/>
    <s v="Adelaida Cayle"/>
    <x v="0"/>
    <d v="1955-03-24T00:00:00"/>
    <n v="202447"/>
    <x v="215"/>
    <x v="4"/>
    <s v="Fatigue"/>
    <s v="Anxiety"/>
    <x v="6"/>
    <n v="119"/>
    <x v="0"/>
    <x v="0"/>
    <s v="Happy"/>
    <x v="0"/>
    <x v="0"/>
  </r>
  <r>
    <x v="798"/>
    <s v="Wittie Domek"/>
    <x v="1"/>
    <d v="1995-05-26T00:00:00"/>
    <n v="202452"/>
    <x v="220"/>
    <x v="5"/>
    <s v="Headache"/>
    <s v="Mood Swings"/>
    <x v="1"/>
    <n v="77"/>
    <x v="0"/>
    <x v="0"/>
    <s v="Sad"/>
    <x v="1"/>
    <x v="0"/>
  </r>
  <r>
    <x v="799"/>
    <s v="Jeralee Battaille"/>
    <x v="0"/>
    <d v="1985-05-30T00:00:00"/>
    <n v="202416"/>
    <x v="440"/>
    <x v="3"/>
    <s v="Back Pain"/>
    <s v="Irritability"/>
    <x v="5"/>
    <n v="84"/>
    <x v="2"/>
    <x v="0"/>
    <s v="Neutral"/>
    <x v="1"/>
    <x v="0"/>
  </r>
  <r>
    <x v="800"/>
    <s v="Miriam Burgum"/>
    <x v="0"/>
    <d v="2001-06-02T00:00:00"/>
    <n v="2024531"/>
    <x v="441"/>
    <x v="2"/>
    <s v="Fatigue"/>
    <s v="Mood Swings"/>
    <x v="2"/>
    <n v="56"/>
    <x v="0"/>
    <x v="0"/>
    <s v="Happy"/>
    <x v="0"/>
    <x v="0"/>
  </r>
  <r>
    <x v="801"/>
    <s v="Dara Hamley"/>
    <x v="0"/>
    <d v="2005-11-13T00:00:00"/>
    <n v="2024525"/>
    <x v="110"/>
    <x v="1"/>
    <s v="Insomnia"/>
    <s v="Mood Swings"/>
    <x v="2"/>
    <n v="119"/>
    <x v="2"/>
    <x v="0"/>
    <s v="Neutral"/>
    <x v="1"/>
    <x v="0"/>
  </r>
  <r>
    <x v="802"/>
    <s v="Nealy Foley"/>
    <x v="1"/>
    <d v="1993-09-10T00:00:00"/>
    <n v="2024419"/>
    <x v="442"/>
    <x v="0"/>
    <s v="Insomnia"/>
    <s v="Anxiety"/>
    <x v="0"/>
    <n v="133"/>
    <x v="0"/>
    <x v="0"/>
    <s v="Neutral"/>
    <x v="0"/>
    <x v="0"/>
  </r>
  <r>
    <x v="803"/>
    <s v="Herc Janouch"/>
    <x v="1"/>
    <d v="2005-03-28T00:00:00"/>
    <n v="202431"/>
    <x v="199"/>
    <x v="3"/>
    <s v="Headache"/>
    <s v="Irritability"/>
    <x v="5"/>
    <n v="21"/>
    <x v="2"/>
    <x v="2"/>
    <s v="Happy"/>
    <x v="0"/>
    <x v="0"/>
  </r>
  <r>
    <x v="804"/>
    <s v="Eleonore Poluzzi"/>
    <x v="0"/>
    <d v="1966-03-02T00:00:00"/>
    <n v="2024412"/>
    <x v="443"/>
    <x v="2"/>
    <s v="Headache"/>
    <s v="Irritability"/>
    <x v="1"/>
    <n v="133"/>
    <x v="1"/>
    <x v="1"/>
    <s v="Happy"/>
    <x v="0"/>
    <x v="0"/>
  </r>
  <r>
    <x v="805"/>
    <s v="Rayshell Holburn"/>
    <x v="0"/>
    <d v="1991-01-05T00:00:00"/>
    <n v="202423"/>
    <x v="444"/>
    <x v="3"/>
    <s v="Back Pain"/>
    <s v="Anxiety"/>
    <x v="5"/>
    <n v="28"/>
    <x v="0"/>
    <x v="0"/>
    <s v="Happy"/>
    <x v="1"/>
    <x v="0"/>
  </r>
  <r>
    <x v="806"/>
    <s v="Cahra Daughtery"/>
    <x v="0"/>
    <d v="2002-12-30T00:00:00"/>
    <n v="202431"/>
    <x v="75"/>
    <x v="3"/>
    <s v="Fatigue"/>
    <s v="Anxiety"/>
    <x v="0"/>
    <n v="70"/>
    <x v="0"/>
    <x v="0"/>
    <s v="Sad"/>
    <x v="0"/>
    <x v="0"/>
  </r>
  <r>
    <x v="807"/>
    <s v="Mervin Newtown"/>
    <x v="1"/>
    <d v="1993-04-26T00:00:00"/>
    <n v="2024215"/>
    <x v="234"/>
    <x v="1"/>
    <s v="Headache"/>
    <s v="Anxiety"/>
    <x v="2"/>
    <n v="49"/>
    <x v="0"/>
    <x v="0"/>
    <s v="Neutral"/>
    <x v="1"/>
    <x v="0"/>
  </r>
  <r>
    <x v="808"/>
    <s v="Kean Gasking"/>
    <x v="1"/>
    <d v="1994-08-05T00:00:00"/>
    <n v="2024419"/>
    <x v="225"/>
    <x v="1"/>
    <s v="Fatigue"/>
    <s v="Anxiety"/>
    <x v="3"/>
    <n v="49"/>
    <x v="2"/>
    <x v="0"/>
    <s v="Neutral"/>
    <x v="0"/>
    <x v="0"/>
  </r>
  <r>
    <x v="809"/>
    <s v="Linnea Caneo"/>
    <x v="0"/>
    <d v="1992-09-01T00:00:00"/>
    <n v="202467"/>
    <x v="188"/>
    <x v="3"/>
    <s v="Fatigue"/>
    <s v="Depression"/>
    <x v="5"/>
    <n v="126"/>
    <x v="2"/>
    <x v="1"/>
    <s v="Sad"/>
    <x v="0"/>
    <x v="0"/>
  </r>
  <r>
    <x v="810"/>
    <s v="Lucian Russan"/>
    <x v="1"/>
    <d v="1987-09-13T00:00:00"/>
    <n v="202417"/>
    <x v="137"/>
    <x v="2"/>
    <s v="Fatigue"/>
    <s v="Mood Swings"/>
    <x v="5"/>
    <n v="161"/>
    <x v="1"/>
    <x v="1"/>
    <s v="Happy"/>
    <x v="1"/>
    <x v="1"/>
  </r>
  <r>
    <x v="811"/>
    <s v="Rock Fairebrother"/>
    <x v="1"/>
    <d v="1999-03-15T00:00:00"/>
    <n v="2024319"/>
    <x v="223"/>
    <x v="0"/>
    <s v="Back Pain"/>
    <s v="Anxiety"/>
    <x v="0"/>
    <n v="84"/>
    <x v="2"/>
    <x v="1"/>
    <s v="Neutral"/>
    <x v="0"/>
    <x v="0"/>
  </r>
  <r>
    <x v="812"/>
    <s v="Syman Vondrach"/>
    <x v="1"/>
    <d v="1971-08-20T00:00:00"/>
    <n v="2024321"/>
    <x v="445"/>
    <x v="3"/>
    <s v="Insomnia"/>
    <s v="Mood Swings"/>
    <x v="0"/>
    <n v="161"/>
    <x v="2"/>
    <x v="0"/>
    <s v="Neutral"/>
    <x v="1"/>
    <x v="0"/>
  </r>
  <r>
    <x v="813"/>
    <s v="Ellynn Gonnely"/>
    <x v="0"/>
    <d v="1995-03-07T00:00:00"/>
    <n v="2024526"/>
    <x v="138"/>
    <x v="1"/>
    <s v="Fatigue"/>
    <s v="Irritability"/>
    <x v="2"/>
    <n v="42"/>
    <x v="2"/>
    <x v="2"/>
    <s v="Sad"/>
    <x v="0"/>
    <x v="0"/>
  </r>
  <r>
    <x v="814"/>
    <s v="Malvina Colecrough"/>
    <x v="0"/>
    <d v="1968-11-19T00:00:00"/>
    <n v="202468"/>
    <x v="235"/>
    <x v="2"/>
    <s v="Fatigue"/>
    <s v="Depression"/>
    <x v="1"/>
    <n v="140"/>
    <x v="2"/>
    <x v="0"/>
    <s v="Happy"/>
    <x v="1"/>
    <x v="0"/>
  </r>
  <r>
    <x v="815"/>
    <s v="Miles Arnopp"/>
    <x v="1"/>
    <d v="2003-08-21T00:00:00"/>
    <n v="202411"/>
    <x v="169"/>
    <x v="1"/>
    <s v="Insomnia"/>
    <s v="Depression"/>
    <x v="1"/>
    <n v="126"/>
    <x v="2"/>
    <x v="1"/>
    <s v="Happy"/>
    <x v="0"/>
    <x v="0"/>
  </r>
  <r>
    <x v="816"/>
    <s v="Courtnay Gohn"/>
    <x v="0"/>
    <d v="1987-09-05T00:00:00"/>
    <n v="2024531"/>
    <x v="88"/>
    <x v="1"/>
    <s v="Headache"/>
    <s v="Mood Swings"/>
    <x v="2"/>
    <n v="91"/>
    <x v="2"/>
    <x v="1"/>
    <s v="Sad"/>
    <x v="0"/>
    <x v="0"/>
  </r>
  <r>
    <x v="817"/>
    <s v="Bianca McCreery"/>
    <x v="0"/>
    <d v="2004-05-25T00:00:00"/>
    <n v="2024425"/>
    <x v="170"/>
    <x v="5"/>
    <s v="Insomnia"/>
    <s v="Irritability"/>
    <x v="2"/>
    <n v="119"/>
    <x v="1"/>
    <x v="0"/>
    <s v="Neutral"/>
    <x v="1"/>
    <x v="0"/>
  </r>
  <r>
    <x v="818"/>
    <s v="Nicolas Wildes"/>
    <x v="1"/>
    <d v="1997-11-29T00:00:00"/>
    <n v="2024314"/>
    <x v="289"/>
    <x v="2"/>
    <s v="Insomnia"/>
    <s v="Anxiety"/>
    <x v="0"/>
    <n v="28"/>
    <x v="2"/>
    <x v="0"/>
    <s v="Neutral"/>
    <x v="1"/>
    <x v="0"/>
  </r>
  <r>
    <x v="819"/>
    <s v="Kendell Rego"/>
    <x v="1"/>
    <d v="1984-01-05T00:00:00"/>
    <n v="202438"/>
    <x v="295"/>
    <x v="2"/>
    <s v="Fatigue"/>
    <s v="Anxiety"/>
    <x v="1"/>
    <n v="35"/>
    <x v="2"/>
    <x v="0"/>
    <s v="Neutral"/>
    <x v="1"/>
    <x v="0"/>
  </r>
  <r>
    <x v="820"/>
    <s v="Elmo Brito"/>
    <x v="1"/>
    <d v="1976-01-27T00:00:00"/>
    <n v="202469"/>
    <x v="51"/>
    <x v="1"/>
    <s v="Back Pain"/>
    <s v="Irritability"/>
    <x v="0"/>
    <n v="84"/>
    <x v="0"/>
    <x v="1"/>
    <s v="Neutral"/>
    <x v="0"/>
    <x v="0"/>
  </r>
  <r>
    <x v="821"/>
    <s v="Goober Lewknor"/>
    <x v="1"/>
    <d v="1993-02-04T00:00:00"/>
    <n v="202458"/>
    <x v="446"/>
    <x v="3"/>
    <s v="Back Pain"/>
    <s v="Irritability"/>
    <x v="3"/>
    <n v="126"/>
    <x v="2"/>
    <x v="2"/>
    <s v="Neutral"/>
    <x v="0"/>
    <x v="0"/>
  </r>
  <r>
    <x v="822"/>
    <s v="Maribelle Rymell"/>
    <x v="0"/>
    <d v="2001-01-05T00:00:00"/>
    <n v="2024418"/>
    <x v="193"/>
    <x v="2"/>
    <s v="Fatigue"/>
    <s v="Anxiety"/>
    <x v="3"/>
    <n v="133"/>
    <x v="0"/>
    <x v="0"/>
    <s v="Sad"/>
    <x v="0"/>
    <x v="0"/>
  </r>
  <r>
    <x v="823"/>
    <s v="Farley Wurz"/>
    <x v="1"/>
    <d v="1974-11-22T00:00:00"/>
    <n v="2024331"/>
    <x v="280"/>
    <x v="3"/>
    <s v="Fatigue"/>
    <s v="Anxiety"/>
    <x v="5"/>
    <n v="161"/>
    <x v="1"/>
    <x v="1"/>
    <s v="Neutral"/>
    <x v="1"/>
    <x v="0"/>
  </r>
  <r>
    <x v="824"/>
    <s v="Truman Quin"/>
    <x v="1"/>
    <d v="2000-06-17T00:00:00"/>
    <n v="2024214"/>
    <x v="246"/>
    <x v="0"/>
    <s v="Fatigue"/>
    <s v="Depression"/>
    <x v="5"/>
    <n v="28"/>
    <x v="1"/>
    <x v="0"/>
    <s v="Neutral"/>
    <x v="1"/>
    <x v="1"/>
  </r>
  <r>
    <x v="825"/>
    <s v="Tatum Hamlin"/>
    <x v="0"/>
    <d v="2000-04-19T00:00:00"/>
    <n v="202438"/>
    <x v="434"/>
    <x v="3"/>
    <s v="Fatigue"/>
    <s v="Anxiety"/>
    <x v="0"/>
    <n v="161"/>
    <x v="2"/>
    <x v="2"/>
    <s v="Sad"/>
    <x v="0"/>
    <x v="0"/>
  </r>
  <r>
    <x v="826"/>
    <s v="Calv Coppeard"/>
    <x v="1"/>
    <d v="1989-05-09T00:00:00"/>
    <n v="2024228"/>
    <x v="240"/>
    <x v="2"/>
    <s v="Insomnia"/>
    <s v="Irritability"/>
    <x v="2"/>
    <n v="105"/>
    <x v="1"/>
    <x v="2"/>
    <s v="Happy"/>
    <x v="1"/>
    <x v="0"/>
  </r>
  <r>
    <x v="827"/>
    <s v="Cy Nasi"/>
    <x v="1"/>
    <d v="1952-05-06T00:00:00"/>
    <n v="2024223"/>
    <x v="107"/>
    <x v="2"/>
    <s v="Loss of Appetite"/>
    <s v="Depression"/>
    <x v="9"/>
    <n v="98"/>
    <x v="1"/>
    <x v="0"/>
    <s v="Neutral"/>
    <x v="0"/>
    <x v="0"/>
  </r>
  <r>
    <x v="828"/>
    <s v="Tiebout Noraway"/>
    <x v="1"/>
    <d v="1964-11-21T00:00:00"/>
    <n v="202462"/>
    <x v="205"/>
    <x v="3"/>
    <s v="Back Pain"/>
    <s v="Depression"/>
    <x v="0"/>
    <n v="98"/>
    <x v="2"/>
    <x v="0"/>
    <s v="Sad"/>
    <x v="0"/>
    <x v="0"/>
  </r>
  <r>
    <x v="829"/>
    <s v="Clemmie Ruddle"/>
    <x v="0"/>
    <d v="1995-06-24T00:00:00"/>
    <n v="2024227"/>
    <x v="381"/>
    <x v="5"/>
    <s v="Fatigue"/>
    <s v="Irritability"/>
    <x v="2"/>
    <n v="133"/>
    <x v="1"/>
    <x v="0"/>
    <s v="Sad"/>
    <x v="1"/>
    <x v="0"/>
  </r>
  <r>
    <x v="830"/>
    <s v="Wayland Grigolli"/>
    <x v="1"/>
    <d v="1994-01-06T00:00:00"/>
    <n v="2024131"/>
    <x v="429"/>
    <x v="3"/>
    <s v="Insomnia"/>
    <s v="Irritability"/>
    <x v="3"/>
    <n v="56"/>
    <x v="0"/>
    <x v="2"/>
    <s v="Neutral"/>
    <x v="0"/>
    <x v="0"/>
  </r>
  <r>
    <x v="831"/>
    <s v="Boonie Binstead"/>
    <x v="1"/>
    <d v="1995-10-12T00:00:00"/>
    <n v="2024428"/>
    <x v="447"/>
    <x v="0"/>
    <s v="Insomnia"/>
    <s v="Irritability"/>
    <x v="1"/>
    <n v="126"/>
    <x v="1"/>
    <x v="0"/>
    <s v="Neutral"/>
    <x v="0"/>
    <x v="1"/>
  </r>
  <r>
    <x v="832"/>
    <s v="Eddie Goathrop"/>
    <x v="0"/>
    <d v="2004-06-01T00:00:00"/>
    <n v="2024326"/>
    <x v="448"/>
    <x v="2"/>
    <s v="Insomnia"/>
    <s v="Depression"/>
    <x v="3"/>
    <n v="56"/>
    <x v="1"/>
    <x v="0"/>
    <s v="Sad"/>
    <x v="1"/>
    <x v="1"/>
  </r>
  <r>
    <x v="833"/>
    <s v="Flo Hammett"/>
    <x v="0"/>
    <d v="1975-07-16T00:00:00"/>
    <n v="2024329"/>
    <x v="86"/>
    <x v="1"/>
    <s v="Back Pain"/>
    <s v="Irritability"/>
    <x v="0"/>
    <n v="133"/>
    <x v="2"/>
    <x v="0"/>
    <s v="Happy"/>
    <x v="1"/>
    <x v="0"/>
  </r>
  <r>
    <x v="834"/>
    <s v="Cristian Allcock"/>
    <x v="1"/>
    <d v="2000-07-17T00:00:00"/>
    <n v="2024515"/>
    <x v="161"/>
    <x v="3"/>
    <s v="Insomnia"/>
    <s v="Mood Swings"/>
    <x v="3"/>
    <n v="7"/>
    <x v="0"/>
    <x v="0"/>
    <s v="Sad"/>
    <x v="1"/>
    <x v="0"/>
  </r>
  <r>
    <x v="835"/>
    <s v="Whitaker Coniam"/>
    <x v="1"/>
    <d v="2006-09-04T00:00:00"/>
    <n v="202419"/>
    <x v="23"/>
    <x v="2"/>
    <s v="Headache"/>
    <s v="Anger"/>
    <x v="11"/>
    <n v="140"/>
    <x v="2"/>
    <x v="0"/>
    <s v="Happy"/>
    <x v="0"/>
    <x v="0"/>
  </r>
  <r>
    <x v="836"/>
    <s v="Lilith Matley"/>
    <x v="0"/>
    <d v="2006-06-22T00:00:00"/>
    <n v="2024528"/>
    <x v="191"/>
    <x v="1"/>
    <s v="High Blood Pressure"/>
    <s v="Stress"/>
    <x v="2"/>
    <n v="98"/>
    <x v="1"/>
    <x v="1"/>
    <s v="Neutral"/>
    <x v="0"/>
    <x v="0"/>
  </r>
  <r>
    <x v="837"/>
    <s v="Krystalle Dartnall"/>
    <x v="0"/>
    <d v="1984-01-21T00:00:00"/>
    <n v="2024515"/>
    <x v="276"/>
    <x v="1"/>
    <s v="High Blood Pressure"/>
    <s v="Stress"/>
    <x v="0"/>
    <n v="126"/>
    <x v="0"/>
    <x v="1"/>
    <s v="Happy"/>
    <x v="0"/>
    <x v="0"/>
  </r>
  <r>
    <x v="838"/>
    <s v="Alexia Speere"/>
    <x v="0"/>
    <d v="2000-04-19T00:00:00"/>
    <n v="202469"/>
    <x v="328"/>
    <x v="2"/>
    <s v="Insomnia"/>
    <s v="Irritability"/>
    <x v="3"/>
    <n v="175"/>
    <x v="0"/>
    <x v="1"/>
    <s v="Neutral"/>
    <x v="0"/>
    <x v="0"/>
  </r>
  <r>
    <x v="839"/>
    <s v="Charlton Bonass"/>
    <x v="1"/>
    <d v="1971-10-31T00:00:00"/>
    <n v="2024310"/>
    <x v="412"/>
    <x v="3"/>
    <s v="Fatigue"/>
    <s v="Depression"/>
    <x v="5"/>
    <n v="98"/>
    <x v="0"/>
    <x v="0"/>
    <s v="Happy"/>
    <x v="0"/>
    <x v="0"/>
  </r>
  <r>
    <x v="840"/>
    <s v="Giselbert Sabates"/>
    <x v="1"/>
    <d v="2006-04-17T00:00:00"/>
    <n v="2024311"/>
    <x v="182"/>
    <x v="0"/>
    <s v="Headache"/>
    <s v="Irritability"/>
    <x v="3"/>
    <n v="77"/>
    <x v="1"/>
    <x v="0"/>
    <s v="Happy"/>
    <x v="1"/>
    <x v="0"/>
  </r>
  <r>
    <x v="841"/>
    <s v="Bertrand Schimon"/>
    <x v="1"/>
    <d v="1993-09-26T00:00:00"/>
    <n v="2024316"/>
    <x v="435"/>
    <x v="2"/>
    <s v="Back Pain"/>
    <s v="Anxiety"/>
    <x v="1"/>
    <n v="91"/>
    <x v="2"/>
    <x v="0"/>
    <s v="Happy"/>
    <x v="1"/>
    <x v="0"/>
  </r>
  <r>
    <x v="842"/>
    <s v="Stephanie Tomasutti"/>
    <x v="0"/>
    <d v="2004-08-21T00:00:00"/>
    <n v="202465"/>
    <x v="449"/>
    <x v="5"/>
    <s v="Fatigue"/>
    <s v="Stress"/>
    <x v="0"/>
    <n v="21"/>
    <x v="2"/>
    <x v="1"/>
    <s v="Happy"/>
    <x v="0"/>
    <x v="0"/>
  </r>
  <r>
    <x v="843"/>
    <s v="Genny MacGilpatrick"/>
    <x v="0"/>
    <d v="2003-09-21T00:00:00"/>
    <n v="2024530"/>
    <x v="311"/>
    <x v="1"/>
    <s v="Back Pain"/>
    <s v="Depression"/>
    <x v="3"/>
    <n v="140"/>
    <x v="1"/>
    <x v="1"/>
    <s v="Happy"/>
    <x v="0"/>
    <x v="0"/>
  </r>
  <r>
    <x v="844"/>
    <s v="Dulce Parsisson"/>
    <x v="0"/>
    <d v="2003-07-24T00:00:00"/>
    <n v="2024126"/>
    <x v="392"/>
    <x v="2"/>
    <s v="Fatigue"/>
    <s v="Depression"/>
    <x v="0"/>
    <n v="112"/>
    <x v="2"/>
    <x v="1"/>
    <s v="Neutral"/>
    <x v="1"/>
    <x v="0"/>
  </r>
  <r>
    <x v="845"/>
    <s v="Mellicent Potbury"/>
    <x v="0"/>
    <d v="1993-03-31T00:00:00"/>
    <n v="2024130"/>
    <x v="34"/>
    <x v="1"/>
    <s v="High Blood Pressure"/>
    <s v="Anxiety"/>
    <x v="1"/>
    <n v="182"/>
    <x v="1"/>
    <x v="0"/>
    <s v="Happy"/>
    <x v="1"/>
    <x v="0"/>
  </r>
  <r>
    <x v="846"/>
    <s v="Phip Manchett"/>
    <x v="1"/>
    <d v="1964-11-22T00:00:00"/>
    <n v="2024314"/>
    <x v="244"/>
    <x v="3"/>
    <s v="Headache"/>
    <s v="Irritability"/>
    <x v="1"/>
    <n v="63"/>
    <x v="2"/>
    <x v="0"/>
    <s v="Happy"/>
    <x v="1"/>
    <x v="0"/>
  </r>
  <r>
    <x v="847"/>
    <s v="Goddart Michurin"/>
    <x v="1"/>
    <d v="1998-02-05T00:00:00"/>
    <n v="2024110"/>
    <x v="25"/>
    <x v="0"/>
    <s v="Fatigue"/>
    <s v="Mood Swings"/>
    <x v="2"/>
    <n v="182"/>
    <x v="0"/>
    <x v="1"/>
    <s v="Happy"/>
    <x v="1"/>
    <x v="0"/>
  </r>
  <r>
    <x v="848"/>
    <s v="Dewie Bordone"/>
    <x v="1"/>
    <d v="1974-03-31T00:00:00"/>
    <n v="202463"/>
    <x v="450"/>
    <x v="3"/>
    <s v="High Blood Pressure"/>
    <s v="Irritability"/>
    <x v="2"/>
    <n v="70"/>
    <x v="0"/>
    <x v="1"/>
    <s v="Happy"/>
    <x v="1"/>
    <x v="0"/>
  </r>
  <r>
    <x v="849"/>
    <s v="Zachariah Havock"/>
    <x v="1"/>
    <d v="1989-01-29T00:00:00"/>
    <n v="2024530"/>
    <x v="300"/>
    <x v="1"/>
    <s v="Fatigue"/>
    <s v="Mood Swings"/>
    <x v="3"/>
    <n v="161"/>
    <x v="2"/>
    <x v="0"/>
    <s v="Happy"/>
    <x v="1"/>
    <x v="0"/>
  </r>
  <r>
    <x v="850"/>
    <s v="Kyla D'Errico"/>
    <x v="0"/>
    <d v="1999-01-15T00:00:00"/>
    <n v="2024421"/>
    <x v="174"/>
    <x v="3"/>
    <s v="High Blood Pressure"/>
    <s v="Irritability"/>
    <x v="1"/>
    <n v="28"/>
    <x v="1"/>
    <x v="0"/>
    <s v="Sad"/>
    <x v="1"/>
    <x v="0"/>
  </r>
  <r>
    <x v="851"/>
    <s v="Lotta Williams"/>
    <x v="0"/>
    <d v="1998-06-09T00:00:00"/>
    <n v="202437"/>
    <x v="419"/>
    <x v="3"/>
    <s v="Fatigue"/>
    <s v="Anxiety"/>
    <x v="2"/>
    <n v="168"/>
    <x v="1"/>
    <x v="1"/>
    <s v="Happy"/>
    <x v="0"/>
    <x v="0"/>
  </r>
  <r>
    <x v="852"/>
    <s v="Linea Gilhooley"/>
    <x v="0"/>
    <d v="1999-07-07T00:00:00"/>
    <n v="2024219"/>
    <x v="15"/>
    <x v="1"/>
    <s v="Fatigue"/>
    <s v="Anxiety"/>
    <x v="3"/>
    <n v="70"/>
    <x v="1"/>
    <x v="0"/>
    <s v="Sad"/>
    <x v="0"/>
    <x v="0"/>
  </r>
  <r>
    <x v="853"/>
    <s v="Rog Alleway"/>
    <x v="1"/>
    <d v="2006-02-01T00:00:00"/>
    <n v="2024213"/>
    <x v="426"/>
    <x v="3"/>
    <s v="Insomnia"/>
    <s v="Irritability"/>
    <x v="1"/>
    <n v="168"/>
    <x v="2"/>
    <x v="0"/>
    <s v="Sad"/>
    <x v="1"/>
    <x v="0"/>
  </r>
  <r>
    <x v="854"/>
    <s v="Elaina Farman"/>
    <x v="0"/>
    <d v="1998-01-12T00:00:00"/>
    <n v="2024218"/>
    <x v="270"/>
    <x v="3"/>
    <s v="Fatigue"/>
    <s v="Anxiety"/>
    <x v="0"/>
    <n v="175"/>
    <x v="0"/>
    <x v="2"/>
    <s v="Sad"/>
    <x v="0"/>
    <x v="0"/>
  </r>
  <r>
    <x v="855"/>
    <s v="Susanetta Lansdown"/>
    <x v="0"/>
    <d v="1952-03-06T00:00:00"/>
    <n v="2024611"/>
    <x v="451"/>
    <x v="2"/>
    <s v="Shortness of Breath"/>
    <s v="Anxiety"/>
    <x v="9"/>
    <n v="161"/>
    <x v="0"/>
    <x v="1"/>
    <s v="Neutral"/>
    <x v="0"/>
    <x v="0"/>
  </r>
  <r>
    <x v="856"/>
    <s v="Blondy Beden"/>
    <x v="0"/>
    <d v="1977-08-08T00:00:00"/>
    <n v="202447"/>
    <x v="74"/>
    <x v="0"/>
    <s v="Back Pain"/>
    <s v="Irritability"/>
    <x v="5"/>
    <n v="70"/>
    <x v="2"/>
    <x v="2"/>
    <s v="Happy"/>
    <x v="0"/>
    <x v="0"/>
  </r>
  <r>
    <x v="857"/>
    <s v="Ileane Dorie"/>
    <x v="0"/>
    <d v="1996-06-21T00:00:00"/>
    <n v="2024131"/>
    <x v="295"/>
    <x v="1"/>
    <s v="Fatigue"/>
    <s v="Depression"/>
    <x v="1"/>
    <n v="49"/>
    <x v="2"/>
    <x v="2"/>
    <s v="Happy"/>
    <x v="0"/>
    <x v="0"/>
  </r>
  <r>
    <x v="858"/>
    <s v="Alfonso Course"/>
    <x v="1"/>
    <d v="1971-02-08T00:00:00"/>
    <n v="202425"/>
    <x v="452"/>
    <x v="3"/>
    <s v="Headache"/>
    <s v="Irritability"/>
    <x v="0"/>
    <n v="70"/>
    <x v="2"/>
    <x v="0"/>
    <s v="Sad"/>
    <x v="0"/>
    <x v="0"/>
  </r>
  <r>
    <x v="859"/>
    <s v="Tonie Shilton"/>
    <x v="0"/>
    <d v="1981-11-20T00:00:00"/>
    <n v="2024428"/>
    <x v="453"/>
    <x v="2"/>
    <s v="High Blood Pressure"/>
    <s v="Irritability"/>
    <x v="1"/>
    <n v="175"/>
    <x v="1"/>
    <x v="0"/>
    <s v="Sad"/>
    <x v="1"/>
    <x v="1"/>
  </r>
  <r>
    <x v="860"/>
    <s v="Devlen Newell"/>
    <x v="1"/>
    <d v="1995-06-22T00:00:00"/>
    <n v="202447"/>
    <x v="48"/>
    <x v="3"/>
    <s v="High Blood Pressure"/>
    <s v="Anxiety"/>
    <x v="0"/>
    <n v="175"/>
    <x v="2"/>
    <x v="1"/>
    <s v="Sad"/>
    <x v="0"/>
    <x v="0"/>
  </r>
  <r>
    <x v="861"/>
    <s v="Clarice Schwandt"/>
    <x v="0"/>
    <d v="2002-02-01T00:00:00"/>
    <n v="202426"/>
    <x v="454"/>
    <x v="3"/>
    <s v="Insomnia"/>
    <s v="Mood Swings"/>
    <x v="1"/>
    <n v="84"/>
    <x v="2"/>
    <x v="0"/>
    <s v="Sad"/>
    <x v="1"/>
    <x v="0"/>
  </r>
  <r>
    <x v="862"/>
    <s v="Roana Cuncliffe"/>
    <x v="0"/>
    <d v="1992-11-13T00:00:00"/>
    <n v="2024618"/>
    <x v="451"/>
    <x v="5"/>
    <s v="High Blood Pressure"/>
    <s v="Irritability"/>
    <x v="2"/>
    <n v="21"/>
    <x v="2"/>
    <x v="0"/>
    <s v="Neutral"/>
    <x v="0"/>
    <x v="0"/>
  </r>
  <r>
    <x v="863"/>
    <s v="Gaultiero Pavis"/>
    <x v="1"/>
    <d v="2005-09-16T00:00:00"/>
    <n v="2024517"/>
    <x v="293"/>
    <x v="2"/>
    <s v="Fatigue"/>
    <s v="Stress"/>
    <x v="2"/>
    <n v="98"/>
    <x v="2"/>
    <x v="0"/>
    <s v="Neutral"/>
    <x v="0"/>
    <x v="0"/>
  </r>
  <r>
    <x v="864"/>
    <s v="Annabelle Peoples"/>
    <x v="0"/>
    <d v="1995-08-10T00:00:00"/>
    <n v="2024327"/>
    <x v="220"/>
    <x v="1"/>
    <s v="High Blood Pressure"/>
    <s v="Depression"/>
    <x v="5"/>
    <n v="42"/>
    <x v="0"/>
    <x v="0"/>
    <s v="Neutral"/>
    <x v="0"/>
    <x v="0"/>
  </r>
  <r>
    <x v="865"/>
    <s v="Shelli Cursey"/>
    <x v="0"/>
    <d v="2005-03-30T00:00:00"/>
    <n v="2024117"/>
    <x v="53"/>
    <x v="5"/>
    <s v="Back Pain"/>
    <s v="Irritability"/>
    <x v="3"/>
    <n v="112"/>
    <x v="2"/>
    <x v="0"/>
    <s v="Happy"/>
    <x v="0"/>
    <x v="0"/>
  </r>
  <r>
    <x v="866"/>
    <s v="Almeria Lampert"/>
    <x v="0"/>
    <d v="1996-08-11T00:00:00"/>
    <n v="2024212"/>
    <x v="208"/>
    <x v="1"/>
    <s v="Insomnia"/>
    <s v="Irritability"/>
    <x v="5"/>
    <n v="42"/>
    <x v="0"/>
    <x v="2"/>
    <s v="Neutral"/>
    <x v="0"/>
    <x v="0"/>
  </r>
  <r>
    <x v="867"/>
    <s v="Eugen Rowes"/>
    <x v="1"/>
    <d v="1969-05-24T00:00:00"/>
    <n v="2024522"/>
    <x v="455"/>
    <x v="0"/>
    <s v="High Blood Pressure"/>
    <s v="Mood Swings"/>
    <x v="2"/>
    <n v="140"/>
    <x v="1"/>
    <x v="0"/>
    <s v="Neutral"/>
    <x v="0"/>
    <x v="0"/>
  </r>
  <r>
    <x v="868"/>
    <s v="Vidovic Summerell"/>
    <x v="1"/>
    <d v="1999-10-10T00:00:00"/>
    <n v="2024118"/>
    <x v="456"/>
    <x v="5"/>
    <s v="Headache"/>
    <s v="Depression"/>
    <x v="2"/>
    <n v="77"/>
    <x v="2"/>
    <x v="0"/>
    <s v="Neutral"/>
    <x v="0"/>
    <x v="0"/>
  </r>
  <r>
    <x v="869"/>
    <s v="Sherwin Bech"/>
    <x v="1"/>
    <d v="1990-03-07T00:00:00"/>
    <n v="2024521"/>
    <x v="457"/>
    <x v="2"/>
    <s v="High Blood Pressure"/>
    <s v="Anxiety"/>
    <x v="5"/>
    <n v="84"/>
    <x v="1"/>
    <x v="1"/>
    <s v="Happy"/>
    <x v="0"/>
    <x v="0"/>
  </r>
  <r>
    <x v="870"/>
    <s v="Konrad Haselhurst"/>
    <x v="1"/>
    <d v="2005-03-09T00:00:00"/>
    <n v="202464"/>
    <x v="458"/>
    <x v="3"/>
    <s v="Back Pain"/>
    <s v="Anxiety"/>
    <x v="0"/>
    <n v="42"/>
    <x v="2"/>
    <x v="0"/>
    <s v="Sad"/>
    <x v="0"/>
    <x v="0"/>
  </r>
  <r>
    <x v="871"/>
    <s v="Krisha Currell"/>
    <x v="1"/>
    <d v="2006-06-03T00:00:00"/>
    <n v="2024620"/>
    <x v="29"/>
    <x v="2"/>
    <s v="Back Pain"/>
    <s v="Mood Swings"/>
    <x v="2"/>
    <n v="35"/>
    <x v="2"/>
    <x v="0"/>
    <s v="Happy"/>
    <x v="1"/>
    <x v="0"/>
  </r>
  <r>
    <x v="872"/>
    <s v="Phillipe Backshaw"/>
    <x v="1"/>
    <d v="1988-11-17T00:00:00"/>
    <n v="2024531"/>
    <x v="135"/>
    <x v="3"/>
    <s v="Fatigue"/>
    <s v="Stress"/>
    <x v="3"/>
    <n v="154"/>
    <x v="2"/>
    <x v="0"/>
    <s v="Neutral"/>
    <x v="0"/>
    <x v="0"/>
  </r>
  <r>
    <x v="873"/>
    <s v="Dom Brade"/>
    <x v="1"/>
    <d v="2001-04-15T00:00:00"/>
    <n v="2024326"/>
    <x v="180"/>
    <x v="3"/>
    <s v="Fatigue"/>
    <s v="Depression"/>
    <x v="1"/>
    <n v="119"/>
    <x v="0"/>
    <x v="1"/>
    <s v="Neutral"/>
    <x v="0"/>
    <x v="0"/>
  </r>
  <r>
    <x v="874"/>
    <s v="Culley Sukbhans"/>
    <x v="1"/>
    <d v="1996-02-03T00:00:00"/>
    <n v="202445"/>
    <x v="459"/>
    <x v="3"/>
    <s v="High Blood Pressure"/>
    <s v="Depression"/>
    <x v="3"/>
    <n v="105"/>
    <x v="1"/>
    <x v="1"/>
    <s v="Happy"/>
    <x v="0"/>
    <x v="0"/>
  </r>
  <r>
    <x v="875"/>
    <s v="Quinlan Kohrs"/>
    <x v="1"/>
    <d v="2005-06-03T00:00:00"/>
    <n v="202429"/>
    <x v="230"/>
    <x v="0"/>
    <s v="Headache"/>
    <s v="Anxiety"/>
    <x v="0"/>
    <n v="56"/>
    <x v="0"/>
    <x v="2"/>
    <s v="Neutral"/>
    <x v="0"/>
    <x v="0"/>
  </r>
  <r>
    <x v="876"/>
    <s v="Aymer Iremonger"/>
    <x v="1"/>
    <d v="1963-03-19T00:00:00"/>
    <n v="2024228"/>
    <x v="460"/>
    <x v="2"/>
    <s v="Headache"/>
    <s v="Depression"/>
    <x v="2"/>
    <n v="63"/>
    <x v="0"/>
    <x v="1"/>
    <s v="Neutral"/>
    <x v="0"/>
    <x v="0"/>
  </r>
  <r>
    <x v="877"/>
    <s v="Nichols Tonsley"/>
    <x v="1"/>
    <d v="2001-09-21T00:00:00"/>
    <n v="2024511"/>
    <x v="120"/>
    <x v="2"/>
    <s v="Fatigue"/>
    <s v="Anxiety"/>
    <x v="1"/>
    <n v="77"/>
    <x v="2"/>
    <x v="0"/>
    <s v="Neutral"/>
    <x v="0"/>
    <x v="0"/>
  </r>
  <r>
    <x v="878"/>
    <s v="Terri Grooby"/>
    <x v="0"/>
    <d v="1992-09-20T00:00:00"/>
    <n v="2024214"/>
    <x v="342"/>
    <x v="0"/>
    <s v="Insomnia"/>
    <s v="Irritability"/>
    <x v="3"/>
    <n v="63"/>
    <x v="2"/>
    <x v="2"/>
    <s v="Sad"/>
    <x v="0"/>
    <x v="0"/>
  </r>
  <r>
    <x v="879"/>
    <s v="Doyle Tyrone"/>
    <x v="1"/>
    <d v="1974-07-11T00:00:00"/>
    <n v="202444"/>
    <x v="126"/>
    <x v="3"/>
    <s v="Headache"/>
    <s v="Anxiety"/>
    <x v="3"/>
    <n v="126"/>
    <x v="2"/>
    <x v="0"/>
    <s v="Neutral"/>
    <x v="0"/>
    <x v="0"/>
  </r>
  <r>
    <x v="880"/>
    <s v="Thomas Scaysbrook"/>
    <x v="1"/>
    <d v="1984-06-08T00:00:00"/>
    <n v="2024219"/>
    <x v="295"/>
    <x v="5"/>
    <s v="High Blood Pressure"/>
    <s v="Mood Swings"/>
    <x v="5"/>
    <n v="98"/>
    <x v="0"/>
    <x v="0"/>
    <s v="Neutral"/>
    <x v="0"/>
    <x v="0"/>
  </r>
  <r>
    <x v="881"/>
    <s v="Goddart Durnall"/>
    <x v="1"/>
    <d v="2003-01-16T00:00:00"/>
    <n v="202463"/>
    <x v="220"/>
    <x v="1"/>
    <s v="Headache"/>
    <s v="Anxiety"/>
    <x v="2"/>
    <n v="126"/>
    <x v="2"/>
    <x v="0"/>
    <s v="Neutral"/>
    <x v="1"/>
    <x v="0"/>
  </r>
  <r>
    <x v="882"/>
    <s v="Chariot Nuss"/>
    <x v="1"/>
    <d v="2006-03-01T00:00:00"/>
    <n v="202429"/>
    <x v="237"/>
    <x v="2"/>
    <s v="Back Pain"/>
    <s v="Mood Swings"/>
    <x v="2"/>
    <n v="133"/>
    <x v="2"/>
    <x v="1"/>
    <s v="Happy"/>
    <x v="1"/>
    <x v="0"/>
  </r>
  <r>
    <x v="883"/>
    <s v="Elroy Bulgen"/>
    <x v="1"/>
    <d v="1987-01-03T00:00:00"/>
    <n v="2024327"/>
    <x v="68"/>
    <x v="1"/>
    <s v="Insomnia"/>
    <s v="Irritability"/>
    <x v="1"/>
    <n v="21"/>
    <x v="0"/>
    <x v="2"/>
    <s v="Neutral"/>
    <x v="0"/>
    <x v="0"/>
  </r>
  <r>
    <x v="884"/>
    <s v="Olag Valentin"/>
    <x v="1"/>
    <d v="1999-12-11T00:00:00"/>
    <n v="202412"/>
    <x v="205"/>
    <x v="5"/>
    <s v="Headache"/>
    <s v="Anxiety"/>
    <x v="2"/>
    <n v="21"/>
    <x v="2"/>
    <x v="2"/>
    <s v="Sad"/>
    <x v="0"/>
    <x v="0"/>
  </r>
  <r>
    <x v="885"/>
    <s v="Erskine Tirrell"/>
    <x v="1"/>
    <d v="1983-01-20T00:00:00"/>
    <n v="202446"/>
    <x v="461"/>
    <x v="2"/>
    <s v="Fatigue"/>
    <s v="Mood Swings"/>
    <x v="2"/>
    <n v="7"/>
    <x v="0"/>
    <x v="0"/>
    <s v="Happy"/>
    <x v="0"/>
    <x v="0"/>
  </r>
  <r>
    <x v="886"/>
    <s v="Dolf Casin"/>
    <x v="1"/>
    <d v="1962-05-03T00:00:00"/>
    <n v="2024214"/>
    <x v="120"/>
    <x v="3"/>
    <s v="Back Pain"/>
    <s v="Mood Swings"/>
    <x v="1"/>
    <n v="182"/>
    <x v="2"/>
    <x v="0"/>
    <s v="Happy"/>
    <x v="0"/>
    <x v="0"/>
  </r>
  <r>
    <x v="887"/>
    <s v="Drake Tevlin"/>
    <x v="1"/>
    <d v="1960-05-10T00:00:00"/>
    <n v="2024115"/>
    <x v="462"/>
    <x v="0"/>
    <s v="Fatigue"/>
    <s v="Anxiety"/>
    <x v="5"/>
    <n v="28"/>
    <x v="2"/>
    <x v="0"/>
    <s v="Neutral"/>
    <x v="0"/>
    <x v="0"/>
  </r>
  <r>
    <x v="888"/>
    <s v="Shaun Dureden"/>
    <x v="1"/>
    <d v="2005-05-31T00:00:00"/>
    <n v="2024217"/>
    <x v="46"/>
    <x v="3"/>
    <s v="Back Pain"/>
    <s v="Stress"/>
    <x v="3"/>
    <n v="7"/>
    <x v="1"/>
    <x v="0"/>
    <s v="Happy"/>
    <x v="0"/>
    <x v="0"/>
  </r>
  <r>
    <x v="889"/>
    <s v="Sterne Olenikov"/>
    <x v="1"/>
    <d v="1996-12-19T00:00:00"/>
    <n v="202457"/>
    <x v="341"/>
    <x v="0"/>
    <s v="Headache"/>
    <s v="Anxiety"/>
    <x v="1"/>
    <n v="168"/>
    <x v="2"/>
    <x v="2"/>
    <s v="Neutral"/>
    <x v="0"/>
    <x v="0"/>
  </r>
  <r>
    <x v="890"/>
    <s v="Ly Scrigmour"/>
    <x v="1"/>
    <d v="1991-03-10T00:00:00"/>
    <n v="2024130"/>
    <x v="226"/>
    <x v="3"/>
    <s v="Back Pain"/>
    <s v="Stress"/>
    <x v="2"/>
    <n v="35"/>
    <x v="2"/>
    <x v="0"/>
    <s v="Happy"/>
    <x v="0"/>
    <x v="0"/>
  </r>
  <r>
    <x v="891"/>
    <s v="Aube Heading"/>
    <x v="1"/>
    <d v="1986-04-26T00:00:00"/>
    <n v="2024427"/>
    <x v="182"/>
    <x v="3"/>
    <s v="Back Pain"/>
    <s v="Mood Swings"/>
    <x v="5"/>
    <n v="77"/>
    <x v="0"/>
    <x v="0"/>
    <s v="Neutral"/>
    <x v="1"/>
    <x v="0"/>
  </r>
  <r>
    <x v="892"/>
    <s v="Riane Dyball"/>
    <x v="0"/>
    <d v="1998-09-11T00:00:00"/>
    <n v="2024611"/>
    <x v="252"/>
    <x v="1"/>
    <s v="Back Pain"/>
    <s v="Anxiety"/>
    <x v="2"/>
    <n v="77"/>
    <x v="0"/>
    <x v="0"/>
    <s v="Sad"/>
    <x v="0"/>
    <x v="0"/>
  </r>
  <r>
    <x v="893"/>
    <s v="Minnie Bagley"/>
    <x v="0"/>
    <d v="1990-03-07T00:00:00"/>
    <n v="2024319"/>
    <x v="463"/>
    <x v="0"/>
    <s v="Headache"/>
    <s v="Irritability"/>
    <x v="1"/>
    <n v="84"/>
    <x v="2"/>
    <x v="1"/>
    <s v="Neutral"/>
    <x v="0"/>
    <x v="0"/>
  </r>
  <r>
    <x v="894"/>
    <s v="Pavel Beardmore"/>
    <x v="1"/>
    <d v="1960-02-05T00:00:00"/>
    <n v="2024422"/>
    <x v="464"/>
    <x v="5"/>
    <s v="Back Pain"/>
    <s v="Anxiety"/>
    <x v="0"/>
    <n v="168"/>
    <x v="0"/>
    <x v="1"/>
    <s v="Happy"/>
    <x v="0"/>
    <x v="0"/>
  </r>
  <r>
    <x v="895"/>
    <s v="Westleigh Grinsdale"/>
    <x v="1"/>
    <d v="2004-05-16T00:00:00"/>
    <n v="202433"/>
    <x v="158"/>
    <x v="1"/>
    <s v="Headache"/>
    <s v="Depression"/>
    <x v="3"/>
    <n v="84"/>
    <x v="0"/>
    <x v="0"/>
    <s v="Sad"/>
    <x v="0"/>
    <x v="0"/>
  </r>
  <r>
    <x v="896"/>
    <s v="Yankee Lukianovich"/>
    <x v="1"/>
    <d v="1997-02-21T00:00:00"/>
    <n v="202416"/>
    <x v="404"/>
    <x v="2"/>
    <s v="Headache"/>
    <s v="Mood Swings"/>
    <x v="1"/>
    <n v="126"/>
    <x v="0"/>
    <x v="1"/>
    <s v="Happy"/>
    <x v="0"/>
    <x v="0"/>
  </r>
  <r>
    <x v="897"/>
    <s v="Zebulon Monaghan"/>
    <x v="1"/>
    <d v="2005-01-09T00:00:00"/>
    <n v="2024110"/>
    <x v="353"/>
    <x v="5"/>
    <s v="High Blood Pressure"/>
    <s v="Anxiety"/>
    <x v="3"/>
    <n v="182"/>
    <x v="2"/>
    <x v="1"/>
    <s v="Neutral"/>
    <x v="0"/>
    <x v="0"/>
  </r>
  <r>
    <x v="898"/>
    <s v="Leland Garfit"/>
    <x v="0"/>
    <d v="2001-07-26T00:00:00"/>
    <n v="202464"/>
    <x v="465"/>
    <x v="0"/>
    <s v="Headache"/>
    <s v="Stress"/>
    <x v="2"/>
    <n v="42"/>
    <x v="2"/>
    <x v="0"/>
    <s v="Neutral"/>
    <x v="0"/>
    <x v="0"/>
  </r>
  <r>
    <x v="899"/>
    <s v="Clayton Rebert"/>
    <x v="1"/>
    <d v="1983-02-27T00:00:00"/>
    <n v="2024115"/>
    <x v="53"/>
    <x v="1"/>
    <s v="Back Pain"/>
    <s v="Mood Swings"/>
    <x v="5"/>
    <n v="35"/>
    <x v="0"/>
    <x v="1"/>
    <s v="Happy"/>
    <x v="0"/>
    <x v="0"/>
  </r>
  <r>
    <x v="900"/>
    <s v="Raymund Muzzlewhite"/>
    <x v="1"/>
    <d v="1992-07-04T00:00:00"/>
    <n v="202466"/>
    <x v="128"/>
    <x v="2"/>
    <s v="Fatigue"/>
    <s v="Anxiety"/>
    <x v="2"/>
    <n v="63"/>
    <x v="1"/>
    <x v="1"/>
    <s v="Neutral"/>
    <x v="1"/>
    <x v="0"/>
  </r>
  <r>
    <x v="901"/>
    <s v="Sherwynd Parlett"/>
    <x v="1"/>
    <d v="1981-09-29T00:00:00"/>
    <n v="2024125"/>
    <x v="371"/>
    <x v="2"/>
    <s v="Fatigue"/>
    <s v="Anxiety"/>
    <x v="5"/>
    <n v="91"/>
    <x v="0"/>
    <x v="1"/>
    <s v="Happy"/>
    <x v="0"/>
    <x v="0"/>
  </r>
  <r>
    <x v="902"/>
    <s v="Giustino Dottridge"/>
    <x v="1"/>
    <d v="1991-05-29T00:00:00"/>
    <n v="2024116"/>
    <x v="69"/>
    <x v="3"/>
    <s v="Insomnia"/>
    <s v="Anxiety"/>
    <x v="1"/>
    <n v="175"/>
    <x v="0"/>
    <x v="0"/>
    <s v="Neutral"/>
    <x v="0"/>
    <x v="0"/>
  </r>
  <r>
    <x v="903"/>
    <s v="Ezra Guppie"/>
    <x v="1"/>
    <d v="2006-02-20T00:00:00"/>
    <n v="2024228"/>
    <x v="466"/>
    <x v="3"/>
    <s v="Back Pain"/>
    <s v="Anxiety"/>
    <x v="2"/>
    <n v="84"/>
    <x v="0"/>
    <x v="0"/>
    <s v="Sad"/>
    <x v="1"/>
    <x v="0"/>
  </r>
  <r>
    <x v="904"/>
    <s v="Tera Danshin"/>
    <x v="0"/>
    <d v="1997-07-09T00:00:00"/>
    <n v="2024324"/>
    <x v="152"/>
    <x v="3"/>
    <s v="Fatigue"/>
    <s v="Depression"/>
    <x v="0"/>
    <n v="175"/>
    <x v="2"/>
    <x v="0"/>
    <s v="Neutral"/>
    <x v="0"/>
    <x v="0"/>
  </r>
  <r>
    <x v="905"/>
    <s v="Ruthi Gorges"/>
    <x v="0"/>
    <d v="2000-12-31T00:00:00"/>
    <n v="2024221"/>
    <x v="467"/>
    <x v="0"/>
    <s v="Back Pain"/>
    <s v="Depression"/>
    <x v="5"/>
    <n v="49"/>
    <x v="1"/>
    <x v="0"/>
    <s v="Neutral"/>
    <x v="1"/>
    <x v="0"/>
  </r>
  <r>
    <x v="906"/>
    <s v="Killie Cogger"/>
    <x v="1"/>
    <d v="2000-07-11T00:00:00"/>
    <n v="2024515"/>
    <x v="3"/>
    <x v="1"/>
    <s v="Insomnia"/>
    <s v="Depression"/>
    <x v="1"/>
    <n v="182"/>
    <x v="1"/>
    <x v="0"/>
    <s v="Neutral"/>
    <x v="1"/>
    <x v="1"/>
  </r>
  <r>
    <x v="907"/>
    <s v="Miles Tustin"/>
    <x v="1"/>
    <d v="2005-01-17T00:00:00"/>
    <n v="2024523"/>
    <x v="227"/>
    <x v="0"/>
    <s v="Fatigue"/>
    <s v="Depression"/>
    <x v="1"/>
    <n v="49"/>
    <x v="0"/>
    <x v="0"/>
    <s v="Happy"/>
    <x v="0"/>
    <x v="0"/>
  </r>
  <r>
    <x v="908"/>
    <s v="Federica Presley"/>
    <x v="0"/>
    <d v="1993-12-15T00:00:00"/>
    <n v="2024313"/>
    <x v="228"/>
    <x v="1"/>
    <s v="Insomnia"/>
    <s v="Depression"/>
    <x v="3"/>
    <n v="126"/>
    <x v="2"/>
    <x v="2"/>
    <s v="Happy"/>
    <x v="0"/>
    <x v="0"/>
  </r>
  <r>
    <x v="909"/>
    <s v="Em Pilipets"/>
    <x v="0"/>
    <d v="1998-08-16T00:00:00"/>
    <n v="2024224"/>
    <x v="26"/>
    <x v="3"/>
    <s v="High Blood Pressure"/>
    <s v="Depression"/>
    <x v="3"/>
    <n v="168"/>
    <x v="2"/>
    <x v="2"/>
    <s v="Neutral"/>
    <x v="0"/>
    <x v="0"/>
  </r>
  <r>
    <x v="910"/>
    <s v="Regan Tett"/>
    <x v="0"/>
    <d v="1981-01-07T00:00:00"/>
    <n v="202419"/>
    <x v="468"/>
    <x v="1"/>
    <s v="Headache"/>
    <s v="Depression"/>
    <x v="2"/>
    <n v="112"/>
    <x v="0"/>
    <x v="0"/>
    <s v="Sad"/>
    <x v="0"/>
    <x v="0"/>
  </r>
  <r>
    <x v="911"/>
    <s v="Trixie Biggs"/>
    <x v="0"/>
    <d v="1957-01-09T00:00:00"/>
    <n v="202451"/>
    <x v="469"/>
    <x v="4"/>
    <s v="Fatigue"/>
    <s v="Mood Swings"/>
    <x v="6"/>
    <n v="49"/>
    <x v="1"/>
    <x v="1"/>
    <s v="Sad"/>
    <x v="0"/>
    <x v="0"/>
  </r>
  <r>
    <x v="912"/>
    <s v="Paloma Furmedge"/>
    <x v="0"/>
    <d v="1988-06-14T00:00:00"/>
    <n v="202462"/>
    <x v="470"/>
    <x v="0"/>
    <s v="Back Pain"/>
    <s v="Irritability"/>
    <x v="3"/>
    <n v="35"/>
    <x v="0"/>
    <x v="1"/>
    <s v="Happy"/>
    <x v="0"/>
    <x v="0"/>
  </r>
  <r>
    <x v="913"/>
    <s v="Karoly Glencross"/>
    <x v="0"/>
    <d v="2002-07-12T00:00:00"/>
    <n v="2024325"/>
    <x v="388"/>
    <x v="1"/>
    <s v="High Blood Pressure"/>
    <s v="Anxiety"/>
    <x v="0"/>
    <n v="112"/>
    <x v="2"/>
    <x v="0"/>
    <s v="Neutral"/>
    <x v="0"/>
    <x v="0"/>
  </r>
  <r>
    <x v="914"/>
    <s v="Walton Narducci"/>
    <x v="1"/>
    <d v="2005-01-19T00:00:00"/>
    <n v="2024621"/>
    <x v="471"/>
    <x v="5"/>
    <s v="High Blood Pressure"/>
    <s v="Depression"/>
    <x v="0"/>
    <n v="133"/>
    <x v="2"/>
    <x v="0"/>
    <s v="Happy"/>
    <x v="1"/>
    <x v="0"/>
  </r>
  <r>
    <x v="915"/>
    <s v="Yoshi Alvarado"/>
    <x v="0"/>
    <d v="1993-07-23T00:00:00"/>
    <n v="2024110"/>
    <x v="177"/>
    <x v="0"/>
    <s v="Back Pain"/>
    <s v="Stress"/>
    <x v="2"/>
    <n v="35"/>
    <x v="2"/>
    <x v="2"/>
    <s v="Happy"/>
    <x v="0"/>
    <x v="0"/>
  </r>
  <r>
    <x v="916"/>
    <s v="Nolana Trickey"/>
    <x v="0"/>
    <d v="1991-01-23T00:00:00"/>
    <n v="2024421"/>
    <x v="472"/>
    <x v="0"/>
    <s v="Back Pain"/>
    <s v="Irritability"/>
    <x v="1"/>
    <n v="49"/>
    <x v="0"/>
    <x v="1"/>
    <s v="Happy"/>
    <x v="0"/>
    <x v="0"/>
  </r>
  <r>
    <x v="917"/>
    <s v="Jessica Milksop"/>
    <x v="0"/>
    <d v="2002-12-16T00:00:00"/>
    <n v="202469"/>
    <x v="328"/>
    <x v="3"/>
    <s v="Fatigue"/>
    <s v="Mood Swings"/>
    <x v="0"/>
    <n v="133"/>
    <x v="0"/>
    <x v="0"/>
    <s v="Sad"/>
    <x v="0"/>
    <x v="0"/>
  </r>
  <r>
    <x v="918"/>
    <s v="Erinn Sturch"/>
    <x v="0"/>
    <d v="2004-02-08T00:00:00"/>
    <n v="2024322"/>
    <x v="473"/>
    <x v="0"/>
    <s v="Insomnia"/>
    <s v="Anxiety"/>
    <x v="3"/>
    <n v="14"/>
    <x v="0"/>
    <x v="0"/>
    <s v="Happy"/>
    <x v="1"/>
    <x v="0"/>
  </r>
  <r>
    <x v="919"/>
    <s v="Hirsch Melliard"/>
    <x v="1"/>
    <d v="1978-09-05T00:00:00"/>
    <n v="2024217"/>
    <x v="177"/>
    <x v="1"/>
    <s v="Fatigue"/>
    <s v="Mood Swings"/>
    <x v="2"/>
    <n v="28"/>
    <x v="1"/>
    <x v="1"/>
    <s v="Sad"/>
    <x v="1"/>
    <x v="1"/>
  </r>
  <r>
    <x v="920"/>
    <s v="Franklyn Sket"/>
    <x v="1"/>
    <d v="1999-05-07T00:00:00"/>
    <n v="2024113"/>
    <x v="474"/>
    <x v="0"/>
    <s v="Back Pain"/>
    <s v="Anxiety"/>
    <x v="5"/>
    <n v="161"/>
    <x v="2"/>
    <x v="2"/>
    <s v="Neutral"/>
    <x v="0"/>
    <x v="0"/>
  </r>
  <r>
    <x v="921"/>
    <s v="Ky Jellicorse"/>
    <x v="1"/>
    <d v="2003-02-20T00:00:00"/>
    <n v="202447"/>
    <x v="280"/>
    <x v="2"/>
    <s v="Fatigue"/>
    <s v="Irritability"/>
    <x v="5"/>
    <n v="14"/>
    <x v="2"/>
    <x v="1"/>
    <s v="Happy"/>
    <x v="1"/>
    <x v="0"/>
  </r>
  <r>
    <x v="922"/>
    <s v="Kahlil Moorman"/>
    <x v="1"/>
    <d v="2005-08-27T00:00:00"/>
    <n v="2024211"/>
    <x v="475"/>
    <x v="3"/>
    <s v="High Blood Pressure"/>
    <s v="Anxiety"/>
    <x v="0"/>
    <n v="14"/>
    <x v="0"/>
    <x v="0"/>
    <s v="Sad"/>
    <x v="0"/>
    <x v="0"/>
  </r>
  <r>
    <x v="923"/>
    <s v="Marlene Plester"/>
    <x v="0"/>
    <d v="2001-07-22T00:00:00"/>
    <n v="2024116"/>
    <x v="476"/>
    <x v="2"/>
    <s v="Insomnia"/>
    <s v="Depression"/>
    <x v="3"/>
    <n v="112"/>
    <x v="2"/>
    <x v="2"/>
    <s v="Neutral"/>
    <x v="1"/>
    <x v="0"/>
  </r>
  <r>
    <x v="924"/>
    <s v="Ileana Tampin"/>
    <x v="0"/>
    <d v="2000-01-29T00:00:00"/>
    <n v="2024124"/>
    <x v="251"/>
    <x v="2"/>
    <s v="Headache"/>
    <s v="Irritability"/>
    <x v="2"/>
    <n v="42"/>
    <x v="1"/>
    <x v="0"/>
    <s v="Sad"/>
    <x v="0"/>
    <x v="1"/>
  </r>
  <r>
    <x v="925"/>
    <s v="Nathaniel Gager"/>
    <x v="1"/>
    <d v="1993-09-21T00:00:00"/>
    <n v="2024523"/>
    <x v="19"/>
    <x v="1"/>
    <s v="Back Pain"/>
    <s v="Anxiety"/>
    <x v="5"/>
    <n v="147"/>
    <x v="2"/>
    <x v="0"/>
    <s v="Happy"/>
    <x v="1"/>
    <x v="0"/>
  </r>
  <r>
    <x v="926"/>
    <s v="Heath Kopacek"/>
    <x v="1"/>
    <d v="1992-05-08T00:00:00"/>
    <n v="202424"/>
    <x v="53"/>
    <x v="0"/>
    <s v="Back Pain"/>
    <s v="Anxiety"/>
    <x v="2"/>
    <n v="42"/>
    <x v="0"/>
    <x v="0"/>
    <s v="Neutral"/>
    <x v="0"/>
    <x v="0"/>
  </r>
  <r>
    <x v="927"/>
    <s v="Lynde McKane"/>
    <x v="0"/>
    <d v="1989-04-08T00:00:00"/>
    <n v="2024225"/>
    <x v="255"/>
    <x v="0"/>
    <s v="High Blood Pressure"/>
    <s v="Stress"/>
    <x v="3"/>
    <n v="154"/>
    <x v="2"/>
    <x v="0"/>
    <s v="Neutral"/>
    <x v="1"/>
    <x v="0"/>
  </r>
  <r>
    <x v="928"/>
    <s v="Alexandre Roloff"/>
    <x v="1"/>
    <d v="1997-11-26T00:00:00"/>
    <n v="202422"/>
    <x v="477"/>
    <x v="1"/>
    <s v="Fatigue"/>
    <s v="Irritability"/>
    <x v="5"/>
    <n v="133"/>
    <x v="0"/>
    <x v="0"/>
    <s v="Neutral"/>
    <x v="0"/>
    <x v="0"/>
  </r>
  <r>
    <x v="929"/>
    <s v="Joella Faraker"/>
    <x v="0"/>
    <d v="2001-07-19T00:00:00"/>
    <n v="2024526"/>
    <x v="437"/>
    <x v="5"/>
    <s v="Insomnia"/>
    <s v="Depression"/>
    <x v="2"/>
    <n v="28"/>
    <x v="2"/>
    <x v="1"/>
    <s v="Neutral"/>
    <x v="0"/>
    <x v="0"/>
  </r>
  <r>
    <x v="930"/>
    <s v="Shari McSporrin"/>
    <x v="0"/>
    <d v="2000-06-05T00:00:00"/>
    <n v="202412"/>
    <x v="143"/>
    <x v="0"/>
    <s v="Back Pain"/>
    <s v="Irritability"/>
    <x v="0"/>
    <n v="21"/>
    <x v="0"/>
    <x v="0"/>
    <s v="Sad"/>
    <x v="0"/>
    <x v="0"/>
  </r>
  <r>
    <x v="931"/>
    <s v="Althea Duckett"/>
    <x v="0"/>
    <d v="1997-07-22T00:00:00"/>
    <n v="2024320"/>
    <x v="328"/>
    <x v="3"/>
    <s v="Fatigue"/>
    <s v="Mood Swings"/>
    <x v="1"/>
    <n v="14"/>
    <x v="1"/>
    <x v="1"/>
    <s v="Neutral"/>
    <x v="0"/>
    <x v="0"/>
  </r>
  <r>
    <x v="932"/>
    <s v="Gaston Najera"/>
    <x v="1"/>
    <d v="1986-07-01T00:00:00"/>
    <n v="202417"/>
    <x v="260"/>
    <x v="2"/>
    <s v="Fatigue"/>
    <s v="Anxiety"/>
    <x v="2"/>
    <n v="175"/>
    <x v="2"/>
    <x v="2"/>
    <s v="Neutral"/>
    <x v="0"/>
    <x v="0"/>
  </r>
  <r>
    <x v="933"/>
    <s v="Dolly Douse"/>
    <x v="0"/>
    <d v="1985-02-03T00:00:00"/>
    <n v="202421"/>
    <x v="478"/>
    <x v="5"/>
    <s v="Headache"/>
    <s v="Anxiety"/>
    <x v="5"/>
    <n v="56"/>
    <x v="2"/>
    <x v="1"/>
    <s v="Happy"/>
    <x v="1"/>
    <x v="0"/>
  </r>
  <r>
    <x v="934"/>
    <s v="Ahmed Soitoux"/>
    <x v="1"/>
    <d v="1998-12-19T00:00:00"/>
    <n v="2024427"/>
    <x v="479"/>
    <x v="0"/>
    <s v="Fatigue"/>
    <s v="Irritability"/>
    <x v="2"/>
    <n v="7"/>
    <x v="0"/>
    <x v="1"/>
    <s v="Happy"/>
    <x v="0"/>
    <x v="0"/>
  </r>
  <r>
    <x v="935"/>
    <s v="Yankee Defew"/>
    <x v="1"/>
    <d v="1991-10-15T00:00:00"/>
    <n v="202455"/>
    <x v="345"/>
    <x v="3"/>
    <s v="Insomnia"/>
    <s v="Depression"/>
    <x v="0"/>
    <n v="105"/>
    <x v="0"/>
    <x v="0"/>
    <s v="Sad"/>
    <x v="0"/>
    <x v="0"/>
  </r>
  <r>
    <x v="936"/>
    <s v="Aubine Whittlesey"/>
    <x v="0"/>
    <d v="1985-04-26T00:00:00"/>
    <n v="2024526"/>
    <x v="409"/>
    <x v="0"/>
    <s v="Back Pain"/>
    <s v="Irritability"/>
    <x v="0"/>
    <n v="133"/>
    <x v="1"/>
    <x v="2"/>
    <s v="Neutral"/>
    <x v="0"/>
    <x v="0"/>
  </r>
  <r>
    <x v="937"/>
    <s v="Iver Febvre"/>
    <x v="1"/>
    <d v="2000-01-18T00:00:00"/>
    <n v="2024310"/>
    <x v="480"/>
    <x v="5"/>
    <s v="Back Pain"/>
    <s v="Depression"/>
    <x v="3"/>
    <n v="168"/>
    <x v="0"/>
    <x v="2"/>
    <s v="Neutral"/>
    <x v="0"/>
    <x v="0"/>
  </r>
  <r>
    <x v="938"/>
    <s v="Caye Outlaw"/>
    <x v="0"/>
    <d v="1992-07-24T00:00:00"/>
    <n v="2024222"/>
    <x v="481"/>
    <x v="5"/>
    <s v="Headache"/>
    <s v="Depression"/>
    <x v="2"/>
    <n v="42"/>
    <x v="2"/>
    <x v="2"/>
    <s v="Neutral"/>
    <x v="0"/>
    <x v="0"/>
  </r>
  <r>
    <x v="939"/>
    <s v="Clementine Lodder"/>
    <x v="0"/>
    <d v="2004-09-07T00:00:00"/>
    <n v="202453"/>
    <x v="160"/>
    <x v="5"/>
    <s v="Fatigue"/>
    <s v="Irritability"/>
    <x v="5"/>
    <n v="98"/>
    <x v="0"/>
    <x v="1"/>
    <s v="Happy"/>
    <x v="0"/>
    <x v="0"/>
  </r>
  <r>
    <x v="940"/>
    <s v="Shanna Sicily"/>
    <x v="0"/>
    <d v="1948-07-20T00:00:00"/>
    <n v="2024521"/>
    <x v="440"/>
    <x v="2"/>
    <s v="Loss of Appetite"/>
    <s v="Depression"/>
    <x v="6"/>
    <n v="42"/>
    <x v="2"/>
    <x v="1"/>
    <s v="Happy"/>
    <x v="0"/>
    <x v="0"/>
  </r>
  <r>
    <x v="941"/>
    <s v="Marje Simanenko"/>
    <x v="0"/>
    <d v="1998-01-13T00:00:00"/>
    <n v="2024310"/>
    <x v="240"/>
    <x v="0"/>
    <s v="Fatigue"/>
    <s v="Anxiety"/>
    <x v="3"/>
    <n v="28"/>
    <x v="2"/>
    <x v="0"/>
    <s v="Neutral"/>
    <x v="1"/>
    <x v="0"/>
  </r>
  <r>
    <x v="942"/>
    <s v="Werner Lentsch"/>
    <x v="1"/>
    <d v="2003-09-15T00:00:00"/>
    <n v="2024310"/>
    <x v="100"/>
    <x v="3"/>
    <s v="Headache"/>
    <s v="Depression"/>
    <x v="5"/>
    <n v="105"/>
    <x v="1"/>
    <x v="0"/>
    <s v="Neutral"/>
    <x v="1"/>
    <x v="0"/>
  </r>
  <r>
    <x v="943"/>
    <s v="Perri Dugald"/>
    <x v="0"/>
    <d v="1975-02-02T00:00:00"/>
    <n v="2024116"/>
    <x v="247"/>
    <x v="1"/>
    <s v="Fatigue"/>
    <s v="Depression"/>
    <x v="1"/>
    <n v="35"/>
    <x v="1"/>
    <x v="0"/>
    <s v="Happy"/>
    <x v="0"/>
    <x v="0"/>
  </r>
  <r>
    <x v="944"/>
    <s v="Eadmund Twomey"/>
    <x v="1"/>
    <d v="1994-04-30T00:00:00"/>
    <n v="2024518"/>
    <x v="126"/>
    <x v="3"/>
    <s v="Fatigue"/>
    <s v="Depression"/>
    <x v="3"/>
    <n v="147"/>
    <x v="2"/>
    <x v="0"/>
    <s v="Neutral"/>
    <x v="0"/>
    <x v="0"/>
  </r>
  <r>
    <x v="945"/>
    <s v="Angelique Matyukon"/>
    <x v="0"/>
    <d v="1975-06-09T00:00:00"/>
    <n v="2024125"/>
    <x v="482"/>
    <x v="3"/>
    <s v="Headache"/>
    <s v="Mood Swings"/>
    <x v="2"/>
    <n v="84"/>
    <x v="0"/>
    <x v="0"/>
    <s v="Sad"/>
    <x v="0"/>
    <x v="0"/>
  </r>
  <r>
    <x v="946"/>
    <s v="Guy Mesnard"/>
    <x v="1"/>
    <d v="2003-04-05T00:00:00"/>
    <n v="2024620"/>
    <x v="333"/>
    <x v="2"/>
    <s v="Headache"/>
    <s v="Mood Swings"/>
    <x v="1"/>
    <n v="21"/>
    <x v="0"/>
    <x v="0"/>
    <s v="Neutral"/>
    <x v="0"/>
    <x v="0"/>
  </r>
  <r>
    <x v="947"/>
    <s v="Roma Mee"/>
    <x v="1"/>
    <d v="2005-02-25T00:00:00"/>
    <n v="2024417"/>
    <x v="425"/>
    <x v="3"/>
    <s v="Fatigue"/>
    <s v="Anxiety"/>
    <x v="5"/>
    <n v="77"/>
    <x v="0"/>
    <x v="1"/>
    <s v="Happy"/>
    <x v="0"/>
    <x v="0"/>
  </r>
  <r>
    <x v="948"/>
    <s v="Bibby Bhar"/>
    <x v="0"/>
    <d v="1985-01-02T00:00:00"/>
    <n v="2024116"/>
    <x v="144"/>
    <x v="0"/>
    <s v="Insomnia"/>
    <s v="Irritability"/>
    <x v="2"/>
    <n v="49"/>
    <x v="2"/>
    <x v="0"/>
    <s v="Neutral"/>
    <x v="0"/>
    <x v="0"/>
  </r>
  <r>
    <x v="949"/>
    <s v="Sile Weeden"/>
    <x v="0"/>
    <d v="1976-11-13T00:00:00"/>
    <n v="2024225"/>
    <x v="39"/>
    <x v="1"/>
    <s v="Insomnia"/>
    <s v="Depression"/>
    <x v="1"/>
    <n v="91"/>
    <x v="2"/>
    <x v="2"/>
    <s v="Neutral"/>
    <x v="1"/>
    <x v="0"/>
  </r>
  <r>
    <x v="950"/>
    <s v="Renee Arnke"/>
    <x v="0"/>
    <d v="1969-01-31T00:00:00"/>
    <n v="202467"/>
    <x v="341"/>
    <x v="2"/>
    <s v="Back Pain"/>
    <s v="Anxiety"/>
    <x v="1"/>
    <n v="140"/>
    <x v="2"/>
    <x v="0"/>
    <s v="Neutral"/>
    <x v="1"/>
    <x v="0"/>
  </r>
  <r>
    <x v="951"/>
    <s v="Tiertza Schuh"/>
    <x v="0"/>
    <d v="1998-12-14T00:00:00"/>
    <n v="2024322"/>
    <x v="205"/>
    <x v="5"/>
    <s v="High Blood Pressure"/>
    <s v="Anxiety"/>
    <x v="2"/>
    <n v="154"/>
    <x v="0"/>
    <x v="0"/>
    <s v="Neutral"/>
    <x v="0"/>
    <x v="0"/>
  </r>
  <r>
    <x v="952"/>
    <s v="Nevins Mewrcik"/>
    <x v="1"/>
    <d v="2003-08-10T00:00:00"/>
    <n v="202463"/>
    <x v="6"/>
    <x v="3"/>
    <s v="High Blood Pressure"/>
    <s v="Anxiety"/>
    <x v="2"/>
    <n v="35"/>
    <x v="0"/>
    <x v="2"/>
    <s v="Sad"/>
    <x v="0"/>
    <x v="0"/>
  </r>
  <r>
    <x v="953"/>
    <s v="Sonnie Elkin"/>
    <x v="1"/>
    <d v="2003-01-15T00:00:00"/>
    <n v="2024419"/>
    <x v="483"/>
    <x v="0"/>
    <s v="Headache"/>
    <s v="Anxiety"/>
    <x v="1"/>
    <n v="21"/>
    <x v="0"/>
    <x v="0"/>
    <s v="Happy"/>
    <x v="0"/>
    <x v="0"/>
  </r>
  <r>
    <x v="954"/>
    <s v="Joellyn Almeida"/>
    <x v="0"/>
    <d v="1999-03-23T00:00:00"/>
    <n v="2024420"/>
    <x v="230"/>
    <x v="2"/>
    <s v="Back Pain"/>
    <s v="Anxiety"/>
    <x v="2"/>
    <n v="42"/>
    <x v="2"/>
    <x v="1"/>
    <s v="Neutral"/>
    <x v="0"/>
    <x v="0"/>
  </r>
  <r>
    <x v="955"/>
    <s v="Kelsey McMyler"/>
    <x v="0"/>
    <d v="2001-01-10T00:00:00"/>
    <n v="2024122"/>
    <x v="479"/>
    <x v="0"/>
    <s v="Insomnia"/>
    <s v="Mood Swings"/>
    <x v="3"/>
    <n v="119"/>
    <x v="0"/>
    <x v="1"/>
    <s v="Happy"/>
    <x v="0"/>
    <x v="0"/>
  </r>
  <r>
    <x v="956"/>
    <s v="Rahel Dwane"/>
    <x v="0"/>
    <d v="2002-01-19T00:00:00"/>
    <n v="2024224"/>
    <x v="282"/>
    <x v="2"/>
    <s v="Fatigue"/>
    <s v="Anxiety"/>
    <x v="3"/>
    <n v="56"/>
    <x v="2"/>
    <x v="0"/>
    <s v="Happy"/>
    <x v="1"/>
    <x v="0"/>
  </r>
  <r>
    <x v="957"/>
    <s v="Keenan Bencher"/>
    <x v="1"/>
    <d v="1997-03-27T00:00:00"/>
    <n v="202456"/>
    <x v="48"/>
    <x v="0"/>
    <s v="Insomnia"/>
    <s v="Mood Swings"/>
    <x v="2"/>
    <n v="91"/>
    <x v="0"/>
    <x v="0"/>
    <s v="Happy"/>
    <x v="0"/>
    <x v="0"/>
  </r>
  <r>
    <x v="958"/>
    <s v="Chrysa Shiliton"/>
    <x v="0"/>
    <d v="1990-07-04T00:00:00"/>
    <n v="2024320"/>
    <x v="429"/>
    <x v="0"/>
    <s v="Back Pain"/>
    <s v="Anxiety"/>
    <x v="2"/>
    <n v="161"/>
    <x v="2"/>
    <x v="0"/>
    <s v="Neutral"/>
    <x v="0"/>
    <x v="0"/>
  </r>
  <r>
    <x v="959"/>
    <s v="Latrena Haacker"/>
    <x v="0"/>
    <d v="2001-09-15T00:00:00"/>
    <n v="202455"/>
    <x v="15"/>
    <x v="3"/>
    <s v="Back Pain"/>
    <s v="Mood Swings"/>
    <x v="0"/>
    <n v="21"/>
    <x v="0"/>
    <x v="1"/>
    <s v="Happy"/>
    <x v="1"/>
    <x v="0"/>
  </r>
  <r>
    <x v="960"/>
    <s v="Arlyn Iacopetti"/>
    <x v="0"/>
    <d v="1988-01-23T00:00:00"/>
    <n v="202418"/>
    <x v="209"/>
    <x v="0"/>
    <s v="Headache"/>
    <s v="Depression"/>
    <x v="3"/>
    <n v="133"/>
    <x v="1"/>
    <x v="1"/>
    <s v="Neutral"/>
    <x v="1"/>
    <x v="0"/>
  </r>
  <r>
    <x v="961"/>
    <s v="Vivyanne Cicchitello"/>
    <x v="0"/>
    <d v="1993-03-26T00:00:00"/>
    <n v="2024112"/>
    <x v="41"/>
    <x v="1"/>
    <s v="Fatigue"/>
    <s v="Anxiety"/>
    <x v="3"/>
    <n v="161"/>
    <x v="1"/>
    <x v="2"/>
    <s v="Neutral"/>
    <x v="1"/>
    <x v="0"/>
  </r>
  <r>
    <x v="962"/>
    <s v="Haven Trass"/>
    <x v="1"/>
    <d v="1995-05-29T00:00:00"/>
    <n v="2024321"/>
    <x v="171"/>
    <x v="0"/>
    <s v="Back Pain"/>
    <s v="Depression"/>
    <x v="3"/>
    <n v="7"/>
    <x v="2"/>
    <x v="0"/>
    <s v="Sad"/>
    <x v="0"/>
    <x v="0"/>
  </r>
  <r>
    <x v="963"/>
    <s v="Lindon Glackin"/>
    <x v="1"/>
    <d v="1975-05-11T00:00:00"/>
    <n v="202458"/>
    <x v="484"/>
    <x v="3"/>
    <s v="Back Pain"/>
    <s v="Depression"/>
    <x v="3"/>
    <n v="49"/>
    <x v="0"/>
    <x v="2"/>
    <s v="Neutral"/>
    <x v="0"/>
    <x v="0"/>
  </r>
  <r>
    <x v="964"/>
    <s v="Rachel Martinello"/>
    <x v="0"/>
    <d v="1962-05-24T00:00:00"/>
    <n v="2024623"/>
    <x v="170"/>
    <x v="0"/>
    <s v="Back Pain"/>
    <s v="Irritability"/>
    <x v="3"/>
    <n v="105"/>
    <x v="0"/>
    <x v="1"/>
    <s v="Neutral"/>
    <x v="0"/>
    <x v="0"/>
  </r>
  <r>
    <x v="965"/>
    <s v="Vera Seyler"/>
    <x v="0"/>
    <d v="1995-06-13T00:00:00"/>
    <n v="2024617"/>
    <x v="485"/>
    <x v="1"/>
    <s v="Insomnia"/>
    <s v="Anxiety"/>
    <x v="3"/>
    <n v="91"/>
    <x v="0"/>
    <x v="1"/>
    <s v="Neutral"/>
    <x v="0"/>
    <x v="0"/>
  </r>
  <r>
    <x v="966"/>
    <s v="Fay Albon"/>
    <x v="0"/>
    <d v="1976-03-01T00:00:00"/>
    <n v="2024229"/>
    <x v="340"/>
    <x v="0"/>
    <s v="Headache"/>
    <s v="Anxiety"/>
    <x v="3"/>
    <n v="112"/>
    <x v="0"/>
    <x v="0"/>
    <s v="Sad"/>
    <x v="1"/>
    <x v="0"/>
  </r>
  <r>
    <x v="967"/>
    <s v="Rad Turrell"/>
    <x v="1"/>
    <d v="2005-01-04T00:00:00"/>
    <n v="202417"/>
    <x v="486"/>
    <x v="0"/>
    <s v="High Blood Pressure"/>
    <s v="Mood Swings"/>
    <x v="1"/>
    <n v="49"/>
    <x v="1"/>
    <x v="1"/>
    <s v="Happy"/>
    <x v="1"/>
    <x v="0"/>
  </r>
  <r>
    <x v="968"/>
    <s v="Tiena Jenteau"/>
    <x v="0"/>
    <d v="1990-03-10T00:00:00"/>
    <n v="2024416"/>
    <x v="223"/>
    <x v="1"/>
    <s v="Insomnia"/>
    <s v="Irritability"/>
    <x v="2"/>
    <n v="112"/>
    <x v="1"/>
    <x v="2"/>
    <s v="Happy"/>
    <x v="1"/>
    <x v="0"/>
  </r>
  <r>
    <x v="969"/>
    <s v="Ev Onn"/>
    <x v="1"/>
    <d v="2002-08-19T00:00:00"/>
    <n v="2024422"/>
    <x v="188"/>
    <x v="2"/>
    <s v="Headache"/>
    <s v="Stress"/>
    <x v="1"/>
    <n v="161"/>
    <x v="0"/>
    <x v="1"/>
    <s v="Neutral"/>
    <x v="0"/>
    <x v="0"/>
  </r>
  <r>
    <x v="970"/>
    <s v="Herrick Bortolussi"/>
    <x v="1"/>
    <d v="1990-07-09T00:00:00"/>
    <n v="202412"/>
    <x v="170"/>
    <x v="3"/>
    <s v="High Blood Pressure"/>
    <s v="Mood Swings"/>
    <x v="1"/>
    <n v="154"/>
    <x v="2"/>
    <x v="1"/>
    <s v="Happy"/>
    <x v="1"/>
    <x v="0"/>
  </r>
  <r>
    <x v="971"/>
    <s v="Tracey Veck"/>
    <x v="0"/>
    <d v="2006-06-17T00:00:00"/>
    <n v="202443"/>
    <x v="215"/>
    <x v="0"/>
    <s v="High Blood Pressure"/>
    <s v="Irritability"/>
    <x v="1"/>
    <n v="147"/>
    <x v="1"/>
    <x v="1"/>
    <s v="Sad"/>
    <x v="0"/>
    <x v="0"/>
  </r>
  <r>
    <x v="972"/>
    <s v="Bianca Iveson"/>
    <x v="0"/>
    <d v="1964-02-29T00:00:00"/>
    <n v="2024426"/>
    <x v="243"/>
    <x v="1"/>
    <s v="High Blood Pressure"/>
    <s v="Anxiety"/>
    <x v="2"/>
    <n v="147"/>
    <x v="2"/>
    <x v="1"/>
    <s v="Happy"/>
    <x v="0"/>
    <x v="0"/>
  </r>
  <r>
    <x v="973"/>
    <s v="Whitby Cuer"/>
    <x v="1"/>
    <d v="2001-07-09T00:00:00"/>
    <n v="2024524"/>
    <x v="192"/>
    <x v="3"/>
    <s v="Insomnia"/>
    <s v="Anxiety"/>
    <x v="2"/>
    <n v="28"/>
    <x v="1"/>
    <x v="0"/>
    <s v="Neutral"/>
    <x v="1"/>
    <x v="0"/>
  </r>
  <r>
    <x v="974"/>
    <s v="Kalindi Hambribe"/>
    <x v="0"/>
    <d v="1985-07-24T00:00:00"/>
    <n v="2024222"/>
    <x v="195"/>
    <x v="3"/>
    <s v="Back Pain"/>
    <s v="Anxiety"/>
    <x v="0"/>
    <n v="168"/>
    <x v="2"/>
    <x v="1"/>
    <s v="Sad"/>
    <x v="1"/>
    <x v="0"/>
  </r>
  <r>
    <x v="975"/>
    <s v="Maison Veldens"/>
    <x v="1"/>
    <d v="1975-06-18T00:00:00"/>
    <n v="2024319"/>
    <x v="394"/>
    <x v="0"/>
    <s v="Headache"/>
    <s v="Anxiety"/>
    <x v="2"/>
    <n v="28"/>
    <x v="2"/>
    <x v="2"/>
    <s v="Neutral"/>
    <x v="0"/>
    <x v="0"/>
  </r>
  <r>
    <x v="976"/>
    <s v="Ewan Accum"/>
    <x v="1"/>
    <d v="1982-04-10T00:00:00"/>
    <n v="2024221"/>
    <x v="487"/>
    <x v="5"/>
    <s v="Fatigue"/>
    <s v="Depression"/>
    <x v="3"/>
    <n v="140"/>
    <x v="2"/>
    <x v="1"/>
    <s v="Neutral"/>
    <x v="1"/>
    <x v="0"/>
  </r>
  <r>
    <x v="977"/>
    <s v="Marya Scritch"/>
    <x v="0"/>
    <d v="1990-09-10T00:00:00"/>
    <n v="2024310"/>
    <x v="237"/>
    <x v="5"/>
    <s v="High Blood Pressure"/>
    <s v="Depression"/>
    <x v="2"/>
    <n v="14"/>
    <x v="2"/>
    <x v="0"/>
    <s v="Happy"/>
    <x v="1"/>
    <x v="0"/>
  </r>
  <r>
    <x v="978"/>
    <s v="Findley MacFadyen"/>
    <x v="1"/>
    <d v="1979-02-22T00:00:00"/>
    <n v="202451"/>
    <x v="411"/>
    <x v="2"/>
    <s v="Back Pain"/>
    <s v="Depression"/>
    <x v="2"/>
    <n v="154"/>
    <x v="0"/>
    <x v="2"/>
    <s v="Happy"/>
    <x v="0"/>
    <x v="0"/>
  </r>
  <r>
    <x v="979"/>
    <s v="Josselyn Landsberg"/>
    <x v="0"/>
    <d v="1996-02-15T00:00:00"/>
    <n v="2024518"/>
    <x v="27"/>
    <x v="3"/>
    <s v="Insomnia"/>
    <s v="Depression"/>
    <x v="3"/>
    <n v="182"/>
    <x v="0"/>
    <x v="0"/>
    <s v="Sad"/>
    <x v="1"/>
    <x v="0"/>
  </r>
  <r>
    <x v="980"/>
    <s v="Jerrine Rangle"/>
    <x v="0"/>
    <d v="1994-05-29T00:00:00"/>
    <n v="2024510"/>
    <x v="488"/>
    <x v="3"/>
    <s v="Back Pain"/>
    <s v="Anxiety"/>
    <x v="3"/>
    <n v="56"/>
    <x v="1"/>
    <x v="0"/>
    <s v="Neutral"/>
    <x v="0"/>
    <x v="1"/>
  </r>
  <r>
    <x v="981"/>
    <s v="Riki McGuffie"/>
    <x v="0"/>
    <d v="2006-06-29T00:00:00"/>
    <n v="2024226"/>
    <x v="489"/>
    <x v="9"/>
    <s v="Fatigue"/>
    <s v="Mood Swings"/>
    <x v="11"/>
    <n v="112"/>
    <x v="2"/>
    <x v="0"/>
    <s v="Happy"/>
    <x v="0"/>
    <x v="0"/>
  </r>
  <r>
    <x v="982"/>
    <s v="Elvyn Prewer"/>
    <x v="1"/>
    <d v="1996-12-16T00:00:00"/>
    <n v="2024111"/>
    <x v="107"/>
    <x v="0"/>
    <s v="Fatigue"/>
    <s v="Mood Swings"/>
    <x v="3"/>
    <n v="63"/>
    <x v="0"/>
    <x v="2"/>
    <s v="Neutral"/>
    <x v="0"/>
    <x v="0"/>
  </r>
  <r>
    <x v="983"/>
    <s v="Averill Feaster"/>
    <x v="1"/>
    <d v="2003-05-07T00:00:00"/>
    <n v="202466"/>
    <x v="490"/>
    <x v="1"/>
    <s v="Insomnia"/>
    <s v="Anxiety"/>
    <x v="3"/>
    <n v="91"/>
    <x v="0"/>
    <x v="0"/>
    <s v="Sad"/>
    <x v="0"/>
    <x v="0"/>
  </r>
  <r>
    <x v="984"/>
    <s v="Amelina Mathys"/>
    <x v="0"/>
    <d v="1994-05-20T00:00:00"/>
    <n v="2024522"/>
    <x v="399"/>
    <x v="2"/>
    <s v="High Blood Pressure"/>
    <s v="Stress"/>
    <x v="3"/>
    <n v="91"/>
    <x v="2"/>
    <x v="0"/>
    <s v="Happy"/>
    <x v="0"/>
    <x v="0"/>
  </r>
  <r>
    <x v="985"/>
    <s v="Leyla Boichat"/>
    <x v="0"/>
    <d v="1998-02-08T00:00:00"/>
    <n v="2024411"/>
    <x v="491"/>
    <x v="5"/>
    <s v="Headache"/>
    <s v="Irritability"/>
    <x v="0"/>
    <n v="98"/>
    <x v="1"/>
    <x v="0"/>
    <s v="Neutral"/>
    <x v="1"/>
    <x v="1"/>
  </r>
  <r>
    <x v="986"/>
    <s v="Gussi O' Byrne"/>
    <x v="0"/>
    <d v="2001-01-17T00:00:00"/>
    <n v="2024428"/>
    <x v="335"/>
    <x v="2"/>
    <s v="Insomnia"/>
    <s v="Mood Swings"/>
    <x v="3"/>
    <n v="168"/>
    <x v="0"/>
    <x v="0"/>
    <s v="Neutral"/>
    <x v="1"/>
    <x v="0"/>
  </r>
  <r>
    <x v="987"/>
    <s v="Griffith Belford"/>
    <x v="1"/>
    <d v="1967-08-21T00:00:00"/>
    <n v="2024419"/>
    <x v="486"/>
    <x v="0"/>
    <s v="Insomnia"/>
    <s v="Depression"/>
    <x v="5"/>
    <n v="168"/>
    <x v="2"/>
    <x v="0"/>
    <s v="Sad"/>
    <x v="1"/>
    <x v="0"/>
  </r>
  <r>
    <x v="988"/>
    <s v="Donal Myhill"/>
    <x v="1"/>
    <d v="1998-12-16T00:00:00"/>
    <n v="2024228"/>
    <x v="492"/>
    <x v="0"/>
    <s v="Fatigue"/>
    <s v="Anxiety"/>
    <x v="1"/>
    <n v="56"/>
    <x v="0"/>
    <x v="2"/>
    <s v="Happy"/>
    <x v="0"/>
    <x v="0"/>
  </r>
  <r>
    <x v="989"/>
    <s v="Steve Spurrett"/>
    <x v="1"/>
    <d v="1992-01-09T00:00:00"/>
    <n v="202466"/>
    <x v="303"/>
    <x v="1"/>
    <s v="Back Pain"/>
    <s v="Mood Swings"/>
    <x v="0"/>
    <n v="147"/>
    <x v="2"/>
    <x v="1"/>
    <s v="Sad"/>
    <x v="0"/>
    <x v="0"/>
  </r>
  <r>
    <x v="990"/>
    <s v="Sophronia Steinson"/>
    <x v="0"/>
    <d v="1961-07-01T00:00:00"/>
    <n v="202441"/>
    <x v="407"/>
    <x v="2"/>
    <s v="Back Pain"/>
    <s v="Irritability"/>
    <x v="2"/>
    <n v="126"/>
    <x v="2"/>
    <x v="1"/>
    <s v="Neutral"/>
    <x v="1"/>
    <x v="0"/>
  </r>
  <r>
    <x v="991"/>
    <s v="Madel Antonellini"/>
    <x v="0"/>
    <d v="2005-08-09T00:00:00"/>
    <n v="2024617"/>
    <x v="493"/>
    <x v="0"/>
    <s v="Back Pain"/>
    <s v="Irritability"/>
    <x v="5"/>
    <n v="84"/>
    <x v="2"/>
    <x v="0"/>
    <s v="Neutral"/>
    <x v="1"/>
    <x v="0"/>
  </r>
  <r>
    <x v="992"/>
    <s v="Koenraad Mackin"/>
    <x v="1"/>
    <d v="1996-06-18T00:00:00"/>
    <n v="2024213"/>
    <x v="308"/>
    <x v="3"/>
    <s v="Back Pain"/>
    <s v="Irritability"/>
    <x v="3"/>
    <n v="77"/>
    <x v="2"/>
    <x v="1"/>
    <s v="Happy"/>
    <x v="1"/>
    <x v="0"/>
  </r>
  <r>
    <x v="993"/>
    <s v="Ramsey Aldwich"/>
    <x v="1"/>
    <d v="2006-04-19T00:00:00"/>
    <n v="202411"/>
    <x v="203"/>
    <x v="5"/>
    <s v="Fatigue"/>
    <s v="Depression"/>
    <x v="0"/>
    <n v="161"/>
    <x v="2"/>
    <x v="2"/>
    <s v="Sad"/>
    <x v="0"/>
    <x v="0"/>
  </r>
  <r>
    <x v="994"/>
    <s v="Lilas Brigman"/>
    <x v="0"/>
    <d v="1997-07-09T00:00:00"/>
    <n v="202459"/>
    <x v="494"/>
    <x v="0"/>
    <s v="High Blood Pressure"/>
    <s v="Depression"/>
    <x v="5"/>
    <n v="56"/>
    <x v="1"/>
    <x v="1"/>
    <s v="Neutral"/>
    <x v="1"/>
    <x v="0"/>
  </r>
  <r>
    <x v="995"/>
    <s v="Isabelle Grewe"/>
    <x v="0"/>
    <d v="2006-04-14T00:00:00"/>
    <n v="2024531"/>
    <x v="312"/>
    <x v="2"/>
    <s v="Back Pain"/>
    <s v="Depression"/>
    <x v="1"/>
    <n v="105"/>
    <x v="0"/>
    <x v="2"/>
    <s v="Sad"/>
    <x v="0"/>
    <x v="0"/>
  </r>
  <r>
    <x v="996"/>
    <s v="Mabel See"/>
    <x v="0"/>
    <d v="2002-09-29T00:00:00"/>
    <n v="2024313"/>
    <x v="495"/>
    <x v="5"/>
    <s v="Back Pain"/>
    <s v="Irritability"/>
    <x v="2"/>
    <n v="147"/>
    <x v="0"/>
    <x v="0"/>
    <s v="Happy"/>
    <x v="0"/>
    <x v="0"/>
  </r>
  <r>
    <x v="997"/>
    <s v="Howard Orrell"/>
    <x v="1"/>
    <d v="1992-04-05T00:00:00"/>
    <n v="202416"/>
    <x v="496"/>
    <x v="3"/>
    <s v="Back Pain"/>
    <s v="Depression"/>
    <x v="3"/>
    <n v="35"/>
    <x v="0"/>
    <x v="1"/>
    <s v="Sad"/>
    <x v="0"/>
    <x v="0"/>
  </r>
  <r>
    <x v="998"/>
    <s v="Tye Clancey"/>
    <x v="1"/>
    <d v="2001-07-21T00:00:00"/>
    <n v="2024519"/>
    <x v="423"/>
    <x v="0"/>
    <s v="Headache"/>
    <s v="Irritability"/>
    <x v="3"/>
    <n v="98"/>
    <x v="0"/>
    <x v="0"/>
    <s v="Happy"/>
    <x v="0"/>
    <x v="0"/>
  </r>
  <r>
    <x v="999"/>
    <s v="Jeromy Postians"/>
    <x v="1"/>
    <d v="1992-11-28T00:00:00"/>
    <n v="202464"/>
    <x v="225"/>
    <x v="0"/>
    <s v="High Blood Pressure"/>
    <s v="Depression"/>
    <x v="3"/>
    <n v="35"/>
    <x v="0"/>
    <x v="1"/>
    <s v="Neutral"/>
    <x v="0"/>
    <x v="0"/>
  </r>
  <r>
    <x v="1000"/>
    <s v="Gail Graith"/>
    <x v="0"/>
    <d v="2002-01-01T00:00:00"/>
    <n v="202439"/>
    <x v="183"/>
    <x v="0"/>
    <s v="Back Pain"/>
    <s v="Depression"/>
    <x v="5"/>
    <n v="49"/>
    <x v="2"/>
    <x v="1"/>
    <s v="Neutral"/>
    <x v="1"/>
    <x v="0"/>
  </r>
  <r>
    <x v="1001"/>
    <s v="Mikel Petheridge"/>
    <x v="1"/>
    <d v="2006-05-17T00:00:00"/>
    <n v="2024220"/>
    <x v="14"/>
    <x v="3"/>
    <s v="High Blood Pressure"/>
    <s v="Irritability"/>
    <x v="1"/>
    <n v="161"/>
    <x v="0"/>
    <x v="0"/>
    <s v="Neutral"/>
    <x v="0"/>
    <x v="0"/>
  </r>
  <r>
    <x v="1002"/>
    <s v="Hadria Wheatley"/>
    <x v="0"/>
    <d v="2003-09-18T00:00:00"/>
    <n v="202447"/>
    <x v="253"/>
    <x v="5"/>
    <s v="Back Pain"/>
    <s v="Mood Swings"/>
    <x v="5"/>
    <n v="7"/>
    <x v="0"/>
    <x v="1"/>
    <s v="Sad"/>
    <x v="1"/>
    <x v="0"/>
  </r>
  <r>
    <x v="1003"/>
    <s v="Dodie Claricoats"/>
    <x v="0"/>
    <d v="1994-01-27T00:00:00"/>
    <n v="202437"/>
    <x v="497"/>
    <x v="0"/>
    <s v="Headache"/>
    <s v="Anxiety"/>
    <x v="2"/>
    <n v="140"/>
    <x v="2"/>
    <x v="1"/>
    <s v="Sad"/>
    <x v="0"/>
    <x v="0"/>
  </r>
  <r>
    <x v="1004"/>
    <s v="Ethe Daal"/>
    <x v="1"/>
    <d v="1998-08-04T00:00:00"/>
    <n v="2024412"/>
    <x v="498"/>
    <x v="2"/>
    <s v="Fatigue"/>
    <s v="Anxiety"/>
    <x v="5"/>
    <n v="70"/>
    <x v="0"/>
    <x v="1"/>
    <s v="Sad"/>
    <x v="0"/>
    <x v="0"/>
  </r>
  <r>
    <x v="1005"/>
    <s v="Agretha Grosvener"/>
    <x v="0"/>
    <d v="2001-02-26T00:00:00"/>
    <n v="202428"/>
    <x v="499"/>
    <x v="2"/>
    <s v="Insomnia"/>
    <s v="Anxiety"/>
    <x v="1"/>
    <n v="119"/>
    <x v="0"/>
    <x v="1"/>
    <s v="Sad"/>
    <x v="0"/>
    <x v="0"/>
  </r>
  <r>
    <x v="1006"/>
    <s v="Brodie Delacoste"/>
    <x v="1"/>
    <d v="1992-01-25T00:00:00"/>
    <n v="202435"/>
    <x v="500"/>
    <x v="1"/>
    <s v="Back Pain"/>
    <s v="Anxiety"/>
    <x v="3"/>
    <n v="126"/>
    <x v="2"/>
    <x v="1"/>
    <s v="Neutral"/>
    <x v="0"/>
    <x v="0"/>
  </r>
  <r>
    <x v="1007"/>
    <s v="Ramsay Bassam"/>
    <x v="1"/>
    <d v="1990-06-25T00:00:00"/>
    <n v="2024517"/>
    <x v="501"/>
    <x v="5"/>
    <s v="Fatigue"/>
    <s v="Depression"/>
    <x v="3"/>
    <n v="70"/>
    <x v="2"/>
    <x v="0"/>
    <s v="Sad"/>
    <x v="1"/>
    <x v="0"/>
  </r>
  <r>
    <x v="1008"/>
    <s v="Ernaline Feilden"/>
    <x v="0"/>
    <d v="1973-08-08T00:00:00"/>
    <n v="202427"/>
    <x v="300"/>
    <x v="1"/>
    <s v="Fatigue"/>
    <s v="Depression"/>
    <x v="1"/>
    <n v="77"/>
    <x v="2"/>
    <x v="1"/>
    <s v="Neutral"/>
    <x v="0"/>
    <x v="0"/>
  </r>
  <r>
    <x v="1009"/>
    <s v="Dasi Philps"/>
    <x v="0"/>
    <d v="2006-05-10T00:00:00"/>
    <n v="2024210"/>
    <x v="502"/>
    <x v="5"/>
    <s v="Headache"/>
    <s v="Mood Swings"/>
    <x v="2"/>
    <n v="168"/>
    <x v="2"/>
    <x v="0"/>
    <s v="Happy"/>
    <x v="0"/>
    <x v="0"/>
  </r>
  <r>
    <x v="1010"/>
    <s v="Francis Hatch"/>
    <x v="1"/>
    <d v="1997-06-30T00:00:00"/>
    <n v="2024429"/>
    <x v="503"/>
    <x v="1"/>
    <s v="Back Pain"/>
    <s v="Irritability"/>
    <x v="5"/>
    <n v="140"/>
    <x v="1"/>
    <x v="1"/>
    <s v="Sad"/>
    <x v="0"/>
    <x v="0"/>
  </r>
  <r>
    <x v="1011"/>
    <s v="Nolan Haquin"/>
    <x v="1"/>
    <d v="1991-12-28T00:00:00"/>
    <n v="2024411"/>
    <x v="86"/>
    <x v="3"/>
    <s v="Back Pain"/>
    <s v="Mood Swings"/>
    <x v="3"/>
    <n v="35"/>
    <x v="1"/>
    <x v="0"/>
    <s v="Neutral"/>
    <x v="0"/>
    <x v="0"/>
  </r>
  <r>
    <x v="1012"/>
    <s v="Linoel Burnsides"/>
    <x v="1"/>
    <d v="2004-02-11T00:00:00"/>
    <n v="202456"/>
    <x v="122"/>
    <x v="0"/>
    <s v="Fatigue"/>
    <s v="Anxiety"/>
    <x v="3"/>
    <n v="147"/>
    <x v="0"/>
    <x v="2"/>
    <s v="Neutral"/>
    <x v="0"/>
    <x v="0"/>
  </r>
  <r>
    <x v="1013"/>
    <s v="Benedicto Blazevic"/>
    <x v="1"/>
    <d v="1998-11-17T00:00:00"/>
    <n v="2024422"/>
    <x v="267"/>
    <x v="0"/>
    <s v="Insomnia"/>
    <s v="Depression"/>
    <x v="3"/>
    <n v="126"/>
    <x v="1"/>
    <x v="0"/>
    <s v="Neutral"/>
    <x v="1"/>
    <x v="1"/>
  </r>
  <r>
    <x v="1014"/>
    <s v="Ricca Blakes"/>
    <x v="0"/>
    <d v="2000-06-18T00:00:00"/>
    <n v="202422"/>
    <x v="160"/>
    <x v="0"/>
    <s v="Fatigue"/>
    <s v="Depression"/>
    <x v="1"/>
    <n v="28"/>
    <x v="0"/>
    <x v="0"/>
    <s v="Sad"/>
    <x v="0"/>
    <x v="0"/>
  </r>
  <r>
    <x v="1015"/>
    <s v="Deb Crother"/>
    <x v="0"/>
    <d v="2005-03-14T00:00:00"/>
    <n v="2024126"/>
    <x v="504"/>
    <x v="3"/>
    <s v="Back Pain"/>
    <s v="Stress"/>
    <x v="3"/>
    <n v="14"/>
    <x v="2"/>
    <x v="2"/>
    <s v="Sad"/>
    <x v="1"/>
    <x v="0"/>
  </r>
  <r>
    <x v="1016"/>
    <s v="Heddie Ketcher"/>
    <x v="0"/>
    <d v="1995-07-09T00:00:00"/>
    <n v="2024430"/>
    <x v="407"/>
    <x v="2"/>
    <s v="Fatigue"/>
    <s v="Anxiety"/>
    <x v="5"/>
    <n v="42"/>
    <x v="2"/>
    <x v="0"/>
    <s v="Sad"/>
    <x v="0"/>
    <x v="0"/>
  </r>
  <r>
    <x v="1017"/>
    <s v="Flint Connors"/>
    <x v="1"/>
    <d v="1988-02-14T00:00:00"/>
    <n v="202469"/>
    <x v="282"/>
    <x v="0"/>
    <s v="Headache"/>
    <s v="Mood Swings"/>
    <x v="3"/>
    <n v="49"/>
    <x v="2"/>
    <x v="0"/>
    <s v="Sad"/>
    <x v="0"/>
    <x v="0"/>
  </r>
  <r>
    <x v="1018"/>
    <s v="Rahal Tatham"/>
    <x v="0"/>
    <d v="1998-02-26T00:00:00"/>
    <n v="2024413"/>
    <x v="306"/>
    <x v="0"/>
    <s v="Headache"/>
    <s v="Anxiety"/>
    <x v="0"/>
    <n v="42"/>
    <x v="1"/>
    <x v="0"/>
    <s v="Neutral"/>
    <x v="0"/>
    <x v="1"/>
  </r>
  <r>
    <x v="1019"/>
    <s v="Ethan Martineau"/>
    <x v="1"/>
    <d v="1998-04-25T00:00:00"/>
    <n v="2024210"/>
    <x v="27"/>
    <x v="5"/>
    <s v="High Blood Pressure"/>
    <s v="Mood Swings"/>
    <x v="0"/>
    <n v="119"/>
    <x v="0"/>
    <x v="1"/>
    <s v="Sad"/>
    <x v="0"/>
    <x v="0"/>
  </r>
  <r>
    <x v="1020"/>
    <s v="Adorne Garmston"/>
    <x v="0"/>
    <d v="1990-08-18T00:00:00"/>
    <n v="202414"/>
    <x v="67"/>
    <x v="5"/>
    <s v="Headache"/>
    <s v="Irritability"/>
    <x v="0"/>
    <n v="98"/>
    <x v="2"/>
    <x v="1"/>
    <s v="Neutral"/>
    <x v="1"/>
    <x v="0"/>
  </r>
  <r>
    <x v="1021"/>
    <s v="Bobbie Pinnijar"/>
    <x v="0"/>
    <d v="1999-07-21T00:00:00"/>
    <n v="2024524"/>
    <x v="137"/>
    <x v="0"/>
    <s v="Fatigue"/>
    <s v="Stress"/>
    <x v="2"/>
    <n v="49"/>
    <x v="1"/>
    <x v="2"/>
    <s v="Neutral"/>
    <x v="1"/>
    <x v="0"/>
  </r>
  <r>
    <x v="1022"/>
    <s v="Estrella Collie"/>
    <x v="0"/>
    <d v="2003-01-21T00:00:00"/>
    <n v="202463"/>
    <x v="505"/>
    <x v="5"/>
    <s v="Fatigue"/>
    <s v="Anxiety"/>
    <x v="3"/>
    <n v="98"/>
    <x v="2"/>
    <x v="2"/>
    <s v="Happy"/>
    <x v="1"/>
    <x v="0"/>
  </r>
  <r>
    <x v="1023"/>
    <s v="Klarrisa Schroeder"/>
    <x v="0"/>
    <d v="2004-03-08T00:00:00"/>
    <n v="202432"/>
    <x v="506"/>
    <x v="5"/>
    <s v="Insomnia"/>
    <s v="Anxiety"/>
    <x v="1"/>
    <n v="77"/>
    <x v="0"/>
    <x v="2"/>
    <s v="Happy"/>
    <x v="0"/>
    <x v="0"/>
  </r>
  <r>
    <x v="1024"/>
    <s v="Micah Hallock"/>
    <x v="1"/>
    <d v="2001-06-04T00:00:00"/>
    <n v="2024426"/>
    <x v="507"/>
    <x v="1"/>
    <s v="Fatigue"/>
    <s v="Mood Swings"/>
    <x v="0"/>
    <n v="42"/>
    <x v="0"/>
    <x v="1"/>
    <s v="Happy"/>
    <x v="0"/>
    <x v="0"/>
  </r>
  <r>
    <x v="1025"/>
    <s v="Germain Fountain"/>
    <x v="1"/>
    <d v="2006-01-01T00:00:00"/>
    <n v="2024618"/>
    <x v="276"/>
    <x v="1"/>
    <s v="Loss of Appetite"/>
    <s v="Fear"/>
    <x v="7"/>
    <n v="42"/>
    <x v="1"/>
    <x v="0"/>
    <s v="Neutral"/>
    <x v="1"/>
    <x v="1"/>
  </r>
  <r>
    <x v="1026"/>
    <s v="Bill Parke"/>
    <x v="0"/>
    <d v="1999-03-30T00:00:00"/>
    <n v="2024613"/>
    <x v="373"/>
    <x v="3"/>
    <s v="Fatigue"/>
    <s v="Anxiety"/>
    <x v="1"/>
    <n v="133"/>
    <x v="1"/>
    <x v="2"/>
    <s v="Neutral"/>
    <x v="1"/>
    <x v="0"/>
  </r>
  <r>
    <x v="1027"/>
    <s v="Herold Brayn"/>
    <x v="1"/>
    <d v="1994-06-05T00:00:00"/>
    <n v="202467"/>
    <x v="372"/>
    <x v="3"/>
    <s v="Headache"/>
    <s v="Stress"/>
    <x v="2"/>
    <n v="119"/>
    <x v="0"/>
    <x v="0"/>
    <s v="Happy"/>
    <x v="0"/>
    <x v="0"/>
  </r>
  <r>
    <x v="1028"/>
    <s v="Easter Redmayne"/>
    <x v="0"/>
    <d v="1988-10-16T00:00:00"/>
    <n v="2024525"/>
    <x v="248"/>
    <x v="3"/>
    <s v="Fatigue"/>
    <s v="Stress"/>
    <x v="2"/>
    <n v="91"/>
    <x v="0"/>
    <x v="2"/>
    <s v="Neutral"/>
    <x v="0"/>
    <x v="0"/>
  </r>
  <r>
    <x v="1029"/>
    <s v="Sid Birchett"/>
    <x v="1"/>
    <d v="1967-05-27T00:00:00"/>
    <n v="202434"/>
    <x v="508"/>
    <x v="1"/>
    <s v="Back Pain"/>
    <s v="Anxiety"/>
    <x v="5"/>
    <n v="14"/>
    <x v="2"/>
    <x v="0"/>
    <s v="Sad"/>
    <x v="0"/>
    <x v="0"/>
  </r>
  <r>
    <x v="1030"/>
    <s v="Artus Halvorsen"/>
    <x v="1"/>
    <d v="2006-08-01T00:00:00"/>
    <n v="202451"/>
    <x v="132"/>
    <x v="8"/>
    <s v="Loss of Appetite"/>
    <s v="Depression"/>
    <x v="2"/>
    <n v="147"/>
    <x v="0"/>
    <x v="0"/>
    <s v="Sad"/>
    <x v="0"/>
    <x v="0"/>
  </r>
  <r>
    <x v="1031"/>
    <s v="Isadora Rulf"/>
    <x v="0"/>
    <d v="2003-12-24T00:00:00"/>
    <n v="202459"/>
    <x v="171"/>
    <x v="1"/>
    <s v="Insomnia"/>
    <s v="Depression"/>
    <x v="3"/>
    <n v="56"/>
    <x v="1"/>
    <x v="1"/>
    <s v="Sad"/>
    <x v="0"/>
    <x v="0"/>
  </r>
  <r>
    <x v="1032"/>
    <s v="Sigmund Roches"/>
    <x v="1"/>
    <d v="1991-04-30T00:00:00"/>
    <n v="2024121"/>
    <x v="509"/>
    <x v="0"/>
    <s v="Fatigue"/>
    <s v="Anxiety"/>
    <x v="3"/>
    <n v="70"/>
    <x v="0"/>
    <x v="1"/>
    <s v="Neutral"/>
    <x v="0"/>
    <x v="0"/>
  </r>
  <r>
    <x v="1033"/>
    <s v="Gunilla Brose"/>
    <x v="0"/>
    <d v="1992-05-23T00:00:00"/>
    <n v="2024211"/>
    <x v="102"/>
    <x v="1"/>
    <s v="Headache"/>
    <s v="Mood Swings"/>
    <x v="3"/>
    <n v="28"/>
    <x v="0"/>
    <x v="0"/>
    <s v="Happy"/>
    <x v="0"/>
    <x v="0"/>
  </r>
  <r>
    <x v="1034"/>
    <s v="Lucius Braybrookes"/>
    <x v="1"/>
    <d v="2003-09-04T00:00:00"/>
    <n v="2024515"/>
    <x v="247"/>
    <x v="5"/>
    <s v="Back Pain"/>
    <s v="Depression"/>
    <x v="2"/>
    <n v="140"/>
    <x v="1"/>
    <x v="1"/>
    <s v="Neutral"/>
    <x v="1"/>
    <x v="1"/>
  </r>
  <r>
    <x v="1035"/>
    <s v="Padraig Mitkcov"/>
    <x v="1"/>
    <d v="2006-03-24T00:00:00"/>
    <n v="202452"/>
    <x v="510"/>
    <x v="1"/>
    <s v="High Blood Pressure"/>
    <s v="Anxiety"/>
    <x v="3"/>
    <n v="112"/>
    <x v="2"/>
    <x v="2"/>
    <s v="Happy"/>
    <x v="1"/>
    <x v="0"/>
  </r>
  <r>
    <x v="1036"/>
    <s v="Delia Sheer"/>
    <x v="0"/>
    <d v="1999-01-14T00:00:00"/>
    <n v="2024328"/>
    <x v="2"/>
    <x v="1"/>
    <s v="High Blood Pressure"/>
    <s v="Irritability"/>
    <x v="1"/>
    <n v="119"/>
    <x v="0"/>
    <x v="0"/>
    <s v="Happy"/>
    <x v="0"/>
    <x v="0"/>
  </r>
  <r>
    <x v="1037"/>
    <s v="Lurette Eastman"/>
    <x v="0"/>
    <d v="2000-12-16T00:00:00"/>
    <n v="202426"/>
    <x v="511"/>
    <x v="3"/>
    <s v="High Blood Pressure"/>
    <s v="Stress"/>
    <x v="3"/>
    <n v="133"/>
    <x v="2"/>
    <x v="1"/>
    <s v="Neutral"/>
    <x v="1"/>
    <x v="0"/>
  </r>
  <r>
    <x v="1038"/>
    <s v="Starlin Brooking"/>
    <x v="0"/>
    <d v="2002-06-08T00:00:00"/>
    <n v="2024216"/>
    <x v="496"/>
    <x v="5"/>
    <s v="Insomnia"/>
    <s v="Depression"/>
    <x v="2"/>
    <n v="161"/>
    <x v="2"/>
    <x v="0"/>
    <s v="Sad"/>
    <x v="1"/>
    <x v="0"/>
  </r>
  <r>
    <x v="1039"/>
    <s v="Neill Wratten"/>
    <x v="1"/>
    <d v="1990-09-21T00:00:00"/>
    <n v="2024110"/>
    <x v="229"/>
    <x v="0"/>
    <s v="Headache"/>
    <s v="Depression"/>
    <x v="1"/>
    <n v="91"/>
    <x v="0"/>
    <x v="0"/>
    <s v="Happy"/>
    <x v="0"/>
    <x v="0"/>
  </r>
  <r>
    <x v="1040"/>
    <s v="Marti Coombe"/>
    <x v="0"/>
    <d v="1965-04-22T00:00:00"/>
    <n v="2024228"/>
    <x v="235"/>
    <x v="1"/>
    <s v="Headache"/>
    <s v="Stress"/>
    <x v="2"/>
    <n v="56"/>
    <x v="2"/>
    <x v="1"/>
    <s v="Neutral"/>
    <x v="0"/>
    <x v="0"/>
  </r>
  <r>
    <x v="1041"/>
    <s v="Arch Baxstair"/>
    <x v="1"/>
    <d v="1974-07-12T00:00:00"/>
    <n v="202419"/>
    <x v="424"/>
    <x v="1"/>
    <s v="Fatigue"/>
    <s v="Depression"/>
    <x v="0"/>
    <n v="14"/>
    <x v="0"/>
    <x v="2"/>
    <s v="Neutral"/>
    <x v="0"/>
    <x v="0"/>
  </r>
  <r>
    <x v="1042"/>
    <s v="Korella Manville"/>
    <x v="0"/>
    <d v="1962-02-14T00:00:00"/>
    <n v="2024114"/>
    <x v="362"/>
    <x v="2"/>
    <s v="High Blood Pressure"/>
    <s v="Irritability"/>
    <x v="3"/>
    <n v="84"/>
    <x v="2"/>
    <x v="2"/>
    <s v="Sad"/>
    <x v="1"/>
    <x v="0"/>
  </r>
  <r>
    <x v="1043"/>
    <s v="Dorian Yateman"/>
    <x v="1"/>
    <d v="1993-06-14T00:00:00"/>
    <n v="202426"/>
    <x v="506"/>
    <x v="5"/>
    <s v="Headache"/>
    <s v="Anxiety"/>
    <x v="3"/>
    <n v="63"/>
    <x v="1"/>
    <x v="0"/>
    <s v="Neutral"/>
    <x v="0"/>
    <x v="0"/>
  </r>
  <r>
    <x v="1044"/>
    <s v="Garold Efford"/>
    <x v="1"/>
    <d v="1996-08-20T00:00:00"/>
    <n v="202421"/>
    <x v="352"/>
    <x v="1"/>
    <s v="Back Pain"/>
    <s v="Depression"/>
    <x v="1"/>
    <n v="70"/>
    <x v="0"/>
    <x v="1"/>
    <s v="Sad"/>
    <x v="0"/>
    <x v="0"/>
  </r>
  <r>
    <x v="1045"/>
    <s v="Linnell Mager"/>
    <x v="0"/>
    <d v="1997-12-28T00:00:00"/>
    <n v="2024511"/>
    <x v="512"/>
    <x v="1"/>
    <s v="Fatigue"/>
    <s v="Anxiety"/>
    <x v="2"/>
    <n v="175"/>
    <x v="2"/>
    <x v="1"/>
    <s v="Happy"/>
    <x v="0"/>
    <x v="0"/>
  </r>
  <r>
    <x v="1046"/>
    <s v="Rupert Spieght"/>
    <x v="1"/>
    <d v="2003-02-20T00:00:00"/>
    <n v="202411"/>
    <x v="227"/>
    <x v="3"/>
    <s v="Insomnia"/>
    <s v="Anxiety"/>
    <x v="3"/>
    <n v="35"/>
    <x v="2"/>
    <x v="1"/>
    <s v="Sad"/>
    <x v="0"/>
    <x v="0"/>
  </r>
  <r>
    <x v="1047"/>
    <s v="Marieann Stranieri"/>
    <x v="0"/>
    <d v="1998-04-19T00:00:00"/>
    <n v="2024218"/>
    <x v="357"/>
    <x v="2"/>
    <s v="High Blood Pressure"/>
    <s v="Anxiety"/>
    <x v="1"/>
    <n v="175"/>
    <x v="2"/>
    <x v="0"/>
    <s v="Sad"/>
    <x v="1"/>
    <x v="0"/>
  </r>
  <r>
    <x v="1048"/>
    <s v="Maynard Killford"/>
    <x v="1"/>
    <d v="1983-04-25T00:00:00"/>
    <n v="2024226"/>
    <x v="229"/>
    <x v="2"/>
    <s v="High Blood Pressure"/>
    <s v="Anxiety"/>
    <x v="3"/>
    <n v="84"/>
    <x v="0"/>
    <x v="1"/>
    <s v="Happy"/>
    <x v="0"/>
    <x v="0"/>
  </r>
  <r>
    <x v="1049"/>
    <s v="Lorraine Pellamont"/>
    <x v="0"/>
    <d v="1991-05-15T00:00:00"/>
    <n v="2024227"/>
    <x v="93"/>
    <x v="0"/>
    <s v="Back Pain"/>
    <s v="Anxiety"/>
    <x v="3"/>
    <n v="140"/>
    <x v="0"/>
    <x v="0"/>
    <s v="Neutral"/>
    <x v="0"/>
    <x v="0"/>
  </r>
  <r>
    <x v="1050"/>
    <s v="Josias Spier"/>
    <x v="1"/>
    <d v="1997-04-13T00:00:00"/>
    <n v="2024210"/>
    <x v="170"/>
    <x v="1"/>
    <s v="High Blood Pressure"/>
    <s v="Depression"/>
    <x v="1"/>
    <n v="98"/>
    <x v="0"/>
    <x v="0"/>
    <s v="Sad"/>
    <x v="0"/>
    <x v="0"/>
  </r>
  <r>
    <x v="1051"/>
    <s v="Katey Roswarne"/>
    <x v="0"/>
    <d v="1966-10-22T00:00:00"/>
    <n v="2024117"/>
    <x v="372"/>
    <x v="1"/>
    <s v="Fatigue"/>
    <s v="Irritability"/>
    <x v="2"/>
    <n v="105"/>
    <x v="2"/>
    <x v="0"/>
    <s v="Sad"/>
    <x v="1"/>
    <x v="0"/>
  </r>
  <r>
    <x v="1052"/>
    <s v="Leontine Hemmingway"/>
    <x v="0"/>
    <d v="1987-05-31T00:00:00"/>
    <n v="202463"/>
    <x v="489"/>
    <x v="1"/>
    <s v="Headache"/>
    <s v="Mood Swings"/>
    <x v="0"/>
    <n v="147"/>
    <x v="1"/>
    <x v="0"/>
    <s v="Neutral"/>
    <x v="0"/>
    <x v="0"/>
  </r>
  <r>
    <x v="1053"/>
    <s v="Sisile Schoolfield"/>
    <x v="0"/>
    <d v="2005-05-28T00:00:00"/>
    <n v="2024616"/>
    <x v="513"/>
    <x v="0"/>
    <s v="Back Pain"/>
    <s v="Depression"/>
    <x v="1"/>
    <n v="182"/>
    <x v="2"/>
    <x v="1"/>
    <s v="Neutral"/>
    <x v="0"/>
    <x v="0"/>
  </r>
  <r>
    <x v="1054"/>
    <s v="Onofredo Crossland"/>
    <x v="1"/>
    <d v="2003-03-27T00:00:00"/>
    <n v="2024122"/>
    <x v="60"/>
    <x v="3"/>
    <s v="Fatigue"/>
    <s v="Irritability"/>
    <x v="1"/>
    <n v="98"/>
    <x v="1"/>
    <x v="0"/>
    <s v="Neutral"/>
    <x v="0"/>
    <x v="0"/>
  </r>
  <r>
    <x v="1055"/>
    <s v="Wyatt Woodyatt"/>
    <x v="1"/>
    <d v="2000-09-02T00:00:00"/>
    <n v="202422"/>
    <x v="271"/>
    <x v="1"/>
    <s v="Insomnia"/>
    <s v="Anxiety"/>
    <x v="2"/>
    <n v="126"/>
    <x v="0"/>
    <x v="1"/>
    <s v="Neutral"/>
    <x v="0"/>
    <x v="0"/>
  </r>
  <r>
    <x v="1056"/>
    <s v="Gil Cantillon"/>
    <x v="1"/>
    <d v="1994-12-26T00:00:00"/>
    <n v="2024426"/>
    <x v="83"/>
    <x v="2"/>
    <s v="Insomnia"/>
    <s v="Irritability"/>
    <x v="1"/>
    <n v="21"/>
    <x v="2"/>
    <x v="1"/>
    <s v="Happy"/>
    <x v="1"/>
    <x v="0"/>
  </r>
  <r>
    <x v="1057"/>
    <s v="Muriel Pieterick"/>
    <x v="0"/>
    <d v="1994-05-07T00:00:00"/>
    <n v="2024511"/>
    <x v="89"/>
    <x v="3"/>
    <s v="Back Pain"/>
    <s v="Irritability"/>
    <x v="0"/>
    <n v="63"/>
    <x v="1"/>
    <x v="0"/>
    <s v="Neutral"/>
    <x v="0"/>
    <x v="0"/>
  </r>
  <r>
    <x v="1058"/>
    <s v="Elayne Alton"/>
    <x v="0"/>
    <d v="1994-08-03T00:00:00"/>
    <n v="202411"/>
    <x v="505"/>
    <x v="3"/>
    <s v="Headache"/>
    <s v="Depression"/>
    <x v="2"/>
    <n v="42"/>
    <x v="0"/>
    <x v="0"/>
    <s v="Neutral"/>
    <x v="0"/>
    <x v="0"/>
  </r>
  <r>
    <x v="1059"/>
    <s v="Schuyler McGloughlin"/>
    <x v="1"/>
    <d v="2006-01-06T00:00:00"/>
    <n v="202432"/>
    <x v="93"/>
    <x v="9"/>
    <s v="Headache"/>
    <s v="Depression"/>
    <x v="11"/>
    <n v="126"/>
    <x v="2"/>
    <x v="0"/>
    <s v="Sad"/>
    <x v="0"/>
    <x v="0"/>
  </r>
  <r>
    <x v="1060"/>
    <s v="Andris Catterill"/>
    <x v="1"/>
    <d v="1990-07-27T00:00:00"/>
    <n v="2024317"/>
    <x v="503"/>
    <x v="0"/>
    <s v="Headache"/>
    <s v="Anxiety"/>
    <x v="3"/>
    <n v="147"/>
    <x v="2"/>
    <x v="0"/>
    <s v="Happy"/>
    <x v="1"/>
    <x v="0"/>
  </r>
  <r>
    <x v="1061"/>
    <s v="Maryjane Orpyne"/>
    <x v="0"/>
    <d v="1966-01-18T00:00:00"/>
    <n v="2024130"/>
    <x v="5"/>
    <x v="1"/>
    <s v="Headache"/>
    <s v="Stress"/>
    <x v="3"/>
    <n v="126"/>
    <x v="0"/>
    <x v="2"/>
    <s v="Sad"/>
    <x v="0"/>
    <x v="0"/>
  </r>
  <r>
    <x v="1062"/>
    <s v="Edna Plumm"/>
    <x v="0"/>
    <d v="2003-12-16T00:00:00"/>
    <n v="202415"/>
    <x v="514"/>
    <x v="3"/>
    <s v="Fatigue"/>
    <s v="Depression"/>
    <x v="5"/>
    <n v="140"/>
    <x v="0"/>
    <x v="0"/>
    <s v="Neutral"/>
    <x v="0"/>
    <x v="0"/>
  </r>
  <r>
    <x v="1063"/>
    <s v="Swen Rabbitt"/>
    <x v="1"/>
    <d v="1986-03-09T00:00:00"/>
    <n v="2024328"/>
    <x v="245"/>
    <x v="3"/>
    <s v="Insomnia"/>
    <s v="Depression"/>
    <x v="5"/>
    <n v="112"/>
    <x v="1"/>
    <x v="0"/>
    <s v="Neutral"/>
    <x v="0"/>
    <x v="0"/>
  </r>
  <r>
    <x v="1064"/>
    <s v="Allister Nickoles"/>
    <x v="1"/>
    <d v="1987-12-17T00:00:00"/>
    <n v="202462"/>
    <x v="515"/>
    <x v="0"/>
    <s v="Insomnia"/>
    <s v="Irritability"/>
    <x v="5"/>
    <n v="168"/>
    <x v="2"/>
    <x v="1"/>
    <s v="Happy"/>
    <x v="0"/>
    <x v="0"/>
  </r>
  <r>
    <x v="1065"/>
    <s v="Walther Endrighi"/>
    <x v="1"/>
    <d v="1957-03-23T00:00:00"/>
    <n v="2024529"/>
    <x v="300"/>
    <x v="2"/>
    <s v="Loss of Appetite"/>
    <s v="Fear"/>
    <x v="8"/>
    <n v="98"/>
    <x v="0"/>
    <x v="0"/>
    <s v="Sad"/>
    <x v="0"/>
    <x v="0"/>
  </r>
  <r>
    <x v="1066"/>
    <s v="Rafaelita Dowers"/>
    <x v="0"/>
    <d v="2005-04-27T00:00:00"/>
    <n v="2024514"/>
    <x v="105"/>
    <x v="3"/>
    <s v="Fatigue"/>
    <s v="Stress"/>
    <x v="3"/>
    <n v="105"/>
    <x v="0"/>
    <x v="0"/>
    <s v="Sad"/>
    <x v="0"/>
    <x v="0"/>
  </r>
  <r>
    <x v="1067"/>
    <s v="Bev Belliard"/>
    <x v="0"/>
    <d v="2001-01-11T00:00:00"/>
    <n v="2024227"/>
    <x v="314"/>
    <x v="0"/>
    <s v="Headache"/>
    <s v="Stress"/>
    <x v="5"/>
    <n v="175"/>
    <x v="0"/>
    <x v="0"/>
    <s v="Sad"/>
    <x v="0"/>
    <x v="0"/>
  </r>
  <r>
    <x v="1068"/>
    <s v="Florry Maria"/>
    <x v="0"/>
    <d v="1980-01-02T00:00:00"/>
    <n v="2024616"/>
    <x v="345"/>
    <x v="2"/>
    <s v="Fatigue"/>
    <s v="Anxiety"/>
    <x v="3"/>
    <n v="112"/>
    <x v="0"/>
    <x v="0"/>
    <s v="Happy"/>
    <x v="0"/>
    <x v="0"/>
  </r>
  <r>
    <x v="1069"/>
    <s v="Cate Beagley"/>
    <x v="0"/>
    <d v="1971-06-12T00:00:00"/>
    <n v="2024110"/>
    <x v="435"/>
    <x v="3"/>
    <s v="Insomnia"/>
    <s v="Irritability"/>
    <x v="2"/>
    <n v="147"/>
    <x v="1"/>
    <x v="0"/>
    <s v="Sad"/>
    <x v="1"/>
    <x v="0"/>
  </r>
  <r>
    <x v="1070"/>
    <s v="Kirbie Deluze"/>
    <x v="0"/>
    <d v="2005-03-18T00:00:00"/>
    <n v="202462"/>
    <x v="399"/>
    <x v="1"/>
    <s v="Headache"/>
    <s v="Stress"/>
    <x v="0"/>
    <n v="35"/>
    <x v="2"/>
    <x v="1"/>
    <s v="Sad"/>
    <x v="0"/>
    <x v="0"/>
  </r>
  <r>
    <x v="1071"/>
    <s v="Nichols Alessandrucci"/>
    <x v="1"/>
    <d v="1995-01-26T00:00:00"/>
    <n v="2024131"/>
    <x v="490"/>
    <x v="2"/>
    <s v="Fatigue"/>
    <s v="Irritability"/>
    <x v="5"/>
    <n v="133"/>
    <x v="1"/>
    <x v="0"/>
    <s v="Neutral"/>
    <x v="0"/>
    <x v="0"/>
  </r>
  <r>
    <x v="1072"/>
    <s v="Erick Campbell"/>
    <x v="1"/>
    <d v="1994-05-19T00:00:00"/>
    <n v="2024216"/>
    <x v="389"/>
    <x v="2"/>
    <s v="Back Pain"/>
    <s v="Irritability"/>
    <x v="0"/>
    <n v="42"/>
    <x v="2"/>
    <x v="1"/>
    <s v="Neutral"/>
    <x v="1"/>
    <x v="0"/>
  </r>
  <r>
    <x v="1073"/>
    <s v="Giusto Plewman"/>
    <x v="1"/>
    <d v="2005-01-07T00:00:00"/>
    <n v="2024228"/>
    <x v="516"/>
    <x v="0"/>
    <s v="Back Pain"/>
    <s v="Irritability"/>
    <x v="2"/>
    <n v="7"/>
    <x v="2"/>
    <x v="2"/>
    <s v="Sad"/>
    <x v="0"/>
    <x v="0"/>
  </r>
  <r>
    <x v="1074"/>
    <s v="Emlynn Bamforth"/>
    <x v="0"/>
    <d v="1983-03-15T00:00:00"/>
    <n v="2024415"/>
    <x v="457"/>
    <x v="0"/>
    <s v="Insomnia"/>
    <s v="Depression"/>
    <x v="3"/>
    <n v="98"/>
    <x v="2"/>
    <x v="2"/>
    <s v="Sad"/>
    <x v="0"/>
    <x v="0"/>
  </r>
  <r>
    <x v="1075"/>
    <s v="Vance Swanton"/>
    <x v="1"/>
    <d v="2003-02-09T00:00:00"/>
    <n v="202446"/>
    <x v="390"/>
    <x v="0"/>
    <s v="Headache"/>
    <s v="Depression"/>
    <x v="5"/>
    <n v="28"/>
    <x v="2"/>
    <x v="0"/>
    <s v="Neutral"/>
    <x v="1"/>
    <x v="0"/>
  </r>
  <r>
    <x v="1076"/>
    <s v="Marita Bamblett"/>
    <x v="0"/>
    <d v="2001-01-12T00:00:00"/>
    <n v="2024330"/>
    <x v="13"/>
    <x v="1"/>
    <s v="Insomnia"/>
    <s v="Depression"/>
    <x v="1"/>
    <n v="77"/>
    <x v="2"/>
    <x v="1"/>
    <s v="Neutral"/>
    <x v="1"/>
    <x v="0"/>
  </r>
  <r>
    <x v="1077"/>
    <s v="Ivory Foulstone"/>
    <x v="0"/>
    <d v="2006-09-02T00:00:00"/>
    <n v="202427"/>
    <x v="427"/>
    <x v="6"/>
    <s v="Headache"/>
    <s v="Depression"/>
    <x v="10"/>
    <n v="42"/>
    <x v="0"/>
    <x v="0"/>
    <s v="Neutral"/>
    <x v="1"/>
    <x v="0"/>
  </r>
  <r>
    <x v="1078"/>
    <s v="Faun Gilstoun"/>
    <x v="0"/>
    <d v="1945-02-25T00:00:00"/>
    <n v="202447"/>
    <x v="110"/>
    <x v="4"/>
    <s v="Loss of Appetite"/>
    <s v="Loneliness"/>
    <x v="6"/>
    <n v="133"/>
    <x v="0"/>
    <x v="1"/>
    <s v="Neutral"/>
    <x v="0"/>
    <x v="0"/>
  </r>
  <r>
    <x v="1079"/>
    <s v="August Tewkesberry"/>
    <x v="1"/>
    <d v="1978-08-23T00:00:00"/>
    <n v="202436"/>
    <x v="426"/>
    <x v="0"/>
    <s v="Headache"/>
    <s v="Stress"/>
    <x v="0"/>
    <n v="126"/>
    <x v="0"/>
    <x v="0"/>
    <s v="Neutral"/>
    <x v="0"/>
    <x v="0"/>
  </r>
  <r>
    <x v="1080"/>
    <s v="Arther Coalbran"/>
    <x v="1"/>
    <d v="2001-10-15T00:00:00"/>
    <n v="202445"/>
    <x v="513"/>
    <x v="3"/>
    <s v="Back Pain"/>
    <s v="Irritability"/>
    <x v="1"/>
    <n v="14"/>
    <x v="0"/>
    <x v="0"/>
    <s v="Sad"/>
    <x v="0"/>
    <x v="0"/>
  </r>
  <r>
    <x v="1081"/>
    <s v="Hilary Mellon"/>
    <x v="1"/>
    <d v="2002-02-15T00:00:00"/>
    <n v="202412"/>
    <x v="424"/>
    <x v="2"/>
    <s v="High Blood Pressure"/>
    <s v="Depression"/>
    <x v="2"/>
    <n v="21"/>
    <x v="0"/>
    <x v="1"/>
    <s v="Happy"/>
    <x v="0"/>
    <x v="0"/>
  </r>
  <r>
    <x v="1082"/>
    <s v="Marcie Jagg"/>
    <x v="0"/>
    <d v="2006-03-18T00:00:00"/>
    <n v="2024617"/>
    <x v="52"/>
    <x v="0"/>
    <s v="Back Pain"/>
    <s v="Irritability"/>
    <x v="5"/>
    <n v="119"/>
    <x v="0"/>
    <x v="0"/>
    <s v="Sad"/>
    <x v="0"/>
    <x v="0"/>
  </r>
  <r>
    <x v="1083"/>
    <s v="Gaultiero Nolder"/>
    <x v="1"/>
    <d v="2004-08-08T00:00:00"/>
    <n v="2024126"/>
    <x v="290"/>
    <x v="3"/>
    <s v="High Blood Pressure"/>
    <s v="Irritability"/>
    <x v="1"/>
    <n v="126"/>
    <x v="2"/>
    <x v="0"/>
    <s v="Happy"/>
    <x v="1"/>
    <x v="0"/>
  </r>
  <r>
    <x v="1084"/>
    <s v="Gloriane Ducker"/>
    <x v="0"/>
    <d v="2003-06-25T00:00:00"/>
    <n v="2024111"/>
    <x v="230"/>
    <x v="1"/>
    <s v="Insomnia"/>
    <s v="Anxiety"/>
    <x v="2"/>
    <n v="175"/>
    <x v="2"/>
    <x v="0"/>
    <s v="Neutral"/>
    <x v="0"/>
    <x v="0"/>
  </r>
  <r>
    <x v="1085"/>
    <s v="Gunter Sachno"/>
    <x v="1"/>
    <d v="1993-09-14T00:00:00"/>
    <n v="2024111"/>
    <x v="517"/>
    <x v="0"/>
    <s v="Fatigue"/>
    <s v="Stress"/>
    <x v="1"/>
    <n v="175"/>
    <x v="2"/>
    <x v="1"/>
    <s v="Sad"/>
    <x v="0"/>
    <x v="0"/>
  </r>
  <r>
    <x v="1086"/>
    <s v="Candide Wohlers"/>
    <x v="0"/>
    <d v="2002-03-15T00:00:00"/>
    <n v="2024218"/>
    <x v="214"/>
    <x v="0"/>
    <s v="Insomnia"/>
    <s v="Depression"/>
    <x v="5"/>
    <n v="84"/>
    <x v="2"/>
    <x v="2"/>
    <s v="Neutral"/>
    <x v="0"/>
    <x v="0"/>
  </r>
  <r>
    <x v="1087"/>
    <s v="Mirelle Learman"/>
    <x v="0"/>
    <d v="2001-06-18T00:00:00"/>
    <n v="2024531"/>
    <x v="262"/>
    <x v="3"/>
    <s v="Headache"/>
    <s v="Irritability"/>
    <x v="3"/>
    <n v="154"/>
    <x v="2"/>
    <x v="0"/>
    <s v="Neutral"/>
    <x v="1"/>
    <x v="0"/>
  </r>
  <r>
    <x v="1088"/>
    <s v="Rog Agglio"/>
    <x v="1"/>
    <d v="2003-06-30T00:00:00"/>
    <n v="2024529"/>
    <x v="410"/>
    <x v="3"/>
    <s v="Insomnia"/>
    <s v="Anxiety"/>
    <x v="3"/>
    <n v="168"/>
    <x v="2"/>
    <x v="0"/>
    <s v="Neutral"/>
    <x v="0"/>
    <x v="0"/>
  </r>
  <r>
    <x v="1089"/>
    <s v="Isaak Iglesias"/>
    <x v="1"/>
    <d v="2005-08-17T00:00:00"/>
    <n v="202437"/>
    <x v="108"/>
    <x v="0"/>
    <s v="Fatigue"/>
    <s v="Anxiety"/>
    <x v="0"/>
    <n v="112"/>
    <x v="0"/>
    <x v="0"/>
    <s v="Neutral"/>
    <x v="1"/>
    <x v="0"/>
  </r>
  <r>
    <x v="1090"/>
    <s v="Shannan Challin"/>
    <x v="1"/>
    <d v="2002-01-16T00:00:00"/>
    <n v="2024621"/>
    <x v="280"/>
    <x v="3"/>
    <s v="High Blood Pressure"/>
    <s v="Anxiety"/>
    <x v="2"/>
    <n v="161"/>
    <x v="0"/>
    <x v="0"/>
    <s v="Neutral"/>
    <x v="0"/>
    <x v="0"/>
  </r>
  <r>
    <x v="1091"/>
    <s v="Sibelle Whiteway"/>
    <x v="0"/>
    <d v="1985-11-20T00:00:00"/>
    <n v="2024518"/>
    <x v="412"/>
    <x v="0"/>
    <s v="Headache"/>
    <s v="Mood Swings"/>
    <x v="1"/>
    <n v="133"/>
    <x v="0"/>
    <x v="0"/>
    <s v="Happy"/>
    <x v="0"/>
    <x v="0"/>
  </r>
  <r>
    <x v="1092"/>
    <s v="Oralla Tilio"/>
    <x v="0"/>
    <d v="1982-01-14T00:00:00"/>
    <n v="202461"/>
    <x v="382"/>
    <x v="3"/>
    <s v="High Blood Pressure"/>
    <s v="Mood Swings"/>
    <x v="3"/>
    <n v="98"/>
    <x v="0"/>
    <x v="0"/>
    <s v="Neutral"/>
    <x v="0"/>
    <x v="0"/>
  </r>
  <r>
    <x v="1093"/>
    <s v="Mary Conyard"/>
    <x v="0"/>
    <d v="2006-03-25T00:00:00"/>
    <n v="2024119"/>
    <x v="68"/>
    <x v="2"/>
    <s v="Back Pain"/>
    <s v="Anxiety"/>
    <x v="3"/>
    <n v="35"/>
    <x v="2"/>
    <x v="0"/>
    <s v="Sad"/>
    <x v="1"/>
    <x v="0"/>
  </r>
  <r>
    <x v="1094"/>
    <s v="Mariam Mouse"/>
    <x v="0"/>
    <d v="1963-10-30T00:00:00"/>
    <n v="202467"/>
    <x v="63"/>
    <x v="0"/>
    <s v="High Blood Pressure"/>
    <s v="Irritability"/>
    <x v="5"/>
    <n v="119"/>
    <x v="2"/>
    <x v="0"/>
    <s v="Happy"/>
    <x v="0"/>
    <x v="0"/>
  </r>
  <r>
    <x v="1095"/>
    <s v="Hugibert Lintall"/>
    <x v="1"/>
    <d v="1997-01-17T00:00:00"/>
    <n v="2024227"/>
    <x v="343"/>
    <x v="0"/>
    <s v="Back Pain"/>
    <s v="Depression"/>
    <x v="1"/>
    <n v="91"/>
    <x v="1"/>
    <x v="0"/>
    <s v="Neutral"/>
    <x v="0"/>
    <x v="0"/>
  </r>
  <r>
    <x v="1096"/>
    <s v="Shellysheldon Merrett"/>
    <x v="1"/>
    <d v="1997-11-25T00:00:00"/>
    <n v="2024311"/>
    <x v="26"/>
    <x v="0"/>
    <s v="Back Pain"/>
    <s v="Mood Swings"/>
    <x v="1"/>
    <n v="56"/>
    <x v="1"/>
    <x v="1"/>
    <s v="Neutral"/>
    <x v="1"/>
    <x v="1"/>
  </r>
  <r>
    <x v="1097"/>
    <s v="Lorrin Garm"/>
    <x v="0"/>
    <d v="1987-07-23T00:00:00"/>
    <n v="2024330"/>
    <x v="457"/>
    <x v="1"/>
    <s v="Insomnia"/>
    <s v="Anxiety"/>
    <x v="2"/>
    <n v="7"/>
    <x v="2"/>
    <x v="2"/>
    <s v="Neutral"/>
    <x v="0"/>
    <x v="0"/>
  </r>
  <r>
    <x v="1098"/>
    <s v="Cy Gleadle"/>
    <x v="1"/>
    <d v="2006-06-20T00:00:00"/>
    <n v="2024110"/>
    <x v="415"/>
    <x v="1"/>
    <s v="Insomnia"/>
    <s v="Stress"/>
    <x v="5"/>
    <n v="182"/>
    <x v="0"/>
    <x v="0"/>
    <s v="Happy"/>
    <x v="0"/>
    <x v="0"/>
  </r>
  <r>
    <x v="1099"/>
    <s v="Katrina Woolcocks"/>
    <x v="0"/>
    <d v="2006-12-10T00:00:00"/>
    <n v="2024326"/>
    <x v="359"/>
    <x v="8"/>
    <s v="Loss of Appetite"/>
    <s v="Anger"/>
    <x v="1"/>
    <n v="7"/>
    <x v="2"/>
    <x v="1"/>
    <s v="Sad"/>
    <x v="1"/>
    <x v="0"/>
  </r>
  <r>
    <x v="1100"/>
    <s v="Whit Fernandez"/>
    <x v="1"/>
    <d v="1997-05-21T00:00:00"/>
    <n v="2024531"/>
    <x v="361"/>
    <x v="0"/>
    <s v="Insomnia"/>
    <s v="Anxiety"/>
    <x v="2"/>
    <n v="175"/>
    <x v="1"/>
    <x v="1"/>
    <s v="Sad"/>
    <x v="1"/>
    <x v="0"/>
  </r>
  <r>
    <x v="1101"/>
    <s v="Flem McBay"/>
    <x v="1"/>
    <d v="1957-04-02T00:00:00"/>
    <n v="202427"/>
    <x v="145"/>
    <x v="4"/>
    <s v="Shortness of Breath"/>
    <s v="Anxiety"/>
    <x v="6"/>
    <n v="56"/>
    <x v="0"/>
    <x v="2"/>
    <s v="Neutral"/>
    <x v="0"/>
    <x v="0"/>
  </r>
  <r>
    <x v="1102"/>
    <s v="Ariel Spellward"/>
    <x v="1"/>
    <d v="2002-02-25T00:00:00"/>
    <n v="2024328"/>
    <x v="355"/>
    <x v="3"/>
    <s v="High Blood Pressure"/>
    <s v="Mood Swings"/>
    <x v="1"/>
    <n v="112"/>
    <x v="2"/>
    <x v="2"/>
    <s v="Happy"/>
    <x v="0"/>
    <x v="0"/>
  </r>
  <r>
    <x v="1103"/>
    <s v="Sullivan Edden"/>
    <x v="1"/>
    <d v="2006-01-23T00:00:00"/>
    <n v="202439"/>
    <x v="518"/>
    <x v="6"/>
    <s v="Stomach Age"/>
    <s v="Anger"/>
    <x v="1"/>
    <n v="112"/>
    <x v="0"/>
    <x v="1"/>
    <s v="Happy"/>
    <x v="0"/>
    <x v="0"/>
  </r>
  <r>
    <x v="1104"/>
    <s v="Jacquetta Blunden"/>
    <x v="0"/>
    <d v="1991-01-12T00:00:00"/>
    <n v="2024612"/>
    <x v="4"/>
    <x v="3"/>
    <s v="Insomnia"/>
    <s v="Mood Swings"/>
    <x v="2"/>
    <n v="147"/>
    <x v="2"/>
    <x v="0"/>
    <s v="Happy"/>
    <x v="0"/>
    <x v="0"/>
  </r>
  <r>
    <x v="1105"/>
    <s v="Lexie Twinbourne"/>
    <x v="0"/>
    <d v="1991-03-24T00:00:00"/>
    <n v="2024322"/>
    <x v="519"/>
    <x v="1"/>
    <s v="Fatigue"/>
    <s v="Irritability"/>
    <x v="5"/>
    <n v="42"/>
    <x v="2"/>
    <x v="2"/>
    <s v="Neutral"/>
    <x v="1"/>
    <x v="0"/>
  </r>
  <r>
    <x v="1106"/>
    <s v="Ernesto Burl"/>
    <x v="1"/>
    <d v="2005-02-01T00:00:00"/>
    <n v="2024119"/>
    <x v="266"/>
    <x v="0"/>
    <s v="Insomnia"/>
    <s v="Depression"/>
    <x v="1"/>
    <n v="7"/>
    <x v="2"/>
    <x v="2"/>
    <s v="Sad"/>
    <x v="0"/>
    <x v="0"/>
  </r>
  <r>
    <x v="1107"/>
    <s v="Opaline Corradini"/>
    <x v="0"/>
    <d v="1982-12-17T00:00:00"/>
    <n v="2024115"/>
    <x v="367"/>
    <x v="0"/>
    <s v="Insomnia"/>
    <s v="Anxiety"/>
    <x v="1"/>
    <n v="56"/>
    <x v="2"/>
    <x v="1"/>
    <s v="Sad"/>
    <x v="0"/>
    <x v="0"/>
  </r>
  <r>
    <x v="1108"/>
    <s v="Amerigo Leetham"/>
    <x v="1"/>
    <d v="1997-06-02T00:00:00"/>
    <n v="2024424"/>
    <x v="408"/>
    <x v="1"/>
    <s v="Back Pain"/>
    <s v="Anxiety"/>
    <x v="1"/>
    <n v="140"/>
    <x v="0"/>
    <x v="2"/>
    <s v="Happy"/>
    <x v="0"/>
    <x v="0"/>
  </r>
  <r>
    <x v="1109"/>
    <s v="Adolf Schultheiss"/>
    <x v="1"/>
    <d v="2000-01-25T00:00:00"/>
    <n v="2024224"/>
    <x v="46"/>
    <x v="3"/>
    <s v="Headache"/>
    <s v="Irritability"/>
    <x v="0"/>
    <n v="175"/>
    <x v="2"/>
    <x v="0"/>
    <s v="Neutral"/>
    <x v="1"/>
    <x v="0"/>
  </r>
  <r>
    <x v="1110"/>
    <s v="Auroora Perchard"/>
    <x v="0"/>
    <d v="1998-10-23T00:00:00"/>
    <n v="2024213"/>
    <x v="405"/>
    <x v="3"/>
    <s v="Headache"/>
    <s v="Depression"/>
    <x v="3"/>
    <n v="133"/>
    <x v="2"/>
    <x v="0"/>
    <s v="Sad"/>
    <x v="0"/>
    <x v="0"/>
  </r>
  <r>
    <x v="1111"/>
    <s v="Jonathan Filippi"/>
    <x v="1"/>
    <d v="1963-01-07T00:00:00"/>
    <n v="2024617"/>
    <x v="510"/>
    <x v="0"/>
    <s v="Back Pain"/>
    <s v="Stress"/>
    <x v="5"/>
    <n v="14"/>
    <x v="2"/>
    <x v="0"/>
    <s v="Happy"/>
    <x v="1"/>
    <x v="0"/>
  </r>
  <r>
    <x v="1112"/>
    <s v="Heath Tinham"/>
    <x v="1"/>
    <d v="1989-02-14T00:00:00"/>
    <n v="2024121"/>
    <x v="517"/>
    <x v="0"/>
    <s v="Fatigue"/>
    <s v="Irritability"/>
    <x v="3"/>
    <n v="49"/>
    <x v="0"/>
    <x v="0"/>
    <s v="Happy"/>
    <x v="0"/>
    <x v="0"/>
  </r>
  <r>
    <x v="1113"/>
    <s v="Ferdinand Drever"/>
    <x v="1"/>
    <d v="1997-06-07T00:00:00"/>
    <n v="202435"/>
    <x v="69"/>
    <x v="1"/>
    <s v="Headache"/>
    <s v="Irritability"/>
    <x v="3"/>
    <n v="133"/>
    <x v="1"/>
    <x v="1"/>
    <s v="Sad"/>
    <x v="0"/>
    <x v="0"/>
  </r>
  <r>
    <x v="1114"/>
    <s v="Jobyna Gillbanks"/>
    <x v="0"/>
    <d v="1994-04-01T00:00:00"/>
    <n v="2024125"/>
    <x v="27"/>
    <x v="3"/>
    <s v="Back Pain"/>
    <s v="Irritability"/>
    <x v="1"/>
    <n v="42"/>
    <x v="2"/>
    <x v="0"/>
    <s v="Happy"/>
    <x v="1"/>
    <x v="0"/>
  </r>
  <r>
    <x v="1115"/>
    <s v="Kassia Jesson"/>
    <x v="0"/>
    <d v="1992-05-21T00:00:00"/>
    <n v="2024519"/>
    <x v="323"/>
    <x v="2"/>
    <s v="High Blood Pressure"/>
    <s v="Irritability"/>
    <x v="3"/>
    <n v="84"/>
    <x v="2"/>
    <x v="1"/>
    <s v="Happy"/>
    <x v="1"/>
    <x v="0"/>
  </r>
  <r>
    <x v="1116"/>
    <s v="Harlin Willingale"/>
    <x v="1"/>
    <d v="2000-02-14T00:00:00"/>
    <n v="2024426"/>
    <x v="436"/>
    <x v="1"/>
    <s v="Insomnia"/>
    <s v="Anxiety"/>
    <x v="2"/>
    <n v="98"/>
    <x v="1"/>
    <x v="0"/>
    <s v="Neutral"/>
    <x v="0"/>
    <x v="0"/>
  </r>
  <r>
    <x v="1117"/>
    <s v="Hailey Hussey"/>
    <x v="1"/>
    <d v="1991-03-22T00:00:00"/>
    <n v="202434"/>
    <x v="81"/>
    <x v="3"/>
    <s v="Back Pain"/>
    <s v="Stress"/>
    <x v="3"/>
    <n v="175"/>
    <x v="2"/>
    <x v="0"/>
    <s v="Sad"/>
    <x v="0"/>
    <x v="0"/>
  </r>
  <r>
    <x v="1118"/>
    <s v="Puff Pirelli"/>
    <x v="1"/>
    <d v="2006-12-14T00:00:00"/>
    <n v="2024321"/>
    <x v="520"/>
    <x v="1"/>
    <s v="Stomach Age"/>
    <s v="Fear"/>
    <x v="1"/>
    <n v="14"/>
    <x v="2"/>
    <x v="0"/>
    <s v="Sad"/>
    <x v="1"/>
    <x v="0"/>
  </r>
  <r>
    <x v="1119"/>
    <s v="Gertrude Schieferstein"/>
    <x v="0"/>
    <d v="1962-10-21T00:00:00"/>
    <n v="2024111"/>
    <x v="521"/>
    <x v="1"/>
    <s v="Fatigue"/>
    <s v="Anxiety"/>
    <x v="0"/>
    <n v="133"/>
    <x v="2"/>
    <x v="1"/>
    <s v="Neutral"/>
    <x v="1"/>
    <x v="0"/>
  </r>
  <r>
    <x v="1120"/>
    <s v="Filippa Patis"/>
    <x v="0"/>
    <d v="1994-06-15T00:00:00"/>
    <n v="2024513"/>
    <x v="522"/>
    <x v="0"/>
    <s v="High Blood Pressure"/>
    <s v="Anxiety"/>
    <x v="3"/>
    <n v="161"/>
    <x v="2"/>
    <x v="0"/>
    <s v="Neutral"/>
    <x v="0"/>
    <x v="0"/>
  </r>
  <r>
    <x v="1121"/>
    <s v="Roanne Clipsham"/>
    <x v="0"/>
    <d v="2004-06-01T00:00:00"/>
    <n v="2024312"/>
    <x v="523"/>
    <x v="2"/>
    <s v="Headache"/>
    <s v="Depression"/>
    <x v="3"/>
    <n v="126"/>
    <x v="2"/>
    <x v="0"/>
    <s v="Sad"/>
    <x v="1"/>
    <x v="0"/>
  </r>
  <r>
    <x v="1122"/>
    <s v="Gertie Franchyonok"/>
    <x v="0"/>
    <d v="1952-11-26T00:00:00"/>
    <n v="2024619"/>
    <x v="107"/>
    <x v="4"/>
    <s v="Shortness of Breath"/>
    <s v="Loneliness"/>
    <x v="4"/>
    <n v="70"/>
    <x v="2"/>
    <x v="2"/>
    <s v="Sad"/>
    <x v="1"/>
    <x v="0"/>
  </r>
  <r>
    <x v="1123"/>
    <s v="Curtis Averay"/>
    <x v="1"/>
    <d v="2004-01-17T00:00:00"/>
    <n v="202462"/>
    <x v="524"/>
    <x v="2"/>
    <s v="Fatigue"/>
    <s v="Stress"/>
    <x v="2"/>
    <n v="140"/>
    <x v="2"/>
    <x v="1"/>
    <s v="Neutral"/>
    <x v="1"/>
    <x v="0"/>
  </r>
  <r>
    <x v="1124"/>
    <s v="Ferd Hallgarth"/>
    <x v="1"/>
    <d v="2000-09-21T00:00:00"/>
    <n v="2024418"/>
    <x v="39"/>
    <x v="0"/>
    <s v="Fatigue"/>
    <s v="Irritability"/>
    <x v="0"/>
    <n v="140"/>
    <x v="2"/>
    <x v="1"/>
    <s v="Sad"/>
    <x v="1"/>
    <x v="0"/>
  </r>
  <r>
    <x v="1125"/>
    <s v="Emmalynn Rayment"/>
    <x v="0"/>
    <d v="2001-01-11T00:00:00"/>
    <n v="2024519"/>
    <x v="78"/>
    <x v="1"/>
    <s v="Headache"/>
    <s v="Depression"/>
    <x v="2"/>
    <n v="140"/>
    <x v="1"/>
    <x v="0"/>
    <s v="Neutral"/>
    <x v="1"/>
    <x v="1"/>
  </r>
  <r>
    <x v="1126"/>
    <s v="Frants Balden"/>
    <x v="1"/>
    <d v="1999-07-17T00:00:00"/>
    <n v="202411"/>
    <x v="148"/>
    <x v="5"/>
    <s v="Fatigue"/>
    <s v="Anxiety"/>
    <x v="5"/>
    <n v="168"/>
    <x v="0"/>
    <x v="1"/>
    <s v="Sad"/>
    <x v="0"/>
    <x v="0"/>
  </r>
  <r>
    <x v="1127"/>
    <s v="Glynn Esson"/>
    <x v="1"/>
    <d v="2001-08-24T00:00:00"/>
    <n v="202441"/>
    <x v="357"/>
    <x v="3"/>
    <s v="High Blood Pressure"/>
    <s v="Stress"/>
    <x v="3"/>
    <n v="7"/>
    <x v="2"/>
    <x v="2"/>
    <s v="Neutral"/>
    <x v="0"/>
    <x v="0"/>
  </r>
  <r>
    <x v="1128"/>
    <s v="Fidel Macconaghy"/>
    <x v="1"/>
    <d v="1994-07-13T00:00:00"/>
    <n v="202462"/>
    <x v="172"/>
    <x v="0"/>
    <s v="Headache"/>
    <s v="Irritability"/>
    <x v="3"/>
    <n v="84"/>
    <x v="0"/>
    <x v="0"/>
    <s v="Neutral"/>
    <x v="0"/>
    <x v="0"/>
  </r>
  <r>
    <x v="1129"/>
    <s v="Ashlie McLean"/>
    <x v="0"/>
    <d v="1997-01-09T00:00:00"/>
    <n v="202428"/>
    <x v="4"/>
    <x v="3"/>
    <s v="Fatigue"/>
    <s v="Anxiety"/>
    <x v="1"/>
    <n v="147"/>
    <x v="0"/>
    <x v="0"/>
    <s v="Sad"/>
    <x v="0"/>
    <x v="0"/>
  </r>
  <r>
    <x v="1130"/>
    <s v="Rozamond Vanichev"/>
    <x v="0"/>
    <d v="1975-07-31T00:00:00"/>
    <n v="202428"/>
    <x v="414"/>
    <x v="3"/>
    <s v="High Blood Pressure"/>
    <s v="Irritability"/>
    <x v="1"/>
    <n v="133"/>
    <x v="2"/>
    <x v="0"/>
    <s v="Sad"/>
    <x v="0"/>
    <x v="0"/>
  </r>
  <r>
    <x v="1131"/>
    <s v="Shaina Allanby"/>
    <x v="0"/>
    <d v="1991-01-15T00:00:00"/>
    <n v="2024111"/>
    <x v="365"/>
    <x v="5"/>
    <s v="Headache"/>
    <s v="Depression"/>
    <x v="0"/>
    <n v="77"/>
    <x v="1"/>
    <x v="1"/>
    <s v="Happy"/>
    <x v="0"/>
    <x v="1"/>
  </r>
  <r>
    <x v="1132"/>
    <s v="Fremont Sutherby"/>
    <x v="1"/>
    <d v="1991-05-18T00:00:00"/>
    <n v="2024111"/>
    <x v="361"/>
    <x v="0"/>
    <s v="Fatigue"/>
    <s v="Stress"/>
    <x v="3"/>
    <n v="91"/>
    <x v="2"/>
    <x v="2"/>
    <s v="Sad"/>
    <x v="1"/>
    <x v="0"/>
  </r>
  <r>
    <x v="1133"/>
    <s v="Gustav Heindle"/>
    <x v="1"/>
    <d v="2000-05-23T00:00:00"/>
    <n v="2024427"/>
    <x v="72"/>
    <x v="0"/>
    <s v="Headache"/>
    <s v="Anxiety"/>
    <x v="2"/>
    <n v="70"/>
    <x v="2"/>
    <x v="0"/>
    <s v="Happy"/>
    <x v="0"/>
    <x v="0"/>
  </r>
  <r>
    <x v="1134"/>
    <s v="Alex Discombe"/>
    <x v="1"/>
    <d v="2000-01-05T00:00:00"/>
    <n v="202414"/>
    <x v="525"/>
    <x v="1"/>
    <s v="Fatigue"/>
    <s v="Anxiety"/>
    <x v="3"/>
    <n v="168"/>
    <x v="0"/>
    <x v="1"/>
    <s v="Sad"/>
    <x v="0"/>
    <x v="0"/>
  </r>
  <r>
    <x v="1135"/>
    <s v="Retha Buchett"/>
    <x v="0"/>
    <d v="2006-03-23T00:00:00"/>
    <n v="202431"/>
    <x v="0"/>
    <x v="2"/>
    <s v="Fatigue"/>
    <s v="Depression"/>
    <x v="5"/>
    <n v="112"/>
    <x v="1"/>
    <x v="1"/>
    <s v="Sad"/>
    <x v="0"/>
    <x v="1"/>
  </r>
  <r>
    <x v="1136"/>
    <s v="Redford Laterza"/>
    <x v="1"/>
    <d v="1991-06-23T00:00:00"/>
    <n v="202453"/>
    <x v="69"/>
    <x v="1"/>
    <s v="Fatigue"/>
    <s v="Depression"/>
    <x v="2"/>
    <n v="91"/>
    <x v="2"/>
    <x v="2"/>
    <s v="Sad"/>
    <x v="1"/>
    <x v="0"/>
  </r>
  <r>
    <x v="1137"/>
    <s v="Melosa Blasing"/>
    <x v="0"/>
    <d v="2004-11-10T00:00:00"/>
    <n v="2024430"/>
    <x v="216"/>
    <x v="3"/>
    <s v="Fatigue"/>
    <s v="Mood Swings"/>
    <x v="2"/>
    <n v="140"/>
    <x v="1"/>
    <x v="0"/>
    <s v="Sad"/>
    <x v="0"/>
    <x v="1"/>
  </r>
  <r>
    <x v="1138"/>
    <s v="Malynda Gowenlock"/>
    <x v="0"/>
    <d v="1948-06-27T00:00:00"/>
    <n v="2024517"/>
    <x v="360"/>
    <x v="0"/>
    <s v="Shortness of Breath"/>
    <s v="Depression"/>
    <x v="6"/>
    <n v="42"/>
    <x v="0"/>
    <x v="0"/>
    <s v="Happy"/>
    <x v="0"/>
    <x v="0"/>
  </r>
  <r>
    <x v="1139"/>
    <s v="Carlynne Tiuit"/>
    <x v="0"/>
    <d v="1990-03-30T00:00:00"/>
    <n v="2024424"/>
    <x v="526"/>
    <x v="0"/>
    <s v="Fatigue"/>
    <s v="Mood Swings"/>
    <x v="3"/>
    <n v="7"/>
    <x v="1"/>
    <x v="2"/>
    <s v="Sad"/>
    <x v="0"/>
    <x v="0"/>
  </r>
  <r>
    <x v="1140"/>
    <s v="Emmalynn Ritchley"/>
    <x v="0"/>
    <d v="1992-07-14T00:00:00"/>
    <n v="2024512"/>
    <x v="363"/>
    <x v="5"/>
    <s v="Insomnia"/>
    <s v="Mood Swings"/>
    <x v="2"/>
    <n v="105"/>
    <x v="0"/>
    <x v="0"/>
    <s v="Sad"/>
    <x v="0"/>
    <x v="0"/>
  </r>
  <r>
    <x v="1141"/>
    <s v="Fred Prawle"/>
    <x v="1"/>
    <d v="2000-11-16T00:00:00"/>
    <n v="2024512"/>
    <x v="527"/>
    <x v="2"/>
    <s v="Fatigue"/>
    <s v="Anxiety"/>
    <x v="1"/>
    <n v="105"/>
    <x v="0"/>
    <x v="2"/>
    <s v="Happy"/>
    <x v="1"/>
    <x v="0"/>
  </r>
  <r>
    <x v="1142"/>
    <s v="Neall Egglestone"/>
    <x v="1"/>
    <d v="2002-07-04T00:00:00"/>
    <n v="202433"/>
    <x v="343"/>
    <x v="1"/>
    <s v="Fatigue"/>
    <s v="Stress"/>
    <x v="3"/>
    <n v="161"/>
    <x v="0"/>
    <x v="2"/>
    <s v="Happy"/>
    <x v="0"/>
    <x v="0"/>
  </r>
  <r>
    <x v="1143"/>
    <s v="Margery Lowery"/>
    <x v="0"/>
    <d v="1983-02-01T00:00:00"/>
    <n v="2024124"/>
    <x v="289"/>
    <x v="2"/>
    <s v="Insomnia"/>
    <s v="Depression"/>
    <x v="5"/>
    <n v="133"/>
    <x v="0"/>
    <x v="0"/>
    <s v="Neutral"/>
    <x v="0"/>
    <x v="0"/>
  </r>
  <r>
    <x v="1144"/>
    <s v="Karna Kingcote"/>
    <x v="0"/>
    <d v="2000-07-20T00:00:00"/>
    <n v="2024531"/>
    <x v="6"/>
    <x v="3"/>
    <s v="Insomnia"/>
    <s v="Depression"/>
    <x v="5"/>
    <n v="140"/>
    <x v="2"/>
    <x v="1"/>
    <s v="Happy"/>
    <x v="0"/>
    <x v="0"/>
  </r>
  <r>
    <x v="1145"/>
    <s v="Kirstin Oty"/>
    <x v="0"/>
    <d v="2006-01-04T00:00:00"/>
    <n v="202434"/>
    <x v="528"/>
    <x v="1"/>
    <s v="Headache"/>
    <s v="Depression"/>
    <x v="5"/>
    <n v="140"/>
    <x v="0"/>
    <x v="0"/>
    <s v="Sad"/>
    <x v="0"/>
    <x v="0"/>
  </r>
  <r>
    <x v="1146"/>
    <s v="Felice Newart"/>
    <x v="1"/>
    <d v="1993-09-24T00:00:00"/>
    <n v="202425"/>
    <x v="351"/>
    <x v="1"/>
    <s v="Fatigue"/>
    <s v="Irritability"/>
    <x v="3"/>
    <n v="147"/>
    <x v="2"/>
    <x v="0"/>
    <s v="Sad"/>
    <x v="1"/>
    <x v="0"/>
  </r>
  <r>
    <x v="1147"/>
    <s v="Persis Traves"/>
    <x v="0"/>
    <d v="1996-05-07T00:00:00"/>
    <n v="202441"/>
    <x v="529"/>
    <x v="2"/>
    <s v="Fatigue"/>
    <s v="Anxiety"/>
    <x v="1"/>
    <n v="98"/>
    <x v="2"/>
    <x v="0"/>
    <s v="Neutral"/>
    <x v="1"/>
    <x v="0"/>
  </r>
  <r>
    <x v="1148"/>
    <s v="Mabel Lawtey"/>
    <x v="0"/>
    <d v="1997-05-07T00:00:00"/>
    <n v="202418"/>
    <x v="55"/>
    <x v="5"/>
    <s v="Back Pain"/>
    <s v="Mood Swings"/>
    <x v="3"/>
    <n v="126"/>
    <x v="1"/>
    <x v="1"/>
    <s v="Sad"/>
    <x v="0"/>
    <x v="0"/>
  </r>
  <r>
    <x v="1149"/>
    <s v="Aldric Titmarsh"/>
    <x v="1"/>
    <d v="2001-01-30T00:00:00"/>
    <n v="2024519"/>
    <x v="265"/>
    <x v="3"/>
    <s v="Back Pain"/>
    <s v="Depression"/>
    <x v="2"/>
    <n v="182"/>
    <x v="2"/>
    <x v="0"/>
    <s v="Neutral"/>
    <x v="0"/>
    <x v="0"/>
  </r>
  <r>
    <x v="1150"/>
    <s v="Sindee Testro"/>
    <x v="0"/>
    <d v="1985-09-23T00:00:00"/>
    <n v="2024316"/>
    <x v="530"/>
    <x v="2"/>
    <s v="Back Pain"/>
    <s v="Mood Swings"/>
    <x v="0"/>
    <n v="28"/>
    <x v="0"/>
    <x v="0"/>
    <s v="Happy"/>
    <x v="0"/>
    <x v="0"/>
  </r>
  <r>
    <x v="1151"/>
    <s v="Mona Tissell"/>
    <x v="0"/>
    <d v="2000-08-28T00:00:00"/>
    <n v="2024529"/>
    <x v="358"/>
    <x v="2"/>
    <s v="Insomnia"/>
    <s v="Anxiety"/>
    <x v="3"/>
    <n v="84"/>
    <x v="2"/>
    <x v="0"/>
    <s v="Neutral"/>
    <x v="1"/>
    <x v="0"/>
  </r>
  <r>
    <x v="1152"/>
    <s v="Ailsun Doppler"/>
    <x v="0"/>
    <d v="1998-06-29T00:00:00"/>
    <n v="202464"/>
    <x v="3"/>
    <x v="3"/>
    <s v="High Blood Pressure"/>
    <s v="Anxiety"/>
    <x v="2"/>
    <n v="140"/>
    <x v="2"/>
    <x v="0"/>
    <s v="Happy"/>
    <x v="0"/>
    <x v="0"/>
  </r>
  <r>
    <x v="1153"/>
    <s v="Dilly Carpe"/>
    <x v="1"/>
    <d v="1996-07-28T00:00:00"/>
    <n v="2024319"/>
    <x v="6"/>
    <x v="2"/>
    <s v="Insomnia"/>
    <s v="Stress"/>
    <x v="1"/>
    <n v="7"/>
    <x v="2"/>
    <x v="0"/>
    <s v="Happy"/>
    <x v="0"/>
    <x v="0"/>
  </r>
  <r>
    <x v="1154"/>
    <s v="Upton Mogra"/>
    <x v="1"/>
    <d v="1999-02-24T00:00:00"/>
    <n v="2024220"/>
    <x v="112"/>
    <x v="3"/>
    <s v="Fatigue"/>
    <s v="Anxiety"/>
    <x v="1"/>
    <n v="154"/>
    <x v="0"/>
    <x v="0"/>
    <s v="Neutral"/>
    <x v="0"/>
    <x v="0"/>
  </r>
  <r>
    <x v="1155"/>
    <s v="Howey Tapply"/>
    <x v="1"/>
    <d v="2005-02-20T00:00:00"/>
    <n v="2024322"/>
    <x v="37"/>
    <x v="3"/>
    <s v="Back Pain"/>
    <s v="Mood Swings"/>
    <x v="5"/>
    <n v="98"/>
    <x v="1"/>
    <x v="0"/>
    <s v="Happy"/>
    <x v="1"/>
    <x v="0"/>
  </r>
  <r>
    <x v="1156"/>
    <s v="Almire Laxon"/>
    <x v="0"/>
    <d v="2003-08-22T00:00:00"/>
    <n v="202468"/>
    <x v="441"/>
    <x v="2"/>
    <s v="High Blood Pressure"/>
    <s v="Irritability"/>
    <x v="2"/>
    <n v="168"/>
    <x v="2"/>
    <x v="0"/>
    <s v="Sad"/>
    <x v="0"/>
    <x v="0"/>
  </r>
  <r>
    <x v="1157"/>
    <s v="Helenelizabeth Raincin"/>
    <x v="0"/>
    <d v="2005-01-20T00:00:00"/>
    <n v="202415"/>
    <x v="193"/>
    <x v="1"/>
    <s v="Back Pain"/>
    <s v="Irritability"/>
    <x v="2"/>
    <n v="175"/>
    <x v="1"/>
    <x v="2"/>
    <s v="Sad"/>
    <x v="1"/>
    <x v="1"/>
  </r>
  <r>
    <x v="1158"/>
    <s v="Kingston Gepson"/>
    <x v="1"/>
    <d v="2002-07-22T00:00:00"/>
    <n v="2024614"/>
    <x v="220"/>
    <x v="3"/>
    <s v="High Blood Pressure"/>
    <s v="Depression"/>
    <x v="0"/>
    <n v="105"/>
    <x v="2"/>
    <x v="1"/>
    <s v="Happy"/>
    <x v="0"/>
    <x v="0"/>
  </r>
  <r>
    <x v="1159"/>
    <s v="Rolph Bamling"/>
    <x v="1"/>
    <d v="2001-09-10T00:00:00"/>
    <n v="202442"/>
    <x v="12"/>
    <x v="3"/>
    <s v="Headache"/>
    <s v="Depression"/>
    <x v="2"/>
    <n v="98"/>
    <x v="0"/>
    <x v="2"/>
    <s v="Neutral"/>
    <x v="0"/>
    <x v="0"/>
  </r>
  <r>
    <x v="1160"/>
    <s v="Jenni Divers"/>
    <x v="0"/>
    <d v="2003-03-09T00:00:00"/>
    <n v="2024421"/>
    <x v="201"/>
    <x v="0"/>
    <s v="Headache"/>
    <s v="Stress"/>
    <x v="3"/>
    <n v="133"/>
    <x v="1"/>
    <x v="1"/>
    <s v="Happy"/>
    <x v="1"/>
    <x v="0"/>
  </r>
  <r>
    <x v="1161"/>
    <s v="Claudina Alldre"/>
    <x v="0"/>
    <d v="1988-09-22T00:00:00"/>
    <n v="202464"/>
    <x v="385"/>
    <x v="2"/>
    <s v="Back Pain"/>
    <s v="Mood Swings"/>
    <x v="2"/>
    <n v="98"/>
    <x v="1"/>
    <x v="0"/>
    <s v="Neutral"/>
    <x v="1"/>
    <x v="0"/>
  </r>
  <r>
    <x v="1162"/>
    <s v="Veronike McGettigan"/>
    <x v="0"/>
    <d v="1990-03-20T00:00:00"/>
    <n v="2024616"/>
    <x v="327"/>
    <x v="1"/>
    <s v="Fatigue"/>
    <s v="Mood Swings"/>
    <x v="3"/>
    <n v="91"/>
    <x v="2"/>
    <x v="0"/>
    <s v="Neutral"/>
    <x v="1"/>
    <x v="0"/>
  </r>
  <r>
    <x v="1163"/>
    <s v="Clemmy Dorbin"/>
    <x v="0"/>
    <d v="1981-06-05T00:00:00"/>
    <n v="2024526"/>
    <x v="14"/>
    <x v="3"/>
    <s v="Fatigue"/>
    <s v="Mood Swings"/>
    <x v="2"/>
    <n v="147"/>
    <x v="2"/>
    <x v="0"/>
    <s v="Happy"/>
    <x v="1"/>
    <x v="0"/>
  </r>
  <r>
    <x v="1164"/>
    <s v="Bevin Jervis"/>
    <x v="1"/>
    <d v="2001-12-27T00:00:00"/>
    <n v="202466"/>
    <x v="531"/>
    <x v="3"/>
    <s v="Headache"/>
    <s v="Irritability"/>
    <x v="5"/>
    <n v="49"/>
    <x v="2"/>
    <x v="1"/>
    <s v="Neutral"/>
    <x v="0"/>
    <x v="0"/>
  </r>
  <r>
    <x v="1165"/>
    <s v="Allys Venney"/>
    <x v="0"/>
    <d v="2003-01-12T00:00:00"/>
    <n v="2024511"/>
    <x v="445"/>
    <x v="0"/>
    <s v="Fatigue"/>
    <s v="Anxiety"/>
    <x v="3"/>
    <n v="21"/>
    <x v="0"/>
    <x v="0"/>
    <s v="Happy"/>
    <x v="0"/>
    <x v="0"/>
  </r>
  <r>
    <x v="1166"/>
    <s v="Sidney Shankland"/>
    <x v="1"/>
    <d v="2004-01-01T00:00:00"/>
    <n v="2024118"/>
    <x v="312"/>
    <x v="5"/>
    <s v="Back Pain"/>
    <s v="Anxiety"/>
    <x v="0"/>
    <n v="42"/>
    <x v="0"/>
    <x v="2"/>
    <s v="Happy"/>
    <x v="0"/>
    <x v="0"/>
  </r>
  <r>
    <x v="1167"/>
    <s v="Jed McGowan"/>
    <x v="1"/>
    <d v="1999-06-21T00:00:00"/>
    <n v="2024123"/>
    <x v="291"/>
    <x v="3"/>
    <s v="Fatigue"/>
    <s v="Anxiety"/>
    <x v="5"/>
    <n v="168"/>
    <x v="2"/>
    <x v="0"/>
    <s v="Happy"/>
    <x v="1"/>
    <x v="0"/>
  </r>
  <r>
    <x v="1168"/>
    <s v="Lindon Hacaud"/>
    <x v="1"/>
    <d v="1990-09-27T00:00:00"/>
    <n v="2024310"/>
    <x v="532"/>
    <x v="5"/>
    <s v="Headache"/>
    <s v="Stress"/>
    <x v="5"/>
    <n v="63"/>
    <x v="0"/>
    <x v="0"/>
    <s v="Neutral"/>
    <x v="0"/>
    <x v="0"/>
  </r>
  <r>
    <x v="1169"/>
    <s v="Nevsa Bockmann"/>
    <x v="0"/>
    <d v="1996-01-09T00:00:00"/>
    <n v="202465"/>
    <x v="286"/>
    <x v="1"/>
    <s v="Insomnia"/>
    <s v="Mood Swings"/>
    <x v="5"/>
    <n v="154"/>
    <x v="1"/>
    <x v="2"/>
    <s v="Neutral"/>
    <x v="0"/>
    <x v="0"/>
  </r>
  <r>
    <x v="1170"/>
    <s v="Trev Summerskill"/>
    <x v="1"/>
    <d v="1992-07-27T00:00:00"/>
    <n v="2024418"/>
    <x v="170"/>
    <x v="3"/>
    <s v="Fatigue"/>
    <s v="Irritability"/>
    <x v="1"/>
    <n v="28"/>
    <x v="1"/>
    <x v="0"/>
    <s v="Sad"/>
    <x v="1"/>
    <x v="0"/>
  </r>
  <r>
    <x v="1171"/>
    <s v="Nate Brittan"/>
    <x v="1"/>
    <d v="1998-08-29T00:00:00"/>
    <n v="202458"/>
    <x v="66"/>
    <x v="1"/>
    <s v="Insomnia"/>
    <s v="Depression"/>
    <x v="3"/>
    <n v="70"/>
    <x v="2"/>
    <x v="1"/>
    <s v="Happy"/>
    <x v="0"/>
    <x v="0"/>
  </r>
  <r>
    <x v="1172"/>
    <s v="Leonanie Zuan"/>
    <x v="0"/>
    <d v="2002-06-01T00:00:00"/>
    <n v="2024111"/>
    <x v="174"/>
    <x v="3"/>
    <s v="Back Pain"/>
    <s v="Irritability"/>
    <x v="5"/>
    <n v="119"/>
    <x v="0"/>
    <x v="0"/>
    <s v="Sad"/>
    <x v="0"/>
    <x v="0"/>
  </r>
  <r>
    <x v="1173"/>
    <s v="Gan Nellies"/>
    <x v="1"/>
    <d v="2005-04-16T00:00:00"/>
    <n v="202436"/>
    <x v="494"/>
    <x v="5"/>
    <s v="Headache"/>
    <s v="Irritability"/>
    <x v="1"/>
    <n v="154"/>
    <x v="2"/>
    <x v="1"/>
    <s v="Neutral"/>
    <x v="1"/>
    <x v="0"/>
  </r>
  <r>
    <x v="1174"/>
    <s v="Hilton Smythe"/>
    <x v="1"/>
    <d v="1973-01-07T00:00:00"/>
    <n v="2024623"/>
    <x v="193"/>
    <x v="0"/>
    <s v="High Blood Pressure"/>
    <s v="Anxiety"/>
    <x v="0"/>
    <n v="105"/>
    <x v="0"/>
    <x v="0"/>
    <s v="Neutral"/>
    <x v="0"/>
    <x v="0"/>
  </r>
  <r>
    <x v="1175"/>
    <s v="Daron Rocca"/>
    <x v="1"/>
    <d v="2006-01-20T00:00:00"/>
    <n v="2024317"/>
    <x v="168"/>
    <x v="5"/>
    <s v="Fatigue"/>
    <s v="Anxiety"/>
    <x v="3"/>
    <n v="91"/>
    <x v="0"/>
    <x v="1"/>
    <s v="Neutral"/>
    <x v="0"/>
    <x v="0"/>
  </r>
  <r>
    <x v="1176"/>
    <s v="Ferdinanda McSkin"/>
    <x v="0"/>
    <d v="1964-03-17T00:00:00"/>
    <n v="2024618"/>
    <x v="154"/>
    <x v="1"/>
    <s v="Insomnia"/>
    <s v="Depression"/>
    <x v="1"/>
    <n v="42"/>
    <x v="2"/>
    <x v="1"/>
    <s v="Happy"/>
    <x v="1"/>
    <x v="0"/>
  </r>
  <r>
    <x v="1177"/>
    <s v="Jerrie McEvoy"/>
    <x v="1"/>
    <d v="1995-09-07T00:00:00"/>
    <n v="2024520"/>
    <x v="19"/>
    <x v="2"/>
    <s v="Back Pain"/>
    <s v="Mood Swings"/>
    <x v="2"/>
    <n v="105"/>
    <x v="1"/>
    <x v="2"/>
    <s v="Neutral"/>
    <x v="1"/>
    <x v="0"/>
  </r>
  <r>
    <x v="1178"/>
    <s v="Verena Boutwell"/>
    <x v="0"/>
    <d v="1999-09-10T00:00:00"/>
    <n v="2024220"/>
    <x v="533"/>
    <x v="0"/>
    <s v="Back Pain"/>
    <s v="Anxiety"/>
    <x v="1"/>
    <n v="98"/>
    <x v="0"/>
    <x v="2"/>
    <s v="Happy"/>
    <x v="0"/>
    <x v="0"/>
  </r>
  <r>
    <x v="1179"/>
    <s v="Claybourne Foxwell"/>
    <x v="1"/>
    <d v="1978-01-14T00:00:00"/>
    <n v="2024311"/>
    <x v="481"/>
    <x v="0"/>
    <s v="Back Pain"/>
    <s v="Mood Swings"/>
    <x v="1"/>
    <n v="161"/>
    <x v="2"/>
    <x v="1"/>
    <s v="Neutral"/>
    <x v="1"/>
    <x v="0"/>
  </r>
  <r>
    <x v="1180"/>
    <s v="Lionello Gogay"/>
    <x v="1"/>
    <d v="2004-10-17T00:00:00"/>
    <n v="202438"/>
    <x v="55"/>
    <x v="0"/>
    <s v="Back Pain"/>
    <s v="Mood Swings"/>
    <x v="2"/>
    <n v="126"/>
    <x v="2"/>
    <x v="0"/>
    <s v="Neutral"/>
    <x v="0"/>
    <x v="0"/>
  </r>
  <r>
    <x v="1181"/>
    <s v="Wood Holtum"/>
    <x v="1"/>
    <d v="2004-05-03T00:00:00"/>
    <n v="202446"/>
    <x v="534"/>
    <x v="2"/>
    <s v="Back Pain"/>
    <s v="Irritability"/>
    <x v="5"/>
    <n v="63"/>
    <x v="2"/>
    <x v="0"/>
    <s v="Neutral"/>
    <x v="0"/>
    <x v="0"/>
  </r>
  <r>
    <x v="1182"/>
    <s v="Melessa Lloyd-Williams"/>
    <x v="0"/>
    <d v="1989-06-29T00:00:00"/>
    <n v="2024519"/>
    <x v="200"/>
    <x v="1"/>
    <s v="Back Pain"/>
    <s v="Irritability"/>
    <x v="2"/>
    <n v="70"/>
    <x v="2"/>
    <x v="0"/>
    <s v="Neutral"/>
    <x v="1"/>
    <x v="0"/>
  </r>
  <r>
    <x v="1183"/>
    <s v="Brock Dutson"/>
    <x v="1"/>
    <d v="1992-09-09T00:00:00"/>
    <n v="2024111"/>
    <x v="46"/>
    <x v="0"/>
    <s v="Back Pain"/>
    <s v="Irritability"/>
    <x v="5"/>
    <n v="42"/>
    <x v="2"/>
    <x v="2"/>
    <s v="Happy"/>
    <x v="1"/>
    <x v="0"/>
  </r>
  <r>
    <x v="1184"/>
    <s v="Davina Whitebread"/>
    <x v="0"/>
    <d v="2000-06-12T00:00:00"/>
    <n v="2024225"/>
    <x v="55"/>
    <x v="3"/>
    <s v="Insomnia"/>
    <s v="Stress"/>
    <x v="1"/>
    <n v="14"/>
    <x v="1"/>
    <x v="1"/>
    <s v="Happy"/>
    <x v="1"/>
    <x v="0"/>
  </r>
  <r>
    <x v="1185"/>
    <s v="Darnall Aiken"/>
    <x v="1"/>
    <d v="1994-06-01T00:00:00"/>
    <n v="2024116"/>
    <x v="169"/>
    <x v="3"/>
    <s v="Insomnia"/>
    <s v="Stress"/>
    <x v="3"/>
    <n v="140"/>
    <x v="2"/>
    <x v="0"/>
    <s v="Happy"/>
    <x v="0"/>
    <x v="0"/>
  </r>
  <r>
    <x v="1186"/>
    <s v="Lark Betonia"/>
    <x v="0"/>
    <d v="2006-01-28T00:00:00"/>
    <n v="2024424"/>
    <x v="192"/>
    <x v="1"/>
    <s v="High Blood Pressure"/>
    <s v="Mood Swings"/>
    <x v="2"/>
    <n v="161"/>
    <x v="2"/>
    <x v="2"/>
    <s v="Sad"/>
    <x v="0"/>
    <x v="0"/>
  </r>
  <r>
    <x v="1187"/>
    <s v="Ambrosio McGennis"/>
    <x v="1"/>
    <d v="2005-07-04T00:00:00"/>
    <n v="2024310"/>
    <x v="165"/>
    <x v="0"/>
    <s v="Fatigue"/>
    <s v="Anxiety"/>
    <x v="3"/>
    <n v="161"/>
    <x v="2"/>
    <x v="0"/>
    <s v="Neutral"/>
    <x v="0"/>
    <x v="0"/>
  </r>
  <r>
    <x v="1188"/>
    <s v="Seline Musterd"/>
    <x v="0"/>
    <d v="1981-02-10T00:00:00"/>
    <n v="2024213"/>
    <x v="272"/>
    <x v="0"/>
    <s v="High Blood Pressure"/>
    <s v="Stress"/>
    <x v="5"/>
    <n v="77"/>
    <x v="0"/>
    <x v="1"/>
    <s v="Neutral"/>
    <x v="0"/>
    <x v="0"/>
  </r>
  <r>
    <x v="1189"/>
    <s v="Pietrek Graveston"/>
    <x v="1"/>
    <d v="1990-01-13T00:00:00"/>
    <n v="202464"/>
    <x v="358"/>
    <x v="2"/>
    <s v="Fatigue"/>
    <s v="Mood Swings"/>
    <x v="1"/>
    <n v="35"/>
    <x v="1"/>
    <x v="2"/>
    <s v="Happy"/>
    <x v="0"/>
    <x v="0"/>
  </r>
  <r>
    <x v="1190"/>
    <s v="Reilly Glowacha"/>
    <x v="1"/>
    <d v="1996-07-15T00:00:00"/>
    <n v="2024217"/>
    <x v="407"/>
    <x v="0"/>
    <s v="Headache"/>
    <s v="Depression"/>
    <x v="3"/>
    <n v="168"/>
    <x v="0"/>
    <x v="1"/>
    <s v="Neutral"/>
    <x v="0"/>
    <x v="0"/>
  </r>
  <r>
    <x v="1191"/>
    <s v="Ulla Leeman"/>
    <x v="0"/>
    <d v="1988-09-09T00:00:00"/>
    <n v="2024330"/>
    <x v="535"/>
    <x v="3"/>
    <s v="Headache"/>
    <s v="Mood Swings"/>
    <x v="0"/>
    <n v="7"/>
    <x v="2"/>
    <x v="0"/>
    <s v="Sad"/>
    <x v="1"/>
    <x v="0"/>
  </r>
  <r>
    <x v="1192"/>
    <s v="Darbie Lorand"/>
    <x v="0"/>
    <d v="2006-01-14T00:00:00"/>
    <n v="2024330"/>
    <x v="277"/>
    <x v="1"/>
    <s v="High Blood Pressure"/>
    <s v="Mood Swings"/>
    <x v="3"/>
    <n v="35"/>
    <x v="0"/>
    <x v="1"/>
    <s v="Happy"/>
    <x v="0"/>
    <x v="0"/>
  </r>
  <r>
    <x v="1193"/>
    <s v="Erasmus Ramirez"/>
    <x v="1"/>
    <d v="1981-02-27T00:00:00"/>
    <n v="2024331"/>
    <x v="370"/>
    <x v="2"/>
    <s v="Fatigue"/>
    <s v="Irritability"/>
    <x v="0"/>
    <n v="161"/>
    <x v="0"/>
    <x v="1"/>
    <s v="Sad"/>
    <x v="0"/>
    <x v="0"/>
  </r>
  <r>
    <x v="1194"/>
    <s v="Merola McManus"/>
    <x v="0"/>
    <d v="2003-09-24T00:00:00"/>
    <n v="202437"/>
    <x v="317"/>
    <x v="1"/>
    <s v="Insomnia"/>
    <s v="Stress"/>
    <x v="3"/>
    <n v="63"/>
    <x v="0"/>
    <x v="1"/>
    <s v="Happy"/>
    <x v="0"/>
    <x v="0"/>
  </r>
  <r>
    <x v="1195"/>
    <s v="Osbourn Jancey"/>
    <x v="1"/>
    <d v="1996-02-28T00:00:00"/>
    <n v="2024620"/>
    <x v="317"/>
    <x v="0"/>
    <s v="High Blood Pressure"/>
    <s v="Irritability"/>
    <x v="1"/>
    <n v="14"/>
    <x v="2"/>
    <x v="1"/>
    <s v="Neutral"/>
    <x v="0"/>
    <x v="0"/>
  </r>
  <r>
    <x v="1196"/>
    <s v="Arly Ledwith"/>
    <x v="0"/>
    <d v="1990-06-05T00:00:00"/>
    <n v="2024331"/>
    <x v="87"/>
    <x v="2"/>
    <s v="Headache"/>
    <s v="Stress"/>
    <x v="2"/>
    <n v="21"/>
    <x v="2"/>
    <x v="0"/>
    <s v="Happy"/>
    <x v="1"/>
    <x v="0"/>
  </r>
  <r>
    <x v="1197"/>
    <s v="Julianna Randles"/>
    <x v="0"/>
    <d v="1997-07-15T00:00:00"/>
    <n v="2024521"/>
    <x v="536"/>
    <x v="1"/>
    <s v="Back Pain"/>
    <s v="Anxiety"/>
    <x v="1"/>
    <n v="49"/>
    <x v="2"/>
    <x v="0"/>
    <s v="Neutral"/>
    <x v="0"/>
    <x v="0"/>
  </r>
  <r>
    <x v="1198"/>
    <s v="Donnie Joyner"/>
    <x v="1"/>
    <d v="2002-05-08T00:00:00"/>
    <n v="2024524"/>
    <x v="436"/>
    <x v="1"/>
    <s v="Headache"/>
    <s v="Irritability"/>
    <x v="3"/>
    <n v="35"/>
    <x v="2"/>
    <x v="0"/>
    <s v="Sad"/>
    <x v="0"/>
    <x v="0"/>
  </r>
  <r>
    <x v="1199"/>
    <s v="Brooks Brotherheed"/>
    <x v="0"/>
    <d v="1991-03-07T00:00:00"/>
    <n v="2024112"/>
    <x v="509"/>
    <x v="3"/>
    <s v="Back Pain"/>
    <s v="Irritability"/>
    <x v="1"/>
    <n v="63"/>
    <x v="1"/>
    <x v="2"/>
    <s v="Happy"/>
    <x v="1"/>
    <x v="0"/>
  </r>
  <r>
    <x v="1200"/>
    <s v="Tamarah Simco"/>
    <x v="0"/>
    <d v="1983-04-21T00:00:00"/>
    <n v="202419"/>
    <x v="319"/>
    <x v="1"/>
    <s v="Headache"/>
    <s v="Anxiety"/>
    <x v="3"/>
    <n v="28"/>
    <x v="0"/>
    <x v="0"/>
    <s v="Sad"/>
    <x v="0"/>
    <x v="0"/>
  </r>
  <r>
    <x v="1201"/>
    <s v="Glennie Meacher"/>
    <x v="0"/>
    <d v="1997-01-20T00:00:00"/>
    <n v="2024511"/>
    <x v="188"/>
    <x v="5"/>
    <s v="Headache"/>
    <s v="Mood Swings"/>
    <x v="2"/>
    <n v="98"/>
    <x v="2"/>
    <x v="0"/>
    <s v="Neutral"/>
    <x v="1"/>
    <x v="0"/>
  </r>
  <r>
    <x v="1202"/>
    <s v="Hashim Sparling"/>
    <x v="1"/>
    <d v="2005-05-25T00:00:00"/>
    <n v="2024527"/>
    <x v="133"/>
    <x v="0"/>
    <s v="Back Pain"/>
    <s v="Mood Swings"/>
    <x v="2"/>
    <n v="21"/>
    <x v="2"/>
    <x v="0"/>
    <s v="Sad"/>
    <x v="0"/>
    <x v="0"/>
  </r>
  <r>
    <x v="1203"/>
    <s v="Claiborn Jakaway"/>
    <x v="1"/>
    <d v="1990-10-23T00:00:00"/>
    <n v="2024427"/>
    <x v="537"/>
    <x v="1"/>
    <s v="Fatigue"/>
    <s v="Mood Swings"/>
    <x v="3"/>
    <n v="182"/>
    <x v="2"/>
    <x v="0"/>
    <s v="Sad"/>
    <x v="1"/>
    <x v="0"/>
  </r>
  <r>
    <x v="1204"/>
    <s v="Silvana Merlin"/>
    <x v="0"/>
    <d v="1992-05-13T00:00:00"/>
    <n v="2024110"/>
    <x v="79"/>
    <x v="1"/>
    <s v="Back Pain"/>
    <s v="Stress"/>
    <x v="3"/>
    <n v="14"/>
    <x v="1"/>
    <x v="0"/>
    <s v="Sad"/>
    <x v="1"/>
    <x v="0"/>
  </r>
  <r>
    <x v="1205"/>
    <s v="Ingrim Sargison"/>
    <x v="1"/>
    <d v="2000-01-27T00:00:00"/>
    <n v="2024216"/>
    <x v="128"/>
    <x v="1"/>
    <s v="Headache"/>
    <s v="Depression"/>
    <x v="1"/>
    <n v="175"/>
    <x v="0"/>
    <x v="1"/>
    <s v="Sad"/>
    <x v="0"/>
    <x v="0"/>
  </r>
  <r>
    <x v="1206"/>
    <s v="Erek De Freitas"/>
    <x v="1"/>
    <d v="1990-01-13T00:00:00"/>
    <n v="202431"/>
    <x v="202"/>
    <x v="1"/>
    <s v="Insomnia"/>
    <s v="Anxiety"/>
    <x v="5"/>
    <n v="119"/>
    <x v="2"/>
    <x v="2"/>
    <s v="Happy"/>
    <x v="0"/>
    <x v="0"/>
  </r>
  <r>
    <x v="1207"/>
    <s v="Giacobo Wisniewski"/>
    <x v="1"/>
    <d v="1982-05-16T00:00:00"/>
    <n v="2024118"/>
    <x v="538"/>
    <x v="1"/>
    <s v="High Blood Pressure"/>
    <s v="Anxiety"/>
    <x v="1"/>
    <n v="42"/>
    <x v="0"/>
    <x v="0"/>
    <s v="Neutral"/>
    <x v="0"/>
    <x v="0"/>
  </r>
  <r>
    <x v="1208"/>
    <s v="Bibbye Wonfar"/>
    <x v="0"/>
    <d v="1967-01-13T00:00:00"/>
    <n v="2024127"/>
    <x v="197"/>
    <x v="3"/>
    <s v="High Blood Pressure"/>
    <s v="Depression"/>
    <x v="5"/>
    <n v="182"/>
    <x v="1"/>
    <x v="2"/>
    <s v="Happy"/>
    <x v="0"/>
    <x v="0"/>
  </r>
  <r>
    <x v="1209"/>
    <s v="Arthur Richie"/>
    <x v="1"/>
    <d v="2000-04-04T00:00:00"/>
    <n v="2024329"/>
    <x v="479"/>
    <x v="2"/>
    <s v="Insomnia"/>
    <s v="Mood Swings"/>
    <x v="2"/>
    <n v="28"/>
    <x v="0"/>
    <x v="1"/>
    <s v="Sad"/>
    <x v="0"/>
    <x v="0"/>
  </r>
  <r>
    <x v="1210"/>
    <s v="Tabb Maxwell"/>
    <x v="1"/>
    <d v="2002-01-06T00:00:00"/>
    <n v="2024217"/>
    <x v="75"/>
    <x v="0"/>
    <s v="High Blood Pressure"/>
    <s v="Irritability"/>
    <x v="0"/>
    <n v="14"/>
    <x v="0"/>
    <x v="0"/>
    <s v="Sad"/>
    <x v="0"/>
    <x v="0"/>
  </r>
  <r>
    <x v="1211"/>
    <s v="Sandy Folonin"/>
    <x v="0"/>
    <d v="2005-09-14T00:00:00"/>
    <n v="2024613"/>
    <x v="539"/>
    <x v="3"/>
    <s v="Insomnia"/>
    <s v="Depression"/>
    <x v="0"/>
    <n v="168"/>
    <x v="2"/>
    <x v="0"/>
    <s v="Happy"/>
    <x v="1"/>
    <x v="0"/>
  </r>
  <r>
    <x v="1212"/>
    <s v="Taddeo Muress"/>
    <x v="1"/>
    <d v="1995-05-22T00:00:00"/>
    <n v="2024215"/>
    <x v="212"/>
    <x v="2"/>
    <s v="Back Pain"/>
    <s v="Irritability"/>
    <x v="1"/>
    <n v="91"/>
    <x v="0"/>
    <x v="0"/>
    <s v="Happy"/>
    <x v="0"/>
    <x v="0"/>
  </r>
  <r>
    <x v="1213"/>
    <s v="Tatiania Hodgets"/>
    <x v="0"/>
    <d v="1962-01-28T00:00:00"/>
    <n v="202454"/>
    <x v="540"/>
    <x v="2"/>
    <s v="Insomnia"/>
    <s v="Irritability"/>
    <x v="2"/>
    <n v="182"/>
    <x v="0"/>
    <x v="0"/>
    <s v="Sad"/>
    <x v="0"/>
    <x v="0"/>
  </r>
  <r>
    <x v="1214"/>
    <s v="Sven Batchelar"/>
    <x v="1"/>
    <d v="2002-05-12T00:00:00"/>
    <n v="2024121"/>
    <x v="105"/>
    <x v="2"/>
    <s v="Back Pain"/>
    <s v="Anxiety"/>
    <x v="0"/>
    <n v="21"/>
    <x v="0"/>
    <x v="1"/>
    <s v="Sad"/>
    <x v="0"/>
    <x v="0"/>
  </r>
  <r>
    <x v="1215"/>
    <s v="Terese Webland"/>
    <x v="0"/>
    <d v="1998-04-25T00:00:00"/>
    <n v="202442"/>
    <x v="453"/>
    <x v="1"/>
    <s v="Headache"/>
    <s v="Anxiety"/>
    <x v="0"/>
    <n v="182"/>
    <x v="1"/>
    <x v="0"/>
    <s v="Neutral"/>
    <x v="0"/>
    <x v="0"/>
  </r>
  <r>
    <x v="1216"/>
    <s v="Ty Kew"/>
    <x v="1"/>
    <d v="1976-10-30T00:00:00"/>
    <n v="2024314"/>
    <x v="199"/>
    <x v="2"/>
    <s v="High Blood Pressure"/>
    <s v="Depression"/>
    <x v="1"/>
    <n v="14"/>
    <x v="2"/>
    <x v="0"/>
    <s v="Sad"/>
    <x v="1"/>
    <x v="0"/>
  </r>
  <r>
    <x v="1217"/>
    <s v="Moishe Branwhite"/>
    <x v="1"/>
    <d v="2002-06-26T00:00:00"/>
    <n v="2024410"/>
    <x v="296"/>
    <x v="3"/>
    <s v="Headache"/>
    <s v="Depression"/>
    <x v="2"/>
    <n v="126"/>
    <x v="1"/>
    <x v="0"/>
    <s v="Happy"/>
    <x v="1"/>
    <x v="0"/>
  </r>
  <r>
    <x v="1218"/>
    <s v="Catherin Penhaleurack"/>
    <x v="0"/>
    <d v="1993-01-31T00:00:00"/>
    <n v="2024317"/>
    <x v="541"/>
    <x v="3"/>
    <s v="High Blood Pressure"/>
    <s v="Anxiety"/>
    <x v="2"/>
    <n v="161"/>
    <x v="2"/>
    <x v="1"/>
    <s v="Sad"/>
    <x v="0"/>
    <x v="0"/>
  </r>
  <r>
    <x v="1219"/>
    <s v="Bern Record"/>
    <x v="1"/>
    <d v="2001-07-28T00:00:00"/>
    <n v="202448"/>
    <x v="349"/>
    <x v="0"/>
    <s v="High Blood Pressure"/>
    <s v="Anxiety"/>
    <x v="1"/>
    <n v="168"/>
    <x v="0"/>
    <x v="2"/>
    <s v="Sad"/>
    <x v="0"/>
    <x v="0"/>
  </r>
  <r>
    <x v="1220"/>
    <s v="Evvy Gunnell"/>
    <x v="0"/>
    <d v="1984-09-25T00:00:00"/>
    <n v="202464"/>
    <x v="511"/>
    <x v="1"/>
    <s v="Back Pain"/>
    <s v="Anxiety"/>
    <x v="2"/>
    <n v="63"/>
    <x v="0"/>
    <x v="0"/>
    <s v="Happy"/>
    <x v="0"/>
    <x v="0"/>
  </r>
  <r>
    <x v="1221"/>
    <s v="Liuka Ashling"/>
    <x v="0"/>
    <d v="1989-11-26T00:00:00"/>
    <n v="2024524"/>
    <x v="372"/>
    <x v="5"/>
    <s v="Back Pain"/>
    <s v="Depression"/>
    <x v="2"/>
    <n v="91"/>
    <x v="2"/>
    <x v="0"/>
    <s v="Neutral"/>
    <x v="1"/>
    <x v="0"/>
  </r>
  <r>
    <x v="1222"/>
    <s v="Haywood Linneman"/>
    <x v="1"/>
    <d v="1980-06-16T00:00:00"/>
    <n v="2024218"/>
    <x v="431"/>
    <x v="0"/>
    <s v="High Blood Pressure"/>
    <s v="Anxiety"/>
    <x v="3"/>
    <n v="175"/>
    <x v="1"/>
    <x v="0"/>
    <s v="Sad"/>
    <x v="0"/>
    <x v="0"/>
  </r>
  <r>
    <x v="1223"/>
    <s v="Elspeth Rosenboim"/>
    <x v="0"/>
    <d v="2004-01-17T00:00:00"/>
    <n v="202459"/>
    <x v="48"/>
    <x v="0"/>
    <s v="Headache"/>
    <s v="Anxiety"/>
    <x v="3"/>
    <n v="161"/>
    <x v="2"/>
    <x v="1"/>
    <s v="Neutral"/>
    <x v="0"/>
    <x v="0"/>
  </r>
  <r>
    <x v="1224"/>
    <s v="Kora Sketcher"/>
    <x v="0"/>
    <d v="1985-08-05T00:00:00"/>
    <n v="202451"/>
    <x v="197"/>
    <x v="5"/>
    <s v="Insomnia"/>
    <s v="Anxiety"/>
    <x v="0"/>
    <n v="126"/>
    <x v="0"/>
    <x v="0"/>
    <s v="Neutral"/>
    <x v="0"/>
    <x v="0"/>
  </r>
  <r>
    <x v="1225"/>
    <s v="Gabriello Snipe"/>
    <x v="1"/>
    <d v="2005-01-21T00:00:00"/>
    <n v="2024615"/>
    <x v="360"/>
    <x v="1"/>
    <s v="High Blood Pressure"/>
    <s v="Mood Swings"/>
    <x v="0"/>
    <n v="119"/>
    <x v="2"/>
    <x v="0"/>
    <s v="Happy"/>
    <x v="0"/>
    <x v="0"/>
  </r>
  <r>
    <x v="1226"/>
    <s v="Ellswerth Ivic"/>
    <x v="1"/>
    <d v="2004-05-28T00:00:00"/>
    <n v="2024523"/>
    <x v="46"/>
    <x v="1"/>
    <s v="High Blood Pressure"/>
    <s v="Anxiety"/>
    <x v="2"/>
    <n v="182"/>
    <x v="2"/>
    <x v="1"/>
    <s v="Neutral"/>
    <x v="0"/>
    <x v="0"/>
  </r>
  <r>
    <x v="1227"/>
    <s v="Kirbee Benediktsson"/>
    <x v="0"/>
    <d v="2001-10-25T00:00:00"/>
    <n v="2024428"/>
    <x v="542"/>
    <x v="5"/>
    <s v="Back Pain"/>
    <s v="Stress"/>
    <x v="3"/>
    <n v="182"/>
    <x v="2"/>
    <x v="0"/>
    <s v="Neutral"/>
    <x v="0"/>
    <x v="0"/>
  </r>
  <r>
    <x v="1228"/>
    <s v="Sibylle Bukowski"/>
    <x v="0"/>
    <d v="2005-01-09T00:00:00"/>
    <n v="202435"/>
    <x v="63"/>
    <x v="1"/>
    <s v="Back Pain"/>
    <s v="Mood Swings"/>
    <x v="2"/>
    <n v="14"/>
    <x v="0"/>
    <x v="2"/>
    <s v="Happy"/>
    <x v="0"/>
    <x v="0"/>
  </r>
  <r>
    <x v="1229"/>
    <s v="Conant Bourne"/>
    <x v="1"/>
    <d v="1999-05-07T00:00:00"/>
    <n v="2024527"/>
    <x v="380"/>
    <x v="1"/>
    <s v="Insomnia"/>
    <s v="Depression"/>
    <x v="5"/>
    <n v="182"/>
    <x v="0"/>
    <x v="0"/>
    <s v="Neutral"/>
    <x v="0"/>
    <x v="0"/>
  </r>
  <r>
    <x v="1230"/>
    <s v="Adora Callicott"/>
    <x v="0"/>
    <d v="1985-08-31T00:00:00"/>
    <n v="2024314"/>
    <x v="173"/>
    <x v="1"/>
    <s v="Back Pain"/>
    <s v="Anxiety"/>
    <x v="3"/>
    <n v="119"/>
    <x v="0"/>
    <x v="2"/>
    <s v="Happy"/>
    <x v="0"/>
    <x v="0"/>
  </r>
  <r>
    <x v="1231"/>
    <s v="Melloney Foucher"/>
    <x v="0"/>
    <d v="2006-07-10T00:00:00"/>
    <n v="202429"/>
    <x v="202"/>
    <x v="2"/>
    <s v="Fatigue"/>
    <s v="Depression"/>
    <x v="1"/>
    <n v="70"/>
    <x v="2"/>
    <x v="0"/>
    <s v="Neutral"/>
    <x v="1"/>
    <x v="0"/>
  </r>
  <r>
    <x v="1232"/>
    <s v="Constancia Aleavy"/>
    <x v="0"/>
    <d v="1981-07-10T00:00:00"/>
    <n v="202463"/>
    <x v="543"/>
    <x v="1"/>
    <s v="High Blood Pressure"/>
    <s v="Anxiety"/>
    <x v="3"/>
    <n v="119"/>
    <x v="2"/>
    <x v="0"/>
    <s v="Neutral"/>
    <x v="0"/>
    <x v="0"/>
  </r>
  <r>
    <x v="1233"/>
    <s v="Hadlee Simper"/>
    <x v="1"/>
    <d v="2002-06-14T00:00:00"/>
    <n v="202429"/>
    <x v="306"/>
    <x v="0"/>
    <s v="Back Pain"/>
    <s v="Stress"/>
    <x v="2"/>
    <n v="7"/>
    <x v="2"/>
    <x v="1"/>
    <s v="Neutral"/>
    <x v="1"/>
    <x v="0"/>
  </r>
  <r>
    <x v="1234"/>
    <s v="Konstantine Pfertner"/>
    <x v="1"/>
    <d v="1982-02-21T00:00:00"/>
    <n v="202442"/>
    <x v="319"/>
    <x v="3"/>
    <s v="Fatigue"/>
    <s v="Irritability"/>
    <x v="0"/>
    <n v="28"/>
    <x v="2"/>
    <x v="0"/>
    <s v="Sad"/>
    <x v="0"/>
    <x v="0"/>
  </r>
  <r>
    <x v="1235"/>
    <s v="Willis Bagnal"/>
    <x v="1"/>
    <d v="2005-05-07T00:00:00"/>
    <n v="2024220"/>
    <x v="14"/>
    <x v="0"/>
    <s v="Fatigue"/>
    <s v="Stress"/>
    <x v="2"/>
    <n v="84"/>
    <x v="2"/>
    <x v="0"/>
    <s v="Neutral"/>
    <x v="1"/>
    <x v="0"/>
  </r>
  <r>
    <x v="1236"/>
    <s v="Konstance Tottle"/>
    <x v="0"/>
    <d v="1998-07-10T00:00:00"/>
    <n v="2024519"/>
    <x v="201"/>
    <x v="2"/>
    <s v="High Blood Pressure"/>
    <s v="Irritability"/>
    <x v="3"/>
    <n v="21"/>
    <x v="1"/>
    <x v="1"/>
    <s v="Neutral"/>
    <x v="1"/>
    <x v="0"/>
  </r>
  <r>
    <x v="1237"/>
    <s v="Walton Bricham"/>
    <x v="1"/>
    <d v="1962-09-06T00:00:00"/>
    <n v="202452"/>
    <x v="150"/>
    <x v="0"/>
    <s v="Headache"/>
    <s v="Anxiety"/>
    <x v="2"/>
    <n v="154"/>
    <x v="2"/>
    <x v="1"/>
    <s v="Sad"/>
    <x v="0"/>
    <x v="0"/>
  </r>
  <r>
    <x v="1238"/>
    <s v="Daisie Steinson"/>
    <x v="0"/>
    <d v="1990-09-26T00:00:00"/>
    <n v="202437"/>
    <x v="521"/>
    <x v="0"/>
    <s v="Back Pain"/>
    <s v="Mood Swings"/>
    <x v="0"/>
    <n v="77"/>
    <x v="0"/>
    <x v="0"/>
    <s v="Sad"/>
    <x v="0"/>
    <x v="0"/>
  </r>
  <r>
    <x v="1239"/>
    <s v="Staford Ilsley"/>
    <x v="1"/>
    <d v="1994-04-24T00:00:00"/>
    <n v="2024212"/>
    <x v="474"/>
    <x v="3"/>
    <s v="Headache"/>
    <s v="Depression"/>
    <x v="5"/>
    <n v="56"/>
    <x v="2"/>
    <x v="0"/>
    <s v="Happy"/>
    <x v="0"/>
    <x v="0"/>
  </r>
  <r>
    <x v="1240"/>
    <s v="Kurt Haggerstone"/>
    <x v="1"/>
    <d v="1985-05-22T00:00:00"/>
    <n v="2024619"/>
    <x v="348"/>
    <x v="3"/>
    <s v="Back Pain"/>
    <s v="Anxiety"/>
    <x v="3"/>
    <n v="119"/>
    <x v="1"/>
    <x v="0"/>
    <s v="Neutral"/>
    <x v="0"/>
    <x v="0"/>
  </r>
  <r>
    <x v="1241"/>
    <s v="Darice Pawley"/>
    <x v="0"/>
    <d v="1995-03-24T00:00:00"/>
    <n v="2024229"/>
    <x v="192"/>
    <x v="3"/>
    <s v="Headache"/>
    <s v="Depression"/>
    <x v="2"/>
    <n v="28"/>
    <x v="1"/>
    <x v="2"/>
    <s v="Neutral"/>
    <x v="0"/>
    <x v="0"/>
  </r>
  <r>
    <x v="1242"/>
    <s v="Thornton Hubbold"/>
    <x v="1"/>
    <d v="2006-07-19T00:00:00"/>
    <n v="2024313"/>
    <x v="421"/>
    <x v="8"/>
    <s v="Fatigue"/>
    <s v="Anxiety"/>
    <x v="7"/>
    <n v="140"/>
    <x v="0"/>
    <x v="0"/>
    <s v="Happy"/>
    <x v="0"/>
    <x v="0"/>
  </r>
  <r>
    <x v="1243"/>
    <s v="Frederico Kirkbright"/>
    <x v="1"/>
    <d v="2004-04-18T00:00:00"/>
    <n v="202441"/>
    <x v="215"/>
    <x v="0"/>
    <s v="Fatigue"/>
    <s v="Depression"/>
    <x v="3"/>
    <n v="175"/>
    <x v="1"/>
    <x v="2"/>
    <s v="Neutral"/>
    <x v="0"/>
    <x v="0"/>
  </r>
  <r>
    <x v="1244"/>
    <s v="Selia Goldsack"/>
    <x v="0"/>
    <d v="1993-03-17T00:00:00"/>
    <n v="202465"/>
    <x v="89"/>
    <x v="3"/>
    <s v="Headache"/>
    <s v="Depression"/>
    <x v="1"/>
    <n v="105"/>
    <x v="0"/>
    <x v="0"/>
    <s v="Sad"/>
    <x v="0"/>
    <x v="0"/>
  </r>
  <r>
    <x v="1245"/>
    <s v="Inigo Meni"/>
    <x v="1"/>
    <d v="2002-04-15T00:00:00"/>
    <n v="2024412"/>
    <x v="53"/>
    <x v="2"/>
    <s v="Insomnia"/>
    <s v="Depression"/>
    <x v="1"/>
    <n v="35"/>
    <x v="2"/>
    <x v="0"/>
    <s v="Happy"/>
    <x v="1"/>
    <x v="0"/>
  </r>
  <r>
    <x v="1246"/>
    <s v="Liesa Sayle"/>
    <x v="0"/>
    <d v="1990-01-29T00:00:00"/>
    <n v="202444"/>
    <x v="473"/>
    <x v="0"/>
    <s v="Back Pain"/>
    <s v="Depression"/>
    <x v="2"/>
    <n v="161"/>
    <x v="0"/>
    <x v="0"/>
    <s v="Happy"/>
    <x v="0"/>
    <x v="0"/>
  </r>
  <r>
    <x v="1247"/>
    <s v="Raynard Youle"/>
    <x v="1"/>
    <d v="1994-11-11T00:00:00"/>
    <n v="2024410"/>
    <x v="447"/>
    <x v="2"/>
    <s v="Headache"/>
    <s v="Irritability"/>
    <x v="5"/>
    <n v="63"/>
    <x v="0"/>
    <x v="1"/>
    <s v="Sad"/>
    <x v="0"/>
    <x v="0"/>
  </r>
  <r>
    <x v="1248"/>
    <s v="Ulick Chartman"/>
    <x v="1"/>
    <d v="1997-01-12T00:00:00"/>
    <n v="2024328"/>
    <x v="299"/>
    <x v="0"/>
    <s v="Back Pain"/>
    <s v="Anxiety"/>
    <x v="5"/>
    <n v="98"/>
    <x v="2"/>
    <x v="0"/>
    <s v="Neutral"/>
    <x v="0"/>
    <x v="0"/>
  </r>
  <r>
    <x v="1249"/>
    <s v="Kippy Barber"/>
    <x v="0"/>
    <d v="2006-11-17T00:00:00"/>
    <n v="2024321"/>
    <x v="391"/>
    <x v="8"/>
    <s v="Stomach Age"/>
    <s v="Depression"/>
    <x v="1"/>
    <n v="154"/>
    <x v="2"/>
    <x v="0"/>
    <s v="Sad"/>
    <x v="0"/>
    <x v="0"/>
  </r>
  <r>
    <x v="1250"/>
    <s v="Salvatore Barrie"/>
    <x v="1"/>
    <d v="2006-11-15T00:00:00"/>
    <n v="2024419"/>
    <x v="340"/>
    <x v="6"/>
    <s v="Headache"/>
    <s v="Fear"/>
    <x v="1"/>
    <n v="42"/>
    <x v="0"/>
    <x v="0"/>
    <s v="Sad"/>
    <x v="0"/>
    <x v="0"/>
  </r>
  <r>
    <x v="1251"/>
    <s v="Odetta Hoggetts"/>
    <x v="0"/>
    <d v="1981-01-21T00:00:00"/>
    <n v="202448"/>
    <x v="303"/>
    <x v="3"/>
    <s v="Back Pain"/>
    <s v="Anxiety"/>
    <x v="1"/>
    <n v="56"/>
    <x v="0"/>
    <x v="1"/>
    <s v="Neutral"/>
    <x v="0"/>
    <x v="0"/>
  </r>
  <r>
    <x v="1252"/>
    <s v="Jennine Fessler"/>
    <x v="0"/>
    <d v="1994-05-11T00:00:00"/>
    <n v="202447"/>
    <x v="544"/>
    <x v="5"/>
    <s v="Insomnia"/>
    <s v="Depression"/>
    <x v="1"/>
    <n v="91"/>
    <x v="0"/>
    <x v="0"/>
    <s v="Happy"/>
    <x v="0"/>
    <x v="0"/>
  </r>
  <r>
    <x v="1253"/>
    <s v="Aldon Larmuth"/>
    <x v="1"/>
    <d v="1991-07-03T00:00:00"/>
    <n v="2024427"/>
    <x v="289"/>
    <x v="0"/>
    <s v="Insomnia"/>
    <s v="Anxiety"/>
    <x v="2"/>
    <n v="182"/>
    <x v="2"/>
    <x v="0"/>
    <s v="Happy"/>
    <x v="0"/>
    <x v="0"/>
  </r>
  <r>
    <x v="1254"/>
    <s v="Robby Trolley"/>
    <x v="0"/>
    <d v="1992-10-21T00:00:00"/>
    <n v="202453"/>
    <x v="243"/>
    <x v="0"/>
    <s v="Headache"/>
    <s v="Anxiety"/>
    <x v="3"/>
    <n v="56"/>
    <x v="2"/>
    <x v="0"/>
    <s v="Neutral"/>
    <x v="1"/>
    <x v="0"/>
  </r>
  <r>
    <x v="1255"/>
    <s v="Yves Syce"/>
    <x v="1"/>
    <d v="2000-07-21T00:00:00"/>
    <n v="202421"/>
    <x v="131"/>
    <x v="5"/>
    <s v="High Blood Pressure"/>
    <s v="Irritability"/>
    <x v="5"/>
    <n v="7"/>
    <x v="1"/>
    <x v="0"/>
    <s v="Sad"/>
    <x v="0"/>
    <x v="1"/>
  </r>
  <r>
    <x v="1256"/>
    <s v="Arman Bolderoe"/>
    <x v="1"/>
    <d v="2006-08-08T00:00:00"/>
    <n v="2024413"/>
    <x v="211"/>
    <x v="1"/>
    <s v="Headache"/>
    <s v="Anxiety"/>
    <x v="1"/>
    <n v="119"/>
    <x v="0"/>
    <x v="0"/>
    <s v="Sad"/>
    <x v="0"/>
    <x v="0"/>
  </r>
  <r>
    <x v="1257"/>
    <s v="Tasia Kenningham"/>
    <x v="0"/>
    <d v="1978-04-30T00:00:00"/>
    <n v="2024610"/>
    <x v="345"/>
    <x v="0"/>
    <s v="Back Pain"/>
    <s v="Depression"/>
    <x v="3"/>
    <n v="7"/>
    <x v="1"/>
    <x v="0"/>
    <s v="Neutral"/>
    <x v="1"/>
    <x v="0"/>
  </r>
  <r>
    <x v="1258"/>
    <s v="Ewart Doxsey"/>
    <x v="1"/>
    <d v="1975-12-22T00:00:00"/>
    <n v="202446"/>
    <x v="203"/>
    <x v="3"/>
    <s v="Fatigue"/>
    <s v="Anxiety"/>
    <x v="3"/>
    <n v="98"/>
    <x v="0"/>
    <x v="0"/>
    <s v="Happy"/>
    <x v="1"/>
    <x v="0"/>
  </r>
  <r>
    <x v="1259"/>
    <s v="Celinka Andrioni"/>
    <x v="0"/>
    <d v="1963-04-25T00:00:00"/>
    <n v="2024413"/>
    <x v="191"/>
    <x v="2"/>
    <s v="Insomnia"/>
    <s v="Depression"/>
    <x v="3"/>
    <n v="70"/>
    <x v="0"/>
    <x v="1"/>
    <s v="Neutral"/>
    <x v="0"/>
    <x v="0"/>
  </r>
  <r>
    <x v="1260"/>
    <s v="Sashenka Czyz"/>
    <x v="0"/>
    <d v="1997-01-06T00:00:00"/>
    <n v="202453"/>
    <x v="35"/>
    <x v="3"/>
    <s v="Insomnia"/>
    <s v="Irritability"/>
    <x v="2"/>
    <n v="119"/>
    <x v="2"/>
    <x v="2"/>
    <s v="Neutral"/>
    <x v="1"/>
    <x v="0"/>
  </r>
  <r>
    <x v="1261"/>
    <s v="Jami Barkess"/>
    <x v="0"/>
    <d v="1985-08-28T00:00:00"/>
    <n v="2024519"/>
    <x v="545"/>
    <x v="3"/>
    <s v="Headache"/>
    <s v="Stress"/>
    <x v="2"/>
    <n v="49"/>
    <x v="2"/>
    <x v="0"/>
    <s v="Sad"/>
    <x v="0"/>
    <x v="0"/>
  </r>
  <r>
    <x v="1262"/>
    <s v="Tawsha Lane"/>
    <x v="0"/>
    <d v="1974-07-31T00:00:00"/>
    <n v="2024429"/>
    <x v="38"/>
    <x v="5"/>
    <s v="Back Pain"/>
    <s v="Depression"/>
    <x v="1"/>
    <n v="119"/>
    <x v="2"/>
    <x v="2"/>
    <s v="Happy"/>
    <x v="0"/>
    <x v="0"/>
  </r>
  <r>
    <x v="1263"/>
    <s v="Byram Shills"/>
    <x v="1"/>
    <d v="1998-12-17T00:00:00"/>
    <n v="2024513"/>
    <x v="366"/>
    <x v="2"/>
    <s v="Headache"/>
    <s v="Anxiety"/>
    <x v="3"/>
    <n v="182"/>
    <x v="1"/>
    <x v="1"/>
    <s v="Sad"/>
    <x v="1"/>
    <x v="0"/>
  </r>
  <r>
    <x v="1264"/>
    <s v="Port Barrus"/>
    <x v="1"/>
    <d v="1996-11-26T00:00:00"/>
    <n v="2024429"/>
    <x v="285"/>
    <x v="2"/>
    <s v="High Blood Pressure"/>
    <s v="Depression"/>
    <x v="1"/>
    <n v="168"/>
    <x v="2"/>
    <x v="0"/>
    <s v="Neutral"/>
    <x v="0"/>
    <x v="0"/>
  </r>
  <r>
    <x v="1265"/>
    <s v="Kacie O'Glassane"/>
    <x v="0"/>
    <d v="2001-10-18T00:00:00"/>
    <n v="2024515"/>
    <x v="119"/>
    <x v="5"/>
    <s v="High Blood Pressure"/>
    <s v="Depression"/>
    <x v="0"/>
    <n v="21"/>
    <x v="0"/>
    <x v="0"/>
    <s v="Neutral"/>
    <x v="0"/>
    <x v="0"/>
  </r>
  <r>
    <x v="1266"/>
    <s v="Thibaut Faustin"/>
    <x v="1"/>
    <d v="2005-01-11T00:00:00"/>
    <n v="202428"/>
    <x v="40"/>
    <x v="0"/>
    <s v="High Blood Pressure"/>
    <s v="Mood Swings"/>
    <x v="1"/>
    <n v="21"/>
    <x v="2"/>
    <x v="2"/>
    <s v="Neutral"/>
    <x v="1"/>
    <x v="0"/>
  </r>
  <r>
    <x v="1267"/>
    <s v="Chery Northin"/>
    <x v="0"/>
    <d v="1992-08-16T00:00:00"/>
    <n v="2024316"/>
    <x v="546"/>
    <x v="3"/>
    <s v="Back Pain"/>
    <s v="Anxiety"/>
    <x v="1"/>
    <n v="140"/>
    <x v="0"/>
    <x v="1"/>
    <s v="Neutral"/>
    <x v="0"/>
    <x v="0"/>
  </r>
  <r>
    <x v="1268"/>
    <s v="Korie Brunicke"/>
    <x v="0"/>
    <d v="2002-08-31T00:00:00"/>
    <n v="202434"/>
    <x v="360"/>
    <x v="1"/>
    <s v="Fatigue"/>
    <s v="Irritability"/>
    <x v="5"/>
    <n v="56"/>
    <x v="0"/>
    <x v="0"/>
    <s v="Happy"/>
    <x v="0"/>
    <x v="0"/>
  </r>
  <r>
    <x v="1269"/>
    <s v="Ennis Shrubshall"/>
    <x v="1"/>
    <d v="1991-05-01T00:00:00"/>
    <n v="2024525"/>
    <x v="18"/>
    <x v="3"/>
    <s v="Fatigue"/>
    <s v="Stress"/>
    <x v="0"/>
    <n v="112"/>
    <x v="1"/>
    <x v="0"/>
    <s v="Happy"/>
    <x v="0"/>
    <x v="0"/>
  </r>
  <r>
    <x v="1270"/>
    <s v="Bessy Trinbey"/>
    <x v="0"/>
    <d v="1976-05-06T00:00:00"/>
    <n v="202468"/>
    <x v="547"/>
    <x v="2"/>
    <s v="Headache"/>
    <s v="Irritability"/>
    <x v="3"/>
    <n v="154"/>
    <x v="0"/>
    <x v="0"/>
    <s v="Happy"/>
    <x v="0"/>
    <x v="0"/>
  </r>
  <r>
    <x v="1271"/>
    <s v="Horten Smalls"/>
    <x v="1"/>
    <d v="2005-09-26T00:00:00"/>
    <n v="2024210"/>
    <x v="60"/>
    <x v="5"/>
    <s v="Fatigue"/>
    <s v="Mood Swings"/>
    <x v="3"/>
    <n v="56"/>
    <x v="2"/>
    <x v="0"/>
    <s v="Happy"/>
    <x v="0"/>
    <x v="0"/>
  </r>
  <r>
    <x v="1272"/>
    <s v="Gasparo Braxton"/>
    <x v="1"/>
    <d v="2004-03-15T00:00:00"/>
    <n v="2024419"/>
    <x v="338"/>
    <x v="3"/>
    <s v="High Blood Pressure"/>
    <s v="Irritability"/>
    <x v="0"/>
    <n v="91"/>
    <x v="0"/>
    <x v="0"/>
    <s v="Happy"/>
    <x v="0"/>
    <x v="0"/>
  </r>
  <r>
    <x v="1273"/>
    <s v="Idelle Charles"/>
    <x v="0"/>
    <d v="2004-08-31T00:00:00"/>
    <n v="202467"/>
    <x v="325"/>
    <x v="3"/>
    <s v="Fatigue"/>
    <s v="Anxiety"/>
    <x v="3"/>
    <n v="49"/>
    <x v="2"/>
    <x v="1"/>
    <s v="Neutral"/>
    <x v="1"/>
    <x v="0"/>
  </r>
  <r>
    <x v="1274"/>
    <s v="Wilmar Hantusch"/>
    <x v="1"/>
    <d v="1988-01-15T00:00:00"/>
    <n v="202451"/>
    <x v="369"/>
    <x v="3"/>
    <s v="High Blood Pressure"/>
    <s v="Anxiety"/>
    <x v="2"/>
    <n v="126"/>
    <x v="0"/>
    <x v="0"/>
    <s v="Neutral"/>
    <x v="0"/>
    <x v="0"/>
  </r>
  <r>
    <x v="1275"/>
    <s v="Rozalin Jerdon"/>
    <x v="0"/>
    <d v="1996-01-13T00:00:00"/>
    <n v="202438"/>
    <x v="527"/>
    <x v="0"/>
    <s v="Back Pain"/>
    <s v="Depression"/>
    <x v="2"/>
    <n v="133"/>
    <x v="0"/>
    <x v="0"/>
    <s v="Sad"/>
    <x v="1"/>
    <x v="0"/>
  </r>
  <r>
    <x v="1276"/>
    <s v="Corrina Allwell"/>
    <x v="0"/>
    <d v="1988-03-12T00:00:00"/>
    <n v="202434"/>
    <x v="243"/>
    <x v="0"/>
    <s v="Headache"/>
    <s v="Irritability"/>
    <x v="3"/>
    <n v="70"/>
    <x v="0"/>
    <x v="1"/>
    <s v="Happy"/>
    <x v="0"/>
    <x v="0"/>
  </r>
  <r>
    <x v="1277"/>
    <s v="Ferris Pottell"/>
    <x v="1"/>
    <d v="1967-05-15T00:00:00"/>
    <n v="202429"/>
    <x v="458"/>
    <x v="5"/>
    <s v="Insomnia"/>
    <s v="Anxiety"/>
    <x v="1"/>
    <n v="147"/>
    <x v="0"/>
    <x v="1"/>
    <s v="Neutral"/>
    <x v="0"/>
    <x v="0"/>
  </r>
  <r>
    <x v="1278"/>
    <s v="Charissa Balfour"/>
    <x v="0"/>
    <d v="1995-04-20T00:00:00"/>
    <n v="202431"/>
    <x v="404"/>
    <x v="3"/>
    <s v="Back Pain"/>
    <s v="Depression"/>
    <x v="2"/>
    <n v="105"/>
    <x v="1"/>
    <x v="0"/>
    <s v="Neutral"/>
    <x v="1"/>
    <x v="0"/>
  </r>
  <r>
    <x v="1279"/>
    <s v="Adriane Brech"/>
    <x v="0"/>
    <d v="2002-02-26T00:00:00"/>
    <n v="2024223"/>
    <x v="328"/>
    <x v="2"/>
    <s v="Insomnia"/>
    <s v="Anxiety"/>
    <x v="3"/>
    <n v="91"/>
    <x v="0"/>
    <x v="0"/>
    <s v="Sad"/>
    <x v="0"/>
    <x v="0"/>
  </r>
  <r>
    <x v="1280"/>
    <s v="Waylin Dedman"/>
    <x v="1"/>
    <d v="2000-01-06T00:00:00"/>
    <n v="2024216"/>
    <x v="141"/>
    <x v="5"/>
    <s v="Back Pain"/>
    <s v="Depression"/>
    <x v="2"/>
    <n v="133"/>
    <x v="2"/>
    <x v="2"/>
    <s v="Happy"/>
    <x v="1"/>
    <x v="0"/>
  </r>
  <r>
    <x v="1281"/>
    <s v="Aurlie Littleproud"/>
    <x v="0"/>
    <d v="1972-01-11T00:00:00"/>
    <n v="2024219"/>
    <x v="548"/>
    <x v="2"/>
    <s v="Fatigue"/>
    <s v="Depression"/>
    <x v="3"/>
    <n v="49"/>
    <x v="1"/>
    <x v="0"/>
    <s v="Happy"/>
    <x v="1"/>
    <x v="0"/>
  </r>
  <r>
    <x v="1282"/>
    <s v="Padraic Pavluk"/>
    <x v="1"/>
    <d v="2003-03-18T00:00:00"/>
    <n v="2024124"/>
    <x v="44"/>
    <x v="0"/>
    <s v="Insomnia"/>
    <s v="Anxiety"/>
    <x v="2"/>
    <n v="112"/>
    <x v="2"/>
    <x v="0"/>
    <s v="Sad"/>
    <x v="1"/>
    <x v="0"/>
  </r>
  <r>
    <x v="1283"/>
    <s v="Mord Borrell"/>
    <x v="1"/>
    <d v="2000-03-06T00:00:00"/>
    <n v="2024619"/>
    <x v="135"/>
    <x v="0"/>
    <s v="Back Pain"/>
    <s v="Depression"/>
    <x v="3"/>
    <n v="182"/>
    <x v="0"/>
    <x v="0"/>
    <s v="Neutral"/>
    <x v="0"/>
    <x v="0"/>
  </r>
  <r>
    <x v="1284"/>
    <s v="Evered Fenny"/>
    <x v="1"/>
    <d v="1992-09-05T00:00:00"/>
    <n v="2024525"/>
    <x v="13"/>
    <x v="5"/>
    <s v="Back Pain"/>
    <s v="Anxiety"/>
    <x v="2"/>
    <n v="168"/>
    <x v="2"/>
    <x v="0"/>
    <s v="Neutral"/>
    <x v="0"/>
    <x v="0"/>
  </r>
  <r>
    <x v="1285"/>
    <s v="Findley McDavid"/>
    <x v="1"/>
    <d v="1996-11-18T00:00:00"/>
    <n v="202466"/>
    <x v="386"/>
    <x v="0"/>
    <s v="Back Pain"/>
    <s v="Stress"/>
    <x v="2"/>
    <n v="154"/>
    <x v="2"/>
    <x v="1"/>
    <s v="Sad"/>
    <x v="0"/>
    <x v="0"/>
  </r>
  <r>
    <x v="1286"/>
    <s v="Revkah Titlow"/>
    <x v="0"/>
    <d v="2006-06-02T00:00:00"/>
    <n v="2024430"/>
    <x v="5"/>
    <x v="3"/>
    <s v="Insomnia"/>
    <s v="Irritability"/>
    <x v="3"/>
    <n v="154"/>
    <x v="2"/>
    <x v="0"/>
    <s v="Sad"/>
    <x v="1"/>
    <x v="0"/>
  </r>
  <r>
    <x v="1287"/>
    <s v="Bealle Jolly"/>
    <x v="1"/>
    <d v="1985-01-26T00:00:00"/>
    <n v="2024120"/>
    <x v="66"/>
    <x v="0"/>
    <s v="Headache"/>
    <s v="Stress"/>
    <x v="2"/>
    <n v="105"/>
    <x v="0"/>
    <x v="1"/>
    <s v="Sad"/>
    <x v="0"/>
    <x v="0"/>
  </r>
  <r>
    <x v="1288"/>
    <s v="Felice Hindenburg"/>
    <x v="1"/>
    <d v="1985-06-14T00:00:00"/>
    <n v="2024223"/>
    <x v="438"/>
    <x v="1"/>
    <s v="Back Pain"/>
    <s v="Stress"/>
    <x v="2"/>
    <n v="70"/>
    <x v="0"/>
    <x v="0"/>
    <s v="Sad"/>
    <x v="0"/>
    <x v="0"/>
  </r>
  <r>
    <x v="1289"/>
    <s v="Deloria Loads"/>
    <x v="0"/>
    <d v="1997-10-14T00:00:00"/>
    <n v="2024621"/>
    <x v="108"/>
    <x v="3"/>
    <s v="Insomnia"/>
    <s v="Mood Swings"/>
    <x v="2"/>
    <n v="63"/>
    <x v="2"/>
    <x v="1"/>
    <s v="Sad"/>
    <x v="0"/>
    <x v="0"/>
  </r>
  <r>
    <x v="1290"/>
    <s v="Tymothy Presnell"/>
    <x v="1"/>
    <d v="2001-01-01T00:00:00"/>
    <n v="2024415"/>
    <x v="549"/>
    <x v="1"/>
    <s v="Back Pain"/>
    <s v="Stress"/>
    <x v="5"/>
    <n v="182"/>
    <x v="1"/>
    <x v="1"/>
    <s v="Happy"/>
    <x v="0"/>
    <x v="0"/>
  </r>
  <r>
    <x v="1291"/>
    <s v="Wat Arbuckle"/>
    <x v="1"/>
    <d v="1993-11-23T00:00:00"/>
    <n v="2024530"/>
    <x v="53"/>
    <x v="2"/>
    <s v="Back Pain"/>
    <s v="Depression"/>
    <x v="3"/>
    <n v="84"/>
    <x v="0"/>
    <x v="2"/>
    <s v="Sad"/>
    <x v="0"/>
    <x v="0"/>
  </r>
  <r>
    <x v="1292"/>
    <s v="Dion Bellanger"/>
    <x v="0"/>
    <d v="1995-03-20T00:00:00"/>
    <n v="2024418"/>
    <x v="66"/>
    <x v="0"/>
    <s v="High Blood Pressure"/>
    <s v="Anxiety"/>
    <x v="3"/>
    <n v="154"/>
    <x v="0"/>
    <x v="0"/>
    <s v="Happy"/>
    <x v="0"/>
    <x v="0"/>
  </r>
  <r>
    <x v="1293"/>
    <s v="Ina Perdue"/>
    <x v="0"/>
    <d v="1983-06-15T00:00:00"/>
    <n v="2024322"/>
    <x v="366"/>
    <x v="2"/>
    <s v="Back Pain"/>
    <s v="Mood Swings"/>
    <x v="0"/>
    <n v="168"/>
    <x v="2"/>
    <x v="0"/>
    <s v="Sad"/>
    <x v="0"/>
    <x v="0"/>
  </r>
  <r>
    <x v="1294"/>
    <s v="Jerrold Wanell"/>
    <x v="1"/>
    <d v="2005-10-30T00:00:00"/>
    <n v="2024421"/>
    <x v="550"/>
    <x v="1"/>
    <s v="Back Pain"/>
    <s v="Depression"/>
    <x v="1"/>
    <n v="175"/>
    <x v="2"/>
    <x v="0"/>
    <s v="Happy"/>
    <x v="0"/>
    <x v="0"/>
  </r>
  <r>
    <x v="1295"/>
    <s v="Geri Beaty"/>
    <x v="1"/>
    <d v="2000-03-14T00:00:00"/>
    <n v="2024425"/>
    <x v="13"/>
    <x v="3"/>
    <s v="Headache"/>
    <s v="Anxiety"/>
    <x v="3"/>
    <n v="70"/>
    <x v="2"/>
    <x v="0"/>
    <s v="Neutral"/>
    <x v="1"/>
    <x v="0"/>
  </r>
  <r>
    <x v="1296"/>
    <s v="Leilah McFadin"/>
    <x v="0"/>
    <d v="1962-10-25T00:00:00"/>
    <n v="2024426"/>
    <x v="34"/>
    <x v="2"/>
    <s v="High Blood Pressure"/>
    <s v="Irritability"/>
    <x v="5"/>
    <n v="119"/>
    <x v="0"/>
    <x v="0"/>
    <s v="Neutral"/>
    <x v="0"/>
    <x v="0"/>
  </r>
  <r>
    <x v="1297"/>
    <s v="Elvera Elies"/>
    <x v="0"/>
    <d v="1978-03-18T00:00:00"/>
    <n v="202421"/>
    <x v="16"/>
    <x v="0"/>
    <s v="High Blood Pressure"/>
    <s v="Anxiety"/>
    <x v="1"/>
    <n v="28"/>
    <x v="2"/>
    <x v="0"/>
    <s v="Sad"/>
    <x v="1"/>
    <x v="0"/>
  </r>
  <r>
    <x v="1298"/>
    <s v="Belia Decourcy"/>
    <x v="0"/>
    <d v="2003-02-18T00:00:00"/>
    <n v="202437"/>
    <x v="399"/>
    <x v="0"/>
    <s v="Insomnia"/>
    <s v="Irritability"/>
    <x v="2"/>
    <n v="161"/>
    <x v="0"/>
    <x v="0"/>
    <s v="Neutral"/>
    <x v="0"/>
    <x v="0"/>
  </r>
  <r>
    <x v="1299"/>
    <s v="Blondell Giorgini"/>
    <x v="0"/>
    <d v="1996-10-18T00:00:00"/>
    <n v="202431"/>
    <x v="111"/>
    <x v="3"/>
    <s v="Fatigue"/>
    <s v="Anxiety"/>
    <x v="0"/>
    <n v="133"/>
    <x v="0"/>
    <x v="0"/>
    <s v="Neutral"/>
    <x v="0"/>
    <x v="0"/>
  </r>
  <r>
    <x v="1300"/>
    <s v="Jarid Roscamp"/>
    <x v="1"/>
    <d v="1996-01-16T00:00:00"/>
    <n v="202451"/>
    <x v="394"/>
    <x v="5"/>
    <s v="Back Pain"/>
    <s v="Stress"/>
    <x v="2"/>
    <n v="84"/>
    <x v="2"/>
    <x v="0"/>
    <s v="Sad"/>
    <x v="0"/>
    <x v="0"/>
  </r>
  <r>
    <x v="1301"/>
    <s v="Ty Renton"/>
    <x v="1"/>
    <d v="2004-12-21T00:00:00"/>
    <n v="2024221"/>
    <x v="40"/>
    <x v="1"/>
    <s v="Back Pain"/>
    <s v="Depression"/>
    <x v="2"/>
    <n v="28"/>
    <x v="1"/>
    <x v="2"/>
    <s v="Neutral"/>
    <x v="1"/>
    <x v="0"/>
  </r>
  <r>
    <x v="1302"/>
    <s v="Oralle Baltrushaitis"/>
    <x v="0"/>
    <d v="1996-12-27T00:00:00"/>
    <n v="2024229"/>
    <x v="551"/>
    <x v="0"/>
    <s v="High Blood Pressure"/>
    <s v="Depression"/>
    <x v="3"/>
    <n v="119"/>
    <x v="0"/>
    <x v="2"/>
    <s v="Happy"/>
    <x v="0"/>
    <x v="0"/>
  </r>
  <r>
    <x v="1303"/>
    <s v="Gram Brockelsby"/>
    <x v="1"/>
    <d v="1989-10-15T00:00:00"/>
    <n v="202428"/>
    <x v="552"/>
    <x v="0"/>
    <s v="Headache"/>
    <s v="Stress"/>
    <x v="0"/>
    <n v="154"/>
    <x v="2"/>
    <x v="2"/>
    <s v="Happy"/>
    <x v="1"/>
    <x v="0"/>
  </r>
  <r>
    <x v="1304"/>
    <s v="Mordy Howes"/>
    <x v="1"/>
    <d v="2004-07-22T00:00:00"/>
    <n v="202442"/>
    <x v="520"/>
    <x v="2"/>
    <s v="Fatigue"/>
    <s v="Stress"/>
    <x v="0"/>
    <n v="35"/>
    <x v="0"/>
    <x v="2"/>
    <s v="Neutral"/>
    <x v="0"/>
    <x v="0"/>
  </r>
  <r>
    <x v="1305"/>
    <s v="Virgie Vassay"/>
    <x v="1"/>
    <d v="2002-09-10T00:00:00"/>
    <n v="2024321"/>
    <x v="246"/>
    <x v="1"/>
    <s v="High Blood Pressure"/>
    <s v="Mood Swings"/>
    <x v="2"/>
    <n v="35"/>
    <x v="0"/>
    <x v="1"/>
    <s v="Neutral"/>
    <x v="0"/>
    <x v="0"/>
  </r>
  <r>
    <x v="1306"/>
    <s v="Isidoro Whitlow"/>
    <x v="1"/>
    <d v="1991-10-27T00:00:00"/>
    <n v="202446"/>
    <x v="3"/>
    <x v="1"/>
    <s v="Back Pain"/>
    <s v="Irritability"/>
    <x v="5"/>
    <n v="140"/>
    <x v="1"/>
    <x v="1"/>
    <s v="Neutral"/>
    <x v="0"/>
    <x v="0"/>
  </r>
  <r>
    <x v="1307"/>
    <s v="Patricio Moyles"/>
    <x v="1"/>
    <d v="1996-05-27T00:00:00"/>
    <n v="2024217"/>
    <x v="56"/>
    <x v="1"/>
    <s v="Fatigue"/>
    <s v="Mood Swings"/>
    <x v="0"/>
    <n v="70"/>
    <x v="2"/>
    <x v="0"/>
    <s v="Neutral"/>
    <x v="0"/>
    <x v="0"/>
  </r>
  <r>
    <x v="1308"/>
    <s v="Gus Frizell"/>
    <x v="1"/>
    <d v="1990-10-20T00:00:00"/>
    <n v="2024524"/>
    <x v="553"/>
    <x v="0"/>
    <s v="Headache"/>
    <s v="Anxiety"/>
    <x v="2"/>
    <n v="35"/>
    <x v="0"/>
    <x v="0"/>
    <s v="Neutral"/>
    <x v="0"/>
    <x v="0"/>
  </r>
  <r>
    <x v="1309"/>
    <s v="Kelcie Clappison"/>
    <x v="0"/>
    <d v="1970-03-26T00:00:00"/>
    <n v="202453"/>
    <x v="554"/>
    <x v="2"/>
    <s v="Insomnia"/>
    <s v="Depression"/>
    <x v="1"/>
    <n v="105"/>
    <x v="1"/>
    <x v="2"/>
    <s v="Neutral"/>
    <x v="1"/>
    <x v="0"/>
  </r>
  <r>
    <x v="1310"/>
    <s v="Kristoffer Cherrett"/>
    <x v="1"/>
    <d v="1999-02-01T00:00:00"/>
    <n v="2024315"/>
    <x v="555"/>
    <x v="3"/>
    <s v="High Blood Pressure"/>
    <s v="Mood Swings"/>
    <x v="0"/>
    <n v="112"/>
    <x v="2"/>
    <x v="0"/>
    <s v="Neutral"/>
    <x v="0"/>
    <x v="0"/>
  </r>
  <r>
    <x v="1311"/>
    <s v="Tonia Berrycloth"/>
    <x v="0"/>
    <d v="2006-08-01T00:00:00"/>
    <n v="202447"/>
    <x v="165"/>
    <x v="6"/>
    <s v="Loss of Appetite"/>
    <s v="Depression"/>
    <x v="1"/>
    <n v="182"/>
    <x v="2"/>
    <x v="0"/>
    <s v="Neutral"/>
    <x v="0"/>
    <x v="0"/>
  </r>
  <r>
    <x v="1312"/>
    <s v="Emma Prestney"/>
    <x v="0"/>
    <d v="1993-08-19T00:00:00"/>
    <n v="2024610"/>
    <x v="445"/>
    <x v="0"/>
    <s v="Insomnia"/>
    <s v="Depression"/>
    <x v="0"/>
    <n v="77"/>
    <x v="0"/>
    <x v="0"/>
    <s v="Sad"/>
    <x v="0"/>
    <x v="0"/>
  </r>
  <r>
    <x v="1313"/>
    <s v="Helaine O'Hone"/>
    <x v="0"/>
    <d v="1993-01-23T00:00:00"/>
    <n v="2024427"/>
    <x v="556"/>
    <x v="0"/>
    <s v="Fatigue"/>
    <s v="Mood Swings"/>
    <x v="2"/>
    <n v="42"/>
    <x v="2"/>
    <x v="0"/>
    <s v="Neutral"/>
    <x v="0"/>
    <x v="0"/>
  </r>
  <r>
    <x v="1314"/>
    <s v="Joy Wing"/>
    <x v="0"/>
    <d v="2004-12-24T00:00:00"/>
    <n v="202459"/>
    <x v="345"/>
    <x v="0"/>
    <s v="Headache"/>
    <s v="Depression"/>
    <x v="3"/>
    <n v="91"/>
    <x v="0"/>
    <x v="1"/>
    <s v="Neutral"/>
    <x v="0"/>
    <x v="0"/>
  </r>
  <r>
    <x v="1315"/>
    <s v="Emmerich Offer"/>
    <x v="1"/>
    <d v="1979-10-14T00:00:00"/>
    <n v="2024425"/>
    <x v="377"/>
    <x v="3"/>
    <s v="Back Pain"/>
    <s v="Mood Swings"/>
    <x v="1"/>
    <n v="133"/>
    <x v="2"/>
    <x v="1"/>
    <s v="Neutral"/>
    <x v="0"/>
    <x v="0"/>
  </r>
  <r>
    <x v="1316"/>
    <s v="Hermie Fliege"/>
    <x v="1"/>
    <d v="1975-02-12T00:00:00"/>
    <n v="202463"/>
    <x v="557"/>
    <x v="0"/>
    <s v="Fatigue"/>
    <s v="Mood Swings"/>
    <x v="5"/>
    <n v="35"/>
    <x v="1"/>
    <x v="0"/>
    <s v="Happy"/>
    <x v="1"/>
    <x v="0"/>
  </r>
  <r>
    <x v="1317"/>
    <s v="Nance Atwool"/>
    <x v="0"/>
    <d v="2006-01-03T00:00:00"/>
    <n v="202437"/>
    <x v="556"/>
    <x v="9"/>
    <s v="Headache"/>
    <s v="Anxiety"/>
    <x v="2"/>
    <n v="105"/>
    <x v="2"/>
    <x v="0"/>
    <s v="Sad"/>
    <x v="1"/>
    <x v="0"/>
  </r>
  <r>
    <x v="1318"/>
    <s v="Mariellen Sylvaine"/>
    <x v="0"/>
    <d v="2002-01-15T00:00:00"/>
    <n v="2024324"/>
    <x v="558"/>
    <x v="1"/>
    <s v="Headache"/>
    <s v="Stress"/>
    <x v="0"/>
    <n v="133"/>
    <x v="0"/>
    <x v="1"/>
    <s v="Sad"/>
    <x v="0"/>
    <x v="0"/>
  </r>
  <r>
    <x v="1319"/>
    <s v="Peter Leipnik"/>
    <x v="1"/>
    <d v="1981-10-27T00:00:00"/>
    <n v="2024112"/>
    <x v="107"/>
    <x v="3"/>
    <s v="Insomnia"/>
    <s v="Anxiety"/>
    <x v="2"/>
    <n v="21"/>
    <x v="1"/>
    <x v="0"/>
    <s v="Sad"/>
    <x v="1"/>
    <x v="0"/>
  </r>
  <r>
    <x v="1320"/>
    <s v="Alissa Gilsthorpe"/>
    <x v="0"/>
    <d v="1972-03-03T00:00:00"/>
    <n v="2024324"/>
    <x v="263"/>
    <x v="0"/>
    <s v="Headache"/>
    <s v="Depression"/>
    <x v="2"/>
    <n v="147"/>
    <x v="2"/>
    <x v="1"/>
    <s v="Sad"/>
    <x v="0"/>
    <x v="0"/>
  </r>
  <r>
    <x v="1321"/>
    <s v="Bevon Rippingall"/>
    <x v="1"/>
    <d v="2002-10-12T00:00:00"/>
    <n v="2024526"/>
    <x v="559"/>
    <x v="2"/>
    <s v="Fatigue"/>
    <s v="Depression"/>
    <x v="5"/>
    <n v="147"/>
    <x v="2"/>
    <x v="2"/>
    <s v="Neutral"/>
    <x v="0"/>
    <x v="0"/>
  </r>
  <r>
    <x v="1322"/>
    <s v="Petunia Theunissen"/>
    <x v="0"/>
    <d v="2004-02-10T00:00:00"/>
    <n v="2024114"/>
    <x v="537"/>
    <x v="3"/>
    <s v="Fatigue"/>
    <s v="Depression"/>
    <x v="1"/>
    <n v="140"/>
    <x v="1"/>
    <x v="1"/>
    <s v="Happy"/>
    <x v="1"/>
    <x v="0"/>
  </r>
  <r>
    <x v="1323"/>
    <s v="Steffie Minchin"/>
    <x v="0"/>
    <d v="1990-06-20T00:00:00"/>
    <n v="2024116"/>
    <x v="282"/>
    <x v="1"/>
    <s v="Fatigue"/>
    <s v="Mood Swings"/>
    <x v="2"/>
    <n v="119"/>
    <x v="1"/>
    <x v="0"/>
    <s v="Sad"/>
    <x v="1"/>
    <x v="1"/>
  </r>
  <r>
    <x v="1324"/>
    <s v="L;urette Tomaszczyk"/>
    <x v="0"/>
    <d v="2004-06-12T00:00:00"/>
    <n v="2024223"/>
    <x v="198"/>
    <x v="0"/>
    <s v="Back Pain"/>
    <s v="Depression"/>
    <x v="0"/>
    <n v="56"/>
    <x v="2"/>
    <x v="0"/>
    <s v="Happy"/>
    <x v="0"/>
    <x v="0"/>
  </r>
  <r>
    <x v="1325"/>
    <s v="Timothea Domoni"/>
    <x v="0"/>
    <d v="1998-08-21T00:00:00"/>
    <n v="2024528"/>
    <x v="262"/>
    <x v="0"/>
    <s v="Insomnia"/>
    <s v="Irritability"/>
    <x v="2"/>
    <n v="42"/>
    <x v="0"/>
    <x v="1"/>
    <s v="Sad"/>
    <x v="0"/>
    <x v="0"/>
  </r>
  <r>
    <x v="1326"/>
    <s v="Florencia Carsey"/>
    <x v="0"/>
    <d v="1998-01-13T00:00:00"/>
    <n v="2024529"/>
    <x v="260"/>
    <x v="2"/>
    <s v="Headache"/>
    <s v="Mood Swings"/>
    <x v="1"/>
    <n v="14"/>
    <x v="0"/>
    <x v="0"/>
    <s v="Neutral"/>
    <x v="0"/>
    <x v="0"/>
  </r>
  <r>
    <x v="1327"/>
    <s v="Catherin Jaggar"/>
    <x v="0"/>
    <d v="1990-03-26T00:00:00"/>
    <n v="2024623"/>
    <x v="560"/>
    <x v="2"/>
    <s v="Back Pain"/>
    <s v="Mood Swings"/>
    <x v="2"/>
    <n v="140"/>
    <x v="2"/>
    <x v="0"/>
    <s v="Sad"/>
    <x v="1"/>
    <x v="0"/>
  </r>
  <r>
    <x v="1328"/>
    <s v="Laureen Westover"/>
    <x v="0"/>
    <d v="2001-01-19T00:00:00"/>
    <n v="2024323"/>
    <x v="539"/>
    <x v="0"/>
    <s v="High Blood Pressure"/>
    <s v="Mood Swings"/>
    <x v="0"/>
    <n v="126"/>
    <x v="2"/>
    <x v="2"/>
    <s v="Happy"/>
    <x v="0"/>
    <x v="0"/>
  </r>
  <r>
    <x v="1329"/>
    <s v="Ainsley Ownsworth"/>
    <x v="0"/>
    <d v="2006-01-04T00:00:00"/>
    <n v="2024228"/>
    <x v="405"/>
    <x v="5"/>
    <s v="Headache"/>
    <s v="Anxiety"/>
    <x v="3"/>
    <n v="7"/>
    <x v="0"/>
    <x v="0"/>
    <s v="Happy"/>
    <x v="0"/>
    <x v="0"/>
  </r>
  <r>
    <x v="1330"/>
    <s v="Koenraad Crier"/>
    <x v="1"/>
    <d v="2004-02-04T00:00:00"/>
    <n v="202455"/>
    <x v="67"/>
    <x v="0"/>
    <s v="Fatigue"/>
    <s v="Stress"/>
    <x v="2"/>
    <n v="133"/>
    <x v="0"/>
    <x v="0"/>
    <s v="Happy"/>
    <x v="1"/>
    <x v="0"/>
  </r>
  <r>
    <x v="1331"/>
    <s v="Trevor Keeping"/>
    <x v="1"/>
    <d v="1953-05-25T00:00:00"/>
    <n v="202436"/>
    <x v="274"/>
    <x v="1"/>
    <s v="Arthritis"/>
    <s v="Loneliness"/>
    <x v="9"/>
    <n v="126"/>
    <x v="2"/>
    <x v="1"/>
    <s v="Happy"/>
    <x v="0"/>
    <x v="0"/>
  </r>
  <r>
    <x v="1332"/>
    <s v="Viviene Elleray"/>
    <x v="0"/>
    <d v="1987-09-25T00:00:00"/>
    <n v="2024428"/>
    <x v="392"/>
    <x v="3"/>
    <s v="Insomnia"/>
    <s v="Irritability"/>
    <x v="1"/>
    <n v="7"/>
    <x v="0"/>
    <x v="0"/>
    <s v="Neutral"/>
    <x v="0"/>
    <x v="0"/>
  </r>
  <r>
    <x v="1333"/>
    <s v="Janaya Josskowitz"/>
    <x v="0"/>
    <d v="1974-03-10T00:00:00"/>
    <n v="202442"/>
    <x v="413"/>
    <x v="5"/>
    <s v="Fatigue"/>
    <s v="Mood Swings"/>
    <x v="3"/>
    <n v="140"/>
    <x v="0"/>
    <x v="2"/>
    <s v="Happy"/>
    <x v="0"/>
    <x v="0"/>
  </r>
  <r>
    <x v="1334"/>
    <s v="Land Tesdale"/>
    <x v="1"/>
    <d v="2000-09-20T00:00:00"/>
    <n v="202459"/>
    <x v="24"/>
    <x v="3"/>
    <s v="Fatigue"/>
    <s v="Depression"/>
    <x v="2"/>
    <n v="14"/>
    <x v="2"/>
    <x v="0"/>
    <s v="Sad"/>
    <x v="1"/>
    <x v="0"/>
  </r>
  <r>
    <x v="1335"/>
    <s v="Sanderson Buckwell"/>
    <x v="1"/>
    <d v="1959-06-23T00:00:00"/>
    <n v="202415"/>
    <x v="312"/>
    <x v="1"/>
    <s v="Loss of Appetite"/>
    <s v="Anxiety"/>
    <x v="9"/>
    <n v="84"/>
    <x v="0"/>
    <x v="1"/>
    <s v="Neutral"/>
    <x v="0"/>
    <x v="0"/>
  </r>
  <r>
    <x v="1336"/>
    <s v="Sheri Brassington"/>
    <x v="0"/>
    <d v="2000-12-16T00:00:00"/>
    <n v="2024327"/>
    <x v="452"/>
    <x v="3"/>
    <s v="Fatigue"/>
    <s v="Irritability"/>
    <x v="3"/>
    <n v="161"/>
    <x v="0"/>
    <x v="0"/>
    <s v="Happy"/>
    <x v="0"/>
    <x v="0"/>
  </r>
  <r>
    <x v="1337"/>
    <s v="Law Self"/>
    <x v="1"/>
    <d v="1982-04-11T00:00:00"/>
    <n v="2024211"/>
    <x v="481"/>
    <x v="0"/>
    <s v="Back Pain"/>
    <s v="Mood Swings"/>
    <x v="3"/>
    <n v="35"/>
    <x v="0"/>
    <x v="2"/>
    <s v="Neutral"/>
    <x v="0"/>
    <x v="0"/>
  </r>
  <r>
    <x v="1338"/>
    <s v="Gordon Dowthwaite"/>
    <x v="1"/>
    <d v="1969-08-13T00:00:00"/>
    <n v="2024318"/>
    <x v="300"/>
    <x v="1"/>
    <s v="High Blood Pressure"/>
    <s v="Mood Swings"/>
    <x v="5"/>
    <n v="154"/>
    <x v="2"/>
    <x v="0"/>
    <s v="Happy"/>
    <x v="1"/>
    <x v="0"/>
  </r>
  <r>
    <x v="1339"/>
    <s v="Augie Ingliby"/>
    <x v="1"/>
    <d v="1990-04-07T00:00:00"/>
    <n v="2024511"/>
    <x v="190"/>
    <x v="1"/>
    <s v="Back Pain"/>
    <s v="Anxiety"/>
    <x v="3"/>
    <n v="84"/>
    <x v="0"/>
    <x v="0"/>
    <s v="Happy"/>
    <x v="0"/>
    <x v="0"/>
  </r>
  <r>
    <x v="1340"/>
    <s v="Gus Rosier"/>
    <x v="1"/>
    <d v="1992-07-01T00:00:00"/>
    <n v="202424"/>
    <x v="175"/>
    <x v="3"/>
    <s v="Back Pain"/>
    <s v="Anxiety"/>
    <x v="5"/>
    <n v="98"/>
    <x v="2"/>
    <x v="1"/>
    <s v="Sad"/>
    <x v="0"/>
    <x v="0"/>
  </r>
  <r>
    <x v="1341"/>
    <s v="Frans Cardwell"/>
    <x v="1"/>
    <d v="2004-07-05T00:00:00"/>
    <n v="2024112"/>
    <x v="261"/>
    <x v="0"/>
    <s v="Fatigue"/>
    <s v="Mood Swings"/>
    <x v="2"/>
    <n v="161"/>
    <x v="2"/>
    <x v="0"/>
    <s v="Neutral"/>
    <x v="0"/>
    <x v="0"/>
  </r>
  <r>
    <x v="1342"/>
    <s v="Eloise Bocke"/>
    <x v="0"/>
    <d v="1978-09-03T00:00:00"/>
    <n v="202412"/>
    <x v="33"/>
    <x v="1"/>
    <s v="High Blood Pressure"/>
    <s v="Anxiety"/>
    <x v="2"/>
    <n v="119"/>
    <x v="1"/>
    <x v="1"/>
    <s v="Happy"/>
    <x v="0"/>
    <x v="0"/>
  </r>
  <r>
    <x v="1343"/>
    <s v="Teena Lawful"/>
    <x v="0"/>
    <d v="1970-09-23T00:00:00"/>
    <n v="2024214"/>
    <x v="561"/>
    <x v="3"/>
    <s v="Headache"/>
    <s v="Mood Swings"/>
    <x v="1"/>
    <n v="98"/>
    <x v="0"/>
    <x v="0"/>
    <s v="Sad"/>
    <x v="0"/>
    <x v="0"/>
  </r>
  <r>
    <x v="1344"/>
    <s v="Moses Erridge"/>
    <x v="1"/>
    <d v="2002-07-06T00:00:00"/>
    <n v="2024212"/>
    <x v="97"/>
    <x v="3"/>
    <s v="Fatigue"/>
    <s v="Irritability"/>
    <x v="2"/>
    <n v="42"/>
    <x v="2"/>
    <x v="1"/>
    <s v="Neutral"/>
    <x v="0"/>
    <x v="0"/>
  </r>
  <r>
    <x v="1345"/>
    <s v="Donetta Lafranconi"/>
    <x v="0"/>
    <d v="1992-01-28T00:00:00"/>
    <n v="2024111"/>
    <x v="252"/>
    <x v="0"/>
    <s v="Fatigue"/>
    <s v="Irritability"/>
    <x v="2"/>
    <n v="91"/>
    <x v="2"/>
    <x v="0"/>
    <s v="Neutral"/>
    <x v="0"/>
    <x v="0"/>
  </r>
  <r>
    <x v="1346"/>
    <s v="Emmy Keilloh"/>
    <x v="1"/>
    <d v="1970-03-04T00:00:00"/>
    <n v="2024130"/>
    <x v="562"/>
    <x v="1"/>
    <s v="Back Pain"/>
    <s v="Depression"/>
    <x v="5"/>
    <n v="147"/>
    <x v="2"/>
    <x v="2"/>
    <s v="Happy"/>
    <x v="0"/>
    <x v="0"/>
  </r>
  <r>
    <x v="1347"/>
    <s v="Egan Maghull"/>
    <x v="1"/>
    <d v="1982-06-15T00:00:00"/>
    <n v="2024521"/>
    <x v="563"/>
    <x v="5"/>
    <s v="Insomnia"/>
    <s v="Anxiety"/>
    <x v="2"/>
    <n v="147"/>
    <x v="1"/>
    <x v="2"/>
    <s v="Neutral"/>
    <x v="1"/>
    <x v="0"/>
  </r>
  <r>
    <x v="1348"/>
    <s v="Tomas Ruprich"/>
    <x v="1"/>
    <d v="2005-02-07T00:00:00"/>
    <n v="202464"/>
    <x v="66"/>
    <x v="1"/>
    <s v="Back Pain"/>
    <s v="Mood Swings"/>
    <x v="2"/>
    <n v="126"/>
    <x v="0"/>
    <x v="2"/>
    <s v="Neutral"/>
    <x v="0"/>
    <x v="0"/>
  </r>
  <r>
    <x v="1349"/>
    <s v="Domenic Backshaw"/>
    <x v="1"/>
    <d v="1995-02-01T00:00:00"/>
    <n v="2024420"/>
    <x v="22"/>
    <x v="1"/>
    <s v="Insomnia"/>
    <s v="Irritability"/>
    <x v="3"/>
    <n v="42"/>
    <x v="1"/>
    <x v="1"/>
    <s v="Neutral"/>
    <x v="1"/>
    <x v="1"/>
  </r>
  <r>
    <x v="1350"/>
    <s v="Brynn Westfalen"/>
    <x v="0"/>
    <d v="1964-01-16T00:00:00"/>
    <n v="2024413"/>
    <x v="318"/>
    <x v="3"/>
    <s v="Fatigue"/>
    <s v="Mood Swings"/>
    <x v="2"/>
    <n v="105"/>
    <x v="2"/>
    <x v="0"/>
    <s v="Happy"/>
    <x v="1"/>
    <x v="0"/>
  </r>
  <r>
    <x v="1351"/>
    <s v="Wilfred Sidry"/>
    <x v="1"/>
    <d v="2000-04-18T00:00:00"/>
    <n v="2024316"/>
    <x v="428"/>
    <x v="2"/>
    <s v="Fatigue"/>
    <s v="Anxiety"/>
    <x v="2"/>
    <n v="105"/>
    <x v="2"/>
    <x v="1"/>
    <s v="Happy"/>
    <x v="0"/>
    <x v="0"/>
  </r>
  <r>
    <x v="1352"/>
    <s v="Courtnay Nijs"/>
    <x v="0"/>
    <d v="2004-02-02T00:00:00"/>
    <n v="2024519"/>
    <x v="366"/>
    <x v="1"/>
    <s v="Insomnia"/>
    <s v="Depression"/>
    <x v="2"/>
    <n v="175"/>
    <x v="0"/>
    <x v="0"/>
    <s v="Happy"/>
    <x v="0"/>
    <x v="0"/>
  </r>
  <r>
    <x v="1353"/>
    <s v="Nolie Grelik"/>
    <x v="0"/>
    <d v="1965-07-19T00:00:00"/>
    <n v="2024318"/>
    <x v="337"/>
    <x v="5"/>
    <s v="Fatigue"/>
    <s v="Anxiety"/>
    <x v="1"/>
    <n v="175"/>
    <x v="1"/>
    <x v="0"/>
    <s v="Happy"/>
    <x v="0"/>
    <x v="0"/>
  </r>
  <r>
    <x v="1354"/>
    <s v="Kirbee Frean"/>
    <x v="0"/>
    <d v="1990-01-22T00:00:00"/>
    <n v="2024116"/>
    <x v="486"/>
    <x v="3"/>
    <s v="Fatigue"/>
    <s v="Anxiety"/>
    <x v="3"/>
    <n v="70"/>
    <x v="2"/>
    <x v="0"/>
    <s v="Neutral"/>
    <x v="0"/>
    <x v="0"/>
  </r>
  <r>
    <x v="1355"/>
    <s v="Kerry Meritt"/>
    <x v="1"/>
    <d v="2006-07-23T00:00:00"/>
    <n v="2024318"/>
    <x v="370"/>
    <x v="8"/>
    <s v="Insomnia"/>
    <s v="Anger"/>
    <x v="7"/>
    <n v="119"/>
    <x v="2"/>
    <x v="2"/>
    <s v="Neutral"/>
    <x v="1"/>
    <x v="0"/>
  </r>
  <r>
    <x v="1356"/>
    <s v="Alvin Selvey"/>
    <x v="1"/>
    <d v="2002-01-02T00:00:00"/>
    <n v="2024523"/>
    <x v="182"/>
    <x v="0"/>
    <s v="Fatigue"/>
    <s v="Irritability"/>
    <x v="5"/>
    <n v="126"/>
    <x v="1"/>
    <x v="1"/>
    <s v="Sad"/>
    <x v="1"/>
    <x v="1"/>
  </r>
  <r>
    <x v="1357"/>
    <s v="Pearle Bernardotti"/>
    <x v="0"/>
    <d v="1983-03-18T00:00:00"/>
    <n v="202446"/>
    <x v="438"/>
    <x v="2"/>
    <s v="Headache"/>
    <s v="Anxiety"/>
    <x v="2"/>
    <n v="14"/>
    <x v="2"/>
    <x v="1"/>
    <s v="Neutral"/>
    <x v="0"/>
    <x v="0"/>
  </r>
  <r>
    <x v="1358"/>
    <s v="Charlene Brooksbie"/>
    <x v="0"/>
    <d v="2004-02-06T00:00:00"/>
    <n v="2024124"/>
    <x v="564"/>
    <x v="5"/>
    <s v="Fatigue"/>
    <s v="Anxiety"/>
    <x v="3"/>
    <n v="98"/>
    <x v="0"/>
    <x v="1"/>
    <s v="Neutral"/>
    <x v="0"/>
    <x v="0"/>
  </r>
  <r>
    <x v="1359"/>
    <s v="Rudolf Kidwell"/>
    <x v="1"/>
    <d v="1990-09-18T00:00:00"/>
    <n v="2024111"/>
    <x v="413"/>
    <x v="3"/>
    <s v="High Blood Pressure"/>
    <s v="Mood Swings"/>
    <x v="0"/>
    <n v="168"/>
    <x v="2"/>
    <x v="2"/>
    <s v="Happy"/>
    <x v="0"/>
    <x v="0"/>
  </r>
  <r>
    <x v="1360"/>
    <s v="Marla Moan"/>
    <x v="0"/>
    <d v="1992-09-26T00:00:00"/>
    <n v="202453"/>
    <x v="168"/>
    <x v="0"/>
    <s v="Headache"/>
    <s v="Irritability"/>
    <x v="0"/>
    <n v="91"/>
    <x v="0"/>
    <x v="0"/>
    <s v="Happy"/>
    <x v="0"/>
    <x v="0"/>
  </r>
  <r>
    <x v="1361"/>
    <s v="Susette Tallent"/>
    <x v="0"/>
    <d v="1993-04-26T00:00:00"/>
    <n v="2024311"/>
    <x v="201"/>
    <x v="3"/>
    <s v="High Blood Pressure"/>
    <s v="Mood Swings"/>
    <x v="1"/>
    <n v="77"/>
    <x v="2"/>
    <x v="0"/>
    <s v="Happy"/>
    <x v="0"/>
    <x v="0"/>
  </r>
  <r>
    <x v="1362"/>
    <s v="Car Digwood"/>
    <x v="1"/>
    <d v="1995-07-31T00:00:00"/>
    <n v="2024527"/>
    <x v="137"/>
    <x v="3"/>
    <s v="Fatigue"/>
    <s v="Depression"/>
    <x v="0"/>
    <n v="175"/>
    <x v="1"/>
    <x v="0"/>
    <s v="Happy"/>
    <x v="0"/>
    <x v="1"/>
  </r>
  <r>
    <x v="1363"/>
    <s v="Shoshana Stopforth"/>
    <x v="0"/>
    <d v="1953-09-20T00:00:00"/>
    <n v="202468"/>
    <x v="54"/>
    <x v="0"/>
    <s v="Insomnia"/>
    <s v="Loneliness"/>
    <x v="4"/>
    <n v="84"/>
    <x v="1"/>
    <x v="0"/>
    <s v="Sad"/>
    <x v="1"/>
    <x v="0"/>
  </r>
  <r>
    <x v="1364"/>
    <s v="Rey Giovannacci"/>
    <x v="1"/>
    <d v="1956-05-31T00:00:00"/>
    <n v="2024227"/>
    <x v="404"/>
    <x v="0"/>
    <s v="Arthritis"/>
    <s v="Depression"/>
    <x v="5"/>
    <n v="105"/>
    <x v="1"/>
    <x v="0"/>
    <s v="Neutral"/>
    <x v="0"/>
    <x v="0"/>
  </r>
  <r>
    <x v="1365"/>
    <s v="Burlie Selman"/>
    <x v="1"/>
    <d v="1968-05-27T00:00:00"/>
    <n v="2024511"/>
    <x v="197"/>
    <x v="2"/>
    <s v="Insomnia"/>
    <s v="Mood Swings"/>
    <x v="3"/>
    <n v="133"/>
    <x v="0"/>
    <x v="2"/>
    <s v="Sad"/>
    <x v="0"/>
    <x v="0"/>
  </r>
  <r>
    <x v="1366"/>
    <s v="Carry Stretton"/>
    <x v="0"/>
    <d v="2002-08-07T00:00:00"/>
    <n v="2024619"/>
    <x v="285"/>
    <x v="3"/>
    <s v="Fatigue"/>
    <s v="Stress"/>
    <x v="2"/>
    <n v="63"/>
    <x v="2"/>
    <x v="0"/>
    <s v="Happy"/>
    <x v="0"/>
    <x v="0"/>
  </r>
  <r>
    <x v="1367"/>
    <s v="Colene Pilgrim"/>
    <x v="0"/>
    <d v="2005-06-10T00:00:00"/>
    <n v="2024221"/>
    <x v="536"/>
    <x v="3"/>
    <s v="Fatigue"/>
    <s v="Depression"/>
    <x v="2"/>
    <n v="35"/>
    <x v="2"/>
    <x v="0"/>
    <s v="Neutral"/>
    <x v="0"/>
    <x v="0"/>
  </r>
  <r>
    <x v="1368"/>
    <s v="Honey Faulks"/>
    <x v="0"/>
    <d v="1966-01-07T00:00:00"/>
    <n v="202457"/>
    <x v="413"/>
    <x v="0"/>
    <s v="Back Pain"/>
    <s v="Mood Swings"/>
    <x v="0"/>
    <n v="7"/>
    <x v="0"/>
    <x v="1"/>
    <s v="Neutral"/>
    <x v="0"/>
    <x v="0"/>
  </r>
  <r>
    <x v="1369"/>
    <s v="Anneliese Bidmead"/>
    <x v="0"/>
    <d v="1995-06-22T00:00:00"/>
    <n v="202435"/>
    <x v="48"/>
    <x v="3"/>
    <s v="Back Pain"/>
    <s v="Anxiety"/>
    <x v="2"/>
    <n v="168"/>
    <x v="0"/>
    <x v="1"/>
    <s v="Sad"/>
    <x v="0"/>
    <x v="0"/>
  </r>
  <r>
    <x v="1370"/>
    <s v="Dyane Bricket"/>
    <x v="0"/>
    <d v="1980-05-16T00:00:00"/>
    <n v="202454"/>
    <x v="100"/>
    <x v="3"/>
    <s v="Headache"/>
    <s v="Depression"/>
    <x v="1"/>
    <n v="21"/>
    <x v="2"/>
    <x v="1"/>
    <s v="Sad"/>
    <x v="1"/>
    <x v="0"/>
  </r>
  <r>
    <x v="1371"/>
    <s v="Chrisse Hardware"/>
    <x v="1"/>
    <d v="1945-01-11T00:00:00"/>
    <n v="202414"/>
    <x v="565"/>
    <x v="0"/>
    <s v="Loss of Appetite"/>
    <s v="Fear"/>
    <x v="5"/>
    <n v="147"/>
    <x v="0"/>
    <x v="0"/>
    <s v="Sad"/>
    <x v="0"/>
    <x v="0"/>
  </r>
  <r>
    <x v="1372"/>
    <s v="Martino Earles"/>
    <x v="1"/>
    <d v="2000-07-31T00:00:00"/>
    <n v="2024114"/>
    <x v="503"/>
    <x v="2"/>
    <s v="Fatigue"/>
    <s v="Anxiety"/>
    <x v="0"/>
    <n v="168"/>
    <x v="1"/>
    <x v="1"/>
    <s v="Neutral"/>
    <x v="0"/>
    <x v="0"/>
  </r>
  <r>
    <x v="1373"/>
    <s v="Valaria Trever"/>
    <x v="0"/>
    <d v="1982-07-18T00:00:00"/>
    <n v="2024425"/>
    <x v="66"/>
    <x v="2"/>
    <s v="Fatigue"/>
    <s v="Irritability"/>
    <x v="0"/>
    <n v="28"/>
    <x v="0"/>
    <x v="0"/>
    <s v="Neutral"/>
    <x v="1"/>
    <x v="0"/>
  </r>
  <r>
    <x v="1374"/>
    <s v="Joyous Wordley"/>
    <x v="0"/>
    <d v="1949-10-25T00:00:00"/>
    <n v="2024413"/>
    <x v="208"/>
    <x v="2"/>
    <s v="Arthritis"/>
    <s v="Fear"/>
    <x v="4"/>
    <n v="98"/>
    <x v="2"/>
    <x v="1"/>
    <s v="Happy"/>
    <x v="0"/>
    <x v="0"/>
  </r>
  <r>
    <x v="1375"/>
    <s v="Kennedy McCraine"/>
    <x v="1"/>
    <d v="2004-02-09T00:00:00"/>
    <n v="2024618"/>
    <x v="343"/>
    <x v="3"/>
    <s v="Fatigue"/>
    <s v="Mood Swings"/>
    <x v="0"/>
    <n v="91"/>
    <x v="1"/>
    <x v="0"/>
    <s v="Sad"/>
    <x v="0"/>
    <x v="0"/>
  </r>
  <r>
    <x v="1376"/>
    <s v="Nonnah Juorio"/>
    <x v="0"/>
    <d v="2000-08-12T00:00:00"/>
    <n v="2024110"/>
    <x v="341"/>
    <x v="3"/>
    <s v="Fatigue"/>
    <s v="Irritability"/>
    <x v="2"/>
    <n v="77"/>
    <x v="2"/>
    <x v="2"/>
    <s v="Happy"/>
    <x v="1"/>
    <x v="0"/>
  </r>
  <r>
    <x v="1377"/>
    <s v="Raymund Caruth"/>
    <x v="1"/>
    <d v="2002-05-08T00:00:00"/>
    <n v="2024519"/>
    <x v="563"/>
    <x v="1"/>
    <s v="Fatigue"/>
    <s v="Anxiety"/>
    <x v="3"/>
    <n v="133"/>
    <x v="0"/>
    <x v="2"/>
    <s v="Neutral"/>
    <x v="0"/>
    <x v="0"/>
  </r>
  <r>
    <x v="1378"/>
    <s v="Dominica Emanson"/>
    <x v="0"/>
    <d v="1946-04-06T00:00:00"/>
    <n v="2024412"/>
    <x v="128"/>
    <x v="4"/>
    <s v="Fatigue"/>
    <s v="Anxiety"/>
    <x v="4"/>
    <n v="105"/>
    <x v="2"/>
    <x v="2"/>
    <s v="Neutral"/>
    <x v="0"/>
    <x v="0"/>
  </r>
  <r>
    <x v="1379"/>
    <s v="Felix Frascone"/>
    <x v="1"/>
    <d v="2000-11-22T00:00:00"/>
    <n v="2024126"/>
    <x v="522"/>
    <x v="5"/>
    <s v="Fatigue"/>
    <s v="Depression"/>
    <x v="2"/>
    <n v="175"/>
    <x v="0"/>
    <x v="2"/>
    <s v="Happy"/>
    <x v="1"/>
    <x v="0"/>
  </r>
  <r>
    <x v="1380"/>
    <s v="Hart Robker"/>
    <x v="1"/>
    <d v="1975-04-09T00:00:00"/>
    <n v="2024222"/>
    <x v="203"/>
    <x v="2"/>
    <s v="High Blood Pressure"/>
    <s v="Depression"/>
    <x v="0"/>
    <n v="161"/>
    <x v="1"/>
    <x v="1"/>
    <s v="Happy"/>
    <x v="1"/>
    <x v="0"/>
  </r>
  <r>
    <x v="1381"/>
    <s v="Jewell Ferron"/>
    <x v="0"/>
    <d v="1992-01-17T00:00:00"/>
    <n v="202469"/>
    <x v="273"/>
    <x v="0"/>
    <s v="Insomnia"/>
    <s v="Anxiety"/>
    <x v="1"/>
    <n v="21"/>
    <x v="2"/>
    <x v="0"/>
    <s v="Sad"/>
    <x v="0"/>
    <x v="0"/>
  </r>
  <r>
    <x v="1382"/>
    <s v="Alric Fawlks"/>
    <x v="1"/>
    <d v="1975-01-22T00:00:00"/>
    <n v="2024314"/>
    <x v="104"/>
    <x v="5"/>
    <s v="Headache"/>
    <s v="Depression"/>
    <x v="3"/>
    <n v="42"/>
    <x v="1"/>
    <x v="1"/>
    <s v="Neutral"/>
    <x v="1"/>
    <x v="0"/>
  </r>
  <r>
    <x v="1383"/>
    <s v="Hatty Sappell"/>
    <x v="0"/>
    <d v="1991-03-27T00:00:00"/>
    <n v="2024522"/>
    <x v="35"/>
    <x v="1"/>
    <s v="Back Pain"/>
    <s v="Anxiety"/>
    <x v="3"/>
    <n v="28"/>
    <x v="2"/>
    <x v="0"/>
    <s v="Neutral"/>
    <x v="1"/>
    <x v="0"/>
  </r>
  <r>
    <x v="1384"/>
    <s v="Carri Barnewell"/>
    <x v="0"/>
    <d v="1976-01-16T00:00:00"/>
    <n v="2024511"/>
    <x v="453"/>
    <x v="2"/>
    <s v="Back Pain"/>
    <s v="Anxiety"/>
    <x v="2"/>
    <n v="84"/>
    <x v="1"/>
    <x v="1"/>
    <s v="Happy"/>
    <x v="1"/>
    <x v="0"/>
  </r>
  <r>
    <x v="1385"/>
    <s v="Hildagard Rodmell"/>
    <x v="0"/>
    <d v="1993-11-13T00:00:00"/>
    <n v="2024125"/>
    <x v="419"/>
    <x v="5"/>
    <s v="Insomnia"/>
    <s v="Anxiety"/>
    <x v="3"/>
    <n v="42"/>
    <x v="2"/>
    <x v="1"/>
    <s v="Neutral"/>
    <x v="1"/>
    <x v="0"/>
  </r>
  <r>
    <x v="1386"/>
    <s v="Josephina Bengtsen"/>
    <x v="0"/>
    <d v="1987-12-29T00:00:00"/>
    <n v="2024216"/>
    <x v="155"/>
    <x v="5"/>
    <s v="High Blood Pressure"/>
    <s v="Stress"/>
    <x v="3"/>
    <n v="175"/>
    <x v="2"/>
    <x v="2"/>
    <s v="Neutral"/>
    <x v="0"/>
    <x v="0"/>
  </r>
  <r>
    <x v="1387"/>
    <s v="Nancy Lomasny"/>
    <x v="0"/>
    <d v="2004-02-04T00:00:00"/>
    <n v="202464"/>
    <x v="442"/>
    <x v="1"/>
    <s v="Fatigue"/>
    <s v="Stress"/>
    <x v="2"/>
    <n v="126"/>
    <x v="0"/>
    <x v="1"/>
    <s v="Happy"/>
    <x v="0"/>
    <x v="0"/>
  </r>
  <r>
    <x v="1388"/>
    <s v="Brittani Waren"/>
    <x v="0"/>
    <d v="2000-05-30T00:00:00"/>
    <n v="202464"/>
    <x v="438"/>
    <x v="1"/>
    <s v="Headache"/>
    <s v="Irritability"/>
    <x v="1"/>
    <n v="14"/>
    <x v="2"/>
    <x v="2"/>
    <s v="Sad"/>
    <x v="1"/>
    <x v="0"/>
  </r>
  <r>
    <x v="1389"/>
    <s v="Ilysa Iddenden"/>
    <x v="0"/>
    <d v="2004-01-19T00:00:00"/>
    <n v="2024219"/>
    <x v="467"/>
    <x v="2"/>
    <s v="High Blood Pressure"/>
    <s v="Stress"/>
    <x v="5"/>
    <n v="98"/>
    <x v="0"/>
    <x v="1"/>
    <s v="Sad"/>
    <x v="0"/>
    <x v="0"/>
  </r>
  <r>
    <x v="1390"/>
    <s v="Modestia Mc Faul"/>
    <x v="0"/>
    <d v="2001-12-29T00:00:00"/>
    <n v="2024521"/>
    <x v="65"/>
    <x v="3"/>
    <s v="Headache"/>
    <s v="Anxiety"/>
    <x v="3"/>
    <n v="161"/>
    <x v="1"/>
    <x v="1"/>
    <s v="Happy"/>
    <x v="0"/>
    <x v="0"/>
  </r>
  <r>
    <x v="1391"/>
    <s v="Bax Askem"/>
    <x v="1"/>
    <d v="2003-05-12T00:00:00"/>
    <n v="2024120"/>
    <x v="312"/>
    <x v="3"/>
    <s v="Fatigue"/>
    <s v="Irritability"/>
    <x v="0"/>
    <n v="182"/>
    <x v="2"/>
    <x v="0"/>
    <s v="Happy"/>
    <x v="0"/>
    <x v="0"/>
  </r>
  <r>
    <x v="1392"/>
    <s v="Luella Mellanby"/>
    <x v="0"/>
    <d v="2001-03-22T00:00:00"/>
    <n v="2024330"/>
    <x v="566"/>
    <x v="0"/>
    <s v="Back Pain"/>
    <s v="Anxiety"/>
    <x v="0"/>
    <n v="147"/>
    <x v="0"/>
    <x v="2"/>
    <s v="Neutral"/>
    <x v="0"/>
    <x v="0"/>
  </r>
  <r>
    <x v="1393"/>
    <s v="Ketty Grain"/>
    <x v="0"/>
    <d v="2000-05-29T00:00:00"/>
    <n v="2024520"/>
    <x v="335"/>
    <x v="0"/>
    <s v="High Blood Pressure"/>
    <s v="Depression"/>
    <x v="1"/>
    <n v="133"/>
    <x v="2"/>
    <x v="0"/>
    <s v="Sad"/>
    <x v="0"/>
    <x v="0"/>
  </r>
  <r>
    <x v="1394"/>
    <s v="Gawain Freegard"/>
    <x v="1"/>
    <d v="2005-07-01T00:00:00"/>
    <n v="202415"/>
    <x v="133"/>
    <x v="3"/>
    <s v="Insomnia"/>
    <s v="Mood Swings"/>
    <x v="3"/>
    <n v="161"/>
    <x v="1"/>
    <x v="1"/>
    <s v="Neutral"/>
    <x v="1"/>
    <x v="0"/>
  </r>
  <r>
    <x v="1395"/>
    <s v="Meade Sarfatti"/>
    <x v="1"/>
    <d v="1987-01-26T00:00:00"/>
    <n v="202428"/>
    <x v="263"/>
    <x v="5"/>
    <s v="Back Pain"/>
    <s v="Stress"/>
    <x v="5"/>
    <n v="7"/>
    <x v="0"/>
    <x v="2"/>
    <s v="Neutral"/>
    <x v="0"/>
    <x v="0"/>
  </r>
  <r>
    <x v="1396"/>
    <s v="Salome Hartup"/>
    <x v="0"/>
    <d v="1992-04-01T00:00:00"/>
    <n v="2024118"/>
    <x v="504"/>
    <x v="5"/>
    <s v="Back Pain"/>
    <s v="Stress"/>
    <x v="1"/>
    <n v="161"/>
    <x v="0"/>
    <x v="0"/>
    <s v="Happy"/>
    <x v="0"/>
    <x v="0"/>
  </r>
  <r>
    <x v="1397"/>
    <s v="Fairlie Ghio"/>
    <x v="1"/>
    <d v="1998-09-22T00:00:00"/>
    <n v="202462"/>
    <x v="473"/>
    <x v="3"/>
    <s v="Fatigue"/>
    <s v="Anxiety"/>
    <x v="5"/>
    <n v="84"/>
    <x v="0"/>
    <x v="0"/>
    <s v="Happy"/>
    <x v="0"/>
    <x v="0"/>
  </r>
  <r>
    <x v="1398"/>
    <s v="Eachelle Janks"/>
    <x v="0"/>
    <d v="2004-01-06T00:00:00"/>
    <n v="202412"/>
    <x v="567"/>
    <x v="3"/>
    <s v="Back Pain"/>
    <s v="Anxiety"/>
    <x v="2"/>
    <n v="119"/>
    <x v="0"/>
    <x v="2"/>
    <s v="Happy"/>
    <x v="0"/>
    <x v="0"/>
  </r>
  <r>
    <x v="1399"/>
    <s v="Hedi Bradden"/>
    <x v="0"/>
    <d v="2005-05-24T00:00:00"/>
    <n v="202452"/>
    <x v="93"/>
    <x v="0"/>
    <s v="Headache"/>
    <s v="Anxiety"/>
    <x v="5"/>
    <n v="133"/>
    <x v="2"/>
    <x v="2"/>
    <s v="Happy"/>
    <x v="0"/>
    <x v="0"/>
  </r>
  <r>
    <x v="1400"/>
    <s v="Sawyere Aggs"/>
    <x v="1"/>
    <d v="1996-04-03T00:00:00"/>
    <n v="2024227"/>
    <x v="396"/>
    <x v="2"/>
    <s v="Insomnia"/>
    <s v="Mood Swings"/>
    <x v="1"/>
    <n v="56"/>
    <x v="2"/>
    <x v="0"/>
    <s v="Sad"/>
    <x v="0"/>
    <x v="0"/>
  </r>
  <r>
    <x v="1401"/>
    <s v="Hally Ilieve"/>
    <x v="0"/>
    <d v="1986-10-26T00:00:00"/>
    <n v="2024528"/>
    <x v="0"/>
    <x v="1"/>
    <s v="Back Pain"/>
    <s v="Anxiety"/>
    <x v="1"/>
    <n v="70"/>
    <x v="1"/>
    <x v="0"/>
    <s v="Neutral"/>
    <x v="1"/>
    <x v="0"/>
  </r>
  <r>
    <x v="1402"/>
    <s v="Sonny Colhoun"/>
    <x v="1"/>
    <d v="1999-04-22T00:00:00"/>
    <n v="202444"/>
    <x v="568"/>
    <x v="3"/>
    <s v="Fatigue"/>
    <s v="Mood Swings"/>
    <x v="3"/>
    <n v="14"/>
    <x v="0"/>
    <x v="0"/>
    <s v="Neutral"/>
    <x v="0"/>
    <x v="0"/>
  </r>
  <r>
    <x v="1403"/>
    <s v="Isahella Blees"/>
    <x v="0"/>
    <d v="1992-01-01T00:00:00"/>
    <n v="202422"/>
    <x v="442"/>
    <x v="1"/>
    <s v="Headache"/>
    <s v="Anxiety"/>
    <x v="3"/>
    <n v="42"/>
    <x v="2"/>
    <x v="2"/>
    <s v="Sad"/>
    <x v="0"/>
    <x v="0"/>
  </r>
  <r>
    <x v="1404"/>
    <s v="Antonina Pietrzyk"/>
    <x v="0"/>
    <d v="2001-04-06T00:00:00"/>
    <n v="2024530"/>
    <x v="569"/>
    <x v="0"/>
    <s v="Fatigue"/>
    <s v="Stress"/>
    <x v="2"/>
    <n v="98"/>
    <x v="2"/>
    <x v="0"/>
    <s v="Neutral"/>
    <x v="0"/>
    <x v="0"/>
  </r>
  <r>
    <x v="1405"/>
    <s v="Frank Martinot"/>
    <x v="0"/>
    <d v="2001-10-26T00:00:00"/>
    <n v="2024526"/>
    <x v="59"/>
    <x v="3"/>
    <s v="Back Pain"/>
    <s v="Irritability"/>
    <x v="2"/>
    <n v="126"/>
    <x v="2"/>
    <x v="2"/>
    <s v="Happy"/>
    <x v="1"/>
    <x v="0"/>
  </r>
  <r>
    <x v="1406"/>
    <s v="Dur Jacquot"/>
    <x v="1"/>
    <d v="1994-05-30T00:00:00"/>
    <n v="2024612"/>
    <x v="522"/>
    <x v="5"/>
    <s v="Fatigue"/>
    <s v="Anxiety"/>
    <x v="0"/>
    <n v="42"/>
    <x v="0"/>
    <x v="0"/>
    <s v="Neutral"/>
    <x v="0"/>
    <x v="0"/>
  </r>
  <r>
    <x v="1407"/>
    <s v="Whitman Murden"/>
    <x v="1"/>
    <d v="1987-08-03T00:00:00"/>
    <n v="2024513"/>
    <x v="191"/>
    <x v="1"/>
    <s v="High Blood Pressure"/>
    <s v="Anxiety"/>
    <x v="3"/>
    <n v="133"/>
    <x v="2"/>
    <x v="0"/>
    <s v="Neutral"/>
    <x v="1"/>
    <x v="0"/>
  </r>
  <r>
    <x v="1408"/>
    <s v="Nikos Upcraft"/>
    <x v="1"/>
    <d v="1981-09-15T00:00:00"/>
    <n v="2024115"/>
    <x v="463"/>
    <x v="0"/>
    <s v="Headache"/>
    <s v="Stress"/>
    <x v="3"/>
    <n v="168"/>
    <x v="2"/>
    <x v="0"/>
    <s v="Neutral"/>
    <x v="0"/>
    <x v="0"/>
  </r>
  <r>
    <x v="1409"/>
    <s v="Latrena Bohje"/>
    <x v="0"/>
    <d v="2002-05-13T00:00:00"/>
    <n v="2024120"/>
    <x v="0"/>
    <x v="1"/>
    <s v="Fatigue"/>
    <s v="Stress"/>
    <x v="5"/>
    <n v="49"/>
    <x v="2"/>
    <x v="0"/>
    <s v="Neutral"/>
    <x v="0"/>
    <x v="0"/>
  </r>
  <r>
    <x v="1410"/>
    <s v="Nessi Simpkins"/>
    <x v="0"/>
    <d v="1997-03-18T00:00:00"/>
    <n v="2024430"/>
    <x v="58"/>
    <x v="5"/>
    <s v="Back Pain"/>
    <s v="Irritability"/>
    <x v="5"/>
    <n v="91"/>
    <x v="2"/>
    <x v="0"/>
    <s v="Sad"/>
    <x v="0"/>
    <x v="0"/>
  </r>
  <r>
    <x v="1411"/>
    <s v="Kaila Hinrichsen"/>
    <x v="0"/>
    <d v="2006-08-03T00:00:00"/>
    <n v="202432"/>
    <x v="538"/>
    <x v="1"/>
    <s v="Fatigue"/>
    <s v="Anger"/>
    <x v="7"/>
    <n v="175"/>
    <x v="0"/>
    <x v="0"/>
    <s v="Neutral"/>
    <x v="0"/>
    <x v="0"/>
  </r>
  <r>
    <x v="1412"/>
    <s v="Gratiana Siene"/>
    <x v="0"/>
    <d v="1995-06-12T00:00:00"/>
    <n v="2024623"/>
    <x v="570"/>
    <x v="0"/>
    <s v="Fatigue"/>
    <s v="Depression"/>
    <x v="3"/>
    <n v="70"/>
    <x v="1"/>
    <x v="1"/>
    <s v="Sad"/>
    <x v="1"/>
    <x v="0"/>
  </r>
  <r>
    <x v="1413"/>
    <s v="Cordie Kite"/>
    <x v="0"/>
    <d v="1990-11-18T00:00:00"/>
    <n v="2024116"/>
    <x v="18"/>
    <x v="0"/>
    <s v="High Blood Pressure"/>
    <s v="Anxiety"/>
    <x v="2"/>
    <n v="77"/>
    <x v="2"/>
    <x v="2"/>
    <s v="Happy"/>
    <x v="0"/>
    <x v="0"/>
  </r>
  <r>
    <x v="1414"/>
    <s v="Andrea Osan"/>
    <x v="1"/>
    <d v="1982-08-20T00:00:00"/>
    <n v="2024518"/>
    <x v="203"/>
    <x v="3"/>
    <s v="Back Pain"/>
    <s v="Depression"/>
    <x v="2"/>
    <n v="119"/>
    <x v="0"/>
    <x v="0"/>
    <s v="Sad"/>
    <x v="0"/>
    <x v="0"/>
  </r>
  <r>
    <x v="1415"/>
    <s v="Granger Somerscales"/>
    <x v="1"/>
    <d v="2004-12-26T00:00:00"/>
    <n v="202451"/>
    <x v="571"/>
    <x v="0"/>
    <s v="Back Pain"/>
    <s v="Irritability"/>
    <x v="1"/>
    <n v="126"/>
    <x v="0"/>
    <x v="0"/>
    <s v="Happy"/>
    <x v="0"/>
    <x v="0"/>
  </r>
  <r>
    <x v="1416"/>
    <s v="Glenna Golson"/>
    <x v="0"/>
    <d v="1985-01-22T00:00:00"/>
    <n v="202425"/>
    <x v="572"/>
    <x v="3"/>
    <s v="Headache"/>
    <s v="Mood Swings"/>
    <x v="1"/>
    <n v="98"/>
    <x v="0"/>
    <x v="1"/>
    <s v="Neutral"/>
    <x v="0"/>
    <x v="0"/>
  </r>
  <r>
    <x v="1417"/>
    <s v="Nanete Redgrove"/>
    <x v="0"/>
    <d v="1971-08-25T00:00:00"/>
    <n v="2024329"/>
    <x v="94"/>
    <x v="5"/>
    <s v="Fatigue"/>
    <s v="Anxiety"/>
    <x v="1"/>
    <n v="182"/>
    <x v="2"/>
    <x v="1"/>
    <s v="Neutral"/>
    <x v="1"/>
    <x v="0"/>
  </r>
  <r>
    <x v="1418"/>
    <s v="Harlin Rounce"/>
    <x v="1"/>
    <d v="2004-06-17T00:00:00"/>
    <n v="2024424"/>
    <x v="107"/>
    <x v="3"/>
    <s v="Headache"/>
    <s v="Stress"/>
    <x v="5"/>
    <n v="7"/>
    <x v="2"/>
    <x v="1"/>
    <s v="Sad"/>
    <x v="0"/>
    <x v="0"/>
  </r>
  <r>
    <x v="1419"/>
    <s v="Mitchael Brennand"/>
    <x v="1"/>
    <d v="1999-01-12T00:00:00"/>
    <n v="2024219"/>
    <x v="253"/>
    <x v="0"/>
    <s v="Back Pain"/>
    <s v="Mood Swings"/>
    <x v="1"/>
    <n v="35"/>
    <x v="0"/>
    <x v="0"/>
    <s v="Sad"/>
    <x v="0"/>
    <x v="0"/>
  </r>
  <r>
    <x v="1420"/>
    <s v="Henrie Le Merchant"/>
    <x v="0"/>
    <d v="1960-12-28T00:00:00"/>
    <n v="2024516"/>
    <x v="466"/>
    <x v="3"/>
    <s v="Insomnia"/>
    <s v="Anxiety"/>
    <x v="5"/>
    <n v="161"/>
    <x v="1"/>
    <x v="2"/>
    <s v="Sad"/>
    <x v="0"/>
    <x v="0"/>
  </r>
  <r>
    <x v="1421"/>
    <s v="Gerardo Godleman"/>
    <x v="1"/>
    <d v="1989-02-21T00:00:00"/>
    <n v="2024124"/>
    <x v="65"/>
    <x v="5"/>
    <s v="High Blood Pressure"/>
    <s v="Irritability"/>
    <x v="5"/>
    <n v="105"/>
    <x v="0"/>
    <x v="0"/>
    <s v="Neutral"/>
    <x v="0"/>
    <x v="0"/>
  </r>
  <r>
    <x v="1422"/>
    <s v="Roddy Carson"/>
    <x v="1"/>
    <d v="1991-10-23T00:00:00"/>
    <n v="2024621"/>
    <x v="462"/>
    <x v="0"/>
    <s v="Back Pain"/>
    <s v="Depression"/>
    <x v="3"/>
    <n v="7"/>
    <x v="1"/>
    <x v="2"/>
    <s v="Sad"/>
    <x v="1"/>
    <x v="0"/>
  </r>
  <r>
    <x v="1423"/>
    <s v="Patty Weild"/>
    <x v="1"/>
    <d v="1988-06-14T00:00:00"/>
    <n v="202413"/>
    <x v="29"/>
    <x v="3"/>
    <s v="High Blood Pressure"/>
    <s v="Anxiety"/>
    <x v="5"/>
    <n v="91"/>
    <x v="1"/>
    <x v="2"/>
    <s v="Sad"/>
    <x v="1"/>
    <x v="0"/>
  </r>
  <r>
    <x v="1424"/>
    <s v="Agneta Rumford"/>
    <x v="0"/>
    <d v="1995-07-15T00:00:00"/>
    <n v="2024321"/>
    <x v="70"/>
    <x v="2"/>
    <s v="High Blood Pressure"/>
    <s v="Mood Swings"/>
    <x v="2"/>
    <n v="70"/>
    <x v="2"/>
    <x v="0"/>
    <s v="Sad"/>
    <x v="1"/>
    <x v="0"/>
  </r>
  <r>
    <x v="1425"/>
    <s v="Robb Style"/>
    <x v="1"/>
    <d v="1997-08-27T00:00:00"/>
    <n v="202436"/>
    <x v="572"/>
    <x v="3"/>
    <s v="Fatigue"/>
    <s v="Mood Swings"/>
    <x v="3"/>
    <n v="168"/>
    <x v="1"/>
    <x v="2"/>
    <s v="Neutral"/>
    <x v="0"/>
    <x v="0"/>
  </r>
  <r>
    <x v="1426"/>
    <s v="Hedda Brelsford"/>
    <x v="0"/>
    <d v="1992-02-13T00:00:00"/>
    <n v="2024210"/>
    <x v="192"/>
    <x v="1"/>
    <s v="Insomnia"/>
    <s v="Irritability"/>
    <x v="1"/>
    <n v="112"/>
    <x v="2"/>
    <x v="2"/>
    <s v="Neutral"/>
    <x v="0"/>
    <x v="0"/>
  </r>
  <r>
    <x v="1427"/>
    <s v="Frederigo Antunez"/>
    <x v="1"/>
    <d v="1995-04-04T00:00:00"/>
    <n v="2024222"/>
    <x v="160"/>
    <x v="2"/>
    <s v="Fatigue"/>
    <s v="Anxiety"/>
    <x v="0"/>
    <n v="91"/>
    <x v="0"/>
    <x v="2"/>
    <s v="Neutral"/>
    <x v="0"/>
    <x v="0"/>
  </r>
  <r>
    <x v="1428"/>
    <s v="Vanda Oakenford"/>
    <x v="0"/>
    <d v="1960-01-10T00:00:00"/>
    <n v="2024314"/>
    <x v="186"/>
    <x v="0"/>
    <s v="Back Pain"/>
    <s v="Anxiety"/>
    <x v="2"/>
    <n v="182"/>
    <x v="2"/>
    <x v="1"/>
    <s v="Neutral"/>
    <x v="0"/>
    <x v="0"/>
  </r>
  <r>
    <x v="1429"/>
    <s v="Flem Antwis"/>
    <x v="1"/>
    <d v="1994-08-30T00:00:00"/>
    <n v="2024331"/>
    <x v="143"/>
    <x v="1"/>
    <s v="Back Pain"/>
    <s v="Irritability"/>
    <x v="2"/>
    <n v="35"/>
    <x v="1"/>
    <x v="1"/>
    <s v="Neutral"/>
    <x v="1"/>
    <x v="0"/>
  </r>
  <r>
    <x v="1430"/>
    <s v="Louella McAdam"/>
    <x v="0"/>
    <d v="1993-09-22T00:00:00"/>
    <n v="2024611"/>
    <x v="227"/>
    <x v="0"/>
    <s v="Insomnia"/>
    <s v="Depression"/>
    <x v="5"/>
    <n v="77"/>
    <x v="2"/>
    <x v="0"/>
    <s v="Neutral"/>
    <x v="0"/>
    <x v="0"/>
  </r>
  <r>
    <x v="1431"/>
    <s v="Godwin Clayton"/>
    <x v="1"/>
    <d v="1999-08-29T00:00:00"/>
    <n v="202419"/>
    <x v="372"/>
    <x v="5"/>
    <s v="High Blood Pressure"/>
    <s v="Irritability"/>
    <x v="5"/>
    <n v="133"/>
    <x v="0"/>
    <x v="0"/>
    <s v="Happy"/>
    <x v="0"/>
    <x v="0"/>
  </r>
  <r>
    <x v="1432"/>
    <s v="Tansy Battey"/>
    <x v="0"/>
    <d v="1999-12-13T00:00:00"/>
    <n v="2024519"/>
    <x v="451"/>
    <x v="0"/>
    <s v="Back Pain"/>
    <s v="Mood Swings"/>
    <x v="2"/>
    <n v="63"/>
    <x v="1"/>
    <x v="2"/>
    <s v="Neutral"/>
    <x v="1"/>
    <x v="0"/>
  </r>
  <r>
    <x v="1433"/>
    <s v="Vere Reubbens"/>
    <x v="0"/>
    <d v="1999-09-25T00:00:00"/>
    <n v="202422"/>
    <x v="522"/>
    <x v="1"/>
    <s v="Fatigue"/>
    <s v="Irritability"/>
    <x v="3"/>
    <n v="70"/>
    <x v="2"/>
    <x v="2"/>
    <s v="Neutral"/>
    <x v="0"/>
    <x v="0"/>
  </r>
  <r>
    <x v="1434"/>
    <s v="Nelson Tommei"/>
    <x v="1"/>
    <d v="1962-07-11T00:00:00"/>
    <n v="2024523"/>
    <x v="278"/>
    <x v="3"/>
    <s v="Insomnia"/>
    <s v="Irritability"/>
    <x v="5"/>
    <n v="14"/>
    <x v="0"/>
    <x v="0"/>
    <s v="Neutral"/>
    <x v="0"/>
    <x v="0"/>
  </r>
  <r>
    <x v="1435"/>
    <s v="Elizabet Champion"/>
    <x v="0"/>
    <d v="1985-08-25T00:00:00"/>
    <n v="2024116"/>
    <x v="48"/>
    <x v="3"/>
    <s v="High Blood Pressure"/>
    <s v="Depression"/>
    <x v="1"/>
    <n v="70"/>
    <x v="0"/>
    <x v="0"/>
    <s v="Neutral"/>
    <x v="0"/>
    <x v="0"/>
  </r>
  <r>
    <x v="1436"/>
    <s v="Elfrieda Withey"/>
    <x v="0"/>
    <d v="1991-04-30T00:00:00"/>
    <n v="2024425"/>
    <x v="573"/>
    <x v="0"/>
    <s v="Back Pain"/>
    <s v="Mood Swings"/>
    <x v="3"/>
    <n v="91"/>
    <x v="0"/>
    <x v="0"/>
    <s v="Neutral"/>
    <x v="0"/>
    <x v="0"/>
  </r>
  <r>
    <x v="1437"/>
    <s v="Gaylor Glave"/>
    <x v="1"/>
    <d v="1956-08-14T00:00:00"/>
    <n v="202432"/>
    <x v="19"/>
    <x v="1"/>
    <s v="Loss of Appetite"/>
    <s v="Anxiety"/>
    <x v="6"/>
    <n v="98"/>
    <x v="2"/>
    <x v="0"/>
    <s v="Happy"/>
    <x v="0"/>
    <x v="0"/>
  </r>
  <r>
    <x v="1438"/>
    <s v="Woodie Frontczak"/>
    <x v="1"/>
    <d v="1996-04-06T00:00:00"/>
    <n v="2024225"/>
    <x v="192"/>
    <x v="2"/>
    <s v="Insomnia"/>
    <s v="Anxiety"/>
    <x v="2"/>
    <n v="154"/>
    <x v="2"/>
    <x v="1"/>
    <s v="Happy"/>
    <x v="0"/>
    <x v="0"/>
  </r>
  <r>
    <x v="1439"/>
    <s v="Leda Nisot"/>
    <x v="0"/>
    <d v="1996-05-26T00:00:00"/>
    <n v="2024610"/>
    <x v="574"/>
    <x v="3"/>
    <s v="Back Pain"/>
    <s v="Mood Swings"/>
    <x v="2"/>
    <n v="112"/>
    <x v="2"/>
    <x v="0"/>
    <s v="Sad"/>
    <x v="0"/>
    <x v="0"/>
  </r>
  <r>
    <x v="1440"/>
    <s v="Dorothee Keasey"/>
    <x v="0"/>
    <d v="1980-08-06T00:00:00"/>
    <n v="202469"/>
    <x v="193"/>
    <x v="2"/>
    <s v="Back Pain"/>
    <s v="Stress"/>
    <x v="2"/>
    <n v="168"/>
    <x v="0"/>
    <x v="1"/>
    <s v="Happy"/>
    <x v="0"/>
    <x v="0"/>
  </r>
  <r>
    <x v="1441"/>
    <s v="Jamima Kedward"/>
    <x v="0"/>
    <d v="1998-11-14T00:00:00"/>
    <n v="2024412"/>
    <x v="115"/>
    <x v="0"/>
    <s v="Insomnia"/>
    <s v="Anxiety"/>
    <x v="5"/>
    <n v="161"/>
    <x v="0"/>
    <x v="1"/>
    <s v="Neutral"/>
    <x v="0"/>
    <x v="0"/>
  </r>
  <r>
    <x v="1442"/>
    <s v="Annmarie Britt"/>
    <x v="0"/>
    <d v="1999-01-18T00:00:00"/>
    <n v="2024514"/>
    <x v="14"/>
    <x v="3"/>
    <s v="Fatigue"/>
    <s v="Depression"/>
    <x v="5"/>
    <n v="175"/>
    <x v="2"/>
    <x v="1"/>
    <s v="Sad"/>
    <x v="0"/>
    <x v="0"/>
  </r>
  <r>
    <x v="1443"/>
    <s v="Maison Soggee"/>
    <x v="1"/>
    <d v="2004-11-23T00:00:00"/>
    <n v="2024229"/>
    <x v="89"/>
    <x v="3"/>
    <s v="Headache"/>
    <s v="Depression"/>
    <x v="3"/>
    <n v="161"/>
    <x v="2"/>
    <x v="0"/>
    <s v="Neutral"/>
    <x v="1"/>
    <x v="0"/>
  </r>
  <r>
    <x v="1444"/>
    <s v="Clarey Cracknall"/>
    <x v="0"/>
    <d v="1989-07-30T00:00:00"/>
    <n v="2024614"/>
    <x v="385"/>
    <x v="1"/>
    <s v="Insomnia"/>
    <s v="Stress"/>
    <x v="1"/>
    <n v="63"/>
    <x v="1"/>
    <x v="0"/>
    <s v="Happy"/>
    <x v="1"/>
    <x v="0"/>
  </r>
  <r>
    <x v="1445"/>
    <s v="Roze Lefeaver"/>
    <x v="0"/>
    <d v="1991-10-20T00:00:00"/>
    <n v="2024127"/>
    <x v="71"/>
    <x v="3"/>
    <s v="Fatigue"/>
    <s v="Mood Swings"/>
    <x v="0"/>
    <n v="35"/>
    <x v="2"/>
    <x v="1"/>
    <s v="Happy"/>
    <x v="1"/>
    <x v="0"/>
  </r>
  <r>
    <x v="1446"/>
    <s v="Marilee Moughtin"/>
    <x v="0"/>
    <d v="1991-12-25T00:00:00"/>
    <n v="202432"/>
    <x v="15"/>
    <x v="1"/>
    <s v="Fatigue"/>
    <s v="Anxiety"/>
    <x v="0"/>
    <n v="133"/>
    <x v="0"/>
    <x v="0"/>
    <s v="Neutral"/>
    <x v="0"/>
    <x v="0"/>
  </r>
  <r>
    <x v="1447"/>
    <s v="Adriane Tooker"/>
    <x v="0"/>
    <d v="1986-09-20T00:00:00"/>
    <n v="202447"/>
    <x v="575"/>
    <x v="3"/>
    <s v="Back Pain"/>
    <s v="Depression"/>
    <x v="0"/>
    <n v="91"/>
    <x v="1"/>
    <x v="1"/>
    <s v="Sad"/>
    <x v="1"/>
    <x v="0"/>
  </r>
  <r>
    <x v="1448"/>
    <s v="Jayne Inde"/>
    <x v="0"/>
    <d v="2002-01-07T00:00:00"/>
    <n v="2024129"/>
    <x v="408"/>
    <x v="5"/>
    <s v="High Blood Pressure"/>
    <s v="Stress"/>
    <x v="0"/>
    <n v="84"/>
    <x v="1"/>
    <x v="0"/>
    <s v="Neutral"/>
    <x v="1"/>
    <x v="0"/>
  </r>
  <r>
    <x v="1449"/>
    <s v="Gerhardine Hawking"/>
    <x v="0"/>
    <d v="2003-08-13T00:00:00"/>
    <n v="202437"/>
    <x v="562"/>
    <x v="0"/>
    <s v="High Blood Pressure"/>
    <s v="Anxiety"/>
    <x v="5"/>
    <n v="154"/>
    <x v="0"/>
    <x v="0"/>
    <s v="Neutral"/>
    <x v="0"/>
    <x v="0"/>
  </r>
  <r>
    <x v="1450"/>
    <s v="Claiborn di Rocca"/>
    <x v="1"/>
    <d v="2005-05-22T00:00:00"/>
    <n v="2024130"/>
    <x v="568"/>
    <x v="0"/>
    <s v="Insomnia"/>
    <s v="Anxiety"/>
    <x v="3"/>
    <n v="70"/>
    <x v="2"/>
    <x v="2"/>
    <s v="Neutral"/>
    <x v="1"/>
    <x v="0"/>
  </r>
  <r>
    <x v="1451"/>
    <s v="Job Jordeson"/>
    <x v="1"/>
    <d v="1953-03-14T00:00:00"/>
    <n v="202425"/>
    <x v="404"/>
    <x v="2"/>
    <s v="Insomnia"/>
    <s v="Fear"/>
    <x v="5"/>
    <n v="126"/>
    <x v="0"/>
    <x v="1"/>
    <s v="Happy"/>
    <x v="0"/>
    <x v="0"/>
  </r>
  <r>
    <x v="1452"/>
    <s v="Shirlene Jurasek"/>
    <x v="0"/>
    <d v="2004-08-02T00:00:00"/>
    <n v="2024623"/>
    <x v="478"/>
    <x v="1"/>
    <s v="Fatigue"/>
    <s v="Irritability"/>
    <x v="1"/>
    <n v="35"/>
    <x v="2"/>
    <x v="1"/>
    <s v="Happy"/>
    <x v="1"/>
    <x v="0"/>
  </r>
  <r>
    <x v="1453"/>
    <s v="Lukas Jenoure"/>
    <x v="1"/>
    <d v="1992-02-28T00:00:00"/>
    <n v="2024621"/>
    <x v="335"/>
    <x v="0"/>
    <s v="Insomnia"/>
    <s v="Anxiety"/>
    <x v="1"/>
    <n v="168"/>
    <x v="0"/>
    <x v="1"/>
    <s v="Happy"/>
    <x v="0"/>
    <x v="0"/>
  </r>
  <r>
    <x v="1454"/>
    <s v="Sibeal Niven"/>
    <x v="0"/>
    <d v="1996-01-27T00:00:00"/>
    <n v="2024329"/>
    <x v="247"/>
    <x v="3"/>
    <s v="Fatigue"/>
    <s v="Mood Swings"/>
    <x v="1"/>
    <n v="154"/>
    <x v="0"/>
    <x v="2"/>
    <s v="Sad"/>
    <x v="0"/>
    <x v="0"/>
  </r>
  <r>
    <x v="1455"/>
    <s v="Anjanette Dilke"/>
    <x v="0"/>
    <d v="2000-01-08T00:00:00"/>
    <n v="202462"/>
    <x v="178"/>
    <x v="1"/>
    <s v="Fatigue"/>
    <s v="Anxiety"/>
    <x v="1"/>
    <n v="133"/>
    <x v="2"/>
    <x v="1"/>
    <s v="Neutral"/>
    <x v="0"/>
    <x v="0"/>
  </r>
  <r>
    <x v="1456"/>
    <s v="Katuscha Stowell"/>
    <x v="0"/>
    <d v="2004-08-09T00:00:00"/>
    <n v="2024610"/>
    <x v="576"/>
    <x v="0"/>
    <s v="Back Pain"/>
    <s v="Anxiety"/>
    <x v="1"/>
    <n v="7"/>
    <x v="0"/>
    <x v="1"/>
    <s v="Happy"/>
    <x v="0"/>
    <x v="0"/>
  </r>
  <r>
    <x v="1457"/>
    <s v="Jacklin Butterly"/>
    <x v="0"/>
    <d v="1981-01-09T00:00:00"/>
    <n v="2024329"/>
    <x v="555"/>
    <x v="3"/>
    <s v="Fatigue"/>
    <s v="Depression"/>
    <x v="3"/>
    <n v="105"/>
    <x v="0"/>
    <x v="1"/>
    <s v="Neutral"/>
    <x v="0"/>
    <x v="0"/>
  </r>
  <r>
    <x v="1458"/>
    <s v="Nolan Gawthorpe"/>
    <x v="1"/>
    <d v="1990-07-14T00:00:00"/>
    <n v="2024121"/>
    <x v="548"/>
    <x v="0"/>
    <s v="Insomnia"/>
    <s v="Irritability"/>
    <x v="3"/>
    <n v="63"/>
    <x v="0"/>
    <x v="0"/>
    <s v="Sad"/>
    <x v="0"/>
    <x v="0"/>
  </r>
  <r>
    <x v="1459"/>
    <s v="Jareb Collerd"/>
    <x v="1"/>
    <d v="1966-05-03T00:00:00"/>
    <n v="2024322"/>
    <x v="185"/>
    <x v="0"/>
    <s v="Insomnia"/>
    <s v="Depression"/>
    <x v="3"/>
    <n v="161"/>
    <x v="0"/>
    <x v="0"/>
    <s v="Neutral"/>
    <x v="0"/>
    <x v="0"/>
  </r>
  <r>
    <x v="1460"/>
    <s v="Waldon Yearby"/>
    <x v="1"/>
    <d v="2005-06-21T00:00:00"/>
    <n v="202452"/>
    <x v="323"/>
    <x v="3"/>
    <s v="Back Pain"/>
    <s v="Depression"/>
    <x v="0"/>
    <n v="77"/>
    <x v="1"/>
    <x v="1"/>
    <s v="Neutral"/>
    <x v="1"/>
    <x v="0"/>
  </r>
  <r>
    <x v="1461"/>
    <s v="Yurik Creavan"/>
    <x v="1"/>
    <d v="2002-10-21T00:00:00"/>
    <n v="2024517"/>
    <x v="577"/>
    <x v="2"/>
    <s v="Insomnia"/>
    <s v="Irritability"/>
    <x v="5"/>
    <n v="35"/>
    <x v="0"/>
    <x v="1"/>
    <s v="Happy"/>
    <x v="0"/>
    <x v="0"/>
  </r>
  <r>
    <x v="1462"/>
    <s v="Merle Clarricoates"/>
    <x v="1"/>
    <d v="2005-01-19T00:00:00"/>
    <n v="2024619"/>
    <x v="142"/>
    <x v="2"/>
    <s v="High Blood Pressure"/>
    <s v="Anxiety"/>
    <x v="5"/>
    <n v="49"/>
    <x v="1"/>
    <x v="0"/>
    <s v="Neutral"/>
    <x v="1"/>
    <x v="0"/>
  </r>
  <r>
    <x v="1463"/>
    <s v="Shem Moncarr"/>
    <x v="1"/>
    <d v="1980-05-19T00:00:00"/>
    <n v="2024221"/>
    <x v="555"/>
    <x v="1"/>
    <s v="High Blood Pressure"/>
    <s v="Stress"/>
    <x v="5"/>
    <n v="168"/>
    <x v="0"/>
    <x v="2"/>
    <s v="Neutral"/>
    <x v="0"/>
    <x v="0"/>
  </r>
  <r>
    <x v="1464"/>
    <s v="Vincent Hubeaux"/>
    <x v="1"/>
    <d v="1996-06-19T00:00:00"/>
    <n v="2024515"/>
    <x v="521"/>
    <x v="1"/>
    <s v="Headache"/>
    <s v="Stress"/>
    <x v="3"/>
    <n v="140"/>
    <x v="1"/>
    <x v="0"/>
    <s v="Neutral"/>
    <x v="0"/>
    <x v="0"/>
  </r>
  <r>
    <x v="1465"/>
    <s v="Madison Yoskowitz"/>
    <x v="1"/>
    <d v="2004-08-28T00:00:00"/>
    <n v="2024619"/>
    <x v="87"/>
    <x v="0"/>
    <s v="Fatigue"/>
    <s v="Mood Swings"/>
    <x v="1"/>
    <n v="98"/>
    <x v="2"/>
    <x v="0"/>
    <s v="Sad"/>
    <x v="0"/>
    <x v="0"/>
  </r>
  <r>
    <x v="1466"/>
    <s v="Carly Wakeham"/>
    <x v="1"/>
    <d v="1952-02-27T00:00:00"/>
    <n v="2024228"/>
    <x v="33"/>
    <x v="0"/>
    <s v="Arthritis"/>
    <s v="Depression"/>
    <x v="9"/>
    <n v="147"/>
    <x v="0"/>
    <x v="0"/>
    <s v="Neutral"/>
    <x v="0"/>
    <x v="0"/>
  </r>
  <r>
    <x v="1467"/>
    <s v="Gallagher Leppingwell"/>
    <x v="1"/>
    <d v="1983-09-19T00:00:00"/>
    <n v="2024416"/>
    <x v="332"/>
    <x v="5"/>
    <s v="Fatigue"/>
    <s v="Anxiety"/>
    <x v="2"/>
    <n v="7"/>
    <x v="0"/>
    <x v="1"/>
    <s v="Happy"/>
    <x v="0"/>
    <x v="0"/>
  </r>
  <r>
    <x v="1468"/>
    <s v="Paola Lillecrop"/>
    <x v="0"/>
    <d v="1991-02-12T00:00:00"/>
    <n v="202444"/>
    <x v="115"/>
    <x v="0"/>
    <s v="Fatigue"/>
    <s v="Depression"/>
    <x v="0"/>
    <n v="56"/>
    <x v="2"/>
    <x v="0"/>
    <s v="Neutral"/>
    <x v="1"/>
    <x v="0"/>
  </r>
  <r>
    <x v="1469"/>
    <s v="Torin Pinnock"/>
    <x v="1"/>
    <d v="1987-01-05T00:00:00"/>
    <n v="2024122"/>
    <x v="175"/>
    <x v="5"/>
    <s v="Headache"/>
    <s v="Stress"/>
    <x v="0"/>
    <n v="98"/>
    <x v="2"/>
    <x v="1"/>
    <s v="Happy"/>
    <x v="1"/>
    <x v="0"/>
  </r>
  <r>
    <x v="1470"/>
    <s v="Aubine Semonin"/>
    <x v="0"/>
    <d v="1990-09-14T00:00:00"/>
    <n v="2024228"/>
    <x v="490"/>
    <x v="0"/>
    <s v="High Blood Pressure"/>
    <s v="Irritability"/>
    <x v="2"/>
    <n v="14"/>
    <x v="0"/>
    <x v="1"/>
    <s v="Happy"/>
    <x v="0"/>
    <x v="0"/>
  </r>
  <r>
    <x v="1471"/>
    <s v="Anna-diana Danaher"/>
    <x v="0"/>
    <d v="1974-08-25T00:00:00"/>
    <n v="2024618"/>
    <x v="549"/>
    <x v="0"/>
    <s v="Back Pain"/>
    <s v="Stress"/>
    <x v="1"/>
    <n v="56"/>
    <x v="1"/>
    <x v="2"/>
    <s v="Happy"/>
    <x v="1"/>
    <x v="0"/>
  </r>
  <r>
    <x v="1472"/>
    <s v="Gregor Wattam"/>
    <x v="1"/>
    <d v="2000-07-06T00:00:00"/>
    <n v="2024331"/>
    <x v="117"/>
    <x v="0"/>
    <s v="Fatigue"/>
    <s v="Anxiety"/>
    <x v="0"/>
    <n v="147"/>
    <x v="2"/>
    <x v="0"/>
    <s v="Happy"/>
    <x v="1"/>
    <x v="0"/>
  </r>
  <r>
    <x v="1473"/>
    <s v="Kizzee Hargess"/>
    <x v="0"/>
    <d v="2000-12-23T00:00:00"/>
    <n v="202465"/>
    <x v="145"/>
    <x v="1"/>
    <s v="Headache"/>
    <s v="Depression"/>
    <x v="0"/>
    <n v="91"/>
    <x v="1"/>
    <x v="0"/>
    <s v="Sad"/>
    <x v="1"/>
    <x v="0"/>
  </r>
  <r>
    <x v="1474"/>
    <s v="Chantal Aspell"/>
    <x v="0"/>
    <d v="1997-03-01T00:00:00"/>
    <n v="202414"/>
    <x v="365"/>
    <x v="0"/>
    <s v="Back Pain"/>
    <s v="Irritability"/>
    <x v="3"/>
    <n v="98"/>
    <x v="2"/>
    <x v="1"/>
    <s v="Neutral"/>
    <x v="1"/>
    <x v="0"/>
  </r>
  <r>
    <x v="1475"/>
    <s v="Korney Burnhams"/>
    <x v="0"/>
    <d v="1990-03-14T00:00:00"/>
    <n v="2024111"/>
    <x v="20"/>
    <x v="3"/>
    <s v="Back Pain"/>
    <s v="Anxiety"/>
    <x v="3"/>
    <n v="168"/>
    <x v="1"/>
    <x v="0"/>
    <s v="Neutral"/>
    <x v="0"/>
    <x v="0"/>
  </r>
  <r>
    <x v="1476"/>
    <s v="Wakefield Rens"/>
    <x v="1"/>
    <d v="2006-04-27T00:00:00"/>
    <n v="2024410"/>
    <x v="301"/>
    <x v="1"/>
    <s v="Insomnia"/>
    <s v="Mood Swings"/>
    <x v="2"/>
    <n v="98"/>
    <x v="2"/>
    <x v="0"/>
    <s v="Happy"/>
    <x v="0"/>
    <x v="0"/>
  </r>
  <r>
    <x v="1477"/>
    <s v="Kele Pelling"/>
    <x v="1"/>
    <d v="2002-11-24T00:00:00"/>
    <n v="2024210"/>
    <x v="398"/>
    <x v="5"/>
    <s v="Fatigue"/>
    <s v="Depression"/>
    <x v="1"/>
    <n v="28"/>
    <x v="2"/>
    <x v="0"/>
    <s v="Sad"/>
    <x v="1"/>
    <x v="0"/>
  </r>
  <r>
    <x v="1478"/>
    <s v="Nils Minthorpe"/>
    <x v="1"/>
    <d v="1962-08-26T00:00:00"/>
    <n v="2024510"/>
    <x v="201"/>
    <x v="0"/>
    <s v="Back Pain"/>
    <s v="Irritability"/>
    <x v="5"/>
    <n v="84"/>
    <x v="2"/>
    <x v="1"/>
    <s v="Happy"/>
    <x v="0"/>
    <x v="0"/>
  </r>
  <r>
    <x v="1479"/>
    <s v="Isidro Rentelll"/>
    <x v="1"/>
    <d v="1995-05-29T00:00:00"/>
    <n v="202411"/>
    <x v="205"/>
    <x v="5"/>
    <s v="Back Pain"/>
    <s v="Stress"/>
    <x v="1"/>
    <n v="42"/>
    <x v="0"/>
    <x v="0"/>
    <s v="Happy"/>
    <x v="1"/>
    <x v="0"/>
  </r>
  <r>
    <x v="1480"/>
    <s v="Duff Prime"/>
    <x v="1"/>
    <d v="1974-07-16T00:00:00"/>
    <n v="2024313"/>
    <x v="36"/>
    <x v="0"/>
    <s v="Insomnia"/>
    <s v="Anxiety"/>
    <x v="1"/>
    <n v="42"/>
    <x v="2"/>
    <x v="0"/>
    <s v="Happy"/>
    <x v="0"/>
    <x v="0"/>
  </r>
  <r>
    <x v="1481"/>
    <s v="Desirae Chander"/>
    <x v="0"/>
    <d v="2003-05-04T00:00:00"/>
    <n v="202447"/>
    <x v="443"/>
    <x v="0"/>
    <s v="Back Pain"/>
    <s v="Depression"/>
    <x v="1"/>
    <n v="35"/>
    <x v="2"/>
    <x v="2"/>
    <s v="Happy"/>
    <x v="0"/>
    <x v="0"/>
  </r>
  <r>
    <x v="1482"/>
    <s v="Sherm Righy"/>
    <x v="1"/>
    <d v="2004-08-16T00:00:00"/>
    <n v="2024620"/>
    <x v="195"/>
    <x v="2"/>
    <s v="Insomnia"/>
    <s v="Mood Swings"/>
    <x v="0"/>
    <n v="70"/>
    <x v="2"/>
    <x v="1"/>
    <s v="Sad"/>
    <x v="1"/>
    <x v="0"/>
  </r>
  <r>
    <x v="1483"/>
    <s v="Kippie Hunday"/>
    <x v="1"/>
    <d v="1990-01-19T00:00:00"/>
    <n v="2024318"/>
    <x v="553"/>
    <x v="1"/>
    <s v="High Blood Pressure"/>
    <s v="Anxiety"/>
    <x v="3"/>
    <n v="28"/>
    <x v="0"/>
    <x v="2"/>
    <s v="Sad"/>
    <x v="0"/>
    <x v="0"/>
  </r>
  <r>
    <x v="1484"/>
    <s v="Vincenz Tratton"/>
    <x v="1"/>
    <d v="1948-09-12T00:00:00"/>
    <n v="2024210"/>
    <x v="107"/>
    <x v="2"/>
    <s v="Insomnia"/>
    <s v="Loneliness"/>
    <x v="4"/>
    <n v="21"/>
    <x v="1"/>
    <x v="0"/>
    <s v="Neutral"/>
    <x v="0"/>
    <x v="0"/>
  </r>
  <r>
    <x v="1485"/>
    <s v="Magdalena Greenhough"/>
    <x v="0"/>
    <d v="2001-04-08T00:00:00"/>
    <n v="2024130"/>
    <x v="455"/>
    <x v="3"/>
    <s v="High Blood Pressure"/>
    <s v="Stress"/>
    <x v="3"/>
    <n v="154"/>
    <x v="2"/>
    <x v="0"/>
    <s v="Sad"/>
    <x v="0"/>
    <x v="0"/>
  </r>
  <r>
    <x v="1486"/>
    <s v="Adriano Kyte"/>
    <x v="1"/>
    <d v="2004-04-29T00:00:00"/>
    <n v="2024123"/>
    <x v="68"/>
    <x v="5"/>
    <s v="Fatigue"/>
    <s v="Depression"/>
    <x v="0"/>
    <n v="63"/>
    <x v="0"/>
    <x v="2"/>
    <s v="Neutral"/>
    <x v="0"/>
    <x v="0"/>
  </r>
  <r>
    <x v="1487"/>
    <s v="Consolata Savatier"/>
    <x v="0"/>
    <d v="2001-12-20T00:00:00"/>
    <n v="202451"/>
    <x v="132"/>
    <x v="0"/>
    <s v="Back Pain"/>
    <s v="Irritability"/>
    <x v="1"/>
    <n v="140"/>
    <x v="2"/>
    <x v="1"/>
    <s v="Neutral"/>
    <x v="1"/>
    <x v="0"/>
  </r>
  <r>
    <x v="1488"/>
    <s v="Tedi Brodeur"/>
    <x v="0"/>
    <d v="2005-11-27T00:00:00"/>
    <n v="202412"/>
    <x v="479"/>
    <x v="0"/>
    <s v="Fatigue"/>
    <s v="Anxiety"/>
    <x v="3"/>
    <n v="42"/>
    <x v="0"/>
    <x v="1"/>
    <s v="Happy"/>
    <x v="0"/>
    <x v="0"/>
  </r>
  <r>
    <x v="1489"/>
    <s v="Dar Stower"/>
    <x v="1"/>
    <d v="1990-09-12T00:00:00"/>
    <n v="2024229"/>
    <x v="467"/>
    <x v="1"/>
    <s v="Back Pain"/>
    <s v="Anxiety"/>
    <x v="2"/>
    <n v="182"/>
    <x v="2"/>
    <x v="0"/>
    <s v="Happy"/>
    <x v="0"/>
    <x v="0"/>
  </r>
  <r>
    <x v="1490"/>
    <s v="Meyer Douce"/>
    <x v="1"/>
    <d v="2002-04-28T00:00:00"/>
    <n v="2024324"/>
    <x v="186"/>
    <x v="5"/>
    <s v="High Blood Pressure"/>
    <s v="Stress"/>
    <x v="2"/>
    <n v="112"/>
    <x v="2"/>
    <x v="0"/>
    <s v="Neutral"/>
    <x v="1"/>
    <x v="0"/>
  </r>
  <r>
    <x v="1491"/>
    <s v="Even Bellefant"/>
    <x v="1"/>
    <d v="1959-03-08T00:00:00"/>
    <n v="202456"/>
    <x v="76"/>
    <x v="2"/>
    <s v="Fatigue"/>
    <s v="Fear"/>
    <x v="4"/>
    <n v="28"/>
    <x v="2"/>
    <x v="2"/>
    <s v="Neutral"/>
    <x v="1"/>
    <x v="0"/>
  </r>
  <r>
    <x v="1492"/>
    <s v="Fawnia Rate"/>
    <x v="0"/>
    <d v="1999-04-17T00:00:00"/>
    <n v="202452"/>
    <x v="335"/>
    <x v="2"/>
    <s v="Insomnia"/>
    <s v="Anxiety"/>
    <x v="3"/>
    <n v="14"/>
    <x v="1"/>
    <x v="2"/>
    <s v="Neutral"/>
    <x v="1"/>
    <x v="0"/>
  </r>
  <r>
    <x v="1493"/>
    <s v="Toddy Nathon"/>
    <x v="1"/>
    <d v="1981-12-23T00:00:00"/>
    <n v="202446"/>
    <x v="541"/>
    <x v="3"/>
    <s v="Back Pain"/>
    <s v="Mood Swings"/>
    <x v="3"/>
    <n v="28"/>
    <x v="0"/>
    <x v="1"/>
    <s v="Happy"/>
    <x v="0"/>
    <x v="0"/>
  </r>
  <r>
    <x v="1494"/>
    <s v="Cherida Bellin"/>
    <x v="0"/>
    <d v="2004-01-01T00:00:00"/>
    <n v="202419"/>
    <x v="249"/>
    <x v="0"/>
    <s v="Fatigue"/>
    <s v="Mood Swings"/>
    <x v="1"/>
    <n v="35"/>
    <x v="2"/>
    <x v="0"/>
    <s v="Neutral"/>
    <x v="1"/>
    <x v="0"/>
  </r>
  <r>
    <x v="1495"/>
    <s v="Tann Le Marchand"/>
    <x v="1"/>
    <d v="1984-01-27T00:00:00"/>
    <n v="202426"/>
    <x v="512"/>
    <x v="0"/>
    <s v="Headache"/>
    <s v="Irritability"/>
    <x v="2"/>
    <n v="49"/>
    <x v="0"/>
    <x v="2"/>
    <s v="Happy"/>
    <x v="0"/>
    <x v="0"/>
  </r>
  <r>
    <x v="1496"/>
    <s v="Harvey Camelli"/>
    <x v="1"/>
    <d v="1978-06-12T00:00:00"/>
    <n v="2024515"/>
    <x v="68"/>
    <x v="0"/>
    <s v="Insomnia"/>
    <s v="Anxiety"/>
    <x v="1"/>
    <n v="105"/>
    <x v="0"/>
    <x v="1"/>
    <s v="Neutral"/>
    <x v="0"/>
    <x v="0"/>
  </r>
  <r>
    <x v="1497"/>
    <s v="Florinda Birdsey"/>
    <x v="0"/>
    <d v="1981-01-22T00:00:00"/>
    <n v="202434"/>
    <x v="423"/>
    <x v="5"/>
    <s v="Back Pain"/>
    <s v="Depression"/>
    <x v="2"/>
    <n v="91"/>
    <x v="2"/>
    <x v="1"/>
    <s v="Happy"/>
    <x v="1"/>
    <x v="0"/>
  </r>
  <r>
    <x v="1498"/>
    <s v="Liane Clowney"/>
    <x v="0"/>
    <d v="2003-01-22T00:00:00"/>
    <n v="202456"/>
    <x v="523"/>
    <x v="2"/>
    <s v="Insomnia"/>
    <s v="Stress"/>
    <x v="1"/>
    <n v="42"/>
    <x v="1"/>
    <x v="2"/>
    <s v="Neutral"/>
    <x v="1"/>
    <x v="0"/>
  </r>
  <r>
    <x v="1499"/>
    <s v="Mel Petrusch"/>
    <x v="0"/>
    <d v="2005-10-16T00:00:00"/>
    <n v="2024222"/>
    <x v="74"/>
    <x v="3"/>
    <s v="Fatigue"/>
    <s v="Irritability"/>
    <x v="3"/>
    <n v="28"/>
    <x v="2"/>
    <x v="2"/>
    <s v="Happy"/>
    <x v="0"/>
    <x v="0"/>
  </r>
  <r>
    <x v="1500"/>
    <s v="Happy Galer"/>
    <x v="0"/>
    <d v="1999-05-21T00:00:00"/>
    <n v="2024210"/>
    <x v="511"/>
    <x v="5"/>
    <s v="Insomnia"/>
    <s v="Stress"/>
    <x v="0"/>
    <n v="182"/>
    <x v="0"/>
    <x v="2"/>
    <s v="Happy"/>
    <x v="0"/>
    <x v="0"/>
  </r>
  <r>
    <x v="1501"/>
    <s v="Ansley Conquest"/>
    <x v="0"/>
    <d v="2000-04-16T00:00:00"/>
    <n v="2024410"/>
    <x v="353"/>
    <x v="2"/>
    <s v="Fatigue"/>
    <s v="Anxiety"/>
    <x v="3"/>
    <n v="147"/>
    <x v="2"/>
    <x v="0"/>
    <s v="Sad"/>
    <x v="0"/>
    <x v="0"/>
  </r>
  <r>
    <x v="1502"/>
    <s v="Joana Ciani"/>
    <x v="0"/>
    <d v="1973-01-02T00:00:00"/>
    <n v="2024126"/>
    <x v="70"/>
    <x v="0"/>
    <s v="Headache"/>
    <s v="Mood Swings"/>
    <x v="2"/>
    <n v="154"/>
    <x v="1"/>
    <x v="0"/>
    <s v="Neutral"/>
    <x v="1"/>
    <x v="1"/>
  </r>
  <r>
    <x v="1503"/>
    <s v="Guglielma Cluitt"/>
    <x v="0"/>
    <d v="1999-09-22T00:00:00"/>
    <n v="202419"/>
    <x v="312"/>
    <x v="0"/>
    <s v="High Blood Pressure"/>
    <s v="Depression"/>
    <x v="5"/>
    <n v="175"/>
    <x v="0"/>
    <x v="2"/>
    <s v="Happy"/>
    <x v="0"/>
    <x v="0"/>
  </r>
  <r>
    <x v="1504"/>
    <s v="Crissie Chape"/>
    <x v="0"/>
    <d v="2000-02-17T00:00:00"/>
    <n v="2024610"/>
    <x v="240"/>
    <x v="1"/>
    <s v="Insomnia"/>
    <s v="Irritability"/>
    <x v="2"/>
    <n v="161"/>
    <x v="0"/>
    <x v="0"/>
    <s v="Sad"/>
    <x v="0"/>
    <x v="0"/>
  </r>
  <r>
    <x v="1505"/>
    <s v="Nap Blackeby"/>
    <x v="1"/>
    <d v="2002-12-22T00:00:00"/>
    <n v="2024420"/>
    <x v="3"/>
    <x v="2"/>
    <s v="Insomnia"/>
    <s v="Mood Swings"/>
    <x v="5"/>
    <n v="35"/>
    <x v="1"/>
    <x v="0"/>
    <s v="Sad"/>
    <x v="1"/>
    <x v="0"/>
  </r>
  <r>
    <x v="1506"/>
    <s v="Benjie Emmer"/>
    <x v="1"/>
    <d v="1971-07-08T00:00:00"/>
    <n v="2024412"/>
    <x v="135"/>
    <x v="1"/>
    <s v="Fatigue"/>
    <s v="Anxiety"/>
    <x v="3"/>
    <n v="14"/>
    <x v="0"/>
    <x v="1"/>
    <s v="Neutral"/>
    <x v="0"/>
    <x v="0"/>
  </r>
  <r>
    <x v="1507"/>
    <s v="Tracee Bulbrook"/>
    <x v="0"/>
    <d v="1969-07-29T00:00:00"/>
    <n v="202462"/>
    <x v="578"/>
    <x v="1"/>
    <s v="Fatigue"/>
    <s v="Mood Swings"/>
    <x v="1"/>
    <n v="14"/>
    <x v="0"/>
    <x v="2"/>
    <s v="Sad"/>
    <x v="0"/>
    <x v="0"/>
  </r>
  <r>
    <x v="1508"/>
    <s v="Teddie Shillan"/>
    <x v="0"/>
    <d v="1995-07-31T00:00:00"/>
    <n v="2024212"/>
    <x v="141"/>
    <x v="2"/>
    <s v="Back Pain"/>
    <s v="Depression"/>
    <x v="3"/>
    <n v="140"/>
    <x v="1"/>
    <x v="1"/>
    <s v="Happy"/>
    <x v="1"/>
    <x v="1"/>
  </r>
  <r>
    <x v="1509"/>
    <s v="Emilio Vidgeon"/>
    <x v="1"/>
    <d v="1973-07-10T00:00:00"/>
    <n v="2024615"/>
    <x v="0"/>
    <x v="0"/>
    <s v="Back Pain"/>
    <s v="Depression"/>
    <x v="0"/>
    <n v="7"/>
    <x v="0"/>
    <x v="2"/>
    <s v="Happy"/>
    <x v="0"/>
    <x v="0"/>
  </r>
  <r>
    <x v="1510"/>
    <s v="Durand Vase"/>
    <x v="1"/>
    <d v="2002-09-23T00:00:00"/>
    <n v="2024116"/>
    <x v="381"/>
    <x v="0"/>
    <s v="Insomnia"/>
    <s v="Irritability"/>
    <x v="0"/>
    <n v="105"/>
    <x v="1"/>
    <x v="1"/>
    <s v="Happy"/>
    <x v="0"/>
    <x v="0"/>
  </r>
  <r>
    <x v="1511"/>
    <s v="Gusella Bauman"/>
    <x v="0"/>
    <d v="2002-04-09T00:00:00"/>
    <n v="2024523"/>
    <x v="454"/>
    <x v="3"/>
    <s v="Back Pain"/>
    <s v="Mood Swings"/>
    <x v="1"/>
    <n v="14"/>
    <x v="1"/>
    <x v="2"/>
    <s v="Sad"/>
    <x v="1"/>
    <x v="0"/>
  </r>
  <r>
    <x v="1512"/>
    <s v="Kathleen Burder"/>
    <x v="0"/>
    <d v="1956-04-30T00:00:00"/>
    <n v="2024119"/>
    <x v="486"/>
    <x v="0"/>
    <s v="Loss of Appetite"/>
    <s v="Depression"/>
    <x v="9"/>
    <n v="182"/>
    <x v="2"/>
    <x v="2"/>
    <s v="Neutral"/>
    <x v="0"/>
    <x v="0"/>
  </r>
  <r>
    <x v="1513"/>
    <s v="Ag Gimenez"/>
    <x v="0"/>
    <d v="1972-04-24T00:00:00"/>
    <n v="202446"/>
    <x v="579"/>
    <x v="3"/>
    <s v="Headache"/>
    <s v="Depression"/>
    <x v="2"/>
    <n v="49"/>
    <x v="0"/>
    <x v="1"/>
    <s v="Neutral"/>
    <x v="0"/>
    <x v="0"/>
  </r>
  <r>
    <x v="1514"/>
    <s v="Neala Cruces"/>
    <x v="0"/>
    <d v="1983-03-20T00:00:00"/>
    <n v="202421"/>
    <x v="10"/>
    <x v="0"/>
    <s v="Insomnia"/>
    <s v="Mood Swings"/>
    <x v="5"/>
    <n v="175"/>
    <x v="0"/>
    <x v="2"/>
    <s v="Neutral"/>
    <x v="0"/>
    <x v="0"/>
  </r>
  <r>
    <x v="1515"/>
    <s v="Karolina Pridding"/>
    <x v="0"/>
    <d v="2003-08-28T00:00:00"/>
    <n v="202443"/>
    <x v="31"/>
    <x v="0"/>
    <s v="Headache"/>
    <s v="Anxiety"/>
    <x v="2"/>
    <n v="70"/>
    <x v="0"/>
    <x v="1"/>
    <s v="Happy"/>
    <x v="1"/>
    <x v="0"/>
  </r>
  <r>
    <x v="1516"/>
    <s v="Duffie Leyes"/>
    <x v="1"/>
    <d v="2000-01-26T00:00:00"/>
    <n v="2024315"/>
    <x v="377"/>
    <x v="3"/>
    <s v="Back Pain"/>
    <s v="Stress"/>
    <x v="2"/>
    <n v="154"/>
    <x v="0"/>
    <x v="0"/>
    <s v="Happy"/>
    <x v="0"/>
    <x v="0"/>
  </r>
  <r>
    <x v="1517"/>
    <s v="Giff Lewerenz"/>
    <x v="1"/>
    <d v="1991-12-17T00:00:00"/>
    <n v="2024619"/>
    <x v="68"/>
    <x v="3"/>
    <s v="High Blood Pressure"/>
    <s v="Depression"/>
    <x v="2"/>
    <n v="14"/>
    <x v="0"/>
    <x v="1"/>
    <s v="Sad"/>
    <x v="0"/>
    <x v="0"/>
  </r>
  <r>
    <x v="1518"/>
    <s v="Haskell Hucklesby"/>
    <x v="1"/>
    <d v="2001-05-06T00:00:00"/>
    <n v="2024312"/>
    <x v="466"/>
    <x v="1"/>
    <s v="Back Pain"/>
    <s v="Anxiety"/>
    <x v="2"/>
    <n v="140"/>
    <x v="0"/>
    <x v="0"/>
    <s v="Neutral"/>
    <x v="0"/>
    <x v="0"/>
  </r>
  <r>
    <x v="1519"/>
    <s v="Salmon Ferencz"/>
    <x v="1"/>
    <d v="2004-03-31T00:00:00"/>
    <n v="2024519"/>
    <x v="5"/>
    <x v="0"/>
    <s v="Insomnia"/>
    <s v="Anxiety"/>
    <x v="3"/>
    <n v="105"/>
    <x v="0"/>
    <x v="0"/>
    <s v="Neutral"/>
    <x v="0"/>
    <x v="0"/>
  </r>
  <r>
    <x v="1520"/>
    <s v="Leta Rubens"/>
    <x v="0"/>
    <d v="2005-04-11T00:00:00"/>
    <n v="2024124"/>
    <x v="459"/>
    <x v="2"/>
    <s v="Back Pain"/>
    <s v="Mood Swings"/>
    <x v="2"/>
    <n v="133"/>
    <x v="2"/>
    <x v="1"/>
    <s v="Sad"/>
    <x v="1"/>
    <x v="0"/>
  </r>
  <r>
    <x v="1521"/>
    <s v="Delphinia Stothard"/>
    <x v="0"/>
    <d v="1999-07-12T00:00:00"/>
    <n v="2024622"/>
    <x v="109"/>
    <x v="0"/>
    <s v="Insomnia"/>
    <s v="Anxiety"/>
    <x v="5"/>
    <n v="175"/>
    <x v="1"/>
    <x v="0"/>
    <s v="Happy"/>
    <x v="0"/>
    <x v="1"/>
  </r>
  <r>
    <x v="1522"/>
    <s v="Laney Honsch"/>
    <x v="1"/>
    <d v="1996-06-05T00:00:00"/>
    <n v="2024223"/>
    <x v="580"/>
    <x v="1"/>
    <s v="Headache"/>
    <s v="Anxiety"/>
    <x v="1"/>
    <n v="77"/>
    <x v="2"/>
    <x v="2"/>
    <s v="Happy"/>
    <x v="0"/>
    <x v="0"/>
  </r>
  <r>
    <x v="1523"/>
    <s v="Darwin Heistermann"/>
    <x v="1"/>
    <d v="1985-04-21T00:00:00"/>
    <n v="2024611"/>
    <x v="211"/>
    <x v="3"/>
    <s v="Headache"/>
    <s v="Mood Swings"/>
    <x v="5"/>
    <n v="133"/>
    <x v="2"/>
    <x v="1"/>
    <s v="Neutral"/>
    <x v="0"/>
    <x v="0"/>
  </r>
  <r>
    <x v="1524"/>
    <s v="Johnathon Fishly"/>
    <x v="1"/>
    <d v="1984-11-27T00:00:00"/>
    <n v="202446"/>
    <x v="125"/>
    <x v="3"/>
    <s v="Headache"/>
    <s v="Depression"/>
    <x v="1"/>
    <n v="77"/>
    <x v="1"/>
    <x v="1"/>
    <s v="Sad"/>
    <x v="0"/>
    <x v="0"/>
  </r>
  <r>
    <x v="1525"/>
    <s v="Jennine Scrane"/>
    <x v="0"/>
    <d v="1965-05-16T00:00:00"/>
    <n v="202416"/>
    <x v="153"/>
    <x v="3"/>
    <s v="Back Pain"/>
    <s v="Irritability"/>
    <x v="5"/>
    <n v="77"/>
    <x v="0"/>
    <x v="0"/>
    <s v="Happy"/>
    <x v="0"/>
    <x v="0"/>
  </r>
  <r>
    <x v="1526"/>
    <s v="Merrile Knell"/>
    <x v="0"/>
    <d v="1999-05-20T00:00:00"/>
    <n v="2024320"/>
    <x v="197"/>
    <x v="0"/>
    <s v="Fatigue"/>
    <s v="Irritability"/>
    <x v="3"/>
    <n v="168"/>
    <x v="0"/>
    <x v="1"/>
    <s v="Happy"/>
    <x v="0"/>
    <x v="0"/>
  </r>
  <r>
    <x v="1527"/>
    <s v="Brody Langeley"/>
    <x v="1"/>
    <d v="1981-01-11T00:00:00"/>
    <n v="2024212"/>
    <x v="581"/>
    <x v="1"/>
    <s v="Headache"/>
    <s v="Depression"/>
    <x v="3"/>
    <n v="84"/>
    <x v="0"/>
    <x v="0"/>
    <s v="Neutral"/>
    <x v="0"/>
    <x v="0"/>
  </r>
  <r>
    <x v="1528"/>
    <s v="Siward Trathan"/>
    <x v="1"/>
    <d v="1981-02-24T00:00:00"/>
    <n v="2024327"/>
    <x v="246"/>
    <x v="1"/>
    <s v="Headache"/>
    <s v="Irritability"/>
    <x v="0"/>
    <n v="147"/>
    <x v="2"/>
    <x v="0"/>
    <s v="Neutral"/>
    <x v="0"/>
    <x v="0"/>
  </r>
  <r>
    <x v="1529"/>
    <s v="Leslie Edgcombe"/>
    <x v="1"/>
    <d v="1975-01-25T00:00:00"/>
    <n v="202456"/>
    <x v="18"/>
    <x v="0"/>
    <s v="Fatigue"/>
    <s v="Depression"/>
    <x v="5"/>
    <n v="98"/>
    <x v="0"/>
    <x v="0"/>
    <s v="Happy"/>
    <x v="0"/>
    <x v="0"/>
  </r>
  <r>
    <x v="1530"/>
    <s v="Timofei Henfre"/>
    <x v="1"/>
    <d v="1981-03-15T00:00:00"/>
    <n v="2024510"/>
    <x v="404"/>
    <x v="2"/>
    <s v="High Blood Pressure"/>
    <s v="Depression"/>
    <x v="1"/>
    <n v="7"/>
    <x v="1"/>
    <x v="1"/>
    <s v="Sad"/>
    <x v="1"/>
    <x v="0"/>
  </r>
  <r>
    <x v="1531"/>
    <s v="Reinhard Bohey"/>
    <x v="1"/>
    <d v="1990-01-31T00:00:00"/>
    <n v="202432"/>
    <x v="160"/>
    <x v="1"/>
    <s v="Headache"/>
    <s v="Anxiety"/>
    <x v="2"/>
    <n v="126"/>
    <x v="2"/>
    <x v="0"/>
    <s v="Happy"/>
    <x v="0"/>
    <x v="0"/>
  </r>
  <r>
    <x v="1532"/>
    <s v="Krysta Leifer"/>
    <x v="0"/>
    <d v="1994-04-18T00:00:00"/>
    <n v="202465"/>
    <x v="522"/>
    <x v="3"/>
    <s v="Insomnia"/>
    <s v="Stress"/>
    <x v="0"/>
    <n v="119"/>
    <x v="2"/>
    <x v="1"/>
    <s v="Neutral"/>
    <x v="1"/>
    <x v="0"/>
  </r>
  <r>
    <x v="1533"/>
    <s v="Eugene von Nassau"/>
    <x v="1"/>
    <d v="1985-05-04T00:00:00"/>
    <n v="2024122"/>
    <x v="126"/>
    <x v="3"/>
    <s v="Headache"/>
    <s v="Mood Swings"/>
    <x v="2"/>
    <n v="126"/>
    <x v="2"/>
    <x v="0"/>
    <s v="Happy"/>
    <x v="0"/>
    <x v="0"/>
  </r>
  <r>
    <x v="1534"/>
    <s v="Beret Cahan"/>
    <x v="0"/>
    <d v="2000-09-13T00:00:00"/>
    <n v="2024315"/>
    <x v="534"/>
    <x v="3"/>
    <s v="Insomnia"/>
    <s v="Depression"/>
    <x v="3"/>
    <n v="70"/>
    <x v="2"/>
    <x v="0"/>
    <s v="Neutral"/>
    <x v="0"/>
    <x v="0"/>
  </r>
  <r>
    <x v="1535"/>
    <s v="Donia Jowett"/>
    <x v="0"/>
    <d v="1995-01-28T00:00:00"/>
    <n v="2024117"/>
    <x v="67"/>
    <x v="3"/>
    <s v="Back Pain"/>
    <s v="Anxiety"/>
    <x v="5"/>
    <n v="112"/>
    <x v="0"/>
    <x v="0"/>
    <s v="Neutral"/>
    <x v="0"/>
    <x v="0"/>
  </r>
  <r>
    <x v="1536"/>
    <s v="Gordon Handmore"/>
    <x v="1"/>
    <d v="1986-09-04T00:00:00"/>
    <n v="2024427"/>
    <x v="573"/>
    <x v="0"/>
    <s v="Back Pain"/>
    <s v="Anxiety"/>
    <x v="1"/>
    <n v="175"/>
    <x v="0"/>
    <x v="1"/>
    <s v="Sad"/>
    <x v="0"/>
    <x v="0"/>
  </r>
  <r>
    <x v="1537"/>
    <s v="Desiree Baudichon"/>
    <x v="0"/>
    <d v="1996-09-07T00:00:00"/>
    <n v="202439"/>
    <x v="145"/>
    <x v="0"/>
    <s v="Insomnia"/>
    <s v="Depression"/>
    <x v="2"/>
    <n v="133"/>
    <x v="0"/>
    <x v="1"/>
    <s v="Sad"/>
    <x v="0"/>
    <x v="0"/>
  </r>
  <r>
    <x v="1538"/>
    <s v="Charmaine Batho"/>
    <x v="0"/>
    <d v="1996-08-14T00:00:00"/>
    <n v="2024616"/>
    <x v="421"/>
    <x v="0"/>
    <s v="Back Pain"/>
    <s v="Depression"/>
    <x v="5"/>
    <n v="70"/>
    <x v="0"/>
    <x v="1"/>
    <s v="Sad"/>
    <x v="0"/>
    <x v="0"/>
  </r>
  <r>
    <x v="1539"/>
    <s v="Pavel Wharin"/>
    <x v="1"/>
    <d v="1984-06-21T00:00:00"/>
    <n v="202465"/>
    <x v="195"/>
    <x v="0"/>
    <s v="Back Pain"/>
    <s v="Anxiety"/>
    <x v="0"/>
    <n v="133"/>
    <x v="2"/>
    <x v="0"/>
    <s v="Sad"/>
    <x v="1"/>
    <x v="0"/>
  </r>
  <r>
    <x v="1540"/>
    <s v="Abigail Kroin"/>
    <x v="0"/>
    <d v="1987-01-06T00:00:00"/>
    <n v="2024212"/>
    <x v="274"/>
    <x v="3"/>
    <s v="Fatigue"/>
    <s v="Depression"/>
    <x v="5"/>
    <n v="63"/>
    <x v="2"/>
    <x v="1"/>
    <s v="Neutral"/>
    <x v="1"/>
    <x v="0"/>
  </r>
  <r>
    <x v="1541"/>
    <s v="Jude Parrot"/>
    <x v="1"/>
    <d v="2004-11-29T00:00:00"/>
    <n v="202425"/>
    <x v="147"/>
    <x v="0"/>
    <s v="High Blood Pressure"/>
    <s v="Irritability"/>
    <x v="5"/>
    <n v="105"/>
    <x v="1"/>
    <x v="0"/>
    <s v="Happy"/>
    <x v="1"/>
    <x v="0"/>
  </r>
  <r>
    <x v="1542"/>
    <s v="See Gabits"/>
    <x v="1"/>
    <d v="2001-01-22T00:00:00"/>
    <n v="2024128"/>
    <x v="548"/>
    <x v="2"/>
    <s v="Fatigue"/>
    <s v="Stress"/>
    <x v="1"/>
    <n v="112"/>
    <x v="0"/>
    <x v="0"/>
    <s v="Sad"/>
    <x v="1"/>
    <x v="0"/>
  </r>
  <r>
    <x v="1543"/>
    <s v="Demetre Murdy"/>
    <x v="1"/>
    <d v="2003-09-15T00:00:00"/>
    <n v="2024527"/>
    <x v="372"/>
    <x v="3"/>
    <s v="Fatigue"/>
    <s v="Irritability"/>
    <x v="1"/>
    <n v="84"/>
    <x v="0"/>
    <x v="2"/>
    <s v="Neutral"/>
    <x v="0"/>
    <x v="0"/>
  </r>
  <r>
    <x v="1544"/>
    <s v="Drusilla Duerden"/>
    <x v="0"/>
    <d v="2000-06-19T00:00:00"/>
    <n v="2024129"/>
    <x v="234"/>
    <x v="1"/>
    <s v="Back Pain"/>
    <s v="Irritability"/>
    <x v="5"/>
    <n v="7"/>
    <x v="0"/>
    <x v="0"/>
    <s v="Neutral"/>
    <x v="1"/>
    <x v="0"/>
  </r>
  <r>
    <x v="1545"/>
    <s v="Brnaba Peaddie"/>
    <x v="1"/>
    <d v="1992-12-20T00:00:00"/>
    <n v="2024618"/>
    <x v="174"/>
    <x v="3"/>
    <s v="Back Pain"/>
    <s v="Depression"/>
    <x v="5"/>
    <n v="182"/>
    <x v="1"/>
    <x v="0"/>
    <s v="Neutral"/>
    <x v="0"/>
    <x v="0"/>
  </r>
  <r>
    <x v="1546"/>
    <s v="Janette Peyes"/>
    <x v="0"/>
    <d v="2001-10-12T00:00:00"/>
    <n v="2024415"/>
    <x v="47"/>
    <x v="2"/>
    <s v="Headache"/>
    <s v="Irritability"/>
    <x v="2"/>
    <n v="77"/>
    <x v="0"/>
    <x v="1"/>
    <s v="Happy"/>
    <x v="0"/>
    <x v="0"/>
  </r>
  <r>
    <x v="1547"/>
    <s v="Matthaeus Colloby"/>
    <x v="1"/>
    <d v="2006-11-22T00:00:00"/>
    <n v="2024430"/>
    <x v="168"/>
    <x v="1"/>
    <s v="Fatigue"/>
    <s v="Fear"/>
    <x v="11"/>
    <n v="63"/>
    <x v="2"/>
    <x v="0"/>
    <s v="Sad"/>
    <x v="1"/>
    <x v="0"/>
  </r>
  <r>
    <x v="1548"/>
    <s v="Kristopher Joselevitz"/>
    <x v="1"/>
    <d v="1967-01-12T00:00:00"/>
    <n v="2024430"/>
    <x v="163"/>
    <x v="1"/>
    <s v="Back Pain"/>
    <s v="Anxiety"/>
    <x v="1"/>
    <n v="119"/>
    <x v="2"/>
    <x v="2"/>
    <s v="Sad"/>
    <x v="0"/>
    <x v="0"/>
  </r>
  <r>
    <x v="1549"/>
    <s v="Tabby Sallery"/>
    <x v="1"/>
    <d v="1997-01-28T00:00:00"/>
    <n v="202464"/>
    <x v="66"/>
    <x v="0"/>
    <s v="Insomnia"/>
    <s v="Anxiety"/>
    <x v="0"/>
    <n v="175"/>
    <x v="0"/>
    <x v="0"/>
    <s v="Sad"/>
    <x v="0"/>
    <x v="0"/>
  </r>
  <r>
    <x v="1550"/>
    <s v="Anthe Vickers"/>
    <x v="0"/>
    <d v="2000-03-03T00:00:00"/>
    <n v="2024412"/>
    <x v="514"/>
    <x v="1"/>
    <s v="Fatigue"/>
    <s v="Irritability"/>
    <x v="3"/>
    <n v="112"/>
    <x v="2"/>
    <x v="1"/>
    <s v="Happy"/>
    <x v="0"/>
    <x v="0"/>
  </r>
  <r>
    <x v="1551"/>
    <s v="Murry Lumox"/>
    <x v="1"/>
    <d v="2003-06-14T00:00:00"/>
    <n v="202419"/>
    <x v="58"/>
    <x v="3"/>
    <s v="Back Pain"/>
    <s v="Stress"/>
    <x v="3"/>
    <n v="35"/>
    <x v="0"/>
    <x v="2"/>
    <s v="Neutral"/>
    <x v="1"/>
    <x v="0"/>
  </r>
  <r>
    <x v="1552"/>
    <s v="Ulrika McGurn"/>
    <x v="0"/>
    <d v="1993-04-18T00:00:00"/>
    <n v="202433"/>
    <x v="33"/>
    <x v="0"/>
    <s v="Insomnia"/>
    <s v="Anxiety"/>
    <x v="2"/>
    <n v="21"/>
    <x v="1"/>
    <x v="2"/>
    <s v="Neutral"/>
    <x v="0"/>
    <x v="0"/>
  </r>
  <r>
    <x v="1553"/>
    <s v="Chickie Ransome"/>
    <x v="1"/>
    <d v="1997-07-22T00:00:00"/>
    <n v="2024523"/>
    <x v="452"/>
    <x v="0"/>
    <s v="High Blood Pressure"/>
    <s v="Depression"/>
    <x v="2"/>
    <n v="42"/>
    <x v="0"/>
    <x v="2"/>
    <s v="Happy"/>
    <x v="0"/>
    <x v="0"/>
  </r>
  <r>
    <x v="1554"/>
    <s v="Clay Hannis"/>
    <x v="1"/>
    <d v="1999-02-07T00:00:00"/>
    <n v="2024519"/>
    <x v="283"/>
    <x v="3"/>
    <s v="Insomnia"/>
    <s v="Irritability"/>
    <x v="5"/>
    <n v="175"/>
    <x v="2"/>
    <x v="0"/>
    <s v="Neutral"/>
    <x v="0"/>
    <x v="0"/>
  </r>
  <r>
    <x v="1555"/>
    <s v="Gertie Wearing"/>
    <x v="0"/>
    <d v="2000-01-16T00:00:00"/>
    <n v="2024528"/>
    <x v="55"/>
    <x v="3"/>
    <s v="Fatigue"/>
    <s v="Irritability"/>
    <x v="1"/>
    <n v="21"/>
    <x v="0"/>
    <x v="0"/>
    <s v="Neutral"/>
    <x v="0"/>
    <x v="0"/>
  </r>
  <r>
    <x v="1556"/>
    <s v="Marchall Glander"/>
    <x v="1"/>
    <d v="2002-05-29T00:00:00"/>
    <n v="202418"/>
    <x v="582"/>
    <x v="3"/>
    <s v="Fatigue"/>
    <s v="Irritability"/>
    <x v="3"/>
    <n v="126"/>
    <x v="2"/>
    <x v="1"/>
    <s v="Neutral"/>
    <x v="0"/>
    <x v="0"/>
  </r>
  <r>
    <x v="1557"/>
    <s v="Leia Leman"/>
    <x v="0"/>
    <d v="1997-09-24T00:00:00"/>
    <n v="2024428"/>
    <x v="313"/>
    <x v="1"/>
    <s v="Headache"/>
    <s v="Irritability"/>
    <x v="2"/>
    <n v="168"/>
    <x v="1"/>
    <x v="1"/>
    <s v="Neutral"/>
    <x v="0"/>
    <x v="0"/>
  </r>
  <r>
    <x v="1558"/>
    <s v="Ferrell Pabelik"/>
    <x v="1"/>
    <d v="1980-11-27T00:00:00"/>
    <n v="2024411"/>
    <x v="22"/>
    <x v="1"/>
    <s v="Fatigue"/>
    <s v="Mood Swings"/>
    <x v="2"/>
    <n v="49"/>
    <x v="2"/>
    <x v="0"/>
    <s v="Happy"/>
    <x v="1"/>
    <x v="0"/>
  </r>
  <r>
    <x v="1559"/>
    <s v="Lucias Duffield"/>
    <x v="1"/>
    <d v="2000-05-24T00:00:00"/>
    <n v="2024221"/>
    <x v="92"/>
    <x v="1"/>
    <s v="Headache"/>
    <s v="Depression"/>
    <x v="0"/>
    <n v="42"/>
    <x v="2"/>
    <x v="1"/>
    <s v="Neutral"/>
    <x v="0"/>
    <x v="0"/>
  </r>
  <r>
    <x v="1560"/>
    <s v="Erhard Robotham"/>
    <x v="1"/>
    <d v="2002-10-18T00:00:00"/>
    <n v="2024420"/>
    <x v="71"/>
    <x v="3"/>
    <s v="Headache"/>
    <s v="Stress"/>
    <x v="5"/>
    <n v="112"/>
    <x v="2"/>
    <x v="2"/>
    <s v="Neutral"/>
    <x v="1"/>
    <x v="0"/>
  </r>
  <r>
    <x v="1561"/>
    <s v="Carter Nelissen"/>
    <x v="1"/>
    <d v="1998-05-26T00:00:00"/>
    <n v="202448"/>
    <x v="65"/>
    <x v="0"/>
    <s v="Headache"/>
    <s v="Mood Swings"/>
    <x v="2"/>
    <n v="63"/>
    <x v="0"/>
    <x v="1"/>
    <s v="Happy"/>
    <x v="0"/>
    <x v="0"/>
  </r>
  <r>
    <x v="1562"/>
    <s v="Brien Koppel"/>
    <x v="1"/>
    <d v="1992-04-21T00:00:00"/>
    <n v="2024512"/>
    <x v="583"/>
    <x v="5"/>
    <s v="Back Pain"/>
    <s v="Stress"/>
    <x v="2"/>
    <n v="14"/>
    <x v="2"/>
    <x v="1"/>
    <s v="Sad"/>
    <x v="0"/>
    <x v="0"/>
  </r>
  <r>
    <x v="1563"/>
    <s v="Donni Killcross"/>
    <x v="0"/>
    <d v="1990-09-08T00:00:00"/>
    <n v="2024317"/>
    <x v="237"/>
    <x v="3"/>
    <s v="Insomnia"/>
    <s v="Irritability"/>
    <x v="2"/>
    <n v="84"/>
    <x v="0"/>
    <x v="2"/>
    <s v="Neutral"/>
    <x v="0"/>
    <x v="0"/>
  </r>
  <r>
    <x v="1564"/>
    <s v="Denis Eskell"/>
    <x v="1"/>
    <d v="1981-08-28T00:00:00"/>
    <n v="202466"/>
    <x v="584"/>
    <x v="5"/>
    <s v="High Blood Pressure"/>
    <s v="Anxiety"/>
    <x v="0"/>
    <n v="84"/>
    <x v="2"/>
    <x v="0"/>
    <s v="Happy"/>
    <x v="0"/>
    <x v="0"/>
  </r>
  <r>
    <x v="1565"/>
    <s v="Feliza Dive"/>
    <x v="0"/>
    <d v="1973-01-26T00:00:00"/>
    <n v="2024525"/>
    <x v="575"/>
    <x v="3"/>
    <s v="Back Pain"/>
    <s v="Depression"/>
    <x v="3"/>
    <n v="168"/>
    <x v="2"/>
    <x v="1"/>
    <s v="Sad"/>
    <x v="0"/>
    <x v="0"/>
  </r>
  <r>
    <x v="1566"/>
    <s v="Betta Trenoweth"/>
    <x v="0"/>
    <d v="1999-06-27T00:00:00"/>
    <n v="2024611"/>
    <x v="585"/>
    <x v="3"/>
    <s v="High Blood Pressure"/>
    <s v="Stress"/>
    <x v="0"/>
    <n v="14"/>
    <x v="0"/>
    <x v="0"/>
    <s v="Sad"/>
    <x v="0"/>
    <x v="0"/>
  </r>
  <r>
    <x v="1567"/>
    <s v="Eberto Jemmison"/>
    <x v="1"/>
    <d v="1998-09-11T00:00:00"/>
    <n v="202452"/>
    <x v="93"/>
    <x v="2"/>
    <s v="High Blood Pressure"/>
    <s v="Stress"/>
    <x v="3"/>
    <n v="147"/>
    <x v="2"/>
    <x v="0"/>
    <s v="Neutral"/>
    <x v="0"/>
    <x v="0"/>
  </r>
  <r>
    <x v="1568"/>
    <s v="Elwyn Hubbert"/>
    <x v="1"/>
    <d v="1992-12-20T00:00:00"/>
    <n v="2024418"/>
    <x v="402"/>
    <x v="3"/>
    <s v="Headache"/>
    <s v="Depression"/>
    <x v="5"/>
    <n v="70"/>
    <x v="0"/>
    <x v="0"/>
    <s v="Happy"/>
    <x v="0"/>
    <x v="0"/>
  </r>
  <r>
    <x v="1569"/>
    <s v="Duane Taree"/>
    <x v="1"/>
    <d v="2002-01-30T00:00:00"/>
    <n v="202426"/>
    <x v="365"/>
    <x v="0"/>
    <s v="Back Pain"/>
    <s v="Depression"/>
    <x v="2"/>
    <n v="28"/>
    <x v="1"/>
    <x v="0"/>
    <s v="Sad"/>
    <x v="1"/>
    <x v="1"/>
  </r>
  <r>
    <x v="1570"/>
    <s v="Kristina Cockrell"/>
    <x v="0"/>
    <d v="2005-05-03T00:00:00"/>
    <n v="2024614"/>
    <x v="41"/>
    <x v="1"/>
    <s v="Insomnia"/>
    <s v="Depression"/>
    <x v="2"/>
    <n v="98"/>
    <x v="2"/>
    <x v="0"/>
    <s v="Happy"/>
    <x v="1"/>
    <x v="0"/>
  </r>
  <r>
    <x v="1571"/>
    <s v="Renault Banfill"/>
    <x v="1"/>
    <d v="2003-11-29T00:00:00"/>
    <n v="2024424"/>
    <x v="171"/>
    <x v="3"/>
    <s v="Insomnia"/>
    <s v="Irritability"/>
    <x v="1"/>
    <n v="105"/>
    <x v="0"/>
    <x v="1"/>
    <s v="Sad"/>
    <x v="0"/>
    <x v="0"/>
  </r>
  <r>
    <x v="1572"/>
    <s v="Cirillo Shambroke"/>
    <x v="1"/>
    <d v="1994-01-30T00:00:00"/>
    <n v="202439"/>
    <x v="586"/>
    <x v="5"/>
    <s v="Back Pain"/>
    <s v="Depression"/>
    <x v="0"/>
    <n v="56"/>
    <x v="1"/>
    <x v="1"/>
    <s v="Neutral"/>
    <x v="1"/>
    <x v="0"/>
  </r>
  <r>
    <x v="1573"/>
    <s v="Pasquale Ruprechter"/>
    <x v="1"/>
    <d v="1971-10-19T00:00:00"/>
    <n v="2024516"/>
    <x v="488"/>
    <x v="1"/>
    <s v="Back Pain"/>
    <s v="Stress"/>
    <x v="3"/>
    <n v="112"/>
    <x v="1"/>
    <x v="0"/>
    <s v="Happy"/>
    <x v="0"/>
    <x v="0"/>
  </r>
  <r>
    <x v="1574"/>
    <s v="Godwin Keson"/>
    <x v="1"/>
    <d v="1987-08-04T00:00:00"/>
    <n v="202437"/>
    <x v="215"/>
    <x v="3"/>
    <s v="Back Pain"/>
    <s v="Anxiety"/>
    <x v="5"/>
    <n v="161"/>
    <x v="2"/>
    <x v="2"/>
    <s v="Happy"/>
    <x v="1"/>
    <x v="0"/>
  </r>
  <r>
    <x v="1575"/>
    <s v="Kerk Steanyng"/>
    <x v="1"/>
    <d v="1976-01-07T00:00:00"/>
    <n v="2024217"/>
    <x v="89"/>
    <x v="1"/>
    <s v="Back Pain"/>
    <s v="Anxiety"/>
    <x v="1"/>
    <n v="140"/>
    <x v="0"/>
    <x v="0"/>
    <s v="Neutral"/>
    <x v="1"/>
    <x v="0"/>
  </r>
  <r>
    <x v="1576"/>
    <s v="Vincenty Patillo"/>
    <x v="1"/>
    <d v="1997-01-08T00:00:00"/>
    <n v="202435"/>
    <x v="161"/>
    <x v="0"/>
    <s v="Fatigue"/>
    <s v="Irritability"/>
    <x v="2"/>
    <n v="168"/>
    <x v="0"/>
    <x v="1"/>
    <s v="Happy"/>
    <x v="0"/>
    <x v="0"/>
  </r>
  <r>
    <x v="1577"/>
    <s v="Orazio Mauser"/>
    <x v="1"/>
    <d v="1992-02-10T00:00:00"/>
    <n v="2024121"/>
    <x v="546"/>
    <x v="3"/>
    <s v="High Blood Pressure"/>
    <s v="Mood Swings"/>
    <x v="0"/>
    <n v="154"/>
    <x v="2"/>
    <x v="1"/>
    <s v="Happy"/>
    <x v="1"/>
    <x v="0"/>
  </r>
  <r>
    <x v="1578"/>
    <s v="Arch Veljes"/>
    <x v="1"/>
    <d v="1970-01-10T00:00:00"/>
    <n v="202441"/>
    <x v="377"/>
    <x v="0"/>
    <s v="Insomnia"/>
    <s v="Stress"/>
    <x v="3"/>
    <n v="133"/>
    <x v="1"/>
    <x v="1"/>
    <s v="Neutral"/>
    <x v="0"/>
    <x v="0"/>
  </r>
  <r>
    <x v="1579"/>
    <s v="Andros Kinningley"/>
    <x v="1"/>
    <d v="1946-09-09T00:00:00"/>
    <n v="2024214"/>
    <x v="53"/>
    <x v="4"/>
    <s v="Arthritis"/>
    <s v="Depression"/>
    <x v="8"/>
    <n v="147"/>
    <x v="2"/>
    <x v="0"/>
    <s v="Sad"/>
    <x v="1"/>
    <x v="0"/>
  </r>
  <r>
    <x v="1580"/>
    <s v="Georges VanBrugh"/>
    <x v="1"/>
    <d v="2003-05-25T00:00:00"/>
    <n v="2024221"/>
    <x v="250"/>
    <x v="0"/>
    <s v="Fatigue"/>
    <s v="Depression"/>
    <x v="5"/>
    <n v="63"/>
    <x v="2"/>
    <x v="1"/>
    <s v="Neutral"/>
    <x v="1"/>
    <x v="0"/>
  </r>
  <r>
    <x v="1581"/>
    <s v="Birgitta Rickerby"/>
    <x v="0"/>
    <d v="2001-01-28T00:00:00"/>
    <n v="2024110"/>
    <x v="53"/>
    <x v="0"/>
    <s v="Back Pain"/>
    <s v="Mood Swings"/>
    <x v="2"/>
    <n v="28"/>
    <x v="0"/>
    <x v="0"/>
    <s v="Neutral"/>
    <x v="0"/>
    <x v="0"/>
  </r>
  <r>
    <x v="1582"/>
    <s v="Niles Blackhurst"/>
    <x v="1"/>
    <d v="1988-09-23T00:00:00"/>
    <n v="2024330"/>
    <x v="454"/>
    <x v="2"/>
    <s v="Back Pain"/>
    <s v="Anxiety"/>
    <x v="2"/>
    <n v="49"/>
    <x v="0"/>
    <x v="0"/>
    <s v="Neutral"/>
    <x v="0"/>
    <x v="0"/>
  </r>
  <r>
    <x v="1583"/>
    <s v="Paquito Veld"/>
    <x v="1"/>
    <d v="1971-02-04T00:00:00"/>
    <n v="202432"/>
    <x v="154"/>
    <x v="3"/>
    <s v="High Blood Pressure"/>
    <s v="Depression"/>
    <x v="3"/>
    <n v="7"/>
    <x v="2"/>
    <x v="0"/>
    <s v="Happy"/>
    <x v="0"/>
    <x v="0"/>
  </r>
  <r>
    <x v="1584"/>
    <s v="Glennie MacInnes"/>
    <x v="0"/>
    <d v="1985-12-13T00:00:00"/>
    <n v="202425"/>
    <x v="97"/>
    <x v="2"/>
    <s v="Back Pain"/>
    <s v="Mood Swings"/>
    <x v="3"/>
    <n v="175"/>
    <x v="0"/>
    <x v="1"/>
    <s v="Neutral"/>
    <x v="0"/>
    <x v="0"/>
  </r>
  <r>
    <x v="1585"/>
    <s v="Napoleon Charlwood"/>
    <x v="1"/>
    <d v="1984-11-14T00:00:00"/>
    <n v="2024417"/>
    <x v="450"/>
    <x v="3"/>
    <s v="Headache"/>
    <s v="Stress"/>
    <x v="3"/>
    <n v="126"/>
    <x v="0"/>
    <x v="0"/>
    <s v="Sad"/>
    <x v="0"/>
    <x v="0"/>
  </r>
  <r>
    <x v="1586"/>
    <s v="Drusy Alelsandrovich"/>
    <x v="0"/>
    <d v="1966-06-24T00:00:00"/>
    <n v="2024326"/>
    <x v="69"/>
    <x v="3"/>
    <s v="Back Pain"/>
    <s v="Anxiety"/>
    <x v="3"/>
    <n v="175"/>
    <x v="1"/>
    <x v="0"/>
    <s v="Neutral"/>
    <x v="1"/>
    <x v="0"/>
  </r>
  <r>
    <x v="1587"/>
    <s v="Fancy Lenahan"/>
    <x v="0"/>
    <d v="1983-05-21T00:00:00"/>
    <n v="2024323"/>
    <x v="387"/>
    <x v="3"/>
    <s v="Insomnia"/>
    <s v="Anxiety"/>
    <x v="2"/>
    <n v="7"/>
    <x v="0"/>
    <x v="0"/>
    <s v="Happy"/>
    <x v="0"/>
    <x v="0"/>
  </r>
  <r>
    <x v="1588"/>
    <s v="Putnam Apark"/>
    <x v="1"/>
    <d v="1985-01-19T00:00:00"/>
    <n v="202465"/>
    <x v="566"/>
    <x v="1"/>
    <s v="Headache"/>
    <s v="Mood Swings"/>
    <x v="5"/>
    <n v="7"/>
    <x v="0"/>
    <x v="0"/>
    <s v="Happy"/>
    <x v="0"/>
    <x v="0"/>
  </r>
  <r>
    <x v="1589"/>
    <s v="Jacki Gotcliff"/>
    <x v="0"/>
    <d v="2002-08-06T00:00:00"/>
    <n v="2024225"/>
    <x v="518"/>
    <x v="2"/>
    <s v="Insomnia"/>
    <s v="Stress"/>
    <x v="2"/>
    <n v="56"/>
    <x v="0"/>
    <x v="1"/>
    <s v="Happy"/>
    <x v="0"/>
    <x v="0"/>
  </r>
  <r>
    <x v="1590"/>
    <s v="Carmelle Lukacs"/>
    <x v="0"/>
    <d v="2000-03-02T00:00:00"/>
    <n v="2024228"/>
    <x v="281"/>
    <x v="1"/>
    <s v="Fatigue"/>
    <s v="Anxiety"/>
    <x v="2"/>
    <n v="133"/>
    <x v="1"/>
    <x v="2"/>
    <s v="Happy"/>
    <x v="1"/>
    <x v="1"/>
  </r>
  <r>
    <x v="1591"/>
    <s v="Jemima Simenet"/>
    <x v="0"/>
    <d v="1993-09-12T00:00:00"/>
    <n v="2024221"/>
    <x v="255"/>
    <x v="1"/>
    <s v="High Blood Pressure"/>
    <s v="Irritability"/>
    <x v="2"/>
    <n v="154"/>
    <x v="2"/>
    <x v="1"/>
    <s v="Neutral"/>
    <x v="1"/>
    <x v="0"/>
  </r>
  <r>
    <x v="1592"/>
    <s v="Taffy Sonier"/>
    <x v="0"/>
    <d v="1992-02-21T00:00:00"/>
    <n v="2024620"/>
    <x v="435"/>
    <x v="5"/>
    <s v="Fatigue"/>
    <s v="Depression"/>
    <x v="3"/>
    <n v="14"/>
    <x v="1"/>
    <x v="1"/>
    <s v="Happy"/>
    <x v="1"/>
    <x v="1"/>
  </r>
  <r>
    <x v="1593"/>
    <s v="Levin Brokenshaw"/>
    <x v="1"/>
    <d v="1979-12-18T00:00:00"/>
    <n v="2024423"/>
    <x v="20"/>
    <x v="3"/>
    <s v="Insomnia"/>
    <s v="Mood Swings"/>
    <x v="2"/>
    <n v="28"/>
    <x v="1"/>
    <x v="0"/>
    <s v="Happy"/>
    <x v="0"/>
    <x v="0"/>
  </r>
  <r>
    <x v="1594"/>
    <s v="Patrizius Scoffins"/>
    <x v="1"/>
    <d v="1993-06-01T00:00:00"/>
    <n v="2024315"/>
    <x v="9"/>
    <x v="3"/>
    <s v="High Blood Pressure"/>
    <s v="Anxiety"/>
    <x v="1"/>
    <n v="14"/>
    <x v="0"/>
    <x v="0"/>
    <s v="Sad"/>
    <x v="1"/>
    <x v="0"/>
  </r>
  <r>
    <x v="1595"/>
    <s v="Shermy Finker"/>
    <x v="1"/>
    <d v="1981-04-27T00:00:00"/>
    <n v="202444"/>
    <x v="84"/>
    <x v="0"/>
    <s v="Back Pain"/>
    <s v="Stress"/>
    <x v="2"/>
    <n v="105"/>
    <x v="1"/>
    <x v="2"/>
    <s v="Sad"/>
    <x v="0"/>
    <x v="0"/>
  </r>
  <r>
    <x v="1596"/>
    <s v="Farrand Lushey"/>
    <x v="0"/>
    <d v="1994-01-21T00:00:00"/>
    <n v="2024118"/>
    <x v="33"/>
    <x v="0"/>
    <s v="Fatigue"/>
    <s v="Mood Swings"/>
    <x v="5"/>
    <n v="161"/>
    <x v="2"/>
    <x v="0"/>
    <s v="Happy"/>
    <x v="1"/>
    <x v="0"/>
  </r>
  <r>
    <x v="1597"/>
    <s v="Boycie Eyckel"/>
    <x v="1"/>
    <d v="1990-04-10T00:00:00"/>
    <n v="2024228"/>
    <x v="207"/>
    <x v="2"/>
    <s v="Back Pain"/>
    <s v="Anxiety"/>
    <x v="1"/>
    <n v="63"/>
    <x v="2"/>
    <x v="2"/>
    <s v="Neutral"/>
    <x v="1"/>
    <x v="0"/>
  </r>
  <r>
    <x v="1598"/>
    <s v="Bruno Cowe"/>
    <x v="1"/>
    <d v="2004-09-06T00:00:00"/>
    <n v="202421"/>
    <x v="575"/>
    <x v="3"/>
    <s v="Insomnia"/>
    <s v="Stress"/>
    <x v="0"/>
    <n v="112"/>
    <x v="2"/>
    <x v="0"/>
    <s v="Sad"/>
    <x v="0"/>
    <x v="0"/>
  </r>
  <r>
    <x v="1599"/>
    <s v="Siward Emeny"/>
    <x v="1"/>
    <d v="2004-08-11T00:00:00"/>
    <n v="202428"/>
    <x v="587"/>
    <x v="5"/>
    <s v="Insomnia"/>
    <s v="Anxiety"/>
    <x v="5"/>
    <n v="49"/>
    <x v="2"/>
    <x v="0"/>
    <s v="Happy"/>
    <x v="0"/>
    <x v="0"/>
  </r>
  <r>
    <x v="1600"/>
    <s v="Edyth Bote"/>
    <x v="0"/>
    <d v="2006-01-18T00:00:00"/>
    <n v="2024430"/>
    <x v="35"/>
    <x v="3"/>
    <s v="Fatigue"/>
    <s v="Mood Swings"/>
    <x v="5"/>
    <n v="112"/>
    <x v="0"/>
    <x v="1"/>
    <s v="Sad"/>
    <x v="0"/>
    <x v="0"/>
  </r>
  <r>
    <x v="1601"/>
    <s v="Antons Fell"/>
    <x v="1"/>
    <d v="2006-05-08T00:00:00"/>
    <n v="2024417"/>
    <x v="18"/>
    <x v="3"/>
    <s v="Insomnia"/>
    <s v="Mood Swings"/>
    <x v="2"/>
    <n v="126"/>
    <x v="2"/>
    <x v="0"/>
    <s v="Happy"/>
    <x v="0"/>
    <x v="0"/>
  </r>
  <r>
    <x v="1602"/>
    <s v="Briny Glanz"/>
    <x v="0"/>
    <d v="2002-04-03T00:00:00"/>
    <n v="2024622"/>
    <x v="11"/>
    <x v="2"/>
    <s v="Back Pain"/>
    <s v="Stress"/>
    <x v="2"/>
    <n v="7"/>
    <x v="0"/>
    <x v="1"/>
    <s v="Neutral"/>
    <x v="0"/>
    <x v="0"/>
  </r>
  <r>
    <x v="1603"/>
    <s v="Kessiah Yeldon"/>
    <x v="0"/>
    <d v="2006-02-26T00:00:00"/>
    <n v="202451"/>
    <x v="521"/>
    <x v="3"/>
    <s v="Insomnia"/>
    <s v="Mood Swings"/>
    <x v="1"/>
    <n v="35"/>
    <x v="0"/>
    <x v="0"/>
    <s v="Happy"/>
    <x v="0"/>
    <x v="0"/>
  </r>
  <r>
    <x v="1604"/>
    <s v="Elysee Wingate"/>
    <x v="0"/>
    <d v="1967-09-14T00:00:00"/>
    <n v="2024131"/>
    <x v="30"/>
    <x v="1"/>
    <s v="Fatigue"/>
    <s v="Anxiety"/>
    <x v="3"/>
    <n v="126"/>
    <x v="2"/>
    <x v="0"/>
    <s v="Neutral"/>
    <x v="0"/>
    <x v="0"/>
  </r>
  <r>
    <x v="1605"/>
    <s v="Gram Shoute"/>
    <x v="1"/>
    <d v="2005-10-31T00:00:00"/>
    <n v="2024229"/>
    <x v="588"/>
    <x v="0"/>
    <s v="Back Pain"/>
    <s v="Depression"/>
    <x v="2"/>
    <n v="133"/>
    <x v="0"/>
    <x v="0"/>
    <s v="Neutral"/>
    <x v="0"/>
    <x v="0"/>
  </r>
  <r>
    <x v="1606"/>
    <s v="Courtney Jouannisson"/>
    <x v="1"/>
    <d v="1975-09-23T00:00:00"/>
    <n v="2024425"/>
    <x v="377"/>
    <x v="2"/>
    <s v="Back Pain"/>
    <s v="Anxiety"/>
    <x v="5"/>
    <n v="140"/>
    <x v="0"/>
    <x v="2"/>
    <s v="Sad"/>
    <x v="0"/>
    <x v="0"/>
  </r>
  <r>
    <x v="1607"/>
    <s v="Hadlee Yaakov"/>
    <x v="1"/>
    <d v="1998-10-24T00:00:00"/>
    <n v="2024420"/>
    <x v="244"/>
    <x v="1"/>
    <s v="Back Pain"/>
    <s v="Stress"/>
    <x v="3"/>
    <n v="154"/>
    <x v="0"/>
    <x v="1"/>
    <s v="Neutral"/>
    <x v="0"/>
    <x v="0"/>
  </r>
  <r>
    <x v="1608"/>
    <s v="Nicoline Orrey"/>
    <x v="0"/>
    <d v="1966-05-04T00:00:00"/>
    <n v="202443"/>
    <x v="521"/>
    <x v="5"/>
    <s v="Back Pain"/>
    <s v="Anxiety"/>
    <x v="0"/>
    <n v="133"/>
    <x v="2"/>
    <x v="0"/>
    <s v="Happy"/>
    <x v="1"/>
    <x v="0"/>
  </r>
  <r>
    <x v="1609"/>
    <s v="Carter Tottman"/>
    <x v="1"/>
    <d v="1979-11-24T00:00:00"/>
    <n v="202423"/>
    <x v="376"/>
    <x v="1"/>
    <s v="Headache"/>
    <s v="Anxiety"/>
    <x v="1"/>
    <n v="77"/>
    <x v="2"/>
    <x v="0"/>
    <s v="Neutral"/>
    <x v="0"/>
    <x v="0"/>
  </r>
  <r>
    <x v="1610"/>
    <s v="Douglass Norbury"/>
    <x v="1"/>
    <d v="1991-02-04T00:00:00"/>
    <n v="202442"/>
    <x v="589"/>
    <x v="3"/>
    <s v="Fatigue"/>
    <s v="Anxiety"/>
    <x v="1"/>
    <n v="126"/>
    <x v="2"/>
    <x v="1"/>
    <s v="Neutral"/>
    <x v="0"/>
    <x v="0"/>
  </r>
  <r>
    <x v="1611"/>
    <s v="Nolana Calwell"/>
    <x v="0"/>
    <d v="1977-03-14T00:00:00"/>
    <n v="2024116"/>
    <x v="377"/>
    <x v="3"/>
    <s v="Back Pain"/>
    <s v="Depression"/>
    <x v="2"/>
    <n v="70"/>
    <x v="0"/>
    <x v="1"/>
    <s v="Neutral"/>
    <x v="0"/>
    <x v="0"/>
  </r>
  <r>
    <x v="1612"/>
    <s v="Morganica Staterfield"/>
    <x v="0"/>
    <d v="1953-07-16T00:00:00"/>
    <n v="202462"/>
    <x v="590"/>
    <x v="7"/>
    <s v="Fatigue"/>
    <s v="Anxiety"/>
    <x v="5"/>
    <n v="182"/>
    <x v="0"/>
    <x v="0"/>
    <s v="Happy"/>
    <x v="0"/>
    <x v="0"/>
  </r>
  <r>
    <x v="1613"/>
    <s v="Frankie Tiffney"/>
    <x v="0"/>
    <d v="1986-09-09T00:00:00"/>
    <n v="2024221"/>
    <x v="278"/>
    <x v="3"/>
    <s v="High Blood Pressure"/>
    <s v="Stress"/>
    <x v="0"/>
    <n v="175"/>
    <x v="1"/>
    <x v="0"/>
    <s v="Happy"/>
    <x v="0"/>
    <x v="1"/>
  </r>
  <r>
    <x v="1614"/>
    <s v="Mandy Baumaier"/>
    <x v="0"/>
    <d v="1989-07-03T00:00:00"/>
    <n v="2024418"/>
    <x v="511"/>
    <x v="3"/>
    <s v="Fatigue"/>
    <s v="Irritability"/>
    <x v="3"/>
    <n v="21"/>
    <x v="0"/>
    <x v="1"/>
    <s v="Neutral"/>
    <x v="0"/>
    <x v="0"/>
  </r>
  <r>
    <x v="1615"/>
    <s v="Grant Espada"/>
    <x v="1"/>
    <d v="2003-07-17T00:00:00"/>
    <n v="2024223"/>
    <x v="568"/>
    <x v="2"/>
    <s v="Fatigue"/>
    <s v="Irritability"/>
    <x v="2"/>
    <n v="77"/>
    <x v="0"/>
    <x v="0"/>
    <s v="Neutral"/>
    <x v="0"/>
    <x v="0"/>
  </r>
  <r>
    <x v="1616"/>
    <s v="Annaliese O'Sirin"/>
    <x v="0"/>
    <d v="1969-10-22T00:00:00"/>
    <n v="202454"/>
    <x v="511"/>
    <x v="2"/>
    <s v="Back Pain"/>
    <s v="Anxiety"/>
    <x v="2"/>
    <n v="84"/>
    <x v="1"/>
    <x v="0"/>
    <s v="Neutral"/>
    <x v="0"/>
    <x v="1"/>
  </r>
  <r>
    <x v="1617"/>
    <s v="Jaynell Porcher"/>
    <x v="0"/>
    <d v="1991-05-16T00:00:00"/>
    <n v="202469"/>
    <x v="219"/>
    <x v="3"/>
    <s v="Back Pain"/>
    <s v="Mood Swings"/>
    <x v="1"/>
    <n v="147"/>
    <x v="2"/>
    <x v="1"/>
    <s v="Sad"/>
    <x v="1"/>
    <x v="0"/>
  </r>
  <r>
    <x v="1618"/>
    <s v="Taber Allington"/>
    <x v="1"/>
    <d v="1985-05-19T00:00:00"/>
    <n v="2024116"/>
    <x v="510"/>
    <x v="2"/>
    <s v="Back Pain"/>
    <s v="Stress"/>
    <x v="5"/>
    <n v="91"/>
    <x v="1"/>
    <x v="0"/>
    <s v="Neutral"/>
    <x v="1"/>
    <x v="1"/>
  </r>
  <r>
    <x v="1619"/>
    <s v="Evey Van der Son"/>
    <x v="0"/>
    <d v="1993-01-05T00:00:00"/>
    <n v="2024613"/>
    <x v="289"/>
    <x v="0"/>
    <s v="Fatigue"/>
    <s v="Mood Swings"/>
    <x v="3"/>
    <n v="182"/>
    <x v="1"/>
    <x v="2"/>
    <s v="Neutral"/>
    <x v="1"/>
    <x v="0"/>
  </r>
  <r>
    <x v="1620"/>
    <s v="Gabbey Torrie"/>
    <x v="0"/>
    <d v="2006-12-30T00:00:00"/>
    <n v="202444"/>
    <x v="591"/>
    <x v="2"/>
    <s v="Headache"/>
    <s v="Depression"/>
    <x v="2"/>
    <n v="84"/>
    <x v="1"/>
    <x v="0"/>
    <s v="Happy"/>
    <x v="1"/>
    <x v="0"/>
  </r>
  <r>
    <x v="1621"/>
    <s v="Anabelle Tynemouth"/>
    <x v="0"/>
    <d v="2003-01-29T00:00:00"/>
    <n v="2024127"/>
    <x v="375"/>
    <x v="3"/>
    <s v="Headache"/>
    <s v="Depression"/>
    <x v="0"/>
    <n v="168"/>
    <x v="2"/>
    <x v="0"/>
    <s v="Happy"/>
    <x v="1"/>
    <x v="0"/>
  </r>
  <r>
    <x v="1622"/>
    <s v="Paxon Orknay"/>
    <x v="1"/>
    <d v="1946-11-21T00:00:00"/>
    <n v="202419"/>
    <x v="64"/>
    <x v="7"/>
    <s v="Arthritis"/>
    <s v="Loneliness"/>
    <x v="9"/>
    <n v="175"/>
    <x v="0"/>
    <x v="1"/>
    <s v="Neutral"/>
    <x v="0"/>
    <x v="0"/>
  </r>
  <r>
    <x v="1623"/>
    <s v="Jo ann Parffrey"/>
    <x v="0"/>
    <d v="1985-07-24T00:00:00"/>
    <n v="2024321"/>
    <x v="510"/>
    <x v="3"/>
    <s v="Headache"/>
    <s v="Irritability"/>
    <x v="3"/>
    <n v="168"/>
    <x v="1"/>
    <x v="1"/>
    <s v="Neutral"/>
    <x v="1"/>
    <x v="0"/>
  </r>
  <r>
    <x v="1624"/>
    <s v="Margery Smeal"/>
    <x v="0"/>
    <d v="1981-12-25T00:00:00"/>
    <n v="2024214"/>
    <x v="592"/>
    <x v="2"/>
    <s v="Back Pain"/>
    <s v="Mood Swings"/>
    <x v="2"/>
    <n v="91"/>
    <x v="2"/>
    <x v="2"/>
    <s v="Sad"/>
    <x v="0"/>
    <x v="0"/>
  </r>
  <r>
    <x v="1625"/>
    <s v="Arvy MacGowing"/>
    <x v="1"/>
    <d v="2004-06-14T00:00:00"/>
    <n v="2024410"/>
    <x v="495"/>
    <x v="3"/>
    <s v="Back Pain"/>
    <s v="Irritability"/>
    <x v="3"/>
    <n v="168"/>
    <x v="0"/>
    <x v="0"/>
    <s v="Happy"/>
    <x v="0"/>
    <x v="0"/>
  </r>
  <r>
    <x v="1626"/>
    <s v="Free Martynov"/>
    <x v="1"/>
    <d v="1992-04-02T00:00:00"/>
    <n v="2024128"/>
    <x v="369"/>
    <x v="1"/>
    <s v="High Blood Pressure"/>
    <s v="Mood Swings"/>
    <x v="2"/>
    <n v="56"/>
    <x v="0"/>
    <x v="0"/>
    <s v="Neutral"/>
    <x v="0"/>
    <x v="0"/>
  </r>
  <r>
    <x v="1627"/>
    <s v="Huntley Audiss"/>
    <x v="1"/>
    <d v="1976-08-21T00:00:00"/>
    <n v="2024621"/>
    <x v="227"/>
    <x v="3"/>
    <s v="High Blood Pressure"/>
    <s v="Depression"/>
    <x v="5"/>
    <n v="182"/>
    <x v="2"/>
    <x v="0"/>
    <s v="Happy"/>
    <x v="1"/>
    <x v="0"/>
  </r>
  <r>
    <x v="1628"/>
    <s v="Kaiser Osgood"/>
    <x v="1"/>
    <d v="2000-02-17T00:00:00"/>
    <n v="2024217"/>
    <x v="53"/>
    <x v="3"/>
    <s v="Back Pain"/>
    <s v="Mood Swings"/>
    <x v="3"/>
    <n v="42"/>
    <x v="2"/>
    <x v="1"/>
    <s v="Sad"/>
    <x v="0"/>
    <x v="0"/>
  </r>
  <r>
    <x v="1629"/>
    <s v="Monah Leuren"/>
    <x v="0"/>
    <d v="1995-06-07T00:00:00"/>
    <n v="202468"/>
    <x v="486"/>
    <x v="1"/>
    <s v="Back Pain"/>
    <s v="Anxiety"/>
    <x v="3"/>
    <n v="168"/>
    <x v="0"/>
    <x v="0"/>
    <s v="Sad"/>
    <x v="0"/>
    <x v="0"/>
  </r>
  <r>
    <x v="1630"/>
    <s v="Giusto Stairmand"/>
    <x v="1"/>
    <d v="1996-08-07T00:00:00"/>
    <n v="202422"/>
    <x v="128"/>
    <x v="2"/>
    <s v="Fatigue"/>
    <s v="Depression"/>
    <x v="3"/>
    <n v="7"/>
    <x v="0"/>
    <x v="0"/>
    <s v="Sad"/>
    <x v="0"/>
    <x v="0"/>
  </r>
  <r>
    <x v="1631"/>
    <s v="Morse Blurton"/>
    <x v="1"/>
    <d v="1998-07-06T00:00:00"/>
    <n v="2024612"/>
    <x v="513"/>
    <x v="3"/>
    <s v="High Blood Pressure"/>
    <s v="Depression"/>
    <x v="5"/>
    <n v="161"/>
    <x v="2"/>
    <x v="0"/>
    <s v="Neutral"/>
    <x v="0"/>
    <x v="0"/>
  </r>
  <r>
    <x v="1632"/>
    <s v="Nico Gladdin"/>
    <x v="1"/>
    <d v="1974-10-12T00:00:00"/>
    <n v="2024426"/>
    <x v="0"/>
    <x v="5"/>
    <s v="Back Pain"/>
    <s v="Depression"/>
    <x v="0"/>
    <n v="119"/>
    <x v="2"/>
    <x v="1"/>
    <s v="Happy"/>
    <x v="0"/>
    <x v="0"/>
  </r>
  <r>
    <x v="1633"/>
    <s v="Lezley Janisson"/>
    <x v="1"/>
    <d v="1973-12-10T00:00:00"/>
    <n v="2024420"/>
    <x v="192"/>
    <x v="0"/>
    <s v="Fatigue"/>
    <s v="Anxiety"/>
    <x v="3"/>
    <n v="133"/>
    <x v="2"/>
    <x v="0"/>
    <s v="Sad"/>
    <x v="0"/>
    <x v="0"/>
  </r>
  <r>
    <x v="1634"/>
    <s v="Baxy Gero"/>
    <x v="1"/>
    <d v="1995-02-08T00:00:00"/>
    <n v="2024528"/>
    <x v="230"/>
    <x v="3"/>
    <s v="Back Pain"/>
    <s v="Depression"/>
    <x v="3"/>
    <n v="70"/>
    <x v="0"/>
    <x v="0"/>
    <s v="Neutral"/>
    <x v="0"/>
    <x v="0"/>
  </r>
  <r>
    <x v="1635"/>
    <s v="Arlene Askam"/>
    <x v="0"/>
    <d v="1974-04-26T00:00:00"/>
    <n v="2024510"/>
    <x v="188"/>
    <x v="2"/>
    <s v="Headache"/>
    <s v="Mood Swings"/>
    <x v="2"/>
    <n v="42"/>
    <x v="2"/>
    <x v="0"/>
    <s v="Sad"/>
    <x v="1"/>
    <x v="0"/>
  </r>
  <r>
    <x v="1636"/>
    <s v="Adelaide Recke"/>
    <x v="0"/>
    <d v="2001-06-03T00:00:00"/>
    <n v="202449"/>
    <x v="300"/>
    <x v="1"/>
    <s v="Headache"/>
    <s v="Anxiety"/>
    <x v="2"/>
    <n v="154"/>
    <x v="0"/>
    <x v="0"/>
    <s v="Sad"/>
    <x v="0"/>
    <x v="0"/>
  </r>
  <r>
    <x v="1637"/>
    <s v="Joaquin Pinkney"/>
    <x v="1"/>
    <d v="1978-02-09T00:00:00"/>
    <n v="2024529"/>
    <x v="399"/>
    <x v="3"/>
    <s v="Headache"/>
    <s v="Anxiety"/>
    <x v="3"/>
    <n v="147"/>
    <x v="2"/>
    <x v="0"/>
    <s v="Neutral"/>
    <x v="0"/>
    <x v="0"/>
  </r>
  <r>
    <x v="1638"/>
    <s v="Leon Vose"/>
    <x v="1"/>
    <d v="1999-12-26T00:00:00"/>
    <n v="2024118"/>
    <x v="377"/>
    <x v="0"/>
    <s v="Fatigue"/>
    <s v="Anxiety"/>
    <x v="1"/>
    <n v="56"/>
    <x v="0"/>
    <x v="0"/>
    <s v="Sad"/>
    <x v="1"/>
    <x v="0"/>
  </r>
  <r>
    <x v="1639"/>
    <s v="Ban Brandacci"/>
    <x v="1"/>
    <d v="1991-12-29T00:00:00"/>
    <n v="2024327"/>
    <x v="180"/>
    <x v="3"/>
    <s v="Headache"/>
    <s v="Stress"/>
    <x v="2"/>
    <n v="21"/>
    <x v="1"/>
    <x v="1"/>
    <s v="Happy"/>
    <x v="0"/>
    <x v="0"/>
  </r>
  <r>
    <x v="1640"/>
    <s v="Cordie Goodinson"/>
    <x v="1"/>
    <d v="1985-01-22T00:00:00"/>
    <n v="2024325"/>
    <x v="30"/>
    <x v="5"/>
    <s v="Back Pain"/>
    <s v="Mood Swings"/>
    <x v="1"/>
    <n v="70"/>
    <x v="0"/>
    <x v="1"/>
    <s v="Neutral"/>
    <x v="0"/>
    <x v="0"/>
  </r>
  <r>
    <x v="1641"/>
    <s v="Layla Pollie"/>
    <x v="0"/>
    <d v="2006-07-18T00:00:00"/>
    <n v="202448"/>
    <x v="423"/>
    <x v="8"/>
    <s v="Headache"/>
    <s v="Anger"/>
    <x v="2"/>
    <n v="98"/>
    <x v="2"/>
    <x v="2"/>
    <s v="Sad"/>
    <x v="0"/>
    <x v="0"/>
  </r>
  <r>
    <x v="1642"/>
    <s v="Lexy Ollington"/>
    <x v="0"/>
    <d v="1975-03-25T00:00:00"/>
    <n v="2024315"/>
    <x v="480"/>
    <x v="2"/>
    <s v="Fatigue"/>
    <s v="Anxiety"/>
    <x v="5"/>
    <n v="91"/>
    <x v="2"/>
    <x v="1"/>
    <s v="Neutral"/>
    <x v="1"/>
    <x v="0"/>
  </r>
  <r>
    <x v="1643"/>
    <s v="Willis Stranio"/>
    <x v="1"/>
    <d v="1968-08-07T00:00:00"/>
    <n v="2024226"/>
    <x v="358"/>
    <x v="2"/>
    <s v="Headache"/>
    <s v="Irritability"/>
    <x v="1"/>
    <n v="77"/>
    <x v="2"/>
    <x v="0"/>
    <s v="Sad"/>
    <x v="0"/>
    <x v="0"/>
  </r>
  <r>
    <x v="1644"/>
    <s v="Leonelle Beadnell"/>
    <x v="0"/>
    <d v="1996-11-21T00:00:00"/>
    <n v="202434"/>
    <x v="309"/>
    <x v="3"/>
    <s v="Insomnia"/>
    <s v="Anxiety"/>
    <x v="1"/>
    <n v="7"/>
    <x v="2"/>
    <x v="1"/>
    <s v="Neutral"/>
    <x v="0"/>
    <x v="0"/>
  </r>
  <r>
    <x v="1645"/>
    <s v="Netti Aicken"/>
    <x v="0"/>
    <d v="2003-05-22T00:00:00"/>
    <n v="2024217"/>
    <x v="464"/>
    <x v="1"/>
    <s v="Fatigue"/>
    <s v="Anxiety"/>
    <x v="3"/>
    <n v="56"/>
    <x v="0"/>
    <x v="0"/>
    <s v="Neutral"/>
    <x v="0"/>
    <x v="0"/>
  </r>
  <r>
    <x v="1646"/>
    <s v="Winfred Itzkovwich"/>
    <x v="1"/>
    <d v="2001-09-03T00:00:00"/>
    <n v="2024210"/>
    <x v="381"/>
    <x v="2"/>
    <s v="Fatigue"/>
    <s v="Irritability"/>
    <x v="2"/>
    <n v="84"/>
    <x v="2"/>
    <x v="2"/>
    <s v="Neutral"/>
    <x v="1"/>
    <x v="0"/>
  </r>
  <r>
    <x v="1647"/>
    <s v="Mariel Hilley"/>
    <x v="0"/>
    <d v="2000-08-09T00:00:00"/>
    <n v="2024220"/>
    <x v="3"/>
    <x v="5"/>
    <s v="Insomnia"/>
    <s v="Anxiety"/>
    <x v="2"/>
    <n v="63"/>
    <x v="2"/>
    <x v="0"/>
    <s v="Neutral"/>
    <x v="0"/>
    <x v="0"/>
  </r>
  <r>
    <x v="1648"/>
    <s v="Simeon Fincken"/>
    <x v="1"/>
    <d v="1991-01-05T00:00:00"/>
    <n v="202418"/>
    <x v="530"/>
    <x v="2"/>
    <s v="Fatigue"/>
    <s v="Irritability"/>
    <x v="2"/>
    <n v="105"/>
    <x v="1"/>
    <x v="2"/>
    <s v="Neutral"/>
    <x v="0"/>
    <x v="0"/>
  </r>
  <r>
    <x v="1649"/>
    <s v="Giovanni Kleynermans"/>
    <x v="1"/>
    <d v="1984-06-18T00:00:00"/>
    <n v="2024312"/>
    <x v="129"/>
    <x v="2"/>
    <s v="Back Pain"/>
    <s v="Anxiety"/>
    <x v="3"/>
    <n v="56"/>
    <x v="1"/>
    <x v="0"/>
    <s v="Happy"/>
    <x v="1"/>
    <x v="1"/>
  </r>
  <r>
    <x v="1650"/>
    <s v="Mile Mitchelhill"/>
    <x v="1"/>
    <d v="2003-10-16T00:00:00"/>
    <n v="2024319"/>
    <x v="361"/>
    <x v="1"/>
    <s v="High Blood Pressure"/>
    <s v="Irritability"/>
    <x v="1"/>
    <n v="182"/>
    <x v="1"/>
    <x v="0"/>
    <s v="Happy"/>
    <x v="1"/>
    <x v="0"/>
  </r>
  <r>
    <x v="1651"/>
    <s v="Doroteya Barrasse"/>
    <x v="0"/>
    <d v="1983-04-25T00:00:00"/>
    <n v="202438"/>
    <x v="373"/>
    <x v="3"/>
    <s v="Headache"/>
    <s v="Irritability"/>
    <x v="5"/>
    <n v="7"/>
    <x v="0"/>
    <x v="0"/>
    <s v="Sad"/>
    <x v="0"/>
    <x v="0"/>
  </r>
  <r>
    <x v="1652"/>
    <s v="Maryann Sangster"/>
    <x v="0"/>
    <d v="1993-09-01T00:00:00"/>
    <n v="202446"/>
    <x v="440"/>
    <x v="0"/>
    <s v="Fatigue"/>
    <s v="Anxiety"/>
    <x v="3"/>
    <n v="91"/>
    <x v="1"/>
    <x v="1"/>
    <s v="Happy"/>
    <x v="1"/>
    <x v="0"/>
  </r>
  <r>
    <x v="1653"/>
    <s v="Reinald Dimitrijevic"/>
    <x v="1"/>
    <d v="2003-01-27T00:00:00"/>
    <n v="2024126"/>
    <x v="518"/>
    <x v="1"/>
    <s v="Back Pain"/>
    <s v="Stress"/>
    <x v="5"/>
    <n v="98"/>
    <x v="0"/>
    <x v="2"/>
    <s v="Happy"/>
    <x v="0"/>
    <x v="0"/>
  </r>
  <r>
    <x v="1654"/>
    <s v="Ysabel Edworthie"/>
    <x v="0"/>
    <d v="2001-11-15T00:00:00"/>
    <n v="202415"/>
    <x v="145"/>
    <x v="5"/>
    <s v="Headache"/>
    <s v="Stress"/>
    <x v="2"/>
    <n v="175"/>
    <x v="1"/>
    <x v="0"/>
    <s v="Neutral"/>
    <x v="1"/>
    <x v="0"/>
  </r>
  <r>
    <x v="1655"/>
    <s v="Sybyl Roller"/>
    <x v="0"/>
    <d v="1973-08-24T00:00:00"/>
    <n v="2024212"/>
    <x v="593"/>
    <x v="0"/>
    <s v="Insomnia"/>
    <s v="Depression"/>
    <x v="3"/>
    <n v="112"/>
    <x v="1"/>
    <x v="1"/>
    <s v="Sad"/>
    <x v="0"/>
    <x v="0"/>
  </r>
  <r>
    <x v="1656"/>
    <s v="Sissie Meadowcraft"/>
    <x v="0"/>
    <d v="1975-08-26T00:00:00"/>
    <n v="2024529"/>
    <x v="594"/>
    <x v="3"/>
    <s v="Insomnia"/>
    <s v="Stress"/>
    <x v="2"/>
    <n v="21"/>
    <x v="2"/>
    <x v="1"/>
    <s v="Sad"/>
    <x v="0"/>
    <x v="0"/>
  </r>
  <r>
    <x v="1657"/>
    <s v="George Hardesty"/>
    <x v="1"/>
    <d v="2002-10-28T00:00:00"/>
    <n v="2024426"/>
    <x v="500"/>
    <x v="1"/>
    <s v="Headache"/>
    <s v="Irritability"/>
    <x v="1"/>
    <n v="28"/>
    <x v="0"/>
    <x v="0"/>
    <s v="Happy"/>
    <x v="1"/>
    <x v="0"/>
  </r>
  <r>
    <x v="1658"/>
    <s v="Marlow Childs"/>
    <x v="1"/>
    <d v="1995-09-03T00:00:00"/>
    <n v="202462"/>
    <x v="35"/>
    <x v="3"/>
    <s v="Insomnia"/>
    <s v="Depression"/>
    <x v="0"/>
    <n v="49"/>
    <x v="0"/>
    <x v="0"/>
    <s v="Neutral"/>
    <x v="0"/>
    <x v="0"/>
  </r>
  <r>
    <x v="1659"/>
    <s v="Kiel Doneld"/>
    <x v="1"/>
    <d v="2006-04-01T00:00:00"/>
    <n v="202463"/>
    <x v="491"/>
    <x v="0"/>
    <s v="High Blood Pressure"/>
    <s v="Mood Swings"/>
    <x v="5"/>
    <n v="56"/>
    <x v="2"/>
    <x v="2"/>
    <s v="Sad"/>
    <x v="1"/>
    <x v="0"/>
  </r>
  <r>
    <x v="1660"/>
    <s v="Brita Eadie"/>
    <x v="0"/>
    <d v="2004-01-29T00:00:00"/>
    <n v="2024219"/>
    <x v="167"/>
    <x v="0"/>
    <s v="Fatigue"/>
    <s v="Anxiety"/>
    <x v="3"/>
    <n v="168"/>
    <x v="1"/>
    <x v="1"/>
    <s v="Sad"/>
    <x v="0"/>
    <x v="0"/>
  </r>
  <r>
    <x v="1661"/>
    <s v="Hilario Cornelleau"/>
    <x v="1"/>
    <d v="2001-02-08T00:00:00"/>
    <n v="2024615"/>
    <x v="279"/>
    <x v="0"/>
    <s v="Back Pain"/>
    <s v="Anxiety"/>
    <x v="5"/>
    <n v="168"/>
    <x v="0"/>
    <x v="0"/>
    <s v="Sad"/>
    <x v="0"/>
    <x v="0"/>
  </r>
  <r>
    <x v="1662"/>
    <s v="Markus Menlow"/>
    <x v="1"/>
    <d v="2001-08-17T00:00:00"/>
    <n v="2024315"/>
    <x v="316"/>
    <x v="3"/>
    <s v="Back Pain"/>
    <s v="Depression"/>
    <x v="0"/>
    <n v="147"/>
    <x v="0"/>
    <x v="2"/>
    <s v="Neutral"/>
    <x v="0"/>
    <x v="0"/>
  </r>
  <r>
    <x v="1663"/>
    <s v="Marley Gyer"/>
    <x v="0"/>
    <d v="1981-09-25T00:00:00"/>
    <n v="202439"/>
    <x v="137"/>
    <x v="1"/>
    <s v="Insomnia"/>
    <s v="Stress"/>
    <x v="2"/>
    <n v="77"/>
    <x v="0"/>
    <x v="1"/>
    <s v="Sad"/>
    <x v="0"/>
    <x v="0"/>
  </r>
  <r>
    <x v="1664"/>
    <s v="Maryjo Figge"/>
    <x v="0"/>
    <d v="1996-06-28T00:00:00"/>
    <n v="202451"/>
    <x v="316"/>
    <x v="1"/>
    <s v="Back Pain"/>
    <s v="Anxiety"/>
    <x v="1"/>
    <n v="182"/>
    <x v="1"/>
    <x v="1"/>
    <s v="Neutral"/>
    <x v="1"/>
    <x v="0"/>
  </r>
  <r>
    <x v="1665"/>
    <s v="Lydie Artist"/>
    <x v="0"/>
    <d v="2004-12-15T00:00:00"/>
    <n v="2024615"/>
    <x v="271"/>
    <x v="5"/>
    <s v="Back Pain"/>
    <s v="Stress"/>
    <x v="3"/>
    <n v="21"/>
    <x v="0"/>
    <x v="1"/>
    <s v="Sad"/>
    <x v="0"/>
    <x v="0"/>
  </r>
  <r>
    <x v="1666"/>
    <s v="Isador Tolley"/>
    <x v="1"/>
    <d v="1998-05-27T00:00:00"/>
    <n v="2024413"/>
    <x v="263"/>
    <x v="3"/>
    <s v="Fatigue"/>
    <s v="Depression"/>
    <x v="0"/>
    <n v="119"/>
    <x v="2"/>
    <x v="0"/>
    <s v="Happy"/>
    <x v="0"/>
    <x v="0"/>
  </r>
  <r>
    <x v="1667"/>
    <s v="Vikki Este"/>
    <x v="0"/>
    <d v="1997-02-11T00:00:00"/>
    <n v="2024419"/>
    <x v="347"/>
    <x v="0"/>
    <s v="Fatigue"/>
    <s v="Irritability"/>
    <x v="2"/>
    <n v="105"/>
    <x v="2"/>
    <x v="0"/>
    <s v="Neutral"/>
    <x v="1"/>
    <x v="0"/>
  </r>
  <r>
    <x v="1668"/>
    <s v="Damita Watchorn"/>
    <x v="0"/>
    <d v="1996-07-09T00:00:00"/>
    <n v="2024515"/>
    <x v="595"/>
    <x v="1"/>
    <s v="High Blood Pressure"/>
    <s v="Mood Swings"/>
    <x v="2"/>
    <n v="91"/>
    <x v="0"/>
    <x v="2"/>
    <s v="Sad"/>
    <x v="0"/>
    <x v="0"/>
  </r>
  <r>
    <x v="1669"/>
    <s v="Nicholle McFeate"/>
    <x v="0"/>
    <d v="2001-08-22T00:00:00"/>
    <n v="2024610"/>
    <x v="351"/>
    <x v="3"/>
    <s v="Insomnia"/>
    <s v="Anxiety"/>
    <x v="3"/>
    <n v="28"/>
    <x v="0"/>
    <x v="1"/>
    <s v="Neutral"/>
    <x v="0"/>
    <x v="0"/>
  </r>
  <r>
    <x v="1670"/>
    <s v="Ira Clashe"/>
    <x v="0"/>
    <d v="2003-01-22T00:00:00"/>
    <n v="202449"/>
    <x v="239"/>
    <x v="1"/>
    <s v="Fatigue"/>
    <s v="Anxiety"/>
    <x v="0"/>
    <n v="91"/>
    <x v="1"/>
    <x v="0"/>
    <s v="Sad"/>
    <x v="0"/>
    <x v="0"/>
  </r>
  <r>
    <x v="1671"/>
    <s v="Flossi Houdmont"/>
    <x v="0"/>
    <d v="1985-11-14T00:00:00"/>
    <n v="2024528"/>
    <x v="61"/>
    <x v="5"/>
    <s v="Fatigue"/>
    <s v="Depression"/>
    <x v="0"/>
    <n v="119"/>
    <x v="0"/>
    <x v="0"/>
    <s v="Happy"/>
    <x v="0"/>
    <x v="0"/>
  </r>
  <r>
    <x v="1672"/>
    <s v="Vladamir Hindhaugh"/>
    <x v="1"/>
    <d v="1997-03-07T00:00:00"/>
    <n v="2024113"/>
    <x v="518"/>
    <x v="1"/>
    <s v="Insomnia"/>
    <s v="Anxiety"/>
    <x v="5"/>
    <n v="14"/>
    <x v="2"/>
    <x v="0"/>
    <s v="Happy"/>
    <x v="1"/>
    <x v="0"/>
  </r>
  <r>
    <x v="1673"/>
    <s v="Curtice Finan"/>
    <x v="1"/>
    <d v="1977-06-06T00:00:00"/>
    <n v="2024421"/>
    <x v="37"/>
    <x v="3"/>
    <s v="High Blood Pressure"/>
    <s v="Anxiety"/>
    <x v="0"/>
    <n v="98"/>
    <x v="0"/>
    <x v="2"/>
    <s v="Sad"/>
    <x v="0"/>
    <x v="0"/>
  </r>
  <r>
    <x v="1674"/>
    <s v="Gerianna Boadby"/>
    <x v="0"/>
    <d v="2000-05-19T00:00:00"/>
    <n v="2024521"/>
    <x v="316"/>
    <x v="5"/>
    <s v="High Blood Pressure"/>
    <s v="Stress"/>
    <x v="5"/>
    <n v="147"/>
    <x v="2"/>
    <x v="0"/>
    <s v="Neutral"/>
    <x v="1"/>
    <x v="0"/>
  </r>
  <r>
    <x v="1675"/>
    <s v="Leopold Kelsell"/>
    <x v="1"/>
    <d v="2005-06-09T00:00:00"/>
    <n v="2024212"/>
    <x v="269"/>
    <x v="0"/>
    <s v="Back Pain"/>
    <s v="Irritability"/>
    <x v="2"/>
    <n v="168"/>
    <x v="0"/>
    <x v="1"/>
    <s v="Happy"/>
    <x v="0"/>
    <x v="0"/>
  </r>
  <r>
    <x v="1676"/>
    <s v="Nicoline Prue"/>
    <x v="0"/>
    <d v="2003-09-01T00:00:00"/>
    <n v="202433"/>
    <x v="367"/>
    <x v="3"/>
    <s v="Back Pain"/>
    <s v="Stress"/>
    <x v="0"/>
    <n v="133"/>
    <x v="0"/>
    <x v="0"/>
    <s v="Neutral"/>
    <x v="1"/>
    <x v="0"/>
  </r>
  <r>
    <x v="1677"/>
    <s v="Sheffield Morman"/>
    <x v="1"/>
    <d v="2002-02-27T00:00:00"/>
    <n v="2024216"/>
    <x v="62"/>
    <x v="0"/>
    <s v="Back Pain"/>
    <s v="Irritability"/>
    <x v="0"/>
    <n v="49"/>
    <x v="0"/>
    <x v="0"/>
    <s v="Neutral"/>
    <x v="0"/>
    <x v="0"/>
  </r>
  <r>
    <x v="1678"/>
    <s v="Roarke Garrad"/>
    <x v="1"/>
    <d v="1972-05-12T00:00:00"/>
    <n v="2024420"/>
    <x v="150"/>
    <x v="1"/>
    <s v="Headache"/>
    <s v="Anxiety"/>
    <x v="5"/>
    <n v="56"/>
    <x v="2"/>
    <x v="0"/>
    <s v="Neutral"/>
    <x v="0"/>
    <x v="0"/>
  </r>
  <r>
    <x v="1679"/>
    <s v="Anastassia Haggata"/>
    <x v="0"/>
    <d v="2006-08-17T00:00:00"/>
    <n v="2024413"/>
    <x v="412"/>
    <x v="2"/>
    <s v="Headache"/>
    <s v="Depression"/>
    <x v="7"/>
    <n v="70"/>
    <x v="2"/>
    <x v="2"/>
    <s v="Neutral"/>
    <x v="1"/>
    <x v="0"/>
  </r>
  <r>
    <x v="1680"/>
    <s v="Margalo Molyneaux"/>
    <x v="0"/>
    <d v="2002-01-18T00:00:00"/>
    <n v="2024323"/>
    <x v="480"/>
    <x v="2"/>
    <s v="Headache"/>
    <s v="Anxiety"/>
    <x v="1"/>
    <n v="56"/>
    <x v="0"/>
    <x v="0"/>
    <s v="Neutral"/>
    <x v="0"/>
    <x v="0"/>
  </r>
  <r>
    <x v="1681"/>
    <s v="Galvin Tolfrey"/>
    <x v="1"/>
    <d v="1998-11-23T00:00:00"/>
    <n v="202418"/>
    <x v="473"/>
    <x v="3"/>
    <s v="Headache"/>
    <s v="Anxiety"/>
    <x v="0"/>
    <n v="147"/>
    <x v="2"/>
    <x v="0"/>
    <s v="Happy"/>
    <x v="1"/>
    <x v="0"/>
  </r>
  <r>
    <x v="1682"/>
    <s v="Ashby Daskiewicz"/>
    <x v="1"/>
    <d v="2000-04-22T00:00:00"/>
    <n v="2024225"/>
    <x v="123"/>
    <x v="3"/>
    <s v="High Blood Pressure"/>
    <s v="Depression"/>
    <x v="1"/>
    <n v="112"/>
    <x v="1"/>
    <x v="1"/>
    <s v="Happy"/>
    <x v="0"/>
    <x v="0"/>
  </r>
  <r>
    <x v="1683"/>
    <s v="Aksel Antos"/>
    <x v="1"/>
    <d v="2004-09-11T00:00:00"/>
    <n v="2024222"/>
    <x v="17"/>
    <x v="3"/>
    <s v="Insomnia"/>
    <s v="Depression"/>
    <x v="3"/>
    <n v="63"/>
    <x v="1"/>
    <x v="0"/>
    <s v="Sad"/>
    <x v="0"/>
    <x v="0"/>
  </r>
  <r>
    <x v="1684"/>
    <s v="Dennet Fancy"/>
    <x v="1"/>
    <d v="1996-01-11T00:00:00"/>
    <n v="202462"/>
    <x v="534"/>
    <x v="2"/>
    <s v="Headache"/>
    <s v="Depression"/>
    <x v="1"/>
    <n v="35"/>
    <x v="2"/>
    <x v="2"/>
    <s v="Happy"/>
    <x v="1"/>
    <x v="0"/>
  </r>
  <r>
    <x v="1685"/>
    <s v="Marcellus McCathy"/>
    <x v="1"/>
    <d v="2003-09-04T00:00:00"/>
    <n v="2024510"/>
    <x v="407"/>
    <x v="3"/>
    <s v="Insomnia"/>
    <s v="Mood Swings"/>
    <x v="5"/>
    <n v="91"/>
    <x v="1"/>
    <x v="0"/>
    <s v="Sad"/>
    <x v="1"/>
    <x v="0"/>
  </r>
  <r>
    <x v="1686"/>
    <s v="Rochella Pouton"/>
    <x v="0"/>
    <d v="2000-01-02T00:00:00"/>
    <n v="202458"/>
    <x v="354"/>
    <x v="1"/>
    <s v="Headache"/>
    <s v="Depression"/>
    <x v="0"/>
    <n v="42"/>
    <x v="0"/>
    <x v="0"/>
    <s v="Happy"/>
    <x v="0"/>
    <x v="0"/>
  </r>
  <r>
    <x v="1687"/>
    <s v="Johannes Balston"/>
    <x v="1"/>
    <d v="2003-10-28T00:00:00"/>
    <n v="202465"/>
    <x v="398"/>
    <x v="0"/>
    <s v="Back Pain"/>
    <s v="Depression"/>
    <x v="3"/>
    <n v="49"/>
    <x v="2"/>
    <x v="0"/>
    <s v="Neutral"/>
    <x v="1"/>
    <x v="0"/>
  </r>
  <r>
    <x v="1688"/>
    <s v="Frank Bohje"/>
    <x v="0"/>
    <d v="2001-06-05T00:00:00"/>
    <n v="202433"/>
    <x v="316"/>
    <x v="2"/>
    <s v="Insomnia"/>
    <s v="Mood Swings"/>
    <x v="1"/>
    <n v="28"/>
    <x v="2"/>
    <x v="1"/>
    <s v="Neutral"/>
    <x v="1"/>
    <x v="0"/>
  </r>
  <r>
    <x v="1689"/>
    <s v="Grange Jedrzejewicz"/>
    <x v="1"/>
    <d v="2000-10-20T00:00:00"/>
    <n v="2024224"/>
    <x v="75"/>
    <x v="0"/>
    <s v="Headache"/>
    <s v="Depression"/>
    <x v="3"/>
    <n v="56"/>
    <x v="1"/>
    <x v="0"/>
    <s v="Sad"/>
    <x v="0"/>
    <x v="1"/>
  </r>
  <r>
    <x v="1690"/>
    <s v="Daphene Fitzroy"/>
    <x v="0"/>
    <d v="2002-01-14T00:00:00"/>
    <n v="2024129"/>
    <x v="164"/>
    <x v="3"/>
    <s v="Headache"/>
    <s v="Anxiety"/>
    <x v="1"/>
    <n v="126"/>
    <x v="2"/>
    <x v="0"/>
    <s v="Neutral"/>
    <x v="1"/>
    <x v="0"/>
  </r>
  <r>
    <x v="1691"/>
    <s v="Meghan Fuge"/>
    <x v="0"/>
    <d v="1997-01-03T00:00:00"/>
    <n v="202429"/>
    <x v="440"/>
    <x v="5"/>
    <s v="Headache"/>
    <s v="Depression"/>
    <x v="3"/>
    <n v="56"/>
    <x v="2"/>
    <x v="2"/>
    <s v="Neutral"/>
    <x v="0"/>
    <x v="0"/>
  </r>
  <r>
    <x v="1692"/>
    <s v="Miller Farnhill"/>
    <x v="1"/>
    <d v="1999-08-23T00:00:00"/>
    <n v="2024126"/>
    <x v="301"/>
    <x v="0"/>
    <s v="Back Pain"/>
    <s v="Irritability"/>
    <x v="2"/>
    <n v="112"/>
    <x v="2"/>
    <x v="2"/>
    <s v="Happy"/>
    <x v="1"/>
    <x v="0"/>
  </r>
  <r>
    <x v="1693"/>
    <s v="Raul Boarleyson"/>
    <x v="1"/>
    <d v="2003-08-04T00:00:00"/>
    <n v="202423"/>
    <x v="1"/>
    <x v="3"/>
    <s v="Back Pain"/>
    <s v="Depression"/>
    <x v="0"/>
    <n v="140"/>
    <x v="0"/>
    <x v="0"/>
    <s v="Neutral"/>
    <x v="0"/>
    <x v="0"/>
  </r>
  <r>
    <x v="1694"/>
    <s v="Vanya Berston"/>
    <x v="0"/>
    <d v="2000-06-07T00:00:00"/>
    <n v="202459"/>
    <x v="196"/>
    <x v="3"/>
    <s v="Fatigue"/>
    <s v="Depression"/>
    <x v="2"/>
    <n v="14"/>
    <x v="0"/>
    <x v="1"/>
    <s v="Happy"/>
    <x v="0"/>
    <x v="0"/>
  </r>
  <r>
    <x v="1695"/>
    <s v="Wilbert Driuzzi"/>
    <x v="1"/>
    <d v="1981-01-21T00:00:00"/>
    <n v="2024428"/>
    <x v="194"/>
    <x v="5"/>
    <s v="Fatigue"/>
    <s v="Anxiety"/>
    <x v="3"/>
    <n v="42"/>
    <x v="2"/>
    <x v="1"/>
    <s v="Neutral"/>
    <x v="0"/>
    <x v="0"/>
  </r>
  <r>
    <x v="1696"/>
    <s v="Sharla Putson"/>
    <x v="0"/>
    <d v="1998-03-14T00:00:00"/>
    <n v="2024515"/>
    <x v="596"/>
    <x v="5"/>
    <s v="Fatigue"/>
    <s v="Anxiety"/>
    <x v="0"/>
    <n v="84"/>
    <x v="2"/>
    <x v="1"/>
    <s v="Neutral"/>
    <x v="1"/>
    <x v="0"/>
  </r>
  <r>
    <x v="1697"/>
    <s v="Thurstan Daid"/>
    <x v="1"/>
    <d v="1953-10-24T00:00:00"/>
    <n v="2024529"/>
    <x v="3"/>
    <x v="1"/>
    <s v="Fatigue"/>
    <s v="Loneliness"/>
    <x v="9"/>
    <n v="161"/>
    <x v="2"/>
    <x v="1"/>
    <s v="Happy"/>
    <x v="0"/>
    <x v="0"/>
  </r>
  <r>
    <x v="1698"/>
    <s v="Lily Trowill"/>
    <x v="0"/>
    <d v="2005-08-02T00:00:00"/>
    <n v="2024221"/>
    <x v="447"/>
    <x v="3"/>
    <s v="High Blood Pressure"/>
    <s v="Irritability"/>
    <x v="1"/>
    <n v="105"/>
    <x v="0"/>
    <x v="0"/>
    <s v="Happy"/>
    <x v="0"/>
    <x v="0"/>
  </r>
  <r>
    <x v="1699"/>
    <s v="Greggory Padgett"/>
    <x v="1"/>
    <d v="1991-09-10T00:00:00"/>
    <n v="2024128"/>
    <x v="289"/>
    <x v="2"/>
    <s v="Fatigue"/>
    <s v="Irritability"/>
    <x v="2"/>
    <n v="133"/>
    <x v="2"/>
    <x v="2"/>
    <s v="Sad"/>
    <x v="1"/>
    <x v="0"/>
  </r>
  <r>
    <x v="1700"/>
    <s v="Mario Shadbolt"/>
    <x v="1"/>
    <d v="2005-08-02T00:00:00"/>
    <n v="2024321"/>
    <x v="258"/>
    <x v="2"/>
    <s v="Insomnia"/>
    <s v="Depression"/>
    <x v="3"/>
    <n v="119"/>
    <x v="0"/>
    <x v="2"/>
    <s v="Neutral"/>
    <x v="0"/>
    <x v="0"/>
  </r>
  <r>
    <x v="1701"/>
    <s v="Evie Gilbard"/>
    <x v="0"/>
    <d v="1980-12-14T00:00:00"/>
    <n v="2024224"/>
    <x v="170"/>
    <x v="1"/>
    <s v="Fatigue"/>
    <s v="Mood Swings"/>
    <x v="2"/>
    <n v="63"/>
    <x v="1"/>
    <x v="1"/>
    <s v="Sad"/>
    <x v="1"/>
    <x v="0"/>
  </r>
  <r>
    <x v="1702"/>
    <s v="Romeo Berthod"/>
    <x v="1"/>
    <d v="2003-08-08T00:00:00"/>
    <n v="202449"/>
    <x v="69"/>
    <x v="1"/>
    <s v="Headache"/>
    <s v="Irritability"/>
    <x v="5"/>
    <n v="175"/>
    <x v="0"/>
    <x v="1"/>
    <s v="Sad"/>
    <x v="0"/>
    <x v="0"/>
  </r>
  <r>
    <x v="1703"/>
    <s v="Alexandra Vairow"/>
    <x v="0"/>
    <d v="2002-02-27T00:00:00"/>
    <n v="2024429"/>
    <x v="224"/>
    <x v="0"/>
    <s v="Back Pain"/>
    <s v="Anxiety"/>
    <x v="1"/>
    <n v="105"/>
    <x v="0"/>
    <x v="0"/>
    <s v="Neutral"/>
    <x v="0"/>
    <x v="0"/>
  </r>
  <r>
    <x v="1704"/>
    <s v="Tricia Argont"/>
    <x v="0"/>
    <d v="1998-12-21T00:00:00"/>
    <n v="2024521"/>
    <x v="597"/>
    <x v="0"/>
    <s v="Headache"/>
    <s v="Anxiety"/>
    <x v="1"/>
    <n v="84"/>
    <x v="2"/>
    <x v="0"/>
    <s v="Happy"/>
    <x v="0"/>
    <x v="0"/>
  </r>
  <r>
    <x v="1705"/>
    <s v="Addy Shawley"/>
    <x v="0"/>
    <d v="2002-01-25T00:00:00"/>
    <n v="2024621"/>
    <x v="419"/>
    <x v="1"/>
    <s v="Back Pain"/>
    <s v="Mood Swings"/>
    <x v="5"/>
    <n v="70"/>
    <x v="2"/>
    <x v="0"/>
    <s v="Neutral"/>
    <x v="1"/>
    <x v="0"/>
  </r>
  <r>
    <x v="1706"/>
    <s v="Paul Moxstead"/>
    <x v="1"/>
    <d v="2000-01-27T00:00:00"/>
    <n v="202439"/>
    <x v="530"/>
    <x v="3"/>
    <s v="Headache"/>
    <s v="Irritability"/>
    <x v="1"/>
    <n v="77"/>
    <x v="0"/>
    <x v="0"/>
    <s v="Sad"/>
    <x v="0"/>
    <x v="0"/>
  </r>
  <r>
    <x v="1707"/>
    <s v="Brock Burtenshaw"/>
    <x v="1"/>
    <d v="2002-11-28T00:00:00"/>
    <n v="2024527"/>
    <x v="449"/>
    <x v="3"/>
    <s v="Fatigue"/>
    <s v="Depression"/>
    <x v="3"/>
    <n v="56"/>
    <x v="2"/>
    <x v="0"/>
    <s v="Happy"/>
    <x v="0"/>
    <x v="0"/>
  </r>
  <r>
    <x v="1708"/>
    <s v="Marten Enochsson"/>
    <x v="1"/>
    <d v="1982-03-19T00:00:00"/>
    <n v="2024219"/>
    <x v="21"/>
    <x v="5"/>
    <s v="Fatigue"/>
    <s v="Depression"/>
    <x v="2"/>
    <n v="126"/>
    <x v="0"/>
    <x v="2"/>
    <s v="Sad"/>
    <x v="0"/>
    <x v="0"/>
  </r>
  <r>
    <x v="1709"/>
    <s v="Tomas Chill"/>
    <x v="1"/>
    <d v="2005-04-20T00:00:00"/>
    <n v="202459"/>
    <x v="598"/>
    <x v="1"/>
    <s v="High Blood Pressure"/>
    <s v="Anxiety"/>
    <x v="0"/>
    <n v="56"/>
    <x v="0"/>
    <x v="2"/>
    <s v="Happy"/>
    <x v="0"/>
    <x v="0"/>
  </r>
  <r>
    <x v="1710"/>
    <s v="Norry Nolli"/>
    <x v="0"/>
    <d v="2005-07-14T00:00:00"/>
    <n v="2024414"/>
    <x v="48"/>
    <x v="0"/>
    <s v="Insomnia"/>
    <s v="Stress"/>
    <x v="3"/>
    <n v="56"/>
    <x v="0"/>
    <x v="0"/>
    <s v="Sad"/>
    <x v="0"/>
    <x v="0"/>
  </r>
  <r>
    <x v="1711"/>
    <s v="Vickie Sifflett"/>
    <x v="0"/>
    <d v="1947-01-16T00:00:00"/>
    <n v="202469"/>
    <x v="220"/>
    <x v="0"/>
    <s v="Shortness of Breath"/>
    <s v="Loneliness"/>
    <x v="9"/>
    <n v="7"/>
    <x v="0"/>
    <x v="1"/>
    <s v="Sad"/>
    <x v="0"/>
    <x v="0"/>
  </r>
  <r>
    <x v="1712"/>
    <s v="Diana Swinburn"/>
    <x v="0"/>
    <d v="1973-05-21T00:00:00"/>
    <n v="202431"/>
    <x v="372"/>
    <x v="3"/>
    <s v="Fatigue"/>
    <s v="Stress"/>
    <x v="1"/>
    <n v="42"/>
    <x v="0"/>
    <x v="1"/>
    <s v="Sad"/>
    <x v="0"/>
    <x v="0"/>
  </r>
  <r>
    <x v="1713"/>
    <s v="Martainn Blasio"/>
    <x v="1"/>
    <d v="2003-08-19T00:00:00"/>
    <n v="2024531"/>
    <x v="581"/>
    <x v="3"/>
    <s v="Headache"/>
    <s v="Irritability"/>
    <x v="3"/>
    <n v="126"/>
    <x v="0"/>
    <x v="0"/>
    <s v="Happy"/>
    <x v="0"/>
    <x v="0"/>
  </r>
  <r>
    <x v="1714"/>
    <s v="Merlina Ayer"/>
    <x v="0"/>
    <d v="2005-08-10T00:00:00"/>
    <n v="2024619"/>
    <x v="80"/>
    <x v="1"/>
    <s v="Back Pain"/>
    <s v="Irritability"/>
    <x v="1"/>
    <n v="63"/>
    <x v="0"/>
    <x v="0"/>
    <s v="Sad"/>
    <x v="0"/>
    <x v="0"/>
  </r>
  <r>
    <x v="1715"/>
    <s v="Jacquette Mattosoff"/>
    <x v="0"/>
    <d v="2000-10-10T00:00:00"/>
    <n v="2024328"/>
    <x v="599"/>
    <x v="0"/>
    <s v="Headache"/>
    <s v="Irritability"/>
    <x v="2"/>
    <n v="7"/>
    <x v="1"/>
    <x v="1"/>
    <s v="Happy"/>
    <x v="0"/>
    <x v="0"/>
  </r>
  <r>
    <x v="1716"/>
    <s v="Rowney Mordanti"/>
    <x v="1"/>
    <d v="1997-10-31T00:00:00"/>
    <n v="202464"/>
    <x v="110"/>
    <x v="3"/>
    <s v="Headache"/>
    <s v="Depression"/>
    <x v="2"/>
    <n v="140"/>
    <x v="2"/>
    <x v="0"/>
    <s v="Happy"/>
    <x v="1"/>
    <x v="0"/>
  </r>
  <r>
    <x v="1717"/>
    <s v="Nikki Nerval"/>
    <x v="1"/>
    <d v="1993-01-27T00:00:00"/>
    <n v="2024614"/>
    <x v="247"/>
    <x v="0"/>
    <s v="High Blood Pressure"/>
    <s v="Irritability"/>
    <x v="3"/>
    <n v="140"/>
    <x v="1"/>
    <x v="0"/>
    <s v="Happy"/>
    <x v="1"/>
    <x v="1"/>
  </r>
  <r>
    <x v="1718"/>
    <s v="Kalindi Aggs"/>
    <x v="0"/>
    <d v="2001-06-30T00:00:00"/>
    <n v="2024515"/>
    <x v="63"/>
    <x v="2"/>
    <s v="High Blood Pressure"/>
    <s v="Irritability"/>
    <x v="3"/>
    <n v="140"/>
    <x v="2"/>
    <x v="0"/>
    <s v="Happy"/>
    <x v="0"/>
    <x v="0"/>
  </r>
  <r>
    <x v="1719"/>
    <s v="Rochell Tapson"/>
    <x v="0"/>
    <d v="1959-04-10T00:00:00"/>
    <n v="202418"/>
    <x v="91"/>
    <x v="4"/>
    <s v="Loss of Appetite"/>
    <s v="Anxiety"/>
    <x v="6"/>
    <n v="7"/>
    <x v="0"/>
    <x v="0"/>
    <s v="Happy"/>
    <x v="0"/>
    <x v="0"/>
  </r>
  <r>
    <x v="1720"/>
    <s v="Domenic Bauduccio"/>
    <x v="1"/>
    <d v="1985-08-22T00:00:00"/>
    <n v="2024531"/>
    <x v="109"/>
    <x v="3"/>
    <s v="Back Pain"/>
    <s v="Stress"/>
    <x v="2"/>
    <n v="91"/>
    <x v="2"/>
    <x v="2"/>
    <s v="Neutral"/>
    <x v="1"/>
    <x v="0"/>
  </r>
  <r>
    <x v="1721"/>
    <s v="Sinclair Kersaw"/>
    <x v="1"/>
    <d v="1996-07-01T00:00:00"/>
    <n v="202466"/>
    <x v="23"/>
    <x v="3"/>
    <s v="Insomnia"/>
    <s v="Depression"/>
    <x v="2"/>
    <n v="98"/>
    <x v="2"/>
    <x v="0"/>
    <s v="Neutral"/>
    <x v="1"/>
    <x v="0"/>
  </r>
  <r>
    <x v="1722"/>
    <s v="Durante Hyams"/>
    <x v="1"/>
    <d v="2005-01-17T00:00:00"/>
    <n v="202463"/>
    <x v="296"/>
    <x v="5"/>
    <s v="Fatigue"/>
    <s v="Mood Swings"/>
    <x v="0"/>
    <n v="133"/>
    <x v="2"/>
    <x v="0"/>
    <s v="Happy"/>
    <x v="0"/>
    <x v="0"/>
  </r>
  <r>
    <x v="1723"/>
    <s v="Anabel Dolle"/>
    <x v="0"/>
    <d v="2000-02-12T00:00:00"/>
    <n v="202439"/>
    <x v="600"/>
    <x v="3"/>
    <s v="Headache"/>
    <s v="Anxiety"/>
    <x v="2"/>
    <n v="49"/>
    <x v="0"/>
    <x v="0"/>
    <s v="Neutral"/>
    <x v="0"/>
    <x v="0"/>
  </r>
  <r>
    <x v="1724"/>
    <s v="Ravi Dawton"/>
    <x v="1"/>
    <d v="1999-02-01T00:00:00"/>
    <n v="2024330"/>
    <x v="33"/>
    <x v="3"/>
    <s v="Back Pain"/>
    <s v="Irritability"/>
    <x v="3"/>
    <n v="133"/>
    <x v="0"/>
    <x v="1"/>
    <s v="Neutral"/>
    <x v="1"/>
    <x v="0"/>
  </r>
  <r>
    <x v="1725"/>
    <s v="Zed Fawson"/>
    <x v="1"/>
    <d v="2003-08-30T00:00:00"/>
    <n v="2024313"/>
    <x v="405"/>
    <x v="0"/>
    <s v="Headache"/>
    <s v="Depression"/>
    <x v="2"/>
    <n v="35"/>
    <x v="2"/>
    <x v="0"/>
    <s v="Neutral"/>
    <x v="0"/>
    <x v="0"/>
  </r>
  <r>
    <x v="1726"/>
    <s v="Yelena MacRannell"/>
    <x v="0"/>
    <d v="1969-08-31T00:00:00"/>
    <n v="2024110"/>
    <x v="182"/>
    <x v="3"/>
    <s v="Fatigue"/>
    <s v="Depression"/>
    <x v="1"/>
    <n v="105"/>
    <x v="0"/>
    <x v="0"/>
    <s v="Happy"/>
    <x v="0"/>
    <x v="0"/>
  </r>
  <r>
    <x v="1727"/>
    <s v="Yuri Allon"/>
    <x v="1"/>
    <d v="1996-07-19T00:00:00"/>
    <n v="202438"/>
    <x v="555"/>
    <x v="3"/>
    <s v="Insomnia"/>
    <s v="Anxiety"/>
    <x v="2"/>
    <n v="91"/>
    <x v="2"/>
    <x v="0"/>
    <s v="Neutral"/>
    <x v="0"/>
    <x v="0"/>
  </r>
  <r>
    <x v="1728"/>
    <s v="Brigg Mortimer"/>
    <x v="1"/>
    <d v="1965-10-10T00:00:00"/>
    <n v="202469"/>
    <x v="343"/>
    <x v="1"/>
    <s v="Fatigue"/>
    <s v="Stress"/>
    <x v="2"/>
    <n v="98"/>
    <x v="0"/>
    <x v="1"/>
    <s v="Happy"/>
    <x v="0"/>
    <x v="0"/>
  </r>
  <r>
    <x v="1729"/>
    <s v="Wye Elcum"/>
    <x v="1"/>
    <d v="2003-01-11T00:00:00"/>
    <n v="2024126"/>
    <x v="177"/>
    <x v="3"/>
    <s v="Fatigue"/>
    <s v="Mood Swings"/>
    <x v="0"/>
    <n v="56"/>
    <x v="2"/>
    <x v="1"/>
    <s v="Neutral"/>
    <x v="0"/>
    <x v="0"/>
  </r>
  <r>
    <x v="1730"/>
    <s v="Carley Laidlow"/>
    <x v="0"/>
    <d v="1998-12-22T00:00:00"/>
    <n v="202446"/>
    <x v="545"/>
    <x v="3"/>
    <s v="Insomnia"/>
    <s v="Anxiety"/>
    <x v="0"/>
    <n v="133"/>
    <x v="2"/>
    <x v="1"/>
    <s v="Neutral"/>
    <x v="1"/>
    <x v="0"/>
  </r>
  <r>
    <x v="1731"/>
    <s v="Lawry Hutcheons"/>
    <x v="1"/>
    <d v="2004-05-06T00:00:00"/>
    <n v="2024529"/>
    <x v="292"/>
    <x v="0"/>
    <s v="High Blood Pressure"/>
    <s v="Stress"/>
    <x v="2"/>
    <n v="182"/>
    <x v="2"/>
    <x v="0"/>
    <s v="Neutral"/>
    <x v="1"/>
    <x v="0"/>
  </r>
  <r>
    <x v="1732"/>
    <s v="Karoly Kenton"/>
    <x v="0"/>
    <d v="1994-03-18T00:00:00"/>
    <n v="2024313"/>
    <x v="601"/>
    <x v="2"/>
    <s v="Fatigue"/>
    <s v="Mood Swings"/>
    <x v="5"/>
    <n v="119"/>
    <x v="0"/>
    <x v="0"/>
    <s v="Sad"/>
    <x v="0"/>
    <x v="0"/>
  </r>
  <r>
    <x v="1733"/>
    <s v="Alwin Djekovic"/>
    <x v="1"/>
    <d v="2001-10-31T00:00:00"/>
    <n v="2024619"/>
    <x v="487"/>
    <x v="3"/>
    <s v="Insomnia"/>
    <s v="Mood Swings"/>
    <x v="2"/>
    <n v="63"/>
    <x v="1"/>
    <x v="0"/>
    <s v="Sad"/>
    <x v="1"/>
    <x v="0"/>
  </r>
  <r>
    <x v="1734"/>
    <s v="Durante Cherrett"/>
    <x v="1"/>
    <d v="1964-02-04T00:00:00"/>
    <n v="2024331"/>
    <x v="160"/>
    <x v="0"/>
    <s v="Back Pain"/>
    <s v="Irritability"/>
    <x v="3"/>
    <n v="63"/>
    <x v="1"/>
    <x v="2"/>
    <s v="Neutral"/>
    <x v="0"/>
    <x v="0"/>
  </r>
  <r>
    <x v="1735"/>
    <s v="Towney Santore"/>
    <x v="1"/>
    <d v="1993-01-31T00:00:00"/>
    <n v="2024223"/>
    <x v="317"/>
    <x v="2"/>
    <s v="Insomnia"/>
    <s v="Stress"/>
    <x v="2"/>
    <n v="105"/>
    <x v="2"/>
    <x v="0"/>
    <s v="Neutral"/>
    <x v="0"/>
    <x v="0"/>
  </r>
  <r>
    <x v="1736"/>
    <s v="Elsie Hedgeman"/>
    <x v="0"/>
    <d v="1962-09-25T00:00:00"/>
    <n v="2024422"/>
    <x v="177"/>
    <x v="3"/>
    <s v="Headache"/>
    <s v="Anxiety"/>
    <x v="3"/>
    <n v="28"/>
    <x v="0"/>
    <x v="2"/>
    <s v="Neutral"/>
    <x v="0"/>
    <x v="0"/>
  </r>
  <r>
    <x v="1737"/>
    <s v="Giles Sloane"/>
    <x v="1"/>
    <d v="1986-04-28T00:00:00"/>
    <n v="2024124"/>
    <x v="12"/>
    <x v="3"/>
    <s v="High Blood Pressure"/>
    <s v="Anxiety"/>
    <x v="2"/>
    <n v="161"/>
    <x v="2"/>
    <x v="0"/>
    <s v="Sad"/>
    <x v="0"/>
    <x v="0"/>
  </r>
  <r>
    <x v="1738"/>
    <s v="Oneida Norwich"/>
    <x v="0"/>
    <d v="2000-05-27T00:00:00"/>
    <n v="202459"/>
    <x v="372"/>
    <x v="5"/>
    <s v="Back Pain"/>
    <s v="Irritability"/>
    <x v="1"/>
    <n v="119"/>
    <x v="2"/>
    <x v="1"/>
    <s v="Happy"/>
    <x v="1"/>
    <x v="0"/>
  </r>
  <r>
    <x v="1739"/>
    <s v="Delainey Wisden"/>
    <x v="1"/>
    <d v="1986-07-20T00:00:00"/>
    <n v="2024217"/>
    <x v="267"/>
    <x v="5"/>
    <s v="Back Pain"/>
    <s v="Irritability"/>
    <x v="1"/>
    <n v="63"/>
    <x v="0"/>
    <x v="1"/>
    <s v="Neutral"/>
    <x v="0"/>
    <x v="0"/>
  </r>
  <r>
    <x v="1740"/>
    <s v="Nikki O'Dee"/>
    <x v="1"/>
    <d v="1995-05-30T00:00:00"/>
    <n v="2024315"/>
    <x v="262"/>
    <x v="0"/>
    <s v="Fatigue"/>
    <s v="Depression"/>
    <x v="0"/>
    <n v="168"/>
    <x v="2"/>
    <x v="0"/>
    <s v="Happy"/>
    <x v="0"/>
    <x v="0"/>
  </r>
  <r>
    <x v="1741"/>
    <s v="Claudine Kirckman"/>
    <x v="0"/>
    <d v="1995-07-24T00:00:00"/>
    <n v="2024421"/>
    <x v="423"/>
    <x v="3"/>
    <s v="Insomnia"/>
    <s v="Depression"/>
    <x v="3"/>
    <n v="7"/>
    <x v="1"/>
    <x v="0"/>
    <s v="Sad"/>
    <x v="0"/>
    <x v="0"/>
  </r>
  <r>
    <x v="1742"/>
    <s v="Daryn Tremayle"/>
    <x v="0"/>
    <d v="2002-09-16T00:00:00"/>
    <n v="2024622"/>
    <x v="133"/>
    <x v="2"/>
    <s v="Back Pain"/>
    <s v="Irritability"/>
    <x v="3"/>
    <n v="105"/>
    <x v="2"/>
    <x v="2"/>
    <s v="Neutral"/>
    <x v="0"/>
    <x v="0"/>
  </r>
  <r>
    <x v="1743"/>
    <s v="Harrison Sawyer"/>
    <x v="1"/>
    <d v="1966-04-28T00:00:00"/>
    <n v="2024124"/>
    <x v="602"/>
    <x v="2"/>
    <s v="Headache"/>
    <s v="Mood Swings"/>
    <x v="1"/>
    <n v="133"/>
    <x v="1"/>
    <x v="2"/>
    <s v="Neutral"/>
    <x v="1"/>
    <x v="0"/>
  </r>
  <r>
    <x v="1744"/>
    <s v="Stesha Summons"/>
    <x v="0"/>
    <d v="1988-11-20T00:00:00"/>
    <n v="2024325"/>
    <x v="194"/>
    <x v="0"/>
    <s v="Fatigue"/>
    <s v="Anxiety"/>
    <x v="0"/>
    <n v="42"/>
    <x v="2"/>
    <x v="2"/>
    <s v="Happy"/>
    <x v="1"/>
    <x v="0"/>
  </r>
  <r>
    <x v="1745"/>
    <s v="Sandy Peegrem"/>
    <x v="0"/>
    <d v="1996-03-02T00:00:00"/>
    <n v="2024228"/>
    <x v="209"/>
    <x v="3"/>
    <s v="Insomnia"/>
    <s v="Mood Swings"/>
    <x v="3"/>
    <n v="28"/>
    <x v="2"/>
    <x v="1"/>
    <s v="Neutral"/>
    <x v="1"/>
    <x v="0"/>
  </r>
  <r>
    <x v="1746"/>
    <s v="Nicol McGlew"/>
    <x v="0"/>
    <d v="2001-04-13T00:00:00"/>
    <n v="2024115"/>
    <x v="482"/>
    <x v="5"/>
    <s v="Back Pain"/>
    <s v="Stress"/>
    <x v="3"/>
    <n v="105"/>
    <x v="2"/>
    <x v="0"/>
    <s v="Sad"/>
    <x v="0"/>
    <x v="0"/>
  </r>
  <r>
    <x v="1747"/>
    <s v="Bronson Realy"/>
    <x v="1"/>
    <d v="1996-11-11T00:00:00"/>
    <n v="2024520"/>
    <x v="230"/>
    <x v="2"/>
    <s v="High Blood Pressure"/>
    <s v="Irritability"/>
    <x v="1"/>
    <n v="126"/>
    <x v="0"/>
    <x v="1"/>
    <s v="Happy"/>
    <x v="1"/>
    <x v="0"/>
  </r>
  <r>
    <x v="1748"/>
    <s v="Arielle Shenton"/>
    <x v="0"/>
    <d v="1990-06-27T00:00:00"/>
    <n v="2024525"/>
    <x v="5"/>
    <x v="3"/>
    <s v="Back Pain"/>
    <s v="Depression"/>
    <x v="3"/>
    <n v="42"/>
    <x v="0"/>
    <x v="0"/>
    <s v="Happy"/>
    <x v="0"/>
    <x v="0"/>
  </r>
  <r>
    <x v="1749"/>
    <s v="Delila Colvill"/>
    <x v="0"/>
    <d v="2005-01-24T00:00:00"/>
    <n v="202451"/>
    <x v="418"/>
    <x v="3"/>
    <s v="High Blood Pressure"/>
    <s v="Stress"/>
    <x v="0"/>
    <n v="7"/>
    <x v="0"/>
    <x v="1"/>
    <s v="Sad"/>
    <x v="0"/>
    <x v="0"/>
  </r>
  <r>
    <x v="1750"/>
    <s v="Clark Rosengren"/>
    <x v="1"/>
    <d v="1995-01-25T00:00:00"/>
    <n v="2024320"/>
    <x v="371"/>
    <x v="3"/>
    <s v="Back Pain"/>
    <s v="Depression"/>
    <x v="2"/>
    <n v="168"/>
    <x v="0"/>
    <x v="0"/>
    <s v="Neutral"/>
    <x v="0"/>
    <x v="0"/>
  </r>
  <r>
    <x v="1751"/>
    <s v="Luca Brayne"/>
    <x v="1"/>
    <d v="1996-08-23T00:00:00"/>
    <n v="202461"/>
    <x v="587"/>
    <x v="0"/>
    <s v="Fatigue"/>
    <s v="Depression"/>
    <x v="2"/>
    <n v="42"/>
    <x v="2"/>
    <x v="1"/>
    <s v="Sad"/>
    <x v="0"/>
    <x v="0"/>
  </r>
  <r>
    <x v="1752"/>
    <s v="Raymund Hovel"/>
    <x v="1"/>
    <d v="2001-05-06T00:00:00"/>
    <n v="2024123"/>
    <x v="215"/>
    <x v="5"/>
    <s v="Back Pain"/>
    <s v="Depression"/>
    <x v="0"/>
    <n v="175"/>
    <x v="0"/>
    <x v="2"/>
    <s v="Neutral"/>
    <x v="0"/>
    <x v="0"/>
  </r>
  <r>
    <x v="1753"/>
    <s v="Daron Lavrinov"/>
    <x v="0"/>
    <d v="1985-11-15T00:00:00"/>
    <n v="2024429"/>
    <x v="144"/>
    <x v="3"/>
    <s v="Back Pain"/>
    <s v="Mood Swings"/>
    <x v="1"/>
    <n v="63"/>
    <x v="2"/>
    <x v="1"/>
    <s v="Happy"/>
    <x v="0"/>
    <x v="0"/>
  </r>
  <r>
    <x v="1754"/>
    <s v="Nettle Cristoforetti"/>
    <x v="0"/>
    <d v="1990-03-13T00:00:00"/>
    <n v="2024215"/>
    <x v="372"/>
    <x v="0"/>
    <s v="Headache"/>
    <s v="Stress"/>
    <x v="3"/>
    <n v="168"/>
    <x v="1"/>
    <x v="0"/>
    <s v="Neutral"/>
    <x v="0"/>
    <x v="0"/>
  </r>
  <r>
    <x v="1755"/>
    <s v="Jourdan Pattisson"/>
    <x v="0"/>
    <d v="1999-11-27T00:00:00"/>
    <n v="2024313"/>
    <x v="27"/>
    <x v="1"/>
    <s v="Back Pain"/>
    <s v="Irritability"/>
    <x v="0"/>
    <n v="42"/>
    <x v="0"/>
    <x v="2"/>
    <s v="Neutral"/>
    <x v="0"/>
    <x v="0"/>
  </r>
  <r>
    <x v="1756"/>
    <s v="Marcella Bendan"/>
    <x v="0"/>
    <d v="2006-02-14T00:00:00"/>
    <n v="2024128"/>
    <x v="556"/>
    <x v="2"/>
    <s v="Insomnia"/>
    <s v="Irritability"/>
    <x v="1"/>
    <n v="98"/>
    <x v="0"/>
    <x v="0"/>
    <s v="Sad"/>
    <x v="1"/>
    <x v="0"/>
  </r>
  <r>
    <x v="1757"/>
    <s v="Cassandry Lukes"/>
    <x v="0"/>
    <d v="2001-06-27T00:00:00"/>
    <n v="2024328"/>
    <x v="15"/>
    <x v="2"/>
    <s v="Headache"/>
    <s v="Irritability"/>
    <x v="3"/>
    <n v="7"/>
    <x v="0"/>
    <x v="0"/>
    <s v="Neutral"/>
    <x v="0"/>
    <x v="0"/>
  </r>
  <r>
    <x v="1758"/>
    <s v="Blithe Wurz"/>
    <x v="0"/>
    <d v="2006-03-07T00:00:00"/>
    <n v="2024621"/>
    <x v="359"/>
    <x v="2"/>
    <s v="High Blood Pressure"/>
    <s v="Depression"/>
    <x v="1"/>
    <n v="21"/>
    <x v="2"/>
    <x v="1"/>
    <s v="Happy"/>
    <x v="0"/>
    <x v="0"/>
  </r>
  <r>
    <x v="1759"/>
    <s v="Hubie Corbet"/>
    <x v="1"/>
    <d v="1979-01-19T00:00:00"/>
    <n v="2024224"/>
    <x v="185"/>
    <x v="3"/>
    <s v="Insomnia"/>
    <s v="Stress"/>
    <x v="5"/>
    <n v="168"/>
    <x v="2"/>
    <x v="0"/>
    <s v="Neutral"/>
    <x v="1"/>
    <x v="0"/>
  </r>
  <r>
    <x v="1760"/>
    <s v="Mirelle D'Ambrosi"/>
    <x v="0"/>
    <d v="1997-03-12T00:00:00"/>
    <n v="202468"/>
    <x v="244"/>
    <x v="3"/>
    <s v="High Blood Pressure"/>
    <s v="Mood Swings"/>
    <x v="1"/>
    <n v="161"/>
    <x v="2"/>
    <x v="2"/>
    <s v="Neutral"/>
    <x v="0"/>
    <x v="0"/>
  </r>
  <r>
    <x v="1761"/>
    <s v="Gilda Eilhart"/>
    <x v="0"/>
    <d v="2004-01-09T00:00:00"/>
    <n v="2024124"/>
    <x v="171"/>
    <x v="1"/>
    <s v="Insomnia"/>
    <s v="Mood Swings"/>
    <x v="2"/>
    <n v="63"/>
    <x v="2"/>
    <x v="0"/>
    <s v="Sad"/>
    <x v="0"/>
    <x v="0"/>
  </r>
  <r>
    <x v="1762"/>
    <s v="Lizette Beadon"/>
    <x v="0"/>
    <d v="1948-11-11T00:00:00"/>
    <n v="2024614"/>
    <x v="109"/>
    <x v="2"/>
    <s v="Fatigue"/>
    <s v="Depression"/>
    <x v="8"/>
    <n v="42"/>
    <x v="1"/>
    <x v="2"/>
    <s v="Sad"/>
    <x v="0"/>
    <x v="0"/>
  </r>
  <r>
    <x v="1763"/>
    <s v="Corinna Anshell"/>
    <x v="0"/>
    <d v="1991-10-24T00:00:00"/>
    <n v="2024212"/>
    <x v="267"/>
    <x v="5"/>
    <s v="Fatigue"/>
    <s v="Irritability"/>
    <x v="2"/>
    <n v="126"/>
    <x v="1"/>
    <x v="1"/>
    <s v="Neutral"/>
    <x v="1"/>
    <x v="0"/>
  </r>
  <r>
    <x v="1764"/>
    <s v="Myron Kingswood"/>
    <x v="1"/>
    <d v="1965-08-08T00:00:00"/>
    <n v="202431"/>
    <x v="603"/>
    <x v="2"/>
    <s v="Headache"/>
    <s v="Depression"/>
    <x v="1"/>
    <n v="126"/>
    <x v="2"/>
    <x v="1"/>
    <s v="Neutral"/>
    <x v="1"/>
    <x v="0"/>
  </r>
  <r>
    <x v="1765"/>
    <s v="Korry Imlaw"/>
    <x v="0"/>
    <d v="2002-03-21T00:00:00"/>
    <n v="2024212"/>
    <x v="466"/>
    <x v="1"/>
    <s v="Fatigue"/>
    <s v="Stress"/>
    <x v="3"/>
    <n v="168"/>
    <x v="2"/>
    <x v="0"/>
    <s v="Neutral"/>
    <x v="0"/>
    <x v="0"/>
  </r>
  <r>
    <x v="1766"/>
    <s v="Bruis Basilotta"/>
    <x v="1"/>
    <d v="2005-07-10T00:00:00"/>
    <n v="202421"/>
    <x v="171"/>
    <x v="1"/>
    <s v="High Blood Pressure"/>
    <s v="Depression"/>
    <x v="3"/>
    <n v="133"/>
    <x v="0"/>
    <x v="0"/>
    <s v="Happy"/>
    <x v="1"/>
    <x v="0"/>
  </r>
  <r>
    <x v="1767"/>
    <s v="Carrissa Aldridge"/>
    <x v="0"/>
    <d v="1992-09-28T00:00:00"/>
    <n v="2024419"/>
    <x v="39"/>
    <x v="5"/>
    <s v="Back Pain"/>
    <s v="Anxiety"/>
    <x v="3"/>
    <n v="49"/>
    <x v="1"/>
    <x v="1"/>
    <s v="Sad"/>
    <x v="0"/>
    <x v="0"/>
  </r>
  <r>
    <x v="1768"/>
    <s v="Maynard O'Cahey"/>
    <x v="1"/>
    <d v="1984-02-24T00:00:00"/>
    <n v="2024131"/>
    <x v="414"/>
    <x v="1"/>
    <s v="Fatigue"/>
    <s v="Depression"/>
    <x v="3"/>
    <n v="42"/>
    <x v="0"/>
    <x v="1"/>
    <s v="Neutral"/>
    <x v="0"/>
    <x v="0"/>
  </r>
  <r>
    <x v="1769"/>
    <s v="Milicent Outram"/>
    <x v="0"/>
    <d v="2001-03-15T00:00:00"/>
    <n v="2024514"/>
    <x v="511"/>
    <x v="2"/>
    <s v="Headache"/>
    <s v="Depression"/>
    <x v="2"/>
    <n v="35"/>
    <x v="2"/>
    <x v="0"/>
    <s v="Happy"/>
    <x v="1"/>
    <x v="0"/>
  </r>
  <r>
    <x v="1770"/>
    <s v="Rafaelia Maier"/>
    <x v="0"/>
    <d v="1993-02-10T00:00:00"/>
    <n v="2024314"/>
    <x v="15"/>
    <x v="3"/>
    <s v="High Blood Pressure"/>
    <s v="Irritability"/>
    <x v="3"/>
    <n v="119"/>
    <x v="1"/>
    <x v="1"/>
    <s v="Neutral"/>
    <x v="1"/>
    <x v="0"/>
  </r>
  <r>
    <x v="1771"/>
    <s v="Fredra Kilalea"/>
    <x v="0"/>
    <d v="1997-02-05T00:00:00"/>
    <n v="2024424"/>
    <x v="319"/>
    <x v="1"/>
    <s v="Back Pain"/>
    <s v="Depression"/>
    <x v="1"/>
    <n v="91"/>
    <x v="1"/>
    <x v="1"/>
    <s v="Happy"/>
    <x v="0"/>
    <x v="0"/>
  </r>
  <r>
    <x v="1772"/>
    <s v="Ferne Hendrikse"/>
    <x v="0"/>
    <d v="1989-01-27T00:00:00"/>
    <n v="202426"/>
    <x v="604"/>
    <x v="3"/>
    <s v="Fatigue"/>
    <s v="Mood Swings"/>
    <x v="5"/>
    <n v="119"/>
    <x v="2"/>
    <x v="1"/>
    <s v="Sad"/>
    <x v="1"/>
    <x v="0"/>
  </r>
  <r>
    <x v="1773"/>
    <s v="Errick Isham"/>
    <x v="1"/>
    <d v="1988-08-27T00:00:00"/>
    <n v="202427"/>
    <x v="104"/>
    <x v="0"/>
    <s v="High Blood Pressure"/>
    <s v="Stress"/>
    <x v="3"/>
    <n v="7"/>
    <x v="2"/>
    <x v="2"/>
    <s v="Happy"/>
    <x v="0"/>
    <x v="0"/>
  </r>
  <r>
    <x v="1774"/>
    <s v="Ameline Sowman"/>
    <x v="0"/>
    <d v="1992-08-30T00:00:00"/>
    <n v="202457"/>
    <x v="387"/>
    <x v="0"/>
    <s v="High Blood Pressure"/>
    <s v="Mood Swings"/>
    <x v="3"/>
    <n v="126"/>
    <x v="2"/>
    <x v="0"/>
    <s v="Sad"/>
    <x v="1"/>
    <x v="0"/>
  </r>
  <r>
    <x v="1775"/>
    <s v="Louisa Ghidotti"/>
    <x v="0"/>
    <d v="1995-02-04T00:00:00"/>
    <n v="2024322"/>
    <x v="63"/>
    <x v="3"/>
    <s v="Insomnia"/>
    <s v="Mood Swings"/>
    <x v="5"/>
    <n v="70"/>
    <x v="1"/>
    <x v="0"/>
    <s v="Sad"/>
    <x v="1"/>
    <x v="1"/>
  </r>
  <r>
    <x v="1776"/>
    <s v="Shawn Pestricke"/>
    <x v="1"/>
    <d v="1958-05-29T00:00:00"/>
    <n v="202467"/>
    <x v="469"/>
    <x v="0"/>
    <s v="Fatigue"/>
    <s v="Fear"/>
    <x v="9"/>
    <n v="105"/>
    <x v="2"/>
    <x v="0"/>
    <s v="Happy"/>
    <x v="0"/>
    <x v="0"/>
  </r>
  <r>
    <x v="1777"/>
    <s v="Damaris Cremin"/>
    <x v="0"/>
    <d v="2001-07-10T00:00:00"/>
    <n v="2024528"/>
    <x v="98"/>
    <x v="5"/>
    <s v="Back Pain"/>
    <s v="Anxiety"/>
    <x v="5"/>
    <n v="84"/>
    <x v="0"/>
    <x v="2"/>
    <s v="Sad"/>
    <x v="1"/>
    <x v="0"/>
  </r>
  <r>
    <x v="1778"/>
    <s v="Alejandrina Spurier"/>
    <x v="0"/>
    <d v="1998-08-20T00:00:00"/>
    <n v="2024114"/>
    <x v="605"/>
    <x v="0"/>
    <s v="Headache"/>
    <s v="Stress"/>
    <x v="2"/>
    <n v="77"/>
    <x v="1"/>
    <x v="1"/>
    <s v="Happy"/>
    <x v="1"/>
    <x v="0"/>
  </r>
  <r>
    <x v="1779"/>
    <s v="Bertrando Dafforne"/>
    <x v="1"/>
    <d v="2000-06-20T00:00:00"/>
    <n v="2024410"/>
    <x v="301"/>
    <x v="3"/>
    <s v="Back Pain"/>
    <s v="Anxiety"/>
    <x v="2"/>
    <n v="14"/>
    <x v="1"/>
    <x v="0"/>
    <s v="Happy"/>
    <x v="1"/>
    <x v="0"/>
  </r>
  <r>
    <x v="1780"/>
    <s v="Peder Ginnety"/>
    <x v="1"/>
    <d v="1985-07-06T00:00:00"/>
    <n v="2024218"/>
    <x v="134"/>
    <x v="3"/>
    <s v="Insomnia"/>
    <s v="Depression"/>
    <x v="1"/>
    <n v="42"/>
    <x v="0"/>
    <x v="1"/>
    <s v="Happy"/>
    <x v="0"/>
    <x v="0"/>
  </r>
  <r>
    <x v="1781"/>
    <s v="Agna Shimony"/>
    <x v="0"/>
    <d v="1991-01-17T00:00:00"/>
    <n v="2024111"/>
    <x v="247"/>
    <x v="0"/>
    <s v="Fatigue"/>
    <s v="Stress"/>
    <x v="2"/>
    <n v="182"/>
    <x v="0"/>
    <x v="0"/>
    <s v="Sad"/>
    <x v="0"/>
    <x v="0"/>
  </r>
  <r>
    <x v="1782"/>
    <s v="Bob Ives"/>
    <x v="1"/>
    <d v="2000-02-20T00:00:00"/>
    <n v="2024523"/>
    <x v="514"/>
    <x v="2"/>
    <s v="High Blood Pressure"/>
    <s v="Anxiety"/>
    <x v="3"/>
    <n v="84"/>
    <x v="2"/>
    <x v="2"/>
    <s v="Happy"/>
    <x v="0"/>
    <x v="0"/>
  </r>
  <r>
    <x v="1783"/>
    <s v="Thorn Goodger"/>
    <x v="1"/>
    <d v="2001-01-21T00:00:00"/>
    <n v="2024619"/>
    <x v="324"/>
    <x v="0"/>
    <s v="Back Pain"/>
    <s v="Anxiety"/>
    <x v="1"/>
    <n v="147"/>
    <x v="1"/>
    <x v="0"/>
    <s v="Happy"/>
    <x v="1"/>
    <x v="0"/>
  </r>
  <r>
    <x v="1784"/>
    <s v="Cam Iwanowski"/>
    <x v="1"/>
    <d v="1965-06-24T00:00:00"/>
    <n v="2024416"/>
    <x v="378"/>
    <x v="2"/>
    <s v="Headache"/>
    <s v="Mood Swings"/>
    <x v="2"/>
    <n v="98"/>
    <x v="2"/>
    <x v="1"/>
    <s v="Neutral"/>
    <x v="0"/>
    <x v="0"/>
  </r>
  <r>
    <x v="1785"/>
    <s v="Ursuline Rippin"/>
    <x v="0"/>
    <d v="1995-09-04T00:00:00"/>
    <n v="2024217"/>
    <x v="543"/>
    <x v="5"/>
    <s v="High Blood Pressure"/>
    <s v="Mood Swings"/>
    <x v="1"/>
    <n v="112"/>
    <x v="0"/>
    <x v="2"/>
    <s v="Happy"/>
    <x v="1"/>
    <x v="0"/>
  </r>
  <r>
    <x v="1786"/>
    <s v="Adolphus Aronov"/>
    <x v="1"/>
    <d v="2004-04-04T00:00:00"/>
    <n v="2024518"/>
    <x v="43"/>
    <x v="1"/>
    <s v="Insomnia"/>
    <s v="Anxiety"/>
    <x v="2"/>
    <n v="168"/>
    <x v="0"/>
    <x v="1"/>
    <s v="Sad"/>
    <x v="0"/>
    <x v="0"/>
  </r>
  <r>
    <x v="1787"/>
    <s v="Agata Gergler"/>
    <x v="0"/>
    <d v="1994-06-25T00:00:00"/>
    <n v="2024224"/>
    <x v="107"/>
    <x v="2"/>
    <s v="Back Pain"/>
    <s v="Stress"/>
    <x v="0"/>
    <n v="119"/>
    <x v="1"/>
    <x v="0"/>
    <s v="Sad"/>
    <x v="1"/>
    <x v="0"/>
  </r>
  <r>
    <x v="1788"/>
    <s v="Tades Cressar"/>
    <x v="1"/>
    <d v="1978-06-20T00:00:00"/>
    <n v="2024415"/>
    <x v="65"/>
    <x v="3"/>
    <s v="High Blood Pressure"/>
    <s v="Anxiety"/>
    <x v="1"/>
    <n v="91"/>
    <x v="0"/>
    <x v="0"/>
    <s v="Neutral"/>
    <x v="1"/>
    <x v="0"/>
  </r>
  <r>
    <x v="1789"/>
    <s v="Alejandrina Rizzolo"/>
    <x v="0"/>
    <d v="1992-06-13T00:00:00"/>
    <n v="202465"/>
    <x v="568"/>
    <x v="3"/>
    <s v="Fatigue"/>
    <s v="Mood Swings"/>
    <x v="2"/>
    <n v="7"/>
    <x v="2"/>
    <x v="0"/>
    <s v="Neutral"/>
    <x v="1"/>
    <x v="0"/>
  </r>
  <r>
    <x v="1790"/>
    <s v="Jacinta Oley"/>
    <x v="0"/>
    <d v="1957-01-23T00:00:00"/>
    <n v="2024523"/>
    <x v="67"/>
    <x v="4"/>
    <s v="Shortness of Breath"/>
    <s v="Anxiety"/>
    <x v="8"/>
    <n v="63"/>
    <x v="0"/>
    <x v="0"/>
    <s v="Sad"/>
    <x v="0"/>
    <x v="0"/>
  </r>
  <r>
    <x v="1791"/>
    <s v="Granville L'Amie"/>
    <x v="1"/>
    <d v="1975-06-24T00:00:00"/>
    <n v="2024229"/>
    <x v="63"/>
    <x v="0"/>
    <s v="Back Pain"/>
    <s v="Irritability"/>
    <x v="5"/>
    <n v="35"/>
    <x v="2"/>
    <x v="0"/>
    <s v="Neutral"/>
    <x v="0"/>
    <x v="0"/>
  </r>
  <r>
    <x v="1792"/>
    <s v="Jewel Fairburne"/>
    <x v="0"/>
    <d v="2000-08-28T00:00:00"/>
    <n v="202462"/>
    <x v="606"/>
    <x v="3"/>
    <s v="Insomnia"/>
    <s v="Anxiety"/>
    <x v="2"/>
    <n v="84"/>
    <x v="0"/>
    <x v="0"/>
    <s v="Sad"/>
    <x v="0"/>
    <x v="0"/>
  </r>
  <r>
    <x v="1793"/>
    <s v="Una Canavan"/>
    <x v="0"/>
    <d v="1977-05-13T00:00:00"/>
    <n v="202468"/>
    <x v="334"/>
    <x v="3"/>
    <s v="High Blood Pressure"/>
    <s v="Irritability"/>
    <x v="1"/>
    <n v="56"/>
    <x v="2"/>
    <x v="2"/>
    <s v="Happy"/>
    <x v="1"/>
    <x v="0"/>
  </r>
  <r>
    <x v="1794"/>
    <s v="Jaime Latty"/>
    <x v="1"/>
    <d v="1958-09-25T00:00:00"/>
    <n v="2024324"/>
    <x v="125"/>
    <x v="4"/>
    <s v="Fatigue"/>
    <s v="Fear"/>
    <x v="4"/>
    <n v="105"/>
    <x v="0"/>
    <x v="0"/>
    <s v="Happy"/>
    <x v="0"/>
    <x v="0"/>
  </r>
  <r>
    <x v="1795"/>
    <s v="Daveen Stallworthy"/>
    <x v="0"/>
    <d v="2005-02-09T00:00:00"/>
    <n v="202467"/>
    <x v="347"/>
    <x v="0"/>
    <s v="Headache"/>
    <s v="Irritability"/>
    <x v="2"/>
    <n v="112"/>
    <x v="2"/>
    <x v="1"/>
    <s v="Neutral"/>
    <x v="1"/>
    <x v="0"/>
  </r>
  <r>
    <x v="1796"/>
    <s v="Aveline Carder"/>
    <x v="0"/>
    <d v="1983-11-17T00:00:00"/>
    <n v="2024127"/>
    <x v="312"/>
    <x v="3"/>
    <s v="High Blood Pressure"/>
    <s v="Anxiety"/>
    <x v="3"/>
    <n v="105"/>
    <x v="0"/>
    <x v="0"/>
    <s v="Sad"/>
    <x v="0"/>
    <x v="0"/>
  </r>
  <r>
    <x v="1797"/>
    <s v="Bret Leedal"/>
    <x v="1"/>
    <d v="1997-05-19T00:00:00"/>
    <n v="202414"/>
    <x v="333"/>
    <x v="0"/>
    <s v="Headache"/>
    <s v="Mood Swings"/>
    <x v="3"/>
    <n v="119"/>
    <x v="0"/>
    <x v="1"/>
    <s v="Sad"/>
    <x v="0"/>
    <x v="0"/>
  </r>
  <r>
    <x v="1798"/>
    <s v="Fenelia Vahl"/>
    <x v="0"/>
    <d v="2006-04-05T00:00:00"/>
    <n v="2024115"/>
    <x v="607"/>
    <x v="3"/>
    <s v="Back Pain"/>
    <s v="Depression"/>
    <x v="0"/>
    <n v="70"/>
    <x v="0"/>
    <x v="2"/>
    <s v="Neutral"/>
    <x v="0"/>
    <x v="0"/>
  </r>
  <r>
    <x v="1799"/>
    <s v="Hyacintha Heisler"/>
    <x v="0"/>
    <d v="2006-12-19T00:00:00"/>
    <n v="2024129"/>
    <x v="12"/>
    <x v="8"/>
    <s v="Stomach Age"/>
    <s v="Anger"/>
    <x v="1"/>
    <n v="112"/>
    <x v="0"/>
    <x v="1"/>
    <s v="Happy"/>
    <x v="0"/>
    <x v="0"/>
  </r>
  <r>
    <x v="1800"/>
    <s v="Lewiss Bondesen"/>
    <x v="1"/>
    <d v="1953-04-30T00:00:00"/>
    <n v="2024215"/>
    <x v="270"/>
    <x v="2"/>
    <s v="Fatigue"/>
    <s v="Anxiety"/>
    <x v="6"/>
    <n v="63"/>
    <x v="2"/>
    <x v="0"/>
    <s v="Happy"/>
    <x v="0"/>
    <x v="0"/>
  </r>
  <r>
    <x v="1801"/>
    <s v="Frasquito Khristoforov"/>
    <x v="1"/>
    <d v="1997-04-24T00:00:00"/>
    <n v="202423"/>
    <x v="409"/>
    <x v="1"/>
    <s v="Headache"/>
    <s v="Irritability"/>
    <x v="2"/>
    <n v="84"/>
    <x v="1"/>
    <x v="1"/>
    <s v="Sad"/>
    <x v="1"/>
    <x v="0"/>
  </r>
  <r>
    <x v="1802"/>
    <s v="Dalton Rasper"/>
    <x v="1"/>
    <d v="2005-01-20T00:00:00"/>
    <n v="2024611"/>
    <x v="608"/>
    <x v="1"/>
    <s v="Headache"/>
    <s v="Depression"/>
    <x v="3"/>
    <n v="182"/>
    <x v="0"/>
    <x v="1"/>
    <s v="Neutral"/>
    <x v="0"/>
    <x v="0"/>
  </r>
  <r>
    <x v="1803"/>
    <s v="Edik Brehault"/>
    <x v="1"/>
    <d v="1990-11-16T00:00:00"/>
    <n v="2024417"/>
    <x v="609"/>
    <x v="1"/>
    <s v="High Blood Pressure"/>
    <s v="Anxiety"/>
    <x v="2"/>
    <n v="77"/>
    <x v="2"/>
    <x v="2"/>
    <s v="Neutral"/>
    <x v="0"/>
    <x v="0"/>
  </r>
  <r>
    <x v="1804"/>
    <s v="Deva Southcott"/>
    <x v="0"/>
    <d v="2004-04-01T00:00:00"/>
    <n v="2024415"/>
    <x v="404"/>
    <x v="1"/>
    <s v="Back Pain"/>
    <s v="Stress"/>
    <x v="2"/>
    <n v="14"/>
    <x v="1"/>
    <x v="0"/>
    <s v="Neutral"/>
    <x v="1"/>
    <x v="0"/>
  </r>
  <r>
    <x v="1805"/>
    <s v="Munroe Caroll"/>
    <x v="1"/>
    <d v="1994-04-26T00:00:00"/>
    <n v="202431"/>
    <x v="576"/>
    <x v="3"/>
    <s v="High Blood Pressure"/>
    <s v="Mood Swings"/>
    <x v="3"/>
    <n v="112"/>
    <x v="2"/>
    <x v="2"/>
    <s v="Happy"/>
    <x v="0"/>
    <x v="0"/>
  </r>
  <r>
    <x v="1806"/>
    <s v="Fayina Kerswill"/>
    <x v="0"/>
    <d v="1997-01-27T00:00:00"/>
    <n v="202412"/>
    <x v="423"/>
    <x v="1"/>
    <s v="Headache"/>
    <s v="Mood Swings"/>
    <x v="1"/>
    <n v="28"/>
    <x v="0"/>
    <x v="2"/>
    <s v="Sad"/>
    <x v="0"/>
    <x v="0"/>
  </r>
  <r>
    <x v="1807"/>
    <s v="Kit Elmar"/>
    <x v="0"/>
    <d v="2000-02-02T00:00:00"/>
    <n v="202429"/>
    <x v="365"/>
    <x v="3"/>
    <s v="Fatigue"/>
    <s v="Irritability"/>
    <x v="0"/>
    <n v="133"/>
    <x v="1"/>
    <x v="0"/>
    <s v="Neutral"/>
    <x v="1"/>
    <x v="0"/>
  </r>
  <r>
    <x v="1808"/>
    <s v="Agnese MacTeague"/>
    <x v="0"/>
    <d v="1997-02-28T00:00:00"/>
    <n v="202419"/>
    <x v="11"/>
    <x v="0"/>
    <s v="Insomnia"/>
    <s v="Mood Swings"/>
    <x v="0"/>
    <n v="119"/>
    <x v="0"/>
    <x v="0"/>
    <s v="Sad"/>
    <x v="0"/>
    <x v="0"/>
  </r>
  <r>
    <x v="1809"/>
    <s v="Elyn Forton"/>
    <x v="0"/>
    <d v="1986-03-18T00:00:00"/>
    <n v="202447"/>
    <x v="389"/>
    <x v="2"/>
    <s v="High Blood Pressure"/>
    <s v="Mood Swings"/>
    <x v="2"/>
    <n v="63"/>
    <x v="2"/>
    <x v="0"/>
    <s v="Happy"/>
    <x v="1"/>
    <x v="0"/>
  </r>
  <r>
    <x v="1810"/>
    <s v="Garek Antognoni"/>
    <x v="1"/>
    <d v="2000-01-22T00:00:00"/>
    <n v="2024523"/>
    <x v="610"/>
    <x v="0"/>
    <s v="Back Pain"/>
    <s v="Irritability"/>
    <x v="0"/>
    <n v="112"/>
    <x v="2"/>
    <x v="1"/>
    <s v="Happy"/>
    <x v="0"/>
    <x v="0"/>
  </r>
  <r>
    <x v="1811"/>
    <s v="Karlotte MacKellar"/>
    <x v="0"/>
    <d v="1998-07-24T00:00:00"/>
    <n v="2024416"/>
    <x v="544"/>
    <x v="0"/>
    <s v="Fatigue"/>
    <s v="Mood Swings"/>
    <x v="3"/>
    <n v="182"/>
    <x v="1"/>
    <x v="0"/>
    <s v="Neutral"/>
    <x v="0"/>
    <x v="0"/>
  </r>
  <r>
    <x v="1812"/>
    <s v="Alister Bettenson"/>
    <x v="1"/>
    <d v="1993-07-05T00:00:00"/>
    <n v="2024616"/>
    <x v="63"/>
    <x v="2"/>
    <s v="High Blood Pressure"/>
    <s v="Irritability"/>
    <x v="3"/>
    <n v="161"/>
    <x v="2"/>
    <x v="1"/>
    <s v="Neutral"/>
    <x v="0"/>
    <x v="0"/>
  </r>
  <r>
    <x v="1813"/>
    <s v="Benyamin Stracey"/>
    <x v="1"/>
    <d v="2000-08-29T00:00:00"/>
    <n v="2024210"/>
    <x v="449"/>
    <x v="2"/>
    <s v="Back Pain"/>
    <s v="Mood Swings"/>
    <x v="1"/>
    <n v="49"/>
    <x v="1"/>
    <x v="1"/>
    <s v="Sad"/>
    <x v="1"/>
    <x v="0"/>
  </r>
  <r>
    <x v="1814"/>
    <s v="Leonard Merrell"/>
    <x v="1"/>
    <d v="1995-07-23T00:00:00"/>
    <n v="2024419"/>
    <x v="389"/>
    <x v="3"/>
    <s v="Insomnia"/>
    <s v="Anxiety"/>
    <x v="0"/>
    <n v="161"/>
    <x v="1"/>
    <x v="0"/>
    <s v="Neutral"/>
    <x v="1"/>
    <x v="0"/>
  </r>
  <r>
    <x v="1815"/>
    <s v="Hallsy Medeway"/>
    <x v="1"/>
    <d v="1988-09-30T00:00:00"/>
    <n v="2024126"/>
    <x v="31"/>
    <x v="3"/>
    <s v="Insomnia"/>
    <s v="Mood Swings"/>
    <x v="1"/>
    <n v="63"/>
    <x v="1"/>
    <x v="1"/>
    <s v="Happy"/>
    <x v="0"/>
    <x v="0"/>
  </r>
  <r>
    <x v="1816"/>
    <s v="Erasmus Morbey"/>
    <x v="1"/>
    <d v="2005-10-17T00:00:00"/>
    <n v="2024210"/>
    <x v="388"/>
    <x v="1"/>
    <s v="Headache"/>
    <s v="Depression"/>
    <x v="5"/>
    <n v="105"/>
    <x v="2"/>
    <x v="1"/>
    <s v="Neutral"/>
    <x v="0"/>
    <x v="0"/>
  </r>
  <r>
    <x v="1817"/>
    <s v="Marna Fasey"/>
    <x v="0"/>
    <d v="1995-01-08T00:00:00"/>
    <n v="2024223"/>
    <x v="434"/>
    <x v="1"/>
    <s v="Insomnia"/>
    <s v="Anxiety"/>
    <x v="0"/>
    <n v="21"/>
    <x v="1"/>
    <x v="2"/>
    <s v="Happy"/>
    <x v="0"/>
    <x v="0"/>
  </r>
  <r>
    <x v="1818"/>
    <s v="Jilli Cornewell"/>
    <x v="0"/>
    <d v="1991-01-05T00:00:00"/>
    <n v="2024110"/>
    <x v="157"/>
    <x v="3"/>
    <s v="Fatigue"/>
    <s v="Depression"/>
    <x v="5"/>
    <n v="7"/>
    <x v="1"/>
    <x v="2"/>
    <s v="Happy"/>
    <x v="1"/>
    <x v="1"/>
  </r>
  <r>
    <x v="1819"/>
    <s v="Lorinda Eales"/>
    <x v="0"/>
    <d v="1994-03-12T00:00:00"/>
    <n v="2024415"/>
    <x v="275"/>
    <x v="1"/>
    <s v="Insomnia"/>
    <s v="Anxiety"/>
    <x v="0"/>
    <n v="70"/>
    <x v="2"/>
    <x v="0"/>
    <s v="Happy"/>
    <x v="1"/>
    <x v="0"/>
  </r>
  <r>
    <x v="1820"/>
    <s v="Marketa Bedberry"/>
    <x v="0"/>
    <d v="1995-08-10T00:00:00"/>
    <n v="2024127"/>
    <x v="46"/>
    <x v="0"/>
    <s v="High Blood Pressure"/>
    <s v="Anxiety"/>
    <x v="2"/>
    <n v="49"/>
    <x v="1"/>
    <x v="1"/>
    <s v="Sad"/>
    <x v="1"/>
    <x v="0"/>
  </r>
  <r>
    <x v="1821"/>
    <s v="Heath Antonopoulos"/>
    <x v="0"/>
    <d v="2001-06-03T00:00:00"/>
    <n v="2024116"/>
    <x v="611"/>
    <x v="3"/>
    <s v="Back Pain"/>
    <s v="Irritability"/>
    <x v="1"/>
    <n v="42"/>
    <x v="0"/>
    <x v="0"/>
    <s v="Sad"/>
    <x v="0"/>
    <x v="0"/>
  </r>
  <r>
    <x v="1822"/>
    <s v="Sissie Spight"/>
    <x v="0"/>
    <d v="2001-06-26T00:00:00"/>
    <n v="2024331"/>
    <x v="316"/>
    <x v="0"/>
    <s v="Headache"/>
    <s v="Depression"/>
    <x v="3"/>
    <n v="56"/>
    <x v="0"/>
    <x v="1"/>
    <s v="Happy"/>
    <x v="0"/>
    <x v="0"/>
  </r>
  <r>
    <x v="1823"/>
    <s v="Ingeberg Cheston"/>
    <x v="0"/>
    <d v="2004-09-14T00:00:00"/>
    <n v="2024223"/>
    <x v="323"/>
    <x v="0"/>
    <s v="Back Pain"/>
    <s v="Depression"/>
    <x v="3"/>
    <n v="133"/>
    <x v="1"/>
    <x v="0"/>
    <s v="Happy"/>
    <x v="1"/>
    <x v="1"/>
  </r>
  <r>
    <x v="1824"/>
    <s v="Roanna Dullaghan"/>
    <x v="0"/>
    <d v="1998-06-04T00:00:00"/>
    <n v="2024430"/>
    <x v="612"/>
    <x v="1"/>
    <s v="High Blood Pressure"/>
    <s v="Stress"/>
    <x v="3"/>
    <n v="63"/>
    <x v="0"/>
    <x v="0"/>
    <s v="Neutral"/>
    <x v="0"/>
    <x v="0"/>
  </r>
  <r>
    <x v="1825"/>
    <s v="Yevette Lacroutz"/>
    <x v="0"/>
    <d v="1995-06-01T00:00:00"/>
    <n v="2024420"/>
    <x v="280"/>
    <x v="1"/>
    <s v="Fatigue"/>
    <s v="Depression"/>
    <x v="3"/>
    <n v="112"/>
    <x v="0"/>
    <x v="2"/>
    <s v="Neutral"/>
    <x v="0"/>
    <x v="0"/>
  </r>
  <r>
    <x v="1826"/>
    <s v="Cammy Bernhardi"/>
    <x v="0"/>
    <d v="2001-01-17T00:00:00"/>
    <n v="202466"/>
    <x v="40"/>
    <x v="1"/>
    <s v="High Blood Pressure"/>
    <s v="Depression"/>
    <x v="2"/>
    <n v="42"/>
    <x v="1"/>
    <x v="0"/>
    <s v="Neutral"/>
    <x v="0"/>
    <x v="0"/>
  </r>
  <r>
    <x v="1827"/>
    <s v="Waldo Heaney`"/>
    <x v="1"/>
    <d v="2005-06-06T00:00:00"/>
    <n v="2024426"/>
    <x v="433"/>
    <x v="0"/>
    <s v="Back Pain"/>
    <s v="Anxiety"/>
    <x v="1"/>
    <n v="77"/>
    <x v="2"/>
    <x v="1"/>
    <s v="Happy"/>
    <x v="1"/>
    <x v="0"/>
  </r>
  <r>
    <x v="1828"/>
    <s v="Euphemia Jellman"/>
    <x v="0"/>
    <d v="1996-08-20T00:00:00"/>
    <n v="202455"/>
    <x v="334"/>
    <x v="0"/>
    <s v="Insomnia"/>
    <s v="Mood Swings"/>
    <x v="0"/>
    <n v="42"/>
    <x v="0"/>
    <x v="0"/>
    <s v="Sad"/>
    <x v="0"/>
    <x v="0"/>
  </r>
  <r>
    <x v="1829"/>
    <s v="Ariadne Stoffers"/>
    <x v="0"/>
    <d v="1996-02-14T00:00:00"/>
    <n v="202432"/>
    <x v="361"/>
    <x v="3"/>
    <s v="Fatigue"/>
    <s v="Irritability"/>
    <x v="2"/>
    <n v="84"/>
    <x v="1"/>
    <x v="1"/>
    <s v="Sad"/>
    <x v="1"/>
    <x v="0"/>
  </r>
  <r>
    <x v="1830"/>
    <s v="Winifield Izkovici"/>
    <x v="1"/>
    <d v="1974-07-25T00:00:00"/>
    <n v="202421"/>
    <x v="495"/>
    <x v="3"/>
    <s v="High Blood Pressure"/>
    <s v="Anxiety"/>
    <x v="5"/>
    <n v="147"/>
    <x v="2"/>
    <x v="0"/>
    <s v="Happy"/>
    <x v="1"/>
    <x v="0"/>
  </r>
  <r>
    <x v="1831"/>
    <s v="Crista Foat"/>
    <x v="0"/>
    <d v="1998-12-17T00:00:00"/>
    <n v="2024428"/>
    <x v="462"/>
    <x v="5"/>
    <s v="Headache"/>
    <s v="Stress"/>
    <x v="5"/>
    <n v="77"/>
    <x v="0"/>
    <x v="0"/>
    <s v="Neutral"/>
    <x v="0"/>
    <x v="0"/>
  </r>
  <r>
    <x v="1832"/>
    <s v="Thedrick Poat"/>
    <x v="1"/>
    <d v="1990-08-30T00:00:00"/>
    <n v="202423"/>
    <x v="433"/>
    <x v="1"/>
    <s v="Headache"/>
    <s v="Mood Swings"/>
    <x v="3"/>
    <n v="63"/>
    <x v="0"/>
    <x v="1"/>
    <s v="Sad"/>
    <x v="0"/>
    <x v="0"/>
  </r>
  <r>
    <x v="1833"/>
    <s v="Quintin Hollington"/>
    <x v="1"/>
    <d v="2005-09-13T00:00:00"/>
    <n v="2024227"/>
    <x v="374"/>
    <x v="0"/>
    <s v="Fatigue"/>
    <s v="Anxiety"/>
    <x v="0"/>
    <n v="14"/>
    <x v="0"/>
    <x v="1"/>
    <s v="Happy"/>
    <x v="0"/>
    <x v="0"/>
  </r>
  <r>
    <x v="1834"/>
    <s v="Bobbie Fraine"/>
    <x v="1"/>
    <d v="1990-11-24T00:00:00"/>
    <n v="2024320"/>
    <x v="346"/>
    <x v="2"/>
    <s v="Back Pain"/>
    <s v="Irritability"/>
    <x v="2"/>
    <n v="147"/>
    <x v="0"/>
    <x v="1"/>
    <s v="Neutral"/>
    <x v="0"/>
    <x v="0"/>
  </r>
  <r>
    <x v="1835"/>
    <s v="Lynde Martin"/>
    <x v="0"/>
    <d v="1991-08-21T00:00:00"/>
    <n v="202433"/>
    <x v="397"/>
    <x v="0"/>
    <s v="Insomnia"/>
    <s v="Irritability"/>
    <x v="1"/>
    <n v="98"/>
    <x v="0"/>
    <x v="1"/>
    <s v="Neutral"/>
    <x v="0"/>
    <x v="0"/>
  </r>
  <r>
    <x v="1836"/>
    <s v="Olivia McInnerny"/>
    <x v="0"/>
    <d v="1980-05-30T00:00:00"/>
    <n v="202415"/>
    <x v="86"/>
    <x v="5"/>
    <s v="Headache"/>
    <s v="Irritability"/>
    <x v="3"/>
    <n v="91"/>
    <x v="1"/>
    <x v="2"/>
    <s v="Neutral"/>
    <x v="0"/>
    <x v="1"/>
  </r>
  <r>
    <x v="1837"/>
    <s v="Daune Josselson"/>
    <x v="0"/>
    <d v="2000-03-14T00:00:00"/>
    <n v="202451"/>
    <x v="497"/>
    <x v="5"/>
    <s v="Back Pain"/>
    <s v="Depression"/>
    <x v="5"/>
    <n v="70"/>
    <x v="0"/>
    <x v="1"/>
    <s v="Sad"/>
    <x v="1"/>
    <x v="0"/>
  </r>
  <r>
    <x v="1838"/>
    <s v="Hagan McAvey"/>
    <x v="1"/>
    <d v="1983-09-07T00:00:00"/>
    <n v="2024511"/>
    <x v="218"/>
    <x v="1"/>
    <s v="Insomnia"/>
    <s v="Irritability"/>
    <x v="1"/>
    <n v="182"/>
    <x v="2"/>
    <x v="0"/>
    <s v="Happy"/>
    <x v="0"/>
    <x v="0"/>
  </r>
  <r>
    <x v="1839"/>
    <s v="Rooney Maciunas"/>
    <x v="1"/>
    <d v="1998-09-13T00:00:00"/>
    <n v="202419"/>
    <x v="17"/>
    <x v="0"/>
    <s v="High Blood Pressure"/>
    <s v="Depression"/>
    <x v="0"/>
    <n v="133"/>
    <x v="1"/>
    <x v="1"/>
    <s v="Neutral"/>
    <x v="1"/>
    <x v="0"/>
  </r>
  <r>
    <x v="1840"/>
    <s v="Erinna Silbersak"/>
    <x v="0"/>
    <d v="1976-01-05T00:00:00"/>
    <n v="2024513"/>
    <x v="352"/>
    <x v="0"/>
    <s v="Back Pain"/>
    <s v="Anxiety"/>
    <x v="2"/>
    <n v="49"/>
    <x v="2"/>
    <x v="0"/>
    <s v="Neutral"/>
    <x v="1"/>
    <x v="0"/>
  </r>
  <r>
    <x v="1841"/>
    <s v="Clari Tomlinson"/>
    <x v="0"/>
    <d v="1978-01-06T00:00:00"/>
    <n v="202434"/>
    <x v="243"/>
    <x v="5"/>
    <s v="Insomnia"/>
    <s v="Irritability"/>
    <x v="2"/>
    <n v="98"/>
    <x v="2"/>
    <x v="1"/>
    <s v="Happy"/>
    <x v="0"/>
    <x v="0"/>
  </r>
  <r>
    <x v="1842"/>
    <s v="Daryl Pickerell"/>
    <x v="0"/>
    <d v="1992-10-13T00:00:00"/>
    <n v="202458"/>
    <x v="300"/>
    <x v="3"/>
    <s v="Back Pain"/>
    <s v="Depression"/>
    <x v="2"/>
    <n v="70"/>
    <x v="2"/>
    <x v="0"/>
    <s v="Neutral"/>
    <x v="0"/>
    <x v="0"/>
  </r>
  <r>
    <x v="1843"/>
    <s v="Bentlee Rawll"/>
    <x v="1"/>
    <d v="1994-01-25T00:00:00"/>
    <n v="202446"/>
    <x v="431"/>
    <x v="2"/>
    <s v="Back Pain"/>
    <s v="Anxiety"/>
    <x v="3"/>
    <n v="28"/>
    <x v="1"/>
    <x v="0"/>
    <s v="Neutral"/>
    <x v="1"/>
    <x v="0"/>
  </r>
  <r>
    <x v="1844"/>
    <s v="Pietrek Snipe"/>
    <x v="1"/>
    <d v="2006-08-25T00:00:00"/>
    <n v="2024325"/>
    <x v="303"/>
    <x v="6"/>
    <s v="Fatigue"/>
    <s v="Depression"/>
    <x v="11"/>
    <n v="126"/>
    <x v="0"/>
    <x v="1"/>
    <s v="Neutral"/>
    <x v="0"/>
    <x v="0"/>
  </r>
  <r>
    <x v="1845"/>
    <s v="Peggie Hobben"/>
    <x v="0"/>
    <d v="1989-05-24T00:00:00"/>
    <n v="202436"/>
    <x v="207"/>
    <x v="0"/>
    <s v="Fatigue"/>
    <s v="Anxiety"/>
    <x v="3"/>
    <n v="105"/>
    <x v="1"/>
    <x v="0"/>
    <s v="Neutral"/>
    <x v="1"/>
    <x v="0"/>
  </r>
  <r>
    <x v="1846"/>
    <s v="Leeanne Loughhead"/>
    <x v="0"/>
    <d v="2004-10-20T00:00:00"/>
    <n v="2024314"/>
    <x v="426"/>
    <x v="3"/>
    <s v="Headache"/>
    <s v="Depression"/>
    <x v="1"/>
    <n v="49"/>
    <x v="2"/>
    <x v="0"/>
    <s v="Neutral"/>
    <x v="0"/>
    <x v="0"/>
  </r>
  <r>
    <x v="1847"/>
    <s v="Vachel Forrester"/>
    <x v="1"/>
    <d v="1975-01-09T00:00:00"/>
    <n v="2024124"/>
    <x v="63"/>
    <x v="3"/>
    <s v="Back Pain"/>
    <s v="Anxiety"/>
    <x v="2"/>
    <n v="98"/>
    <x v="2"/>
    <x v="0"/>
    <s v="Sad"/>
    <x v="1"/>
    <x v="0"/>
  </r>
  <r>
    <x v="1848"/>
    <s v="Magnum Platts"/>
    <x v="1"/>
    <d v="1954-10-26T00:00:00"/>
    <n v="202422"/>
    <x v="171"/>
    <x v="7"/>
    <s v="Arthritis"/>
    <s v="Loneliness"/>
    <x v="4"/>
    <n v="91"/>
    <x v="2"/>
    <x v="1"/>
    <s v="Neutral"/>
    <x v="0"/>
    <x v="0"/>
  </r>
  <r>
    <x v="1849"/>
    <s v="Nester Szapiro"/>
    <x v="1"/>
    <d v="1995-01-24T00:00:00"/>
    <n v="2024524"/>
    <x v="426"/>
    <x v="3"/>
    <s v="Back Pain"/>
    <s v="Anxiety"/>
    <x v="2"/>
    <n v="147"/>
    <x v="2"/>
    <x v="1"/>
    <s v="Sad"/>
    <x v="0"/>
    <x v="0"/>
  </r>
  <r>
    <x v="1850"/>
    <s v="Jaquelyn Giraldo"/>
    <x v="0"/>
    <d v="1961-08-07T00:00:00"/>
    <n v="2024313"/>
    <x v="201"/>
    <x v="2"/>
    <s v="Insomnia"/>
    <s v="Mood Swings"/>
    <x v="0"/>
    <n v="49"/>
    <x v="2"/>
    <x v="0"/>
    <s v="Neutral"/>
    <x v="1"/>
    <x v="0"/>
  </r>
  <r>
    <x v="1851"/>
    <s v="Burl Packington"/>
    <x v="1"/>
    <d v="1981-01-30T00:00:00"/>
    <n v="2024611"/>
    <x v="547"/>
    <x v="5"/>
    <s v="Back Pain"/>
    <s v="Mood Swings"/>
    <x v="5"/>
    <n v="98"/>
    <x v="1"/>
    <x v="2"/>
    <s v="Neutral"/>
    <x v="1"/>
    <x v="0"/>
  </r>
  <r>
    <x v="1852"/>
    <s v="Gerianne Steuart"/>
    <x v="0"/>
    <d v="1984-03-18T00:00:00"/>
    <n v="2024311"/>
    <x v="418"/>
    <x v="1"/>
    <s v="High Blood Pressure"/>
    <s v="Irritability"/>
    <x v="2"/>
    <n v="35"/>
    <x v="0"/>
    <x v="1"/>
    <s v="Neutral"/>
    <x v="0"/>
    <x v="0"/>
  </r>
  <r>
    <x v="1853"/>
    <s v="Mersey Lambertz"/>
    <x v="0"/>
    <d v="2001-07-03T00:00:00"/>
    <n v="2024521"/>
    <x v="7"/>
    <x v="5"/>
    <s v="High Blood Pressure"/>
    <s v="Depression"/>
    <x v="1"/>
    <n v="84"/>
    <x v="2"/>
    <x v="1"/>
    <s v="Neutral"/>
    <x v="0"/>
    <x v="0"/>
  </r>
  <r>
    <x v="1854"/>
    <s v="Meridith Henmarsh"/>
    <x v="0"/>
    <d v="2002-04-16T00:00:00"/>
    <n v="2024428"/>
    <x v="456"/>
    <x v="0"/>
    <s v="Fatigue"/>
    <s v="Irritability"/>
    <x v="3"/>
    <n v="147"/>
    <x v="2"/>
    <x v="2"/>
    <s v="Sad"/>
    <x v="0"/>
    <x v="0"/>
  </r>
  <r>
    <x v="1855"/>
    <s v="Georgetta Tofful"/>
    <x v="0"/>
    <d v="2004-01-19T00:00:00"/>
    <n v="2024326"/>
    <x v="587"/>
    <x v="3"/>
    <s v="Headache"/>
    <s v="Mood Swings"/>
    <x v="5"/>
    <n v="126"/>
    <x v="1"/>
    <x v="0"/>
    <s v="Happy"/>
    <x v="1"/>
    <x v="0"/>
  </r>
  <r>
    <x v="1856"/>
    <s v="Reggy Bolter"/>
    <x v="1"/>
    <d v="1991-01-18T00:00:00"/>
    <n v="2024529"/>
    <x v="257"/>
    <x v="1"/>
    <s v="Fatigue"/>
    <s v="Irritability"/>
    <x v="0"/>
    <n v="63"/>
    <x v="2"/>
    <x v="0"/>
    <s v="Sad"/>
    <x v="1"/>
    <x v="0"/>
  </r>
  <r>
    <x v="1857"/>
    <s v="Fionna Rickell"/>
    <x v="0"/>
    <d v="1996-01-17T00:00:00"/>
    <n v="202462"/>
    <x v="380"/>
    <x v="5"/>
    <s v="High Blood Pressure"/>
    <s v="Irritability"/>
    <x v="1"/>
    <n v="77"/>
    <x v="1"/>
    <x v="1"/>
    <s v="Sad"/>
    <x v="0"/>
    <x v="0"/>
  </r>
  <r>
    <x v="1858"/>
    <s v="Leonardo Agney"/>
    <x v="1"/>
    <d v="1997-03-21T00:00:00"/>
    <n v="202469"/>
    <x v="299"/>
    <x v="2"/>
    <s v="High Blood Pressure"/>
    <s v="Depression"/>
    <x v="1"/>
    <n v="140"/>
    <x v="2"/>
    <x v="0"/>
    <s v="Sad"/>
    <x v="0"/>
    <x v="0"/>
  </r>
  <r>
    <x v="1859"/>
    <s v="Rozanna Schurcke"/>
    <x v="0"/>
    <d v="2001-12-12T00:00:00"/>
    <n v="2024418"/>
    <x v="13"/>
    <x v="2"/>
    <s v="Fatigue"/>
    <s v="Stress"/>
    <x v="0"/>
    <n v="77"/>
    <x v="1"/>
    <x v="0"/>
    <s v="Neutral"/>
    <x v="1"/>
    <x v="0"/>
  </r>
  <r>
    <x v="1860"/>
    <s v="Win Scuffham"/>
    <x v="1"/>
    <d v="1993-09-16T00:00:00"/>
    <n v="2024327"/>
    <x v="258"/>
    <x v="5"/>
    <s v="Back Pain"/>
    <s v="Depression"/>
    <x v="1"/>
    <n v="140"/>
    <x v="1"/>
    <x v="1"/>
    <s v="Sad"/>
    <x v="1"/>
    <x v="0"/>
  </r>
  <r>
    <x v="1861"/>
    <s v="Loralee Ballsdon"/>
    <x v="0"/>
    <d v="1991-06-22T00:00:00"/>
    <n v="2024522"/>
    <x v="229"/>
    <x v="2"/>
    <s v="Insomnia"/>
    <s v="Anxiety"/>
    <x v="5"/>
    <n v="182"/>
    <x v="2"/>
    <x v="1"/>
    <s v="Neutral"/>
    <x v="1"/>
    <x v="0"/>
  </r>
  <r>
    <x v="1862"/>
    <s v="Rufe Catterick"/>
    <x v="1"/>
    <d v="1992-08-13T00:00:00"/>
    <n v="2024411"/>
    <x v="29"/>
    <x v="2"/>
    <s v="High Blood Pressure"/>
    <s v="Depression"/>
    <x v="3"/>
    <n v="161"/>
    <x v="0"/>
    <x v="0"/>
    <s v="Happy"/>
    <x v="0"/>
    <x v="0"/>
  </r>
  <r>
    <x v="1863"/>
    <s v="Silvio Cacacie"/>
    <x v="1"/>
    <d v="2004-01-02T00:00:00"/>
    <n v="2024222"/>
    <x v="451"/>
    <x v="0"/>
    <s v="Insomnia"/>
    <s v="Stress"/>
    <x v="5"/>
    <n v="49"/>
    <x v="0"/>
    <x v="0"/>
    <s v="Neutral"/>
    <x v="0"/>
    <x v="0"/>
  </r>
  <r>
    <x v="1864"/>
    <s v="Liesa Tofpik"/>
    <x v="0"/>
    <d v="1990-08-18T00:00:00"/>
    <n v="2024617"/>
    <x v="380"/>
    <x v="5"/>
    <s v="Headache"/>
    <s v="Irritability"/>
    <x v="1"/>
    <n v="91"/>
    <x v="1"/>
    <x v="0"/>
    <s v="Sad"/>
    <x v="1"/>
    <x v="0"/>
  </r>
  <r>
    <x v="1865"/>
    <s v="Raquel Noddings"/>
    <x v="0"/>
    <d v="2003-01-20T00:00:00"/>
    <n v="202444"/>
    <x v="38"/>
    <x v="1"/>
    <s v="Headache"/>
    <s v="Stress"/>
    <x v="1"/>
    <n v="7"/>
    <x v="1"/>
    <x v="2"/>
    <s v="Neutral"/>
    <x v="1"/>
    <x v="0"/>
  </r>
  <r>
    <x v="1866"/>
    <s v="Creight Rickardsson"/>
    <x v="1"/>
    <d v="1993-07-05T00:00:00"/>
    <n v="2024413"/>
    <x v="263"/>
    <x v="3"/>
    <s v="Insomnia"/>
    <s v="Mood Swings"/>
    <x v="3"/>
    <n v="175"/>
    <x v="0"/>
    <x v="2"/>
    <s v="Sad"/>
    <x v="0"/>
    <x v="0"/>
  </r>
  <r>
    <x v="1867"/>
    <s v="Rodolfo Jore"/>
    <x v="1"/>
    <d v="1980-01-27T00:00:00"/>
    <n v="2024519"/>
    <x v="74"/>
    <x v="1"/>
    <s v="Back Pain"/>
    <s v="Irritability"/>
    <x v="5"/>
    <n v="77"/>
    <x v="0"/>
    <x v="0"/>
    <s v="Neutral"/>
    <x v="0"/>
    <x v="0"/>
  </r>
  <r>
    <x v="1868"/>
    <s v="Tisha Mannakee"/>
    <x v="0"/>
    <d v="1999-11-16T00:00:00"/>
    <n v="202426"/>
    <x v="305"/>
    <x v="3"/>
    <s v="Insomnia"/>
    <s v="Irritability"/>
    <x v="5"/>
    <n v="91"/>
    <x v="2"/>
    <x v="2"/>
    <s v="Sad"/>
    <x v="0"/>
    <x v="0"/>
  </r>
  <r>
    <x v="1869"/>
    <s v="Alvera Brimm"/>
    <x v="0"/>
    <d v="1993-08-18T00:00:00"/>
    <n v="2024213"/>
    <x v="177"/>
    <x v="3"/>
    <s v="Insomnia"/>
    <s v="Depression"/>
    <x v="1"/>
    <n v="175"/>
    <x v="2"/>
    <x v="0"/>
    <s v="Neutral"/>
    <x v="0"/>
    <x v="0"/>
  </r>
  <r>
    <x v="1870"/>
    <s v="Justina Glas"/>
    <x v="0"/>
    <d v="1999-03-11T00:00:00"/>
    <n v="2024429"/>
    <x v="160"/>
    <x v="3"/>
    <s v="Back Pain"/>
    <s v="Anxiety"/>
    <x v="1"/>
    <n v="21"/>
    <x v="2"/>
    <x v="1"/>
    <s v="Happy"/>
    <x v="1"/>
    <x v="0"/>
  </r>
  <r>
    <x v="1871"/>
    <s v="Micki Arndell"/>
    <x v="0"/>
    <d v="2006-04-09T00:00:00"/>
    <n v="2024330"/>
    <x v="46"/>
    <x v="3"/>
    <s v="Fatigue"/>
    <s v="Depression"/>
    <x v="3"/>
    <n v="56"/>
    <x v="2"/>
    <x v="0"/>
    <s v="Sad"/>
    <x v="0"/>
    <x v="0"/>
  </r>
  <r>
    <x v="1872"/>
    <s v="Clarey Grosvener"/>
    <x v="0"/>
    <d v="2002-04-03T00:00:00"/>
    <n v="2024416"/>
    <x v="38"/>
    <x v="3"/>
    <s v="Insomnia"/>
    <s v="Irritability"/>
    <x v="2"/>
    <n v="77"/>
    <x v="2"/>
    <x v="0"/>
    <s v="Neutral"/>
    <x v="0"/>
    <x v="0"/>
  </r>
  <r>
    <x v="1873"/>
    <s v="Dane Commucci"/>
    <x v="1"/>
    <d v="1997-08-05T00:00:00"/>
    <n v="2024319"/>
    <x v="613"/>
    <x v="1"/>
    <s v="Back Pain"/>
    <s v="Irritability"/>
    <x v="3"/>
    <n v="119"/>
    <x v="0"/>
    <x v="1"/>
    <s v="Neutral"/>
    <x v="0"/>
    <x v="0"/>
  </r>
  <r>
    <x v="1874"/>
    <s v="Constantino Keningley"/>
    <x v="1"/>
    <d v="1989-09-18T00:00:00"/>
    <n v="2024328"/>
    <x v="154"/>
    <x v="2"/>
    <s v="Fatigue"/>
    <s v="Irritability"/>
    <x v="5"/>
    <n v="28"/>
    <x v="0"/>
    <x v="0"/>
    <s v="Neutral"/>
    <x v="0"/>
    <x v="0"/>
  </r>
  <r>
    <x v="1875"/>
    <s v="Kane Dreini"/>
    <x v="1"/>
    <d v="2003-10-25T00:00:00"/>
    <n v="2024519"/>
    <x v="111"/>
    <x v="0"/>
    <s v="High Blood Pressure"/>
    <s v="Depression"/>
    <x v="5"/>
    <n v="42"/>
    <x v="1"/>
    <x v="0"/>
    <s v="Neutral"/>
    <x v="1"/>
    <x v="0"/>
  </r>
  <r>
    <x v="1876"/>
    <s v="Chad Powelee"/>
    <x v="1"/>
    <d v="2000-07-23T00:00:00"/>
    <n v="202444"/>
    <x v="226"/>
    <x v="1"/>
    <s v="Back Pain"/>
    <s v="Irritability"/>
    <x v="2"/>
    <n v="14"/>
    <x v="2"/>
    <x v="1"/>
    <s v="Neutral"/>
    <x v="0"/>
    <x v="0"/>
  </r>
  <r>
    <x v="1877"/>
    <s v="Mariellen Docharty"/>
    <x v="0"/>
    <d v="2001-04-25T00:00:00"/>
    <n v="2024220"/>
    <x v="614"/>
    <x v="3"/>
    <s v="Fatigue"/>
    <s v="Stress"/>
    <x v="0"/>
    <n v="56"/>
    <x v="2"/>
    <x v="2"/>
    <s v="Neutral"/>
    <x v="1"/>
    <x v="0"/>
  </r>
  <r>
    <x v="1878"/>
    <s v="Eve Penniall"/>
    <x v="0"/>
    <d v="1960-10-14T00:00:00"/>
    <n v="202451"/>
    <x v="479"/>
    <x v="3"/>
    <s v="Headache"/>
    <s v="Depression"/>
    <x v="3"/>
    <n v="98"/>
    <x v="0"/>
    <x v="0"/>
    <s v="Happy"/>
    <x v="0"/>
    <x v="0"/>
  </r>
  <r>
    <x v="1879"/>
    <s v="Nelson Brinkler"/>
    <x v="1"/>
    <d v="1972-07-17T00:00:00"/>
    <n v="2024311"/>
    <x v="274"/>
    <x v="3"/>
    <s v="High Blood Pressure"/>
    <s v="Irritability"/>
    <x v="2"/>
    <n v="7"/>
    <x v="2"/>
    <x v="1"/>
    <s v="Neutral"/>
    <x v="0"/>
    <x v="0"/>
  </r>
  <r>
    <x v="1880"/>
    <s v="Sayre Grzeszczyk"/>
    <x v="0"/>
    <d v="1991-09-06T00:00:00"/>
    <n v="202467"/>
    <x v="467"/>
    <x v="0"/>
    <s v="Headache"/>
    <s v="Anxiety"/>
    <x v="2"/>
    <n v="63"/>
    <x v="2"/>
    <x v="0"/>
    <s v="Neutral"/>
    <x v="0"/>
    <x v="0"/>
  </r>
  <r>
    <x v="1881"/>
    <s v="Germana Paszak"/>
    <x v="0"/>
    <d v="2002-12-17T00:00:00"/>
    <n v="2024320"/>
    <x v="309"/>
    <x v="5"/>
    <s v="Insomnia"/>
    <s v="Depression"/>
    <x v="2"/>
    <n v="154"/>
    <x v="2"/>
    <x v="1"/>
    <s v="Sad"/>
    <x v="0"/>
    <x v="0"/>
  </r>
  <r>
    <x v="1882"/>
    <s v="Richy Croucher"/>
    <x v="1"/>
    <d v="2000-03-07T00:00:00"/>
    <n v="2024326"/>
    <x v="220"/>
    <x v="5"/>
    <s v="Fatigue"/>
    <s v="Anxiety"/>
    <x v="2"/>
    <n v="182"/>
    <x v="1"/>
    <x v="0"/>
    <s v="Neutral"/>
    <x v="1"/>
    <x v="0"/>
  </r>
  <r>
    <x v="1883"/>
    <s v="Barty Bassford"/>
    <x v="1"/>
    <d v="1996-10-25T00:00:00"/>
    <n v="2024610"/>
    <x v="615"/>
    <x v="1"/>
    <s v="Fatigue"/>
    <s v="Anxiety"/>
    <x v="0"/>
    <n v="91"/>
    <x v="2"/>
    <x v="1"/>
    <s v="Neutral"/>
    <x v="0"/>
    <x v="0"/>
  </r>
  <r>
    <x v="1884"/>
    <s v="Merill Goldstone"/>
    <x v="1"/>
    <d v="2006-10-13T00:00:00"/>
    <n v="2024323"/>
    <x v="340"/>
    <x v="9"/>
    <s v="Insomnia"/>
    <s v="Mood Swings"/>
    <x v="1"/>
    <n v="98"/>
    <x v="2"/>
    <x v="1"/>
    <s v="Happy"/>
    <x v="1"/>
    <x v="0"/>
  </r>
  <r>
    <x v="1885"/>
    <s v="Keen Grevatt"/>
    <x v="1"/>
    <d v="2006-01-13T00:00:00"/>
    <n v="202465"/>
    <x v="361"/>
    <x v="8"/>
    <s v="Insomnia"/>
    <s v="Mood Swings"/>
    <x v="2"/>
    <n v="70"/>
    <x v="0"/>
    <x v="2"/>
    <s v="Neutral"/>
    <x v="1"/>
    <x v="0"/>
  </r>
  <r>
    <x v="1886"/>
    <s v="Shannan Fatharly"/>
    <x v="1"/>
    <d v="2000-04-05T00:00:00"/>
    <n v="2024310"/>
    <x v="507"/>
    <x v="0"/>
    <s v="Insomnia"/>
    <s v="Anxiety"/>
    <x v="1"/>
    <n v="112"/>
    <x v="0"/>
    <x v="2"/>
    <s v="Happy"/>
    <x v="0"/>
    <x v="0"/>
  </r>
  <r>
    <x v="1887"/>
    <s v="Wilmar Paff"/>
    <x v="1"/>
    <d v="2000-10-30T00:00:00"/>
    <n v="2024314"/>
    <x v="367"/>
    <x v="3"/>
    <s v="Insomnia"/>
    <s v="Anxiety"/>
    <x v="5"/>
    <n v="112"/>
    <x v="2"/>
    <x v="1"/>
    <s v="Sad"/>
    <x v="0"/>
    <x v="0"/>
  </r>
  <r>
    <x v="1888"/>
    <s v="Barnett Grierson"/>
    <x v="1"/>
    <d v="2003-05-14T00:00:00"/>
    <n v="2024522"/>
    <x v="616"/>
    <x v="3"/>
    <s v="Insomnia"/>
    <s v="Mood Swings"/>
    <x v="2"/>
    <n v="182"/>
    <x v="2"/>
    <x v="1"/>
    <s v="Happy"/>
    <x v="0"/>
    <x v="0"/>
  </r>
  <r>
    <x v="1889"/>
    <s v="Caddric Pardy"/>
    <x v="1"/>
    <d v="1997-10-13T00:00:00"/>
    <n v="2024321"/>
    <x v="89"/>
    <x v="3"/>
    <s v="Headache"/>
    <s v="Anxiety"/>
    <x v="0"/>
    <n v="154"/>
    <x v="0"/>
    <x v="0"/>
    <s v="Neutral"/>
    <x v="0"/>
    <x v="0"/>
  </r>
  <r>
    <x v="1890"/>
    <s v="Fair Mainwaring"/>
    <x v="1"/>
    <d v="1998-01-06T00:00:00"/>
    <n v="2024311"/>
    <x v="262"/>
    <x v="2"/>
    <s v="Fatigue"/>
    <s v="Anxiety"/>
    <x v="1"/>
    <n v="42"/>
    <x v="2"/>
    <x v="2"/>
    <s v="Neutral"/>
    <x v="0"/>
    <x v="0"/>
  </r>
  <r>
    <x v="1891"/>
    <s v="Cross Garling"/>
    <x v="1"/>
    <d v="1991-02-25T00:00:00"/>
    <n v="202416"/>
    <x v="367"/>
    <x v="0"/>
    <s v="Back Pain"/>
    <s v="Anxiety"/>
    <x v="2"/>
    <n v="14"/>
    <x v="2"/>
    <x v="1"/>
    <s v="Neutral"/>
    <x v="1"/>
    <x v="0"/>
  </r>
  <r>
    <x v="1892"/>
    <s v="Kathlin Doldon"/>
    <x v="0"/>
    <d v="2006-01-16T00:00:00"/>
    <n v="202416"/>
    <x v="218"/>
    <x v="1"/>
    <s v="Insomnia"/>
    <s v="Anger"/>
    <x v="2"/>
    <n v="77"/>
    <x v="2"/>
    <x v="1"/>
    <s v="Happy"/>
    <x v="1"/>
    <x v="0"/>
  </r>
  <r>
    <x v="1893"/>
    <s v="Paula Wheble"/>
    <x v="0"/>
    <d v="1996-07-22T00:00:00"/>
    <n v="2024618"/>
    <x v="617"/>
    <x v="2"/>
    <s v="High Blood Pressure"/>
    <s v="Depression"/>
    <x v="0"/>
    <n v="133"/>
    <x v="1"/>
    <x v="0"/>
    <s v="Happy"/>
    <x v="0"/>
    <x v="0"/>
  </r>
  <r>
    <x v="1894"/>
    <s v="Nariko Bluck"/>
    <x v="0"/>
    <d v="1991-08-28T00:00:00"/>
    <n v="2024428"/>
    <x v="588"/>
    <x v="3"/>
    <s v="Insomnia"/>
    <s v="Mood Swings"/>
    <x v="1"/>
    <n v="112"/>
    <x v="2"/>
    <x v="2"/>
    <s v="Sad"/>
    <x v="0"/>
    <x v="0"/>
  </r>
  <r>
    <x v="1895"/>
    <s v="Rudiger Wetton"/>
    <x v="1"/>
    <d v="2001-06-29T00:00:00"/>
    <n v="2024225"/>
    <x v="156"/>
    <x v="0"/>
    <s v="Back Pain"/>
    <s v="Anxiety"/>
    <x v="3"/>
    <n v="21"/>
    <x v="0"/>
    <x v="1"/>
    <s v="Sad"/>
    <x v="0"/>
    <x v="0"/>
  </r>
  <r>
    <x v="1896"/>
    <s v="Brunhilde Eversley"/>
    <x v="0"/>
    <d v="1973-12-25T00:00:00"/>
    <n v="2024527"/>
    <x v="163"/>
    <x v="2"/>
    <s v="Insomnia"/>
    <s v="Stress"/>
    <x v="2"/>
    <n v="14"/>
    <x v="2"/>
    <x v="0"/>
    <s v="Sad"/>
    <x v="0"/>
    <x v="0"/>
  </r>
  <r>
    <x v="1897"/>
    <s v="Merrilee Rattrie"/>
    <x v="0"/>
    <d v="1997-01-24T00:00:00"/>
    <n v="2024214"/>
    <x v="558"/>
    <x v="0"/>
    <s v="Insomnia"/>
    <s v="Irritability"/>
    <x v="3"/>
    <n v="182"/>
    <x v="0"/>
    <x v="1"/>
    <s v="Neutral"/>
    <x v="0"/>
    <x v="0"/>
  </r>
  <r>
    <x v="1898"/>
    <s v="Kenn Knowller"/>
    <x v="1"/>
    <d v="1974-10-20T00:00:00"/>
    <n v="2024324"/>
    <x v="100"/>
    <x v="1"/>
    <s v="Fatigue"/>
    <s v="Stress"/>
    <x v="1"/>
    <n v="7"/>
    <x v="2"/>
    <x v="0"/>
    <s v="Neutral"/>
    <x v="1"/>
    <x v="0"/>
  </r>
  <r>
    <x v="1899"/>
    <s v="Hester Reaman"/>
    <x v="0"/>
    <d v="1991-10-15T00:00:00"/>
    <n v="2024312"/>
    <x v="618"/>
    <x v="1"/>
    <s v="Insomnia"/>
    <s v="Irritability"/>
    <x v="3"/>
    <n v="119"/>
    <x v="1"/>
    <x v="0"/>
    <s v="Neutral"/>
    <x v="0"/>
    <x v="0"/>
  </r>
  <r>
    <x v="1900"/>
    <s v="Ramonda Izakovitz"/>
    <x v="0"/>
    <d v="2005-06-19T00:00:00"/>
    <n v="2024317"/>
    <x v="262"/>
    <x v="2"/>
    <s v="Insomnia"/>
    <s v="Irritability"/>
    <x v="2"/>
    <n v="147"/>
    <x v="2"/>
    <x v="1"/>
    <s v="Neutral"/>
    <x v="0"/>
    <x v="0"/>
  </r>
  <r>
    <x v="1901"/>
    <s v="Waylan Cutmore"/>
    <x v="1"/>
    <d v="1958-12-22T00:00:00"/>
    <n v="2024310"/>
    <x v="75"/>
    <x v="2"/>
    <s v="Arthritis"/>
    <s v="Anxiety"/>
    <x v="9"/>
    <n v="105"/>
    <x v="0"/>
    <x v="2"/>
    <s v="Sad"/>
    <x v="0"/>
    <x v="0"/>
  </r>
  <r>
    <x v="1902"/>
    <s v="Lianna Rosen"/>
    <x v="0"/>
    <d v="1997-12-23T00:00:00"/>
    <n v="2024530"/>
    <x v="267"/>
    <x v="5"/>
    <s v="Fatigue"/>
    <s v="Anxiety"/>
    <x v="5"/>
    <n v="77"/>
    <x v="0"/>
    <x v="2"/>
    <s v="Neutral"/>
    <x v="0"/>
    <x v="0"/>
  </r>
  <r>
    <x v="1903"/>
    <s v="Lambert Chawner"/>
    <x v="1"/>
    <d v="1967-06-21T00:00:00"/>
    <n v="202468"/>
    <x v="150"/>
    <x v="3"/>
    <s v="Back Pain"/>
    <s v="Depression"/>
    <x v="2"/>
    <n v="28"/>
    <x v="0"/>
    <x v="1"/>
    <s v="Sad"/>
    <x v="0"/>
    <x v="0"/>
  </r>
  <r>
    <x v="1904"/>
    <s v="Hartley Torres"/>
    <x v="1"/>
    <d v="2003-06-10T00:00:00"/>
    <n v="2024518"/>
    <x v="581"/>
    <x v="1"/>
    <s v="Fatigue"/>
    <s v="Anxiety"/>
    <x v="5"/>
    <n v="42"/>
    <x v="1"/>
    <x v="1"/>
    <s v="Happy"/>
    <x v="1"/>
    <x v="1"/>
  </r>
  <r>
    <x v="1905"/>
    <s v="Joyan Runacres"/>
    <x v="0"/>
    <d v="2002-04-28T00:00:00"/>
    <n v="2024313"/>
    <x v="445"/>
    <x v="0"/>
    <s v="Back Pain"/>
    <s v="Anxiety"/>
    <x v="3"/>
    <n v="21"/>
    <x v="2"/>
    <x v="1"/>
    <s v="Sad"/>
    <x v="1"/>
    <x v="0"/>
  </r>
  <r>
    <x v="1906"/>
    <s v="Livy Kidde"/>
    <x v="0"/>
    <d v="1978-12-23T00:00:00"/>
    <n v="2024410"/>
    <x v="156"/>
    <x v="0"/>
    <s v="Fatigue"/>
    <s v="Mood Swings"/>
    <x v="1"/>
    <n v="182"/>
    <x v="1"/>
    <x v="1"/>
    <s v="Neutral"/>
    <x v="1"/>
    <x v="1"/>
  </r>
  <r>
    <x v="1907"/>
    <s v="Hannah Quail"/>
    <x v="0"/>
    <d v="1985-05-04T00:00:00"/>
    <n v="202414"/>
    <x v="26"/>
    <x v="3"/>
    <s v="Insomnia"/>
    <s v="Irritability"/>
    <x v="1"/>
    <n v="133"/>
    <x v="1"/>
    <x v="0"/>
    <s v="Happy"/>
    <x v="1"/>
    <x v="0"/>
  </r>
  <r>
    <x v="1908"/>
    <s v="Garrard Casely"/>
    <x v="1"/>
    <d v="2005-04-22T00:00:00"/>
    <n v="2024528"/>
    <x v="390"/>
    <x v="1"/>
    <s v="Fatigue"/>
    <s v="Irritability"/>
    <x v="0"/>
    <n v="42"/>
    <x v="2"/>
    <x v="1"/>
    <s v="Sad"/>
    <x v="1"/>
    <x v="0"/>
  </r>
  <r>
    <x v="1909"/>
    <s v="Frederico Augar"/>
    <x v="1"/>
    <d v="2000-01-27T00:00:00"/>
    <n v="2024613"/>
    <x v="591"/>
    <x v="2"/>
    <s v="Insomnia"/>
    <s v="Anxiety"/>
    <x v="2"/>
    <n v="91"/>
    <x v="2"/>
    <x v="1"/>
    <s v="Sad"/>
    <x v="1"/>
    <x v="0"/>
  </r>
  <r>
    <x v="1910"/>
    <s v="Audrey Attenburrow"/>
    <x v="0"/>
    <d v="2000-02-03T00:00:00"/>
    <n v="202418"/>
    <x v="234"/>
    <x v="0"/>
    <s v="High Blood Pressure"/>
    <s v="Anxiety"/>
    <x v="2"/>
    <n v="161"/>
    <x v="2"/>
    <x v="0"/>
    <s v="Neutral"/>
    <x v="0"/>
    <x v="0"/>
  </r>
  <r>
    <x v="1911"/>
    <s v="Christan Maneylaws"/>
    <x v="0"/>
    <d v="1985-01-23T00:00:00"/>
    <n v="202412"/>
    <x v="619"/>
    <x v="3"/>
    <s v="High Blood Pressure"/>
    <s v="Stress"/>
    <x v="2"/>
    <n v="21"/>
    <x v="2"/>
    <x v="1"/>
    <s v="Neutral"/>
    <x v="1"/>
    <x v="0"/>
  </r>
  <r>
    <x v="1912"/>
    <s v="Elaina Roches"/>
    <x v="0"/>
    <d v="1983-10-11T00:00:00"/>
    <n v="2024122"/>
    <x v="510"/>
    <x v="5"/>
    <s v="Headache"/>
    <s v="Depression"/>
    <x v="3"/>
    <n v="147"/>
    <x v="0"/>
    <x v="0"/>
    <s v="Neutral"/>
    <x v="0"/>
    <x v="0"/>
  </r>
  <r>
    <x v="1913"/>
    <s v="Emily Frawley"/>
    <x v="0"/>
    <d v="2002-02-12T00:00:00"/>
    <n v="2024111"/>
    <x v="613"/>
    <x v="2"/>
    <s v="Back Pain"/>
    <s v="Stress"/>
    <x v="1"/>
    <n v="133"/>
    <x v="0"/>
    <x v="2"/>
    <s v="Happy"/>
    <x v="1"/>
    <x v="0"/>
  </r>
  <r>
    <x v="1914"/>
    <s v="Vladamir Lodden"/>
    <x v="1"/>
    <d v="1997-03-25T00:00:00"/>
    <n v="202451"/>
    <x v="400"/>
    <x v="0"/>
    <s v="Fatigue"/>
    <s v="Stress"/>
    <x v="3"/>
    <n v="56"/>
    <x v="1"/>
    <x v="1"/>
    <s v="Neutral"/>
    <x v="0"/>
    <x v="0"/>
  </r>
  <r>
    <x v="1915"/>
    <s v="Kiley Boutellier"/>
    <x v="0"/>
    <d v="2001-08-26T00:00:00"/>
    <n v="202451"/>
    <x v="99"/>
    <x v="3"/>
    <s v="Insomnia"/>
    <s v="Anxiety"/>
    <x v="5"/>
    <n v="7"/>
    <x v="2"/>
    <x v="2"/>
    <s v="Sad"/>
    <x v="0"/>
    <x v="0"/>
  </r>
  <r>
    <x v="1916"/>
    <s v="Llywellyn Nicholls"/>
    <x v="1"/>
    <d v="1990-07-13T00:00:00"/>
    <n v="2024511"/>
    <x v="46"/>
    <x v="0"/>
    <s v="Insomnia"/>
    <s v="Anxiety"/>
    <x v="0"/>
    <n v="119"/>
    <x v="0"/>
    <x v="2"/>
    <s v="Sad"/>
    <x v="0"/>
    <x v="0"/>
  </r>
  <r>
    <x v="1917"/>
    <s v="Erin Itzakson"/>
    <x v="0"/>
    <d v="1990-07-11T00:00:00"/>
    <n v="2024215"/>
    <x v="620"/>
    <x v="2"/>
    <s v="Insomnia"/>
    <s v="Anxiety"/>
    <x v="0"/>
    <n v="84"/>
    <x v="2"/>
    <x v="0"/>
    <s v="Neutral"/>
    <x v="0"/>
    <x v="0"/>
  </r>
  <r>
    <x v="1918"/>
    <s v="Dane Froud"/>
    <x v="1"/>
    <d v="2001-08-12T00:00:00"/>
    <n v="202465"/>
    <x v="381"/>
    <x v="2"/>
    <s v="High Blood Pressure"/>
    <s v="Anxiety"/>
    <x v="2"/>
    <n v="133"/>
    <x v="0"/>
    <x v="1"/>
    <s v="Neutral"/>
    <x v="0"/>
    <x v="0"/>
  </r>
  <r>
    <x v="1919"/>
    <s v="Luis Ruske"/>
    <x v="1"/>
    <d v="2000-03-06T00:00:00"/>
    <n v="2024313"/>
    <x v="480"/>
    <x v="0"/>
    <s v="Back Pain"/>
    <s v="Depression"/>
    <x v="1"/>
    <n v="63"/>
    <x v="0"/>
    <x v="2"/>
    <s v="Happy"/>
    <x v="0"/>
    <x v="0"/>
  </r>
  <r>
    <x v="1920"/>
    <s v="Ladonna Hanscom"/>
    <x v="0"/>
    <d v="1996-03-01T00:00:00"/>
    <n v="202456"/>
    <x v="196"/>
    <x v="0"/>
    <s v="Fatigue"/>
    <s v="Depression"/>
    <x v="0"/>
    <n v="42"/>
    <x v="2"/>
    <x v="2"/>
    <s v="Neutral"/>
    <x v="0"/>
    <x v="0"/>
  </r>
  <r>
    <x v="1921"/>
    <s v="Aliza Tackes"/>
    <x v="0"/>
    <d v="1974-07-28T00:00:00"/>
    <n v="2024311"/>
    <x v="7"/>
    <x v="0"/>
    <s v="Fatigue"/>
    <s v="Depression"/>
    <x v="1"/>
    <n v="126"/>
    <x v="1"/>
    <x v="0"/>
    <s v="Sad"/>
    <x v="1"/>
    <x v="0"/>
  </r>
  <r>
    <x v="1922"/>
    <s v="Nick Eggerton"/>
    <x v="1"/>
    <d v="2004-01-23T00:00:00"/>
    <n v="2024228"/>
    <x v="257"/>
    <x v="1"/>
    <s v="Fatigue"/>
    <s v="Stress"/>
    <x v="0"/>
    <n v="84"/>
    <x v="2"/>
    <x v="0"/>
    <s v="Sad"/>
    <x v="0"/>
    <x v="0"/>
  </r>
  <r>
    <x v="1923"/>
    <s v="Marla Dolbey"/>
    <x v="0"/>
    <d v="2006-08-11T00:00:00"/>
    <n v="2024523"/>
    <x v="621"/>
    <x v="8"/>
    <s v="Headache"/>
    <s v="Depression"/>
    <x v="2"/>
    <n v="182"/>
    <x v="0"/>
    <x v="1"/>
    <s v="Sad"/>
    <x v="1"/>
    <x v="0"/>
  </r>
  <r>
    <x v="1924"/>
    <s v="Chaim Denkin"/>
    <x v="1"/>
    <d v="1972-01-17T00:00:00"/>
    <n v="2024415"/>
    <x v="622"/>
    <x v="2"/>
    <s v="Back Pain"/>
    <s v="Depression"/>
    <x v="3"/>
    <n v="112"/>
    <x v="1"/>
    <x v="2"/>
    <s v="Happy"/>
    <x v="0"/>
    <x v="0"/>
  </r>
  <r>
    <x v="1925"/>
    <s v="Mona Kloska"/>
    <x v="0"/>
    <d v="1965-10-23T00:00:00"/>
    <n v="2024215"/>
    <x v="623"/>
    <x v="3"/>
    <s v="High Blood Pressure"/>
    <s v="Anxiety"/>
    <x v="3"/>
    <n v="140"/>
    <x v="0"/>
    <x v="0"/>
    <s v="Neutral"/>
    <x v="0"/>
    <x v="0"/>
  </r>
  <r>
    <x v="1926"/>
    <s v="Esmeralda Dewan"/>
    <x v="0"/>
    <d v="1988-05-23T00:00:00"/>
    <n v="2024426"/>
    <x v="348"/>
    <x v="0"/>
    <s v="Back Pain"/>
    <s v="Stress"/>
    <x v="3"/>
    <n v="42"/>
    <x v="0"/>
    <x v="2"/>
    <s v="Neutral"/>
    <x v="0"/>
    <x v="0"/>
  </r>
  <r>
    <x v="1927"/>
    <s v="Rivalee Rudolfer"/>
    <x v="0"/>
    <d v="1982-09-16T00:00:00"/>
    <n v="2024310"/>
    <x v="270"/>
    <x v="3"/>
    <s v="Fatigue"/>
    <s v="Anxiety"/>
    <x v="0"/>
    <n v="126"/>
    <x v="2"/>
    <x v="2"/>
    <s v="Neutral"/>
    <x v="0"/>
    <x v="0"/>
  </r>
  <r>
    <x v="1928"/>
    <s v="Corbin Grizard"/>
    <x v="1"/>
    <d v="1994-08-12T00:00:00"/>
    <n v="202429"/>
    <x v="369"/>
    <x v="1"/>
    <s v="Headache"/>
    <s v="Anxiety"/>
    <x v="1"/>
    <n v="14"/>
    <x v="2"/>
    <x v="2"/>
    <s v="Happy"/>
    <x v="0"/>
    <x v="0"/>
  </r>
  <r>
    <x v="1929"/>
    <s v="Maryanne Lyles"/>
    <x v="0"/>
    <d v="1999-09-05T00:00:00"/>
    <n v="202458"/>
    <x v="32"/>
    <x v="0"/>
    <s v="Insomnia"/>
    <s v="Depression"/>
    <x v="0"/>
    <n v="119"/>
    <x v="2"/>
    <x v="0"/>
    <s v="Neutral"/>
    <x v="0"/>
    <x v="0"/>
  </r>
  <r>
    <x v="1930"/>
    <s v="Silva Quinevan"/>
    <x v="0"/>
    <d v="1964-01-03T00:00:00"/>
    <n v="2024112"/>
    <x v="486"/>
    <x v="2"/>
    <s v="Insomnia"/>
    <s v="Depression"/>
    <x v="2"/>
    <n v="49"/>
    <x v="1"/>
    <x v="1"/>
    <s v="Sad"/>
    <x v="0"/>
    <x v="1"/>
  </r>
  <r>
    <x v="1931"/>
    <s v="Aleda Linklater"/>
    <x v="0"/>
    <d v="1987-09-06T00:00:00"/>
    <n v="2024613"/>
    <x v="624"/>
    <x v="3"/>
    <s v="Insomnia"/>
    <s v="Irritability"/>
    <x v="1"/>
    <n v="63"/>
    <x v="0"/>
    <x v="0"/>
    <s v="Neutral"/>
    <x v="0"/>
    <x v="0"/>
  </r>
  <r>
    <x v="1932"/>
    <s v="Maryrose Steers"/>
    <x v="0"/>
    <d v="1999-04-20T00:00:00"/>
    <n v="2024218"/>
    <x v="242"/>
    <x v="3"/>
    <s v="Fatigue"/>
    <s v="Mood Swings"/>
    <x v="1"/>
    <n v="147"/>
    <x v="1"/>
    <x v="0"/>
    <s v="Sad"/>
    <x v="0"/>
    <x v="0"/>
  </r>
  <r>
    <x v="1933"/>
    <s v="Marinna Marden"/>
    <x v="0"/>
    <d v="1994-04-03T00:00:00"/>
    <n v="2024329"/>
    <x v="422"/>
    <x v="1"/>
    <s v="Fatigue"/>
    <s v="Irritability"/>
    <x v="0"/>
    <n v="14"/>
    <x v="2"/>
    <x v="0"/>
    <s v="Happy"/>
    <x v="1"/>
    <x v="0"/>
  </r>
  <r>
    <x v="1934"/>
    <s v="Lind Somerfield"/>
    <x v="1"/>
    <d v="1971-07-09T00:00:00"/>
    <n v="2024330"/>
    <x v="2"/>
    <x v="0"/>
    <s v="Fatigue"/>
    <s v="Mood Swings"/>
    <x v="3"/>
    <n v="112"/>
    <x v="2"/>
    <x v="0"/>
    <s v="Happy"/>
    <x v="1"/>
    <x v="0"/>
  </r>
  <r>
    <x v="1935"/>
    <s v="Dorie Faust"/>
    <x v="0"/>
    <d v="1976-06-26T00:00:00"/>
    <n v="2024612"/>
    <x v="200"/>
    <x v="1"/>
    <s v="Fatigue"/>
    <s v="Depression"/>
    <x v="1"/>
    <n v="182"/>
    <x v="0"/>
    <x v="1"/>
    <s v="Sad"/>
    <x v="0"/>
    <x v="0"/>
  </r>
  <r>
    <x v="1936"/>
    <s v="Porter Chipperfield"/>
    <x v="1"/>
    <d v="1992-01-19T00:00:00"/>
    <n v="2024219"/>
    <x v="31"/>
    <x v="3"/>
    <s v="Back Pain"/>
    <s v="Depression"/>
    <x v="1"/>
    <n v="63"/>
    <x v="1"/>
    <x v="1"/>
    <s v="Sad"/>
    <x v="1"/>
    <x v="0"/>
  </r>
  <r>
    <x v="1937"/>
    <s v="Becki Graeme"/>
    <x v="0"/>
    <d v="1998-04-20T00:00:00"/>
    <n v="202421"/>
    <x v="536"/>
    <x v="1"/>
    <s v="Headache"/>
    <s v="Mood Swings"/>
    <x v="2"/>
    <n v="133"/>
    <x v="2"/>
    <x v="1"/>
    <s v="Happy"/>
    <x v="0"/>
    <x v="0"/>
  </r>
  <r>
    <x v="1938"/>
    <s v="Carlie Darlison"/>
    <x v="0"/>
    <d v="2000-08-02T00:00:00"/>
    <n v="202421"/>
    <x v="415"/>
    <x v="2"/>
    <s v="Back Pain"/>
    <s v="Depression"/>
    <x v="2"/>
    <n v="70"/>
    <x v="0"/>
    <x v="0"/>
    <s v="Sad"/>
    <x v="0"/>
    <x v="0"/>
  </r>
  <r>
    <x v="1939"/>
    <s v="Hussein Keningley"/>
    <x v="1"/>
    <d v="1982-09-08T00:00:00"/>
    <n v="202448"/>
    <x v="601"/>
    <x v="3"/>
    <s v="High Blood Pressure"/>
    <s v="Stress"/>
    <x v="2"/>
    <n v="140"/>
    <x v="1"/>
    <x v="0"/>
    <s v="Neutral"/>
    <x v="1"/>
    <x v="0"/>
  </r>
  <r>
    <x v="1940"/>
    <s v="Ailis Santorini"/>
    <x v="0"/>
    <d v="1992-01-25T00:00:00"/>
    <n v="2024519"/>
    <x v="115"/>
    <x v="3"/>
    <s v="Insomnia"/>
    <s v="Depression"/>
    <x v="5"/>
    <n v="84"/>
    <x v="0"/>
    <x v="1"/>
    <s v="Happy"/>
    <x v="0"/>
    <x v="0"/>
  </r>
  <r>
    <x v="1941"/>
    <s v="Carin Goaley"/>
    <x v="0"/>
    <d v="1999-06-29T00:00:00"/>
    <n v="2024511"/>
    <x v="175"/>
    <x v="3"/>
    <s v="Insomnia"/>
    <s v="Depression"/>
    <x v="2"/>
    <n v="35"/>
    <x v="0"/>
    <x v="1"/>
    <s v="Sad"/>
    <x v="0"/>
    <x v="0"/>
  </r>
  <r>
    <x v="1942"/>
    <s v="Fitz Edgeley"/>
    <x v="1"/>
    <d v="1992-04-24T00:00:00"/>
    <n v="2024313"/>
    <x v="34"/>
    <x v="5"/>
    <s v="Fatigue"/>
    <s v="Stress"/>
    <x v="3"/>
    <n v="112"/>
    <x v="0"/>
    <x v="2"/>
    <s v="Happy"/>
    <x v="0"/>
    <x v="0"/>
  </r>
  <r>
    <x v="1943"/>
    <s v="Fax Brunnstein"/>
    <x v="1"/>
    <d v="2003-05-04T00:00:00"/>
    <n v="2024317"/>
    <x v="625"/>
    <x v="3"/>
    <s v="Back Pain"/>
    <s v="Depression"/>
    <x v="2"/>
    <n v="119"/>
    <x v="0"/>
    <x v="0"/>
    <s v="Neutral"/>
    <x v="0"/>
    <x v="0"/>
  </r>
  <r>
    <x v="1944"/>
    <s v="Laurella Connechie"/>
    <x v="0"/>
    <d v="1999-02-10T00:00:00"/>
    <n v="2024515"/>
    <x v="449"/>
    <x v="0"/>
    <s v="Back Pain"/>
    <s v="Stress"/>
    <x v="5"/>
    <n v="56"/>
    <x v="2"/>
    <x v="0"/>
    <s v="Happy"/>
    <x v="1"/>
    <x v="0"/>
  </r>
  <r>
    <x v="1945"/>
    <s v="Ninnette Tax"/>
    <x v="0"/>
    <d v="2005-09-12T00:00:00"/>
    <n v="202462"/>
    <x v="191"/>
    <x v="2"/>
    <s v="Fatigue"/>
    <s v="Depression"/>
    <x v="2"/>
    <n v="175"/>
    <x v="1"/>
    <x v="0"/>
    <s v="Happy"/>
    <x v="1"/>
    <x v="0"/>
  </r>
  <r>
    <x v="1946"/>
    <s v="Ignace Wooler"/>
    <x v="1"/>
    <d v="2001-12-15T00:00:00"/>
    <n v="2024424"/>
    <x v="143"/>
    <x v="1"/>
    <s v="Fatigue"/>
    <s v="Mood Swings"/>
    <x v="1"/>
    <n v="168"/>
    <x v="0"/>
    <x v="0"/>
    <s v="Happy"/>
    <x v="0"/>
    <x v="0"/>
  </r>
  <r>
    <x v="1947"/>
    <s v="Burg Bloomfield"/>
    <x v="1"/>
    <d v="1966-05-17T00:00:00"/>
    <n v="202427"/>
    <x v="3"/>
    <x v="5"/>
    <s v="Headache"/>
    <s v="Irritability"/>
    <x v="1"/>
    <n v="126"/>
    <x v="2"/>
    <x v="0"/>
    <s v="Sad"/>
    <x v="0"/>
    <x v="0"/>
  </r>
  <r>
    <x v="1948"/>
    <s v="Geno le Keux"/>
    <x v="1"/>
    <d v="2002-09-14T00:00:00"/>
    <n v="2024610"/>
    <x v="327"/>
    <x v="0"/>
    <s v="Insomnia"/>
    <s v="Stress"/>
    <x v="3"/>
    <n v="182"/>
    <x v="1"/>
    <x v="1"/>
    <s v="Happy"/>
    <x v="1"/>
    <x v="0"/>
  </r>
  <r>
    <x v="1949"/>
    <s v="Xerxes Woolis"/>
    <x v="1"/>
    <d v="1954-10-22T00:00:00"/>
    <n v="2024521"/>
    <x v="626"/>
    <x v="1"/>
    <s v="Fatigue"/>
    <s v="Anxiety"/>
    <x v="6"/>
    <n v="147"/>
    <x v="2"/>
    <x v="0"/>
    <s v="Neutral"/>
    <x v="0"/>
    <x v="0"/>
  </r>
  <r>
    <x v="1950"/>
    <s v="Dana Rodman"/>
    <x v="1"/>
    <d v="1959-05-23T00:00:00"/>
    <n v="2024524"/>
    <x v="626"/>
    <x v="4"/>
    <s v="Loss of Appetite"/>
    <s v="Depression"/>
    <x v="8"/>
    <n v="91"/>
    <x v="0"/>
    <x v="1"/>
    <s v="Neutral"/>
    <x v="0"/>
    <x v="0"/>
  </r>
  <r>
    <x v="1951"/>
    <s v="Cammi Wannop"/>
    <x v="0"/>
    <d v="1998-01-24T00:00:00"/>
    <n v="2024319"/>
    <x v="388"/>
    <x v="2"/>
    <s v="Fatigue"/>
    <s v="Depression"/>
    <x v="1"/>
    <n v="28"/>
    <x v="1"/>
    <x v="2"/>
    <s v="Neutral"/>
    <x v="1"/>
    <x v="0"/>
  </r>
  <r>
    <x v="1952"/>
    <s v="Gabey Makepeace"/>
    <x v="0"/>
    <d v="1976-08-06T00:00:00"/>
    <n v="202415"/>
    <x v="491"/>
    <x v="0"/>
    <s v="Insomnia"/>
    <s v="Stress"/>
    <x v="2"/>
    <n v="70"/>
    <x v="0"/>
    <x v="1"/>
    <s v="Happy"/>
    <x v="0"/>
    <x v="0"/>
  </r>
  <r>
    <x v="1953"/>
    <s v="Phip Parell"/>
    <x v="1"/>
    <d v="1975-02-19T00:00:00"/>
    <n v="2024524"/>
    <x v="247"/>
    <x v="5"/>
    <s v="Fatigue"/>
    <s v="Anxiety"/>
    <x v="3"/>
    <n v="133"/>
    <x v="2"/>
    <x v="1"/>
    <s v="Sad"/>
    <x v="0"/>
    <x v="0"/>
  </r>
  <r>
    <x v="1954"/>
    <s v="Yul Daniele"/>
    <x v="1"/>
    <d v="2001-05-12T00:00:00"/>
    <n v="202421"/>
    <x v="312"/>
    <x v="3"/>
    <s v="Fatigue"/>
    <s v="Anxiety"/>
    <x v="3"/>
    <n v="91"/>
    <x v="2"/>
    <x v="0"/>
    <s v="Happy"/>
    <x v="1"/>
    <x v="0"/>
  </r>
  <r>
    <x v="1955"/>
    <s v="Jose Lippatt"/>
    <x v="1"/>
    <d v="1984-07-16T00:00:00"/>
    <n v="202424"/>
    <x v="443"/>
    <x v="3"/>
    <s v="Insomnia"/>
    <s v="Anxiety"/>
    <x v="0"/>
    <n v="49"/>
    <x v="0"/>
    <x v="2"/>
    <s v="Neutral"/>
    <x v="0"/>
    <x v="0"/>
  </r>
  <r>
    <x v="1956"/>
    <s v="Walliw Pitblado"/>
    <x v="0"/>
    <d v="1998-02-27T00:00:00"/>
    <n v="2024429"/>
    <x v="73"/>
    <x v="2"/>
    <s v="Fatigue"/>
    <s v="Depression"/>
    <x v="0"/>
    <n v="7"/>
    <x v="0"/>
    <x v="0"/>
    <s v="Neutral"/>
    <x v="0"/>
    <x v="0"/>
  </r>
  <r>
    <x v="1957"/>
    <s v="Lonny Scrannage"/>
    <x v="1"/>
    <d v="2005-01-22T00:00:00"/>
    <n v="2024530"/>
    <x v="202"/>
    <x v="5"/>
    <s v="Fatigue"/>
    <s v="Depression"/>
    <x v="2"/>
    <n v="147"/>
    <x v="0"/>
    <x v="1"/>
    <s v="Sad"/>
    <x v="0"/>
    <x v="0"/>
  </r>
  <r>
    <x v="1958"/>
    <s v="Hinze Smallridge"/>
    <x v="1"/>
    <d v="1973-06-29T00:00:00"/>
    <n v="2024529"/>
    <x v="89"/>
    <x v="3"/>
    <s v="Insomnia"/>
    <s v="Stress"/>
    <x v="2"/>
    <n v="168"/>
    <x v="0"/>
    <x v="0"/>
    <s v="Neutral"/>
    <x v="0"/>
    <x v="0"/>
  </r>
  <r>
    <x v="1959"/>
    <s v="Ric Francklin"/>
    <x v="1"/>
    <d v="2006-10-29T00:00:00"/>
    <n v="202465"/>
    <x v="627"/>
    <x v="9"/>
    <s v="Headache"/>
    <s v="Anxiety"/>
    <x v="2"/>
    <n v="21"/>
    <x v="1"/>
    <x v="1"/>
    <s v="Neutral"/>
    <x v="1"/>
    <x v="0"/>
  </r>
  <r>
    <x v="1960"/>
    <s v="Melessa Ferrieres"/>
    <x v="0"/>
    <d v="1999-09-24T00:00:00"/>
    <n v="2024315"/>
    <x v="603"/>
    <x v="2"/>
    <s v="High Blood Pressure"/>
    <s v="Anxiety"/>
    <x v="2"/>
    <n v="21"/>
    <x v="2"/>
    <x v="0"/>
    <s v="Sad"/>
    <x v="0"/>
    <x v="0"/>
  </r>
  <r>
    <x v="1961"/>
    <s v="Floria Chartres"/>
    <x v="0"/>
    <d v="1998-01-05T00:00:00"/>
    <n v="202434"/>
    <x v="486"/>
    <x v="3"/>
    <s v="Back Pain"/>
    <s v="Depression"/>
    <x v="2"/>
    <n v="56"/>
    <x v="2"/>
    <x v="2"/>
    <s v="Neutral"/>
    <x v="0"/>
    <x v="0"/>
  </r>
  <r>
    <x v="1962"/>
    <s v="Wrennie Mar"/>
    <x v="0"/>
    <d v="2000-05-11T00:00:00"/>
    <n v="2024610"/>
    <x v="19"/>
    <x v="1"/>
    <s v="High Blood Pressure"/>
    <s v="Anxiety"/>
    <x v="1"/>
    <n v="63"/>
    <x v="2"/>
    <x v="1"/>
    <s v="Happy"/>
    <x v="0"/>
    <x v="0"/>
  </r>
  <r>
    <x v="1963"/>
    <s v="Friedrich Siggee"/>
    <x v="1"/>
    <d v="1998-12-19T00:00:00"/>
    <n v="202452"/>
    <x v="462"/>
    <x v="0"/>
    <s v="High Blood Pressure"/>
    <s v="Anxiety"/>
    <x v="1"/>
    <n v="35"/>
    <x v="2"/>
    <x v="0"/>
    <s v="Neutral"/>
    <x v="1"/>
    <x v="0"/>
  </r>
  <r>
    <x v="1964"/>
    <s v="Michell Smallthwaite"/>
    <x v="0"/>
    <d v="2005-02-13T00:00:00"/>
    <n v="2024415"/>
    <x v="521"/>
    <x v="3"/>
    <s v="Fatigue"/>
    <s v="Irritability"/>
    <x v="3"/>
    <n v="112"/>
    <x v="0"/>
    <x v="0"/>
    <s v="Sad"/>
    <x v="0"/>
    <x v="0"/>
  </r>
  <r>
    <x v="1965"/>
    <s v="Pierre Oxterby"/>
    <x v="1"/>
    <d v="1990-04-07T00:00:00"/>
    <n v="202422"/>
    <x v="190"/>
    <x v="0"/>
    <s v="Back Pain"/>
    <s v="Mood Swings"/>
    <x v="2"/>
    <n v="42"/>
    <x v="2"/>
    <x v="0"/>
    <s v="Sad"/>
    <x v="0"/>
    <x v="0"/>
  </r>
  <r>
    <x v="1966"/>
    <s v="Meade Antonat"/>
    <x v="1"/>
    <d v="1987-02-20T00:00:00"/>
    <n v="2024122"/>
    <x v="112"/>
    <x v="0"/>
    <s v="Back Pain"/>
    <s v="Anxiety"/>
    <x v="5"/>
    <n v="140"/>
    <x v="2"/>
    <x v="2"/>
    <s v="Happy"/>
    <x v="0"/>
    <x v="0"/>
  </r>
  <r>
    <x v="1967"/>
    <s v="Junia Ashburner"/>
    <x v="0"/>
    <d v="1997-02-05T00:00:00"/>
    <n v="2024515"/>
    <x v="36"/>
    <x v="3"/>
    <s v="Insomnia"/>
    <s v="Irritability"/>
    <x v="0"/>
    <n v="147"/>
    <x v="0"/>
    <x v="0"/>
    <s v="Happy"/>
    <x v="1"/>
    <x v="0"/>
  </r>
  <r>
    <x v="1968"/>
    <s v="Connie Farra"/>
    <x v="1"/>
    <d v="1970-04-18T00:00:00"/>
    <n v="202433"/>
    <x v="335"/>
    <x v="3"/>
    <s v="High Blood Pressure"/>
    <s v="Depression"/>
    <x v="3"/>
    <n v="105"/>
    <x v="0"/>
    <x v="0"/>
    <s v="Sad"/>
    <x v="0"/>
    <x v="0"/>
  </r>
  <r>
    <x v="1969"/>
    <s v="Johnathan Novill"/>
    <x v="1"/>
    <d v="1995-04-20T00:00:00"/>
    <n v="202432"/>
    <x v="213"/>
    <x v="0"/>
    <s v="Back Pain"/>
    <s v="Depression"/>
    <x v="3"/>
    <n v="182"/>
    <x v="0"/>
    <x v="0"/>
    <s v="Sad"/>
    <x v="0"/>
    <x v="0"/>
  </r>
  <r>
    <x v="1970"/>
    <s v="Cilka Santhouse"/>
    <x v="0"/>
    <d v="1966-03-26T00:00:00"/>
    <n v="2024426"/>
    <x v="626"/>
    <x v="3"/>
    <s v="Fatigue"/>
    <s v="Anxiety"/>
    <x v="1"/>
    <n v="35"/>
    <x v="2"/>
    <x v="1"/>
    <s v="Happy"/>
    <x v="1"/>
    <x v="0"/>
  </r>
  <r>
    <x v="1971"/>
    <s v="Flore Pendell"/>
    <x v="0"/>
    <d v="1996-06-08T00:00:00"/>
    <n v="202438"/>
    <x v="192"/>
    <x v="3"/>
    <s v="Insomnia"/>
    <s v="Anxiety"/>
    <x v="2"/>
    <n v="21"/>
    <x v="2"/>
    <x v="0"/>
    <s v="Neutral"/>
    <x v="1"/>
    <x v="0"/>
  </r>
  <r>
    <x v="1972"/>
    <s v="Marylinda Hugo"/>
    <x v="0"/>
    <d v="1981-12-14T00:00:00"/>
    <n v="2024229"/>
    <x v="625"/>
    <x v="3"/>
    <s v="High Blood Pressure"/>
    <s v="Depression"/>
    <x v="3"/>
    <n v="112"/>
    <x v="2"/>
    <x v="1"/>
    <s v="Neutral"/>
    <x v="0"/>
    <x v="0"/>
  </r>
  <r>
    <x v="1973"/>
    <s v="Julia Tofano"/>
    <x v="0"/>
    <d v="2003-04-02T00:00:00"/>
    <n v="202416"/>
    <x v="3"/>
    <x v="0"/>
    <s v="Back Pain"/>
    <s v="Mood Swings"/>
    <x v="2"/>
    <n v="84"/>
    <x v="1"/>
    <x v="2"/>
    <s v="Neutral"/>
    <x v="1"/>
    <x v="0"/>
  </r>
  <r>
    <x v="1974"/>
    <s v="Shandee Pawelczyk"/>
    <x v="0"/>
    <d v="1999-02-14T00:00:00"/>
    <n v="202424"/>
    <x v="460"/>
    <x v="5"/>
    <s v="Back Pain"/>
    <s v="Anxiety"/>
    <x v="5"/>
    <n v="154"/>
    <x v="1"/>
    <x v="2"/>
    <s v="Sad"/>
    <x v="1"/>
    <x v="0"/>
  </r>
  <r>
    <x v="1975"/>
    <s v="Dore Yurasov"/>
    <x v="0"/>
    <d v="2002-05-04T00:00:00"/>
    <n v="2024130"/>
    <x v="83"/>
    <x v="3"/>
    <s v="Fatigue"/>
    <s v="Mood Swings"/>
    <x v="1"/>
    <n v="154"/>
    <x v="2"/>
    <x v="1"/>
    <s v="Sad"/>
    <x v="0"/>
    <x v="0"/>
  </r>
  <r>
    <x v="1976"/>
    <s v="Thomasina Durrett"/>
    <x v="0"/>
    <d v="1981-11-10T00:00:00"/>
    <n v="2024418"/>
    <x v="556"/>
    <x v="3"/>
    <s v="Fatigue"/>
    <s v="Anxiety"/>
    <x v="3"/>
    <n v="70"/>
    <x v="0"/>
    <x v="1"/>
    <s v="Neutral"/>
    <x v="0"/>
    <x v="0"/>
  </r>
  <r>
    <x v="1977"/>
    <s v="Edouard Segoe"/>
    <x v="1"/>
    <d v="1983-12-29T00:00:00"/>
    <n v="202429"/>
    <x v="174"/>
    <x v="2"/>
    <s v="Back Pain"/>
    <s v="Anxiety"/>
    <x v="5"/>
    <n v="42"/>
    <x v="2"/>
    <x v="1"/>
    <s v="Happy"/>
    <x v="1"/>
    <x v="0"/>
  </r>
  <r>
    <x v="1978"/>
    <s v="Rosalinda Molyneux"/>
    <x v="0"/>
    <d v="2000-08-29T00:00:00"/>
    <n v="202469"/>
    <x v="415"/>
    <x v="3"/>
    <s v="Headache"/>
    <s v="Stress"/>
    <x v="1"/>
    <n v="7"/>
    <x v="0"/>
    <x v="2"/>
    <s v="Sad"/>
    <x v="0"/>
    <x v="0"/>
  </r>
  <r>
    <x v="1979"/>
    <s v="Ashla Morman"/>
    <x v="0"/>
    <d v="1985-04-29T00:00:00"/>
    <n v="2024527"/>
    <x v="103"/>
    <x v="0"/>
    <s v="Back Pain"/>
    <s v="Irritability"/>
    <x v="2"/>
    <n v="168"/>
    <x v="0"/>
    <x v="1"/>
    <s v="Sad"/>
    <x v="1"/>
    <x v="0"/>
  </r>
  <r>
    <x v="1980"/>
    <s v="Bram Wyllt"/>
    <x v="1"/>
    <d v="2004-04-17T00:00:00"/>
    <n v="202466"/>
    <x v="55"/>
    <x v="2"/>
    <s v="Fatigue"/>
    <s v="Mood Swings"/>
    <x v="1"/>
    <n v="147"/>
    <x v="0"/>
    <x v="2"/>
    <s v="Sad"/>
    <x v="0"/>
    <x v="0"/>
  </r>
  <r>
    <x v="1981"/>
    <s v="Agnese Southall"/>
    <x v="0"/>
    <d v="1972-06-02T00:00:00"/>
    <n v="2024325"/>
    <x v="62"/>
    <x v="3"/>
    <s v="Fatigue"/>
    <s v="Irritability"/>
    <x v="1"/>
    <n v="56"/>
    <x v="2"/>
    <x v="0"/>
    <s v="Neutral"/>
    <x v="0"/>
    <x v="0"/>
  </r>
  <r>
    <x v="1982"/>
    <s v="Kristel Rumbellow"/>
    <x v="0"/>
    <d v="1992-04-24T00:00:00"/>
    <n v="2024124"/>
    <x v="31"/>
    <x v="0"/>
    <s v="Back Pain"/>
    <s v="Depression"/>
    <x v="1"/>
    <n v="84"/>
    <x v="1"/>
    <x v="1"/>
    <s v="Neutral"/>
    <x v="1"/>
    <x v="1"/>
  </r>
  <r>
    <x v="1983"/>
    <s v="Jaime Oakenford"/>
    <x v="1"/>
    <d v="1973-03-13T00:00:00"/>
    <n v="2024314"/>
    <x v="335"/>
    <x v="0"/>
    <s v="Headache"/>
    <s v="Anxiety"/>
    <x v="2"/>
    <n v="28"/>
    <x v="0"/>
    <x v="1"/>
    <s v="Neutral"/>
    <x v="0"/>
    <x v="0"/>
  </r>
  <r>
    <x v="1984"/>
    <s v="Nicolis Leverentz"/>
    <x v="1"/>
    <d v="1994-01-19T00:00:00"/>
    <n v="2024526"/>
    <x v="247"/>
    <x v="1"/>
    <s v="Fatigue"/>
    <s v="Mood Swings"/>
    <x v="0"/>
    <n v="84"/>
    <x v="0"/>
    <x v="0"/>
    <s v="Neutral"/>
    <x v="0"/>
    <x v="0"/>
  </r>
  <r>
    <x v="1985"/>
    <s v="Brendis Karoly"/>
    <x v="1"/>
    <d v="2003-07-03T00:00:00"/>
    <n v="2024215"/>
    <x v="212"/>
    <x v="3"/>
    <s v="Fatigue"/>
    <s v="Stress"/>
    <x v="5"/>
    <n v="56"/>
    <x v="0"/>
    <x v="2"/>
    <s v="Neutral"/>
    <x v="0"/>
    <x v="0"/>
  </r>
  <r>
    <x v="1986"/>
    <s v="Merry Attenborrow"/>
    <x v="1"/>
    <d v="1966-06-24T00:00:00"/>
    <n v="202424"/>
    <x v="195"/>
    <x v="3"/>
    <s v="Fatigue"/>
    <s v="Depression"/>
    <x v="1"/>
    <n v="140"/>
    <x v="2"/>
    <x v="1"/>
    <s v="Sad"/>
    <x v="0"/>
    <x v="0"/>
  </r>
  <r>
    <x v="1987"/>
    <s v="Laurice Keigher"/>
    <x v="0"/>
    <d v="1982-06-09T00:00:00"/>
    <n v="2024222"/>
    <x v="421"/>
    <x v="2"/>
    <s v="Headache"/>
    <s v="Stress"/>
    <x v="1"/>
    <n v="98"/>
    <x v="0"/>
    <x v="2"/>
    <s v="Happy"/>
    <x v="0"/>
    <x v="0"/>
  </r>
  <r>
    <x v="1988"/>
    <s v="Lindy Stranks"/>
    <x v="0"/>
    <d v="1964-05-06T00:00:00"/>
    <n v="2024411"/>
    <x v="171"/>
    <x v="5"/>
    <s v="Headache"/>
    <s v="Irritability"/>
    <x v="0"/>
    <n v="70"/>
    <x v="2"/>
    <x v="0"/>
    <s v="Sad"/>
    <x v="1"/>
    <x v="0"/>
  </r>
  <r>
    <x v="1989"/>
    <s v="Leonid Zouch"/>
    <x v="1"/>
    <d v="1947-06-13T00:00:00"/>
    <n v="202419"/>
    <x v="98"/>
    <x v="2"/>
    <s v="Arthritis"/>
    <s v="Loneliness"/>
    <x v="8"/>
    <n v="133"/>
    <x v="0"/>
    <x v="2"/>
    <s v="Sad"/>
    <x v="0"/>
    <x v="0"/>
  </r>
  <r>
    <x v="1990"/>
    <s v="Beverley Pablo"/>
    <x v="0"/>
    <d v="1997-07-29T00:00:00"/>
    <n v="202451"/>
    <x v="628"/>
    <x v="3"/>
    <s v="Back Pain"/>
    <s v="Mood Swings"/>
    <x v="5"/>
    <n v="161"/>
    <x v="2"/>
    <x v="0"/>
    <s v="Sad"/>
    <x v="0"/>
    <x v="0"/>
  </r>
  <r>
    <x v="1991"/>
    <s v="Arabele Tabourin"/>
    <x v="0"/>
    <d v="1951-01-22T00:00:00"/>
    <n v="2024414"/>
    <x v="33"/>
    <x v="4"/>
    <s v="Shortness of Breath"/>
    <s v="Depression"/>
    <x v="9"/>
    <n v="56"/>
    <x v="2"/>
    <x v="1"/>
    <s v="Neutral"/>
    <x v="1"/>
    <x v="0"/>
  </r>
  <r>
    <x v="1992"/>
    <s v="Alaric Readitt"/>
    <x v="1"/>
    <d v="1994-02-08T00:00:00"/>
    <n v="2024430"/>
    <x v="302"/>
    <x v="2"/>
    <s v="Fatigue"/>
    <s v="Stress"/>
    <x v="3"/>
    <n v="147"/>
    <x v="0"/>
    <x v="2"/>
    <s v="Neutral"/>
    <x v="0"/>
    <x v="0"/>
  </r>
  <r>
    <x v="1993"/>
    <s v="Nikoletta Gerbl"/>
    <x v="0"/>
    <d v="1988-01-29T00:00:00"/>
    <n v="2024227"/>
    <x v="127"/>
    <x v="5"/>
    <s v="Back Pain"/>
    <s v="Depression"/>
    <x v="2"/>
    <n v="98"/>
    <x v="2"/>
    <x v="0"/>
    <s v="Sad"/>
    <x v="1"/>
    <x v="0"/>
  </r>
  <r>
    <x v="1994"/>
    <s v="Melody Soffe"/>
    <x v="0"/>
    <d v="1991-05-24T00:00:00"/>
    <n v="202433"/>
    <x v="158"/>
    <x v="1"/>
    <s v="Fatigue"/>
    <s v="Depression"/>
    <x v="3"/>
    <n v="7"/>
    <x v="1"/>
    <x v="1"/>
    <s v="Sad"/>
    <x v="1"/>
    <x v="0"/>
  </r>
  <r>
    <x v="1995"/>
    <s v="Dorris Duns"/>
    <x v="0"/>
    <d v="1973-10-27T00:00:00"/>
    <n v="202453"/>
    <x v="241"/>
    <x v="0"/>
    <s v="Back Pain"/>
    <s v="Anxiety"/>
    <x v="5"/>
    <n v="70"/>
    <x v="0"/>
    <x v="0"/>
    <s v="Neutral"/>
    <x v="0"/>
    <x v="0"/>
  </r>
  <r>
    <x v="1996"/>
    <s v="Elspeth Miettinen"/>
    <x v="0"/>
    <d v="2006-11-30T00:00:00"/>
    <n v="2024516"/>
    <x v="370"/>
    <x v="8"/>
    <s v="Stomach Age"/>
    <s v="Mood Swings"/>
    <x v="1"/>
    <n v="105"/>
    <x v="1"/>
    <x v="1"/>
    <s v="Sad"/>
    <x v="1"/>
    <x v="0"/>
  </r>
  <r>
    <x v="1997"/>
    <s v="Egon Sworder"/>
    <x v="1"/>
    <d v="2006-01-07T00:00:00"/>
    <n v="202432"/>
    <x v="192"/>
    <x v="0"/>
    <s v="Insomnia"/>
    <s v="Mood Swings"/>
    <x v="3"/>
    <n v="7"/>
    <x v="2"/>
    <x v="0"/>
    <s v="Sad"/>
    <x v="0"/>
    <x v="0"/>
  </r>
  <r>
    <x v="1998"/>
    <s v="Arley Ewols"/>
    <x v="1"/>
    <d v="1986-08-08T00:00:00"/>
    <n v="2024228"/>
    <x v="447"/>
    <x v="3"/>
    <s v="Fatigue"/>
    <s v="Irritability"/>
    <x v="1"/>
    <n v="168"/>
    <x v="1"/>
    <x v="0"/>
    <s v="Neutral"/>
    <x v="1"/>
    <x v="0"/>
  </r>
  <r>
    <x v="1999"/>
    <s v="Jerry Burchard"/>
    <x v="1"/>
    <d v="1987-07-23T00:00:00"/>
    <n v="2024517"/>
    <x v="629"/>
    <x v="0"/>
    <s v="Headache"/>
    <s v="Stress"/>
    <x v="2"/>
    <n v="7"/>
    <x v="2"/>
    <x v="0"/>
    <s v="Neutral"/>
    <x v="1"/>
    <x v="0"/>
  </r>
  <r>
    <x v="2000"/>
    <s v="Wolfy Ribbon"/>
    <x v="1"/>
    <d v="1981-11-15T00:00:00"/>
    <n v="2024613"/>
    <x v="328"/>
    <x v="1"/>
    <s v="Back Pain"/>
    <s v="Irritability"/>
    <x v="3"/>
    <n v="140"/>
    <x v="0"/>
    <x v="0"/>
    <s v="Happy"/>
    <x v="0"/>
    <x v="0"/>
  </r>
  <r>
    <x v="2001"/>
    <s v="Fionnula Stebbin"/>
    <x v="0"/>
    <d v="1998-03-11T00:00:00"/>
    <n v="202451"/>
    <x v="540"/>
    <x v="1"/>
    <s v="High Blood Pressure"/>
    <s v="Mood Swings"/>
    <x v="3"/>
    <n v="119"/>
    <x v="2"/>
    <x v="0"/>
    <s v="Happy"/>
    <x v="1"/>
    <x v="0"/>
  </r>
  <r>
    <x v="2002"/>
    <s v="Noland Coveley"/>
    <x v="1"/>
    <d v="1993-01-18T00:00:00"/>
    <n v="202458"/>
    <x v="473"/>
    <x v="5"/>
    <s v="Back Pain"/>
    <s v="Mood Swings"/>
    <x v="2"/>
    <n v="182"/>
    <x v="0"/>
    <x v="1"/>
    <s v="Neutral"/>
    <x v="0"/>
    <x v="0"/>
  </r>
  <r>
    <x v="2003"/>
    <s v="Hewet Cruikshank"/>
    <x v="1"/>
    <d v="1986-06-28T00:00:00"/>
    <n v="202447"/>
    <x v="40"/>
    <x v="3"/>
    <s v="Back Pain"/>
    <s v="Irritability"/>
    <x v="2"/>
    <n v="112"/>
    <x v="0"/>
    <x v="1"/>
    <s v="Sad"/>
    <x v="0"/>
    <x v="0"/>
  </r>
  <r>
    <x v="2004"/>
    <s v="Calvin Bassingham"/>
    <x v="1"/>
    <d v="2005-08-06T00:00:00"/>
    <n v="2024110"/>
    <x v="461"/>
    <x v="5"/>
    <s v="High Blood Pressure"/>
    <s v="Anxiety"/>
    <x v="1"/>
    <n v="147"/>
    <x v="2"/>
    <x v="1"/>
    <s v="Neutral"/>
    <x v="1"/>
    <x v="0"/>
  </r>
  <r>
    <x v="2005"/>
    <s v="Vance Packington"/>
    <x v="1"/>
    <d v="2000-12-19T00:00:00"/>
    <n v="2024419"/>
    <x v="135"/>
    <x v="1"/>
    <s v="Back Pain"/>
    <s v="Depression"/>
    <x v="5"/>
    <n v="84"/>
    <x v="0"/>
    <x v="2"/>
    <s v="Neutral"/>
    <x v="0"/>
    <x v="0"/>
  </r>
  <r>
    <x v="2006"/>
    <s v="Valerye Panyer"/>
    <x v="0"/>
    <d v="1991-04-05T00:00:00"/>
    <n v="2024519"/>
    <x v="411"/>
    <x v="1"/>
    <s v="High Blood Pressure"/>
    <s v="Anxiety"/>
    <x v="2"/>
    <n v="70"/>
    <x v="2"/>
    <x v="1"/>
    <s v="Neutral"/>
    <x v="0"/>
    <x v="0"/>
  </r>
  <r>
    <x v="2007"/>
    <s v="Kipp Bloom"/>
    <x v="0"/>
    <d v="1991-02-15T00:00:00"/>
    <n v="2024319"/>
    <x v="183"/>
    <x v="1"/>
    <s v="Headache"/>
    <s v="Irritability"/>
    <x v="1"/>
    <n v="98"/>
    <x v="0"/>
    <x v="0"/>
    <s v="Happy"/>
    <x v="0"/>
    <x v="0"/>
  </r>
  <r>
    <x v="2008"/>
    <s v="Teresita Devenny"/>
    <x v="0"/>
    <d v="2003-08-12T00:00:00"/>
    <n v="2024322"/>
    <x v="198"/>
    <x v="0"/>
    <s v="High Blood Pressure"/>
    <s v="Mood Swings"/>
    <x v="0"/>
    <n v="119"/>
    <x v="1"/>
    <x v="0"/>
    <s v="Neutral"/>
    <x v="1"/>
    <x v="0"/>
  </r>
  <r>
    <x v="2009"/>
    <s v="Bertie Blabber"/>
    <x v="1"/>
    <d v="1990-07-09T00:00:00"/>
    <n v="2024413"/>
    <x v="195"/>
    <x v="0"/>
    <s v="Back Pain"/>
    <s v="Depression"/>
    <x v="3"/>
    <n v="112"/>
    <x v="0"/>
    <x v="2"/>
    <s v="Sad"/>
    <x v="0"/>
    <x v="0"/>
  </r>
  <r>
    <x v="2010"/>
    <s v="Sydney Lightbowne"/>
    <x v="0"/>
    <d v="1992-08-30T00:00:00"/>
    <n v="2024619"/>
    <x v="27"/>
    <x v="1"/>
    <s v="Insomnia"/>
    <s v="Depression"/>
    <x v="5"/>
    <n v="63"/>
    <x v="1"/>
    <x v="2"/>
    <s v="Happy"/>
    <x v="0"/>
    <x v="0"/>
  </r>
  <r>
    <x v="2011"/>
    <s v="Baudoin Perritt"/>
    <x v="1"/>
    <d v="2005-02-21T00:00:00"/>
    <n v="2024225"/>
    <x v="593"/>
    <x v="1"/>
    <s v="Insomnia"/>
    <s v="Stress"/>
    <x v="0"/>
    <n v="119"/>
    <x v="2"/>
    <x v="0"/>
    <s v="Neutral"/>
    <x v="0"/>
    <x v="0"/>
  </r>
  <r>
    <x v="2012"/>
    <s v="Waldon Celler"/>
    <x v="1"/>
    <d v="1968-02-27T00:00:00"/>
    <n v="2024131"/>
    <x v="435"/>
    <x v="3"/>
    <s v="Insomnia"/>
    <s v="Mood Swings"/>
    <x v="0"/>
    <n v="91"/>
    <x v="0"/>
    <x v="1"/>
    <s v="Neutral"/>
    <x v="0"/>
    <x v="0"/>
  </r>
  <r>
    <x v="2013"/>
    <s v="Nessi Bartolini"/>
    <x v="0"/>
    <d v="1994-06-16T00:00:00"/>
    <n v="2024523"/>
    <x v="298"/>
    <x v="2"/>
    <s v="Insomnia"/>
    <s v="Anxiety"/>
    <x v="3"/>
    <n v="98"/>
    <x v="2"/>
    <x v="2"/>
    <s v="Happy"/>
    <x v="0"/>
    <x v="0"/>
  </r>
  <r>
    <x v="2014"/>
    <s v="Zelda Wyard"/>
    <x v="0"/>
    <d v="2003-10-19T00:00:00"/>
    <n v="2024622"/>
    <x v="53"/>
    <x v="1"/>
    <s v="High Blood Pressure"/>
    <s v="Stress"/>
    <x v="1"/>
    <n v="175"/>
    <x v="2"/>
    <x v="0"/>
    <s v="Neutral"/>
    <x v="1"/>
    <x v="0"/>
  </r>
  <r>
    <x v="2015"/>
    <s v="Mellicent Ruggier"/>
    <x v="0"/>
    <d v="1985-07-07T00:00:00"/>
    <n v="2024430"/>
    <x v="19"/>
    <x v="3"/>
    <s v="Back Pain"/>
    <s v="Mood Swings"/>
    <x v="2"/>
    <n v="182"/>
    <x v="2"/>
    <x v="2"/>
    <s v="Sad"/>
    <x v="0"/>
    <x v="0"/>
  </r>
  <r>
    <x v="2016"/>
    <s v="Faythe Litchfield"/>
    <x v="0"/>
    <d v="1990-01-07T00:00:00"/>
    <n v="202467"/>
    <x v="494"/>
    <x v="1"/>
    <s v="Insomnia"/>
    <s v="Mood Swings"/>
    <x v="3"/>
    <n v="35"/>
    <x v="2"/>
    <x v="2"/>
    <s v="Happy"/>
    <x v="1"/>
    <x v="0"/>
  </r>
  <r>
    <x v="2017"/>
    <s v="Camilla Baroch"/>
    <x v="0"/>
    <d v="1991-07-29T00:00:00"/>
    <n v="2024417"/>
    <x v="369"/>
    <x v="3"/>
    <s v="High Blood Pressure"/>
    <s v="Anxiety"/>
    <x v="2"/>
    <n v="14"/>
    <x v="2"/>
    <x v="2"/>
    <s v="Sad"/>
    <x v="0"/>
    <x v="0"/>
  </r>
  <r>
    <x v="2018"/>
    <s v="Nancy Sperrett"/>
    <x v="0"/>
    <d v="2001-03-05T00:00:00"/>
    <n v="202426"/>
    <x v="419"/>
    <x v="0"/>
    <s v="Insomnia"/>
    <s v="Stress"/>
    <x v="3"/>
    <n v="14"/>
    <x v="0"/>
    <x v="1"/>
    <s v="Sad"/>
    <x v="0"/>
    <x v="0"/>
  </r>
  <r>
    <x v="2019"/>
    <s v="Codee Odom"/>
    <x v="0"/>
    <d v="1997-06-20T00:00:00"/>
    <n v="202466"/>
    <x v="184"/>
    <x v="0"/>
    <s v="Back Pain"/>
    <s v="Anxiety"/>
    <x v="5"/>
    <n v="21"/>
    <x v="0"/>
    <x v="1"/>
    <s v="Neutral"/>
    <x v="0"/>
    <x v="0"/>
  </r>
  <r>
    <x v="2020"/>
    <s v="Cheston Stavers"/>
    <x v="1"/>
    <d v="1955-02-15T00:00:00"/>
    <n v="2024521"/>
    <x v="190"/>
    <x v="1"/>
    <s v="Fatigue"/>
    <s v="Anxiety"/>
    <x v="9"/>
    <n v="49"/>
    <x v="2"/>
    <x v="1"/>
    <s v="Neutral"/>
    <x v="0"/>
    <x v="0"/>
  </r>
  <r>
    <x v="2021"/>
    <s v="Ginny Breedy"/>
    <x v="0"/>
    <d v="1998-12-27T00:00:00"/>
    <n v="2024527"/>
    <x v="620"/>
    <x v="1"/>
    <s v="Headache"/>
    <s v="Anxiety"/>
    <x v="3"/>
    <n v="35"/>
    <x v="2"/>
    <x v="1"/>
    <s v="Neutral"/>
    <x v="0"/>
    <x v="0"/>
  </r>
  <r>
    <x v="2022"/>
    <s v="Kaila Dumbar"/>
    <x v="0"/>
    <d v="1998-09-10T00:00:00"/>
    <n v="2024321"/>
    <x v="112"/>
    <x v="3"/>
    <s v="High Blood Pressure"/>
    <s v="Stress"/>
    <x v="3"/>
    <n v="105"/>
    <x v="0"/>
    <x v="0"/>
    <s v="Happy"/>
    <x v="0"/>
    <x v="0"/>
  </r>
  <r>
    <x v="2023"/>
    <s v="Hewitt Osgodby"/>
    <x v="1"/>
    <d v="1962-10-21T00:00:00"/>
    <n v="2024129"/>
    <x v="369"/>
    <x v="0"/>
    <s v="Fatigue"/>
    <s v="Depression"/>
    <x v="3"/>
    <n v="105"/>
    <x v="0"/>
    <x v="1"/>
    <s v="Sad"/>
    <x v="0"/>
    <x v="0"/>
  </r>
  <r>
    <x v="2024"/>
    <s v="Berky Gisborne"/>
    <x v="1"/>
    <d v="1998-01-03T00:00:00"/>
    <n v="2024315"/>
    <x v="100"/>
    <x v="3"/>
    <s v="Insomnia"/>
    <s v="Stress"/>
    <x v="3"/>
    <n v="126"/>
    <x v="0"/>
    <x v="1"/>
    <s v="Neutral"/>
    <x v="0"/>
    <x v="0"/>
  </r>
  <r>
    <x v="2025"/>
    <s v="Gillan Daulton"/>
    <x v="0"/>
    <d v="1995-01-27T00:00:00"/>
    <n v="2024410"/>
    <x v="265"/>
    <x v="3"/>
    <s v="Insomnia"/>
    <s v="Mood Swings"/>
    <x v="2"/>
    <n v="49"/>
    <x v="0"/>
    <x v="1"/>
    <s v="Sad"/>
    <x v="0"/>
    <x v="0"/>
  </r>
  <r>
    <x v="2026"/>
    <s v="Emmit Hackwell"/>
    <x v="1"/>
    <d v="2005-01-07T00:00:00"/>
    <n v="2024221"/>
    <x v="80"/>
    <x v="5"/>
    <s v="High Blood Pressure"/>
    <s v="Depression"/>
    <x v="0"/>
    <n v="105"/>
    <x v="2"/>
    <x v="0"/>
    <s v="Sad"/>
    <x v="1"/>
    <x v="0"/>
  </r>
  <r>
    <x v="2027"/>
    <s v="Homerus Lawlance"/>
    <x v="1"/>
    <d v="2005-07-13T00:00:00"/>
    <n v="202435"/>
    <x v="331"/>
    <x v="5"/>
    <s v="Headache"/>
    <s v="Stress"/>
    <x v="0"/>
    <n v="77"/>
    <x v="2"/>
    <x v="1"/>
    <s v="Sad"/>
    <x v="0"/>
    <x v="0"/>
  </r>
  <r>
    <x v="2028"/>
    <s v="Cathe Bilbrey"/>
    <x v="0"/>
    <d v="2006-01-11T00:00:00"/>
    <n v="202465"/>
    <x v="156"/>
    <x v="2"/>
    <s v="Insomnia"/>
    <s v="Mood Swings"/>
    <x v="5"/>
    <n v="168"/>
    <x v="0"/>
    <x v="0"/>
    <s v="Neutral"/>
    <x v="0"/>
    <x v="0"/>
  </r>
  <r>
    <x v="2029"/>
    <s v="Nicky Rushforth"/>
    <x v="1"/>
    <d v="1994-05-30T00:00:00"/>
    <n v="2024119"/>
    <x v="630"/>
    <x v="3"/>
    <s v="Back Pain"/>
    <s v="Depression"/>
    <x v="2"/>
    <n v="70"/>
    <x v="2"/>
    <x v="0"/>
    <s v="Sad"/>
    <x v="1"/>
    <x v="0"/>
  </r>
  <r>
    <x v="2030"/>
    <s v="Christine Josham"/>
    <x v="0"/>
    <d v="1990-05-19T00:00:00"/>
    <n v="2024131"/>
    <x v="328"/>
    <x v="1"/>
    <s v="Back Pain"/>
    <s v="Stress"/>
    <x v="1"/>
    <n v="28"/>
    <x v="0"/>
    <x v="0"/>
    <s v="Happy"/>
    <x v="0"/>
    <x v="0"/>
  </r>
  <r>
    <x v="2031"/>
    <s v="Gareth Goodisson"/>
    <x v="1"/>
    <d v="1998-04-08T00:00:00"/>
    <n v="2024521"/>
    <x v="230"/>
    <x v="5"/>
    <s v="High Blood Pressure"/>
    <s v="Anxiety"/>
    <x v="0"/>
    <n v="105"/>
    <x v="0"/>
    <x v="0"/>
    <s v="Sad"/>
    <x v="0"/>
    <x v="0"/>
  </r>
  <r>
    <x v="2032"/>
    <s v="Duke Teesdale"/>
    <x v="1"/>
    <d v="1991-11-30T00:00:00"/>
    <n v="2024322"/>
    <x v="479"/>
    <x v="1"/>
    <s v="Back Pain"/>
    <s v="Irritability"/>
    <x v="5"/>
    <n v="105"/>
    <x v="1"/>
    <x v="0"/>
    <s v="Neutral"/>
    <x v="0"/>
    <x v="1"/>
  </r>
  <r>
    <x v="2033"/>
    <s v="Gregoire Kepling"/>
    <x v="1"/>
    <d v="1994-09-09T00:00:00"/>
    <n v="2024429"/>
    <x v="100"/>
    <x v="3"/>
    <s v="Fatigue"/>
    <s v="Depression"/>
    <x v="3"/>
    <n v="70"/>
    <x v="0"/>
    <x v="1"/>
    <s v="Happy"/>
    <x v="0"/>
    <x v="0"/>
  </r>
  <r>
    <x v="2034"/>
    <s v="Lyndell Elsmore"/>
    <x v="0"/>
    <d v="1998-09-16T00:00:00"/>
    <n v="2024428"/>
    <x v="91"/>
    <x v="2"/>
    <s v="Fatigue"/>
    <s v="Irritability"/>
    <x v="5"/>
    <n v="119"/>
    <x v="0"/>
    <x v="0"/>
    <s v="Neutral"/>
    <x v="0"/>
    <x v="0"/>
  </r>
  <r>
    <x v="2035"/>
    <s v="Den Stoakley"/>
    <x v="1"/>
    <d v="2001-10-17T00:00:00"/>
    <n v="2024610"/>
    <x v="147"/>
    <x v="0"/>
    <s v="Back Pain"/>
    <s v="Irritability"/>
    <x v="3"/>
    <n v="175"/>
    <x v="2"/>
    <x v="0"/>
    <s v="Happy"/>
    <x v="0"/>
    <x v="0"/>
  </r>
  <r>
    <x v="2036"/>
    <s v="Rhett Kester"/>
    <x v="1"/>
    <d v="2006-08-17T00:00:00"/>
    <n v="202416"/>
    <x v="43"/>
    <x v="9"/>
    <s v="Fatigue"/>
    <s v="Depression"/>
    <x v="10"/>
    <n v="161"/>
    <x v="2"/>
    <x v="1"/>
    <s v="Happy"/>
    <x v="1"/>
    <x v="0"/>
  </r>
  <r>
    <x v="2037"/>
    <s v="Baudoin Maylard"/>
    <x v="1"/>
    <d v="1949-07-07T00:00:00"/>
    <n v="2024531"/>
    <x v="34"/>
    <x v="4"/>
    <s v="Arthritis"/>
    <s v="Depression"/>
    <x v="4"/>
    <n v="14"/>
    <x v="2"/>
    <x v="0"/>
    <s v="Sad"/>
    <x v="0"/>
    <x v="0"/>
  </r>
  <r>
    <x v="2038"/>
    <s v="Tallie Juster"/>
    <x v="1"/>
    <d v="1971-07-10T00:00:00"/>
    <n v="2024321"/>
    <x v="350"/>
    <x v="0"/>
    <s v="Headache"/>
    <s v="Irritability"/>
    <x v="1"/>
    <n v="7"/>
    <x v="0"/>
    <x v="2"/>
    <s v="Neutral"/>
    <x v="0"/>
    <x v="0"/>
  </r>
  <r>
    <x v="2039"/>
    <s v="Lurleen Northgraves"/>
    <x v="0"/>
    <d v="2006-01-08T00:00:00"/>
    <n v="2024527"/>
    <x v="536"/>
    <x v="3"/>
    <s v="Fatigue"/>
    <s v="Stress"/>
    <x v="1"/>
    <n v="56"/>
    <x v="0"/>
    <x v="0"/>
    <s v="Sad"/>
    <x v="0"/>
    <x v="0"/>
  </r>
  <r>
    <x v="2040"/>
    <s v="Cris Reinmar"/>
    <x v="0"/>
    <d v="1979-02-08T00:00:00"/>
    <n v="2024213"/>
    <x v="30"/>
    <x v="1"/>
    <s v="Back Pain"/>
    <s v="Depression"/>
    <x v="3"/>
    <n v="154"/>
    <x v="0"/>
    <x v="0"/>
    <s v="Neutral"/>
    <x v="0"/>
    <x v="0"/>
  </r>
  <r>
    <x v="2041"/>
    <s v="Alicia Backshaw"/>
    <x v="0"/>
    <d v="2003-10-26T00:00:00"/>
    <n v="2024421"/>
    <x v="272"/>
    <x v="2"/>
    <s v="Headache"/>
    <s v="Irritability"/>
    <x v="0"/>
    <n v="175"/>
    <x v="0"/>
    <x v="0"/>
    <s v="Neutral"/>
    <x v="0"/>
    <x v="0"/>
  </r>
  <r>
    <x v="2042"/>
    <s v="Herbie Teodoro"/>
    <x v="1"/>
    <d v="1996-08-30T00:00:00"/>
    <n v="2024417"/>
    <x v="431"/>
    <x v="0"/>
    <s v="Back Pain"/>
    <s v="Anxiety"/>
    <x v="3"/>
    <n v="77"/>
    <x v="2"/>
    <x v="1"/>
    <s v="Neutral"/>
    <x v="0"/>
    <x v="0"/>
  </r>
  <r>
    <x v="2043"/>
    <s v="Lotty Lambeth"/>
    <x v="0"/>
    <d v="2000-11-25T00:00:00"/>
    <n v="2024526"/>
    <x v="419"/>
    <x v="3"/>
    <s v="Back Pain"/>
    <s v="Stress"/>
    <x v="2"/>
    <n v="105"/>
    <x v="2"/>
    <x v="0"/>
    <s v="Neutral"/>
    <x v="0"/>
    <x v="0"/>
  </r>
  <r>
    <x v="2044"/>
    <s v="Grace Sellar"/>
    <x v="1"/>
    <d v="2004-04-15T00:00:00"/>
    <n v="2024424"/>
    <x v="528"/>
    <x v="1"/>
    <s v="Back Pain"/>
    <s v="Mood Swings"/>
    <x v="3"/>
    <n v="70"/>
    <x v="0"/>
    <x v="0"/>
    <s v="Happy"/>
    <x v="0"/>
    <x v="0"/>
  </r>
  <r>
    <x v="2045"/>
    <s v="Hamnet Conor"/>
    <x v="1"/>
    <d v="1994-01-14T00:00:00"/>
    <n v="202438"/>
    <x v="326"/>
    <x v="0"/>
    <s v="Headache"/>
    <s v="Depression"/>
    <x v="2"/>
    <n v="154"/>
    <x v="1"/>
    <x v="0"/>
    <s v="Sad"/>
    <x v="1"/>
    <x v="0"/>
  </r>
  <r>
    <x v="2046"/>
    <s v="Finn Cruess"/>
    <x v="1"/>
    <d v="1998-08-31T00:00:00"/>
    <n v="2024118"/>
    <x v="108"/>
    <x v="0"/>
    <s v="Back Pain"/>
    <s v="Mood Swings"/>
    <x v="2"/>
    <n v="147"/>
    <x v="1"/>
    <x v="0"/>
    <s v="Sad"/>
    <x v="0"/>
    <x v="0"/>
  </r>
  <r>
    <x v="2047"/>
    <s v="Maxi Cheley"/>
    <x v="0"/>
    <d v="2006-09-10T00:00:00"/>
    <n v="2024120"/>
    <x v="576"/>
    <x v="6"/>
    <s v="Fatigue"/>
    <s v="Anxiety"/>
    <x v="2"/>
    <n v="35"/>
    <x v="0"/>
    <x v="1"/>
    <s v="Sad"/>
    <x v="0"/>
    <x v="0"/>
  </r>
  <r>
    <x v="2048"/>
    <s v="Dorian Hanrahan"/>
    <x v="0"/>
    <d v="1997-08-30T00:00:00"/>
    <n v="2024522"/>
    <x v="540"/>
    <x v="0"/>
    <s v="Back Pain"/>
    <s v="Anxiety"/>
    <x v="3"/>
    <n v="154"/>
    <x v="0"/>
    <x v="0"/>
    <s v="Neutral"/>
    <x v="1"/>
    <x v="0"/>
  </r>
  <r>
    <x v="2049"/>
    <s v="Louie Moehle"/>
    <x v="1"/>
    <d v="1961-04-14T00:00:00"/>
    <n v="2024322"/>
    <x v="0"/>
    <x v="3"/>
    <s v="High Blood Pressure"/>
    <s v="Anxiety"/>
    <x v="3"/>
    <n v="140"/>
    <x v="0"/>
    <x v="0"/>
    <s v="Happy"/>
    <x v="0"/>
    <x v="0"/>
  </r>
  <r>
    <x v="2050"/>
    <s v="Lorenzo Koppke"/>
    <x v="1"/>
    <d v="1981-02-08T00:00:00"/>
    <n v="2024515"/>
    <x v="12"/>
    <x v="3"/>
    <s v="Insomnia"/>
    <s v="Irritability"/>
    <x v="3"/>
    <n v="91"/>
    <x v="2"/>
    <x v="1"/>
    <s v="Neutral"/>
    <x v="1"/>
    <x v="0"/>
  </r>
  <r>
    <x v="2051"/>
    <s v="Raviv Surmon"/>
    <x v="1"/>
    <d v="1978-05-05T00:00:00"/>
    <n v="2024122"/>
    <x v="171"/>
    <x v="3"/>
    <s v="High Blood Pressure"/>
    <s v="Stress"/>
    <x v="3"/>
    <n v="98"/>
    <x v="0"/>
    <x v="0"/>
    <s v="Sad"/>
    <x v="1"/>
    <x v="0"/>
  </r>
  <r>
    <x v="2052"/>
    <s v="Roselin Sandaver"/>
    <x v="0"/>
    <d v="1994-02-10T00:00:00"/>
    <n v="202439"/>
    <x v="8"/>
    <x v="3"/>
    <s v="High Blood Pressure"/>
    <s v="Irritability"/>
    <x v="0"/>
    <n v="140"/>
    <x v="0"/>
    <x v="2"/>
    <s v="Sad"/>
    <x v="0"/>
    <x v="0"/>
  </r>
  <r>
    <x v="2053"/>
    <s v="Cale Goodlud"/>
    <x v="1"/>
    <d v="1960-03-03T00:00:00"/>
    <n v="202461"/>
    <x v="470"/>
    <x v="5"/>
    <s v="Fatigue"/>
    <s v="Depression"/>
    <x v="2"/>
    <n v="140"/>
    <x v="0"/>
    <x v="0"/>
    <s v="Happy"/>
    <x v="0"/>
    <x v="0"/>
  </r>
  <r>
    <x v="2054"/>
    <s v="Sunny Sussans"/>
    <x v="1"/>
    <d v="1991-09-23T00:00:00"/>
    <n v="2024329"/>
    <x v="225"/>
    <x v="5"/>
    <s v="Fatigue"/>
    <s v="Depression"/>
    <x v="2"/>
    <n v="70"/>
    <x v="2"/>
    <x v="1"/>
    <s v="Sad"/>
    <x v="0"/>
    <x v="0"/>
  </r>
  <r>
    <x v="2055"/>
    <s v="Crichton Wrathall"/>
    <x v="1"/>
    <d v="1957-06-25T00:00:00"/>
    <n v="202467"/>
    <x v="171"/>
    <x v="2"/>
    <s v="Loss of Appetite"/>
    <s v="Depression"/>
    <x v="4"/>
    <n v="42"/>
    <x v="2"/>
    <x v="1"/>
    <s v="Neutral"/>
    <x v="0"/>
    <x v="0"/>
  </r>
  <r>
    <x v="2056"/>
    <s v="Pru Alexandrescu"/>
    <x v="0"/>
    <d v="1991-09-19T00:00:00"/>
    <n v="2024516"/>
    <x v="7"/>
    <x v="3"/>
    <s v="High Blood Pressure"/>
    <s v="Anxiety"/>
    <x v="3"/>
    <n v="21"/>
    <x v="2"/>
    <x v="2"/>
    <s v="Neutral"/>
    <x v="0"/>
    <x v="0"/>
  </r>
  <r>
    <x v="2057"/>
    <s v="Kassie Rowling"/>
    <x v="0"/>
    <d v="1973-05-08T00:00:00"/>
    <n v="202455"/>
    <x v="491"/>
    <x v="0"/>
    <s v="Insomnia"/>
    <s v="Depression"/>
    <x v="1"/>
    <n v="161"/>
    <x v="2"/>
    <x v="0"/>
    <s v="Happy"/>
    <x v="0"/>
    <x v="0"/>
  </r>
  <r>
    <x v="2058"/>
    <s v="Nels Setchfield"/>
    <x v="1"/>
    <d v="1997-05-04T00:00:00"/>
    <n v="2024214"/>
    <x v="80"/>
    <x v="1"/>
    <s v="Back Pain"/>
    <s v="Depression"/>
    <x v="3"/>
    <n v="14"/>
    <x v="2"/>
    <x v="0"/>
    <s v="Sad"/>
    <x v="1"/>
    <x v="0"/>
  </r>
  <r>
    <x v="2059"/>
    <s v="Eugine Mattheus"/>
    <x v="0"/>
    <d v="1948-12-29T00:00:00"/>
    <n v="2024314"/>
    <x v="7"/>
    <x v="0"/>
    <s v="Fatigue"/>
    <s v="Anxiety"/>
    <x v="9"/>
    <n v="126"/>
    <x v="2"/>
    <x v="1"/>
    <s v="Happy"/>
    <x v="0"/>
    <x v="0"/>
  </r>
  <r>
    <x v="2060"/>
    <s v="Roland Mantz"/>
    <x v="1"/>
    <d v="2000-09-09T00:00:00"/>
    <n v="2024224"/>
    <x v="48"/>
    <x v="2"/>
    <s v="Fatigue"/>
    <s v="Mood Swings"/>
    <x v="5"/>
    <n v="154"/>
    <x v="1"/>
    <x v="2"/>
    <s v="Sad"/>
    <x v="1"/>
    <x v="0"/>
  </r>
  <r>
    <x v="2061"/>
    <s v="Jeffy Cleaton"/>
    <x v="1"/>
    <d v="2002-12-21T00:00:00"/>
    <n v="202464"/>
    <x v="613"/>
    <x v="1"/>
    <s v="Insomnia"/>
    <s v="Mood Swings"/>
    <x v="5"/>
    <n v="133"/>
    <x v="0"/>
    <x v="0"/>
    <s v="Neutral"/>
    <x v="0"/>
    <x v="0"/>
  </r>
  <r>
    <x v="2062"/>
    <s v="Dael Yeatman"/>
    <x v="1"/>
    <d v="1999-11-13T00:00:00"/>
    <n v="2024212"/>
    <x v="395"/>
    <x v="3"/>
    <s v="Back Pain"/>
    <s v="Depression"/>
    <x v="3"/>
    <n v="133"/>
    <x v="0"/>
    <x v="0"/>
    <s v="Happy"/>
    <x v="0"/>
    <x v="0"/>
  </r>
  <r>
    <x v="2063"/>
    <s v="Eba Snare"/>
    <x v="0"/>
    <d v="2003-11-18T00:00:00"/>
    <n v="202425"/>
    <x v="156"/>
    <x v="0"/>
    <s v="Headache"/>
    <s v="Mood Swings"/>
    <x v="0"/>
    <n v="140"/>
    <x v="2"/>
    <x v="0"/>
    <s v="Neutral"/>
    <x v="0"/>
    <x v="0"/>
  </r>
  <r>
    <x v="2064"/>
    <s v="Mable Whittleton"/>
    <x v="0"/>
    <d v="2002-10-16T00:00:00"/>
    <n v="2024210"/>
    <x v="270"/>
    <x v="5"/>
    <s v="Fatigue"/>
    <s v="Irritability"/>
    <x v="3"/>
    <n v="105"/>
    <x v="2"/>
    <x v="1"/>
    <s v="Neutral"/>
    <x v="0"/>
    <x v="0"/>
  </r>
  <r>
    <x v="2065"/>
    <s v="Hi Farris"/>
    <x v="1"/>
    <d v="2006-02-17T00:00:00"/>
    <n v="2024324"/>
    <x v="181"/>
    <x v="2"/>
    <s v="High Blood Pressure"/>
    <s v="Irritability"/>
    <x v="5"/>
    <n v="28"/>
    <x v="2"/>
    <x v="1"/>
    <s v="Happy"/>
    <x v="1"/>
    <x v="0"/>
  </r>
  <r>
    <x v="2066"/>
    <s v="Selie Daton"/>
    <x v="0"/>
    <d v="1956-05-15T00:00:00"/>
    <n v="2024612"/>
    <x v="26"/>
    <x v="2"/>
    <s v="Loss of Appetite"/>
    <s v="Anxiety"/>
    <x v="5"/>
    <n v="84"/>
    <x v="0"/>
    <x v="0"/>
    <s v="Neutral"/>
    <x v="0"/>
    <x v="0"/>
  </r>
  <r>
    <x v="2067"/>
    <s v="Coriss Bembrick"/>
    <x v="0"/>
    <d v="1995-11-25T00:00:00"/>
    <n v="2024226"/>
    <x v="179"/>
    <x v="1"/>
    <s v="High Blood Pressure"/>
    <s v="Irritability"/>
    <x v="2"/>
    <n v="147"/>
    <x v="0"/>
    <x v="0"/>
    <s v="Sad"/>
    <x v="1"/>
    <x v="0"/>
  </r>
  <r>
    <x v="2068"/>
    <s v="Raddie Whitwell"/>
    <x v="1"/>
    <d v="2000-03-03T00:00:00"/>
    <n v="202457"/>
    <x v="486"/>
    <x v="1"/>
    <s v="Back Pain"/>
    <s v="Anxiety"/>
    <x v="2"/>
    <n v="175"/>
    <x v="2"/>
    <x v="0"/>
    <s v="Happy"/>
    <x v="1"/>
    <x v="0"/>
  </r>
  <r>
    <x v="2069"/>
    <s v="Cesaro Tunny"/>
    <x v="1"/>
    <d v="1994-07-17T00:00:00"/>
    <n v="2024522"/>
    <x v="631"/>
    <x v="5"/>
    <s v="Back Pain"/>
    <s v="Mood Swings"/>
    <x v="1"/>
    <n v="133"/>
    <x v="2"/>
    <x v="0"/>
    <s v="Happy"/>
    <x v="1"/>
    <x v="0"/>
  </r>
  <r>
    <x v="2070"/>
    <s v="Kalindi Moncey"/>
    <x v="0"/>
    <d v="1993-10-10T00:00:00"/>
    <n v="2024322"/>
    <x v="10"/>
    <x v="0"/>
    <s v="High Blood Pressure"/>
    <s v="Depression"/>
    <x v="3"/>
    <n v="35"/>
    <x v="0"/>
    <x v="1"/>
    <s v="Sad"/>
    <x v="1"/>
    <x v="0"/>
  </r>
  <r>
    <x v="2071"/>
    <s v="Rayna Caldwall"/>
    <x v="0"/>
    <d v="1977-12-15T00:00:00"/>
    <n v="2024227"/>
    <x v="632"/>
    <x v="3"/>
    <s v="Insomnia"/>
    <s v="Irritability"/>
    <x v="0"/>
    <n v="182"/>
    <x v="1"/>
    <x v="0"/>
    <s v="Sad"/>
    <x v="0"/>
    <x v="0"/>
  </r>
  <r>
    <x v="2072"/>
    <s v="Jarvis Pennoni"/>
    <x v="1"/>
    <d v="2004-05-05T00:00:00"/>
    <n v="2024622"/>
    <x v="406"/>
    <x v="1"/>
    <s v="Headache"/>
    <s v="Anxiety"/>
    <x v="2"/>
    <n v="56"/>
    <x v="2"/>
    <x v="2"/>
    <s v="Neutral"/>
    <x v="0"/>
    <x v="0"/>
  </r>
  <r>
    <x v="2073"/>
    <s v="Torre Guerrin"/>
    <x v="1"/>
    <d v="1994-01-03T00:00:00"/>
    <n v="2024112"/>
    <x v="312"/>
    <x v="2"/>
    <s v="Headache"/>
    <s v="Depression"/>
    <x v="2"/>
    <n v="84"/>
    <x v="2"/>
    <x v="0"/>
    <s v="Happy"/>
    <x v="0"/>
    <x v="0"/>
  </r>
  <r>
    <x v="2074"/>
    <s v="Gloria Haney"/>
    <x v="0"/>
    <d v="2002-04-14T00:00:00"/>
    <n v="202452"/>
    <x v="130"/>
    <x v="2"/>
    <s v="Insomnia"/>
    <s v="Depression"/>
    <x v="5"/>
    <n v="168"/>
    <x v="0"/>
    <x v="2"/>
    <s v="Sad"/>
    <x v="0"/>
    <x v="0"/>
  </r>
  <r>
    <x v="2075"/>
    <s v="Tanhya Shotbolt"/>
    <x v="0"/>
    <d v="1998-06-01T00:00:00"/>
    <n v="202459"/>
    <x v="117"/>
    <x v="1"/>
    <s v="Insomnia"/>
    <s v="Mood Swings"/>
    <x v="2"/>
    <n v="112"/>
    <x v="2"/>
    <x v="2"/>
    <s v="Sad"/>
    <x v="0"/>
    <x v="0"/>
  </r>
  <r>
    <x v="2076"/>
    <s v="Mitch Gosnold"/>
    <x v="1"/>
    <d v="2006-09-02T00:00:00"/>
    <n v="2024111"/>
    <x v="289"/>
    <x v="2"/>
    <s v="Headache"/>
    <s v="Anger"/>
    <x v="11"/>
    <n v="133"/>
    <x v="2"/>
    <x v="2"/>
    <s v="Happy"/>
    <x v="0"/>
    <x v="0"/>
  </r>
  <r>
    <x v="2077"/>
    <s v="Risa Hearnah"/>
    <x v="0"/>
    <d v="1949-06-27T00:00:00"/>
    <n v="202462"/>
    <x v="237"/>
    <x v="7"/>
    <s v="Insomnia"/>
    <s v="Depression"/>
    <x v="4"/>
    <n v="112"/>
    <x v="0"/>
    <x v="2"/>
    <s v="Sad"/>
    <x v="0"/>
    <x v="0"/>
  </r>
  <r>
    <x v="2078"/>
    <s v="Joanne Disney"/>
    <x v="0"/>
    <d v="1993-05-25T00:00:00"/>
    <n v="202413"/>
    <x v="210"/>
    <x v="5"/>
    <s v="High Blood Pressure"/>
    <s v="Irritability"/>
    <x v="2"/>
    <n v="140"/>
    <x v="2"/>
    <x v="1"/>
    <s v="Happy"/>
    <x v="0"/>
    <x v="0"/>
  </r>
  <r>
    <x v="2079"/>
    <s v="Christa Haskew"/>
    <x v="0"/>
    <d v="1994-01-27T00:00:00"/>
    <n v="2024228"/>
    <x v="239"/>
    <x v="1"/>
    <s v="Back Pain"/>
    <s v="Depression"/>
    <x v="0"/>
    <n v="84"/>
    <x v="1"/>
    <x v="1"/>
    <s v="Sad"/>
    <x v="0"/>
    <x v="0"/>
  </r>
  <r>
    <x v="2080"/>
    <s v="Jacquelyn Nucator"/>
    <x v="0"/>
    <d v="2004-12-27T00:00:00"/>
    <n v="2024330"/>
    <x v="547"/>
    <x v="3"/>
    <s v="Insomnia"/>
    <s v="Depression"/>
    <x v="3"/>
    <n v="77"/>
    <x v="2"/>
    <x v="0"/>
    <s v="Neutral"/>
    <x v="0"/>
    <x v="0"/>
  </r>
  <r>
    <x v="2081"/>
    <s v="Bar Bracey"/>
    <x v="1"/>
    <d v="2006-05-18T00:00:00"/>
    <n v="2024318"/>
    <x v="381"/>
    <x v="5"/>
    <s v="Insomnia"/>
    <s v="Depression"/>
    <x v="3"/>
    <n v="35"/>
    <x v="2"/>
    <x v="1"/>
    <s v="Happy"/>
    <x v="1"/>
    <x v="0"/>
  </r>
  <r>
    <x v="2082"/>
    <s v="Olenka Costley"/>
    <x v="0"/>
    <d v="1995-05-21T00:00:00"/>
    <n v="2024521"/>
    <x v="247"/>
    <x v="1"/>
    <s v="Fatigue"/>
    <s v="Irritability"/>
    <x v="2"/>
    <n v="175"/>
    <x v="2"/>
    <x v="0"/>
    <s v="Happy"/>
    <x v="0"/>
    <x v="0"/>
  </r>
  <r>
    <x v="2083"/>
    <s v="Julissa Wordington"/>
    <x v="0"/>
    <d v="1987-10-17T00:00:00"/>
    <n v="202411"/>
    <x v="18"/>
    <x v="1"/>
    <s v="Insomnia"/>
    <s v="Anxiety"/>
    <x v="5"/>
    <n v="84"/>
    <x v="2"/>
    <x v="2"/>
    <s v="Neutral"/>
    <x v="0"/>
    <x v="0"/>
  </r>
  <r>
    <x v="2084"/>
    <s v="Terza Lumber"/>
    <x v="0"/>
    <d v="1999-07-12T00:00:00"/>
    <n v="202423"/>
    <x v="6"/>
    <x v="0"/>
    <s v="Back Pain"/>
    <s v="Anxiety"/>
    <x v="2"/>
    <n v="21"/>
    <x v="2"/>
    <x v="0"/>
    <s v="Sad"/>
    <x v="0"/>
    <x v="0"/>
  </r>
  <r>
    <x v="2085"/>
    <s v="Kalli Classen"/>
    <x v="0"/>
    <d v="1992-07-31T00:00:00"/>
    <n v="2024122"/>
    <x v="618"/>
    <x v="3"/>
    <s v="High Blood Pressure"/>
    <s v="Mood Swings"/>
    <x v="2"/>
    <n v="70"/>
    <x v="0"/>
    <x v="0"/>
    <s v="Happy"/>
    <x v="0"/>
    <x v="0"/>
  </r>
  <r>
    <x v="2086"/>
    <s v="Elvyn Brims"/>
    <x v="1"/>
    <d v="2005-03-31T00:00:00"/>
    <n v="2024527"/>
    <x v="633"/>
    <x v="3"/>
    <s v="High Blood Pressure"/>
    <s v="Depression"/>
    <x v="5"/>
    <n v="35"/>
    <x v="0"/>
    <x v="1"/>
    <s v="Neutral"/>
    <x v="0"/>
    <x v="0"/>
  </r>
  <r>
    <x v="2087"/>
    <s v="Dahlia Leach"/>
    <x v="0"/>
    <d v="1983-08-25T00:00:00"/>
    <n v="2024324"/>
    <x v="634"/>
    <x v="5"/>
    <s v="Back Pain"/>
    <s v="Anxiety"/>
    <x v="5"/>
    <n v="119"/>
    <x v="0"/>
    <x v="1"/>
    <s v="Happy"/>
    <x v="0"/>
    <x v="0"/>
  </r>
  <r>
    <x v="2088"/>
    <s v="Dion Alsina"/>
    <x v="1"/>
    <d v="1982-04-13T00:00:00"/>
    <n v="2024412"/>
    <x v="152"/>
    <x v="0"/>
    <s v="Fatigue"/>
    <s v="Depression"/>
    <x v="3"/>
    <n v="77"/>
    <x v="2"/>
    <x v="0"/>
    <s v="Happy"/>
    <x v="1"/>
    <x v="0"/>
  </r>
  <r>
    <x v="2089"/>
    <s v="Farris Nansom"/>
    <x v="1"/>
    <d v="1995-06-09T00:00:00"/>
    <n v="2024529"/>
    <x v="235"/>
    <x v="5"/>
    <s v="High Blood Pressure"/>
    <s v="Irritability"/>
    <x v="0"/>
    <n v="56"/>
    <x v="0"/>
    <x v="0"/>
    <s v="Sad"/>
    <x v="0"/>
    <x v="0"/>
  </r>
  <r>
    <x v="2090"/>
    <s v="Raimund Hucks"/>
    <x v="1"/>
    <d v="1990-01-26T00:00:00"/>
    <n v="202425"/>
    <x v="55"/>
    <x v="2"/>
    <s v="High Blood Pressure"/>
    <s v="Depression"/>
    <x v="3"/>
    <n v="98"/>
    <x v="2"/>
    <x v="1"/>
    <s v="Sad"/>
    <x v="0"/>
    <x v="0"/>
  </r>
  <r>
    <x v="2091"/>
    <s v="Randolf Sollon"/>
    <x v="1"/>
    <d v="2005-08-19T00:00:00"/>
    <n v="2024516"/>
    <x v="136"/>
    <x v="2"/>
    <s v="Headache"/>
    <s v="Anxiety"/>
    <x v="1"/>
    <n v="98"/>
    <x v="0"/>
    <x v="0"/>
    <s v="Neutral"/>
    <x v="1"/>
    <x v="0"/>
  </r>
  <r>
    <x v="2092"/>
    <s v="Hiram Longmate"/>
    <x v="1"/>
    <d v="2003-01-14T00:00:00"/>
    <n v="202463"/>
    <x v="89"/>
    <x v="2"/>
    <s v="Back Pain"/>
    <s v="Depression"/>
    <x v="0"/>
    <n v="161"/>
    <x v="1"/>
    <x v="2"/>
    <s v="Neutral"/>
    <x v="1"/>
    <x v="1"/>
  </r>
  <r>
    <x v="2093"/>
    <s v="Major Tomblin"/>
    <x v="1"/>
    <d v="1992-06-18T00:00:00"/>
    <n v="2024524"/>
    <x v="543"/>
    <x v="0"/>
    <s v="Back Pain"/>
    <s v="Mood Swings"/>
    <x v="1"/>
    <n v="35"/>
    <x v="2"/>
    <x v="1"/>
    <s v="Sad"/>
    <x v="0"/>
    <x v="0"/>
  </r>
  <r>
    <x v="2094"/>
    <s v="Janey Maestro"/>
    <x v="0"/>
    <d v="2002-08-29T00:00:00"/>
    <n v="2024612"/>
    <x v="89"/>
    <x v="0"/>
    <s v="Fatigue"/>
    <s v="Anxiety"/>
    <x v="0"/>
    <n v="182"/>
    <x v="1"/>
    <x v="2"/>
    <s v="Happy"/>
    <x v="1"/>
    <x v="0"/>
  </r>
  <r>
    <x v="2095"/>
    <s v="Arliene Tainton"/>
    <x v="0"/>
    <d v="1999-01-26T00:00:00"/>
    <n v="2024215"/>
    <x v="120"/>
    <x v="1"/>
    <s v="Insomnia"/>
    <s v="Anxiety"/>
    <x v="2"/>
    <n v="91"/>
    <x v="0"/>
    <x v="1"/>
    <s v="Neutral"/>
    <x v="1"/>
    <x v="0"/>
  </r>
  <r>
    <x v="2096"/>
    <s v="Randie Heindl"/>
    <x v="1"/>
    <d v="1997-01-11T00:00:00"/>
    <n v="2024116"/>
    <x v="232"/>
    <x v="0"/>
    <s v="Back Pain"/>
    <s v="Stress"/>
    <x v="2"/>
    <n v="98"/>
    <x v="2"/>
    <x v="1"/>
    <s v="Sad"/>
    <x v="0"/>
    <x v="0"/>
  </r>
  <r>
    <x v="2097"/>
    <s v="Vina Garmston"/>
    <x v="0"/>
    <d v="1998-01-08T00:00:00"/>
    <n v="202449"/>
    <x v="479"/>
    <x v="2"/>
    <s v="Fatigue"/>
    <s v="Irritability"/>
    <x v="1"/>
    <n v="161"/>
    <x v="0"/>
    <x v="0"/>
    <s v="Happy"/>
    <x v="0"/>
    <x v="0"/>
  </r>
  <r>
    <x v="2098"/>
    <s v="Robinet Buard"/>
    <x v="0"/>
    <d v="2000-08-18T00:00:00"/>
    <n v="202459"/>
    <x v="292"/>
    <x v="3"/>
    <s v="Fatigue"/>
    <s v="Anxiety"/>
    <x v="1"/>
    <n v="91"/>
    <x v="0"/>
    <x v="0"/>
    <s v="Neutral"/>
    <x v="0"/>
    <x v="0"/>
  </r>
  <r>
    <x v="2099"/>
    <s v="Chrotoem Oxbrow"/>
    <x v="1"/>
    <d v="1998-03-07T00:00:00"/>
    <n v="2024531"/>
    <x v="307"/>
    <x v="3"/>
    <s v="Fatigue"/>
    <s v="Irritability"/>
    <x v="3"/>
    <n v="14"/>
    <x v="0"/>
    <x v="1"/>
    <s v="Sad"/>
    <x v="0"/>
    <x v="0"/>
  </r>
  <r>
    <x v="2100"/>
    <s v="Upton Osbiston"/>
    <x v="1"/>
    <d v="1998-08-31T00:00:00"/>
    <n v="2024610"/>
    <x v="66"/>
    <x v="2"/>
    <s v="Back Pain"/>
    <s v="Irritability"/>
    <x v="0"/>
    <n v="14"/>
    <x v="1"/>
    <x v="0"/>
    <s v="Neutral"/>
    <x v="0"/>
    <x v="0"/>
  </r>
  <r>
    <x v="2101"/>
    <s v="Alain Hame"/>
    <x v="1"/>
    <d v="1994-04-17T00:00:00"/>
    <n v="2024615"/>
    <x v="437"/>
    <x v="3"/>
    <s v="Headache"/>
    <s v="Anxiety"/>
    <x v="2"/>
    <n v="42"/>
    <x v="2"/>
    <x v="0"/>
    <s v="Neutral"/>
    <x v="0"/>
    <x v="0"/>
  </r>
  <r>
    <x v="2102"/>
    <s v="Erhard Picker"/>
    <x v="1"/>
    <d v="1999-12-21T00:00:00"/>
    <n v="2024325"/>
    <x v="259"/>
    <x v="2"/>
    <s v="Fatigue"/>
    <s v="Mood Swings"/>
    <x v="1"/>
    <n v="133"/>
    <x v="0"/>
    <x v="0"/>
    <s v="Happy"/>
    <x v="0"/>
    <x v="0"/>
  </r>
  <r>
    <x v="2103"/>
    <s v="Jill Tricker"/>
    <x v="0"/>
    <d v="1946-01-11T00:00:00"/>
    <n v="2024324"/>
    <x v="486"/>
    <x v="4"/>
    <s v="Fatigue"/>
    <s v="Depression"/>
    <x v="4"/>
    <n v="63"/>
    <x v="0"/>
    <x v="0"/>
    <s v="Happy"/>
    <x v="0"/>
    <x v="0"/>
  </r>
  <r>
    <x v="2104"/>
    <s v="Chalmers Pine"/>
    <x v="1"/>
    <d v="1972-08-29T00:00:00"/>
    <n v="2024328"/>
    <x v="489"/>
    <x v="3"/>
    <s v="High Blood Pressure"/>
    <s v="Depression"/>
    <x v="2"/>
    <n v="56"/>
    <x v="0"/>
    <x v="0"/>
    <s v="Happy"/>
    <x v="0"/>
    <x v="0"/>
  </r>
  <r>
    <x v="2105"/>
    <s v="Arne Wiffield"/>
    <x v="1"/>
    <d v="2000-07-04T00:00:00"/>
    <n v="202426"/>
    <x v="521"/>
    <x v="0"/>
    <s v="High Blood Pressure"/>
    <s v="Depression"/>
    <x v="1"/>
    <n v="7"/>
    <x v="2"/>
    <x v="2"/>
    <s v="Sad"/>
    <x v="0"/>
    <x v="0"/>
  </r>
  <r>
    <x v="2106"/>
    <s v="Daron Ogus"/>
    <x v="1"/>
    <d v="2002-09-21T00:00:00"/>
    <n v="202426"/>
    <x v="264"/>
    <x v="3"/>
    <s v="Headache"/>
    <s v="Mood Swings"/>
    <x v="0"/>
    <n v="112"/>
    <x v="0"/>
    <x v="0"/>
    <s v="Happy"/>
    <x v="0"/>
    <x v="0"/>
  </r>
  <r>
    <x v="2107"/>
    <s v="Marco Bowe"/>
    <x v="1"/>
    <d v="1996-08-11T00:00:00"/>
    <n v="202416"/>
    <x v="131"/>
    <x v="5"/>
    <s v="High Blood Pressure"/>
    <s v="Anxiety"/>
    <x v="1"/>
    <n v="98"/>
    <x v="1"/>
    <x v="1"/>
    <s v="Sad"/>
    <x v="1"/>
    <x v="0"/>
  </r>
  <r>
    <x v="2108"/>
    <s v="Seward Lambertson"/>
    <x v="1"/>
    <d v="1994-03-12T00:00:00"/>
    <n v="202466"/>
    <x v="309"/>
    <x v="3"/>
    <s v="Insomnia"/>
    <s v="Depression"/>
    <x v="1"/>
    <n v="63"/>
    <x v="0"/>
    <x v="1"/>
    <s v="Happy"/>
    <x v="0"/>
    <x v="0"/>
  </r>
  <r>
    <x v="2109"/>
    <s v="Joya Fedorski"/>
    <x v="0"/>
    <d v="2002-01-01T00:00:00"/>
    <n v="202462"/>
    <x v="129"/>
    <x v="0"/>
    <s v="Back Pain"/>
    <s v="Anxiety"/>
    <x v="1"/>
    <n v="98"/>
    <x v="2"/>
    <x v="0"/>
    <s v="Happy"/>
    <x v="0"/>
    <x v="0"/>
  </r>
  <r>
    <x v="2110"/>
    <s v="Dorette Meert"/>
    <x v="0"/>
    <d v="1993-06-20T00:00:00"/>
    <n v="2024523"/>
    <x v="262"/>
    <x v="5"/>
    <s v="Fatigue"/>
    <s v="Mood Swings"/>
    <x v="0"/>
    <n v="175"/>
    <x v="0"/>
    <x v="2"/>
    <s v="Happy"/>
    <x v="1"/>
    <x v="0"/>
  </r>
  <r>
    <x v="2111"/>
    <s v="Helga Bubbins"/>
    <x v="0"/>
    <d v="1988-08-31T00:00:00"/>
    <n v="2024321"/>
    <x v="493"/>
    <x v="0"/>
    <s v="Insomnia"/>
    <s v="Anxiety"/>
    <x v="1"/>
    <n v="49"/>
    <x v="2"/>
    <x v="0"/>
    <s v="Neutral"/>
    <x v="0"/>
    <x v="0"/>
  </r>
  <r>
    <x v="2112"/>
    <s v="Miquela Waadenburg"/>
    <x v="0"/>
    <d v="1995-06-22T00:00:00"/>
    <n v="2024211"/>
    <x v="613"/>
    <x v="3"/>
    <s v="Insomnia"/>
    <s v="Stress"/>
    <x v="1"/>
    <n v="140"/>
    <x v="0"/>
    <x v="0"/>
    <s v="Neutral"/>
    <x v="0"/>
    <x v="0"/>
  </r>
  <r>
    <x v="2113"/>
    <s v="Vinny Palin"/>
    <x v="0"/>
    <d v="1997-01-02T00:00:00"/>
    <n v="202463"/>
    <x v="534"/>
    <x v="2"/>
    <s v="Back Pain"/>
    <s v="Mood Swings"/>
    <x v="5"/>
    <n v="77"/>
    <x v="0"/>
    <x v="0"/>
    <s v="Happy"/>
    <x v="0"/>
    <x v="0"/>
  </r>
  <r>
    <x v="2114"/>
    <s v="D'arcy Gadman"/>
    <x v="1"/>
    <d v="2004-11-21T00:00:00"/>
    <n v="2024523"/>
    <x v="440"/>
    <x v="1"/>
    <s v="Fatigue"/>
    <s v="Irritability"/>
    <x v="1"/>
    <n v="63"/>
    <x v="2"/>
    <x v="0"/>
    <s v="Neutral"/>
    <x v="0"/>
    <x v="0"/>
  </r>
  <r>
    <x v="2115"/>
    <s v="Megen Logsdail"/>
    <x v="0"/>
    <d v="2003-03-18T00:00:00"/>
    <n v="2024414"/>
    <x v="274"/>
    <x v="1"/>
    <s v="High Blood Pressure"/>
    <s v="Depression"/>
    <x v="2"/>
    <n v="7"/>
    <x v="2"/>
    <x v="1"/>
    <s v="Neutral"/>
    <x v="0"/>
    <x v="0"/>
  </r>
  <r>
    <x v="2116"/>
    <s v="Rufus O'Concannon"/>
    <x v="1"/>
    <d v="1994-01-28T00:00:00"/>
    <n v="2024217"/>
    <x v="623"/>
    <x v="3"/>
    <s v="Headache"/>
    <s v="Mood Swings"/>
    <x v="3"/>
    <n v="175"/>
    <x v="1"/>
    <x v="0"/>
    <s v="Neutral"/>
    <x v="1"/>
    <x v="0"/>
  </r>
  <r>
    <x v="2117"/>
    <s v="Ron Corrado"/>
    <x v="1"/>
    <d v="1978-08-21T00:00:00"/>
    <n v="202416"/>
    <x v="423"/>
    <x v="2"/>
    <s v="Insomnia"/>
    <s v="Stress"/>
    <x v="3"/>
    <n v="91"/>
    <x v="2"/>
    <x v="0"/>
    <s v="Neutral"/>
    <x v="1"/>
    <x v="0"/>
  </r>
  <r>
    <x v="2118"/>
    <s v="Lloyd Edlyn"/>
    <x v="1"/>
    <d v="2005-07-06T00:00:00"/>
    <n v="202459"/>
    <x v="106"/>
    <x v="5"/>
    <s v="Fatigue"/>
    <s v="Depression"/>
    <x v="2"/>
    <n v="84"/>
    <x v="0"/>
    <x v="0"/>
    <s v="Sad"/>
    <x v="0"/>
    <x v="0"/>
  </r>
  <r>
    <x v="2119"/>
    <s v="Luigi Gibbon"/>
    <x v="1"/>
    <d v="2001-07-23T00:00:00"/>
    <n v="2024512"/>
    <x v="489"/>
    <x v="0"/>
    <s v="Fatigue"/>
    <s v="Stress"/>
    <x v="2"/>
    <n v="7"/>
    <x v="2"/>
    <x v="1"/>
    <s v="Happy"/>
    <x v="0"/>
    <x v="0"/>
  </r>
  <r>
    <x v="2120"/>
    <s v="Arin Guilliatt"/>
    <x v="1"/>
    <d v="2001-10-24T00:00:00"/>
    <n v="2024317"/>
    <x v="46"/>
    <x v="1"/>
    <s v="Fatigue"/>
    <s v="Depression"/>
    <x v="5"/>
    <n v="56"/>
    <x v="1"/>
    <x v="2"/>
    <s v="Happy"/>
    <x v="1"/>
    <x v="0"/>
  </r>
  <r>
    <x v="2121"/>
    <s v="Stearn Dashkov"/>
    <x v="1"/>
    <d v="2002-06-16T00:00:00"/>
    <n v="2024426"/>
    <x v="220"/>
    <x v="0"/>
    <s v="Fatigue"/>
    <s v="Stress"/>
    <x v="5"/>
    <n v="147"/>
    <x v="0"/>
    <x v="0"/>
    <s v="Sad"/>
    <x v="0"/>
    <x v="0"/>
  </r>
  <r>
    <x v="2122"/>
    <s v="Noak Tallowin"/>
    <x v="1"/>
    <d v="1986-01-06T00:00:00"/>
    <n v="2024229"/>
    <x v="558"/>
    <x v="0"/>
    <s v="Fatigue"/>
    <s v="Mood Swings"/>
    <x v="1"/>
    <n v="42"/>
    <x v="1"/>
    <x v="1"/>
    <s v="Happy"/>
    <x v="1"/>
    <x v="0"/>
  </r>
  <r>
    <x v="2123"/>
    <s v="Marigold Goldsbrough"/>
    <x v="0"/>
    <d v="1983-01-06T00:00:00"/>
    <n v="2024526"/>
    <x v="253"/>
    <x v="0"/>
    <s v="High Blood Pressure"/>
    <s v="Irritability"/>
    <x v="0"/>
    <n v="154"/>
    <x v="2"/>
    <x v="0"/>
    <s v="Happy"/>
    <x v="0"/>
    <x v="0"/>
  </r>
  <r>
    <x v="2124"/>
    <s v="Bryan Bubb"/>
    <x v="1"/>
    <d v="2005-01-14T00:00:00"/>
    <n v="2024116"/>
    <x v="246"/>
    <x v="0"/>
    <s v="Insomnia"/>
    <s v="Anxiety"/>
    <x v="0"/>
    <n v="140"/>
    <x v="0"/>
    <x v="2"/>
    <s v="Sad"/>
    <x v="0"/>
    <x v="0"/>
  </r>
  <r>
    <x v="2125"/>
    <s v="Bethina Roderighi"/>
    <x v="0"/>
    <d v="2004-03-07T00:00:00"/>
    <n v="202441"/>
    <x v="459"/>
    <x v="3"/>
    <s v="Fatigue"/>
    <s v="Anxiety"/>
    <x v="2"/>
    <n v="133"/>
    <x v="2"/>
    <x v="0"/>
    <s v="Sad"/>
    <x v="0"/>
    <x v="0"/>
  </r>
  <r>
    <x v="2126"/>
    <s v="Alva Kyffin"/>
    <x v="1"/>
    <d v="1998-01-29T00:00:00"/>
    <n v="202456"/>
    <x v="347"/>
    <x v="0"/>
    <s v="Headache"/>
    <s v="Depression"/>
    <x v="1"/>
    <n v="56"/>
    <x v="0"/>
    <x v="0"/>
    <s v="Sad"/>
    <x v="0"/>
    <x v="0"/>
  </r>
  <r>
    <x v="2127"/>
    <s v="Jordan MacTrustey"/>
    <x v="1"/>
    <d v="1983-06-29T00:00:00"/>
    <n v="202437"/>
    <x v="61"/>
    <x v="1"/>
    <s v="Back Pain"/>
    <s v="Mood Swings"/>
    <x v="5"/>
    <n v="35"/>
    <x v="2"/>
    <x v="0"/>
    <s v="Neutral"/>
    <x v="0"/>
    <x v="0"/>
  </r>
  <r>
    <x v="2128"/>
    <s v="Skipp Jewes"/>
    <x v="1"/>
    <d v="2003-09-16T00:00:00"/>
    <n v="2024227"/>
    <x v="635"/>
    <x v="0"/>
    <s v="High Blood Pressure"/>
    <s v="Anxiety"/>
    <x v="5"/>
    <n v="175"/>
    <x v="0"/>
    <x v="0"/>
    <s v="Happy"/>
    <x v="0"/>
    <x v="0"/>
  </r>
  <r>
    <x v="2129"/>
    <s v="Jinny D'Alwis"/>
    <x v="0"/>
    <d v="1991-01-17T00:00:00"/>
    <n v="2024311"/>
    <x v="77"/>
    <x v="0"/>
    <s v="Headache"/>
    <s v="Mood Swings"/>
    <x v="0"/>
    <n v="21"/>
    <x v="0"/>
    <x v="1"/>
    <s v="Neutral"/>
    <x v="1"/>
    <x v="0"/>
  </r>
  <r>
    <x v="2130"/>
    <s v="Jolynn Roskruge"/>
    <x v="0"/>
    <d v="1991-06-13T00:00:00"/>
    <n v="2024515"/>
    <x v="19"/>
    <x v="0"/>
    <s v="Insomnia"/>
    <s v="Irritability"/>
    <x v="1"/>
    <n v="133"/>
    <x v="1"/>
    <x v="2"/>
    <s v="Sad"/>
    <x v="0"/>
    <x v="0"/>
  </r>
  <r>
    <x v="2131"/>
    <s v="Nils Parzizek"/>
    <x v="1"/>
    <d v="1988-12-14T00:00:00"/>
    <n v="2024416"/>
    <x v="228"/>
    <x v="3"/>
    <s v="Back Pain"/>
    <s v="Irritability"/>
    <x v="3"/>
    <n v="91"/>
    <x v="1"/>
    <x v="0"/>
    <s v="Happy"/>
    <x v="1"/>
    <x v="0"/>
  </r>
  <r>
    <x v="2132"/>
    <s v="Jude Prugel"/>
    <x v="1"/>
    <d v="2001-10-13T00:00:00"/>
    <n v="202423"/>
    <x v="14"/>
    <x v="2"/>
    <s v="Back Pain"/>
    <s v="Depression"/>
    <x v="0"/>
    <n v="154"/>
    <x v="0"/>
    <x v="2"/>
    <s v="Neutral"/>
    <x v="0"/>
    <x v="0"/>
  </r>
  <r>
    <x v="2133"/>
    <s v="Karina Bugge"/>
    <x v="0"/>
    <d v="1998-12-25T00:00:00"/>
    <n v="2024622"/>
    <x v="554"/>
    <x v="1"/>
    <s v="Back Pain"/>
    <s v="Anxiety"/>
    <x v="2"/>
    <n v="84"/>
    <x v="0"/>
    <x v="2"/>
    <s v="Happy"/>
    <x v="1"/>
    <x v="0"/>
  </r>
  <r>
    <x v="2134"/>
    <s v="Orrin Peetermann"/>
    <x v="1"/>
    <d v="2003-12-10T00:00:00"/>
    <n v="202451"/>
    <x v="418"/>
    <x v="3"/>
    <s v="Insomnia"/>
    <s v="Mood Swings"/>
    <x v="1"/>
    <n v="14"/>
    <x v="1"/>
    <x v="0"/>
    <s v="Sad"/>
    <x v="0"/>
    <x v="0"/>
  </r>
  <r>
    <x v="2135"/>
    <s v="Verge Catterill"/>
    <x v="1"/>
    <d v="1991-01-25T00:00:00"/>
    <n v="202446"/>
    <x v="622"/>
    <x v="2"/>
    <s v="Fatigue"/>
    <s v="Anxiety"/>
    <x v="1"/>
    <n v="175"/>
    <x v="0"/>
    <x v="1"/>
    <s v="Neutral"/>
    <x v="0"/>
    <x v="0"/>
  </r>
  <r>
    <x v="2136"/>
    <s v="Barbara Dietzler"/>
    <x v="0"/>
    <d v="2006-01-07T00:00:00"/>
    <n v="2024429"/>
    <x v="354"/>
    <x v="3"/>
    <s v="Back Pain"/>
    <s v="Irritability"/>
    <x v="2"/>
    <n v="98"/>
    <x v="0"/>
    <x v="2"/>
    <s v="Sad"/>
    <x v="0"/>
    <x v="0"/>
  </r>
  <r>
    <x v="2137"/>
    <s v="Mortimer Lovatt"/>
    <x v="1"/>
    <d v="1988-07-08T00:00:00"/>
    <n v="2024519"/>
    <x v="39"/>
    <x v="2"/>
    <s v="Back Pain"/>
    <s v="Depression"/>
    <x v="5"/>
    <n v="161"/>
    <x v="2"/>
    <x v="1"/>
    <s v="Neutral"/>
    <x v="0"/>
    <x v="0"/>
  </r>
  <r>
    <x v="2138"/>
    <s v="Mike Thornhill"/>
    <x v="1"/>
    <d v="1994-03-18T00:00:00"/>
    <n v="2024620"/>
    <x v="396"/>
    <x v="3"/>
    <s v="High Blood Pressure"/>
    <s v="Irritability"/>
    <x v="3"/>
    <n v="14"/>
    <x v="1"/>
    <x v="0"/>
    <s v="Neutral"/>
    <x v="0"/>
    <x v="0"/>
  </r>
  <r>
    <x v="2139"/>
    <s v="Roderick Strank"/>
    <x v="1"/>
    <d v="1992-01-01T00:00:00"/>
    <n v="2024315"/>
    <x v="165"/>
    <x v="3"/>
    <s v="High Blood Pressure"/>
    <s v="Depression"/>
    <x v="3"/>
    <n v="161"/>
    <x v="0"/>
    <x v="0"/>
    <s v="Neutral"/>
    <x v="0"/>
    <x v="0"/>
  </r>
  <r>
    <x v="2140"/>
    <s v="Zerk Littlejohn"/>
    <x v="1"/>
    <d v="1971-04-01T00:00:00"/>
    <n v="202466"/>
    <x v="636"/>
    <x v="1"/>
    <s v="Headache"/>
    <s v="Stress"/>
    <x v="0"/>
    <n v="70"/>
    <x v="1"/>
    <x v="1"/>
    <s v="Neutral"/>
    <x v="1"/>
    <x v="0"/>
  </r>
  <r>
    <x v="2141"/>
    <s v="Pietrek Tregent"/>
    <x v="1"/>
    <d v="1995-07-29T00:00:00"/>
    <n v="2024118"/>
    <x v="219"/>
    <x v="1"/>
    <s v="High Blood Pressure"/>
    <s v="Anxiety"/>
    <x v="0"/>
    <n v="84"/>
    <x v="2"/>
    <x v="2"/>
    <s v="Sad"/>
    <x v="0"/>
    <x v="0"/>
  </r>
  <r>
    <x v="2142"/>
    <s v="Hanni Pobjay"/>
    <x v="0"/>
    <d v="1992-06-10T00:00:00"/>
    <n v="2024512"/>
    <x v="69"/>
    <x v="0"/>
    <s v="Fatigue"/>
    <s v="Mood Swings"/>
    <x v="1"/>
    <n v="112"/>
    <x v="2"/>
    <x v="0"/>
    <s v="Neutral"/>
    <x v="0"/>
    <x v="0"/>
  </r>
  <r>
    <x v="2143"/>
    <s v="Nanci Capelle"/>
    <x v="0"/>
    <d v="1998-03-13T00:00:00"/>
    <n v="202446"/>
    <x v="35"/>
    <x v="5"/>
    <s v="Back Pain"/>
    <s v="Irritability"/>
    <x v="1"/>
    <n v="112"/>
    <x v="2"/>
    <x v="2"/>
    <s v="Neutral"/>
    <x v="0"/>
    <x v="0"/>
  </r>
  <r>
    <x v="2144"/>
    <s v="Alexei Duncan"/>
    <x v="1"/>
    <d v="2005-11-18T00:00:00"/>
    <n v="2024112"/>
    <x v="122"/>
    <x v="0"/>
    <s v="Insomnia"/>
    <s v="Depression"/>
    <x v="0"/>
    <n v="28"/>
    <x v="2"/>
    <x v="1"/>
    <s v="Sad"/>
    <x v="1"/>
    <x v="0"/>
  </r>
  <r>
    <x v="2145"/>
    <s v="Barbabas Richmont"/>
    <x v="1"/>
    <d v="1982-05-31T00:00:00"/>
    <n v="2024130"/>
    <x v="261"/>
    <x v="1"/>
    <s v="Back Pain"/>
    <s v="Depression"/>
    <x v="5"/>
    <n v="70"/>
    <x v="0"/>
    <x v="1"/>
    <s v="Neutral"/>
    <x v="0"/>
    <x v="0"/>
  </r>
  <r>
    <x v="2146"/>
    <s v="Nathanial Shoulders"/>
    <x v="1"/>
    <d v="1998-01-11T00:00:00"/>
    <n v="2024116"/>
    <x v="374"/>
    <x v="1"/>
    <s v="High Blood Pressure"/>
    <s v="Anxiety"/>
    <x v="2"/>
    <n v="49"/>
    <x v="2"/>
    <x v="0"/>
    <s v="Happy"/>
    <x v="0"/>
    <x v="0"/>
  </r>
  <r>
    <x v="2147"/>
    <s v="Fred Ethelstone"/>
    <x v="0"/>
    <d v="1990-10-30T00:00:00"/>
    <n v="2024117"/>
    <x v="338"/>
    <x v="3"/>
    <s v="Fatigue"/>
    <s v="Mood Swings"/>
    <x v="2"/>
    <n v="98"/>
    <x v="1"/>
    <x v="1"/>
    <s v="Neutral"/>
    <x v="0"/>
    <x v="0"/>
  </r>
  <r>
    <x v="2148"/>
    <s v="Randal Landes"/>
    <x v="1"/>
    <d v="1996-05-06T00:00:00"/>
    <n v="2024313"/>
    <x v="365"/>
    <x v="2"/>
    <s v="Insomnia"/>
    <s v="Stress"/>
    <x v="2"/>
    <n v="133"/>
    <x v="2"/>
    <x v="1"/>
    <s v="Sad"/>
    <x v="0"/>
    <x v="0"/>
  </r>
  <r>
    <x v="2149"/>
    <s v="Keely Cartmill"/>
    <x v="0"/>
    <d v="1992-12-24T00:00:00"/>
    <n v="2024331"/>
    <x v="75"/>
    <x v="0"/>
    <s v="Back Pain"/>
    <s v="Irritability"/>
    <x v="1"/>
    <n v="77"/>
    <x v="0"/>
    <x v="0"/>
    <s v="Neutral"/>
    <x v="0"/>
    <x v="0"/>
  </r>
  <r>
    <x v="2150"/>
    <s v="Kaela Growy"/>
    <x v="0"/>
    <d v="1999-01-30T00:00:00"/>
    <n v="202438"/>
    <x v="119"/>
    <x v="0"/>
    <s v="High Blood Pressure"/>
    <s v="Depression"/>
    <x v="1"/>
    <n v="175"/>
    <x v="0"/>
    <x v="0"/>
    <s v="Happy"/>
    <x v="1"/>
    <x v="0"/>
  </r>
  <r>
    <x v="2151"/>
    <s v="Marcellus Reihm"/>
    <x v="1"/>
    <d v="2006-03-29T00:00:00"/>
    <n v="202437"/>
    <x v="429"/>
    <x v="2"/>
    <s v="Insomnia"/>
    <s v="Anxiety"/>
    <x v="0"/>
    <n v="63"/>
    <x v="0"/>
    <x v="0"/>
    <s v="Sad"/>
    <x v="0"/>
    <x v="0"/>
  </r>
  <r>
    <x v="2152"/>
    <s v="Ward Spraggon"/>
    <x v="1"/>
    <d v="1992-09-03T00:00:00"/>
    <n v="2024424"/>
    <x v="391"/>
    <x v="3"/>
    <s v="Headache"/>
    <s v="Irritability"/>
    <x v="3"/>
    <n v="7"/>
    <x v="0"/>
    <x v="0"/>
    <s v="Neutral"/>
    <x v="0"/>
    <x v="0"/>
  </r>
  <r>
    <x v="2153"/>
    <s v="Celeste Durker"/>
    <x v="0"/>
    <d v="1996-11-11T00:00:00"/>
    <n v="2024618"/>
    <x v="7"/>
    <x v="3"/>
    <s v="Fatigue"/>
    <s v="Anxiety"/>
    <x v="5"/>
    <n v="98"/>
    <x v="2"/>
    <x v="2"/>
    <s v="Sad"/>
    <x v="1"/>
    <x v="0"/>
  </r>
  <r>
    <x v="2154"/>
    <s v="Skip Ong"/>
    <x v="1"/>
    <d v="1999-09-27T00:00:00"/>
    <n v="2024128"/>
    <x v="637"/>
    <x v="2"/>
    <s v="Insomnia"/>
    <s v="Anxiety"/>
    <x v="0"/>
    <n v="21"/>
    <x v="0"/>
    <x v="1"/>
    <s v="Sad"/>
    <x v="0"/>
    <x v="0"/>
  </r>
  <r>
    <x v="2155"/>
    <s v="Judd Sydall"/>
    <x v="1"/>
    <d v="1977-04-07T00:00:00"/>
    <n v="2024131"/>
    <x v="398"/>
    <x v="5"/>
    <s v="Fatigue"/>
    <s v="Depression"/>
    <x v="1"/>
    <n v="119"/>
    <x v="0"/>
    <x v="0"/>
    <s v="Happy"/>
    <x v="0"/>
    <x v="0"/>
  </r>
  <r>
    <x v="2156"/>
    <s v="Wilow Wragge"/>
    <x v="0"/>
    <d v="1994-01-03T00:00:00"/>
    <n v="202446"/>
    <x v="34"/>
    <x v="0"/>
    <s v="Fatigue"/>
    <s v="Irritability"/>
    <x v="3"/>
    <n v="77"/>
    <x v="0"/>
    <x v="2"/>
    <s v="Neutral"/>
    <x v="0"/>
    <x v="0"/>
  </r>
  <r>
    <x v="2157"/>
    <s v="Jocelyne Braisby"/>
    <x v="0"/>
    <d v="2006-05-12T00:00:00"/>
    <n v="2024420"/>
    <x v="196"/>
    <x v="3"/>
    <s v="Fatigue"/>
    <s v="Anxiety"/>
    <x v="0"/>
    <n v="175"/>
    <x v="0"/>
    <x v="1"/>
    <s v="Neutral"/>
    <x v="1"/>
    <x v="0"/>
  </r>
  <r>
    <x v="2158"/>
    <s v="Silvester McHugh"/>
    <x v="1"/>
    <d v="1945-01-04T00:00:00"/>
    <n v="2024323"/>
    <x v="126"/>
    <x v="2"/>
    <s v="Insomnia"/>
    <s v="Loneliness"/>
    <x v="4"/>
    <n v="175"/>
    <x v="2"/>
    <x v="1"/>
    <s v="Neutral"/>
    <x v="0"/>
    <x v="0"/>
  </r>
  <r>
    <x v="2159"/>
    <s v="Silvano Grevel"/>
    <x v="1"/>
    <d v="1968-02-24T00:00:00"/>
    <n v="2024523"/>
    <x v="68"/>
    <x v="2"/>
    <s v="High Blood Pressure"/>
    <s v="Mood Swings"/>
    <x v="2"/>
    <n v="84"/>
    <x v="2"/>
    <x v="1"/>
    <s v="Happy"/>
    <x v="0"/>
    <x v="0"/>
  </r>
  <r>
    <x v="2160"/>
    <s v="Julie Ayre"/>
    <x v="1"/>
    <d v="1997-07-18T00:00:00"/>
    <n v="2024429"/>
    <x v="601"/>
    <x v="5"/>
    <s v="Headache"/>
    <s v="Anxiety"/>
    <x v="2"/>
    <n v="91"/>
    <x v="0"/>
    <x v="0"/>
    <s v="Neutral"/>
    <x v="0"/>
    <x v="0"/>
  </r>
  <r>
    <x v="2161"/>
    <s v="Hogan McIlory"/>
    <x v="1"/>
    <d v="2002-03-29T00:00:00"/>
    <n v="202436"/>
    <x v="27"/>
    <x v="3"/>
    <s v="High Blood Pressure"/>
    <s v="Mood Swings"/>
    <x v="0"/>
    <n v="112"/>
    <x v="1"/>
    <x v="2"/>
    <s v="Sad"/>
    <x v="0"/>
    <x v="0"/>
  </r>
  <r>
    <x v="2162"/>
    <s v="Erie Hawksley"/>
    <x v="1"/>
    <d v="1984-01-29T00:00:00"/>
    <n v="2024124"/>
    <x v="25"/>
    <x v="0"/>
    <s v="High Blood Pressure"/>
    <s v="Depression"/>
    <x v="5"/>
    <n v="175"/>
    <x v="2"/>
    <x v="0"/>
    <s v="Neutral"/>
    <x v="0"/>
    <x v="0"/>
  </r>
  <r>
    <x v="2163"/>
    <s v="Doy Gryglewski"/>
    <x v="1"/>
    <d v="1999-11-20T00:00:00"/>
    <n v="202465"/>
    <x v="107"/>
    <x v="3"/>
    <s v="Headache"/>
    <s v="Stress"/>
    <x v="2"/>
    <n v="91"/>
    <x v="2"/>
    <x v="0"/>
    <s v="Happy"/>
    <x v="1"/>
    <x v="0"/>
  </r>
  <r>
    <x v="2164"/>
    <s v="Gabi Klausen"/>
    <x v="0"/>
    <d v="1998-09-16T00:00:00"/>
    <n v="202446"/>
    <x v="341"/>
    <x v="1"/>
    <s v="Back Pain"/>
    <s v="Mood Swings"/>
    <x v="2"/>
    <n v="105"/>
    <x v="1"/>
    <x v="0"/>
    <s v="Happy"/>
    <x v="0"/>
    <x v="0"/>
  </r>
  <r>
    <x v="2165"/>
    <s v="Delmer Redbourn"/>
    <x v="1"/>
    <d v="1975-03-09T00:00:00"/>
    <n v="2024617"/>
    <x v="525"/>
    <x v="0"/>
    <s v="High Blood Pressure"/>
    <s v="Anxiety"/>
    <x v="5"/>
    <n v="175"/>
    <x v="1"/>
    <x v="0"/>
    <s v="Neutral"/>
    <x v="1"/>
    <x v="0"/>
  </r>
  <r>
    <x v="2166"/>
    <s v="Garrick Campione"/>
    <x v="1"/>
    <d v="1993-05-08T00:00:00"/>
    <n v="2024421"/>
    <x v="122"/>
    <x v="1"/>
    <s v="Insomnia"/>
    <s v="Stress"/>
    <x v="1"/>
    <n v="126"/>
    <x v="2"/>
    <x v="0"/>
    <s v="Happy"/>
    <x v="0"/>
    <x v="0"/>
  </r>
  <r>
    <x v="2167"/>
    <s v="Jedediah Sexti"/>
    <x v="1"/>
    <d v="1996-08-02T00:00:00"/>
    <n v="202462"/>
    <x v="638"/>
    <x v="1"/>
    <s v="High Blood Pressure"/>
    <s v="Irritability"/>
    <x v="0"/>
    <n v="63"/>
    <x v="1"/>
    <x v="0"/>
    <s v="Neutral"/>
    <x v="1"/>
    <x v="0"/>
  </r>
  <r>
    <x v="2168"/>
    <s v="Willy Mohan"/>
    <x v="0"/>
    <d v="2002-04-29T00:00:00"/>
    <n v="202432"/>
    <x v="22"/>
    <x v="0"/>
    <s v="Headache"/>
    <s v="Mood Swings"/>
    <x v="3"/>
    <n v="105"/>
    <x v="0"/>
    <x v="0"/>
    <s v="Neutral"/>
    <x v="0"/>
    <x v="0"/>
  </r>
  <r>
    <x v="2169"/>
    <s v="Lorne Ridler"/>
    <x v="0"/>
    <d v="2002-07-26T00:00:00"/>
    <n v="2024413"/>
    <x v="341"/>
    <x v="5"/>
    <s v="High Blood Pressure"/>
    <s v="Depression"/>
    <x v="3"/>
    <n v="105"/>
    <x v="2"/>
    <x v="2"/>
    <s v="Sad"/>
    <x v="1"/>
    <x v="0"/>
  </r>
  <r>
    <x v="2170"/>
    <s v="Cammi Matson"/>
    <x v="0"/>
    <d v="1994-02-23T00:00:00"/>
    <n v="202439"/>
    <x v="153"/>
    <x v="1"/>
    <s v="Fatigue"/>
    <s v="Depression"/>
    <x v="2"/>
    <n v="112"/>
    <x v="0"/>
    <x v="2"/>
    <s v="Neutral"/>
    <x v="0"/>
    <x v="0"/>
  </r>
  <r>
    <x v="2171"/>
    <s v="Sauveur Sidle"/>
    <x v="1"/>
    <d v="1975-02-23T00:00:00"/>
    <n v="2024616"/>
    <x v="425"/>
    <x v="1"/>
    <s v="Headache"/>
    <s v="Irritability"/>
    <x v="3"/>
    <n v="28"/>
    <x v="0"/>
    <x v="0"/>
    <s v="Neutral"/>
    <x v="0"/>
    <x v="0"/>
  </r>
  <r>
    <x v="2172"/>
    <s v="Selene Moughtin"/>
    <x v="0"/>
    <d v="1993-03-21T00:00:00"/>
    <n v="2024515"/>
    <x v="69"/>
    <x v="0"/>
    <s v="Back Pain"/>
    <s v="Mood Swings"/>
    <x v="5"/>
    <n v="63"/>
    <x v="0"/>
    <x v="0"/>
    <s v="Happy"/>
    <x v="0"/>
    <x v="0"/>
  </r>
  <r>
    <x v="2173"/>
    <s v="Leroi Kill"/>
    <x v="1"/>
    <d v="1995-11-20T00:00:00"/>
    <n v="2024129"/>
    <x v="14"/>
    <x v="1"/>
    <s v="Headache"/>
    <s v="Mood Swings"/>
    <x v="5"/>
    <n v="28"/>
    <x v="2"/>
    <x v="1"/>
    <s v="Happy"/>
    <x v="0"/>
    <x v="0"/>
  </r>
  <r>
    <x v="2174"/>
    <s v="Leeland Enever"/>
    <x v="1"/>
    <d v="1992-06-13T00:00:00"/>
    <n v="202454"/>
    <x v="163"/>
    <x v="1"/>
    <s v="Insomnia"/>
    <s v="Anxiety"/>
    <x v="1"/>
    <n v="119"/>
    <x v="2"/>
    <x v="0"/>
    <s v="Happy"/>
    <x v="0"/>
    <x v="0"/>
  </r>
  <r>
    <x v="2175"/>
    <s v="Nial Torrent"/>
    <x v="1"/>
    <d v="1994-02-27T00:00:00"/>
    <n v="2024117"/>
    <x v="66"/>
    <x v="2"/>
    <s v="Back Pain"/>
    <s v="Stress"/>
    <x v="2"/>
    <n v="7"/>
    <x v="1"/>
    <x v="1"/>
    <s v="Neutral"/>
    <x v="1"/>
    <x v="1"/>
  </r>
  <r>
    <x v="2176"/>
    <s v="Ulysses Mayoh"/>
    <x v="1"/>
    <d v="1992-01-03T00:00:00"/>
    <n v="2024514"/>
    <x v="436"/>
    <x v="3"/>
    <s v="Back Pain"/>
    <s v="Anxiety"/>
    <x v="1"/>
    <n v="7"/>
    <x v="0"/>
    <x v="1"/>
    <s v="Happy"/>
    <x v="0"/>
    <x v="0"/>
  </r>
  <r>
    <x v="2177"/>
    <s v="Patrice Haddington"/>
    <x v="1"/>
    <d v="1995-06-27T00:00:00"/>
    <n v="2024328"/>
    <x v="561"/>
    <x v="1"/>
    <s v="Fatigue"/>
    <s v="Mood Swings"/>
    <x v="0"/>
    <n v="119"/>
    <x v="0"/>
    <x v="0"/>
    <s v="Happy"/>
    <x v="0"/>
    <x v="0"/>
  </r>
  <r>
    <x v="2178"/>
    <s v="Gillie MacGarrity"/>
    <x v="0"/>
    <d v="2001-06-11T00:00:00"/>
    <n v="2024222"/>
    <x v="175"/>
    <x v="5"/>
    <s v="Back Pain"/>
    <s v="Irritability"/>
    <x v="0"/>
    <n v="112"/>
    <x v="2"/>
    <x v="0"/>
    <s v="Neutral"/>
    <x v="0"/>
    <x v="0"/>
  </r>
  <r>
    <x v="2179"/>
    <s v="Adolf Palley"/>
    <x v="1"/>
    <d v="1995-01-09T00:00:00"/>
    <n v="2024425"/>
    <x v="473"/>
    <x v="3"/>
    <s v="Fatigue"/>
    <s v="Mood Swings"/>
    <x v="2"/>
    <n v="77"/>
    <x v="0"/>
    <x v="2"/>
    <s v="Sad"/>
    <x v="0"/>
    <x v="0"/>
  </r>
  <r>
    <x v="2180"/>
    <s v="Judie Gillice"/>
    <x v="0"/>
    <d v="2000-10-28T00:00:00"/>
    <n v="2024210"/>
    <x v="20"/>
    <x v="5"/>
    <s v="High Blood Pressure"/>
    <s v="Irritability"/>
    <x v="3"/>
    <n v="84"/>
    <x v="0"/>
    <x v="1"/>
    <s v="Happy"/>
    <x v="0"/>
    <x v="0"/>
  </r>
  <r>
    <x v="2181"/>
    <s v="Agosto Pelz"/>
    <x v="1"/>
    <d v="1992-05-15T00:00:00"/>
    <n v="2024126"/>
    <x v="495"/>
    <x v="1"/>
    <s v="Headache"/>
    <s v="Irritability"/>
    <x v="0"/>
    <n v="42"/>
    <x v="0"/>
    <x v="0"/>
    <s v="Neutral"/>
    <x v="0"/>
    <x v="0"/>
  </r>
  <r>
    <x v="2182"/>
    <s v="Therine Januszewicz"/>
    <x v="0"/>
    <d v="1996-12-19T00:00:00"/>
    <n v="202442"/>
    <x v="301"/>
    <x v="5"/>
    <s v="High Blood Pressure"/>
    <s v="Irritability"/>
    <x v="1"/>
    <n v="112"/>
    <x v="0"/>
    <x v="1"/>
    <s v="Neutral"/>
    <x v="0"/>
    <x v="0"/>
  </r>
  <r>
    <x v="2183"/>
    <s v="Jacob Pharrow"/>
    <x v="1"/>
    <d v="1975-05-22T00:00:00"/>
    <n v="2024528"/>
    <x v="165"/>
    <x v="3"/>
    <s v="Back Pain"/>
    <s v="Anxiety"/>
    <x v="0"/>
    <n v="77"/>
    <x v="0"/>
    <x v="1"/>
    <s v="Sad"/>
    <x v="0"/>
    <x v="0"/>
  </r>
  <r>
    <x v="2184"/>
    <s v="Wittie Minchindon"/>
    <x v="1"/>
    <d v="2006-10-29T00:00:00"/>
    <n v="202452"/>
    <x v="243"/>
    <x v="1"/>
    <s v="Headache"/>
    <s v="Mood Swings"/>
    <x v="7"/>
    <n v="28"/>
    <x v="2"/>
    <x v="1"/>
    <s v="Neutral"/>
    <x v="1"/>
    <x v="0"/>
  </r>
  <r>
    <x v="2185"/>
    <s v="Evvy Held"/>
    <x v="0"/>
    <d v="1999-01-17T00:00:00"/>
    <n v="202432"/>
    <x v="219"/>
    <x v="1"/>
    <s v="Fatigue"/>
    <s v="Mood Swings"/>
    <x v="1"/>
    <n v="70"/>
    <x v="0"/>
    <x v="1"/>
    <s v="Sad"/>
    <x v="0"/>
    <x v="0"/>
  </r>
  <r>
    <x v="2186"/>
    <s v="Carilyn Howgate"/>
    <x v="0"/>
    <d v="1997-10-27T00:00:00"/>
    <n v="2024114"/>
    <x v="66"/>
    <x v="2"/>
    <s v="Fatigue"/>
    <s v="Mood Swings"/>
    <x v="3"/>
    <n v="168"/>
    <x v="2"/>
    <x v="0"/>
    <s v="Sad"/>
    <x v="1"/>
    <x v="0"/>
  </r>
  <r>
    <x v="2187"/>
    <s v="Derril Ackwood"/>
    <x v="1"/>
    <d v="1997-04-04T00:00:00"/>
    <n v="202452"/>
    <x v="404"/>
    <x v="1"/>
    <s v="High Blood Pressure"/>
    <s v="Irritability"/>
    <x v="2"/>
    <n v="63"/>
    <x v="1"/>
    <x v="0"/>
    <s v="Neutral"/>
    <x v="1"/>
    <x v="0"/>
  </r>
  <r>
    <x v="2188"/>
    <s v="Aluino MacParland"/>
    <x v="1"/>
    <d v="2002-06-15T00:00:00"/>
    <n v="202438"/>
    <x v="40"/>
    <x v="3"/>
    <s v="High Blood Pressure"/>
    <s v="Anxiety"/>
    <x v="2"/>
    <n v="119"/>
    <x v="0"/>
    <x v="1"/>
    <s v="Neutral"/>
    <x v="0"/>
    <x v="0"/>
  </r>
  <r>
    <x v="2189"/>
    <s v="Casey Stuckow"/>
    <x v="1"/>
    <d v="1999-07-04T00:00:00"/>
    <n v="2024318"/>
    <x v="456"/>
    <x v="3"/>
    <s v="Insomnia"/>
    <s v="Irritability"/>
    <x v="3"/>
    <n v="14"/>
    <x v="0"/>
    <x v="0"/>
    <s v="Neutral"/>
    <x v="1"/>
    <x v="0"/>
  </r>
  <r>
    <x v="2190"/>
    <s v="Tessie Willmot"/>
    <x v="0"/>
    <d v="2002-12-29T00:00:00"/>
    <n v="2024621"/>
    <x v="36"/>
    <x v="1"/>
    <s v="Back Pain"/>
    <s v="Mood Swings"/>
    <x v="1"/>
    <n v="49"/>
    <x v="2"/>
    <x v="0"/>
    <s v="Neutral"/>
    <x v="0"/>
    <x v="0"/>
  </r>
  <r>
    <x v="2191"/>
    <s v="Nicolle Awdry"/>
    <x v="0"/>
    <d v="2000-01-14T00:00:00"/>
    <n v="202428"/>
    <x v="306"/>
    <x v="2"/>
    <s v="Insomnia"/>
    <s v="Irritability"/>
    <x v="2"/>
    <n v="126"/>
    <x v="1"/>
    <x v="0"/>
    <s v="Neutral"/>
    <x v="0"/>
    <x v="1"/>
  </r>
  <r>
    <x v="2192"/>
    <s v="Gigi De Malchar"/>
    <x v="0"/>
    <d v="1998-05-06T00:00:00"/>
    <n v="2024414"/>
    <x v="135"/>
    <x v="3"/>
    <s v="Back Pain"/>
    <s v="Depression"/>
    <x v="2"/>
    <n v="14"/>
    <x v="2"/>
    <x v="1"/>
    <s v="Happy"/>
    <x v="1"/>
    <x v="0"/>
  </r>
  <r>
    <x v="2193"/>
    <s v="Marnia Tillett"/>
    <x v="0"/>
    <d v="2001-04-22T00:00:00"/>
    <n v="202453"/>
    <x v="404"/>
    <x v="1"/>
    <s v="Back Pain"/>
    <s v="Mood Swings"/>
    <x v="3"/>
    <n v="63"/>
    <x v="0"/>
    <x v="0"/>
    <s v="Sad"/>
    <x v="0"/>
    <x v="0"/>
  </r>
  <r>
    <x v="2194"/>
    <s v="Peg Janik"/>
    <x v="0"/>
    <d v="2005-02-24T00:00:00"/>
    <n v="2024214"/>
    <x v="632"/>
    <x v="1"/>
    <s v="Insomnia"/>
    <s v="Mood Swings"/>
    <x v="1"/>
    <n v="35"/>
    <x v="1"/>
    <x v="0"/>
    <s v="Happy"/>
    <x v="1"/>
    <x v="1"/>
  </r>
  <r>
    <x v="2195"/>
    <s v="Hall Poel"/>
    <x v="1"/>
    <d v="1992-08-01T00:00:00"/>
    <n v="2024122"/>
    <x v="639"/>
    <x v="1"/>
    <s v="Back Pain"/>
    <s v="Anxiety"/>
    <x v="5"/>
    <n v="70"/>
    <x v="2"/>
    <x v="0"/>
    <s v="Happy"/>
    <x v="0"/>
    <x v="0"/>
  </r>
  <r>
    <x v="2196"/>
    <s v="Lorens Lawdham"/>
    <x v="1"/>
    <d v="2001-01-08T00:00:00"/>
    <n v="2024430"/>
    <x v="336"/>
    <x v="3"/>
    <s v="Back Pain"/>
    <s v="Stress"/>
    <x v="1"/>
    <n v="119"/>
    <x v="0"/>
    <x v="2"/>
    <s v="Neutral"/>
    <x v="0"/>
    <x v="0"/>
  </r>
  <r>
    <x v="2197"/>
    <s v="Melinde Lammin"/>
    <x v="0"/>
    <d v="1998-07-15T00:00:00"/>
    <n v="2024411"/>
    <x v="530"/>
    <x v="1"/>
    <s v="High Blood Pressure"/>
    <s v="Depression"/>
    <x v="1"/>
    <n v="112"/>
    <x v="0"/>
    <x v="0"/>
    <s v="Neutral"/>
    <x v="1"/>
    <x v="0"/>
  </r>
  <r>
    <x v="2198"/>
    <s v="Seymour Harker"/>
    <x v="1"/>
    <d v="1995-05-11T00:00:00"/>
    <n v="202462"/>
    <x v="324"/>
    <x v="1"/>
    <s v="Insomnia"/>
    <s v="Anxiety"/>
    <x v="1"/>
    <n v="175"/>
    <x v="2"/>
    <x v="1"/>
    <s v="Happy"/>
    <x v="0"/>
    <x v="0"/>
  </r>
  <r>
    <x v="2199"/>
    <s v="Alard Hurton"/>
    <x v="1"/>
    <d v="1994-08-28T00:00:00"/>
    <n v="2024314"/>
    <x v="50"/>
    <x v="1"/>
    <s v="Back Pain"/>
    <s v="Irritability"/>
    <x v="5"/>
    <n v="91"/>
    <x v="2"/>
    <x v="0"/>
    <s v="Neutral"/>
    <x v="1"/>
    <x v="0"/>
  </r>
  <r>
    <x v="2200"/>
    <s v="Lutero Riddles"/>
    <x v="1"/>
    <d v="2004-02-20T00:00:00"/>
    <n v="2024325"/>
    <x v="460"/>
    <x v="3"/>
    <s v="Back Pain"/>
    <s v="Irritability"/>
    <x v="2"/>
    <n v="42"/>
    <x v="1"/>
    <x v="2"/>
    <s v="Sad"/>
    <x v="0"/>
    <x v="0"/>
  </r>
  <r>
    <x v="2201"/>
    <s v="Ethelred Cremin"/>
    <x v="1"/>
    <d v="2002-05-21T00:00:00"/>
    <n v="2024519"/>
    <x v="16"/>
    <x v="0"/>
    <s v="Insomnia"/>
    <s v="Anxiety"/>
    <x v="1"/>
    <n v="35"/>
    <x v="2"/>
    <x v="2"/>
    <s v="Happy"/>
    <x v="0"/>
    <x v="0"/>
  </r>
  <r>
    <x v="2202"/>
    <s v="Haven Joscelin"/>
    <x v="1"/>
    <d v="1991-12-28T00:00:00"/>
    <n v="2024127"/>
    <x v="471"/>
    <x v="2"/>
    <s v="Back Pain"/>
    <s v="Stress"/>
    <x v="2"/>
    <n v="56"/>
    <x v="2"/>
    <x v="0"/>
    <s v="Neutral"/>
    <x v="1"/>
    <x v="0"/>
  </r>
  <r>
    <x v="2203"/>
    <s v="Clevie Gemson"/>
    <x v="1"/>
    <d v="1983-04-02T00:00:00"/>
    <n v="202412"/>
    <x v="215"/>
    <x v="2"/>
    <s v="Headache"/>
    <s v="Depression"/>
    <x v="2"/>
    <n v="70"/>
    <x v="0"/>
    <x v="1"/>
    <s v="Neutral"/>
    <x v="0"/>
    <x v="0"/>
  </r>
  <r>
    <x v="2204"/>
    <s v="Skyler Latta"/>
    <x v="1"/>
    <d v="1970-06-05T00:00:00"/>
    <n v="202437"/>
    <x v="531"/>
    <x v="1"/>
    <s v="Fatigue"/>
    <s v="Anxiety"/>
    <x v="3"/>
    <n v="21"/>
    <x v="1"/>
    <x v="1"/>
    <s v="Happy"/>
    <x v="1"/>
    <x v="0"/>
  </r>
  <r>
    <x v="2205"/>
    <s v="Devonna Marton"/>
    <x v="0"/>
    <d v="1994-02-23T00:00:00"/>
    <n v="2024611"/>
    <x v="640"/>
    <x v="2"/>
    <s v="Fatigue"/>
    <s v="Depression"/>
    <x v="2"/>
    <n v="112"/>
    <x v="0"/>
    <x v="0"/>
    <s v="Happy"/>
    <x v="1"/>
    <x v="0"/>
  </r>
  <r>
    <x v="2206"/>
    <s v="Sioux Marian"/>
    <x v="0"/>
    <d v="2001-10-24T00:00:00"/>
    <n v="2024113"/>
    <x v="100"/>
    <x v="3"/>
    <s v="Back Pain"/>
    <s v="Stress"/>
    <x v="0"/>
    <n v="84"/>
    <x v="0"/>
    <x v="1"/>
    <s v="Neutral"/>
    <x v="0"/>
    <x v="0"/>
  </r>
  <r>
    <x v="2207"/>
    <s v="Rosemonde Fearby"/>
    <x v="0"/>
    <d v="1995-09-19T00:00:00"/>
    <n v="202414"/>
    <x v="395"/>
    <x v="0"/>
    <s v="Back Pain"/>
    <s v="Irritability"/>
    <x v="3"/>
    <n v="56"/>
    <x v="2"/>
    <x v="0"/>
    <s v="Sad"/>
    <x v="0"/>
    <x v="0"/>
  </r>
  <r>
    <x v="2208"/>
    <s v="Keelby Loins"/>
    <x v="1"/>
    <d v="1949-05-30T00:00:00"/>
    <n v="2024123"/>
    <x v="499"/>
    <x v="2"/>
    <s v="Loss of Appetite"/>
    <s v="Loneliness"/>
    <x v="9"/>
    <n v="14"/>
    <x v="2"/>
    <x v="0"/>
    <s v="Sad"/>
    <x v="0"/>
    <x v="0"/>
  </r>
  <r>
    <x v="2209"/>
    <s v="Zilvia Dallyn"/>
    <x v="0"/>
    <d v="1999-03-25T00:00:00"/>
    <n v="202457"/>
    <x v="76"/>
    <x v="5"/>
    <s v="High Blood Pressure"/>
    <s v="Anxiety"/>
    <x v="3"/>
    <n v="91"/>
    <x v="1"/>
    <x v="0"/>
    <s v="Neutral"/>
    <x v="0"/>
    <x v="0"/>
  </r>
  <r>
    <x v="2210"/>
    <s v="Marve Defont"/>
    <x v="1"/>
    <d v="1995-04-27T00:00:00"/>
    <n v="2024425"/>
    <x v="460"/>
    <x v="0"/>
    <s v="Headache"/>
    <s v="Mood Swings"/>
    <x v="0"/>
    <n v="91"/>
    <x v="1"/>
    <x v="2"/>
    <s v="Happy"/>
    <x v="1"/>
    <x v="1"/>
  </r>
  <r>
    <x v="2211"/>
    <s v="Orsola Burness"/>
    <x v="0"/>
    <d v="2005-10-10T00:00:00"/>
    <n v="2024319"/>
    <x v="75"/>
    <x v="3"/>
    <s v="Back Pain"/>
    <s v="Depression"/>
    <x v="2"/>
    <n v="112"/>
    <x v="0"/>
    <x v="0"/>
    <s v="Neutral"/>
    <x v="0"/>
    <x v="0"/>
  </r>
  <r>
    <x v="2212"/>
    <s v="Seline Pimblotte"/>
    <x v="0"/>
    <d v="1999-03-08T00:00:00"/>
    <n v="2024227"/>
    <x v="561"/>
    <x v="5"/>
    <s v="Fatigue"/>
    <s v="Stress"/>
    <x v="3"/>
    <n v="140"/>
    <x v="0"/>
    <x v="0"/>
    <s v="Happy"/>
    <x v="0"/>
    <x v="0"/>
  </r>
  <r>
    <x v="2213"/>
    <s v="Jackie Dunston"/>
    <x v="1"/>
    <d v="1991-05-21T00:00:00"/>
    <n v="202438"/>
    <x v="501"/>
    <x v="2"/>
    <s v="Fatigue"/>
    <s v="Anxiety"/>
    <x v="3"/>
    <n v="14"/>
    <x v="2"/>
    <x v="2"/>
    <s v="Neutral"/>
    <x v="1"/>
    <x v="0"/>
  </r>
  <r>
    <x v="2214"/>
    <s v="Grove Gravey"/>
    <x v="1"/>
    <d v="1973-07-17T00:00:00"/>
    <n v="2024313"/>
    <x v="24"/>
    <x v="3"/>
    <s v="Headache"/>
    <s v="Stress"/>
    <x v="5"/>
    <n v="140"/>
    <x v="2"/>
    <x v="1"/>
    <s v="Neutral"/>
    <x v="0"/>
    <x v="0"/>
  </r>
  <r>
    <x v="2215"/>
    <s v="Tremaine Itzkov"/>
    <x v="1"/>
    <d v="1985-04-23T00:00:00"/>
    <n v="202459"/>
    <x v="626"/>
    <x v="3"/>
    <s v="Fatigue"/>
    <s v="Irritability"/>
    <x v="0"/>
    <n v="140"/>
    <x v="2"/>
    <x v="2"/>
    <s v="Sad"/>
    <x v="0"/>
    <x v="0"/>
  </r>
  <r>
    <x v="2216"/>
    <s v="Chiarra Kinver"/>
    <x v="0"/>
    <d v="1992-05-23T00:00:00"/>
    <n v="2024118"/>
    <x v="109"/>
    <x v="0"/>
    <s v="Back Pain"/>
    <s v="Irritability"/>
    <x v="5"/>
    <n v="112"/>
    <x v="2"/>
    <x v="0"/>
    <s v="Sad"/>
    <x v="0"/>
    <x v="0"/>
  </r>
  <r>
    <x v="2217"/>
    <s v="Yuma Elldred"/>
    <x v="1"/>
    <d v="1995-08-10T00:00:00"/>
    <n v="2024110"/>
    <x v="617"/>
    <x v="1"/>
    <s v="Back Pain"/>
    <s v="Anxiety"/>
    <x v="2"/>
    <n v="112"/>
    <x v="0"/>
    <x v="0"/>
    <s v="Neutral"/>
    <x v="0"/>
    <x v="0"/>
  </r>
  <r>
    <x v="2218"/>
    <s v="Netty Bratten"/>
    <x v="0"/>
    <d v="1992-06-22T00:00:00"/>
    <n v="2024410"/>
    <x v="530"/>
    <x v="3"/>
    <s v="Headache"/>
    <s v="Anxiety"/>
    <x v="5"/>
    <n v="154"/>
    <x v="1"/>
    <x v="1"/>
    <s v="Sad"/>
    <x v="1"/>
    <x v="0"/>
  </r>
  <r>
    <x v="2219"/>
    <s v="Reynold Spreckley"/>
    <x v="1"/>
    <d v="1991-12-25T00:00:00"/>
    <n v="202465"/>
    <x v="201"/>
    <x v="5"/>
    <s v="Back Pain"/>
    <s v="Irritability"/>
    <x v="3"/>
    <n v="77"/>
    <x v="2"/>
    <x v="1"/>
    <s v="Neutral"/>
    <x v="0"/>
    <x v="0"/>
  </r>
  <r>
    <x v="2220"/>
    <s v="Laura Klasing"/>
    <x v="0"/>
    <d v="1989-11-11T00:00:00"/>
    <n v="2024317"/>
    <x v="549"/>
    <x v="1"/>
    <s v="Insomnia"/>
    <s v="Anxiety"/>
    <x v="0"/>
    <n v="63"/>
    <x v="0"/>
    <x v="1"/>
    <s v="Happy"/>
    <x v="0"/>
    <x v="0"/>
  </r>
  <r>
    <x v="2221"/>
    <s v="Slade Rubbens"/>
    <x v="1"/>
    <d v="1985-02-22T00:00:00"/>
    <n v="2024424"/>
    <x v="74"/>
    <x v="1"/>
    <s v="Insomnia"/>
    <s v="Irritability"/>
    <x v="3"/>
    <n v="161"/>
    <x v="0"/>
    <x v="0"/>
    <s v="Neutral"/>
    <x v="1"/>
    <x v="0"/>
  </r>
  <r>
    <x v="2222"/>
    <s v="Egon Peak"/>
    <x v="1"/>
    <d v="2000-04-25T00:00:00"/>
    <n v="2024427"/>
    <x v="232"/>
    <x v="0"/>
    <s v="High Blood Pressure"/>
    <s v="Mood Swings"/>
    <x v="1"/>
    <n v="140"/>
    <x v="2"/>
    <x v="0"/>
    <s v="Neutral"/>
    <x v="0"/>
    <x v="0"/>
  </r>
  <r>
    <x v="2223"/>
    <s v="Giraud Mellor"/>
    <x v="1"/>
    <d v="2002-08-10T00:00:00"/>
    <n v="2024416"/>
    <x v="456"/>
    <x v="2"/>
    <s v="Headache"/>
    <s v="Depression"/>
    <x v="1"/>
    <n v="14"/>
    <x v="1"/>
    <x v="1"/>
    <s v="Neutral"/>
    <x v="0"/>
    <x v="0"/>
  </r>
  <r>
    <x v="2224"/>
    <s v="Gregorius Muckart"/>
    <x v="1"/>
    <d v="1999-08-25T00:00:00"/>
    <n v="2024616"/>
    <x v="67"/>
    <x v="0"/>
    <s v="Insomnia"/>
    <s v="Irritability"/>
    <x v="2"/>
    <n v="56"/>
    <x v="0"/>
    <x v="1"/>
    <s v="Happy"/>
    <x v="0"/>
    <x v="0"/>
  </r>
  <r>
    <x v="2225"/>
    <s v="Devi Deem"/>
    <x v="0"/>
    <d v="1998-03-20T00:00:00"/>
    <n v="202445"/>
    <x v="146"/>
    <x v="0"/>
    <s v="Headache"/>
    <s v="Depression"/>
    <x v="0"/>
    <n v="7"/>
    <x v="1"/>
    <x v="1"/>
    <s v="Sad"/>
    <x v="1"/>
    <x v="0"/>
  </r>
  <r>
    <x v="2226"/>
    <s v="Perrine Skellington"/>
    <x v="0"/>
    <d v="1996-10-25T00:00:00"/>
    <n v="2024212"/>
    <x v="110"/>
    <x v="3"/>
    <s v="Fatigue"/>
    <s v="Anxiety"/>
    <x v="3"/>
    <n v="168"/>
    <x v="0"/>
    <x v="0"/>
    <s v="Neutral"/>
    <x v="0"/>
    <x v="0"/>
  </r>
  <r>
    <x v="2227"/>
    <s v="Tasha Bell"/>
    <x v="0"/>
    <d v="2003-06-27T00:00:00"/>
    <n v="202443"/>
    <x v="476"/>
    <x v="0"/>
    <s v="Insomnia"/>
    <s v="Anxiety"/>
    <x v="2"/>
    <n v="49"/>
    <x v="0"/>
    <x v="2"/>
    <s v="Neutral"/>
    <x v="1"/>
    <x v="0"/>
  </r>
  <r>
    <x v="2228"/>
    <s v="Eolanda Eadmeads"/>
    <x v="0"/>
    <d v="1967-12-31T00:00:00"/>
    <n v="2024316"/>
    <x v="641"/>
    <x v="1"/>
    <s v="Back Pain"/>
    <s v="Anxiety"/>
    <x v="0"/>
    <n v="21"/>
    <x v="2"/>
    <x v="1"/>
    <s v="Sad"/>
    <x v="1"/>
    <x v="0"/>
  </r>
  <r>
    <x v="2229"/>
    <s v="Byran Pirkis"/>
    <x v="1"/>
    <d v="1994-01-14T00:00:00"/>
    <n v="2024419"/>
    <x v="355"/>
    <x v="0"/>
    <s v="Headache"/>
    <s v="Stress"/>
    <x v="1"/>
    <n v="77"/>
    <x v="2"/>
    <x v="0"/>
    <s v="Sad"/>
    <x v="0"/>
    <x v="0"/>
  </r>
  <r>
    <x v="2230"/>
    <s v="Tawnya Moogan"/>
    <x v="0"/>
    <d v="1982-10-10T00:00:00"/>
    <n v="2024122"/>
    <x v="237"/>
    <x v="5"/>
    <s v="Back Pain"/>
    <s v="Mood Swings"/>
    <x v="2"/>
    <n v="42"/>
    <x v="0"/>
    <x v="0"/>
    <s v="Neutral"/>
    <x v="0"/>
    <x v="0"/>
  </r>
  <r>
    <x v="2231"/>
    <s v="Remington Padilla"/>
    <x v="1"/>
    <d v="2004-07-22T00:00:00"/>
    <n v="2024131"/>
    <x v="363"/>
    <x v="0"/>
    <s v="Insomnia"/>
    <s v="Depression"/>
    <x v="5"/>
    <n v="77"/>
    <x v="1"/>
    <x v="0"/>
    <s v="Sad"/>
    <x v="0"/>
    <x v="1"/>
  </r>
  <r>
    <x v="2232"/>
    <s v="Travers Van Oort"/>
    <x v="1"/>
    <d v="2001-12-30T00:00:00"/>
    <n v="2024225"/>
    <x v="423"/>
    <x v="1"/>
    <s v="High Blood Pressure"/>
    <s v="Mood Swings"/>
    <x v="3"/>
    <n v="70"/>
    <x v="2"/>
    <x v="2"/>
    <s v="Sad"/>
    <x v="1"/>
    <x v="0"/>
  </r>
  <r>
    <x v="2233"/>
    <s v="Barrett McGlade"/>
    <x v="1"/>
    <d v="1999-04-17T00:00:00"/>
    <n v="202435"/>
    <x v="393"/>
    <x v="5"/>
    <s v="Back Pain"/>
    <s v="Mood Swings"/>
    <x v="2"/>
    <n v="126"/>
    <x v="2"/>
    <x v="2"/>
    <s v="Neutral"/>
    <x v="0"/>
    <x v="0"/>
  </r>
  <r>
    <x v="2234"/>
    <s v="Ahmed Von Hindenburg"/>
    <x v="1"/>
    <d v="1998-07-16T00:00:00"/>
    <n v="2024217"/>
    <x v="152"/>
    <x v="3"/>
    <s v="Fatigue"/>
    <s v="Anxiety"/>
    <x v="0"/>
    <n v="77"/>
    <x v="0"/>
    <x v="2"/>
    <s v="Happy"/>
    <x v="0"/>
    <x v="0"/>
  </r>
  <r>
    <x v="2235"/>
    <s v="Bambi Matuszinski"/>
    <x v="0"/>
    <d v="1992-03-04T00:00:00"/>
    <n v="2024518"/>
    <x v="511"/>
    <x v="2"/>
    <s v="Headache"/>
    <s v="Depression"/>
    <x v="3"/>
    <n v="91"/>
    <x v="2"/>
    <x v="0"/>
    <s v="Happy"/>
    <x v="0"/>
    <x v="0"/>
  </r>
  <r>
    <x v="2236"/>
    <s v="Jon Wass"/>
    <x v="1"/>
    <d v="2005-08-23T00:00:00"/>
    <n v="202454"/>
    <x v="376"/>
    <x v="1"/>
    <s v="Headache"/>
    <s v="Depression"/>
    <x v="1"/>
    <n v="49"/>
    <x v="1"/>
    <x v="0"/>
    <s v="Sad"/>
    <x v="1"/>
    <x v="0"/>
  </r>
  <r>
    <x v="2237"/>
    <s v="Gardiner Beadell"/>
    <x v="1"/>
    <d v="2003-07-10T00:00:00"/>
    <n v="2024318"/>
    <x v="250"/>
    <x v="2"/>
    <s v="High Blood Pressure"/>
    <s v="Mood Swings"/>
    <x v="0"/>
    <n v="168"/>
    <x v="1"/>
    <x v="0"/>
    <s v="Happy"/>
    <x v="1"/>
    <x v="0"/>
  </r>
  <r>
    <x v="2238"/>
    <s v="Twila Ivakin"/>
    <x v="0"/>
    <d v="1993-06-24T00:00:00"/>
    <n v="202437"/>
    <x v="134"/>
    <x v="2"/>
    <s v="Insomnia"/>
    <s v="Depression"/>
    <x v="5"/>
    <n v="21"/>
    <x v="0"/>
    <x v="0"/>
    <s v="Sad"/>
    <x v="0"/>
    <x v="0"/>
  </r>
  <r>
    <x v="2239"/>
    <s v="Delphine Tombleson"/>
    <x v="0"/>
    <d v="2001-12-24T00:00:00"/>
    <n v="2024527"/>
    <x v="504"/>
    <x v="0"/>
    <s v="Back Pain"/>
    <s v="Mood Swings"/>
    <x v="5"/>
    <n v="14"/>
    <x v="1"/>
    <x v="1"/>
    <s v="Sad"/>
    <x v="1"/>
    <x v="0"/>
  </r>
  <r>
    <x v="2240"/>
    <s v="Ingelbert Pleven"/>
    <x v="1"/>
    <d v="1996-03-07T00:00:00"/>
    <n v="2024115"/>
    <x v="185"/>
    <x v="3"/>
    <s v="Back Pain"/>
    <s v="Stress"/>
    <x v="3"/>
    <n v="84"/>
    <x v="1"/>
    <x v="2"/>
    <s v="Happy"/>
    <x v="1"/>
    <x v="0"/>
  </r>
  <r>
    <x v="2241"/>
    <s v="Emmy Higginbottam"/>
    <x v="0"/>
    <d v="1996-01-18T00:00:00"/>
    <n v="2024419"/>
    <x v="358"/>
    <x v="1"/>
    <s v="Insomnia"/>
    <s v="Irritability"/>
    <x v="5"/>
    <n v="14"/>
    <x v="2"/>
    <x v="0"/>
    <s v="Neutral"/>
    <x v="0"/>
    <x v="0"/>
  </r>
  <r>
    <x v="2242"/>
    <s v="Wilhelmine Arnli"/>
    <x v="0"/>
    <d v="1991-02-01T00:00:00"/>
    <n v="2024319"/>
    <x v="102"/>
    <x v="5"/>
    <s v="Back Pain"/>
    <s v="Mood Swings"/>
    <x v="1"/>
    <n v="119"/>
    <x v="1"/>
    <x v="1"/>
    <s v="Sad"/>
    <x v="0"/>
    <x v="0"/>
  </r>
  <r>
    <x v="2243"/>
    <s v="Brock Divis"/>
    <x v="1"/>
    <d v="2004-02-04T00:00:00"/>
    <n v="2024525"/>
    <x v="306"/>
    <x v="3"/>
    <s v="High Blood Pressure"/>
    <s v="Depression"/>
    <x v="0"/>
    <n v="161"/>
    <x v="0"/>
    <x v="0"/>
    <s v="Sad"/>
    <x v="0"/>
    <x v="0"/>
  </r>
  <r>
    <x v="2244"/>
    <s v="Denny Anelay"/>
    <x v="1"/>
    <d v="1984-01-04T00:00:00"/>
    <n v="202427"/>
    <x v="572"/>
    <x v="1"/>
    <s v="Headache"/>
    <s v="Stress"/>
    <x v="2"/>
    <n v="63"/>
    <x v="2"/>
    <x v="0"/>
    <s v="Happy"/>
    <x v="0"/>
    <x v="0"/>
  </r>
  <r>
    <x v="2245"/>
    <s v="Kira Sedgefield"/>
    <x v="0"/>
    <d v="1996-07-28T00:00:00"/>
    <n v="202442"/>
    <x v="349"/>
    <x v="0"/>
    <s v="Insomnia"/>
    <s v="Anxiety"/>
    <x v="0"/>
    <n v="70"/>
    <x v="0"/>
    <x v="0"/>
    <s v="Sad"/>
    <x v="0"/>
    <x v="0"/>
  </r>
  <r>
    <x v="2246"/>
    <s v="Jarad Kensit"/>
    <x v="1"/>
    <d v="1990-01-14T00:00:00"/>
    <n v="202432"/>
    <x v="317"/>
    <x v="1"/>
    <s v="Headache"/>
    <s v="Mood Swings"/>
    <x v="2"/>
    <n v="49"/>
    <x v="1"/>
    <x v="1"/>
    <s v="Neutral"/>
    <x v="1"/>
    <x v="1"/>
  </r>
  <r>
    <x v="2247"/>
    <s v="Charisse Kemme"/>
    <x v="0"/>
    <d v="2000-01-02T00:00:00"/>
    <n v="2024516"/>
    <x v="376"/>
    <x v="0"/>
    <s v="Fatigue"/>
    <s v="Irritability"/>
    <x v="1"/>
    <n v="154"/>
    <x v="2"/>
    <x v="0"/>
    <s v="Happy"/>
    <x v="1"/>
    <x v="0"/>
  </r>
  <r>
    <x v="2248"/>
    <s v="Michal Cuttings"/>
    <x v="0"/>
    <d v="1997-09-16T00:00:00"/>
    <n v="2024211"/>
    <x v="479"/>
    <x v="0"/>
    <s v="High Blood Pressure"/>
    <s v="Mood Swings"/>
    <x v="2"/>
    <n v="168"/>
    <x v="0"/>
    <x v="1"/>
    <s v="Happy"/>
    <x v="0"/>
    <x v="0"/>
  </r>
  <r>
    <x v="2249"/>
    <s v="Susette Lynam"/>
    <x v="0"/>
    <d v="2004-02-13T00:00:00"/>
    <n v="202458"/>
    <x v="25"/>
    <x v="3"/>
    <s v="Fatigue"/>
    <s v="Mood Swings"/>
    <x v="5"/>
    <n v="77"/>
    <x v="1"/>
    <x v="0"/>
    <s v="Neutral"/>
    <x v="1"/>
    <x v="0"/>
  </r>
  <r>
    <x v="2250"/>
    <s v="Teddy Nice"/>
    <x v="1"/>
    <d v="2000-04-05T00:00:00"/>
    <n v="2024423"/>
    <x v="22"/>
    <x v="3"/>
    <s v="Fatigue"/>
    <s v="Depression"/>
    <x v="3"/>
    <n v="126"/>
    <x v="1"/>
    <x v="2"/>
    <s v="Sad"/>
    <x v="1"/>
    <x v="0"/>
  </r>
  <r>
    <x v="2251"/>
    <s v="Georgine Holhouse"/>
    <x v="0"/>
    <d v="1970-08-08T00:00:00"/>
    <n v="2024519"/>
    <x v="642"/>
    <x v="3"/>
    <s v="High Blood Pressure"/>
    <s v="Depression"/>
    <x v="2"/>
    <n v="7"/>
    <x v="1"/>
    <x v="1"/>
    <s v="Happy"/>
    <x v="0"/>
    <x v="0"/>
  </r>
  <r>
    <x v="2252"/>
    <s v="Blancha Chatto"/>
    <x v="0"/>
    <d v="1962-09-03T00:00:00"/>
    <n v="2024420"/>
    <x v="108"/>
    <x v="5"/>
    <s v="Fatigue"/>
    <s v="Mood Swings"/>
    <x v="0"/>
    <n v="154"/>
    <x v="2"/>
    <x v="2"/>
    <s v="Neutral"/>
    <x v="0"/>
    <x v="0"/>
  </r>
  <r>
    <x v="2253"/>
    <s v="Ernie de Keyser"/>
    <x v="1"/>
    <d v="1950-02-08T00:00:00"/>
    <n v="2024620"/>
    <x v="264"/>
    <x v="1"/>
    <s v="Fatigue"/>
    <s v="Anxiety"/>
    <x v="5"/>
    <n v="154"/>
    <x v="2"/>
    <x v="1"/>
    <s v="Happy"/>
    <x v="0"/>
    <x v="0"/>
  </r>
  <r>
    <x v="2254"/>
    <s v="Haleigh Money"/>
    <x v="1"/>
    <d v="2001-12-12T00:00:00"/>
    <n v="202433"/>
    <x v="135"/>
    <x v="0"/>
    <s v="Headache"/>
    <s v="Anxiety"/>
    <x v="5"/>
    <n v="98"/>
    <x v="1"/>
    <x v="1"/>
    <s v="Neutral"/>
    <x v="1"/>
    <x v="0"/>
  </r>
  <r>
    <x v="2255"/>
    <s v="Francene Groundwater"/>
    <x v="0"/>
    <d v="1994-05-10T00:00:00"/>
    <n v="2024517"/>
    <x v="586"/>
    <x v="0"/>
    <s v="Fatigue"/>
    <s v="Mood Swings"/>
    <x v="5"/>
    <n v="147"/>
    <x v="0"/>
    <x v="1"/>
    <s v="Happy"/>
    <x v="0"/>
    <x v="0"/>
  </r>
  <r>
    <x v="2256"/>
    <s v="Marchall Tolefree"/>
    <x v="1"/>
    <d v="2002-02-13T00:00:00"/>
    <n v="2024211"/>
    <x v="536"/>
    <x v="2"/>
    <s v="High Blood Pressure"/>
    <s v="Stress"/>
    <x v="3"/>
    <n v="91"/>
    <x v="0"/>
    <x v="2"/>
    <s v="Neutral"/>
    <x v="0"/>
    <x v="0"/>
  </r>
  <r>
    <x v="2257"/>
    <s v="Margret Haliburn"/>
    <x v="0"/>
    <d v="1995-04-02T00:00:00"/>
    <n v="202411"/>
    <x v="19"/>
    <x v="1"/>
    <s v="Headache"/>
    <s v="Mood Swings"/>
    <x v="3"/>
    <n v="126"/>
    <x v="1"/>
    <x v="0"/>
    <s v="Sad"/>
    <x v="1"/>
    <x v="0"/>
  </r>
  <r>
    <x v="2258"/>
    <s v="Bea Purvey"/>
    <x v="0"/>
    <d v="1998-02-03T00:00:00"/>
    <n v="202431"/>
    <x v="382"/>
    <x v="1"/>
    <s v="Back Pain"/>
    <s v="Stress"/>
    <x v="3"/>
    <n v="42"/>
    <x v="0"/>
    <x v="0"/>
    <s v="Happy"/>
    <x v="0"/>
    <x v="0"/>
  </r>
  <r>
    <x v="2259"/>
    <s v="Frasco Bodycote"/>
    <x v="1"/>
    <d v="1968-04-04T00:00:00"/>
    <n v="2024115"/>
    <x v="117"/>
    <x v="1"/>
    <s v="Headache"/>
    <s v="Depression"/>
    <x v="3"/>
    <n v="147"/>
    <x v="2"/>
    <x v="0"/>
    <s v="Sad"/>
    <x v="0"/>
    <x v="0"/>
  </r>
  <r>
    <x v="2260"/>
    <s v="Lolly Byfield"/>
    <x v="0"/>
    <d v="2003-06-16T00:00:00"/>
    <n v="202424"/>
    <x v="197"/>
    <x v="3"/>
    <s v="Fatigue"/>
    <s v="Irritability"/>
    <x v="2"/>
    <n v="35"/>
    <x v="2"/>
    <x v="2"/>
    <s v="Sad"/>
    <x v="0"/>
    <x v="0"/>
  </r>
  <r>
    <x v="2261"/>
    <s v="Hattie Normand"/>
    <x v="0"/>
    <d v="2006-02-04T00:00:00"/>
    <n v="2024311"/>
    <x v="192"/>
    <x v="1"/>
    <s v="Headache"/>
    <s v="Irritability"/>
    <x v="2"/>
    <n v="126"/>
    <x v="2"/>
    <x v="0"/>
    <s v="Happy"/>
    <x v="1"/>
    <x v="0"/>
  </r>
  <r>
    <x v="2262"/>
    <s v="Everard Gladding"/>
    <x v="1"/>
    <d v="2000-02-06T00:00:00"/>
    <n v="2024621"/>
    <x v="643"/>
    <x v="0"/>
    <s v="Headache"/>
    <s v="Irritability"/>
    <x v="5"/>
    <n v="140"/>
    <x v="2"/>
    <x v="0"/>
    <s v="Sad"/>
    <x v="0"/>
    <x v="0"/>
  </r>
  <r>
    <x v="2263"/>
    <s v="Casey Serris"/>
    <x v="1"/>
    <d v="1997-07-18T00:00:00"/>
    <n v="2024328"/>
    <x v="270"/>
    <x v="0"/>
    <s v="Back Pain"/>
    <s v="Irritability"/>
    <x v="3"/>
    <n v="140"/>
    <x v="1"/>
    <x v="0"/>
    <s v="Neutral"/>
    <x v="1"/>
    <x v="0"/>
  </r>
  <r>
    <x v="2264"/>
    <s v="Carline Fraser"/>
    <x v="0"/>
    <d v="2000-11-30T00:00:00"/>
    <n v="2024420"/>
    <x v="644"/>
    <x v="2"/>
    <s v="Fatigue"/>
    <s v="Mood Swings"/>
    <x v="0"/>
    <n v="140"/>
    <x v="2"/>
    <x v="0"/>
    <s v="Neutral"/>
    <x v="0"/>
    <x v="0"/>
  </r>
  <r>
    <x v="2265"/>
    <s v="Sheree Keoghan"/>
    <x v="0"/>
    <d v="2006-11-19T00:00:00"/>
    <n v="2024427"/>
    <x v="323"/>
    <x v="6"/>
    <s v="Headache"/>
    <s v="Mood Swings"/>
    <x v="2"/>
    <n v="63"/>
    <x v="0"/>
    <x v="0"/>
    <s v="Neutral"/>
    <x v="1"/>
    <x v="0"/>
  </r>
  <r>
    <x v="2266"/>
    <s v="Olia Klaiser"/>
    <x v="0"/>
    <d v="1995-11-18T00:00:00"/>
    <n v="202457"/>
    <x v="242"/>
    <x v="3"/>
    <s v="Back Pain"/>
    <s v="Stress"/>
    <x v="0"/>
    <n v="84"/>
    <x v="2"/>
    <x v="0"/>
    <s v="Neutral"/>
    <x v="1"/>
    <x v="0"/>
  </r>
  <r>
    <x v="2267"/>
    <s v="Jerome Libreros"/>
    <x v="1"/>
    <d v="1995-01-12T00:00:00"/>
    <n v="202441"/>
    <x v="144"/>
    <x v="0"/>
    <s v="Back Pain"/>
    <s v="Stress"/>
    <x v="2"/>
    <n v="147"/>
    <x v="0"/>
    <x v="0"/>
    <s v="Happy"/>
    <x v="0"/>
    <x v="0"/>
  </r>
  <r>
    <x v="2268"/>
    <s v="Nels de Broke"/>
    <x v="1"/>
    <d v="2001-08-28T00:00:00"/>
    <n v="2024420"/>
    <x v="234"/>
    <x v="3"/>
    <s v="Headache"/>
    <s v="Irritability"/>
    <x v="3"/>
    <n v="182"/>
    <x v="0"/>
    <x v="0"/>
    <s v="Happy"/>
    <x v="0"/>
    <x v="0"/>
  </r>
  <r>
    <x v="2269"/>
    <s v="Ianthe Gooder"/>
    <x v="0"/>
    <d v="1993-09-27T00:00:00"/>
    <n v="202426"/>
    <x v="473"/>
    <x v="1"/>
    <s v="Insomnia"/>
    <s v="Anxiety"/>
    <x v="3"/>
    <n v="42"/>
    <x v="2"/>
    <x v="1"/>
    <s v="Neutral"/>
    <x v="1"/>
    <x v="0"/>
  </r>
  <r>
    <x v="2270"/>
    <s v="Waverly Gariff"/>
    <x v="1"/>
    <d v="2006-11-26T00:00:00"/>
    <n v="2024214"/>
    <x v="377"/>
    <x v="6"/>
    <s v="Stomach Age"/>
    <s v="Anxiety"/>
    <x v="7"/>
    <n v="42"/>
    <x v="1"/>
    <x v="1"/>
    <s v="Neutral"/>
    <x v="1"/>
    <x v="1"/>
  </r>
  <r>
    <x v="2271"/>
    <s v="Ciro Hillam"/>
    <x v="1"/>
    <d v="2006-10-17T00:00:00"/>
    <n v="202423"/>
    <x v="610"/>
    <x v="2"/>
    <s v="Headache"/>
    <s v="Mood Swings"/>
    <x v="2"/>
    <n v="140"/>
    <x v="0"/>
    <x v="0"/>
    <s v="Neutral"/>
    <x v="1"/>
    <x v="0"/>
  </r>
  <r>
    <x v="2272"/>
    <s v="Bob Wallbrook"/>
    <x v="1"/>
    <d v="1994-03-31T00:00:00"/>
    <n v="2024216"/>
    <x v="385"/>
    <x v="0"/>
    <s v="Back Pain"/>
    <s v="Anxiety"/>
    <x v="0"/>
    <n v="154"/>
    <x v="0"/>
    <x v="1"/>
    <s v="Neutral"/>
    <x v="0"/>
    <x v="0"/>
  </r>
  <r>
    <x v="2273"/>
    <s v="Ede Divill"/>
    <x v="0"/>
    <d v="1981-01-27T00:00:00"/>
    <n v="2024124"/>
    <x v="292"/>
    <x v="0"/>
    <s v="Headache"/>
    <s v="Irritability"/>
    <x v="2"/>
    <n v="91"/>
    <x v="2"/>
    <x v="1"/>
    <s v="Happy"/>
    <x v="0"/>
    <x v="0"/>
  </r>
  <r>
    <x v="2274"/>
    <s v="Ariella Riolfi"/>
    <x v="0"/>
    <d v="1958-06-26T00:00:00"/>
    <n v="2024117"/>
    <x v="39"/>
    <x v="2"/>
    <s v="Arthritis"/>
    <s v="Anxiety"/>
    <x v="6"/>
    <n v="119"/>
    <x v="0"/>
    <x v="0"/>
    <s v="Happy"/>
    <x v="0"/>
    <x v="0"/>
  </r>
  <r>
    <x v="2275"/>
    <s v="Tildie Jenoure"/>
    <x v="0"/>
    <d v="2002-11-25T00:00:00"/>
    <n v="2024212"/>
    <x v="267"/>
    <x v="0"/>
    <s v="Fatigue"/>
    <s v="Anxiety"/>
    <x v="3"/>
    <n v="91"/>
    <x v="2"/>
    <x v="0"/>
    <s v="Happy"/>
    <x v="1"/>
    <x v="0"/>
  </r>
  <r>
    <x v="2276"/>
    <s v="Malinde Soots"/>
    <x v="0"/>
    <d v="1998-05-07T00:00:00"/>
    <n v="2024125"/>
    <x v="439"/>
    <x v="0"/>
    <s v="Insomnia"/>
    <s v="Anxiety"/>
    <x v="5"/>
    <n v="77"/>
    <x v="0"/>
    <x v="0"/>
    <s v="Neutral"/>
    <x v="1"/>
    <x v="0"/>
  </r>
  <r>
    <x v="2277"/>
    <s v="Merilee MacMearty"/>
    <x v="0"/>
    <d v="2006-05-09T00:00:00"/>
    <n v="2024418"/>
    <x v="444"/>
    <x v="0"/>
    <s v="Headache"/>
    <s v="Irritability"/>
    <x v="0"/>
    <n v="175"/>
    <x v="2"/>
    <x v="0"/>
    <s v="Happy"/>
    <x v="1"/>
    <x v="0"/>
  </r>
  <r>
    <x v="2278"/>
    <s v="Elsworth Ebbitt"/>
    <x v="1"/>
    <d v="1998-07-02T00:00:00"/>
    <n v="2024124"/>
    <x v="422"/>
    <x v="2"/>
    <s v="Fatigue"/>
    <s v="Irritability"/>
    <x v="3"/>
    <n v="14"/>
    <x v="2"/>
    <x v="1"/>
    <s v="Sad"/>
    <x v="0"/>
    <x v="0"/>
  </r>
  <r>
    <x v="2279"/>
    <s v="Wolfy Lindblom"/>
    <x v="1"/>
    <d v="1998-09-19T00:00:00"/>
    <n v="202416"/>
    <x v="639"/>
    <x v="3"/>
    <s v="Insomnia"/>
    <s v="Irritability"/>
    <x v="5"/>
    <n v="77"/>
    <x v="2"/>
    <x v="1"/>
    <s v="Sad"/>
    <x v="0"/>
    <x v="0"/>
  </r>
  <r>
    <x v="2280"/>
    <s v="Gayel Piatto"/>
    <x v="0"/>
    <d v="2003-01-29T00:00:00"/>
    <n v="2024416"/>
    <x v="46"/>
    <x v="0"/>
    <s v="Insomnia"/>
    <s v="Depression"/>
    <x v="3"/>
    <n v="175"/>
    <x v="2"/>
    <x v="1"/>
    <s v="Neutral"/>
    <x v="1"/>
    <x v="0"/>
  </r>
  <r>
    <x v="2281"/>
    <s v="Richard Chesterman"/>
    <x v="1"/>
    <d v="2005-03-20T00:00:00"/>
    <n v="2024319"/>
    <x v="412"/>
    <x v="0"/>
    <s v="Back Pain"/>
    <s v="Irritability"/>
    <x v="2"/>
    <n v="21"/>
    <x v="0"/>
    <x v="0"/>
    <s v="Neutral"/>
    <x v="0"/>
    <x v="0"/>
  </r>
  <r>
    <x v="2282"/>
    <s v="Lindie Cubley"/>
    <x v="0"/>
    <d v="2003-03-16T00:00:00"/>
    <n v="202424"/>
    <x v="27"/>
    <x v="2"/>
    <s v="Fatigue"/>
    <s v="Depression"/>
    <x v="2"/>
    <n v="133"/>
    <x v="0"/>
    <x v="0"/>
    <s v="Neutral"/>
    <x v="0"/>
    <x v="0"/>
  </r>
  <r>
    <x v="2283"/>
    <s v="Hilario Jancy"/>
    <x v="1"/>
    <d v="1998-02-08T00:00:00"/>
    <n v="202457"/>
    <x v="339"/>
    <x v="2"/>
    <s v="Back Pain"/>
    <s v="Irritability"/>
    <x v="3"/>
    <n v="42"/>
    <x v="2"/>
    <x v="1"/>
    <s v="Neutral"/>
    <x v="0"/>
    <x v="0"/>
  </r>
  <r>
    <x v="2284"/>
    <s v="Gates Diggens"/>
    <x v="0"/>
    <d v="1998-03-13T00:00:00"/>
    <n v="2024318"/>
    <x v="13"/>
    <x v="3"/>
    <s v="Insomnia"/>
    <s v="Mood Swings"/>
    <x v="5"/>
    <n v="154"/>
    <x v="0"/>
    <x v="1"/>
    <s v="Sad"/>
    <x v="0"/>
    <x v="0"/>
  </r>
  <r>
    <x v="2285"/>
    <s v="Lowe Riddick"/>
    <x v="1"/>
    <d v="1995-04-23T00:00:00"/>
    <n v="2024227"/>
    <x v="312"/>
    <x v="0"/>
    <s v="High Blood Pressure"/>
    <s v="Mood Swings"/>
    <x v="5"/>
    <n v="28"/>
    <x v="0"/>
    <x v="0"/>
    <s v="Neutral"/>
    <x v="0"/>
    <x v="0"/>
  </r>
  <r>
    <x v="2286"/>
    <s v="Urbain Atlay"/>
    <x v="1"/>
    <d v="1998-09-07T00:00:00"/>
    <n v="2024419"/>
    <x v="124"/>
    <x v="0"/>
    <s v="High Blood Pressure"/>
    <s v="Anxiety"/>
    <x v="5"/>
    <n v="98"/>
    <x v="2"/>
    <x v="0"/>
    <s v="Happy"/>
    <x v="1"/>
    <x v="0"/>
  </r>
  <r>
    <x v="2287"/>
    <s v="Petronille Gladden"/>
    <x v="0"/>
    <d v="2004-09-27T00:00:00"/>
    <n v="202464"/>
    <x v="601"/>
    <x v="5"/>
    <s v="Headache"/>
    <s v="Mood Swings"/>
    <x v="2"/>
    <n v="91"/>
    <x v="0"/>
    <x v="1"/>
    <s v="Happy"/>
    <x v="0"/>
    <x v="0"/>
  </r>
  <r>
    <x v="2288"/>
    <s v="Thornie Milvarnie"/>
    <x v="1"/>
    <d v="2002-10-22T00:00:00"/>
    <n v="202414"/>
    <x v="274"/>
    <x v="1"/>
    <s v="Back Pain"/>
    <s v="Anxiety"/>
    <x v="1"/>
    <n v="98"/>
    <x v="2"/>
    <x v="0"/>
    <s v="Neutral"/>
    <x v="0"/>
    <x v="0"/>
  </r>
  <r>
    <x v="2289"/>
    <s v="Leif Milnthorpe"/>
    <x v="1"/>
    <d v="1990-02-12T00:00:00"/>
    <n v="2024429"/>
    <x v="157"/>
    <x v="3"/>
    <s v="Back Pain"/>
    <s v="Depression"/>
    <x v="3"/>
    <n v="7"/>
    <x v="1"/>
    <x v="0"/>
    <s v="Neutral"/>
    <x v="1"/>
    <x v="0"/>
  </r>
  <r>
    <x v="2290"/>
    <s v="Pren Swire"/>
    <x v="1"/>
    <d v="1984-07-01T00:00:00"/>
    <n v="2024124"/>
    <x v="473"/>
    <x v="1"/>
    <s v="Back Pain"/>
    <s v="Anxiety"/>
    <x v="0"/>
    <n v="182"/>
    <x v="1"/>
    <x v="2"/>
    <s v="Sad"/>
    <x v="1"/>
    <x v="0"/>
  </r>
  <r>
    <x v="2291"/>
    <s v="Averyl Cabrer"/>
    <x v="0"/>
    <d v="2003-08-18T00:00:00"/>
    <n v="2024110"/>
    <x v="115"/>
    <x v="3"/>
    <s v="Fatigue"/>
    <s v="Anxiety"/>
    <x v="3"/>
    <n v="154"/>
    <x v="1"/>
    <x v="0"/>
    <s v="Neutral"/>
    <x v="0"/>
    <x v="0"/>
  </r>
  <r>
    <x v="2292"/>
    <s v="Zacharie Deviney"/>
    <x v="1"/>
    <d v="1996-03-19T00:00:00"/>
    <n v="202451"/>
    <x v="343"/>
    <x v="2"/>
    <s v="Insomnia"/>
    <s v="Anxiety"/>
    <x v="1"/>
    <n v="91"/>
    <x v="2"/>
    <x v="1"/>
    <s v="Sad"/>
    <x v="1"/>
    <x v="0"/>
  </r>
  <r>
    <x v="2293"/>
    <s v="Gus Tonnesen"/>
    <x v="1"/>
    <d v="2005-09-12T00:00:00"/>
    <n v="202469"/>
    <x v="218"/>
    <x v="5"/>
    <s v="Fatigue"/>
    <s v="Depression"/>
    <x v="2"/>
    <n v="63"/>
    <x v="1"/>
    <x v="0"/>
    <s v="Happy"/>
    <x v="1"/>
    <x v="1"/>
  </r>
  <r>
    <x v="2294"/>
    <s v="Rose Twentyman"/>
    <x v="0"/>
    <d v="2003-01-26T00:00:00"/>
    <n v="2024614"/>
    <x v="237"/>
    <x v="1"/>
    <s v="Fatigue"/>
    <s v="Stress"/>
    <x v="2"/>
    <n v="126"/>
    <x v="0"/>
    <x v="1"/>
    <s v="Sad"/>
    <x v="1"/>
    <x v="0"/>
  </r>
  <r>
    <x v="2295"/>
    <s v="Mellisa Metham"/>
    <x v="0"/>
    <d v="2003-09-05T00:00:00"/>
    <n v="202456"/>
    <x v="318"/>
    <x v="1"/>
    <s v="Back Pain"/>
    <s v="Irritability"/>
    <x v="2"/>
    <n v="126"/>
    <x v="0"/>
    <x v="1"/>
    <s v="Neutral"/>
    <x v="0"/>
    <x v="0"/>
  </r>
  <r>
    <x v="2296"/>
    <s v="Kristofer McMorland"/>
    <x v="1"/>
    <d v="1987-10-25T00:00:00"/>
    <n v="202446"/>
    <x v="186"/>
    <x v="3"/>
    <s v="Back Pain"/>
    <s v="Mood Swings"/>
    <x v="0"/>
    <n v="63"/>
    <x v="0"/>
    <x v="0"/>
    <s v="Neutral"/>
    <x v="0"/>
    <x v="0"/>
  </r>
  <r>
    <x v="2297"/>
    <s v="Harris Shafto"/>
    <x v="1"/>
    <d v="1993-10-28T00:00:00"/>
    <n v="202462"/>
    <x v="14"/>
    <x v="1"/>
    <s v="Fatigue"/>
    <s v="Stress"/>
    <x v="2"/>
    <n v="112"/>
    <x v="2"/>
    <x v="0"/>
    <s v="Neutral"/>
    <x v="0"/>
    <x v="0"/>
  </r>
  <r>
    <x v="2298"/>
    <s v="Malchy Climie"/>
    <x v="1"/>
    <d v="1998-05-27T00:00:00"/>
    <n v="2024221"/>
    <x v="58"/>
    <x v="5"/>
    <s v="Insomnia"/>
    <s v="Mood Swings"/>
    <x v="0"/>
    <n v="147"/>
    <x v="1"/>
    <x v="2"/>
    <s v="Happy"/>
    <x v="0"/>
    <x v="0"/>
  </r>
  <r>
    <x v="2299"/>
    <s v="Gale Albinson"/>
    <x v="0"/>
    <d v="1965-08-13T00:00:00"/>
    <n v="202416"/>
    <x v="180"/>
    <x v="1"/>
    <s v="Headache"/>
    <s v="Irritability"/>
    <x v="3"/>
    <n v="63"/>
    <x v="0"/>
    <x v="0"/>
    <s v="Happy"/>
    <x v="0"/>
    <x v="0"/>
  </r>
  <r>
    <x v="2300"/>
    <s v="Allistir Lanmeid"/>
    <x v="1"/>
    <d v="2003-02-08T00:00:00"/>
    <n v="202411"/>
    <x v="645"/>
    <x v="0"/>
    <s v="Headache"/>
    <s v="Mood Swings"/>
    <x v="3"/>
    <n v="182"/>
    <x v="2"/>
    <x v="0"/>
    <s v="Neutral"/>
    <x v="0"/>
    <x v="0"/>
  </r>
  <r>
    <x v="2301"/>
    <s v="Ahmed Pepon"/>
    <x v="1"/>
    <d v="1998-02-18T00:00:00"/>
    <n v="2024523"/>
    <x v="638"/>
    <x v="2"/>
    <s v="Back Pain"/>
    <s v="Stress"/>
    <x v="5"/>
    <n v="14"/>
    <x v="2"/>
    <x v="0"/>
    <s v="Happy"/>
    <x v="0"/>
    <x v="0"/>
  </r>
  <r>
    <x v="2302"/>
    <s v="Waldon Flemmich"/>
    <x v="1"/>
    <d v="2004-09-18T00:00:00"/>
    <n v="2024614"/>
    <x v="244"/>
    <x v="0"/>
    <s v="Fatigue"/>
    <s v="Depression"/>
    <x v="2"/>
    <n v="63"/>
    <x v="2"/>
    <x v="0"/>
    <s v="Neutral"/>
    <x v="1"/>
    <x v="0"/>
  </r>
  <r>
    <x v="2303"/>
    <s v="Zena O'Dempsey"/>
    <x v="0"/>
    <d v="2005-08-22T00:00:00"/>
    <n v="2024419"/>
    <x v="522"/>
    <x v="3"/>
    <s v="Headache"/>
    <s v="Anxiety"/>
    <x v="5"/>
    <n v="63"/>
    <x v="0"/>
    <x v="2"/>
    <s v="Happy"/>
    <x v="0"/>
    <x v="0"/>
  </r>
  <r>
    <x v="2304"/>
    <s v="Dalenna Strotton"/>
    <x v="0"/>
    <d v="2001-07-24T00:00:00"/>
    <n v="202423"/>
    <x v="123"/>
    <x v="1"/>
    <s v="Fatigue"/>
    <s v="Mood Swings"/>
    <x v="3"/>
    <n v="147"/>
    <x v="2"/>
    <x v="0"/>
    <s v="Neutral"/>
    <x v="0"/>
    <x v="0"/>
  </r>
  <r>
    <x v="2305"/>
    <s v="Karie Samwell"/>
    <x v="0"/>
    <d v="1988-06-19T00:00:00"/>
    <n v="2024111"/>
    <x v="186"/>
    <x v="3"/>
    <s v="Fatigue"/>
    <s v="Depression"/>
    <x v="1"/>
    <n v="70"/>
    <x v="1"/>
    <x v="1"/>
    <s v="Neutral"/>
    <x v="1"/>
    <x v="0"/>
  </r>
  <r>
    <x v="2306"/>
    <s v="Kristine Bolin"/>
    <x v="0"/>
    <d v="1998-01-22T00:00:00"/>
    <n v="202455"/>
    <x v="12"/>
    <x v="1"/>
    <s v="Insomnia"/>
    <s v="Stress"/>
    <x v="3"/>
    <n v="35"/>
    <x v="0"/>
    <x v="0"/>
    <s v="Sad"/>
    <x v="0"/>
    <x v="0"/>
  </r>
  <r>
    <x v="2307"/>
    <s v="Simonne Heibl"/>
    <x v="0"/>
    <d v="2002-12-19T00:00:00"/>
    <n v="2024619"/>
    <x v="60"/>
    <x v="0"/>
    <s v="Back Pain"/>
    <s v="Anxiety"/>
    <x v="2"/>
    <n v="35"/>
    <x v="1"/>
    <x v="1"/>
    <s v="Neutral"/>
    <x v="1"/>
    <x v="0"/>
  </r>
  <r>
    <x v="2308"/>
    <s v="Lance Cloney"/>
    <x v="1"/>
    <d v="1984-02-27T00:00:00"/>
    <n v="2024618"/>
    <x v="251"/>
    <x v="2"/>
    <s v="Insomnia"/>
    <s v="Mood Swings"/>
    <x v="2"/>
    <n v="35"/>
    <x v="0"/>
    <x v="0"/>
    <s v="Neutral"/>
    <x v="0"/>
    <x v="0"/>
  </r>
  <r>
    <x v="2309"/>
    <s v="Rip Micheau"/>
    <x v="1"/>
    <d v="1996-10-20T00:00:00"/>
    <n v="2024414"/>
    <x v="195"/>
    <x v="3"/>
    <s v="High Blood Pressure"/>
    <s v="Anxiety"/>
    <x v="2"/>
    <n v="84"/>
    <x v="0"/>
    <x v="0"/>
    <s v="Neutral"/>
    <x v="0"/>
    <x v="0"/>
  </r>
  <r>
    <x v="2310"/>
    <s v="Casi Pittaway"/>
    <x v="0"/>
    <d v="1997-06-13T00:00:00"/>
    <n v="202439"/>
    <x v="21"/>
    <x v="1"/>
    <s v="Back Pain"/>
    <s v="Anxiety"/>
    <x v="0"/>
    <n v="105"/>
    <x v="0"/>
    <x v="0"/>
    <s v="Neutral"/>
    <x v="0"/>
    <x v="0"/>
  </r>
  <r>
    <x v="2311"/>
    <s v="Rogers Kedward"/>
    <x v="1"/>
    <d v="2005-02-13T00:00:00"/>
    <n v="202442"/>
    <x v="266"/>
    <x v="3"/>
    <s v="Back Pain"/>
    <s v="Anxiety"/>
    <x v="2"/>
    <n v="182"/>
    <x v="0"/>
    <x v="0"/>
    <s v="Neutral"/>
    <x v="0"/>
    <x v="0"/>
  </r>
  <r>
    <x v="2312"/>
    <s v="Chaim Bebbington"/>
    <x v="1"/>
    <d v="1992-07-30T00:00:00"/>
    <n v="2024113"/>
    <x v="67"/>
    <x v="1"/>
    <s v="Back Pain"/>
    <s v="Anxiety"/>
    <x v="3"/>
    <n v="126"/>
    <x v="0"/>
    <x v="2"/>
    <s v="Neutral"/>
    <x v="0"/>
    <x v="0"/>
  </r>
  <r>
    <x v="2313"/>
    <s v="Gaile Dutt"/>
    <x v="1"/>
    <d v="1990-08-20T00:00:00"/>
    <n v="202467"/>
    <x v="197"/>
    <x v="0"/>
    <s v="Insomnia"/>
    <s v="Irritability"/>
    <x v="2"/>
    <n v="98"/>
    <x v="0"/>
    <x v="0"/>
    <s v="Happy"/>
    <x v="0"/>
    <x v="0"/>
  </r>
  <r>
    <x v="2314"/>
    <s v="Catlaina Valero"/>
    <x v="0"/>
    <d v="1993-08-27T00:00:00"/>
    <n v="2024120"/>
    <x v="45"/>
    <x v="1"/>
    <s v="Back Pain"/>
    <s v="Depression"/>
    <x v="0"/>
    <n v="175"/>
    <x v="0"/>
    <x v="2"/>
    <s v="Sad"/>
    <x v="1"/>
    <x v="0"/>
  </r>
  <r>
    <x v="2315"/>
    <s v="Rowland Hubber"/>
    <x v="1"/>
    <d v="2002-12-11T00:00:00"/>
    <n v="2024111"/>
    <x v="201"/>
    <x v="0"/>
    <s v="Back Pain"/>
    <s v="Irritability"/>
    <x v="3"/>
    <n v="70"/>
    <x v="0"/>
    <x v="0"/>
    <s v="Happy"/>
    <x v="0"/>
    <x v="0"/>
  </r>
  <r>
    <x v="2316"/>
    <s v="Ofella Blum"/>
    <x v="0"/>
    <d v="1975-05-03T00:00:00"/>
    <n v="2024131"/>
    <x v="70"/>
    <x v="0"/>
    <s v="Back Pain"/>
    <s v="Mood Swings"/>
    <x v="5"/>
    <n v="126"/>
    <x v="2"/>
    <x v="0"/>
    <s v="Sad"/>
    <x v="1"/>
    <x v="0"/>
  </r>
  <r>
    <x v="2317"/>
    <s v="Bo Crutchley"/>
    <x v="1"/>
    <d v="2000-07-16T00:00:00"/>
    <n v="2024129"/>
    <x v="169"/>
    <x v="3"/>
    <s v="Fatigue"/>
    <s v="Stress"/>
    <x v="0"/>
    <n v="140"/>
    <x v="1"/>
    <x v="2"/>
    <s v="Neutral"/>
    <x v="0"/>
    <x v="0"/>
  </r>
  <r>
    <x v="2318"/>
    <s v="Nara Apdell"/>
    <x v="0"/>
    <d v="1993-01-31T00:00:00"/>
    <n v="202427"/>
    <x v="454"/>
    <x v="1"/>
    <s v="Fatigue"/>
    <s v="Mood Swings"/>
    <x v="2"/>
    <n v="14"/>
    <x v="0"/>
    <x v="1"/>
    <s v="Sad"/>
    <x v="0"/>
    <x v="0"/>
  </r>
  <r>
    <x v="2319"/>
    <s v="Duncan Matches"/>
    <x v="1"/>
    <d v="2006-11-24T00:00:00"/>
    <n v="2024223"/>
    <x v="49"/>
    <x v="1"/>
    <s v="Fatigue"/>
    <s v="Anger"/>
    <x v="11"/>
    <n v="49"/>
    <x v="1"/>
    <x v="0"/>
    <s v="Happy"/>
    <x v="1"/>
    <x v="0"/>
  </r>
  <r>
    <x v="2320"/>
    <s v="Tonnie Becerro"/>
    <x v="1"/>
    <d v="2001-04-02T00:00:00"/>
    <n v="2024122"/>
    <x v="249"/>
    <x v="0"/>
    <s v="Headache"/>
    <s v="Irritability"/>
    <x v="1"/>
    <n v="126"/>
    <x v="0"/>
    <x v="0"/>
    <s v="Neutral"/>
    <x v="1"/>
    <x v="0"/>
  </r>
  <r>
    <x v="2321"/>
    <s v="Rossie Domotor"/>
    <x v="1"/>
    <d v="2001-05-14T00:00:00"/>
    <n v="2024513"/>
    <x v="74"/>
    <x v="5"/>
    <s v="Fatigue"/>
    <s v="Anxiety"/>
    <x v="0"/>
    <n v="119"/>
    <x v="2"/>
    <x v="0"/>
    <s v="Happy"/>
    <x v="0"/>
    <x v="0"/>
  </r>
  <r>
    <x v="2322"/>
    <s v="Hughie Saunder"/>
    <x v="1"/>
    <d v="2001-03-05T00:00:00"/>
    <n v="2024122"/>
    <x v="526"/>
    <x v="0"/>
    <s v="Fatigue"/>
    <s v="Anxiety"/>
    <x v="2"/>
    <n v="98"/>
    <x v="1"/>
    <x v="0"/>
    <s v="Sad"/>
    <x v="1"/>
    <x v="0"/>
  </r>
  <r>
    <x v="2323"/>
    <s v="Madelene Clewer"/>
    <x v="0"/>
    <d v="1980-06-30T00:00:00"/>
    <n v="202453"/>
    <x v="256"/>
    <x v="1"/>
    <s v="Insomnia"/>
    <s v="Mood Swings"/>
    <x v="3"/>
    <n v="77"/>
    <x v="1"/>
    <x v="1"/>
    <s v="Happy"/>
    <x v="0"/>
    <x v="0"/>
  </r>
  <r>
    <x v="2324"/>
    <s v="Denver Pavier"/>
    <x v="1"/>
    <d v="1986-12-29T00:00:00"/>
    <n v="202454"/>
    <x v="108"/>
    <x v="1"/>
    <s v="Fatigue"/>
    <s v="Irritability"/>
    <x v="2"/>
    <n v="133"/>
    <x v="2"/>
    <x v="0"/>
    <s v="Neutral"/>
    <x v="0"/>
    <x v="0"/>
  </r>
  <r>
    <x v="2325"/>
    <s v="Dina Soall"/>
    <x v="0"/>
    <d v="2002-11-13T00:00:00"/>
    <n v="2024527"/>
    <x v="30"/>
    <x v="5"/>
    <s v="Insomnia"/>
    <s v="Depression"/>
    <x v="3"/>
    <n v="28"/>
    <x v="2"/>
    <x v="1"/>
    <s v="Neutral"/>
    <x v="1"/>
    <x v="0"/>
  </r>
  <r>
    <x v="2326"/>
    <s v="Edi Stickings"/>
    <x v="0"/>
    <d v="1959-04-11T00:00:00"/>
    <n v="202434"/>
    <x v="536"/>
    <x v="4"/>
    <s v="Arthritis"/>
    <s v="Mood Swings"/>
    <x v="9"/>
    <n v="140"/>
    <x v="0"/>
    <x v="2"/>
    <s v="Sad"/>
    <x v="0"/>
    <x v="0"/>
  </r>
  <r>
    <x v="2327"/>
    <s v="Flemming Palister"/>
    <x v="1"/>
    <d v="2002-12-26T00:00:00"/>
    <n v="202419"/>
    <x v="552"/>
    <x v="1"/>
    <s v="Insomnia"/>
    <s v="Stress"/>
    <x v="2"/>
    <n v="28"/>
    <x v="2"/>
    <x v="1"/>
    <s v="Neutral"/>
    <x v="0"/>
    <x v="0"/>
  </r>
  <r>
    <x v="2328"/>
    <s v="Belita Brader"/>
    <x v="0"/>
    <d v="1989-05-18T00:00:00"/>
    <n v="2024514"/>
    <x v="371"/>
    <x v="0"/>
    <s v="High Blood Pressure"/>
    <s v="Anxiety"/>
    <x v="2"/>
    <n v="147"/>
    <x v="2"/>
    <x v="0"/>
    <s v="Neutral"/>
    <x v="0"/>
    <x v="0"/>
  </r>
  <r>
    <x v="2329"/>
    <s v="Cherida Cox"/>
    <x v="0"/>
    <d v="1978-08-15T00:00:00"/>
    <n v="2024314"/>
    <x v="281"/>
    <x v="2"/>
    <s v="Fatigue"/>
    <s v="Depression"/>
    <x v="2"/>
    <n v="98"/>
    <x v="2"/>
    <x v="1"/>
    <s v="Happy"/>
    <x v="1"/>
    <x v="0"/>
  </r>
  <r>
    <x v="2330"/>
    <s v="Alix Orteaux"/>
    <x v="0"/>
    <d v="2005-08-13T00:00:00"/>
    <n v="2024323"/>
    <x v="646"/>
    <x v="3"/>
    <s v="Headache"/>
    <s v="Mood Swings"/>
    <x v="1"/>
    <n v="119"/>
    <x v="0"/>
    <x v="2"/>
    <s v="Happy"/>
    <x v="0"/>
    <x v="0"/>
  </r>
  <r>
    <x v="2331"/>
    <s v="Anitra Jansema"/>
    <x v="0"/>
    <d v="1976-03-04T00:00:00"/>
    <n v="2024118"/>
    <x v="227"/>
    <x v="0"/>
    <s v="Headache"/>
    <s v="Anxiety"/>
    <x v="3"/>
    <n v="91"/>
    <x v="1"/>
    <x v="0"/>
    <s v="Neutral"/>
    <x v="0"/>
    <x v="0"/>
  </r>
  <r>
    <x v="2332"/>
    <s v="Leon Cotesford"/>
    <x v="1"/>
    <d v="1991-08-28T00:00:00"/>
    <n v="2024526"/>
    <x v="364"/>
    <x v="1"/>
    <s v="Insomnia"/>
    <s v="Anxiety"/>
    <x v="1"/>
    <n v="105"/>
    <x v="2"/>
    <x v="0"/>
    <s v="Sad"/>
    <x v="0"/>
    <x v="0"/>
  </r>
  <r>
    <x v="2333"/>
    <s v="Ferd Lindenblatt"/>
    <x v="1"/>
    <d v="1998-07-19T00:00:00"/>
    <n v="2024329"/>
    <x v="341"/>
    <x v="3"/>
    <s v="Back Pain"/>
    <s v="Irritability"/>
    <x v="3"/>
    <n v="161"/>
    <x v="1"/>
    <x v="1"/>
    <s v="Happy"/>
    <x v="1"/>
    <x v="0"/>
  </r>
  <r>
    <x v="2334"/>
    <s v="Christiano Byway"/>
    <x v="1"/>
    <d v="2000-02-29T00:00:00"/>
    <n v="202432"/>
    <x v="86"/>
    <x v="1"/>
    <s v="Insomnia"/>
    <s v="Mood Swings"/>
    <x v="3"/>
    <n v="56"/>
    <x v="0"/>
    <x v="0"/>
    <s v="Happy"/>
    <x v="0"/>
    <x v="0"/>
  </r>
  <r>
    <x v="2335"/>
    <s v="Tybalt Swafield"/>
    <x v="1"/>
    <d v="1982-02-06T00:00:00"/>
    <n v="2024321"/>
    <x v="626"/>
    <x v="0"/>
    <s v="High Blood Pressure"/>
    <s v="Stress"/>
    <x v="3"/>
    <n v="140"/>
    <x v="2"/>
    <x v="0"/>
    <s v="Neutral"/>
    <x v="1"/>
    <x v="0"/>
  </r>
  <r>
    <x v="2336"/>
    <s v="Biron Upstone"/>
    <x v="1"/>
    <d v="1997-07-29T00:00:00"/>
    <n v="2024318"/>
    <x v="86"/>
    <x v="0"/>
    <s v="Fatigue"/>
    <s v="Mood Swings"/>
    <x v="5"/>
    <n v="182"/>
    <x v="2"/>
    <x v="2"/>
    <s v="Sad"/>
    <x v="0"/>
    <x v="0"/>
  </r>
  <r>
    <x v="2337"/>
    <s v="Tiphanie Hawking"/>
    <x v="0"/>
    <d v="1991-05-16T00:00:00"/>
    <n v="202455"/>
    <x v="52"/>
    <x v="0"/>
    <s v="Fatigue"/>
    <s v="Irritability"/>
    <x v="5"/>
    <n v="35"/>
    <x v="2"/>
    <x v="0"/>
    <s v="Neutral"/>
    <x v="1"/>
    <x v="0"/>
  </r>
  <r>
    <x v="2338"/>
    <s v="Danice Rusted"/>
    <x v="0"/>
    <d v="1994-08-11T00:00:00"/>
    <n v="202453"/>
    <x v="224"/>
    <x v="0"/>
    <s v="Back Pain"/>
    <s v="Mood Swings"/>
    <x v="0"/>
    <n v="42"/>
    <x v="1"/>
    <x v="0"/>
    <s v="Happy"/>
    <x v="0"/>
    <x v="0"/>
  </r>
  <r>
    <x v="2339"/>
    <s v="Feliks Rilings"/>
    <x v="1"/>
    <d v="1981-02-09T00:00:00"/>
    <n v="2024116"/>
    <x v="35"/>
    <x v="5"/>
    <s v="Fatigue"/>
    <s v="Irritability"/>
    <x v="3"/>
    <n v="168"/>
    <x v="0"/>
    <x v="1"/>
    <s v="Sad"/>
    <x v="0"/>
    <x v="0"/>
  </r>
  <r>
    <x v="2340"/>
    <s v="Jodee Smitheram"/>
    <x v="0"/>
    <d v="1991-06-27T00:00:00"/>
    <n v="2024329"/>
    <x v="220"/>
    <x v="2"/>
    <s v="Back Pain"/>
    <s v="Irritability"/>
    <x v="3"/>
    <n v="21"/>
    <x v="0"/>
    <x v="2"/>
    <s v="Neutral"/>
    <x v="0"/>
    <x v="0"/>
  </r>
  <r>
    <x v="2341"/>
    <s v="Caroline Rhucroft"/>
    <x v="0"/>
    <d v="1997-05-08T00:00:00"/>
    <n v="202416"/>
    <x v="513"/>
    <x v="1"/>
    <s v="Back Pain"/>
    <s v="Stress"/>
    <x v="3"/>
    <n v="133"/>
    <x v="1"/>
    <x v="0"/>
    <s v="Sad"/>
    <x v="1"/>
    <x v="1"/>
  </r>
  <r>
    <x v="2342"/>
    <s v="Kristine Combes"/>
    <x v="0"/>
    <d v="2005-12-15T00:00:00"/>
    <n v="202427"/>
    <x v="175"/>
    <x v="1"/>
    <s v="Insomnia"/>
    <s v="Anxiety"/>
    <x v="2"/>
    <n v="49"/>
    <x v="1"/>
    <x v="0"/>
    <s v="Neutral"/>
    <x v="1"/>
    <x v="0"/>
  </r>
  <r>
    <x v="2343"/>
    <s v="Brit Frayn"/>
    <x v="0"/>
    <d v="1968-01-17T00:00:00"/>
    <n v="2024424"/>
    <x v="419"/>
    <x v="2"/>
    <s v="Headache"/>
    <s v="Anxiety"/>
    <x v="1"/>
    <n v="168"/>
    <x v="0"/>
    <x v="0"/>
    <s v="Neutral"/>
    <x v="0"/>
    <x v="0"/>
  </r>
  <r>
    <x v="2344"/>
    <s v="Ebeneser Vickors"/>
    <x v="1"/>
    <d v="2002-06-01T00:00:00"/>
    <n v="2024415"/>
    <x v="267"/>
    <x v="3"/>
    <s v="Fatigue"/>
    <s v="Stress"/>
    <x v="3"/>
    <n v="147"/>
    <x v="1"/>
    <x v="0"/>
    <s v="Happy"/>
    <x v="0"/>
    <x v="0"/>
  </r>
  <r>
    <x v="2345"/>
    <s v="Lil MacLucais"/>
    <x v="0"/>
    <d v="1985-01-02T00:00:00"/>
    <n v="2024224"/>
    <x v="424"/>
    <x v="2"/>
    <s v="Back Pain"/>
    <s v="Stress"/>
    <x v="1"/>
    <n v="98"/>
    <x v="1"/>
    <x v="1"/>
    <s v="Neutral"/>
    <x v="0"/>
    <x v="0"/>
  </r>
  <r>
    <x v="2346"/>
    <s v="Silvanus McClinton"/>
    <x v="1"/>
    <d v="1998-06-03T00:00:00"/>
    <n v="2024219"/>
    <x v="395"/>
    <x v="0"/>
    <s v="High Blood Pressure"/>
    <s v="Depression"/>
    <x v="5"/>
    <n v="140"/>
    <x v="0"/>
    <x v="2"/>
    <s v="Neutral"/>
    <x v="0"/>
    <x v="0"/>
  </r>
  <r>
    <x v="2347"/>
    <s v="Kimmie Gregson"/>
    <x v="0"/>
    <d v="1997-06-06T00:00:00"/>
    <n v="2024130"/>
    <x v="647"/>
    <x v="3"/>
    <s v="Headache"/>
    <s v="Anxiety"/>
    <x v="1"/>
    <n v="140"/>
    <x v="0"/>
    <x v="0"/>
    <s v="Neutral"/>
    <x v="0"/>
    <x v="0"/>
  </r>
  <r>
    <x v="2348"/>
    <s v="Elladine Christoforou"/>
    <x v="0"/>
    <d v="1987-07-29T00:00:00"/>
    <n v="2024331"/>
    <x v="473"/>
    <x v="5"/>
    <s v="Headache"/>
    <s v="Irritability"/>
    <x v="3"/>
    <n v="84"/>
    <x v="2"/>
    <x v="0"/>
    <s v="Sad"/>
    <x v="0"/>
    <x v="0"/>
  </r>
  <r>
    <x v="2349"/>
    <s v="Tate Crocker"/>
    <x v="1"/>
    <d v="1995-05-05T00:00:00"/>
    <n v="2024118"/>
    <x v="486"/>
    <x v="0"/>
    <s v="Fatigue"/>
    <s v="Mood Swings"/>
    <x v="0"/>
    <n v="28"/>
    <x v="2"/>
    <x v="1"/>
    <s v="Happy"/>
    <x v="0"/>
    <x v="0"/>
  </r>
  <r>
    <x v="2350"/>
    <s v="Rollins Rastrick"/>
    <x v="1"/>
    <d v="2006-04-23T00:00:00"/>
    <n v="2024212"/>
    <x v="33"/>
    <x v="3"/>
    <s v="Headache"/>
    <s v="Irritability"/>
    <x v="3"/>
    <n v="14"/>
    <x v="2"/>
    <x v="0"/>
    <s v="Happy"/>
    <x v="0"/>
    <x v="0"/>
  </r>
  <r>
    <x v="2351"/>
    <s v="Terrence Ogger"/>
    <x v="1"/>
    <d v="2004-04-18T00:00:00"/>
    <n v="2024312"/>
    <x v="547"/>
    <x v="3"/>
    <s v="Headache"/>
    <s v="Depression"/>
    <x v="0"/>
    <n v="175"/>
    <x v="2"/>
    <x v="0"/>
    <s v="Neutral"/>
    <x v="1"/>
    <x v="0"/>
  </r>
  <r>
    <x v="2352"/>
    <s v="Kesley Bendell"/>
    <x v="0"/>
    <d v="1961-05-19T00:00:00"/>
    <n v="202453"/>
    <x v="491"/>
    <x v="5"/>
    <s v="Back Pain"/>
    <s v="Stress"/>
    <x v="2"/>
    <n v="168"/>
    <x v="0"/>
    <x v="0"/>
    <s v="Neutral"/>
    <x v="1"/>
    <x v="0"/>
  </r>
  <r>
    <x v="2353"/>
    <s v="Emmeline Duferie"/>
    <x v="0"/>
    <d v="1997-04-13T00:00:00"/>
    <n v="202422"/>
    <x v="536"/>
    <x v="1"/>
    <s v="Insomnia"/>
    <s v="Anxiety"/>
    <x v="3"/>
    <n v="126"/>
    <x v="2"/>
    <x v="0"/>
    <s v="Happy"/>
    <x v="1"/>
    <x v="0"/>
  </r>
  <r>
    <x v="2354"/>
    <s v="Maximilien Creavin"/>
    <x v="1"/>
    <d v="1948-01-12T00:00:00"/>
    <n v="202442"/>
    <x v="34"/>
    <x v="4"/>
    <s v="Arthritis"/>
    <s v="Loneliness"/>
    <x v="9"/>
    <n v="49"/>
    <x v="2"/>
    <x v="1"/>
    <s v="Neutral"/>
    <x v="0"/>
    <x v="0"/>
  </r>
  <r>
    <x v="2355"/>
    <s v="Rowney Dale"/>
    <x v="1"/>
    <d v="1996-06-04T00:00:00"/>
    <n v="2024222"/>
    <x v="237"/>
    <x v="0"/>
    <s v="Insomnia"/>
    <s v="Anxiety"/>
    <x v="2"/>
    <n v="35"/>
    <x v="2"/>
    <x v="0"/>
    <s v="Neutral"/>
    <x v="0"/>
    <x v="0"/>
  </r>
  <r>
    <x v="2356"/>
    <s v="Prudy Shelmerdine"/>
    <x v="0"/>
    <d v="2002-01-06T00:00:00"/>
    <n v="2024528"/>
    <x v="648"/>
    <x v="3"/>
    <s v="High Blood Pressure"/>
    <s v="Anxiety"/>
    <x v="5"/>
    <n v="49"/>
    <x v="2"/>
    <x v="0"/>
    <s v="Happy"/>
    <x v="1"/>
    <x v="0"/>
  </r>
  <r>
    <x v="2357"/>
    <s v="Natalya Hessenthaler"/>
    <x v="0"/>
    <d v="1998-01-05T00:00:00"/>
    <n v="2024330"/>
    <x v="396"/>
    <x v="5"/>
    <s v="Back Pain"/>
    <s v="Stress"/>
    <x v="3"/>
    <n v="168"/>
    <x v="1"/>
    <x v="1"/>
    <s v="Neutral"/>
    <x v="0"/>
    <x v="1"/>
  </r>
  <r>
    <x v="2358"/>
    <s v="Manuel Wright"/>
    <x v="1"/>
    <d v="1983-06-02T00:00:00"/>
    <n v="2024311"/>
    <x v="107"/>
    <x v="1"/>
    <s v="Fatigue"/>
    <s v="Irritability"/>
    <x v="2"/>
    <n v="140"/>
    <x v="1"/>
    <x v="0"/>
    <s v="Sad"/>
    <x v="0"/>
    <x v="0"/>
  </r>
  <r>
    <x v="2359"/>
    <s v="Ossie Simenon"/>
    <x v="1"/>
    <d v="1994-05-07T00:00:00"/>
    <n v="2024410"/>
    <x v="361"/>
    <x v="0"/>
    <s v="Back Pain"/>
    <s v="Stress"/>
    <x v="1"/>
    <n v="112"/>
    <x v="1"/>
    <x v="1"/>
    <s v="Sad"/>
    <x v="1"/>
    <x v="1"/>
  </r>
  <r>
    <x v="2360"/>
    <s v="Nickolas Espley"/>
    <x v="1"/>
    <d v="1972-07-28T00:00:00"/>
    <n v="2024322"/>
    <x v="642"/>
    <x v="0"/>
    <s v="Insomnia"/>
    <s v="Anxiety"/>
    <x v="3"/>
    <n v="182"/>
    <x v="0"/>
    <x v="0"/>
    <s v="Sad"/>
    <x v="0"/>
    <x v="0"/>
  </r>
  <r>
    <x v="2361"/>
    <s v="Emelina McArte"/>
    <x v="0"/>
    <d v="1993-08-14T00:00:00"/>
    <n v="2024527"/>
    <x v="143"/>
    <x v="1"/>
    <s v="Insomnia"/>
    <s v="Anxiety"/>
    <x v="5"/>
    <n v="70"/>
    <x v="0"/>
    <x v="0"/>
    <s v="Sad"/>
    <x v="0"/>
    <x v="0"/>
  </r>
  <r>
    <x v="2362"/>
    <s v="Blondie Martschke"/>
    <x v="0"/>
    <d v="1990-02-14T00:00:00"/>
    <n v="2024212"/>
    <x v="34"/>
    <x v="2"/>
    <s v="High Blood Pressure"/>
    <s v="Mood Swings"/>
    <x v="1"/>
    <n v="56"/>
    <x v="2"/>
    <x v="0"/>
    <s v="Neutral"/>
    <x v="1"/>
    <x v="0"/>
  </r>
  <r>
    <x v="2363"/>
    <s v="Krysta Origin"/>
    <x v="0"/>
    <d v="1995-01-26T00:00:00"/>
    <n v="2024621"/>
    <x v="590"/>
    <x v="3"/>
    <s v="Insomnia"/>
    <s v="Anxiety"/>
    <x v="3"/>
    <n v="21"/>
    <x v="0"/>
    <x v="1"/>
    <s v="Happy"/>
    <x v="0"/>
    <x v="0"/>
  </r>
  <r>
    <x v="2364"/>
    <s v="Jeanine Jacobi"/>
    <x v="0"/>
    <d v="2006-08-06T00:00:00"/>
    <n v="202412"/>
    <x v="271"/>
    <x v="6"/>
    <s v="Headache"/>
    <s v="Mood Swings"/>
    <x v="7"/>
    <n v="147"/>
    <x v="2"/>
    <x v="0"/>
    <s v="Neutral"/>
    <x v="0"/>
    <x v="0"/>
  </r>
  <r>
    <x v="2365"/>
    <s v="Mellisa Ivey"/>
    <x v="0"/>
    <d v="1998-02-08T00:00:00"/>
    <n v="2024427"/>
    <x v="303"/>
    <x v="0"/>
    <s v="Back Pain"/>
    <s v="Depression"/>
    <x v="1"/>
    <n v="21"/>
    <x v="1"/>
    <x v="1"/>
    <s v="Sad"/>
    <x v="0"/>
    <x v="0"/>
  </r>
  <r>
    <x v="2366"/>
    <s v="Giffer Goskar"/>
    <x v="1"/>
    <d v="2005-10-11T00:00:00"/>
    <n v="2024227"/>
    <x v="565"/>
    <x v="2"/>
    <s v="Fatigue"/>
    <s v="Anxiety"/>
    <x v="0"/>
    <n v="182"/>
    <x v="0"/>
    <x v="0"/>
    <s v="Happy"/>
    <x v="0"/>
    <x v="0"/>
  </r>
  <r>
    <x v="2367"/>
    <s v="Hayyim Seys"/>
    <x v="1"/>
    <d v="1969-12-12T00:00:00"/>
    <n v="202467"/>
    <x v="302"/>
    <x v="3"/>
    <s v="Back Pain"/>
    <s v="Anxiety"/>
    <x v="5"/>
    <n v="161"/>
    <x v="0"/>
    <x v="0"/>
    <s v="Happy"/>
    <x v="0"/>
    <x v="0"/>
  </r>
  <r>
    <x v="2368"/>
    <s v="Frederic Waterstone"/>
    <x v="1"/>
    <d v="1962-04-11T00:00:00"/>
    <n v="2024511"/>
    <x v="649"/>
    <x v="5"/>
    <s v="Fatigue"/>
    <s v="Anxiety"/>
    <x v="1"/>
    <n v="105"/>
    <x v="2"/>
    <x v="0"/>
    <s v="Sad"/>
    <x v="1"/>
    <x v="0"/>
  </r>
  <r>
    <x v="2369"/>
    <s v="Yehudit Juliff"/>
    <x v="1"/>
    <d v="1993-09-29T00:00:00"/>
    <n v="2024620"/>
    <x v="375"/>
    <x v="0"/>
    <s v="Headache"/>
    <s v="Irritability"/>
    <x v="3"/>
    <n v="133"/>
    <x v="1"/>
    <x v="2"/>
    <s v="Happy"/>
    <x v="1"/>
    <x v="0"/>
  </r>
  <r>
    <x v="2370"/>
    <s v="Antone Zapata"/>
    <x v="1"/>
    <d v="2004-07-22T00:00:00"/>
    <n v="2024118"/>
    <x v="192"/>
    <x v="3"/>
    <s v="Insomnia"/>
    <s v="Stress"/>
    <x v="3"/>
    <n v="112"/>
    <x v="1"/>
    <x v="0"/>
    <s v="Happy"/>
    <x v="0"/>
    <x v="0"/>
  </r>
  <r>
    <x v="2371"/>
    <s v="Nathanil St. Aubyn"/>
    <x v="1"/>
    <d v="1991-06-19T00:00:00"/>
    <n v="2024119"/>
    <x v="100"/>
    <x v="0"/>
    <s v="Insomnia"/>
    <s v="Irritability"/>
    <x v="2"/>
    <n v="21"/>
    <x v="1"/>
    <x v="0"/>
    <s v="Neutral"/>
    <x v="1"/>
    <x v="0"/>
  </r>
  <r>
    <x v="2372"/>
    <s v="Kippy Swayton"/>
    <x v="0"/>
    <d v="1993-07-12T00:00:00"/>
    <n v="2024612"/>
    <x v="119"/>
    <x v="0"/>
    <s v="Fatigue"/>
    <s v="Stress"/>
    <x v="3"/>
    <n v="154"/>
    <x v="2"/>
    <x v="1"/>
    <s v="Neutral"/>
    <x v="0"/>
    <x v="0"/>
  </r>
  <r>
    <x v="2373"/>
    <s v="Bevan Sanchiz"/>
    <x v="1"/>
    <d v="1967-03-13T00:00:00"/>
    <n v="202437"/>
    <x v="543"/>
    <x v="1"/>
    <s v="Insomnia"/>
    <s v="Depression"/>
    <x v="2"/>
    <n v="175"/>
    <x v="1"/>
    <x v="1"/>
    <s v="Happy"/>
    <x v="1"/>
    <x v="0"/>
  </r>
  <r>
    <x v="2374"/>
    <s v="Massimo Ellis"/>
    <x v="1"/>
    <d v="1993-04-12T00:00:00"/>
    <n v="2024114"/>
    <x v="598"/>
    <x v="1"/>
    <s v="Back Pain"/>
    <s v="Stress"/>
    <x v="3"/>
    <n v="42"/>
    <x v="2"/>
    <x v="0"/>
    <s v="Sad"/>
    <x v="0"/>
    <x v="0"/>
  </r>
  <r>
    <x v="2375"/>
    <s v="Ursula Ord"/>
    <x v="0"/>
    <d v="1997-01-14T00:00:00"/>
    <n v="202441"/>
    <x v="46"/>
    <x v="2"/>
    <s v="Headache"/>
    <s v="Anxiety"/>
    <x v="0"/>
    <n v="77"/>
    <x v="2"/>
    <x v="2"/>
    <s v="Neutral"/>
    <x v="1"/>
    <x v="0"/>
  </r>
  <r>
    <x v="2376"/>
    <s v="Gun Casbolt"/>
    <x v="1"/>
    <d v="1992-05-21T00:00:00"/>
    <n v="202427"/>
    <x v="321"/>
    <x v="1"/>
    <s v="Insomnia"/>
    <s v="Anxiety"/>
    <x v="2"/>
    <n v="70"/>
    <x v="0"/>
    <x v="1"/>
    <s v="Sad"/>
    <x v="1"/>
    <x v="0"/>
  </r>
  <r>
    <x v="2377"/>
    <s v="Sindee Esson"/>
    <x v="0"/>
    <d v="1997-03-17T00:00:00"/>
    <n v="2024421"/>
    <x v="648"/>
    <x v="3"/>
    <s v="Headache"/>
    <s v="Irritability"/>
    <x v="5"/>
    <n v="168"/>
    <x v="0"/>
    <x v="1"/>
    <s v="Happy"/>
    <x v="0"/>
    <x v="0"/>
  </r>
  <r>
    <x v="2378"/>
    <s v="Maure Spottswood"/>
    <x v="0"/>
    <d v="2000-10-10T00:00:00"/>
    <n v="2024227"/>
    <x v="555"/>
    <x v="3"/>
    <s v="Insomnia"/>
    <s v="Mood Swings"/>
    <x v="2"/>
    <n v="35"/>
    <x v="1"/>
    <x v="0"/>
    <s v="Happy"/>
    <x v="1"/>
    <x v="0"/>
  </r>
  <r>
    <x v="2379"/>
    <s v="Kristo Swinley"/>
    <x v="1"/>
    <d v="2003-03-03T00:00:00"/>
    <n v="202461"/>
    <x v="105"/>
    <x v="1"/>
    <s v="Insomnia"/>
    <s v="Mood Swings"/>
    <x v="0"/>
    <n v="14"/>
    <x v="0"/>
    <x v="1"/>
    <s v="Sad"/>
    <x v="0"/>
    <x v="0"/>
  </r>
  <r>
    <x v="2380"/>
    <s v="Cirillo Saull"/>
    <x v="1"/>
    <d v="2000-05-11T00:00:00"/>
    <n v="2024229"/>
    <x v="159"/>
    <x v="5"/>
    <s v="High Blood Pressure"/>
    <s v="Depression"/>
    <x v="5"/>
    <n v="133"/>
    <x v="0"/>
    <x v="0"/>
    <s v="Neutral"/>
    <x v="0"/>
    <x v="0"/>
  </r>
  <r>
    <x v="2381"/>
    <s v="Giacopo Shawell"/>
    <x v="1"/>
    <d v="2003-04-08T00:00:00"/>
    <n v="202439"/>
    <x v="500"/>
    <x v="3"/>
    <s v="Headache"/>
    <s v="Irritability"/>
    <x v="2"/>
    <n v="28"/>
    <x v="1"/>
    <x v="1"/>
    <s v="Happy"/>
    <x v="1"/>
    <x v="0"/>
  </r>
  <r>
    <x v="2382"/>
    <s v="Evonne Goldsworthy"/>
    <x v="0"/>
    <d v="1990-09-13T00:00:00"/>
    <n v="202454"/>
    <x v="164"/>
    <x v="3"/>
    <s v="Insomnia"/>
    <s v="Depression"/>
    <x v="3"/>
    <n v="84"/>
    <x v="0"/>
    <x v="1"/>
    <s v="Neutral"/>
    <x v="0"/>
    <x v="0"/>
  </r>
  <r>
    <x v="2383"/>
    <s v="Ursala Trenouth"/>
    <x v="0"/>
    <d v="1990-09-07T00:00:00"/>
    <n v="202468"/>
    <x v="650"/>
    <x v="0"/>
    <s v="Insomnia"/>
    <s v="Stress"/>
    <x v="1"/>
    <n v="35"/>
    <x v="0"/>
    <x v="1"/>
    <s v="Sad"/>
    <x v="0"/>
    <x v="0"/>
  </r>
  <r>
    <x v="2384"/>
    <s v="Howey Delacour"/>
    <x v="1"/>
    <d v="2000-09-16T00:00:00"/>
    <n v="202443"/>
    <x v="237"/>
    <x v="3"/>
    <s v="Fatigue"/>
    <s v="Mood Swings"/>
    <x v="0"/>
    <n v="21"/>
    <x v="2"/>
    <x v="0"/>
    <s v="Happy"/>
    <x v="1"/>
    <x v="0"/>
  </r>
  <r>
    <x v="2385"/>
    <s v="Nevins Gheorghe"/>
    <x v="1"/>
    <d v="1997-02-23T00:00:00"/>
    <n v="2024425"/>
    <x v="632"/>
    <x v="1"/>
    <s v="Back Pain"/>
    <s v="Stress"/>
    <x v="3"/>
    <n v="42"/>
    <x v="2"/>
    <x v="0"/>
    <s v="Happy"/>
    <x v="0"/>
    <x v="0"/>
  </r>
  <r>
    <x v="2386"/>
    <s v="Pacorro Rheam"/>
    <x v="1"/>
    <d v="1977-08-10T00:00:00"/>
    <n v="202438"/>
    <x v="63"/>
    <x v="5"/>
    <s v="Fatigue"/>
    <s v="Depression"/>
    <x v="3"/>
    <n v="70"/>
    <x v="2"/>
    <x v="0"/>
    <s v="Sad"/>
    <x v="1"/>
    <x v="0"/>
  </r>
  <r>
    <x v="2387"/>
    <s v="Marleah Couves"/>
    <x v="0"/>
    <d v="1971-05-20T00:00:00"/>
    <n v="2024427"/>
    <x v="156"/>
    <x v="1"/>
    <s v="Headache"/>
    <s v="Depression"/>
    <x v="3"/>
    <n v="7"/>
    <x v="0"/>
    <x v="1"/>
    <s v="Neutral"/>
    <x v="0"/>
    <x v="0"/>
  </r>
  <r>
    <x v="2388"/>
    <s v="Perle Talby"/>
    <x v="0"/>
    <d v="1991-01-31T00:00:00"/>
    <n v="2024328"/>
    <x v="146"/>
    <x v="3"/>
    <s v="Fatigue"/>
    <s v="Stress"/>
    <x v="3"/>
    <n v="119"/>
    <x v="1"/>
    <x v="1"/>
    <s v="Sad"/>
    <x v="1"/>
    <x v="0"/>
  </r>
  <r>
    <x v="2389"/>
    <s v="Caresse Iannini"/>
    <x v="0"/>
    <d v="1993-08-11T00:00:00"/>
    <n v="202466"/>
    <x v="327"/>
    <x v="1"/>
    <s v="Back Pain"/>
    <s v="Stress"/>
    <x v="3"/>
    <n v="7"/>
    <x v="0"/>
    <x v="0"/>
    <s v="Happy"/>
    <x v="0"/>
    <x v="0"/>
  </r>
  <r>
    <x v="2390"/>
    <s v="Thurston Schinetti"/>
    <x v="1"/>
    <d v="1960-01-01T00:00:00"/>
    <n v="2024310"/>
    <x v="328"/>
    <x v="1"/>
    <s v="Headache"/>
    <s v="Anxiety"/>
    <x v="1"/>
    <n v="77"/>
    <x v="2"/>
    <x v="1"/>
    <s v="Neutral"/>
    <x v="1"/>
    <x v="0"/>
  </r>
  <r>
    <x v="2391"/>
    <s v="Andrej Skace"/>
    <x v="1"/>
    <d v="2001-11-14T00:00:00"/>
    <n v="2024412"/>
    <x v="288"/>
    <x v="3"/>
    <s v="High Blood Pressure"/>
    <s v="Mood Swings"/>
    <x v="1"/>
    <n v="14"/>
    <x v="2"/>
    <x v="0"/>
    <s v="Neutral"/>
    <x v="0"/>
    <x v="0"/>
  </r>
  <r>
    <x v="2392"/>
    <s v="Vin Hakking"/>
    <x v="1"/>
    <d v="2004-04-07T00:00:00"/>
    <n v="202457"/>
    <x v="324"/>
    <x v="3"/>
    <s v="Fatigue"/>
    <s v="Stress"/>
    <x v="5"/>
    <n v="84"/>
    <x v="2"/>
    <x v="0"/>
    <s v="Neutral"/>
    <x v="1"/>
    <x v="0"/>
  </r>
  <r>
    <x v="2393"/>
    <s v="Lenci Le Port"/>
    <x v="1"/>
    <d v="1954-03-05T00:00:00"/>
    <n v="202438"/>
    <x v="198"/>
    <x v="0"/>
    <s v="Loss of Appetite"/>
    <s v="Loneliness"/>
    <x v="6"/>
    <n v="42"/>
    <x v="2"/>
    <x v="1"/>
    <s v="Neutral"/>
    <x v="1"/>
    <x v="0"/>
  </r>
  <r>
    <x v="2394"/>
    <s v="Catlaina Buxsy"/>
    <x v="0"/>
    <d v="1987-03-18T00:00:00"/>
    <n v="2024530"/>
    <x v="188"/>
    <x v="5"/>
    <s v="Headache"/>
    <s v="Anxiety"/>
    <x v="1"/>
    <n v="105"/>
    <x v="1"/>
    <x v="1"/>
    <s v="Happy"/>
    <x v="0"/>
    <x v="0"/>
  </r>
  <r>
    <x v="2395"/>
    <s v="Arlena Clinkard"/>
    <x v="0"/>
    <d v="1982-10-15T00:00:00"/>
    <n v="2024118"/>
    <x v="491"/>
    <x v="0"/>
    <s v="Back Pain"/>
    <s v="Depression"/>
    <x v="2"/>
    <n v="49"/>
    <x v="0"/>
    <x v="0"/>
    <s v="Neutral"/>
    <x v="0"/>
    <x v="0"/>
  </r>
  <r>
    <x v="2396"/>
    <s v="Hy Widdowfield"/>
    <x v="1"/>
    <d v="1994-02-25T00:00:00"/>
    <n v="202458"/>
    <x v="590"/>
    <x v="1"/>
    <s v="High Blood Pressure"/>
    <s v="Anxiety"/>
    <x v="5"/>
    <n v="77"/>
    <x v="0"/>
    <x v="0"/>
    <s v="Sad"/>
    <x v="0"/>
    <x v="0"/>
  </r>
  <r>
    <x v="2397"/>
    <s v="Enoch Whitehurst"/>
    <x v="1"/>
    <d v="1985-08-13T00:00:00"/>
    <n v="2024221"/>
    <x v="412"/>
    <x v="1"/>
    <s v="Back Pain"/>
    <s v="Irritability"/>
    <x v="2"/>
    <n v="70"/>
    <x v="1"/>
    <x v="2"/>
    <s v="Sad"/>
    <x v="0"/>
    <x v="1"/>
  </r>
  <r>
    <x v="2398"/>
    <s v="Eloisa Loveguard"/>
    <x v="0"/>
    <d v="1996-10-29T00:00:00"/>
    <n v="2024215"/>
    <x v="223"/>
    <x v="5"/>
    <s v="Insomnia"/>
    <s v="Anxiety"/>
    <x v="3"/>
    <n v="133"/>
    <x v="0"/>
    <x v="0"/>
    <s v="Neutral"/>
    <x v="0"/>
    <x v="0"/>
  </r>
  <r>
    <x v="2399"/>
    <s v="Berton Adess"/>
    <x v="1"/>
    <d v="2006-01-04T00:00:00"/>
    <n v="2024110"/>
    <x v="421"/>
    <x v="2"/>
    <s v="Headache"/>
    <s v="Anger"/>
    <x v="1"/>
    <n v="119"/>
    <x v="1"/>
    <x v="1"/>
    <s v="Sad"/>
    <x v="1"/>
    <x v="0"/>
  </r>
  <r>
    <x v="2400"/>
    <s v="Delmore Giorgione"/>
    <x v="1"/>
    <d v="1992-12-29T00:00:00"/>
    <n v="2024610"/>
    <x v="61"/>
    <x v="5"/>
    <s v="Headache"/>
    <s v="Irritability"/>
    <x v="3"/>
    <n v="140"/>
    <x v="2"/>
    <x v="1"/>
    <s v="Sad"/>
    <x v="0"/>
    <x v="0"/>
  </r>
  <r>
    <x v="2401"/>
    <s v="Waldo Bummfrey"/>
    <x v="1"/>
    <d v="1982-07-18T00:00:00"/>
    <n v="2024415"/>
    <x v="237"/>
    <x v="3"/>
    <s v="Headache"/>
    <s v="Irritability"/>
    <x v="3"/>
    <n v="63"/>
    <x v="1"/>
    <x v="1"/>
    <s v="Sad"/>
    <x v="0"/>
    <x v="0"/>
  </r>
  <r>
    <x v="2402"/>
    <s v="Edin Kohnert"/>
    <x v="0"/>
    <d v="2004-05-19T00:00:00"/>
    <n v="2024212"/>
    <x v="651"/>
    <x v="2"/>
    <s v="Insomnia"/>
    <s v="Anxiety"/>
    <x v="3"/>
    <n v="70"/>
    <x v="0"/>
    <x v="0"/>
    <s v="Neutral"/>
    <x v="0"/>
    <x v="0"/>
  </r>
  <r>
    <x v="2403"/>
    <s v="Loraine Sapsed"/>
    <x v="0"/>
    <d v="1989-10-30T00:00:00"/>
    <n v="2024317"/>
    <x v="377"/>
    <x v="1"/>
    <s v="Insomnia"/>
    <s v="Stress"/>
    <x v="0"/>
    <n v="84"/>
    <x v="2"/>
    <x v="0"/>
    <s v="Neutral"/>
    <x v="0"/>
    <x v="0"/>
  </r>
  <r>
    <x v="2404"/>
    <s v="Kliment Larwell"/>
    <x v="1"/>
    <d v="2003-03-16T00:00:00"/>
    <n v="2024226"/>
    <x v="108"/>
    <x v="1"/>
    <s v="Back Pain"/>
    <s v="Depression"/>
    <x v="0"/>
    <n v="91"/>
    <x v="1"/>
    <x v="0"/>
    <s v="Sad"/>
    <x v="1"/>
    <x v="0"/>
  </r>
  <r>
    <x v="2405"/>
    <s v="Broderic Ather"/>
    <x v="1"/>
    <d v="2002-08-30T00:00:00"/>
    <n v="202427"/>
    <x v="363"/>
    <x v="3"/>
    <s v="Fatigue"/>
    <s v="Mood Swings"/>
    <x v="0"/>
    <n v="168"/>
    <x v="1"/>
    <x v="2"/>
    <s v="Neutral"/>
    <x v="0"/>
    <x v="0"/>
  </r>
  <r>
    <x v="2406"/>
    <s v="Beniamino Shackleford"/>
    <x v="1"/>
    <d v="1999-05-07T00:00:00"/>
    <n v="202465"/>
    <x v="36"/>
    <x v="2"/>
    <s v="Fatigue"/>
    <s v="Anxiety"/>
    <x v="2"/>
    <n v="35"/>
    <x v="0"/>
    <x v="2"/>
    <s v="Sad"/>
    <x v="0"/>
    <x v="0"/>
  </r>
  <r>
    <x v="2407"/>
    <s v="Corty Kivell"/>
    <x v="1"/>
    <d v="1998-02-25T00:00:00"/>
    <n v="2024516"/>
    <x v="624"/>
    <x v="1"/>
    <s v="Fatigue"/>
    <s v="Anxiety"/>
    <x v="5"/>
    <n v="140"/>
    <x v="2"/>
    <x v="0"/>
    <s v="Neutral"/>
    <x v="0"/>
    <x v="0"/>
  </r>
  <r>
    <x v="2408"/>
    <s v="Christian Urrey"/>
    <x v="0"/>
    <d v="2000-05-23T00:00:00"/>
    <n v="2024119"/>
    <x v="222"/>
    <x v="3"/>
    <s v="Insomnia"/>
    <s v="Irritability"/>
    <x v="1"/>
    <n v="175"/>
    <x v="0"/>
    <x v="2"/>
    <s v="Happy"/>
    <x v="0"/>
    <x v="0"/>
  </r>
  <r>
    <x v="2409"/>
    <s v="Aldous Yoselevitch"/>
    <x v="1"/>
    <d v="1979-11-22T00:00:00"/>
    <n v="2024221"/>
    <x v="172"/>
    <x v="0"/>
    <s v="Fatigue"/>
    <s v="Irritability"/>
    <x v="3"/>
    <n v="168"/>
    <x v="0"/>
    <x v="0"/>
    <s v="Neutral"/>
    <x v="0"/>
    <x v="0"/>
  </r>
  <r>
    <x v="2410"/>
    <s v="Emylee Flannigan"/>
    <x v="0"/>
    <d v="1999-10-23T00:00:00"/>
    <n v="2024425"/>
    <x v="351"/>
    <x v="1"/>
    <s v="Insomnia"/>
    <s v="Stress"/>
    <x v="1"/>
    <n v="105"/>
    <x v="0"/>
    <x v="0"/>
    <s v="Happy"/>
    <x v="0"/>
    <x v="0"/>
  </r>
  <r>
    <x v="2411"/>
    <s v="Derrik Cawood"/>
    <x v="1"/>
    <d v="1975-05-21T00:00:00"/>
    <n v="2024616"/>
    <x v="69"/>
    <x v="3"/>
    <s v="Headache"/>
    <s v="Anxiety"/>
    <x v="0"/>
    <n v="175"/>
    <x v="0"/>
    <x v="0"/>
    <s v="Neutral"/>
    <x v="0"/>
    <x v="0"/>
  </r>
  <r>
    <x v="2412"/>
    <s v="Pandora O'Connolly"/>
    <x v="0"/>
    <d v="1993-02-16T00:00:00"/>
    <n v="2024229"/>
    <x v="178"/>
    <x v="1"/>
    <s v="Back Pain"/>
    <s v="Depression"/>
    <x v="3"/>
    <n v="161"/>
    <x v="0"/>
    <x v="0"/>
    <s v="Sad"/>
    <x v="0"/>
    <x v="0"/>
  </r>
  <r>
    <x v="2413"/>
    <s v="Dev Mugg"/>
    <x v="1"/>
    <d v="2000-06-24T00:00:00"/>
    <n v="202444"/>
    <x v="541"/>
    <x v="5"/>
    <s v="Fatigue"/>
    <s v="Irritability"/>
    <x v="0"/>
    <n v="49"/>
    <x v="0"/>
    <x v="0"/>
    <s v="Happy"/>
    <x v="0"/>
    <x v="0"/>
  </r>
  <r>
    <x v="2414"/>
    <s v="Flor Bowfin"/>
    <x v="0"/>
    <d v="1989-05-10T00:00:00"/>
    <n v="202463"/>
    <x v="495"/>
    <x v="5"/>
    <s v="Back Pain"/>
    <s v="Depression"/>
    <x v="5"/>
    <n v="161"/>
    <x v="2"/>
    <x v="2"/>
    <s v="Neutral"/>
    <x v="0"/>
    <x v="0"/>
  </r>
  <r>
    <x v="2415"/>
    <s v="Ardine Reucastle"/>
    <x v="0"/>
    <d v="1991-07-12T00:00:00"/>
    <n v="202452"/>
    <x v="75"/>
    <x v="3"/>
    <s v="Fatigue"/>
    <s v="Depression"/>
    <x v="2"/>
    <n v="168"/>
    <x v="0"/>
    <x v="0"/>
    <s v="Happy"/>
    <x v="0"/>
    <x v="0"/>
  </r>
  <r>
    <x v="2416"/>
    <s v="Horatia Brockherst"/>
    <x v="0"/>
    <d v="1990-01-22T00:00:00"/>
    <n v="2024215"/>
    <x v="62"/>
    <x v="3"/>
    <s v="Back Pain"/>
    <s v="Mood Swings"/>
    <x v="3"/>
    <n v="154"/>
    <x v="1"/>
    <x v="0"/>
    <s v="Happy"/>
    <x v="0"/>
    <x v="0"/>
  </r>
  <r>
    <x v="2417"/>
    <s v="Christalle Waldron"/>
    <x v="0"/>
    <d v="1953-04-21T00:00:00"/>
    <n v="2024227"/>
    <x v="54"/>
    <x v="7"/>
    <s v="Insomnia"/>
    <s v="Loneliness"/>
    <x v="4"/>
    <n v="77"/>
    <x v="1"/>
    <x v="2"/>
    <s v="Sad"/>
    <x v="0"/>
    <x v="0"/>
  </r>
  <r>
    <x v="2418"/>
    <s v="Junie Frigout"/>
    <x v="0"/>
    <d v="1961-05-10T00:00:00"/>
    <n v="2024516"/>
    <x v="369"/>
    <x v="0"/>
    <s v="High Blood Pressure"/>
    <s v="Mood Swings"/>
    <x v="0"/>
    <n v="119"/>
    <x v="2"/>
    <x v="0"/>
    <s v="Sad"/>
    <x v="0"/>
    <x v="0"/>
  </r>
  <r>
    <x v="2419"/>
    <s v="Darell Tettley"/>
    <x v="0"/>
    <d v="1991-11-15T00:00:00"/>
    <n v="202434"/>
    <x v="431"/>
    <x v="3"/>
    <s v="Headache"/>
    <s v="Mood Swings"/>
    <x v="3"/>
    <n v="161"/>
    <x v="1"/>
    <x v="1"/>
    <s v="Neutral"/>
    <x v="0"/>
    <x v="0"/>
  </r>
  <r>
    <x v="2420"/>
    <s v="Ken O'Ferris"/>
    <x v="1"/>
    <d v="2000-11-10T00:00:00"/>
    <n v="202448"/>
    <x v="359"/>
    <x v="1"/>
    <s v="Headache"/>
    <s v="Stress"/>
    <x v="3"/>
    <n v="56"/>
    <x v="1"/>
    <x v="2"/>
    <s v="Sad"/>
    <x v="1"/>
    <x v="0"/>
  </r>
  <r>
    <x v="2421"/>
    <s v="Devlen Chesworth"/>
    <x v="1"/>
    <d v="1991-12-12T00:00:00"/>
    <n v="2024226"/>
    <x v="404"/>
    <x v="5"/>
    <s v="High Blood Pressure"/>
    <s v="Irritability"/>
    <x v="2"/>
    <n v="77"/>
    <x v="2"/>
    <x v="1"/>
    <s v="Sad"/>
    <x v="0"/>
    <x v="0"/>
  </r>
  <r>
    <x v="2422"/>
    <s v="Cly Bartozzi"/>
    <x v="1"/>
    <d v="2006-01-01T00:00:00"/>
    <n v="2024525"/>
    <x v="122"/>
    <x v="9"/>
    <s v="Headache"/>
    <s v="Depression"/>
    <x v="11"/>
    <n v="28"/>
    <x v="0"/>
    <x v="1"/>
    <s v="Neutral"/>
    <x v="0"/>
    <x v="0"/>
  </r>
  <r>
    <x v="2423"/>
    <s v="Penelope Lanfer"/>
    <x v="0"/>
    <d v="1997-04-28T00:00:00"/>
    <n v="202467"/>
    <x v="207"/>
    <x v="0"/>
    <s v="Back Pain"/>
    <s v="Irritability"/>
    <x v="0"/>
    <n v="140"/>
    <x v="0"/>
    <x v="0"/>
    <s v="Happy"/>
    <x v="0"/>
    <x v="0"/>
  </r>
  <r>
    <x v="2424"/>
    <s v="Odetta Sherston"/>
    <x v="0"/>
    <d v="1981-11-11T00:00:00"/>
    <n v="2024426"/>
    <x v="293"/>
    <x v="2"/>
    <s v="Fatigue"/>
    <s v="Anxiety"/>
    <x v="1"/>
    <n v="35"/>
    <x v="0"/>
    <x v="1"/>
    <s v="Sad"/>
    <x v="0"/>
    <x v="0"/>
  </r>
  <r>
    <x v="2425"/>
    <s v="Ariel Sarfat"/>
    <x v="1"/>
    <d v="1973-07-13T00:00:00"/>
    <n v="202458"/>
    <x v="309"/>
    <x v="0"/>
    <s v="Headache"/>
    <s v="Depression"/>
    <x v="5"/>
    <n v="98"/>
    <x v="0"/>
    <x v="0"/>
    <s v="Happy"/>
    <x v="0"/>
    <x v="0"/>
  </r>
  <r>
    <x v="2426"/>
    <s v="Agnese Tippetts"/>
    <x v="0"/>
    <d v="1973-09-17T00:00:00"/>
    <n v="2024410"/>
    <x v="566"/>
    <x v="0"/>
    <s v="Back Pain"/>
    <s v="Anxiety"/>
    <x v="3"/>
    <n v="119"/>
    <x v="2"/>
    <x v="2"/>
    <s v="Happy"/>
    <x v="1"/>
    <x v="0"/>
  </r>
  <r>
    <x v="2427"/>
    <s v="Justine Tynnan"/>
    <x v="0"/>
    <d v="1989-04-11T00:00:00"/>
    <n v="2024318"/>
    <x v="482"/>
    <x v="2"/>
    <s v="Insomnia"/>
    <s v="Stress"/>
    <x v="3"/>
    <n v="91"/>
    <x v="2"/>
    <x v="1"/>
    <s v="Happy"/>
    <x v="0"/>
    <x v="0"/>
  </r>
  <r>
    <x v="2428"/>
    <s v="Gayleen Seebert"/>
    <x v="0"/>
    <d v="1996-08-02T00:00:00"/>
    <n v="2024323"/>
    <x v="13"/>
    <x v="3"/>
    <s v="Insomnia"/>
    <s v="Anxiety"/>
    <x v="3"/>
    <n v="49"/>
    <x v="0"/>
    <x v="2"/>
    <s v="Neutral"/>
    <x v="0"/>
    <x v="0"/>
  </r>
  <r>
    <x v="2429"/>
    <s v="Maryanna Phetteplace"/>
    <x v="0"/>
    <d v="1974-08-08T00:00:00"/>
    <n v="202434"/>
    <x v="521"/>
    <x v="3"/>
    <s v="Headache"/>
    <s v="Anxiety"/>
    <x v="1"/>
    <n v="42"/>
    <x v="2"/>
    <x v="1"/>
    <s v="Sad"/>
    <x v="0"/>
    <x v="0"/>
  </r>
  <r>
    <x v="2430"/>
    <s v="Caria Sorrie"/>
    <x v="0"/>
    <d v="1964-03-08T00:00:00"/>
    <n v="2024516"/>
    <x v="58"/>
    <x v="0"/>
    <s v="High Blood Pressure"/>
    <s v="Depression"/>
    <x v="2"/>
    <n v="140"/>
    <x v="1"/>
    <x v="2"/>
    <s v="Neutral"/>
    <x v="0"/>
    <x v="1"/>
  </r>
  <r>
    <x v="2431"/>
    <s v="Cord Syres"/>
    <x v="1"/>
    <d v="2006-03-28T00:00:00"/>
    <n v="2024531"/>
    <x v="555"/>
    <x v="1"/>
    <s v="Headache"/>
    <s v="Mood Swings"/>
    <x v="1"/>
    <n v="21"/>
    <x v="0"/>
    <x v="0"/>
    <s v="Neutral"/>
    <x v="0"/>
    <x v="0"/>
  </r>
  <r>
    <x v="2432"/>
    <s v="Abbey Martinets"/>
    <x v="0"/>
    <d v="1994-05-18T00:00:00"/>
    <n v="2024121"/>
    <x v="480"/>
    <x v="2"/>
    <s v="Back Pain"/>
    <s v="Depression"/>
    <x v="1"/>
    <n v="42"/>
    <x v="2"/>
    <x v="0"/>
    <s v="Sad"/>
    <x v="1"/>
    <x v="0"/>
  </r>
  <r>
    <x v="2433"/>
    <s v="Mendy Humphery"/>
    <x v="1"/>
    <d v="1963-03-27T00:00:00"/>
    <n v="2024323"/>
    <x v="360"/>
    <x v="5"/>
    <s v="Back Pain"/>
    <s v="Mood Swings"/>
    <x v="5"/>
    <n v="112"/>
    <x v="2"/>
    <x v="1"/>
    <s v="Sad"/>
    <x v="1"/>
    <x v="0"/>
  </r>
  <r>
    <x v="2434"/>
    <s v="Spence Wrettum"/>
    <x v="1"/>
    <d v="2000-09-20T00:00:00"/>
    <n v="2024615"/>
    <x v="451"/>
    <x v="2"/>
    <s v="Headache"/>
    <s v="Anxiety"/>
    <x v="3"/>
    <n v="175"/>
    <x v="0"/>
    <x v="2"/>
    <s v="Sad"/>
    <x v="0"/>
    <x v="0"/>
  </r>
  <r>
    <x v="2435"/>
    <s v="Deane Raynes"/>
    <x v="1"/>
    <d v="2002-11-27T00:00:00"/>
    <n v="2024128"/>
    <x v="201"/>
    <x v="0"/>
    <s v="Insomnia"/>
    <s v="Anxiety"/>
    <x v="5"/>
    <n v="182"/>
    <x v="2"/>
    <x v="0"/>
    <s v="Sad"/>
    <x v="1"/>
    <x v="0"/>
  </r>
  <r>
    <x v="2436"/>
    <s v="Vittoria Gamil"/>
    <x v="0"/>
    <d v="1973-04-20T00:00:00"/>
    <n v="2024415"/>
    <x v="503"/>
    <x v="5"/>
    <s v="High Blood Pressure"/>
    <s v="Mood Swings"/>
    <x v="5"/>
    <n v="133"/>
    <x v="0"/>
    <x v="0"/>
    <s v="Happy"/>
    <x v="0"/>
    <x v="0"/>
  </r>
  <r>
    <x v="2437"/>
    <s v="Dehlia Gownge"/>
    <x v="0"/>
    <d v="2005-08-31T00:00:00"/>
    <n v="202414"/>
    <x v="48"/>
    <x v="2"/>
    <s v="Fatigue"/>
    <s v="Anxiety"/>
    <x v="1"/>
    <n v="140"/>
    <x v="2"/>
    <x v="2"/>
    <s v="Sad"/>
    <x v="1"/>
    <x v="0"/>
  </r>
  <r>
    <x v="2438"/>
    <s v="Griz MacCollom"/>
    <x v="1"/>
    <d v="1990-06-18T00:00:00"/>
    <n v="2024215"/>
    <x v="430"/>
    <x v="3"/>
    <s v="High Blood Pressure"/>
    <s v="Anxiety"/>
    <x v="3"/>
    <n v="7"/>
    <x v="1"/>
    <x v="0"/>
    <s v="Sad"/>
    <x v="1"/>
    <x v="0"/>
  </r>
  <r>
    <x v="2439"/>
    <s v="Charlotta Kid"/>
    <x v="0"/>
    <d v="1983-08-17T00:00:00"/>
    <n v="2024216"/>
    <x v="235"/>
    <x v="1"/>
    <s v="Headache"/>
    <s v="Stress"/>
    <x v="3"/>
    <n v="56"/>
    <x v="1"/>
    <x v="2"/>
    <s v="Sad"/>
    <x v="1"/>
    <x v="0"/>
  </r>
  <r>
    <x v="2440"/>
    <s v="Skelly Firle"/>
    <x v="1"/>
    <d v="1997-07-05T00:00:00"/>
    <n v="2024511"/>
    <x v="47"/>
    <x v="0"/>
    <s v="Headache"/>
    <s v="Irritability"/>
    <x v="3"/>
    <n v="112"/>
    <x v="2"/>
    <x v="0"/>
    <s v="Neutral"/>
    <x v="1"/>
    <x v="0"/>
  </r>
  <r>
    <x v="2441"/>
    <s v="Tucky Erington"/>
    <x v="1"/>
    <d v="1997-10-31T00:00:00"/>
    <n v="2024523"/>
    <x v="342"/>
    <x v="0"/>
    <s v="Headache"/>
    <s v="Depression"/>
    <x v="1"/>
    <n v="133"/>
    <x v="0"/>
    <x v="0"/>
    <s v="Happy"/>
    <x v="0"/>
    <x v="0"/>
  </r>
  <r>
    <x v="2442"/>
    <s v="Hube Cowell"/>
    <x v="1"/>
    <d v="2003-12-14T00:00:00"/>
    <n v="2024220"/>
    <x v="647"/>
    <x v="3"/>
    <s v="Back Pain"/>
    <s v="Irritability"/>
    <x v="0"/>
    <n v="161"/>
    <x v="0"/>
    <x v="1"/>
    <s v="Neutral"/>
    <x v="1"/>
    <x v="0"/>
  </r>
  <r>
    <x v="2443"/>
    <s v="Nessy Bithany"/>
    <x v="0"/>
    <d v="1990-09-30T00:00:00"/>
    <n v="2024411"/>
    <x v="652"/>
    <x v="2"/>
    <s v="Fatigue"/>
    <s v="Irritability"/>
    <x v="1"/>
    <n v="42"/>
    <x v="2"/>
    <x v="0"/>
    <s v="Sad"/>
    <x v="0"/>
    <x v="0"/>
  </r>
  <r>
    <x v="2444"/>
    <s v="Keefer Gronno"/>
    <x v="1"/>
    <d v="2000-11-29T00:00:00"/>
    <n v="202431"/>
    <x v="314"/>
    <x v="0"/>
    <s v="Fatigue"/>
    <s v="Irritability"/>
    <x v="3"/>
    <n v="147"/>
    <x v="1"/>
    <x v="2"/>
    <s v="Sad"/>
    <x v="0"/>
    <x v="0"/>
  </r>
  <r>
    <x v="2445"/>
    <s v="Wilek Grubey"/>
    <x v="1"/>
    <d v="1992-06-19T00:00:00"/>
    <n v="2024427"/>
    <x v="555"/>
    <x v="0"/>
    <s v="Back Pain"/>
    <s v="Depression"/>
    <x v="2"/>
    <n v="105"/>
    <x v="2"/>
    <x v="0"/>
    <s v="Happy"/>
    <x v="0"/>
    <x v="0"/>
  </r>
  <r>
    <x v="2446"/>
    <s v="Andrey Duggary"/>
    <x v="1"/>
    <d v="1999-09-15T00:00:00"/>
    <n v="2024221"/>
    <x v="237"/>
    <x v="5"/>
    <s v="Fatigue"/>
    <s v="Mood Swings"/>
    <x v="2"/>
    <n v="91"/>
    <x v="2"/>
    <x v="1"/>
    <s v="Sad"/>
    <x v="0"/>
    <x v="0"/>
  </r>
  <r>
    <x v="2447"/>
    <s v="Haslett Winks"/>
    <x v="1"/>
    <d v="1971-06-28T00:00:00"/>
    <n v="2024330"/>
    <x v="211"/>
    <x v="3"/>
    <s v="Back Pain"/>
    <s v="Mood Swings"/>
    <x v="1"/>
    <n v="140"/>
    <x v="2"/>
    <x v="2"/>
    <s v="Happy"/>
    <x v="0"/>
    <x v="0"/>
  </r>
  <r>
    <x v="2448"/>
    <s v="Miner Millan"/>
    <x v="1"/>
    <d v="1955-05-19T00:00:00"/>
    <n v="2024613"/>
    <x v="135"/>
    <x v="2"/>
    <s v="Loss of Appetite"/>
    <s v="Anxiety"/>
    <x v="9"/>
    <n v="28"/>
    <x v="2"/>
    <x v="0"/>
    <s v="Sad"/>
    <x v="0"/>
    <x v="0"/>
  </r>
  <r>
    <x v="2449"/>
    <s v="Greer Cornil"/>
    <x v="0"/>
    <d v="1966-08-05T00:00:00"/>
    <n v="2024614"/>
    <x v="256"/>
    <x v="0"/>
    <s v="High Blood Pressure"/>
    <s v="Irritability"/>
    <x v="5"/>
    <n v="56"/>
    <x v="1"/>
    <x v="2"/>
    <s v="Neutral"/>
    <x v="1"/>
    <x v="0"/>
  </r>
  <r>
    <x v="2450"/>
    <s v="Guthrey Harmston"/>
    <x v="1"/>
    <d v="2005-11-29T00:00:00"/>
    <n v="2024419"/>
    <x v="311"/>
    <x v="2"/>
    <s v="Insomnia"/>
    <s v="Depression"/>
    <x v="5"/>
    <n v="126"/>
    <x v="0"/>
    <x v="0"/>
    <s v="Sad"/>
    <x v="1"/>
    <x v="0"/>
  </r>
  <r>
    <x v="2451"/>
    <s v="Margery Leber"/>
    <x v="0"/>
    <d v="1993-08-25T00:00:00"/>
    <n v="202441"/>
    <x v="534"/>
    <x v="5"/>
    <s v="Fatigue"/>
    <s v="Depression"/>
    <x v="0"/>
    <n v="7"/>
    <x v="2"/>
    <x v="2"/>
    <s v="Happy"/>
    <x v="0"/>
    <x v="0"/>
  </r>
  <r>
    <x v="2452"/>
    <s v="Elsworth Hagard"/>
    <x v="1"/>
    <d v="1998-04-11T00:00:00"/>
    <n v="202448"/>
    <x v="14"/>
    <x v="3"/>
    <s v="Back Pain"/>
    <s v="Mood Swings"/>
    <x v="5"/>
    <n v="91"/>
    <x v="2"/>
    <x v="2"/>
    <s v="Neutral"/>
    <x v="1"/>
    <x v="0"/>
  </r>
  <r>
    <x v="2453"/>
    <s v="Jerry O'Drought"/>
    <x v="0"/>
    <d v="1982-06-06T00:00:00"/>
    <n v="2024429"/>
    <x v="653"/>
    <x v="1"/>
    <s v="Back Pain"/>
    <s v="Depression"/>
    <x v="0"/>
    <n v="147"/>
    <x v="0"/>
    <x v="0"/>
    <s v="Sad"/>
    <x v="0"/>
    <x v="0"/>
  </r>
  <r>
    <x v="2454"/>
    <s v="Maxy Cockshoot"/>
    <x v="0"/>
    <d v="1995-04-19T00:00:00"/>
    <n v="2024220"/>
    <x v="270"/>
    <x v="1"/>
    <s v="High Blood Pressure"/>
    <s v="Depression"/>
    <x v="1"/>
    <n v="14"/>
    <x v="0"/>
    <x v="0"/>
    <s v="Sad"/>
    <x v="0"/>
    <x v="0"/>
  </r>
  <r>
    <x v="2455"/>
    <s v="Myrvyn Tilte"/>
    <x v="1"/>
    <d v="2003-01-02T00:00:00"/>
    <n v="2024413"/>
    <x v="300"/>
    <x v="2"/>
    <s v="Back Pain"/>
    <s v="Depression"/>
    <x v="3"/>
    <n v="42"/>
    <x v="0"/>
    <x v="1"/>
    <s v="Happy"/>
    <x v="0"/>
    <x v="0"/>
  </r>
  <r>
    <x v="2456"/>
    <s v="Catriona Sinncock"/>
    <x v="0"/>
    <d v="1962-01-24T00:00:00"/>
    <n v="202416"/>
    <x v="443"/>
    <x v="0"/>
    <s v="Fatigue"/>
    <s v="Anxiety"/>
    <x v="5"/>
    <n v="154"/>
    <x v="1"/>
    <x v="2"/>
    <s v="Sad"/>
    <x v="0"/>
    <x v="1"/>
  </r>
  <r>
    <x v="2457"/>
    <s v="Nadya Yakovl"/>
    <x v="0"/>
    <d v="2002-08-28T00:00:00"/>
    <n v="202465"/>
    <x v="95"/>
    <x v="3"/>
    <s v="Headache"/>
    <s v="Anxiety"/>
    <x v="1"/>
    <n v="63"/>
    <x v="0"/>
    <x v="0"/>
    <s v="Neutral"/>
    <x v="0"/>
    <x v="0"/>
  </r>
  <r>
    <x v="2458"/>
    <s v="Pavia Ledwith"/>
    <x v="0"/>
    <d v="1985-09-04T00:00:00"/>
    <n v="202412"/>
    <x v="0"/>
    <x v="0"/>
    <s v="Fatigue"/>
    <s v="Irritability"/>
    <x v="2"/>
    <n v="105"/>
    <x v="2"/>
    <x v="0"/>
    <s v="Happy"/>
    <x v="0"/>
    <x v="0"/>
  </r>
  <r>
    <x v="2459"/>
    <s v="Reginald Wield"/>
    <x v="1"/>
    <d v="1994-12-16T00:00:00"/>
    <n v="2024131"/>
    <x v="43"/>
    <x v="3"/>
    <s v="High Blood Pressure"/>
    <s v="Irritability"/>
    <x v="5"/>
    <n v="35"/>
    <x v="2"/>
    <x v="0"/>
    <s v="Sad"/>
    <x v="0"/>
    <x v="0"/>
  </r>
  <r>
    <x v="2460"/>
    <s v="Freida Burgwyn"/>
    <x v="0"/>
    <d v="2004-06-22T00:00:00"/>
    <n v="2024520"/>
    <x v="180"/>
    <x v="0"/>
    <s v="High Blood Pressure"/>
    <s v="Anxiety"/>
    <x v="3"/>
    <n v="112"/>
    <x v="0"/>
    <x v="1"/>
    <s v="Sad"/>
    <x v="0"/>
    <x v="0"/>
  </r>
  <r>
    <x v="2461"/>
    <s v="Kristopher Corley"/>
    <x v="1"/>
    <d v="1996-09-22T00:00:00"/>
    <n v="2024327"/>
    <x v="201"/>
    <x v="2"/>
    <s v="Fatigue"/>
    <s v="Depression"/>
    <x v="2"/>
    <n v="182"/>
    <x v="0"/>
    <x v="0"/>
    <s v="Neutral"/>
    <x v="1"/>
    <x v="0"/>
  </r>
  <r>
    <x v="2462"/>
    <s v="Wain Swindells"/>
    <x v="1"/>
    <d v="2000-01-04T00:00:00"/>
    <n v="202447"/>
    <x v="521"/>
    <x v="0"/>
    <s v="Headache"/>
    <s v="Anxiety"/>
    <x v="0"/>
    <n v="7"/>
    <x v="1"/>
    <x v="0"/>
    <s v="Sad"/>
    <x v="1"/>
    <x v="1"/>
  </r>
  <r>
    <x v="2463"/>
    <s v="Felice Pimlock"/>
    <x v="1"/>
    <d v="1959-09-29T00:00:00"/>
    <n v="2024227"/>
    <x v="51"/>
    <x v="5"/>
    <s v="Fatigue"/>
    <s v="Depression"/>
    <x v="5"/>
    <n v="7"/>
    <x v="2"/>
    <x v="0"/>
    <s v="Happy"/>
    <x v="0"/>
    <x v="0"/>
  </r>
  <r>
    <x v="2464"/>
    <s v="Tucker Peasegood"/>
    <x v="1"/>
    <d v="1998-09-18T00:00:00"/>
    <n v="2024131"/>
    <x v="408"/>
    <x v="0"/>
    <s v="Headache"/>
    <s v="Anxiety"/>
    <x v="2"/>
    <n v="175"/>
    <x v="2"/>
    <x v="1"/>
    <s v="Happy"/>
    <x v="0"/>
    <x v="0"/>
  </r>
  <r>
    <x v="2465"/>
    <s v="Skelly Beaudry"/>
    <x v="1"/>
    <d v="1993-09-12T00:00:00"/>
    <n v="2024330"/>
    <x v="61"/>
    <x v="3"/>
    <s v="Headache"/>
    <s v="Depression"/>
    <x v="1"/>
    <n v="112"/>
    <x v="2"/>
    <x v="0"/>
    <s v="Happy"/>
    <x v="0"/>
    <x v="0"/>
  </r>
  <r>
    <x v="2466"/>
    <s v="Palm Leavry"/>
    <x v="1"/>
    <d v="2000-05-11T00:00:00"/>
    <n v="202423"/>
    <x v="65"/>
    <x v="1"/>
    <s v="High Blood Pressure"/>
    <s v="Depression"/>
    <x v="3"/>
    <n v="14"/>
    <x v="0"/>
    <x v="0"/>
    <s v="Sad"/>
    <x v="0"/>
    <x v="0"/>
  </r>
  <r>
    <x v="2467"/>
    <s v="Callean Nicol"/>
    <x v="1"/>
    <d v="1998-09-25T00:00:00"/>
    <n v="202442"/>
    <x v="187"/>
    <x v="1"/>
    <s v="Back Pain"/>
    <s v="Anxiety"/>
    <x v="0"/>
    <n v="21"/>
    <x v="0"/>
    <x v="0"/>
    <s v="Happy"/>
    <x v="0"/>
    <x v="0"/>
  </r>
  <r>
    <x v="2468"/>
    <s v="Kristin Furber"/>
    <x v="0"/>
    <d v="2003-04-15T00:00:00"/>
    <n v="2024117"/>
    <x v="14"/>
    <x v="2"/>
    <s v="High Blood Pressure"/>
    <s v="Depression"/>
    <x v="0"/>
    <n v="21"/>
    <x v="2"/>
    <x v="2"/>
    <s v="Sad"/>
    <x v="0"/>
    <x v="0"/>
  </r>
  <r>
    <x v="2469"/>
    <s v="La verne Lamond"/>
    <x v="0"/>
    <d v="1983-05-28T00:00:00"/>
    <n v="2024128"/>
    <x v="463"/>
    <x v="1"/>
    <s v="Back Pain"/>
    <s v="Anxiety"/>
    <x v="2"/>
    <n v="161"/>
    <x v="0"/>
    <x v="2"/>
    <s v="Neutral"/>
    <x v="1"/>
    <x v="0"/>
  </r>
  <r>
    <x v="2470"/>
    <s v="Heidi Phipson"/>
    <x v="0"/>
    <d v="2005-07-03T00:00:00"/>
    <n v="2024327"/>
    <x v="369"/>
    <x v="1"/>
    <s v="High Blood Pressure"/>
    <s v="Mood Swings"/>
    <x v="5"/>
    <n v="140"/>
    <x v="0"/>
    <x v="0"/>
    <s v="Neutral"/>
    <x v="0"/>
    <x v="0"/>
  </r>
  <r>
    <x v="2471"/>
    <s v="Paule Cowup"/>
    <x v="0"/>
    <d v="1975-01-19T00:00:00"/>
    <n v="2024113"/>
    <x v="352"/>
    <x v="1"/>
    <s v="High Blood Pressure"/>
    <s v="Anxiety"/>
    <x v="3"/>
    <n v="133"/>
    <x v="0"/>
    <x v="0"/>
    <s v="Neutral"/>
    <x v="0"/>
    <x v="0"/>
  </r>
  <r>
    <x v="2472"/>
    <s v="Tabby Spitaro"/>
    <x v="0"/>
    <d v="1993-11-25T00:00:00"/>
    <n v="2024320"/>
    <x v="62"/>
    <x v="0"/>
    <s v="Fatigue"/>
    <s v="Stress"/>
    <x v="2"/>
    <n v="119"/>
    <x v="0"/>
    <x v="1"/>
    <s v="Neutral"/>
    <x v="0"/>
    <x v="0"/>
  </r>
  <r>
    <x v="2473"/>
    <s v="Roi Deport"/>
    <x v="1"/>
    <d v="1990-03-07T00:00:00"/>
    <n v="2024413"/>
    <x v="577"/>
    <x v="1"/>
    <s v="Back Pain"/>
    <s v="Depression"/>
    <x v="5"/>
    <n v="154"/>
    <x v="0"/>
    <x v="0"/>
    <s v="Sad"/>
    <x v="0"/>
    <x v="0"/>
  </r>
  <r>
    <x v="2474"/>
    <s v="Shannah Sturrock"/>
    <x v="0"/>
    <d v="1993-05-28T00:00:00"/>
    <n v="2024411"/>
    <x v="295"/>
    <x v="1"/>
    <s v="Fatigue"/>
    <s v="Depression"/>
    <x v="5"/>
    <n v="161"/>
    <x v="2"/>
    <x v="1"/>
    <s v="Neutral"/>
    <x v="1"/>
    <x v="0"/>
  </r>
  <r>
    <x v="2475"/>
    <s v="Tommy Binnion"/>
    <x v="1"/>
    <d v="2003-06-07T00:00:00"/>
    <n v="2024113"/>
    <x v="35"/>
    <x v="2"/>
    <s v="Back Pain"/>
    <s v="Depression"/>
    <x v="1"/>
    <n v="70"/>
    <x v="2"/>
    <x v="2"/>
    <s v="Sad"/>
    <x v="0"/>
    <x v="0"/>
  </r>
  <r>
    <x v="2476"/>
    <s v="Ebonee Bartolomeu"/>
    <x v="0"/>
    <d v="1964-01-27T00:00:00"/>
    <n v="2024110"/>
    <x v="584"/>
    <x v="3"/>
    <s v="High Blood Pressure"/>
    <s v="Irritability"/>
    <x v="2"/>
    <n v="112"/>
    <x v="1"/>
    <x v="0"/>
    <s v="Sad"/>
    <x v="1"/>
    <x v="0"/>
  </r>
  <r>
    <x v="2477"/>
    <s v="Lyman Vane"/>
    <x v="1"/>
    <d v="2001-01-17T00:00:00"/>
    <n v="2024124"/>
    <x v="243"/>
    <x v="5"/>
    <s v="High Blood Pressure"/>
    <s v="Irritability"/>
    <x v="3"/>
    <n v="119"/>
    <x v="0"/>
    <x v="1"/>
    <s v="Happy"/>
    <x v="0"/>
    <x v="0"/>
  </r>
  <r>
    <x v="2478"/>
    <s v="Gualterio Alessandone"/>
    <x v="1"/>
    <d v="1993-01-13T00:00:00"/>
    <n v="2024212"/>
    <x v="45"/>
    <x v="0"/>
    <s v="Back Pain"/>
    <s v="Mood Swings"/>
    <x v="5"/>
    <n v="49"/>
    <x v="2"/>
    <x v="0"/>
    <s v="Neutral"/>
    <x v="0"/>
    <x v="0"/>
  </r>
  <r>
    <x v="2479"/>
    <s v="Babb Paggitt"/>
    <x v="0"/>
    <d v="1991-10-27T00:00:00"/>
    <n v="2024419"/>
    <x v="644"/>
    <x v="2"/>
    <s v="Fatigue"/>
    <s v="Depression"/>
    <x v="3"/>
    <n v="119"/>
    <x v="2"/>
    <x v="0"/>
    <s v="Neutral"/>
    <x v="0"/>
    <x v="0"/>
  </r>
  <r>
    <x v="2480"/>
    <s v="Fowler Capehorn"/>
    <x v="1"/>
    <d v="1966-01-12T00:00:00"/>
    <n v="2024522"/>
    <x v="196"/>
    <x v="3"/>
    <s v="Fatigue"/>
    <s v="Mood Swings"/>
    <x v="5"/>
    <n v="63"/>
    <x v="0"/>
    <x v="1"/>
    <s v="Happy"/>
    <x v="0"/>
    <x v="0"/>
  </r>
  <r>
    <x v="2481"/>
    <s v="Gunter Gheorghie"/>
    <x v="1"/>
    <d v="1993-05-16T00:00:00"/>
    <n v="2024510"/>
    <x v="654"/>
    <x v="3"/>
    <s v="Insomnia"/>
    <s v="Depression"/>
    <x v="1"/>
    <n v="91"/>
    <x v="0"/>
    <x v="0"/>
    <s v="Sad"/>
    <x v="0"/>
    <x v="0"/>
  </r>
  <r>
    <x v="2482"/>
    <s v="Denna De Mars"/>
    <x v="0"/>
    <d v="2005-02-10T00:00:00"/>
    <n v="2024422"/>
    <x v="41"/>
    <x v="3"/>
    <s v="Fatigue"/>
    <s v="Irritability"/>
    <x v="2"/>
    <n v="147"/>
    <x v="0"/>
    <x v="1"/>
    <s v="Sad"/>
    <x v="0"/>
    <x v="0"/>
  </r>
  <r>
    <x v="2483"/>
    <s v="Frazer Caig"/>
    <x v="1"/>
    <d v="2003-01-14T00:00:00"/>
    <n v="2024613"/>
    <x v="655"/>
    <x v="2"/>
    <s v="Insomnia"/>
    <s v="Anxiety"/>
    <x v="1"/>
    <n v="91"/>
    <x v="0"/>
    <x v="0"/>
    <s v="Happy"/>
    <x v="0"/>
    <x v="0"/>
  </r>
  <r>
    <x v="2484"/>
    <s v="Zea MacGillespie"/>
    <x v="0"/>
    <d v="2002-01-16T00:00:00"/>
    <n v="2024313"/>
    <x v="369"/>
    <x v="2"/>
    <s v="Insomnia"/>
    <s v="Irritability"/>
    <x v="2"/>
    <n v="84"/>
    <x v="0"/>
    <x v="0"/>
    <s v="Happy"/>
    <x v="0"/>
    <x v="0"/>
  </r>
  <r>
    <x v="2485"/>
    <s v="Tiphany Abbe"/>
    <x v="0"/>
    <d v="1954-09-27T00:00:00"/>
    <n v="2024418"/>
    <x v="246"/>
    <x v="2"/>
    <s v="Insomnia"/>
    <s v="Depression"/>
    <x v="6"/>
    <n v="91"/>
    <x v="0"/>
    <x v="2"/>
    <s v="Happy"/>
    <x v="0"/>
    <x v="0"/>
  </r>
  <r>
    <x v="2486"/>
    <s v="Briano Ledur"/>
    <x v="1"/>
    <d v="1964-01-24T00:00:00"/>
    <n v="202464"/>
    <x v="131"/>
    <x v="0"/>
    <s v="Back Pain"/>
    <s v="Irritability"/>
    <x v="1"/>
    <n v="14"/>
    <x v="0"/>
    <x v="0"/>
    <s v="Happy"/>
    <x v="0"/>
    <x v="0"/>
  </r>
  <r>
    <x v="2487"/>
    <s v="Enrico Dyett"/>
    <x v="1"/>
    <d v="1976-12-14T00:00:00"/>
    <n v="2024620"/>
    <x v="215"/>
    <x v="5"/>
    <s v="Headache"/>
    <s v="Stress"/>
    <x v="2"/>
    <n v="84"/>
    <x v="2"/>
    <x v="0"/>
    <s v="Happy"/>
    <x v="0"/>
    <x v="0"/>
  </r>
  <r>
    <x v="2488"/>
    <s v="Keven Bouttell"/>
    <x v="1"/>
    <d v="2004-05-02T00:00:00"/>
    <n v="2024426"/>
    <x v="106"/>
    <x v="3"/>
    <s v="Fatigue"/>
    <s v="Mood Swings"/>
    <x v="3"/>
    <n v="175"/>
    <x v="1"/>
    <x v="0"/>
    <s v="Happy"/>
    <x v="0"/>
    <x v="1"/>
  </r>
  <r>
    <x v="2489"/>
    <s v="Bree Antoniat"/>
    <x v="0"/>
    <d v="1990-08-16T00:00:00"/>
    <n v="202462"/>
    <x v="246"/>
    <x v="0"/>
    <s v="Headache"/>
    <s v="Stress"/>
    <x v="1"/>
    <n v="14"/>
    <x v="1"/>
    <x v="0"/>
    <s v="Sad"/>
    <x v="1"/>
    <x v="0"/>
  </r>
  <r>
    <x v="2490"/>
    <s v="Sula Staziker"/>
    <x v="0"/>
    <d v="2002-05-04T00:00:00"/>
    <n v="2024222"/>
    <x v="15"/>
    <x v="3"/>
    <s v="Headache"/>
    <s v="Anxiety"/>
    <x v="3"/>
    <n v="175"/>
    <x v="0"/>
    <x v="2"/>
    <s v="Sad"/>
    <x v="1"/>
    <x v="0"/>
  </r>
  <r>
    <x v="2491"/>
    <s v="Sheilah Dicks"/>
    <x v="0"/>
    <d v="1990-08-02T00:00:00"/>
    <n v="2024529"/>
    <x v="593"/>
    <x v="0"/>
    <s v="Headache"/>
    <s v="Stress"/>
    <x v="5"/>
    <n v="14"/>
    <x v="1"/>
    <x v="0"/>
    <s v="Happy"/>
    <x v="0"/>
    <x v="0"/>
  </r>
  <r>
    <x v="2492"/>
    <s v="Christin Losel"/>
    <x v="0"/>
    <d v="1995-07-20T00:00:00"/>
    <n v="2024115"/>
    <x v="10"/>
    <x v="0"/>
    <s v="Back Pain"/>
    <s v="Anxiety"/>
    <x v="1"/>
    <n v="35"/>
    <x v="2"/>
    <x v="0"/>
    <s v="Sad"/>
    <x v="0"/>
    <x v="0"/>
  </r>
  <r>
    <x v="2493"/>
    <s v="Lowe Spinley"/>
    <x v="1"/>
    <d v="1962-08-06T00:00:00"/>
    <n v="2024120"/>
    <x v="174"/>
    <x v="0"/>
    <s v="Fatigue"/>
    <s v="Depression"/>
    <x v="3"/>
    <n v="175"/>
    <x v="0"/>
    <x v="0"/>
    <s v="Neutral"/>
    <x v="0"/>
    <x v="0"/>
  </r>
  <r>
    <x v="2494"/>
    <s v="Ignace Lobley"/>
    <x v="1"/>
    <d v="2004-11-29T00:00:00"/>
    <n v="2024617"/>
    <x v="185"/>
    <x v="5"/>
    <s v="Fatigue"/>
    <s v="Anxiety"/>
    <x v="2"/>
    <n v="84"/>
    <x v="2"/>
    <x v="1"/>
    <s v="Happy"/>
    <x v="0"/>
    <x v="0"/>
  </r>
  <r>
    <x v="2495"/>
    <s v="Ashlee Espadate"/>
    <x v="0"/>
    <d v="2000-04-09T00:00:00"/>
    <n v="202455"/>
    <x v="444"/>
    <x v="5"/>
    <s v="Fatigue"/>
    <s v="Mood Swings"/>
    <x v="3"/>
    <n v="21"/>
    <x v="2"/>
    <x v="1"/>
    <s v="Neutral"/>
    <x v="1"/>
    <x v="0"/>
  </r>
  <r>
    <x v="2496"/>
    <s v="Morty Lawman"/>
    <x v="1"/>
    <d v="1979-07-28T00:00:00"/>
    <n v="202422"/>
    <x v="55"/>
    <x v="3"/>
    <s v="Back Pain"/>
    <s v="Stress"/>
    <x v="5"/>
    <n v="105"/>
    <x v="0"/>
    <x v="0"/>
    <s v="Happy"/>
    <x v="0"/>
    <x v="0"/>
  </r>
  <r>
    <x v="2497"/>
    <s v="Philomena Cufley"/>
    <x v="0"/>
    <d v="1972-12-14T00:00:00"/>
    <n v="202469"/>
    <x v="14"/>
    <x v="0"/>
    <s v="Insomnia"/>
    <s v="Depression"/>
    <x v="1"/>
    <n v="35"/>
    <x v="2"/>
    <x v="1"/>
    <s v="Neutral"/>
    <x v="0"/>
    <x v="0"/>
  </r>
  <r>
    <x v="2498"/>
    <s v="Rhody Bloss"/>
    <x v="0"/>
    <d v="1998-08-06T00:00:00"/>
    <n v="2024414"/>
    <x v="46"/>
    <x v="0"/>
    <s v="Insomnia"/>
    <s v="Mood Swings"/>
    <x v="2"/>
    <n v="98"/>
    <x v="1"/>
    <x v="0"/>
    <s v="Neutral"/>
    <x v="0"/>
    <x v="0"/>
  </r>
  <r>
    <x v="2499"/>
    <s v="Lenore Sikorsky"/>
    <x v="0"/>
    <d v="1981-01-20T00:00:00"/>
    <n v="202461"/>
    <x v="90"/>
    <x v="0"/>
    <s v="Insomnia"/>
    <s v="Mood Swings"/>
    <x v="2"/>
    <n v="77"/>
    <x v="2"/>
    <x v="2"/>
    <s v="Sad"/>
    <x v="1"/>
    <x v="0"/>
  </r>
  <r>
    <x v="2500"/>
    <s v="Cori Steinor"/>
    <x v="1"/>
    <d v="2005-04-01T00:00:00"/>
    <n v="202463"/>
    <x v="656"/>
    <x v="0"/>
    <s v="High Blood Pressure"/>
    <s v="Stress"/>
    <x v="1"/>
    <n v="154"/>
    <x v="0"/>
    <x v="0"/>
    <s v="Sad"/>
    <x v="1"/>
    <x v="0"/>
  </r>
  <r>
    <x v="2501"/>
    <s v="Abram Marryatt"/>
    <x v="1"/>
    <d v="1992-02-28T00:00:00"/>
    <n v="202441"/>
    <x v="606"/>
    <x v="5"/>
    <s v="Headache"/>
    <s v="Irritability"/>
    <x v="5"/>
    <n v="105"/>
    <x v="0"/>
    <x v="1"/>
    <s v="Sad"/>
    <x v="1"/>
    <x v="0"/>
  </r>
  <r>
    <x v="2502"/>
    <s v="Dalli McCosker"/>
    <x v="1"/>
    <d v="1993-05-11T00:00:00"/>
    <n v="202444"/>
    <x v="211"/>
    <x v="0"/>
    <s v="Back Pain"/>
    <s v="Anxiety"/>
    <x v="0"/>
    <n v="49"/>
    <x v="1"/>
    <x v="1"/>
    <s v="Neutral"/>
    <x v="1"/>
    <x v="0"/>
  </r>
  <r>
    <x v="2503"/>
    <s v="Benton Treffrey"/>
    <x v="1"/>
    <d v="1998-01-30T00:00:00"/>
    <n v="2024331"/>
    <x v="557"/>
    <x v="3"/>
    <s v="Fatigue"/>
    <s v="Anxiety"/>
    <x v="1"/>
    <n v="133"/>
    <x v="0"/>
    <x v="0"/>
    <s v="Sad"/>
    <x v="0"/>
    <x v="0"/>
  </r>
  <r>
    <x v="2504"/>
    <s v="Lorine Pedroli"/>
    <x v="0"/>
    <d v="2005-09-19T00:00:00"/>
    <n v="2024621"/>
    <x v="262"/>
    <x v="0"/>
    <s v="Headache"/>
    <s v="Stress"/>
    <x v="3"/>
    <n v="56"/>
    <x v="0"/>
    <x v="1"/>
    <s v="Happy"/>
    <x v="0"/>
    <x v="0"/>
  </r>
  <r>
    <x v="2505"/>
    <s v="Spense Brogan"/>
    <x v="1"/>
    <d v="1952-11-22T00:00:00"/>
    <n v="202426"/>
    <x v="235"/>
    <x v="0"/>
    <s v="Insomnia"/>
    <s v="Loneliness"/>
    <x v="6"/>
    <n v="112"/>
    <x v="1"/>
    <x v="1"/>
    <s v="Neutral"/>
    <x v="0"/>
    <x v="1"/>
  </r>
  <r>
    <x v="2506"/>
    <s v="Lorri Narducci"/>
    <x v="0"/>
    <d v="1987-05-04T00:00:00"/>
    <n v="2024112"/>
    <x v="404"/>
    <x v="0"/>
    <s v="Fatigue"/>
    <s v="Irritability"/>
    <x v="2"/>
    <n v="112"/>
    <x v="2"/>
    <x v="0"/>
    <s v="Sad"/>
    <x v="1"/>
    <x v="0"/>
  </r>
  <r>
    <x v="2507"/>
    <s v="Olympe Danihelka"/>
    <x v="0"/>
    <d v="2006-06-07T00:00:00"/>
    <n v="2024428"/>
    <x v="55"/>
    <x v="3"/>
    <s v="Insomnia"/>
    <s v="Anxiety"/>
    <x v="2"/>
    <n v="126"/>
    <x v="0"/>
    <x v="0"/>
    <s v="Sad"/>
    <x v="0"/>
    <x v="0"/>
  </r>
  <r>
    <x v="2508"/>
    <s v="Clayton Pitcaithley"/>
    <x v="1"/>
    <d v="1991-05-18T00:00:00"/>
    <n v="202462"/>
    <x v="608"/>
    <x v="3"/>
    <s v="High Blood Pressure"/>
    <s v="Stress"/>
    <x v="5"/>
    <n v="70"/>
    <x v="1"/>
    <x v="1"/>
    <s v="Sad"/>
    <x v="0"/>
    <x v="0"/>
  </r>
  <r>
    <x v="2509"/>
    <s v="Linnie Hapke"/>
    <x v="0"/>
    <d v="1998-02-02T00:00:00"/>
    <n v="2024415"/>
    <x v="9"/>
    <x v="0"/>
    <s v="Back Pain"/>
    <s v="Irritability"/>
    <x v="5"/>
    <n v="98"/>
    <x v="2"/>
    <x v="0"/>
    <s v="Sad"/>
    <x v="0"/>
    <x v="0"/>
  </r>
  <r>
    <x v="2510"/>
    <s v="Kris Hammersley"/>
    <x v="0"/>
    <d v="1994-06-02T00:00:00"/>
    <n v="2024528"/>
    <x v="278"/>
    <x v="1"/>
    <s v="Back Pain"/>
    <s v="Irritability"/>
    <x v="1"/>
    <n v="91"/>
    <x v="2"/>
    <x v="0"/>
    <s v="Happy"/>
    <x v="1"/>
    <x v="0"/>
  </r>
  <r>
    <x v="2511"/>
    <s v="Alexi Dosdill"/>
    <x v="0"/>
    <d v="1995-09-27T00:00:00"/>
    <n v="2024611"/>
    <x v="515"/>
    <x v="0"/>
    <s v="Back Pain"/>
    <s v="Depression"/>
    <x v="2"/>
    <n v="35"/>
    <x v="2"/>
    <x v="0"/>
    <s v="Neutral"/>
    <x v="0"/>
    <x v="0"/>
  </r>
  <r>
    <x v="2512"/>
    <s v="Brannon Piff"/>
    <x v="1"/>
    <d v="1998-06-07T00:00:00"/>
    <n v="2024531"/>
    <x v="80"/>
    <x v="3"/>
    <s v="Fatigue"/>
    <s v="Depression"/>
    <x v="2"/>
    <n v="161"/>
    <x v="0"/>
    <x v="2"/>
    <s v="Neutral"/>
    <x v="0"/>
    <x v="0"/>
  </r>
  <r>
    <x v="2513"/>
    <s v="Redd Pidgin"/>
    <x v="1"/>
    <d v="2000-08-29T00:00:00"/>
    <n v="2024218"/>
    <x v="223"/>
    <x v="3"/>
    <s v="Fatigue"/>
    <s v="Anxiety"/>
    <x v="2"/>
    <n v="98"/>
    <x v="1"/>
    <x v="0"/>
    <s v="Neutral"/>
    <x v="0"/>
    <x v="1"/>
  </r>
  <r>
    <x v="2514"/>
    <s v="Tammie Noulton"/>
    <x v="0"/>
    <d v="2003-04-25T00:00:00"/>
    <n v="202416"/>
    <x v="151"/>
    <x v="1"/>
    <s v="Fatigue"/>
    <s v="Depression"/>
    <x v="5"/>
    <n v="126"/>
    <x v="1"/>
    <x v="0"/>
    <s v="Sad"/>
    <x v="1"/>
    <x v="0"/>
  </r>
  <r>
    <x v="2515"/>
    <s v="Liva Balnaves"/>
    <x v="0"/>
    <d v="2005-09-10T00:00:00"/>
    <n v="202423"/>
    <x v="35"/>
    <x v="0"/>
    <s v="High Blood Pressure"/>
    <s v="Depression"/>
    <x v="3"/>
    <n v="105"/>
    <x v="0"/>
    <x v="0"/>
    <s v="Sad"/>
    <x v="0"/>
    <x v="0"/>
  </r>
  <r>
    <x v="2516"/>
    <s v="Bruis Vinson"/>
    <x v="1"/>
    <d v="1973-02-28T00:00:00"/>
    <n v="202423"/>
    <x v="52"/>
    <x v="3"/>
    <s v="Back Pain"/>
    <s v="Depression"/>
    <x v="0"/>
    <n v="42"/>
    <x v="2"/>
    <x v="0"/>
    <s v="Neutral"/>
    <x v="0"/>
    <x v="0"/>
  </r>
  <r>
    <x v="2517"/>
    <s v="Hugues Bedham"/>
    <x v="1"/>
    <d v="1986-10-23T00:00:00"/>
    <n v="2024319"/>
    <x v="634"/>
    <x v="3"/>
    <s v="Fatigue"/>
    <s v="Depression"/>
    <x v="3"/>
    <n v="126"/>
    <x v="2"/>
    <x v="2"/>
    <s v="Neutral"/>
    <x v="1"/>
    <x v="0"/>
  </r>
  <r>
    <x v="2518"/>
    <s v="Bran Sargerson"/>
    <x v="1"/>
    <d v="1993-05-26T00:00:00"/>
    <n v="2024531"/>
    <x v="603"/>
    <x v="2"/>
    <s v="Fatigue"/>
    <s v="Anxiety"/>
    <x v="1"/>
    <n v="168"/>
    <x v="2"/>
    <x v="0"/>
    <s v="Sad"/>
    <x v="1"/>
    <x v="0"/>
  </r>
  <r>
    <x v="2519"/>
    <s v="Cyrus Archambault"/>
    <x v="1"/>
    <d v="2004-09-11T00:00:00"/>
    <n v="202413"/>
    <x v="462"/>
    <x v="3"/>
    <s v="High Blood Pressure"/>
    <s v="Anxiety"/>
    <x v="1"/>
    <n v="112"/>
    <x v="1"/>
    <x v="2"/>
    <s v="Sad"/>
    <x v="1"/>
    <x v="0"/>
  </r>
  <r>
    <x v="2520"/>
    <s v="Joshia Easseby"/>
    <x v="1"/>
    <d v="1980-02-24T00:00:00"/>
    <n v="2024512"/>
    <x v="121"/>
    <x v="5"/>
    <s v="Fatigue"/>
    <s v="Anxiety"/>
    <x v="3"/>
    <n v="112"/>
    <x v="0"/>
    <x v="0"/>
    <s v="Neutral"/>
    <x v="0"/>
    <x v="0"/>
  </r>
  <r>
    <x v="2521"/>
    <s v="Ninnetta Waycott"/>
    <x v="0"/>
    <d v="1975-01-29T00:00:00"/>
    <n v="2024322"/>
    <x v="384"/>
    <x v="3"/>
    <s v="Fatigue"/>
    <s v="Depression"/>
    <x v="2"/>
    <n v="119"/>
    <x v="0"/>
    <x v="2"/>
    <s v="Sad"/>
    <x v="0"/>
    <x v="0"/>
  </r>
  <r>
    <x v="2522"/>
    <s v="Wilmer McJury"/>
    <x v="1"/>
    <d v="1976-06-05T00:00:00"/>
    <n v="2024614"/>
    <x v="361"/>
    <x v="3"/>
    <s v="Back Pain"/>
    <s v="Stress"/>
    <x v="1"/>
    <n v="84"/>
    <x v="0"/>
    <x v="0"/>
    <s v="Neutral"/>
    <x v="0"/>
    <x v="0"/>
  </r>
  <r>
    <x v="2523"/>
    <s v="Dolorita Jacqueminet"/>
    <x v="0"/>
    <d v="2002-03-30T00:00:00"/>
    <n v="202432"/>
    <x v="298"/>
    <x v="2"/>
    <s v="Back Pain"/>
    <s v="Depression"/>
    <x v="3"/>
    <n v="49"/>
    <x v="0"/>
    <x v="0"/>
    <s v="Happy"/>
    <x v="0"/>
    <x v="0"/>
  </r>
  <r>
    <x v="2524"/>
    <s v="Fairlie Pretley"/>
    <x v="1"/>
    <d v="1991-08-29T00:00:00"/>
    <n v="202463"/>
    <x v="89"/>
    <x v="0"/>
    <s v="Fatigue"/>
    <s v="Mood Swings"/>
    <x v="3"/>
    <n v="63"/>
    <x v="1"/>
    <x v="1"/>
    <s v="Neutral"/>
    <x v="1"/>
    <x v="0"/>
  </r>
  <r>
    <x v="2525"/>
    <s v="Rois Greystoke"/>
    <x v="0"/>
    <d v="1976-05-11T00:00:00"/>
    <n v="2024429"/>
    <x v="435"/>
    <x v="1"/>
    <s v="High Blood Pressure"/>
    <s v="Irritability"/>
    <x v="0"/>
    <n v="140"/>
    <x v="0"/>
    <x v="0"/>
    <s v="Happy"/>
    <x v="0"/>
    <x v="0"/>
  </r>
  <r>
    <x v="2526"/>
    <s v="Nataline Casley"/>
    <x v="0"/>
    <d v="2004-08-19T00:00:00"/>
    <n v="2024510"/>
    <x v="616"/>
    <x v="3"/>
    <s v="Insomnia"/>
    <s v="Depression"/>
    <x v="5"/>
    <n v="91"/>
    <x v="2"/>
    <x v="2"/>
    <s v="Neutral"/>
    <x v="0"/>
    <x v="0"/>
  </r>
  <r>
    <x v="2527"/>
    <s v="Dania Dummett"/>
    <x v="0"/>
    <d v="2003-01-22T00:00:00"/>
    <n v="2024329"/>
    <x v="225"/>
    <x v="0"/>
    <s v="Back Pain"/>
    <s v="Depression"/>
    <x v="3"/>
    <n v="168"/>
    <x v="0"/>
    <x v="0"/>
    <s v="Neutral"/>
    <x v="0"/>
    <x v="0"/>
  </r>
  <r>
    <x v="2528"/>
    <s v="Noam Phittiplace"/>
    <x v="1"/>
    <d v="1961-04-06T00:00:00"/>
    <n v="2024413"/>
    <x v="0"/>
    <x v="2"/>
    <s v="Back Pain"/>
    <s v="Anxiety"/>
    <x v="2"/>
    <n v="126"/>
    <x v="0"/>
    <x v="1"/>
    <s v="Neutral"/>
    <x v="0"/>
    <x v="0"/>
  </r>
  <r>
    <x v="2529"/>
    <s v="Falkner Aspling"/>
    <x v="1"/>
    <d v="1998-04-21T00:00:00"/>
    <n v="202454"/>
    <x v="4"/>
    <x v="3"/>
    <s v="Fatigue"/>
    <s v="Anxiety"/>
    <x v="5"/>
    <n v="70"/>
    <x v="2"/>
    <x v="0"/>
    <s v="Neutral"/>
    <x v="1"/>
    <x v="0"/>
  </r>
  <r>
    <x v="2530"/>
    <s v="Glenden Yukhnin"/>
    <x v="1"/>
    <d v="1992-09-02T00:00:00"/>
    <n v="202419"/>
    <x v="27"/>
    <x v="5"/>
    <s v="Back Pain"/>
    <s v="Depression"/>
    <x v="5"/>
    <n v="49"/>
    <x v="2"/>
    <x v="0"/>
    <s v="Happy"/>
    <x v="0"/>
    <x v="0"/>
  </r>
  <r>
    <x v="2531"/>
    <s v="Kym McPharlain"/>
    <x v="0"/>
    <d v="1964-06-04T00:00:00"/>
    <n v="2024327"/>
    <x v="70"/>
    <x v="3"/>
    <s v="Headache"/>
    <s v="Depression"/>
    <x v="1"/>
    <n v="175"/>
    <x v="2"/>
    <x v="1"/>
    <s v="Happy"/>
    <x v="0"/>
    <x v="0"/>
  </r>
  <r>
    <x v="2532"/>
    <s v="Fields Dickon"/>
    <x v="1"/>
    <d v="1998-10-19T00:00:00"/>
    <n v="2024217"/>
    <x v="337"/>
    <x v="0"/>
    <s v="High Blood Pressure"/>
    <s v="Depression"/>
    <x v="1"/>
    <n v="182"/>
    <x v="0"/>
    <x v="0"/>
    <s v="Neutral"/>
    <x v="0"/>
    <x v="0"/>
  </r>
  <r>
    <x v="2533"/>
    <s v="Hadleigh Rands"/>
    <x v="1"/>
    <d v="1996-05-09T00:00:00"/>
    <n v="2024211"/>
    <x v="119"/>
    <x v="3"/>
    <s v="High Blood Pressure"/>
    <s v="Anxiety"/>
    <x v="3"/>
    <n v="105"/>
    <x v="2"/>
    <x v="1"/>
    <s v="Sad"/>
    <x v="0"/>
    <x v="0"/>
  </r>
  <r>
    <x v="2534"/>
    <s v="Joelynn Macconaghy"/>
    <x v="0"/>
    <d v="1998-03-17T00:00:00"/>
    <n v="2024330"/>
    <x v="7"/>
    <x v="3"/>
    <s v="Back Pain"/>
    <s v="Depression"/>
    <x v="0"/>
    <n v="168"/>
    <x v="0"/>
    <x v="1"/>
    <s v="Happy"/>
    <x v="0"/>
    <x v="0"/>
  </r>
  <r>
    <x v="2535"/>
    <s v="Rozina Lyal"/>
    <x v="0"/>
    <d v="1999-07-02T00:00:00"/>
    <n v="2024120"/>
    <x v="657"/>
    <x v="1"/>
    <s v="High Blood Pressure"/>
    <s v="Irritability"/>
    <x v="0"/>
    <n v="91"/>
    <x v="0"/>
    <x v="0"/>
    <s v="Sad"/>
    <x v="0"/>
    <x v="0"/>
  </r>
  <r>
    <x v="2536"/>
    <s v="Ariel Michell"/>
    <x v="0"/>
    <d v="1994-12-16T00:00:00"/>
    <n v="2024410"/>
    <x v="135"/>
    <x v="1"/>
    <s v="Headache"/>
    <s v="Anxiety"/>
    <x v="1"/>
    <n v="77"/>
    <x v="0"/>
    <x v="2"/>
    <s v="Neutral"/>
    <x v="0"/>
    <x v="0"/>
  </r>
  <r>
    <x v="2537"/>
    <s v="Celina Everett"/>
    <x v="0"/>
    <d v="2005-03-15T00:00:00"/>
    <n v="2024610"/>
    <x v="561"/>
    <x v="5"/>
    <s v="Back Pain"/>
    <s v="Depression"/>
    <x v="3"/>
    <n v="28"/>
    <x v="2"/>
    <x v="0"/>
    <s v="Sad"/>
    <x v="0"/>
    <x v="0"/>
  </r>
  <r>
    <x v="2538"/>
    <s v="Merlina Franceschino"/>
    <x v="0"/>
    <d v="2001-06-25T00:00:00"/>
    <n v="2024427"/>
    <x v="152"/>
    <x v="3"/>
    <s v="Insomnia"/>
    <s v="Anxiety"/>
    <x v="0"/>
    <n v="42"/>
    <x v="0"/>
    <x v="2"/>
    <s v="Neutral"/>
    <x v="1"/>
    <x v="0"/>
  </r>
  <r>
    <x v="2539"/>
    <s v="Payton Tippetts"/>
    <x v="1"/>
    <d v="1987-11-15T00:00:00"/>
    <n v="2024419"/>
    <x v="514"/>
    <x v="0"/>
    <s v="Fatigue"/>
    <s v="Anxiety"/>
    <x v="3"/>
    <n v="147"/>
    <x v="2"/>
    <x v="0"/>
    <s v="Sad"/>
    <x v="1"/>
    <x v="0"/>
  </r>
  <r>
    <x v="2540"/>
    <s v="Corinna Turfes"/>
    <x v="0"/>
    <d v="1995-03-20T00:00:00"/>
    <n v="202411"/>
    <x v="118"/>
    <x v="3"/>
    <s v="Back Pain"/>
    <s v="Anxiety"/>
    <x v="2"/>
    <n v="98"/>
    <x v="2"/>
    <x v="1"/>
    <s v="Sad"/>
    <x v="0"/>
    <x v="0"/>
  </r>
  <r>
    <x v="2541"/>
    <s v="Leon Aikman"/>
    <x v="1"/>
    <d v="1987-06-05T00:00:00"/>
    <n v="2024622"/>
    <x v="425"/>
    <x v="3"/>
    <s v="High Blood Pressure"/>
    <s v="Mood Swings"/>
    <x v="3"/>
    <n v="168"/>
    <x v="1"/>
    <x v="2"/>
    <s v="Happy"/>
    <x v="1"/>
    <x v="0"/>
  </r>
  <r>
    <x v="2542"/>
    <s v="Alverta Boken"/>
    <x v="0"/>
    <d v="1997-01-03T00:00:00"/>
    <n v="202463"/>
    <x v="328"/>
    <x v="2"/>
    <s v="Back Pain"/>
    <s v="Irritability"/>
    <x v="3"/>
    <n v="168"/>
    <x v="1"/>
    <x v="2"/>
    <s v="Neutral"/>
    <x v="1"/>
    <x v="1"/>
  </r>
  <r>
    <x v="2543"/>
    <s v="Robers Scheu"/>
    <x v="1"/>
    <d v="1997-01-05T00:00:00"/>
    <n v="2024425"/>
    <x v="473"/>
    <x v="1"/>
    <s v="Back Pain"/>
    <s v="Anxiety"/>
    <x v="2"/>
    <n v="35"/>
    <x v="0"/>
    <x v="0"/>
    <s v="Sad"/>
    <x v="0"/>
    <x v="0"/>
  </r>
  <r>
    <x v="2544"/>
    <s v="Lin Wohler"/>
    <x v="0"/>
    <d v="1992-01-08T00:00:00"/>
    <n v="202463"/>
    <x v="412"/>
    <x v="2"/>
    <s v="Fatigue"/>
    <s v="Anxiety"/>
    <x v="1"/>
    <n v="77"/>
    <x v="0"/>
    <x v="1"/>
    <s v="Sad"/>
    <x v="0"/>
    <x v="0"/>
  </r>
  <r>
    <x v="2545"/>
    <s v="Bruno Bowden"/>
    <x v="1"/>
    <d v="1998-01-28T00:00:00"/>
    <n v="2024315"/>
    <x v="5"/>
    <x v="2"/>
    <s v="Back Pain"/>
    <s v="Mood Swings"/>
    <x v="5"/>
    <n v="182"/>
    <x v="2"/>
    <x v="1"/>
    <s v="Sad"/>
    <x v="0"/>
    <x v="0"/>
  </r>
  <r>
    <x v="2546"/>
    <s v="Leopold Scowen"/>
    <x v="1"/>
    <d v="1998-01-27T00:00:00"/>
    <n v="2024622"/>
    <x v="352"/>
    <x v="2"/>
    <s v="Headache"/>
    <s v="Depression"/>
    <x v="1"/>
    <n v="14"/>
    <x v="2"/>
    <x v="0"/>
    <s v="Happy"/>
    <x v="0"/>
    <x v="0"/>
  </r>
  <r>
    <x v="2547"/>
    <s v="Randi Cogley"/>
    <x v="0"/>
    <d v="1975-11-22T00:00:00"/>
    <n v="2024218"/>
    <x v="196"/>
    <x v="3"/>
    <s v="High Blood Pressure"/>
    <s v="Mood Swings"/>
    <x v="3"/>
    <n v="140"/>
    <x v="2"/>
    <x v="0"/>
    <s v="Happy"/>
    <x v="1"/>
    <x v="0"/>
  </r>
  <r>
    <x v="2548"/>
    <s v="Clerc Presnail"/>
    <x v="1"/>
    <d v="2006-08-02T00:00:00"/>
    <n v="2024322"/>
    <x v="426"/>
    <x v="9"/>
    <s v="Headache"/>
    <s v="Depression"/>
    <x v="1"/>
    <n v="168"/>
    <x v="0"/>
    <x v="0"/>
    <s v="Neutral"/>
    <x v="0"/>
    <x v="0"/>
  </r>
  <r>
    <x v="2549"/>
    <s v="Emiline Garriock"/>
    <x v="0"/>
    <d v="1997-01-14T00:00:00"/>
    <n v="2024312"/>
    <x v="133"/>
    <x v="3"/>
    <s v="Headache"/>
    <s v="Stress"/>
    <x v="1"/>
    <n v="14"/>
    <x v="0"/>
    <x v="1"/>
    <s v="Sad"/>
    <x v="0"/>
    <x v="0"/>
  </r>
  <r>
    <x v="2550"/>
    <s v="Kingston Poulett"/>
    <x v="1"/>
    <d v="1990-10-31T00:00:00"/>
    <n v="202434"/>
    <x v="14"/>
    <x v="2"/>
    <s v="Back Pain"/>
    <s v="Mood Swings"/>
    <x v="5"/>
    <n v="42"/>
    <x v="0"/>
    <x v="2"/>
    <s v="Sad"/>
    <x v="0"/>
    <x v="0"/>
  </r>
  <r>
    <x v="2551"/>
    <s v="Cross Batteson"/>
    <x v="1"/>
    <d v="1995-02-16T00:00:00"/>
    <n v="2024623"/>
    <x v="176"/>
    <x v="2"/>
    <s v="Fatigue"/>
    <s v="Depression"/>
    <x v="2"/>
    <n v="70"/>
    <x v="0"/>
    <x v="2"/>
    <s v="Neutral"/>
    <x v="0"/>
    <x v="0"/>
  </r>
  <r>
    <x v="2552"/>
    <s v="Sander Balderstone"/>
    <x v="1"/>
    <d v="1991-01-03T00:00:00"/>
    <n v="2024620"/>
    <x v="197"/>
    <x v="0"/>
    <s v="Insomnia"/>
    <s v="Irritability"/>
    <x v="0"/>
    <n v="91"/>
    <x v="1"/>
    <x v="0"/>
    <s v="Happy"/>
    <x v="1"/>
    <x v="1"/>
  </r>
  <r>
    <x v="2553"/>
    <s v="Stuart Immer"/>
    <x v="1"/>
    <d v="1995-11-21T00:00:00"/>
    <n v="2024524"/>
    <x v="474"/>
    <x v="2"/>
    <s v="Back Pain"/>
    <s v="Mood Swings"/>
    <x v="5"/>
    <n v="49"/>
    <x v="1"/>
    <x v="0"/>
    <s v="Neutral"/>
    <x v="1"/>
    <x v="0"/>
  </r>
  <r>
    <x v="2554"/>
    <s v="Tony Kennea"/>
    <x v="1"/>
    <d v="2001-07-05T00:00:00"/>
    <n v="202427"/>
    <x v="77"/>
    <x v="1"/>
    <s v="High Blood Pressure"/>
    <s v="Anxiety"/>
    <x v="5"/>
    <n v="84"/>
    <x v="1"/>
    <x v="0"/>
    <s v="Sad"/>
    <x v="0"/>
    <x v="0"/>
  </r>
  <r>
    <x v="2555"/>
    <s v="Torrance Zannuto"/>
    <x v="1"/>
    <d v="2005-01-22T00:00:00"/>
    <n v="2024426"/>
    <x v="441"/>
    <x v="0"/>
    <s v="Headache"/>
    <s v="Stress"/>
    <x v="2"/>
    <n v="119"/>
    <x v="2"/>
    <x v="2"/>
    <s v="Neutral"/>
    <x v="0"/>
    <x v="0"/>
  </r>
  <r>
    <x v="2556"/>
    <s v="Godfree McIllroy"/>
    <x v="1"/>
    <d v="1997-06-22T00:00:00"/>
    <n v="202447"/>
    <x v="395"/>
    <x v="2"/>
    <s v="Fatigue"/>
    <s v="Depression"/>
    <x v="1"/>
    <n v="175"/>
    <x v="0"/>
    <x v="2"/>
    <s v="Sad"/>
    <x v="0"/>
    <x v="0"/>
  </r>
  <r>
    <x v="2557"/>
    <s v="Bud Emerson"/>
    <x v="1"/>
    <d v="1989-04-04T00:00:00"/>
    <n v="2024225"/>
    <x v="49"/>
    <x v="0"/>
    <s v="High Blood Pressure"/>
    <s v="Irritability"/>
    <x v="5"/>
    <n v="42"/>
    <x v="0"/>
    <x v="0"/>
    <s v="Happy"/>
    <x v="0"/>
    <x v="0"/>
  </r>
  <r>
    <x v="2558"/>
    <s v="Thornton Lyven"/>
    <x v="1"/>
    <d v="2002-03-26T00:00:00"/>
    <n v="202465"/>
    <x v="438"/>
    <x v="2"/>
    <s v="Fatigue"/>
    <s v="Irritability"/>
    <x v="1"/>
    <n v="63"/>
    <x v="0"/>
    <x v="1"/>
    <s v="Happy"/>
    <x v="0"/>
    <x v="0"/>
  </r>
  <r>
    <x v="2559"/>
    <s v="Robin Ravens"/>
    <x v="0"/>
    <d v="1990-07-20T00:00:00"/>
    <n v="2024421"/>
    <x v="2"/>
    <x v="0"/>
    <s v="Fatigue"/>
    <s v="Irritability"/>
    <x v="3"/>
    <n v="35"/>
    <x v="2"/>
    <x v="1"/>
    <s v="Happy"/>
    <x v="1"/>
    <x v="0"/>
  </r>
  <r>
    <x v="2560"/>
    <s v="Fidelia Jeskin"/>
    <x v="0"/>
    <d v="1982-06-02T00:00:00"/>
    <n v="202432"/>
    <x v="49"/>
    <x v="1"/>
    <s v="Fatigue"/>
    <s v="Mood Swings"/>
    <x v="2"/>
    <n v="126"/>
    <x v="1"/>
    <x v="0"/>
    <s v="Happy"/>
    <x v="1"/>
    <x v="0"/>
  </r>
  <r>
    <x v="2561"/>
    <s v="Zabrina Gallagher"/>
    <x v="0"/>
    <d v="1997-03-26T00:00:00"/>
    <n v="202464"/>
    <x v="149"/>
    <x v="2"/>
    <s v="Fatigue"/>
    <s v="Stress"/>
    <x v="2"/>
    <n v="21"/>
    <x v="0"/>
    <x v="0"/>
    <s v="Sad"/>
    <x v="0"/>
    <x v="0"/>
  </r>
  <r>
    <x v="2562"/>
    <s v="Marlon Cornner"/>
    <x v="1"/>
    <d v="1995-02-10T00:00:00"/>
    <n v="2024217"/>
    <x v="463"/>
    <x v="2"/>
    <s v="Back Pain"/>
    <s v="Anxiety"/>
    <x v="1"/>
    <n v="147"/>
    <x v="0"/>
    <x v="2"/>
    <s v="Sad"/>
    <x v="0"/>
    <x v="0"/>
  </r>
  <r>
    <x v="2563"/>
    <s v="Rafi Polgreen"/>
    <x v="1"/>
    <d v="2005-04-11T00:00:00"/>
    <n v="2024424"/>
    <x v="441"/>
    <x v="2"/>
    <s v="Fatigue"/>
    <s v="Anxiety"/>
    <x v="0"/>
    <n v="105"/>
    <x v="2"/>
    <x v="2"/>
    <s v="Neutral"/>
    <x v="0"/>
    <x v="0"/>
  </r>
  <r>
    <x v="2564"/>
    <s v="Stuart Yurkov"/>
    <x v="1"/>
    <d v="1958-12-18T00:00:00"/>
    <n v="2024226"/>
    <x v="126"/>
    <x v="0"/>
    <s v="Shortness of Breath"/>
    <s v="Depression"/>
    <x v="6"/>
    <n v="119"/>
    <x v="2"/>
    <x v="0"/>
    <s v="Neutral"/>
    <x v="0"/>
    <x v="0"/>
  </r>
  <r>
    <x v="2565"/>
    <s v="Shell Borgnol"/>
    <x v="1"/>
    <d v="1993-01-24T00:00:00"/>
    <n v="2024314"/>
    <x v="244"/>
    <x v="3"/>
    <s v="Insomnia"/>
    <s v="Mood Swings"/>
    <x v="3"/>
    <n v="140"/>
    <x v="0"/>
    <x v="1"/>
    <s v="Happy"/>
    <x v="0"/>
    <x v="0"/>
  </r>
  <r>
    <x v="2566"/>
    <s v="Hashim Darnbrook"/>
    <x v="1"/>
    <d v="1990-07-04T00:00:00"/>
    <n v="2024313"/>
    <x v="420"/>
    <x v="3"/>
    <s v="Insomnia"/>
    <s v="Depression"/>
    <x v="5"/>
    <n v="112"/>
    <x v="2"/>
    <x v="0"/>
    <s v="Neutral"/>
    <x v="0"/>
    <x v="0"/>
  </r>
  <r>
    <x v="2567"/>
    <s v="Constantin Botright"/>
    <x v="1"/>
    <d v="1962-04-05T00:00:00"/>
    <n v="202425"/>
    <x v="212"/>
    <x v="3"/>
    <s v="Fatigue"/>
    <s v="Depression"/>
    <x v="3"/>
    <n v="28"/>
    <x v="2"/>
    <x v="0"/>
    <s v="Happy"/>
    <x v="1"/>
    <x v="0"/>
  </r>
  <r>
    <x v="2568"/>
    <s v="Melessa Canavan"/>
    <x v="0"/>
    <d v="1990-08-01T00:00:00"/>
    <n v="202444"/>
    <x v="328"/>
    <x v="0"/>
    <s v="Back Pain"/>
    <s v="Depression"/>
    <x v="2"/>
    <n v="182"/>
    <x v="1"/>
    <x v="0"/>
    <s v="Neutral"/>
    <x v="1"/>
    <x v="0"/>
  </r>
  <r>
    <x v="2569"/>
    <s v="Karie Coulsen"/>
    <x v="0"/>
    <d v="2002-05-31T00:00:00"/>
    <n v="202432"/>
    <x v="388"/>
    <x v="5"/>
    <s v="Back Pain"/>
    <s v="Anxiety"/>
    <x v="3"/>
    <n v="56"/>
    <x v="1"/>
    <x v="2"/>
    <s v="Happy"/>
    <x v="1"/>
    <x v="0"/>
  </r>
  <r>
    <x v="2570"/>
    <s v="Gabriel Gillopp"/>
    <x v="0"/>
    <d v="1979-09-28T00:00:00"/>
    <n v="2024427"/>
    <x v="270"/>
    <x v="5"/>
    <s v="Headache"/>
    <s v="Mood Swings"/>
    <x v="2"/>
    <n v="28"/>
    <x v="1"/>
    <x v="2"/>
    <s v="Sad"/>
    <x v="1"/>
    <x v="1"/>
  </r>
  <r>
    <x v="2571"/>
    <s v="Neile Cornthwaite"/>
    <x v="0"/>
    <d v="2006-01-15T00:00:00"/>
    <n v="2024512"/>
    <x v="29"/>
    <x v="2"/>
    <s v="Fatigue"/>
    <s v="Fear"/>
    <x v="11"/>
    <n v="56"/>
    <x v="2"/>
    <x v="2"/>
    <s v="Sad"/>
    <x v="0"/>
    <x v="0"/>
  </r>
  <r>
    <x v="2572"/>
    <s v="Benito Coggan"/>
    <x v="1"/>
    <d v="2002-10-27T00:00:00"/>
    <n v="2024618"/>
    <x v="140"/>
    <x v="3"/>
    <s v="Headache"/>
    <s v="Irritability"/>
    <x v="0"/>
    <n v="42"/>
    <x v="1"/>
    <x v="0"/>
    <s v="Neutral"/>
    <x v="1"/>
    <x v="0"/>
  </r>
  <r>
    <x v="2573"/>
    <s v="Lily Preene"/>
    <x v="0"/>
    <d v="2000-06-13T00:00:00"/>
    <n v="2024330"/>
    <x v="506"/>
    <x v="2"/>
    <s v="Fatigue"/>
    <s v="Irritability"/>
    <x v="5"/>
    <n v="175"/>
    <x v="1"/>
    <x v="0"/>
    <s v="Happy"/>
    <x v="0"/>
    <x v="1"/>
  </r>
  <r>
    <x v="2574"/>
    <s v="Fredek Nottingam"/>
    <x v="1"/>
    <d v="1991-01-27T00:00:00"/>
    <n v="2024611"/>
    <x v="500"/>
    <x v="3"/>
    <s v="High Blood Pressure"/>
    <s v="Mood Swings"/>
    <x v="0"/>
    <n v="112"/>
    <x v="2"/>
    <x v="0"/>
    <s v="Happy"/>
    <x v="0"/>
    <x v="0"/>
  </r>
  <r>
    <x v="2575"/>
    <s v="Roxane Madine"/>
    <x v="0"/>
    <d v="1993-10-27T00:00:00"/>
    <n v="202467"/>
    <x v="480"/>
    <x v="3"/>
    <s v="Fatigue"/>
    <s v="Depression"/>
    <x v="2"/>
    <n v="56"/>
    <x v="1"/>
    <x v="2"/>
    <s v="Happy"/>
    <x v="0"/>
    <x v="0"/>
  </r>
  <r>
    <x v="2576"/>
    <s v="Giselbert Indruch"/>
    <x v="1"/>
    <d v="1992-08-25T00:00:00"/>
    <n v="2024128"/>
    <x v="639"/>
    <x v="5"/>
    <s v="Back Pain"/>
    <s v="Stress"/>
    <x v="1"/>
    <n v="140"/>
    <x v="0"/>
    <x v="2"/>
    <s v="Neutral"/>
    <x v="0"/>
    <x v="0"/>
  </r>
  <r>
    <x v="2577"/>
    <s v="Byron Bramhill"/>
    <x v="1"/>
    <d v="1992-04-22T00:00:00"/>
    <n v="2024421"/>
    <x v="389"/>
    <x v="0"/>
    <s v="Fatigue"/>
    <s v="Anxiety"/>
    <x v="3"/>
    <n v="28"/>
    <x v="2"/>
    <x v="0"/>
    <s v="Sad"/>
    <x v="1"/>
    <x v="0"/>
  </r>
  <r>
    <x v="2578"/>
    <s v="Gipsy Newtown"/>
    <x v="0"/>
    <d v="1999-03-04T00:00:00"/>
    <n v="2024522"/>
    <x v="658"/>
    <x v="3"/>
    <s v="High Blood Pressure"/>
    <s v="Stress"/>
    <x v="3"/>
    <n v="49"/>
    <x v="1"/>
    <x v="1"/>
    <s v="Happy"/>
    <x v="1"/>
    <x v="0"/>
  </r>
  <r>
    <x v="2579"/>
    <s v="Brad Parr"/>
    <x v="1"/>
    <d v="1991-08-30T00:00:00"/>
    <n v="2024328"/>
    <x v="451"/>
    <x v="3"/>
    <s v="Fatigue"/>
    <s v="Stress"/>
    <x v="1"/>
    <n v="70"/>
    <x v="1"/>
    <x v="2"/>
    <s v="Neutral"/>
    <x v="1"/>
    <x v="1"/>
  </r>
  <r>
    <x v="2580"/>
    <s v="Eleanora Whysall"/>
    <x v="0"/>
    <d v="1964-10-10T00:00:00"/>
    <n v="2024326"/>
    <x v="138"/>
    <x v="1"/>
    <s v="Back Pain"/>
    <s v="Irritability"/>
    <x v="0"/>
    <n v="133"/>
    <x v="0"/>
    <x v="0"/>
    <s v="Happy"/>
    <x v="0"/>
    <x v="0"/>
  </r>
  <r>
    <x v="2581"/>
    <s v="Breena Medlin"/>
    <x v="0"/>
    <d v="2000-09-25T00:00:00"/>
    <n v="2024128"/>
    <x v="38"/>
    <x v="2"/>
    <s v="Headache"/>
    <s v="Anxiety"/>
    <x v="3"/>
    <n v="168"/>
    <x v="0"/>
    <x v="1"/>
    <s v="Neutral"/>
    <x v="0"/>
    <x v="0"/>
  </r>
  <r>
    <x v="2582"/>
    <s v="Gris Gristhwaite"/>
    <x v="1"/>
    <d v="2001-09-29T00:00:00"/>
    <n v="202421"/>
    <x v="659"/>
    <x v="3"/>
    <s v="Back Pain"/>
    <s v="Stress"/>
    <x v="2"/>
    <n v="21"/>
    <x v="0"/>
    <x v="0"/>
    <s v="Happy"/>
    <x v="0"/>
    <x v="0"/>
  </r>
  <r>
    <x v="2583"/>
    <s v="Tally Ridwood"/>
    <x v="1"/>
    <d v="1955-01-14T00:00:00"/>
    <n v="2024324"/>
    <x v="265"/>
    <x v="1"/>
    <s v="Insomnia"/>
    <s v="Depression"/>
    <x v="4"/>
    <n v="91"/>
    <x v="1"/>
    <x v="1"/>
    <s v="Happy"/>
    <x v="0"/>
    <x v="0"/>
  </r>
  <r>
    <x v="2584"/>
    <s v="Herve Picardo"/>
    <x v="1"/>
    <d v="1991-09-26T00:00:00"/>
    <n v="2024123"/>
    <x v="6"/>
    <x v="3"/>
    <s v="Fatigue"/>
    <s v="Depression"/>
    <x v="3"/>
    <n v="168"/>
    <x v="0"/>
    <x v="0"/>
    <s v="Happy"/>
    <x v="0"/>
    <x v="0"/>
  </r>
  <r>
    <x v="2585"/>
    <s v="Dorise Sircomb"/>
    <x v="0"/>
    <d v="1994-06-17T00:00:00"/>
    <n v="202435"/>
    <x v="199"/>
    <x v="3"/>
    <s v="Insomnia"/>
    <s v="Stress"/>
    <x v="3"/>
    <n v="70"/>
    <x v="0"/>
    <x v="1"/>
    <s v="Sad"/>
    <x v="0"/>
    <x v="0"/>
  </r>
  <r>
    <x v="2586"/>
    <s v="Shurlock Maffini"/>
    <x v="1"/>
    <d v="1986-05-05T00:00:00"/>
    <n v="2024615"/>
    <x v="220"/>
    <x v="3"/>
    <s v="Fatigue"/>
    <s v="Depression"/>
    <x v="0"/>
    <n v="175"/>
    <x v="2"/>
    <x v="0"/>
    <s v="Neutral"/>
    <x v="0"/>
    <x v="0"/>
  </r>
  <r>
    <x v="2587"/>
    <s v="Lauri Garlicke"/>
    <x v="0"/>
    <d v="1979-07-09T00:00:00"/>
    <n v="2024623"/>
    <x v="64"/>
    <x v="3"/>
    <s v="Insomnia"/>
    <s v="Depression"/>
    <x v="0"/>
    <n v="105"/>
    <x v="2"/>
    <x v="1"/>
    <s v="Happy"/>
    <x v="0"/>
    <x v="0"/>
  </r>
  <r>
    <x v="2588"/>
    <s v="Weber Mebius"/>
    <x v="1"/>
    <d v="2004-04-15T00:00:00"/>
    <n v="2024410"/>
    <x v="223"/>
    <x v="2"/>
    <s v="Headache"/>
    <s v="Depression"/>
    <x v="5"/>
    <n v="21"/>
    <x v="2"/>
    <x v="2"/>
    <s v="Neutral"/>
    <x v="0"/>
    <x v="0"/>
  </r>
  <r>
    <x v="2589"/>
    <s v="Antonina Karchowski"/>
    <x v="0"/>
    <d v="1994-01-18T00:00:00"/>
    <n v="2024414"/>
    <x v="123"/>
    <x v="3"/>
    <s v="Insomnia"/>
    <s v="Anxiety"/>
    <x v="2"/>
    <n v="161"/>
    <x v="2"/>
    <x v="2"/>
    <s v="Happy"/>
    <x v="0"/>
    <x v="0"/>
  </r>
  <r>
    <x v="2590"/>
    <s v="Corney Pendrich"/>
    <x v="1"/>
    <d v="1983-05-06T00:00:00"/>
    <n v="2024622"/>
    <x v="586"/>
    <x v="0"/>
    <s v="Headache"/>
    <s v="Irritability"/>
    <x v="3"/>
    <n v="49"/>
    <x v="0"/>
    <x v="1"/>
    <s v="Sad"/>
    <x v="0"/>
    <x v="0"/>
  </r>
  <r>
    <x v="2591"/>
    <s v="Carlyle Heffernan"/>
    <x v="1"/>
    <d v="2005-02-08T00:00:00"/>
    <n v="202454"/>
    <x v="186"/>
    <x v="5"/>
    <s v="Fatigue"/>
    <s v="Irritability"/>
    <x v="3"/>
    <n v="21"/>
    <x v="2"/>
    <x v="2"/>
    <s v="Happy"/>
    <x v="0"/>
    <x v="0"/>
  </r>
  <r>
    <x v="2592"/>
    <s v="Roxi Grove"/>
    <x v="0"/>
    <d v="1995-06-06T00:00:00"/>
    <n v="2024429"/>
    <x v="275"/>
    <x v="1"/>
    <s v="Fatigue"/>
    <s v="Anxiety"/>
    <x v="2"/>
    <n v="35"/>
    <x v="2"/>
    <x v="0"/>
    <s v="Neutral"/>
    <x v="1"/>
    <x v="0"/>
  </r>
  <r>
    <x v="2593"/>
    <s v="Yevette French"/>
    <x v="0"/>
    <d v="2001-09-21T00:00:00"/>
    <n v="202454"/>
    <x v="476"/>
    <x v="5"/>
    <s v="Fatigue"/>
    <s v="Mood Swings"/>
    <x v="1"/>
    <n v="14"/>
    <x v="0"/>
    <x v="1"/>
    <s v="Neutral"/>
    <x v="1"/>
    <x v="0"/>
  </r>
  <r>
    <x v="2594"/>
    <s v="Thia Pepon"/>
    <x v="0"/>
    <d v="2006-09-14T00:00:00"/>
    <n v="2024119"/>
    <x v="477"/>
    <x v="8"/>
    <s v="Stomach Ache"/>
    <s v="Fear"/>
    <x v="11"/>
    <n v="35"/>
    <x v="0"/>
    <x v="2"/>
    <s v="Happy"/>
    <x v="1"/>
    <x v="1"/>
  </r>
  <r>
    <x v="2595"/>
    <s v="Rodolfo Whittet"/>
    <x v="1"/>
    <d v="1989-01-16T00:00:00"/>
    <n v="2024221"/>
    <x v="481"/>
    <x v="1"/>
    <s v="High Blood Pressure"/>
    <s v="Stress"/>
    <x v="0"/>
    <n v="112"/>
    <x v="2"/>
    <x v="1"/>
    <s v="Happy"/>
    <x v="0"/>
    <x v="0"/>
  </r>
  <r>
    <x v="2596"/>
    <s v="Gwen Drohan"/>
    <x v="0"/>
    <d v="1986-06-05T00:00:00"/>
    <n v="2024421"/>
    <x v="187"/>
    <x v="5"/>
    <s v="Headache"/>
    <s v="Mood Swings"/>
    <x v="3"/>
    <n v="70"/>
    <x v="0"/>
    <x v="2"/>
    <s v="Happy"/>
    <x v="0"/>
    <x v="0"/>
  </r>
  <r>
    <x v="2597"/>
    <s v="Fallon Ellwood"/>
    <x v="0"/>
    <d v="1980-08-22T00:00:00"/>
    <n v="2024320"/>
    <x v="419"/>
    <x v="0"/>
    <s v="High Blood Pressure"/>
    <s v="Anxiety"/>
    <x v="2"/>
    <n v="112"/>
    <x v="1"/>
    <x v="2"/>
    <s v="Neutral"/>
    <x v="0"/>
    <x v="0"/>
  </r>
  <r>
    <x v="2598"/>
    <s v="Dionysus Dally"/>
    <x v="1"/>
    <d v="1952-09-26T00:00:00"/>
    <n v="202469"/>
    <x v="281"/>
    <x v="0"/>
    <s v="Loss of Appetite"/>
    <s v="Depression"/>
    <x v="4"/>
    <n v="56"/>
    <x v="0"/>
    <x v="1"/>
    <s v="Happy"/>
    <x v="0"/>
    <x v="0"/>
  </r>
  <r>
    <x v="2599"/>
    <s v="Staford Tither"/>
    <x v="1"/>
    <d v="2004-12-13T00:00:00"/>
    <n v="2024331"/>
    <x v="5"/>
    <x v="0"/>
    <s v="Fatigue"/>
    <s v="Anxiety"/>
    <x v="0"/>
    <n v="168"/>
    <x v="0"/>
    <x v="0"/>
    <s v="Neutral"/>
    <x v="0"/>
    <x v="0"/>
  </r>
  <r>
    <x v="2600"/>
    <s v="Bruis Hazeldene"/>
    <x v="1"/>
    <d v="2006-12-13T00:00:00"/>
    <n v="2024619"/>
    <x v="179"/>
    <x v="6"/>
    <s v="Headache"/>
    <s v="Anger"/>
    <x v="2"/>
    <n v="91"/>
    <x v="0"/>
    <x v="0"/>
    <s v="Neutral"/>
    <x v="0"/>
    <x v="0"/>
  </r>
  <r>
    <x v="2601"/>
    <s v="Ursala Tchaikovsky"/>
    <x v="0"/>
    <d v="1983-09-01T00:00:00"/>
    <n v="202423"/>
    <x v="120"/>
    <x v="0"/>
    <s v="High Blood Pressure"/>
    <s v="Depression"/>
    <x v="5"/>
    <n v="56"/>
    <x v="0"/>
    <x v="1"/>
    <s v="Sad"/>
    <x v="0"/>
    <x v="0"/>
  </r>
  <r>
    <x v="2602"/>
    <s v="Corina Trowill"/>
    <x v="0"/>
    <d v="1996-04-12T00:00:00"/>
    <n v="202414"/>
    <x v="297"/>
    <x v="1"/>
    <s v="Insomnia"/>
    <s v="Irritability"/>
    <x v="0"/>
    <n v="126"/>
    <x v="1"/>
    <x v="2"/>
    <s v="Neutral"/>
    <x v="0"/>
    <x v="0"/>
  </r>
  <r>
    <x v="2603"/>
    <s v="Gerhardt Risley"/>
    <x v="1"/>
    <d v="2005-04-14T00:00:00"/>
    <n v="2024114"/>
    <x v="645"/>
    <x v="0"/>
    <s v="Insomnia"/>
    <s v="Anxiety"/>
    <x v="2"/>
    <n v="42"/>
    <x v="0"/>
    <x v="2"/>
    <s v="Neutral"/>
    <x v="0"/>
    <x v="0"/>
  </r>
  <r>
    <x v="2604"/>
    <s v="Carmelita Filewood"/>
    <x v="0"/>
    <d v="1993-11-29T00:00:00"/>
    <n v="202468"/>
    <x v="91"/>
    <x v="2"/>
    <s v="Headache"/>
    <s v="Mood Swings"/>
    <x v="5"/>
    <n v="105"/>
    <x v="0"/>
    <x v="0"/>
    <s v="Happy"/>
    <x v="0"/>
    <x v="0"/>
  </r>
  <r>
    <x v="2605"/>
    <s v="Konstance Ambrogiotti"/>
    <x v="0"/>
    <d v="1998-06-12T00:00:00"/>
    <n v="2024216"/>
    <x v="46"/>
    <x v="3"/>
    <s v="Insomnia"/>
    <s v="Stress"/>
    <x v="0"/>
    <n v="14"/>
    <x v="1"/>
    <x v="2"/>
    <s v="Neutral"/>
    <x v="0"/>
    <x v="1"/>
  </r>
  <r>
    <x v="2606"/>
    <s v="Raymond Aronin"/>
    <x v="1"/>
    <d v="1987-06-17T00:00:00"/>
    <n v="2024311"/>
    <x v="628"/>
    <x v="0"/>
    <s v="Back Pain"/>
    <s v="Depression"/>
    <x v="2"/>
    <n v="147"/>
    <x v="2"/>
    <x v="0"/>
    <s v="Neutral"/>
    <x v="0"/>
    <x v="0"/>
  </r>
  <r>
    <x v="2607"/>
    <s v="Ulises Whitehouse"/>
    <x v="1"/>
    <d v="1998-03-27T00:00:00"/>
    <n v="202454"/>
    <x v="185"/>
    <x v="1"/>
    <s v="Headache"/>
    <s v="Irritability"/>
    <x v="1"/>
    <n v="35"/>
    <x v="1"/>
    <x v="1"/>
    <s v="Sad"/>
    <x v="1"/>
    <x v="1"/>
  </r>
  <r>
    <x v="2608"/>
    <s v="Theo Rigby"/>
    <x v="0"/>
    <d v="1996-03-16T00:00:00"/>
    <n v="2024228"/>
    <x v="373"/>
    <x v="0"/>
    <s v="Fatigue"/>
    <s v="Anxiety"/>
    <x v="5"/>
    <n v="21"/>
    <x v="1"/>
    <x v="2"/>
    <s v="Sad"/>
    <x v="1"/>
    <x v="0"/>
  </r>
  <r>
    <x v="2609"/>
    <s v="Desiree Chasteau"/>
    <x v="0"/>
    <d v="1995-01-26T00:00:00"/>
    <n v="202417"/>
    <x v="445"/>
    <x v="5"/>
    <s v="Back Pain"/>
    <s v="Anxiety"/>
    <x v="3"/>
    <n v="35"/>
    <x v="2"/>
    <x v="0"/>
    <s v="Happy"/>
    <x v="0"/>
    <x v="0"/>
  </r>
  <r>
    <x v="2610"/>
    <s v="Roxie Cornilli"/>
    <x v="0"/>
    <d v="1986-02-16T00:00:00"/>
    <n v="2024414"/>
    <x v="538"/>
    <x v="0"/>
    <s v="High Blood Pressure"/>
    <s v="Stress"/>
    <x v="3"/>
    <n v="133"/>
    <x v="2"/>
    <x v="0"/>
    <s v="Neutral"/>
    <x v="0"/>
    <x v="0"/>
  </r>
  <r>
    <x v="2611"/>
    <s v="Daryl Bickardike"/>
    <x v="0"/>
    <d v="1996-01-18T00:00:00"/>
    <n v="2024516"/>
    <x v="660"/>
    <x v="1"/>
    <s v="High Blood Pressure"/>
    <s v="Depression"/>
    <x v="2"/>
    <n v="35"/>
    <x v="2"/>
    <x v="1"/>
    <s v="Happy"/>
    <x v="0"/>
    <x v="0"/>
  </r>
  <r>
    <x v="2612"/>
    <s v="Quentin Obern"/>
    <x v="1"/>
    <d v="1991-02-28T00:00:00"/>
    <n v="2024511"/>
    <x v="192"/>
    <x v="2"/>
    <s v="Fatigue"/>
    <s v="Anxiety"/>
    <x v="5"/>
    <n v="175"/>
    <x v="0"/>
    <x v="2"/>
    <s v="Sad"/>
    <x v="0"/>
    <x v="0"/>
  </r>
  <r>
    <x v="2613"/>
    <s v="Florance Baiyle"/>
    <x v="0"/>
    <d v="1988-07-20T00:00:00"/>
    <n v="2024530"/>
    <x v="127"/>
    <x v="1"/>
    <s v="Headache"/>
    <s v="Mood Swings"/>
    <x v="2"/>
    <n v="21"/>
    <x v="2"/>
    <x v="0"/>
    <s v="Neutral"/>
    <x v="0"/>
    <x v="0"/>
  </r>
  <r>
    <x v="2614"/>
    <s v="Max Gerg"/>
    <x v="0"/>
    <d v="2001-06-04T00:00:00"/>
    <n v="2024614"/>
    <x v="155"/>
    <x v="3"/>
    <s v="Fatigue"/>
    <s v="Anxiety"/>
    <x v="3"/>
    <n v="126"/>
    <x v="0"/>
    <x v="2"/>
    <s v="Neutral"/>
    <x v="0"/>
    <x v="0"/>
  </r>
  <r>
    <x v="2615"/>
    <s v="Feliza MacAlpin"/>
    <x v="0"/>
    <d v="1993-03-20T00:00:00"/>
    <n v="2024128"/>
    <x v="306"/>
    <x v="3"/>
    <s v="Fatigue"/>
    <s v="Irritability"/>
    <x v="0"/>
    <n v="21"/>
    <x v="1"/>
    <x v="0"/>
    <s v="Happy"/>
    <x v="1"/>
    <x v="0"/>
  </r>
  <r>
    <x v="2616"/>
    <s v="Kendell Monte"/>
    <x v="1"/>
    <d v="1991-12-24T00:00:00"/>
    <n v="202414"/>
    <x v="443"/>
    <x v="0"/>
    <s v="Fatigue"/>
    <s v="Depression"/>
    <x v="3"/>
    <n v="28"/>
    <x v="0"/>
    <x v="2"/>
    <s v="Happy"/>
    <x v="0"/>
    <x v="0"/>
  </r>
  <r>
    <x v="2617"/>
    <s v="Tonie Bugge"/>
    <x v="0"/>
    <d v="1976-04-07T00:00:00"/>
    <n v="2024523"/>
    <x v="406"/>
    <x v="0"/>
    <s v="Back Pain"/>
    <s v="Anxiety"/>
    <x v="1"/>
    <n v="119"/>
    <x v="2"/>
    <x v="1"/>
    <s v="Sad"/>
    <x v="0"/>
    <x v="0"/>
  </r>
  <r>
    <x v="2618"/>
    <s v="Val Gery"/>
    <x v="1"/>
    <d v="1966-04-29T00:00:00"/>
    <n v="202469"/>
    <x v="210"/>
    <x v="1"/>
    <s v="Insomnia"/>
    <s v="Anxiety"/>
    <x v="3"/>
    <n v="175"/>
    <x v="2"/>
    <x v="1"/>
    <s v="Happy"/>
    <x v="0"/>
    <x v="0"/>
  </r>
  <r>
    <x v="2619"/>
    <s v="Alane McGinnis"/>
    <x v="0"/>
    <d v="2000-02-11T00:00:00"/>
    <n v="2024515"/>
    <x v="245"/>
    <x v="1"/>
    <s v="Insomnia"/>
    <s v="Anxiety"/>
    <x v="0"/>
    <n v="133"/>
    <x v="2"/>
    <x v="1"/>
    <s v="Sad"/>
    <x v="1"/>
    <x v="0"/>
  </r>
  <r>
    <x v="2620"/>
    <s v="Aldrich Lowey"/>
    <x v="1"/>
    <d v="1954-02-12T00:00:00"/>
    <n v="2024618"/>
    <x v="395"/>
    <x v="4"/>
    <s v="Loss of Appetite"/>
    <s v="Depression"/>
    <x v="8"/>
    <n v="175"/>
    <x v="1"/>
    <x v="1"/>
    <s v="Happy"/>
    <x v="1"/>
    <x v="0"/>
  </r>
  <r>
    <x v="2621"/>
    <s v="Carlina Barenskie"/>
    <x v="0"/>
    <d v="1990-08-06T00:00:00"/>
    <n v="2024225"/>
    <x v="301"/>
    <x v="0"/>
    <s v="High Blood Pressure"/>
    <s v="Mood Swings"/>
    <x v="3"/>
    <n v="14"/>
    <x v="2"/>
    <x v="0"/>
    <s v="Sad"/>
    <x v="1"/>
    <x v="0"/>
  </r>
  <r>
    <x v="2622"/>
    <s v="Arturo Speere"/>
    <x v="1"/>
    <d v="2003-04-26T00:00:00"/>
    <n v="2024413"/>
    <x v="229"/>
    <x v="1"/>
    <s v="Back Pain"/>
    <s v="Stress"/>
    <x v="2"/>
    <n v="7"/>
    <x v="1"/>
    <x v="0"/>
    <s v="Happy"/>
    <x v="1"/>
    <x v="0"/>
  </r>
  <r>
    <x v="2623"/>
    <s v="Hanson Millam"/>
    <x v="1"/>
    <d v="1984-01-19T00:00:00"/>
    <n v="2024619"/>
    <x v="382"/>
    <x v="0"/>
    <s v="Headache"/>
    <s v="Depression"/>
    <x v="5"/>
    <n v="56"/>
    <x v="1"/>
    <x v="0"/>
    <s v="Sad"/>
    <x v="0"/>
    <x v="1"/>
  </r>
  <r>
    <x v="2624"/>
    <s v="Reilly Lokier"/>
    <x v="1"/>
    <d v="2003-06-28T00:00:00"/>
    <n v="2024621"/>
    <x v="196"/>
    <x v="5"/>
    <s v="Back Pain"/>
    <s v="Irritability"/>
    <x v="0"/>
    <n v="56"/>
    <x v="0"/>
    <x v="0"/>
    <s v="Happy"/>
    <x v="0"/>
    <x v="0"/>
  </r>
  <r>
    <x v="2625"/>
    <s v="Christos Pithcock"/>
    <x v="1"/>
    <d v="1998-12-16T00:00:00"/>
    <n v="2024212"/>
    <x v="71"/>
    <x v="0"/>
    <s v="Fatigue"/>
    <s v="Anxiety"/>
    <x v="1"/>
    <n v="112"/>
    <x v="0"/>
    <x v="0"/>
    <s v="Neutral"/>
    <x v="0"/>
    <x v="0"/>
  </r>
  <r>
    <x v="2626"/>
    <s v="Haleigh Golsby"/>
    <x v="1"/>
    <d v="1957-06-28T00:00:00"/>
    <n v="2024528"/>
    <x v="170"/>
    <x v="4"/>
    <s v="Fatigue"/>
    <s v="Depression"/>
    <x v="4"/>
    <n v="35"/>
    <x v="0"/>
    <x v="1"/>
    <s v="Sad"/>
    <x v="0"/>
    <x v="0"/>
  </r>
  <r>
    <x v="2627"/>
    <s v="Evered von Grollmann"/>
    <x v="1"/>
    <d v="2005-03-25T00:00:00"/>
    <n v="2024621"/>
    <x v="331"/>
    <x v="3"/>
    <s v="Headache"/>
    <s v="Depression"/>
    <x v="3"/>
    <n v="140"/>
    <x v="0"/>
    <x v="0"/>
    <s v="Neutral"/>
    <x v="1"/>
    <x v="0"/>
  </r>
  <r>
    <x v="2628"/>
    <s v="Glenn Arling"/>
    <x v="1"/>
    <d v="1981-05-11T00:00:00"/>
    <n v="2024229"/>
    <x v="661"/>
    <x v="0"/>
    <s v="High Blood Pressure"/>
    <s v="Depression"/>
    <x v="2"/>
    <n v="84"/>
    <x v="0"/>
    <x v="0"/>
    <s v="Neutral"/>
    <x v="0"/>
    <x v="0"/>
  </r>
  <r>
    <x v="2629"/>
    <s v="Teressa Luttgert"/>
    <x v="0"/>
    <d v="2004-06-06T00:00:00"/>
    <n v="2024415"/>
    <x v="10"/>
    <x v="5"/>
    <s v="Fatigue"/>
    <s v="Stress"/>
    <x v="2"/>
    <n v="63"/>
    <x v="0"/>
    <x v="1"/>
    <s v="Happy"/>
    <x v="0"/>
    <x v="0"/>
  </r>
  <r>
    <x v="2630"/>
    <s v="Esdras Aspall"/>
    <x v="1"/>
    <d v="2005-08-01T00:00:00"/>
    <n v="2024311"/>
    <x v="217"/>
    <x v="0"/>
    <s v="Insomnia"/>
    <s v="Anxiety"/>
    <x v="5"/>
    <n v="77"/>
    <x v="0"/>
    <x v="1"/>
    <s v="Sad"/>
    <x v="1"/>
    <x v="0"/>
  </r>
  <r>
    <x v="2631"/>
    <s v="Violante Bather"/>
    <x v="0"/>
    <d v="1981-06-29T00:00:00"/>
    <n v="2024115"/>
    <x v="381"/>
    <x v="0"/>
    <s v="High Blood Pressure"/>
    <s v="Irritability"/>
    <x v="3"/>
    <n v="28"/>
    <x v="1"/>
    <x v="2"/>
    <s v="Happy"/>
    <x v="1"/>
    <x v="0"/>
  </r>
  <r>
    <x v="2632"/>
    <s v="Dougy Scraney"/>
    <x v="1"/>
    <d v="1988-09-24T00:00:00"/>
    <n v="2024314"/>
    <x v="49"/>
    <x v="3"/>
    <s v="Back Pain"/>
    <s v="Depression"/>
    <x v="3"/>
    <n v="7"/>
    <x v="0"/>
    <x v="1"/>
    <s v="Neutral"/>
    <x v="0"/>
    <x v="0"/>
  </r>
  <r>
    <x v="2633"/>
    <s v="Zolly Handover"/>
    <x v="1"/>
    <d v="1996-03-15T00:00:00"/>
    <n v="2024415"/>
    <x v="123"/>
    <x v="3"/>
    <s v="Fatigue"/>
    <s v="Anxiety"/>
    <x v="0"/>
    <n v="175"/>
    <x v="1"/>
    <x v="1"/>
    <s v="Happy"/>
    <x v="1"/>
    <x v="0"/>
  </r>
  <r>
    <x v="2634"/>
    <s v="Humberto Stewart"/>
    <x v="1"/>
    <d v="1987-08-28T00:00:00"/>
    <n v="2024216"/>
    <x v="237"/>
    <x v="5"/>
    <s v="Back Pain"/>
    <s v="Depression"/>
    <x v="0"/>
    <n v="77"/>
    <x v="2"/>
    <x v="2"/>
    <s v="Neutral"/>
    <x v="1"/>
    <x v="0"/>
  </r>
  <r>
    <x v="2635"/>
    <s v="Kayne Vankeev"/>
    <x v="1"/>
    <d v="2006-03-15T00:00:00"/>
    <n v="2024120"/>
    <x v="19"/>
    <x v="0"/>
    <s v="Insomnia"/>
    <s v="Depression"/>
    <x v="1"/>
    <n v="161"/>
    <x v="2"/>
    <x v="0"/>
    <s v="Neutral"/>
    <x v="0"/>
    <x v="0"/>
  </r>
  <r>
    <x v="2636"/>
    <s v="Persis Adrian"/>
    <x v="0"/>
    <d v="1981-02-12T00:00:00"/>
    <n v="2024318"/>
    <x v="28"/>
    <x v="0"/>
    <s v="High Blood Pressure"/>
    <s v="Anxiety"/>
    <x v="3"/>
    <n v="63"/>
    <x v="2"/>
    <x v="0"/>
    <s v="Sad"/>
    <x v="1"/>
    <x v="0"/>
  </r>
  <r>
    <x v="2637"/>
    <s v="Drusi Dimitrijevic"/>
    <x v="0"/>
    <d v="2001-12-11T00:00:00"/>
    <n v="202421"/>
    <x v="504"/>
    <x v="3"/>
    <s v="Headache"/>
    <s v="Irritability"/>
    <x v="2"/>
    <n v="133"/>
    <x v="2"/>
    <x v="0"/>
    <s v="Sad"/>
    <x v="0"/>
    <x v="0"/>
  </r>
  <r>
    <x v="2638"/>
    <s v="Tomlin Gayne"/>
    <x v="1"/>
    <d v="1961-06-18T00:00:00"/>
    <n v="202445"/>
    <x v="110"/>
    <x v="2"/>
    <s v="Back Pain"/>
    <s v="Depression"/>
    <x v="2"/>
    <n v="91"/>
    <x v="0"/>
    <x v="0"/>
    <s v="Neutral"/>
    <x v="0"/>
    <x v="0"/>
  </r>
  <r>
    <x v="2639"/>
    <s v="Nesta Lavender"/>
    <x v="0"/>
    <d v="1951-05-04T00:00:00"/>
    <n v="2024229"/>
    <x v="555"/>
    <x v="2"/>
    <s v="Loss of Appetite"/>
    <s v="Depression"/>
    <x v="4"/>
    <n v="77"/>
    <x v="2"/>
    <x v="0"/>
    <s v="Neutral"/>
    <x v="0"/>
    <x v="0"/>
  </r>
  <r>
    <x v="2640"/>
    <s v="Mignon Eayrs"/>
    <x v="0"/>
    <d v="1993-06-06T00:00:00"/>
    <n v="2024128"/>
    <x v="382"/>
    <x v="0"/>
    <s v="High Blood Pressure"/>
    <s v="Stress"/>
    <x v="0"/>
    <n v="154"/>
    <x v="2"/>
    <x v="1"/>
    <s v="Neutral"/>
    <x v="0"/>
    <x v="0"/>
  </r>
  <r>
    <x v="2641"/>
    <s v="Hans Mountford"/>
    <x v="1"/>
    <d v="2002-11-23T00:00:00"/>
    <n v="2024423"/>
    <x v="640"/>
    <x v="0"/>
    <s v="High Blood Pressure"/>
    <s v="Irritability"/>
    <x v="5"/>
    <n v="7"/>
    <x v="0"/>
    <x v="0"/>
    <s v="Neutral"/>
    <x v="0"/>
    <x v="0"/>
  </r>
  <r>
    <x v="2642"/>
    <s v="Ciel Dacey"/>
    <x v="0"/>
    <d v="2003-06-07T00:00:00"/>
    <n v="202466"/>
    <x v="221"/>
    <x v="0"/>
    <s v="Headache"/>
    <s v="Mood Swings"/>
    <x v="1"/>
    <n v="98"/>
    <x v="2"/>
    <x v="1"/>
    <s v="Sad"/>
    <x v="0"/>
    <x v="0"/>
  </r>
  <r>
    <x v="2643"/>
    <s v="Winslow Islip"/>
    <x v="1"/>
    <d v="2001-04-14T00:00:00"/>
    <n v="2024615"/>
    <x v="337"/>
    <x v="1"/>
    <s v="High Blood Pressure"/>
    <s v="Anxiety"/>
    <x v="5"/>
    <n v="119"/>
    <x v="0"/>
    <x v="0"/>
    <s v="Happy"/>
    <x v="1"/>
    <x v="0"/>
  </r>
  <r>
    <x v="2644"/>
    <s v="Claudius Rosenfeld"/>
    <x v="1"/>
    <d v="2001-02-05T00:00:00"/>
    <n v="2024331"/>
    <x v="158"/>
    <x v="3"/>
    <s v="Headache"/>
    <s v="Depression"/>
    <x v="3"/>
    <n v="35"/>
    <x v="0"/>
    <x v="1"/>
    <s v="Happy"/>
    <x v="0"/>
    <x v="0"/>
  </r>
  <r>
    <x v="2645"/>
    <s v="Vaclav Strowthers"/>
    <x v="1"/>
    <d v="1996-05-03T00:00:00"/>
    <n v="2024322"/>
    <x v="286"/>
    <x v="1"/>
    <s v="Insomnia"/>
    <s v="Anxiety"/>
    <x v="0"/>
    <n v="126"/>
    <x v="2"/>
    <x v="2"/>
    <s v="Happy"/>
    <x v="0"/>
    <x v="0"/>
  </r>
  <r>
    <x v="2646"/>
    <s v="Abdel Swire"/>
    <x v="1"/>
    <d v="1998-09-20T00:00:00"/>
    <n v="2024316"/>
    <x v="3"/>
    <x v="5"/>
    <s v="Back Pain"/>
    <s v="Stress"/>
    <x v="2"/>
    <n v="112"/>
    <x v="0"/>
    <x v="0"/>
    <s v="Neutral"/>
    <x v="1"/>
    <x v="0"/>
  </r>
  <r>
    <x v="2647"/>
    <s v="Nicol Stringman"/>
    <x v="0"/>
    <d v="1994-06-24T00:00:00"/>
    <n v="2024315"/>
    <x v="26"/>
    <x v="3"/>
    <s v="Back Pain"/>
    <s v="Irritability"/>
    <x v="3"/>
    <n v="182"/>
    <x v="2"/>
    <x v="1"/>
    <s v="Neutral"/>
    <x v="0"/>
    <x v="0"/>
  </r>
  <r>
    <x v="2648"/>
    <s v="Cristine Bridgwood"/>
    <x v="0"/>
    <d v="1998-06-18T00:00:00"/>
    <n v="2024314"/>
    <x v="662"/>
    <x v="1"/>
    <s v="Fatigue"/>
    <s v="Stress"/>
    <x v="2"/>
    <n v="56"/>
    <x v="2"/>
    <x v="1"/>
    <s v="Neutral"/>
    <x v="0"/>
    <x v="0"/>
  </r>
  <r>
    <x v="2649"/>
    <s v="Monroe Costanza"/>
    <x v="1"/>
    <d v="2003-10-19T00:00:00"/>
    <n v="2024424"/>
    <x v="496"/>
    <x v="0"/>
    <s v="High Blood Pressure"/>
    <s v="Mood Swings"/>
    <x v="0"/>
    <n v="56"/>
    <x v="0"/>
    <x v="0"/>
    <s v="Neutral"/>
    <x v="1"/>
    <x v="0"/>
  </r>
  <r>
    <x v="2650"/>
    <s v="Hermann Bellerby"/>
    <x v="1"/>
    <d v="2004-02-06T00:00:00"/>
    <n v="2024311"/>
    <x v="158"/>
    <x v="5"/>
    <s v="Fatigue"/>
    <s v="Irritability"/>
    <x v="3"/>
    <n v="70"/>
    <x v="1"/>
    <x v="2"/>
    <s v="Happy"/>
    <x v="1"/>
    <x v="0"/>
  </r>
  <r>
    <x v="2651"/>
    <s v="Tyne Crisall"/>
    <x v="0"/>
    <d v="1989-03-28T00:00:00"/>
    <n v="2024225"/>
    <x v="124"/>
    <x v="0"/>
    <s v="Fatigue"/>
    <s v="Irritability"/>
    <x v="5"/>
    <n v="105"/>
    <x v="2"/>
    <x v="0"/>
    <s v="Happy"/>
    <x v="0"/>
    <x v="0"/>
  </r>
  <r>
    <x v="2652"/>
    <s v="Jasmina Kryszkiecicz"/>
    <x v="0"/>
    <d v="1992-11-22T00:00:00"/>
    <n v="202426"/>
    <x v="635"/>
    <x v="1"/>
    <s v="Back Pain"/>
    <s v="Mood Swings"/>
    <x v="5"/>
    <n v="126"/>
    <x v="1"/>
    <x v="1"/>
    <s v="Neutral"/>
    <x v="1"/>
    <x v="1"/>
  </r>
  <r>
    <x v="2653"/>
    <s v="Creight Jeroch"/>
    <x v="1"/>
    <d v="1996-07-13T00:00:00"/>
    <n v="2024318"/>
    <x v="318"/>
    <x v="3"/>
    <s v="High Blood Pressure"/>
    <s v="Anxiety"/>
    <x v="2"/>
    <n v="91"/>
    <x v="2"/>
    <x v="0"/>
    <s v="Neutral"/>
    <x v="0"/>
    <x v="0"/>
  </r>
  <r>
    <x v="2654"/>
    <s v="Regine Mustoe"/>
    <x v="0"/>
    <d v="1996-03-20T00:00:00"/>
    <n v="2024425"/>
    <x v="442"/>
    <x v="3"/>
    <s v="Fatigue"/>
    <s v="Mood Swings"/>
    <x v="5"/>
    <n v="49"/>
    <x v="2"/>
    <x v="0"/>
    <s v="Sad"/>
    <x v="1"/>
    <x v="0"/>
  </r>
  <r>
    <x v="2655"/>
    <s v="Reggy Focke"/>
    <x v="1"/>
    <d v="2006-01-24T00:00:00"/>
    <n v="2024427"/>
    <x v="93"/>
    <x v="6"/>
    <s v="Headache"/>
    <s v="Mood Swings"/>
    <x v="10"/>
    <n v="175"/>
    <x v="0"/>
    <x v="0"/>
    <s v="Sad"/>
    <x v="0"/>
    <x v="0"/>
  </r>
  <r>
    <x v="2656"/>
    <s v="Mariana Posten"/>
    <x v="0"/>
    <d v="2006-05-23T00:00:00"/>
    <n v="202456"/>
    <x v="60"/>
    <x v="0"/>
    <s v="Fatigue"/>
    <s v="Anxiety"/>
    <x v="3"/>
    <n v="105"/>
    <x v="0"/>
    <x v="2"/>
    <s v="Sad"/>
    <x v="0"/>
    <x v="0"/>
  </r>
  <r>
    <x v="2657"/>
    <s v="Rafaelia Rangell"/>
    <x v="0"/>
    <d v="1999-01-28T00:00:00"/>
    <n v="2024325"/>
    <x v="646"/>
    <x v="3"/>
    <s v="Fatigue"/>
    <s v="Depression"/>
    <x v="2"/>
    <n v="28"/>
    <x v="1"/>
    <x v="2"/>
    <s v="Neutral"/>
    <x v="0"/>
    <x v="0"/>
  </r>
  <r>
    <x v="2658"/>
    <s v="Kordula Linay"/>
    <x v="0"/>
    <d v="1993-09-22T00:00:00"/>
    <n v="2024428"/>
    <x v="122"/>
    <x v="3"/>
    <s v="Fatigue"/>
    <s v="Anxiety"/>
    <x v="1"/>
    <n v="49"/>
    <x v="0"/>
    <x v="0"/>
    <s v="Sad"/>
    <x v="0"/>
    <x v="0"/>
  </r>
  <r>
    <x v="2659"/>
    <s v="Birdie Blowing"/>
    <x v="0"/>
    <d v="1999-01-25T00:00:00"/>
    <n v="2024513"/>
    <x v="257"/>
    <x v="3"/>
    <s v="Insomnia"/>
    <s v="Depression"/>
    <x v="2"/>
    <n v="56"/>
    <x v="2"/>
    <x v="0"/>
    <s v="Neutral"/>
    <x v="0"/>
    <x v="0"/>
  </r>
  <r>
    <x v="2660"/>
    <s v="Sherman Farlow"/>
    <x v="1"/>
    <d v="1976-05-27T00:00:00"/>
    <n v="2024610"/>
    <x v="199"/>
    <x v="2"/>
    <s v="Fatigue"/>
    <s v="Stress"/>
    <x v="5"/>
    <n v="63"/>
    <x v="2"/>
    <x v="0"/>
    <s v="Happy"/>
    <x v="1"/>
    <x v="0"/>
  </r>
  <r>
    <x v="2661"/>
    <s v="Sergei Penhalurick"/>
    <x v="1"/>
    <d v="1973-02-26T00:00:00"/>
    <n v="2024111"/>
    <x v="642"/>
    <x v="3"/>
    <s v="High Blood Pressure"/>
    <s v="Anxiety"/>
    <x v="0"/>
    <n v="7"/>
    <x v="2"/>
    <x v="0"/>
    <s v="Sad"/>
    <x v="0"/>
    <x v="0"/>
  </r>
  <r>
    <x v="2662"/>
    <s v="Wendeline Keniwell"/>
    <x v="0"/>
    <d v="1989-06-17T00:00:00"/>
    <n v="2024611"/>
    <x v="113"/>
    <x v="1"/>
    <s v="Fatigue"/>
    <s v="Irritability"/>
    <x v="2"/>
    <n v="161"/>
    <x v="0"/>
    <x v="0"/>
    <s v="Neutral"/>
    <x v="0"/>
    <x v="0"/>
  </r>
  <r>
    <x v="2663"/>
    <s v="Yul Suddards"/>
    <x v="1"/>
    <d v="1945-03-29T00:00:00"/>
    <n v="202459"/>
    <x v="374"/>
    <x v="0"/>
    <s v="Fatigue"/>
    <s v="Mood Swings"/>
    <x v="5"/>
    <n v="147"/>
    <x v="0"/>
    <x v="1"/>
    <s v="Sad"/>
    <x v="0"/>
    <x v="0"/>
  </r>
  <r>
    <x v="2664"/>
    <s v="Myrna Cutchey"/>
    <x v="0"/>
    <d v="1998-09-18T00:00:00"/>
    <n v="2024429"/>
    <x v="96"/>
    <x v="3"/>
    <s v="Back Pain"/>
    <s v="Irritability"/>
    <x v="3"/>
    <n v="7"/>
    <x v="1"/>
    <x v="0"/>
    <s v="Happy"/>
    <x v="1"/>
    <x v="0"/>
  </r>
  <r>
    <x v="2665"/>
    <s v="Chiarra Dodgson"/>
    <x v="0"/>
    <d v="2003-04-24T00:00:00"/>
    <n v="202459"/>
    <x v="405"/>
    <x v="3"/>
    <s v="Fatigue"/>
    <s v="Anxiety"/>
    <x v="5"/>
    <n v="63"/>
    <x v="1"/>
    <x v="0"/>
    <s v="Neutral"/>
    <x v="1"/>
    <x v="1"/>
  </r>
  <r>
    <x v="2666"/>
    <s v="Robbert Buxsey"/>
    <x v="1"/>
    <d v="2003-02-16T00:00:00"/>
    <n v="2024519"/>
    <x v="440"/>
    <x v="0"/>
    <s v="Insomnia"/>
    <s v="Stress"/>
    <x v="1"/>
    <n v="49"/>
    <x v="1"/>
    <x v="0"/>
    <s v="Neutral"/>
    <x v="1"/>
    <x v="0"/>
  </r>
  <r>
    <x v="2667"/>
    <s v="Gwen Robilart"/>
    <x v="0"/>
    <d v="1999-05-20T00:00:00"/>
    <n v="2024515"/>
    <x v="510"/>
    <x v="2"/>
    <s v="High Blood Pressure"/>
    <s v="Anxiety"/>
    <x v="2"/>
    <n v="77"/>
    <x v="1"/>
    <x v="0"/>
    <s v="Sad"/>
    <x v="1"/>
    <x v="0"/>
  </r>
  <r>
    <x v="2668"/>
    <s v="Alexis Hockell"/>
    <x v="1"/>
    <d v="1983-04-13T00:00:00"/>
    <n v="2024128"/>
    <x v="663"/>
    <x v="3"/>
    <s v="Insomnia"/>
    <s v="Anxiety"/>
    <x v="1"/>
    <n v="63"/>
    <x v="0"/>
    <x v="0"/>
    <s v="Sad"/>
    <x v="0"/>
    <x v="0"/>
  </r>
  <r>
    <x v="2669"/>
    <s v="Rockie McAw"/>
    <x v="1"/>
    <d v="1992-01-13T00:00:00"/>
    <n v="2024417"/>
    <x v="141"/>
    <x v="3"/>
    <s v="Fatigue"/>
    <s v="Depression"/>
    <x v="2"/>
    <n v="140"/>
    <x v="0"/>
    <x v="2"/>
    <s v="Neutral"/>
    <x v="0"/>
    <x v="0"/>
  </r>
  <r>
    <x v="2670"/>
    <s v="Gerik Seston"/>
    <x v="1"/>
    <d v="2004-09-21T00:00:00"/>
    <n v="2024211"/>
    <x v="404"/>
    <x v="1"/>
    <s v="Insomnia"/>
    <s v="Irritability"/>
    <x v="0"/>
    <n v="119"/>
    <x v="2"/>
    <x v="1"/>
    <s v="Sad"/>
    <x v="0"/>
    <x v="0"/>
  </r>
  <r>
    <x v="2671"/>
    <s v="Anderson Attwood"/>
    <x v="1"/>
    <d v="1974-08-20T00:00:00"/>
    <n v="2024531"/>
    <x v="503"/>
    <x v="5"/>
    <s v="High Blood Pressure"/>
    <s v="Anxiety"/>
    <x v="0"/>
    <n v="63"/>
    <x v="1"/>
    <x v="1"/>
    <s v="Neutral"/>
    <x v="0"/>
    <x v="1"/>
  </r>
  <r>
    <x v="2672"/>
    <s v="Shane Risen"/>
    <x v="0"/>
    <d v="1955-08-17T00:00:00"/>
    <n v="202469"/>
    <x v="230"/>
    <x v="2"/>
    <s v="Fatigue"/>
    <s v="Loneliness"/>
    <x v="9"/>
    <n v="175"/>
    <x v="2"/>
    <x v="1"/>
    <s v="Sad"/>
    <x v="0"/>
    <x v="0"/>
  </r>
  <r>
    <x v="2673"/>
    <s v="Sianna Arnao"/>
    <x v="0"/>
    <d v="1993-03-04T00:00:00"/>
    <n v="2024223"/>
    <x v="664"/>
    <x v="0"/>
    <s v="Back Pain"/>
    <s v="Irritability"/>
    <x v="3"/>
    <n v="105"/>
    <x v="0"/>
    <x v="2"/>
    <s v="Sad"/>
    <x v="0"/>
    <x v="0"/>
  </r>
  <r>
    <x v="2674"/>
    <s v="Bliss Mainston"/>
    <x v="0"/>
    <d v="2001-12-27T00:00:00"/>
    <n v="2024612"/>
    <x v="557"/>
    <x v="3"/>
    <s v="Fatigue"/>
    <s v="Anxiety"/>
    <x v="5"/>
    <n v="7"/>
    <x v="2"/>
    <x v="1"/>
    <s v="Neutral"/>
    <x v="0"/>
    <x v="0"/>
  </r>
  <r>
    <x v="2675"/>
    <s v="Sheffie Nannoni"/>
    <x v="1"/>
    <d v="1994-12-17T00:00:00"/>
    <n v="2024322"/>
    <x v="189"/>
    <x v="0"/>
    <s v="Headache"/>
    <s v="Anxiety"/>
    <x v="0"/>
    <n v="175"/>
    <x v="1"/>
    <x v="0"/>
    <s v="Neutral"/>
    <x v="1"/>
    <x v="1"/>
  </r>
  <r>
    <x v="2676"/>
    <s v="Clemence Churchley"/>
    <x v="0"/>
    <d v="2001-12-17T00:00:00"/>
    <n v="202466"/>
    <x v="12"/>
    <x v="3"/>
    <s v="Back Pain"/>
    <s v="Depression"/>
    <x v="3"/>
    <n v="105"/>
    <x v="0"/>
    <x v="0"/>
    <s v="Happy"/>
    <x v="0"/>
    <x v="0"/>
  </r>
  <r>
    <x v="2677"/>
    <s v="Eden Vedikhov"/>
    <x v="0"/>
    <d v="1992-06-22T00:00:00"/>
    <n v="2024611"/>
    <x v="665"/>
    <x v="1"/>
    <s v="Insomnia"/>
    <s v="Stress"/>
    <x v="5"/>
    <n v="126"/>
    <x v="2"/>
    <x v="1"/>
    <s v="Sad"/>
    <x v="1"/>
    <x v="0"/>
  </r>
  <r>
    <x v="2678"/>
    <s v="Farlie Georgievski"/>
    <x v="1"/>
    <d v="1996-04-09T00:00:00"/>
    <n v="2024330"/>
    <x v="323"/>
    <x v="5"/>
    <s v="Fatigue"/>
    <s v="Depression"/>
    <x v="2"/>
    <n v="42"/>
    <x v="0"/>
    <x v="1"/>
    <s v="Sad"/>
    <x v="0"/>
    <x v="0"/>
  </r>
  <r>
    <x v="2679"/>
    <s v="Alana Krzyzowski"/>
    <x v="0"/>
    <d v="2003-01-11T00:00:00"/>
    <n v="202425"/>
    <x v="0"/>
    <x v="5"/>
    <s v="Back Pain"/>
    <s v="Stress"/>
    <x v="2"/>
    <n v="168"/>
    <x v="1"/>
    <x v="1"/>
    <s v="Sad"/>
    <x v="0"/>
    <x v="0"/>
  </r>
  <r>
    <x v="2680"/>
    <s v="Thebault Dunckley"/>
    <x v="1"/>
    <d v="2004-01-06T00:00:00"/>
    <n v="2024419"/>
    <x v="493"/>
    <x v="1"/>
    <s v="High Blood Pressure"/>
    <s v="Anxiety"/>
    <x v="2"/>
    <n v="84"/>
    <x v="1"/>
    <x v="0"/>
    <s v="Sad"/>
    <x v="1"/>
    <x v="0"/>
  </r>
  <r>
    <x v="2681"/>
    <s v="Renado Mullord"/>
    <x v="1"/>
    <d v="1967-01-18T00:00:00"/>
    <n v="2024621"/>
    <x v="451"/>
    <x v="5"/>
    <s v="Back Pain"/>
    <s v="Stress"/>
    <x v="1"/>
    <n v="147"/>
    <x v="0"/>
    <x v="2"/>
    <s v="Neutral"/>
    <x v="0"/>
    <x v="0"/>
  </r>
  <r>
    <x v="2682"/>
    <s v="Cindie Spridgeon"/>
    <x v="0"/>
    <d v="2006-02-28T00:00:00"/>
    <n v="2024111"/>
    <x v="230"/>
    <x v="2"/>
    <s v="Insomnia"/>
    <s v="Stress"/>
    <x v="2"/>
    <n v="70"/>
    <x v="1"/>
    <x v="2"/>
    <s v="Happy"/>
    <x v="1"/>
    <x v="0"/>
  </r>
  <r>
    <x v="2683"/>
    <s v="Candice Stuer"/>
    <x v="0"/>
    <d v="1995-01-07T00:00:00"/>
    <n v="202447"/>
    <x v="120"/>
    <x v="1"/>
    <s v="Fatigue"/>
    <s v="Anxiety"/>
    <x v="0"/>
    <n v="140"/>
    <x v="2"/>
    <x v="0"/>
    <s v="Neutral"/>
    <x v="0"/>
    <x v="0"/>
  </r>
  <r>
    <x v="2684"/>
    <s v="Daisy Tremaine"/>
    <x v="0"/>
    <d v="2003-01-12T00:00:00"/>
    <n v="2024113"/>
    <x v="570"/>
    <x v="3"/>
    <s v="Insomnia"/>
    <s v="Depression"/>
    <x v="3"/>
    <n v="91"/>
    <x v="0"/>
    <x v="0"/>
    <s v="Sad"/>
    <x v="0"/>
    <x v="0"/>
  </r>
  <r>
    <x v="2685"/>
    <s v="Tate Langrish"/>
    <x v="1"/>
    <d v="1985-05-30T00:00:00"/>
    <n v="2024616"/>
    <x v="336"/>
    <x v="1"/>
    <s v="Headache"/>
    <s v="Mood Swings"/>
    <x v="1"/>
    <n v="112"/>
    <x v="0"/>
    <x v="0"/>
    <s v="Neutral"/>
    <x v="0"/>
    <x v="0"/>
  </r>
  <r>
    <x v="2686"/>
    <s v="Fancy Matieu"/>
    <x v="0"/>
    <d v="2002-11-11T00:00:00"/>
    <n v="2024315"/>
    <x v="658"/>
    <x v="0"/>
    <s v="High Blood Pressure"/>
    <s v="Anxiety"/>
    <x v="3"/>
    <n v="77"/>
    <x v="1"/>
    <x v="0"/>
    <s v="Neutral"/>
    <x v="0"/>
    <x v="0"/>
  </r>
  <r>
    <x v="2687"/>
    <s v="Jaine Horsey"/>
    <x v="0"/>
    <d v="1978-02-10T00:00:00"/>
    <n v="2024324"/>
    <x v="474"/>
    <x v="1"/>
    <s v="Headache"/>
    <s v="Irritability"/>
    <x v="3"/>
    <n v="84"/>
    <x v="2"/>
    <x v="0"/>
    <s v="Neutral"/>
    <x v="1"/>
    <x v="0"/>
  </r>
  <r>
    <x v="2688"/>
    <s v="Flemming Golden"/>
    <x v="1"/>
    <d v="2000-10-17T00:00:00"/>
    <n v="2024328"/>
    <x v="185"/>
    <x v="2"/>
    <s v="Fatigue"/>
    <s v="Stress"/>
    <x v="2"/>
    <n v="112"/>
    <x v="2"/>
    <x v="0"/>
    <s v="Sad"/>
    <x v="0"/>
    <x v="0"/>
  </r>
  <r>
    <x v="2689"/>
    <s v="Sylvester Geistmann"/>
    <x v="1"/>
    <d v="2000-07-01T00:00:00"/>
    <n v="2024427"/>
    <x v="65"/>
    <x v="3"/>
    <s v="Back Pain"/>
    <s v="Mood Swings"/>
    <x v="5"/>
    <n v="91"/>
    <x v="2"/>
    <x v="2"/>
    <s v="Happy"/>
    <x v="0"/>
    <x v="0"/>
  </r>
  <r>
    <x v="2690"/>
    <s v="Marita Natalie"/>
    <x v="0"/>
    <d v="2004-03-23T00:00:00"/>
    <n v="202459"/>
    <x v="284"/>
    <x v="1"/>
    <s v="Fatigue"/>
    <s v="Stress"/>
    <x v="5"/>
    <n v="168"/>
    <x v="2"/>
    <x v="2"/>
    <s v="Neutral"/>
    <x v="0"/>
    <x v="0"/>
  </r>
  <r>
    <x v="2691"/>
    <s v="Deb Lohmeyer"/>
    <x v="0"/>
    <d v="1993-11-22T00:00:00"/>
    <n v="202448"/>
    <x v="231"/>
    <x v="1"/>
    <s v="High Blood Pressure"/>
    <s v="Anxiety"/>
    <x v="3"/>
    <n v="105"/>
    <x v="1"/>
    <x v="1"/>
    <s v="Neutral"/>
    <x v="0"/>
    <x v="0"/>
  </r>
  <r>
    <x v="2692"/>
    <s v="Katlin Sedgwick"/>
    <x v="0"/>
    <d v="1991-04-12T00:00:00"/>
    <n v="2024420"/>
    <x v="328"/>
    <x v="3"/>
    <s v="Fatigue"/>
    <s v="Irritability"/>
    <x v="3"/>
    <n v="7"/>
    <x v="2"/>
    <x v="2"/>
    <s v="Sad"/>
    <x v="0"/>
    <x v="0"/>
  </r>
  <r>
    <x v="2693"/>
    <s v="Hort Scading"/>
    <x v="1"/>
    <d v="1997-02-10T00:00:00"/>
    <n v="2024610"/>
    <x v="510"/>
    <x v="0"/>
    <s v="Back Pain"/>
    <s v="Irritability"/>
    <x v="2"/>
    <n v="42"/>
    <x v="2"/>
    <x v="1"/>
    <s v="Neutral"/>
    <x v="1"/>
    <x v="0"/>
  </r>
  <r>
    <x v="2694"/>
    <s v="Nadine Bengochea"/>
    <x v="0"/>
    <d v="1994-01-02T00:00:00"/>
    <n v="2024526"/>
    <x v="498"/>
    <x v="1"/>
    <s v="Insomnia"/>
    <s v="Anxiety"/>
    <x v="1"/>
    <n v="140"/>
    <x v="0"/>
    <x v="0"/>
    <s v="Neutral"/>
    <x v="0"/>
    <x v="0"/>
  </r>
  <r>
    <x v="2695"/>
    <s v="Viva Trevethan"/>
    <x v="0"/>
    <d v="1990-04-27T00:00:00"/>
    <n v="2024316"/>
    <x v="218"/>
    <x v="0"/>
    <s v="Headache"/>
    <s v="Stress"/>
    <x v="5"/>
    <n v="133"/>
    <x v="0"/>
    <x v="0"/>
    <s v="Neutral"/>
    <x v="0"/>
    <x v="0"/>
  </r>
  <r>
    <x v="2696"/>
    <s v="Allene Coppledike"/>
    <x v="0"/>
    <d v="1950-05-07T00:00:00"/>
    <n v="2024111"/>
    <x v="102"/>
    <x v="2"/>
    <s v="Arthritis Pain"/>
    <s v="Mood Swings"/>
    <x v="6"/>
    <n v="133"/>
    <x v="0"/>
    <x v="0"/>
    <s v="Sad"/>
    <x v="0"/>
    <x v="0"/>
  </r>
  <r>
    <x v="2697"/>
    <s v="Kania Lawrie"/>
    <x v="0"/>
    <d v="2004-08-22T00:00:00"/>
    <n v="2024211"/>
    <x v="350"/>
    <x v="0"/>
    <s v="Fatigue"/>
    <s v="Irritability"/>
    <x v="5"/>
    <n v="140"/>
    <x v="2"/>
    <x v="0"/>
    <s v="Sad"/>
    <x v="0"/>
    <x v="0"/>
  </r>
  <r>
    <x v="2698"/>
    <s v="Ward Padmore"/>
    <x v="1"/>
    <d v="2004-10-10T00:00:00"/>
    <n v="202466"/>
    <x v="357"/>
    <x v="3"/>
    <s v="Back Pain"/>
    <s v="Depression"/>
    <x v="0"/>
    <n v="56"/>
    <x v="1"/>
    <x v="1"/>
    <s v="Sad"/>
    <x v="1"/>
    <x v="0"/>
  </r>
  <r>
    <x v="2699"/>
    <s v="Ibby Vedenyapin"/>
    <x v="0"/>
    <d v="2001-01-19T00:00:00"/>
    <n v="2024323"/>
    <x v="150"/>
    <x v="3"/>
    <s v="Fatigue"/>
    <s v="Anxiety"/>
    <x v="5"/>
    <n v="21"/>
    <x v="0"/>
    <x v="2"/>
    <s v="Happy"/>
    <x v="0"/>
    <x v="0"/>
  </r>
  <r>
    <x v="2700"/>
    <s v="Rozalie Haile"/>
    <x v="0"/>
    <d v="2000-03-11T00:00:00"/>
    <n v="2024123"/>
    <x v="83"/>
    <x v="5"/>
    <s v="Back Pain"/>
    <s v="Irritability"/>
    <x v="1"/>
    <n v="35"/>
    <x v="0"/>
    <x v="1"/>
    <s v="Neutral"/>
    <x v="0"/>
    <x v="0"/>
  </r>
  <r>
    <x v="2701"/>
    <s v="Corry Fruen"/>
    <x v="0"/>
    <d v="2005-03-12T00:00:00"/>
    <n v="202465"/>
    <x v="242"/>
    <x v="2"/>
    <s v="Headache"/>
    <s v="Mood Swings"/>
    <x v="1"/>
    <n v="91"/>
    <x v="0"/>
    <x v="1"/>
    <s v="Neutral"/>
    <x v="1"/>
    <x v="0"/>
  </r>
  <r>
    <x v="2702"/>
    <s v="Kalie Frift"/>
    <x v="0"/>
    <d v="1994-07-13T00:00:00"/>
    <n v="2024516"/>
    <x v="436"/>
    <x v="0"/>
    <s v="Back Pain"/>
    <s v="Depression"/>
    <x v="1"/>
    <n v="112"/>
    <x v="0"/>
    <x v="2"/>
    <s v="Neutral"/>
    <x v="0"/>
    <x v="0"/>
  </r>
  <r>
    <x v="2703"/>
    <s v="Claiborne Ivanenkov"/>
    <x v="1"/>
    <d v="2001-05-08T00:00:00"/>
    <n v="2024526"/>
    <x v="173"/>
    <x v="0"/>
    <s v="Headache"/>
    <s v="Stress"/>
    <x v="3"/>
    <n v="98"/>
    <x v="1"/>
    <x v="0"/>
    <s v="Neutral"/>
    <x v="1"/>
    <x v="0"/>
  </r>
  <r>
    <x v="2704"/>
    <s v="Corri Shirtliff"/>
    <x v="0"/>
    <d v="2005-01-28T00:00:00"/>
    <n v="2024128"/>
    <x v="219"/>
    <x v="0"/>
    <s v="Headache"/>
    <s v="Irritability"/>
    <x v="3"/>
    <n v="7"/>
    <x v="2"/>
    <x v="1"/>
    <s v="Neutral"/>
    <x v="0"/>
    <x v="0"/>
  </r>
  <r>
    <x v="2705"/>
    <s v="Guglielmo Hairsine"/>
    <x v="1"/>
    <d v="1995-04-15T00:00:00"/>
    <n v="202452"/>
    <x v="545"/>
    <x v="3"/>
    <s v="Fatigue"/>
    <s v="Mood Swings"/>
    <x v="2"/>
    <n v="126"/>
    <x v="1"/>
    <x v="0"/>
    <s v="Sad"/>
    <x v="1"/>
    <x v="1"/>
  </r>
  <r>
    <x v="2706"/>
    <s v="Henriette Lorenzetti"/>
    <x v="0"/>
    <d v="2001-06-22T00:00:00"/>
    <n v="2024416"/>
    <x v="318"/>
    <x v="2"/>
    <s v="Insomnia"/>
    <s v="Stress"/>
    <x v="1"/>
    <n v="42"/>
    <x v="2"/>
    <x v="0"/>
    <s v="Neutral"/>
    <x v="0"/>
    <x v="0"/>
  </r>
  <r>
    <x v="2707"/>
    <s v="Riccardo McKevin"/>
    <x v="1"/>
    <d v="1983-04-17T00:00:00"/>
    <n v="2024619"/>
    <x v="301"/>
    <x v="5"/>
    <s v="Back Pain"/>
    <s v="Depression"/>
    <x v="1"/>
    <n v="133"/>
    <x v="2"/>
    <x v="0"/>
    <s v="Neutral"/>
    <x v="0"/>
    <x v="0"/>
  </r>
  <r>
    <x v="2708"/>
    <s v="Tarra Lewington"/>
    <x v="0"/>
    <d v="1993-04-25T00:00:00"/>
    <n v="202412"/>
    <x v="480"/>
    <x v="3"/>
    <s v="Insomnia"/>
    <s v="Anxiety"/>
    <x v="2"/>
    <n v="112"/>
    <x v="0"/>
    <x v="0"/>
    <s v="Happy"/>
    <x v="0"/>
    <x v="0"/>
  </r>
  <r>
    <x v="2709"/>
    <s v="Gloria Chaffe"/>
    <x v="0"/>
    <d v="1998-05-06T00:00:00"/>
    <n v="2024319"/>
    <x v="75"/>
    <x v="0"/>
    <s v="Insomnia"/>
    <s v="Anxiety"/>
    <x v="5"/>
    <n v="63"/>
    <x v="2"/>
    <x v="2"/>
    <s v="Sad"/>
    <x v="1"/>
    <x v="0"/>
  </r>
  <r>
    <x v="2710"/>
    <s v="Wallas Bloodworthe"/>
    <x v="1"/>
    <d v="1977-09-12T00:00:00"/>
    <n v="202419"/>
    <x v="223"/>
    <x v="1"/>
    <s v="Back Pain"/>
    <s v="Irritability"/>
    <x v="5"/>
    <n v="63"/>
    <x v="2"/>
    <x v="0"/>
    <s v="Happy"/>
    <x v="1"/>
    <x v="0"/>
  </r>
  <r>
    <x v="2711"/>
    <s v="Armand Gabbetis"/>
    <x v="1"/>
    <d v="2005-03-17T00:00:00"/>
    <n v="202439"/>
    <x v="587"/>
    <x v="3"/>
    <s v="Insomnia"/>
    <s v="Stress"/>
    <x v="1"/>
    <n v="119"/>
    <x v="0"/>
    <x v="1"/>
    <s v="Neutral"/>
    <x v="0"/>
    <x v="0"/>
  </r>
  <r>
    <x v="2712"/>
    <s v="Correy Seacombe"/>
    <x v="0"/>
    <d v="1991-02-19T00:00:00"/>
    <n v="2024115"/>
    <x v="15"/>
    <x v="3"/>
    <s v="Back Pain"/>
    <s v="Anxiety"/>
    <x v="3"/>
    <n v="70"/>
    <x v="2"/>
    <x v="1"/>
    <s v="Happy"/>
    <x v="0"/>
    <x v="0"/>
  </r>
  <r>
    <x v="2713"/>
    <s v="Ludwig Bichener"/>
    <x v="1"/>
    <d v="1994-11-10T00:00:00"/>
    <n v="2024513"/>
    <x v="237"/>
    <x v="3"/>
    <s v="Fatigue"/>
    <s v="Mood Swings"/>
    <x v="1"/>
    <n v="98"/>
    <x v="2"/>
    <x v="0"/>
    <s v="Happy"/>
    <x v="0"/>
    <x v="0"/>
  </r>
  <r>
    <x v="2714"/>
    <s v="Veda Hadaway"/>
    <x v="0"/>
    <d v="1964-03-01T00:00:00"/>
    <n v="202466"/>
    <x v="153"/>
    <x v="0"/>
    <s v="Fatigue"/>
    <s v="Mood Swings"/>
    <x v="1"/>
    <n v="175"/>
    <x v="1"/>
    <x v="1"/>
    <s v="Happy"/>
    <x v="1"/>
    <x v="0"/>
  </r>
  <r>
    <x v="2715"/>
    <s v="Suellen Yurivtsev"/>
    <x v="0"/>
    <d v="1996-09-05T00:00:00"/>
    <n v="202448"/>
    <x v="136"/>
    <x v="1"/>
    <s v="Fatigue"/>
    <s v="Depression"/>
    <x v="2"/>
    <n v="35"/>
    <x v="2"/>
    <x v="0"/>
    <s v="Neutral"/>
    <x v="0"/>
    <x v="0"/>
  </r>
  <r>
    <x v="2716"/>
    <s v="Othilia Thom"/>
    <x v="0"/>
    <d v="1982-02-25T00:00:00"/>
    <n v="2024216"/>
    <x v="666"/>
    <x v="5"/>
    <s v="Fatigue"/>
    <s v="Depression"/>
    <x v="0"/>
    <n v="84"/>
    <x v="0"/>
    <x v="0"/>
    <s v="Neutral"/>
    <x v="0"/>
    <x v="0"/>
  </r>
  <r>
    <x v="2717"/>
    <s v="Deana Cutridge"/>
    <x v="0"/>
    <d v="1969-07-31T00:00:00"/>
    <n v="2024226"/>
    <x v="369"/>
    <x v="2"/>
    <s v="Insomnia"/>
    <s v="Stress"/>
    <x v="0"/>
    <n v="84"/>
    <x v="1"/>
    <x v="2"/>
    <s v="Sad"/>
    <x v="1"/>
    <x v="0"/>
  </r>
  <r>
    <x v="2718"/>
    <s v="Luz Bounde"/>
    <x v="0"/>
    <d v="1998-07-15T00:00:00"/>
    <n v="202453"/>
    <x v="77"/>
    <x v="5"/>
    <s v="Fatigue"/>
    <s v="Depression"/>
    <x v="1"/>
    <n v="42"/>
    <x v="0"/>
    <x v="2"/>
    <s v="Happy"/>
    <x v="0"/>
    <x v="0"/>
  </r>
  <r>
    <x v="2719"/>
    <s v="Shell Stendall"/>
    <x v="1"/>
    <d v="1981-02-16T00:00:00"/>
    <n v="2024310"/>
    <x v="443"/>
    <x v="1"/>
    <s v="High Blood Pressure"/>
    <s v="Stress"/>
    <x v="2"/>
    <n v="7"/>
    <x v="0"/>
    <x v="0"/>
    <s v="Happy"/>
    <x v="0"/>
    <x v="0"/>
  </r>
  <r>
    <x v="2720"/>
    <s v="Cami Alyonov"/>
    <x v="0"/>
    <d v="1958-10-16T00:00:00"/>
    <n v="2024530"/>
    <x v="54"/>
    <x v="2"/>
    <s v="Arthritis Pain"/>
    <s v="Loneliness"/>
    <x v="9"/>
    <n v="49"/>
    <x v="2"/>
    <x v="0"/>
    <s v="Sad"/>
    <x v="0"/>
    <x v="0"/>
  </r>
  <r>
    <x v="2721"/>
    <s v="Nevins Crisell"/>
    <x v="1"/>
    <d v="1999-07-09T00:00:00"/>
    <n v="2024112"/>
    <x v="180"/>
    <x v="5"/>
    <s v="Insomnia"/>
    <s v="Irritability"/>
    <x v="5"/>
    <n v="182"/>
    <x v="0"/>
    <x v="1"/>
    <s v="Happy"/>
    <x v="1"/>
    <x v="0"/>
  </r>
  <r>
    <x v="2722"/>
    <s v="Morey O'Boyle"/>
    <x v="1"/>
    <d v="1976-02-22T00:00:00"/>
    <n v="202467"/>
    <x v="435"/>
    <x v="5"/>
    <s v="Insomnia"/>
    <s v="Depression"/>
    <x v="2"/>
    <n v="63"/>
    <x v="2"/>
    <x v="1"/>
    <s v="Happy"/>
    <x v="0"/>
    <x v="0"/>
  </r>
  <r>
    <x v="2723"/>
    <s v="Huntington Easseby"/>
    <x v="1"/>
    <d v="1999-10-28T00:00:00"/>
    <n v="2024220"/>
    <x v="480"/>
    <x v="1"/>
    <s v="High Blood Pressure"/>
    <s v="Mood Swings"/>
    <x v="1"/>
    <n v="126"/>
    <x v="2"/>
    <x v="1"/>
    <s v="Sad"/>
    <x v="1"/>
    <x v="0"/>
  </r>
  <r>
    <x v="2724"/>
    <s v="Harman Glandon"/>
    <x v="1"/>
    <d v="2006-01-22T00:00:00"/>
    <n v="2024526"/>
    <x v="138"/>
    <x v="6"/>
    <s v="Fatigue"/>
    <s v="Mood Swings"/>
    <x v="11"/>
    <n v="98"/>
    <x v="2"/>
    <x v="2"/>
    <s v="Neutral"/>
    <x v="1"/>
    <x v="0"/>
  </r>
  <r>
    <x v="2725"/>
    <s v="Jeffy Digg"/>
    <x v="1"/>
    <d v="1999-07-17T00:00:00"/>
    <n v="2024520"/>
    <x v="534"/>
    <x v="1"/>
    <s v="High Blood Pressure"/>
    <s v="Depression"/>
    <x v="2"/>
    <n v="147"/>
    <x v="0"/>
    <x v="0"/>
    <s v="Neutral"/>
    <x v="0"/>
    <x v="0"/>
  </r>
  <r>
    <x v="2726"/>
    <s v="Corrina Dilland"/>
    <x v="0"/>
    <d v="1974-06-04T00:00:00"/>
    <n v="2024417"/>
    <x v="443"/>
    <x v="3"/>
    <s v="Insomnia"/>
    <s v="Depression"/>
    <x v="2"/>
    <n v="98"/>
    <x v="1"/>
    <x v="0"/>
    <s v="Happy"/>
    <x v="0"/>
    <x v="0"/>
  </r>
  <r>
    <x v="2727"/>
    <s v="Calhoun Upward"/>
    <x v="1"/>
    <d v="1986-10-12T00:00:00"/>
    <n v="2024319"/>
    <x v="197"/>
    <x v="3"/>
    <s v="High Blood Pressure"/>
    <s v="Anxiety"/>
    <x v="1"/>
    <n v="77"/>
    <x v="2"/>
    <x v="1"/>
    <s v="Happy"/>
    <x v="0"/>
    <x v="0"/>
  </r>
  <r>
    <x v="2728"/>
    <s v="Parnell Foucard"/>
    <x v="1"/>
    <d v="1995-01-18T00:00:00"/>
    <n v="2024418"/>
    <x v="452"/>
    <x v="3"/>
    <s v="Insomnia"/>
    <s v="Depression"/>
    <x v="2"/>
    <n v="28"/>
    <x v="2"/>
    <x v="2"/>
    <s v="Neutral"/>
    <x v="1"/>
    <x v="0"/>
  </r>
  <r>
    <x v="2729"/>
    <s v="Davie Pendrick"/>
    <x v="1"/>
    <d v="1999-06-07T00:00:00"/>
    <n v="2024218"/>
    <x v="428"/>
    <x v="1"/>
    <s v="Back Pain"/>
    <s v="Depression"/>
    <x v="2"/>
    <n v="91"/>
    <x v="0"/>
    <x v="1"/>
    <s v="Happy"/>
    <x v="0"/>
    <x v="0"/>
  </r>
  <r>
    <x v="2730"/>
    <s v="Natalie Vanne"/>
    <x v="0"/>
    <d v="1989-04-25T00:00:00"/>
    <n v="2024517"/>
    <x v="619"/>
    <x v="3"/>
    <s v="Back Pain"/>
    <s v="Depression"/>
    <x v="3"/>
    <n v="84"/>
    <x v="2"/>
    <x v="2"/>
    <s v="Neutral"/>
    <x v="1"/>
    <x v="0"/>
  </r>
  <r>
    <x v="2731"/>
    <s v="Duky Lindwall"/>
    <x v="1"/>
    <d v="1979-10-29T00:00:00"/>
    <n v="2024618"/>
    <x v="52"/>
    <x v="3"/>
    <s v="Fatigue"/>
    <s v="Anxiety"/>
    <x v="2"/>
    <n v="91"/>
    <x v="2"/>
    <x v="0"/>
    <s v="Neutral"/>
    <x v="0"/>
    <x v="0"/>
  </r>
  <r>
    <x v="2732"/>
    <s v="Dudley Grcic"/>
    <x v="1"/>
    <d v="2006-10-13T00:00:00"/>
    <n v="2024110"/>
    <x v="112"/>
    <x v="2"/>
    <s v="Insomnia"/>
    <s v="Fear"/>
    <x v="7"/>
    <n v="133"/>
    <x v="2"/>
    <x v="0"/>
    <s v="Sad"/>
    <x v="1"/>
    <x v="0"/>
  </r>
  <r>
    <x v="2733"/>
    <s v="Bette-ann Sheirlaw"/>
    <x v="0"/>
    <d v="2001-02-17T00:00:00"/>
    <n v="2024520"/>
    <x v="176"/>
    <x v="1"/>
    <s v="Fatigue"/>
    <s v="Irritability"/>
    <x v="2"/>
    <n v="105"/>
    <x v="0"/>
    <x v="0"/>
    <s v="Neutral"/>
    <x v="1"/>
    <x v="0"/>
  </r>
  <r>
    <x v="2734"/>
    <s v="Barton Sandham"/>
    <x v="1"/>
    <d v="2005-09-28T00:00:00"/>
    <n v="2024426"/>
    <x v="303"/>
    <x v="0"/>
    <s v="Insomnia"/>
    <s v="Anxiety"/>
    <x v="2"/>
    <n v="56"/>
    <x v="2"/>
    <x v="0"/>
    <s v="Neutral"/>
    <x v="1"/>
    <x v="0"/>
  </r>
  <r>
    <x v="2735"/>
    <s v="Oliver Bartaloni"/>
    <x v="1"/>
    <d v="2006-09-28T00:00:00"/>
    <n v="202463"/>
    <x v="318"/>
    <x v="9"/>
    <s v="Loss of Appetite"/>
    <s v="Anger"/>
    <x v="1"/>
    <n v="154"/>
    <x v="2"/>
    <x v="0"/>
    <s v="Happy"/>
    <x v="0"/>
    <x v="0"/>
  </r>
  <r>
    <x v="2736"/>
    <s v="Lorne Killerby"/>
    <x v="1"/>
    <d v="1975-08-28T00:00:00"/>
    <n v="202417"/>
    <x v="649"/>
    <x v="1"/>
    <s v="Headache"/>
    <s v="Mood Swings"/>
    <x v="0"/>
    <n v="77"/>
    <x v="2"/>
    <x v="0"/>
    <s v="Happy"/>
    <x v="0"/>
    <x v="0"/>
  </r>
  <r>
    <x v="2737"/>
    <s v="Margaretta Weben"/>
    <x v="0"/>
    <d v="1987-03-21T00:00:00"/>
    <n v="202429"/>
    <x v="297"/>
    <x v="0"/>
    <s v="Fatigue"/>
    <s v="Anxiety"/>
    <x v="0"/>
    <n v="63"/>
    <x v="2"/>
    <x v="2"/>
    <s v="Sad"/>
    <x v="0"/>
    <x v="0"/>
  </r>
  <r>
    <x v="2738"/>
    <s v="Rinaldo MacVay"/>
    <x v="1"/>
    <d v="1994-03-18T00:00:00"/>
    <n v="202432"/>
    <x v="34"/>
    <x v="1"/>
    <s v="Fatigue"/>
    <s v="Depression"/>
    <x v="5"/>
    <n v="105"/>
    <x v="1"/>
    <x v="1"/>
    <s v="Neutral"/>
    <x v="1"/>
    <x v="0"/>
  </r>
  <r>
    <x v="2739"/>
    <s v="Felecia Matonin"/>
    <x v="0"/>
    <d v="1990-08-07T00:00:00"/>
    <n v="2024217"/>
    <x v="187"/>
    <x v="3"/>
    <s v="Headache"/>
    <s v="Depression"/>
    <x v="0"/>
    <n v="98"/>
    <x v="2"/>
    <x v="1"/>
    <s v="Sad"/>
    <x v="0"/>
    <x v="0"/>
  </r>
  <r>
    <x v="2740"/>
    <s v="Salem Snazel"/>
    <x v="1"/>
    <d v="1970-06-22T00:00:00"/>
    <n v="2024328"/>
    <x v="487"/>
    <x v="1"/>
    <s v="High Blood Pressure"/>
    <s v="Anxiety"/>
    <x v="2"/>
    <n v="91"/>
    <x v="0"/>
    <x v="0"/>
    <s v="Happy"/>
    <x v="1"/>
    <x v="0"/>
  </r>
  <r>
    <x v="2741"/>
    <s v="Jareb Mirfield"/>
    <x v="1"/>
    <d v="2002-05-14T00:00:00"/>
    <n v="2024524"/>
    <x v="622"/>
    <x v="3"/>
    <s v="Fatigue"/>
    <s v="Anxiety"/>
    <x v="2"/>
    <n v="14"/>
    <x v="2"/>
    <x v="0"/>
    <s v="Neutral"/>
    <x v="0"/>
    <x v="0"/>
  </r>
  <r>
    <x v="2742"/>
    <s v="Orelia Cleare"/>
    <x v="0"/>
    <d v="1996-06-11T00:00:00"/>
    <n v="2024120"/>
    <x v="289"/>
    <x v="0"/>
    <s v="Fatigue"/>
    <s v="Depression"/>
    <x v="2"/>
    <n v="133"/>
    <x v="0"/>
    <x v="2"/>
    <s v="Sad"/>
    <x v="0"/>
    <x v="0"/>
  </r>
  <r>
    <x v="2743"/>
    <s v="Talya Sparrow"/>
    <x v="0"/>
    <d v="2002-07-09T00:00:00"/>
    <n v="2024623"/>
    <x v="178"/>
    <x v="3"/>
    <s v="Back Pain"/>
    <s v="Anxiety"/>
    <x v="5"/>
    <n v="91"/>
    <x v="2"/>
    <x v="0"/>
    <s v="Happy"/>
    <x v="0"/>
    <x v="0"/>
  </r>
  <r>
    <x v="2744"/>
    <s v="Nobe Stow"/>
    <x v="1"/>
    <d v="2003-11-15T00:00:00"/>
    <n v="202449"/>
    <x v="197"/>
    <x v="0"/>
    <s v="Back Pain"/>
    <s v="Anxiety"/>
    <x v="0"/>
    <n v="7"/>
    <x v="2"/>
    <x v="0"/>
    <s v="Neutral"/>
    <x v="0"/>
    <x v="0"/>
  </r>
  <r>
    <x v="2745"/>
    <s v="Bartlett Dureden"/>
    <x v="1"/>
    <d v="2004-07-02T00:00:00"/>
    <n v="202451"/>
    <x v="547"/>
    <x v="1"/>
    <s v="Fatigue"/>
    <s v="Anxiety"/>
    <x v="3"/>
    <n v="105"/>
    <x v="1"/>
    <x v="1"/>
    <s v="Neutral"/>
    <x v="1"/>
    <x v="0"/>
  </r>
  <r>
    <x v="2746"/>
    <s v="Shantee Doelle"/>
    <x v="0"/>
    <d v="1990-11-29T00:00:00"/>
    <n v="2024423"/>
    <x v="162"/>
    <x v="3"/>
    <s v="High Blood Pressure"/>
    <s v="Depression"/>
    <x v="2"/>
    <n v="105"/>
    <x v="0"/>
    <x v="2"/>
    <s v="Neutral"/>
    <x v="1"/>
    <x v="0"/>
  </r>
  <r>
    <x v="2747"/>
    <s v="Matilde Ballance"/>
    <x v="0"/>
    <d v="1996-12-28T00:00:00"/>
    <n v="2024513"/>
    <x v="277"/>
    <x v="2"/>
    <s v="Back Pain"/>
    <s v="Irritability"/>
    <x v="5"/>
    <n v="175"/>
    <x v="0"/>
    <x v="0"/>
    <s v="Neutral"/>
    <x v="0"/>
    <x v="0"/>
  </r>
  <r>
    <x v="2748"/>
    <s v="Kimberly MacGiffin"/>
    <x v="0"/>
    <d v="1947-02-24T00:00:00"/>
    <n v="2024115"/>
    <x v="126"/>
    <x v="4"/>
    <s v="Loss of Appetite"/>
    <s v="Fear"/>
    <x v="9"/>
    <n v="77"/>
    <x v="0"/>
    <x v="0"/>
    <s v="Neutral"/>
    <x v="0"/>
    <x v="0"/>
  </r>
  <r>
    <x v="2749"/>
    <s v="Leigh Roxbrough"/>
    <x v="1"/>
    <d v="1993-01-08T00:00:00"/>
    <n v="2024327"/>
    <x v="35"/>
    <x v="3"/>
    <s v="Headache"/>
    <s v="Irritability"/>
    <x v="0"/>
    <n v="63"/>
    <x v="2"/>
    <x v="2"/>
    <s v="Happy"/>
    <x v="1"/>
    <x v="0"/>
  </r>
  <r>
    <x v="2750"/>
    <s v="Rodger Ciccone"/>
    <x v="1"/>
    <d v="1992-04-18T00:00:00"/>
    <n v="2024124"/>
    <x v="80"/>
    <x v="0"/>
    <s v="Back Pain"/>
    <s v="Depression"/>
    <x v="2"/>
    <n v="35"/>
    <x v="0"/>
    <x v="2"/>
    <s v="Neutral"/>
    <x v="0"/>
    <x v="0"/>
  </r>
  <r>
    <x v="2751"/>
    <s v="Ashia Bramo"/>
    <x v="0"/>
    <d v="2004-05-04T00:00:00"/>
    <n v="2024113"/>
    <x v="129"/>
    <x v="1"/>
    <s v="Back Pain"/>
    <s v="Stress"/>
    <x v="0"/>
    <n v="133"/>
    <x v="0"/>
    <x v="0"/>
    <s v="Neutral"/>
    <x v="0"/>
    <x v="0"/>
  </r>
  <r>
    <x v="2752"/>
    <s v="Teodor Banks"/>
    <x v="1"/>
    <d v="2006-01-06T00:00:00"/>
    <n v="202455"/>
    <x v="373"/>
    <x v="3"/>
    <s v="Headache"/>
    <s v="Irritability"/>
    <x v="3"/>
    <n v="105"/>
    <x v="0"/>
    <x v="2"/>
    <s v="Neutral"/>
    <x v="0"/>
    <x v="0"/>
  </r>
  <r>
    <x v="2753"/>
    <s v="Quent Tunniclisse"/>
    <x v="1"/>
    <d v="1997-11-24T00:00:00"/>
    <n v="2024130"/>
    <x v="479"/>
    <x v="1"/>
    <s v="Headache"/>
    <s v="Depression"/>
    <x v="1"/>
    <n v="161"/>
    <x v="1"/>
    <x v="1"/>
    <s v="Sad"/>
    <x v="0"/>
    <x v="1"/>
  </r>
  <r>
    <x v="2754"/>
    <s v="Yance Bragger"/>
    <x v="1"/>
    <d v="2002-01-24T00:00:00"/>
    <n v="202423"/>
    <x v="399"/>
    <x v="0"/>
    <s v="High Blood Pressure"/>
    <s v="Stress"/>
    <x v="2"/>
    <n v="105"/>
    <x v="2"/>
    <x v="0"/>
    <s v="Neutral"/>
    <x v="0"/>
    <x v="0"/>
  </r>
  <r>
    <x v="2755"/>
    <s v="Briano Kynder"/>
    <x v="1"/>
    <d v="1994-07-10T00:00:00"/>
    <n v="2024330"/>
    <x v="540"/>
    <x v="3"/>
    <s v="Headache"/>
    <s v="Irritability"/>
    <x v="1"/>
    <n v="126"/>
    <x v="1"/>
    <x v="1"/>
    <s v="Happy"/>
    <x v="1"/>
    <x v="0"/>
  </r>
  <r>
    <x v="2756"/>
    <s v="Thorstein Eisikowitz"/>
    <x v="1"/>
    <d v="1997-06-22T00:00:00"/>
    <n v="2024329"/>
    <x v="301"/>
    <x v="2"/>
    <s v="Back Pain"/>
    <s v="Depression"/>
    <x v="0"/>
    <n v="42"/>
    <x v="0"/>
    <x v="0"/>
    <s v="Neutral"/>
    <x v="0"/>
    <x v="0"/>
  </r>
  <r>
    <x v="2757"/>
    <s v="Rebeca Crinson"/>
    <x v="0"/>
    <d v="1982-05-24T00:00:00"/>
    <n v="202418"/>
    <x v="667"/>
    <x v="0"/>
    <s v="Back Pain"/>
    <s v="Anxiety"/>
    <x v="0"/>
    <n v="147"/>
    <x v="0"/>
    <x v="0"/>
    <s v="Neutral"/>
    <x v="0"/>
    <x v="0"/>
  </r>
  <r>
    <x v="2758"/>
    <s v="Klarrisa McPhelimy"/>
    <x v="0"/>
    <d v="1997-12-30T00:00:00"/>
    <n v="202451"/>
    <x v="155"/>
    <x v="3"/>
    <s v="Insomnia"/>
    <s v="Anxiety"/>
    <x v="3"/>
    <n v="84"/>
    <x v="1"/>
    <x v="0"/>
    <s v="Happy"/>
    <x v="0"/>
    <x v="1"/>
  </r>
  <r>
    <x v="2759"/>
    <s v="Hobie Fullylove"/>
    <x v="1"/>
    <d v="1989-01-23T00:00:00"/>
    <n v="2024124"/>
    <x v="248"/>
    <x v="2"/>
    <s v="Headache"/>
    <s v="Anxiety"/>
    <x v="1"/>
    <n v="35"/>
    <x v="2"/>
    <x v="2"/>
    <s v="Sad"/>
    <x v="0"/>
    <x v="0"/>
  </r>
  <r>
    <x v="2760"/>
    <s v="Fidole Hinstock"/>
    <x v="1"/>
    <d v="2005-06-30T00:00:00"/>
    <n v="2024215"/>
    <x v="379"/>
    <x v="0"/>
    <s v="Insomnia"/>
    <s v="Irritability"/>
    <x v="2"/>
    <n v="21"/>
    <x v="1"/>
    <x v="1"/>
    <s v="Neutral"/>
    <x v="0"/>
    <x v="0"/>
  </r>
  <r>
    <x v="2761"/>
    <s v="Jamima Vere"/>
    <x v="0"/>
    <d v="1999-01-24T00:00:00"/>
    <n v="2024517"/>
    <x v="197"/>
    <x v="0"/>
    <s v="Back Pain"/>
    <s v="Depression"/>
    <x v="0"/>
    <n v="49"/>
    <x v="0"/>
    <x v="1"/>
    <s v="Happy"/>
    <x v="0"/>
    <x v="0"/>
  </r>
  <r>
    <x v="2762"/>
    <s v="Virginia Firpo"/>
    <x v="0"/>
    <d v="1955-01-12T00:00:00"/>
    <n v="202461"/>
    <x v="132"/>
    <x v="7"/>
    <s v="Arthritis Pain"/>
    <s v="Depression"/>
    <x v="8"/>
    <n v="63"/>
    <x v="0"/>
    <x v="0"/>
    <s v="Neutral"/>
    <x v="0"/>
    <x v="0"/>
  </r>
  <r>
    <x v="2763"/>
    <s v="Charla Wankling"/>
    <x v="0"/>
    <d v="1985-12-26T00:00:00"/>
    <n v="2024622"/>
    <x v="436"/>
    <x v="3"/>
    <s v="Fatigue"/>
    <s v="Depression"/>
    <x v="0"/>
    <n v="140"/>
    <x v="2"/>
    <x v="1"/>
    <s v="Neutral"/>
    <x v="0"/>
    <x v="0"/>
  </r>
  <r>
    <x v="2764"/>
    <s v="Val Parrott"/>
    <x v="0"/>
    <d v="2005-05-25T00:00:00"/>
    <n v="2024130"/>
    <x v="361"/>
    <x v="2"/>
    <s v="Insomnia"/>
    <s v="Mood Swings"/>
    <x v="2"/>
    <n v="98"/>
    <x v="0"/>
    <x v="0"/>
    <s v="Happy"/>
    <x v="0"/>
    <x v="0"/>
  </r>
  <r>
    <x v="2765"/>
    <s v="Colas Marrow"/>
    <x v="1"/>
    <d v="1991-08-26T00:00:00"/>
    <n v="2024126"/>
    <x v="182"/>
    <x v="0"/>
    <s v="Headache"/>
    <s v="Stress"/>
    <x v="0"/>
    <n v="168"/>
    <x v="1"/>
    <x v="0"/>
    <s v="Neutral"/>
    <x v="1"/>
    <x v="1"/>
  </r>
  <r>
    <x v="2766"/>
    <s v="Jerrie Bassick"/>
    <x v="1"/>
    <d v="2004-07-09T00:00:00"/>
    <n v="2024521"/>
    <x v="265"/>
    <x v="2"/>
    <s v="Headache"/>
    <s v="Anxiety"/>
    <x v="2"/>
    <n v="182"/>
    <x v="1"/>
    <x v="2"/>
    <s v="Sad"/>
    <x v="0"/>
    <x v="1"/>
  </r>
  <r>
    <x v="2767"/>
    <s v="Tabor Brakespear"/>
    <x v="1"/>
    <d v="2006-03-26T00:00:00"/>
    <n v="202436"/>
    <x v="404"/>
    <x v="3"/>
    <s v="High Blood Pressure"/>
    <s v="Irritability"/>
    <x v="2"/>
    <n v="49"/>
    <x v="2"/>
    <x v="0"/>
    <s v="Neutral"/>
    <x v="1"/>
    <x v="0"/>
  </r>
  <r>
    <x v="2768"/>
    <s v="Juliane January"/>
    <x v="0"/>
    <d v="1997-10-26T00:00:00"/>
    <n v="202414"/>
    <x v="26"/>
    <x v="3"/>
    <s v="Insomnia"/>
    <s v="Depression"/>
    <x v="1"/>
    <n v="21"/>
    <x v="0"/>
    <x v="1"/>
    <s v="Neutral"/>
    <x v="0"/>
    <x v="0"/>
  </r>
  <r>
    <x v="2769"/>
    <s v="Kylie Millmore"/>
    <x v="0"/>
    <d v="2000-07-29T00:00:00"/>
    <n v="2024523"/>
    <x v="359"/>
    <x v="2"/>
    <s v="Fatigue"/>
    <s v="Depression"/>
    <x v="2"/>
    <n v="77"/>
    <x v="1"/>
    <x v="1"/>
    <s v="Happy"/>
    <x v="0"/>
    <x v="0"/>
  </r>
  <r>
    <x v="2770"/>
    <s v="Fielding Allsebrook"/>
    <x v="1"/>
    <d v="1994-03-08T00:00:00"/>
    <n v="202429"/>
    <x v="518"/>
    <x v="2"/>
    <s v="Headache"/>
    <s v="Stress"/>
    <x v="0"/>
    <n v="168"/>
    <x v="2"/>
    <x v="1"/>
    <s v="Happy"/>
    <x v="1"/>
    <x v="0"/>
  </r>
  <r>
    <x v="2771"/>
    <s v="Hinze Merigon"/>
    <x v="1"/>
    <d v="1986-06-15T00:00:00"/>
    <n v="2024311"/>
    <x v="637"/>
    <x v="3"/>
    <s v="Insomnia"/>
    <s v="Mood Swings"/>
    <x v="2"/>
    <n v="63"/>
    <x v="2"/>
    <x v="0"/>
    <s v="Sad"/>
    <x v="0"/>
    <x v="0"/>
  </r>
  <r>
    <x v="2772"/>
    <s v="Paquito Bremley"/>
    <x v="1"/>
    <d v="1972-10-10T00:00:00"/>
    <n v="2024422"/>
    <x v="332"/>
    <x v="0"/>
    <s v="High Blood Pressure"/>
    <s v="Depression"/>
    <x v="0"/>
    <n v="182"/>
    <x v="0"/>
    <x v="0"/>
    <s v="Happy"/>
    <x v="0"/>
    <x v="0"/>
  </r>
  <r>
    <x v="2773"/>
    <s v="Harmon Bearward"/>
    <x v="1"/>
    <d v="2002-05-26T00:00:00"/>
    <n v="2024420"/>
    <x v="97"/>
    <x v="3"/>
    <s v="Back Pain"/>
    <s v="Irritability"/>
    <x v="3"/>
    <n v="112"/>
    <x v="2"/>
    <x v="0"/>
    <s v="Neutral"/>
    <x v="0"/>
    <x v="0"/>
  </r>
  <r>
    <x v="2774"/>
    <s v="Kele Kubal"/>
    <x v="1"/>
    <d v="2002-06-06T00:00:00"/>
    <n v="2024527"/>
    <x v="447"/>
    <x v="3"/>
    <s v="Fatigue"/>
    <s v="Depression"/>
    <x v="1"/>
    <n v="70"/>
    <x v="2"/>
    <x v="0"/>
    <s v="Sad"/>
    <x v="0"/>
    <x v="0"/>
  </r>
  <r>
    <x v="2775"/>
    <s v="Baxter Hardage"/>
    <x v="1"/>
    <d v="2003-07-17T00:00:00"/>
    <n v="2024212"/>
    <x v="138"/>
    <x v="2"/>
    <s v="Fatigue"/>
    <s v="Anxiety"/>
    <x v="2"/>
    <n v="49"/>
    <x v="1"/>
    <x v="1"/>
    <s v="Neutral"/>
    <x v="0"/>
    <x v="1"/>
  </r>
  <r>
    <x v="2776"/>
    <s v="Pippy Catterick"/>
    <x v="0"/>
    <d v="1950-05-03T00:00:00"/>
    <n v="2024417"/>
    <x v="276"/>
    <x v="1"/>
    <s v="Fatigue"/>
    <s v="Loneliness"/>
    <x v="9"/>
    <n v="14"/>
    <x v="2"/>
    <x v="0"/>
    <s v="Sad"/>
    <x v="0"/>
    <x v="0"/>
  </r>
  <r>
    <x v="2777"/>
    <s v="Whitaker Moodey"/>
    <x v="1"/>
    <d v="1993-01-05T00:00:00"/>
    <n v="2024522"/>
    <x v="278"/>
    <x v="1"/>
    <s v="Headache"/>
    <s v="Mood Swings"/>
    <x v="0"/>
    <n v="84"/>
    <x v="1"/>
    <x v="0"/>
    <s v="Sad"/>
    <x v="1"/>
    <x v="1"/>
  </r>
  <r>
    <x v="2778"/>
    <s v="Fee Stammers"/>
    <x v="1"/>
    <d v="1989-03-10T00:00:00"/>
    <n v="2024414"/>
    <x v="668"/>
    <x v="0"/>
    <s v="Fatigue"/>
    <s v="Depression"/>
    <x v="3"/>
    <n v="112"/>
    <x v="2"/>
    <x v="1"/>
    <s v="Happy"/>
    <x v="1"/>
    <x v="0"/>
  </r>
  <r>
    <x v="2779"/>
    <s v="Niccolo Winsor"/>
    <x v="1"/>
    <d v="1982-01-28T00:00:00"/>
    <n v="2024218"/>
    <x v="185"/>
    <x v="3"/>
    <s v="Back Pain"/>
    <s v="Anxiety"/>
    <x v="1"/>
    <n v="21"/>
    <x v="0"/>
    <x v="2"/>
    <s v="Sad"/>
    <x v="0"/>
    <x v="0"/>
  </r>
  <r>
    <x v="2780"/>
    <s v="Garnette Birtchnell"/>
    <x v="0"/>
    <d v="2004-05-02T00:00:00"/>
    <n v="2024513"/>
    <x v="174"/>
    <x v="5"/>
    <s v="High Blood Pressure"/>
    <s v="Anxiety"/>
    <x v="0"/>
    <n v="98"/>
    <x v="1"/>
    <x v="0"/>
    <s v="Sad"/>
    <x v="1"/>
    <x v="0"/>
  </r>
  <r>
    <x v="2781"/>
    <s v="Grace Francesch"/>
    <x v="0"/>
    <d v="1965-07-03T00:00:00"/>
    <n v="2024618"/>
    <x v="303"/>
    <x v="1"/>
    <s v="Fatigue"/>
    <s v="Stress"/>
    <x v="2"/>
    <n v="98"/>
    <x v="0"/>
    <x v="0"/>
    <s v="Neutral"/>
    <x v="0"/>
    <x v="0"/>
  </r>
  <r>
    <x v="2782"/>
    <s v="Garnet Lampert"/>
    <x v="0"/>
    <d v="1994-04-06T00:00:00"/>
    <n v="2024420"/>
    <x v="411"/>
    <x v="1"/>
    <s v="Fatigue"/>
    <s v="Mood Swings"/>
    <x v="0"/>
    <n v="84"/>
    <x v="1"/>
    <x v="0"/>
    <s v="Neutral"/>
    <x v="0"/>
    <x v="0"/>
  </r>
  <r>
    <x v="2783"/>
    <s v="Kath MacGill"/>
    <x v="0"/>
    <d v="1961-05-11T00:00:00"/>
    <n v="202429"/>
    <x v="360"/>
    <x v="2"/>
    <s v="High Blood Pressure"/>
    <s v="Anxiety"/>
    <x v="1"/>
    <n v="112"/>
    <x v="0"/>
    <x v="0"/>
    <s v="Happy"/>
    <x v="0"/>
    <x v="0"/>
  </r>
  <r>
    <x v="2784"/>
    <s v="Quinta Biglin"/>
    <x v="0"/>
    <d v="2002-01-06T00:00:00"/>
    <n v="2024610"/>
    <x v="412"/>
    <x v="0"/>
    <s v="Insomnia"/>
    <s v="Irritability"/>
    <x v="0"/>
    <n v="28"/>
    <x v="1"/>
    <x v="0"/>
    <s v="Sad"/>
    <x v="1"/>
    <x v="0"/>
  </r>
  <r>
    <x v="2785"/>
    <s v="Cary Tranter"/>
    <x v="1"/>
    <d v="2003-05-17T00:00:00"/>
    <n v="2024224"/>
    <x v="74"/>
    <x v="3"/>
    <s v="Insomnia"/>
    <s v="Stress"/>
    <x v="2"/>
    <n v="182"/>
    <x v="0"/>
    <x v="0"/>
    <s v="Sad"/>
    <x v="1"/>
    <x v="0"/>
  </r>
  <r>
    <x v="2786"/>
    <s v="Charlotte Nudds"/>
    <x v="0"/>
    <d v="1996-01-10T00:00:00"/>
    <n v="202428"/>
    <x v="146"/>
    <x v="2"/>
    <s v="Fatigue"/>
    <s v="Anxiety"/>
    <x v="0"/>
    <n v="168"/>
    <x v="2"/>
    <x v="2"/>
    <s v="Neutral"/>
    <x v="1"/>
    <x v="0"/>
  </r>
  <r>
    <x v="2787"/>
    <s v="Odette Sibbald"/>
    <x v="0"/>
    <d v="1994-05-28T00:00:00"/>
    <n v="2024619"/>
    <x v="669"/>
    <x v="3"/>
    <s v="Back Pain"/>
    <s v="Stress"/>
    <x v="3"/>
    <n v="14"/>
    <x v="2"/>
    <x v="1"/>
    <s v="Happy"/>
    <x v="0"/>
    <x v="0"/>
  </r>
  <r>
    <x v="2788"/>
    <s v="Gunther Pettigree"/>
    <x v="1"/>
    <d v="1997-02-28T00:00:00"/>
    <n v="2024523"/>
    <x v="562"/>
    <x v="0"/>
    <s v="Back Pain"/>
    <s v="Irritability"/>
    <x v="3"/>
    <n v="63"/>
    <x v="2"/>
    <x v="1"/>
    <s v="Happy"/>
    <x v="1"/>
    <x v="0"/>
  </r>
  <r>
    <x v="2789"/>
    <s v="Augustus Hanburry"/>
    <x v="1"/>
    <d v="1982-11-22T00:00:00"/>
    <n v="2024613"/>
    <x v="269"/>
    <x v="5"/>
    <s v="Insomnia"/>
    <s v="Mood Swings"/>
    <x v="1"/>
    <n v="77"/>
    <x v="1"/>
    <x v="2"/>
    <s v="Neutral"/>
    <x v="1"/>
    <x v="0"/>
  </r>
  <r>
    <x v="2790"/>
    <s v="Antonietta Aishford"/>
    <x v="0"/>
    <d v="1995-07-18T00:00:00"/>
    <n v="2024331"/>
    <x v="670"/>
    <x v="1"/>
    <s v="Insomnia"/>
    <s v="Anxiety"/>
    <x v="5"/>
    <n v="84"/>
    <x v="0"/>
    <x v="2"/>
    <s v="Sad"/>
    <x v="0"/>
    <x v="0"/>
  </r>
  <r>
    <x v="2791"/>
    <s v="Dian Chelnam"/>
    <x v="0"/>
    <d v="2005-12-11T00:00:00"/>
    <n v="202452"/>
    <x v="525"/>
    <x v="3"/>
    <s v="Insomnia"/>
    <s v="Depression"/>
    <x v="2"/>
    <n v="154"/>
    <x v="0"/>
    <x v="1"/>
    <s v="Sad"/>
    <x v="0"/>
    <x v="0"/>
  </r>
  <r>
    <x v="2792"/>
    <s v="Roland Southon"/>
    <x v="1"/>
    <d v="2001-08-25T00:00:00"/>
    <n v="2024311"/>
    <x v="5"/>
    <x v="1"/>
    <s v="Back Pain"/>
    <s v="Mood Swings"/>
    <x v="3"/>
    <n v="21"/>
    <x v="2"/>
    <x v="0"/>
    <s v="Sad"/>
    <x v="0"/>
    <x v="0"/>
  </r>
  <r>
    <x v="2793"/>
    <s v="Kev Tithacott"/>
    <x v="1"/>
    <d v="1991-11-23T00:00:00"/>
    <n v="202438"/>
    <x v="671"/>
    <x v="3"/>
    <s v="Headache"/>
    <s v="Stress"/>
    <x v="0"/>
    <n v="35"/>
    <x v="1"/>
    <x v="0"/>
    <s v="Happy"/>
    <x v="1"/>
    <x v="0"/>
  </r>
  <r>
    <x v="2794"/>
    <s v="Hayley Glasson"/>
    <x v="0"/>
    <d v="1980-01-23T00:00:00"/>
    <n v="2024212"/>
    <x v="447"/>
    <x v="1"/>
    <s v="Insomnia"/>
    <s v="Depression"/>
    <x v="2"/>
    <n v="175"/>
    <x v="1"/>
    <x v="0"/>
    <s v="Neutral"/>
    <x v="0"/>
    <x v="1"/>
  </r>
  <r>
    <x v="2795"/>
    <s v="Doris Haddow"/>
    <x v="0"/>
    <d v="1985-01-31T00:00:00"/>
    <n v="202419"/>
    <x v="212"/>
    <x v="3"/>
    <s v="Back Pain"/>
    <s v="Anxiety"/>
    <x v="0"/>
    <n v="28"/>
    <x v="2"/>
    <x v="0"/>
    <s v="Sad"/>
    <x v="0"/>
    <x v="0"/>
  </r>
  <r>
    <x v="2796"/>
    <s v="Thedrick Openshaw"/>
    <x v="1"/>
    <d v="1962-05-10T00:00:00"/>
    <n v="2024411"/>
    <x v="135"/>
    <x v="0"/>
    <s v="Headache"/>
    <s v="Stress"/>
    <x v="1"/>
    <n v="182"/>
    <x v="2"/>
    <x v="2"/>
    <s v="Sad"/>
    <x v="1"/>
    <x v="0"/>
  </r>
  <r>
    <x v="2797"/>
    <s v="Phillipp Futty"/>
    <x v="1"/>
    <d v="1995-05-21T00:00:00"/>
    <n v="202438"/>
    <x v="419"/>
    <x v="0"/>
    <s v="Insomnia"/>
    <s v="Stress"/>
    <x v="2"/>
    <n v="168"/>
    <x v="2"/>
    <x v="0"/>
    <s v="Neutral"/>
    <x v="0"/>
    <x v="0"/>
  </r>
  <r>
    <x v="2798"/>
    <s v="Clyde Walework"/>
    <x v="1"/>
    <d v="1997-11-21T00:00:00"/>
    <n v="2024112"/>
    <x v="233"/>
    <x v="0"/>
    <s v="High Blood Pressure"/>
    <s v="Irritability"/>
    <x v="1"/>
    <n v="70"/>
    <x v="2"/>
    <x v="0"/>
    <s v="Happy"/>
    <x v="1"/>
    <x v="0"/>
  </r>
  <r>
    <x v="2799"/>
    <s v="Udale Van Der Walt"/>
    <x v="1"/>
    <d v="2004-05-04T00:00:00"/>
    <n v="202426"/>
    <x v="672"/>
    <x v="0"/>
    <s v="Fatigue"/>
    <s v="Irritability"/>
    <x v="3"/>
    <n v="84"/>
    <x v="0"/>
    <x v="1"/>
    <s v="Happy"/>
    <x v="1"/>
    <x v="0"/>
  </r>
  <r>
    <x v="2800"/>
    <s v="Nellie Dilleston"/>
    <x v="0"/>
    <d v="2006-06-04T00:00:00"/>
    <n v="2024410"/>
    <x v="520"/>
    <x v="3"/>
    <s v="Headache"/>
    <s v="Depression"/>
    <x v="2"/>
    <n v="147"/>
    <x v="2"/>
    <x v="1"/>
    <s v="Happy"/>
    <x v="0"/>
    <x v="0"/>
  </r>
  <r>
    <x v="2801"/>
    <s v="Constantine Semerad"/>
    <x v="0"/>
    <d v="1987-01-01T00:00:00"/>
    <n v="2024612"/>
    <x v="429"/>
    <x v="0"/>
    <s v="Insomnia"/>
    <s v="Anxiety"/>
    <x v="2"/>
    <n v="28"/>
    <x v="1"/>
    <x v="2"/>
    <s v="Neutral"/>
    <x v="0"/>
    <x v="0"/>
  </r>
  <r>
    <x v="2802"/>
    <s v="Kyle Kisby"/>
    <x v="1"/>
    <d v="2004-06-21T00:00:00"/>
    <n v="2024322"/>
    <x v="663"/>
    <x v="1"/>
    <s v="Headache"/>
    <s v="Depression"/>
    <x v="0"/>
    <n v="168"/>
    <x v="2"/>
    <x v="1"/>
    <s v="Neutral"/>
    <x v="1"/>
    <x v="0"/>
  </r>
  <r>
    <x v="2803"/>
    <s v="Farah Chapiro"/>
    <x v="0"/>
    <d v="1980-09-17T00:00:00"/>
    <n v="202437"/>
    <x v="98"/>
    <x v="0"/>
    <s v="Insomnia"/>
    <s v="Depression"/>
    <x v="2"/>
    <n v="56"/>
    <x v="2"/>
    <x v="0"/>
    <s v="Happy"/>
    <x v="0"/>
    <x v="0"/>
  </r>
  <r>
    <x v="2804"/>
    <s v="Candide Orton"/>
    <x v="0"/>
    <d v="1971-01-28T00:00:00"/>
    <n v="202457"/>
    <x v="638"/>
    <x v="0"/>
    <s v="Insomnia"/>
    <s v="Mood Swings"/>
    <x v="2"/>
    <n v="56"/>
    <x v="1"/>
    <x v="1"/>
    <s v="Happy"/>
    <x v="1"/>
    <x v="0"/>
  </r>
  <r>
    <x v="2805"/>
    <s v="Stefanie Lownsbrough"/>
    <x v="0"/>
    <d v="1980-03-22T00:00:00"/>
    <n v="202419"/>
    <x v="198"/>
    <x v="3"/>
    <s v="High Blood Pressure"/>
    <s v="Depression"/>
    <x v="3"/>
    <n v="98"/>
    <x v="0"/>
    <x v="1"/>
    <s v="Happy"/>
    <x v="0"/>
    <x v="0"/>
  </r>
  <r>
    <x v="2806"/>
    <s v="Manfred Stenning"/>
    <x v="1"/>
    <d v="1998-07-03T00:00:00"/>
    <n v="2024412"/>
    <x v="107"/>
    <x v="3"/>
    <s v="Insomnia"/>
    <s v="Irritability"/>
    <x v="5"/>
    <n v="154"/>
    <x v="2"/>
    <x v="1"/>
    <s v="Neutral"/>
    <x v="0"/>
    <x v="0"/>
  </r>
  <r>
    <x v="2807"/>
    <s v="Clerkclaude McLardie"/>
    <x v="1"/>
    <d v="2005-09-09T00:00:00"/>
    <n v="2024323"/>
    <x v="8"/>
    <x v="3"/>
    <s v="High Blood Pressure"/>
    <s v="Depression"/>
    <x v="1"/>
    <n v="56"/>
    <x v="1"/>
    <x v="0"/>
    <s v="Happy"/>
    <x v="1"/>
    <x v="1"/>
  </r>
  <r>
    <x v="2808"/>
    <s v="Demeter Lago"/>
    <x v="0"/>
    <d v="2003-01-18T00:00:00"/>
    <n v="2024225"/>
    <x v="617"/>
    <x v="1"/>
    <s v="Headache"/>
    <s v="Mood Swings"/>
    <x v="0"/>
    <n v="49"/>
    <x v="0"/>
    <x v="0"/>
    <s v="Happy"/>
    <x v="0"/>
    <x v="0"/>
  </r>
  <r>
    <x v="2809"/>
    <s v="Lincoln Dettmar"/>
    <x v="1"/>
    <d v="1995-10-26T00:00:00"/>
    <n v="202456"/>
    <x v="310"/>
    <x v="2"/>
    <s v="Back Pain"/>
    <s v="Irritability"/>
    <x v="2"/>
    <n v="63"/>
    <x v="0"/>
    <x v="0"/>
    <s v="Neutral"/>
    <x v="0"/>
    <x v="0"/>
  </r>
  <r>
    <x v="2810"/>
    <s v="Al Jeannaud"/>
    <x v="1"/>
    <d v="1991-01-25T00:00:00"/>
    <n v="2024329"/>
    <x v="359"/>
    <x v="1"/>
    <s v="Fatigue"/>
    <s v="Anxiety"/>
    <x v="1"/>
    <n v="56"/>
    <x v="2"/>
    <x v="1"/>
    <s v="Neutral"/>
    <x v="0"/>
    <x v="0"/>
  </r>
  <r>
    <x v="2811"/>
    <s v="Drucill Valencia"/>
    <x v="0"/>
    <d v="1976-05-19T00:00:00"/>
    <n v="2024618"/>
    <x v="19"/>
    <x v="2"/>
    <s v="High Blood Pressure"/>
    <s v="Irritability"/>
    <x v="1"/>
    <n v="7"/>
    <x v="0"/>
    <x v="1"/>
    <s v="Sad"/>
    <x v="1"/>
    <x v="0"/>
  </r>
  <r>
    <x v="2812"/>
    <s v="Jayme Blague"/>
    <x v="0"/>
    <d v="1998-09-02T00:00:00"/>
    <n v="2024622"/>
    <x v="184"/>
    <x v="5"/>
    <s v="Back Pain"/>
    <s v="Depression"/>
    <x v="3"/>
    <n v="140"/>
    <x v="0"/>
    <x v="1"/>
    <s v="Sad"/>
    <x v="0"/>
    <x v="0"/>
  </r>
  <r>
    <x v="2813"/>
    <s v="Charlot Buckingham"/>
    <x v="0"/>
    <d v="1989-01-01T00:00:00"/>
    <n v="2024122"/>
    <x v="449"/>
    <x v="5"/>
    <s v="Back Pain"/>
    <s v="Depression"/>
    <x v="0"/>
    <n v="154"/>
    <x v="0"/>
    <x v="2"/>
    <s v="Sad"/>
    <x v="0"/>
    <x v="0"/>
  </r>
  <r>
    <x v="2814"/>
    <s v="Hanni Cree"/>
    <x v="0"/>
    <d v="1998-08-08T00:00:00"/>
    <n v="202438"/>
    <x v="184"/>
    <x v="2"/>
    <s v="Headache"/>
    <s v="Anxiety"/>
    <x v="5"/>
    <n v="56"/>
    <x v="0"/>
    <x v="1"/>
    <s v="Neutral"/>
    <x v="0"/>
    <x v="0"/>
  </r>
  <r>
    <x v="2815"/>
    <s v="Zelig Macvain"/>
    <x v="1"/>
    <d v="1997-06-27T00:00:00"/>
    <n v="2024524"/>
    <x v="80"/>
    <x v="0"/>
    <s v="Headache"/>
    <s v="Anxiety"/>
    <x v="1"/>
    <n v="49"/>
    <x v="2"/>
    <x v="2"/>
    <s v="Neutral"/>
    <x v="0"/>
    <x v="0"/>
  </r>
  <r>
    <x v="2816"/>
    <s v="Willyt Greest"/>
    <x v="0"/>
    <d v="1969-05-15T00:00:00"/>
    <n v="202464"/>
    <x v="167"/>
    <x v="1"/>
    <s v="Fatigue"/>
    <s v="Depression"/>
    <x v="3"/>
    <n v="35"/>
    <x v="0"/>
    <x v="0"/>
    <s v="Happy"/>
    <x v="0"/>
    <x v="0"/>
  </r>
  <r>
    <x v="2817"/>
    <s v="Gustavo Lukehurst"/>
    <x v="1"/>
    <d v="1999-10-31T00:00:00"/>
    <n v="2024614"/>
    <x v="79"/>
    <x v="2"/>
    <s v="Headache"/>
    <s v="Irritability"/>
    <x v="2"/>
    <n v="154"/>
    <x v="2"/>
    <x v="0"/>
    <s v="Neutral"/>
    <x v="0"/>
    <x v="0"/>
  </r>
  <r>
    <x v="2818"/>
    <s v="Ewell Girault"/>
    <x v="1"/>
    <d v="1998-09-10T00:00:00"/>
    <n v="2024330"/>
    <x v="444"/>
    <x v="0"/>
    <s v="High Blood Pressure"/>
    <s v="Depression"/>
    <x v="2"/>
    <n v="56"/>
    <x v="0"/>
    <x v="2"/>
    <s v="Sad"/>
    <x v="0"/>
    <x v="0"/>
  </r>
  <r>
    <x v="2819"/>
    <s v="Lamond Andreou"/>
    <x v="1"/>
    <d v="1970-08-05T00:00:00"/>
    <n v="202464"/>
    <x v="576"/>
    <x v="1"/>
    <s v="Fatigue"/>
    <s v="Depression"/>
    <x v="2"/>
    <n v="28"/>
    <x v="1"/>
    <x v="1"/>
    <s v="Sad"/>
    <x v="1"/>
    <x v="0"/>
  </r>
  <r>
    <x v="2820"/>
    <s v="Tim Gittens"/>
    <x v="1"/>
    <d v="1952-12-10T00:00:00"/>
    <n v="2024310"/>
    <x v="306"/>
    <x v="1"/>
    <s v="Insomnia"/>
    <s v="Fear"/>
    <x v="6"/>
    <n v="49"/>
    <x v="2"/>
    <x v="1"/>
    <s v="Sad"/>
    <x v="1"/>
    <x v="0"/>
  </r>
  <r>
    <x v="2821"/>
    <s v="Bernadette Colling"/>
    <x v="0"/>
    <d v="2002-03-12T00:00:00"/>
    <n v="2024616"/>
    <x v="412"/>
    <x v="1"/>
    <s v="Insomnia"/>
    <s v="Anxiety"/>
    <x v="2"/>
    <n v="91"/>
    <x v="2"/>
    <x v="0"/>
    <s v="Neutral"/>
    <x v="0"/>
    <x v="0"/>
  </r>
  <r>
    <x v="2822"/>
    <s v="Dale Mattisssen"/>
    <x v="1"/>
    <d v="1970-01-21T00:00:00"/>
    <n v="202453"/>
    <x v="196"/>
    <x v="2"/>
    <s v="High Blood Pressure"/>
    <s v="Irritability"/>
    <x v="3"/>
    <n v="119"/>
    <x v="2"/>
    <x v="1"/>
    <s v="Neutral"/>
    <x v="0"/>
    <x v="0"/>
  </r>
  <r>
    <x v="2823"/>
    <s v="James Chinery"/>
    <x v="1"/>
    <d v="1994-08-29T00:00:00"/>
    <n v="202454"/>
    <x v="638"/>
    <x v="5"/>
    <s v="Fatigue"/>
    <s v="Anxiety"/>
    <x v="0"/>
    <n v="119"/>
    <x v="0"/>
    <x v="1"/>
    <s v="Happy"/>
    <x v="0"/>
    <x v="0"/>
  </r>
  <r>
    <x v="2824"/>
    <s v="Johnathan Cheel"/>
    <x v="1"/>
    <d v="2002-06-29T00:00:00"/>
    <n v="202441"/>
    <x v="673"/>
    <x v="5"/>
    <s v="Fatigue"/>
    <s v="Irritability"/>
    <x v="0"/>
    <n v="7"/>
    <x v="1"/>
    <x v="0"/>
    <s v="Sad"/>
    <x v="0"/>
    <x v="0"/>
  </r>
  <r>
    <x v="2825"/>
    <s v="Rae Midner"/>
    <x v="0"/>
    <d v="1990-12-20T00:00:00"/>
    <n v="2024225"/>
    <x v="281"/>
    <x v="0"/>
    <s v="High Blood Pressure"/>
    <s v="Anxiety"/>
    <x v="0"/>
    <n v="133"/>
    <x v="0"/>
    <x v="0"/>
    <s v="Happy"/>
    <x v="0"/>
    <x v="0"/>
  </r>
  <r>
    <x v="2826"/>
    <s v="Norton Oswal"/>
    <x v="1"/>
    <d v="1975-08-02T00:00:00"/>
    <n v="2024310"/>
    <x v="168"/>
    <x v="1"/>
    <s v="Insomnia"/>
    <s v="Depression"/>
    <x v="1"/>
    <n v="98"/>
    <x v="0"/>
    <x v="2"/>
    <s v="Neutral"/>
    <x v="0"/>
    <x v="0"/>
  </r>
  <r>
    <x v="2827"/>
    <s v="Daryle Joburn"/>
    <x v="1"/>
    <d v="1991-04-29T00:00:00"/>
    <n v="202422"/>
    <x v="429"/>
    <x v="2"/>
    <s v="Back Pain"/>
    <s v="Mood Swings"/>
    <x v="1"/>
    <n v="21"/>
    <x v="0"/>
    <x v="0"/>
    <s v="Happy"/>
    <x v="0"/>
    <x v="0"/>
  </r>
  <r>
    <x v="2828"/>
    <s v="Chadwick Sumpner"/>
    <x v="1"/>
    <d v="1958-07-08T00:00:00"/>
    <n v="2024614"/>
    <x v="63"/>
    <x v="2"/>
    <s v="Loss of Appetite"/>
    <s v="Anxiety"/>
    <x v="4"/>
    <n v="112"/>
    <x v="0"/>
    <x v="0"/>
    <s v="Sad"/>
    <x v="0"/>
    <x v="0"/>
  </r>
  <r>
    <x v="2829"/>
    <s v="Prudi McSperron"/>
    <x v="0"/>
    <d v="1990-12-15T00:00:00"/>
    <n v="2024312"/>
    <x v="234"/>
    <x v="2"/>
    <s v="Fatigue"/>
    <s v="Stress"/>
    <x v="2"/>
    <n v="105"/>
    <x v="1"/>
    <x v="2"/>
    <s v="Sad"/>
    <x v="0"/>
    <x v="0"/>
  </r>
  <r>
    <x v="2830"/>
    <s v="Elwin Cuttles"/>
    <x v="1"/>
    <d v="2001-03-08T00:00:00"/>
    <n v="202412"/>
    <x v="224"/>
    <x v="0"/>
    <s v="Headache"/>
    <s v="Depression"/>
    <x v="2"/>
    <n v="105"/>
    <x v="2"/>
    <x v="1"/>
    <s v="Sad"/>
    <x v="0"/>
    <x v="0"/>
  </r>
  <r>
    <x v="2831"/>
    <s v="Delmar Yeldon"/>
    <x v="1"/>
    <d v="1991-01-29T00:00:00"/>
    <n v="2024317"/>
    <x v="301"/>
    <x v="3"/>
    <s v="Fatigue"/>
    <s v="Irritability"/>
    <x v="0"/>
    <n v="35"/>
    <x v="1"/>
    <x v="0"/>
    <s v="Neutral"/>
    <x v="1"/>
    <x v="0"/>
  </r>
  <r>
    <x v="2832"/>
    <s v="Denys Dailly"/>
    <x v="1"/>
    <d v="1968-07-01T00:00:00"/>
    <n v="2024120"/>
    <x v="225"/>
    <x v="0"/>
    <s v="Back Pain"/>
    <s v="Anxiety"/>
    <x v="1"/>
    <n v="133"/>
    <x v="0"/>
    <x v="1"/>
    <s v="Happy"/>
    <x v="0"/>
    <x v="0"/>
  </r>
  <r>
    <x v="2833"/>
    <s v="Gae Besantie"/>
    <x v="0"/>
    <d v="2002-06-25T00:00:00"/>
    <n v="2024217"/>
    <x v="536"/>
    <x v="1"/>
    <s v="Fatigue"/>
    <s v="Depression"/>
    <x v="1"/>
    <n v="154"/>
    <x v="2"/>
    <x v="2"/>
    <s v="Happy"/>
    <x v="0"/>
    <x v="0"/>
  </r>
  <r>
    <x v="2834"/>
    <s v="Malinda Imlaw"/>
    <x v="0"/>
    <d v="1964-09-04T00:00:00"/>
    <n v="202454"/>
    <x v="39"/>
    <x v="2"/>
    <s v="Insomnia"/>
    <s v="Irritability"/>
    <x v="2"/>
    <n v="154"/>
    <x v="2"/>
    <x v="0"/>
    <s v="Sad"/>
    <x v="0"/>
    <x v="0"/>
  </r>
  <r>
    <x v="2835"/>
    <s v="Ethyl Broke"/>
    <x v="0"/>
    <d v="1961-01-22T00:00:00"/>
    <n v="202466"/>
    <x v="365"/>
    <x v="3"/>
    <s v="Back Pain"/>
    <s v="Mood Swings"/>
    <x v="1"/>
    <n v="112"/>
    <x v="1"/>
    <x v="0"/>
    <s v="Happy"/>
    <x v="0"/>
    <x v="0"/>
  </r>
  <r>
    <x v="2836"/>
    <s v="Bordie Vaun"/>
    <x v="1"/>
    <d v="1993-09-06T00:00:00"/>
    <n v="202414"/>
    <x v="175"/>
    <x v="3"/>
    <s v="Back Pain"/>
    <s v="Mood Swings"/>
    <x v="2"/>
    <n v="175"/>
    <x v="1"/>
    <x v="0"/>
    <s v="Neutral"/>
    <x v="1"/>
    <x v="0"/>
  </r>
  <r>
    <x v="2837"/>
    <s v="Moreen Andrieu"/>
    <x v="0"/>
    <d v="1980-07-04T00:00:00"/>
    <n v="202467"/>
    <x v="326"/>
    <x v="0"/>
    <s v="High Blood Pressure"/>
    <s v="Anxiety"/>
    <x v="1"/>
    <n v="119"/>
    <x v="0"/>
    <x v="2"/>
    <s v="Neutral"/>
    <x v="0"/>
    <x v="0"/>
  </r>
  <r>
    <x v="2838"/>
    <s v="Adolph Ingamells"/>
    <x v="1"/>
    <d v="1998-08-31T00:00:00"/>
    <n v="2024310"/>
    <x v="1"/>
    <x v="2"/>
    <s v="Insomnia"/>
    <s v="Anxiety"/>
    <x v="0"/>
    <n v="7"/>
    <x v="0"/>
    <x v="2"/>
    <s v="Neutral"/>
    <x v="0"/>
    <x v="0"/>
  </r>
  <r>
    <x v="2839"/>
    <s v="Arturo Pleuman"/>
    <x v="1"/>
    <d v="1965-11-20T00:00:00"/>
    <n v="2024510"/>
    <x v="521"/>
    <x v="1"/>
    <s v="Headache"/>
    <s v="Anxiety"/>
    <x v="3"/>
    <n v="168"/>
    <x v="1"/>
    <x v="0"/>
    <s v="Neutral"/>
    <x v="1"/>
    <x v="1"/>
  </r>
  <r>
    <x v="2840"/>
    <s v="Giorgio Kingcott"/>
    <x v="1"/>
    <d v="2001-03-18T00:00:00"/>
    <n v="2024527"/>
    <x v="557"/>
    <x v="0"/>
    <s v="Fatigue"/>
    <s v="Anxiety"/>
    <x v="1"/>
    <n v="154"/>
    <x v="1"/>
    <x v="1"/>
    <s v="Happy"/>
    <x v="1"/>
    <x v="0"/>
  </r>
  <r>
    <x v="2841"/>
    <s v="Cassandre Riditch"/>
    <x v="0"/>
    <d v="1994-08-28T00:00:00"/>
    <n v="2024430"/>
    <x v="565"/>
    <x v="3"/>
    <s v="Back Pain"/>
    <s v="Mood Swings"/>
    <x v="2"/>
    <n v="126"/>
    <x v="0"/>
    <x v="0"/>
    <s v="Neutral"/>
    <x v="0"/>
    <x v="0"/>
  </r>
  <r>
    <x v="2842"/>
    <s v="Cathi Geratasch"/>
    <x v="0"/>
    <d v="2006-07-21T00:00:00"/>
    <n v="202442"/>
    <x v="250"/>
    <x v="8"/>
    <s v="Fatigue"/>
    <s v="Depression"/>
    <x v="7"/>
    <n v="105"/>
    <x v="1"/>
    <x v="2"/>
    <s v="Sad"/>
    <x v="1"/>
    <x v="0"/>
  </r>
  <r>
    <x v="2843"/>
    <s v="Birk Fallens"/>
    <x v="1"/>
    <d v="1968-09-20T00:00:00"/>
    <n v="202465"/>
    <x v="536"/>
    <x v="3"/>
    <s v="Headache"/>
    <s v="Depression"/>
    <x v="0"/>
    <n v="133"/>
    <x v="0"/>
    <x v="2"/>
    <s v="Neutral"/>
    <x v="0"/>
    <x v="0"/>
  </r>
  <r>
    <x v="2844"/>
    <s v="Pierson Revie"/>
    <x v="1"/>
    <d v="2003-01-21T00:00:00"/>
    <n v="2024314"/>
    <x v="225"/>
    <x v="0"/>
    <s v="High Blood Pressure"/>
    <s v="Depression"/>
    <x v="2"/>
    <n v="21"/>
    <x v="2"/>
    <x v="1"/>
    <s v="Happy"/>
    <x v="0"/>
    <x v="0"/>
  </r>
  <r>
    <x v="2845"/>
    <s v="Sherry Wyrill"/>
    <x v="0"/>
    <d v="1992-10-26T00:00:00"/>
    <n v="2024321"/>
    <x v="3"/>
    <x v="1"/>
    <s v="High Blood Pressure"/>
    <s v="Anxiety"/>
    <x v="1"/>
    <n v="63"/>
    <x v="0"/>
    <x v="0"/>
    <s v="Sad"/>
    <x v="1"/>
    <x v="0"/>
  </r>
  <r>
    <x v="2846"/>
    <s v="Dela Matussevich"/>
    <x v="0"/>
    <d v="1991-04-07T00:00:00"/>
    <n v="2024212"/>
    <x v="18"/>
    <x v="1"/>
    <s v="Back Pain"/>
    <s v="Depression"/>
    <x v="2"/>
    <n v="119"/>
    <x v="0"/>
    <x v="2"/>
    <s v="Happy"/>
    <x v="0"/>
    <x v="0"/>
  </r>
  <r>
    <x v="2847"/>
    <s v="Angelika Absalom"/>
    <x v="0"/>
    <d v="1994-09-10T00:00:00"/>
    <n v="202447"/>
    <x v="237"/>
    <x v="5"/>
    <s v="Back Pain"/>
    <s v="Irritability"/>
    <x v="2"/>
    <n v="133"/>
    <x v="2"/>
    <x v="0"/>
    <s v="Sad"/>
    <x v="0"/>
    <x v="0"/>
  </r>
  <r>
    <x v="2848"/>
    <s v="Kendre Heinzler"/>
    <x v="0"/>
    <d v="2004-07-05T00:00:00"/>
    <n v="2024129"/>
    <x v="186"/>
    <x v="0"/>
    <s v="Fatigue"/>
    <s v="Irritability"/>
    <x v="2"/>
    <n v="84"/>
    <x v="0"/>
    <x v="2"/>
    <s v="Neutral"/>
    <x v="0"/>
    <x v="0"/>
  </r>
  <r>
    <x v="2849"/>
    <s v="Jaymie Drynan"/>
    <x v="1"/>
    <d v="1992-07-18T00:00:00"/>
    <n v="2024116"/>
    <x v="674"/>
    <x v="2"/>
    <s v="Back Pain"/>
    <s v="Stress"/>
    <x v="0"/>
    <n v="98"/>
    <x v="0"/>
    <x v="0"/>
    <s v="Neutral"/>
    <x v="0"/>
    <x v="0"/>
  </r>
  <r>
    <x v="2850"/>
    <s v="Pembroke Elliot"/>
    <x v="1"/>
    <d v="1998-10-10T00:00:00"/>
    <n v="202432"/>
    <x v="195"/>
    <x v="3"/>
    <s v="Fatigue"/>
    <s v="Depression"/>
    <x v="3"/>
    <n v="119"/>
    <x v="2"/>
    <x v="0"/>
    <s v="Neutral"/>
    <x v="1"/>
    <x v="0"/>
  </r>
  <r>
    <x v="2851"/>
    <s v="Edik Woodwin"/>
    <x v="1"/>
    <d v="1992-04-11T00:00:00"/>
    <n v="202466"/>
    <x v="361"/>
    <x v="1"/>
    <s v="Back Pain"/>
    <s v="Stress"/>
    <x v="2"/>
    <n v="49"/>
    <x v="0"/>
    <x v="1"/>
    <s v="Neutral"/>
    <x v="1"/>
    <x v="0"/>
  </r>
  <r>
    <x v="2852"/>
    <s v="Sherman Coolahan"/>
    <x v="1"/>
    <d v="1996-02-23T00:00:00"/>
    <n v="2024517"/>
    <x v="664"/>
    <x v="0"/>
    <s v="High Blood Pressure"/>
    <s v="Depression"/>
    <x v="5"/>
    <n v="77"/>
    <x v="0"/>
    <x v="0"/>
    <s v="Happy"/>
    <x v="0"/>
    <x v="0"/>
  </r>
  <r>
    <x v="2853"/>
    <s v="Any Preddle"/>
    <x v="1"/>
    <d v="2005-02-14T00:00:00"/>
    <n v="2024224"/>
    <x v="357"/>
    <x v="3"/>
    <s v="Insomnia"/>
    <s v="Stress"/>
    <x v="2"/>
    <n v="91"/>
    <x v="0"/>
    <x v="2"/>
    <s v="Sad"/>
    <x v="0"/>
    <x v="0"/>
  </r>
  <r>
    <x v="2854"/>
    <s v="Nedi Cornillot"/>
    <x v="0"/>
    <d v="2002-11-15T00:00:00"/>
    <n v="2024110"/>
    <x v="68"/>
    <x v="1"/>
    <s v="High Blood Pressure"/>
    <s v="Stress"/>
    <x v="2"/>
    <n v="21"/>
    <x v="2"/>
    <x v="1"/>
    <s v="Happy"/>
    <x v="0"/>
    <x v="0"/>
  </r>
  <r>
    <x v="2855"/>
    <s v="Carlo Ayling"/>
    <x v="1"/>
    <d v="1983-03-06T00:00:00"/>
    <n v="202437"/>
    <x v="224"/>
    <x v="1"/>
    <s v="High Blood Pressure"/>
    <s v="Anxiety"/>
    <x v="0"/>
    <n v="154"/>
    <x v="2"/>
    <x v="1"/>
    <s v="Neutral"/>
    <x v="0"/>
    <x v="0"/>
  </r>
  <r>
    <x v="2856"/>
    <s v="Michail Mabbe"/>
    <x v="1"/>
    <d v="1990-03-29T00:00:00"/>
    <n v="202425"/>
    <x v="438"/>
    <x v="1"/>
    <s v="High Blood Pressure"/>
    <s v="Depression"/>
    <x v="1"/>
    <n v="56"/>
    <x v="2"/>
    <x v="0"/>
    <s v="Neutral"/>
    <x v="1"/>
    <x v="0"/>
  </r>
  <r>
    <x v="2857"/>
    <s v="Vanni Gailor"/>
    <x v="0"/>
    <d v="2003-06-24T00:00:00"/>
    <n v="2024412"/>
    <x v="629"/>
    <x v="1"/>
    <s v="Insomnia"/>
    <s v="Stress"/>
    <x v="3"/>
    <n v="175"/>
    <x v="0"/>
    <x v="2"/>
    <s v="Neutral"/>
    <x v="0"/>
    <x v="0"/>
  </r>
  <r>
    <x v="2858"/>
    <s v="Mohandis Belbin"/>
    <x v="1"/>
    <d v="1966-02-28T00:00:00"/>
    <n v="2024529"/>
    <x v="299"/>
    <x v="2"/>
    <s v="Insomnia"/>
    <s v="Anxiety"/>
    <x v="3"/>
    <n v="147"/>
    <x v="2"/>
    <x v="2"/>
    <s v="Neutral"/>
    <x v="1"/>
    <x v="0"/>
  </r>
  <r>
    <x v="2859"/>
    <s v="Shannen Hawes"/>
    <x v="0"/>
    <d v="2006-01-27T00:00:00"/>
    <n v="202426"/>
    <x v="146"/>
    <x v="8"/>
    <s v="Headache"/>
    <s v="Anger"/>
    <x v="2"/>
    <n v="21"/>
    <x v="0"/>
    <x v="1"/>
    <s v="Happy"/>
    <x v="1"/>
    <x v="0"/>
  </r>
  <r>
    <x v="2860"/>
    <s v="Heida Raff"/>
    <x v="0"/>
    <d v="1977-01-24T00:00:00"/>
    <n v="202436"/>
    <x v="558"/>
    <x v="3"/>
    <s v="Insomnia"/>
    <s v="Depression"/>
    <x v="3"/>
    <n v="42"/>
    <x v="2"/>
    <x v="0"/>
    <s v="Happy"/>
    <x v="0"/>
    <x v="0"/>
  </r>
  <r>
    <x v="2861"/>
    <s v="Marybelle Hannent"/>
    <x v="0"/>
    <d v="1990-12-10T00:00:00"/>
    <n v="2024127"/>
    <x v="308"/>
    <x v="3"/>
    <s v="High Blood Pressure"/>
    <s v="Depression"/>
    <x v="3"/>
    <n v="28"/>
    <x v="0"/>
    <x v="0"/>
    <s v="Neutral"/>
    <x v="0"/>
    <x v="0"/>
  </r>
  <r>
    <x v="2862"/>
    <s v="Karlotte Neilly"/>
    <x v="0"/>
    <d v="2002-09-27T00:00:00"/>
    <n v="2024417"/>
    <x v="573"/>
    <x v="3"/>
    <s v="High Blood Pressure"/>
    <s v="Stress"/>
    <x v="3"/>
    <n v="147"/>
    <x v="2"/>
    <x v="1"/>
    <s v="Happy"/>
    <x v="1"/>
    <x v="0"/>
  </r>
  <r>
    <x v="2863"/>
    <s v="Georgeanna Cluely"/>
    <x v="0"/>
    <d v="1997-11-23T00:00:00"/>
    <n v="2024617"/>
    <x v="280"/>
    <x v="3"/>
    <s v="Back Pain"/>
    <s v="Depression"/>
    <x v="2"/>
    <n v="84"/>
    <x v="0"/>
    <x v="1"/>
    <s v="Sad"/>
    <x v="0"/>
    <x v="0"/>
  </r>
  <r>
    <x v="2864"/>
    <s v="Andonis Cloney"/>
    <x v="1"/>
    <d v="1999-01-29T00:00:00"/>
    <n v="2024610"/>
    <x v="675"/>
    <x v="0"/>
    <s v="Headache"/>
    <s v="Stress"/>
    <x v="3"/>
    <n v="119"/>
    <x v="2"/>
    <x v="1"/>
    <s v="Happy"/>
    <x v="0"/>
    <x v="0"/>
  </r>
  <r>
    <x v="2865"/>
    <s v="Raymond Bettleson"/>
    <x v="1"/>
    <d v="1982-06-19T00:00:00"/>
    <n v="202431"/>
    <x v="110"/>
    <x v="0"/>
    <s v="Back Pain"/>
    <s v="Stress"/>
    <x v="2"/>
    <n v="35"/>
    <x v="0"/>
    <x v="2"/>
    <s v="Neutral"/>
    <x v="0"/>
    <x v="0"/>
  </r>
  <r>
    <x v="2866"/>
    <s v="Michele Duferie"/>
    <x v="0"/>
    <d v="1991-03-09T00:00:00"/>
    <n v="2024131"/>
    <x v="117"/>
    <x v="1"/>
    <s v="Back Pain"/>
    <s v="Irritability"/>
    <x v="1"/>
    <n v="42"/>
    <x v="0"/>
    <x v="0"/>
    <s v="Neutral"/>
    <x v="0"/>
    <x v="0"/>
  </r>
  <r>
    <x v="2867"/>
    <s v="Alissa Shaudfurth"/>
    <x v="0"/>
    <d v="1995-06-19T00:00:00"/>
    <n v="202436"/>
    <x v="18"/>
    <x v="0"/>
    <s v="Fatigue"/>
    <s v="Irritability"/>
    <x v="3"/>
    <n v="63"/>
    <x v="2"/>
    <x v="0"/>
    <s v="Happy"/>
    <x v="0"/>
    <x v="0"/>
  </r>
  <r>
    <x v="2868"/>
    <s v="Elston Gurner"/>
    <x v="1"/>
    <d v="2003-12-15T00:00:00"/>
    <n v="2024213"/>
    <x v="210"/>
    <x v="1"/>
    <s v="Insomnia"/>
    <s v="Depression"/>
    <x v="1"/>
    <n v="154"/>
    <x v="2"/>
    <x v="0"/>
    <s v="Sad"/>
    <x v="1"/>
    <x v="0"/>
  </r>
  <r>
    <x v="2869"/>
    <s v="Isa Pulley"/>
    <x v="1"/>
    <d v="2006-08-13T00:00:00"/>
    <n v="2024524"/>
    <x v="144"/>
    <x v="1"/>
    <s v="Insomnia"/>
    <s v="Anger"/>
    <x v="7"/>
    <n v="21"/>
    <x v="0"/>
    <x v="1"/>
    <s v="Happy"/>
    <x v="1"/>
    <x v="1"/>
  </r>
  <r>
    <x v="2870"/>
    <s v="Ardine Sinton"/>
    <x v="0"/>
    <d v="1994-03-29T00:00:00"/>
    <n v="202459"/>
    <x v="128"/>
    <x v="0"/>
    <s v="Back Pain"/>
    <s v="Irritability"/>
    <x v="2"/>
    <n v="84"/>
    <x v="0"/>
    <x v="0"/>
    <s v="Neutral"/>
    <x v="0"/>
    <x v="0"/>
  </r>
  <r>
    <x v="2871"/>
    <s v="Pavia Allwood"/>
    <x v="0"/>
    <d v="2000-06-08T00:00:00"/>
    <n v="2024114"/>
    <x v="170"/>
    <x v="0"/>
    <s v="Headache"/>
    <s v="Stress"/>
    <x v="2"/>
    <n v="77"/>
    <x v="2"/>
    <x v="2"/>
    <s v="Happy"/>
    <x v="0"/>
    <x v="0"/>
  </r>
  <r>
    <x v="2872"/>
    <s v="Sherry Tennet"/>
    <x v="0"/>
    <d v="2006-11-14T00:00:00"/>
    <n v="2024417"/>
    <x v="615"/>
    <x v="1"/>
    <s v="Headache"/>
    <s v="Depression"/>
    <x v="11"/>
    <n v="7"/>
    <x v="0"/>
    <x v="0"/>
    <s v="Happy"/>
    <x v="0"/>
    <x v="0"/>
  </r>
  <r>
    <x v="2873"/>
    <s v="Timmie Leehane"/>
    <x v="1"/>
    <d v="1999-04-04T00:00:00"/>
    <n v="2024611"/>
    <x v="5"/>
    <x v="0"/>
    <s v="Insomnia"/>
    <s v="Depression"/>
    <x v="2"/>
    <n v="21"/>
    <x v="1"/>
    <x v="0"/>
    <s v="Happy"/>
    <x v="1"/>
    <x v="0"/>
  </r>
  <r>
    <x v="2874"/>
    <s v="Clementius Record"/>
    <x v="1"/>
    <d v="1999-05-02T00:00:00"/>
    <n v="202439"/>
    <x v="552"/>
    <x v="3"/>
    <s v="Back Pain"/>
    <s v="Irritability"/>
    <x v="1"/>
    <n v="147"/>
    <x v="2"/>
    <x v="1"/>
    <s v="Sad"/>
    <x v="0"/>
    <x v="0"/>
  </r>
  <r>
    <x v="2875"/>
    <s v="Florie Jaimez"/>
    <x v="0"/>
    <d v="1994-12-24T00:00:00"/>
    <n v="2024620"/>
    <x v="265"/>
    <x v="3"/>
    <s v="Headache"/>
    <s v="Depression"/>
    <x v="2"/>
    <n v="70"/>
    <x v="0"/>
    <x v="1"/>
    <s v="Neutral"/>
    <x v="0"/>
    <x v="0"/>
  </r>
  <r>
    <x v="2876"/>
    <s v="Dulsea Rodrigo"/>
    <x v="0"/>
    <d v="1990-03-29T00:00:00"/>
    <n v="2024411"/>
    <x v="265"/>
    <x v="3"/>
    <s v="Insomnia"/>
    <s v="Irritability"/>
    <x v="3"/>
    <n v="175"/>
    <x v="2"/>
    <x v="0"/>
    <s v="Happy"/>
    <x v="1"/>
    <x v="0"/>
  </r>
  <r>
    <x v="2877"/>
    <s v="Monah Domney"/>
    <x v="0"/>
    <d v="1977-06-23T00:00:00"/>
    <n v="2024321"/>
    <x v="248"/>
    <x v="2"/>
    <s v="Back Pain"/>
    <s v="Stress"/>
    <x v="0"/>
    <n v="175"/>
    <x v="0"/>
    <x v="2"/>
    <s v="Neutral"/>
    <x v="0"/>
    <x v="0"/>
  </r>
  <r>
    <x v="2878"/>
    <s v="Deborah Corradetti"/>
    <x v="0"/>
    <d v="2004-08-02T00:00:00"/>
    <n v="2024417"/>
    <x v="581"/>
    <x v="0"/>
    <s v="Fatigue"/>
    <s v="Depression"/>
    <x v="0"/>
    <n v="140"/>
    <x v="2"/>
    <x v="1"/>
    <s v="Happy"/>
    <x v="0"/>
    <x v="0"/>
  </r>
  <r>
    <x v="2879"/>
    <s v="Nesta Combes"/>
    <x v="0"/>
    <d v="2001-03-11T00:00:00"/>
    <n v="2024528"/>
    <x v="372"/>
    <x v="3"/>
    <s v="Insomnia"/>
    <s v="Depression"/>
    <x v="5"/>
    <n v="168"/>
    <x v="0"/>
    <x v="0"/>
    <s v="Happy"/>
    <x v="0"/>
    <x v="0"/>
  </r>
  <r>
    <x v="2880"/>
    <s v="Hendrik Wolfe"/>
    <x v="1"/>
    <d v="1991-10-14T00:00:00"/>
    <n v="2024318"/>
    <x v="270"/>
    <x v="3"/>
    <s v="Insomnia"/>
    <s v="Anxiety"/>
    <x v="2"/>
    <n v="49"/>
    <x v="1"/>
    <x v="1"/>
    <s v="Happy"/>
    <x v="1"/>
    <x v="1"/>
  </r>
  <r>
    <x v="2881"/>
    <s v="Clerissa Gullane"/>
    <x v="0"/>
    <d v="2003-05-27T00:00:00"/>
    <n v="202439"/>
    <x v="278"/>
    <x v="3"/>
    <s v="Insomnia"/>
    <s v="Stress"/>
    <x v="3"/>
    <n v="7"/>
    <x v="2"/>
    <x v="1"/>
    <s v="Neutral"/>
    <x v="0"/>
    <x v="0"/>
  </r>
  <r>
    <x v="2882"/>
    <s v="Lorne Coales"/>
    <x v="0"/>
    <d v="1999-09-30T00:00:00"/>
    <n v="2024610"/>
    <x v="1"/>
    <x v="3"/>
    <s v="Fatigue"/>
    <s v="Irritability"/>
    <x v="1"/>
    <n v="84"/>
    <x v="2"/>
    <x v="0"/>
    <s v="Sad"/>
    <x v="0"/>
    <x v="0"/>
  </r>
  <r>
    <x v="2883"/>
    <s v="Lemmie Brumbie"/>
    <x v="1"/>
    <d v="1993-01-29T00:00:00"/>
    <n v="2024223"/>
    <x v="13"/>
    <x v="1"/>
    <s v="Insomnia"/>
    <s v="Depression"/>
    <x v="1"/>
    <n v="56"/>
    <x v="2"/>
    <x v="0"/>
    <s v="Neutral"/>
    <x v="0"/>
    <x v="0"/>
  </r>
  <r>
    <x v="2884"/>
    <s v="Thadeus Glennard"/>
    <x v="1"/>
    <d v="1992-02-10T00:00:00"/>
    <n v="2024216"/>
    <x v="434"/>
    <x v="0"/>
    <s v="Back Pain"/>
    <s v="Anxiety"/>
    <x v="0"/>
    <n v="112"/>
    <x v="0"/>
    <x v="1"/>
    <s v="Happy"/>
    <x v="0"/>
    <x v="0"/>
  </r>
  <r>
    <x v="2885"/>
    <s v="Gerrilee Valeri"/>
    <x v="0"/>
    <d v="2004-11-16T00:00:00"/>
    <n v="2024516"/>
    <x v="198"/>
    <x v="3"/>
    <s v="Back Pain"/>
    <s v="Depression"/>
    <x v="0"/>
    <n v="154"/>
    <x v="2"/>
    <x v="0"/>
    <s v="Happy"/>
    <x v="1"/>
    <x v="0"/>
  </r>
  <r>
    <x v="2886"/>
    <s v="Querida Overshott"/>
    <x v="0"/>
    <d v="2005-08-24T00:00:00"/>
    <n v="202464"/>
    <x v="201"/>
    <x v="2"/>
    <s v="Insomnia"/>
    <s v="Irritability"/>
    <x v="3"/>
    <n v="105"/>
    <x v="2"/>
    <x v="0"/>
    <s v="Happy"/>
    <x v="0"/>
    <x v="0"/>
  </r>
  <r>
    <x v="2887"/>
    <s v="Frederick Humby"/>
    <x v="1"/>
    <d v="2000-09-16T00:00:00"/>
    <n v="2024312"/>
    <x v="575"/>
    <x v="2"/>
    <s v="Insomnia"/>
    <s v="Anxiety"/>
    <x v="2"/>
    <n v="175"/>
    <x v="1"/>
    <x v="0"/>
    <s v="Sad"/>
    <x v="1"/>
    <x v="0"/>
  </r>
  <r>
    <x v="2888"/>
    <s v="Cullie Caspell"/>
    <x v="1"/>
    <d v="2002-09-04T00:00:00"/>
    <n v="2024528"/>
    <x v="486"/>
    <x v="0"/>
    <s v="Headache"/>
    <s v="Irritability"/>
    <x v="2"/>
    <n v="140"/>
    <x v="1"/>
    <x v="0"/>
    <s v="Happy"/>
    <x v="1"/>
    <x v="0"/>
  </r>
  <r>
    <x v="2889"/>
    <s v="Hillel Krink"/>
    <x v="1"/>
    <d v="1976-03-26T00:00:00"/>
    <n v="2024218"/>
    <x v="329"/>
    <x v="0"/>
    <s v="Back Pain"/>
    <s v="Mood Swings"/>
    <x v="5"/>
    <n v="84"/>
    <x v="0"/>
    <x v="0"/>
    <s v="Neutral"/>
    <x v="0"/>
    <x v="0"/>
  </r>
  <r>
    <x v="2890"/>
    <s v="Hugo Denison"/>
    <x v="1"/>
    <d v="2006-01-06T00:00:00"/>
    <n v="202458"/>
    <x v="292"/>
    <x v="1"/>
    <s v="Headache"/>
    <s v="Anxiety"/>
    <x v="10"/>
    <n v="175"/>
    <x v="0"/>
    <x v="1"/>
    <s v="Happy"/>
    <x v="0"/>
    <x v="0"/>
  </r>
  <r>
    <x v="2891"/>
    <s v="Angie Peoples"/>
    <x v="0"/>
    <d v="2004-04-02T00:00:00"/>
    <n v="2024520"/>
    <x v="5"/>
    <x v="0"/>
    <s v="Fatigue"/>
    <s v="Irritability"/>
    <x v="3"/>
    <n v="140"/>
    <x v="2"/>
    <x v="0"/>
    <s v="Neutral"/>
    <x v="1"/>
    <x v="0"/>
  </r>
  <r>
    <x v="2892"/>
    <s v="Hayes Osgar"/>
    <x v="1"/>
    <d v="2006-01-11T00:00:00"/>
    <n v="2024217"/>
    <x v="675"/>
    <x v="1"/>
    <s v="Back Pain"/>
    <s v="Mood Swings"/>
    <x v="3"/>
    <n v="35"/>
    <x v="2"/>
    <x v="0"/>
    <s v="Neutral"/>
    <x v="1"/>
    <x v="0"/>
  </r>
  <r>
    <x v="2893"/>
    <s v="Jerri Dener"/>
    <x v="1"/>
    <d v="1987-10-28T00:00:00"/>
    <n v="2024414"/>
    <x v="459"/>
    <x v="1"/>
    <s v="Fatigue"/>
    <s v="Stress"/>
    <x v="3"/>
    <n v="182"/>
    <x v="2"/>
    <x v="0"/>
    <s v="Neutral"/>
    <x v="1"/>
    <x v="0"/>
  </r>
  <r>
    <x v="2894"/>
    <s v="Munroe Leathard"/>
    <x v="1"/>
    <d v="1975-05-16T00:00:00"/>
    <n v="2024222"/>
    <x v="676"/>
    <x v="1"/>
    <s v="High Blood Pressure"/>
    <s v="Stress"/>
    <x v="2"/>
    <n v="154"/>
    <x v="2"/>
    <x v="0"/>
    <s v="Neutral"/>
    <x v="0"/>
    <x v="0"/>
  </r>
  <r>
    <x v="2895"/>
    <s v="Francisco Shreeves"/>
    <x v="1"/>
    <d v="1945-01-04T00:00:00"/>
    <n v="2024315"/>
    <x v="152"/>
    <x v="4"/>
    <s v="Arthritis Pain"/>
    <s v="Depression"/>
    <x v="4"/>
    <n v="112"/>
    <x v="0"/>
    <x v="0"/>
    <s v="Neutral"/>
    <x v="0"/>
    <x v="0"/>
  </r>
  <r>
    <x v="2896"/>
    <s v="Penrod Piller"/>
    <x v="1"/>
    <d v="1999-03-24T00:00:00"/>
    <n v="2024310"/>
    <x v="93"/>
    <x v="3"/>
    <s v="Headache"/>
    <s v="Mood Swings"/>
    <x v="5"/>
    <n v="119"/>
    <x v="2"/>
    <x v="1"/>
    <s v="Neutral"/>
    <x v="0"/>
    <x v="0"/>
  </r>
  <r>
    <x v="2897"/>
    <s v="Sully Yeandel"/>
    <x v="1"/>
    <d v="2002-05-18T00:00:00"/>
    <n v="202449"/>
    <x v="562"/>
    <x v="3"/>
    <s v="High Blood Pressure"/>
    <s v="Stress"/>
    <x v="3"/>
    <n v="133"/>
    <x v="2"/>
    <x v="1"/>
    <s v="Happy"/>
    <x v="0"/>
    <x v="0"/>
  </r>
  <r>
    <x v="2898"/>
    <s v="Dermot Juschke"/>
    <x v="1"/>
    <d v="1960-09-05T00:00:00"/>
    <n v="2024317"/>
    <x v="298"/>
    <x v="5"/>
    <s v="Headache"/>
    <s v="Depression"/>
    <x v="2"/>
    <n v="56"/>
    <x v="2"/>
    <x v="2"/>
    <s v="Sad"/>
    <x v="0"/>
    <x v="0"/>
  </r>
  <r>
    <x v="2899"/>
    <s v="Chad Stokell"/>
    <x v="0"/>
    <d v="1991-05-31T00:00:00"/>
    <n v="2024612"/>
    <x v="0"/>
    <x v="5"/>
    <s v="Fatigue"/>
    <s v="Anxiety"/>
    <x v="3"/>
    <n v="63"/>
    <x v="2"/>
    <x v="1"/>
    <s v="Happy"/>
    <x v="0"/>
    <x v="0"/>
  </r>
  <r>
    <x v="2900"/>
    <s v="Rupert Blunkett"/>
    <x v="1"/>
    <d v="2006-01-20T00:00:00"/>
    <n v="2024311"/>
    <x v="569"/>
    <x v="3"/>
    <s v="Headache"/>
    <s v="Anxiety"/>
    <x v="5"/>
    <n v="77"/>
    <x v="0"/>
    <x v="0"/>
    <s v="Happy"/>
    <x v="0"/>
    <x v="0"/>
  </r>
  <r>
    <x v="2901"/>
    <s v="Virgina Bellanger"/>
    <x v="0"/>
    <d v="1985-04-12T00:00:00"/>
    <n v="2024613"/>
    <x v="5"/>
    <x v="3"/>
    <s v="Headache"/>
    <s v="Anxiety"/>
    <x v="5"/>
    <n v="7"/>
    <x v="0"/>
    <x v="0"/>
    <s v="Happy"/>
    <x v="1"/>
    <x v="0"/>
  </r>
  <r>
    <x v="2902"/>
    <s v="Aylmar Garrard"/>
    <x v="1"/>
    <d v="1949-08-26T00:00:00"/>
    <n v="2024510"/>
    <x v="35"/>
    <x v="2"/>
    <s v="Shortness of Breath"/>
    <s v="Loneliness"/>
    <x v="9"/>
    <n v="77"/>
    <x v="0"/>
    <x v="0"/>
    <s v="Neutral"/>
    <x v="0"/>
    <x v="0"/>
  </r>
  <r>
    <x v="2903"/>
    <s v="Ketti Warkup"/>
    <x v="0"/>
    <d v="1986-01-16T00:00:00"/>
    <n v="2024413"/>
    <x v="281"/>
    <x v="1"/>
    <s v="Back Pain"/>
    <s v="Anxiety"/>
    <x v="2"/>
    <n v="28"/>
    <x v="0"/>
    <x v="1"/>
    <s v="Happy"/>
    <x v="0"/>
    <x v="0"/>
  </r>
  <r>
    <x v="2904"/>
    <s v="Teresita Meininking"/>
    <x v="0"/>
    <d v="1999-04-21T00:00:00"/>
    <n v="2024427"/>
    <x v="86"/>
    <x v="0"/>
    <s v="Back Pain"/>
    <s v="Anxiety"/>
    <x v="0"/>
    <n v="14"/>
    <x v="2"/>
    <x v="0"/>
    <s v="Neutral"/>
    <x v="0"/>
    <x v="0"/>
  </r>
  <r>
    <x v="2905"/>
    <s v="Tiffanie Coey"/>
    <x v="0"/>
    <d v="2000-06-10T00:00:00"/>
    <n v="2024522"/>
    <x v="540"/>
    <x v="0"/>
    <s v="Insomnia"/>
    <s v="Depression"/>
    <x v="1"/>
    <n v="112"/>
    <x v="2"/>
    <x v="0"/>
    <s v="Happy"/>
    <x v="1"/>
    <x v="0"/>
  </r>
  <r>
    <x v="2906"/>
    <s v="Avery Piens"/>
    <x v="1"/>
    <d v="1974-08-19T00:00:00"/>
    <n v="2024324"/>
    <x v="246"/>
    <x v="3"/>
    <s v="Insomnia"/>
    <s v="Stress"/>
    <x v="1"/>
    <n v="28"/>
    <x v="2"/>
    <x v="2"/>
    <s v="Sad"/>
    <x v="0"/>
    <x v="0"/>
  </r>
  <r>
    <x v="2907"/>
    <s v="Tull Goodings"/>
    <x v="1"/>
    <d v="1976-02-19T00:00:00"/>
    <n v="202438"/>
    <x v="460"/>
    <x v="0"/>
    <s v="High Blood Pressure"/>
    <s v="Depression"/>
    <x v="0"/>
    <n v="91"/>
    <x v="1"/>
    <x v="0"/>
    <s v="Neutral"/>
    <x v="0"/>
    <x v="1"/>
  </r>
  <r>
    <x v="2908"/>
    <s v="Wain Hembery"/>
    <x v="1"/>
    <d v="1995-05-11T00:00:00"/>
    <n v="2024620"/>
    <x v="566"/>
    <x v="0"/>
    <s v="Headache"/>
    <s v="Irritability"/>
    <x v="2"/>
    <n v="91"/>
    <x v="1"/>
    <x v="2"/>
    <s v="Neutral"/>
    <x v="1"/>
    <x v="0"/>
  </r>
  <r>
    <x v="2909"/>
    <s v="Benjamen Holwell"/>
    <x v="1"/>
    <d v="2004-01-02T00:00:00"/>
    <n v="2024518"/>
    <x v="490"/>
    <x v="0"/>
    <s v="Insomnia"/>
    <s v="Irritability"/>
    <x v="3"/>
    <n v="77"/>
    <x v="1"/>
    <x v="1"/>
    <s v="Happy"/>
    <x v="1"/>
    <x v="0"/>
  </r>
  <r>
    <x v="2910"/>
    <s v="Bee Lillecrop"/>
    <x v="0"/>
    <d v="2002-04-22T00:00:00"/>
    <n v="202461"/>
    <x v="420"/>
    <x v="3"/>
    <s v="Headache"/>
    <s v="Mood Swings"/>
    <x v="2"/>
    <n v="154"/>
    <x v="1"/>
    <x v="2"/>
    <s v="Happy"/>
    <x v="1"/>
    <x v="0"/>
  </r>
  <r>
    <x v="2911"/>
    <s v="Nessi Faveryear"/>
    <x v="0"/>
    <d v="1997-05-21T00:00:00"/>
    <n v="2024526"/>
    <x v="35"/>
    <x v="1"/>
    <s v="Headache"/>
    <s v="Anxiety"/>
    <x v="3"/>
    <n v="105"/>
    <x v="1"/>
    <x v="0"/>
    <s v="Happy"/>
    <x v="0"/>
    <x v="0"/>
  </r>
  <r>
    <x v="2912"/>
    <s v="Hatti Howsam"/>
    <x v="0"/>
    <d v="2000-01-20T00:00:00"/>
    <n v="202427"/>
    <x v="108"/>
    <x v="1"/>
    <s v="Insomnia"/>
    <s v="Mood Swings"/>
    <x v="2"/>
    <n v="28"/>
    <x v="2"/>
    <x v="2"/>
    <s v="Neutral"/>
    <x v="0"/>
    <x v="0"/>
  </r>
  <r>
    <x v="2913"/>
    <s v="Diane Hairsnape"/>
    <x v="0"/>
    <d v="1997-10-13T00:00:00"/>
    <n v="2024313"/>
    <x v="441"/>
    <x v="0"/>
    <s v="Fatigue"/>
    <s v="Irritability"/>
    <x v="2"/>
    <n v="161"/>
    <x v="2"/>
    <x v="0"/>
    <s v="Happy"/>
    <x v="0"/>
    <x v="0"/>
  </r>
  <r>
    <x v="2914"/>
    <s v="Heidie Hammersley"/>
    <x v="0"/>
    <d v="2000-11-11T00:00:00"/>
    <n v="202427"/>
    <x v="609"/>
    <x v="5"/>
    <s v="Insomnia"/>
    <s v="Depression"/>
    <x v="0"/>
    <n v="98"/>
    <x v="0"/>
    <x v="1"/>
    <s v="Sad"/>
    <x v="1"/>
    <x v="0"/>
  </r>
  <r>
    <x v="2915"/>
    <s v="Nathan Nenci"/>
    <x v="1"/>
    <d v="1999-01-28T00:00:00"/>
    <n v="202436"/>
    <x v="631"/>
    <x v="3"/>
    <s v="Insomnia"/>
    <s v="Stress"/>
    <x v="2"/>
    <n v="91"/>
    <x v="0"/>
    <x v="0"/>
    <s v="Happy"/>
    <x v="1"/>
    <x v="0"/>
  </r>
  <r>
    <x v="2916"/>
    <s v="Finley Corrison"/>
    <x v="1"/>
    <d v="1995-10-15T00:00:00"/>
    <n v="2024124"/>
    <x v="677"/>
    <x v="1"/>
    <s v="Headache"/>
    <s v="Depression"/>
    <x v="1"/>
    <n v="112"/>
    <x v="2"/>
    <x v="0"/>
    <s v="Neutral"/>
    <x v="0"/>
    <x v="0"/>
  </r>
  <r>
    <x v="2917"/>
    <s v="Berri Ramsier"/>
    <x v="0"/>
    <d v="2005-11-23T00:00:00"/>
    <n v="202464"/>
    <x v="452"/>
    <x v="3"/>
    <s v="Back Pain"/>
    <s v="Irritability"/>
    <x v="1"/>
    <n v="49"/>
    <x v="0"/>
    <x v="0"/>
    <s v="Sad"/>
    <x v="0"/>
    <x v="0"/>
  </r>
  <r>
    <x v="2918"/>
    <s v="Porty Berecloth"/>
    <x v="1"/>
    <d v="2006-01-01T00:00:00"/>
    <n v="202424"/>
    <x v="549"/>
    <x v="8"/>
    <s v="Stomach Ache"/>
    <s v="Anger"/>
    <x v="7"/>
    <n v="119"/>
    <x v="2"/>
    <x v="0"/>
    <s v="Happy"/>
    <x v="1"/>
    <x v="0"/>
  </r>
  <r>
    <x v="2919"/>
    <s v="Georas Cicchetto"/>
    <x v="1"/>
    <d v="1977-07-13T00:00:00"/>
    <n v="2024418"/>
    <x v="413"/>
    <x v="3"/>
    <s v="Insomnia"/>
    <s v="Depression"/>
    <x v="2"/>
    <n v="70"/>
    <x v="0"/>
    <x v="2"/>
    <s v="Sad"/>
    <x v="1"/>
    <x v="0"/>
  </r>
  <r>
    <x v="2920"/>
    <s v="Illa Limeburn"/>
    <x v="0"/>
    <d v="2005-01-24T00:00:00"/>
    <n v="2024524"/>
    <x v="460"/>
    <x v="1"/>
    <s v="Back Pain"/>
    <s v="Depression"/>
    <x v="0"/>
    <n v="49"/>
    <x v="0"/>
    <x v="0"/>
    <s v="Happy"/>
    <x v="0"/>
    <x v="0"/>
  </r>
  <r>
    <x v="2921"/>
    <s v="Gabriele Cousens"/>
    <x v="1"/>
    <d v="1992-02-04T00:00:00"/>
    <n v="2024622"/>
    <x v="8"/>
    <x v="0"/>
    <s v="Fatigue"/>
    <s v="Irritability"/>
    <x v="1"/>
    <n v="98"/>
    <x v="2"/>
    <x v="1"/>
    <s v="Sad"/>
    <x v="0"/>
    <x v="0"/>
  </r>
  <r>
    <x v="2922"/>
    <s v="Matthiew Kilgallon"/>
    <x v="1"/>
    <d v="2003-08-12T00:00:00"/>
    <n v="202416"/>
    <x v="510"/>
    <x v="3"/>
    <s v="Back Pain"/>
    <s v="Anxiety"/>
    <x v="3"/>
    <n v="161"/>
    <x v="2"/>
    <x v="0"/>
    <s v="Happy"/>
    <x v="1"/>
    <x v="0"/>
  </r>
  <r>
    <x v="2923"/>
    <s v="Sheppard Laughlan"/>
    <x v="1"/>
    <d v="1990-08-02T00:00:00"/>
    <n v="2024530"/>
    <x v="597"/>
    <x v="0"/>
    <s v="Insomnia"/>
    <s v="Depression"/>
    <x v="1"/>
    <n v="56"/>
    <x v="2"/>
    <x v="2"/>
    <s v="Sad"/>
    <x v="1"/>
    <x v="0"/>
  </r>
  <r>
    <x v="2924"/>
    <s v="Eziechiele Kingsbury"/>
    <x v="1"/>
    <d v="1949-01-27T00:00:00"/>
    <n v="2024510"/>
    <x v="363"/>
    <x v="0"/>
    <s v="Arthritis Pain"/>
    <s v="Anxiety"/>
    <x v="4"/>
    <n v="35"/>
    <x v="2"/>
    <x v="1"/>
    <s v="Neutral"/>
    <x v="0"/>
    <x v="0"/>
  </r>
  <r>
    <x v="2925"/>
    <s v="Sonnie Phelipeau"/>
    <x v="0"/>
    <d v="1998-06-24T00:00:00"/>
    <n v="2024114"/>
    <x v="387"/>
    <x v="3"/>
    <s v="Fatigue"/>
    <s v="Depression"/>
    <x v="2"/>
    <n v="119"/>
    <x v="0"/>
    <x v="1"/>
    <s v="Happy"/>
    <x v="1"/>
    <x v="0"/>
  </r>
  <r>
    <x v="2926"/>
    <s v="Cathie Enrich"/>
    <x v="0"/>
    <d v="1970-09-08T00:00:00"/>
    <n v="2024327"/>
    <x v="627"/>
    <x v="5"/>
    <s v="Insomnia"/>
    <s v="Depression"/>
    <x v="5"/>
    <n v="35"/>
    <x v="2"/>
    <x v="2"/>
    <s v="Neutral"/>
    <x v="0"/>
    <x v="0"/>
  </r>
  <r>
    <x v="2927"/>
    <s v="Vittorio Onthank"/>
    <x v="1"/>
    <d v="1973-12-16T00:00:00"/>
    <n v="202456"/>
    <x v="55"/>
    <x v="3"/>
    <s v="Insomnia"/>
    <s v="Depression"/>
    <x v="2"/>
    <n v="126"/>
    <x v="0"/>
    <x v="0"/>
    <s v="Happy"/>
    <x v="0"/>
    <x v="0"/>
  </r>
  <r>
    <x v="2928"/>
    <s v="Brian Vasilyonok"/>
    <x v="1"/>
    <d v="1965-06-01T00:00:00"/>
    <n v="2024316"/>
    <x v="543"/>
    <x v="3"/>
    <s v="High Blood Pressure"/>
    <s v="Mood Swings"/>
    <x v="5"/>
    <n v="91"/>
    <x v="0"/>
    <x v="0"/>
    <s v="Happy"/>
    <x v="0"/>
    <x v="0"/>
  </r>
  <r>
    <x v="2929"/>
    <s v="Justus Pencost"/>
    <x v="1"/>
    <d v="2003-03-12T00:00:00"/>
    <n v="2024612"/>
    <x v="42"/>
    <x v="3"/>
    <s v="Headache"/>
    <s v="Stress"/>
    <x v="5"/>
    <n v="28"/>
    <x v="0"/>
    <x v="2"/>
    <s v="Sad"/>
    <x v="1"/>
    <x v="0"/>
  </r>
  <r>
    <x v="2930"/>
    <s v="Isabella Bosch"/>
    <x v="0"/>
    <d v="1993-05-08T00:00:00"/>
    <n v="2024527"/>
    <x v="46"/>
    <x v="0"/>
    <s v="Back Pain"/>
    <s v="Mood Swings"/>
    <x v="3"/>
    <n v="49"/>
    <x v="1"/>
    <x v="1"/>
    <s v="Neutral"/>
    <x v="1"/>
    <x v="1"/>
  </r>
  <r>
    <x v="2931"/>
    <s v="Devondra Devericks"/>
    <x v="0"/>
    <d v="2002-01-24T00:00:00"/>
    <n v="2024521"/>
    <x v="536"/>
    <x v="1"/>
    <s v="Fatigue"/>
    <s v="Stress"/>
    <x v="1"/>
    <n v="154"/>
    <x v="0"/>
    <x v="0"/>
    <s v="Sad"/>
    <x v="0"/>
    <x v="0"/>
  </r>
  <r>
    <x v="2932"/>
    <s v="Rollo Sygroves"/>
    <x v="1"/>
    <d v="1998-02-01T00:00:00"/>
    <n v="202438"/>
    <x v="398"/>
    <x v="2"/>
    <s v="High Blood Pressure"/>
    <s v="Stress"/>
    <x v="0"/>
    <n v="49"/>
    <x v="2"/>
    <x v="0"/>
    <s v="Sad"/>
    <x v="0"/>
    <x v="0"/>
  </r>
  <r>
    <x v="2933"/>
    <s v="Bette Few"/>
    <x v="0"/>
    <d v="2002-04-01T00:00:00"/>
    <n v="202467"/>
    <x v="666"/>
    <x v="3"/>
    <s v="Back Pain"/>
    <s v="Depression"/>
    <x v="3"/>
    <n v="168"/>
    <x v="2"/>
    <x v="1"/>
    <s v="Neutral"/>
    <x v="0"/>
    <x v="0"/>
  </r>
  <r>
    <x v="2934"/>
    <s v="Hubey Gouldeby"/>
    <x v="1"/>
    <d v="1978-09-23T00:00:00"/>
    <n v="202418"/>
    <x v="637"/>
    <x v="1"/>
    <s v="Back Pain"/>
    <s v="Stress"/>
    <x v="3"/>
    <n v="161"/>
    <x v="1"/>
    <x v="1"/>
    <s v="Neutral"/>
    <x v="1"/>
    <x v="0"/>
  </r>
  <r>
    <x v="2935"/>
    <s v="Mohandis Sandland"/>
    <x v="1"/>
    <d v="1974-03-05T00:00:00"/>
    <n v="2024217"/>
    <x v="124"/>
    <x v="0"/>
    <s v="High Blood Pressure"/>
    <s v="Depression"/>
    <x v="2"/>
    <n v="63"/>
    <x v="1"/>
    <x v="1"/>
    <s v="Neutral"/>
    <x v="0"/>
    <x v="0"/>
  </r>
  <r>
    <x v="2936"/>
    <s v="Ingunna Douse"/>
    <x v="0"/>
    <d v="2000-04-22T00:00:00"/>
    <n v="2024324"/>
    <x v="19"/>
    <x v="0"/>
    <s v="Back Pain"/>
    <s v="Anxiety"/>
    <x v="3"/>
    <n v="147"/>
    <x v="0"/>
    <x v="0"/>
    <s v="Happy"/>
    <x v="0"/>
    <x v="0"/>
  </r>
  <r>
    <x v="2937"/>
    <s v="Helsa FitzGibbon"/>
    <x v="0"/>
    <d v="2005-11-16T00:00:00"/>
    <n v="2024613"/>
    <x v="120"/>
    <x v="1"/>
    <s v="Back Pain"/>
    <s v="Depression"/>
    <x v="3"/>
    <n v="140"/>
    <x v="2"/>
    <x v="0"/>
    <s v="Neutral"/>
    <x v="0"/>
    <x v="0"/>
  </r>
  <r>
    <x v="2938"/>
    <s v="Morris Peckitt"/>
    <x v="1"/>
    <d v="1984-01-04T00:00:00"/>
    <n v="202431"/>
    <x v="11"/>
    <x v="0"/>
    <s v="Fatigue"/>
    <s v="Anxiety"/>
    <x v="1"/>
    <n v="98"/>
    <x v="0"/>
    <x v="0"/>
    <s v="Happy"/>
    <x v="0"/>
    <x v="0"/>
  </r>
  <r>
    <x v="2939"/>
    <s v="Modestia Caseley"/>
    <x v="0"/>
    <d v="1994-10-31T00:00:00"/>
    <n v="2024619"/>
    <x v="630"/>
    <x v="0"/>
    <s v="High Blood Pressure"/>
    <s v="Depression"/>
    <x v="1"/>
    <n v="98"/>
    <x v="0"/>
    <x v="1"/>
    <s v="Sad"/>
    <x v="0"/>
    <x v="0"/>
  </r>
  <r>
    <x v="2940"/>
    <s v="Phillida Manger"/>
    <x v="0"/>
    <d v="2006-05-11T00:00:00"/>
    <n v="2024124"/>
    <x v="406"/>
    <x v="2"/>
    <s v="Fatigue"/>
    <s v="Mood Swings"/>
    <x v="3"/>
    <n v="77"/>
    <x v="2"/>
    <x v="1"/>
    <s v="Sad"/>
    <x v="0"/>
    <x v="0"/>
  </r>
  <r>
    <x v="2941"/>
    <s v="Vlad De La Coste"/>
    <x v="1"/>
    <d v="1986-06-10T00:00:00"/>
    <n v="2024215"/>
    <x v="581"/>
    <x v="0"/>
    <s v="High Blood Pressure"/>
    <s v="Anxiety"/>
    <x v="5"/>
    <n v="98"/>
    <x v="1"/>
    <x v="0"/>
    <s v="Neutral"/>
    <x v="1"/>
    <x v="1"/>
  </r>
  <r>
    <x v="2942"/>
    <s v="William Krol"/>
    <x v="1"/>
    <d v="1993-07-21T00:00:00"/>
    <n v="2024131"/>
    <x v="377"/>
    <x v="3"/>
    <s v="Insomnia"/>
    <s v="Depression"/>
    <x v="1"/>
    <n v="28"/>
    <x v="0"/>
    <x v="1"/>
    <s v="Neutral"/>
    <x v="1"/>
    <x v="0"/>
  </r>
  <r>
    <x v="2943"/>
    <s v="Irwin Corson"/>
    <x v="1"/>
    <d v="1996-09-18T00:00:00"/>
    <n v="2024621"/>
    <x v="135"/>
    <x v="5"/>
    <s v="Back Pain"/>
    <s v="Mood Swings"/>
    <x v="2"/>
    <n v="84"/>
    <x v="0"/>
    <x v="2"/>
    <s v="Neutral"/>
    <x v="0"/>
    <x v="0"/>
  </r>
  <r>
    <x v="2944"/>
    <s v="Bunnie Orrobin"/>
    <x v="0"/>
    <d v="2003-03-09T00:00:00"/>
    <n v="2024330"/>
    <x v="613"/>
    <x v="0"/>
    <s v="Back Pain"/>
    <s v="Mood Swings"/>
    <x v="3"/>
    <n v="77"/>
    <x v="2"/>
    <x v="0"/>
    <s v="Sad"/>
    <x v="1"/>
    <x v="0"/>
  </r>
  <r>
    <x v="2945"/>
    <s v="Leta McConachie"/>
    <x v="0"/>
    <d v="1996-11-26T00:00:00"/>
    <n v="2024530"/>
    <x v="217"/>
    <x v="1"/>
    <s v="High Blood Pressure"/>
    <s v="Stress"/>
    <x v="2"/>
    <n v="56"/>
    <x v="2"/>
    <x v="1"/>
    <s v="Neutral"/>
    <x v="1"/>
    <x v="0"/>
  </r>
  <r>
    <x v="2946"/>
    <s v="Filmore Brownsett"/>
    <x v="1"/>
    <d v="1999-03-03T00:00:00"/>
    <n v="2024520"/>
    <x v="678"/>
    <x v="3"/>
    <s v="Fatigue"/>
    <s v="Anxiety"/>
    <x v="1"/>
    <n v="105"/>
    <x v="2"/>
    <x v="0"/>
    <s v="Happy"/>
    <x v="1"/>
    <x v="0"/>
  </r>
  <r>
    <x v="2947"/>
    <s v="Barton Spurdens"/>
    <x v="1"/>
    <d v="2002-07-28T00:00:00"/>
    <n v="2024530"/>
    <x v="85"/>
    <x v="5"/>
    <s v="High Blood Pressure"/>
    <s v="Stress"/>
    <x v="3"/>
    <n v="14"/>
    <x v="2"/>
    <x v="0"/>
    <s v="Sad"/>
    <x v="0"/>
    <x v="0"/>
  </r>
  <r>
    <x v="2948"/>
    <s v="Zacharie Riddich"/>
    <x v="1"/>
    <d v="1976-12-26T00:00:00"/>
    <n v="2024326"/>
    <x v="486"/>
    <x v="2"/>
    <s v="Fatigue"/>
    <s v="Mood Swings"/>
    <x v="1"/>
    <n v="21"/>
    <x v="1"/>
    <x v="0"/>
    <s v="Neutral"/>
    <x v="1"/>
    <x v="1"/>
  </r>
  <r>
    <x v="2949"/>
    <s v="Marwin Orts"/>
    <x v="1"/>
    <d v="1996-03-03T00:00:00"/>
    <n v="2024110"/>
    <x v="63"/>
    <x v="5"/>
    <s v="Back Pain"/>
    <s v="Stress"/>
    <x v="0"/>
    <n v="133"/>
    <x v="2"/>
    <x v="0"/>
    <s v="Sad"/>
    <x v="0"/>
    <x v="0"/>
  </r>
  <r>
    <x v="2950"/>
    <s v="Christina Inge"/>
    <x v="0"/>
    <d v="2000-02-12T00:00:00"/>
    <n v="202468"/>
    <x v="174"/>
    <x v="3"/>
    <s v="Fatigue"/>
    <s v="Anxiety"/>
    <x v="0"/>
    <n v="98"/>
    <x v="1"/>
    <x v="1"/>
    <s v="Happy"/>
    <x v="1"/>
    <x v="0"/>
  </r>
  <r>
    <x v="2951"/>
    <s v="Christin Sooper"/>
    <x v="0"/>
    <d v="2003-06-20T00:00:00"/>
    <n v="2024319"/>
    <x v="578"/>
    <x v="1"/>
    <s v="Insomnia"/>
    <s v="Depression"/>
    <x v="5"/>
    <n v="63"/>
    <x v="1"/>
    <x v="1"/>
    <s v="Happy"/>
    <x v="1"/>
    <x v="0"/>
  </r>
  <r>
    <x v="2952"/>
    <s v="Mordy Simner"/>
    <x v="1"/>
    <d v="2005-03-01T00:00:00"/>
    <n v="2024113"/>
    <x v="607"/>
    <x v="5"/>
    <s v="Fatigue"/>
    <s v="Irritability"/>
    <x v="2"/>
    <n v="168"/>
    <x v="2"/>
    <x v="0"/>
    <s v="Happy"/>
    <x v="0"/>
    <x v="0"/>
  </r>
  <r>
    <x v="2953"/>
    <s v="Hinze Schwandt"/>
    <x v="1"/>
    <d v="1946-06-19T00:00:00"/>
    <n v="2024413"/>
    <x v="623"/>
    <x v="4"/>
    <s v="Fatigue"/>
    <s v="Fear"/>
    <x v="5"/>
    <n v="133"/>
    <x v="2"/>
    <x v="1"/>
    <s v="Happy"/>
    <x v="0"/>
    <x v="0"/>
  </r>
  <r>
    <x v="2954"/>
    <s v="Dore Abrashkov"/>
    <x v="0"/>
    <d v="2003-12-19T00:00:00"/>
    <n v="2024314"/>
    <x v="19"/>
    <x v="0"/>
    <s v="Fatigue"/>
    <s v="Irritability"/>
    <x v="3"/>
    <n v="63"/>
    <x v="2"/>
    <x v="0"/>
    <s v="Happy"/>
    <x v="1"/>
    <x v="0"/>
  </r>
  <r>
    <x v="2955"/>
    <s v="Alvin Frowd"/>
    <x v="1"/>
    <d v="1994-02-21T00:00:00"/>
    <n v="202412"/>
    <x v="10"/>
    <x v="5"/>
    <s v="Insomnia"/>
    <s v="Irritability"/>
    <x v="2"/>
    <n v="126"/>
    <x v="0"/>
    <x v="0"/>
    <s v="Happy"/>
    <x v="1"/>
    <x v="0"/>
  </r>
  <r>
    <x v="2956"/>
    <s v="Erma Kinchin"/>
    <x v="0"/>
    <d v="1987-04-10T00:00:00"/>
    <n v="202467"/>
    <x v="398"/>
    <x v="1"/>
    <s v="Headache"/>
    <s v="Mood Swings"/>
    <x v="3"/>
    <n v="112"/>
    <x v="1"/>
    <x v="1"/>
    <s v="Neutral"/>
    <x v="0"/>
    <x v="0"/>
  </r>
  <r>
    <x v="2957"/>
    <s v="Reilly Dykins"/>
    <x v="1"/>
    <d v="1987-08-09T00:00:00"/>
    <n v="2024129"/>
    <x v="459"/>
    <x v="0"/>
    <s v="Insomnia"/>
    <s v="Depression"/>
    <x v="3"/>
    <n v="126"/>
    <x v="2"/>
    <x v="0"/>
    <s v="Sad"/>
    <x v="1"/>
    <x v="0"/>
  </r>
  <r>
    <x v="2958"/>
    <s v="Lev Hinkensen"/>
    <x v="1"/>
    <d v="1996-12-20T00:00:00"/>
    <n v="2024315"/>
    <x v="128"/>
    <x v="2"/>
    <s v="Back Pain"/>
    <s v="Depression"/>
    <x v="1"/>
    <n v="84"/>
    <x v="1"/>
    <x v="1"/>
    <s v="Sad"/>
    <x v="0"/>
    <x v="0"/>
  </r>
  <r>
    <x v="2959"/>
    <s v="Loralyn Hawe"/>
    <x v="0"/>
    <d v="1999-09-16T00:00:00"/>
    <n v="202449"/>
    <x v="5"/>
    <x v="2"/>
    <s v="Back Pain"/>
    <s v="Irritability"/>
    <x v="2"/>
    <n v="91"/>
    <x v="2"/>
    <x v="0"/>
    <s v="Sad"/>
    <x v="1"/>
    <x v="0"/>
  </r>
  <r>
    <x v="2960"/>
    <s v="Timmie Dangl"/>
    <x v="0"/>
    <d v="1990-09-20T00:00:00"/>
    <n v="2024531"/>
    <x v="6"/>
    <x v="0"/>
    <s v="Back Pain"/>
    <s v="Anxiety"/>
    <x v="3"/>
    <n v="119"/>
    <x v="2"/>
    <x v="0"/>
    <s v="Neutral"/>
    <x v="0"/>
    <x v="0"/>
  </r>
  <r>
    <x v="2961"/>
    <s v="Si Pretley"/>
    <x v="1"/>
    <d v="1997-03-03T00:00:00"/>
    <n v="2024524"/>
    <x v="520"/>
    <x v="0"/>
    <s v="Back Pain"/>
    <s v="Depression"/>
    <x v="3"/>
    <n v="133"/>
    <x v="0"/>
    <x v="1"/>
    <s v="Happy"/>
    <x v="0"/>
    <x v="0"/>
  </r>
  <r>
    <x v="2962"/>
    <s v="Brigida Shorton"/>
    <x v="0"/>
    <d v="2006-07-11T00:00:00"/>
    <n v="2024429"/>
    <x v="333"/>
    <x v="1"/>
    <s v="Headache"/>
    <s v="Depression"/>
    <x v="1"/>
    <n v="140"/>
    <x v="2"/>
    <x v="1"/>
    <s v="Neutral"/>
    <x v="0"/>
    <x v="0"/>
  </r>
  <r>
    <x v="2963"/>
    <s v="Warren McAless"/>
    <x v="1"/>
    <d v="2006-04-14T00:00:00"/>
    <n v="2024226"/>
    <x v="48"/>
    <x v="3"/>
    <s v="High Blood Pressure"/>
    <s v="Irritability"/>
    <x v="5"/>
    <n v="182"/>
    <x v="2"/>
    <x v="0"/>
    <s v="Sad"/>
    <x v="1"/>
    <x v="0"/>
  </r>
  <r>
    <x v="2964"/>
    <s v="Hillary Georgins"/>
    <x v="0"/>
    <d v="1996-10-16T00:00:00"/>
    <n v="2024522"/>
    <x v="561"/>
    <x v="0"/>
    <s v="Back Pain"/>
    <s v="Irritability"/>
    <x v="5"/>
    <n v="147"/>
    <x v="0"/>
    <x v="2"/>
    <s v="Happy"/>
    <x v="0"/>
    <x v="0"/>
  </r>
  <r>
    <x v="2965"/>
    <s v="Babbie Jira"/>
    <x v="0"/>
    <d v="1972-07-07T00:00:00"/>
    <n v="202421"/>
    <x v="352"/>
    <x v="0"/>
    <s v="Back Pain"/>
    <s v="Anxiety"/>
    <x v="5"/>
    <n v="147"/>
    <x v="0"/>
    <x v="1"/>
    <s v="Neutral"/>
    <x v="0"/>
    <x v="0"/>
  </r>
  <r>
    <x v="2966"/>
    <s v="Emilio Sowthcote"/>
    <x v="1"/>
    <d v="2003-04-11T00:00:00"/>
    <n v="2024523"/>
    <x v="304"/>
    <x v="3"/>
    <s v="Headache"/>
    <s v="Irritability"/>
    <x v="2"/>
    <n v="98"/>
    <x v="2"/>
    <x v="1"/>
    <s v="Happy"/>
    <x v="1"/>
    <x v="0"/>
  </r>
  <r>
    <x v="2967"/>
    <s v="Calypso Branchett"/>
    <x v="0"/>
    <d v="1954-04-08T00:00:00"/>
    <n v="2024324"/>
    <x v="212"/>
    <x v="7"/>
    <s v="Loss of Appetite"/>
    <s v="Anxiety"/>
    <x v="4"/>
    <n v="35"/>
    <x v="2"/>
    <x v="1"/>
    <s v="Sad"/>
    <x v="0"/>
    <x v="0"/>
  </r>
  <r>
    <x v="2968"/>
    <s v="Carmela Cottee"/>
    <x v="0"/>
    <d v="2004-05-10T00:00:00"/>
    <n v="2024331"/>
    <x v="48"/>
    <x v="3"/>
    <s v="Headache"/>
    <s v="Anxiety"/>
    <x v="5"/>
    <n v="28"/>
    <x v="0"/>
    <x v="1"/>
    <s v="Happy"/>
    <x v="0"/>
    <x v="0"/>
  </r>
  <r>
    <x v="2969"/>
    <s v="Nada Wonham"/>
    <x v="0"/>
    <d v="1961-08-23T00:00:00"/>
    <n v="2024528"/>
    <x v="110"/>
    <x v="1"/>
    <s v="Fatigue"/>
    <s v="Mood Swings"/>
    <x v="3"/>
    <n v="175"/>
    <x v="2"/>
    <x v="2"/>
    <s v="Happy"/>
    <x v="0"/>
    <x v="0"/>
  </r>
  <r>
    <x v="2970"/>
    <s v="Conan Clopton"/>
    <x v="1"/>
    <d v="2006-03-09T00:00:00"/>
    <n v="202452"/>
    <x v="372"/>
    <x v="3"/>
    <s v="Headache"/>
    <s v="Irritability"/>
    <x v="0"/>
    <n v="56"/>
    <x v="2"/>
    <x v="0"/>
    <s v="Happy"/>
    <x v="0"/>
    <x v="0"/>
  </r>
  <r>
    <x v="2971"/>
    <s v="Legra Nardi"/>
    <x v="0"/>
    <d v="1963-01-03T00:00:00"/>
    <n v="202454"/>
    <x v="171"/>
    <x v="0"/>
    <s v="Fatigue"/>
    <s v="Depression"/>
    <x v="3"/>
    <n v="42"/>
    <x v="2"/>
    <x v="1"/>
    <s v="Neutral"/>
    <x v="0"/>
    <x v="0"/>
  </r>
  <r>
    <x v="2972"/>
    <s v="Lesly Jerred"/>
    <x v="0"/>
    <d v="1983-09-28T00:00:00"/>
    <n v="2024328"/>
    <x v="276"/>
    <x v="1"/>
    <s v="Fatigue"/>
    <s v="Mood Swings"/>
    <x v="1"/>
    <n v="14"/>
    <x v="0"/>
    <x v="1"/>
    <s v="Neutral"/>
    <x v="0"/>
    <x v="0"/>
  </r>
  <r>
    <x v="2973"/>
    <s v="Lauraine McQuilty"/>
    <x v="0"/>
    <d v="1999-03-01T00:00:00"/>
    <n v="2024318"/>
    <x v="158"/>
    <x v="0"/>
    <s v="Headache"/>
    <s v="Stress"/>
    <x v="1"/>
    <n v="21"/>
    <x v="0"/>
    <x v="1"/>
    <s v="Sad"/>
    <x v="0"/>
    <x v="0"/>
  </r>
  <r>
    <x v="2974"/>
    <s v="Elaine Kleisle"/>
    <x v="0"/>
    <d v="2001-08-13T00:00:00"/>
    <n v="202465"/>
    <x v="470"/>
    <x v="5"/>
    <s v="Back Pain"/>
    <s v="Stress"/>
    <x v="3"/>
    <n v="63"/>
    <x v="2"/>
    <x v="0"/>
    <s v="Happy"/>
    <x v="0"/>
    <x v="0"/>
  </r>
  <r>
    <x v="2975"/>
    <s v="Gilles Hayller"/>
    <x v="1"/>
    <d v="1997-05-15T00:00:00"/>
    <n v="202453"/>
    <x v="521"/>
    <x v="2"/>
    <s v="Headache"/>
    <s v="Depression"/>
    <x v="3"/>
    <n v="63"/>
    <x v="2"/>
    <x v="1"/>
    <s v="Sad"/>
    <x v="1"/>
    <x v="0"/>
  </r>
  <r>
    <x v="2976"/>
    <s v="Ali Kirkebye"/>
    <x v="0"/>
    <d v="1995-01-25T00:00:00"/>
    <n v="202431"/>
    <x v="602"/>
    <x v="3"/>
    <s v="Insomnia"/>
    <s v="Stress"/>
    <x v="1"/>
    <n v="28"/>
    <x v="0"/>
    <x v="0"/>
    <s v="Neutral"/>
    <x v="0"/>
    <x v="0"/>
  </r>
  <r>
    <x v="2977"/>
    <s v="Alden Patullo"/>
    <x v="1"/>
    <d v="1979-10-15T00:00:00"/>
    <n v="2024218"/>
    <x v="679"/>
    <x v="0"/>
    <s v="Insomnia"/>
    <s v="Depression"/>
    <x v="1"/>
    <n v="140"/>
    <x v="0"/>
    <x v="0"/>
    <s v="Happy"/>
    <x v="0"/>
    <x v="0"/>
  </r>
  <r>
    <x v="2978"/>
    <s v="Rori Knoble"/>
    <x v="0"/>
    <d v="1994-07-14T00:00:00"/>
    <n v="202414"/>
    <x v="250"/>
    <x v="0"/>
    <s v="Insomnia"/>
    <s v="Stress"/>
    <x v="3"/>
    <n v="126"/>
    <x v="2"/>
    <x v="0"/>
    <s v="Sad"/>
    <x v="1"/>
    <x v="0"/>
  </r>
  <r>
    <x v="2979"/>
    <s v="Denise Biggar"/>
    <x v="0"/>
    <d v="1994-09-09T00:00:00"/>
    <n v="2024318"/>
    <x v="55"/>
    <x v="1"/>
    <s v="Fatigue"/>
    <s v="Mood Swings"/>
    <x v="1"/>
    <n v="70"/>
    <x v="2"/>
    <x v="0"/>
    <s v="Happy"/>
    <x v="1"/>
    <x v="0"/>
  </r>
  <r>
    <x v="2980"/>
    <s v="Haskell Challicombe"/>
    <x v="1"/>
    <d v="1995-12-30T00:00:00"/>
    <n v="2024221"/>
    <x v="158"/>
    <x v="1"/>
    <s v="Back Pain"/>
    <s v="Irritability"/>
    <x v="5"/>
    <n v="84"/>
    <x v="0"/>
    <x v="2"/>
    <s v="Sad"/>
    <x v="0"/>
    <x v="0"/>
  </r>
  <r>
    <x v="2981"/>
    <s v="Hailee Bladon"/>
    <x v="0"/>
    <d v="1994-04-06T00:00:00"/>
    <n v="2024520"/>
    <x v="54"/>
    <x v="5"/>
    <s v="Fatigue"/>
    <s v="Anxiety"/>
    <x v="1"/>
    <n v="161"/>
    <x v="2"/>
    <x v="0"/>
    <s v="Sad"/>
    <x v="0"/>
    <x v="0"/>
  </r>
  <r>
    <x v="2982"/>
    <s v="Robers Iliff"/>
    <x v="1"/>
    <d v="1959-06-24T00:00:00"/>
    <n v="202467"/>
    <x v="137"/>
    <x v="7"/>
    <s v="Arthritis Pain"/>
    <s v="Loneliness"/>
    <x v="5"/>
    <n v="56"/>
    <x v="0"/>
    <x v="2"/>
    <s v="Sad"/>
    <x v="0"/>
    <x v="0"/>
  </r>
  <r>
    <x v="2983"/>
    <s v="Stace Mattevi"/>
    <x v="0"/>
    <d v="1996-07-21T00:00:00"/>
    <n v="2024527"/>
    <x v="301"/>
    <x v="1"/>
    <s v="Back Pain"/>
    <s v="Depression"/>
    <x v="5"/>
    <n v="21"/>
    <x v="2"/>
    <x v="0"/>
    <s v="Happy"/>
    <x v="0"/>
    <x v="0"/>
  </r>
  <r>
    <x v="2984"/>
    <s v="Dolph Duplock"/>
    <x v="1"/>
    <d v="2000-03-24T00:00:00"/>
    <n v="2024119"/>
    <x v="602"/>
    <x v="5"/>
    <s v="Headache"/>
    <s v="Irritability"/>
    <x v="3"/>
    <n v="112"/>
    <x v="2"/>
    <x v="0"/>
    <s v="Neutral"/>
    <x v="0"/>
    <x v="0"/>
  </r>
  <r>
    <x v="2985"/>
    <s v="Marlie Manners"/>
    <x v="0"/>
    <d v="1998-01-21T00:00:00"/>
    <n v="2024114"/>
    <x v="494"/>
    <x v="5"/>
    <s v="Insomnia"/>
    <s v="Anxiety"/>
    <x v="0"/>
    <n v="70"/>
    <x v="0"/>
    <x v="0"/>
    <s v="Neutral"/>
    <x v="0"/>
    <x v="0"/>
  </r>
  <r>
    <x v="2986"/>
    <s v="Kare Paramore"/>
    <x v="0"/>
    <d v="1992-03-30T00:00:00"/>
    <n v="202424"/>
    <x v="634"/>
    <x v="0"/>
    <s v="Fatigue"/>
    <s v="Anxiety"/>
    <x v="3"/>
    <n v="147"/>
    <x v="2"/>
    <x v="2"/>
    <s v="Neutral"/>
    <x v="0"/>
    <x v="0"/>
  </r>
  <r>
    <x v="2987"/>
    <s v="Ody Etuck"/>
    <x v="1"/>
    <d v="1981-08-05T00:00:00"/>
    <n v="2024414"/>
    <x v="169"/>
    <x v="3"/>
    <s v="Headache"/>
    <s v="Stress"/>
    <x v="2"/>
    <n v="84"/>
    <x v="2"/>
    <x v="0"/>
    <s v="Sad"/>
    <x v="0"/>
    <x v="0"/>
  </r>
  <r>
    <x v="2988"/>
    <s v="Phillis Howler"/>
    <x v="0"/>
    <d v="1984-10-19T00:00:00"/>
    <n v="2024118"/>
    <x v="209"/>
    <x v="3"/>
    <s v="High Blood Pressure"/>
    <s v="Anxiety"/>
    <x v="3"/>
    <n v="28"/>
    <x v="1"/>
    <x v="2"/>
    <s v="Happy"/>
    <x v="1"/>
    <x v="1"/>
  </r>
  <r>
    <x v="2989"/>
    <s v="Ashleigh Iacovielli"/>
    <x v="0"/>
    <d v="1990-08-08T00:00:00"/>
    <n v="2024215"/>
    <x v="602"/>
    <x v="3"/>
    <s v="Back Pain"/>
    <s v="Anxiety"/>
    <x v="1"/>
    <n v="126"/>
    <x v="0"/>
    <x v="0"/>
    <s v="Neutral"/>
    <x v="0"/>
    <x v="0"/>
  </r>
  <r>
    <x v="2990"/>
    <s v="Bride Lantiff"/>
    <x v="0"/>
    <d v="2001-08-08T00:00:00"/>
    <n v="202462"/>
    <x v="309"/>
    <x v="0"/>
    <s v="Back Pain"/>
    <s v="Irritability"/>
    <x v="2"/>
    <n v="14"/>
    <x v="0"/>
    <x v="2"/>
    <s v="Neutral"/>
    <x v="0"/>
    <x v="0"/>
  </r>
  <r>
    <x v="2991"/>
    <s v="Morrie Dooman"/>
    <x v="1"/>
    <d v="2002-04-19T00:00:00"/>
    <n v="2024413"/>
    <x v="404"/>
    <x v="5"/>
    <s v="High Blood Pressure"/>
    <s v="Mood Swings"/>
    <x v="5"/>
    <n v="21"/>
    <x v="0"/>
    <x v="1"/>
    <s v="Neutral"/>
    <x v="0"/>
    <x v="0"/>
  </r>
  <r>
    <x v="2992"/>
    <s v="Broddy Stedson"/>
    <x v="1"/>
    <d v="1994-05-09T00:00:00"/>
    <n v="2024425"/>
    <x v="353"/>
    <x v="1"/>
    <s v="Back Pain"/>
    <s v="Anxiety"/>
    <x v="0"/>
    <n v="98"/>
    <x v="1"/>
    <x v="0"/>
    <s v="Neutral"/>
    <x v="0"/>
    <x v="0"/>
  </r>
  <r>
    <x v="2993"/>
    <s v="Lonnie Crosse"/>
    <x v="0"/>
    <d v="1998-07-26T00:00:00"/>
    <n v="202459"/>
    <x v="62"/>
    <x v="3"/>
    <s v="Back Pain"/>
    <s v="Anxiety"/>
    <x v="0"/>
    <n v="119"/>
    <x v="0"/>
    <x v="2"/>
    <s v="Happy"/>
    <x v="0"/>
    <x v="0"/>
  </r>
  <r>
    <x v="2994"/>
    <s v="Janith Demare"/>
    <x v="0"/>
    <d v="2004-11-19T00:00:00"/>
    <n v="2024427"/>
    <x v="635"/>
    <x v="1"/>
    <s v="Insomnia"/>
    <s v="Mood Swings"/>
    <x v="3"/>
    <n v="147"/>
    <x v="0"/>
    <x v="2"/>
    <s v="Neutral"/>
    <x v="0"/>
    <x v="0"/>
  </r>
  <r>
    <x v="2995"/>
    <s v="Rozalin Pessel"/>
    <x v="0"/>
    <d v="1995-01-10T00:00:00"/>
    <n v="2024430"/>
    <x v="458"/>
    <x v="1"/>
    <s v="Fatigue"/>
    <s v="Anxiety"/>
    <x v="2"/>
    <n v="140"/>
    <x v="2"/>
    <x v="2"/>
    <s v="Happy"/>
    <x v="0"/>
    <x v="0"/>
  </r>
  <r>
    <x v="2996"/>
    <s v="Lindy Isbell"/>
    <x v="1"/>
    <d v="1970-03-25T00:00:00"/>
    <n v="2024529"/>
    <x v="38"/>
    <x v="2"/>
    <s v="Fatigue"/>
    <s v="Irritability"/>
    <x v="3"/>
    <n v="161"/>
    <x v="1"/>
    <x v="2"/>
    <s v="Happy"/>
    <x v="1"/>
    <x v="0"/>
  </r>
  <r>
    <x v="2997"/>
    <s v="Kurtis Curtiss"/>
    <x v="1"/>
    <d v="1973-06-23T00:00:00"/>
    <n v="2024329"/>
    <x v="323"/>
    <x v="5"/>
    <s v="Headache"/>
    <s v="Anxiety"/>
    <x v="5"/>
    <n v="70"/>
    <x v="1"/>
    <x v="2"/>
    <s v="Neutral"/>
    <x v="1"/>
    <x v="0"/>
  </r>
  <r>
    <x v="2998"/>
    <s v="Stephine Hollibone"/>
    <x v="0"/>
    <d v="1999-03-11T00:00:00"/>
    <n v="2024121"/>
    <x v="506"/>
    <x v="3"/>
    <s v="Insomnia"/>
    <s v="Stress"/>
    <x v="5"/>
    <n v="182"/>
    <x v="1"/>
    <x v="0"/>
    <s v="Happy"/>
    <x v="1"/>
    <x v="0"/>
  </r>
  <r>
    <x v="2999"/>
    <s v="Datha Crake"/>
    <x v="0"/>
    <d v="1971-07-26T00:00:00"/>
    <n v="2024622"/>
    <x v="189"/>
    <x v="3"/>
    <s v="Back Pain"/>
    <s v="Stress"/>
    <x v="5"/>
    <n v="56"/>
    <x v="2"/>
    <x v="1"/>
    <s v="Sad"/>
    <x v="1"/>
    <x v="0"/>
  </r>
  <r>
    <x v="3000"/>
    <s v="Prince Paladino"/>
    <x v="1"/>
    <d v="2005-10-24T00:00:00"/>
    <n v="202412"/>
    <x v="258"/>
    <x v="0"/>
    <s v="Headache"/>
    <s v="Irritability"/>
    <x v="1"/>
    <n v="35"/>
    <x v="0"/>
    <x v="2"/>
    <s v="Sad"/>
    <x v="0"/>
    <x v="0"/>
  </r>
  <r>
    <x v="3001"/>
    <s v="Benedict Maysor"/>
    <x v="1"/>
    <d v="1994-11-30T00:00:00"/>
    <n v="2024618"/>
    <x v="521"/>
    <x v="0"/>
    <s v="Fatigue"/>
    <s v="Irritability"/>
    <x v="5"/>
    <n v="140"/>
    <x v="2"/>
    <x v="0"/>
    <s v="Neutral"/>
    <x v="0"/>
    <x v="0"/>
  </r>
  <r>
    <x v="3002"/>
    <s v="Terrill Brozsset"/>
    <x v="1"/>
    <d v="1983-02-08T00:00:00"/>
    <n v="2024413"/>
    <x v="431"/>
    <x v="3"/>
    <s v="Back Pain"/>
    <s v="Anxiety"/>
    <x v="5"/>
    <n v="63"/>
    <x v="0"/>
    <x v="2"/>
    <s v="Sad"/>
    <x v="0"/>
    <x v="0"/>
  </r>
  <r>
    <x v="3003"/>
    <s v="Hobart Woodroff"/>
    <x v="1"/>
    <d v="2005-01-30T00:00:00"/>
    <n v="2024517"/>
    <x v="533"/>
    <x v="5"/>
    <s v="Insomnia"/>
    <s v="Anxiety"/>
    <x v="1"/>
    <n v="56"/>
    <x v="2"/>
    <x v="2"/>
    <s v="Neutral"/>
    <x v="1"/>
    <x v="0"/>
  </r>
  <r>
    <x v="3004"/>
    <s v="Orella Jephcote"/>
    <x v="0"/>
    <d v="1975-02-20T00:00:00"/>
    <n v="2024510"/>
    <x v="351"/>
    <x v="2"/>
    <s v="High Blood Pressure"/>
    <s v="Depression"/>
    <x v="3"/>
    <n v="70"/>
    <x v="2"/>
    <x v="0"/>
    <s v="Happy"/>
    <x v="1"/>
    <x v="0"/>
  </r>
  <r>
    <x v="3005"/>
    <s v="Cherin Stanyer"/>
    <x v="0"/>
    <d v="2000-11-15T00:00:00"/>
    <n v="2024326"/>
    <x v="212"/>
    <x v="1"/>
    <s v="High Blood Pressure"/>
    <s v="Stress"/>
    <x v="1"/>
    <n v="21"/>
    <x v="1"/>
    <x v="0"/>
    <s v="Happy"/>
    <x v="1"/>
    <x v="0"/>
  </r>
  <r>
    <x v="3006"/>
    <s v="Quentin Robshaw"/>
    <x v="1"/>
    <d v="1997-12-18T00:00:00"/>
    <n v="2024228"/>
    <x v="381"/>
    <x v="3"/>
    <s v="Back Pain"/>
    <s v="Irritability"/>
    <x v="5"/>
    <n v="182"/>
    <x v="2"/>
    <x v="0"/>
    <s v="Sad"/>
    <x v="0"/>
    <x v="0"/>
  </r>
  <r>
    <x v="3007"/>
    <s v="Ag Tetther"/>
    <x v="0"/>
    <d v="2002-05-25T00:00:00"/>
    <n v="202422"/>
    <x v="158"/>
    <x v="3"/>
    <s v="High Blood Pressure"/>
    <s v="Irritability"/>
    <x v="1"/>
    <n v="49"/>
    <x v="0"/>
    <x v="0"/>
    <s v="Neutral"/>
    <x v="0"/>
    <x v="0"/>
  </r>
  <r>
    <x v="3008"/>
    <s v="Gran Teague"/>
    <x v="1"/>
    <d v="1994-01-14T00:00:00"/>
    <n v="2024220"/>
    <x v="605"/>
    <x v="1"/>
    <s v="Fatigue"/>
    <s v="Irritability"/>
    <x v="2"/>
    <n v="119"/>
    <x v="2"/>
    <x v="1"/>
    <s v="Neutral"/>
    <x v="1"/>
    <x v="0"/>
  </r>
  <r>
    <x v="3009"/>
    <s v="Jamison Haxley"/>
    <x v="1"/>
    <d v="1987-01-27T00:00:00"/>
    <n v="2024322"/>
    <x v="508"/>
    <x v="2"/>
    <s v="Fatigue"/>
    <s v="Anxiety"/>
    <x v="0"/>
    <n v="161"/>
    <x v="2"/>
    <x v="1"/>
    <s v="Sad"/>
    <x v="0"/>
    <x v="0"/>
  </r>
  <r>
    <x v="3010"/>
    <s v="Thekla Beever"/>
    <x v="0"/>
    <d v="2005-10-14T00:00:00"/>
    <n v="2024331"/>
    <x v="322"/>
    <x v="2"/>
    <s v="High Blood Pressure"/>
    <s v="Irritability"/>
    <x v="1"/>
    <n v="161"/>
    <x v="0"/>
    <x v="0"/>
    <s v="Sad"/>
    <x v="0"/>
    <x v="0"/>
  </r>
  <r>
    <x v="3011"/>
    <s v="Florenza Muehler"/>
    <x v="0"/>
    <d v="1995-04-02T00:00:00"/>
    <n v="2024513"/>
    <x v="606"/>
    <x v="2"/>
    <s v="Fatigue"/>
    <s v="Irritability"/>
    <x v="3"/>
    <n v="14"/>
    <x v="0"/>
    <x v="0"/>
    <s v="Neutral"/>
    <x v="0"/>
    <x v="0"/>
  </r>
  <r>
    <x v="3012"/>
    <s v="Gates Leeson"/>
    <x v="0"/>
    <d v="1989-01-17T00:00:00"/>
    <n v="202457"/>
    <x v="38"/>
    <x v="3"/>
    <s v="Insomnia"/>
    <s v="Mood Swings"/>
    <x v="5"/>
    <n v="42"/>
    <x v="0"/>
    <x v="1"/>
    <s v="Sad"/>
    <x v="0"/>
    <x v="0"/>
  </r>
  <r>
    <x v="3013"/>
    <s v="Kathrine Menezes"/>
    <x v="0"/>
    <d v="1980-03-27T00:00:00"/>
    <n v="202421"/>
    <x v="343"/>
    <x v="1"/>
    <s v="Back Pain"/>
    <s v="Depression"/>
    <x v="2"/>
    <n v="56"/>
    <x v="0"/>
    <x v="2"/>
    <s v="Neutral"/>
    <x v="0"/>
    <x v="0"/>
  </r>
  <r>
    <x v="3014"/>
    <s v="Tania Monni"/>
    <x v="0"/>
    <d v="1997-06-08T00:00:00"/>
    <n v="202425"/>
    <x v="165"/>
    <x v="2"/>
    <s v="Back Pain"/>
    <s v="Mood Swings"/>
    <x v="2"/>
    <n v="91"/>
    <x v="0"/>
    <x v="0"/>
    <s v="Happy"/>
    <x v="1"/>
    <x v="0"/>
  </r>
  <r>
    <x v="3015"/>
    <s v="Neils Sonier"/>
    <x v="1"/>
    <d v="2003-01-24T00:00:00"/>
    <n v="202468"/>
    <x v="93"/>
    <x v="2"/>
    <s v="Headache"/>
    <s v="Depression"/>
    <x v="0"/>
    <n v="140"/>
    <x v="0"/>
    <x v="0"/>
    <s v="Sad"/>
    <x v="0"/>
    <x v="0"/>
  </r>
  <r>
    <x v="3016"/>
    <s v="Gabriella Leal"/>
    <x v="0"/>
    <d v="2003-10-30T00:00:00"/>
    <n v="2024615"/>
    <x v="652"/>
    <x v="0"/>
    <s v="Back Pain"/>
    <s v="Mood Swings"/>
    <x v="1"/>
    <n v="126"/>
    <x v="0"/>
    <x v="1"/>
    <s v="Happy"/>
    <x v="0"/>
    <x v="0"/>
  </r>
  <r>
    <x v="3017"/>
    <s v="Shelton Giggs"/>
    <x v="1"/>
    <d v="1980-01-28T00:00:00"/>
    <n v="2024229"/>
    <x v="224"/>
    <x v="0"/>
    <s v="Back Pain"/>
    <s v="Irritability"/>
    <x v="1"/>
    <n v="35"/>
    <x v="0"/>
    <x v="2"/>
    <s v="Neutral"/>
    <x v="0"/>
    <x v="0"/>
  </r>
  <r>
    <x v="3018"/>
    <s v="Bil Draysey"/>
    <x v="1"/>
    <d v="1972-06-11T00:00:00"/>
    <n v="2024520"/>
    <x v="170"/>
    <x v="2"/>
    <s v="High Blood Pressure"/>
    <s v="Mood Swings"/>
    <x v="3"/>
    <n v="98"/>
    <x v="0"/>
    <x v="1"/>
    <s v="Sad"/>
    <x v="0"/>
    <x v="0"/>
  </r>
  <r>
    <x v="3019"/>
    <s v="Raina Hucke"/>
    <x v="0"/>
    <d v="1986-10-18T00:00:00"/>
    <n v="202446"/>
    <x v="358"/>
    <x v="3"/>
    <s v="Fatigue"/>
    <s v="Anxiety"/>
    <x v="2"/>
    <n v="119"/>
    <x v="0"/>
    <x v="0"/>
    <s v="Sad"/>
    <x v="0"/>
    <x v="0"/>
  </r>
  <r>
    <x v="3020"/>
    <s v="Rozanna Bidewel"/>
    <x v="0"/>
    <d v="1993-04-26T00:00:00"/>
    <n v="202425"/>
    <x v="328"/>
    <x v="2"/>
    <s v="Fatigue"/>
    <s v="Stress"/>
    <x v="2"/>
    <n v="91"/>
    <x v="0"/>
    <x v="0"/>
    <s v="Neutral"/>
    <x v="0"/>
    <x v="0"/>
  </r>
  <r>
    <x v="3021"/>
    <s v="Dalt Marsy"/>
    <x v="1"/>
    <d v="1964-01-09T00:00:00"/>
    <n v="2024314"/>
    <x v="680"/>
    <x v="2"/>
    <s v="Headache"/>
    <s v="Irritability"/>
    <x v="5"/>
    <n v="126"/>
    <x v="0"/>
    <x v="0"/>
    <s v="Happy"/>
    <x v="0"/>
    <x v="0"/>
  </r>
  <r>
    <x v="3022"/>
    <s v="Yard Waddingham"/>
    <x v="1"/>
    <d v="1995-07-24T00:00:00"/>
    <n v="2024620"/>
    <x v="512"/>
    <x v="1"/>
    <s v="Headache"/>
    <s v="Stress"/>
    <x v="5"/>
    <n v="119"/>
    <x v="1"/>
    <x v="0"/>
    <s v="Neutral"/>
    <x v="1"/>
    <x v="0"/>
  </r>
  <r>
    <x v="3023"/>
    <s v="Gavra Heilds"/>
    <x v="0"/>
    <d v="1997-08-13T00:00:00"/>
    <n v="202466"/>
    <x v="569"/>
    <x v="3"/>
    <s v="Fatigue"/>
    <s v="Stress"/>
    <x v="2"/>
    <n v="126"/>
    <x v="0"/>
    <x v="0"/>
    <s v="Neutral"/>
    <x v="1"/>
    <x v="0"/>
  </r>
  <r>
    <x v="3024"/>
    <s v="Serena Belhome"/>
    <x v="0"/>
    <d v="2004-07-13T00:00:00"/>
    <n v="202419"/>
    <x v="470"/>
    <x v="5"/>
    <s v="High Blood Pressure"/>
    <s v="Stress"/>
    <x v="5"/>
    <n v="21"/>
    <x v="1"/>
    <x v="0"/>
    <s v="Happy"/>
    <x v="1"/>
    <x v="0"/>
  </r>
  <r>
    <x v="3025"/>
    <s v="Jodee Elflain"/>
    <x v="0"/>
    <d v="1988-05-07T00:00:00"/>
    <n v="202441"/>
    <x v="469"/>
    <x v="2"/>
    <s v="Back Pain"/>
    <s v="Depression"/>
    <x v="5"/>
    <n v="77"/>
    <x v="2"/>
    <x v="0"/>
    <s v="Happy"/>
    <x v="1"/>
    <x v="0"/>
  </r>
  <r>
    <x v="3026"/>
    <s v="Granger Wathall"/>
    <x v="1"/>
    <d v="1996-03-21T00:00:00"/>
    <n v="2024220"/>
    <x v="564"/>
    <x v="0"/>
    <s v="Headache"/>
    <s v="Mood Swings"/>
    <x v="2"/>
    <n v="70"/>
    <x v="2"/>
    <x v="1"/>
    <s v="Neutral"/>
    <x v="1"/>
    <x v="0"/>
  </r>
  <r>
    <x v="3027"/>
    <s v="Alonzo Whiten"/>
    <x v="1"/>
    <d v="1980-01-09T00:00:00"/>
    <n v="2024412"/>
    <x v="681"/>
    <x v="2"/>
    <s v="Insomnia"/>
    <s v="Depression"/>
    <x v="2"/>
    <n v="84"/>
    <x v="2"/>
    <x v="0"/>
    <s v="Happy"/>
    <x v="0"/>
    <x v="0"/>
  </r>
  <r>
    <x v="3028"/>
    <s v="Calv Pettiward"/>
    <x v="1"/>
    <d v="2000-04-19T00:00:00"/>
    <n v="2024318"/>
    <x v="452"/>
    <x v="5"/>
    <s v="Back Pain"/>
    <s v="Irritability"/>
    <x v="1"/>
    <n v="182"/>
    <x v="2"/>
    <x v="0"/>
    <s v="Sad"/>
    <x v="0"/>
    <x v="0"/>
  </r>
  <r>
    <x v="3029"/>
    <s v="Keriann Gremain"/>
    <x v="0"/>
    <d v="1975-04-29T00:00:00"/>
    <n v="2024128"/>
    <x v="2"/>
    <x v="2"/>
    <s v="Fatigue"/>
    <s v="Depression"/>
    <x v="0"/>
    <n v="42"/>
    <x v="0"/>
    <x v="0"/>
    <s v="Happy"/>
    <x v="0"/>
    <x v="0"/>
  </r>
  <r>
    <x v="3030"/>
    <s v="Jack Wilkin"/>
    <x v="1"/>
    <d v="1998-04-23T00:00:00"/>
    <n v="202444"/>
    <x v="55"/>
    <x v="0"/>
    <s v="Back Pain"/>
    <s v="Irritability"/>
    <x v="0"/>
    <n v="175"/>
    <x v="2"/>
    <x v="0"/>
    <s v="Sad"/>
    <x v="1"/>
    <x v="0"/>
  </r>
  <r>
    <x v="3031"/>
    <s v="Nicolette Vial"/>
    <x v="0"/>
    <d v="1992-06-17T00:00:00"/>
    <n v="2024229"/>
    <x v="381"/>
    <x v="1"/>
    <s v="High Blood Pressure"/>
    <s v="Irritability"/>
    <x v="2"/>
    <n v="63"/>
    <x v="2"/>
    <x v="0"/>
    <s v="Sad"/>
    <x v="1"/>
    <x v="0"/>
  </r>
  <r>
    <x v="3032"/>
    <s v="Kerr MacKonochie"/>
    <x v="1"/>
    <d v="2000-12-17T00:00:00"/>
    <n v="202413"/>
    <x v="317"/>
    <x v="0"/>
    <s v="High Blood Pressure"/>
    <s v="Depression"/>
    <x v="3"/>
    <n v="182"/>
    <x v="0"/>
    <x v="1"/>
    <s v="Neutral"/>
    <x v="0"/>
    <x v="0"/>
  </r>
  <r>
    <x v="3033"/>
    <s v="Verile Nijs"/>
    <x v="0"/>
    <d v="1992-01-31T00:00:00"/>
    <n v="2024617"/>
    <x v="100"/>
    <x v="2"/>
    <s v="Fatigue"/>
    <s v="Anxiety"/>
    <x v="1"/>
    <n v="84"/>
    <x v="0"/>
    <x v="0"/>
    <s v="Neutral"/>
    <x v="1"/>
    <x v="0"/>
  </r>
  <r>
    <x v="3034"/>
    <s v="Dorie Calabry"/>
    <x v="1"/>
    <d v="1994-05-12T00:00:00"/>
    <n v="2024218"/>
    <x v="367"/>
    <x v="3"/>
    <s v="Fatigue"/>
    <s v="Stress"/>
    <x v="1"/>
    <n v="49"/>
    <x v="2"/>
    <x v="1"/>
    <s v="Neutral"/>
    <x v="0"/>
    <x v="0"/>
  </r>
  <r>
    <x v="3035"/>
    <s v="Sean Dunbabin"/>
    <x v="0"/>
    <d v="2000-04-23T00:00:00"/>
    <n v="202443"/>
    <x v="186"/>
    <x v="2"/>
    <s v="Headache"/>
    <s v="Stress"/>
    <x v="1"/>
    <n v="56"/>
    <x v="2"/>
    <x v="1"/>
    <s v="Neutral"/>
    <x v="0"/>
    <x v="0"/>
  </r>
  <r>
    <x v="3036"/>
    <s v="Camile Wollacott"/>
    <x v="0"/>
    <d v="2003-06-30T00:00:00"/>
    <n v="2024114"/>
    <x v="103"/>
    <x v="5"/>
    <s v="Fatigue"/>
    <s v="Stress"/>
    <x v="5"/>
    <n v="28"/>
    <x v="2"/>
    <x v="0"/>
    <s v="Neutral"/>
    <x v="0"/>
    <x v="0"/>
  </r>
  <r>
    <x v="3037"/>
    <s v="Filbert Foulcher"/>
    <x v="1"/>
    <d v="1997-08-13T00:00:00"/>
    <n v="2024131"/>
    <x v="119"/>
    <x v="5"/>
    <s v="Fatigue"/>
    <s v="Irritability"/>
    <x v="3"/>
    <n v="98"/>
    <x v="1"/>
    <x v="1"/>
    <s v="Happy"/>
    <x v="0"/>
    <x v="0"/>
  </r>
  <r>
    <x v="3038"/>
    <s v="Brant MacCauley"/>
    <x v="1"/>
    <d v="2001-02-14T00:00:00"/>
    <n v="2024521"/>
    <x v="188"/>
    <x v="2"/>
    <s v="Back Pain"/>
    <s v="Depression"/>
    <x v="3"/>
    <n v="77"/>
    <x v="0"/>
    <x v="1"/>
    <s v="Sad"/>
    <x v="0"/>
    <x v="0"/>
  </r>
  <r>
    <x v="3039"/>
    <s v="Lissy Letherbury"/>
    <x v="0"/>
    <d v="2005-01-16T00:00:00"/>
    <n v="202413"/>
    <x v="128"/>
    <x v="5"/>
    <s v="Fatigue"/>
    <s v="Stress"/>
    <x v="3"/>
    <n v="7"/>
    <x v="0"/>
    <x v="0"/>
    <s v="Happy"/>
    <x v="0"/>
    <x v="0"/>
  </r>
  <r>
    <x v="3040"/>
    <s v="Meghan Norgate"/>
    <x v="0"/>
    <d v="2004-06-09T00:00:00"/>
    <n v="2024318"/>
    <x v="677"/>
    <x v="3"/>
    <s v="Insomnia"/>
    <s v="Irritability"/>
    <x v="2"/>
    <n v="14"/>
    <x v="0"/>
    <x v="1"/>
    <s v="Happy"/>
    <x v="0"/>
    <x v="0"/>
  </r>
  <r>
    <x v="3041"/>
    <s v="Adolph Barenski"/>
    <x v="1"/>
    <d v="1961-08-18T00:00:00"/>
    <n v="2024429"/>
    <x v="288"/>
    <x v="3"/>
    <s v="Fatigue"/>
    <s v="Depression"/>
    <x v="0"/>
    <n v="168"/>
    <x v="2"/>
    <x v="0"/>
    <s v="Happy"/>
    <x v="0"/>
    <x v="0"/>
  </r>
  <r>
    <x v="3042"/>
    <s v="Darius Geraudel"/>
    <x v="1"/>
    <d v="1990-01-28T00:00:00"/>
    <n v="202456"/>
    <x v="91"/>
    <x v="2"/>
    <s v="Insomnia"/>
    <s v="Stress"/>
    <x v="3"/>
    <n v="7"/>
    <x v="0"/>
    <x v="0"/>
    <s v="Happy"/>
    <x v="1"/>
    <x v="0"/>
  </r>
  <r>
    <x v="3043"/>
    <s v="Thekla Mourant"/>
    <x v="0"/>
    <d v="1985-01-31T00:00:00"/>
    <n v="2024514"/>
    <x v="389"/>
    <x v="2"/>
    <s v="Fatigue"/>
    <s v="Anxiety"/>
    <x v="0"/>
    <n v="21"/>
    <x v="0"/>
    <x v="0"/>
    <s v="Sad"/>
    <x v="0"/>
    <x v="0"/>
  </r>
  <r>
    <x v="3044"/>
    <s v="Rosaline Areles"/>
    <x v="0"/>
    <d v="1986-07-18T00:00:00"/>
    <n v="2024415"/>
    <x v="250"/>
    <x v="2"/>
    <s v="Back Pain"/>
    <s v="Stress"/>
    <x v="5"/>
    <n v="98"/>
    <x v="1"/>
    <x v="1"/>
    <s v="Sad"/>
    <x v="0"/>
    <x v="0"/>
  </r>
  <r>
    <x v="3045"/>
    <s v="Odelle Filpi"/>
    <x v="0"/>
    <d v="1984-03-25T00:00:00"/>
    <n v="2024512"/>
    <x v="249"/>
    <x v="1"/>
    <s v="Back Pain"/>
    <s v="Irritability"/>
    <x v="1"/>
    <n v="175"/>
    <x v="2"/>
    <x v="0"/>
    <s v="Sad"/>
    <x v="0"/>
    <x v="0"/>
  </r>
  <r>
    <x v="3046"/>
    <s v="Arman Millwall"/>
    <x v="1"/>
    <d v="2001-04-15T00:00:00"/>
    <n v="2024129"/>
    <x v="19"/>
    <x v="3"/>
    <s v="Fatigue"/>
    <s v="Mood Swings"/>
    <x v="0"/>
    <n v="49"/>
    <x v="0"/>
    <x v="1"/>
    <s v="Happy"/>
    <x v="0"/>
    <x v="0"/>
  </r>
  <r>
    <x v="3047"/>
    <s v="Barty Spyby"/>
    <x v="1"/>
    <d v="1980-04-12T00:00:00"/>
    <n v="202418"/>
    <x v="682"/>
    <x v="5"/>
    <s v="Fatigue"/>
    <s v="Irritability"/>
    <x v="5"/>
    <n v="42"/>
    <x v="0"/>
    <x v="0"/>
    <s v="Sad"/>
    <x v="0"/>
    <x v="0"/>
  </r>
  <r>
    <x v="3048"/>
    <s v="Claudette Nuscha"/>
    <x v="0"/>
    <d v="2005-09-28T00:00:00"/>
    <n v="2024425"/>
    <x v="318"/>
    <x v="3"/>
    <s v="Back Pain"/>
    <s v="Depression"/>
    <x v="3"/>
    <n v="140"/>
    <x v="0"/>
    <x v="0"/>
    <s v="Happy"/>
    <x v="1"/>
    <x v="0"/>
  </r>
  <r>
    <x v="3049"/>
    <s v="Heddie Peasnone"/>
    <x v="0"/>
    <d v="1998-02-19T00:00:00"/>
    <n v="2024131"/>
    <x v="683"/>
    <x v="1"/>
    <s v="High Blood Pressure"/>
    <s v="Depression"/>
    <x v="2"/>
    <n v="182"/>
    <x v="0"/>
    <x v="0"/>
    <s v="Neutral"/>
    <x v="0"/>
    <x v="0"/>
  </r>
  <r>
    <x v="3050"/>
    <s v="Willetta Gianolini"/>
    <x v="0"/>
    <d v="1991-04-27T00:00:00"/>
    <n v="2024313"/>
    <x v="66"/>
    <x v="0"/>
    <s v="Insomnia"/>
    <s v="Mood Swings"/>
    <x v="1"/>
    <n v="77"/>
    <x v="1"/>
    <x v="0"/>
    <s v="Neutral"/>
    <x v="0"/>
    <x v="0"/>
  </r>
  <r>
    <x v="3051"/>
    <s v="Wakefield Maghull"/>
    <x v="1"/>
    <d v="1998-11-28T00:00:00"/>
    <n v="2024210"/>
    <x v="225"/>
    <x v="2"/>
    <s v="High Blood Pressure"/>
    <s v="Anxiety"/>
    <x v="2"/>
    <n v="21"/>
    <x v="2"/>
    <x v="2"/>
    <s v="Happy"/>
    <x v="0"/>
    <x v="0"/>
  </r>
  <r>
    <x v="3052"/>
    <s v="Evvy Mahon"/>
    <x v="0"/>
    <d v="1960-02-19T00:00:00"/>
    <n v="202416"/>
    <x v="684"/>
    <x v="3"/>
    <s v="Headache"/>
    <s v="Depression"/>
    <x v="2"/>
    <n v="182"/>
    <x v="2"/>
    <x v="0"/>
    <s v="Happy"/>
    <x v="1"/>
    <x v="0"/>
  </r>
  <r>
    <x v="3053"/>
    <s v="Averyl Standidge"/>
    <x v="0"/>
    <d v="1970-04-15T00:00:00"/>
    <n v="2024127"/>
    <x v="480"/>
    <x v="5"/>
    <s v="Back Pain"/>
    <s v="Depression"/>
    <x v="3"/>
    <n v="119"/>
    <x v="0"/>
    <x v="0"/>
    <s v="Neutral"/>
    <x v="0"/>
    <x v="0"/>
  </r>
  <r>
    <x v="3054"/>
    <s v="Cosimo Danielou"/>
    <x v="1"/>
    <d v="1954-12-27T00:00:00"/>
    <n v="2024317"/>
    <x v="171"/>
    <x v="0"/>
    <s v="Shortness of Breath"/>
    <s v="Depression"/>
    <x v="9"/>
    <n v="119"/>
    <x v="2"/>
    <x v="0"/>
    <s v="Sad"/>
    <x v="0"/>
    <x v="0"/>
  </r>
  <r>
    <x v="3055"/>
    <s v="Cam Ramsay"/>
    <x v="1"/>
    <d v="1984-04-29T00:00:00"/>
    <n v="202435"/>
    <x v="120"/>
    <x v="1"/>
    <s v="Fatigue"/>
    <s v="Irritability"/>
    <x v="2"/>
    <n v="140"/>
    <x v="1"/>
    <x v="0"/>
    <s v="Neutral"/>
    <x v="1"/>
    <x v="1"/>
  </r>
  <r>
    <x v="3056"/>
    <s v="Shurlock Shorbrook"/>
    <x v="1"/>
    <d v="1983-05-08T00:00:00"/>
    <n v="2024321"/>
    <x v="22"/>
    <x v="0"/>
    <s v="Headache"/>
    <s v="Anxiety"/>
    <x v="2"/>
    <n v="84"/>
    <x v="0"/>
    <x v="0"/>
    <s v="Happy"/>
    <x v="0"/>
    <x v="0"/>
  </r>
  <r>
    <x v="3057"/>
    <s v="Saul Sidey"/>
    <x v="1"/>
    <d v="1996-09-19T00:00:00"/>
    <n v="2024425"/>
    <x v="445"/>
    <x v="2"/>
    <s v="Insomnia"/>
    <s v="Depression"/>
    <x v="0"/>
    <n v="49"/>
    <x v="0"/>
    <x v="0"/>
    <s v="Neutral"/>
    <x v="0"/>
    <x v="0"/>
  </r>
  <r>
    <x v="3058"/>
    <s v="Debby Blacker"/>
    <x v="0"/>
    <d v="2001-01-14T00:00:00"/>
    <n v="2024621"/>
    <x v="608"/>
    <x v="3"/>
    <s v="Fatigue"/>
    <s v="Irritability"/>
    <x v="2"/>
    <n v="119"/>
    <x v="2"/>
    <x v="0"/>
    <s v="Sad"/>
    <x v="1"/>
    <x v="0"/>
  </r>
  <r>
    <x v="3059"/>
    <s v="Wynn Redsall"/>
    <x v="1"/>
    <d v="1996-09-02T00:00:00"/>
    <n v="2024111"/>
    <x v="15"/>
    <x v="5"/>
    <s v="Headache"/>
    <s v="Mood Swings"/>
    <x v="2"/>
    <n v="98"/>
    <x v="1"/>
    <x v="0"/>
    <s v="Neutral"/>
    <x v="0"/>
    <x v="1"/>
  </r>
  <r>
    <x v="3060"/>
    <s v="Lloyd Van T'Hoog"/>
    <x v="1"/>
    <d v="2005-01-18T00:00:00"/>
    <n v="2024322"/>
    <x v="101"/>
    <x v="2"/>
    <s v="Back Pain"/>
    <s v="Anxiety"/>
    <x v="3"/>
    <n v="28"/>
    <x v="2"/>
    <x v="2"/>
    <s v="Happy"/>
    <x v="0"/>
    <x v="0"/>
  </r>
  <r>
    <x v="3061"/>
    <s v="Wye Doncom"/>
    <x v="1"/>
    <d v="2005-11-11T00:00:00"/>
    <n v="202456"/>
    <x v="473"/>
    <x v="0"/>
    <s v="Headache"/>
    <s v="Irritability"/>
    <x v="1"/>
    <n v="56"/>
    <x v="1"/>
    <x v="2"/>
    <s v="Sad"/>
    <x v="1"/>
    <x v="1"/>
  </r>
  <r>
    <x v="3062"/>
    <s v="Samuele Pedrollo"/>
    <x v="1"/>
    <d v="1998-07-18T00:00:00"/>
    <n v="2024219"/>
    <x v="606"/>
    <x v="1"/>
    <s v="Fatigue"/>
    <s v="Mood Swings"/>
    <x v="3"/>
    <n v="182"/>
    <x v="2"/>
    <x v="0"/>
    <s v="Sad"/>
    <x v="1"/>
    <x v="0"/>
  </r>
  <r>
    <x v="3063"/>
    <s v="Lockwood Ferreri"/>
    <x v="1"/>
    <d v="1994-01-21T00:00:00"/>
    <n v="202429"/>
    <x v="545"/>
    <x v="1"/>
    <s v="Back Pain"/>
    <s v="Anxiety"/>
    <x v="3"/>
    <n v="56"/>
    <x v="0"/>
    <x v="0"/>
    <s v="Neutral"/>
    <x v="0"/>
    <x v="0"/>
  </r>
  <r>
    <x v="3064"/>
    <s v="Hube Antonat"/>
    <x v="1"/>
    <d v="1995-08-28T00:00:00"/>
    <n v="202435"/>
    <x v="429"/>
    <x v="3"/>
    <s v="Fatigue"/>
    <s v="Depression"/>
    <x v="1"/>
    <n v="98"/>
    <x v="0"/>
    <x v="2"/>
    <s v="Happy"/>
    <x v="1"/>
    <x v="0"/>
  </r>
  <r>
    <x v="3065"/>
    <s v="Ebonee Clendennen"/>
    <x v="0"/>
    <d v="1993-10-31T00:00:00"/>
    <n v="2024612"/>
    <x v="158"/>
    <x v="0"/>
    <s v="Insomnia"/>
    <s v="Anxiety"/>
    <x v="2"/>
    <n v="119"/>
    <x v="2"/>
    <x v="0"/>
    <s v="Sad"/>
    <x v="0"/>
    <x v="0"/>
  </r>
  <r>
    <x v="3066"/>
    <s v="Pearle Chetwin"/>
    <x v="0"/>
    <d v="2000-12-12T00:00:00"/>
    <n v="2024125"/>
    <x v="673"/>
    <x v="3"/>
    <s v="Headache"/>
    <s v="Mood Swings"/>
    <x v="5"/>
    <n v="56"/>
    <x v="0"/>
    <x v="0"/>
    <s v="Neutral"/>
    <x v="0"/>
    <x v="0"/>
  </r>
  <r>
    <x v="3067"/>
    <s v="Randi Braybrooks"/>
    <x v="0"/>
    <d v="1963-05-28T00:00:00"/>
    <n v="202447"/>
    <x v="356"/>
    <x v="3"/>
    <s v="High Blood Pressure"/>
    <s v="Depression"/>
    <x v="3"/>
    <n v="126"/>
    <x v="2"/>
    <x v="0"/>
    <s v="Happy"/>
    <x v="0"/>
    <x v="0"/>
  </r>
  <r>
    <x v="3068"/>
    <s v="Gordy Adamek"/>
    <x v="1"/>
    <d v="1990-07-19T00:00:00"/>
    <n v="2024222"/>
    <x v="220"/>
    <x v="2"/>
    <s v="Insomnia"/>
    <s v="Stress"/>
    <x v="2"/>
    <n v="28"/>
    <x v="0"/>
    <x v="1"/>
    <s v="Neutral"/>
    <x v="0"/>
    <x v="0"/>
  </r>
  <r>
    <x v="3069"/>
    <s v="Jimmy Kornyshev"/>
    <x v="1"/>
    <d v="1991-11-16T00:00:00"/>
    <n v="2024413"/>
    <x v="45"/>
    <x v="3"/>
    <s v="Insomnia"/>
    <s v="Stress"/>
    <x v="2"/>
    <n v="161"/>
    <x v="2"/>
    <x v="1"/>
    <s v="Happy"/>
    <x v="1"/>
    <x v="0"/>
  </r>
  <r>
    <x v="3070"/>
    <s v="Egor Di Ruggero"/>
    <x v="1"/>
    <d v="2000-06-08T00:00:00"/>
    <n v="2024211"/>
    <x v="533"/>
    <x v="3"/>
    <s v="High Blood Pressure"/>
    <s v="Depression"/>
    <x v="0"/>
    <n v="35"/>
    <x v="2"/>
    <x v="2"/>
    <s v="Neutral"/>
    <x v="1"/>
    <x v="0"/>
  </r>
  <r>
    <x v="3071"/>
    <s v="Gayle Gilman"/>
    <x v="1"/>
    <d v="2003-05-23T00:00:00"/>
    <n v="2024526"/>
    <x v="663"/>
    <x v="5"/>
    <s v="Fatigue"/>
    <s v="Stress"/>
    <x v="1"/>
    <n v="91"/>
    <x v="2"/>
    <x v="0"/>
    <s v="Neutral"/>
    <x v="0"/>
    <x v="0"/>
  </r>
  <r>
    <x v="3072"/>
    <s v="Lyda Picknett"/>
    <x v="0"/>
    <d v="1998-06-01T00:00:00"/>
    <n v="2024220"/>
    <x v="649"/>
    <x v="0"/>
    <s v="Back Pain"/>
    <s v="Depression"/>
    <x v="5"/>
    <n v="140"/>
    <x v="1"/>
    <x v="1"/>
    <s v="Happy"/>
    <x v="1"/>
    <x v="0"/>
  </r>
  <r>
    <x v="3073"/>
    <s v="Jarrid Greave"/>
    <x v="1"/>
    <d v="1996-07-01T00:00:00"/>
    <n v="2024614"/>
    <x v="398"/>
    <x v="1"/>
    <s v="Fatigue"/>
    <s v="Irritability"/>
    <x v="1"/>
    <n v="168"/>
    <x v="0"/>
    <x v="0"/>
    <s v="Neutral"/>
    <x v="0"/>
    <x v="0"/>
  </r>
  <r>
    <x v="3074"/>
    <s v="Mitch Starbuck"/>
    <x v="1"/>
    <d v="2001-07-24T00:00:00"/>
    <n v="2024623"/>
    <x v="575"/>
    <x v="2"/>
    <s v="High Blood Pressure"/>
    <s v="Mood Swings"/>
    <x v="0"/>
    <n v="91"/>
    <x v="0"/>
    <x v="1"/>
    <s v="Sad"/>
    <x v="1"/>
    <x v="0"/>
  </r>
  <r>
    <x v="3075"/>
    <s v="Husein Cowderay"/>
    <x v="1"/>
    <d v="1990-08-17T00:00:00"/>
    <n v="202439"/>
    <x v="195"/>
    <x v="3"/>
    <s v="High Blood Pressure"/>
    <s v="Stress"/>
    <x v="1"/>
    <n v="84"/>
    <x v="0"/>
    <x v="0"/>
    <s v="Happy"/>
    <x v="0"/>
    <x v="0"/>
  </r>
  <r>
    <x v="3076"/>
    <s v="Conni Kobpa"/>
    <x v="0"/>
    <d v="1962-11-27T00:00:00"/>
    <n v="202411"/>
    <x v="532"/>
    <x v="3"/>
    <s v="Insomnia"/>
    <s v="Depression"/>
    <x v="3"/>
    <n v="42"/>
    <x v="1"/>
    <x v="1"/>
    <s v="Happy"/>
    <x v="1"/>
    <x v="0"/>
  </r>
  <r>
    <x v="3077"/>
    <s v="Sam MacKeller"/>
    <x v="1"/>
    <d v="1971-10-25T00:00:00"/>
    <n v="2024410"/>
    <x v="567"/>
    <x v="2"/>
    <s v="Headache"/>
    <s v="Irritability"/>
    <x v="0"/>
    <n v="119"/>
    <x v="2"/>
    <x v="0"/>
    <s v="Happy"/>
    <x v="0"/>
    <x v="0"/>
  </r>
  <r>
    <x v="3078"/>
    <s v="Diann Gove"/>
    <x v="0"/>
    <d v="2002-04-11T00:00:00"/>
    <n v="202458"/>
    <x v="215"/>
    <x v="0"/>
    <s v="Headache"/>
    <s v="Stress"/>
    <x v="3"/>
    <n v="21"/>
    <x v="0"/>
    <x v="1"/>
    <s v="Neutral"/>
    <x v="0"/>
    <x v="0"/>
  </r>
  <r>
    <x v="3079"/>
    <s v="Heall Torrans"/>
    <x v="1"/>
    <d v="1997-01-29T00:00:00"/>
    <n v="2024315"/>
    <x v="65"/>
    <x v="5"/>
    <s v="Fatigue"/>
    <s v="Irritability"/>
    <x v="2"/>
    <n v="56"/>
    <x v="0"/>
    <x v="0"/>
    <s v="Neutral"/>
    <x v="0"/>
    <x v="0"/>
  </r>
  <r>
    <x v="3080"/>
    <s v="Chester Filinkov"/>
    <x v="1"/>
    <d v="1990-09-30T00:00:00"/>
    <n v="2024214"/>
    <x v="547"/>
    <x v="3"/>
    <s v="Headache"/>
    <s v="Stress"/>
    <x v="3"/>
    <n v="63"/>
    <x v="2"/>
    <x v="1"/>
    <s v="Neutral"/>
    <x v="1"/>
    <x v="0"/>
  </r>
  <r>
    <x v="3081"/>
    <s v="Dyanna Elecum"/>
    <x v="0"/>
    <d v="1992-04-08T00:00:00"/>
    <n v="202454"/>
    <x v="480"/>
    <x v="3"/>
    <s v="Insomnia"/>
    <s v="Anxiety"/>
    <x v="3"/>
    <n v="105"/>
    <x v="2"/>
    <x v="2"/>
    <s v="Happy"/>
    <x v="0"/>
    <x v="0"/>
  </r>
  <r>
    <x v="3082"/>
    <s v="Lynelle Rushton"/>
    <x v="0"/>
    <d v="1997-04-06T00:00:00"/>
    <n v="2024515"/>
    <x v="555"/>
    <x v="0"/>
    <s v="Fatigue"/>
    <s v="Stress"/>
    <x v="3"/>
    <n v="119"/>
    <x v="0"/>
    <x v="1"/>
    <s v="Happy"/>
    <x v="0"/>
    <x v="0"/>
  </r>
  <r>
    <x v="3083"/>
    <s v="Clevey McClements"/>
    <x v="1"/>
    <d v="1997-05-16T00:00:00"/>
    <n v="2024215"/>
    <x v="236"/>
    <x v="3"/>
    <s v="High Blood Pressure"/>
    <s v="Anxiety"/>
    <x v="2"/>
    <n v="49"/>
    <x v="0"/>
    <x v="2"/>
    <s v="Happy"/>
    <x v="0"/>
    <x v="0"/>
  </r>
  <r>
    <x v="3084"/>
    <s v="Joeann Hoggetts"/>
    <x v="0"/>
    <d v="1980-03-02T00:00:00"/>
    <n v="202446"/>
    <x v="136"/>
    <x v="1"/>
    <s v="High Blood Pressure"/>
    <s v="Mood Swings"/>
    <x v="3"/>
    <n v="63"/>
    <x v="0"/>
    <x v="1"/>
    <s v="Happy"/>
    <x v="0"/>
    <x v="0"/>
  </r>
  <r>
    <x v="3085"/>
    <s v="Hubey Cullen"/>
    <x v="1"/>
    <d v="1963-05-19T00:00:00"/>
    <n v="2024611"/>
    <x v="541"/>
    <x v="1"/>
    <s v="Back Pain"/>
    <s v="Depression"/>
    <x v="1"/>
    <n v="182"/>
    <x v="2"/>
    <x v="2"/>
    <s v="Sad"/>
    <x v="0"/>
    <x v="0"/>
  </r>
  <r>
    <x v="3086"/>
    <s v="Sophie Stuchbery"/>
    <x v="0"/>
    <d v="1999-02-02T00:00:00"/>
    <n v="2024530"/>
    <x v="659"/>
    <x v="3"/>
    <s v="Headache"/>
    <s v="Irritability"/>
    <x v="5"/>
    <n v="168"/>
    <x v="0"/>
    <x v="0"/>
    <s v="Happy"/>
    <x v="0"/>
    <x v="0"/>
  </r>
  <r>
    <x v="3087"/>
    <s v="Prudy Roblin"/>
    <x v="0"/>
    <d v="2004-05-16T00:00:00"/>
    <n v="2024414"/>
    <x v="201"/>
    <x v="3"/>
    <s v="Insomnia"/>
    <s v="Depression"/>
    <x v="0"/>
    <n v="14"/>
    <x v="0"/>
    <x v="1"/>
    <s v="Neutral"/>
    <x v="0"/>
    <x v="0"/>
  </r>
  <r>
    <x v="3088"/>
    <s v="Wes Crosfeld"/>
    <x v="1"/>
    <d v="1992-11-30T00:00:00"/>
    <n v="2024326"/>
    <x v="27"/>
    <x v="1"/>
    <s v="High Blood Pressure"/>
    <s v="Anxiety"/>
    <x v="2"/>
    <n v="84"/>
    <x v="0"/>
    <x v="0"/>
    <s v="Sad"/>
    <x v="0"/>
    <x v="0"/>
  </r>
  <r>
    <x v="3089"/>
    <s v="Basia Matyushkin"/>
    <x v="0"/>
    <d v="1999-01-03T00:00:00"/>
    <n v="202466"/>
    <x v="537"/>
    <x v="1"/>
    <s v="Back Pain"/>
    <s v="Depression"/>
    <x v="0"/>
    <n v="28"/>
    <x v="2"/>
    <x v="0"/>
    <s v="Neutral"/>
    <x v="1"/>
    <x v="0"/>
  </r>
  <r>
    <x v="3090"/>
    <s v="Shanna Sillars"/>
    <x v="0"/>
    <d v="2000-02-11T00:00:00"/>
    <n v="2024131"/>
    <x v="618"/>
    <x v="5"/>
    <s v="High Blood Pressure"/>
    <s v="Depression"/>
    <x v="2"/>
    <n v="147"/>
    <x v="1"/>
    <x v="1"/>
    <s v="Neutral"/>
    <x v="1"/>
    <x v="1"/>
  </r>
  <r>
    <x v="3091"/>
    <s v="Kingsly Baxendale"/>
    <x v="1"/>
    <d v="1994-06-05T00:00:00"/>
    <n v="2024214"/>
    <x v="394"/>
    <x v="1"/>
    <s v="Headache"/>
    <s v="Anxiety"/>
    <x v="0"/>
    <n v="105"/>
    <x v="2"/>
    <x v="2"/>
    <s v="Happy"/>
    <x v="0"/>
    <x v="0"/>
  </r>
  <r>
    <x v="3092"/>
    <s v="Danny Clynmans"/>
    <x v="1"/>
    <d v="1978-01-02T00:00:00"/>
    <n v="2024530"/>
    <x v="242"/>
    <x v="0"/>
    <s v="High Blood Pressure"/>
    <s v="Anxiety"/>
    <x v="3"/>
    <n v="182"/>
    <x v="1"/>
    <x v="0"/>
    <s v="Sad"/>
    <x v="1"/>
    <x v="1"/>
  </r>
  <r>
    <x v="3093"/>
    <s v="Leroy Paulisch"/>
    <x v="1"/>
    <d v="1994-02-09T00:00:00"/>
    <n v="2024310"/>
    <x v="223"/>
    <x v="1"/>
    <s v="High Blood Pressure"/>
    <s v="Irritability"/>
    <x v="3"/>
    <n v="112"/>
    <x v="1"/>
    <x v="1"/>
    <s v="Neutral"/>
    <x v="1"/>
    <x v="0"/>
  </r>
  <r>
    <x v="3094"/>
    <s v="Pieter Arman"/>
    <x v="1"/>
    <d v="1984-01-07T00:00:00"/>
    <n v="2024612"/>
    <x v="44"/>
    <x v="3"/>
    <s v="Headache"/>
    <s v="Depression"/>
    <x v="5"/>
    <n v="175"/>
    <x v="0"/>
    <x v="2"/>
    <s v="Sad"/>
    <x v="0"/>
    <x v="0"/>
  </r>
  <r>
    <x v="3095"/>
    <s v="Cloris Witherden"/>
    <x v="0"/>
    <d v="1990-02-16T00:00:00"/>
    <n v="202455"/>
    <x v="205"/>
    <x v="0"/>
    <s v="Headache"/>
    <s v="Irritability"/>
    <x v="2"/>
    <n v="35"/>
    <x v="0"/>
    <x v="0"/>
    <s v="Sad"/>
    <x v="0"/>
    <x v="0"/>
  </r>
  <r>
    <x v="3096"/>
    <s v="Tailor Wilder"/>
    <x v="1"/>
    <d v="1986-04-10T00:00:00"/>
    <n v="2024330"/>
    <x v="227"/>
    <x v="3"/>
    <s v="High Blood Pressure"/>
    <s v="Depression"/>
    <x v="5"/>
    <n v="56"/>
    <x v="2"/>
    <x v="0"/>
    <s v="Neutral"/>
    <x v="1"/>
    <x v="0"/>
  </r>
  <r>
    <x v="3097"/>
    <s v="Donnell Bretherton"/>
    <x v="1"/>
    <d v="2006-05-26T00:00:00"/>
    <n v="2024328"/>
    <x v="574"/>
    <x v="0"/>
    <s v="Insomnia"/>
    <s v="Depression"/>
    <x v="2"/>
    <n v="175"/>
    <x v="1"/>
    <x v="0"/>
    <s v="Sad"/>
    <x v="1"/>
    <x v="0"/>
  </r>
  <r>
    <x v="3098"/>
    <s v="Pietra Cheson"/>
    <x v="0"/>
    <d v="2003-01-24T00:00:00"/>
    <n v="2024430"/>
    <x v="185"/>
    <x v="5"/>
    <s v="Back Pain"/>
    <s v="Mood Swings"/>
    <x v="3"/>
    <n v="91"/>
    <x v="1"/>
    <x v="1"/>
    <s v="Sad"/>
    <x v="1"/>
    <x v="1"/>
  </r>
  <r>
    <x v="3099"/>
    <s v="Stacey Sigfrid"/>
    <x v="0"/>
    <d v="2001-02-01T00:00:00"/>
    <n v="202438"/>
    <x v="465"/>
    <x v="3"/>
    <s v="Fatigue"/>
    <s v="Depression"/>
    <x v="2"/>
    <n v="84"/>
    <x v="2"/>
    <x v="2"/>
    <s v="Sad"/>
    <x v="0"/>
    <x v="0"/>
  </r>
  <r>
    <x v="3100"/>
    <s v="Julita Dawidowitz"/>
    <x v="0"/>
    <d v="2000-06-19T00:00:00"/>
    <n v="2024314"/>
    <x v="73"/>
    <x v="0"/>
    <s v="Insomnia"/>
    <s v="Depression"/>
    <x v="5"/>
    <n v="35"/>
    <x v="2"/>
    <x v="0"/>
    <s v="Neutral"/>
    <x v="0"/>
    <x v="0"/>
  </r>
  <r>
    <x v="3101"/>
    <s v="Aurthur Wipper"/>
    <x v="1"/>
    <d v="2000-07-16T00:00:00"/>
    <n v="202428"/>
    <x v="376"/>
    <x v="0"/>
    <s v="Back Pain"/>
    <s v="Depression"/>
    <x v="1"/>
    <n v="161"/>
    <x v="0"/>
    <x v="0"/>
    <s v="Sad"/>
    <x v="0"/>
    <x v="0"/>
  </r>
  <r>
    <x v="3102"/>
    <s v="Guido Sarre"/>
    <x v="1"/>
    <d v="2005-08-24T00:00:00"/>
    <n v="2024312"/>
    <x v="305"/>
    <x v="1"/>
    <s v="Back Pain"/>
    <s v="Irritability"/>
    <x v="1"/>
    <n v="49"/>
    <x v="0"/>
    <x v="1"/>
    <s v="Neutral"/>
    <x v="0"/>
    <x v="0"/>
  </r>
  <r>
    <x v="3103"/>
    <s v="Boniface Dumigan"/>
    <x v="1"/>
    <d v="2004-02-17T00:00:00"/>
    <n v="2024219"/>
    <x v="301"/>
    <x v="3"/>
    <s v="Fatigue"/>
    <s v="Depression"/>
    <x v="5"/>
    <n v="98"/>
    <x v="1"/>
    <x v="0"/>
    <s v="Happy"/>
    <x v="1"/>
    <x v="0"/>
  </r>
  <r>
    <x v="3104"/>
    <s v="Fredelia Lamb"/>
    <x v="0"/>
    <d v="1983-12-27T00:00:00"/>
    <n v="2024226"/>
    <x v="436"/>
    <x v="1"/>
    <s v="Insomnia"/>
    <s v="Depression"/>
    <x v="1"/>
    <n v="154"/>
    <x v="1"/>
    <x v="0"/>
    <s v="Neutral"/>
    <x v="0"/>
    <x v="1"/>
  </r>
  <r>
    <x v="3105"/>
    <s v="Merola Fortescue"/>
    <x v="0"/>
    <d v="2000-01-03T00:00:00"/>
    <n v="2024610"/>
    <x v="304"/>
    <x v="3"/>
    <s v="Fatigue"/>
    <s v="Anxiety"/>
    <x v="0"/>
    <n v="140"/>
    <x v="1"/>
    <x v="0"/>
    <s v="Sad"/>
    <x v="1"/>
    <x v="0"/>
  </r>
  <r>
    <x v="3106"/>
    <s v="Blaine Coveley"/>
    <x v="1"/>
    <d v="1955-09-06T00:00:00"/>
    <n v="202453"/>
    <x v="247"/>
    <x v="2"/>
    <s v="Loss of Appetite"/>
    <s v="Depression"/>
    <x v="9"/>
    <n v="14"/>
    <x v="0"/>
    <x v="2"/>
    <s v="Sad"/>
    <x v="0"/>
    <x v="0"/>
  </r>
  <r>
    <x v="3107"/>
    <s v="Wallache Larose"/>
    <x v="1"/>
    <d v="2000-11-22T00:00:00"/>
    <n v="2024127"/>
    <x v="680"/>
    <x v="1"/>
    <s v="Fatigue"/>
    <s v="Stress"/>
    <x v="0"/>
    <n v="14"/>
    <x v="2"/>
    <x v="0"/>
    <s v="Sad"/>
    <x v="0"/>
    <x v="0"/>
  </r>
  <r>
    <x v="3108"/>
    <s v="Hyacintha Barmadier"/>
    <x v="0"/>
    <d v="1996-06-28T00:00:00"/>
    <n v="2024620"/>
    <x v="622"/>
    <x v="2"/>
    <s v="Insomnia"/>
    <s v="Mood Swings"/>
    <x v="5"/>
    <n v="98"/>
    <x v="0"/>
    <x v="2"/>
    <s v="Sad"/>
    <x v="0"/>
    <x v="0"/>
  </r>
  <r>
    <x v="3109"/>
    <s v="Hyacinthe Rankin"/>
    <x v="0"/>
    <d v="1997-05-11T00:00:00"/>
    <n v="2024216"/>
    <x v="3"/>
    <x v="0"/>
    <s v="Insomnia"/>
    <s v="Irritability"/>
    <x v="1"/>
    <n v="49"/>
    <x v="2"/>
    <x v="1"/>
    <s v="Neutral"/>
    <x v="0"/>
    <x v="0"/>
  </r>
  <r>
    <x v="3110"/>
    <s v="Devon Paraman"/>
    <x v="0"/>
    <d v="1994-08-28T00:00:00"/>
    <n v="202462"/>
    <x v="369"/>
    <x v="3"/>
    <s v="Fatigue"/>
    <s v="Irritability"/>
    <x v="2"/>
    <n v="126"/>
    <x v="1"/>
    <x v="0"/>
    <s v="Happy"/>
    <x v="0"/>
    <x v="0"/>
  </r>
  <r>
    <x v="3111"/>
    <s v="Adi Le Gall"/>
    <x v="0"/>
    <d v="2006-08-27T00:00:00"/>
    <n v="202442"/>
    <x v="241"/>
    <x v="2"/>
    <s v="Stomach Ache"/>
    <s v="Mood Swings"/>
    <x v="11"/>
    <n v="63"/>
    <x v="0"/>
    <x v="1"/>
    <s v="Sad"/>
    <x v="0"/>
    <x v="1"/>
  </r>
  <r>
    <x v="3112"/>
    <s v="Pietrek Le Blond"/>
    <x v="1"/>
    <d v="2002-09-17T00:00:00"/>
    <n v="2024423"/>
    <x v="175"/>
    <x v="0"/>
    <s v="Headache"/>
    <s v="Anxiety"/>
    <x v="1"/>
    <n v="28"/>
    <x v="2"/>
    <x v="0"/>
    <s v="Neutral"/>
    <x v="1"/>
    <x v="0"/>
  </r>
  <r>
    <x v="3113"/>
    <s v="Creight Hogsden"/>
    <x v="1"/>
    <d v="2006-08-30T00:00:00"/>
    <n v="2024512"/>
    <x v="359"/>
    <x v="6"/>
    <s v="Stomach Ache"/>
    <s v="Anxiety"/>
    <x v="2"/>
    <n v="147"/>
    <x v="2"/>
    <x v="0"/>
    <s v="Happy"/>
    <x v="0"/>
    <x v="0"/>
  </r>
  <r>
    <x v="3114"/>
    <s v="Gwyneth Gilston"/>
    <x v="0"/>
    <d v="1992-01-05T00:00:00"/>
    <n v="2024418"/>
    <x v="210"/>
    <x v="3"/>
    <s v="High Blood Pressure"/>
    <s v="Depression"/>
    <x v="3"/>
    <n v="21"/>
    <x v="2"/>
    <x v="0"/>
    <s v="Sad"/>
    <x v="0"/>
    <x v="0"/>
  </r>
  <r>
    <x v="3115"/>
    <s v="Mela Goodban"/>
    <x v="0"/>
    <d v="1964-09-24T00:00:00"/>
    <n v="2024514"/>
    <x v="271"/>
    <x v="2"/>
    <s v="High Blood Pressure"/>
    <s v="Depression"/>
    <x v="2"/>
    <n v="182"/>
    <x v="0"/>
    <x v="1"/>
    <s v="Neutral"/>
    <x v="0"/>
    <x v="0"/>
  </r>
  <r>
    <x v="3116"/>
    <s v="Murdoch Evered"/>
    <x v="1"/>
    <d v="2002-06-04T00:00:00"/>
    <n v="2024215"/>
    <x v="496"/>
    <x v="5"/>
    <s v="Back Pain"/>
    <s v="Anxiety"/>
    <x v="3"/>
    <n v="105"/>
    <x v="2"/>
    <x v="1"/>
    <s v="Neutral"/>
    <x v="1"/>
    <x v="0"/>
  </r>
  <r>
    <x v="3117"/>
    <s v="Ezechiel Dannett"/>
    <x v="1"/>
    <d v="1990-01-19T00:00:00"/>
    <n v="202467"/>
    <x v="419"/>
    <x v="1"/>
    <s v="Headache"/>
    <s v="Anxiety"/>
    <x v="5"/>
    <n v="49"/>
    <x v="1"/>
    <x v="1"/>
    <s v="Neutral"/>
    <x v="0"/>
    <x v="0"/>
  </r>
  <r>
    <x v="3118"/>
    <s v="Ambrosi Bernardez"/>
    <x v="1"/>
    <d v="2004-06-11T00:00:00"/>
    <n v="2024417"/>
    <x v="374"/>
    <x v="2"/>
    <s v="Back Pain"/>
    <s v="Depression"/>
    <x v="0"/>
    <n v="154"/>
    <x v="2"/>
    <x v="0"/>
    <s v="Neutral"/>
    <x v="0"/>
    <x v="0"/>
  </r>
  <r>
    <x v="3119"/>
    <s v="Abie Bodell"/>
    <x v="1"/>
    <d v="2004-08-21T00:00:00"/>
    <n v="202466"/>
    <x v="180"/>
    <x v="1"/>
    <s v="Back Pain"/>
    <s v="Irritability"/>
    <x v="3"/>
    <n v="35"/>
    <x v="1"/>
    <x v="0"/>
    <s v="Happy"/>
    <x v="1"/>
    <x v="1"/>
  </r>
  <r>
    <x v="3120"/>
    <s v="Roobbie Whapples"/>
    <x v="0"/>
    <d v="1982-01-29T00:00:00"/>
    <n v="2024316"/>
    <x v="323"/>
    <x v="1"/>
    <s v="Insomnia"/>
    <s v="Stress"/>
    <x v="1"/>
    <n v="21"/>
    <x v="0"/>
    <x v="0"/>
    <s v="Happy"/>
    <x v="1"/>
    <x v="0"/>
  </r>
  <r>
    <x v="3121"/>
    <s v="Isacco Fegan"/>
    <x v="1"/>
    <d v="1984-06-18T00:00:00"/>
    <n v="2024223"/>
    <x v="21"/>
    <x v="3"/>
    <s v="Back Pain"/>
    <s v="Irritability"/>
    <x v="1"/>
    <n v="7"/>
    <x v="2"/>
    <x v="1"/>
    <s v="Neutral"/>
    <x v="1"/>
    <x v="0"/>
  </r>
  <r>
    <x v="3122"/>
    <s v="Delcina Gomery"/>
    <x v="0"/>
    <d v="2003-11-25T00:00:00"/>
    <n v="202411"/>
    <x v="212"/>
    <x v="1"/>
    <s v="Back Pain"/>
    <s v="Irritability"/>
    <x v="5"/>
    <n v="56"/>
    <x v="1"/>
    <x v="0"/>
    <s v="Neutral"/>
    <x v="1"/>
    <x v="1"/>
  </r>
  <r>
    <x v="3123"/>
    <s v="Maure Ventham"/>
    <x v="0"/>
    <d v="1999-12-22T00:00:00"/>
    <n v="202442"/>
    <x v="97"/>
    <x v="3"/>
    <s v="Insomnia"/>
    <s v="Irritability"/>
    <x v="5"/>
    <n v="91"/>
    <x v="1"/>
    <x v="0"/>
    <s v="Sad"/>
    <x v="1"/>
    <x v="0"/>
  </r>
  <r>
    <x v="3124"/>
    <s v="Staci Shrimptone"/>
    <x v="0"/>
    <d v="1981-05-29T00:00:00"/>
    <n v="2024321"/>
    <x v="143"/>
    <x v="2"/>
    <s v="Fatigue"/>
    <s v="Anxiety"/>
    <x v="3"/>
    <n v="84"/>
    <x v="2"/>
    <x v="1"/>
    <s v="Sad"/>
    <x v="1"/>
    <x v="0"/>
  </r>
  <r>
    <x v="3125"/>
    <s v="Marv Keepe"/>
    <x v="1"/>
    <d v="1991-03-21T00:00:00"/>
    <n v="2024216"/>
    <x v="237"/>
    <x v="0"/>
    <s v="Headache"/>
    <s v="Irritability"/>
    <x v="2"/>
    <n v="49"/>
    <x v="0"/>
    <x v="0"/>
    <s v="Sad"/>
    <x v="0"/>
    <x v="0"/>
  </r>
  <r>
    <x v="3126"/>
    <s v="Bryana Langridge"/>
    <x v="0"/>
    <d v="1993-08-07T00:00:00"/>
    <n v="202443"/>
    <x v="20"/>
    <x v="2"/>
    <s v="Back Pain"/>
    <s v="Anxiety"/>
    <x v="2"/>
    <n v="70"/>
    <x v="2"/>
    <x v="1"/>
    <s v="Sad"/>
    <x v="1"/>
    <x v="0"/>
  </r>
  <r>
    <x v="3127"/>
    <s v="Delainey Runge"/>
    <x v="1"/>
    <d v="2006-10-22T00:00:00"/>
    <n v="2024211"/>
    <x v="215"/>
    <x v="1"/>
    <s v="Fatigue"/>
    <s v="Anxiety"/>
    <x v="11"/>
    <n v="21"/>
    <x v="0"/>
    <x v="0"/>
    <s v="Sad"/>
    <x v="0"/>
    <x v="0"/>
  </r>
  <r>
    <x v="3128"/>
    <s v="Welbie Ducker"/>
    <x v="1"/>
    <d v="1995-03-28T00:00:00"/>
    <n v="2024317"/>
    <x v="267"/>
    <x v="2"/>
    <s v="Headache"/>
    <s v="Depression"/>
    <x v="1"/>
    <n v="14"/>
    <x v="0"/>
    <x v="2"/>
    <s v="Happy"/>
    <x v="0"/>
    <x v="0"/>
  </r>
  <r>
    <x v="3129"/>
    <s v="Jessy Halladay"/>
    <x v="0"/>
    <d v="1990-05-03T00:00:00"/>
    <n v="202411"/>
    <x v="395"/>
    <x v="1"/>
    <s v="Headache"/>
    <s v="Stress"/>
    <x v="0"/>
    <n v="14"/>
    <x v="2"/>
    <x v="1"/>
    <s v="Happy"/>
    <x v="0"/>
    <x v="0"/>
  </r>
  <r>
    <x v="3130"/>
    <s v="Felike Horlick"/>
    <x v="1"/>
    <d v="2005-01-08T00:00:00"/>
    <n v="2024623"/>
    <x v="414"/>
    <x v="0"/>
    <s v="Fatigue"/>
    <s v="Depression"/>
    <x v="2"/>
    <n v="28"/>
    <x v="1"/>
    <x v="0"/>
    <s v="Sad"/>
    <x v="1"/>
    <x v="1"/>
  </r>
  <r>
    <x v="3131"/>
    <s v="Jamesy Kemery"/>
    <x v="1"/>
    <d v="1990-01-26T00:00:00"/>
    <n v="2024213"/>
    <x v="536"/>
    <x v="2"/>
    <s v="Fatigue"/>
    <s v="Stress"/>
    <x v="5"/>
    <n v="168"/>
    <x v="0"/>
    <x v="0"/>
    <s v="Sad"/>
    <x v="0"/>
    <x v="0"/>
  </r>
  <r>
    <x v="3132"/>
    <s v="Ermengarde Dellenbroker"/>
    <x v="0"/>
    <d v="1961-06-01T00:00:00"/>
    <n v="202433"/>
    <x v="80"/>
    <x v="3"/>
    <s v="High Blood Pressure"/>
    <s v="Mood Swings"/>
    <x v="1"/>
    <n v="21"/>
    <x v="0"/>
    <x v="0"/>
    <s v="Neutral"/>
    <x v="0"/>
    <x v="0"/>
  </r>
  <r>
    <x v="3133"/>
    <s v="Dory Chesney"/>
    <x v="1"/>
    <d v="1997-01-26T00:00:00"/>
    <n v="2024416"/>
    <x v="302"/>
    <x v="3"/>
    <s v="High Blood Pressure"/>
    <s v="Depression"/>
    <x v="2"/>
    <n v="77"/>
    <x v="2"/>
    <x v="1"/>
    <s v="Happy"/>
    <x v="0"/>
    <x v="0"/>
  </r>
  <r>
    <x v="3134"/>
    <s v="Lara Sprade"/>
    <x v="0"/>
    <d v="2001-06-02T00:00:00"/>
    <n v="2024222"/>
    <x v="195"/>
    <x v="5"/>
    <s v="Headache"/>
    <s v="Anxiety"/>
    <x v="5"/>
    <n v="49"/>
    <x v="2"/>
    <x v="1"/>
    <s v="Happy"/>
    <x v="1"/>
    <x v="0"/>
  </r>
  <r>
    <x v="3135"/>
    <s v="Conrado Guillotin"/>
    <x v="1"/>
    <d v="2005-12-25T00:00:00"/>
    <n v="2024531"/>
    <x v="203"/>
    <x v="3"/>
    <s v="Headache"/>
    <s v="Irritability"/>
    <x v="1"/>
    <n v="77"/>
    <x v="1"/>
    <x v="2"/>
    <s v="Neutral"/>
    <x v="1"/>
    <x v="0"/>
  </r>
  <r>
    <x v="3136"/>
    <s v="Bernardine Antognelli"/>
    <x v="0"/>
    <d v="1994-03-22T00:00:00"/>
    <n v="202444"/>
    <x v="523"/>
    <x v="1"/>
    <s v="High Blood Pressure"/>
    <s v="Anxiety"/>
    <x v="5"/>
    <n v="105"/>
    <x v="0"/>
    <x v="0"/>
    <s v="Sad"/>
    <x v="0"/>
    <x v="0"/>
  </r>
  <r>
    <x v="3137"/>
    <s v="Michel Maytum"/>
    <x v="0"/>
    <d v="1986-06-22T00:00:00"/>
    <n v="202419"/>
    <x v="680"/>
    <x v="1"/>
    <s v="Fatigue"/>
    <s v="Stress"/>
    <x v="2"/>
    <n v="70"/>
    <x v="1"/>
    <x v="0"/>
    <s v="Sad"/>
    <x v="1"/>
    <x v="1"/>
  </r>
  <r>
    <x v="3138"/>
    <s v="Julius Killoran"/>
    <x v="1"/>
    <d v="1998-06-28T00:00:00"/>
    <n v="2024421"/>
    <x v="335"/>
    <x v="0"/>
    <s v="Insomnia"/>
    <s v="Mood Swings"/>
    <x v="3"/>
    <n v="112"/>
    <x v="0"/>
    <x v="0"/>
    <s v="Sad"/>
    <x v="0"/>
    <x v="0"/>
  </r>
  <r>
    <x v="3139"/>
    <s v="Christean Alastair"/>
    <x v="0"/>
    <d v="1994-12-11T00:00:00"/>
    <n v="2024126"/>
    <x v="582"/>
    <x v="2"/>
    <s v="Fatigue"/>
    <s v="Stress"/>
    <x v="3"/>
    <n v="168"/>
    <x v="2"/>
    <x v="2"/>
    <s v="Happy"/>
    <x v="0"/>
    <x v="0"/>
  </r>
  <r>
    <x v="3140"/>
    <s v="Zulema Giggie"/>
    <x v="0"/>
    <d v="1998-07-17T00:00:00"/>
    <n v="2024623"/>
    <x v="638"/>
    <x v="0"/>
    <s v="Insomnia"/>
    <s v="Depression"/>
    <x v="2"/>
    <n v="133"/>
    <x v="2"/>
    <x v="2"/>
    <s v="Neutral"/>
    <x v="1"/>
    <x v="0"/>
  </r>
  <r>
    <x v="3141"/>
    <s v="Derrik Porch"/>
    <x v="1"/>
    <d v="1973-05-25T00:00:00"/>
    <n v="2024616"/>
    <x v="336"/>
    <x v="3"/>
    <s v="Headache"/>
    <s v="Irritability"/>
    <x v="0"/>
    <n v="49"/>
    <x v="2"/>
    <x v="2"/>
    <s v="Happy"/>
    <x v="1"/>
    <x v="0"/>
  </r>
  <r>
    <x v="3142"/>
    <s v="Mose Vickerstaff"/>
    <x v="1"/>
    <d v="1986-01-22T00:00:00"/>
    <n v="2024417"/>
    <x v="3"/>
    <x v="0"/>
    <s v="Headache"/>
    <s v="Depression"/>
    <x v="1"/>
    <n v="182"/>
    <x v="2"/>
    <x v="2"/>
    <s v="Neutral"/>
    <x v="1"/>
    <x v="0"/>
  </r>
  <r>
    <x v="3143"/>
    <s v="Tiphani Castleman"/>
    <x v="0"/>
    <d v="2000-03-22T00:00:00"/>
    <n v="202457"/>
    <x v="104"/>
    <x v="0"/>
    <s v="Fatigue"/>
    <s v="Irritability"/>
    <x v="1"/>
    <n v="7"/>
    <x v="0"/>
    <x v="0"/>
    <s v="Sad"/>
    <x v="0"/>
    <x v="0"/>
  </r>
  <r>
    <x v="3144"/>
    <s v="Sumner Sedgemond"/>
    <x v="1"/>
    <d v="1992-09-22T00:00:00"/>
    <n v="2024129"/>
    <x v="402"/>
    <x v="3"/>
    <s v="Back Pain"/>
    <s v="Irritability"/>
    <x v="3"/>
    <n v="126"/>
    <x v="1"/>
    <x v="0"/>
    <s v="Happy"/>
    <x v="0"/>
    <x v="0"/>
  </r>
  <r>
    <x v="3145"/>
    <s v="Lanita Garoghan"/>
    <x v="0"/>
    <d v="2000-05-03T00:00:00"/>
    <n v="202451"/>
    <x v="359"/>
    <x v="1"/>
    <s v="Headache"/>
    <s v="Stress"/>
    <x v="2"/>
    <n v="35"/>
    <x v="0"/>
    <x v="2"/>
    <s v="Neutral"/>
    <x v="1"/>
    <x v="0"/>
  </r>
  <r>
    <x v="3146"/>
    <s v="Derby Parsonage"/>
    <x v="1"/>
    <d v="1998-04-06T00:00:00"/>
    <n v="2024210"/>
    <x v="75"/>
    <x v="1"/>
    <s v="Insomnia"/>
    <s v="Irritability"/>
    <x v="1"/>
    <n v="70"/>
    <x v="0"/>
    <x v="1"/>
    <s v="Sad"/>
    <x v="1"/>
    <x v="0"/>
  </r>
  <r>
    <x v="3147"/>
    <s v="Bent Bute"/>
    <x v="1"/>
    <d v="1980-01-14T00:00:00"/>
    <n v="202421"/>
    <x v="73"/>
    <x v="1"/>
    <s v="Fatigue"/>
    <s v="Irritability"/>
    <x v="0"/>
    <n v="105"/>
    <x v="2"/>
    <x v="0"/>
    <s v="Happy"/>
    <x v="1"/>
    <x v="0"/>
  </r>
  <r>
    <x v="3148"/>
    <s v="Hartwell Keelinge"/>
    <x v="1"/>
    <d v="2000-01-11T00:00:00"/>
    <n v="2024621"/>
    <x v="106"/>
    <x v="1"/>
    <s v="Back Pain"/>
    <s v="Anxiety"/>
    <x v="1"/>
    <n v="112"/>
    <x v="2"/>
    <x v="0"/>
    <s v="Neutral"/>
    <x v="1"/>
    <x v="0"/>
  </r>
  <r>
    <x v="3149"/>
    <s v="Codi Paniman"/>
    <x v="0"/>
    <d v="1980-05-22T00:00:00"/>
    <n v="2024615"/>
    <x v="246"/>
    <x v="0"/>
    <s v="Insomnia"/>
    <s v="Irritability"/>
    <x v="1"/>
    <n v="182"/>
    <x v="0"/>
    <x v="1"/>
    <s v="Happy"/>
    <x v="0"/>
    <x v="0"/>
  </r>
  <r>
    <x v="3150"/>
    <s v="Sayre Graber"/>
    <x v="1"/>
    <d v="1980-05-25T00:00:00"/>
    <n v="2024522"/>
    <x v="337"/>
    <x v="3"/>
    <s v="High Blood Pressure"/>
    <s v="Stress"/>
    <x v="3"/>
    <n v="154"/>
    <x v="0"/>
    <x v="2"/>
    <s v="Sad"/>
    <x v="0"/>
    <x v="0"/>
  </r>
  <r>
    <x v="3151"/>
    <s v="Maribel Agglione"/>
    <x v="0"/>
    <d v="2002-02-10T00:00:00"/>
    <n v="2024229"/>
    <x v="374"/>
    <x v="3"/>
    <s v="Fatigue"/>
    <s v="Depression"/>
    <x v="3"/>
    <n v="14"/>
    <x v="0"/>
    <x v="0"/>
    <s v="Neutral"/>
    <x v="0"/>
    <x v="0"/>
  </r>
  <r>
    <x v="3152"/>
    <s v="Ingra Croux"/>
    <x v="1"/>
    <d v="1970-01-29T00:00:00"/>
    <n v="2024229"/>
    <x v="81"/>
    <x v="5"/>
    <s v="Fatigue"/>
    <s v="Anxiety"/>
    <x v="1"/>
    <n v="91"/>
    <x v="2"/>
    <x v="0"/>
    <s v="Neutral"/>
    <x v="0"/>
    <x v="0"/>
  </r>
  <r>
    <x v="3153"/>
    <s v="Ingaberg Veck"/>
    <x v="0"/>
    <d v="1946-06-13T00:00:00"/>
    <n v="202432"/>
    <x v="303"/>
    <x v="2"/>
    <s v="Loss of Appetite"/>
    <s v="Depression"/>
    <x v="5"/>
    <n v="49"/>
    <x v="0"/>
    <x v="2"/>
    <s v="Happy"/>
    <x v="0"/>
    <x v="0"/>
  </r>
  <r>
    <x v="3154"/>
    <s v="Carla Minguet"/>
    <x v="0"/>
    <d v="1995-05-31T00:00:00"/>
    <n v="2024424"/>
    <x v="9"/>
    <x v="3"/>
    <s v="High Blood Pressure"/>
    <s v="Depression"/>
    <x v="3"/>
    <n v="28"/>
    <x v="0"/>
    <x v="1"/>
    <s v="Neutral"/>
    <x v="0"/>
    <x v="0"/>
  </r>
  <r>
    <x v="3155"/>
    <s v="Bartholomew Drewett"/>
    <x v="1"/>
    <d v="1984-12-19T00:00:00"/>
    <n v="2024128"/>
    <x v="101"/>
    <x v="1"/>
    <s v="Fatigue"/>
    <s v="Irritability"/>
    <x v="3"/>
    <n v="154"/>
    <x v="0"/>
    <x v="2"/>
    <s v="Neutral"/>
    <x v="0"/>
    <x v="0"/>
  </r>
  <r>
    <x v="3156"/>
    <s v="Jolene Cordery"/>
    <x v="0"/>
    <d v="2005-10-23T00:00:00"/>
    <n v="2024119"/>
    <x v="174"/>
    <x v="5"/>
    <s v="Back Pain"/>
    <s v="Stress"/>
    <x v="0"/>
    <n v="35"/>
    <x v="2"/>
    <x v="0"/>
    <s v="Happy"/>
    <x v="0"/>
    <x v="0"/>
  </r>
  <r>
    <x v="3157"/>
    <s v="Duke Castanos"/>
    <x v="1"/>
    <d v="2006-05-18T00:00:00"/>
    <n v="202443"/>
    <x v="361"/>
    <x v="2"/>
    <s v="Headache"/>
    <s v="Depression"/>
    <x v="2"/>
    <n v="105"/>
    <x v="0"/>
    <x v="2"/>
    <s v="Sad"/>
    <x v="1"/>
    <x v="0"/>
  </r>
  <r>
    <x v="3158"/>
    <s v="Powell Muat"/>
    <x v="1"/>
    <d v="2004-02-13T00:00:00"/>
    <n v="2024130"/>
    <x v="588"/>
    <x v="5"/>
    <s v="Fatigue"/>
    <s v="Mood Swings"/>
    <x v="0"/>
    <n v="147"/>
    <x v="2"/>
    <x v="1"/>
    <s v="Happy"/>
    <x v="1"/>
    <x v="0"/>
  </r>
  <r>
    <x v="3159"/>
    <s v="Brenn Melpuss"/>
    <x v="0"/>
    <d v="1999-11-29T00:00:00"/>
    <n v="2024424"/>
    <x v="663"/>
    <x v="2"/>
    <s v="Headache"/>
    <s v="Stress"/>
    <x v="3"/>
    <n v="147"/>
    <x v="0"/>
    <x v="2"/>
    <s v="Neutral"/>
    <x v="0"/>
    <x v="0"/>
  </r>
  <r>
    <x v="3160"/>
    <s v="Darryl Curr"/>
    <x v="1"/>
    <d v="1987-06-09T00:00:00"/>
    <n v="202461"/>
    <x v="238"/>
    <x v="1"/>
    <s v="Back Pain"/>
    <s v="Mood Swings"/>
    <x v="1"/>
    <n v="21"/>
    <x v="2"/>
    <x v="0"/>
    <s v="Neutral"/>
    <x v="1"/>
    <x v="0"/>
  </r>
  <r>
    <x v="3161"/>
    <s v="Phylis Escoffier"/>
    <x v="0"/>
    <d v="2004-04-25T00:00:00"/>
    <n v="2024411"/>
    <x v="399"/>
    <x v="2"/>
    <s v="Back Pain"/>
    <s v="Irritability"/>
    <x v="0"/>
    <n v="84"/>
    <x v="0"/>
    <x v="2"/>
    <s v="Sad"/>
    <x v="0"/>
    <x v="0"/>
  </r>
  <r>
    <x v="3162"/>
    <s v="Jocelin Bricklebank"/>
    <x v="0"/>
    <d v="1997-12-11T00:00:00"/>
    <n v="2024313"/>
    <x v="555"/>
    <x v="2"/>
    <s v="Insomnia"/>
    <s v="Stress"/>
    <x v="3"/>
    <n v="21"/>
    <x v="0"/>
    <x v="0"/>
    <s v="Sad"/>
    <x v="0"/>
    <x v="0"/>
  </r>
  <r>
    <x v="3163"/>
    <s v="Lina Tonbridge"/>
    <x v="0"/>
    <d v="2003-12-28T00:00:00"/>
    <n v="2024112"/>
    <x v="118"/>
    <x v="0"/>
    <s v="Insomnia"/>
    <s v="Irritability"/>
    <x v="1"/>
    <n v="70"/>
    <x v="0"/>
    <x v="1"/>
    <s v="Sad"/>
    <x v="0"/>
    <x v="0"/>
  </r>
  <r>
    <x v="3164"/>
    <s v="Gerhardt Bellefonte"/>
    <x v="1"/>
    <d v="1997-03-17T00:00:00"/>
    <n v="2024313"/>
    <x v="596"/>
    <x v="3"/>
    <s v="Insomnia"/>
    <s v="Irritability"/>
    <x v="5"/>
    <n v="21"/>
    <x v="2"/>
    <x v="0"/>
    <s v="Sad"/>
    <x v="0"/>
    <x v="0"/>
  </r>
  <r>
    <x v="3165"/>
    <s v="Rodi Whatford"/>
    <x v="0"/>
    <d v="2006-02-07T00:00:00"/>
    <n v="2024517"/>
    <x v="282"/>
    <x v="3"/>
    <s v="Back Pain"/>
    <s v="Stress"/>
    <x v="0"/>
    <n v="56"/>
    <x v="0"/>
    <x v="2"/>
    <s v="Sad"/>
    <x v="0"/>
    <x v="0"/>
  </r>
  <r>
    <x v="3166"/>
    <s v="Ilse Doumerque"/>
    <x v="0"/>
    <d v="2001-05-30T00:00:00"/>
    <n v="202415"/>
    <x v="195"/>
    <x v="3"/>
    <s v="High Blood Pressure"/>
    <s v="Mood Swings"/>
    <x v="0"/>
    <n v="119"/>
    <x v="1"/>
    <x v="1"/>
    <s v="Happy"/>
    <x v="0"/>
    <x v="0"/>
  </r>
  <r>
    <x v="3167"/>
    <s v="Abeu Rosenthal"/>
    <x v="1"/>
    <d v="2003-01-29T00:00:00"/>
    <n v="2024321"/>
    <x v="274"/>
    <x v="1"/>
    <s v="Fatigue"/>
    <s v="Depression"/>
    <x v="5"/>
    <n v="77"/>
    <x v="0"/>
    <x v="0"/>
    <s v="Neutral"/>
    <x v="0"/>
    <x v="0"/>
  </r>
  <r>
    <x v="3168"/>
    <s v="Tymon Partlett"/>
    <x v="1"/>
    <d v="1996-09-20T00:00:00"/>
    <n v="2024326"/>
    <x v="309"/>
    <x v="0"/>
    <s v="Fatigue"/>
    <s v="Stress"/>
    <x v="3"/>
    <n v="154"/>
    <x v="0"/>
    <x v="1"/>
    <s v="Sad"/>
    <x v="0"/>
    <x v="0"/>
  </r>
  <r>
    <x v="3169"/>
    <s v="Natka Bloschke"/>
    <x v="0"/>
    <d v="2001-12-12T00:00:00"/>
    <n v="202461"/>
    <x v="685"/>
    <x v="2"/>
    <s v="Insomnia"/>
    <s v="Mood Swings"/>
    <x v="3"/>
    <n v="14"/>
    <x v="0"/>
    <x v="2"/>
    <s v="Sad"/>
    <x v="0"/>
    <x v="0"/>
  </r>
  <r>
    <x v="3170"/>
    <s v="Jedidiah Allwright"/>
    <x v="1"/>
    <d v="1992-12-24T00:00:00"/>
    <n v="202441"/>
    <x v="5"/>
    <x v="1"/>
    <s v="Insomnia"/>
    <s v="Anxiety"/>
    <x v="3"/>
    <n v="119"/>
    <x v="0"/>
    <x v="1"/>
    <s v="Neutral"/>
    <x v="0"/>
    <x v="0"/>
  </r>
  <r>
    <x v="3171"/>
    <s v="Nina Waszczykowski"/>
    <x v="0"/>
    <d v="1945-03-26T00:00:00"/>
    <n v="202421"/>
    <x v="100"/>
    <x v="7"/>
    <s v="Arthritis Pain"/>
    <s v="Anxiety"/>
    <x v="4"/>
    <n v="140"/>
    <x v="2"/>
    <x v="2"/>
    <s v="Sad"/>
    <x v="0"/>
    <x v="0"/>
  </r>
  <r>
    <x v="3172"/>
    <s v="Darlene Hurll"/>
    <x v="0"/>
    <d v="1996-02-06T00:00:00"/>
    <n v="2024421"/>
    <x v="686"/>
    <x v="0"/>
    <s v="Fatigue"/>
    <s v="Irritability"/>
    <x v="1"/>
    <n v="126"/>
    <x v="2"/>
    <x v="0"/>
    <s v="Neutral"/>
    <x v="0"/>
    <x v="0"/>
  </r>
  <r>
    <x v="3173"/>
    <s v="Robinet Cranage"/>
    <x v="1"/>
    <d v="1998-08-05T00:00:00"/>
    <n v="2024430"/>
    <x v="373"/>
    <x v="3"/>
    <s v="Fatigue"/>
    <s v="Anxiety"/>
    <x v="1"/>
    <n v="14"/>
    <x v="0"/>
    <x v="2"/>
    <s v="Neutral"/>
    <x v="1"/>
    <x v="0"/>
  </r>
  <r>
    <x v="3174"/>
    <s v="Mackenzie Klaggeman"/>
    <x v="1"/>
    <d v="2006-05-26T00:00:00"/>
    <n v="2024130"/>
    <x v="687"/>
    <x v="3"/>
    <s v="Back Pain"/>
    <s v="Irritability"/>
    <x v="0"/>
    <n v="42"/>
    <x v="0"/>
    <x v="2"/>
    <s v="Neutral"/>
    <x v="0"/>
    <x v="0"/>
  </r>
  <r>
    <x v="3175"/>
    <s v="Kaia Zambon"/>
    <x v="0"/>
    <d v="2001-09-08T00:00:00"/>
    <n v="202413"/>
    <x v="662"/>
    <x v="0"/>
    <s v="Back Pain"/>
    <s v="Depression"/>
    <x v="5"/>
    <n v="91"/>
    <x v="2"/>
    <x v="0"/>
    <s v="Happy"/>
    <x v="0"/>
    <x v="0"/>
  </r>
  <r>
    <x v="3176"/>
    <s v="Blane Loeber"/>
    <x v="1"/>
    <d v="1981-09-14T00:00:00"/>
    <n v="2024216"/>
    <x v="657"/>
    <x v="2"/>
    <s v="Fatigue"/>
    <s v="Stress"/>
    <x v="1"/>
    <n v="105"/>
    <x v="2"/>
    <x v="1"/>
    <s v="Happy"/>
    <x v="0"/>
    <x v="0"/>
  </r>
  <r>
    <x v="3177"/>
    <s v="Dulcy Caswill"/>
    <x v="0"/>
    <d v="1995-11-12T00:00:00"/>
    <n v="202422"/>
    <x v="426"/>
    <x v="0"/>
    <s v="High Blood Pressure"/>
    <s v="Depression"/>
    <x v="2"/>
    <n v="56"/>
    <x v="2"/>
    <x v="0"/>
    <s v="Happy"/>
    <x v="0"/>
    <x v="0"/>
  </r>
  <r>
    <x v="3178"/>
    <s v="Velvet Brewood"/>
    <x v="0"/>
    <d v="2005-12-10T00:00:00"/>
    <n v="2024315"/>
    <x v="68"/>
    <x v="0"/>
    <s v="Fatigue"/>
    <s v="Mood Swings"/>
    <x v="2"/>
    <n v="63"/>
    <x v="0"/>
    <x v="1"/>
    <s v="Happy"/>
    <x v="0"/>
    <x v="0"/>
  </r>
  <r>
    <x v="3179"/>
    <s v="Brandi Bruster"/>
    <x v="0"/>
    <d v="1974-05-20T00:00:00"/>
    <n v="2024617"/>
    <x v="637"/>
    <x v="0"/>
    <s v="Headache"/>
    <s v="Depression"/>
    <x v="3"/>
    <n v="91"/>
    <x v="0"/>
    <x v="1"/>
    <s v="Sad"/>
    <x v="0"/>
    <x v="0"/>
  </r>
  <r>
    <x v="3180"/>
    <s v="Jandy Nary"/>
    <x v="0"/>
    <d v="1987-01-08T00:00:00"/>
    <n v="2024211"/>
    <x v="112"/>
    <x v="2"/>
    <s v="Fatigue"/>
    <s v="Depression"/>
    <x v="1"/>
    <n v="28"/>
    <x v="2"/>
    <x v="2"/>
    <s v="Happy"/>
    <x v="0"/>
    <x v="0"/>
  </r>
  <r>
    <x v="3181"/>
    <s v="Alfons Purves"/>
    <x v="1"/>
    <d v="1952-07-19T00:00:00"/>
    <n v="202443"/>
    <x v="137"/>
    <x v="1"/>
    <s v="Insomnia"/>
    <s v="Loneliness"/>
    <x v="9"/>
    <n v="77"/>
    <x v="2"/>
    <x v="0"/>
    <s v="Happy"/>
    <x v="0"/>
    <x v="0"/>
  </r>
  <r>
    <x v="3182"/>
    <s v="Gusti Saylor"/>
    <x v="0"/>
    <d v="1999-07-06T00:00:00"/>
    <n v="202455"/>
    <x v="246"/>
    <x v="5"/>
    <s v="Back Pain"/>
    <s v="Depression"/>
    <x v="0"/>
    <n v="154"/>
    <x v="2"/>
    <x v="1"/>
    <s v="Happy"/>
    <x v="1"/>
    <x v="0"/>
  </r>
  <r>
    <x v="3183"/>
    <s v="Parke Hughes"/>
    <x v="1"/>
    <d v="1995-05-02T00:00:00"/>
    <n v="2024417"/>
    <x v="149"/>
    <x v="5"/>
    <s v="Back Pain"/>
    <s v="Stress"/>
    <x v="0"/>
    <n v="56"/>
    <x v="0"/>
    <x v="1"/>
    <s v="Sad"/>
    <x v="0"/>
    <x v="0"/>
  </r>
  <r>
    <x v="3184"/>
    <s v="Thoma Mildmott"/>
    <x v="1"/>
    <d v="1967-07-07T00:00:00"/>
    <n v="202415"/>
    <x v="124"/>
    <x v="2"/>
    <s v="Insomnia"/>
    <s v="Stress"/>
    <x v="3"/>
    <n v="105"/>
    <x v="2"/>
    <x v="1"/>
    <s v="Neutral"/>
    <x v="1"/>
    <x v="0"/>
  </r>
  <r>
    <x v="3185"/>
    <s v="Kareem Pert"/>
    <x v="1"/>
    <d v="1994-09-10T00:00:00"/>
    <n v="2024513"/>
    <x v="450"/>
    <x v="0"/>
    <s v="Insomnia"/>
    <s v="Depression"/>
    <x v="1"/>
    <n v="56"/>
    <x v="0"/>
    <x v="0"/>
    <s v="Sad"/>
    <x v="1"/>
    <x v="0"/>
  </r>
  <r>
    <x v="3186"/>
    <s v="Nickolaus Basini-Gazzi"/>
    <x v="1"/>
    <d v="2005-04-22T00:00:00"/>
    <n v="2024311"/>
    <x v="263"/>
    <x v="3"/>
    <s v="High Blood Pressure"/>
    <s v="Depression"/>
    <x v="2"/>
    <n v="63"/>
    <x v="0"/>
    <x v="1"/>
    <s v="Neutral"/>
    <x v="0"/>
    <x v="0"/>
  </r>
  <r>
    <x v="3187"/>
    <s v="Maximilian Fleming"/>
    <x v="1"/>
    <d v="1997-10-20T00:00:00"/>
    <n v="202443"/>
    <x v="387"/>
    <x v="1"/>
    <s v="Back Pain"/>
    <s v="Anxiety"/>
    <x v="3"/>
    <n v="14"/>
    <x v="0"/>
    <x v="0"/>
    <s v="Neutral"/>
    <x v="0"/>
    <x v="0"/>
  </r>
  <r>
    <x v="3188"/>
    <s v="Wilmer Bilfoot"/>
    <x v="1"/>
    <d v="1987-09-10T00:00:00"/>
    <n v="2024128"/>
    <x v="293"/>
    <x v="3"/>
    <s v="High Blood Pressure"/>
    <s v="Anxiety"/>
    <x v="2"/>
    <n v="105"/>
    <x v="0"/>
    <x v="0"/>
    <s v="Sad"/>
    <x v="0"/>
    <x v="0"/>
  </r>
  <r>
    <x v="3189"/>
    <s v="Kalinda O'Kerin"/>
    <x v="0"/>
    <d v="1997-11-11T00:00:00"/>
    <n v="202449"/>
    <x v="300"/>
    <x v="2"/>
    <s v="Headache"/>
    <s v="Anxiety"/>
    <x v="2"/>
    <n v="14"/>
    <x v="2"/>
    <x v="0"/>
    <s v="Sad"/>
    <x v="1"/>
    <x v="0"/>
  </r>
  <r>
    <x v="3190"/>
    <s v="Asia Halpine"/>
    <x v="0"/>
    <d v="2002-05-06T00:00:00"/>
    <n v="202428"/>
    <x v="220"/>
    <x v="5"/>
    <s v="Back Pain"/>
    <s v="Mood Swings"/>
    <x v="0"/>
    <n v="161"/>
    <x v="2"/>
    <x v="1"/>
    <s v="Neutral"/>
    <x v="1"/>
    <x v="0"/>
  </r>
  <r>
    <x v="3191"/>
    <s v="Lorry Duester"/>
    <x v="1"/>
    <d v="1946-01-22T00:00:00"/>
    <n v="2024522"/>
    <x v="158"/>
    <x v="2"/>
    <s v="Insomnia"/>
    <s v="Loneliness"/>
    <x v="6"/>
    <n v="119"/>
    <x v="1"/>
    <x v="2"/>
    <s v="Sad"/>
    <x v="0"/>
    <x v="0"/>
  </r>
  <r>
    <x v="3192"/>
    <s v="Samaria Grimstead"/>
    <x v="0"/>
    <d v="1990-05-16T00:00:00"/>
    <n v="2024314"/>
    <x v="644"/>
    <x v="1"/>
    <s v="Insomnia"/>
    <s v="Stress"/>
    <x v="2"/>
    <n v="84"/>
    <x v="2"/>
    <x v="1"/>
    <s v="Neutral"/>
    <x v="0"/>
    <x v="0"/>
  </r>
  <r>
    <x v="3193"/>
    <s v="Tiffani Bertl"/>
    <x v="0"/>
    <d v="1999-07-22T00:00:00"/>
    <n v="202441"/>
    <x v="642"/>
    <x v="2"/>
    <s v="Back Pain"/>
    <s v="Stress"/>
    <x v="5"/>
    <n v="133"/>
    <x v="0"/>
    <x v="0"/>
    <s v="Sad"/>
    <x v="0"/>
    <x v="0"/>
  </r>
  <r>
    <x v="3194"/>
    <s v="Moise Folbig"/>
    <x v="1"/>
    <d v="1996-05-29T00:00:00"/>
    <n v="2024618"/>
    <x v="601"/>
    <x v="3"/>
    <s v="High Blood Pressure"/>
    <s v="Anxiety"/>
    <x v="1"/>
    <n v="133"/>
    <x v="2"/>
    <x v="0"/>
    <s v="Sad"/>
    <x v="0"/>
    <x v="0"/>
  </r>
  <r>
    <x v="3195"/>
    <s v="Emmet Richardet"/>
    <x v="1"/>
    <d v="1995-06-11T00:00:00"/>
    <n v="202415"/>
    <x v="675"/>
    <x v="0"/>
    <s v="Fatigue"/>
    <s v="Stress"/>
    <x v="2"/>
    <n v="63"/>
    <x v="0"/>
    <x v="0"/>
    <s v="Neutral"/>
    <x v="0"/>
    <x v="0"/>
  </r>
  <r>
    <x v="3196"/>
    <s v="Janene Challiner"/>
    <x v="0"/>
    <d v="1997-10-30T00:00:00"/>
    <n v="2024517"/>
    <x v="587"/>
    <x v="0"/>
    <s v="Back Pain"/>
    <s v="Irritability"/>
    <x v="5"/>
    <n v="168"/>
    <x v="2"/>
    <x v="1"/>
    <s v="Neutral"/>
    <x v="0"/>
    <x v="0"/>
  </r>
  <r>
    <x v="3197"/>
    <s v="Base Alderwick"/>
    <x v="1"/>
    <d v="1992-03-04T00:00:00"/>
    <n v="202428"/>
    <x v="566"/>
    <x v="3"/>
    <s v="Insomnia"/>
    <s v="Mood Swings"/>
    <x v="2"/>
    <n v="35"/>
    <x v="1"/>
    <x v="0"/>
    <s v="Neutral"/>
    <x v="0"/>
    <x v="0"/>
  </r>
  <r>
    <x v="3198"/>
    <s v="Bat Flemmich"/>
    <x v="1"/>
    <d v="2002-07-08T00:00:00"/>
    <n v="2024328"/>
    <x v="159"/>
    <x v="1"/>
    <s v="Fatigue"/>
    <s v="Mood Swings"/>
    <x v="3"/>
    <n v="105"/>
    <x v="0"/>
    <x v="1"/>
    <s v="Sad"/>
    <x v="1"/>
    <x v="0"/>
  </r>
  <r>
    <x v="3199"/>
    <s v="Hewett Da Costa"/>
    <x v="1"/>
    <d v="2000-02-08T00:00:00"/>
    <n v="2024320"/>
    <x v="54"/>
    <x v="5"/>
    <s v="Insomnia"/>
    <s v="Anxiety"/>
    <x v="2"/>
    <n v="140"/>
    <x v="0"/>
    <x v="2"/>
    <s v="Sad"/>
    <x v="0"/>
    <x v="0"/>
  </r>
  <r>
    <x v="3200"/>
    <s v="Shelley Balfe"/>
    <x v="1"/>
    <d v="2002-01-02T00:00:00"/>
    <n v="202427"/>
    <x v="311"/>
    <x v="5"/>
    <s v="Back Pain"/>
    <s v="Anxiety"/>
    <x v="3"/>
    <n v="28"/>
    <x v="2"/>
    <x v="0"/>
    <s v="Happy"/>
    <x v="1"/>
    <x v="0"/>
  </r>
  <r>
    <x v="3201"/>
    <s v="Caz Beachamp"/>
    <x v="1"/>
    <d v="1988-10-24T00:00:00"/>
    <n v="202444"/>
    <x v="478"/>
    <x v="0"/>
    <s v="Back Pain"/>
    <s v="Mood Swings"/>
    <x v="2"/>
    <n v="98"/>
    <x v="0"/>
    <x v="1"/>
    <s v="Neutral"/>
    <x v="0"/>
    <x v="0"/>
  </r>
  <r>
    <x v="3202"/>
    <s v="Janine Gildea"/>
    <x v="0"/>
    <d v="1999-04-14T00:00:00"/>
    <n v="2024328"/>
    <x v="309"/>
    <x v="3"/>
    <s v="Headache"/>
    <s v="Anxiety"/>
    <x v="1"/>
    <n v="112"/>
    <x v="1"/>
    <x v="2"/>
    <s v="Neutral"/>
    <x v="1"/>
    <x v="1"/>
  </r>
  <r>
    <x v="3203"/>
    <s v="Tiphanie Osmant"/>
    <x v="0"/>
    <d v="2006-02-09T00:00:00"/>
    <n v="2024520"/>
    <x v="468"/>
    <x v="3"/>
    <s v="Fatigue"/>
    <s v="Depression"/>
    <x v="2"/>
    <n v="182"/>
    <x v="2"/>
    <x v="1"/>
    <s v="Neutral"/>
    <x v="1"/>
    <x v="0"/>
  </r>
  <r>
    <x v="3204"/>
    <s v="Shawn Skipsea"/>
    <x v="1"/>
    <d v="2003-01-11T00:00:00"/>
    <n v="202424"/>
    <x v="312"/>
    <x v="0"/>
    <s v="Back Pain"/>
    <s v="Anxiety"/>
    <x v="3"/>
    <n v="28"/>
    <x v="0"/>
    <x v="0"/>
    <s v="Happy"/>
    <x v="0"/>
    <x v="0"/>
  </r>
  <r>
    <x v="3205"/>
    <s v="Hillie Hutcheson"/>
    <x v="1"/>
    <d v="2002-01-01T00:00:00"/>
    <n v="2024610"/>
    <x v="626"/>
    <x v="1"/>
    <s v="Headache"/>
    <s v="Anxiety"/>
    <x v="3"/>
    <n v="42"/>
    <x v="0"/>
    <x v="1"/>
    <s v="Happy"/>
    <x v="0"/>
    <x v="0"/>
  </r>
  <r>
    <x v="3206"/>
    <s v="Gloriana Vaszoly"/>
    <x v="0"/>
    <d v="2002-11-13T00:00:00"/>
    <n v="2024519"/>
    <x v="15"/>
    <x v="5"/>
    <s v="Fatigue"/>
    <s v="Stress"/>
    <x v="5"/>
    <n v="112"/>
    <x v="2"/>
    <x v="0"/>
    <s v="Happy"/>
    <x v="0"/>
    <x v="0"/>
  </r>
  <r>
    <x v="3207"/>
    <s v="Pierre Pessolt"/>
    <x v="1"/>
    <d v="1973-12-11T00:00:00"/>
    <n v="202442"/>
    <x v="617"/>
    <x v="0"/>
    <s v="High Blood Pressure"/>
    <s v="Irritability"/>
    <x v="5"/>
    <n v="84"/>
    <x v="0"/>
    <x v="0"/>
    <s v="Sad"/>
    <x v="0"/>
    <x v="0"/>
  </r>
  <r>
    <x v="3208"/>
    <s v="Jeddy Kensett"/>
    <x v="1"/>
    <d v="2002-08-12T00:00:00"/>
    <n v="2024430"/>
    <x v="611"/>
    <x v="3"/>
    <s v="Fatigue"/>
    <s v="Depression"/>
    <x v="3"/>
    <n v="28"/>
    <x v="2"/>
    <x v="1"/>
    <s v="Happy"/>
    <x v="1"/>
    <x v="0"/>
  </r>
  <r>
    <x v="3209"/>
    <s v="Ignazio Wesson"/>
    <x v="1"/>
    <d v="2001-07-18T00:00:00"/>
    <n v="2024611"/>
    <x v="46"/>
    <x v="5"/>
    <s v="Headache"/>
    <s v="Anxiety"/>
    <x v="5"/>
    <n v="140"/>
    <x v="2"/>
    <x v="0"/>
    <s v="Sad"/>
    <x v="1"/>
    <x v="0"/>
  </r>
  <r>
    <x v="3210"/>
    <s v="Demetris Eaglesham"/>
    <x v="1"/>
    <d v="2006-01-01T00:00:00"/>
    <n v="2024414"/>
    <x v="184"/>
    <x v="2"/>
    <s v="Headache"/>
    <s v="Fear"/>
    <x v="10"/>
    <n v="119"/>
    <x v="2"/>
    <x v="0"/>
    <s v="Neutral"/>
    <x v="1"/>
    <x v="0"/>
  </r>
  <r>
    <x v="3211"/>
    <s v="Ivy Curnock"/>
    <x v="0"/>
    <d v="1975-01-17T00:00:00"/>
    <n v="2024616"/>
    <x v="582"/>
    <x v="3"/>
    <s v="Back Pain"/>
    <s v="Depression"/>
    <x v="3"/>
    <n v="112"/>
    <x v="0"/>
    <x v="1"/>
    <s v="Sad"/>
    <x v="0"/>
    <x v="0"/>
  </r>
  <r>
    <x v="3212"/>
    <s v="Alonso Beatty"/>
    <x v="1"/>
    <d v="1997-12-20T00:00:00"/>
    <n v="202469"/>
    <x v="406"/>
    <x v="0"/>
    <s v="Back Pain"/>
    <s v="Anxiety"/>
    <x v="1"/>
    <n v="7"/>
    <x v="2"/>
    <x v="0"/>
    <s v="Neutral"/>
    <x v="0"/>
    <x v="0"/>
  </r>
  <r>
    <x v="3213"/>
    <s v="Dennis Kupec"/>
    <x v="1"/>
    <d v="2005-09-07T00:00:00"/>
    <n v="2024512"/>
    <x v="180"/>
    <x v="2"/>
    <s v="Fatigue"/>
    <s v="Irritability"/>
    <x v="1"/>
    <n v="126"/>
    <x v="1"/>
    <x v="2"/>
    <s v="Sad"/>
    <x v="1"/>
    <x v="0"/>
  </r>
  <r>
    <x v="3214"/>
    <s v="Lindy MacAirt"/>
    <x v="1"/>
    <d v="1977-05-23T00:00:00"/>
    <n v="202435"/>
    <x v="106"/>
    <x v="3"/>
    <s v="Fatigue"/>
    <s v="Anxiety"/>
    <x v="0"/>
    <n v="154"/>
    <x v="2"/>
    <x v="0"/>
    <s v="Neutral"/>
    <x v="1"/>
    <x v="0"/>
  </r>
  <r>
    <x v="3215"/>
    <s v="Melody Hamfleet"/>
    <x v="0"/>
    <d v="1993-01-02T00:00:00"/>
    <n v="202434"/>
    <x v="45"/>
    <x v="3"/>
    <s v="High Blood Pressure"/>
    <s v="Irritability"/>
    <x v="0"/>
    <n v="84"/>
    <x v="2"/>
    <x v="1"/>
    <s v="Neutral"/>
    <x v="0"/>
    <x v="0"/>
  </r>
  <r>
    <x v="3216"/>
    <s v="Weber Liptrod"/>
    <x v="1"/>
    <d v="2001-04-27T00:00:00"/>
    <n v="2024426"/>
    <x v="349"/>
    <x v="0"/>
    <s v="Back Pain"/>
    <s v="Irritability"/>
    <x v="5"/>
    <n v="70"/>
    <x v="0"/>
    <x v="1"/>
    <s v="Neutral"/>
    <x v="0"/>
    <x v="0"/>
  </r>
  <r>
    <x v="3217"/>
    <s v="Reynolds Edeler"/>
    <x v="1"/>
    <d v="1997-08-15T00:00:00"/>
    <n v="2024310"/>
    <x v="559"/>
    <x v="0"/>
    <s v="Insomnia"/>
    <s v="Irritability"/>
    <x v="2"/>
    <n v="84"/>
    <x v="2"/>
    <x v="2"/>
    <s v="Neutral"/>
    <x v="1"/>
    <x v="0"/>
  </r>
  <r>
    <x v="3218"/>
    <s v="Hewie Stuchburie"/>
    <x v="1"/>
    <d v="2003-01-04T00:00:00"/>
    <n v="202439"/>
    <x v="511"/>
    <x v="2"/>
    <s v="Fatigue"/>
    <s v="Anxiety"/>
    <x v="5"/>
    <n v="56"/>
    <x v="2"/>
    <x v="1"/>
    <s v="Neutral"/>
    <x v="0"/>
    <x v="0"/>
  </r>
  <r>
    <x v="3219"/>
    <s v="Edvard Skill"/>
    <x v="1"/>
    <d v="1995-04-06T00:00:00"/>
    <n v="2024530"/>
    <x v="254"/>
    <x v="3"/>
    <s v="Fatigue"/>
    <s v="Anxiety"/>
    <x v="3"/>
    <n v="21"/>
    <x v="0"/>
    <x v="0"/>
    <s v="Sad"/>
    <x v="0"/>
    <x v="0"/>
  </r>
  <r>
    <x v="3220"/>
    <s v="Hermine Scalia"/>
    <x v="0"/>
    <d v="1988-04-30T00:00:00"/>
    <n v="202433"/>
    <x v="37"/>
    <x v="1"/>
    <s v="Back Pain"/>
    <s v="Depression"/>
    <x v="2"/>
    <n v="91"/>
    <x v="2"/>
    <x v="0"/>
    <s v="Neutral"/>
    <x v="0"/>
    <x v="0"/>
  </r>
  <r>
    <x v="3221"/>
    <s v="Loise Houlden"/>
    <x v="0"/>
    <d v="1997-05-30T00:00:00"/>
    <n v="202468"/>
    <x v="197"/>
    <x v="1"/>
    <s v="Headache"/>
    <s v="Anxiety"/>
    <x v="1"/>
    <n v="126"/>
    <x v="1"/>
    <x v="0"/>
    <s v="Happy"/>
    <x v="1"/>
    <x v="0"/>
  </r>
  <r>
    <x v="3222"/>
    <s v="Breena Lampert"/>
    <x v="0"/>
    <d v="1989-11-20T00:00:00"/>
    <n v="2024617"/>
    <x v="171"/>
    <x v="1"/>
    <s v="High Blood Pressure"/>
    <s v="Stress"/>
    <x v="3"/>
    <n v="14"/>
    <x v="2"/>
    <x v="0"/>
    <s v="Sad"/>
    <x v="0"/>
    <x v="0"/>
  </r>
  <r>
    <x v="3223"/>
    <s v="Aurthur Wogan"/>
    <x v="1"/>
    <d v="1992-03-12T00:00:00"/>
    <n v="2024429"/>
    <x v="559"/>
    <x v="5"/>
    <s v="High Blood Pressure"/>
    <s v="Stress"/>
    <x v="2"/>
    <n v="49"/>
    <x v="1"/>
    <x v="1"/>
    <s v="Sad"/>
    <x v="0"/>
    <x v="1"/>
  </r>
  <r>
    <x v="3224"/>
    <s v="Leta Ross"/>
    <x v="0"/>
    <d v="2000-05-23T00:00:00"/>
    <n v="2024126"/>
    <x v="167"/>
    <x v="5"/>
    <s v="Fatigue"/>
    <s v="Depression"/>
    <x v="0"/>
    <n v="175"/>
    <x v="0"/>
    <x v="2"/>
    <s v="Neutral"/>
    <x v="0"/>
    <x v="0"/>
  </r>
  <r>
    <x v="3225"/>
    <s v="Barnabas Fieldsend"/>
    <x v="1"/>
    <d v="1997-06-02T00:00:00"/>
    <n v="202443"/>
    <x v="663"/>
    <x v="3"/>
    <s v="Fatigue"/>
    <s v="Depression"/>
    <x v="3"/>
    <n v="7"/>
    <x v="2"/>
    <x v="0"/>
    <s v="Neutral"/>
    <x v="1"/>
    <x v="0"/>
  </r>
  <r>
    <x v="3226"/>
    <s v="Bobina Conner"/>
    <x v="0"/>
    <d v="2004-01-29T00:00:00"/>
    <n v="2024316"/>
    <x v="261"/>
    <x v="2"/>
    <s v="Fatigue"/>
    <s v="Depression"/>
    <x v="1"/>
    <n v="42"/>
    <x v="2"/>
    <x v="2"/>
    <s v="Happy"/>
    <x v="0"/>
    <x v="0"/>
  </r>
  <r>
    <x v="3227"/>
    <s v="Ibby Valerio"/>
    <x v="0"/>
    <d v="2001-05-12T00:00:00"/>
    <n v="2024323"/>
    <x v="312"/>
    <x v="0"/>
    <s v="Fatigue"/>
    <s v="Depression"/>
    <x v="0"/>
    <n v="35"/>
    <x v="0"/>
    <x v="1"/>
    <s v="Happy"/>
    <x v="0"/>
    <x v="0"/>
  </r>
  <r>
    <x v="3228"/>
    <s v="Carlynn Alves"/>
    <x v="0"/>
    <d v="2004-02-20T00:00:00"/>
    <n v="202469"/>
    <x v="225"/>
    <x v="0"/>
    <s v="Fatigue"/>
    <s v="Stress"/>
    <x v="1"/>
    <n v="70"/>
    <x v="0"/>
    <x v="0"/>
    <s v="Sad"/>
    <x v="0"/>
    <x v="0"/>
  </r>
  <r>
    <x v="3229"/>
    <s v="Garland Mallon"/>
    <x v="0"/>
    <d v="2004-06-27T00:00:00"/>
    <n v="2024215"/>
    <x v="428"/>
    <x v="0"/>
    <s v="Insomnia"/>
    <s v="Irritability"/>
    <x v="5"/>
    <n v="105"/>
    <x v="2"/>
    <x v="0"/>
    <s v="Neutral"/>
    <x v="1"/>
    <x v="0"/>
  </r>
  <r>
    <x v="3230"/>
    <s v="Garner Ganderton"/>
    <x v="1"/>
    <d v="1981-10-26T00:00:00"/>
    <n v="202463"/>
    <x v="6"/>
    <x v="0"/>
    <s v="Fatigue"/>
    <s v="Depression"/>
    <x v="2"/>
    <n v="175"/>
    <x v="0"/>
    <x v="0"/>
    <s v="Neutral"/>
    <x v="1"/>
    <x v="0"/>
  </r>
  <r>
    <x v="3231"/>
    <s v="Michele Vaughten"/>
    <x v="1"/>
    <d v="1999-10-23T00:00:00"/>
    <n v="2024330"/>
    <x v="75"/>
    <x v="0"/>
    <s v="High Blood Pressure"/>
    <s v="Anxiety"/>
    <x v="2"/>
    <n v="175"/>
    <x v="2"/>
    <x v="1"/>
    <s v="Neutral"/>
    <x v="1"/>
    <x v="0"/>
  </r>
  <r>
    <x v="3232"/>
    <s v="Ryun Cush"/>
    <x v="1"/>
    <d v="2005-11-19T00:00:00"/>
    <n v="202449"/>
    <x v="190"/>
    <x v="0"/>
    <s v="Insomnia"/>
    <s v="Stress"/>
    <x v="2"/>
    <n v="84"/>
    <x v="0"/>
    <x v="1"/>
    <s v="Sad"/>
    <x v="0"/>
    <x v="0"/>
  </r>
  <r>
    <x v="3233"/>
    <s v="Clevie Labbett"/>
    <x v="1"/>
    <d v="2002-08-10T00:00:00"/>
    <n v="2024521"/>
    <x v="65"/>
    <x v="3"/>
    <s v="High Blood Pressure"/>
    <s v="Depression"/>
    <x v="2"/>
    <n v="112"/>
    <x v="1"/>
    <x v="0"/>
    <s v="Sad"/>
    <x v="0"/>
    <x v="0"/>
  </r>
  <r>
    <x v="3234"/>
    <s v="Dewie Byforth"/>
    <x v="1"/>
    <d v="1992-03-05T00:00:00"/>
    <n v="2024323"/>
    <x v="324"/>
    <x v="1"/>
    <s v="Back Pain"/>
    <s v="Depression"/>
    <x v="3"/>
    <n v="119"/>
    <x v="2"/>
    <x v="0"/>
    <s v="Happy"/>
    <x v="1"/>
    <x v="0"/>
  </r>
  <r>
    <x v="3235"/>
    <s v="Wye Bakey"/>
    <x v="1"/>
    <d v="1983-12-26T00:00:00"/>
    <n v="2024124"/>
    <x v="581"/>
    <x v="2"/>
    <s v="Back Pain"/>
    <s v="Stress"/>
    <x v="1"/>
    <n v="77"/>
    <x v="0"/>
    <x v="1"/>
    <s v="Happy"/>
    <x v="0"/>
    <x v="0"/>
  </r>
  <r>
    <x v="3236"/>
    <s v="Jefferson Filer"/>
    <x v="1"/>
    <d v="1995-01-11T00:00:00"/>
    <n v="2024115"/>
    <x v="123"/>
    <x v="3"/>
    <s v="Back Pain"/>
    <s v="Depression"/>
    <x v="0"/>
    <n v="84"/>
    <x v="0"/>
    <x v="0"/>
    <s v="Neutral"/>
    <x v="0"/>
    <x v="0"/>
  </r>
  <r>
    <x v="3237"/>
    <s v="Julietta Eakin"/>
    <x v="0"/>
    <d v="1982-09-19T00:00:00"/>
    <n v="202436"/>
    <x v="473"/>
    <x v="3"/>
    <s v="Back Pain"/>
    <s v="Irritability"/>
    <x v="1"/>
    <n v="14"/>
    <x v="0"/>
    <x v="2"/>
    <s v="Neutral"/>
    <x v="0"/>
    <x v="0"/>
  </r>
  <r>
    <x v="3238"/>
    <s v="Dylan Tole"/>
    <x v="1"/>
    <d v="1991-09-20T00:00:00"/>
    <n v="202415"/>
    <x v="476"/>
    <x v="3"/>
    <s v="Back Pain"/>
    <s v="Stress"/>
    <x v="2"/>
    <n v="56"/>
    <x v="0"/>
    <x v="1"/>
    <s v="Happy"/>
    <x v="0"/>
    <x v="0"/>
  </r>
  <r>
    <x v="3239"/>
    <s v="Stearn Suddell"/>
    <x v="1"/>
    <d v="2003-07-14T00:00:00"/>
    <n v="2024622"/>
    <x v="205"/>
    <x v="1"/>
    <s v="Fatigue"/>
    <s v="Stress"/>
    <x v="3"/>
    <n v="91"/>
    <x v="0"/>
    <x v="0"/>
    <s v="Sad"/>
    <x v="0"/>
    <x v="0"/>
  </r>
  <r>
    <x v="3240"/>
    <s v="Monika Willets"/>
    <x v="0"/>
    <d v="1997-01-17T00:00:00"/>
    <n v="202458"/>
    <x v="248"/>
    <x v="1"/>
    <s v="Fatigue"/>
    <s v="Anxiety"/>
    <x v="1"/>
    <n v="105"/>
    <x v="0"/>
    <x v="1"/>
    <s v="Neutral"/>
    <x v="0"/>
    <x v="0"/>
  </r>
  <r>
    <x v="3241"/>
    <s v="Carlene Keer"/>
    <x v="0"/>
    <d v="2004-01-19T00:00:00"/>
    <n v="202426"/>
    <x v="34"/>
    <x v="0"/>
    <s v="Insomnia"/>
    <s v="Anxiety"/>
    <x v="3"/>
    <n v="161"/>
    <x v="2"/>
    <x v="1"/>
    <s v="Sad"/>
    <x v="1"/>
    <x v="0"/>
  </r>
  <r>
    <x v="3242"/>
    <s v="Charmain Dearnley"/>
    <x v="0"/>
    <d v="1990-10-26T00:00:00"/>
    <n v="2024521"/>
    <x v="461"/>
    <x v="2"/>
    <s v="Fatigue"/>
    <s v="Depression"/>
    <x v="1"/>
    <n v="105"/>
    <x v="1"/>
    <x v="1"/>
    <s v="Sad"/>
    <x v="0"/>
    <x v="0"/>
  </r>
  <r>
    <x v="3243"/>
    <s v="Rebeka Upstone"/>
    <x v="0"/>
    <d v="1993-11-22T00:00:00"/>
    <n v="2024520"/>
    <x v="180"/>
    <x v="0"/>
    <s v="Fatigue"/>
    <s v="Anxiety"/>
    <x v="3"/>
    <n v="84"/>
    <x v="1"/>
    <x v="1"/>
    <s v="Neutral"/>
    <x v="1"/>
    <x v="0"/>
  </r>
  <r>
    <x v="3244"/>
    <s v="Courtney Brute"/>
    <x v="1"/>
    <d v="2002-01-16T00:00:00"/>
    <n v="2024313"/>
    <x v="351"/>
    <x v="5"/>
    <s v="Back Pain"/>
    <s v="Irritability"/>
    <x v="1"/>
    <n v="21"/>
    <x v="2"/>
    <x v="0"/>
    <s v="Neutral"/>
    <x v="1"/>
    <x v="0"/>
  </r>
  <r>
    <x v="3245"/>
    <s v="Cari Chapelle"/>
    <x v="0"/>
    <d v="1948-12-22T00:00:00"/>
    <n v="202451"/>
    <x v="5"/>
    <x v="0"/>
    <s v="Arthritis Pain"/>
    <s v="Anxiety"/>
    <x v="6"/>
    <n v="77"/>
    <x v="0"/>
    <x v="2"/>
    <s v="Neutral"/>
    <x v="0"/>
    <x v="0"/>
  </r>
  <r>
    <x v="3246"/>
    <s v="Pierson Kalvin"/>
    <x v="1"/>
    <d v="2005-01-01T00:00:00"/>
    <n v="2024622"/>
    <x v="413"/>
    <x v="0"/>
    <s v="Fatigue"/>
    <s v="Stress"/>
    <x v="3"/>
    <n v="35"/>
    <x v="0"/>
    <x v="0"/>
    <s v="Neutral"/>
    <x v="1"/>
    <x v="0"/>
  </r>
  <r>
    <x v="3247"/>
    <s v="Jaquenetta Cassam"/>
    <x v="0"/>
    <d v="2004-08-15T00:00:00"/>
    <n v="2024616"/>
    <x v="467"/>
    <x v="1"/>
    <s v="Back Pain"/>
    <s v="Anxiety"/>
    <x v="2"/>
    <n v="168"/>
    <x v="1"/>
    <x v="1"/>
    <s v="Neutral"/>
    <x v="1"/>
    <x v="0"/>
  </r>
  <r>
    <x v="3248"/>
    <s v="Shell Godier"/>
    <x v="1"/>
    <d v="1994-06-26T00:00:00"/>
    <n v="2024125"/>
    <x v="91"/>
    <x v="1"/>
    <s v="Back Pain"/>
    <s v="Depression"/>
    <x v="1"/>
    <n v="63"/>
    <x v="2"/>
    <x v="2"/>
    <s v="Happy"/>
    <x v="1"/>
    <x v="0"/>
  </r>
  <r>
    <x v="3249"/>
    <s v="Chastity Kohrsen"/>
    <x v="0"/>
    <d v="1996-05-30T00:00:00"/>
    <n v="2024228"/>
    <x v="234"/>
    <x v="5"/>
    <s v="Fatigue"/>
    <s v="Stress"/>
    <x v="3"/>
    <n v="91"/>
    <x v="2"/>
    <x v="1"/>
    <s v="Neutral"/>
    <x v="1"/>
    <x v="0"/>
  </r>
  <r>
    <x v="3250"/>
    <s v="Rudyard Morcom"/>
    <x v="1"/>
    <d v="1992-12-23T00:00:00"/>
    <n v="202467"/>
    <x v="525"/>
    <x v="3"/>
    <s v="Fatigue"/>
    <s v="Depression"/>
    <x v="3"/>
    <n v="126"/>
    <x v="0"/>
    <x v="0"/>
    <s v="Sad"/>
    <x v="0"/>
    <x v="0"/>
  </r>
  <r>
    <x v="3251"/>
    <s v="Emmit Ponting"/>
    <x v="1"/>
    <d v="2003-01-06T00:00:00"/>
    <n v="202423"/>
    <x v="198"/>
    <x v="0"/>
    <s v="Back Pain"/>
    <s v="Stress"/>
    <x v="1"/>
    <n v="91"/>
    <x v="2"/>
    <x v="1"/>
    <s v="Happy"/>
    <x v="1"/>
    <x v="0"/>
  </r>
  <r>
    <x v="3252"/>
    <s v="Corinna Vallack"/>
    <x v="0"/>
    <d v="1997-03-29T00:00:00"/>
    <n v="202429"/>
    <x v="443"/>
    <x v="5"/>
    <s v="High Blood Pressure"/>
    <s v="Anxiety"/>
    <x v="5"/>
    <n v="182"/>
    <x v="2"/>
    <x v="2"/>
    <s v="Sad"/>
    <x v="1"/>
    <x v="0"/>
  </r>
  <r>
    <x v="3253"/>
    <s v="Mariana Gostling"/>
    <x v="0"/>
    <d v="2002-11-20T00:00:00"/>
    <n v="2024517"/>
    <x v="26"/>
    <x v="0"/>
    <s v="Insomnia"/>
    <s v="Stress"/>
    <x v="0"/>
    <n v="126"/>
    <x v="0"/>
    <x v="0"/>
    <s v="Neutral"/>
    <x v="1"/>
    <x v="0"/>
  </r>
  <r>
    <x v="3254"/>
    <s v="Efren Danforth"/>
    <x v="1"/>
    <d v="1980-01-22T00:00:00"/>
    <n v="2024310"/>
    <x v="116"/>
    <x v="0"/>
    <s v="Fatigue"/>
    <s v="Anxiety"/>
    <x v="1"/>
    <n v="119"/>
    <x v="0"/>
    <x v="1"/>
    <s v="Happy"/>
    <x v="0"/>
    <x v="0"/>
  </r>
  <r>
    <x v="3255"/>
    <s v="Josselyn Roach"/>
    <x v="0"/>
    <d v="2002-01-16T00:00:00"/>
    <n v="2024511"/>
    <x v="679"/>
    <x v="3"/>
    <s v="High Blood Pressure"/>
    <s v="Irritability"/>
    <x v="3"/>
    <n v="56"/>
    <x v="2"/>
    <x v="1"/>
    <s v="Neutral"/>
    <x v="0"/>
    <x v="0"/>
  </r>
  <r>
    <x v="3256"/>
    <s v="Rufus McCosh"/>
    <x v="1"/>
    <d v="1991-06-24T00:00:00"/>
    <n v="2024430"/>
    <x v="201"/>
    <x v="3"/>
    <s v="Back Pain"/>
    <s v="Irritability"/>
    <x v="2"/>
    <n v="168"/>
    <x v="0"/>
    <x v="0"/>
    <s v="Sad"/>
    <x v="0"/>
    <x v="0"/>
  </r>
  <r>
    <x v="3257"/>
    <s v="Vera Danielis"/>
    <x v="0"/>
    <d v="1993-11-25T00:00:00"/>
    <n v="2024622"/>
    <x v="38"/>
    <x v="1"/>
    <s v="Headache"/>
    <s v="Anxiety"/>
    <x v="3"/>
    <n v="161"/>
    <x v="0"/>
    <x v="1"/>
    <s v="Neutral"/>
    <x v="0"/>
    <x v="0"/>
  </r>
  <r>
    <x v="3258"/>
    <s v="Gauthier Pochet"/>
    <x v="1"/>
    <d v="1996-01-11T00:00:00"/>
    <n v="202429"/>
    <x v="255"/>
    <x v="1"/>
    <s v="Back Pain"/>
    <s v="Anxiety"/>
    <x v="0"/>
    <n v="28"/>
    <x v="0"/>
    <x v="0"/>
    <s v="Neutral"/>
    <x v="0"/>
    <x v="0"/>
  </r>
  <r>
    <x v="3259"/>
    <s v="Sergent Mattioni"/>
    <x v="1"/>
    <d v="2001-11-12T00:00:00"/>
    <n v="2024418"/>
    <x v="391"/>
    <x v="0"/>
    <s v="Headache"/>
    <s v="Depression"/>
    <x v="1"/>
    <n v="140"/>
    <x v="0"/>
    <x v="0"/>
    <s v="Happy"/>
    <x v="0"/>
    <x v="0"/>
  </r>
  <r>
    <x v="3260"/>
    <s v="Charmion Bassil"/>
    <x v="0"/>
    <d v="1989-05-13T00:00:00"/>
    <n v="2024424"/>
    <x v="192"/>
    <x v="0"/>
    <s v="High Blood Pressure"/>
    <s v="Anxiety"/>
    <x v="3"/>
    <n v="21"/>
    <x v="0"/>
    <x v="1"/>
    <s v="Happy"/>
    <x v="0"/>
    <x v="0"/>
  </r>
  <r>
    <x v="3261"/>
    <s v="Alyse Autrie"/>
    <x v="0"/>
    <d v="1969-11-16T00:00:00"/>
    <n v="202443"/>
    <x v="330"/>
    <x v="0"/>
    <s v="Headache"/>
    <s v="Depression"/>
    <x v="0"/>
    <n v="182"/>
    <x v="2"/>
    <x v="2"/>
    <s v="Sad"/>
    <x v="0"/>
    <x v="0"/>
  </r>
  <r>
    <x v="3262"/>
    <s v="Maximilian Jeal"/>
    <x v="1"/>
    <d v="2000-07-22T00:00:00"/>
    <n v="202448"/>
    <x v="538"/>
    <x v="3"/>
    <s v="Fatigue"/>
    <s v="Mood Swings"/>
    <x v="3"/>
    <n v="161"/>
    <x v="2"/>
    <x v="0"/>
    <s v="Neutral"/>
    <x v="0"/>
    <x v="0"/>
  </r>
  <r>
    <x v="3263"/>
    <s v="Elisabet Briers"/>
    <x v="0"/>
    <d v="2001-04-07T00:00:00"/>
    <n v="202414"/>
    <x v="250"/>
    <x v="2"/>
    <s v="Fatigue"/>
    <s v="Anxiety"/>
    <x v="2"/>
    <n v="14"/>
    <x v="1"/>
    <x v="1"/>
    <s v="Neutral"/>
    <x v="0"/>
    <x v="0"/>
  </r>
  <r>
    <x v="3264"/>
    <s v="Gaynor Banford"/>
    <x v="0"/>
    <d v="1995-09-15T00:00:00"/>
    <n v="2024315"/>
    <x v="584"/>
    <x v="3"/>
    <s v="Fatigue"/>
    <s v="Anxiety"/>
    <x v="0"/>
    <n v="126"/>
    <x v="0"/>
    <x v="0"/>
    <s v="Neutral"/>
    <x v="0"/>
    <x v="0"/>
  </r>
  <r>
    <x v="3265"/>
    <s v="Rania Wilsee"/>
    <x v="0"/>
    <d v="1969-04-08T00:00:00"/>
    <n v="2024111"/>
    <x v="608"/>
    <x v="0"/>
    <s v="Insomnia"/>
    <s v="Anxiety"/>
    <x v="1"/>
    <n v="119"/>
    <x v="0"/>
    <x v="0"/>
    <s v="Neutral"/>
    <x v="0"/>
    <x v="0"/>
  </r>
  <r>
    <x v="3266"/>
    <s v="Xenos Bartusek"/>
    <x v="1"/>
    <d v="2006-01-01T00:00:00"/>
    <n v="202425"/>
    <x v="595"/>
    <x v="3"/>
    <s v="Fatigue"/>
    <s v="Depression"/>
    <x v="0"/>
    <n v="28"/>
    <x v="1"/>
    <x v="0"/>
    <s v="Neutral"/>
    <x v="1"/>
    <x v="1"/>
  </r>
  <r>
    <x v="3267"/>
    <s v="Misha Colerick"/>
    <x v="0"/>
    <d v="1991-05-27T00:00:00"/>
    <n v="2024311"/>
    <x v="36"/>
    <x v="0"/>
    <s v="High Blood Pressure"/>
    <s v="Depression"/>
    <x v="2"/>
    <n v="133"/>
    <x v="0"/>
    <x v="1"/>
    <s v="Happy"/>
    <x v="0"/>
    <x v="0"/>
  </r>
  <r>
    <x v="3268"/>
    <s v="Corry Arpe"/>
    <x v="0"/>
    <d v="1972-10-18T00:00:00"/>
    <n v="2024229"/>
    <x v="58"/>
    <x v="1"/>
    <s v="Headache"/>
    <s v="Depression"/>
    <x v="2"/>
    <n v="182"/>
    <x v="0"/>
    <x v="0"/>
    <s v="Sad"/>
    <x v="0"/>
    <x v="0"/>
  </r>
  <r>
    <x v="3269"/>
    <s v="Rona VanBrugh"/>
    <x v="0"/>
    <d v="1974-07-15T00:00:00"/>
    <n v="2024111"/>
    <x v="252"/>
    <x v="0"/>
    <s v="Back Pain"/>
    <s v="Anxiety"/>
    <x v="0"/>
    <n v="133"/>
    <x v="0"/>
    <x v="2"/>
    <s v="Happy"/>
    <x v="0"/>
    <x v="0"/>
  </r>
  <r>
    <x v="3270"/>
    <s v="Friedrick Polland"/>
    <x v="1"/>
    <d v="1986-06-02T00:00:00"/>
    <n v="2024223"/>
    <x v="105"/>
    <x v="0"/>
    <s v="Insomnia"/>
    <s v="Mood Swings"/>
    <x v="5"/>
    <n v="21"/>
    <x v="0"/>
    <x v="1"/>
    <s v="Sad"/>
    <x v="0"/>
    <x v="0"/>
  </r>
  <r>
    <x v="3271"/>
    <s v="Krishnah Fritchley"/>
    <x v="1"/>
    <d v="1971-06-12T00:00:00"/>
    <n v="2024221"/>
    <x v="174"/>
    <x v="0"/>
    <s v="Insomnia"/>
    <s v="Mood Swings"/>
    <x v="3"/>
    <n v="133"/>
    <x v="0"/>
    <x v="0"/>
    <s v="Neutral"/>
    <x v="0"/>
    <x v="0"/>
  </r>
  <r>
    <x v="3272"/>
    <s v="Shaughn Veness"/>
    <x v="1"/>
    <d v="2004-07-02T00:00:00"/>
    <n v="2024229"/>
    <x v="202"/>
    <x v="5"/>
    <s v="High Blood Pressure"/>
    <s v="Irritability"/>
    <x v="2"/>
    <n v="126"/>
    <x v="0"/>
    <x v="0"/>
    <s v="Sad"/>
    <x v="1"/>
    <x v="0"/>
  </r>
  <r>
    <x v="3273"/>
    <s v="Charita Ellul"/>
    <x v="0"/>
    <d v="2000-01-03T00:00:00"/>
    <n v="202415"/>
    <x v="77"/>
    <x v="0"/>
    <s v="High Blood Pressure"/>
    <s v="Anxiety"/>
    <x v="2"/>
    <n v="7"/>
    <x v="0"/>
    <x v="1"/>
    <s v="Happy"/>
    <x v="0"/>
    <x v="0"/>
  </r>
  <r>
    <x v="3274"/>
    <s v="Simona Pottle"/>
    <x v="0"/>
    <d v="2006-08-16T00:00:00"/>
    <n v="202411"/>
    <x v="256"/>
    <x v="6"/>
    <s v="Headache"/>
    <s v="Depression"/>
    <x v="2"/>
    <n v="119"/>
    <x v="2"/>
    <x v="2"/>
    <s v="Neutral"/>
    <x v="1"/>
    <x v="0"/>
  </r>
  <r>
    <x v="3275"/>
    <s v="Holden Loudyan"/>
    <x v="1"/>
    <d v="1989-08-26T00:00:00"/>
    <n v="2024312"/>
    <x v="126"/>
    <x v="3"/>
    <s v="Back Pain"/>
    <s v="Mood Swings"/>
    <x v="2"/>
    <n v="112"/>
    <x v="2"/>
    <x v="0"/>
    <s v="Happy"/>
    <x v="0"/>
    <x v="0"/>
  </r>
  <r>
    <x v="3276"/>
    <s v="Beverlee Gricewood"/>
    <x v="0"/>
    <d v="2005-07-24T00:00:00"/>
    <n v="2024119"/>
    <x v="31"/>
    <x v="5"/>
    <s v="Insomnia"/>
    <s v="Stress"/>
    <x v="2"/>
    <n v="35"/>
    <x v="1"/>
    <x v="0"/>
    <s v="Sad"/>
    <x v="0"/>
    <x v="0"/>
  </r>
  <r>
    <x v="3277"/>
    <s v="Florina Bidmead"/>
    <x v="0"/>
    <d v="1992-04-28T00:00:00"/>
    <n v="2024319"/>
    <x v="6"/>
    <x v="5"/>
    <s v="Headache"/>
    <s v="Irritability"/>
    <x v="0"/>
    <n v="140"/>
    <x v="2"/>
    <x v="0"/>
    <s v="Sad"/>
    <x v="1"/>
    <x v="0"/>
  </r>
  <r>
    <x v="3278"/>
    <s v="Beryle Bernardy"/>
    <x v="0"/>
    <d v="1995-10-24T00:00:00"/>
    <n v="2024111"/>
    <x v="586"/>
    <x v="3"/>
    <s v="Back Pain"/>
    <s v="Irritability"/>
    <x v="3"/>
    <n v="84"/>
    <x v="2"/>
    <x v="0"/>
    <s v="Neutral"/>
    <x v="0"/>
    <x v="0"/>
  </r>
  <r>
    <x v="3279"/>
    <s v="Garret Isaacson"/>
    <x v="1"/>
    <d v="2003-12-16T00:00:00"/>
    <n v="2024428"/>
    <x v="181"/>
    <x v="3"/>
    <s v="Headache"/>
    <s v="Stress"/>
    <x v="5"/>
    <n v="28"/>
    <x v="1"/>
    <x v="0"/>
    <s v="Happy"/>
    <x v="1"/>
    <x v="0"/>
  </r>
  <r>
    <x v="3280"/>
    <s v="Helaine Amesbury"/>
    <x v="0"/>
    <d v="1993-06-29T00:00:00"/>
    <n v="2024131"/>
    <x v="128"/>
    <x v="3"/>
    <s v="Fatigue"/>
    <s v="Stress"/>
    <x v="1"/>
    <n v="49"/>
    <x v="1"/>
    <x v="0"/>
    <s v="Neutral"/>
    <x v="1"/>
    <x v="0"/>
  </r>
  <r>
    <x v="3281"/>
    <s v="Alphonso Weins"/>
    <x v="1"/>
    <d v="2004-03-29T00:00:00"/>
    <n v="2024317"/>
    <x v="540"/>
    <x v="5"/>
    <s v="Back Pain"/>
    <s v="Irritability"/>
    <x v="2"/>
    <n v="21"/>
    <x v="2"/>
    <x v="0"/>
    <s v="Sad"/>
    <x v="0"/>
    <x v="0"/>
  </r>
  <r>
    <x v="3282"/>
    <s v="Dolf Blinman"/>
    <x v="1"/>
    <d v="1993-12-28T00:00:00"/>
    <n v="2024122"/>
    <x v="545"/>
    <x v="3"/>
    <s v="Insomnia"/>
    <s v="Irritability"/>
    <x v="2"/>
    <n v="14"/>
    <x v="1"/>
    <x v="0"/>
    <s v="Sad"/>
    <x v="0"/>
    <x v="0"/>
  </r>
  <r>
    <x v="3283"/>
    <s v="Bronnie Cattach"/>
    <x v="1"/>
    <d v="2002-07-18T00:00:00"/>
    <n v="2024330"/>
    <x v="336"/>
    <x v="2"/>
    <s v="Fatigue"/>
    <s v="Anxiety"/>
    <x v="1"/>
    <n v="182"/>
    <x v="0"/>
    <x v="0"/>
    <s v="Happy"/>
    <x v="0"/>
    <x v="0"/>
  </r>
  <r>
    <x v="3284"/>
    <s v="Theresita Izat"/>
    <x v="0"/>
    <d v="1985-02-12T00:00:00"/>
    <n v="2024427"/>
    <x v="336"/>
    <x v="3"/>
    <s v="Headache"/>
    <s v="Stress"/>
    <x v="3"/>
    <n v="175"/>
    <x v="1"/>
    <x v="1"/>
    <s v="Happy"/>
    <x v="0"/>
    <x v="1"/>
  </r>
  <r>
    <x v="3285"/>
    <s v="Holly Chevolleau"/>
    <x v="0"/>
    <d v="1985-12-17T00:00:00"/>
    <n v="2024521"/>
    <x v="64"/>
    <x v="0"/>
    <s v="Headache"/>
    <s v="Irritability"/>
    <x v="1"/>
    <n v="21"/>
    <x v="0"/>
    <x v="0"/>
    <s v="Sad"/>
    <x v="0"/>
    <x v="0"/>
  </r>
  <r>
    <x v="3286"/>
    <s v="Laurene Pincott"/>
    <x v="0"/>
    <d v="1998-07-04T00:00:00"/>
    <n v="202439"/>
    <x v="19"/>
    <x v="3"/>
    <s v="Back Pain"/>
    <s v="Irritability"/>
    <x v="2"/>
    <n v="42"/>
    <x v="0"/>
    <x v="2"/>
    <s v="Happy"/>
    <x v="1"/>
    <x v="0"/>
  </r>
  <r>
    <x v="3287"/>
    <s v="Egon Hawarden"/>
    <x v="1"/>
    <d v="2003-04-03T00:00:00"/>
    <n v="2024611"/>
    <x v="452"/>
    <x v="2"/>
    <s v="Fatigue"/>
    <s v="Anxiety"/>
    <x v="5"/>
    <n v="56"/>
    <x v="2"/>
    <x v="0"/>
    <s v="Happy"/>
    <x v="1"/>
    <x v="0"/>
  </r>
  <r>
    <x v="3288"/>
    <s v="Betty De Benedictis"/>
    <x v="0"/>
    <d v="1994-11-25T00:00:00"/>
    <n v="202442"/>
    <x v="88"/>
    <x v="1"/>
    <s v="Fatigue"/>
    <s v="Stress"/>
    <x v="2"/>
    <n v="119"/>
    <x v="0"/>
    <x v="1"/>
    <s v="Happy"/>
    <x v="0"/>
    <x v="0"/>
  </r>
  <r>
    <x v="3289"/>
    <s v="Berthe Penhaleurack"/>
    <x v="0"/>
    <d v="1982-05-13T00:00:00"/>
    <n v="202453"/>
    <x v="83"/>
    <x v="1"/>
    <s v="Fatigue"/>
    <s v="Irritability"/>
    <x v="1"/>
    <n v="182"/>
    <x v="0"/>
    <x v="0"/>
    <s v="Neutral"/>
    <x v="0"/>
    <x v="0"/>
  </r>
  <r>
    <x v="3290"/>
    <s v="Alasteir Matushevitz"/>
    <x v="1"/>
    <d v="1996-01-23T00:00:00"/>
    <n v="202413"/>
    <x v="263"/>
    <x v="1"/>
    <s v="Back Pain"/>
    <s v="Anxiety"/>
    <x v="5"/>
    <n v="77"/>
    <x v="2"/>
    <x v="0"/>
    <s v="Neutral"/>
    <x v="1"/>
    <x v="0"/>
  </r>
  <r>
    <x v="3291"/>
    <s v="Berget Viccars"/>
    <x v="0"/>
    <d v="2004-06-01T00:00:00"/>
    <n v="2024220"/>
    <x v="496"/>
    <x v="0"/>
    <s v="Fatigue"/>
    <s v="Anxiety"/>
    <x v="1"/>
    <n v="21"/>
    <x v="1"/>
    <x v="0"/>
    <s v="Happy"/>
    <x v="1"/>
    <x v="1"/>
  </r>
  <r>
    <x v="3292"/>
    <s v="Dominga Mingauld"/>
    <x v="0"/>
    <d v="1995-05-09T00:00:00"/>
    <n v="2024227"/>
    <x v="47"/>
    <x v="2"/>
    <s v="Back Pain"/>
    <s v="Anxiety"/>
    <x v="3"/>
    <n v="98"/>
    <x v="2"/>
    <x v="0"/>
    <s v="Happy"/>
    <x v="0"/>
    <x v="0"/>
  </r>
  <r>
    <x v="3293"/>
    <s v="Moselle Roxbee"/>
    <x v="0"/>
    <d v="1990-05-29T00:00:00"/>
    <n v="202459"/>
    <x v="602"/>
    <x v="3"/>
    <s v="High Blood Pressure"/>
    <s v="Depression"/>
    <x v="1"/>
    <n v="126"/>
    <x v="0"/>
    <x v="0"/>
    <s v="Neutral"/>
    <x v="0"/>
    <x v="0"/>
  </r>
  <r>
    <x v="3294"/>
    <s v="Angelique Zotto"/>
    <x v="0"/>
    <d v="1991-04-15T00:00:00"/>
    <n v="2024415"/>
    <x v="499"/>
    <x v="1"/>
    <s v="Back Pain"/>
    <s v="Stress"/>
    <x v="3"/>
    <n v="14"/>
    <x v="0"/>
    <x v="0"/>
    <s v="Happy"/>
    <x v="0"/>
    <x v="0"/>
  </r>
  <r>
    <x v="3295"/>
    <s v="Leora Giberd"/>
    <x v="0"/>
    <d v="1993-03-07T00:00:00"/>
    <n v="202444"/>
    <x v="503"/>
    <x v="1"/>
    <s v="Headache"/>
    <s v="Irritability"/>
    <x v="2"/>
    <n v="77"/>
    <x v="1"/>
    <x v="0"/>
    <s v="Happy"/>
    <x v="1"/>
    <x v="1"/>
  </r>
  <r>
    <x v="3296"/>
    <s v="Elsi Eam"/>
    <x v="0"/>
    <d v="1994-08-23T00:00:00"/>
    <n v="2024420"/>
    <x v="52"/>
    <x v="0"/>
    <s v="Insomnia"/>
    <s v="Anxiety"/>
    <x v="1"/>
    <n v="182"/>
    <x v="2"/>
    <x v="0"/>
    <s v="Sad"/>
    <x v="1"/>
    <x v="0"/>
  </r>
  <r>
    <x v="3297"/>
    <s v="Colleen Darrington"/>
    <x v="0"/>
    <d v="2001-12-20T00:00:00"/>
    <n v="2024227"/>
    <x v="536"/>
    <x v="1"/>
    <s v="Headache"/>
    <s v="Depression"/>
    <x v="3"/>
    <n v="182"/>
    <x v="2"/>
    <x v="0"/>
    <s v="Neutral"/>
    <x v="1"/>
    <x v="0"/>
  </r>
  <r>
    <x v="3298"/>
    <s v="Dena Basezzi"/>
    <x v="0"/>
    <d v="2004-12-24T00:00:00"/>
    <n v="2024528"/>
    <x v="216"/>
    <x v="2"/>
    <s v="Insomnia"/>
    <s v="Anxiety"/>
    <x v="5"/>
    <n v="49"/>
    <x v="1"/>
    <x v="0"/>
    <s v="Sad"/>
    <x v="1"/>
    <x v="1"/>
  </r>
  <r>
    <x v="3299"/>
    <s v="Antonella Stoute"/>
    <x v="0"/>
    <d v="2002-12-22T00:00:00"/>
    <n v="2024227"/>
    <x v="404"/>
    <x v="3"/>
    <s v="Headache"/>
    <s v="Irritability"/>
    <x v="1"/>
    <n v="91"/>
    <x v="1"/>
    <x v="0"/>
    <s v="Happy"/>
    <x v="0"/>
    <x v="0"/>
  </r>
  <r>
    <x v="3300"/>
    <s v="Benedick Merigon"/>
    <x v="1"/>
    <d v="2004-08-12T00:00:00"/>
    <n v="2024418"/>
    <x v="84"/>
    <x v="5"/>
    <s v="High Blood Pressure"/>
    <s v="Anxiety"/>
    <x v="0"/>
    <n v="70"/>
    <x v="2"/>
    <x v="0"/>
    <s v="Neutral"/>
    <x v="1"/>
    <x v="0"/>
  </r>
  <r>
    <x v="3301"/>
    <s v="Euphemia Westley"/>
    <x v="0"/>
    <d v="2006-03-17T00:00:00"/>
    <n v="202429"/>
    <x v="325"/>
    <x v="0"/>
    <s v="Back Pain"/>
    <s v="Stress"/>
    <x v="0"/>
    <n v="63"/>
    <x v="0"/>
    <x v="0"/>
    <s v="Sad"/>
    <x v="0"/>
    <x v="0"/>
  </r>
  <r>
    <x v="3302"/>
    <s v="Aviva Smardon"/>
    <x v="0"/>
    <d v="1971-03-01T00:00:00"/>
    <n v="202458"/>
    <x v="479"/>
    <x v="5"/>
    <s v="Headache"/>
    <s v="Mood Swings"/>
    <x v="5"/>
    <n v="105"/>
    <x v="2"/>
    <x v="2"/>
    <s v="Sad"/>
    <x v="1"/>
    <x v="0"/>
  </r>
  <r>
    <x v="3303"/>
    <s v="Barney Dengel"/>
    <x v="1"/>
    <d v="2002-08-05T00:00:00"/>
    <n v="202458"/>
    <x v="230"/>
    <x v="2"/>
    <s v="Insomnia"/>
    <s v="Stress"/>
    <x v="1"/>
    <n v="168"/>
    <x v="1"/>
    <x v="0"/>
    <s v="Neutral"/>
    <x v="0"/>
    <x v="1"/>
  </r>
  <r>
    <x v="3304"/>
    <s v="Mable Sahnow"/>
    <x v="0"/>
    <d v="2005-09-03T00:00:00"/>
    <n v="2024520"/>
    <x v="73"/>
    <x v="0"/>
    <s v="Back Pain"/>
    <s v="Stress"/>
    <x v="5"/>
    <n v="147"/>
    <x v="0"/>
    <x v="2"/>
    <s v="Sad"/>
    <x v="0"/>
    <x v="0"/>
  </r>
  <r>
    <x v="3305"/>
    <s v="Hillard Gartery"/>
    <x v="1"/>
    <d v="1995-12-27T00:00:00"/>
    <n v="2024131"/>
    <x v="84"/>
    <x v="0"/>
    <s v="Fatigue"/>
    <s v="Irritability"/>
    <x v="3"/>
    <n v="175"/>
    <x v="1"/>
    <x v="2"/>
    <s v="Happy"/>
    <x v="1"/>
    <x v="0"/>
  </r>
  <r>
    <x v="3306"/>
    <s v="Maryann Accum"/>
    <x v="0"/>
    <d v="1996-02-12T00:00:00"/>
    <n v="2024521"/>
    <x v="55"/>
    <x v="0"/>
    <s v="Insomnia"/>
    <s v="Mood Swings"/>
    <x v="2"/>
    <n v="182"/>
    <x v="0"/>
    <x v="1"/>
    <s v="Happy"/>
    <x v="0"/>
    <x v="0"/>
  </r>
  <r>
    <x v="3307"/>
    <s v="Skipton Farmiloe"/>
    <x v="1"/>
    <d v="1997-03-21T00:00:00"/>
    <n v="2024127"/>
    <x v="643"/>
    <x v="1"/>
    <s v="Insomnia"/>
    <s v="Irritability"/>
    <x v="2"/>
    <n v="112"/>
    <x v="2"/>
    <x v="1"/>
    <s v="Neutral"/>
    <x v="1"/>
    <x v="0"/>
  </r>
  <r>
    <x v="3308"/>
    <s v="Caroljean Loverock"/>
    <x v="0"/>
    <d v="2000-05-24T00:00:00"/>
    <n v="2024228"/>
    <x v="300"/>
    <x v="3"/>
    <s v="Fatigue"/>
    <s v="Anxiety"/>
    <x v="0"/>
    <n v="147"/>
    <x v="0"/>
    <x v="0"/>
    <s v="Sad"/>
    <x v="0"/>
    <x v="0"/>
  </r>
  <r>
    <x v="3309"/>
    <s v="Lorilyn Patrono"/>
    <x v="0"/>
    <d v="2006-08-06T00:00:00"/>
    <n v="2024420"/>
    <x v="17"/>
    <x v="2"/>
    <s v="Stomach Ache"/>
    <s v="Anxiety"/>
    <x v="7"/>
    <n v="161"/>
    <x v="2"/>
    <x v="1"/>
    <s v="Sad"/>
    <x v="1"/>
    <x v="0"/>
  </r>
  <r>
    <x v="3310"/>
    <s v="Tess Hartly"/>
    <x v="0"/>
    <d v="1991-06-30T00:00:00"/>
    <n v="202429"/>
    <x v="229"/>
    <x v="3"/>
    <s v="Back Pain"/>
    <s v="Depression"/>
    <x v="3"/>
    <n v="28"/>
    <x v="0"/>
    <x v="1"/>
    <s v="Sad"/>
    <x v="0"/>
    <x v="0"/>
  </r>
  <r>
    <x v="3311"/>
    <s v="Smith De Miranda"/>
    <x v="1"/>
    <d v="1995-06-13T00:00:00"/>
    <n v="202426"/>
    <x v="217"/>
    <x v="3"/>
    <s v="Back Pain"/>
    <s v="Stress"/>
    <x v="2"/>
    <n v="119"/>
    <x v="1"/>
    <x v="0"/>
    <s v="Neutral"/>
    <x v="1"/>
    <x v="0"/>
  </r>
  <r>
    <x v="3312"/>
    <s v="Ashlan Rosnau"/>
    <x v="0"/>
    <d v="2000-08-10T00:00:00"/>
    <n v="202433"/>
    <x v="4"/>
    <x v="2"/>
    <s v="Back Pain"/>
    <s v="Mood Swings"/>
    <x v="2"/>
    <n v="49"/>
    <x v="2"/>
    <x v="2"/>
    <s v="Sad"/>
    <x v="0"/>
    <x v="0"/>
  </r>
  <r>
    <x v="3313"/>
    <s v="Edmund Bezants"/>
    <x v="1"/>
    <d v="1965-01-05T00:00:00"/>
    <n v="2024522"/>
    <x v="80"/>
    <x v="2"/>
    <s v="Headache"/>
    <s v="Depression"/>
    <x v="0"/>
    <n v="119"/>
    <x v="1"/>
    <x v="0"/>
    <s v="Sad"/>
    <x v="1"/>
    <x v="0"/>
  </r>
  <r>
    <x v="3314"/>
    <s v="Joye Burchill"/>
    <x v="0"/>
    <d v="1986-02-23T00:00:00"/>
    <n v="2024426"/>
    <x v="345"/>
    <x v="2"/>
    <s v="High Blood Pressure"/>
    <s v="Irritability"/>
    <x v="2"/>
    <n v="56"/>
    <x v="2"/>
    <x v="2"/>
    <s v="Happy"/>
    <x v="0"/>
    <x v="0"/>
  </r>
  <r>
    <x v="3315"/>
    <s v="Shel Venus"/>
    <x v="0"/>
    <d v="2003-06-30T00:00:00"/>
    <n v="2024412"/>
    <x v="574"/>
    <x v="2"/>
    <s v="Headache"/>
    <s v="Anxiety"/>
    <x v="3"/>
    <n v="154"/>
    <x v="0"/>
    <x v="0"/>
    <s v="Neutral"/>
    <x v="1"/>
    <x v="0"/>
  </r>
  <r>
    <x v="3316"/>
    <s v="Chiquita Wyness"/>
    <x v="0"/>
    <d v="2002-02-05T00:00:00"/>
    <n v="2024318"/>
    <x v="412"/>
    <x v="0"/>
    <s v="Back Pain"/>
    <s v="Depression"/>
    <x v="2"/>
    <n v="63"/>
    <x v="2"/>
    <x v="1"/>
    <s v="Neutral"/>
    <x v="0"/>
    <x v="0"/>
  </r>
  <r>
    <x v="3317"/>
    <s v="Jeana Brannan"/>
    <x v="0"/>
    <d v="1991-01-30T00:00:00"/>
    <n v="2024125"/>
    <x v="3"/>
    <x v="1"/>
    <s v="Insomnia"/>
    <s v="Mood Swings"/>
    <x v="1"/>
    <n v="63"/>
    <x v="0"/>
    <x v="0"/>
    <s v="Sad"/>
    <x v="0"/>
    <x v="0"/>
  </r>
  <r>
    <x v="3318"/>
    <s v="Livia Savidge"/>
    <x v="0"/>
    <d v="1993-08-14T00:00:00"/>
    <n v="202415"/>
    <x v="109"/>
    <x v="2"/>
    <s v="Fatigue"/>
    <s v="Mood Swings"/>
    <x v="1"/>
    <n v="84"/>
    <x v="1"/>
    <x v="1"/>
    <s v="Sad"/>
    <x v="1"/>
    <x v="1"/>
  </r>
  <r>
    <x v="3319"/>
    <s v="Devland Cremin"/>
    <x v="1"/>
    <d v="1973-07-05T00:00:00"/>
    <n v="2024418"/>
    <x v="17"/>
    <x v="0"/>
    <s v="Insomnia"/>
    <s v="Irritability"/>
    <x v="2"/>
    <n v="154"/>
    <x v="0"/>
    <x v="1"/>
    <s v="Neutral"/>
    <x v="0"/>
    <x v="0"/>
  </r>
  <r>
    <x v="3320"/>
    <s v="Evelina Dallin"/>
    <x v="0"/>
    <d v="1992-06-03T00:00:00"/>
    <n v="202465"/>
    <x v="688"/>
    <x v="3"/>
    <s v="Fatigue"/>
    <s v="Depression"/>
    <x v="2"/>
    <n v="147"/>
    <x v="1"/>
    <x v="0"/>
    <s v="Neutral"/>
    <x v="0"/>
    <x v="1"/>
  </r>
  <r>
    <x v="3321"/>
    <s v="Chelsey Peabody"/>
    <x v="0"/>
    <d v="1999-06-08T00:00:00"/>
    <n v="2024619"/>
    <x v="646"/>
    <x v="3"/>
    <s v="High Blood Pressure"/>
    <s v="Mood Swings"/>
    <x v="0"/>
    <n v="77"/>
    <x v="1"/>
    <x v="2"/>
    <s v="Neutral"/>
    <x v="1"/>
    <x v="0"/>
  </r>
  <r>
    <x v="3322"/>
    <s v="Shalom Tomasini"/>
    <x v="1"/>
    <d v="1981-03-24T00:00:00"/>
    <n v="202469"/>
    <x v="135"/>
    <x v="3"/>
    <s v="Insomnia"/>
    <s v="Irritability"/>
    <x v="0"/>
    <n v="56"/>
    <x v="0"/>
    <x v="0"/>
    <s v="Sad"/>
    <x v="0"/>
    <x v="0"/>
  </r>
  <r>
    <x v="3323"/>
    <s v="Beale Finder"/>
    <x v="1"/>
    <d v="1993-05-20T00:00:00"/>
    <n v="2024414"/>
    <x v="54"/>
    <x v="3"/>
    <s v="Insomnia"/>
    <s v="Mood Swings"/>
    <x v="3"/>
    <n v="21"/>
    <x v="0"/>
    <x v="0"/>
    <s v="Happy"/>
    <x v="0"/>
    <x v="0"/>
  </r>
  <r>
    <x v="3324"/>
    <s v="Yorgo Tollemache"/>
    <x v="1"/>
    <d v="1998-08-29T00:00:00"/>
    <n v="202433"/>
    <x v="213"/>
    <x v="3"/>
    <s v="Back Pain"/>
    <s v="Depression"/>
    <x v="2"/>
    <n v="84"/>
    <x v="2"/>
    <x v="1"/>
    <s v="Neutral"/>
    <x v="0"/>
    <x v="0"/>
  </r>
  <r>
    <x v="3325"/>
    <s v="Farris Glasscoe"/>
    <x v="1"/>
    <d v="1980-10-11T00:00:00"/>
    <n v="202466"/>
    <x v="412"/>
    <x v="0"/>
    <s v="Headache"/>
    <s v="Depression"/>
    <x v="0"/>
    <n v="126"/>
    <x v="2"/>
    <x v="2"/>
    <s v="Sad"/>
    <x v="0"/>
    <x v="0"/>
  </r>
  <r>
    <x v="3326"/>
    <s v="Meggi Elion"/>
    <x v="0"/>
    <d v="2002-04-08T00:00:00"/>
    <n v="2024129"/>
    <x v="106"/>
    <x v="2"/>
    <s v="Back Pain"/>
    <s v="Depression"/>
    <x v="5"/>
    <n v="91"/>
    <x v="1"/>
    <x v="2"/>
    <s v="Neutral"/>
    <x v="0"/>
    <x v="0"/>
  </r>
  <r>
    <x v="3327"/>
    <s v="Eugenio Desbrow"/>
    <x v="1"/>
    <d v="1999-07-25T00:00:00"/>
    <n v="2024614"/>
    <x v="412"/>
    <x v="1"/>
    <s v="Fatigue"/>
    <s v="Depression"/>
    <x v="0"/>
    <n v="105"/>
    <x v="2"/>
    <x v="1"/>
    <s v="Happy"/>
    <x v="0"/>
    <x v="0"/>
  </r>
  <r>
    <x v="3328"/>
    <s v="Costanza Bache"/>
    <x v="0"/>
    <d v="2005-09-01T00:00:00"/>
    <n v="202454"/>
    <x v="324"/>
    <x v="1"/>
    <s v="Fatigue"/>
    <s v="Anxiety"/>
    <x v="1"/>
    <n v="140"/>
    <x v="2"/>
    <x v="1"/>
    <s v="Neutral"/>
    <x v="0"/>
    <x v="0"/>
  </r>
  <r>
    <x v="3329"/>
    <s v="Laverne Sappy"/>
    <x v="0"/>
    <d v="1990-12-14T00:00:00"/>
    <n v="2024529"/>
    <x v="207"/>
    <x v="0"/>
    <s v="Back Pain"/>
    <s v="Mood Swings"/>
    <x v="1"/>
    <n v="35"/>
    <x v="2"/>
    <x v="1"/>
    <s v="Neutral"/>
    <x v="0"/>
    <x v="0"/>
  </r>
  <r>
    <x v="3330"/>
    <s v="Katharyn Moulding"/>
    <x v="0"/>
    <d v="1987-07-08T00:00:00"/>
    <n v="202454"/>
    <x v="641"/>
    <x v="3"/>
    <s v="Insomnia"/>
    <s v="Depression"/>
    <x v="5"/>
    <n v="63"/>
    <x v="2"/>
    <x v="1"/>
    <s v="Neutral"/>
    <x v="0"/>
    <x v="0"/>
  </r>
  <r>
    <x v="3331"/>
    <s v="Colver Antill"/>
    <x v="1"/>
    <d v="2000-05-19T00:00:00"/>
    <n v="2024331"/>
    <x v="668"/>
    <x v="0"/>
    <s v="Headache"/>
    <s v="Anxiety"/>
    <x v="1"/>
    <n v="168"/>
    <x v="1"/>
    <x v="0"/>
    <s v="Neutral"/>
    <x v="1"/>
    <x v="0"/>
  </r>
  <r>
    <x v="3332"/>
    <s v="Reamonn Truckell"/>
    <x v="1"/>
    <d v="1966-02-11T00:00:00"/>
    <n v="2024417"/>
    <x v="26"/>
    <x v="1"/>
    <s v="Headache"/>
    <s v="Irritability"/>
    <x v="1"/>
    <n v="119"/>
    <x v="1"/>
    <x v="2"/>
    <s v="Neutral"/>
    <x v="1"/>
    <x v="1"/>
  </r>
  <r>
    <x v="3333"/>
    <s v="Selle Hue"/>
    <x v="0"/>
    <d v="1992-06-29T00:00:00"/>
    <n v="202427"/>
    <x v="8"/>
    <x v="1"/>
    <s v="Headache"/>
    <s v="Depression"/>
    <x v="1"/>
    <n v="105"/>
    <x v="0"/>
    <x v="1"/>
    <s v="Sad"/>
    <x v="0"/>
    <x v="0"/>
  </r>
  <r>
    <x v="3334"/>
    <s v="Peri Carlson"/>
    <x v="0"/>
    <d v="1952-01-02T00:00:00"/>
    <n v="2024528"/>
    <x v="170"/>
    <x v="2"/>
    <s v="Insomnia"/>
    <s v="Fear"/>
    <x v="4"/>
    <n v="182"/>
    <x v="1"/>
    <x v="1"/>
    <s v="Neutral"/>
    <x v="0"/>
    <x v="1"/>
  </r>
  <r>
    <x v="3335"/>
    <s v="Maje Gallamore"/>
    <x v="1"/>
    <d v="1999-11-29T00:00:00"/>
    <n v="2024418"/>
    <x v="267"/>
    <x v="0"/>
    <s v="Headache"/>
    <s v="Depression"/>
    <x v="1"/>
    <n v="105"/>
    <x v="2"/>
    <x v="0"/>
    <s v="Sad"/>
    <x v="1"/>
    <x v="0"/>
  </r>
  <r>
    <x v="3336"/>
    <s v="Bertrand Manvell"/>
    <x v="1"/>
    <d v="2006-06-20T00:00:00"/>
    <n v="2024124"/>
    <x v="233"/>
    <x v="5"/>
    <s v="High Blood Pressure"/>
    <s v="Irritability"/>
    <x v="0"/>
    <n v="28"/>
    <x v="0"/>
    <x v="0"/>
    <s v="Sad"/>
    <x v="0"/>
    <x v="0"/>
  </r>
  <r>
    <x v="3337"/>
    <s v="Mauricio Costar"/>
    <x v="1"/>
    <d v="1975-01-06T00:00:00"/>
    <n v="202433"/>
    <x v="562"/>
    <x v="3"/>
    <s v="Back Pain"/>
    <s v="Anxiety"/>
    <x v="3"/>
    <n v="105"/>
    <x v="0"/>
    <x v="1"/>
    <s v="Neutral"/>
    <x v="0"/>
    <x v="0"/>
  </r>
  <r>
    <x v="3338"/>
    <s v="Tiffi MacElholm"/>
    <x v="0"/>
    <d v="1995-09-13T00:00:00"/>
    <n v="2024422"/>
    <x v="650"/>
    <x v="3"/>
    <s v="Insomnia"/>
    <s v="Irritability"/>
    <x v="1"/>
    <n v="56"/>
    <x v="2"/>
    <x v="1"/>
    <s v="Sad"/>
    <x v="0"/>
    <x v="0"/>
  </r>
  <r>
    <x v="3339"/>
    <s v="Sam Bidewell"/>
    <x v="1"/>
    <d v="2001-06-03T00:00:00"/>
    <n v="202426"/>
    <x v="156"/>
    <x v="0"/>
    <s v="Back Pain"/>
    <s v="Irritability"/>
    <x v="2"/>
    <n v="56"/>
    <x v="0"/>
    <x v="0"/>
    <s v="Neutral"/>
    <x v="0"/>
    <x v="0"/>
  </r>
  <r>
    <x v="3340"/>
    <s v="Madelle Perford"/>
    <x v="0"/>
    <d v="1988-01-28T00:00:00"/>
    <n v="2024615"/>
    <x v="478"/>
    <x v="1"/>
    <s v="Fatigue"/>
    <s v="Anxiety"/>
    <x v="2"/>
    <n v="49"/>
    <x v="0"/>
    <x v="0"/>
    <s v="Sad"/>
    <x v="0"/>
    <x v="0"/>
  </r>
  <r>
    <x v="3341"/>
    <s v="Benjie Longhirst"/>
    <x v="1"/>
    <d v="1989-01-07T00:00:00"/>
    <n v="2024620"/>
    <x v="333"/>
    <x v="3"/>
    <s v="Back Pain"/>
    <s v="Irritability"/>
    <x v="0"/>
    <n v="21"/>
    <x v="1"/>
    <x v="0"/>
    <s v="Sad"/>
    <x v="1"/>
    <x v="1"/>
  </r>
  <r>
    <x v="3342"/>
    <s v="Willyt Monk"/>
    <x v="0"/>
    <d v="2005-05-04T00:00:00"/>
    <n v="202435"/>
    <x v="316"/>
    <x v="0"/>
    <s v="Headache"/>
    <s v="Irritability"/>
    <x v="2"/>
    <n v="168"/>
    <x v="0"/>
    <x v="1"/>
    <s v="Neutral"/>
    <x v="0"/>
    <x v="0"/>
  </r>
  <r>
    <x v="3343"/>
    <s v="Abelard Mineghelli"/>
    <x v="1"/>
    <d v="1981-05-01T00:00:00"/>
    <n v="2024510"/>
    <x v="293"/>
    <x v="3"/>
    <s v="Insomnia"/>
    <s v="Mood Swings"/>
    <x v="0"/>
    <n v="77"/>
    <x v="0"/>
    <x v="0"/>
    <s v="Sad"/>
    <x v="0"/>
    <x v="0"/>
  </r>
  <r>
    <x v="3344"/>
    <s v="Lavina Reicharz"/>
    <x v="0"/>
    <d v="1997-06-27T00:00:00"/>
    <n v="2024120"/>
    <x v="525"/>
    <x v="0"/>
    <s v="Fatigue"/>
    <s v="Depression"/>
    <x v="2"/>
    <n v="175"/>
    <x v="0"/>
    <x v="1"/>
    <s v="Sad"/>
    <x v="0"/>
    <x v="0"/>
  </r>
  <r>
    <x v="3345"/>
    <s v="Niko Paoli"/>
    <x v="1"/>
    <d v="2001-05-13T00:00:00"/>
    <n v="202426"/>
    <x v="499"/>
    <x v="2"/>
    <s v="Back Pain"/>
    <s v="Anxiety"/>
    <x v="0"/>
    <n v="98"/>
    <x v="2"/>
    <x v="1"/>
    <s v="Neutral"/>
    <x v="0"/>
    <x v="0"/>
  </r>
  <r>
    <x v="3346"/>
    <s v="Belicia Lidgerton"/>
    <x v="0"/>
    <d v="1962-11-18T00:00:00"/>
    <n v="2024327"/>
    <x v="186"/>
    <x v="1"/>
    <s v="Fatigue"/>
    <s v="Mood Swings"/>
    <x v="1"/>
    <n v="21"/>
    <x v="0"/>
    <x v="1"/>
    <s v="Happy"/>
    <x v="0"/>
    <x v="0"/>
  </r>
  <r>
    <x v="3347"/>
    <s v="Dedie Childerhouse"/>
    <x v="0"/>
    <d v="1994-05-06T00:00:00"/>
    <n v="2024529"/>
    <x v="36"/>
    <x v="5"/>
    <s v="Fatigue"/>
    <s v="Anxiety"/>
    <x v="5"/>
    <n v="42"/>
    <x v="1"/>
    <x v="1"/>
    <s v="Happy"/>
    <x v="0"/>
    <x v="0"/>
  </r>
  <r>
    <x v="3348"/>
    <s v="Aline Order"/>
    <x v="0"/>
    <d v="2004-08-31T00:00:00"/>
    <n v="2024320"/>
    <x v="280"/>
    <x v="3"/>
    <s v="Back Pain"/>
    <s v="Depression"/>
    <x v="0"/>
    <n v="182"/>
    <x v="2"/>
    <x v="2"/>
    <s v="Sad"/>
    <x v="1"/>
    <x v="0"/>
  </r>
  <r>
    <x v="3349"/>
    <s v="Hillie Lakeman"/>
    <x v="1"/>
    <d v="1980-11-12T00:00:00"/>
    <n v="202422"/>
    <x v="359"/>
    <x v="2"/>
    <s v="Back Pain"/>
    <s v="Mood Swings"/>
    <x v="5"/>
    <n v="70"/>
    <x v="0"/>
    <x v="1"/>
    <s v="Neutral"/>
    <x v="0"/>
    <x v="0"/>
  </r>
  <r>
    <x v="3350"/>
    <s v="Alfred Heineking"/>
    <x v="1"/>
    <d v="2004-03-27T00:00:00"/>
    <n v="2024331"/>
    <x v="439"/>
    <x v="1"/>
    <s v="Fatigue"/>
    <s v="Anxiety"/>
    <x v="1"/>
    <n v="126"/>
    <x v="0"/>
    <x v="1"/>
    <s v="Happy"/>
    <x v="0"/>
    <x v="0"/>
  </r>
  <r>
    <x v="3351"/>
    <s v="Shelba Jimson"/>
    <x v="0"/>
    <d v="1997-07-17T00:00:00"/>
    <n v="2024412"/>
    <x v="613"/>
    <x v="1"/>
    <s v="Fatigue"/>
    <s v="Depression"/>
    <x v="0"/>
    <n v="105"/>
    <x v="2"/>
    <x v="0"/>
    <s v="Neutral"/>
    <x v="0"/>
    <x v="0"/>
  </r>
  <r>
    <x v="3352"/>
    <s v="Lydie Torns"/>
    <x v="0"/>
    <d v="1985-05-31T00:00:00"/>
    <n v="2024316"/>
    <x v="536"/>
    <x v="5"/>
    <s v="High Blood Pressure"/>
    <s v="Stress"/>
    <x v="5"/>
    <n v="161"/>
    <x v="2"/>
    <x v="1"/>
    <s v="Happy"/>
    <x v="0"/>
    <x v="0"/>
  </r>
  <r>
    <x v="3353"/>
    <s v="Holt Wearne"/>
    <x v="1"/>
    <d v="1987-07-18T00:00:00"/>
    <n v="202433"/>
    <x v="314"/>
    <x v="3"/>
    <s v="Insomnia"/>
    <s v="Irritability"/>
    <x v="1"/>
    <n v="175"/>
    <x v="2"/>
    <x v="0"/>
    <s v="Happy"/>
    <x v="0"/>
    <x v="0"/>
  </r>
  <r>
    <x v="3354"/>
    <s v="Shirley Szachniewicz"/>
    <x v="0"/>
    <d v="2001-06-10T00:00:00"/>
    <n v="2024120"/>
    <x v="492"/>
    <x v="3"/>
    <s v="Fatigue"/>
    <s v="Depression"/>
    <x v="5"/>
    <n v="49"/>
    <x v="2"/>
    <x v="1"/>
    <s v="Neutral"/>
    <x v="1"/>
    <x v="0"/>
  </r>
  <r>
    <x v="3355"/>
    <s v="Kurtis Brecon"/>
    <x v="1"/>
    <d v="1992-11-14T00:00:00"/>
    <n v="2024124"/>
    <x v="63"/>
    <x v="1"/>
    <s v="Back Pain"/>
    <s v="Depression"/>
    <x v="5"/>
    <n v="42"/>
    <x v="2"/>
    <x v="0"/>
    <s v="Sad"/>
    <x v="0"/>
    <x v="0"/>
  </r>
  <r>
    <x v="3356"/>
    <s v="Gaultiero Bessell"/>
    <x v="1"/>
    <d v="1993-04-17T00:00:00"/>
    <n v="202419"/>
    <x v="72"/>
    <x v="3"/>
    <s v="Insomnia"/>
    <s v="Irritability"/>
    <x v="2"/>
    <n v="84"/>
    <x v="0"/>
    <x v="0"/>
    <s v="Neutral"/>
    <x v="0"/>
    <x v="0"/>
  </r>
  <r>
    <x v="3357"/>
    <s v="Vivien Harrington"/>
    <x v="0"/>
    <d v="2000-01-21T00:00:00"/>
    <n v="2024124"/>
    <x v="75"/>
    <x v="3"/>
    <s v="High Blood Pressure"/>
    <s v="Anxiety"/>
    <x v="3"/>
    <n v="63"/>
    <x v="0"/>
    <x v="2"/>
    <s v="Happy"/>
    <x v="0"/>
    <x v="0"/>
  </r>
  <r>
    <x v="3358"/>
    <s v="Issy Dyton"/>
    <x v="0"/>
    <d v="2003-12-22T00:00:00"/>
    <n v="2024411"/>
    <x v="193"/>
    <x v="0"/>
    <s v="Fatigue"/>
    <s v="Depression"/>
    <x v="2"/>
    <n v="77"/>
    <x v="0"/>
    <x v="1"/>
    <s v="Neutral"/>
    <x v="0"/>
    <x v="0"/>
  </r>
  <r>
    <x v="3359"/>
    <s v="Fifi Cowndley"/>
    <x v="0"/>
    <d v="1995-04-26T00:00:00"/>
    <n v="2024415"/>
    <x v="545"/>
    <x v="2"/>
    <s v="Headache"/>
    <s v="Mood Swings"/>
    <x v="2"/>
    <n v="7"/>
    <x v="2"/>
    <x v="0"/>
    <s v="Neutral"/>
    <x v="0"/>
    <x v="0"/>
  </r>
  <r>
    <x v="3360"/>
    <s v="Finley Ellum"/>
    <x v="1"/>
    <d v="1997-02-01T00:00:00"/>
    <n v="2024123"/>
    <x v="413"/>
    <x v="1"/>
    <s v="Headache"/>
    <s v="Anxiety"/>
    <x v="1"/>
    <n v="28"/>
    <x v="0"/>
    <x v="2"/>
    <s v="Happy"/>
    <x v="0"/>
    <x v="0"/>
  </r>
  <r>
    <x v="3361"/>
    <s v="Octavia Phizakarley"/>
    <x v="0"/>
    <d v="1983-08-17T00:00:00"/>
    <n v="202416"/>
    <x v="516"/>
    <x v="1"/>
    <s v="High Blood Pressure"/>
    <s v="Stress"/>
    <x v="0"/>
    <n v="42"/>
    <x v="0"/>
    <x v="1"/>
    <s v="Sad"/>
    <x v="1"/>
    <x v="0"/>
  </r>
  <r>
    <x v="3362"/>
    <s v="Melina Josland"/>
    <x v="0"/>
    <d v="1997-04-30T00:00:00"/>
    <n v="2024514"/>
    <x v="460"/>
    <x v="0"/>
    <s v="Insomnia"/>
    <s v="Anxiety"/>
    <x v="3"/>
    <n v="56"/>
    <x v="1"/>
    <x v="1"/>
    <s v="Sad"/>
    <x v="1"/>
    <x v="1"/>
  </r>
  <r>
    <x v="3363"/>
    <s v="Marchall Gittings"/>
    <x v="1"/>
    <d v="1964-12-12T00:00:00"/>
    <n v="2024316"/>
    <x v="52"/>
    <x v="3"/>
    <s v="Fatigue"/>
    <s v="Anxiety"/>
    <x v="1"/>
    <n v="21"/>
    <x v="1"/>
    <x v="0"/>
    <s v="Happy"/>
    <x v="0"/>
    <x v="1"/>
  </r>
  <r>
    <x v="3364"/>
    <s v="Liv Hammell"/>
    <x v="0"/>
    <d v="2000-02-28T00:00:00"/>
    <n v="202424"/>
    <x v="434"/>
    <x v="0"/>
    <s v="Fatigue"/>
    <s v="Irritability"/>
    <x v="3"/>
    <n v="21"/>
    <x v="1"/>
    <x v="1"/>
    <s v="Neutral"/>
    <x v="0"/>
    <x v="0"/>
  </r>
  <r>
    <x v="3365"/>
    <s v="Jard Ellett"/>
    <x v="1"/>
    <d v="1977-09-23T00:00:00"/>
    <n v="202422"/>
    <x v="193"/>
    <x v="3"/>
    <s v="Insomnia"/>
    <s v="Mood Swings"/>
    <x v="0"/>
    <n v="154"/>
    <x v="2"/>
    <x v="2"/>
    <s v="Neutral"/>
    <x v="0"/>
    <x v="0"/>
  </r>
  <r>
    <x v="3366"/>
    <s v="Morlee Bardwell"/>
    <x v="1"/>
    <d v="1993-01-03T00:00:00"/>
    <n v="202437"/>
    <x v="45"/>
    <x v="0"/>
    <s v="Headache"/>
    <s v="Mood Swings"/>
    <x v="1"/>
    <n v="56"/>
    <x v="0"/>
    <x v="1"/>
    <s v="Neutral"/>
    <x v="0"/>
    <x v="0"/>
  </r>
  <r>
    <x v="3367"/>
    <s v="Esme Edmons"/>
    <x v="0"/>
    <d v="2005-04-20T00:00:00"/>
    <n v="2024125"/>
    <x v="369"/>
    <x v="1"/>
    <s v="Back Pain"/>
    <s v="Irritability"/>
    <x v="2"/>
    <n v="21"/>
    <x v="0"/>
    <x v="0"/>
    <s v="Sad"/>
    <x v="0"/>
    <x v="0"/>
  </r>
  <r>
    <x v="3368"/>
    <s v="Rickie Spearett"/>
    <x v="0"/>
    <d v="1997-11-29T00:00:00"/>
    <n v="2024527"/>
    <x v="236"/>
    <x v="2"/>
    <s v="High Blood Pressure"/>
    <s v="Anxiety"/>
    <x v="3"/>
    <n v="147"/>
    <x v="0"/>
    <x v="2"/>
    <s v="Happy"/>
    <x v="0"/>
    <x v="0"/>
  </r>
  <r>
    <x v="3369"/>
    <s v="Dirk Solloway"/>
    <x v="1"/>
    <d v="1966-02-12T00:00:00"/>
    <n v="2024516"/>
    <x v="397"/>
    <x v="1"/>
    <s v="Back Pain"/>
    <s v="Depression"/>
    <x v="2"/>
    <n v="168"/>
    <x v="1"/>
    <x v="1"/>
    <s v="Sad"/>
    <x v="1"/>
    <x v="0"/>
  </r>
  <r>
    <x v="3370"/>
    <s v="Dannie Dragoe"/>
    <x v="1"/>
    <d v="1999-01-10T00:00:00"/>
    <n v="2024325"/>
    <x v="650"/>
    <x v="1"/>
    <s v="Fatigue"/>
    <s v="Depression"/>
    <x v="0"/>
    <n v="140"/>
    <x v="0"/>
    <x v="0"/>
    <s v="Happy"/>
    <x v="0"/>
    <x v="0"/>
  </r>
  <r>
    <x v="3371"/>
    <s v="Andy Totterdill"/>
    <x v="0"/>
    <d v="1994-12-18T00:00:00"/>
    <n v="202465"/>
    <x v="120"/>
    <x v="3"/>
    <s v="Fatigue"/>
    <s v="Anxiety"/>
    <x v="1"/>
    <n v="119"/>
    <x v="1"/>
    <x v="0"/>
    <s v="Happy"/>
    <x v="0"/>
    <x v="0"/>
  </r>
  <r>
    <x v="3372"/>
    <s v="Rogers Bath"/>
    <x v="1"/>
    <d v="2002-07-15T00:00:00"/>
    <n v="2024228"/>
    <x v="108"/>
    <x v="3"/>
    <s v="Fatigue"/>
    <s v="Irritability"/>
    <x v="2"/>
    <n v="35"/>
    <x v="0"/>
    <x v="0"/>
    <s v="Neutral"/>
    <x v="0"/>
    <x v="0"/>
  </r>
  <r>
    <x v="3373"/>
    <s v="Albina Bigby"/>
    <x v="0"/>
    <d v="1998-07-15T00:00:00"/>
    <n v="2024313"/>
    <x v="511"/>
    <x v="5"/>
    <s v="Insomnia"/>
    <s v="Stress"/>
    <x v="1"/>
    <n v="133"/>
    <x v="2"/>
    <x v="0"/>
    <s v="Sad"/>
    <x v="0"/>
    <x v="0"/>
  </r>
  <r>
    <x v="3374"/>
    <s v="Blondie Stephen"/>
    <x v="0"/>
    <d v="1970-02-11T00:00:00"/>
    <n v="2024515"/>
    <x v="361"/>
    <x v="2"/>
    <s v="Fatigue"/>
    <s v="Irritability"/>
    <x v="0"/>
    <n v="154"/>
    <x v="2"/>
    <x v="1"/>
    <s v="Neutral"/>
    <x v="0"/>
    <x v="0"/>
  </r>
  <r>
    <x v="3375"/>
    <s v="Edsel Moir"/>
    <x v="1"/>
    <d v="2002-01-01T00:00:00"/>
    <n v="2024313"/>
    <x v="367"/>
    <x v="0"/>
    <s v="Headache"/>
    <s v="Depression"/>
    <x v="1"/>
    <n v="7"/>
    <x v="1"/>
    <x v="2"/>
    <s v="Neutral"/>
    <x v="0"/>
    <x v="0"/>
  </r>
  <r>
    <x v="3376"/>
    <s v="Scott Grinaugh"/>
    <x v="1"/>
    <d v="1965-11-30T00:00:00"/>
    <n v="202434"/>
    <x v="540"/>
    <x v="0"/>
    <s v="Insomnia"/>
    <s v="Irritability"/>
    <x v="0"/>
    <n v="119"/>
    <x v="1"/>
    <x v="0"/>
    <s v="Neutral"/>
    <x v="1"/>
    <x v="0"/>
  </r>
  <r>
    <x v="3377"/>
    <s v="Em Orknay"/>
    <x v="1"/>
    <d v="1974-11-13T00:00:00"/>
    <n v="202446"/>
    <x v="513"/>
    <x v="2"/>
    <s v="Back Pain"/>
    <s v="Mood Swings"/>
    <x v="2"/>
    <n v="56"/>
    <x v="2"/>
    <x v="2"/>
    <s v="Neutral"/>
    <x v="0"/>
    <x v="0"/>
  </r>
  <r>
    <x v="3378"/>
    <s v="Zachary Ary"/>
    <x v="1"/>
    <d v="2003-07-27T00:00:00"/>
    <n v="2024526"/>
    <x v="36"/>
    <x v="1"/>
    <s v="Fatigue"/>
    <s v="Anxiety"/>
    <x v="2"/>
    <n v="147"/>
    <x v="0"/>
    <x v="1"/>
    <s v="Neutral"/>
    <x v="0"/>
    <x v="0"/>
  </r>
  <r>
    <x v="3379"/>
    <s v="Tobiah Vanichkin"/>
    <x v="1"/>
    <d v="2002-06-19T00:00:00"/>
    <n v="202418"/>
    <x v="58"/>
    <x v="3"/>
    <s v="Insomnia"/>
    <s v="Depression"/>
    <x v="1"/>
    <n v="119"/>
    <x v="1"/>
    <x v="1"/>
    <s v="Neutral"/>
    <x v="0"/>
    <x v="0"/>
  </r>
  <r>
    <x v="3380"/>
    <s v="Lutero Adshede"/>
    <x v="1"/>
    <d v="2005-01-07T00:00:00"/>
    <n v="202459"/>
    <x v="81"/>
    <x v="1"/>
    <s v="Fatigue"/>
    <s v="Mood Swings"/>
    <x v="5"/>
    <n v="147"/>
    <x v="0"/>
    <x v="0"/>
    <s v="Happy"/>
    <x v="0"/>
    <x v="0"/>
  </r>
  <r>
    <x v="3381"/>
    <s v="Gayelord Andryushchenko"/>
    <x v="1"/>
    <d v="1988-09-23T00:00:00"/>
    <n v="2024414"/>
    <x v="200"/>
    <x v="3"/>
    <s v="Fatigue"/>
    <s v="Anxiety"/>
    <x v="2"/>
    <n v="35"/>
    <x v="2"/>
    <x v="0"/>
    <s v="Neutral"/>
    <x v="0"/>
    <x v="0"/>
  </r>
  <r>
    <x v="3382"/>
    <s v="Lola Natwick"/>
    <x v="0"/>
    <d v="1997-03-04T00:00:00"/>
    <n v="2024121"/>
    <x v="152"/>
    <x v="3"/>
    <s v="Back Pain"/>
    <s v="Anxiety"/>
    <x v="5"/>
    <n v="119"/>
    <x v="2"/>
    <x v="0"/>
    <s v="Happy"/>
    <x v="0"/>
    <x v="0"/>
  </r>
  <r>
    <x v="3383"/>
    <s v="Thomas Garrould"/>
    <x v="1"/>
    <d v="1994-02-21T00:00:00"/>
    <n v="2024310"/>
    <x v="144"/>
    <x v="3"/>
    <s v="High Blood Pressure"/>
    <s v="Depression"/>
    <x v="1"/>
    <n v="56"/>
    <x v="0"/>
    <x v="1"/>
    <s v="Neutral"/>
    <x v="0"/>
    <x v="0"/>
  </r>
  <r>
    <x v="3384"/>
    <s v="Mandel Pleasaunce"/>
    <x v="1"/>
    <d v="1971-09-14T00:00:00"/>
    <n v="2024412"/>
    <x v="525"/>
    <x v="0"/>
    <s v="Fatigue"/>
    <s v="Depression"/>
    <x v="3"/>
    <n v="21"/>
    <x v="0"/>
    <x v="1"/>
    <s v="Neutral"/>
    <x v="0"/>
    <x v="0"/>
  </r>
  <r>
    <x v="3385"/>
    <s v="Angus Pracy"/>
    <x v="1"/>
    <d v="1997-07-24T00:00:00"/>
    <n v="2024330"/>
    <x v="171"/>
    <x v="0"/>
    <s v="Back Pain"/>
    <s v="Anxiety"/>
    <x v="2"/>
    <n v="98"/>
    <x v="1"/>
    <x v="2"/>
    <s v="Sad"/>
    <x v="0"/>
    <x v="0"/>
  </r>
  <r>
    <x v="3386"/>
    <s v="Perle Bulford"/>
    <x v="0"/>
    <d v="2003-02-12T00:00:00"/>
    <n v="2024122"/>
    <x v="125"/>
    <x v="1"/>
    <s v="Headache"/>
    <s v="Anxiety"/>
    <x v="3"/>
    <n v="70"/>
    <x v="1"/>
    <x v="1"/>
    <s v="Neutral"/>
    <x v="1"/>
    <x v="0"/>
  </r>
  <r>
    <x v="3387"/>
    <s v="Dinny Feeham"/>
    <x v="0"/>
    <d v="1949-01-14T00:00:00"/>
    <n v="202455"/>
    <x v="282"/>
    <x v="4"/>
    <s v="Arthritis Pain"/>
    <s v="Anxiety"/>
    <x v="6"/>
    <n v="21"/>
    <x v="2"/>
    <x v="1"/>
    <s v="Happy"/>
    <x v="0"/>
    <x v="0"/>
  </r>
  <r>
    <x v="3388"/>
    <s v="Aggi Patise"/>
    <x v="0"/>
    <d v="1995-06-15T00:00:00"/>
    <n v="202467"/>
    <x v="19"/>
    <x v="2"/>
    <s v="High Blood Pressure"/>
    <s v="Depression"/>
    <x v="2"/>
    <n v="28"/>
    <x v="1"/>
    <x v="1"/>
    <s v="Neutral"/>
    <x v="0"/>
    <x v="0"/>
  </r>
  <r>
    <x v="3389"/>
    <s v="Matias Mc Meekan"/>
    <x v="1"/>
    <d v="1963-01-18T00:00:00"/>
    <n v="2024229"/>
    <x v="347"/>
    <x v="3"/>
    <s v="Fatigue"/>
    <s v="Depression"/>
    <x v="3"/>
    <n v="21"/>
    <x v="1"/>
    <x v="1"/>
    <s v="Neutral"/>
    <x v="1"/>
    <x v="0"/>
  </r>
  <r>
    <x v="3390"/>
    <s v="Jdavie Sondon"/>
    <x v="1"/>
    <d v="2002-06-22T00:00:00"/>
    <n v="2024617"/>
    <x v="171"/>
    <x v="5"/>
    <s v="Fatigue"/>
    <s v="Depression"/>
    <x v="2"/>
    <n v="161"/>
    <x v="0"/>
    <x v="0"/>
    <s v="Neutral"/>
    <x v="0"/>
    <x v="0"/>
  </r>
  <r>
    <x v="3391"/>
    <s v="Nickolai Purkess"/>
    <x v="1"/>
    <d v="2006-08-15T00:00:00"/>
    <n v="202416"/>
    <x v="304"/>
    <x v="9"/>
    <s v="Headache"/>
    <s v="Fear"/>
    <x v="7"/>
    <n v="140"/>
    <x v="2"/>
    <x v="0"/>
    <s v="Happy"/>
    <x v="1"/>
    <x v="0"/>
  </r>
  <r>
    <x v="3392"/>
    <s v="Dylan Bruyet"/>
    <x v="1"/>
    <d v="1991-08-09T00:00:00"/>
    <n v="2024313"/>
    <x v="39"/>
    <x v="1"/>
    <s v="Back Pain"/>
    <s v="Irritability"/>
    <x v="2"/>
    <n v="161"/>
    <x v="0"/>
    <x v="1"/>
    <s v="Happy"/>
    <x v="0"/>
    <x v="0"/>
  </r>
  <r>
    <x v="3393"/>
    <s v="Fancie Matteucci"/>
    <x v="0"/>
    <d v="1979-07-16T00:00:00"/>
    <n v="2024324"/>
    <x v="55"/>
    <x v="0"/>
    <s v="Insomnia"/>
    <s v="Mood Swings"/>
    <x v="3"/>
    <n v="140"/>
    <x v="1"/>
    <x v="0"/>
    <s v="Neutral"/>
    <x v="0"/>
    <x v="1"/>
  </r>
  <r>
    <x v="3394"/>
    <s v="Jehanna Longhirst"/>
    <x v="0"/>
    <d v="1978-07-24T00:00:00"/>
    <n v="2024117"/>
    <x v="370"/>
    <x v="0"/>
    <s v="High Blood Pressure"/>
    <s v="Mood Swings"/>
    <x v="2"/>
    <n v="84"/>
    <x v="0"/>
    <x v="2"/>
    <s v="Happy"/>
    <x v="0"/>
    <x v="0"/>
  </r>
  <r>
    <x v="3395"/>
    <s v="Monte Birchenhead"/>
    <x v="1"/>
    <d v="1997-12-13T00:00:00"/>
    <n v="2024518"/>
    <x v="342"/>
    <x v="3"/>
    <s v="High Blood Pressure"/>
    <s v="Anxiety"/>
    <x v="2"/>
    <n v="154"/>
    <x v="2"/>
    <x v="1"/>
    <s v="Sad"/>
    <x v="0"/>
    <x v="0"/>
  </r>
  <r>
    <x v="3396"/>
    <s v="Harlie Hughes"/>
    <x v="0"/>
    <d v="1973-10-27T00:00:00"/>
    <n v="202442"/>
    <x v="348"/>
    <x v="5"/>
    <s v="Insomnia"/>
    <s v="Stress"/>
    <x v="1"/>
    <n v="49"/>
    <x v="0"/>
    <x v="2"/>
    <s v="Happy"/>
    <x v="1"/>
    <x v="0"/>
  </r>
  <r>
    <x v="3397"/>
    <s v="Maxim Moyers"/>
    <x v="1"/>
    <d v="1981-06-07T00:00:00"/>
    <n v="202411"/>
    <x v="373"/>
    <x v="1"/>
    <s v="Headache"/>
    <s v="Irritability"/>
    <x v="2"/>
    <n v="105"/>
    <x v="2"/>
    <x v="0"/>
    <s v="Happy"/>
    <x v="1"/>
    <x v="0"/>
  </r>
  <r>
    <x v="3398"/>
    <s v="Shelia Donaldson"/>
    <x v="0"/>
    <d v="1996-04-12T00:00:00"/>
    <n v="2024210"/>
    <x v="124"/>
    <x v="3"/>
    <s v="Fatigue"/>
    <s v="Anxiety"/>
    <x v="1"/>
    <n v="98"/>
    <x v="1"/>
    <x v="1"/>
    <s v="Neutral"/>
    <x v="0"/>
    <x v="0"/>
  </r>
  <r>
    <x v="3399"/>
    <s v="Brooke Ryhorovich"/>
    <x v="1"/>
    <d v="1991-05-27T00:00:00"/>
    <n v="2024420"/>
    <x v="660"/>
    <x v="3"/>
    <s v="Headache"/>
    <s v="Mood Swings"/>
    <x v="5"/>
    <n v="84"/>
    <x v="2"/>
    <x v="1"/>
    <s v="Sad"/>
    <x v="0"/>
    <x v="0"/>
  </r>
  <r>
    <x v="3400"/>
    <s v="Maressa Drever"/>
    <x v="0"/>
    <d v="2001-01-08T00:00:00"/>
    <n v="202425"/>
    <x v="102"/>
    <x v="0"/>
    <s v="Back Pain"/>
    <s v="Depression"/>
    <x v="5"/>
    <n v="91"/>
    <x v="1"/>
    <x v="0"/>
    <s v="Neutral"/>
    <x v="1"/>
    <x v="0"/>
  </r>
  <r>
    <x v="3401"/>
    <s v="Ravi McNirlin"/>
    <x v="1"/>
    <d v="2000-01-08T00:00:00"/>
    <n v="2024111"/>
    <x v="40"/>
    <x v="0"/>
    <s v="Fatigue"/>
    <s v="Depression"/>
    <x v="3"/>
    <n v="105"/>
    <x v="2"/>
    <x v="0"/>
    <s v="Sad"/>
    <x v="1"/>
    <x v="0"/>
  </r>
  <r>
    <x v="3402"/>
    <s v="Beatrice Tippett"/>
    <x v="0"/>
    <d v="2004-01-02T00:00:00"/>
    <n v="2024129"/>
    <x v="689"/>
    <x v="1"/>
    <s v="Insomnia"/>
    <s v="Anxiety"/>
    <x v="3"/>
    <n v="63"/>
    <x v="0"/>
    <x v="1"/>
    <s v="Neutral"/>
    <x v="0"/>
    <x v="0"/>
  </r>
  <r>
    <x v="3403"/>
    <s v="Fee De'Vere - Hunt"/>
    <x v="1"/>
    <d v="1993-05-15T00:00:00"/>
    <n v="202436"/>
    <x v="119"/>
    <x v="1"/>
    <s v="Fatigue"/>
    <s v="Irritability"/>
    <x v="1"/>
    <n v="14"/>
    <x v="1"/>
    <x v="0"/>
    <s v="Neutral"/>
    <x v="0"/>
    <x v="0"/>
  </r>
  <r>
    <x v="3404"/>
    <s v="Grant Ventum"/>
    <x v="1"/>
    <d v="1978-10-23T00:00:00"/>
    <n v="2024226"/>
    <x v="337"/>
    <x v="0"/>
    <s v="Fatigue"/>
    <s v="Depression"/>
    <x v="0"/>
    <n v="49"/>
    <x v="2"/>
    <x v="0"/>
    <s v="Neutral"/>
    <x v="1"/>
    <x v="0"/>
  </r>
  <r>
    <x v="3405"/>
    <s v="Erskine McManamon"/>
    <x v="1"/>
    <d v="1975-01-26T00:00:00"/>
    <n v="2024618"/>
    <x v="281"/>
    <x v="0"/>
    <s v="Fatigue"/>
    <s v="Anxiety"/>
    <x v="3"/>
    <n v="70"/>
    <x v="0"/>
    <x v="0"/>
    <s v="Neutral"/>
    <x v="0"/>
    <x v="0"/>
  </r>
  <r>
    <x v="3406"/>
    <s v="Diahann Drakers"/>
    <x v="0"/>
    <d v="1947-09-02T00:00:00"/>
    <n v="2024418"/>
    <x v="381"/>
    <x v="4"/>
    <s v="Arthritis Pain"/>
    <s v="Fear"/>
    <x v="9"/>
    <n v="105"/>
    <x v="1"/>
    <x v="0"/>
    <s v="Happy"/>
    <x v="1"/>
    <x v="0"/>
  </r>
  <r>
    <x v="3407"/>
    <s v="Lawry Loosemore"/>
    <x v="1"/>
    <d v="1976-09-11T00:00:00"/>
    <n v="2024419"/>
    <x v="5"/>
    <x v="5"/>
    <s v="Headache"/>
    <s v="Anxiety"/>
    <x v="3"/>
    <n v="133"/>
    <x v="0"/>
    <x v="0"/>
    <s v="Neutral"/>
    <x v="0"/>
    <x v="0"/>
  </r>
  <r>
    <x v="3408"/>
    <s v="Heall Oakton"/>
    <x v="1"/>
    <d v="2000-09-12T00:00:00"/>
    <n v="2024119"/>
    <x v="309"/>
    <x v="0"/>
    <s v="Fatigue"/>
    <s v="Depression"/>
    <x v="3"/>
    <n v="91"/>
    <x v="2"/>
    <x v="1"/>
    <s v="Happy"/>
    <x v="1"/>
    <x v="0"/>
  </r>
  <r>
    <x v="3409"/>
    <s v="Pauli Harmson"/>
    <x v="0"/>
    <d v="2001-01-23T00:00:00"/>
    <n v="2024525"/>
    <x v="599"/>
    <x v="1"/>
    <s v="Fatigue"/>
    <s v="Depression"/>
    <x v="3"/>
    <n v="154"/>
    <x v="1"/>
    <x v="0"/>
    <s v="Sad"/>
    <x v="1"/>
    <x v="0"/>
  </r>
  <r>
    <x v="3410"/>
    <s v="Winny Carnew"/>
    <x v="1"/>
    <d v="2005-02-02T00:00:00"/>
    <n v="2024415"/>
    <x v="643"/>
    <x v="3"/>
    <s v="Insomnia"/>
    <s v="Mood Swings"/>
    <x v="5"/>
    <n v="7"/>
    <x v="1"/>
    <x v="2"/>
    <s v="Happy"/>
    <x v="0"/>
    <x v="0"/>
  </r>
  <r>
    <x v="3411"/>
    <s v="Terrill Burdas"/>
    <x v="1"/>
    <d v="1945-01-04T00:00:00"/>
    <n v="202443"/>
    <x v="15"/>
    <x v="4"/>
    <s v="Shortness of Breath"/>
    <s v="Anxiety"/>
    <x v="9"/>
    <n v="14"/>
    <x v="0"/>
    <x v="0"/>
    <s v="Neutral"/>
    <x v="0"/>
    <x v="0"/>
  </r>
  <r>
    <x v="3412"/>
    <s v="Wendie Studholme"/>
    <x v="0"/>
    <d v="1993-03-08T00:00:00"/>
    <n v="2024119"/>
    <x v="419"/>
    <x v="1"/>
    <s v="Fatigue"/>
    <s v="Anxiety"/>
    <x v="3"/>
    <n v="154"/>
    <x v="2"/>
    <x v="2"/>
    <s v="Sad"/>
    <x v="0"/>
    <x v="0"/>
  </r>
  <r>
    <x v="3413"/>
    <s v="Rana Mowat"/>
    <x v="0"/>
    <d v="1993-03-30T00:00:00"/>
    <n v="2024114"/>
    <x v="423"/>
    <x v="0"/>
    <s v="High Blood Pressure"/>
    <s v="Depression"/>
    <x v="3"/>
    <n v="84"/>
    <x v="0"/>
    <x v="2"/>
    <s v="Happy"/>
    <x v="0"/>
    <x v="0"/>
  </r>
  <r>
    <x v="3414"/>
    <s v="Rollie Dohmann"/>
    <x v="1"/>
    <d v="1975-12-30T00:00:00"/>
    <n v="2024218"/>
    <x v="189"/>
    <x v="2"/>
    <s v="High Blood Pressure"/>
    <s v="Mood Swings"/>
    <x v="1"/>
    <n v="70"/>
    <x v="2"/>
    <x v="0"/>
    <s v="Sad"/>
    <x v="0"/>
    <x v="0"/>
  </r>
  <r>
    <x v="3415"/>
    <s v="Hugibert Rawet"/>
    <x v="1"/>
    <d v="1952-09-21T00:00:00"/>
    <n v="202428"/>
    <x v="183"/>
    <x v="0"/>
    <s v="Arthritis Pain"/>
    <s v="Depression"/>
    <x v="6"/>
    <n v="91"/>
    <x v="2"/>
    <x v="0"/>
    <s v="Happy"/>
    <x v="0"/>
    <x v="0"/>
  </r>
  <r>
    <x v="3416"/>
    <s v="Gustavo Tallquist"/>
    <x v="1"/>
    <d v="2001-05-24T00:00:00"/>
    <n v="202432"/>
    <x v="3"/>
    <x v="0"/>
    <s v="Back Pain"/>
    <s v="Depression"/>
    <x v="1"/>
    <n v="35"/>
    <x v="1"/>
    <x v="1"/>
    <s v="Neutral"/>
    <x v="1"/>
    <x v="0"/>
  </r>
  <r>
    <x v="3417"/>
    <s v="Fedora Cogdell"/>
    <x v="0"/>
    <d v="1991-06-19T00:00:00"/>
    <n v="202449"/>
    <x v="690"/>
    <x v="3"/>
    <s v="Back Pain"/>
    <s v="Mood Swings"/>
    <x v="3"/>
    <n v="133"/>
    <x v="2"/>
    <x v="2"/>
    <s v="Neutral"/>
    <x v="0"/>
    <x v="0"/>
  </r>
  <r>
    <x v="3418"/>
    <s v="Darryl Curtain"/>
    <x v="1"/>
    <d v="1988-01-07T00:00:00"/>
    <n v="2024524"/>
    <x v="298"/>
    <x v="3"/>
    <s v="Headache"/>
    <s v="Depression"/>
    <x v="0"/>
    <n v="175"/>
    <x v="0"/>
    <x v="0"/>
    <s v="Sad"/>
    <x v="0"/>
    <x v="0"/>
  </r>
  <r>
    <x v="3419"/>
    <s v="Sullivan Korda"/>
    <x v="1"/>
    <d v="1973-02-21T00:00:00"/>
    <n v="2024210"/>
    <x v="598"/>
    <x v="1"/>
    <s v="Insomnia"/>
    <s v="Anxiety"/>
    <x v="1"/>
    <n v="126"/>
    <x v="2"/>
    <x v="0"/>
    <s v="Neutral"/>
    <x v="0"/>
    <x v="0"/>
  </r>
  <r>
    <x v="3420"/>
    <s v="Maurits Bixley"/>
    <x v="1"/>
    <d v="2001-01-22T00:00:00"/>
    <n v="2024225"/>
    <x v="192"/>
    <x v="1"/>
    <s v="Fatigue"/>
    <s v="Anxiety"/>
    <x v="3"/>
    <n v="28"/>
    <x v="1"/>
    <x v="2"/>
    <s v="Sad"/>
    <x v="0"/>
    <x v="0"/>
  </r>
  <r>
    <x v="3421"/>
    <s v="Wilburt Bonnavant"/>
    <x v="1"/>
    <d v="1987-01-16T00:00:00"/>
    <n v="2024424"/>
    <x v="212"/>
    <x v="1"/>
    <s v="Headache"/>
    <s v="Depression"/>
    <x v="2"/>
    <n v="14"/>
    <x v="1"/>
    <x v="2"/>
    <s v="Happy"/>
    <x v="1"/>
    <x v="0"/>
  </r>
  <r>
    <x v="3422"/>
    <s v="Bethany Pughsley"/>
    <x v="0"/>
    <d v="1987-11-15T00:00:00"/>
    <n v="202416"/>
    <x v="95"/>
    <x v="0"/>
    <s v="Fatigue"/>
    <s v="Irritability"/>
    <x v="0"/>
    <n v="42"/>
    <x v="2"/>
    <x v="0"/>
    <s v="Sad"/>
    <x v="0"/>
    <x v="0"/>
  </r>
  <r>
    <x v="3423"/>
    <s v="Weider Pues"/>
    <x v="1"/>
    <d v="1992-03-16T00:00:00"/>
    <n v="2024316"/>
    <x v="450"/>
    <x v="0"/>
    <s v="Back Pain"/>
    <s v="Stress"/>
    <x v="1"/>
    <n v="42"/>
    <x v="2"/>
    <x v="1"/>
    <s v="Sad"/>
    <x v="0"/>
    <x v="0"/>
  </r>
  <r>
    <x v="3424"/>
    <s v="Alvira Ness"/>
    <x v="0"/>
    <d v="1973-09-24T00:00:00"/>
    <n v="2024417"/>
    <x v="140"/>
    <x v="0"/>
    <s v="Insomnia"/>
    <s v="Irritability"/>
    <x v="2"/>
    <n v="119"/>
    <x v="2"/>
    <x v="0"/>
    <s v="Sad"/>
    <x v="1"/>
    <x v="0"/>
  </r>
  <r>
    <x v="3425"/>
    <s v="Hattie Bernot"/>
    <x v="0"/>
    <d v="1993-08-27T00:00:00"/>
    <n v="2024425"/>
    <x v="28"/>
    <x v="0"/>
    <s v="Back Pain"/>
    <s v="Anxiety"/>
    <x v="2"/>
    <n v="14"/>
    <x v="1"/>
    <x v="0"/>
    <s v="Neutral"/>
    <x v="1"/>
    <x v="0"/>
  </r>
  <r>
    <x v="3426"/>
    <s v="Rozanne Heineke"/>
    <x v="0"/>
    <d v="1973-01-09T00:00:00"/>
    <n v="2024210"/>
    <x v="356"/>
    <x v="2"/>
    <s v="High Blood Pressure"/>
    <s v="Stress"/>
    <x v="0"/>
    <n v="147"/>
    <x v="0"/>
    <x v="0"/>
    <s v="Sad"/>
    <x v="0"/>
    <x v="0"/>
  </r>
  <r>
    <x v="3427"/>
    <s v="Kory Sherwyn"/>
    <x v="1"/>
    <d v="2006-01-01T00:00:00"/>
    <n v="2024124"/>
    <x v="215"/>
    <x v="5"/>
    <s v="Insomnia"/>
    <s v="Depression"/>
    <x v="0"/>
    <n v="35"/>
    <x v="0"/>
    <x v="2"/>
    <s v="Happy"/>
    <x v="1"/>
    <x v="0"/>
  </r>
  <r>
    <x v="3428"/>
    <s v="Gary Sherlaw"/>
    <x v="1"/>
    <d v="1993-05-06T00:00:00"/>
    <n v="2024120"/>
    <x v="513"/>
    <x v="5"/>
    <s v="High Blood Pressure"/>
    <s v="Anxiety"/>
    <x v="1"/>
    <n v="14"/>
    <x v="2"/>
    <x v="1"/>
    <s v="Happy"/>
    <x v="0"/>
    <x v="0"/>
  </r>
  <r>
    <x v="3429"/>
    <s v="Edan Dubique"/>
    <x v="1"/>
    <d v="1950-03-14T00:00:00"/>
    <n v="202447"/>
    <x v="281"/>
    <x v="4"/>
    <s v="Arthritis Pain"/>
    <s v="Depression"/>
    <x v="6"/>
    <n v="56"/>
    <x v="0"/>
    <x v="2"/>
    <s v="Happy"/>
    <x v="0"/>
    <x v="0"/>
  </r>
  <r>
    <x v="3430"/>
    <s v="Josy Ellaman"/>
    <x v="0"/>
    <d v="2000-03-15T00:00:00"/>
    <n v="2024326"/>
    <x v="314"/>
    <x v="2"/>
    <s v="Fatigue"/>
    <s v="Anxiety"/>
    <x v="2"/>
    <n v="119"/>
    <x v="2"/>
    <x v="2"/>
    <s v="Happy"/>
    <x v="0"/>
    <x v="0"/>
  </r>
  <r>
    <x v="3431"/>
    <s v="Kendre Tayler"/>
    <x v="0"/>
    <d v="2004-02-25T00:00:00"/>
    <n v="2024518"/>
    <x v="137"/>
    <x v="1"/>
    <s v="High Blood Pressure"/>
    <s v="Depression"/>
    <x v="3"/>
    <n v="147"/>
    <x v="2"/>
    <x v="0"/>
    <s v="Sad"/>
    <x v="0"/>
    <x v="0"/>
  </r>
  <r>
    <x v="3432"/>
    <s v="Raymond Nyssen"/>
    <x v="1"/>
    <d v="2001-05-27T00:00:00"/>
    <n v="2024519"/>
    <x v="51"/>
    <x v="0"/>
    <s v="Back Pain"/>
    <s v="Mood Swings"/>
    <x v="5"/>
    <n v="77"/>
    <x v="0"/>
    <x v="0"/>
    <s v="Neutral"/>
    <x v="0"/>
    <x v="0"/>
  </r>
  <r>
    <x v="3433"/>
    <s v="Allan Boanas"/>
    <x v="1"/>
    <d v="2001-11-22T00:00:00"/>
    <n v="2024210"/>
    <x v="561"/>
    <x v="3"/>
    <s v="Headache"/>
    <s v="Irritability"/>
    <x v="2"/>
    <n v="112"/>
    <x v="2"/>
    <x v="2"/>
    <s v="Happy"/>
    <x v="1"/>
    <x v="0"/>
  </r>
  <r>
    <x v="3434"/>
    <s v="Fairlie Glyssanne"/>
    <x v="1"/>
    <d v="1978-09-08T00:00:00"/>
    <n v="2024217"/>
    <x v="80"/>
    <x v="0"/>
    <s v="Back Pain"/>
    <s v="Depression"/>
    <x v="0"/>
    <n v="70"/>
    <x v="2"/>
    <x v="1"/>
    <s v="Neutral"/>
    <x v="0"/>
    <x v="0"/>
  </r>
  <r>
    <x v="3435"/>
    <s v="Hanson McNeigh"/>
    <x v="1"/>
    <d v="2002-10-18T00:00:00"/>
    <n v="2024117"/>
    <x v="534"/>
    <x v="0"/>
    <s v="Fatigue"/>
    <s v="Depression"/>
    <x v="2"/>
    <n v="182"/>
    <x v="2"/>
    <x v="0"/>
    <s v="Happy"/>
    <x v="0"/>
    <x v="0"/>
  </r>
  <r>
    <x v="3436"/>
    <s v="Forrest Ronan"/>
    <x v="1"/>
    <d v="1991-09-11T00:00:00"/>
    <n v="2024526"/>
    <x v="141"/>
    <x v="0"/>
    <s v="High Blood Pressure"/>
    <s v="Irritability"/>
    <x v="1"/>
    <n v="7"/>
    <x v="2"/>
    <x v="0"/>
    <s v="Sad"/>
    <x v="1"/>
    <x v="0"/>
  </r>
  <r>
    <x v="3437"/>
    <s v="Donella Aslett"/>
    <x v="0"/>
    <d v="1965-05-04T00:00:00"/>
    <n v="202456"/>
    <x v="623"/>
    <x v="0"/>
    <s v="Back Pain"/>
    <s v="Mood Swings"/>
    <x v="1"/>
    <n v="56"/>
    <x v="2"/>
    <x v="1"/>
    <s v="Happy"/>
    <x v="1"/>
    <x v="0"/>
  </r>
  <r>
    <x v="3438"/>
    <s v="Pattie Bourdice"/>
    <x v="0"/>
    <d v="1992-03-08T00:00:00"/>
    <n v="2024416"/>
    <x v="681"/>
    <x v="0"/>
    <s v="Fatigue"/>
    <s v="Mood Swings"/>
    <x v="2"/>
    <n v="70"/>
    <x v="1"/>
    <x v="0"/>
    <s v="Sad"/>
    <x v="0"/>
    <x v="1"/>
  </r>
  <r>
    <x v="3439"/>
    <s v="Clerissa Thurgood"/>
    <x v="0"/>
    <d v="1995-04-01T00:00:00"/>
    <n v="2024623"/>
    <x v="31"/>
    <x v="1"/>
    <s v="High Blood Pressure"/>
    <s v="Irritability"/>
    <x v="2"/>
    <n v="56"/>
    <x v="2"/>
    <x v="0"/>
    <s v="Sad"/>
    <x v="1"/>
    <x v="0"/>
  </r>
  <r>
    <x v="3440"/>
    <s v="Berkly Burborough"/>
    <x v="1"/>
    <d v="2000-10-18T00:00:00"/>
    <n v="2024620"/>
    <x v="341"/>
    <x v="2"/>
    <s v="Back Pain"/>
    <s v="Mood Swings"/>
    <x v="5"/>
    <n v="56"/>
    <x v="2"/>
    <x v="0"/>
    <s v="Neutral"/>
    <x v="1"/>
    <x v="0"/>
  </r>
  <r>
    <x v="3441"/>
    <s v="Codee Vigar"/>
    <x v="0"/>
    <d v="1990-07-30T00:00:00"/>
    <n v="2024212"/>
    <x v="81"/>
    <x v="1"/>
    <s v="Back Pain"/>
    <s v="Depression"/>
    <x v="0"/>
    <n v="161"/>
    <x v="1"/>
    <x v="0"/>
    <s v="Neutral"/>
    <x v="1"/>
    <x v="0"/>
  </r>
  <r>
    <x v="3442"/>
    <s v="Farr Bellringer"/>
    <x v="1"/>
    <d v="2004-01-09T00:00:00"/>
    <n v="2024124"/>
    <x v="72"/>
    <x v="0"/>
    <s v="Headache"/>
    <s v="Anxiety"/>
    <x v="3"/>
    <n v="35"/>
    <x v="2"/>
    <x v="1"/>
    <s v="Neutral"/>
    <x v="0"/>
    <x v="0"/>
  </r>
  <r>
    <x v="3443"/>
    <s v="Roxine Billborough"/>
    <x v="0"/>
    <d v="1997-07-20T00:00:00"/>
    <n v="2024513"/>
    <x v="617"/>
    <x v="1"/>
    <s v="Fatigue"/>
    <s v="Mood Swings"/>
    <x v="2"/>
    <n v="112"/>
    <x v="0"/>
    <x v="2"/>
    <s v="Sad"/>
    <x v="0"/>
    <x v="0"/>
  </r>
  <r>
    <x v="3444"/>
    <s v="Issiah Etoile"/>
    <x v="1"/>
    <d v="1965-02-03T00:00:00"/>
    <n v="2024410"/>
    <x v="448"/>
    <x v="0"/>
    <s v="Headache"/>
    <s v="Anxiety"/>
    <x v="2"/>
    <n v="133"/>
    <x v="2"/>
    <x v="2"/>
    <s v="Happy"/>
    <x v="0"/>
    <x v="0"/>
  </r>
  <r>
    <x v="3445"/>
    <s v="Meade Kellick"/>
    <x v="1"/>
    <d v="1985-10-12T00:00:00"/>
    <n v="2024614"/>
    <x v="149"/>
    <x v="3"/>
    <s v="Fatigue"/>
    <s v="Anxiety"/>
    <x v="2"/>
    <n v="56"/>
    <x v="0"/>
    <x v="1"/>
    <s v="Neutral"/>
    <x v="0"/>
    <x v="0"/>
  </r>
  <r>
    <x v="3446"/>
    <s v="Darin Coller"/>
    <x v="1"/>
    <d v="2000-09-02T00:00:00"/>
    <n v="202462"/>
    <x v="208"/>
    <x v="3"/>
    <s v="Back Pain"/>
    <s v="Irritability"/>
    <x v="3"/>
    <n v="154"/>
    <x v="0"/>
    <x v="0"/>
    <s v="Neutral"/>
    <x v="0"/>
    <x v="0"/>
  </r>
  <r>
    <x v="3447"/>
    <s v="Bax Matchell"/>
    <x v="1"/>
    <d v="1998-01-17T00:00:00"/>
    <n v="202466"/>
    <x v="452"/>
    <x v="1"/>
    <s v="Headache"/>
    <s v="Anxiety"/>
    <x v="2"/>
    <n v="182"/>
    <x v="2"/>
    <x v="2"/>
    <s v="Neutral"/>
    <x v="1"/>
    <x v="0"/>
  </r>
  <r>
    <x v="3448"/>
    <s v="Zahara Ilyenko"/>
    <x v="0"/>
    <d v="2000-11-22T00:00:00"/>
    <n v="202457"/>
    <x v="212"/>
    <x v="2"/>
    <s v="Fatigue"/>
    <s v="Stress"/>
    <x v="2"/>
    <n v="182"/>
    <x v="0"/>
    <x v="1"/>
    <s v="Happy"/>
    <x v="1"/>
    <x v="0"/>
  </r>
  <r>
    <x v="3449"/>
    <s v="Shantee Heal"/>
    <x v="0"/>
    <d v="1968-12-25T00:00:00"/>
    <n v="202416"/>
    <x v="61"/>
    <x v="0"/>
    <s v="Insomnia"/>
    <s v="Irritability"/>
    <x v="0"/>
    <n v="168"/>
    <x v="2"/>
    <x v="0"/>
    <s v="Sad"/>
    <x v="1"/>
    <x v="0"/>
  </r>
  <r>
    <x v="3450"/>
    <s v="Derrick Aindrais"/>
    <x v="1"/>
    <d v="2004-01-06T00:00:00"/>
    <n v="2024122"/>
    <x v="263"/>
    <x v="2"/>
    <s v="Insomnia"/>
    <s v="Anxiety"/>
    <x v="5"/>
    <n v="14"/>
    <x v="2"/>
    <x v="0"/>
    <s v="Neutral"/>
    <x v="1"/>
    <x v="0"/>
  </r>
  <r>
    <x v="3451"/>
    <s v="Chlo Haysman"/>
    <x v="0"/>
    <d v="1994-09-21T00:00:00"/>
    <n v="202466"/>
    <x v="111"/>
    <x v="5"/>
    <s v="Insomnia"/>
    <s v="Depression"/>
    <x v="1"/>
    <n v="35"/>
    <x v="2"/>
    <x v="1"/>
    <s v="Neutral"/>
    <x v="1"/>
    <x v="0"/>
  </r>
  <r>
    <x v="3452"/>
    <s v="Elsworth Lebrun"/>
    <x v="1"/>
    <d v="1992-10-28T00:00:00"/>
    <n v="202455"/>
    <x v="529"/>
    <x v="0"/>
    <s v="Fatigue"/>
    <s v="Depression"/>
    <x v="0"/>
    <n v="119"/>
    <x v="0"/>
    <x v="2"/>
    <s v="Happy"/>
    <x v="0"/>
    <x v="0"/>
  </r>
  <r>
    <x v="3453"/>
    <s v="Kiley Thickens"/>
    <x v="1"/>
    <d v="1966-05-09T00:00:00"/>
    <n v="2024310"/>
    <x v="572"/>
    <x v="3"/>
    <s v="Headache"/>
    <s v="Anxiety"/>
    <x v="3"/>
    <n v="84"/>
    <x v="2"/>
    <x v="1"/>
    <s v="Sad"/>
    <x v="0"/>
    <x v="0"/>
  </r>
  <r>
    <x v="3454"/>
    <s v="Fayette Reuther"/>
    <x v="0"/>
    <d v="2000-04-04T00:00:00"/>
    <n v="202432"/>
    <x v="261"/>
    <x v="3"/>
    <s v="Insomnia"/>
    <s v="Mood Swings"/>
    <x v="1"/>
    <n v="77"/>
    <x v="1"/>
    <x v="0"/>
    <s v="Sad"/>
    <x v="1"/>
    <x v="0"/>
  </r>
  <r>
    <x v="3455"/>
    <s v="Zuzana Reaman"/>
    <x v="0"/>
    <d v="2001-04-09T00:00:00"/>
    <n v="2024411"/>
    <x v="527"/>
    <x v="1"/>
    <s v="Fatigue"/>
    <s v="Irritability"/>
    <x v="3"/>
    <n v="182"/>
    <x v="2"/>
    <x v="0"/>
    <s v="Sad"/>
    <x v="1"/>
    <x v="0"/>
  </r>
  <r>
    <x v="3456"/>
    <s v="Tiebold Hollyer"/>
    <x v="1"/>
    <d v="1982-05-28T00:00:00"/>
    <n v="2024113"/>
    <x v="419"/>
    <x v="0"/>
    <s v="Back Pain"/>
    <s v="Irritability"/>
    <x v="2"/>
    <n v="133"/>
    <x v="2"/>
    <x v="0"/>
    <s v="Sad"/>
    <x v="0"/>
    <x v="0"/>
  </r>
  <r>
    <x v="3457"/>
    <s v="Dayle Wardingly"/>
    <x v="0"/>
    <d v="2002-11-14T00:00:00"/>
    <n v="2024528"/>
    <x v="498"/>
    <x v="2"/>
    <s v="Insomnia"/>
    <s v="Anxiety"/>
    <x v="1"/>
    <n v="7"/>
    <x v="2"/>
    <x v="0"/>
    <s v="Neutral"/>
    <x v="0"/>
    <x v="0"/>
  </r>
  <r>
    <x v="3458"/>
    <s v="Kimberlee Poizer"/>
    <x v="0"/>
    <d v="1997-06-17T00:00:00"/>
    <n v="2024126"/>
    <x v="109"/>
    <x v="2"/>
    <s v="High Blood Pressure"/>
    <s v="Stress"/>
    <x v="3"/>
    <n v="70"/>
    <x v="0"/>
    <x v="1"/>
    <s v="Sad"/>
    <x v="0"/>
    <x v="0"/>
  </r>
  <r>
    <x v="3459"/>
    <s v="Gunther Rickell"/>
    <x v="1"/>
    <d v="1984-08-19T00:00:00"/>
    <n v="2024512"/>
    <x v="68"/>
    <x v="0"/>
    <s v="High Blood Pressure"/>
    <s v="Depression"/>
    <x v="2"/>
    <n v="28"/>
    <x v="0"/>
    <x v="0"/>
    <s v="Happy"/>
    <x v="0"/>
    <x v="0"/>
  </r>
  <r>
    <x v="3460"/>
    <s v="Miranda McEwan"/>
    <x v="0"/>
    <d v="1971-04-05T00:00:00"/>
    <n v="2024118"/>
    <x v="411"/>
    <x v="2"/>
    <s v="High Blood Pressure"/>
    <s v="Depression"/>
    <x v="3"/>
    <n v="161"/>
    <x v="0"/>
    <x v="1"/>
    <s v="Happy"/>
    <x v="1"/>
    <x v="0"/>
  </r>
  <r>
    <x v="3461"/>
    <s v="Robbin Mellmer"/>
    <x v="0"/>
    <d v="2004-06-03T00:00:00"/>
    <n v="202423"/>
    <x v="347"/>
    <x v="2"/>
    <s v="Back Pain"/>
    <s v="Irritability"/>
    <x v="3"/>
    <n v="63"/>
    <x v="0"/>
    <x v="0"/>
    <s v="Happy"/>
    <x v="0"/>
    <x v="0"/>
  </r>
  <r>
    <x v="3462"/>
    <s v="Nessie Nathon"/>
    <x v="0"/>
    <d v="1998-02-23T00:00:00"/>
    <n v="2024221"/>
    <x v="168"/>
    <x v="0"/>
    <s v="High Blood Pressure"/>
    <s v="Stress"/>
    <x v="3"/>
    <n v="21"/>
    <x v="2"/>
    <x v="0"/>
    <s v="Happy"/>
    <x v="1"/>
    <x v="0"/>
  </r>
  <r>
    <x v="3463"/>
    <s v="Cross Riccardini"/>
    <x v="1"/>
    <d v="2005-08-13T00:00:00"/>
    <n v="2024327"/>
    <x v="9"/>
    <x v="2"/>
    <s v="Back Pain"/>
    <s v="Stress"/>
    <x v="1"/>
    <n v="28"/>
    <x v="0"/>
    <x v="1"/>
    <s v="Neutral"/>
    <x v="0"/>
    <x v="0"/>
  </r>
  <r>
    <x v="3464"/>
    <s v="Korella Coite"/>
    <x v="0"/>
    <d v="1983-10-15T00:00:00"/>
    <n v="2024526"/>
    <x v="86"/>
    <x v="0"/>
    <s v="Headache"/>
    <s v="Stress"/>
    <x v="3"/>
    <n v="7"/>
    <x v="0"/>
    <x v="2"/>
    <s v="Sad"/>
    <x v="0"/>
    <x v="0"/>
  </r>
  <r>
    <x v="3465"/>
    <s v="Jone Semerad"/>
    <x v="1"/>
    <d v="1983-01-15T00:00:00"/>
    <n v="2024312"/>
    <x v="448"/>
    <x v="5"/>
    <s v="Back Pain"/>
    <s v="Mood Swings"/>
    <x v="1"/>
    <n v="175"/>
    <x v="0"/>
    <x v="2"/>
    <s v="Neutral"/>
    <x v="1"/>
    <x v="0"/>
  </r>
  <r>
    <x v="3466"/>
    <s v="Brit Brandes"/>
    <x v="0"/>
    <d v="1987-10-28T00:00:00"/>
    <n v="202414"/>
    <x v="391"/>
    <x v="1"/>
    <s v="Fatigue"/>
    <s v="Depression"/>
    <x v="3"/>
    <n v="14"/>
    <x v="0"/>
    <x v="1"/>
    <s v="Neutral"/>
    <x v="0"/>
    <x v="0"/>
  </r>
  <r>
    <x v="3467"/>
    <s v="Yank Kenan"/>
    <x v="1"/>
    <d v="2003-02-06T00:00:00"/>
    <n v="2024610"/>
    <x v="599"/>
    <x v="3"/>
    <s v="Back Pain"/>
    <s v="Anxiety"/>
    <x v="2"/>
    <n v="49"/>
    <x v="0"/>
    <x v="0"/>
    <s v="Sad"/>
    <x v="0"/>
    <x v="0"/>
  </r>
  <r>
    <x v="3468"/>
    <s v="Bertrando Sansom"/>
    <x v="1"/>
    <d v="2006-06-13T00:00:00"/>
    <n v="202434"/>
    <x v="165"/>
    <x v="0"/>
    <s v="Fatigue"/>
    <s v="Irritability"/>
    <x v="1"/>
    <n v="175"/>
    <x v="0"/>
    <x v="0"/>
    <s v="Happy"/>
    <x v="0"/>
    <x v="0"/>
  </r>
  <r>
    <x v="3469"/>
    <s v="Lisha Tift"/>
    <x v="0"/>
    <d v="2001-09-01T00:00:00"/>
    <n v="2024424"/>
    <x v="96"/>
    <x v="0"/>
    <s v="Insomnia"/>
    <s v="Mood Swings"/>
    <x v="3"/>
    <n v="112"/>
    <x v="2"/>
    <x v="0"/>
    <s v="Neutral"/>
    <x v="0"/>
    <x v="0"/>
  </r>
  <r>
    <x v="3470"/>
    <s v="Clem McOnie"/>
    <x v="1"/>
    <d v="2001-04-13T00:00:00"/>
    <n v="2024317"/>
    <x v="352"/>
    <x v="2"/>
    <s v="Back Pain"/>
    <s v="Stress"/>
    <x v="5"/>
    <n v="42"/>
    <x v="0"/>
    <x v="1"/>
    <s v="Happy"/>
    <x v="0"/>
    <x v="0"/>
  </r>
  <r>
    <x v="3471"/>
    <s v="Baron Buddles"/>
    <x v="1"/>
    <d v="1991-04-13T00:00:00"/>
    <n v="2024114"/>
    <x v="33"/>
    <x v="0"/>
    <s v="Fatigue"/>
    <s v="Mood Swings"/>
    <x v="2"/>
    <n v="175"/>
    <x v="2"/>
    <x v="2"/>
    <s v="Happy"/>
    <x v="1"/>
    <x v="0"/>
  </r>
  <r>
    <x v="3472"/>
    <s v="Cash Candwell"/>
    <x v="1"/>
    <d v="1991-07-24T00:00:00"/>
    <n v="202425"/>
    <x v="279"/>
    <x v="3"/>
    <s v="Headache"/>
    <s v="Mood Swings"/>
    <x v="1"/>
    <n v="182"/>
    <x v="2"/>
    <x v="0"/>
    <s v="Sad"/>
    <x v="0"/>
    <x v="0"/>
  </r>
  <r>
    <x v="3473"/>
    <s v="Brooks Aldwinckle"/>
    <x v="1"/>
    <d v="1990-05-23T00:00:00"/>
    <n v="2024318"/>
    <x v="6"/>
    <x v="0"/>
    <s v="Back Pain"/>
    <s v="Depression"/>
    <x v="3"/>
    <n v="98"/>
    <x v="0"/>
    <x v="0"/>
    <s v="Neutral"/>
    <x v="0"/>
    <x v="0"/>
  </r>
  <r>
    <x v="3474"/>
    <s v="Essy Dowears"/>
    <x v="0"/>
    <d v="2001-11-17T00:00:00"/>
    <n v="202441"/>
    <x v="349"/>
    <x v="1"/>
    <s v="High Blood Pressure"/>
    <s v="Anxiety"/>
    <x v="2"/>
    <n v="84"/>
    <x v="1"/>
    <x v="1"/>
    <s v="Neutral"/>
    <x v="0"/>
    <x v="1"/>
  </r>
  <r>
    <x v="3475"/>
    <s v="Codie Meadmore"/>
    <x v="1"/>
    <d v="2000-08-08T00:00:00"/>
    <n v="2024314"/>
    <x v="544"/>
    <x v="0"/>
    <s v="Insomnia"/>
    <s v="Anxiety"/>
    <x v="2"/>
    <n v="7"/>
    <x v="2"/>
    <x v="0"/>
    <s v="Sad"/>
    <x v="1"/>
    <x v="0"/>
  </r>
  <r>
    <x v="3476"/>
    <s v="Mikkel Morritt"/>
    <x v="1"/>
    <d v="1982-10-30T00:00:00"/>
    <n v="2024611"/>
    <x v="13"/>
    <x v="0"/>
    <s v="Fatigue"/>
    <s v="Anxiety"/>
    <x v="1"/>
    <n v="63"/>
    <x v="0"/>
    <x v="0"/>
    <s v="Neutral"/>
    <x v="0"/>
    <x v="0"/>
  </r>
  <r>
    <x v="3477"/>
    <s v="Aldin Frazer"/>
    <x v="1"/>
    <d v="1999-06-29T00:00:00"/>
    <n v="202438"/>
    <x v="628"/>
    <x v="0"/>
    <s v="Headache"/>
    <s v="Irritability"/>
    <x v="0"/>
    <n v="147"/>
    <x v="1"/>
    <x v="0"/>
    <s v="Happy"/>
    <x v="0"/>
    <x v="0"/>
  </r>
  <r>
    <x v="3478"/>
    <s v="Bayard Cicchetto"/>
    <x v="1"/>
    <d v="1990-05-20T00:00:00"/>
    <n v="202441"/>
    <x v="227"/>
    <x v="1"/>
    <s v="Back Pain"/>
    <s v="Depression"/>
    <x v="1"/>
    <n v="140"/>
    <x v="0"/>
    <x v="0"/>
    <s v="Happy"/>
    <x v="0"/>
    <x v="0"/>
  </r>
  <r>
    <x v="3479"/>
    <s v="Humberto Stichel"/>
    <x v="1"/>
    <d v="2004-04-07T00:00:00"/>
    <n v="202428"/>
    <x v="190"/>
    <x v="2"/>
    <s v="Fatigue"/>
    <s v="Depression"/>
    <x v="2"/>
    <n v="14"/>
    <x v="1"/>
    <x v="0"/>
    <s v="Sad"/>
    <x v="1"/>
    <x v="0"/>
  </r>
  <r>
    <x v="3480"/>
    <s v="Linet Coathup"/>
    <x v="0"/>
    <d v="2002-07-28T00:00:00"/>
    <n v="202421"/>
    <x v="5"/>
    <x v="3"/>
    <s v="Fatigue"/>
    <s v="Depression"/>
    <x v="2"/>
    <n v="21"/>
    <x v="0"/>
    <x v="0"/>
    <s v="Neutral"/>
    <x v="0"/>
    <x v="0"/>
  </r>
  <r>
    <x v="3481"/>
    <s v="Dewey Cockett"/>
    <x v="1"/>
    <d v="2002-10-27T00:00:00"/>
    <n v="2024418"/>
    <x v="148"/>
    <x v="1"/>
    <s v="High Blood Pressure"/>
    <s v="Irritability"/>
    <x v="2"/>
    <n v="35"/>
    <x v="2"/>
    <x v="2"/>
    <s v="Neutral"/>
    <x v="1"/>
    <x v="0"/>
  </r>
  <r>
    <x v="3482"/>
    <s v="Anya Itzakson"/>
    <x v="0"/>
    <d v="1996-09-25T00:00:00"/>
    <n v="2024110"/>
    <x v="466"/>
    <x v="1"/>
    <s v="Insomnia"/>
    <s v="Anxiety"/>
    <x v="0"/>
    <n v="35"/>
    <x v="2"/>
    <x v="1"/>
    <s v="Neutral"/>
    <x v="0"/>
    <x v="0"/>
  </r>
  <r>
    <x v="3483"/>
    <s v="Ben Benditt"/>
    <x v="1"/>
    <d v="2003-07-02T00:00:00"/>
    <n v="202424"/>
    <x v="212"/>
    <x v="3"/>
    <s v="Insomnia"/>
    <s v="Anxiety"/>
    <x v="1"/>
    <n v="84"/>
    <x v="1"/>
    <x v="0"/>
    <s v="Neutral"/>
    <x v="1"/>
    <x v="0"/>
  </r>
  <r>
    <x v="3484"/>
    <s v="Walsh Olliffe"/>
    <x v="1"/>
    <d v="2000-06-30T00:00:00"/>
    <n v="202456"/>
    <x v="304"/>
    <x v="3"/>
    <s v="Fatigue"/>
    <s v="Anxiety"/>
    <x v="2"/>
    <n v="56"/>
    <x v="0"/>
    <x v="1"/>
    <s v="Happy"/>
    <x v="0"/>
    <x v="0"/>
  </r>
  <r>
    <x v="3485"/>
    <s v="Ansel Rubbert"/>
    <x v="1"/>
    <d v="1960-08-10T00:00:00"/>
    <n v="2024214"/>
    <x v="236"/>
    <x v="0"/>
    <s v="Back Pain"/>
    <s v="Mood Swings"/>
    <x v="2"/>
    <n v="7"/>
    <x v="2"/>
    <x v="0"/>
    <s v="Happy"/>
    <x v="1"/>
    <x v="0"/>
  </r>
  <r>
    <x v="3486"/>
    <s v="Wood Pettecrew"/>
    <x v="1"/>
    <d v="1993-11-15T00:00:00"/>
    <n v="2024616"/>
    <x v="28"/>
    <x v="0"/>
    <s v="Insomnia"/>
    <s v="Stress"/>
    <x v="1"/>
    <n v="63"/>
    <x v="0"/>
    <x v="1"/>
    <s v="Neutral"/>
    <x v="0"/>
    <x v="0"/>
  </r>
  <r>
    <x v="3487"/>
    <s v="Tildy Franey"/>
    <x v="0"/>
    <d v="1975-08-08T00:00:00"/>
    <n v="2024516"/>
    <x v="201"/>
    <x v="5"/>
    <s v="Headache"/>
    <s v="Anxiety"/>
    <x v="0"/>
    <n v="147"/>
    <x v="2"/>
    <x v="1"/>
    <s v="Happy"/>
    <x v="0"/>
    <x v="0"/>
  </r>
  <r>
    <x v="3488"/>
    <s v="Dov Ackeroyd"/>
    <x v="1"/>
    <d v="1978-06-17T00:00:00"/>
    <n v="2024526"/>
    <x v="691"/>
    <x v="3"/>
    <s v="Fatigue"/>
    <s v="Mood Swings"/>
    <x v="1"/>
    <n v="14"/>
    <x v="2"/>
    <x v="1"/>
    <s v="Neutral"/>
    <x v="0"/>
    <x v="0"/>
  </r>
  <r>
    <x v="3489"/>
    <s v="Wildon Sigart"/>
    <x v="1"/>
    <d v="2003-01-24T00:00:00"/>
    <n v="2024121"/>
    <x v="123"/>
    <x v="3"/>
    <s v="Insomnia"/>
    <s v="Irritability"/>
    <x v="2"/>
    <n v="49"/>
    <x v="2"/>
    <x v="0"/>
    <s v="Happy"/>
    <x v="1"/>
    <x v="0"/>
  </r>
  <r>
    <x v="3490"/>
    <s v="Wilhelm Spurett"/>
    <x v="1"/>
    <d v="1990-11-20T00:00:00"/>
    <n v="202416"/>
    <x v="297"/>
    <x v="5"/>
    <s v="Fatigue"/>
    <s v="Anxiety"/>
    <x v="2"/>
    <n v="35"/>
    <x v="2"/>
    <x v="2"/>
    <s v="Sad"/>
    <x v="0"/>
    <x v="0"/>
  </r>
  <r>
    <x v="3491"/>
    <s v="Agretha Eads"/>
    <x v="0"/>
    <d v="1999-01-30T00:00:00"/>
    <n v="202457"/>
    <x v="559"/>
    <x v="3"/>
    <s v="Insomnia"/>
    <s v="Depression"/>
    <x v="2"/>
    <n v="182"/>
    <x v="0"/>
    <x v="0"/>
    <s v="Happy"/>
    <x v="0"/>
    <x v="0"/>
  </r>
  <r>
    <x v="3492"/>
    <s v="Moina Webling"/>
    <x v="0"/>
    <d v="1993-09-20T00:00:00"/>
    <n v="2024621"/>
    <x v="212"/>
    <x v="3"/>
    <s v="Back Pain"/>
    <s v="Depression"/>
    <x v="5"/>
    <n v="168"/>
    <x v="0"/>
    <x v="1"/>
    <s v="Sad"/>
    <x v="0"/>
    <x v="0"/>
  </r>
  <r>
    <x v="3493"/>
    <s v="Donal Chatin"/>
    <x v="1"/>
    <d v="1995-05-03T00:00:00"/>
    <n v="2024116"/>
    <x v="579"/>
    <x v="0"/>
    <s v="High Blood Pressure"/>
    <s v="Anxiety"/>
    <x v="5"/>
    <n v="77"/>
    <x v="1"/>
    <x v="0"/>
    <s v="Happy"/>
    <x v="1"/>
    <x v="0"/>
  </r>
  <r>
    <x v="3494"/>
    <s v="Karney Feathersby"/>
    <x v="1"/>
    <d v="2001-10-25T00:00:00"/>
    <n v="202468"/>
    <x v="614"/>
    <x v="3"/>
    <s v="Headache"/>
    <s v="Anxiety"/>
    <x v="1"/>
    <n v="42"/>
    <x v="1"/>
    <x v="1"/>
    <s v="Neutral"/>
    <x v="0"/>
    <x v="0"/>
  </r>
  <r>
    <x v="3495"/>
    <s v="Adelaida Loughnan"/>
    <x v="0"/>
    <d v="1995-07-23T00:00:00"/>
    <n v="2024529"/>
    <x v="627"/>
    <x v="2"/>
    <s v="Back Pain"/>
    <s v="Depression"/>
    <x v="3"/>
    <n v="63"/>
    <x v="0"/>
    <x v="2"/>
    <s v="Happy"/>
    <x v="0"/>
    <x v="0"/>
  </r>
  <r>
    <x v="3496"/>
    <s v="Ivory Standingford"/>
    <x v="0"/>
    <d v="1986-01-07T00:00:00"/>
    <n v="202419"/>
    <x v="592"/>
    <x v="2"/>
    <s v="Fatigue"/>
    <s v="Mood Swings"/>
    <x v="3"/>
    <n v="154"/>
    <x v="2"/>
    <x v="2"/>
    <s v="Neutral"/>
    <x v="0"/>
    <x v="0"/>
  </r>
  <r>
    <x v="3497"/>
    <s v="Merrill Merrisson"/>
    <x v="0"/>
    <d v="1998-06-12T00:00:00"/>
    <n v="202439"/>
    <x v="132"/>
    <x v="3"/>
    <s v="Back Pain"/>
    <s v="Stress"/>
    <x v="2"/>
    <n v="133"/>
    <x v="1"/>
    <x v="1"/>
    <s v="Neutral"/>
    <x v="1"/>
    <x v="1"/>
  </r>
  <r>
    <x v="3498"/>
    <s v="Nye Melsome"/>
    <x v="1"/>
    <d v="2003-11-12T00:00:00"/>
    <n v="2024331"/>
    <x v="167"/>
    <x v="1"/>
    <s v="Back Pain"/>
    <s v="Irritability"/>
    <x v="3"/>
    <n v="7"/>
    <x v="1"/>
    <x v="2"/>
    <s v="Neutral"/>
    <x v="1"/>
    <x v="0"/>
  </r>
  <r>
    <x v="3499"/>
    <s v="Loree Draper"/>
    <x v="0"/>
    <d v="2002-06-26T00:00:00"/>
    <n v="2024228"/>
    <x v="375"/>
    <x v="2"/>
    <s v="Insomnia"/>
    <s v="Stress"/>
    <x v="3"/>
    <n v="84"/>
    <x v="0"/>
    <x v="0"/>
    <s v="Sad"/>
    <x v="1"/>
    <x v="0"/>
  </r>
  <r>
    <x v="3500"/>
    <s v="Letta Geaves"/>
    <x v="0"/>
    <d v="1961-12-25T00:00:00"/>
    <n v="2024424"/>
    <x v="559"/>
    <x v="2"/>
    <s v="Back Pain"/>
    <s v="Stress"/>
    <x v="2"/>
    <n v="35"/>
    <x v="2"/>
    <x v="1"/>
    <s v="Neutral"/>
    <x v="0"/>
    <x v="0"/>
  </r>
  <r>
    <x v="3501"/>
    <s v="Cobbie Feilden"/>
    <x v="1"/>
    <d v="1995-09-24T00:00:00"/>
    <n v="202429"/>
    <x v="201"/>
    <x v="3"/>
    <s v="Headache"/>
    <s v="Depression"/>
    <x v="3"/>
    <n v="168"/>
    <x v="2"/>
    <x v="0"/>
    <s v="Sad"/>
    <x v="0"/>
    <x v="0"/>
  </r>
  <r>
    <x v="3502"/>
    <s v="Vinnie Maciejak"/>
    <x v="0"/>
    <d v="2000-09-05T00:00:00"/>
    <n v="2024115"/>
    <x v="536"/>
    <x v="1"/>
    <s v="Fatigue"/>
    <s v="Irritability"/>
    <x v="3"/>
    <n v="147"/>
    <x v="0"/>
    <x v="0"/>
    <s v="Neutral"/>
    <x v="0"/>
    <x v="0"/>
  </r>
  <r>
    <x v="3503"/>
    <s v="Gearard Scroggie"/>
    <x v="1"/>
    <d v="1971-04-17T00:00:00"/>
    <n v="2024116"/>
    <x v="529"/>
    <x v="3"/>
    <s v="Fatigue"/>
    <s v="Depression"/>
    <x v="3"/>
    <n v="168"/>
    <x v="0"/>
    <x v="0"/>
    <s v="Neutral"/>
    <x v="0"/>
    <x v="0"/>
  </r>
  <r>
    <x v="3504"/>
    <s v="Frank Burborough"/>
    <x v="1"/>
    <d v="1996-11-15T00:00:00"/>
    <n v="2024222"/>
    <x v="337"/>
    <x v="2"/>
    <s v="Insomnia"/>
    <s v="Irritability"/>
    <x v="3"/>
    <n v="154"/>
    <x v="1"/>
    <x v="0"/>
    <s v="Neutral"/>
    <x v="1"/>
    <x v="0"/>
  </r>
  <r>
    <x v="3505"/>
    <s v="Dede Jeacop"/>
    <x v="0"/>
    <d v="1999-03-15T00:00:00"/>
    <n v="202467"/>
    <x v="35"/>
    <x v="5"/>
    <s v="Fatigue"/>
    <s v="Mood Swings"/>
    <x v="2"/>
    <n v="56"/>
    <x v="2"/>
    <x v="2"/>
    <s v="Sad"/>
    <x v="1"/>
    <x v="0"/>
  </r>
  <r>
    <x v="3506"/>
    <s v="Zorana Heisman"/>
    <x v="0"/>
    <d v="1998-12-21T00:00:00"/>
    <n v="202454"/>
    <x v="357"/>
    <x v="1"/>
    <s v="High Blood Pressure"/>
    <s v="Anxiety"/>
    <x v="3"/>
    <n v="84"/>
    <x v="1"/>
    <x v="0"/>
    <s v="Neutral"/>
    <x v="1"/>
    <x v="0"/>
  </r>
  <r>
    <x v="3507"/>
    <s v="Felicio Elderbrant"/>
    <x v="1"/>
    <d v="1990-01-01T00:00:00"/>
    <n v="202427"/>
    <x v="247"/>
    <x v="5"/>
    <s v="Insomnia"/>
    <s v="Anxiety"/>
    <x v="2"/>
    <n v="7"/>
    <x v="2"/>
    <x v="1"/>
    <s v="Neutral"/>
    <x v="1"/>
    <x v="0"/>
  </r>
  <r>
    <x v="3508"/>
    <s v="Nikola Slamaker"/>
    <x v="1"/>
    <d v="2004-12-15T00:00:00"/>
    <n v="2024511"/>
    <x v="99"/>
    <x v="3"/>
    <s v="Back Pain"/>
    <s v="Depression"/>
    <x v="3"/>
    <n v="133"/>
    <x v="2"/>
    <x v="0"/>
    <s v="Sad"/>
    <x v="0"/>
    <x v="0"/>
  </r>
  <r>
    <x v="3509"/>
    <s v="Traver Vanin"/>
    <x v="1"/>
    <d v="2002-01-05T00:00:00"/>
    <n v="202462"/>
    <x v="164"/>
    <x v="0"/>
    <s v="High Blood Pressure"/>
    <s v="Mood Swings"/>
    <x v="3"/>
    <n v="84"/>
    <x v="0"/>
    <x v="0"/>
    <s v="Sad"/>
    <x v="1"/>
    <x v="0"/>
  </r>
  <r>
    <x v="3510"/>
    <s v="Phillie Bigglestone"/>
    <x v="0"/>
    <d v="1971-06-14T00:00:00"/>
    <n v="202464"/>
    <x v="530"/>
    <x v="1"/>
    <s v="Insomnia"/>
    <s v="Anxiety"/>
    <x v="1"/>
    <n v="28"/>
    <x v="2"/>
    <x v="2"/>
    <s v="Happy"/>
    <x v="0"/>
    <x v="0"/>
  </r>
  <r>
    <x v="3511"/>
    <s v="Thomasina Culkin"/>
    <x v="0"/>
    <d v="2000-01-08T00:00:00"/>
    <n v="202469"/>
    <x v="69"/>
    <x v="3"/>
    <s v="Headache"/>
    <s v="Depression"/>
    <x v="5"/>
    <n v="91"/>
    <x v="0"/>
    <x v="0"/>
    <s v="Sad"/>
    <x v="0"/>
    <x v="0"/>
  </r>
  <r>
    <x v="3512"/>
    <s v="Etti Truelove"/>
    <x v="0"/>
    <d v="2006-07-01T00:00:00"/>
    <n v="2024526"/>
    <x v="604"/>
    <x v="8"/>
    <s v="Headache"/>
    <s v="Anxiety"/>
    <x v="7"/>
    <n v="35"/>
    <x v="0"/>
    <x v="1"/>
    <s v="Neutral"/>
    <x v="0"/>
    <x v="0"/>
  </r>
  <r>
    <x v="3513"/>
    <s v="Hansiain Boutell"/>
    <x v="1"/>
    <d v="1960-04-06T00:00:00"/>
    <n v="2024524"/>
    <x v="569"/>
    <x v="2"/>
    <s v="Headache"/>
    <s v="Anxiety"/>
    <x v="2"/>
    <n v="140"/>
    <x v="0"/>
    <x v="0"/>
    <s v="Neutral"/>
    <x v="0"/>
    <x v="0"/>
  </r>
  <r>
    <x v="3514"/>
    <s v="Guido Stollberg"/>
    <x v="1"/>
    <d v="2004-05-26T00:00:00"/>
    <n v="2024414"/>
    <x v="177"/>
    <x v="3"/>
    <s v="Fatigue"/>
    <s v="Depression"/>
    <x v="3"/>
    <n v="56"/>
    <x v="0"/>
    <x v="1"/>
    <s v="Neutral"/>
    <x v="0"/>
    <x v="0"/>
  </r>
  <r>
    <x v="3515"/>
    <s v="Jessica Eltone"/>
    <x v="0"/>
    <d v="1965-04-08T00:00:00"/>
    <n v="2024619"/>
    <x v="391"/>
    <x v="3"/>
    <s v="Insomnia"/>
    <s v="Anxiety"/>
    <x v="3"/>
    <n v="161"/>
    <x v="2"/>
    <x v="0"/>
    <s v="Sad"/>
    <x v="1"/>
    <x v="0"/>
  </r>
  <r>
    <x v="3516"/>
    <s v="Quintus Dawbury"/>
    <x v="1"/>
    <d v="1969-01-12T00:00:00"/>
    <n v="2024318"/>
    <x v="186"/>
    <x v="5"/>
    <s v="Insomnia"/>
    <s v="Stress"/>
    <x v="0"/>
    <n v="147"/>
    <x v="2"/>
    <x v="1"/>
    <s v="Neutral"/>
    <x v="0"/>
    <x v="0"/>
  </r>
  <r>
    <x v="3517"/>
    <s v="Andriette Spatari"/>
    <x v="0"/>
    <d v="1984-03-28T00:00:00"/>
    <n v="2024413"/>
    <x v="101"/>
    <x v="0"/>
    <s v="Headache"/>
    <s v="Depression"/>
    <x v="2"/>
    <n v="161"/>
    <x v="2"/>
    <x v="0"/>
    <s v="Sad"/>
    <x v="1"/>
    <x v="0"/>
  </r>
  <r>
    <x v="3518"/>
    <s v="Haily Toleman"/>
    <x v="1"/>
    <d v="2001-05-28T00:00:00"/>
    <n v="202455"/>
    <x v="557"/>
    <x v="0"/>
    <s v="Back Pain"/>
    <s v="Stress"/>
    <x v="2"/>
    <n v="70"/>
    <x v="0"/>
    <x v="1"/>
    <s v="Sad"/>
    <x v="0"/>
    <x v="0"/>
  </r>
  <r>
    <x v="3519"/>
    <s v="Sheelagh Shoreson"/>
    <x v="0"/>
    <d v="1974-05-18T00:00:00"/>
    <n v="202423"/>
    <x v="121"/>
    <x v="2"/>
    <s v="Fatigue"/>
    <s v="Irritability"/>
    <x v="1"/>
    <n v="140"/>
    <x v="0"/>
    <x v="1"/>
    <s v="Sad"/>
    <x v="0"/>
    <x v="0"/>
  </r>
  <r>
    <x v="3520"/>
    <s v="Imojean McCooke"/>
    <x v="0"/>
    <d v="1993-08-31T00:00:00"/>
    <n v="202416"/>
    <x v="486"/>
    <x v="0"/>
    <s v="Headache"/>
    <s v="Anxiety"/>
    <x v="1"/>
    <n v="161"/>
    <x v="2"/>
    <x v="1"/>
    <s v="Happy"/>
    <x v="0"/>
    <x v="0"/>
  </r>
  <r>
    <x v="3521"/>
    <s v="Charyl Minard"/>
    <x v="0"/>
    <d v="1980-05-05T00:00:00"/>
    <n v="2024319"/>
    <x v="522"/>
    <x v="3"/>
    <s v="Back Pain"/>
    <s v="Mood Swings"/>
    <x v="1"/>
    <n v="56"/>
    <x v="0"/>
    <x v="2"/>
    <s v="Happy"/>
    <x v="0"/>
    <x v="0"/>
  </r>
  <r>
    <x v="3522"/>
    <s v="Maiga Dami"/>
    <x v="0"/>
    <d v="1991-01-21T00:00:00"/>
    <n v="2024423"/>
    <x v="123"/>
    <x v="3"/>
    <s v="Fatigue"/>
    <s v="Stress"/>
    <x v="2"/>
    <n v="63"/>
    <x v="1"/>
    <x v="1"/>
    <s v="Neutral"/>
    <x v="0"/>
    <x v="1"/>
  </r>
  <r>
    <x v="3523"/>
    <s v="Nikolai Headingham"/>
    <x v="1"/>
    <d v="2002-10-18T00:00:00"/>
    <n v="202452"/>
    <x v="59"/>
    <x v="5"/>
    <s v="Back Pain"/>
    <s v="Anxiety"/>
    <x v="3"/>
    <n v="147"/>
    <x v="2"/>
    <x v="1"/>
    <s v="Sad"/>
    <x v="1"/>
    <x v="0"/>
  </r>
  <r>
    <x v="3524"/>
    <s v="Stanislas Zanicchi"/>
    <x v="1"/>
    <d v="2001-04-17T00:00:00"/>
    <n v="202413"/>
    <x v="159"/>
    <x v="1"/>
    <s v="Insomnia"/>
    <s v="Anxiety"/>
    <x v="2"/>
    <n v="105"/>
    <x v="0"/>
    <x v="0"/>
    <s v="Neutral"/>
    <x v="0"/>
    <x v="0"/>
  </r>
  <r>
    <x v="3525"/>
    <s v="Jacklyn Kerfut"/>
    <x v="0"/>
    <d v="2002-09-14T00:00:00"/>
    <n v="202453"/>
    <x v="534"/>
    <x v="2"/>
    <s v="Back Pain"/>
    <s v="Stress"/>
    <x v="2"/>
    <n v="63"/>
    <x v="0"/>
    <x v="2"/>
    <s v="Neutral"/>
    <x v="0"/>
    <x v="0"/>
  </r>
  <r>
    <x v="3526"/>
    <s v="Henrietta Utterson"/>
    <x v="0"/>
    <d v="1991-12-27T00:00:00"/>
    <n v="2024514"/>
    <x v="276"/>
    <x v="0"/>
    <s v="Insomnia"/>
    <s v="Irritability"/>
    <x v="0"/>
    <n v="42"/>
    <x v="0"/>
    <x v="1"/>
    <s v="Sad"/>
    <x v="1"/>
    <x v="0"/>
  </r>
  <r>
    <x v="3527"/>
    <s v="Marijn De Vaan"/>
    <x v="1"/>
    <d v="1996-05-12T00:00:00"/>
    <n v="202423"/>
    <x v="281"/>
    <x v="1"/>
    <s v="Insomnia"/>
    <s v="Depression"/>
    <x v="2"/>
    <n v="77"/>
    <x v="2"/>
    <x v="2"/>
    <s v="Neutral"/>
    <x v="0"/>
    <x v="0"/>
  </r>
  <r>
    <x v="3528"/>
    <s v="Ario Tremathick"/>
    <x v="1"/>
    <d v="1989-12-20T00:00:00"/>
    <n v="2024529"/>
    <x v="543"/>
    <x v="0"/>
    <s v="Fatigue"/>
    <s v="Anxiety"/>
    <x v="0"/>
    <n v="133"/>
    <x v="2"/>
    <x v="0"/>
    <s v="Sad"/>
    <x v="0"/>
    <x v="0"/>
  </r>
  <r>
    <x v="3529"/>
    <s v="Kerrie Duddan"/>
    <x v="0"/>
    <d v="2005-07-18T00:00:00"/>
    <n v="2024410"/>
    <x v="667"/>
    <x v="2"/>
    <s v="High Blood Pressure"/>
    <s v="Irritability"/>
    <x v="2"/>
    <n v="63"/>
    <x v="1"/>
    <x v="0"/>
    <s v="Sad"/>
    <x v="1"/>
    <x v="0"/>
  </r>
  <r>
    <x v="3530"/>
    <s v="Normy MacTerlagh"/>
    <x v="1"/>
    <d v="1988-02-18T00:00:00"/>
    <n v="2024525"/>
    <x v="388"/>
    <x v="3"/>
    <s v="Insomnia"/>
    <s v="Stress"/>
    <x v="2"/>
    <n v="91"/>
    <x v="0"/>
    <x v="1"/>
    <s v="Neutral"/>
    <x v="0"/>
    <x v="0"/>
  </r>
  <r>
    <x v="3531"/>
    <s v="Abel Van de Castele"/>
    <x v="1"/>
    <d v="2006-01-09T00:00:00"/>
    <n v="2024316"/>
    <x v="219"/>
    <x v="1"/>
    <s v="Headache"/>
    <s v="Depression"/>
    <x v="2"/>
    <n v="35"/>
    <x v="0"/>
    <x v="1"/>
    <s v="Happy"/>
    <x v="0"/>
    <x v="0"/>
  </r>
  <r>
    <x v="3532"/>
    <s v="Stu Summerskill"/>
    <x v="1"/>
    <d v="1993-05-23T00:00:00"/>
    <n v="2024315"/>
    <x v="5"/>
    <x v="5"/>
    <s v="Insomnia"/>
    <s v="Anxiety"/>
    <x v="2"/>
    <n v="84"/>
    <x v="2"/>
    <x v="0"/>
    <s v="Neutral"/>
    <x v="1"/>
    <x v="0"/>
  </r>
  <r>
    <x v="3533"/>
    <s v="Gretna Keedwell"/>
    <x v="0"/>
    <d v="1999-10-22T00:00:00"/>
    <n v="2024427"/>
    <x v="545"/>
    <x v="0"/>
    <s v="Insomnia"/>
    <s v="Irritability"/>
    <x v="3"/>
    <n v="70"/>
    <x v="2"/>
    <x v="0"/>
    <s v="Neutral"/>
    <x v="0"/>
    <x v="0"/>
  </r>
  <r>
    <x v="3534"/>
    <s v="George Leupoldt"/>
    <x v="0"/>
    <d v="2005-10-10T00:00:00"/>
    <n v="2024617"/>
    <x v="617"/>
    <x v="3"/>
    <s v="Back Pain"/>
    <s v="Anxiety"/>
    <x v="3"/>
    <n v="98"/>
    <x v="0"/>
    <x v="0"/>
    <s v="Neutral"/>
    <x v="0"/>
    <x v="0"/>
  </r>
  <r>
    <x v="3535"/>
    <s v="Lucie Gallon"/>
    <x v="0"/>
    <d v="1998-08-17T00:00:00"/>
    <n v="2024331"/>
    <x v="55"/>
    <x v="0"/>
    <s v="Back Pain"/>
    <s v="Irritability"/>
    <x v="5"/>
    <n v="63"/>
    <x v="1"/>
    <x v="0"/>
    <s v="Happy"/>
    <x v="1"/>
    <x v="0"/>
  </r>
  <r>
    <x v="3536"/>
    <s v="Aleda Dufall"/>
    <x v="0"/>
    <d v="1989-04-25T00:00:00"/>
    <n v="2024127"/>
    <x v="165"/>
    <x v="3"/>
    <s v="Fatigue"/>
    <s v="Mood Swings"/>
    <x v="1"/>
    <n v="105"/>
    <x v="2"/>
    <x v="2"/>
    <s v="Happy"/>
    <x v="0"/>
    <x v="0"/>
  </r>
  <r>
    <x v="3537"/>
    <s v="Krissie Inge"/>
    <x v="0"/>
    <d v="1991-04-09T00:00:00"/>
    <n v="202416"/>
    <x v="284"/>
    <x v="1"/>
    <s v="Back Pain"/>
    <s v="Anxiety"/>
    <x v="3"/>
    <n v="70"/>
    <x v="1"/>
    <x v="0"/>
    <s v="Sad"/>
    <x v="1"/>
    <x v="0"/>
  </r>
  <r>
    <x v="3538"/>
    <s v="Kellsie Paiton"/>
    <x v="0"/>
    <d v="1999-02-17T00:00:00"/>
    <n v="202433"/>
    <x v="294"/>
    <x v="3"/>
    <s v="Fatigue"/>
    <s v="Irritability"/>
    <x v="3"/>
    <n v="175"/>
    <x v="2"/>
    <x v="0"/>
    <s v="Neutral"/>
    <x v="1"/>
    <x v="0"/>
  </r>
  <r>
    <x v="3539"/>
    <s v="Magdaia Filip"/>
    <x v="0"/>
    <d v="2003-04-20T00:00:00"/>
    <n v="2024229"/>
    <x v="236"/>
    <x v="2"/>
    <s v="Insomnia"/>
    <s v="Stress"/>
    <x v="3"/>
    <n v="14"/>
    <x v="1"/>
    <x v="0"/>
    <s v="Happy"/>
    <x v="1"/>
    <x v="0"/>
  </r>
  <r>
    <x v="3540"/>
    <s v="Lesya Somers"/>
    <x v="0"/>
    <d v="1968-03-19T00:00:00"/>
    <n v="202451"/>
    <x v="247"/>
    <x v="0"/>
    <s v="Headache"/>
    <s v="Anxiety"/>
    <x v="3"/>
    <n v="154"/>
    <x v="0"/>
    <x v="2"/>
    <s v="Sad"/>
    <x v="0"/>
    <x v="0"/>
  </r>
  <r>
    <x v="3541"/>
    <s v="Estrellita Birtwell"/>
    <x v="0"/>
    <d v="1967-02-14T00:00:00"/>
    <n v="2024131"/>
    <x v="452"/>
    <x v="0"/>
    <s v="High Blood Pressure"/>
    <s v="Mood Swings"/>
    <x v="1"/>
    <n v="154"/>
    <x v="0"/>
    <x v="0"/>
    <s v="Happy"/>
    <x v="0"/>
    <x v="0"/>
  </r>
  <r>
    <x v="3542"/>
    <s v="Eadmund Garvin"/>
    <x v="1"/>
    <d v="1998-10-21T00:00:00"/>
    <n v="2024211"/>
    <x v="29"/>
    <x v="3"/>
    <s v="Back Pain"/>
    <s v="Depression"/>
    <x v="2"/>
    <n v="77"/>
    <x v="2"/>
    <x v="0"/>
    <s v="Happy"/>
    <x v="0"/>
    <x v="0"/>
  </r>
  <r>
    <x v="3543"/>
    <s v="Cherrita Doward"/>
    <x v="0"/>
    <d v="1985-01-25T00:00:00"/>
    <n v="2024413"/>
    <x v="137"/>
    <x v="0"/>
    <s v="Back Pain"/>
    <s v="Irritability"/>
    <x v="1"/>
    <n v="154"/>
    <x v="0"/>
    <x v="1"/>
    <s v="Sad"/>
    <x v="0"/>
    <x v="0"/>
  </r>
  <r>
    <x v="3544"/>
    <s v="Pennie De Bruin"/>
    <x v="1"/>
    <d v="1999-11-17T00:00:00"/>
    <n v="202439"/>
    <x v="544"/>
    <x v="5"/>
    <s v="Insomnia"/>
    <s v="Anxiety"/>
    <x v="2"/>
    <n v="147"/>
    <x v="2"/>
    <x v="0"/>
    <s v="Happy"/>
    <x v="0"/>
    <x v="0"/>
  </r>
  <r>
    <x v="3545"/>
    <s v="Wyndham Woodings"/>
    <x v="1"/>
    <d v="1997-08-15T00:00:00"/>
    <n v="202422"/>
    <x v="192"/>
    <x v="3"/>
    <s v="Fatigue"/>
    <s v="Irritability"/>
    <x v="0"/>
    <n v="147"/>
    <x v="2"/>
    <x v="2"/>
    <s v="Neutral"/>
    <x v="0"/>
    <x v="0"/>
  </r>
  <r>
    <x v="3546"/>
    <s v="Jerry Arnli"/>
    <x v="1"/>
    <d v="1987-02-19T00:00:00"/>
    <n v="2024314"/>
    <x v="505"/>
    <x v="2"/>
    <s v="Headache"/>
    <s v="Irritability"/>
    <x v="0"/>
    <n v="35"/>
    <x v="2"/>
    <x v="1"/>
    <s v="Happy"/>
    <x v="0"/>
    <x v="0"/>
  </r>
  <r>
    <x v="3547"/>
    <s v="Doloritas Leaves"/>
    <x v="0"/>
    <d v="2003-02-08T00:00:00"/>
    <n v="2024510"/>
    <x v="584"/>
    <x v="1"/>
    <s v="Back Pain"/>
    <s v="Mood Swings"/>
    <x v="2"/>
    <n v="154"/>
    <x v="0"/>
    <x v="0"/>
    <s v="Neutral"/>
    <x v="0"/>
    <x v="0"/>
  </r>
  <r>
    <x v="3548"/>
    <s v="Culver Anthoine"/>
    <x v="1"/>
    <d v="1974-09-09T00:00:00"/>
    <n v="2024521"/>
    <x v="55"/>
    <x v="0"/>
    <s v="Headache"/>
    <s v="Mood Swings"/>
    <x v="2"/>
    <n v="77"/>
    <x v="2"/>
    <x v="1"/>
    <s v="Neutral"/>
    <x v="0"/>
    <x v="0"/>
  </r>
  <r>
    <x v="3549"/>
    <s v="Trista Rubi"/>
    <x v="0"/>
    <d v="2004-03-29T00:00:00"/>
    <n v="2024517"/>
    <x v="132"/>
    <x v="5"/>
    <s v="Insomnia"/>
    <s v="Irritability"/>
    <x v="2"/>
    <n v="140"/>
    <x v="2"/>
    <x v="1"/>
    <s v="Happy"/>
    <x v="0"/>
    <x v="0"/>
  </r>
  <r>
    <x v="3550"/>
    <s v="Basilius Gilli"/>
    <x v="1"/>
    <d v="1978-09-18T00:00:00"/>
    <n v="2024614"/>
    <x v="451"/>
    <x v="5"/>
    <s v="Back Pain"/>
    <s v="Stress"/>
    <x v="3"/>
    <n v="56"/>
    <x v="2"/>
    <x v="0"/>
    <s v="Happy"/>
    <x v="0"/>
    <x v="0"/>
  </r>
  <r>
    <x v="3551"/>
    <s v="Cristen Wilden"/>
    <x v="0"/>
    <d v="1962-06-02T00:00:00"/>
    <n v="2024215"/>
    <x v="29"/>
    <x v="0"/>
    <s v="Insomnia"/>
    <s v="Depression"/>
    <x v="1"/>
    <n v="140"/>
    <x v="0"/>
    <x v="0"/>
    <s v="Neutral"/>
    <x v="0"/>
    <x v="0"/>
  </r>
  <r>
    <x v="3552"/>
    <s v="Roana Rothera"/>
    <x v="0"/>
    <d v="1992-01-31T00:00:00"/>
    <n v="202421"/>
    <x v="251"/>
    <x v="2"/>
    <s v="Insomnia"/>
    <s v="Anxiety"/>
    <x v="5"/>
    <n v="35"/>
    <x v="0"/>
    <x v="0"/>
    <s v="Sad"/>
    <x v="0"/>
    <x v="0"/>
  </r>
  <r>
    <x v="3553"/>
    <s v="Loren Eddisforth"/>
    <x v="0"/>
    <d v="2006-02-28T00:00:00"/>
    <n v="2024430"/>
    <x v="593"/>
    <x v="0"/>
    <s v="Insomnia"/>
    <s v="Mood Swings"/>
    <x v="1"/>
    <n v="112"/>
    <x v="1"/>
    <x v="0"/>
    <s v="Sad"/>
    <x v="0"/>
    <x v="0"/>
  </r>
  <r>
    <x v="3554"/>
    <s v="Ganny Gogay"/>
    <x v="1"/>
    <d v="1999-06-04T00:00:00"/>
    <n v="202449"/>
    <x v="78"/>
    <x v="2"/>
    <s v="Fatigue"/>
    <s v="Mood Swings"/>
    <x v="2"/>
    <n v="105"/>
    <x v="0"/>
    <x v="0"/>
    <s v="Happy"/>
    <x v="0"/>
    <x v="0"/>
  </r>
  <r>
    <x v="3555"/>
    <s v="Urbano Beadham"/>
    <x v="1"/>
    <d v="1984-01-29T00:00:00"/>
    <n v="2024430"/>
    <x v="126"/>
    <x v="2"/>
    <s v="Fatigue"/>
    <s v="Stress"/>
    <x v="0"/>
    <n v="112"/>
    <x v="0"/>
    <x v="0"/>
    <s v="Sad"/>
    <x v="0"/>
    <x v="0"/>
  </r>
  <r>
    <x v="3556"/>
    <s v="Evelina Bugdell"/>
    <x v="0"/>
    <d v="1986-03-01T00:00:00"/>
    <n v="2024413"/>
    <x v="355"/>
    <x v="0"/>
    <s v="Headache"/>
    <s v="Depression"/>
    <x v="1"/>
    <n v="98"/>
    <x v="1"/>
    <x v="1"/>
    <s v="Sad"/>
    <x v="0"/>
    <x v="0"/>
  </r>
  <r>
    <x v="3557"/>
    <s v="Janina Klug"/>
    <x v="0"/>
    <d v="1998-04-06T00:00:00"/>
    <n v="2024125"/>
    <x v="157"/>
    <x v="5"/>
    <s v="Back Pain"/>
    <s v="Stress"/>
    <x v="3"/>
    <n v="63"/>
    <x v="1"/>
    <x v="1"/>
    <s v="Happy"/>
    <x v="1"/>
    <x v="1"/>
  </r>
  <r>
    <x v="3558"/>
    <s v="Leupold Eagleton"/>
    <x v="1"/>
    <d v="2000-12-13T00:00:00"/>
    <n v="2024429"/>
    <x v="177"/>
    <x v="3"/>
    <s v="Headache"/>
    <s v="Mood Swings"/>
    <x v="2"/>
    <n v="63"/>
    <x v="2"/>
    <x v="0"/>
    <s v="Happy"/>
    <x v="1"/>
    <x v="0"/>
  </r>
  <r>
    <x v="3559"/>
    <s v="Deva Lindner"/>
    <x v="0"/>
    <d v="2002-12-29T00:00:00"/>
    <n v="2024512"/>
    <x v="262"/>
    <x v="3"/>
    <s v="Fatigue"/>
    <s v="Anxiety"/>
    <x v="2"/>
    <n v="112"/>
    <x v="2"/>
    <x v="0"/>
    <s v="Happy"/>
    <x v="0"/>
    <x v="0"/>
  </r>
  <r>
    <x v="3560"/>
    <s v="Karl Stickles"/>
    <x v="1"/>
    <d v="1987-12-10T00:00:00"/>
    <n v="2024120"/>
    <x v="574"/>
    <x v="5"/>
    <s v="Headache"/>
    <s v="Mood Swings"/>
    <x v="0"/>
    <n v="161"/>
    <x v="1"/>
    <x v="1"/>
    <s v="Happy"/>
    <x v="0"/>
    <x v="0"/>
  </r>
  <r>
    <x v="3561"/>
    <s v="Gina Tomley"/>
    <x v="0"/>
    <d v="1973-10-30T00:00:00"/>
    <n v="2024419"/>
    <x v="45"/>
    <x v="0"/>
    <s v="Back Pain"/>
    <s v="Irritability"/>
    <x v="2"/>
    <n v="49"/>
    <x v="0"/>
    <x v="0"/>
    <s v="Neutral"/>
    <x v="0"/>
    <x v="0"/>
  </r>
  <r>
    <x v="3562"/>
    <s v="Geri Digman"/>
    <x v="0"/>
    <d v="1990-12-26T00:00:00"/>
    <n v="2024128"/>
    <x v="90"/>
    <x v="2"/>
    <s v="Insomnia"/>
    <s v="Anxiety"/>
    <x v="5"/>
    <n v="119"/>
    <x v="0"/>
    <x v="0"/>
    <s v="Neutral"/>
    <x v="0"/>
    <x v="0"/>
  </r>
  <r>
    <x v="3563"/>
    <s v="Enrika Warde"/>
    <x v="0"/>
    <d v="1987-05-28T00:00:00"/>
    <n v="2024213"/>
    <x v="378"/>
    <x v="2"/>
    <s v="High Blood Pressure"/>
    <s v="Depression"/>
    <x v="3"/>
    <n v="182"/>
    <x v="2"/>
    <x v="1"/>
    <s v="Happy"/>
    <x v="1"/>
    <x v="0"/>
  </r>
  <r>
    <x v="3564"/>
    <s v="Darbie Collyear"/>
    <x v="0"/>
    <d v="2005-09-26T00:00:00"/>
    <n v="202459"/>
    <x v="573"/>
    <x v="2"/>
    <s v="Headache"/>
    <s v="Mood Swings"/>
    <x v="5"/>
    <n v="21"/>
    <x v="2"/>
    <x v="2"/>
    <s v="Neutral"/>
    <x v="0"/>
    <x v="0"/>
  </r>
  <r>
    <x v="3565"/>
    <s v="Ruperto Tate"/>
    <x v="1"/>
    <d v="2003-01-04T00:00:00"/>
    <n v="2024529"/>
    <x v="128"/>
    <x v="5"/>
    <s v="Headache"/>
    <s v="Anxiety"/>
    <x v="3"/>
    <n v="77"/>
    <x v="2"/>
    <x v="2"/>
    <s v="Sad"/>
    <x v="0"/>
    <x v="0"/>
  </r>
  <r>
    <x v="3566"/>
    <s v="Winny Feuell"/>
    <x v="1"/>
    <d v="1966-04-06T00:00:00"/>
    <n v="202418"/>
    <x v="430"/>
    <x v="0"/>
    <s v="Back Pain"/>
    <s v="Irritability"/>
    <x v="0"/>
    <n v="49"/>
    <x v="0"/>
    <x v="1"/>
    <s v="Neutral"/>
    <x v="0"/>
    <x v="0"/>
  </r>
  <r>
    <x v="3567"/>
    <s v="Tracie Brisseau"/>
    <x v="1"/>
    <d v="2002-04-11T00:00:00"/>
    <n v="2024415"/>
    <x v="233"/>
    <x v="3"/>
    <s v="Fatigue"/>
    <s v="Stress"/>
    <x v="3"/>
    <n v="7"/>
    <x v="0"/>
    <x v="0"/>
    <s v="Sad"/>
    <x v="0"/>
    <x v="0"/>
  </r>
  <r>
    <x v="3568"/>
    <s v="Colman Shambroke"/>
    <x v="1"/>
    <d v="1981-05-18T00:00:00"/>
    <n v="202427"/>
    <x v="559"/>
    <x v="0"/>
    <s v="High Blood Pressure"/>
    <s v="Irritability"/>
    <x v="1"/>
    <n v="14"/>
    <x v="2"/>
    <x v="0"/>
    <s v="Sad"/>
    <x v="1"/>
    <x v="0"/>
  </r>
  <r>
    <x v="3569"/>
    <s v="Lesley Heister"/>
    <x v="1"/>
    <d v="1982-01-22T00:00:00"/>
    <n v="202424"/>
    <x v="442"/>
    <x v="2"/>
    <s v="Insomnia"/>
    <s v="Depression"/>
    <x v="2"/>
    <n v="161"/>
    <x v="2"/>
    <x v="1"/>
    <s v="Sad"/>
    <x v="0"/>
    <x v="0"/>
  </r>
  <r>
    <x v="3570"/>
    <s v="Pascale Deehan"/>
    <x v="1"/>
    <d v="1984-08-17T00:00:00"/>
    <n v="2024228"/>
    <x v="486"/>
    <x v="3"/>
    <s v="Insomnia"/>
    <s v="Mood Swings"/>
    <x v="0"/>
    <n v="161"/>
    <x v="2"/>
    <x v="1"/>
    <s v="Happy"/>
    <x v="0"/>
    <x v="0"/>
  </r>
  <r>
    <x v="3571"/>
    <s v="Rebekkah Normanell"/>
    <x v="0"/>
    <d v="2001-11-20T00:00:00"/>
    <n v="2024523"/>
    <x v="452"/>
    <x v="1"/>
    <s v="Insomnia"/>
    <s v="Mood Swings"/>
    <x v="0"/>
    <n v="91"/>
    <x v="2"/>
    <x v="0"/>
    <s v="Neutral"/>
    <x v="0"/>
    <x v="0"/>
  </r>
  <r>
    <x v="3572"/>
    <s v="Clerissa McCarlich"/>
    <x v="0"/>
    <d v="2004-05-24T00:00:00"/>
    <n v="2024326"/>
    <x v="451"/>
    <x v="3"/>
    <s v="Insomnia"/>
    <s v="Depression"/>
    <x v="5"/>
    <n v="105"/>
    <x v="0"/>
    <x v="0"/>
    <s v="Neutral"/>
    <x v="0"/>
    <x v="0"/>
  </r>
  <r>
    <x v="3573"/>
    <s v="Akim Stuffins"/>
    <x v="1"/>
    <d v="1984-02-17T00:00:00"/>
    <n v="2024617"/>
    <x v="433"/>
    <x v="0"/>
    <s v="Headache"/>
    <s v="Stress"/>
    <x v="1"/>
    <n v="112"/>
    <x v="2"/>
    <x v="2"/>
    <s v="Happy"/>
    <x v="0"/>
    <x v="0"/>
  </r>
  <r>
    <x v="3574"/>
    <s v="Bonnibelle Minter"/>
    <x v="0"/>
    <d v="1960-03-18T00:00:00"/>
    <n v="202433"/>
    <x v="561"/>
    <x v="0"/>
    <s v="Insomnia"/>
    <s v="Mood Swings"/>
    <x v="2"/>
    <n v="126"/>
    <x v="0"/>
    <x v="2"/>
    <s v="Neutral"/>
    <x v="0"/>
    <x v="0"/>
  </r>
  <r>
    <x v="3575"/>
    <s v="Tate Trowle"/>
    <x v="1"/>
    <d v="1998-02-25T00:00:00"/>
    <n v="2024330"/>
    <x v="328"/>
    <x v="0"/>
    <s v="Fatigue"/>
    <s v="Depression"/>
    <x v="0"/>
    <n v="49"/>
    <x v="0"/>
    <x v="2"/>
    <s v="Sad"/>
    <x v="0"/>
    <x v="0"/>
  </r>
  <r>
    <x v="3576"/>
    <s v="Griswold Jeffryes"/>
    <x v="1"/>
    <d v="1996-01-13T00:00:00"/>
    <n v="2024615"/>
    <x v="0"/>
    <x v="3"/>
    <s v="High Blood Pressure"/>
    <s v="Stress"/>
    <x v="2"/>
    <n v="119"/>
    <x v="0"/>
    <x v="1"/>
    <s v="Happy"/>
    <x v="0"/>
    <x v="0"/>
  </r>
  <r>
    <x v="3577"/>
    <s v="Nehemiah Ainsworth"/>
    <x v="1"/>
    <d v="1991-09-12T00:00:00"/>
    <n v="202432"/>
    <x v="663"/>
    <x v="5"/>
    <s v="Headache"/>
    <s v="Irritability"/>
    <x v="2"/>
    <n v="63"/>
    <x v="0"/>
    <x v="1"/>
    <s v="Neutral"/>
    <x v="0"/>
    <x v="0"/>
  </r>
  <r>
    <x v="3578"/>
    <s v="Roddie Fowlds"/>
    <x v="1"/>
    <d v="1990-09-07T00:00:00"/>
    <n v="202438"/>
    <x v="152"/>
    <x v="0"/>
    <s v="Headache"/>
    <s v="Stress"/>
    <x v="2"/>
    <n v="14"/>
    <x v="0"/>
    <x v="0"/>
    <s v="Neutral"/>
    <x v="0"/>
    <x v="0"/>
  </r>
  <r>
    <x v="3579"/>
    <s v="Angeli Lile"/>
    <x v="1"/>
    <d v="1997-11-20T00:00:00"/>
    <n v="202422"/>
    <x v="476"/>
    <x v="1"/>
    <s v="Back Pain"/>
    <s v="Irritability"/>
    <x v="1"/>
    <n v="63"/>
    <x v="0"/>
    <x v="2"/>
    <s v="Happy"/>
    <x v="0"/>
    <x v="0"/>
  </r>
  <r>
    <x v="3580"/>
    <s v="Tiffi Digges"/>
    <x v="0"/>
    <d v="1999-11-13T00:00:00"/>
    <n v="2024114"/>
    <x v="16"/>
    <x v="1"/>
    <s v="Back Pain"/>
    <s v="Anxiety"/>
    <x v="2"/>
    <n v="133"/>
    <x v="0"/>
    <x v="1"/>
    <s v="Sad"/>
    <x v="0"/>
    <x v="0"/>
  </r>
  <r>
    <x v="3581"/>
    <s v="Burty Gravett"/>
    <x v="1"/>
    <d v="1963-11-21T00:00:00"/>
    <n v="202465"/>
    <x v="88"/>
    <x v="2"/>
    <s v="Fatigue"/>
    <s v="Depression"/>
    <x v="1"/>
    <n v="21"/>
    <x v="0"/>
    <x v="0"/>
    <s v="Neutral"/>
    <x v="0"/>
    <x v="0"/>
  </r>
  <r>
    <x v="3582"/>
    <s v="Dirk Auden"/>
    <x v="1"/>
    <d v="1993-05-05T00:00:00"/>
    <n v="2024312"/>
    <x v="119"/>
    <x v="3"/>
    <s v="High Blood Pressure"/>
    <s v="Anxiety"/>
    <x v="3"/>
    <n v="140"/>
    <x v="1"/>
    <x v="1"/>
    <s v="Neutral"/>
    <x v="0"/>
    <x v="0"/>
  </r>
  <r>
    <x v="3583"/>
    <s v="Boyce Crame"/>
    <x v="1"/>
    <d v="1979-01-30T00:00:00"/>
    <n v="2024222"/>
    <x v="306"/>
    <x v="1"/>
    <s v="Back Pain"/>
    <s v="Mood Swings"/>
    <x v="1"/>
    <n v="168"/>
    <x v="2"/>
    <x v="0"/>
    <s v="Sad"/>
    <x v="0"/>
    <x v="0"/>
  </r>
  <r>
    <x v="3584"/>
    <s v="Corty Mikalski"/>
    <x v="1"/>
    <d v="2002-06-10T00:00:00"/>
    <n v="2024614"/>
    <x v="360"/>
    <x v="3"/>
    <s v="Insomnia"/>
    <s v="Depression"/>
    <x v="3"/>
    <n v="182"/>
    <x v="2"/>
    <x v="0"/>
    <s v="Sad"/>
    <x v="0"/>
    <x v="0"/>
  </r>
  <r>
    <x v="3585"/>
    <s v="Gilles McCandless"/>
    <x v="1"/>
    <d v="1992-10-27T00:00:00"/>
    <n v="2024610"/>
    <x v="248"/>
    <x v="2"/>
    <s v="Back Pain"/>
    <s v="Anxiety"/>
    <x v="1"/>
    <n v="21"/>
    <x v="0"/>
    <x v="0"/>
    <s v="Happy"/>
    <x v="0"/>
    <x v="0"/>
  </r>
  <r>
    <x v="3586"/>
    <s v="Dewain Hedges"/>
    <x v="1"/>
    <d v="2003-12-30T00:00:00"/>
    <n v="2024417"/>
    <x v="37"/>
    <x v="5"/>
    <s v="Back Pain"/>
    <s v="Stress"/>
    <x v="2"/>
    <n v="98"/>
    <x v="2"/>
    <x v="1"/>
    <s v="Sad"/>
    <x v="0"/>
    <x v="0"/>
  </r>
  <r>
    <x v="3587"/>
    <s v="Buddie Petherick"/>
    <x v="1"/>
    <d v="2005-05-01T00:00:00"/>
    <n v="2024531"/>
    <x v="253"/>
    <x v="0"/>
    <s v="Back Pain"/>
    <s v="Anxiety"/>
    <x v="1"/>
    <n v="105"/>
    <x v="0"/>
    <x v="1"/>
    <s v="Neutral"/>
    <x v="0"/>
    <x v="0"/>
  </r>
  <r>
    <x v="3588"/>
    <s v="Corina Farmery"/>
    <x v="0"/>
    <d v="1971-10-15T00:00:00"/>
    <n v="202441"/>
    <x v="162"/>
    <x v="3"/>
    <s v="Back Pain"/>
    <s v="Anxiety"/>
    <x v="5"/>
    <n v="182"/>
    <x v="0"/>
    <x v="0"/>
    <s v="Neutral"/>
    <x v="0"/>
    <x v="0"/>
  </r>
  <r>
    <x v="3589"/>
    <s v="Dwain Minthorpe"/>
    <x v="1"/>
    <d v="1970-06-23T00:00:00"/>
    <n v="2024312"/>
    <x v="670"/>
    <x v="2"/>
    <s v="Back Pain"/>
    <s v="Stress"/>
    <x v="3"/>
    <n v="91"/>
    <x v="2"/>
    <x v="1"/>
    <s v="Neutral"/>
    <x v="0"/>
    <x v="0"/>
  </r>
  <r>
    <x v="3590"/>
    <s v="Levy Glowacz"/>
    <x v="1"/>
    <d v="1995-02-01T00:00:00"/>
    <n v="2024519"/>
    <x v="173"/>
    <x v="1"/>
    <s v="Back Pain"/>
    <s v="Depression"/>
    <x v="1"/>
    <n v="119"/>
    <x v="0"/>
    <x v="0"/>
    <s v="Neutral"/>
    <x v="0"/>
    <x v="0"/>
  </r>
  <r>
    <x v="3591"/>
    <s v="Barthel D'Ugo"/>
    <x v="1"/>
    <d v="1994-01-05T00:00:00"/>
    <n v="202462"/>
    <x v="557"/>
    <x v="1"/>
    <s v="High Blood Pressure"/>
    <s v="Depression"/>
    <x v="0"/>
    <n v="91"/>
    <x v="0"/>
    <x v="1"/>
    <s v="Happy"/>
    <x v="0"/>
    <x v="0"/>
  </r>
  <r>
    <x v="3592"/>
    <s v="Ollie Plumb"/>
    <x v="0"/>
    <d v="1987-10-13T00:00:00"/>
    <n v="2024411"/>
    <x v="141"/>
    <x v="5"/>
    <s v="Headache"/>
    <s v="Anxiety"/>
    <x v="3"/>
    <n v="168"/>
    <x v="2"/>
    <x v="0"/>
    <s v="Sad"/>
    <x v="1"/>
    <x v="0"/>
  </r>
  <r>
    <x v="3593"/>
    <s v="Mattie Hendrich"/>
    <x v="0"/>
    <d v="1992-12-29T00:00:00"/>
    <n v="2024620"/>
    <x v="582"/>
    <x v="1"/>
    <s v="Fatigue"/>
    <s v="Anxiety"/>
    <x v="0"/>
    <n v="91"/>
    <x v="0"/>
    <x v="2"/>
    <s v="Sad"/>
    <x v="0"/>
    <x v="0"/>
  </r>
  <r>
    <x v="3594"/>
    <s v="Mozelle Oliver-Paull"/>
    <x v="0"/>
    <d v="2000-03-18T00:00:00"/>
    <n v="2024413"/>
    <x v="399"/>
    <x v="1"/>
    <s v="Headache"/>
    <s v="Anxiety"/>
    <x v="3"/>
    <n v="161"/>
    <x v="1"/>
    <x v="0"/>
    <s v="Happy"/>
    <x v="1"/>
    <x v="0"/>
  </r>
  <r>
    <x v="3595"/>
    <s v="Boigie Orbon"/>
    <x v="1"/>
    <d v="2000-06-02T00:00:00"/>
    <n v="202418"/>
    <x v="213"/>
    <x v="3"/>
    <s v="Insomnia"/>
    <s v="Depression"/>
    <x v="0"/>
    <n v="119"/>
    <x v="0"/>
    <x v="1"/>
    <s v="Neutral"/>
    <x v="0"/>
    <x v="0"/>
  </r>
  <r>
    <x v="3596"/>
    <s v="Jarred Demer"/>
    <x v="1"/>
    <d v="1985-04-23T00:00:00"/>
    <n v="202464"/>
    <x v="27"/>
    <x v="0"/>
    <s v="Back Pain"/>
    <s v="Anxiety"/>
    <x v="2"/>
    <n v="14"/>
    <x v="0"/>
    <x v="0"/>
    <s v="Happy"/>
    <x v="0"/>
    <x v="0"/>
  </r>
  <r>
    <x v="3597"/>
    <s v="Gonzalo McCraw"/>
    <x v="1"/>
    <d v="2005-02-28T00:00:00"/>
    <n v="2024411"/>
    <x v="587"/>
    <x v="0"/>
    <s v="Insomnia"/>
    <s v="Irritability"/>
    <x v="3"/>
    <n v="56"/>
    <x v="0"/>
    <x v="1"/>
    <s v="Happy"/>
    <x v="0"/>
    <x v="0"/>
  </r>
  <r>
    <x v="3598"/>
    <s v="Orelle Gammet"/>
    <x v="0"/>
    <d v="1968-02-26T00:00:00"/>
    <n v="2024224"/>
    <x v="238"/>
    <x v="3"/>
    <s v="Headache"/>
    <s v="Depression"/>
    <x v="0"/>
    <n v="77"/>
    <x v="1"/>
    <x v="2"/>
    <s v="Happy"/>
    <x v="1"/>
    <x v="0"/>
  </r>
  <r>
    <x v="3599"/>
    <s v="Lissie Lillie"/>
    <x v="0"/>
    <d v="2006-01-18T00:00:00"/>
    <n v="2024430"/>
    <x v="538"/>
    <x v="2"/>
    <s v="Stomach Ache"/>
    <s v="Anger"/>
    <x v="7"/>
    <n v="168"/>
    <x v="2"/>
    <x v="1"/>
    <s v="Sad"/>
    <x v="0"/>
    <x v="0"/>
  </r>
  <r>
    <x v="3600"/>
    <s v="Domenic Woolpert"/>
    <x v="1"/>
    <d v="2006-07-26T00:00:00"/>
    <n v="2024610"/>
    <x v="243"/>
    <x v="1"/>
    <s v="Fatigue"/>
    <s v="Anger"/>
    <x v="1"/>
    <n v="98"/>
    <x v="2"/>
    <x v="0"/>
    <s v="Sad"/>
    <x v="1"/>
    <x v="0"/>
  </r>
  <r>
    <x v="3601"/>
    <s v="Thea Eymer"/>
    <x v="0"/>
    <d v="2006-08-18T00:00:00"/>
    <n v="2024326"/>
    <x v="4"/>
    <x v="8"/>
    <s v="Loss of Appetite"/>
    <s v="Anxiety"/>
    <x v="7"/>
    <n v="119"/>
    <x v="1"/>
    <x v="2"/>
    <s v="Neutral"/>
    <x v="1"/>
    <x v="0"/>
  </r>
  <r>
    <x v="3602"/>
    <s v="Raleigh Edwick"/>
    <x v="1"/>
    <d v="1992-08-27T00:00:00"/>
    <n v="202423"/>
    <x v="419"/>
    <x v="3"/>
    <s v="Fatigue"/>
    <s v="Irritability"/>
    <x v="5"/>
    <n v="126"/>
    <x v="0"/>
    <x v="0"/>
    <s v="Neutral"/>
    <x v="0"/>
    <x v="0"/>
  </r>
  <r>
    <x v="3603"/>
    <s v="Delia Gowanson"/>
    <x v="0"/>
    <d v="1972-07-27T00:00:00"/>
    <n v="2024130"/>
    <x v="342"/>
    <x v="1"/>
    <s v="Headache"/>
    <s v="Irritability"/>
    <x v="3"/>
    <n v="56"/>
    <x v="1"/>
    <x v="0"/>
    <s v="Neutral"/>
    <x v="1"/>
    <x v="1"/>
  </r>
  <r>
    <x v="3604"/>
    <s v="Shauna Duffield"/>
    <x v="0"/>
    <d v="1994-04-22T00:00:00"/>
    <n v="2024614"/>
    <x v="273"/>
    <x v="1"/>
    <s v="Fatigue"/>
    <s v="Irritability"/>
    <x v="1"/>
    <n v="91"/>
    <x v="2"/>
    <x v="1"/>
    <s v="Neutral"/>
    <x v="1"/>
    <x v="0"/>
  </r>
  <r>
    <x v="3605"/>
    <s v="Maddy Ruter"/>
    <x v="1"/>
    <d v="2001-08-12T00:00:00"/>
    <n v="202451"/>
    <x v="367"/>
    <x v="3"/>
    <s v="Back Pain"/>
    <s v="Depression"/>
    <x v="2"/>
    <n v="119"/>
    <x v="1"/>
    <x v="0"/>
    <s v="Neutral"/>
    <x v="0"/>
    <x v="0"/>
  </r>
  <r>
    <x v="3606"/>
    <s v="Nevile Heffernan"/>
    <x v="1"/>
    <d v="1952-04-20T00:00:00"/>
    <n v="2024327"/>
    <x v="341"/>
    <x v="0"/>
    <s v="Fatigue"/>
    <s v="Loneliness"/>
    <x v="6"/>
    <n v="49"/>
    <x v="1"/>
    <x v="1"/>
    <s v="Happy"/>
    <x v="0"/>
    <x v="1"/>
  </r>
  <r>
    <x v="3607"/>
    <s v="Quint Crunkhurn"/>
    <x v="1"/>
    <d v="1992-03-17T00:00:00"/>
    <n v="2024525"/>
    <x v="41"/>
    <x v="5"/>
    <s v="Fatigue"/>
    <s v="Irritability"/>
    <x v="0"/>
    <n v="84"/>
    <x v="0"/>
    <x v="1"/>
    <s v="Neutral"/>
    <x v="0"/>
    <x v="0"/>
  </r>
  <r>
    <x v="3608"/>
    <s v="Marty Waddoups"/>
    <x v="1"/>
    <d v="1998-01-23T00:00:00"/>
    <n v="202442"/>
    <x v="645"/>
    <x v="2"/>
    <s v="Insomnia"/>
    <s v="Irritability"/>
    <x v="2"/>
    <n v="98"/>
    <x v="2"/>
    <x v="0"/>
    <s v="Sad"/>
    <x v="0"/>
    <x v="0"/>
  </r>
  <r>
    <x v="3609"/>
    <s v="Vladamir Farthin"/>
    <x v="1"/>
    <d v="2001-03-11T00:00:00"/>
    <n v="2024413"/>
    <x v="476"/>
    <x v="1"/>
    <s v="Back Pain"/>
    <s v="Anxiety"/>
    <x v="3"/>
    <n v="175"/>
    <x v="2"/>
    <x v="0"/>
    <s v="Sad"/>
    <x v="1"/>
    <x v="0"/>
  </r>
  <r>
    <x v="3610"/>
    <s v="Fields Skipton"/>
    <x v="1"/>
    <d v="1972-10-16T00:00:00"/>
    <n v="2024521"/>
    <x v="383"/>
    <x v="0"/>
    <s v="Headache"/>
    <s v="Mood Swings"/>
    <x v="1"/>
    <n v="182"/>
    <x v="2"/>
    <x v="0"/>
    <s v="Happy"/>
    <x v="0"/>
    <x v="0"/>
  </r>
  <r>
    <x v="3611"/>
    <s v="Haskel Calway"/>
    <x v="1"/>
    <d v="2003-02-24T00:00:00"/>
    <n v="202431"/>
    <x v="466"/>
    <x v="3"/>
    <s v="Fatigue"/>
    <s v="Depression"/>
    <x v="5"/>
    <n v="140"/>
    <x v="2"/>
    <x v="1"/>
    <s v="Neutral"/>
    <x v="1"/>
    <x v="0"/>
  </r>
  <r>
    <x v="3612"/>
    <s v="Leda Le Marquand"/>
    <x v="0"/>
    <d v="2003-09-30T00:00:00"/>
    <n v="202447"/>
    <x v="26"/>
    <x v="2"/>
    <s v="Back Pain"/>
    <s v="Irritability"/>
    <x v="0"/>
    <n v="28"/>
    <x v="0"/>
    <x v="1"/>
    <s v="Neutral"/>
    <x v="0"/>
    <x v="0"/>
  </r>
  <r>
    <x v="3613"/>
    <s v="Worthy Vevers"/>
    <x v="1"/>
    <d v="2004-01-13T00:00:00"/>
    <n v="2024420"/>
    <x v="364"/>
    <x v="2"/>
    <s v="Fatigue"/>
    <s v="Anxiety"/>
    <x v="1"/>
    <n v="119"/>
    <x v="2"/>
    <x v="1"/>
    <s v="Sad"/>
    <x v="1"/>
    <x v="0"/>
  </r>
  <r>
    <x v="3614"/>
    <s v="Shermie Tann"/>
    <x v="1"/>
    <d v="1985-04-03T00:00:00"/>
    <n v="202415"/>
    <x v="8"/>
    <x v="1"/>
    <s v="High Blood Pressure"/>
    <s v="Mood Swings"/>
    <x v="2"/>
    <n v="84"/>
    <x v="2"/>
    <x v="2"/>
    <s v="Happy"/>
    <x v="0"/>
    <x v="0"/>
  </r>
  <r>
    <x v="3615"/>
    <s v="Arel Meharry"/>
    <x v="1"/>
    <d v="1962-09-09T00:00:00"/>
    <n v="2024615"/>
    <x v="66"/>
    <x v="3"/>
    <s v="Back Pain"/>
    <s v="Depression"/>
    <x v="2"/>
    <n v="14"/>
    <x v="2"/>
    <x v="0"/>
    <s v="Sad"/>
    <x v="1"/>
    <x v="0"/>
  </r>
  <r>
    <x v="3616"/>
    <s v="Nappy Lapsley"/>
    <x v="1"/>
    <d v="2005-01-01T00:00:00"/>
    <n v="202433"/>
    <x v="64"/>
    <x v="2"/>
    <s v="Back Pain"/>
    <s v="Anxiety"/>
    <x v="2"/>
    <n v="168"/>
    <x v="0"/>
    <x v="1"/>
    <s v="Neutral"/>
    <x v="0"/>
    <x v="0"/>
  </r>
  <r>
    <x v="3617"/>
    <s v="Garreth Cristou"/>
    <x v="1"/>
    <d v="1995-05-27T00:00:00"/>
    <n v="2024613"/>
    <x v="534"/>
    <x v="1"/>
    <s v="Fatigue"/>
    <s v="Mood Swings"/>
    <x v="3"/>
    <n v="14"/>
    <x v="0"/>
    <x v="2"/>
    <s v="Sad"/>
    <x v="0"/>
    <x v="0"/>
  </r>
  <r>
    <x v="3618"/>
    <s v="Dominique Clabburn"/>
    <x v="1"/>
    <d v="1994-04-28T00:00:00"/>
    <n v="2024618"/>
    <x v="372"/>
    <x v="5"/>
    <s v="Fatigue"/>
    <s v="Stress"/>
    <x v="3"/>
    <n v="126"/>
    <x v="2"/>
    <x v="0"/>
    <s v="Neutral"/>
    <x v="0"/>
    <x v="0"/>
  </r>
  <r>
    <x v="3619"/>
    <s v="Leanora Cripwell"/>
    <x v="0"/>
    <d v="1973-02-09T00:00:00"/>
    <n v="2024312"/>
    <x v="490"/>
    <x v="5"/>
    <s v="High Blood Pressure"/>
    <s v="Stress"/>
    <x v="2"/>
    <n v="7"/>
    <x v="0"/>
    <x v="1"/>
    <s v="Neutral"/>
    <x v="0"/>
    <x v="0"/>
  </r>
  <r>
    <x v="3620"/>
    <s v="Chadd Johnsee"/>
    <x v="1"/>
    <d v="2005-10-22T00:00:00"/>
    <n v="2024430"/>
    <x v="266"/>
    <x v="2"/>
    <s v="Insomnia"/>
    <s v="Anxiety"/>
    <x v="3"/>
    <n v="140"/>
    <x v="1"/>
    <x v="0"/>
    <s v="Sad"/>
    <x v="1"/>
    <x v="1"/>
  </r>
  <r>
    <x v="3621"/>
    <s v="Gifford Trafford"/>
    <x v="1"/>
    <d v="1974-04-18T00:00:00"/>
    <n v="2024531"/>
    <x v="547"/>
    <x v="1"/>
    <s v="Headache"/>
    <s v="Anxiety"/>
    <x v="0"/>
    <n v="140"/>
    <x v="2"/>
    <x v="0"/>
    <s v="Happy"/>
    <x v="1"/>
    <x v="0"/>
  </r>
  <r>
    <x v="3622"/>
    <s v="Gavan Slocket"/>
    <x v="1"/>
    <d v="1998-07-31T00:00:00"/>
    <n v="2024427"/>
    <x v="401"/>
    <x v="2"/>
    <s v="Headache"/>
    <s v="Depression"/>
    <x v="3"/>
    <n v="91"/>
    <x v="1"/>
    <x v="1"/>
    <s v="Sad"/>
    <x v="0"/>
    <x v="0"/>
  </r>
  <r>
    <x v="3623"/>
    <s v="Orbadiah Chave"/>
    <x v="1"/>
    <d v="1993-11-28T00:00:00"/>
    <n v="2024423"/>
    <x v="135"/>
    <x v="3"/>
    <s v="Fatigue"/>
    <s v="Anxiety"/>
    <x v="2"/>
    <n v="35"/>
    <x v="1"/>
    <x v="0"/>
    <s v="Happy"/>
    <x v="1"/>
    <x v="1"/>
  </r>
  <r>
    <x v="3624"/>
    <s v="Jerrilyn Loveridge"/>
    <x v="0"/>
    <d v="2003-01-03T00:00:00"/>
    <n v="2024120"/>
    <x v="689"/>
    <x v="0"/>
    <s v="High Blood Pressure"/>
    <s v="Irritability"/>
    <x v="1"/>
    <n v="77"/>
    <x v="0"/>
    <x v="0"/>
    <s v="Sad"/>
    <x v="1"/>
    <x v="0"/>
  </r>
  <r>
    <x v="3625"/>
    <s v="Isidora Phebee"/>
    <x v="0"/>
    <d v="1974-08-22T00:00:00"/>
    <n v="2024411"/>
    <x v="692"/>
    <x v="1"/>
    <s v="Headache"/>
    <s v="Stress"/>
    <x v="2"/>
    <n v="91"/>
    <x v="0"/>
    <x v="0"/>
    <s v="Neutral"/>
    <x v="0"/>
    <x v="0"/>
  </r>
  <r>
    <x v="3626"/>
    <s v="Clayton Valadez"/>
    <x v="1"/>
    <d v="1991-08-18T00:00:00"/>
    <n v="2024525"/>
    <x v="343"/>
    <x v="2"/>
    <s v="Fatigue"/>
    <s v="Depression"/>
    <x v="0"/>
    <n v="84"/>
    <x v="2"/>
    <x v="0"/>
    <s v="Happy"/>
    <x v="1"/>
    <x v="0"/>
  </r>
  <r>
    <x v="3627"/>
    <s v="Welbie Nelm"/>
    <x v="1"/>
    <d v="2003-03-12T00:00:00"/>
    <n v="2024412"/>
    <x v="389"/>
    <x v="3"/>
    <s v="Back Pain"/>
    <s v="Depression"/>
    <x v="2"/>
    <n v="147"/>
    <x v="2"/>
    <x v="0"/>
    <s v="Sad"/>
    <x v="1"/>
    <x v="0"/>
  </r>
  <r>
    <x v="3628"/>
    <s v="Tucker Arkwright"/>
    <x v="1"/>
    <d v="2002-12-10T00:00:00"/>
    <n v="202465"/>
    <x v="497"/>
    <x v="3"/>
    <s v="Insomnia"/>
    <s v="Mood Swings"/>
    <x v="3"/>
    <n v="49"/>
    <x v="2"/>
    <x v="1"/>
    <s v="Sad"/>
    <x v="0"/>
    <x v="0"/>
  </r>
  <r>
    <x v="3629"/>
    <s v="Sharline Grishakov"/>
    <x v="0"/>
    <d v="2006-11-23T00:00:00"/>
    <n v="202441"/>
    <x v="478"/>
    <x v="2"/>
    <s v="Insomnia"/>
    <s v="Anger"/>
    <x v="11"/>
    <n v="105"/>
    <x v="2"/>
    <x v="0"/>
    <s v="Happy"/>
    <x v="1"/>
    <x v="0"/>
  </r>
  <r>
    <x v="3630"/>
    <s v="Hoebart Quartly"/>
    <x v="1"/>
    <d v="2006-03-06T00:00:00"/>
    <n v="202455"/>
    <x v="280"/>
    <x v="5"/>
    <s v="Fatigue"/>
    <s v="Depression"/>
    <x v="2"/>
    <n v="49"/>
    <x v="2"/>
    <x v="2"/>
    <s v="Sad"/>
    <x v="0"/>
    <x v="0"/>
  </r>
  <r>
    <x v="3631"/>
    <s v="Paulita Geleman"/>
    <x v="0"/>
    <d v="2003-06-28T00:00:00"/>
    <n v="202441"/>
    <x v="300"/>
    <x v="1"/>
    <s v="Fatigue"/>
    <s v="Mood Swings"/>
    <x v="3"/>
    <n v="154"/>
    <x v="2"/>
    <x v="2"/>
    <s v="Happy"/>
    <x v="0"/>
    <x v="0"/>
  </r>
  <r>
    <x v="3632"/>
    <s v="Case Rosenthal"/>
    <x v="1"/>
    <d v="1994-11-22T00:00:00"/>
    <n v="2024217"/>
    <x v="29"/>
    <x v="2"/>
    <s v="High Blood Pressure"/>
    <s v="Anxiety"/>
    <x v="5"/>
    <n v="21"/>
    <x v="2"/>
    <x v="0"/>
    <s v="Sad"/>
    <x v="0"/>
    <x v="0"/>
  </r>
  <r>
    <x v="3633"/>
    <s v="Binny Armall"/>
    <x v="0"/>
    <d v="1992-03-17T00:00:00"/>
    <n v="202413"/>
    <x v="643"/>
    <x v="3"/>
    <s v="Fatigue"/>
    <s v="Mood Swings"/>
    <x v="0"/>
    <n v="7"/>
    <x v="1"/>
    <x v="2"/>
    <s v="Sad"/>
    <x v="1"/>
    <x v="0"/>
  </r>
  <r>
    <x v="3634"/>
    <s v="Mozelle Renehan"/>
    <x v="0"/>
    <d v="2006-04-30T00:00:00"/>
    <n v="202445"/>
    <x v="69"/>
    <x v="5"/>
    <s v="Headache"/>
    <s v="Anxiety"/>
    <x v="2"/>
    <n v="119"/>
    <x v="2"/>
    <x v="1"/>
    <s v="Happy"/>
    <x v="1"/>
    <x v="0"/>
  </r>
  <r>
    <x v="3635"/>
    <s v="Ericka Kennedy"/>
    <x v="0"/>
    <d v="1990-03-24T00:00:00"/>
    <n v="2024616"/>
    <x v="474"/>
    <x v="2"/>
    <s v="Fatigue"/>
    <s v="Anxiety"/>
    <x v="1"/>
    <n v="35"/>
    <x v="0"/>
    <x v="2"/>
    <s v="Sad"/>
    <x v="0"/>
    <x v="0"/>
  </r>
  <r>
    <x v="3636"/>
    <s v="Kristopher Enevoldsen"/>
    <x v="1"/>
    <d v="1994-05-15T00:00:00"/>
    <n v="2024614"/>
    <x v="631"/>
    <x v="1"/>
    <s v="High Blood Pressure"/>
    <s v="Depression"/>
    <x v="3"/>
    <n v="182"/>
    <x v="0"/>
    <x v="0"/>
    <s v="Neutral"/>
    <x v="0"/>
    <x v="0"/>
  </r>
  <r>
    <x v="3637"/>
    <s v="Emmye Halson"/>
    <x v="0"/>
    <d v="2001-11-12T00:00:00"/>
    <n v="2024610"/>
    <x v="239"/>
    <x v="1"/>
    <s v="Back Pain"/>
    <s v="Irritability"/>
    <x v="5"/>
    <n v="112"/>
    <x v="2"/>
    <x v="1"/>
    <s v="Sad"/>
    <x v="1"/>
    <x v="0"/>
  </r>
  <r>
    <x v="3638"/>
    <s v="Gustaf Donnan"/>
    <x v="1"/>
    <d v="1993-04-03T00:00:00"/>
    <n v="202466"/>
    <x v="377"/>
    <x v="1"/>
    <s v="Insomnia"/>
    <s v="Depression"/>
    <x v="1"/>
    <n v="84"/>
    <x v="2"/>
    <x v="0"/>
    <s v="Happy"/>
    <x v="0"/>
    <x v="0"/>
  </r>
  <r>
    <x v="3639"/>
    <s v="Teressa Pelman"/>
    <x v="0"/>
    <d v="1999-01-11T00:00:00"/>
    <n v="2024115"/>
    <x v="238"/>
    <x v="2"/>
    <s v="Insomnia"/>
    <s v="Irritability"/>
    <x v="3"/>
    <n v="182"/>
    <x v="2"/>
    <x v="2"/>
    <s v="Neutral"/>
    <x v="0"/>
    <x v="0"/>
  </r>
  <r>
    <x v="3640"/>
    <s v="Mal Crenage"/>
    <x v="1"/>
    <d v="2004-01-22T00:00:00"/>
    <n v="2024112"/>
    <x v="372"/>
    <x v="3"/>
    <s v="Fatigue"/>
    <s v="Anxiety"/>
    <x v="1"/>
    <n v="91"/>
    <x v="0"/>
    <x v="2"/>
    <s v="Sad"/>
    <x v="0"/>
    <x v="0"/>
  </r>
  <r>
    <x v="3641"/>
    <s v="Olin Jankovsky"/>
    <x v="1"/>
    <d v="2003-09-05T00:00:00"/>
    <n v="2024412"/>
    <x v="444"/>
    <x v="0"/>
    <s v="Fatigue"/>
    <s v="Depression"/>
    <x v="2"/>
    <n v="7"/>
    <x v="2"/>
    <x v="0"/>
    <s v="Neutral"/>
    <x v="0"/>
    <x v="0"/>
  </r>
  <r>
    <x v="3642"/>
    <s v="Sheffield Sayre"/>
    <x v="1"/>
    <d v="1989-01-03T00:00:00"/>
    <n v="2024219"/>
    <x v="454"/>
    <x v="3"/>
    <s v="Back Pain"/>
    <s v="Anxiety"/>
    <x v="2"/>
    <n v="63"/>
    <x v="1"/>
    <x v="2"/>
    <s v="Neutral"/>
    <x v="1"/>
    <x v="0"/>
  </r>
  <r>
    <x v="3643"/>
    <s v="Rozanne Duiguid"/>
    <x v="0"/>
    <d v="1987-03-20T00:00:00"/>
    <n v="202463"/>
    <x v="551"/>
    <x v="3"/>
    <s v="Insomnia"/>
    <s v="Anxiety"/>
    <x v="5"/>
    <n v="56"/>
    <x v="0"/>
    <x v="1"/>
    <s v="Happy"/>
    <x v="0"/>
    <x v="0"/>
  </r>
  <r>
    <x v="3644"/>
    <s v="Wilma Nund"/>
    <x v="0"/>
    <d v="1977-10-21T00:00:00"/>
    <n v="202447"/>
    <x v="562"/>
    <x v="0"/>
    <s v="High Blood Pressure"/>
    <s v="Anxiety"/>
    <x v="2"/>
    <n v="182"/>
    <x v="0"/>
    <x v="2"/>
    <s v="Happy"/>
    <x v="0"/>
    <x v="0"/>
  </r>
  <r>
    <x v="3645"/>
    <s v="Marika Mort"/>
    <x v="0"/>
    <d v="1999-08-17T00:00:00"/>
    <n v="2024317"/>
    <x v="225"/>
    <x v="1"/>
    <s v="Headache"/>
    <s v="Depression"/>
    <x v="1"/>
    <n v="28"/>
    <x v="1"/>
    <x v="2"/>
    <s v="Sad"/>
    <x v="0"/>
    <x v="0"/>
  </r>
  <r>
    <x v="3646"/>
    <s v="Roarke McCoish"/>
    <x v="1"/>
    <d v="1995-11-15T00:00:00"/>
    <n v="2024618"/>
    <x v="30"/>
    <x v="3"/>
    <s v="Back Pain"/>
    <s v="Mood Swings"/>
    <x v="2"/>
    <n v="28"/>
    <x v="2"/>
    <x v="1"/>
    <s v="Happy"/>
    <x v="0"/>
    <x v="0"/>
  </r>
  <r>
    <x v="3647"/>
    <s v="Pris Glasard"/>
    <x v="0"/>
    <d v="1968-02-28T00:00:00"/>
    <n v="2024329"/>
    <x v="690"/>
    <x v="3"/>
    <s v="Back Pain"/>
    <s v="Irritability"/>
    <x v="2"/>
    <n v="14"/>
    <x v="0"/>
    <x v="0"/>
    <s v="Neutral"/>
    <x v="0"/>
    <x v="0"/>
  </r>
  <r>
    <x v="3648"/>
    <s v="Allx Sheal"/>
    <x v="0"/>
    <d v="1994-01-25T00:00:00"/>
    <n v="202446"/>
    <x v="406"/>
    <x v="3"/>
    <s v="Headache"/>
    <s v="Stress"/>
    <x v="3"/>
    <n v="168"/>
    <x v="2"/>
    <x v="2"/>
    <s v="Sad"/>
    <x v="0"/>
    <x v="0"/>
  </r>
  <r>
    <x v="3649"/>
    <s v="Casar Picker"/>
    <x v="1"/>
    <d v="2005-04-22T00:00:00"/>
    <n v="202448"/>
    <x v="351"/>
    <x v="2"/>
    <s v="Insomnia"/>
    <s v="Anxiety"/>
    <x v="2"/>
    <n v="70"/>
    <x v="2"/>
    <x v="2"/>
    <s v="Neutral"/>
    <x v="0"/>
    <x v="0"/>
  </r>
  <r>
    <x v="3650"/>
    <s v="Rickie Bushel"/>
    <x v="0"/>
    <d v="1993-10-22T00:00:00"/>
    <n v="202423"/>
    <x v="382"/>
    <x v="1"/>
    <s v="Fatigue"/>
    <s v="Anxiety"/>
    <x v="5"/>
    <n v="91"/>
    <x v="0"/>
    <x v="0"/>
    <s v="Sad"/>
    <x v="0"/>
    <x v="0"/>
  </r>
  <r>
    <x v="3651"/>
    <s v="Cally Mooney"/>
    <x v="0"/>
    <d v="1962-07-13T00:00:00"/>
    <n v="202459"/>
    <x v="205"/>
    <x v="5"/>
    <s v="Insomnia"/>
    <s v="Stress"/>
    <x v="0"/>
    <n v="91"/>
    <x v="2"/>
    <x v="0"/>
    <s v="Sad"/>
    <x v="0"/>
    <x v="0"/>
  </r>
  <r>
    <x v="3652"/>
    <s v="Clari Davidovici"/>
    <x v="0"/>
    <d v="1991-02-12T00:00:00"/>
    <n v="2024321"/>
    <x v="220"/>
    <x v="1"/>
    <s v="Back Pain"/>
    <s v="Irritability"/>
    <x v="0"/>
    <n v="147"/>
    <x v="2"/>
    <x v="0"/>
    <s v="Neutral"/>
    <x v="0"/>
    <x v="0"/>
  </r>
  <r>
    <x v="3653"/>
    <s v="Nahum Biaggi"/>
    <x v="1"/>
    <d v="1994-07-05T00:00:00"/>
    <n v="2024129"/>
    <x v="470"/>
    <x v="3"/>
    <s v="Fatigue"/>
    <s v="Depression"/>
    <x v="0"/>
    <n v="112"/>
    <x v="2"/>
    <x v="2"/>
    <s v="Sad"/>
    <x v="0"/>
    <x v="0"/>
  </r>
  <r>
    <x v="3654"/>
    <s v="Jermain Squibbs"/>
    <x v="1"/>
    <d v="1990-04-06T00:00:00"/>
    <n v="2024216"/>
    <x v="195"/>
    <x v="3"/>
    <s v="Headache"/>
    <s v="Mood Swings"/>
    <x v="0"/>
    <n v="182"/>
    <x v="2"/>
    <x v="1"/>
    <s v="Sad"/>
    <x v="0"/>
    <x v="0"/>
  </r>
  <r>
    <x v="3655"/>
    <s v="Emmery Lissimore"/>
    <x v="1"/>
    <d v="1965-03-18T00:00:00"/>
    <n v="2024423"/>
    <x v="170"/>
    <x v="1"/>
    <s v="Back Pain"/>
    <s v="Stress"/>
    <x v="2"/>
    <n v="63"/>
    <x v="1"/>
    <x v="1"/>
    <s v="Neutral"/>
    <x v="1"/>
    <x v="0"/>
  </r>
  <r>
    <x v="3656"/>
    <s v="Morly Alvin"/>
    <x v="1"/>
    <d v="2003-02-15T00:00:00"/>
    <n v="2024620"/>
    <x v="635"/>
    <x v="1"/>
    <s v="High Blood Pressure"/>
    <s v="Irritability"/>
    <x v="3"/>
    <n v="98"/>
    <x v="1"/>
    <x v="0"/>
    <s v="Happy"/>
    <x v="1"/>
    <x v="0"/>
  </r>
  <r>
    <x v="3657"/>
    <s v="Niel Parrot"/>
    <x v="1"/>
    <d v="2003-06-27T00:00:00"/>
    <n v="2024530"/>
    <x v="423"/>
    <x v="3"/>
    <s v="Back Pain"/>
    <s v="Anxiety"/>
    <x v="5"/>
    <n v="175"/>
    <x v="1"/>
    <x v="2"/>
    <s v="Sad"/>
    <x v="1"/>
    <x v="0"/>
  </r>
  <r>
    <x v="3658"/>
    <s v="Waylin aManger"/>
    <x v="1"/>
    <d v="2005-04-21T00:00:00"/>
    <n v="202417"/>
    <x v="566"/>
    <x v="1"/>
    <s v="Headache"/>
    <s v="Depression"/>
    <x v="1"/>
    <n v="56"/>
    <x v="2"/>
    <x v="0"/>
    <s v="Neutral"/>
    <x v="1"/>
    <x v="0"/>
  </r>
  <r>
    <x v="3659"/>
    <s v="Esme Febvre"/>
    <x v="0"/>
    <d v="2003-01-27T00:00:00"/>
    <n v="2024331"/>
    <x v="318"/>
    <x v="2"/>
    <s v="Back Pain"/>
    <s v="Anxiety"/>
    <x v="0"/>
    <n v="98"/>
    <x v="0"/>
    <x v="0"/>
    <s v="Sad"/>
    <x v="0"/>
    <x v="0"/>
  </r>
  <r>
    <x v="3660"/>
    <s v="Abner Redler"/>
    <x v="1"/>
    <d v="2005-11-19T00:00:00"/>
    <n v="2024311"/>
    <x v="255"/>
    <x v="3"/>
    <s v="Fatigue"/>
    <s v="Mood Swings"/>
    <x v="1"/>
    <n v="133"/>
    <x v="0"/>
    <x v="0"/>
    <s v="Sad"/>
    <x v="0"/>
    <x v="0"/>
  </r>
  <r>
    <x v="3661"/>
    <s v="Foss Hannigan"/>
    <x v="1"/>
    <d v="1995-04-30T00:00:00"/>
    <n v="202414"/>
    <x v="631"/>
    <x v="0"/>
    <s v="Back Pain"/>
    <s v="Anxiety"/>
    <x v="2"/>
    <n v="133"/>
    <x v="2"/>
    <x v="1"/>
    <s v="Happy"/>
    <x v="1"/>
    <x v="0"/>
  </r>
  <r>
    <x v="3662"/>
    <s v="Hestia Poytress"/>
    <x v="0"/>
    <d v="1974-08-28T00:00:00"/>
    <n v="2024210"/>
    <x v="123"/>
    <x v="3"/>
    <s v="Headache"/>
    <s v="Stress"/>
    <x v="1"/>
    <n v="42"/>
    <x v="0"/>
    <x v="0"/>
    <s v="Happy"/>
    <x v="0"/>
    <x v="0"/>
  </r>
  <r>
    <x v="3663"/>
    <s v="Basia Theze"/>
    <x v="0"/>
    <d v="1994-05-31T00:00:00"/>
    <n v="2024412"/>
    <x v="385"/>
    <x v="0"/>
    <s v="Headache"/>
    <s v="Stress"/>
    <x v="1"/>
    <n v="140"/>
    <x v="2"/>
    <x v="2"/>
    <s v="Happy"/>
    <x v="0"/>
    <x v="0"/>
  </r>
  <r>
    <x v="3664"/>
    <s v="Godart Eakle"/>
    <x v="1"/>
    <d v="2005-11-18T00:00:00"/>
    <n v="202459"/>
    <x v="338"/>
    <x v="3"/>
    <s v="Headache"/>
    <s v="Anxiety"/>
    <x v="2"/>
    <n v="77"/>
    <x v="1"/>
    <x v="2"/>
    <s v="Neutral"/>
    <x v="1"/>
    <x v="0"/>
  </r>
  <r>
    <x v="3665"/>
    <s v="Eliza Schuck"/>
    <x v="0"/>
    <d v="1963-04-26T00:00:00"/>
    <n v="2024131"/>
    <x v="293"/>
    <x v="3"/>
    <s v="Insomnia"/>
    <s v="Anxiety"/>
    <x v="3"/>
    <n v="35"/>
    <x v="2"/>
    <x v="1"/>
    <s v="Happy"/>
    <x v="0"/>
    <x v="0"/>
  </r>
  <r>
    <x v="3666"/>
    <s v="Lock Bickerdike"/>
    <x v="1"/>
    <d v="2001-06-19T00:00:00"/>
    <n v="202412"/>
    <x v="337"/>
    <x v="1"/>
    <s v="Headache"/>
    <s v="Stress"/>
    <x v="5"/>
    <n v="140"/>
    <x v="2"/>
    <x v="1"/>
    <s v="Sad"/>
    <x v="0"/>
    <x v="0"/>
  </r>
  <r>
    <x v="3667"/>
    <s v="Reggie Purton"/>
    <x v="1"/>
    <d v="1999-05-14T00:00:00"/>
    <n v="2024217"/>
    <x v="19"/>
    <x v="1"/>
    <s v="Fatigue"/>
    <s v="Anxiety"/>
    <x v="3"/>
    <n v="70"/>
    <x v="2"/>
    <x v="2"/>
    <s v="Sad"/>
    <x v="0"/>
    <x v="0"/>
  </r>
  <r>
    <x v="3668"/>
    <s v="Putnem Ply"/>
    <x v="1"/>
    <d v="2005-08-08T00:00:00"/>
    <n v="2024616"/>
    <x v="400"/>
    <x v="1"/>
    <s v="Fatigue"/>
    <s v="Mood Swings"/>
    <x v="3"/>
    <n v="77"/>
    <x v="0"/>
    <x v="0"/>
    <s v="Happy"/>
    <x v="0"/>
    <x v="0"/>
  </r>
  <r>
    <x v="3669"/>
    <s v="Vita Kilgrew"/>
    <x v="0"/>
    <d v="1975-08-29T00:00:00"/>
    <n v="2024522"/>
    <x v="544"/>
    <x v="0"/>
    <s v="Headache"/>
    <s v="Anxiety"/>
    <x v="5"/>
    <n v="49"/>
    <x v="0"/>
    <x v="0"/>
    <s v="Neutral"/>
    <x v="0"/>
    <x v="0"/>
  </r>
  <r>
    <x v="3670"/>
    <s v="Dode Whitecross"/>
    <x v="0"/>
    <d v="2000-01-27T00:00:00"/>
    <n v="2024221"/>
    <x v="677"/>
    <x v="2"/>
    <s v="High Blood Pressure"/>
    <s v="Irritability"/>
    <x v="5"/>
    <n v="119"/>
    <x v="0"/>
    <x v="1"/>
    <s v="Neutral"/>
    <x v="0"/>
    <x v="0"/>
  </r>
  <r>
    <x v="3671"/>
    <s v="Ferdinande Spadotto"/>
    <x v="0"/>
    <d v="2001-02-17T00:00:00"/>
    <n v="2024410"/>
    <x v="638"/>
    <x v="1"/>
    <s v="Headache"/>
    <s v="Irritability"/>
    <x v="2"/>
    <n v="84"/>
    <x v="0"/>
    <x v="1"/>
    <s v="Happy"/>
    <x v="0"/>
    <x v="0"/>
  </r>
  <r>
    <x v="3672"/>
    <s v="Francisco Dipple"/>
    <x v="1"/>
    <d v="1999-01-18T00:00:00"/>
    <n v="2024513"/>
    <x v="21"/>
    <x v="3"/>
    <s v="Fatigue"/>
    <s v="Anxiety"/>
    <x v="1"/>
    <n v="14"/>
    <x v="2"/>
    <x v="0"/>
    <s v="Sad"/>
    <x v="0"/>
    <x v="0"/>
  </r>
  <r>
    <x v="3673"/>
    <s v="Antonius Jacquemard"/>
    <x v="1"/>
    <d v="1972-06-22T00:00:00"/>
    <n v="2024430"/>
    <x v="9"/>
    <x v="3"/>
    <s v="Insomnia"/>
    <s v="Stress"/>
    <x v="5"/>
    <n v="56"/>
    <x v="2"/>
    <x v="1"/>
    <s v="Neutral"/>
    <x v="0"/>
    <x v="0"/>
  </r>
  <r>
    <x v="3674"/>
    <s v="Florance Lorenc"/>
    <x v="0"/>
    <d v="1994-03-19T00:00:00"/>
    <n v="202426"/>
    <x v="44"/>
    <x v="3"/>
    <s v="Fatigue"/>
    <s v="Anxiety"/>
    <x v="1"/>
    <n v="168"/>
    <x v="2"/>
    <x v="0"/>
    <s v="Happy"/>
    <x v="0"/>
    <x v="0"/>
  </r>
  <r>
    <x v="3675"/>
    <s v="Cornelius Broderick"/>
    <x v="1"/>
    <d v="1983-01-03T00:00:00"/>
    <n v="2024615"/>
    <x v="109"/>
    <x v="2"/>
    <s v="Insomnia"/>
    <s v="Anxiety"/>
    <x v="1"/>
    <n v="28"/>
    <x v="2"/>
    <x v="0"/>
    <s v="Sad"/>
    <x v="0"/>
    <x v="0"/>
  </r>
  <r>
    <x v="3676"/>
    <s v="Devland Cersey"/>
    <x v="1"/>
    <d v="1981-09-01T00:00:00"/>
    <n v="2024129"/>
    <x v="151"/>
    <x v="0"/>
    <s v="Insomnia"/>
    <s v="Anxiety"/>
    <x v="5"/>
    <n v="168"/>
    <x v="2"/>
    <x v="0"/>
    <s v="Sad"/>
    <x v="0"/>
    <x v="0"/>
  </r>
  <r>
    <x v="3677"/>
    <s v="Hagan Lawling"/>
    <x v="1"/>
    <d v="1995-09-03T00:00:00"/>
    <n v="2024212"/>
    <x v="0"/>
    <x v="0"/>
    <s v="Insomnia"/>
    <s v="Stress"/>
    <x v="3"/>
    <n v="140"/>
    <x v="2"/>
    <x v="2"/>
    <s v="Neutral"/>
    <x v="0"/>
    <x v="0"/>
  </r>
  <r>
    <x v="3678"/>
    <s v="Ax Paschek"/>
    <x v="1"/>
    <d v="1995-03-29T00:00:00"/>
    <n v="2024226"/>
    <x v="443"/>
    <x v="3"/>
    <s v="Insomnia"/>
    <s v="Stress"/>
    <x v="0"/>
    <n v="182"/>
    <x v="2"/>
    <x v="2"/>
    <s v="Neutral"/>
    <x v="0"/>
    <x v="0"/>
  </r>
  <r>
    <x v="3679"/>
    <s v="Johann Barkworth"/>
    <x v="1"/>
    <d v="1992-09-03T00:00:00"/>
    <n v="2024110"/>
    <x v="625"/>
    <x v="1"/>
    <s v="High Blood Pressure"/>
    <s v="Anxiety"/>
    <x v="1"/>
    <n v="77"/>
    <x v="2"/>
    <x v="1"/>
    <s v="Sad"/>
    <x v="1"/>
    <x v="0"/>
  </r>
  <r>
    <x v="3680"/>
    <s v="Julius Backhurst"/>
    <x v="1"/>
    <d v="1996-08-17T00:00:00"/>
    <n v="202415"/>
    <x v="58"/>
    <x v="0"/>
    <s v="High Blood Pressure"/>
    <s v="Anxiety"/>
    <x v="5"/>
    <n v="21"/>
    <x v="0"/>
    <x v="0"/>
    <s v="Neutral"/>
    <x v="0"/>
    <x v="0"/>
  </r>
  <r>
    <x v="3681"/>
    <s v="Nancee Sissons"/>
    <x v="0"/>
    <d v="2003-07-09T00:00:00"/>
    <n v="2024120"/>
    <x v="225"/>
    <x v="3"/>
    <s v="Insomnia"/>
    <s v="Anxiety"/>
    <x v="2"/>
    <n v="126"/>
    <x v="2"/>
    <x v="2"/>
    <s v="Neutral"/>
    <x v="0"/>
    <x v="0"/>
  </r>
  <r>
    <x v="3682"/>
    <s v="Letisha Penrice"/>
    <x v="0"/>
    <d v="2006-08-01T00:00:00"/>
    <n v="2024129"/>
    <x v="45"/>
    <x v="8"/>
    <s v="Insomnia"/>
    <s v="Fear"/>
    <x v="1"/>
    <n v="182"/>
    <x v="1"/>
    <x v="1"/>
    <s v="Sad"/>
    <x v="1"/>
    <x v="1"/>
  </r>
  <r>
    <x v="3683"/>
    <s v="Isis Heynel"/>
    <x v="0"/>
    <d v="1947-05-09T00:00:00"/>
    <n v="2024330"/>
    <x v="108"/>
    <x v="2"/>
    <s v="Shortness of Breath"/>
    <s v="Mood Swings"/>
    <x v="4"/>
    <n v="63"/>
    <x v="0"/>
    <x v="0"/>
    <s v="Neutral"/>
    <x v="0"/>
    <x v="0"/>
  </r>
  <r>
    <x v="3684"/>
    <s v="Derward Greatland"/>
    <x v="1"/>
    <d v="1991-01-01T00:00:00"/>
    <n v="2024614"/>
    <x v="134"/>
    <x v="1"/>
    <s v="Insomnia"/>
    <s v="Anxiety"/>
    <x v="2"/>
    <n v="147"/>
    <x v="2"/>
    <x v="0"/>
    <s v="Neutral"/>
    <x v="0"/>
    <x v="0"/>
  </r>
  <r>
    <x v="3685"/>
    <s v="Minor Prall"/>
    <x v="1"/>
    <d v="1986-06-29T00:00:00"/>
    <n v="202457"/>
    <x v="301"/>
    <x v="0"/>
    <s v="Fatigue"/>
    <s v="Anxiety"/>
    <x v="2"/>
    <n v="56"/>
    <x v="1"/>
    <x v="0"/>
    <s v="Sad"/>
    <x v="1"/>
    <x v="0"/>
  </r>
  <r>
    <x v="3686"/>
    <s v="Forster Lindenbluth"/>
    <x v="1"/>
    <d v="1996-11-29T00:00:00"/>
    <n v="202459"/>
    <x v="89"/>
    <x v="0"/>
    <s v="Fatigue"/>
    <s v="Stress"/>
    <x v="0"/>
    <n v="98"/>
    <x v="0"/>
    <x v="1"/>
    <s v="Neutral"/>
    <x v="1"/>
    <x v="0"/>
  </r>
  <r>
    <x v="3687"/>
    <s v="Dena Stevens"/>
    <x v="0"/>
    <d v="1992-07-30T00:00:00"/>
    <n v="202439"/>
    <x v="579"/>
    <x v="0"/>
    <s v="Fatigue"/>
    <s v="Irritability"/>
    <x v="5"/>
    <n v="140"/>
    <x v="0"/>
    <x v="2"/>
    <s v="Happy"/>
    <x v="0"/>
    <x v="0"/>
  </r>
  <r>
    <x v="3688"/>
    <s v="Mackenzie Torns"/>
    <x v="1"/>
    <d v="2003-08-15T00:00:00"/>
    <n v="2024425"/>
    <x v="402"/>
    <x v="1"/>
    <s v="Fatigue"/>
    <s v="Depression"/>
    <x v="1"/>
    <n v="42"/>
    <x v="0"/>
    <x v="0"/>
    <s v="Sad"/>
    <x v="0"/>
    <x v="0"/>
  </r>
  <r>
    <x v="3689"/>
    <s v="Natalee Dumberrill"/>
    <x v="0"/>
    <d v="1980-01-10T00:00:00"/>
    <n v="2024616"/>
    <x v="393"/>
    <x v="1"/>
    <s v="Insomnia"/>
    <s v="Depression"/>
    <x v="0"/>
    <n v="42"/>
    <x v="0"/>
    <x v="0"/>
    <s v="Neutral"/>
    <x v="0"/>
    <x v="0"/>
  </r>
  <r>
    <x v="3690"/>
    <s v="Alisa Bickerton"/>
    <x v="0"/>
    <d v="1996-10-21T00:00:00"/>
    <n v="202411"/>
    <x v="37"/>
    <x v="3"/>
    <s v="Headache"/>
    <s v="Depression"/>
    <x v="3"/>
    <n v="140"/>
    <x v="1"/>
    <x v="0"/>
    <s v="Happy"/>
    <x v="0"/>
    <x v="1"/>
  </r>
  <r>
    <x v="3691"/>
    <s v="Reggy Forcade"/>
    <x v="1"/>
    <d v="1979-07-17T00:00:00"/>
    <n v="2024228"/>
    <x v="172"/>
    <x v="2"/>
    <s v="Back Pain"/>
    <s v="Anxiety"/>
    <x v="1"/>
    <n v="35"/>
    <x v="2"/>
    <x v="0"/>
    <s v="Sad"/>
    <x v="1"/>
    <x v="0"/>
  </r>
  <r>
    <x v="3692"/>
    <s v="Orlando Caccavella"/>
    <x v="1"/>
    <d v="1980-10-23T00:00:00"/>
    <n v="202462"/>
    <x v="576"/>
    <x v="0"/>
    <s v="Insomnia"/>
    <s v="Depression"/>
    <x v="5"/>
    <n v="112"/>
    <x v="1"/>
    <x v="2"/>
    <s v="Happy"/>
    <x v="1"/>
    <x v="0"/>
  </r>
  <r>
    <x v="3693"/>
    <s v="Clemmie Caramuscia"/>
    <x v="1"/>
    <d v="2000-10-13T00:00:00"/>
    <n v="2024610"/>
    <x v="162"/>
    <x v="0"/>
    <s v="Insomnia"/>
    <s v="Anxiety"/>
    <x v="0"/>
    <n v="147"/>
    <x v="1"/>
    <x v="2"/>
    <s v="Happy"/>
    <x v="1"/>
    <x v="0"/>
  </r>
  <r>
    <x v="3694"/>
    <s v="Nealson Van de Velde"/>
    <x v="1"/>
    <d v="1997-09-05T00:00:00"/>
    <n v="2024318"/>
    <x v="444"/>
    <x v="0"/>
    <s v="Headache"/>
    <s v="Irritability"/>
    <x v="3"/>
    <n v="28"/>
    <x v="0"/>
    <x v="1"/>
    <s v="Sad"/>
    <x v="0"/>
    <x v="0"/>
  </r>
  <r>
    <x v="3695"/>
    <s v="Gertrud Pollicatt"/>
    <x v="0"/>
    <d v="2004-03-01T00:00:00"/>
    <n v="2024225"/>
    <x v="314"/>
    <x v="0"/>
    <s v="Fatigue"/>
    <s v="Irritability"/>
    <x v="3"/>
    <n v="21"/>
    <x v="1"/>
    <x v="2"/>
    <s v="Happy"/>
    <x v="0"/>
    <x v="0"/>
  </r>
  <r>
    <x v="3696"/>
    <s v="Garth Gallacher"/>
    <x v="1"/>
    <d v="2005-01-20T00:00:00"/>
    <n v="2024513"/>
    <x v="663"/>
    <x v="3"/>
    <s v="Back Pain"/>
    <s v="Anxiety"/>
    <x v="2"/>
    <n v="77"/>
    <x v="2"/>
    <x v="2"/>
    <s v="Sad"/>
    <x v="0"/>
    <x v="0"/>
  </r>
  <r>
    <x v="3697"/>
    <s v="Arman Vasyukov"/>
    <x v="1"/>
    <d v="2002-05-22T00:00:00"/>
    <n v="202413"/>
    <x v="635"/>
    <x v="2"/>
    <s v="High Blood Pressure"/>
    <s v="Irritability"/>
    <x v="3"/>
    <n v="105"/>
    <x v="0"/>
    <x v="0"/>
    <s v="Neutral"/>
    <x v="0"/>
    <x v="0"/>
  </r>
  <r>
    <x v="3698"/>
    <s v="Katalin Cowoppe"/>
    <x v="0"/>
    <d v="2000-01-09T00:00:00"/>
    <n v="2024321"/>
    <x v="663"/>
    <x v="2"/>
    <s v="Back Pain"/>
    <s v="Irritability"/>
    <x v="3"/>
    <n v="91"/>
    <x v="0"/>
    <x v="1"/>
    <s v="Sad"/>
    <x v="0"/>
    <x v="0"/>
  </r>
  <r>
    <x v="3699"/>
    <s v="Gustavus Philippeaux"/>
    <x v="1"/>
    <d v="2001-11-25T00:00:00"/>
    <n v="202423"/>
    <x v="373"/>
    <x v="5"/>
    <s v="Insomnia"/>
    <s v="Depression"/>
    <x v="2"/>
    <n v="175"/>
    <x v="1"/>
    <x v="0"/>
    <s v="Neutral"/>
    <x v="0"/>
    <x v="0"/>
  </r>
  <r>
    <x v="3700"/>
    <s v="Xavier Hatchell"/>
    <x v="1"/>
    <d v="2002-10-30T00:00:00"/>
    <n v="202421"/>
    <x v="395"/>
    <x v="1"/>
    <s v="Fatigue"/>
    <s v="Mood Swings"/>
    <x v="1"/>
    <n v="182"/>
    <x v="1"/>
    <x v="1"/>
    <s v="Happy"/>
    <x v="1"/>
    <x v="0"/>
  </r>
  <r>
    <x v="3701"/>
    <s v="Laina Lynnitt"/>
    <x v="0"/>
    <d v="2006-03-25T00:00:00"/>
    <n v="2024320"/>
    <x v="109"/>
    <x v="0"/>
    <s v="Headache"/>
    <s v="Irritability"/>
    <x v="3"/>
    <n v="77"/>
    <x v="1"/>
    <x v="2"/>
    <s v="Neutral"/>
    <x v="1"/>
    <x v="0"/>
  </r>
  <r>
    <x v="3702"/>
    <s v="Josee Bathow"/>
    <x v="0"/>
    <d v="1974-08-24T00:00:00"/>
    <n v="2024415"/>
    <x v="15"/>
    <x v="3"/>
    <s v="Headache"/>
    <s v="Anxiety"/>
    <x v="0"/>
    <n v="21"/>
    <x v="2"/>
    <x v="2"/>
    <s v="Neutral"/>
    <x v="1"/>
    <x v="0"/>
  </r>
  <r>
    <x v="3703"/>
    <s v="Dotty Stickford"/>
    <x v="0"/>
    <d v="2000-01-12T00:00:00"/>
    <n v="2024523"/>
    <x v="146"/>
    <x v="1"/>
    <s v="Fatigue"/>
    <s v="Depression"/>
    <x v="5"/>
    <n v="42"/>
    <x v="1"/>
    <x v="0"/>
    <s v="Neutral"/>
    <x v="0"/>
    <x v="0"/>
  </r>
  <r>
    <x v="3704"/>
    <s v="Lind Eaglen"/>
    <x v="0"/>
    <d v="1985-10-31T00:00:00"/>
    <n v="2024211"/>
    <x v="247"/>
    <x v="3"/>
    <s v="Insomnia"/>
    <s v="Depression"/>
    <x v="0"/>
    <n v="91"/>
    <x v="2"/>
    <x v="0"/>
    <s v="Happy"/>
    <x v="0"/>
    <x v="0"/>
  </r>
  <r>
    <x v="3705"/>
    <s v="Stacia Spadazzi"/>
    <x v="0"/>
    <d v="1971-09-19T00:00:00"/>
    <n v="202415"/>
    <x v="544"/>
    <x v="5"/>
    <s v="Insomnia"/>
    <s v="Mood Swings"/>
    <x v="2"/>
    <n v="35"/>
    <x v="2"/>
    <x v="0"/>
    <s v="Happy"/>
    <x v="0"/>
    <x v="0"/>
  </r>
  <r>
    <x v="3706"/>
    <s v="Nessie Dudderidge"/>
    <x v="0"/>
    <d v="1954-08-27T00:00:00"/>
    <n v="202455"/>
    <x v="128"/>
    <x v="1"/>
    <s v="Insomnia"/>
    <s v="Loneliness"/>
    <x v="9"/>
    <n v="56"/>
    <x v="0"/>
    <x v="1"/>
    <s v="Happy"/>
    <x v="0"/>
    <x v="0"/>
  </r>
  <r>
    <x v="3707"/>
    <s v="Evyn Cramond"/>
    <x v="1"/>
    <d v="2006-10-22T00:00:00"/>
    <n v="202427"/>
    <x v="559"/>
    <x v="1"/>
    <s v="Fatigue"/>
    <s v="Mood Swings"/>
    <x v="2"/>
    <n v="133"/>
    <x v="1"/>
    <x v="1"/>
    <s v="Happy"/>
    <x v="1"/>
    <x v="1"/>
  </r>
  <r>
    <x v="3708"/>
    <s v="Charlene Phebee"/>
    <x v="0"/>
    <d v="1995-11-21T00:00:00"/>
    <n v="202421"/>
    <x v="4"/>
    <x v="3"/>
    <s v="High Blood Pressure"/>
    <s v="Irritability"/>
    <x v="3"/>
    <n v="56"/>
    <x v="1"/>
    <x v="0"/>
    <s v="Neutral"/>
    <x v="0"/>
    <x v="0"/>
  </r>
  <r>
    <x v="3709"/>
    <s v="Joice Buffey"/>
    <x v="0"/>
    <d v="1965-04-08T00:00:00"/>
    <n v="202443"/>
    <x v="26"/>
    <x v="5"/>
    <s v="Back Pain"/>
    <s v="Anxiety"/>
    <x v="5"/>
    <n v="42"/>
    <x v="0"/>
    <x v="0"/>
    <s v="Neutral"/>
    <x v="0"/>
    <x v="0"/>
  </r>
  <r>
    <x v="3710"/>
    <s v="Pattin Spofford"/>
    <x v="1"/>
    <d v="1997-11-19T00:00:00"/>
    <n v="2024612"/>
    <x v="178"/>
    <x v="5"/>
    <s v="High Blood Pressure"/>
    <s v="Depression"/>
    <x v="1"/>
    <n v="105"/>
    <x v="0"/>
    <x v="1"/>
    <s v="Sad"/>
    <x v="0"/>
    <x v="0"/>
  </r>
  <r>
    <x v="3711"/>
    <s v="Fidelity Simkovitz"/>
    <x v="0"/>
    <d v="1995-07-17T00:00:00"/>
    <n v="2024229"/>
    <x v="473"/>
    <x v="0"/>
    <s v="High Blood Pressure"/>
    <s v="Irritability"/>
    <x v="3"/>
    <n v="49"/>
    <x v="1"/>
    <x v="2"/>
    <s v="Sad"/>
    <x v="0"/>
    <x v="1"/>
  </r>
  <r>
    <x v="3712"/>
    <s v="Nanice Souter"/>
    <x v="0"/>
    <d v="1993-01-09T00:00:00"/>
    <n v="202453"/>
    <x v="392"/>
    <x v="3"/>
    <s v="High Blood Pressure"/>
    <s v="Stress"/>
    <x v="0"/>
    <n v="91"/>
    <x v="0"/>
    <x v="0"/>
    <s v="Happy"/>
    <x v="0"/>
    <x v="0"/>
  </r>
  <r>
    <x v="3713"/>
    <s v="Rosemonde Morillas"/>
    <x v="0"/>
    <d v="1973-04-03T00:00:00"/>
    <n v="202422"/>
    <x v="519"/>
    <x v="3"/>
    <s v="Fatigue"/>
    <s v="Depression"/>
    <x v="3"/>
    <n v="21"/>
    <x v="0"/>
    <x v="1"/>
    <s v="Happy"/>
    <x v="0"/>
    <x v="0"/>
  </r>
  <r>
    <x v="3714"/>
    <s v="Pyotr Terlinden"/>
    <x v="1"/>
    <d v="1991-04-22T00:00:00"/>
    <n v="2024327"/>
    <x v="219"/>
    <x v="1"/>
    <s v="Back Pain"/>
    <s v="Mood Swings"/>
    <x v="5"/>
    <n v="147"/>
    <x v="1"/>
    <x v="0"/>
    <s v="Neutral"/>
    <x v="1"/>
    <x v="1"/>
  </r>
  <r>
    <x v="3715"/>
    <s v="Iorgos Harrie"/>
    <x v="1"/>
    <d v="2005-03-12T00:00:00"/>
    <n v="2024116"/>
    <x v="546"/>
    <x v="3"/>
    <s v="Insomnia"/>
    <s v="Anxiety"/>
    <x v="3"/>
    <n v="126"/>
    <x v="2"/>
    <x v="2"/>
    <s v="Neutral"/>
    <x v="0"/>
    <x v="0"/>
  </r>
  <r>
    <x v="3716"/>
    <s v="Caroljean Josefovic"/>
    <x v="0"/>
    <d v="2001-09-04T00:00:00"/>
    <n v="2024517"/>
    <x v="49"/>
    <x v="5"/>
    <s v="Insomnia"/>
    <s v="Irritability"/>
    <x v="0"/>
    <n v="91"/>
    <x v="2"/>
    <x v="0"/>
    <s v="Happy"/>
    <x v="1"/>
    <x v="0"/>
  </r>
  <r>
    <x v="3717"/>
    <s v="Diena Gian"/>
    <x v="0"/>
    <d v="1995-07-30T00:00:00"/>
    <n v="2024316"/>
    <x v="566"/>
    <x v="1"/>
    <s v="Insomnia"/>
    <s v="Stress"/>
    <x v="5"/>
    <n v="35"/>
    <x v="0"/>
    <x v="1"/>
    <s v="Neutral"/>
    <x v="0"/>
    <x v="0"/>
  </r>
  <r>
    <x v="3718"/>
    <s v="Clark Dreinan"/>
    <x v="1"/>
    <d v="1987-05-18T00:00:00"/>
    <n v="2024220"/>
    <x v="229"/>
    <x v="3"/>
    <s v="Back Pain"/>
    <s v="Anxiety"/>
    <x v="1"/>
    <n v="126"/>
    <x v="2"/>
    <x v="0"/>
    <s v="Sad"/>
    <x v="1"/>
    <x v="0"/>
  </r>
  <r>
    <x v="3719"/>
    <s v="Fran Duckinfield"/>
    <x v="1"/>
    <d v="1994-11-24T00:00:00"/>
    <n v="2024528"/>
    <x v="673"/>
    <x v="1"/>
    <s v="Fatigue"/>
    <s v="Anxiety"/>
    <x v="5"/>
    <n v="42"/>
    <x v="0"/>
    <x v="0"/>
    <s v="Happy"/>
    <x v="0"/>
    <x v="0"/>
  </r>
  <r>
    <x v="3720"/>
    <s v="Sayers Lemme"/>
    <x v="1"/>
    <d v="1946-02-10T00:00:00"/>
    <n v="2024130"/>
    <x v="543"/>
    <x v="2"/>
    <s v="Arthritis Pain"/>
    <s v="Loneliness"/>
    <x v="8"/>
    <n v="77"/>
    <x v="0"/>
    <x v="0"/>
    <s v="Neutral"/>
    <x v="0"/>
    <x v="0"/>
  </r>
  <r>
    <x v="3721"/>
    <s v="Bernete Caley"/>
    <x v="0"/>
    <d v="1990-04-30T00:00:00"/>
    <n v="2024330"/>
    <x v="95"/>
    <x v="5"/>
    <s v="Insomnia"/>
    <s v="Depression"/>
    <x v="1"/>
    <n v="161"/>
    <x v="0"/>
    <x v="2"/>
    <s v="Neutral"/>
    <x v="0"/>
    <x v="0"/>
  </r>
  <r>
    <x v="3722"/>
    <s v="Nevin Rantoul"/>
    <x v="1"/>
    <d v="1990-01-31T00:00:00"/>
    <n v="202421"/>
    <x v="93"/>
    <x v="3"/>
    <s v="Fatigue"/>
    <s v="Irritability"/>
    <x v="1"/>
    <n v="175"/>
    <x v="0"/>
    <x v="0"/>
    <s v="Neutral"/>
    <x v="0"/>
    <x v="0"/>
  </r>
  <r>
    <x v="3723"/>
    <s v="Astra McAnalley"/>
    <x v="0"/>
    <d v="1994-02-08T00:00:00"/>
    <n v="2024622"/>
    <x v="201"/>
    <x v="1"/>
    <s v="Back Pain"/>
    <s v="Irritability"/>
    <x v="3"/>
    <n v="126"/>
    <x v="2"/>
    <x v="0"/>
    <s v="Neutral"/>
    <x v="1"/>
    <x v="0"/>
  </r>
  <r>
    <x v="3724"/>
    <s v="Elsworth Melbourne"/>
    <x v="1"/>
    <d v="1992-01-03T00:00:00"/>
    <n v="2024521"/>
    <x v="293"/>
    <x v="3"/>
    <s v="Fatigue"/>
    <s v="Depression"/>
    <x v="1"/>
    <n v="91"/>
    <x v="0"/>
    <x v="2"/>
    <s v="Sad"/>
    <x v="1"/>
    <x v="0"/>
  </r>
  <r>
    <x v="3725"/>
    <s v="Muffin Grosvener"/>
    <x v="0"/>
    <d v="2005-10-18T00:00:00"/>
    <n v="202456"/>
    <x v="168"/>
    <x v="3"/>
    <s v="Headache"/>
    <s v="Depression"/>
    <x v="3"/>
    <n v="7"/>
    <x v="0"/>
    <x v="2"/>
    <s v="Neutral"/>
    <x v="0"/>
    <x v="0"/>
  </r>
  <r>
    <x v="3726"/>
    <s v="Ogdon Vasile"/>
    <x v="1"/>
    <d v="1971-06-13T00:00:00"/>
    <n v="2024515"/>
    <x v="19"/>
    <x v="3"/>
    <s v="Headache"/>
    <s v="Stress"/>
    <x v="2"/>
    <n v="168"/>
    <x v="2"/>
    <x v="2"/>
    <s v="Neutral"/>
    <x v="0"/>
    <x v="0"/>
  </r>
  <r>
    <x v="3727"/>
    <s v="Tanny Manford"/>
    <x v="1"/>
    <d v="2000-04-10T00:00:00"/>
    <n v="2024126"/>
    <x v="84"/>
    <x v="2"/>
    <s v="High Blood Pressure"/>
    <s v="Anxiety"/>
    <x v="0"/>
    <n v="14"/>
    <x v="0"/>
    <x v="2"/>
    <s v="Happy"/>
    <x v="0"/>
    <x v="0"/>
  </r>
  <r>
    <x v="3728"/>
    <s v="Archy Pischel"/>
    <x v="1"/>
    <d v="1947-03-08T00:00:00"/>
    <n v="202449"/>
    <x v="98"/>
    <x v="2"/>
    <s v="Shortness of Breath"/>
    <s v="Fear"/>
    <x v="5"/>
    <n v="28"/>
    <x v="1"/>
    <x v="0"/>
    <s v="Neutral"/>
    <x v="0"/>
    <x v="0"/>
  </r>
  <r>
    <x v="3729"/>
    <s v="Elsworth Dahlbom"/>
    <x v="1"/>
    <d v="1966-09-16T00:00:00"/>
    <n v="202418"/>
    <x v="93"/>
    <x v="1"/>
    <s v="Insomnia"/>
    <s v="Stress"/>
    <x v="3"/>
    <n v="91"/>
    <x v="0"/>
    <x v="0"/>
    <s v="Neutral"/>
    <x v="0"/>
    <x v="0"/>
  </r>
  <r>
    <x v="3730"/>
    <s v="Jess Simione"/>
    <x v="1"/>
    <d v="2006-04-05T00:00:00"/>
    <n v="2024524"/>
    <x v="293"/>
    <x v="3"/>
    <s v="Insomnia"/>
    <s v="Anxiety"/>
    <x v="5"/>
    <n v="175"/>
    <x v="0"/>
    <x v="0"/>
    <s v="Happy"/>
    <x v="0"/>
    <x v="0"/>
  </r>
  <r>
    <x v="3731"/>
    <s v="Aylmer Ranns"/>
    <x v="1"/>
    <d v="1986-08-02T00:00:00"/>
    <n v="202466"/>
    <x v="33"/>
    <x v="3"/>
    <s v="Insomnia"/>
    <s v="Depression"/>
    <x v="3"/>
    <n v="105"/>
    <x v="1"/>
    <x v="2"/>
    <s v="Neutral"/>
    <x v="1"/>
    <x v="1"/>
  </r>
  <r>
    <x v="3732"/>
    <s v="Mariette Astley"/>
    <x v="0"/>
    <d v="2005-08-02T00:00:00"/>
    <n v="2024621"/>
    <x v="390"/>
    <x v="5"/>
    <s v="High Blood Pressure"/>
    <s v="Mood Swings"/>
    <x v="1"/>
    <n v="28"/>
    <x v="0"/>
    <x v="1"/>
    <s v="Neutral"/>
    <x v="0"/>
    <x v="0"/>
  </r>
  <r>
    <x v="3733"/>
    <s v="Jeth Doog"/>
    <x v="1"/>
    <d v="1992-09-04T00:00:00"/>
    <n v="2024227"/>
    <x v="18"/>
    <x v="5"/>
    <s v="Back Pain"/>
    <s v="Stress"/>
    <x v="3"/>
    <n v="175"/>
    <x v="1"/>
    <x v="0"/>
    <s v="Sad"/>
    <x v="1"/>
    <x v="0"/>
  </r>
  <r>
    <x v="3734"/>
    <s v="Francine Castilla"/>
    <x v="0"/>
    <d v="2006-09-14T00:00:00"/>
    <n v="202427"/>
    <x v="556"/>
    <x v="1"/>
    <s v="Fatigue"/>
    <s v="Fear"/>
    <x v="10"/>
    <n v="140"/>
    <x v="2"/>
    <x v="0"/>
    <s v="Neutral"/>
    <x v="0"/>
    <x v="0"/>
  </r>
  <r>
    <x v="3735"/>
    <s v="Julissa Klimmek"/>
    <x v="0"/>
    <d v="1953-08-28T00:00:00"/>
    <n v="2024414"/>
    <x v="0"/>
    <x v="7"/>
    <s v="Insomnia"/>
    <s v="Fear"/>
    <x v="5"/>
    <n v="119"/>
    <x v="2"/>
    <x v="1"/>
    <s v="Sad"/>
    <x v="0"/>
    <x v="0"/>
  </r>
  <r>
    <x v="3736"/>
    <s v="Guinna Portt"/>
    <x v="0"/>
    <d v="2003-12-24T00:00:00"/>
    <n v="202459"/>
    <x v="109"/>
    <x v="0"/>
    <s v="Headache"/>
    <s v="Irritability"/>
    <x v="0"/>
    <n v="147"/>
    <x v="0"/>
    <x v="1"/>
    <s v="Happy"/>
    <x v="0"/>
    <x v="0"/>
  </r>
  <r>
    <x v="3737"/>
    <s v="Shari Filde"/>
    <x v="0"/>
    <d v="1967-04-05T00:00:00"/>
    <n v="2024419"/>
    <x v="36"/>
    <x v="3"/>
    <s v="Fatigue"/>
    <s v="Irritability"/>
    <x v="3"/>
    <n v="42"/>
    <x v="0"/>
    <x v="2"/>
    <s v="Happy"/>
    <x v="0"/>
    <x v="0"/>
  </r>
  <r>
    <x v="3738"/>
    <s v="Vic Durrans"/>
    <x v="1"/>
    <d v="2004-03-08T00:00:00"/>
    <n v="2024516"/>
    <x v="484"/>
    <x v="3"/>
    <s v="Headache"/>
    <s v="Anxiety"/>
    <x v="0"/>
    <n v="182"/>
    <x v="2"/>
    <x v="0"/>
    <s v="Happy"/>
    <x v="0"/>
    <x v="0"/>
  </r>
  <r>
    <x v="3739"/>
    <s v="Dugald Sheers"/>
    <x v="1"/>
    <d v="1976-06-29T00:00:00"/>
    <n v="202417"/>
    <x v="186"/>
    <x v="0"/>
    <s v="Fatigue"/>
    <s v="Depression"/>
    <x v="3"/>
    <n v="119"/>
    <x v="0"/>
    <x v="1"/>
    <s v="Sad"/>
    <x v="0"/>
    <x v="0"/>
  </r>
  <r>
    <x v="3740"/>
    <s v="Ermanno Cosson"/>
    <x v="1"/>
    <d v="1998-07-29T00:00:00"/>
    <n v="2024129"/>
    <x v="68"/>
    <x v="1"/>
    <s v="Back Pain"/>
    <s v="Anxiety"/>
    <x v="3"/>
    <n v="175"/>
    <x v="1"/>
    <x v="0"/>
    <s v="Neutral"/>
    <x v="1"/>
    <x v="0"/>
  </r>
  <r>
    <x v="3741"/>
    <s v="Rand Kopec"/>
    <x v="1"/>
    <d v="1996-09-19T00:00:00"/>
    <n v="2024210"/>
    <x v="290"/>
    <x v="3"/>
    <s v="Fatigue"/>
    <s v="Anxiety"/>
    <x v="1"/>
    <n v="7"/>
    <x v="2"/>
    <x v="1"/>
    <s v="Neutral"/>
    <x v="0"/>
    <x v="0"/>
  </r>
  <r>
    <x v="3742"/>
    <s v="Brandea Rosenzwig"/>
    <x v="0"/>
    <d v="1990-03-02T00:00:00"/>
    <n v="202415"/>
    <x v="65"/>
    <x v="3"/>
    <s v="Insomnia"/>
    <s v="Depression"/>
    <x v="5"/>
    <n v="182"/>
    <x v="2"/>
    <x v="0"/>
    <s v="Neutral"/>
    <x v="0"/>
    <x v="0"/>
  </r>
  <r>
    <x v="3743"/>
    <s v="Ollie Bezarra"/>
    <x v="0"/>
    <d v="1993-07-28T00:00:00"/>
    <n v="202445"/>
    <x v="565"/>
    <x v="3"/>
    <s v="Back Pain"/>
    <s v="Stress"/>
    <x v="1"/>
    <n v="119"/>
    <x v="1"/>
    <x v="0"/>
    <s v="Neutral"/>
    <x v="1"/>
    <x v="0"/>
  </r>
  <r>
    <x v="3744"/>
    <s v="Aggi Lorne"/>
    <x v="0"/>
    <d v="2002-04-29T00:00:00"/>
    <n v="2024412"/>
    <x v="328"/>
    <x v="2"/>
    <s v="Headache"/>
    <s v="Anxiety"/>
    <x v="1"/>
    <n v="14"/>
    <x v="0"/>
    <x v="0"/>
    <s v="Neutral"/>
    <x v="0"/>
    <x v="0"/>
  </r>
  <r>
    <x v="3745"/>
    <s v="Corry Fahy"/>
    <x v="0"/>
    <d v="1994-07-20T00:00:00"/>
    <n v="2024113"/>
    <x v="0"/>
    <x v="3"/>
    <s v="Fatigue"/>
    <s v="Anxiety"/>
    <x v="3"/>
    <n v="21"/>
    <x v="2"/>
    <x v="1"/>
    <s v="Happy"/>
    <x v="1"/>
    <x v="0"/>
  </r>
  <r>
    <x v="3746"/>
    <s v="Goldie Orteau"/>
    <x v="0"/>
    <d v="1994-04-24T00:00:00"/>
    <n v="202457"/>
    <x v="519"/>
    <x v="1"/>
    <s v="High Blood Pressure"/>
    <s v="Stress"/>
    <x v="2"/>
    <n v="7"/>
    <x v="2"/>
    <x v="2"/>
    <s v="Neutral"/>
    <x v="0"/>
    <x v="0"/>
  </r>
  <r>
    <x v="3747"/>
    <s v="Fabian Dradey"/>
    <x v="1"/>
    <d v="2000-05-26T00:00:00"/>
    <n v="2024117"/>
    <x v="27"/>
    <x v="0"/>
    <s v="Back Pain"/>
    <s v="Irritability"/>
    <x v="2"/>
    <n v="42"/>
    <x v="2"/>
    <x v="0"/>
    <s v="Sad"/>
    <x v="0"/>
    <x v="0"/>
  </r>
  <r>
    <x v="3748"/>
    <s v="Alvera Wanstall"/>
    <x v="0"/>
    <d v="1977-04-21T00:00:00"/>
    <n v="2024529"/>
    <x v="75"/>
    <x v="3"/>
    <s v="Fatigue"/>
    <s v="Irritability"/>
    <x v="0"/>
    <n v="70"/>
    <x v="2"/>
    <x v="1"/>
    <s v="Happy"/>
    <x v="0"/>
    <x v="0"/>
  </r>
  <r>
    <x v="3749"/>
    <s v="Sarena Kunze"/>
    <x v="0"/>
    <d v="2002-06-27T00:00:00"/>
    <n v="2024514"/>
    <x v="353"/>
    <x v="2"/>
    <s v="Back Pain"/>
    <s v="Mood Swings"/>
    <x v="3"/>
    <n v="168"/>
    <x v="1"/>
    <x v="2"/>
    <s v="Sad"/>
    <x v="1"/>
    <x v="0"/>
  </r>
  <r>
    <x v="3750"/>
    <s v="Myca Beckwith"/>
    <x v="1"/>
    <d v="1998-01-07T00:00:00"/>
    <n v="202414"/>
    <x v="109"/>
    <x v="3"/>
    <s v="Back Pain"/>
    <s v="Stress"/>
    <x v="0"/>
    <n v="112"/>
    <x v="2"/>
    <x v="2"/>
    <s v="Neutral"/>
    <x v="0"/>
    <x v="0"/>
  </r>
  <r>
    <x v="3751"/>
    <s v="Justina Schlagman"/>
    <x v="0"/>
    <d v="1997-11-11T00:00:00"/>
    <n v="2024430"/>
    <x v="468"/>
    <x v="2"/>
    <s v="High Blood Pressure"/>
    <s v="Irritability"/>
    <x v="3"/>
    <n v="98"/>
    <x v="0"/>
    <x v="0"/>
    <s v="Neutral"/>
    <x v="0"/>
    <x v="0"/>
  </r>
  <r>
    <x v="3752"/>
    <s v="Bale Anthill"/>
    <x v="1"/>
    <d v="1993-05-22T00:00:00"/>
    <n v="2024323"/>
    <x v="477"/>
    <x v="0"/>
    <s v="High Blood Pressure"/>
    <s v="Mood Swings"/>
    <x v="1"/>
    <n v="175"/>
    <x v="1"/>
    <x v="1"/>
    <s v="Neutral"/>
    <x v="0"/>
    <x v="0"/>
  </r>
  <r>
    <x v="3753"/>
    <s v="Anjela Castiello"/>
    <x v="0"/>
    <d v="2005-02-28T00:00:00"/>
    <n v="2024318"/>
    <x v="158"/>
    <x v="1"/>
    <s v="Back Pain"/>
    <s v="Mood Swings"/>
    <x v="5"/>
    <n v="154"/>
    <x v="2"/>
    <x v="0"/>
    <s v="Sad"/>
    <x v="0"/>
    <x v="0"/>
  </r>
  <r>
    <x v="3754"/>
    <s v="Dorrie Grevel"/>
    <x v="0"/>
    <d v="1988-06-18T00:00:00"/>
    <n v="2024125"/>
    <x v="542"/>
    <x v="3"/>
    <s v="High Blood Pressure"/>
    <s v="Anxiety"/>
    <x v="0"/>
    <n v="182"/>
    <x v="2"/>
    <x v="0"/>
    <s v="Neutral"/>
    <x v="0"/>
    <x v="0"/>
  </r>
  <r>
    <x v="3755"/>
    <s v="Diena Sheldrake"/>
    <x v="0"/>
    <d v="1995-01-15T00:00:00"/>
    <n v="202448"/>
    <x v="353"/>
    <x v="1"/>
    <s v="Back Pain"/>
    <s v="Mood Swings"/>
    <x v="1"/>
    <n v="98"/>
    <x v="1"/>
    <x v="1"/>
    <s v="Neutral"/>
    <x v="1"/>
    <x v="1"/>
  </r>
  <r>
    <x v="3756"/>
    <s v="Caleb Pratley"/>
    <x v="1"/>
    <d v="2006-12-20T00:00:00"/>
    <n v="2024215"/>
    <x v="488"/>
    <x v="1"/>
    <s v="Headache"/>
    <s v="Depression"/>
    <x v="1"/>
    <n v="140"/>
    <x v="2"/>
    <x v="1"/>
    <s v="Neutral"/>
    <x v="1"/>
    <x v="0"/>
  </r>
  <r>
    <x v="3757"/>
    <s v="Cynthea MacMurray"/>
    <x v="0"/>
    <d v="1994-09-17T00:00:00"/>
    <n v="202417"/>
    <x v="566"/>
    <x v="0"/>
    <s v="Back Pain"/>
    <s v="Anxiety"/>
    <x v="2"/>
    <n v="77"/>
    <x v="0"/>
    <x v="0"/>
    <s v="Sad"/>
    <x v="1"/>
    <x v="0"/>
  </r>
  <r>
    <x v="3758"/>
    <s v="Carroll Buzek"/>
    <x v="0"/>
    <d v="1992-08-19T00:00:00"/>
    <n v="2024429"/>
    <x v="285"/>
    <x v="2"/>
    <s v="Back Pain"/>
    <s v="Depression"/>
    <x v="2"/>
    <n v="98"/>
    <x v="1"/>
    <x v="0"/>
    <s v="Neutral"/>
    <x v="1"/>
    <x v="0"/>
  </r>
  <r>
    <x v="3759"/>
    <s v="Gwyneth Tschursch"/>
    <x v="0"/>
    <d v="2002-06-01T00:00:00"/>
    <n v="202435"/>
    <x v="75"/>
    <x v="3"/>
    <s v="Fatigue"/>
    <s v="Depression"/>
    <x v="3"/>
    <n v="161"/>
    <x v="1"/>
    <x v="0"/>
    <s v="Neutral"/>
    <x v="1"/>
    <x v="0"/>
  </r>
  <r>
    <x v="3760"/>
    <s v="Arvin Sylvaine"/>
    <x v="1"/>
    <d v="2006-11-30T00:00:00"/>
    <n v="2024319"/>
    <x v="269"/>
    <x v="8"/>
    <s v="Fatigue"/>
    <s v="Anxiety"/>
    <x v="2"/>
    <n v="49"/>
    <x v="2"/>
    <x v="0"/>
    <s v="Sad"/>
    <x v="0"/>
    <x v="0"/>
  </r>
  <r>
    <x v="3761"/>
    <s v="Evvie Blumire"/>
    <x v="0"/>
    <d v="2005-03-08T00:00:00"/>
    <n v="2024614"/>
    <x v="327"/>
    <x v="0"/>
    <s v="Headache"/>
    <s v="Anxiety"/>
    <x v="5"/>
    <n v="7"/>
    <x v="0"/>
    <x v="0"/>
    <s v="Happy"/>
    <x v="0"/>
    <x v="0"/>
  </r>
  <r>
    <x v="3762"/>
    <s v="Anselma Hibling"/>
    <x v="0"/>
    <d v="2004-11-13T00:00:00"/>
    <n v="2024210"/>
    <x v="108"/>
    <x v="3"/>
    <s v="Back Pain"/>
    <s v="Irritability"/>
    <x v="0"/>
    <n v="35"/>
    <x v="0"/>
    <x v="1"/>
    <s v="Neutral"/>
    <x v="0"/>
    <x v="0"/>
  </r>
  <r>
    <x v="3763"/>
    <s v="Tudor Coath"/>
    <x v="1"/>
    <d v="1980-05-25T00:00:00"/>
    <n v="2024511"/>
    <x v="491"/>
    <x v="3"/>
    <s v="Back Pain"/>
    <s v="Stress"/>
    <x v="1"/>
    <n v="154"/>
    <x v="2"/>
    <x v="1"/>
    <s v="Neutral"/>
    <x v="0"/>
    <x v="0"/>
  </r>
  <r>
    <x v="3764"/>
    <s v="Margie Kirvell"/>
    <x v="0"/>
    <d v="1981-05-24T00:00:00"/>
    <n v="2024219"/>
    <x v="218"/>
    <x v="1"/>
    <s v="Fatigue"/>
    <s v="Anxiety"/>
    <x v="5"/>
    <n v="147"/>
    <x v="2"/>
    <x v="0"/>
    <s v="Happy"/>
    <x v="1"/>
    <x v="0"/>
  </r>
  <r>
    <x v="3765"/>
    <s v="Manda Wellbelove"/>
    <x v="0"/>
    <d v="1995-08-31T00:00:00"/>
    <n v="2024330"/>
    <x v="246"/>
    <x v="3"/>
    <s v="High Blood Pressure"/>
    <s v="Mood Swings"/>
    <x v="3"/>
    <n v="42"/>
    <x v="0"/>
    <x v="2"/>
    <s v="Happy"/>
    <x v="0"/>
    <x v="0"/>
  </r>
  <r>
    <x v="3766"/>
    <s v="Desiree Stowte"/>
    <x v="0"/>
    <d v="2006-11-11T00:00:00"/>
    <n v="2024422"/>
    <x v="223"/>
    <x v="1"/>
    <s v="Fatigue"/>
    <s v="Depression"/>
    <x v="10"/>
    <n v="105"/>
    <x v="2"/>
    <x v="0"/>
    <s v="Happy"/>
    <x v="1"/>
    <x v="0"/>
  </r>
  <r>
    <x v="3767"/>
    <s v="Sasha Galero"/>
    <x v="1"/>
    <d v="1999-05-12T00:00:00"/>
    <n v="202469"/>
    <x v="637"/>
    <x v="3"/>
    <s v="Fatigue"/>
    <s v="Anxiety"/>
    <x v="2"/>
    <n v="140"/>
    <x v="2"/>
    <x v="1"/>
    <s v="Neutral"/>
    <x v="0"/>
    <x v="0"/>
  </r>
  <r>
    <x v="3768"/>
    <s v="Normy Yantsev"/>
    <x v="1"/>
    <d v="2006-11-17T00:00:00"/>
    <n v="2024128"/>
    <x v="255"/>
    <x v="9"/>
    <s v="Insomnia"/>
    <s v="Anxiety"/>
    <x v="1"/>
    <n v="63"/>
    <x v="0"/>
    <x v="0"/>
    <s v="Sad"/>
    <x v="1"/>
    <x v="1"/>
  </r>
  <r>
    <x v="3769"/>
    <s v="Wood Esslemont"/>
    <x v="1"/>
    <d v="1994-09-30T00:00:00"/>
    <n v="2024427"/>
    <x v="158"/>
    <x v="0"/>
    <s v="Fatigue"/>
    <s v="Mood Swings"/>
    <x v="3"/>
    <n v="112"/>
    <x v="2"/>
    <x v="1"/>
    <s v="Happy"/>
    <x v="1"/>
    <x v="0"/>
  </r>
  <r>
    <x v="3770"/>
    <s v="Brett Rule"/>
    <x v="0"/>
    <d v="2000-07-28T00:00:00"/>
    <n v="2024421"/>
    <x v="106"/>
    <x v="0"/>
    <s v="Insomnia"/>
    <s v="Stress"/>
    <x v="3"/>
    <n v="161"/>
    <x v="1"/>
    <x v="0"/>
    <s v="Sad"/>
    <x v="1"/>
    <x v="1"/>
  </r>
  <r>
    <x v="3771"/>
    <s v="Brittan Millichap"/>
    <x v="0"/>
    <d v="2002-01-21T00:00:00"/>
    <n v="2024418"/>
    <x v="247"/>
    <x v="3"/>
    <s v="Back Pain"/>
    <s v="Mood Swings"/>
    <x v="1"/>
    <n v="91"/>
    <x v="0"/>
    <x v="0"/>
    <s v="Happy"/>
    <x v="1"/>
    <x v="0"/>
  </r>
  <r>
    <x v="3772"/>
    <s v="Patrizio Drowsfield"/>
    <x v="1"/>
    <d v="2006-06-26T00:00:00"/>
    <n v="202429"/>
    <x v="487"/>
    <x v="1"/>
    <s v="Insomnia"/>
    <s v="Anxiety"/>
    <x v="0"/>
    <n v="77"/>
    <x v="0"/>
    <x v="1"/>
    <s v="Happy"/>
    <x v="0"/>
    <x v="0"/>
  </r>
  <r>
    <x v="3773"/>
    <s v="Klement Hargrove"/>
    <x v="1"/>
    <d v="2000-02-01T00:00:00"/>
    <n v="202453"/>
    <x v="499"/>
    <x v="1"/>
    <s v="Back Pain"/>
    <s v="Anxiety"/>
    <x v="1"/>
    <n v="49"/>
    <x v="2"/>
    <x v="2"/>
    <s v="Sad"/>
    <x v="0"/>
    <x v="0"/>
  </r>
  <r>
    <x v="3774"/>
    <s v="Lynsey Austins"/>
    <x v="0"/>
    <d v="2004-07-04T00:00:00"/>
    <n v="2024421"/>
    <x v="89"/>
    <x v="0"/>
    <s v="Back Pain"/>
    <s v="Depression"/>
    <x v="1"/>
    <n v="77"/>
    <x v="0"/>
    <x v="2"/>
    <s v="Happy"/>
    <x v="0"/>
    <x v="0"/>
  </r>
  <r>
    <x v="3775"/>
    <s v="Jacenta Delaprelle"/>
    <x v="0"/>
    <d v="2003-07-16T00:00:00"/>
    <n v="2024528"/>
    <x v="234"/>
    <x v="0"/>
    <s v="High Blood Pressure"/>
    <s v="Irritability"/>
    <x v="0"/>
    <n v="133"/>
    <x v="2"/>
    <x v="0"/>
    <s v="Happy"/>
    <x v="1"/>
    <x v="0"/>
  </r>
  <r>
    <x v="3776"/>
    <s v="Brynn Espadas"/>
    <x v="0"/>
    <d v="2002-10-11T00:00:00"/>
    <n v="202435"/>
    <x v="539"/>
    <x v="3"/>
    <s v="Insomnia"/>
    <s v="Mood Swings"/>
    <x v="1"/>
    <n v="42"/>
    <x v="1"/>
    <x v="1"/>
    <s v="Sad"/>
    <x v="1"/>
    <x v="0"/>
  </r>
  <r>
    <x v="3777"/>
    <s v="Ward Collinson"/>
    <x v="1"/>
    <d v="2001-03-18T00:00:00"/>
    <n v="2024331"/>
    <x v="316"/>
    <x v="3"/>
    <s v="Insomnia"/>
    <s v="Depression"/>
    <x v="3"/>
    <n v="119"/>
    <x v="2"/>
    <x v="0"/>
    <s v="Sad"/>
    <x v="0"/>
    <x v="0"/>
  </r>
  <r>
    <x v="3778"/>
    <s v="Valentijn Vannar"/>
    <x v="1"/>
    <d v="1989-05-05T00:00:00"/>
    <n v="2024516"/>
    <x v="344"/>
    <x v="5"/>
    <s v="High Blood Pressure"/>
    <s v="Stress"/>
    <x v="2"/>
    <n v="126"/>
    <x v="2"/>
    <x v="0"/>
    <s v="Sad"/>
    <x v="1"/>
    <x v="0"/>
  </r>
  <r>
    <x v="3779"/>
    <s v="Inga Wynn"/>
    <x v="0"/>
    <d v="1997-10-24T00:00:00"/>
    <n v="2024619"/>
    <x v="325"/>
    <x v="5"/>
    <s v="Headache"/>
    <s v="Depression"/>
    <x v="2"/>
    <n v="182"/>
    <x v="2"/>
    <x v="0"/>
    <s v="Happy"/>
    <x v="1"/>
    <x v="0"/>
  </r>
  <r>
    <x v="3780"/>
    <s v="Bart Yateman"/>
    <x v="1"/>
    <d v="1996-09-10T00:00:00"/>
    <n v="202457"/>
    <x v="480"/>
    <x v="5"/>
    <s v="Back Pain"/>
    <s v="Anxiety"/>
    <x v="1"/>
    <n v="14"/>
    <x v="2"/>
    <x v="2"/>
    <s v="Sad"/>
    <x v="0"/>
    <x v="0"/>
  </r>
  <r>
    <x v="3781"/>
    <s v="Candis Chyuerton"/>
    <x v="0"/>
    <d v="1973-05-29T00:00:00"/>
    <n v="2024615"/>
    <x v="440"/>
    <x v="1"/>
    <s v="Headache"/>
    <s v="Anxiety"/>
    <x v="2"/>
    <n v="154"/>
    <x v="2"/>
    <x v="0"/>
    <s v="Neutral"/>
    <x v="1"/>
    <x v="0"/>
  </r>
  <r>
    <x v="3782"/>
    <s v="Vinnie Burtwistle"/>
    <x v="1"/>
    <d v="2004-01-01T00:00:00"/>
    <n v="202439"/>
    <x v="231"/>
    <x v="1"/>
    <s v="Insomnia"/>
    <s v="Stress"/>
    <x v="2"/>
    <n v="56"/>
    <x v="0"/>
    <x v="2"/>
    <s v="Happy"/>
    <x v="0"/>
    <x v="0"/>
  </r>
  <r>
    <x v="3783"/>
    <s v="Eugenia Woloschinski"/>
    <x v="0"/>
    <d v="1967-05-04T00:00:00"/>
    <n v="2024226"/>
    <x v="54"/>
    <x v="3"/>
    <s v="Insomnia"/>
    <s v="Anxiety"/>
    <x v="0"/>
    <n v="49"/>
    <x v="2"/>
    <x v="0"/>
    <s v="Neutral"/>
    <x v="1"/>
    <x v="0"/>
  </r>
  <r>
    <x v="3784"/>
    <s v="Trina Cridge"/>
    <x v="0"/>
    <d v="1990-08-13T00:00:00"/>
    <n v="2024416"/>
    <x v="349"/>
    <x v="0"/>
    <s v="Insomnia"/>
    <s v="Stress"/>
    <x v="3"/>
    <n v="35"/>
    <x v="2"/>
    <x v="0"/>
    <s v="Happy"/>
    <x v="0"/>
    <x v="0"/>
  </r>
  <r>
    <x v="3785"/>
    <s v="Spike Pritchett"/>
    <x v="1"/>
    <d v="1993-01-29T00:00:00"/>
    <n v="2024312"/>
    <x v="395"/>
    <x v="5"/>
    <s v="High Blood Pressure"/>
    <s v="Anxiety"/>
    <x v="0"/>
    <n v="28"/>
    <x v="0"/>
    <x v="2"/>
    <s v="Happy"/>
    <x v="0"/>
    <x v="0"/>
  </r>
  <r>
    <x v="3786"/>
    <s v="Iain Bonnett"/>
    <x v="1"/>
    <d v="2002-02-27T00:00:00"/>
    <n v="2024222"/>
    <x v="633"/>
    <x v="0"/>
    <s v="Headache"/>
    <s v="Anxiety"/>
    <x v="3"/>
    <n v="168"/>
    <x v="2"/>
    <x v="0"/>
    <s v="Happy"/>
    <x v="1"/>
    <x v="0"/>
  </r>
  <r>
    <x v="3787"/>
    <s v="Teddy Watkiss"/>
    <x v="0"/>
    <d v="2004-06-01T00:00:00"/>
    <n v="2024228"/>
    <x v="503"/>
    <x v="0"/>
    <s v="Fatigue"/>
    <s v="Anxiety"/>
    <x v="5"/>
    <n v="105"/>
    <x v="2"/>
    <x v="2"/>
    <s v="Neutral"/>
    <x v="0"/>
    <x v="0"/>
  </r>
  <r>
    <x v="3788"/>
    <s v="Moritz Launchbury"/>
    <x v="1"/>
    <d v="2006-06-11T00:00:00"/>
    <n v="2024617"/>
    <x v="56"/>
    <x v="0"/>
    <s v="Insomnia"/>
    <s v="Anxiety"/>
    <x v="3"/>
    <n v="126"/>
    <x v="2"/>
    <x v="0"/>
    <s v="Happy"/>
    <x v="0"/>
    <x v="0"/>
  </r>
  <r>
    <x v="3789"/>
    <s v="Hodge Taylour"/>
    <x v="1"/>
    <d v="1997-02-25T00:00:00"/>
    <n v="2024328"/>
    <x v="119"/>
    <x v="2"/>
    <s v="Back Pain"/>
    <s v="Mood Swings"/>
    <x v="5"/>
    <n v="154"/>
    <x v="0"/>
    <x v="0"/>
    <s v="Happy"/>
    <x v="0"/>
    <x v="0"/>
  </r>
  <r>
    <x v="3790"/>
    <s v="Reinaldo Hanselmann"/>
    <x v="1"/>
    <d v="2002-12-31T00:00:00"/>
    <n v="2024412"/>
    <x v="559"/>
    <x v="3"/>
    <s v="Back Pain"/>
    <s v="Irritability"/>
    <x v="3"/>
    <n v="49"/>
    <x v="1"/>
    <x v="1"/>
    <s v="Happy"/>
    <x v="0"/>
    <x v="0"/>
  </r>
  <r>
    <x v="3791"/>
    <s v="Kristofer Pickrill"/>
    <x v="1"/>
    <d v="2000-09-05T00:00:00"/>
    <n v="2024130"/>
    <x v="20"/>
    <x v="3"/>
    <s v="Headache"/>
    <s v="Stress"/>
    <x v="5"/>
    <n v="182"/>
    <x v="0"/>
    <x v="0"/>
    <s v="Sad"/>
    <x v="0"/>
    <x v="0"/>
  </r>
  <r>
    <x v="3792"/>
    <s v="Scott Chin"/>
    <x v="1"/>
    <d v="1995-06-21T00:00:00"/>
    <n v="2024621"/>
    <x v="39"/>
    <x v="2"/>
    <s v="Fatigue"/>
    <s v="Irritability"/>
    <x v="2"/>
    <n v="112"/>
    <x v="0"/>
    <x v="1"/>
    <s v="Neutral"/>
    <x v="0"/>
    <x v="0"/>
  </r>
  <r>
    <x v="3793"/>
    <s v="Svend Mowat"/>
    <x v="1"/>
    <d v="2005-01-23T00:00:00"/>
    <n v="2024327"/>
    <x v="419"/>
    <x v="2"/>
    <s v="Insomnia"/>
    <s v="Depression"/>
    <x v="3"/>
    <n v="182"/>
    <x v="1"/>
    <x v="0"/>
    <s v="Neutral"/>
    <x v="0"/>
    <x v="0"/>
  </r>
  <r>
    <x v="3794"/>
    <s v="Rutledge McLaren"/>
    <x v="1"/>
    <d v="1964-01-14T00:00:00"/>
    <n v="202448"/>
    <x v="602"/>
    <x v="3"/>
    <s v="High Blood Pressure"/>
    <s v="Anxiety"/>
    <x v="3"/>
    <n v="182"/>
    <x v="0"/>
    <x v="1"/>
    <s v="Sad"/>
    <x v="0"/>
    <x v="0"/>
  </r>
  <r>
    <x v="3795"/>
    <s v="Walsh Heinke"/>
    <x v="1"/>
    <d v="1987-06-22T00:00:00"/>
    <n v="2024623"/>
    <x v="77"/>
    <x v="3"/>
    <s v="Headache"/>
    <s v="Anxiety"/>
    <x v="5"/>
    <n v="42"/>
    <x v="2"/>
    <x v="1"/>
    <s v="Neutral"/>
    <x v="0"/>
    <x v="0"/>
  </r>
  <r>
    <x v="3796"/>
    <s v="Kissiah Stanislaw"/>
    <x v="0"/>
    <d v="1990-01-21T00:00:00"/>
    <n v="202422"/>
    <x v="520"/>
    <x v="5"/>
    <s v="High Blood Pressure"/>
    <s v="Mood Swings"/>
    <x v="0"/>
    <n v="70"/>
    <x v="1"/>
    <x v="2"/>
    <s v="Happy"/>
    <x v="1"/>
    <x v="1"/>
  </r>
  <r>
    <x v="3797"/>
    <s v="Dolli Benzing"/>
    <x v="0"/>
    <d v="2002-08-13T00:00:00"/>
    <n v="2024310"/>
    <x v="276"/>
    <x v="5"/>
    <s v="High Blood Pressure"/>
    <s v="Depression"/>
    <x v="3"/>
    <n v="161"/>
    <x v="0"/>
    <x v="2"/>
    <s v="Happy"/>
    <x v="0"/>
    <x v="0"/>
  </r>
  <r>
    <x v="3798"/>
    <s v="Johnath Spottswood"/>
    <x v="0"/>
    <d v="1990-09-07T00:00:00"/>
    <n v="2024522"/>
    <x v="512"/>
    <x v="5"/>
    <s v="Headache"/>
    <s v="Irritability"/>
    <x v="3"/>
    <n v="63"/>
    <x v="0"/>
    <x v="0"/>
    <s v="Sad"/>
    <x v="0"/>
    <x v="0"/>
  </r>
  <r>
    <x v="3799"/>
    <s v="Dana Pashby"/>
    <x v="1"/>
    <d v="1993-02-15T00:00:00"/>
    <n v="202428"/>
    <x v="238"/>
    <x v="2"/>
    <s v="Fatigue"/>
    <s v="Depression"/>
    <x v="5"/>
    <n v="77"/>
    <x v="2"/>
    <x v="1"/>
    <s v="Happy"/>
    <x v="0"/>
    <x v="0"/>
  </r>
  <r>
    <x v="3800"/>
    <s v="Chantal Schiesterl"/>
    <x v="0"/>
    <d v="2006-08-09T00:00:00"/>
    <n v="2024131"/>
    <x v="482"/>
    <x v="9"/>
    <s v="Stomach Ache"/>
    <s v="Mood Swings"/>
    <x v="11"/>
    <n v="140"/>
    <x v="0"/>
    <x v="2"/>
    <s v="Sad"/>
    <x v="0"/>
    <x v="0"/>
  </r>
  <r>
    <x v="3801"/>
    <s v="Roderick Vasic"/>
    <x v="1"/>
    <d v="1992-12-10T00:00:00"/>
    <n v="2024129"/>
    <x v="590"/>
    <x v="2"/>
    <s v="High Blood Pressure"/>
    <s v="Irritability"/>
    <x v="1"/>
    <n v="182"/>
    <x v="0"/>
    <x v="2"/>
    <s v="Sad"/>
    <x v="0"/>
    <x v="0"/>
  </r>
  <r>
    <x v="3802"/>
    <s v="Odella Halcro"/>
    <x v="0"/>
    <d v="2001-09-24T00:00:00"/>
    <n v="2024516"/>
    <x v="522"/>
    <x v="0"/>
    <s v="Back Pain"/>
    <s v="Depression"/>
    <x v="3"/>
    <n v="112"/>
    <x v="1"/>
    <x v="0"/>
    <s v="Sad"/>
    <x v="0"/>
    <x v="0"/>
  </r>
  <r>
    <x v="3803"/>
    <s v="Pincus Klossek"/>
    <x v="1"/>
    <d v="2002-01-01T00:00:00"/>
    <n v="2024622"/>
    <x v="315"/>
    <x v="5"/>
    <s v="High Blood Pressure"/>
    <s v="Irritability"/>
    <x v="0"/>
    <n v="84"/>
    <x v="2"/>
    <x v="0"/>
    <s v="Sad"/>
    <x v="0"/>
    <x v="0"/>
  </r>
  <r>
    <x v="3804"/>
    <s v="Helaina Igo"/>
    <x v="0"/>
    <d v="1977-01-10T00:00:00"/>
    <n v="2024229"/>
    <x v="482"/>
    <x v="3"/>
    <s v="Fatigue"/>
    <s v="Anxiety"/>
    <x v="5"/>
    <n v="42"/>
    <x v="0"/>
    <x v="0"/>
    <s v="Sad"/>
    <x v="0"/>
    <x v="0"/>
  </r>
  <r>
    <x v="3805"/>
    <s v="Marcello Ellar"/>
    <x v="1"/>
    <d v="1991-05-01T00:00:00"/>
    <n v="202465"/>
    <x v="201"/>
    <x v="0"/>
    <s v="Insomnia"/>
    <s v="Depression"/>
    <x v="2"/>
    <n v="105"/>
    <x v="0"/>
    <x v="1"/>
    <s v="Happy"/>
    <x v="0"/>
    <x v="0"/>
  </r>
  <r>
    <x v="3806"/>
    <s v="Ammamaria Pikesley"/>
    <x v="0"/>
    <d v="1988-08-15T00:00:00"/>
    <n v="2024615"/>
    <x v="389"/>
    <x v="1"/>
    <s v="Insomnia"/>
    <s v="Depression"/>
    <x v="1"/>
    <n v="112"/>
    <x v="2"/>
    <x v="0"/>
    <s v="Sad"/>
    <x v="0"/>
    <x v="0"/>
  </r>
  <r>
    <x v="3807"/>
    <s v="Lion Briztman"/>
    <x v="1"/>
    <d v="1978-03-10T00:00:00"/>
    <n v="2024614"/>
    <x v="576"/>
    <x v="0"/>
    <s v="Back Pain"/>
    <s v="Anxiety"/>
    <x v="2"/>
    <n v="119"/>
    <x v="0"/>
    <x v="2"/>
    <s v="Happy"/>
    <x v="0"/>
    <x v="0"/>
  </r>
  <r>
    <x v="3808"/>
    <s v="Frederic Rottger"/>
    <x v="1"/>
    <d v="2006-01-16T00:00:00"/>
    <n v="202439"/>
    <x v="275"/>
    <x v="8"/>
    <s v="Headache"/>
    <s v="Fear"/>
    <x v="10"/>
    <n v="175"/>
    <x v="2"/>
    <x v="2"/>
    <s v="Happy"/>
    <x v="0"/>
    <x v="0"/>
  </r>
  <r>
    <x v="3809"/>
    <s v="Yankee Brithman"/>
    <x v="1"/>
    <d v="1999-03-08T00:00:00"/>
    <n v="2024327"/>
    <x v="305"/>
    <x v="1"/>
    <s v="Insomnia"/>
    <s v="Depression"/>
    <x v="3"/>
    <n v="84"/>
    <x v="0"/>
    <x v="2"/>
    <s v="Sad"/>
    <x v="0"/>
    <x v="0"/>
  </r>
  <r>
    <x v="3810"/>
    <s v="Xylina Jaycocks"/>
    <x v="0"/>
    <d v="1996-09-09T00:00:00"/>
    <n v="2024323"/>
    <x v="480"/>
    <x v="0"/>
    <s v="Headache"/>
    <s v="Mood Swings"/>
    <x v="2"/>
    <n v="105"/>
    <x v="2"/>
    <x v="0"/>
    <s v="Sad"/>
    <x v="0"/>
    <x v="0"/>
  </r>
  <r>
    <x v="3811"/>
    <s v="Cathrine MacPharlain"/>
    <x v="0"/>
    <d v="1992-05-15T00:00:00"/>
    <n v="2024228"/>
    <x v="357"/>
    <x v="3"/>
    <s v="Fatigue"/>
    <s v="Irritability"/>
    <x v="3"/>
    <n v="49"/>
    <x v="0"/>
    <x v="2"/>
    <s v="Happy"/>
    <x v="1"/>
    <x v="0"/>
  </r>
  <r>
    <x v="3812"/>
    <s v="Nomi Lightowler"/>
    <x v="0"/>
    <d v="1951-01-13T00:00:00"/>
    <n v="202442"/>
    <x v="265"/>
    <x v="2"/>
    <s v="Loss of Appetite"/>
    <s v="Depression"/>
    <x v="5"/>
    <n v="168"/>
    <x v="2"/>
    <x v="0"/>
    <s v="Happy"/>
    <x v="0"/>
    <x v="0"/>
  </r>
  <r>
    <x v="3813"/>
    <s v="Renae Crosham"/>
    <x v="0"/>
    <d v="2003-04-06T00:00:00"/>
    <n v="202451"/>
    <x v="674"/>
    <x v="0"/>
    <s v="Headache"/>
    <s v="Anxiety"/>
    <x v="5"/>
    <n v="105"/>
    <x v="2"/>
    <x v="2"/>
    <s v="Happy"/>
    <x v="0"/>
    <x v="0"/>
  </r>
  <r>
    <x v="3814"/>
    <s v="Spense Moodey"/>
    <x v="1"/>
    <d v="2004-12-30T00:00:00"/>
    <n v="2024425"/>
    <x v="66"/>
    <x v="0"/>
    <s v="Fatigue"/>
    <s v="Mood Swings"/>
    <x v="3"/>
    <n v="112"/>
    <x v="1"/>
    <x v="2"/>
    <s v="Neutral"/>
    <x v="1"/>
    <x v="0"/>
  </r>
  <r>
    <x v="3815"/>
    <s v="Meriel Perocci"/>
    <x v="0"/>
    <d v="1990-08-08T00:00:00"/>
    <n v="2024420"/>
    <x v="315"/>
    <x v="1"/>
    <s v="Fatigue"/>
    <s v="Anxiety"/>
    <x v="1"/>
    <n v="7"/>
    <x v="2"/>
    <x v="0"/>
    <s v="Neutral"/>
    <x v="0"/>
    <x v="0"/>
  </r>
  <r>
    <x v="3816"/>
    <s v="Siouxie Marston"/>
    <x v="0"/>
    <d v="1977-01-12T00:00:00"/>
    <n v="2024618"/>
    <x v="86"/>
    <x v="1"/>
    <s v="Headache"/>
    <s v="Depression"/>
    <x v="3"/>
    <n v="21"/>
    <x v="2"/>
    <x v="2"/>
    <s v="Happy"/>
    <x v="1"/>
    <x v="0"/>
  </r>
  <r>
    <x v="3817"/>
    <s v="Tersina Olner"/>
    <x v="0"/>
    <d v="1967-02-15T00:00:00"/>
    <n v="2024519"/>
    <x v="403"/>
    <x v="3"/>
    <s v="Back Pain"/>
    <s v="Irritability"/>
    <x v="3"/>
    <n v="126"/>
    <x v="2"/>
    <x v="0"/>
    <s v="Neutral"/>
    <x v="1"/>
    <x v="0"/>
  </r>
  <r>
    <x v="3818"/>
    <s v="Amery Boagey"/>
    <x v="1"/>
    <d v="1980-02-04T00:00:00"/>
    <n v="2024529"/>
    <x v="447"/>
    <x v="1"/>
    <s v="Fatigue"/>
    <s v="Stress"/>
    <x v="0"/>
    <n v="133"/>
    <x v="1"/>
    <x v="0"/>
    <s v="Neutral"/>
    <x v="0"/>
    <x v="0"/>
  </r>
  <r>
    <x v="3819"/>
    <s v="Alec Coalbran"/>
    <x v="1"/>
    <d v="1988-05-01T00:00:00"/>
    <n v="2024324"/>
    <x v="397"/>
    <x v="1"/>
    <s v="Fatigue"/>
    <s v="Anxiety"/>
    <x v="2"/>
    <n v="147"/>
    <x v="0"/>
    <x v="0"/>
    <s v="Sad"/>
    <x v="0"/>
    <x v="0"/>
  </r>
  <r>
    <x v="3820"/>
    <s v="Corry Batchley"/>
    <x v="0"/>
    <d v="1978-03-28T00:00:00"/>
    <n v="202441"/>
    <x v="211"/>
    <x v="1"/>
    <s v="High Blood Pressure"/>
    <s v="Anxiety"/>
    <x v="1"/>
    <n v="105"/>
    <x v="2"/>
    <x v="1"/>
    <s v="Sad"/>
    <x v="0"/>
    <x v="0"/>
  </r>
  <r>
    <x v="3821"/>
    <s v="Devora Limpertz"/>
    <x v="0"/>
    <d v="1999-05-12T00:00:00"/>
    <n v="2024320"/>
    <x v="473"/>
    <x v="3"/>
    <s v="Insomnia"/>
    <s v="Depression"/>
    <x v="3"/>
    <n v="91"/>
    <x v="1"/>
    <x v="0"/>
    <s v="Happy"/>
    <x v="1"/>
    <x v="0"/>
  </r>
  <r>
    <x v="3822"/>
    <s v="Rubi Jeratt"/>
    <x v="0"/>
    <d v="2004-07-15T00:00:00"/>
    <n v="2024524"/>
    <x v="374"/>
    <x v="3"/>
    <s v="Back Pain"/>
    <s v="Mood Swings"/>
    <x v="5"/>
    <n v="77"/>
    <x v="2"/>
    <x v="0"/>
    <s v="Happy"/>
    <x v="0"/>
    <x v="0"/>
  </r>
  <r>
    <x v="3823"/>
    <s v="Vinson Dorrian"/>
    <x v="1"/>
    <d v="1968-02-03T00:00:00"/>
    <n v="202446"/>
    <x v="572"/>
    <x v="3"/>
    <s v="Fatigue"/>
    <s v="Depression"/>
    <x v="1"/>
    <n v="35"/>
    <x v="1"/>
    <x v="0"/>
    <s v="Happy"/>
    <x v="0"/>
    <x v="1"/>
  </r>
  <r>
    <x v="3824"/>
    <s v="Ruddy Helleckas"/>
    <x v="1"/>
    <d v="1992-07-03T00:00:00"/>
    <n v="2024424"/>
    <x v="344"/>
    <x v="3"/>
    <s v="Insomnia"/>
    <s v="Depression"/>
    <x v="2"/>
    <n v="35"/>
    <x v="2"/>
    <x v="0"/>
    <s v="Neutral"/>
    <x v="1"/>
    <x v="0"/>
  </r>
  <r>
    <x v="3825"/>
    <s v="Georgeanne Knolles-Green"/>
    <x v="0"/>
    <d v="1998-08-19T00:00:00"/>
    <n v="2024117"/>
    <x v="359"/>
    <x v="1"/>
    <s v="Headache"/>
    <s v="Irritability"/>
    <x v="3"/>
    <n v="84"/>
    <x v="1"/>
    <x v="0"/>
    <s v="Neutral"/>
    <x v="0"/>
    <x v="0"/>
  </r>
  <r>
    <x v="3826"/>
    <s v="Yancey Abele"/>
    <x v="1"/>
    <d v="1961-08-27T00:00:00"/>
    <n v="2024223"/>
    <x v="670"/>
    <x v="2"/>
    <s v="High Blood Pressure"/>
    <s v="Mood Swings"/>
    <x v="3"/>
    <n v="35"/>
    <x v="0"/>
    <x v="1"/>
    <s v="Neutral"/>
    <x v="0"/>
    <x v="0"/>
  </r>
  <r>
    <x v="3827"/>
    <s v="Glyn Stanlake"/>
    <x v="0"/>
    <d v="1993-03-21T00:00:00"/>
    <n v="2024611"/>
    <x v="538"/>
    <x v="3"/>
    <s v="Insomnia"/>
    <s v="Depression"/>
    <x v="1"/>
    <n v="140"/>
    <x v="2"/>
    <x v="2"/>
    <s v="Happy"/>
    <x v="1"/>
    <x v="0"/>
  </r>
  <r>
    <x v="3828"/>
    <s v="Isaiah Gallacher"/>
    <x v="1"/>
    <d v="1970-07-12T00:00:00"/>
    <n v="2024328"/>
    <x v="198"/>
    <x v="3"/>
    <s v="High Blood Pressure"/>
    <s v="Depression"/>
    <x v="1"/>
    <n v="14"/>
    <x v="0"/>
    <x v="1"/>
    <s v="Neutral"/>
    <x v="0"/>
    <x v="0"/>
  </r>
  <r>
    <x v="3829"/>
    <s v="Edvard Scottini"/>
    <x v="1"/>
    <d v="2002-03-04T00:00:00"/>
    <n v="2024325"/>
    <x v="536"/>
    <x v="3"/>
    <s v="Headache"/>
    <s v="Irritability"/>
    <x v="1"/>
    <n v="105"/>
    <x v="2"/>
    <x v="0"/>
    <s v="Neutral"/>
    <x v="1"/>
    <x v="0"/>
  </r>
  <r>
    <x v="3830"/>
    <s v="Buiron Flanders"/>
    <x v="1"/>
    <d v="2001-06-17T00:00:00"/>
    <n v="2024513"/>
    <x v="262"/>
    <x v="2"/>
    <s v="Headache"/>
    <s v="Irritability"/>
    <x v="2"/>
    <n v="21"/>
    <x v="2"/>
    <x v="0"/>
    <s v="Neutral"/>
    <x v="1"/>
    <x v="0"/>
  </r>
  <r>
    <x v="3831"/>
    <s v="Rollin Pennigar"/>
    <x v="1"/>
    <d v="1965-05-08T00:00:00"/>
    <n v="2024116"/>
    <x v="450"/>
    <x v="3"/>
    <s v="Fatigue"/>
    <s v="Anxiety"/>
    <x v="1"/>
    <n v="140"/>
    <x v="1"/>
    <x v="2"/>
    <s v="Happy"/>
    <x v="0"/>
    <x v="0"/>
  </r>
  <r>
    <x v="3832"/>
    <s v="Sheeree Sibbe"/>
    <x v="0"/>
    <d v="1996-01-12T00:00:00"/>
    <n v="202427"/>
    <x v="227"/>
    <x v="1"/>
    <s v="Insomnia"/>
    <s v="Anxiety"/>
    <x v="3"/>
    <n v="161"/>
    <x v="0"/>
    <x v="0"/>
    <s v="Sad"/>
    <x v="0"/>
    <x v="0"/>
  </r>
  <r>
    <x v="3833"/>
    <s v="Owen Fitzackerley"/>
    <x v="1"/>
    <d v="2000-08-10T00:00:00"/>
    <n v="2024120"/>
    <x v="582"/>
    <x v="0"/>
    <s v="High Blood Pressure"/>
    <s v="Stress"/>
    <x v="1"/>
    <n v="84"/>
    <x v="0"/>
    <x v="0"/>
    <s v="Happy"/>
    <x v="0"/>
    <x v="0"/>
  </r>
  <r>
    <x v="3834"/>
    <s v="Si Kleinplatz"/>
    <x v="1"/>
    <d v="2005-12-10T00:00:00"/>
    <n v="202425"/>
    <x v="211"/>
    <x v="5"/>
    <s v="Insomnia"/>
    <s v="Irritability"/>
    <x v="1"/>
    <n v="175"/>
    <x v="2"/>
    <x v="0"/>
    <s v="Neutral"/>
    <x v="0"/>
    <x v="0"/>
  </r>
  <r>
    <x v="3835"/>
    <s v="Emmi Deeming"/>
    <x v="0"/>
    <d v="1999-04-19T00:00:00"/>
    <n v="2024116"/>
    <x v="470"/>
    <x v="5"/>
    <s v="Fatigue"/>
    <s v="Anxiety"/>
    <x v="1"/>
    <n v="63"/>
    <x v="0"/>
    <x v="2"/>
    <s v="Happy"/>
    <x v="0"/>
    <x v="0"/>
  </r>
  <r>
    <x v="3836"/>
    <s v="Perry Vears"/>
    <x v="0"/>
    <d v="2005-02-27T00:00:00"/>
    <n v="2024210"/>
    <x v="19"/>
    <x v="3"/>
    <s v="High Blood Pressure"/>
    <s v="Anxiety"/>
    <x v="2"/>
    <n v="140"/>
    <x v="0"/>
    <x v="0"/>
    <s v="Neutral"/>
    <x v="0"/>
    <x v="0"/>
  </r>
  <r>
    <x v="3837"/>
    <s v="Baron McClymond"/>
    <x v="1"/>
    <d v="2006-05-20T00:00:00"/>
    <n v="2024615"/>
    <x v="499"/>
    <x v="1"/>
    <s v="Fatigue"/>
    <s v="Irritability"/>
    <x v="2"/>
    <n v="42"/>
    <x v="0"/>
    <x v="1"/>
    <s v="Sad"/>
    <x v="0"/>
    <x v="0"/>
  </r>
  <r>
    <x v="3838"/>
    <s v="Ansell Dron"/>
    <x v="1"/>
    <d v="1991-01-18T00:00:00"/>
    <n v="202418"/>
    <x v="120"/>
    <x v="1"/>
    <s v="Fatigue"/>
    <s v="Depression"/>
    <x v="2"/>
    <n v="35"/>
    <x v="2"/>
    <x v="2"/>
    <s v="Sad"/>
    <x v="0"/>
    <x v="0"/>
  </r>
  <r>
    <x v="3839"/>
    <s v="Willetta Cantu"/>
    <x v="0"/>
    <d v="1980-01-06T00:00:00"/>
    <n v="202465"/>
    <x v="208"/>
    <x v="5"/>
    <s v="Headache"/>
    <s v="Depression"/>
    <x v="2"/>
    <n v="84"/>
    <x v="1"/>
    <x v="0"/>
    <s v="Happy"/>
    <x v="1"/>
    <x v="0"/>
  </r>
  <r>
    <x v="3840"/>
    <s v="Sharyl Doget"/>
    <x v="0"/>
    <d v="1994-06-21T00:00:00"/>
    <n v="2024414"/>
    <x v="190"/>
    <x v="0"/>
    <s v="High Blood Pressure"/>
    <s v="Stress"/>
    <x v="5"/>
    <n v="112"/>
    <x v="0"/>
    <x v="1"/>
    <s v="Sad"/>
    <x v="0"/>
    <x v="0"/>
  </r>
  <r>
    <x v="3841"/>
    <s v="Tulley Work"/>
    <x v="1"/>
    <d v="2006-12-10T00:00:00"/>
    <n v="202468"/>
    <x v="207"/>
    <x v="8"/>
    <s v="Stomach Ache"/>
    <s v="Anxiety"/>
    <x v="10"/>
    <n v="105"/>
    <x v="1"/>
    <x v="1"/>
    <s v="Happy"/>
    <x v="1"/>
    <x v="0"/>
  </r>
  <r>
    <x v="3842"/>
    <s v="Charles Gantz"/>
    <x v="1"/>
    <d v="1992-10-22T00:00:00"/>
    <n v="2024226"/>
    <x v="53"/>
    <x v="2"/>
    <s v="Insomnia"/>
    <s v="Anxiety"/>
    <x v="5"/>
    <n v="175"/>
    <x v="2"/>
    <x v="0"/>
    <s v="Happy"/>
    <x v="0"/>
    <x v="0"/>
  </r>
  <r>
    <x v="3843"/>
    <s v="Guenevere Paybody"/>
    <x v="0"/>
    <d v="1992-04-08T00:00:00"/>
    <n v="2024621"/>
    <x v="63"/>
    <x v="0"/>
    <s v="High Blood Pressure"/>
    <s v="Anxiety"/>
    <x v="0"/>
    <n v="161"/>
    <x v="2"/>
    <x v="1"/>
    <s v="Neutral"/>
    <x v="0"/>
    <x v="0"/>
  </r>
  <r>
    <x v="3844"/>
    <s v="Donella Erskin"/>
    <x v="0"/>
    <d v="1998-09-04T00:00:00"/>
    <n v="2024121"/>
    <x v="409"/>
    <x v="3"/>
    <s v="Insomnia"/>
    <s v="Anxiety"/>
    <x v="1"/>
    <n v="35"/>
    <x v="2"/>
    <x v="0"/>
    <s v="Happy"/>
    <x v="0"/>
    <x v="0"/>
  </r>
  <r>
    <x v="3845"/>
    <s v="Merill Dearan"/>
    <x v="1"/>
    <d v="1982-09-22T00:00:00"/>
    <n v="2024229"/>
    <x v="663"/>
    <x v="3"/>
    <s v="High Blood Pressure"/>
    <s v="Stress"/>
    <x v="5"/>
    <n v="161"/>
    <x v="0"/>
    <x v="0"/>
    <s v="Neutral"/>
    <x v="0"/>
    <x v="0"/>
  </r>
  <r>
    <x v="3846"/>
    <s v="Ara Capner"/>
    <x v="1"/>
    <d v="1992-01-23T00:00:00"/>
    <n v="2024513"/>
    <x v="369"/>
    <x v="5"/>
    <s v="Headache"/>
    <s v="Anxiety"/>
    <x v="0"/>
    <n v="35"/>
    <x v="0"/>
    <x v="2"/>
    <s v="Sad"/>
    <x v="1"/>
    <x v="0"/>
  </r>
  <r>
    <x v="3847"/>
    <s v="Eleanore Fischer"/>
    <x v="0"/>
    <d v="2002-02-22T00:00:00"/>
    <n v="2024115"/>
    <x v="565"/>
    <x v="1"/>
    <s v="Insomnia"/>
    <s v="Depression"/>
    <x v="3"/>
    <n v="105"/>
    <x v="2"/>
    <x v="0"/>
    <s v="Neutral"/>
    <x v="1"/>
    <x v="0"/>
  </r>
  <r>
    <x v="3848"/>
    <s v="Reagen Robley"/>
    <x v="1"/>
    <d v="1983-11-18T00:00:00"/>
    <n v="2024621"/>
    <x v="646"/>
    <x v="0"/>
    <s v="High Blood Pressure"/>
    <s v="Stress"/>
    <x v="3"/>
    <n v="63"/>
    <x v="2"/>
    <x v="2"/>
    <s v="Sad"/>
    <x v="0"/>
    <x v="0"/>
  </r>
  <r>
    <x v="3849"/>
    <s v="Sigvard Denial"/>
    <x v="1"/>
    <d v="2000-11-16T00:00:00"/>
    <n v="2024510"/>
    <x v="197"/>
    <x v="2"/>
    <s v="Insomnia"/>
    <s v="Depression"/>
    <x v="2"/>
    <n v="98"/>
    <x v="0"/>
    <x v="1"/>
    <s v="Neutral"/>
    <x v="0"/>
    <x v="0"/>
  </r>
  <r>
    <x v="3850"/>
    <s v="Sapphire Bavester"/>
    <x v="0"/>
    <d v="1950-03-28T00:00:00"/>
    <n v="2024612"/>
    <x v="170"/>
    <x v="2"/>
    <s v="Insomnia"/>
    <s v="Fear"/>
    <x v="6"/>
    <n v="42"/>
    <x v="0"/>
    <x v="0"/>
    <s v="Neutral"/>
    <x v="0"/>
    <x v="0"/>
  </r>
  <r>
    <x v="3851"/>
    <s v="Jami Roof"/>
    <x v="0"/>
    <d v="1986-03-14T00:00:00"/>
    <n v="2024227"/>
    <x v="98"/>
    <x v="3"/>
    <s v="Insomnia"/>
    <s v="Anxiety"/>
    <x v="0"/>
    <n v="126"/>
    <x v="2"/>
    <x v="0"/>
    <s v="Neutral"/>
    <x v="1"/>
    <x v="0"/>
  </r>
  <r>
    <x v="3852"/>
    <s v="Michelina Spuner"/>
    <x v="0"/>
    <d v="1992-06-25T00:00:00"/>
    <n v="202448"/>
    <x v="398"/>
    <x v="0"/>
    <s v="Insomnia"/>
    <s v="Irritability"/>
    <x v="0"/>
    <n v="119"/>
    <x v="0"/>
    <x v="1"/>
    <s v="Happy"/>
    <x v="0"/>
    <x v="0"/>
  </r>
  <r>
    <x v="3853"/>
    <s v="Rodie Mattes"/>
    <x v="0"/>
    <d v="2005-01-28T00:00:00"/>
    <n v="2024521"/>
    <x v="415"/>
    <x v="3"/>
    <s v="Insomnia"/>
    <s v="Irritability"/>
    <x v="5"/>
    <n v="126"/>
    <x v="2"/>
    <x v="0"/>
    <s v="Neutral"/>
    <x v="1"/>
    <x v="0"/>
  </r>
  <r>
    <x v="3854"/>
    <s v="Hillard Dehmel"/>
    <x v="1"/>
    <d v="1996-07-16T00:00:00"/>
    <n v="2024330"/>
    <x v="637"/>
    <x v="0"/>
    <s v="Back Pain"/>
    <s v="Depression"/>
    <x v="1"/>
    <n v="28"/>
    <x v="0"/>
    <x v="1"/>
    <s v="Happy"/>
    <x v="0"/>
    <x v="0"/>
  </r>
  <r>
    <x v="3855"/>
    <s v="Yettie Amor"/>
    <x v="0"/>
    <d v="1992-11-16T00:00:00"/>
    <n v="2024621"/>
    <x v="251"/>
    <x v="0"/>
    <s v="Fatigue"/>
    <s v="Irritability"/>
    <x v="2"/>
    <n v="35"/>
    <x v="0"/>
    <x v="0"/>
    <s v="Neutral"/>
    <x v="1"/>
    <x v="0"/>
  </r>
  <r>
    <x v="3856"/>
    <s v="Cello Jarrette"/>
    <x v="1"/>
    <d v="1974-03-20T00:00:00"/>
    <n v="202419"/>
    <x v="317"/>
    <x v="2"/>
    <s v="Headache"/>
    <s v="Depression"/>
    <x v="1"/>
    <n v="7"/>
    <x v="1"/>
    <x v="1"/>
    <s v="Sad"/>
    <x v="1"/>
    <x v="0"/>
  </r>
  <r>
    <x v="3857"/>
    <s v="Wald Totaro"/>
    <x v="1"/>
    <d v="1992-07-08T00:00:00"/>
    <n v="202465"/>
    <x v="359"/>
    <x v="3"/>
    <s v="Insomnia"/>
    <s v="Depression"/>
    <x v="2"/>
    <n v="14"/>
    <x v="0"/>
    <x v="0"/>
    <s v="Sad"/>
    <x v="1"/>
    <x v="0"/>
  </r>
  <r>
    <x v="3858"/>
    <s v="Francisca Stealey"/>
    <x v="0"/>
    <d v="1997-11-25T00:00:00"/>
    <n v="2024316"/>
    <x v="693"/>
    <x v="1"/>
    <s v="Back Pain"/>
    <s v="Stress"/>
    <x v="3"/>
    <n v="28"/>
    <x v="2"/>
    <x v="2"/>
    <s v="Neutral"/>
    <x v="1"/>
    <x v="0"/>
  </r>
  <r>
    <x v="3859"/>
    <s v="Tanhya Gresswood"/>
    <x v="0"/>
    <d v="1982-09-18T00:00:00"/>
    <n v="202425"/>
    <x v="565"/>
    <x v="1"/>
    <s v="Fatigue"/>
    <s v="Stress"/>
    <x v="2"/>
    <n v="35"/>
    <x v="0"/>
    <x v="2"/>
    <s v="Happy"/>
    <x v="0"/>
    <x v="0"/>
  </r>
  <r>
    <x v="3860"/>
    <s v="Frazer Lyddiard"/>
    <x v="1"/>
    <d v="2005-09-30T00:00:00"/>
    <n v="202469"/>
    <x v="279"/>
    <x v="0"/>
    <s v="Insomnia"/>
    <s v="Stress"/>
    <x v="0"/>
    <n v="84"/>
    <x v="1"/>
    <x v="2"/>
    <s v="Neutral"/>
    <x v="0"/>
    <x v="0"/>
  </r>
  <r>
    <x v="3861"/>
    <s v="Catriona Robet"/>
    <x v="0"/>
    <d v="1966-01-22T00:00:00"/>
    <n v="2024517"/>
    <x v="337"/>
    <x v="3"/>
    <s v="High Blood Pressure"/>
    <s v="Anxiety"/>
    <x v="2"/>
    <n v="70"/>
    <x v="0"/>
    <x v="1"/>
    <s v="Sad"/>
    <x v="0"/>
    <x v="0"/>
  </r>
  <r>
    <x v="3862"/>
    <s v="Carlen Headford"/>
    <x v="0"/>
    <d v="2002-10-11T00:00:00"/>
    <n v="2024620"/>
    <x v="632"/>
    <x v="0"/>
    <s v="Back Pain"/>
    <s v="Anxiety"/>
    <x v="2"/>
    <n v="126"/>
    <x v="1"/>
    <x v="1"/>
    <s v="Happy"/>
    <x v="0"/>
    <x v="1"/>
  </r>
  <r>
    <x v="3863"/>
    <s v="Jacob Pietron"/>
    <x v="1"/>
    <d v="2001-01-02T00:00:00"/>
    <n v="2024422"/>
    <x v="548"/>
    <x v="3"/>
    <s v="High Blood Pressure"/>
    <s v="Irritability"/>
    <x v="2"/>
    <n v="105"/>
    <x v="2"/>
    <x v="0"/>
    <s v="Neutral"/>
    <x v="0"/>
    <x v="0"/>
  </r>
  <r>
    <x v="3864"/>
    <s v="Arlyne Habbert"/>
    <x v="0"/>
    <d v="1998-09-03T00:00:00"/>
    <n v="2024128"/>
    <x v="280"/>
    <x v="3"/>
    <s v="Fatigue"/>
    <s v="Mood Swings"/>
    <x v="5"/>
    <n v="63"/>
    <x v="2"/>
    <x v="2"/>
    <s v="Neutral"/>
    <x v="1"/>
    <x v="0"/>
  </r>
  <r>
    <x v="3865"/>
    <s v="Isiahi Pimme"/>
    <x v="1"/>
    <d v="2003-04-20T00:00:00"/>
    <n v="202445"/>
    <x v="269"/>
    <x v="0"/>
    <s v="Back Pain"/>
    <s v="Depression"/>
    <x v="2"/>
    <n v="77"/>
    <x v="1"/>
    <x v="2"/>
    <s v="Happy"/>
    <x v="1"/>
    <x v="1"/>
  </r>
  <r>
    <x v="3866"/>
    <s v="Hewie Izakof"/>
    <x v="1"/>
    <d v="1955-09-16T00:00:00"/>
    <n v="2024223"/>
    <x v="136"/>
    <x v="2"/>
    <s v="Arthritis Pain"/>
    <s v="Depression"/>
    <x v="5"/>
    <n v="98"/>
    <x v="2"/>
    <x v="1"/>
    <s v="Sad"/>
    <x v="0"/>
    <x v="0"/>
  </r>
  <r>
    <x v="3867"/>
    <s v="Krishna Camble"/>
    <x v="1"/>
    <d v="1998-01-30T00:00:00"/>
    <n v="202424"/>
    <x v="130"/>
    <x v="1"/>
    <s v="Back Pain"/>
    <s v="Anxiety"/>
    <x v="3"/>
    <n v="98"/>
    <x v="0"/>
    <x v="1"/>
    <s v="Sad"/>
    <x v="0"/>
    <x v="0"/>
  </r>
  <r>
    <x v="3868"/>
    <s v="Neil Twohig"/>
    <x v="1"/>
    <d v="1971-12-23T00:00:00"/>
    <n v="2024120"/>
    <x v="49"/>
    <x v="2"/>
    <s v="Back Pain"/>
    <s v="Mood Swings"/>
    <x v="3"/>
    <n v="112"/>
    <x v="1"/>
    <x v="1"/>
    <s v="Sad"/>
    <x v="1"/>
    <x v="1"/>
  </r>
  <r>
    <x v="3869"/>
    <s v="Hirsch Sallowaye"/>
    <x v="1"/>
    <d v="1996-10-20T00:00:00"/>
    <n v="2024415"/>
    <x v="339"/>
    <x v="0"/>
    <s v="Back Pain"/>
    <s v="Stress"/>
    <x v="3"/>
    <n v="98"/>
    <x v="0"/>
    <x v="1"/>
    <s v="Neutral"/>
    <x v="0"/>
    <x v="0"/>
  </r>
  <r>
    <x v="3870"/>
    <s v="Cora Le Noire"/>
    <x v="0"/>
    <d v="2002-11-27T00:00:00"/>
    <n v="202412"/>
    <x v="395"/>
    <x v="2"/>
    <s v="Insomnia"/>
    <s v="Depression"/>
    <x v="5"/>
    <n v="161"/>
    <x v="2"/>
    <x v="1"/>
    <s v="Neutral"/>
    <x v="1"/>
    <x v="0"/>
  </r>
  <r>
    <x v="3871"/>
    <s v="Delora Poleye"/>
    <x v="0"/>
    <d v="2003-01-11T00:00:00"/>
    <n v="2024610"/>
    <x v="15"/>
    <x v="3"/>
    <s v="Headache"/>
    <s v="Anxiety"/>
    <x v="5"/>
    <n v="77"/>
    <x v="0"/>
    <x v="2"/>
    <s v="Happy"/>
    <x v="0"/>
    <x v="0"/>
  </r>
  <r>
    <x v="3872"/>
    <s v="Rayshell Rosenau"/>
    <x v="0"/>
    <d v="1990-01-08T00:00:00"/>
    <n v="202426"/>
    <x v="210"/>
    <x v="5"/>
    <s v="Insomnia"/>
    <s v="Anxiety"/>
    <x v="3"/>
    <n v="126"/>
    <x v="2"/>
    <x v="0"/>
    <s v="Happy"/>
    <x v="0"/>
    <x v="0"/>
  </r>
  <r>
    <x v="3873"/>
    <s v="Mireille Yve"/>
    <x v="0"/>
    <d v="1968-02-07T00:00:00"/>
    <n v="2024312"/>
    <x v="224"/>
    <x v="3"/>
    <s v="Headache"/>
    <s v="Stress"/>
    <x v="3"/>
    <n v="154"/>
    <x v="0"/>
    <x v="0"/>
    <s v="Sad"/>
    <x v="0"/>
    <x v="0"/>
  </r>
  <r>
    <x v="3874"/>
    <s v="Thorn Chicotti"/>
    <x v="1"/>
    <d v="1987-01-06T00:00:00"/>
    <n v="2024223"/>
    <x v="607"/>
    <x v="0"/>
    <s v="Headache"/>
    <s v="Irritability"/>
    <x v="0"/>
    <n v="126"/>
    <x v="0"/>
    <x v="2"/>
    <s v="Neutral"/>
    <x v="1"/>
    <x v="0"/>
  </r>
  <r>
    <x v="3875"/>
    <s v="Addie Vicarey"/>
    <x v="0"/>
    <d v="2006-02-17T00:00:00"/>
    <n v="2024114"/>
    <x v="342"/>
    <x v="0"/>
    <s v="Headache"/>
    <s v="Mood Swings"/>
    <x v="5"/>
    <n v="49"/>
    <x v="0"/>
    <x v="0"/>
    <s v="Happy"/>
    <x v="0"/>
    <x v="0"/>
  </r>
  <r>
    <x v="3876"/>
    <s v="Shirline Kahn"/>
    <x v="0"/>
    <d v="1993-02-27T00:00:00"/>
    <n v="2024429"/>
    <x v="393"/>
    <x v="0"/>
    <s v="Fatigue"/>
    <s v="Depression"/>
    <x v="1"/>
    <n v="133"/>
    <x v="0"/>
    <x v="2"/>
    <s v="Happy"/>
    <x v="0"/>
    <x v="0"/>
  </r>
  <r>
    <x v="3877"/>
    <s v="Berty Mithan"/>
    <x v="1"/>
    <d v="1990-01-27T00:00:00"/>
    <n v="202468"/>
    <x v="520"/>
    <x v="0"/>
    <s v="Headache"/>
    <s v="Mood Swings"/>
    <x v="2"/>
    <n v="175"/>
    <x v="0"/>
    <x v="0"/>
    <s v="Neutral"/>
    <x v="1"/>
    <x v="0"/>
  </r>
  <r>
    <x v="3878"/>
    <s v="Sashenka Cottham"/>
    <x v="0"/>
    <d v="2002-03-17T00:00:00"/>
    <n v="2024126"/>
    <x v="518"/>
    <x v="3"/>
    <s v="Fatigue"/>
    <s v="Mood Swings"/>
    <x v="3"/>
    <n v="56"/>
    <x v="0"/>
    <x v="1"/>
    <s v="Neutral"/>
    <x v="0"/>
    <x v="0"/>
  </r>
  <r>
    <x v="3879"/>
    <s v="Randie Burhouse"/>
    <x v="0"/>
    <d v="2000-12-15T00:00:00"/>
    <n v="2024223"/>
    <x v="53"/>
    <x v="0"/>
    <s v="Headache"/>
    <s v="Mood Swings"/>
    <x v="5"/>
    <n v="14"/>
    <x v="2"/>
    <x v="2"/>
    <s v="Neutral"/>
    <x v="1"/>
    <x v="0"/>
  </r>
  <r>
    <x v="3880"/>
    <s v="Patten Maciunas"/>
    <x v="1"/>
    <d v="2005-08-23T00:00:00"/>
    <n v="2024620"/>
    <x v="293"/>
    <x v="3"/>
    <s v="High Blood Pressure"/>
    <s v="Anxiety"/>
    <x v="2"/>
    <n v="119"/>
    <x v="1"/>
    <x v="1"/>
    <s v="Neutral"/>
    <x v="0"/>
    <x v="0"/>
  </r>
  <r>
    <x v="3881"/>
    <s v="Gordie McLukie"/>
    <x v="1"/>
    <d v="1962-01-16T00:00:00"/>
    <n v="2024130"/>
    <x v="544"/>
    <x v="5"/>
    <s v="Back Pain"/>
    <s v="Mood Swings"/>
    <x v="5"/>
    <n v="70"/>
    <x v="2"/>
    <x v="1"/>
    <s v="Happy"/>
    <x v="0"/>
    <x v="0"/>
  </r>
  <r>
    <x v="3882"/>
    <s v="Elwira Hachard"/>
    <x v="0"/>
    <d v="1962-01-07T00:00:00"/>
    <n v="2024430"/>
    <x v="395"/>
    <x v="5"/>
    <s v="High Blood Pressure"/>
    <s v="Irritability"/>
    <x v="3"/>
    <n v="126"/>
    <x v="0"/>
    <x v="0"/>
    <s v="Neutral"/>
    <x v="0"/>
    <x v="0"/>
  </r>
  <r>
    <x v="3883"/>
    <s v="Frances Saxby"/>
    <x v="0"/>
    <d v="1960-11-22T00:00:00"/>
    <n v="2024623"/>
    <x v="323"/>
    <x v="0"/>
    <s v="Back Pain"/>
    <s v="Stress"/>
    <x v="3"/>
    <n v="175"/>
    <x v="0"/>
    <x v="1"/>
    <s v="Sad"/>
    <x v="0"/>
    <x v="0"/>
  </r>
  <r>
    <x v="3884"/>
    <s v="Linell Culkin"/>
    <x v="0"/>
    <d v="2001-05-01T00:00:00"/>
    <n v="202434"/>
    <x v="536"/>
    <x v="5"/>
    <s v="Insomnia"/>
    <s v="Anxiety"/>
    <x v="5"/>
    <n v="126"/>
    <x v="1"/>
    <x v="0"/>
    <s v="Neutral"/>
    <x v="1"/>
    <x v="1"/>
  </r>
  <r>
    <x v="3885"/>
    <s v="Cello Newburn"/>
    <x v="1"/>
    <d v="2001-07-28T00:00:00"/>
    <n v="202416"/>
    <x v="4"/>
    <x v="0"/>
    <s v="Insomnia"/>
    <s v="Mood Swings"/>
    <x v="2"/>
    <n v="175"/>
    <x v="0"/>
    <x v="0"/>
    <s v="Neutral"/>
    <x v="0"/>
    <x v="0"/>
  </r>
  <r>
    <x v="3886"/>
    <s v="Honey Davidi"/>
    <x v="0"/>
    <d v="2003-07-04T00:00:00"/>
    <n v="2024314"/>
    <x v="511"/>
    <x v="0"/>
    <s v="Headache"/>
    <s v="Mood Swings"/>
    <x v="0"/>
    <n v="140"/>
    <x v="0"/>
    <x v="0"/>
    <s v="Sad"/>
    <x v="0"/>
    <x v="0"/>
  </r>
  <r>
    <x v="3887"/>
    <s v="Thaxter Crebbin"/>
    <x v="1"/>
    <d v="2005-07-07T00:00:00"/>
    <n v="2024327"/>
    <x v="557"/>
    <x v="2"/>
    <s v="Insomnia"/>
    <s v="Mood Swings"/>
    <x v="2"/>
    <n v="7"/>
    <x v="2"/>
    <x v="1"/>
    <s v="Sad"/>
    <x v="0"/>
    <x v="0"/>
  </r>
  <r>
    <x v="3888"/>
    <s v="Stanford Markie"/>
    <x v="1"/>
    <d v="1987-01-07T00:00:00"/>
    <n v="2024121"/>
    <x v="368"/>
    <x v="0"/>
    <s v="Back Pain"/>
    <s v="Depression"/>
    <x v="3"/>
    <n v="168"/>
    <x v="1"/>
    <x v="0"/>
    <s v="Sad"/>
    <x v="0"/>
    <x v="1"/>
  </r>
  <r>
    <x v="3889"/>
    <s v="Hermina Geill"/>
    <x v="0"/>
    <d v="2005-09-10T00:00:00"/>
    <n v="2024426"/>
    <x v="343"/>
    <x v="3"/>
    <s v="Insomnia"/>
    <s v="Anxiety"/>
    <x v="3"/>
    <n v="49"/>
    <x v="0"/>
    <x v="2"/>
    <s v="Happy"/>
    <x v="0"/>
    <x v="0"/>
  </r>
  <r>
    <x v="3890"/>
    <s v="Jo-anne Laminman"/>
    <x v="0"/>
    <d v="2005-12-26T00:00:00"/>
    <n v="2024115"/>
    <x v="40"/>
    <x v="1"/>
    <s v="Insomnia"/>
    <s v="Depression"/>
    <x v="2"/>
    <n v="63"/>
    <x v="2"/>
    <x v="0"/>
    <s v="Neutral"/>
    <x v="0"/>
    <x v="0"/>
  </r>
  <r>
    <x v="3891"/>
    <s v="Lorianna Mowat"/>
    <x v="0"/>
    <d v="2002-04-02T00:00:00"/>
    <n v="2024520"/>
    <x v="7"/>
    <x v="3"/>
    <s v="Headache"/>
    <s v="Depression"/>
    <x v="3"/>
    <n v="70"/>
    <x v="2"/>
    <x v="1"/>
    <s v="Sad"/>
    <x v="1"/>
    <x v="0"/>
  </r>
  <r>
    <x v="3892"/>
    <s v="Dimitri Gayler"/>
    <x v="1"/>
    <d v="2000-10-10T00:00:00"/>
    <n v="2024514"/>
    <x v="499"/>
    <x v="3"/>
    <s v="Fatigue"/>
    <s v="Stress"/>
    <x v="2"/>
    <n v="175"/>
    <x v="1"/>
    <x v="2"/>
    <s v="Happy"/>
    <x v="0"/>
    <x v="0"/>
  </r>
  <r>
    <x v="3893"/>
    <s v="Carline Volkes"/>
    <x v="0"/>
    <d v="1991-01-28T00:00:00"/>
    <n v="202419"/>
    <x v="80"/>
    <x v="3"/>
    <s v="High Blood Pressure"/>
    <s v="Irritability"/>
    <x v="1"/>
    <n v="182"/>
    <x v="0"/>
    <x v="1"/>
    <s v="Happy"/>
    <x v="0"/>
    <x v="0"/>
  </r>
  <r>
    <x v="3894"/>
    <s v="Rickey Lowson"/>
    <x v="1"/>
    <d v="1976-08-27T00:00:00"/>
    <n v="2024125"/>
    <x v="219"/>
    <x v="3"/>
    <s v="Back Pain"/>
    <s v="Mood Swings"/>
    <x v="5"/>
    <n v="161"/>
    <x v="2"/>
    <x v="0"/>
    <s v="Sad"/>
    <x v="1"/>
    <x v="0"/>
  </r>
  <r>
    <x v="3895"/>
    <s v="Tan Adrian"/>
    <x v="1"/>
    <d v="1958-08-26T00:00:00"/>
    <n v="202421"/>
    <x v="152"/>
    <x v="4"/>
    <s v="Loss of Appetite"/>
    <s v="Anxiety"/>
    <x v="8"/>
    <n v="42"/>
    <x v="2"/>
    <x v="0"/>
    <s v="Happy"/>
    <x v="0"/>
    <x v="0"/>
  </r>
  <r>
    <x v="3896"/>
    <s v="Daffy Waddy"/>
    <x v="0"/>
    <d v="1981-05-16T00:00:00"/>
    <n v="202437"/>
    <x v="205"/>
    <x v="0"/>
    <s v="Fatigue"/>
    <s v="Depression"/>
    <x v="0"/>
    <n v="28"/>
    <x v="2"/>
    <x v="2"/>
    <s v="Happy"/>
    <x v="1"/>
    <x v="0"/>
  </r>
  <r>
    <x v="3897"/>
    <s v="Miguel Galley"/>
    <x v="1"/>
    <d v="1992-04-04T00:00:00"/>
    <n v="202435"/>
    <x v="201"/>
    <x v="5"/>
    <s v="Fatigue"/>
    <s v="Mood Swings"/>
    <x v="1"/>
    <n v="112"/>
    <x v="0"/>
    <x v="2"/>
    <s v="Neutral"/>
    <x v="0"/>
    <x v="0"/>
  </r>
  <r>
    <x v="3898"/>
    <s v="Theda Hanford"/>
    <x v="0"/>
    <d v="1989-06-24T00:00:00"/>
    <n v="2024528"/>
    <x v="0"/>
    <x v="3"/>
    <s v="Fatigue"/>
    <s v="Mood Swings"/>
    <x v="2"/>
    <n v="21"/>
    <x v="1"/>
    <x v="2"/>
    <s v="Happy"/>
    <x v="1"/>
    <x v="0"/>
  </r>
  <r>
    <x v="3899"/>
    <s v="Anastassia Matushevich"/>
    <x v="0"/>
    <d v="2002-05-28T00:00:00"/>
    <n v="202462"/>
    <x v="586"/>
    <x v="3"/>
    <s v="Insomnia"/>
    <s v="Anxiety"/>
    <x v="3"/>
    <n v="112"/>
    <x v="2"/>
    <x v="0"/>
    <s v="Neutral"/>
    <x v="0"/>
    <x v="0"/>
  </r>
  <r>
    <x v="3900"/>
    <s v="Meggie Thewless"/>
    <x v="0"/>
    <d v="1994-03-28T00:00:00"/>
    <n v="2024118"/>
    <x v="293"/>
    <x v="2"/>
    <s v="Fatigue"/>
    <s v="Anxiety"/>
    <x v="1"/>
    <n v="49"/>
    <x v="2"/>
    <x v="0"/>
    <s v="Happy"/>
    <x v="0"/>
    <x v="0"/>
  </r>
  <r>
    <x v="3901"/>
    <s v="Annamarie Dibdale"/>
    <x v="0"/>
    <d v="1960-02-05T00:00:00"/>
    <n v="2024512"/>
    <x v="595"/>
    <x v="0"/>
    <s v="Insomnia"/>
    <s v="Irritability"/>
    <x v="3"/>
    <n v="28"/>
    <x v="1"/>
    <x v="2"/>
    <s v="Happy"/>
    <x v="1"/>
    <x v="0"/>
  </r>
  <r>
    <x v="3902"/>
    <s v="Feodora Feldklein"/>
    <x v="0"/>
    <d v="1980-08-01T00:00:00"/>
    <n v="2024525"/>
    <x v="624"/>
    <x v="0"/>
    <s v="Fatigue"/>
    <s v="Irritability"/>
    <x v="2"/>
    <n v="42"/>
    <x v="1"/>
    <x v="1"/>
    <s v="Neutral"/>
    <x v="1"/>
    <x v="0"/>
  </r>
  <r>
    <x v="3903"/>
    <s v="Cam Simyson"/>
    <x v="1"/>
    <d v="1997-09-15T00:00:00"/>
    <n v="2024421"/>
    <x v="694"/>
    <x v="0"/>
    <s v="Back Pain"/>
    <s v="Anxiety"/>
    <x v="5"/>
    <n v="140"/>
    <x v="0"/>
    <x v="0"/>
    <s v="Sad"/>
    <x v="0"/>
    <x v="0"/>
  </r>
  <r>
    <x v="3904"/>
    <s v="Carling Langstrath"/>
    <x v="1"/>
    <d v="1995-03-06T00:00:00"/>
    <n v="2024221"/>
    <x v="77"/>
    <x v="3"/>
    <s v="Insomnia"/>
    <s v="Irritability"/>
    <x v="2"/>
    <n v="7"/>
    <x v="2"/>
    <x v="0"/>
    <s v="Sad"/>
    <x v="1"/>
    <x v="0"/>
  </r>
  <r>
    <x v="3905"/>
    <s v="Weidar Eddins"/>
    <x v="1"/>
    <d v="2001-06-05T00:00:00"/>
    <n v="2024121"/>
    <x v="201"/>
    <x v="2"/>
    <s v="Insomnia"/>
    <s v="Irritability"/>
    <x v="5"/>
    <n v="140"/>
    <x v="2"/>
    <x v="0"/>
    <s v="Sad"/>
    <x v="0"/>
    <x v="0"/>
  </r>
  <r>
    <x v="3906"/>
    <s v="Rena Jarret"/>
    <x v="0"/>
    <d v="2006-02-02T00:00:00"/>
    <n v="202412"/>
    <x v="276"/>
    <x v="5"/>
    <s v="High Blood Pressure"/>
    <s v="Anxiety"/>
    <x v="2"/>
    <n v="105"/>
    <x v="0"/>
    <x v="0"/>
    <s v="Sad"/>
    <x v="0"/>
    <x v="0"/>
  </r>
  <r>
    <x v="3907"/>
    <s v="Justinian Doey"/>
    <x v="1"/>
    <d v="1967-01-29T00:00:00"/>
    <n v="202425"/>
    <x v="175"/>
    <x v="3"/>
    <s v="Insomnia"/>
    <s v="Stress"/>
    <x v="3"/>
    <n v="126"/>
    <x v="1"/>
    <x v="0"/>
    <s v="Neutral"/>
    <x v="0"/>
    <x v="0"/>
  </r>
  <r>
    <x v="3908"/>
    <s v="Ivie Trewin"/>
    <x v="0"/>
    <d v="2003-03-26T00:00:00"/>
    <n v="2024118"/>
    <x v="695"/>
    <x v="1"/>
    <s v="Fatigue"/>
    <s v="Anxiety"/>
    <x v="1"/>
    <n v="63"/>
    <x v="2"/>
    <x v="1"/>
    <s v="Neutral"/>
    <x v="0"/>
    <x v="0"/>
  </r>
  <r>
    <x v="3909"/>
    <s v="Tomaso Ruberry"/>
    <x v="1"/>
    <d v="1996-03-18T00:00:00"/>
    <n v="202437"/>
    <x v="617"/>
    <x v="0"/>
    <s v="High Blood Pressure"/>
    <s v="Mood Swings"/>
    <x v="3"/>
    <n v="84"/>
    <x v="0"/>
    <x v="2"/>
    <s v="Sad"/>
    <x v="0"/>
    <x v="0"/>
  </r>
  <r>
    <x v="3910"/>
    <s v="Mordy Plackstone"/>
    <x v="1"/>
    <d v="1982-09-25T00:00:00"/>
    <n v="2024622"/>
    <x v="691"/>
    <x v="0"/>
    <s v="Insomnia"/>
    <s v="Irritability"/>
    <x v="3"/>
    <n v="56"/>
    <x v="0"/>
    <x v="1"/>
    <s v="Happy"/>
    <x v="0"/>
    <x v="0"/>
  </r>
  <r>
    <x v="3911"/>
    <s v="Kikelia Bruckman"/>
    <x v="0"/>
    <d v="1998-07-05T00:00:00"/>
    <n v="2024118"/>
    <x v="382"/>
    <x v="3"/>
    <s v="Insomnia"/>
    <s v="Depression"/>
    <x v="2"/>
    <n v="7"/>
    <x v="0"/>
    <x v="1"/>
    <s v="Neutral"/>
    <x v="0"/>
    <x v="0"/>
  </r>
  <r>
    <x v="3912"/>
    <s v="Erhard de Cullip"/>
    <x v="1"/>
    <d v="2006-05-21T00:00:00"/>
    <n v="202453"/>
    <x v="372"/>
    <x v="0"/>
    <s v="Fatigue"/>
    <s v="Anxiety"/>
    <x v="3"/>
    <n v="35"/>
    <x v="2"/>
    <x v="2"/>
    <s v="Neutral"/>
    <x v="0"/>
    <x v="0"/>
  </r>
  <r>
    <x v="3913"/>
    <s v="Maude Zanioletti"/>
    <x v="0"/>
    <d v="1995-01-19T00:00:00"/>
    <n v="2024421"/>
    <x v="562"/>
    <x v="1"/>
    <s v="Fatigue"/>
    <s v="Depression"/>
    <x v="2"/>
    <n v="42"/>
    <x v="2"/>
    <x v="2"/>
    <s v="Happy"/>
    <x v="0"/>
    <x v="0"/>
  </r>
  <r>
    <x v="3914"/>
    <s v="Enrica O'Henehan"/>
    <x v="0"/>
    <d v="1982-02-11T00:00:00"/>
    <n v="2024312"/>
    <x v="190"/>
    <x v="0"/>
    <s v="Back Pain"/>
    <s v="Depression"/>
    <x v="0"/>
    <n v="119"/>
    <x v="0"/>
    <x v="0"/>
    <s v="Happy"/>
    <x v="0"/>
    <x v="0"/>
  </r>
  <r>
    <x v="3915"/>
    <s v="Coraline Sprowles"/>
    <x v="0"/>
    <d v="1995-02-25T00:00:00"/>
    <n v="202447"/>
    <x v="483"/>
    <x v="0"/>
    <s v="High Blood Pressure"/>
    <s v="Anxiety"/>
    <x v="0"/>
    <n v="119"/>
    <x v="2"/>
    <x v="1"/>
    <s v="Neutral"/>
    <x v="0"/>
    <x v="0"/>
  </r>
  <r>
    <x v="3916"/>
    <s v="Mirabella Nannoni"/>
    <x v="0"/>
    <d v="2003-01-06T00:00:00"/>
    <n v="2024321"/>
    <x v="419"/>
    <x v="0"/>
    <s v="Back Pain"/>
    <s v="Anxiety"/>
    <x v="1"/>
    <n v="98"/>
    <x v="0"/>
    <x v="2"/>
    <s v="Happy"/>
    <x v="0"/>
    <x v="0"/>
  </r>
  <r>
    <x v="3917"/>
    <s v="Care Critchard"/>
    <x v="1"/>
    <d v="2003-01-21T00:00:00"/>
    <n v="202469"/>
    <x v="272"/>
    <x v="3"/>
    <s v="Headache"/>
    <s v="Mood Swings"/>
    <x v="2"/>
    <n v="84"/>
    <x v="0"/>
    <x v="2"/>
    <s v="Sad"/>
    <x v="0"/>
    <x v="0"/>
  </r>
  <r>
    <x v="3918"/>
    <s v="Barbara-anne Tuckley"/>
    <x v="0"/>
    <d v="1991-11-28T00:00:00"/>
    <n v="2024515"/>
    <x v="79"/>
    <x v="0"/>
    <s v="Insomnia"/>
    <s v="Depression"/>
    <x v="0"/>
    <n v="119"/>
    <x v="0"/>
    <x v="0"/>
    <s v="Sad"/>
    <x v="0"/>
    <x v="0"/>
  </r>
  <r>
    <x v="3919"/>
    <s v="Ingamar Santen"/>
    <x v="1"/>
    <d v="2006-04-12T00:00:00"/>
    <n v="2024214"/>
    <x v="58"/>
    <x v="0"/>
    <s v="Fatigue"/>
    <s v="Anxiety"/>
    <x v="5"/>
    <n v="14"/>
    <x v="2"/>
    <x v="0"/>
    <s v="Neutral"/>
    <x v="1"/>
    <x v="0"/>
  </r>
  <r>
    <x v="3920"/>
    <s v="Belva Lerway"/>
    <x v="0"/>
    <d v="2003-05-18T00:00:00"/>
    <n v="2024424"/>
    <x v="278"/>
    <x v="5"/>
    <s v="Back Pain"/>
    <s v="Anxiety"/>
    <x v="5"/>
    <n v="42"/>
    <x v="2"/>
    <x v="1"/>
    <s v="Sad"/>
    <x v="1"/>
    <x v="0"/>
  </r>
  <r>
    <x v="3921"/>
    <s v="Eadmund Tennison"/>
    <x v="1"/>
    <d v="1963-10-13T00:00:00"/>
    <n v="2024228"/>
    <x v="409"/>
    <x v="0"/>
    <s v="Fatigue"/>
    <s v="Anxiety"/>
    <x v="3"/>
    <n v="77"/>
    <x v="2"/>
    <x v="1"/>
    <s v="Sad"/>
    <x v="0"/>
    <x v="0"/>
  </r>
  <r>
    <x v="3922"/>
    <s v="Larine Stollen"/>
    <x v="0"/>
    <d v="1989-10-22T00:00:00"/>
    <n v="2024519"/>
    <x v="185"/>
    <x v="2"/>
    <s v="Fatigue"/>
    <s v="Stress"/>
    <x v="3"/>
    <n v="175"/>
    <x v="0"/>
    <x v="1"/>
    <s v="Neutral"/>
    <x v="0"/>
    <x v="0"/>
  </r>
  <r>
    <x v="3923"/>
    <s v="Caralie Klimke"/>
    <x v="0"/>
    <d v="2005-06-24T00:00:00"/>
    <n v="2024328"/>
    <x v="46"/>
    <x v="2"/>
    <s v="Back Pain"/>
    <s v="Depression"/>
    <x v="2"/>
    <n v="49"/>
    <x v="1"/>
    <x v="2"/>
    <s v="Sad"/>
    <x v="0"/>
    <x v="0"/>
  </r>
  <r>
    <x v="3924"/>
    <s v="Cedric O'Dennehy"/>
    <x v="1"/>
    <d v="1952-01-28T00:00:00"/>
    <n v="2024215"/>
    <x v="45"/>
    <x v="0"/>
    <s v="Loss of Appetite"/>
    <s v="Loneliness"/>
    <x v="4"/>
    <n v="63"/>
    <x v="2"/>
    <x v="1"/>
    <s v="Sad"/>
    <x v="0"/>
    <x v="0"/>
  </r>
  <r>
    <x v="3925"/>
    <s v="Wait Korting"/>
    <x v="1"/>
    <d v="2001-10-30T00:00:00"/>
    <n v="2024614"/>
    <x v="266"/>
    <x v="1"/>
    <s v="Back Pain"/>
    <s v="Irritability"/>
    <x v="0"/>
    <n v="56"/>
    <x v="2"/>
    <x v="0"/>
    <s v="Sad"/>
    <x v="1"/>
    <x v="0"/>
  </r>
  <r>
    <x v="3926"/>
    <s v="Ingra Larkworthy"/>
    <x v="1"/>
    <d v="2002-11-17T00:00:00"/>
    <n v="2024418"/>
    <x v="414"/>
    <x v="3"/>
    <s v="Fatigue"/>
    <s v="Anxiety"/>
    <x v="1"/>
    <n v="175"/>
    <x v="2"/>
    <x v="0"/>
    <s v="Sad"/>
    <x v="0"/>
    <x v="0"/>
  </r>
  <r>
    <x v="3927"/>
    <s v="Nelson Abrahamsson"/>
    <x v="1"/>
    <d v="2002-08-09T00:00:00"/>
    <n v="2024222"/>
    <x v="519"/>
    <x v="1"/>
    <s v="Fatigue"/>
    <s v="Anxiety"/>
    <x v="3"/>
    <n v="7"/>
    <x v="0"/>
    <x v="1"/>
    <s v="Sad"/>
    <x v="0"/>
    <x v="0"/>
  </r>
  <r>
    <x v="3928"/>
    <s v="Drusy Corrado"/>
    <x v="0"/>
    <d v="1984-10-27T00:00:00"/>
    <n v="2024314"/>
    <x v="357"/>
    <x v="5"/>
    <s v="High Blood Pressure"/>
    <s v="Stress"/>
    <x v="1"/>
    <n v="7"/>
    <x v="0"/>
    <x v="1"/>
    <s v="Happy"/>
    <x v="0"/>
    <x v="0"/>
  </r>
  <r>
    <x v="3929"/>
    <s v="Edgar O'Hern"/>
    <x v="1"/>
    <d v="1994-10-30T00:00:00"/>
    <n v="2024222"/>
    <x v="696"/>
    <x v="3"/>
    <s v="Fatigue"/>
    <s v="Stress"/>
    <x v="2"/>
    <n v="21"/>
    <x v="0"/>
    <x v="0"/>
    <s v="Happy"/>
    <x v="0"/>
    <x v="0"/>
  </r>
  <r>
    <x v="3930"/>
    <s v="Hoebart Duffet"/>
    <x v="1"/>
    <d v="1999-08-30T00:00:00"/>
    <n v="202445"/>
    <x v="37"/>
    <x v="1"/>
    <s v="Insomnia"/>
    <s v="Depression"/>
    <x v="5"/>
    <n v="140"/>
    <x v="2"/>
    <x v="0"/>
    <s v="Happy"/>
    <x v="0"/>
    <x v="0"/>
  </r>
  <r>
    <x v="3931"/>
    <s v="Francisco Burbury"/>
    <x v="1"/>
    <d v="2002-05-11T00:00:00"/>
    <n v="2024113"/>
    <x v="570"/>
    <x v="5"/>
    <s v="Back Pain"/>
    <s v="Irritability"/>
    <x v="3"/>
    <n v="49"/>
    <x v="2"/>
    <x v="1"/>
    <s v="Neutral"/>
    <x v="0"/>
    <x v="0"/>
  </r>
  <r>
    <x v="3932"/>
    <s v="Billie Leggis"/>
    <x v="0"/>
    <d v="2006-07-19T00:00:00"/>
    <n v="2024510"/>
    <x v="256"/>
    <x v="6"/>
    <s v="Headache"/>
    <s v="Anger"/>
    <x v="2"/>
    <n v="112"/>
    <x v="2"/>
    <x v="0"/>
    <s v="Sad"/>
    <x v="1"/>
    <x v="0"/>
  </r>
  <r>
    <x v="3933"/>
    <s v="Janice Bygrave"/>
    <x v="0"/>
    <d v="1990-11-27T00:00:00"/>
    <n v="2024126"/>
    <x v="37"/>
    <x v="2"/>
    <s v="Back Pain"/>
    <s v="Anxiety"/>
    <x v="1"/>
    <n v="161"/>
    <x v="0"/>
    <x v="1"/>
    <s v="Happy"/>
    <x v="0"/>
    <x v="0"/>
  </r>
  <r>
    <x v="3934"/>
    <s v="Benedick Tripe"/>
    <x v="1"/>
    <d v="1997-03-23T00:00:00"/>
    <n v="2024125"/>
    <x v="386"/>
    <x v="0"/>
    <s v="Insomnia"/>
    <s v="Depression"/>
    <x v="2"/>
    <n v="70"/>
    <x v="0"/>
    <x v="1"/>
    <s v="Neutral"/>
    <x v="0"/>
    <x v="0"/>
  </r>
  <r>
    <x v="3935"/>
    <s v="Rutledge Linham"/>
    <x v="1"/>
    <d v="1994-08-14T00:00:00"/>
    <n v="2024523"/>
    <x v="413"/>
    <x v="1"/>
    <s v="Back Pain"/>
    <s v="Stress"/>
    <x v="2"/>
    <n v="70"/>
    <x v="1"/>
    <x v="2"/>
    <s v="Sad"/>
    <x v="1"/>
    <x v="1"/>
  </r>
  <r>
    <x v="3936"/>
    <s v="Timmy Fishe"/>
    <x v="0"/>
    <d v="1992-05-09T00:00:00"/>
    <n v="2024518"/>
    <x v="266"/>
    <x v="3"/>
    <s v="High Blood Pressure"/>
    <s v="Depression"/>
    <x v="3"/>
    <n v="147"/>
    <x v="1"/>
    <x v="2"/>
    <s v="Neutral"/>
    <x v="1"/>
    <x v="1"/>
  </r>
  <r>
    <x v="3937"/>
    <s v="Jorie Arnowitz"/>
    <x v="0"/>
    <d v="2005-05-30T00:00:00"/>
    <n v="2024617"/>
    <x v="309"/>
    <x v="2"/>
    <s v="High Blood Pressure"/>
    <s v="Anxiety"/>
    <x v="5"/>
    <n v="133"/>
    <x v="1"/>
    <x v="0"/>
    <s v="Neutral"/>
    <x v="1"/>
    <x v="1"/>
  </r>
  <r>
    <x v="3938"/>
    <s v="Celestyna Grahamslaw"/>
    <x v="0"/>
    <d v="1994-07-13T00:00:00"/>
    <n v="2024413"/>
    <x v="63"/>
    <x v="2"/>
    <s v="Fatigue"/>
    <s v="Depression"/>
    <x v="1"/>
    <n v="35"/>
    <x v="1"/>
    <x v="0"/>
    <s v="Happy"/>
    <x v="1"/>
    <x v="0"/>
  </r>
  <r>
    <x v="3939"/>
    <s v="Barbi Zmitruk"/>
    <x v="0"/>
    <d v="2003-09-19T00:00:00"/>
    <n v="2024131"/>
    <x v="165"/>
    <x v="1"/>
    <s v="Fatigue"/>
    <s v="Irritability"/>
    <x v="3"/>
    <n v="42"/>
    <x v="0"/>
    <x v="1"/>
    <s v="Neutral"/>
    <x v="0"/>
    <x v="0"/>
  </r>
  <r>
    <x v="3940"/>
    <s v="Galina Yes"/>
    <x v="0"/>
    <d v="2005-09-01T00:00:00"/>
    <n v="2024317"/>
    <x v="219"/>
    <x v="2"/>
    <s v="Insomnia"/>
    <s v="Mood Swings"/>
    <x v="0"/>
    <n v="21"/>
    <x v="2"/>
    <x v="0"/>
    <s v="Happy"/>
    <x v="1"/>
    <x v="0"/>
  </r>
  <r>
    <x v="3941"/>
    <s v="Carlynne Eliff"/>
    <x v="0"/>
    <d v="1987-10-11T00:00:00"/>
    <n v="2024328"/>
    <x v="373"/>
    <x v="0"/>
    <s v="Back Pain"/>
    <s v="Anxiety"/>
    <x v="3"/>
    <n v="14"/>
    <x v="0"/>
    <x v="0"/>
    <s v="Neutral"/>
    <x v="0"/>
    <x v="0"/>
  </r>
  <r>
    <x v="3942"/>
    <s v="Jimmy Abramin"/>
    <x v="1"/>
    <d v="1997-09-17T00:00:00"/>
    <n v="2024116"/>
    <x v="610"/>
    <x v="2"/>
    <s v="High Blood Pressure"/>
    <s v="Irritability"/>
    <x v="2"/>
    <n v="63"/>
    <x v="0"/>
    <x v="1"/>
    <s v="Sad"/>
    <x v="0"/>
    <x v="0"/>
  </r>
  <r>
    <x v="3943"/>
    <s v="Gilberto Gethouse"/>
    <x v="1"/>
    <d v="2005-05-15T00:00:00"/>
    <n v="202423"/>
    <x v="81"/>
    <x v="3"/>
    <s v="Fatigue"/>
    <s v="Mood Swings"/>
    <x v="1"/>
    <n v="35"/>
    <x v="0"/>
    <x v="1"/>
    <s v="Sad"/>
    <x v="1"/>
    <x v="0"/>
  </r>
  <r>
    <x v="3944"/>
    <s v="Mark Fayers"/>
    <x v="1"/>
    <d v="1980-11-30T00:00:00"/>
    <n v="202422"/>
    <x v="650"/>
    <x v="5"/>
    <s v="High Blood Pressure"/>
    <s v="Anxiety"/>
    <x v="3"/>
    <n v="14"/>
    <x v="1"/>
    <x v="0"/>
    <s v="Neutral"/>
    <x v="1"/>
    <x v="0"/>
  </r>
  <r>
    <x v="3945"/>
    <s v="Hedvige Ivie"/>
    <x v="0"/>
    <d v="1951-03-28T00:00:00"/>
    <n v="2024417"/>
    <x v="282"/>
    <x v="0"/>
    <s v="Loss of Appetite"/>
    <s v="Fear"/>
    <x v="4"/>
    <n v="21"/>
    <x v="2"/>
    <x v="0"/>
    <s v="Neutral"/>
    <x v="1"/>
    <x v="0"/>
  </r>
  <r>
    <x v="3946"/>
    <s v="Tildi Mynard"/>
    <x v="0"/>
    <d v="1990-04-13T00:00:00"/>
    <n v="2024519"/>
    <x v="521"/>
    <x v="0"/>
    <s v="Back Pain"/>
    <s v="Mood Swings"/>
    <x v="3"/>
    <n v="77"/>
    <x v="0"/>
    <x v="0"/>
    <s v="Happy"/>
    <x v="0"/>
    <x v="0"/>
  </r>
  <r>
    <x v="3947"/>
    <s v="Dean Gierth"/>
    <x v="1"/>
    <d v="1995-12-19T00:00:00"/>
    <n v="2024217"/>
    <x v="235"/>
    <x v="0"/>
    <s v="Fatigue"/>
    <s v="Anxiety"/>
    <x v="2"/>
    <n v="84"/>
    <x v="0"/>
    <x v="2"/>
    <s v="Neutral"/>
    <x v="1"/>
    <x v="0"/>
  </r>
  <r>
    <x v="3948"/>
    <s v="Darcie Yeskin"/>
    <x v="0"/>
    <d v="1997-06-18T00:00:00"/>
    <n v="2024622"/>
    <x v="240"/>
    <x v="0"/>
    <s v="Back Pain"/>
    <s v="Mood Swings"/>
    <x v="2"/>
    <n v="98"/>
    <x v="0"/>
    <x v="1"/>
    <s v="Neutral"/>
    <x v="0"/>
    <x v="0"/>
  </r>
  <r>
    <x v="3949"/>
    <s v="Iormina Pimlett"/>
    <x v="0"/>
    <d v="1997-12-10T00:00:00"/>
    <n v="2024417"/>
    <x v="262"/>
    <x v="1"/>
    <s v="Fatigue"/>
    <s v="Mood Swings"/>
    <x v="3"/>
    <n v="63"/>
    <x v="2"/>
    <x v="2"/>
    <s v="Neutral"/>
    <x v="0"/>
    <x v="0"/>
  </r>
  <r>
    <x v="3950"/>
    <s v="Caldwell Nisbet"/>
    <x v="1"/>
    <d v="1991-12-25T00:00:00"/>
    <n v="2024126"/>
    <x v="262"/>
    <x v="0"/>
    <s v="Fatigue"/>
    <s v="Depression"/>
    <x v="3"/>
    <n v="147"/>
    <x v="2"/>
    <x v="2"/>
    <s v="Happy"/>
    <x v="0"/>
    <x v="0"/>
  </r>
  <r>
    <x v="3951"/>
    <s v="Monro Mitchenson"/>
    <x v="1"/>
    <d v="2006-01-13T00:00:00"/>
    <n v="2024223"/>
    <x v="455"/>
    <x v="0"/>
    <s v="Back Pain"/>
    <s v="Depression"/>
    <x v="1"/>
    <n v="56"/>
    <x v="2"/>
    <x v="2"/>
    <s v="Neutral"/>
    <x v="1"/>
    <x v="0"/>
  </r>
  <r>
    <x v="3952"/>
    <s v="Eleen Wann"/>
    <x v="0"/>
    <d v="1983-10-22T00:00:00"/>
    <n v="2024212"/>
    <x v="449"/>
    <x v="0"/>
    <s v="Back Pain"/>
    <s v="Mood Swings"/>
    <x v="0"/>
    <n v="147"/>
    <x v="1"/>
    <x v="0"/>
    <s v="Happy"/>
    <x v="1"/>
    <x v="1"/>
  </r>
  <r>
    <x v="3953"/>
    <s v="Renae Coryndon"/>
    <x v="0"/>
    <d v="2002-07-27T00:00:00"/>
    <n v="202463"/>
    <x v="33"/>
    <x v="2"/>
    <s v="Headache"/>
    <s v="Depression"/>
    <x v="3"/>
    <n v="7"/>
    <x v="1"/>
    <x v="1"/>
    <s v="Sad"/>
    <x v="1"/>
    <x v="0"/>
  </r>
  <r>
    <x v="3954"/>
    <s v="Dale Yurchenko"/>
    <x v="1"/>
    <d v="2000-05-03T00:00:00"/>
    <n v="202454"/>
    <x v="89"/>
    <x v="3"/>
    <s v="Fatigue"/>
    <s v="Depression"/>
    <x v="0"/>
    <n v="56"/>
    <x v="0"/>
    <x v="0"/>
    <s v="Neutral"/>
    <x v="0"/>
    <x v="0"/>
  </r>
  <r>
    <x v="3955"/>
    <s v="Stanislaw Ferdinand"/>
    <x v="1"/>
    <d v="1964-07-28T00:00:00"/>
    <n v="202439"/>
    <x v="183"/>
    <x v="0"/>
    <s v="Fatigue"/>
    <s v="Mood Swings"/>
    <x v="3"/>
    <n v="70"/>
    <x v="2"/>
    <x v="2"/>
    <s v="Sad"/>
    <x v="0"/>
    <x v="0"/>
  </r>
  <r>
    <x v="3956"/>
    <s v="Ogdon Brizell"/>
    <x v="1"/>
    <d v="1999-04-18T00:00:00"/>
    <n v="2024618"/>
    <x v="427"/>
    <x v="0"/>
    <s v="High Blood Pressure"/>
    <s v="Depression"/>
    <x v="2"/>
    <n v="175"/>
    <x v="2"/>
    <x v="1"/>
    <s v="Neutral"/>
    <x v="0"/>
    <x v="0"/>
  </r>
  <r>
    <x v="3957"/>
    <s v="Valera Loncaster"/>
    <x v="0"/>
    <d v="1993-09-06T00:00:00"/>
    <n v="2024413"/>
    <x v="620"/>
    <x v="3"/>
    <s v="Fatigue"/>
    <s v="Irritability"/>
    <x v="3"/>
    <n v="105"/>
    <x v="2"/>
    <x v="0"/>
    <s v="Sad"/>
    <x v="0"/>
    <x v="0"/>
  </r>
  <r>
    <x v="3958"/>
    <s v="Leroi Triplow"/>
    <x v="1"/>
    <d v="1994-06-17T00:00:00"/>
    <n v="2024218"/>
    <x v="336"/>
    <x v="3"/>
    <s v="Insomnia"/>
    <s v="Anxiety"/>
    <x v="3"/>
    <n v="168"/>
    <x v="0"/>
    <x v="1"/>
    <s v="Neutral"/>
    <x v="0"/>
    <x v="0"/>
  </r>
  <r>
    <x v="3959"/>
    <s v="Leonore Thayre"/>
    <x v="0"/>
    <d v="1977-12-24T00:00:00"/>
    <n v="2024124"/>
    <x v="401"/>
    <x v="5"/>
    <s v="Back Pain"/>
    <s v="Stress"/>
    <x v="5"/>
    <n v="126"/>
    <x v="1"/>
    <x v="0"/>
    <s v="Happy"/>
    <x v="1"/>
    <x v="1"/>
  </r>
  <r>
    <x v="3960"/>
    <s v="Demetrius Gavahan"/>
    <x v="1"/>
    <d v="2005-11-24T00:00:00"/>
    <n v="2024518"/>
    <x v="132"/>
    <x v="0"/>
    <s v="Insomnia"/>
    <s v="Stress"/>
    <x v="2"/>
    <n v="168"/>
    <x v="0"/>
    <x v="2"/>
    <s v="Neutral"/>
    <x v="0"/>
    <x v="0"/>
  </r>
  <r>
    <x v="3961"/>
    <s v="Farlie Mohammed"/>
    <x v="1"/>
    <d v="1997-04-18T00:00:00"/>
    <n v="2024521"/>
    <x v="577"/>
    <x v="1"/>
    <s v="Insomnia"/>
    <s v="Irritability"/>
    <x v="3"/>
    <n v="63"/>
    <x v="1"/>
    <x v="1"/>
    <s v="Happy"/>
    <x v="1"/>
    <x v="1"/>
  </r>
  <r>
    <x v="3962"/>
    <s v="Alfredo Impy"/>
    <x v="1"/>
    <d v="1997-01-26T00:00:00"/>
    <n v="2024512"/>
    <x v="274"/>
    <x v="3"/>
    <s v="Fatigue"/>
    <s v="Mood Swings"/>
    <x v="1"/>
    <n v="77"/>
    <x v="2"/>
    <x v="0"/>
    <s v="Happy"/>
    <x v="0"/>
    <x v="0"/>
  </r>
  <r>
    <x v="3963"/>
    <s v="Prinz Shory"/>
    <x v="1"/>
    <d v="2002-02-24T00:00:00"/>
    <n v="2024512"/>
    <x v="345"/>
    <x v="0"/>
    <s v="Back Pain"/>
    <s v="Anxiety"/>
    <x v="2"/>
    <n v="112"/>
    <x v="0"/>
    <x v="2"/>
    <s v="Sad"/>
    <x v="0"/>
    <x v="0"/>
  </r>
  <r>
    <x v="3964"/>
    <s v="Lonny Creech"/>
    <x v="1"/>
    <d v="1975-04-25T00:00:00"/>
    <n v="2024523"/>
    <x v="366"/>
    <x v="5"/>
    <s v="Insomnia"/>
    <s v="Stress"/>
    <x v="3"/>
    <n v="21"/>
    <x v="1"/>
    <x v="0"/>
    <s v="Happy"/>
    <x v="1"/>
    <x v="1"/>
  </r>
  <r>
    <x v="3965"/>
    <s v="Tomlin Beentjes"/>
    <x v="1"/>
    <d v="1982-09-02T00:00:00"/>
    <n v="202447"/>
    <x v="27"/>
    <x v="1"/>
    <s v="Back Pain"/>
    <s v="Depression"/>
    <x v="2"/>
    <n v="154"/>
    <x v="0"/>
    <x v="0"/>
    <s v="Neutral"/>
    <x v="1"/>
    <x v="0"/>
  </r>
  <r>
    <x v="3966"/>
    <s v="Brigham Trubshawe"/>
    <x v="1"/>
    <d v="2004-05-21T00:00:00"/>
    <n v="2024514"/>
    <x v="242"/>
    <x v="1"/>
    <s v="Back Pain"/>
    <s v="Mood Swings"/>
    <x v="5"/>
    <n v="175"/>
    <x v="2"/>
    <x v="2"/>
    <s v="Happy"/>
    <x v="1"/>
    <x v="0"/>
  </r>
  <r>
    <x v="3967"/>
    <s v="Merry Mewburn"/>
    <x v="1"/>
    <d v="2003-12-19T00:00:00"/>
    <n v="2024612"/>
    <x v="524"/>
    <x v="0"/>
    <s v="Back Pain"/>
    <s v="Depression"/>
    <x v="2"/>
    <n v="161"/>
    <x v="2"/>
    <x v="1"/>
    <s v="Neutral"/>
    <x v="1"/>
    <x v="0"/>
  </r>
  <r>
    <x v="3968"/>
    <s v="Valentina Kem"/>
    <x v="0"/>
    <d v="1970-10-31T00:00:00"/>
    <n v="202448"/>
    <x v="201"/>
    <x v="5"/>
    <s v="Back Pain"/>
    <s v="Irritability"/>
    <x v="2"/>
    <n v="112"/>
    <x v="1"/>
    <x v="1"/>
    <s v="Happy"/>
    <x v="1"/>
    <x v="1"/>
  </r>
  <r>
    <x v="3969"/>
    <s v="Korney Naisbet"/>
    <x v="0"/>
    <d v="2001-10-27T00:00:00"/>
    <n v="202435"/>
    <x v="85"/>
    <x v="0"/>
    <s v="Insomnia"/>
    <s v="Depression"/>
    <x v="2"/>
    <n v="98"/>
    <x v="2"/>
    <x v="0"/>
    <s v="Sad"/>
    <x v="0"/>
    <x v="0"/>
  </r>
  <r>
    <x v="3970"/>
    <s v="Danyette Esh"/>
    <x v="0"/>
    <d v="2000-12-13T00:00:00"/>
    <n v="2024315"/>
    <x v="389"/>
    <x v="1"/>
    <s v="Headache"/>
    <s v="Anxiety"/>
    <x v="5"/>
    <n v="161"/>
    <x v="0"/>
    <x v="1"/>
    <s v="Neutral"/>
    <x v="0"/>
    <x v="0"/>
  </r>
  <r>
    <x v="3971"/>
    <s v="Gabe Wasson"/>
    <x v="1"/>
    <d v="2004-04-08T00:00:00"/>
    <n v="2024523"/>
    <x v="534"/>
    <x v="5"/>
    <s v="Back Pain"/>
    <s v="Irritability"/>
    <x v="2"/>
    <n v="182"/>
    <x v="0"/>
    <x v="0"/>
    <s v="Neutral"/>
    <x v="0"/>
    <x v="0"/>
  </r>
  <r>
    <x v="3972"/>
    <s v="Cyrille Slobom"/>
    <x v="1"/>
    <d v="1962-04-23T00:00:00"/>
    <n v="2024312"/>
    <x v="578"/>
    <x v="2"/>
    <s v="Back Pain"/>
    <s v="Anxiety"/>
    <x v="1"/>
    <n v="21"/>
    <x v="2"/>
    <x v="0"/>
    <s v="Neutral"/>
    <x v="1"/>
    <x v="0"/>
  </r>
  <r>
    <x v="3973"/>
    <s v="Valera Dragoe"/>
    <x v="0"/>
    <d v="2005-01-21T00:00:00"/>
    <n v="2024124"/>
    <x v="330"/>
    <x v="1"/>
    <s v="Fatigue"/>
    <s v="Irritability"/>
    <x v="5"/>
    <n v="133"/>
    <x v="2"/>
    <x v="0"/>
    <s v="Sad"/>
    <x v="0"/>
    <x v="0"/>
  </r>
  <r>
    <x v="3974"/>
    <s v="Elicia Renackowna"/>
    <x v="0"/>
    <d v="2004-07-18T00:00:00"/>
    <n v="2024211"/>
    <x v="181"/>
    <x v="2"/>
    <s v="Fatigue"/>
    <s v="Depression"/>
    <x v="3"/>
    <n v="133"/>
    <x v="1"/>
    <x v="0"/>
    <s v="Sad"/>
    <x v="1"/>
    <x v="1"/>
  </r>
  <r>
    <x v="3975"/>
    <s v="Kippy Hearne"/>
    <x v="1"/>
    <d v="2002-05-20T00:00:00"/>
    <n v="2024327"/>
    <x v="156"/>
    <x v="2"/>
    <s v="Fatigue"/>
    <s v="Mood Swings"/>
    <x v="5"/>
    <n v="91"/>
    <x v="2"/>
    <x v="1"/>
    <s v="Sad"/>
    <x v="0"/>
    <x v="0"/>
  </r>
  <r>
    <x v="3976"/>
    <s v="Lucinda Radbourn"/>
    <x v="0"/>
    <d v="2001-11-22T00:00:00"/>
    <n v="202447"/>
    <x v="697"/>
    <x v="5"/>
    <s v="Back Pain"/>
    <s v="Anxiety"/>
    <x v="3"/>
    <n v="35"/>
    <x v="1"/>
    <x v="0"/>
    <s v="Neutral"/>
    <x v="0"/>
    <x v="0"/>
  </r>
  <r>
    <x v="3977"/>
    <s v="Chrotoem Antoni"/>
    <x v="1"/>
    <d v="1998-01-04T00:00:00"/>
    <n v="2024215"/>
    <x v="36"/>
    <x v="5"/>
    <s v="Back Pain"/>
    <s v="Irritability"/>
    <x v="1"/>
    <n v="35"/>
    <x v="2"/>
    <x v="1"/>
    <s v="Neutral"/>
    <x v="0"/>
    <x v="0"/>
  </r>
  <r>
    <x v="3978"/>
    <s v="Kennedy Cleever"/>
    <x v="1"/>
    <d v="1993-01-29T00:00:00"/>
    <n v="2024519"/>
    <x v="383"/>
    <x v="0"/>
    <s v="Fatigue"/>
    <s v="Irritability"/>
    <x v="2"/>
    <n v="133"/>
    <x v="0"/>
    <x v="1"/>
    <s v="Neutral"/>
    <x v="0"/>
    <x v="0"/>
  </r>
  <r>
    <x v="3979"/>
    <s v="Dannie Simacek"/>
    <x v="1"/>
    <d v="1993-06-15T00:00:00"/>
    <n v="202444"/>
    <x v="240"/>
    <x v="2"/>
    <s v="Headache"/>
    <s v="Anxiety"/>
    <x v="3"/>
    <n v="133"/>
    <x v="2"/>
    <x v="2"/>
    <s v="Happy"/>
    <x v="1"/>
    <x v="0"/>
  </r>
  <r>
    <x v="3980"/>
    <s v="Kristin Fray"/>
    <x v="0"/>
    <d v="1995-09-22T00:00:00"/>
    <n v="2024327"/>
    <x v="633"/>
    <x v="0"/>
    <s v="Fatigue"/>
    <s v="Anxiety"/>
    <x v="2"/>
    <n v="14"/>
    <x v="0"/>
    <x v="0"/>
    <s v="Happy"/>
    <x v="0"/>
    <x v="0"/>
  </r>
  <r>
    <x v="3981"/>
    <s v="Eberto Nisot"/>
    <x v="1"/>
    <d v="1992-04-03T00:00:00"/>
    <n v="2024616"/>
    <x v="364"/>
    <x v="0"/>
    <s v="Back Pain"/>
    <s v="Anxiety"/>
    <x v="1"/>
    <n v="70"/>
    <x v="2"/>
    <x v="0"/>
    <s v="Sad"/>
    <x v="0"/>
    <x v="0"/>
  </r>
  <r>
    <x v="3982"/>
    <s v="Kinny Iohananof"/>
    <x v="1"/>
    <d v="1994-09-25T00:00:00"/>
    <n v="2024123"/>
    <x v="238"/>
    <x v="3"/>
    <s v="Headache"/>
    <s v="Mood Swings"/>
    <x v="2"/>
    <n v="112"/>
    <x v="1"/>
    <x v="0"/>
    <s v="Happy"/>
    <x v="1"/>
    <x v="0"/>
  </r>
  <r>
    <x v="3983"/>
    <s v="Donnell Tolomelli"/>
    <x v="1"/>
    <d v="1995-02-23T00:00:00"/>
    <n v="2024312"/>
    <x v="417"/>
    <x v="3"/>
    <s v="High Blood Pressure"/>
    <s v="Irritability"/>
    <x v="3"/>
    <n v="21"/>
    <x v="0"/>
    <x v="0"/>
    <s v="Happy"/>
    <x v="0"/>
    <x v="0"/>
  </r>
  <r>
    <x v="3984"/>
    <s v="Ainsley Mordue"/>
    <x v="0"/>
    <d v="2006-07-04T00:00:00"/>
    <n v="2024112"/>
    <x v="173"/>
    <x v="9"/>
    <s v="Loss of Appetite"/>
    <s v="Fear"/>
    <x v="7"/>
    <n v="14"/>
    <x v="1"/>
    <x v="1"/>
    <s v="Neutral"/>
    <x v="1"/>
    <x v="0"/>
  </r>
  <r>
    <x v="3985"/>
    <s v="Nikos Elsop"/>
    <x v="1"/>
    <d v="1981-05-31T00:00:00"/>
    <n v="2024123"/>
    <x v="620"/>
    <x v="2"/>
    <s v="Back Pain"/>
    <s v="Depression"/>
    <x v="5"/>
    <n v="168"/>
    <x v="0"/>
    <x v="0"/>
    <s v="Happy"/>
    <x v="1"/>
    <x v="0"/>
  </r>
  <r>
    <x v="3986"/>
    <s v="Jarrett Issett"/>
    <x v="1"/>
    <d v="1985-01-12T00:00:00"/>
    <n v="202451"/>
    <x v="318"/>
    <x v="0"/>
    <s v="Back Pain"/>
    <s v="Irritability"/>
    <x v="1"/>
    <n v="70"/>
    <x v="2"/>
    <x v="0"/>
    <s v="Sad"/>
    <x v="0"/>
    <x v="0"/>
  </r>
  <r>
    <x v="3987"/>
    <s v="Marion Hallwell"/>
    <x v="0"/>
    <d v="1988-08-18T00:00:00"/>
    <n v="2024518"/>
    <x v="483"/>
    <x v="3"/>
    <s v="Insomnia"/>
    <s v="Anxiety"/>
    <x v="3"/>
    <n v="42"/>
    <x v="0"/>
    <x v="1"/>
    <s v="Happy"/>
    <x v="0"/>
    <x v="0"/>
  </r>
  <r>
    <x v="3988"/>
    <s v="Marlowe Savill"/>
    <x v="1"/>
    <d v="1974-10-19T00:00:00"/>
    <n v="2024417"/>
    <x v="98"/>
    <x v="2"/>
    <s v="Fatigue"/>
    <s v="Mood Swings"/>
    <x v="1"/>
    <n v="91"/>
    <x v="0"/>
    <x v="0"/>
    <s v="Happy"/>
    <x v="0"/>
    <x v="0"/>
  </r>
  <r>
    <x v="3989"/>
    <s v="Angelina Dymock"/>
    <x v="0"/>
    <d v="1997-02-01T00:00:00"/>
    <n v="2024526"/>
    <x v="269"/>
    <x v="3"/>
    <s v="Back Pain"/>
    <s v="Stress"/>
    <x v="3"/>
    <n v="7"/>
    <x v="0"/>
    <x v="1"/>
    <s v="Neutral"/>
    <x v="0"/>
    <x v="0"/>
  </r>
  <r>
    <x v="3990"/>
    <s v="Cross Pedlingham"/>
    <x v="1"/>
    <d v="2000-01-27T00:00:00"/>
    <n v="202413"/>
    <x v="564"/>
    <x v="1"/>
    <s v="Headache"/>
    <s v="Irritability"/>
    <x v="2"/>
    <n v="14"/>
    <x v="0"/>
    <x v="2"/>
    <s v="Sad"/>
    <x v="1"/>
    <x v="0"/>
  </r>
  <r>
    <x v="3991"/>
    <s v="Lucita Tankus"/>
    <x v="0"/>
    <d v="1987-02-24T00:00:00"/>
    <n v="2024226"/>
    <x v="95"/>
    <x v="0"/>
    <s v="Fatigue"/>
    <s v="Depression"/>
    <x v="3"/>
    <n v="21"/>
    <x v="0"/>
    <x v="0"/>
    <s v="Happy"/>
    <x v="0"/>
    <x v="0"/>
  </r>
  <r>
    <x v="3992"/>
    <s v="Carena Berthod"/>
    <x v="0"/>
    <d v="1999-01-14T00:00:00"/>
    <n v="2024615"/>
    <x v="98"/>
    <x v="3"/>
    <s v="High Blood Pressure"/>
    <s v="Depression"/>
    <x v="2"/>
    <n v="98"/>
    <x v="0"/>
    <x v="0"/>
    <s v="Happy"/>
    <x v="1"/>
    <x v="0"/>
  </r>
  <r>
    <x v="3993"/>
    <s v="Jayson Rawnsley"/>
    <x v="1"/>
    <d v="2006-09-19T00:00:00"/>
    <n v="2024530"/>
    <x v="462"/>
    <x v="6"/>
    <s v="Headache"/>
    <s v="Anxiety"/>
    <x v="1"/>
    <n v="28"/>
    <x v="1"/>
    <x v="0"/>
    <s v="Neutral"/>
    <x v="1"/>
    <x v="1"/>
  </r>
  <r>
    <x v="3994"/>
    <s v="Kameko Connerry"/>
    <x v="0"/>
    <d v="1976-11-26T00:00:00"/>
    <n v="2024617"/>
    <x v="3"/>
    <x v="3"/>
    <s v="Back Pain"/>
    <s v="Mood Swings"/>
    <x v="2"/>
    <n v="42"/>
    <x v="2"/>
    <x v="1"/>
    <s v="Sad"/>
    <x v="0"/>
    <x v="0"/>
  </r>
  <r>
    <x v="3995"/>
    <s v="Findley Gencke"/>
    <x v="1"/>
    <d v="2003-01-09T00:00:00"/>
    <n v="2024214"/>
    <x v="86"/>
    <x v="0"/>
    <s v="Headache"/>
    <s v="Stress"/>
    <x v="3"/>
    <n v="70"/>
    <x v="2"/>
    <x v="2"/>
    <s v="Sad"/>
    <x v="1"/>
    <x v="0"/>
  </r>
  <r>
    <x v="3996"/>
    <s v="Aluino Armatage"/>
    <x v="1"/>
    <d v="2001-10-12T00:00:00"/>
    <n v="2024123"/>
    <x v="417"/>
    <x v="0"/>
    <s v="Back Pain"/>
    <s v="Depression"/>
    <x v="3"/>
    <n v="7"/>
    <x v="0"/>
    <x v="0"/>
    <s v="Neutral"/>
    <x v="1"/>
    <x v="0"/>
  </r>
  <r>
    <x v="3997"/>
    <s v="Natalina Johnes"/>
    <x v="0"/>
    <d v="1990-01-23T00:00:00"/>
    <n v="2024117"/>
    <x v="27"/>
    <x v="3"/>
    <s v="High Blood Pressure"/>
    <s v="Depression"/>
    <x v="0"/>
    <n v="77"/>
    <x v="0"/>
    <x v="1"/>
    <s v="Neutral"/>
    <x v="0"/>
    <x v="0"/>
  </r>
  <r>
    <x v="3998"/>
    <s v="Clevey Allcott"/>
    <x v="1"/>
    <d v="1975-02-02T00:00:00"/>
    <n v="202417"/>
    <x v="633"/>
    <x v="2"/>
    <s v="High Blood Pressure"/>
    <s v="Anxiety"/>
    <x v="1"/>
    <n v="112"/>
    <x v="0"/>
    <x v="0"/>
    <s v="Happy"/>
    <x v="0"/>
    <x v="0"/>
  </r>
  <r>
    <x v="3999"/>
    <s v="Wakefield Jimpson"/>
    <x v="1"/>
    <d v="1967-01-06T00:00:00"/>
    <n v="2024320"/>
    <x v="446"/>
    <x v="0"/>
    <s v="Back Pain"/>
    <s v="Irritability"/>
    <x v="1"/>
    <n v="63"/>
    <x v="1"/>
    <x v="0"/>
    <s v="Happy"/>
    <x v="1"/>
    <x v="0"/>
  </r>
  <r>
    <x v="4000"/>
    <s v="Serene Crawley"/>
    <x v="0"/>
    <d v="1976-10-17T00:00:00"/>
    <n v="2024118"/>
    <x v="497"/>
    <x v="0"/>
    <s v="Headache"/>
    <s v="Stress"/>
    <x v="0"/>
    <n v="28"/>
    <x v="0"/>
    <x v="1"/>
    <s v="Happy"/>
    <x v="1"/>
    <x v="0"/>
  </r>
  <r>
    <x v="4001"/>
    <s v="Rosetta Dunnaway"/>
    <x v="0"/>
    <d v="1982-08-31T00:00:00"/>
    <n v="202429"/>
    <x v="115"/>
    <x v="3"/>
    <s v="High Blood Pressure"/>
    <s v="Mood Swings"/>
    <x v="5"/>
    <n v="147"/>
    <x v="0"/>
    <x v="0"/>
    <s v="Sad"/>
    <x v="0"/>
    <x v="0"/>
  </r>
  <r>
    <x v="4002"/>
    <s v="Decca Hayfield"/>
    <x v="1"/>
    <d v="1972-01-04T00:00:00"/>
    <n v="2024411"/>
    <x v="128"/>
    <x v="3"/>
    <s v="Back Pain"/>
    <s v="Depression"/>
    <x v="2"/>
    <n v="63"/>
    <x v="0"/>
    <x v="0"/>
    <s v="Neutral"/>
    <x v="1"/>
    <x v="0"/>
  </r>
  <r>
    <x v="4003"/>
    <s v="Brena Linkleter"/>
    <x v="0"/>
    <d v="1980-05-26T00:00:00"/>
    <n v="2024613"/>
    <x v="165"/>
    <x v="2"/>
    <s v="High Blood Pressure"/>
    <s v="Irritability"/>
    <x v="2"/>
    <n v="105"/>
    <x v="1"/>
    <x v="2"/>
    <s v="Neutral"/>
    <x v="1"/>
    <x v="1"/>
  </r>
  <r>
    <x v="4004"/>
    <s v="Vaughn Blasoni"/>
    <x v="1"/>
    <d v="1986-11-12T00:00:00"/>
    <n v="2024528"/>
    <x v="420"/>
    <x v="0"/>
    <s v="Back Pain"/>
    <s v="Irritability"/>
    <x v="1"/>
    <n v="98"/>
    <x v="1"/>
    <x v="0"/>
    <s v="Neutral"/>
    <x v="0"/>
    <x v="0"/>
  </r>
  <r>
    <x v="4005"/>
    <s v="Chaim Gresser"/>
    <x v="1"/>
    <d v="1993-06-11T00:00:00"/>
    <n v="202443"/>
    <x v="627"/>
    <x v="0"/>
    <s v="Headache"/>
    <s v="Stress"/>
    <x v="3"/>
    <n v="161"/>
    <x v="2"/>
    <x v="1"/>
    <s v="Sad"/>
    <x v="1"/>
    <x v="0"/>
  </r>
  <r>
    <x v="4006"/>
    <s v="Ara Skellern"/>
    <x v="1"/>
    <d v="1965-07-28T00:00:00"/>
    <n v="2024130"/>
    <x v="230"/>
    <x v="1"/>
    <s v="Back Pain"/>
    <s v="Anxiety"/>
    <x v="2"/>
    <n v="105"/>
    <x v="2"/>
    <x v="0"/>
    <s v="Happy"/>
    <x v="1"/>
    <x v="0"/>
  </r>
  <r>
    <x v="4007"/>
    <s v="Lilith Sneath"/>
    <x v="0"/>
    <d v="2002-01-25T00:00:00"/>
    <n v="202412"/>
    <x v="33"/>
    <x v="2"/>
    <s v="Fatigue"/>
    <s v="Stress"/>
    <x v="2"/>
    <n v="168"/>
    <x v="0"/>
    <x v="0"/>
    <s v="Happy"/>
    <x v="0"/>
    <x v="0"/>
  </r>
  <r>
    <x v="4008"/>
    <s v="Frazier Hares"/>
    <x v="1"/>
    <d v="2003-01-27T00:00:00"/>
    <n v="202439"/>
    <x v="328"/>
    <x v="5"/>
    <s v="Fatigue"/>
    <s v="Irritability"/>
    <x v="2"/>
    <n v="161"/>
    <x v="0"/>
    <x v="1"/>
    <s v="Neutral"/>
    <x v="0"/>
    <x v="0"/>
  </r>
  <r>
    <x v="4009"/>
    <s v="Nefen Showen"/>
    <x v="1"/>
    <d v="2000-10-22T00:00:00"/>
    <n v="202428"/>
    <x v="263"/>
    <x v="1"/>
    <s v="Insomnia"/>
    <s v="Irritability"/>
    <x v="1"/>
    <n v="154"/>
    <x v="2"/>
    <x v="0"/>
    <s v="Happy"/>
    <x v="0"/>
    <x v="0"/>
  </r>
  <r>
    <x v="4010"/>
    <s v="Cassondra Pieroni"/>
    <x v="0"/>
    <d v="2005-09-15T00:00:00"/>
    <n v="2024512"/>
    <x v="195"/>
    <x v="1"/>
    <s v="Headache"/>
    <s v="Depression"/>
    <x v="2"/>
    <n v="147"/>
    <x v="1"/>
    <x v="1"/>
    <s v="Neutral"/>
    <x v="1"/>
    <x v="0"/>
  </r>
  <r>
    <x v="4011"/>
    <s v="Chantal Roseaman"/>
    <x v="0"/>
    <d v="1967-09-26T00:00:00"/>
    <n v="2024218"/>
    <x v="35"/>
    <x v="3"/>
    <s v="Fatigue"/>
    <s v="Depression"/>
    <x v="0"/>
    <n v="56"/>
    <x v="1"/>
    <x v="0"/>
    <s v="Sad"/>
    <x v="0"/>
    <x v="0"/>
  </r>
  <r>
    <x v="4012"/>
    <s v="Edvard Emblow"/>
    <x v="1"/>
    <d v="1993-06-04T00:00:00"/>
    <n v="202468"/>
    <x v="189"/>
    <x v="3"/>
    <s v="Fatigue"/>
    <s v="Irritability"/>
    <x v="3"/>
    <n v="105"/>
    <x v="2"/>
    <x v="1"/>
    <s v="Neutral"/>
    <x v="0"/>
    <x v="0"/>
  </r>
  <r>
    <x v="4013"/>
    <s v="Helaina Lacasa"/>
    <x v="0"/>
    <d v="2003-04-28T00:00:00"/>
    <n v="2024314"/>
    <x v="120"/>
    <x v="3"/>
    <s v="Back Pain"/>
    <s v="Irritability"/>
    <x v="2"/>
    <n v="49"/>
    <x v="2"/>
    <x v="1"/>
    <s v="Sad"/>
    <x v="0"/>
    <x v="0"/>
  </r>
  <r>
    <x v="4014"/>
    <s v="Jay Muffett"/>
    <x v="1"/>
    <d v="2004-05-24T00:00:00"/>
    <n v="2024225"/>
    <x v="348"/>
    <x v="0"/>
    <s v="Fatigue"/>
    <s v="Irritability"/>
    <x v="2"/>
    <n v="77"/>
    <x v="2"/>
    <x v="2"/>
    <s v="Neutral"/>
    <x v="0"/>
    <x v="0"/>
  </r>
  <r>
    <x v="4015"/>
    <s v="Welbie Probart"/>
    <x v="1"/>
    <d v="2002-03-18T00:00:00"/>
    <n v="2024223"/>
    <x v="467"/>
    <x v="3"/>
    <s v="High Blood Pressure"/>
    <s v="Stress"/>
    <x v="5"/>
    <n v="35"/>
    <x v="0"/>
    <x v="2"/>
    <s v="Happy"/>
    <x v="0"/>
    <x v="0"/>
  </r>
  <r>
    <x v="4016"/>
    <s v="Link Delaney"/>
    <x v="1"/>
    <d v="2002-12-26T00:00:00"/>
    <n v="202427"/>
    <x v="87"/>
    <x v="5"/>
    <s v="High Blood Pressure"/>
    <s v="Depression"/>
    <x v="5"/>
    <n v="98"/>
    <x v="0"/>
    <x v="0"/>
    <s v="Sad"/>
    <x v="0"/>
    <x v="0"/>
  </r>
  <r>
    <x v="4017"/>
    <s v="Oby Coaster"/>
    <x v="1"/>
    <d v="1988-12-24T00:00:00"/>
    <n v="2024315"/>
    <x v="290"/>
    <x v="1"/>
    <s v="Fatigue"/>
    <s v="Mood Swings"/>
    <x v="2"/>
    <n v="154"/>
    <x v="2"/>
    <x v="0"/>
    <s v="Neutral"/>
    <x v="0"/>
    <x v="0"/>
  </r>
  <r>
    <x v="4018"/>
    <s v="Clare Allbut"/>
    <x v="1"/>
    <d v="1968-09-17T00:00:00"/>
    <n v="202467"/>
    <x v="38"/>
    <x v="3"/>
    <s v="Back Pain"/>
    <s v="Depression"/>
    <x v="2"/>
    <n v="49"/>
    <x v="1"/>
    <x v="0"/>
    <s v="Sad"/>
    <x v="1"/>
    <x v="1"/>
  </r>
  <r>
    <x v="4019"/>
    <s v="Hanson Irons"/>
    <x v="1"/>
    <d v="1991-05-30T00:00:00"/>
    <n v="2024417"/>
    <x v="140"/>
    <x v="3"/>
    <s v="Insomnia"/>
    <s v="Depression"/>
    <x v="0"/>
    <n v="91"/>
    <x v="1"/>
    <x v="0"/>
    <s v="Sad"/>
    <x v="0"/>
    <x v="0"/>
  </r>
  <r>
    <x v="4020"/>
    <s v="Cord Erbain"/>
    <x v="1"/>
    <d v="1982-07-01T00:00:00"/>
    <n v="2024314"/>
    <x v="308"/>
    <x v="3"/>
    <s v="Back Pain"/>
    <s v="Stress"/>
    <x v="2"/>
    <n v="70"/>
    <x v="2"/>
    <x v="0"/>
    <s v="Neutral"/>
    <x v="0"/>
    <x v="0"/>
  </r>
  <r>
    <x v="4021"/>
    <s v="Ario O'Corren"/>
    <x v="1"/>
    <d v="2005-07-18T00:00:00"/>
    <n v="2024530"/>
    <x v="543"/>
    <x v="2"/>
    <s v="Insomnia"/>
    <s v="Irritability"/>
    <x v="3"/>
    <n v="77"/>
    <x v="2"/>
    <x v="1"/>
    <s v="Sad"/>
    <x v="1"/>
    <x v="0"/>
  </r>
  <r>
    <x v="4022"/>
    <s v="Teodora Blatcher"/>
    <x v="0"/>
    <d v="1988-03-03T00:00:00"/>
    <n v="202458"/>
    <x v="497"/>
    <x v="3"/>
    <s v="High Blood Pressure"/>
    <s v="Anxiety"/>
    <x v="1"/>
    <n v="105"/>
    <x v="1"/>
    <x v="2"/>
    <s v="Sad"/>
    <x v="1"/>
    <x v="1"/>
  </r>
  <r>
    <x v="4023"/>
    <s v="Darrin Brosio"/>
    <x v="1"/>
    <d v="1991-07-28T00:00:00"/>
    <n v="2024623"/>
    <x v="55"/>
    <x v="0"/>
    <s v="Fatigue"/>
    <s v="Depression"/>
    <x v="1"/>
    <n v="84"/>
    <x v="2"/>
    <x v="1"/>
    <s v="Happy"/>
    <x v="0"/>
    <x v="0"/>
  </r>
  <r>
    <x v="4024"/>
    <s v="Jany Goschalk"/>
    <x v="0"/>
    <d v="1991-01-09T00:00:00"/>
    <n v="202412"/>
    <x v="15"/>
    <x v="0"/>
    <s v="High Blood Pressure"/>
    <s v="Mood Swings"/>
    <x v="2"/>
    <n v="140"/>
    <x v="2"/>
    <x v="0"/>
    <s v="Happy"/>
    <x v="0"/>
    <x v="0"/>
  </r>
  <r>
    <x v="4025"/>
    <s v="Faith McGonnell"/>
    <x v="0"/>
    <d v="1983-09-06T00:00:00"/>
    <n v="202423"/>
    <x v="624"/>
    <x v="1"/>
    <s v="Fatigue"/>
    <s v="Stress"/>
    <x v="2"/>
    <n v="42"/>
    <x v="0"/>
    <x v="0"/>
    <s v="Sad"/>
    <x v="0"/>
    <x v="0"/>
  </r>
  <r>
    <x v="4026"/>
    <s v="Sianna Porcher"/>
    <x v="0"/>
    <d v="1988-01-03T00:00:00"/>
    <n v="2024529"/>
    <x v="535"/>
    <x v="0"/>
    <s v="Fatigue"/>
    <s v="Depression"/>
    <x v="0"/>
    <n v="126"/>
    <x v="2"/>
    <x v="0"/>
    <s v="Happy"/>
    <x v="1"/>
    <x v="0"/>
  </r>
  <r>
    <x v="4027"/>
    <s v="Vera Camacho"/>
    <x v="0"/>
    <d v="2005-03-31T00:00:00"/>
    <n v="2024524"/>
    <x v="278"/>
    <x v="2"/>
    <s v="Back Pain"/>
    <s v="Depression"/>
    <x v="3"/>
    <n v="21"/>
    <x v="0"/>
    <x v="1"/>
    <s v="Sad"/>
    <x v="0"/>
    <x v="0"/>
  </r>
  <r>
    <x v="4028"/>
    <s v="Verge Kiloh"/>
    <x v="1"/>
    <d v="2004-04-23T00:00:00"/>
    <n v="2024214"/>
    <x v="133"/>
    <x v="1"/>
    <s v="High Blood Pressure"/>
    <s v="Stress"/>
    <x v="3"/>
    <n v="126"/>
    <x v="1"/>
    <x v="1"/>
    <s v="Sad"/>
    <x v="1"/>
    <x v="0"/>
  </r>
  <r>
    <x v="4029"/>
    <s v="Shanta Epgrave"/>
    <x v="0"/>
    <d v="2006-07-02T00:00:00"/>
    <n v="202416"/>
    <x v="218"/>
    <x v="9"/>
    <s v="Insomnia"/>
    <s v="Anger"/>
    <x v="1"/>
    <n v="105"/>
    <x v="0"/>
    <x v="2"/>
    <s v="Sad"/>
    <x v="0"/>
    <x v="0"/>
  </r>
  <r>
    <x v="4030"/>
    <s v="Renault Turvey"/>
    <x v="1"/>
    <d v="2002-04-08T00:00:00"/>
    <n v="2024119"/>
    <x v="227"/>
    <x v="3"/>
    <s v="Insomnia"/>
    <s v="Depression"/>
    <x v="2"/>
    <n v="42"/>
    <x v="2"/>
    <x v="0"/>
    <s v="Neutral"/>
    <x v="1"/>
    <x v="0"/>
  </r>
  <r>
    <x v="4031"/>
    <s v="Merrie Pinks"/>
    <x v="0"/>
    <d v="1970-06-04T00:00:00"/>
    <n v="2024425"/>
    <x v="678"/>
    <x v="1"/>
    <s v="High Blood Pressure"/>
    <s v="Depression"/>
    <x v="0"/>
    <n v="126"/>
    <x v="0"/>
    <x v="1"/>
    <s v="Neutral"/>
    <x v="0"/>
    <x v="0"/>
  </r>
  <r>
    <x v="4032"/>
    <s v="Franklyn Renfrew"/>
    <x v="1"/>
    <d v="1990-05-29T00:00:00"/>
    <n v="2024618"/>
    <x v="189"/>
    <x v="5"/>
    <s v="Fatigue"/>
    <s v="Anxiety"/>
    <x v="3"/>
    <n v="49"/>
    <x v="1"/>
    <x v="0"/>
    <s v="Sad"/>
    <x v="1"/>
    <x v="1"/>
  </r>
  <r>
    <x v="4033"/>
    <s v="Margot Leonards"/>
    <x v="0"/>
    <d v="2005-06-21T00:00:00"/>
    <n v="2024424"/>
    <x v="519"/>
    <x v="3"/>
    <s v="Fatigue"/>
    <s v="Depression"/>
    <x v="5"/>
    <n v="42"/>
    <x v="2"/>
    <x v="0"/>
    <s v="Happy"/>
    <x v="1"/>
    <x v="0"/>
  </r>
  <r>
    <x v="4034"/>
    <s v="Marshal Creddon"/>
    <x v="1"/>
    <d v="1992-12-22T00:00:00"/>
    <n v="2024516"/>
    <x v="211"/>
    <x v="0"/>
    <s v="Back Pain"/>
    <s v="Anxiety"/>
    <x v="1"/>
    <n v="7"/>
    <x v="2"/>
    <x v="0"/>
    <s v="Neutral"/>
    <x v="1"/>
    <x v="0"/>
  </r>
  <r>
    <x v="4035"/>
    <s v="Cristian Bovaird"/>
    <x v="1"/>
    <d v="1989-10-28T00:00:00"/>
    <n v="202422"/>
    <x v="137"/>
    <x v="2"/>
    <s v="High Blood Pressure"/>
    <s v="Irritability"/>
    <x v="0"/>
    <n v="154"/>
    <x v="2"/>
    <x v="0"/>
    <s v="Sad"/>
    <x v="1"/>
    <x v="0"/>
  </r>
  <r>
    <x v="4036"/>
    <s v="Rafael Chuter"/>
    <x v="1"/>
    <d v="1966-02-18T00:00:00"/>
    <n v="2024613"/>
    <x v="638"/>
    <x v="5"/>
    <s v="Insomnia"/>
    <s v="Irritability"/>
    <x v="1"/>
    <n v="21"/>
    <x v="0"/>
    <x v="2"/>
    <s v="Neutral"/>
    <x v="0"/>
    <x v="0"/>
  </r>
  <r>
    <x v="4037"/>
    <s v="Saxe Menelaws"/>
    <x v="1"/>
    <d v="1967-10-22T00:00:00"/>
    <n v="2024128"/>
    <x v="7"/>
    <x v="1"/>
    <s v="High Blood Pressure"/>
    <s v="Irritability"/>
    <x v="5"/>
    <n v="77"/>
    <x v="1"/>
    <x v="0"/>
    <s v="Neutral"/>
    <x v="0"/>
    <x v="0"/>
  </r>
  <r>
    <x v="4038"/>
    <s v="Nikita Tift"/>
    <x v="1"/>
    <d v="1993-01-08T00:00:00"/>
    <n v="2024328"/>
    <x v="536"/>
    <x v="1"/>
    <s v="High Blood Pressure"/>
    <s v="Irritability"/>
    <x v="0"/>
    <n v="168"/>
    <x v="0"/>
    <x v="1"/>
    <s v="Neutral"/>
    <x v="0"/>
    <x v="0"/>
  </r>
  <r>
    <x v="4039"/>
    <s v="Keriann Copins"/>
    <x v="0"/>
    <d v="1997-05-29T00:00:00"/>
    <n v="2024619"/>
    <x v="40"/>
    <x v="1"/>
    <s v="Fatigue"/>
    <s v="Mood Swings"/>
    <x v="2"/>
    <n v="28"/>
    <x v="0"/>
    <x v="2"/>
    <s v="Sad"/>
    <x v="0"/>
    <x v="0"/>
  </r>
  <r>
    <x v="4040"/>
    <s v="Loutitia Vannikov"/>
    <x v="0"/>
    <d v="1987-04-18T00:00:00"/>
    <n v="2024213"/>
    <x v="335"/>
    <x v="0"/>
    <s v="High Blood Pressure"/>
    <s v="Depression"/>
    <x v="5"/>
    <n v="91"/>
    <x v="2"/>
    <x v="0"/>
    <s v="Neutral"/>
    <x v="0"/>
    <x v="0"/>
  </r>
  <r>
    <x v="4041"/>
    <s v="Noel MacCoughen"/>
    <x v="0"/>
    <d v="2004-10-27T00:00:00"/>
    <n v="202418"/>
    <x v="205"/>
    <x v="5"/>
    <s v="Headache"/>
    <s v="Irritability"/>
    <x v="1"/>
    <n v="21"/>
    <x v="1"/>
    <x v="0"/>
    <s v="Neutral"/>
    <x v="1"/>
    <x v="0"/>
  </r>
  <r>
    <x v="4042"/>
    <s v="Bev Jobern"/>
    <x v="0"/>
    <d v="1986-06-29T00:00:00"/>
    <n v="2024414"/>
    <x v="485"/>
    <x v="3"/>
    <s v="Fatigue"/>
    <s v="Depression"/>
    <x v="5"/>
    <n v="154"/>
    <x v="0"/>
    <x v="1"/>
    <s v="Neutral"/>
    <x v="0"/>
    <x v="0"/>
  </r>
  <r>
    <x v="4043"/>
    <s v="Andris Bletsoe"/>
    <x v="1"/>
    <d v="2005-06-02T00:00:00"/>
    <n v="2024120"/>
    <x v="554"/>
    <x v="0"/>
    <s v="Back Pain"/>
    <s v="Stress"/>
    <x v="1"/>
    <n v="21"/>
    <x v="0"/>
    <x v="0"/>
    <s v="Happy"/>
    <x v="1"/>
    <x v="0"/>
  </r>
  <r>
    <x v="4044"/>
    <s v="Maurizia Gartan"/>
    <x v="0"/>
    <d v="2000-10-14T00:00:00"/>
    <n v="2024426"/>
    <x v="68"/>
    <x v="1"/>
    <s v="Fatigue"/>
    <s v="Anxiety"/>
    <x v="5"/>
    <n v="70"/>
    <x v="2"/>
    <x v="0"/>
    <s v="Happy"/>
    <x v="1"/>
    <x v="0"/>
  </r>
  <r>
    <x v="4045"/>
    <s v="Holden Andrys"/>
    <x v="1"/>
    <d v="1994-07-25T00:00:00"/>
    <n v="2024119"/>
    <x v="591"/>
    <x v="2"/>
    <s v="Fatigue"/>
    <s v="Irritability"/>
    <x v="0"/>
    <n v="133"/>
    <x v="2"/>
    <x v="2"/>
    <s v="Neutral"/>
    <x v="1"/>
    <x v="0"/>
  </r>
  <r>
    <x v="4046"/>
    <s v="Edouard Lexa"/>
    <x v="1"/>
    <d v="2006-05-03T00:00:00"/>
    <n v="202424"/>
    <x v="140"/>
    <x v="5"/>
    <s v="Back Pain"/>
    <s v="Anxiety"/>
    <x v="3"/>
    <n v="133"/>
    <x v="0"/>
    <x v="2"/>
    <s v="Happy"/>
    <x v="0"/>
    <x v="0"/>
  </r>
  <r>
    <x v="4047"/>
    <s v="Tarah Whitwood"/>
    <x v="0"/>
    <d v="1978-01-23T00:00:00"/>
    <n v="202455"/>
    <x v="388"/>
    <x v="1"/>
    <s v="High Blood Pressure"/>
    <s v="Irritability"/>
    <x v="2"/>
    <n v="175"/>
    <x v="0"/>
    <x v="1"/>
    <s v="Happy"/>
    <x v="1"/>
    <x v="0"/>
  </r>
  <r>
    <x v="4048"/>
    <s v="Ode Jon"/>
    <x v="1"/>
    <d v="1994-09-01T00:00:00"/>
    <n v="2024315"/>
    <x v="341"/>
    <x v="0"/>
    <s v="Fatigue"/>
    <s v="Depression"/>
    <x v="2"/>
    <n v="56"/>
    <x v="0"/>
    <x v="2"/>
    <s v="Neutral"/>
    <x v="0"/>
    <x v="0"/>
  </r>
  <r>
    <x v="4049"/>
    <s v="Daisie Crebo"/>
    <x v="0"/>
    <d v="1995-07-19T00:00:00"/>
    <n v="2024128"/>
    <x v="683"/>
    <x v="1"/>
    <s v="Headache"/>
    <s v="Irritability"/>
    <x v="3"/>
    <n v="49"/>
    <x v="1"/>
    <x v="1"/>
    <s v="Neutral"/>
    <x v="0"/>
    <x v="0"/>
  </r>
  <r>
    <x v="4050"/>
    <s v="Janella Dispencer"/>
    <x v="0"/>
    <d v="2004-05-26T00:00:00"/>
    <n v="2024227"/>
    <x v="315"/>
    <x v="2"/>
    <s v="Fatigue"/>
    <s v="Anxiety"/>
    <x v="1"/>
    <n v="112"/>
    <x v="2"/>
    <x v="1"/>
    <s v="Sad"/>
    <x v="0"/>
    <x v="0"/>
  </r>
  <r>
    <x v="4051"/>
    <s v="Julio Vidyapin"/>
    <x v="1"/>
    <d v="1967-03-29T00:00:00"/>
    <n v="2024530"/>
    <x v="435"/>
    <x v="1"/>
    <s v="Back Pain"/>
    <s v="Mood Swings"/>
    <x v="1"/>
    <n v="49"/>
    <x v="1"/>
    <x v="0"/>
    <s v="Neutral"/>
    <x v="0"/>
    <x v="1"/>
  </r>
  <r>
    <x v="4052"/>
    <s v="Ashly Tingey"/>
    <x v="0"/>
    <d v="2002-08-06T00:00:00"/>
    <n v="202426"/>
    <x v="638"/>
    <x v="0"/>
    <s v="Insomnia"/>
    <s v="Depression"/>
    <x v="2"/>
    <n v="84"/>
    <x v="0"/>
    <x v="1"/>
    <s v="Neutral"/>
    <x v="0"/>
    <x v="0"/>
  </r>
  <r>
    <x v="4053"/>
    <s v="Anne-marie Lappin"/>
    <x v="0"/>
    <d v="1992-03-22T00:00:00"/>
    <n v="202429"/>
    <x v="115"/>
    <x v="0"/>
    <s v="Fatigue"/>
    <s v="Anxiety"/>
    <x v="3"/>
    <n v="84"/>
    <x v="0"/>
    <x v="0"/>
    <s v="Sad"/>
    <x v="0"/>
    <x v="0"/>
  </r>
  <r>
    <x v="4054"/>
    <s v="Sly Roon"/>
    <x v="1"/>
    <d v="2004-03-06T00:00:00"/>
    <n v="2024330"/>
    <x v="393"/>
    <x v="1"/>
    <s v="Fatigue"/>
    <s v="Depression"/>
    <x v="0"/>
    <n v="77"/>
    <x v="2"/>
    <x v="1"/>
    <s v="Neutral"/>
    <x v="0"/>
    <x v="0"/>
  </r>
  <r>
    <x v="4055"/>
    <s v="Ozzy Knight"/>
    <x v="1"/>
    <d v="1992-11-11T00:00:00"/>
    <n v="2024220"/>
    <x v="5"/>
    <x v="3"/>
    <s v="Fatigue"/>
    <s v="Anxiety"/>
    <x v="2"/>
    <n v="154"/>
    <x v="0"/>
    <x v="1"/>
    <s v="Neutral"/>
    <x v="1"/>
    <x v="0"/>
  </r>
  <r>
    <x v="4056"/>
    <s v="Pippo Vellender"/>
    <x v="1"/>
    <d v="1997-01-05T00:00:00"/>
    <n v="2024117"/>
    <x v="309"/>
    <x v="5"/>
    <s v="High Blood Pressure"/>
    <s v="Stress"/>
    <x v="1"/>
    <n v="126"/>
    <x v="2"/>
    <x v="1"/>
    <s v="Happy"/>
    <x v="0"/>
    <x v="0"/>
  </r>
  <r>
    <x v="4057"/>
    <s v="Lissie Barton"/>
    <x v="0"/>
    <d v="2005-02-05T00:00:00"/>
    <n v="202438"/>
    <x v="335"/>
    <x v="3"/>
    <s v="Fatigue"/>
    <s v="Anxiety"/>
    <x v="0"/>
    <n v="7"/>
    <x v="0"/>
    <x v="1"/>
    <s v="Neutral"/>
    <x v="1"/>
    <x v="0"/>
  </r>
  <r>
    <x v="4058"/>
    <s v="Regan Mollindinia"/>
    <x v="1"/>
    <d v="2006-07-11T00:00:00"/>
    <n v="2024311"/>
    <x v="575"/>
    <x v="2"/>
    <s v="Stomach Ache"/>
    <s v="Depression"/>
    <x v="2"/>
    <n v="56"/>
    <x v="2"/>
    <x v="0"/>
    <s v="Happy"/>
    <x v="1"/>
    <x v="0"/>
  </r>
  <r>
    <x v="4059"/>
    <s v="Hugibert Bernini"/>
    <x v="1"/>
    <d v="1970-02-26T00:00:00"/>
    <n v="2024123"/>
    <x v="66"/>
    <x v="3"/>
    <s v="Back Pain"/>
    <s v="Stress"/>
    <x v="0"/>
    <n v="154"/>
    <x v="2"/>
    <x v="1"/>
    <s v="Sad"/>
    <x v="0"/>
    <x v="0"/>
  </r>
  <r>
    <x v="4060"/>
    <s v="Nessa Barosch"/>
    <x v="0"/>
    <d v="1999-02-17T00:00:00"/>
    <n v="2024219"/>
    <x v="289"/>
    <x v="2"/>
    <s v="Headache"/>
    <s v="Stress"/>
    <x v="3"/>
    <n v="63"/>
    <x v="2"/>
    <x v="0"/>
    <s v="Sad"/>
    <x v="0"/>
    <x v="0"/>
  </r>
  <r>
    <x v="4061"/>
    <s v="Brodie Boustred"/>
    <x v="1"/>
    <d v="1994-08-04T00:00:00"/>
    <n v="2024211"/>
    <x v="13"/>
    <x v="3"/>
    <s v="Insomnia"/>
    <s v="Depression"/>
    <x v="1"/>
    <n v="7"/>
    <x v="1"/>
    <x v="2"/>
    <s v="Neutral"/>
    <x v="1"/>
    <x v="0"/>
  </r>
  <r>
    <x v="4062"/>
    <s v="Jammal Venmore"/>
    <x v="1"/>
    <d v="1994-12-21T00:00:00"/>
    <n v="2024613"/>
    <x v="230"/>
    <x v="2"/>
    <s v="Headache"/>
    <s v="Depression"/>
    <x v="3"/>
    <n v="28"/>
    <x v="1"/>
    <x v="1"/>
    <s v="Neutral"/>
    <x v="0"/>
    <x v="1"/>
  </r>
  <r>
    <x v="4063"/>
    <s v="Cathrin Harg"/>
    <x v="0"/>
    <d v="1997-06-30T00:00:00"/>
    <n v="2024125"/>
    <x v="445"/>
    <x v="5"/>
    <s v="High Blood Pressure"/>
    <s v="Mood Swings"/>
    <x v="3"/>
    <n v="84"/>
    <x v="0"/>
    <x v="1"/>
    <s v="Happy"/>
    <x v="0"/>
    <x v="0"/>
  </r>
  <r>
    <x v="4064"/>
    <s v="Sebastiano Lippett"/>
    <x v="1"/>
    <d v="2001-01-22T00:00:00"/>
    <n v="202452"/>
    <x v="152"/>
    <x v="5"/>
    <s v="Headache"/>
    <s v="Irritability"/>
    <x v="1"/>
    <n v="56"/>
    <x v="0"/>
    <x v="1"/>
    <s v="Sad"/>
    <x v="0"/>
    <x v="0"/>
  </r>
  <r>
    <x v="4065"/>
    <s v="Griffie Buttrum"/>
    <x v="1"/>
    <d v="1990-02-06T00:00:00"/>
    <n v="2024318"/>
    <x v="122"/>
    <x v="3"/>
    <s v="Fatigue"/>
    <s v="Irritability"/>
    <x v="2"/>
    <n v="21"/>
    <x v="1"/>
    <x v="1"/>
    <s v="Sad"/>
    <x v="1"/>
    <x v="0"/>
  </r>
  <r>
    <x v="4066"/>
    <s v="Fanechka Senyard"/>
    <x v="0"/>
    <d v="2005-08-19T00:00:00"/>
    <n v="2024227"/>
    <x v="223"/>
    <x v="2"/>
    <s v="Insomnia"/>
    <s v="Anxiety"/>
    <x v="1"/>
    <n v="154"/>
    <x v="2"/>
    <x v="1"/>
    <s v="Neutral"/>
    <x v="1"/>
    <x v="0"/>
  </r>
  <r>
    <x v="4067"/>
    <s v="Mella Ailsbury"/>
    <x v="0"/>
    <d v="1980-08-04T00:00:00"/>
    <n v="2024420"/>
    <x v="79"/>
    <x v="0"/>
    <s v="Fatigue"/>
    <s v="Depression"/>
    <x v="1"/>
    <n v="126"/>
    <x v="0"/>
    <x v="0"/>
    <s v="Neutral"/>
    <x v="0"/>
    <x v="0"/>
  </r>
  <r>
    <x v="4068"/>
    <s v="Joelynn Carradice"/>
    <x v="0"/>
    <d v="1992-01-04T00:00:00"/>
    <n v="2024411"/>
    <x v="84"/>
    <x v="3"/>
    <s v="Fatigue"/>
    <s v="Irritability"/>
    <x v="3"/>
    <n v="133"/>
    <x v="2"/>
    <x v="0"/>
    <s v="Happy"/>
    <x v="0"/>
    <x v="0"/>
  </r>
  <r>
    <x v="4069"/>
    <s v="Krista Helsby"/>
    <x v="0"/>
    <d v="1991-09-29T00:00:00"/>
    <n v="2024320"/>
    <x v="327"/>
    <x v="5"/>
    <s v="High Blood Pressure"/>
    <s v="Depression"/>
    <x v="0"/>
    <n v="63"/>
    <x v="0"/>
    <x v="0"/>
    <s v="Neutral"/>
    <x v="0"/>
    <x v="0"/>
  </r>
  <r>
    <x v="4070"/>
    <s v="Maje Woolgar"/>
    <x v="1"/>
    <d v="2004-02-10T00:00:00"/>
    <n v="202443"/>
    <x v="392"/>
    <x v="3"/>
    <s v="Back Pain"/>
    <s v="Depression"/>
    <x v="2"/>
    <n v="35"/>
    <x v="2"/>
    <x v="1"/>
    <s v="Sad"/>
    <x v="1"/>
    <x v="0"/>
  </r>
  <r>
    <x v="4071"/>
    <s v="Hubey Beaford"/>
    <x v="1"/>
    <d v="1995-05-24T00:00:00"/>
    <n v="2024218"/>
    <x v="272"/>
    <x v="0"/>
    <s v="Insomnia"/>
    <s v="Depression"/>
    <x v="1"/>
    <n v="154"/>
    <x v="0"/>
    <x v="0"/>
    <s v="Happy"/>
    <x v="0"/>
    <x v="0"/>
  </r>
  <r>
    <x v="4072"/>
    <s v="Sabra Tremmil"/>
    <x v="0"/>
    <d v="2001-03-16T00:00:00"/>
    <n v="2024528"/>
    <x v="381"/>
    <x v="2"/>
    <s v="Back Pain"/>
    <s v="Irritability"/>
    <x v="3"/>
    <n v="49"/>
    <x v="2"/>
    <x v="1"/>
    <s v="Neutral"/>
    <x v="0"/>
    <x v="0"/>
  </r>
  <r>
    <x v="4073"/>
    <s v="Bearnard Galle"/>
    <x v="1"/>
    <d v="2003-12-15T00:00:00"/>
    <n v="2024621"/>
    <x v="698"/>
    <x v="1"/>
    <s v="Fatigue"/>
    <s v="Depression"/>
    <x v="3"/>
    <n v="98"/>
    <x v="2"/>
    <x v="1"/>
    <s v="Neutral"/>
    <x v="0"/>
    <x v="0"/>
  </r>
  <r>
    <x v="4074"/>
    <s v="Preston Klishin"/>
    <x v="1"/>
    <d v="2004-12-24T00:00:00"/>
    <n v="202432"/>
    <x v="442"/>
    <x v="0"/>
    <s v="Fatigue"/>
    <s v="Anxiety"/>
    <x v="1"/>
    <n v="21"/>
    <x v="2"/>
    <x v="0"/>
    <s v="Sad"/>
    <x v="0"/>
    <x v="0"/>
  </r>
  <r>
    <x v="4075"/>
    <s v="Kendre Sim"/>
    <x v="0"/>
    <d v="1994-05-17T00:00:00"/>
    <n v="2024211"/>
    <x v="65"/>
    <x v="2"/>
    <s v="Fatigue"/>
    <s v="Depression"/>
    <x v="2"/>
    <n v="21"/>
    <x v="0"/>
    <x v="0"/>
    <s v="Happy"/>
    <x v="0"/>
    <x v="0"/>
  </r>
  <r>
    <x v="4076"/>
    <s v="Brittne Simoneschi"/>
    <x v="0"/>
    <d v="1992-06-08T00:00:00"/>
    <n v="2024326"/>
    <x v="192"/>
    <x v="1"/>
    <s v="Insomnia"/>
    <s v="Irritability"/>
    <x v="2"/>
    <n v="182"/>
    <x v="0"/>
    <x v="2"/>
    <s v="Neutral"/>
    <x v="0"/>
    <x v="0"/>
  </r>
  <r>
    <x v="4077"/>
    <s v="Huey Berecloth"/>
    <x v="1"/>
    <d v="2003-04-22T00:00:00"/>
    <n v="202413"/>
    <x v="101"/>
    <x v="3"/>
    <s v="Insomnia"/>
    <s v="Anxiety"/>
    <x v="3"/>
    <n v="7"/>
    <x v="2"/>
    <x v="2"/>
    <s v="Neutral"/>
    <x v="0"/>
    <x v="0"/>
  </r>
  <r>
    <x v="4078"/>
    <s v="Orville Backs"/>
    <x v="1"/>
    <d v="1994-08-26T00:00:00"/>
    <n v="2024212"/>
    <x v="376"/>
    <x v="3"/>
    <s v="Headache"/>
    <s v="Depression"/>
    <x v="3"/>
    <n v="35"/>
    <x v="2"/>
    <x v="1"/>
    <s v="Neutral"/>
    <x v="1"/>
    <x v="0"/>
  </r>
  <r>
    <x v="4079"/>
    <s v="Quinn Gawthorpe"/>
    <x v="0"/>
    <d v="2002-04-03T00:00:00"/>
    <n v="202436"/>
    <x v="503"/>
    <x v="0"/>
    <s v="Fatigue"/>
    <s v="Anxiety"/>
    <x v="3"/>
    <n v="84"/>
    <x v="2"/>
    <x v="0"/>
    <s v="Neutral"/>
    <x v="0"/>
    <x v="0"/>
  </r>
  <r>
    <x v="4080"/>
    <s v="Florella Maric"/>
    <x v="0"/>
    <d v="1994-01-11T00:00:00"/>
    <n v="2024329"/>
    <x v="683"/>
    <x v="5"/>
    <s v="Back Pain"/>
    <s v="Anxiety"/>
    <x v="3"/>
    <n v="49"/>
    <x v="2"/>
    <x v="2"/>
    <s v="Happy"/>
    <x v="1"/>
    <x v="0"/>
  </r>
  <r>
    <x v="4081"/>
    <s v="Lucienne Moult"/>
    <x v="0"/>
    <d v="2002-05-27T00:00:00"/>
    <n v="2024327"/>
    <x v="199"/>
    <x v="1"/>
    <s v="Fatigue"/>
    <s v="Mood Swings"/>
    <x v="3"/>
    <n v="28"/>
    <x v="0"/>
    <x v="1"/>
    <s v="Sad"/>
    <x v="0"/>
    <x v="0"/>
  </r>
  <r>
    <x v="4082"/>
    <s v="Walsh Buckham"/>
    <x v="1"/>
    <d v="1993-06-24T00:00:00"/>
    <n v="2024121"/>
    <x v="267"/>
    <x v="5"/>
    <s v="Back Pain"/>
    <s v="Anxiety"/>
    <x v="3"/>
    <n v="21"/>
    <x v="1"/>
    <x v="1"/>
    <s v="Happy"/>
    <x v="1"/>
    <x v="1"/>
  </r>
  <r>
    <x v="4083"/>
    <s v="Lexine Arents"/>
    <x v="0"/>
    <d v="1996-12-25T00:00:00"/>
    <n v="2024610"/>
    <x v="195"/>
    <x v="1"/>
    <s v="Insomnia"/>
    <s v="Anxiety"/>
    <x v="1"/>
    <n v="70"/>
    <x v="1"/>
    <x v="0"/>
    <s v="Neutral"/>
    <x v="1"/>
    <x v="0"/>
  </r>
  <r>
    <x v="4084"/>
    <s v="Eal Osborn"/>
    <x v="1"/>
    <d v="2005-05-16T00:00:00"/>
    <n v="2024415"/>
    <x v="368"/>
    <x v="5"/>
    <s v="Insomnia"/>
    <s v="Irritability"/>
    <x v="0"/>
    <n v="42"/>
    <x v="0"/>
    <x v="0"/>
    <s v="Neutral"/>
    <x v="0"/>
    <x v="0"/>
  </r>
  <r>
    <x v="4085"/>
    <s v="Ilaire Summerfield"/>
    <x v="1"/>
    <d v="2003-02-19T00:00:00"/>
    <n v="202413"/>
    <x v="392"/>
    <x v="0"/>
    <s v="Insomnia"/>
    <s v="Irritability"/>
    <x v="5"/>
    <n v="147"/>
    <x v="2"/>
    <x v="1"/>
    <s v="Happy"/>
    <x v="0"/>
    <x v="0"/>
  </r>
  <r>
    <x v="4086"/>
    <s v="Willi Boshell"/>
    <x v="1"/>
    <d v="1985-02-11T00:00:00"/>
    <n v="2024224"/>
    <x v="605"/>
    <x v="5"/>
    <s v="Fatigue"/>
    <s v="Mood Swings"/>
    <x v="3"/>
    <n v="133"/>
    <x v="2"/>
    <x v="0"/>
    <s v="Neutral"/>
    <x v="0"/>
    <x v="0"/>
  </r>
  <r>
    <x v="4087"/>
    <s v="Tull Leve"/>
    <x v="1"/>
    <d v="2000-05-04T00:00:00"/>
    <n v="2024212"/>
    <x v="462"/>
    <x v="1"/>
    <s v="Headache"/>
    <s v="Depression"/>
    <x v="3"/>
    <n v="168"/>
    <x v="1"/>
    <x v="1"/>
    <s v="Happy"/>
    <x v="1"/>
    <x v="0"/>
  </r>
  <r>
    <x v="4088"/>
    <s v="Dave Narrie"/>
    <x v="1"/>
    <d v="1981-06-08T00:00:00"/>
    <n v="202441"/>
    <x v="648"/>
    <x v="0"/>
    <s v="Back Pain"/>
    <s v="Anxiety"/>
    <x v="0"/>
    <n v="21"/>
    <x v="2"/>
    <x v="1"/>
    <s v="Happy"/>
    <x v="1"/>
    <x v="0"/>
  </r>
  <r>
    <x v="4089"/>
    <s v="Raffaello Brunner"/>
    <x v="1"/>
    <d v="1986-03-25T00:00:00"/>
    <n v="2024512"/>
    <x v="440"/>
    <x v="3"/>
    <s v="Back Pain"/>
    <s v="Irritability"/>
    <x v="1"/>
    <n v="28"/>
    <x v="0"/>
    <x v="2"/>
    <s v="Happy"/>
    <x v="0"/>
    <x v="0"/>
  </r>
  <r>
    <x v="4090"/>
    <s v="Angelina Chipchase"/>
    <x v="0"/>
    <d v="2006-12-16T00:00:00"/>
    <n v="2024429"/>
    <x v="123"/>
    <x v="8"/>
    <s v="Loss of Appetite"/>
    <s v="Fear"/>
    <x v="2"/>
    <n v="77"/>
    <x v="2"/>
    <x v="1"/>
    <s v="Neutral"/>
    <x v="1"/>
    <x v="0"/>
  </r>
  <r>
    <x v="4091"/>
    <s v="Graeme Aucock"/>
    <x v="1"/>
    <d v="2001-04-11T00:00:00"/>
    <n v="2024324"/>
    <x v="109"/>
    <x v="1"/>
    <s v="Headache"/>
    <s v="Irritability"/>
    <x v="0"/>
    <n v="49"/>
    <x v="0"/>
    <x v="0"/>
    <s v="Happy"/>
    <x v="0"/>
    <x v="0"/>
  </r>
  <r>
    <x v="4092"/>
    <s v="Tye Castiello"/>
    <x v="1"/>
    <d v="1991-08-21T00:00:00"/>
    <n v="202453"/>
    <x v="475"/>
    <x v="0"/>
    <s v="Back Pain"/>
    <s v="Depression"/>
    <x v="2"/>
    <n v="77"/>
    <x v="1"/>
    <x v="0"/>
    <s v="Neutral"/>
    <x v="0"/>
    <x v="0"/>
  </r>
  <r>
    <x v="4093"/>
    <s v="Norina Laverack"/>
    <x v="0"/>
    <d v="1974-02-16T00:00:00"/>
    <n v="202424"/>
    <x v="75"/>
    <x v="3"/>
    <s v="Headache"/>
    <s v="Stress"/>
    <x v="2"/>
    <n v="105"/>
    <x v="0"/>
    <x v="0"/>
    <s v="Happy"/>
    <x v="1"/>
    <x v="0"/>
  </r>
  <r>
    <x v="4094"/>
    <s v="Scotty Hedney"/>
    <x v="1"/>
    <d v="1979-06-21T00:00:00"/>
    <n v="202465"/>
    <x v="5"/>
    <x v="3"/>
    <s v="Headache"/>
    <s v="Mood Swings"/>
    <x v="3"/>
    <n v="21"/>
    <x v="2"/>
    <x v="0"/>
    <s v="Happy"/>
    <x v="1"/>
    <x v="0"/>
  </r>
  <r>
    <x v="4095"/>
    <s v="Dino Mattack"/>
    <x v="1"/>
    <d v="2006-08-10T00:00:00"/>
    <n v="202423"/>
    <x v="329"/>
    <x v="8"/>
    <s v="Insomnia"/>
    <s v="Mood Swings"/>
    <x v="2"/>
    <n v="56"/>
    <x v="2"/>
    <x v="1"/>
    <s v="Neutral"/>
    <x v="1"/>
    <x v="0"/>
  </r>
  <r>
    <x v="4096"/>
    <s v="Artemas Cardo"/>
    <x v="1"/>
    <d v="1996-12-19T00:00:00"/>
    <n v="202441"/>
    <x v="370"/>
    <x v="3"/>
    <s v="Insomnia"/>
    <s v="Stress"/>
    <x v="2"/>
    <n v="49"/>
    <x v="2"/>
    <x v="0"/>
    <s v="Neutral"/>
    <x v="0"/>
    <x v="0"/>
  </r>
  <r>
    <x v="4097"/>
    <s v="Heddie McCalister"/>
    <x v="0"/>
    <d v="1993-10-22T00:00:00"/>
    <n v="2024521"/>
    <x v="95"/>
    <x v="3"/>
    <s v="Headache"/>
    <s v="Anxiety"/>
    <x v="5"/>
    <n v="126"/>
    <x v="1"/>
    <x v="2"/>
    <s v="Sad"/>
    <x v="0"/>
    <x v="1"/>
  </r>
  <r>
    <x v="4098"/>
    <s v="Jacquie Le Pine"/>
    <x v="0"/>
    <d v="1990-11-12T00:00:00"/>
    <n v="2024111"/>
    <x v="229"/>
    <x v="3"/>
    <s v="Back Pain"/>
    <s v="Anxiety"/>
    <x v="2"/>
    <n v="42"/>
    <x v="1"/>
    <x v="0"/>
    <s v="Happy"/>
    <x v="1"/>
    <x v="1"/>
  </r>
  <r>
    <x v="4099"/>
    <s v="Lena McConnal"/>
    <x v="0"/>
    <d v="2005-01-01T00:00:00"/>
    <n v="2024617"/>
    <x v="345"/>
    <x v="1"/>
    <s v="Insomnia"/>
    <s v="Depression"/>
    <x v="2"/>
    <n v="168"/>
    <x v="2"/>
    <x v="0"/>
    <s v="Neutral"/>
    <x v="1"/>
    <x v="0"/>
  </r>
  <r>
    <x v="4100"/>
    <s v="Amalea Ivanchin"/>
    <x v="0"/>
    <d v="1993-02-17T00:00:00"/>
    <n v="2024112"/>
    <x v="516"/>
    <x v="0"/>
    <s v="Back Pain"/>
    <s v="Irritability"/>
    <x v="5"/>
    <n v="182"/>
    <x v="2"/>
    <x v="1"/>
    <s v="Neutral"/>
    <x v="0"/>
    <x v="0"/>
  </r>
  <r>
    <x v="4101"/>
    <s v="Dorey Hebblethwaite"/>
    <x v="0"/>
    <d v="2005-01-18T00:00:00"/>
    <n v="2024510"/>
    <x v="97"/>
    <x v="0"/>
    <s v="Back Pain"/>
    <s v="Stress"/>
    <x v="2"/>
    <n v="105"/>
    <x v="2"/>
    <x v="0"/>
    <s v="Happy"/>
    <x v="0"/>
    <x v="0"/>
  </r>
  <r>
    <x v="4102"/>
    <s v="Brianna Brownell"/>
    <x v="0"/>
    <d v="2003-05-29T00:00:00"/>
    <n v="202414"/>
    <x v="663"/>
    <x v="0"/>
    <s v="Headache"/>
    <s v="Anxiety"/>
    <x v="3"/>
    <n v="147"/>
    <x v="1"/>
    <x v="2"/>
    <s v="Happy"/>
    <x v="1"/>
    <x v="1"/>
  </r>
  <r>
    <x v="4103"/>
    <s v="Hannie Cuniffe"/>
    <x v="0"/>
    <d v="1950-06-25T00:00:00"/>
    <n v="2024110"/>
    <x v="230"/>
    <x v="2"/>
    <s v="Loss of Appetite"/>
    <s v="Anxiety"/>
    <x v="9"/>
    <n v="14"/>
    <x v="0"/>
    <x v="1"/>
    <s v="Sad"/>
    <x v="0"/>
    <x v="0"/>
  </r>
  <r>
    <x v="4104"/>
    <s v="Pembroke Renbold"/>
    <x v="1"/>
    <d v="1977-11-22T00:00:00"/>
    <n v="2024418"/>
    <x v="22"/>
    <x v="3"/>
    <s v="Headache"/>
    <s v="Irritability"/>
    <x v="0"/>
    <n v="119"/>
    <x v="2"/>
    <x v="0"/>
    <s v="Happy"/>
    <x v="0"/>
    <x v="0"/>
  </r>
  <r>
    <x v="4105"/>
    <s v="Gun Moreton"/>
    <x v="1"/>
    <d v="1975-04-22T00:00:00"/>
    <n v="2024414"/>
    <x v="662"/>
    <x v="5"/>
    <s v="Fatigue"/>
    <s v="Depression"/>
    <x v="0"/>
    <n v="126"/>
    <x v="0"/>
    <x v="2"/>
    <s v="Happy"/>
    <x v="0"/>
    <x v="0"/>
  </r>
  <r>
    <x v="4106"/>
    <s v="Marin Antowski"/>
    <x v="0"/>
    <d v="2005-07-14T00:00:00"/>
    <n v="202448"/>
    <x v="299"/>
    <x v="0"/>
    <s v="Insomnia"/>
    <s v="Stress"/>
    <x v="3"/>
    <n v="161"/>
    <x v="2"/>
    <x v="2"/>
    <s v="Happy"/>
    <x v="0"/>
    <x v="0"/>
  </r>
  <r>
    <x v="4107"/>
    <s v="Goddart Dingley"/>
    <x v="1"/>
    <d v="1990-01-03T00:00:00"/>
    <n v="2024117"/>
    <x v="312"/>
    <x v="3"/>
    <s v="Back Pain"/>
    <s v="Depression"/>
    <x v="3"/>
    <n v="56"/>
    <x v="2"/>
    <x v="0"/>
    <s v="Neutral"/>
    <x v="1"/>
    <x v="0"/>
  </r>
  <r>
    <x v="4108"/>
    <s v="Noelle Tennison"/>
    <x v="0"/>
    <d v="1988-06-20T00:00:00"/>
    <n v="2024321"/>
    <x v="48"/>
    <x v="1"/>
    <s v="Back Pain"/>
    <s v="Mood Swings"/>
    <x v="3"/>
    <n v="49"/>
    <x v="0"/>
    <x v="2"/>
    <s v="Sad"/>
    <x v="0"/>
    <x v="0"/>
  </r>
  <r>
    <x v="4109"/>
    <s v="Vivyanne Pickerell"/>
    <x v="0"/>
    <d v="1990-12-21T00:00:00"/>
    <n v="2024216"/>
    <x v="201"/>
    <x v="1"/>
    <s v="Insomnia"/>
    <s v="Anxiety"/>
    <x v="1"/>
    <n v="91"/>
    <x v="2"/>
    <x v="1"/>
    <s v="Sad"/>
    <x v="0"/>
    <x v="0"/>
  </r>
  <r>
    <x v="4110"/>
    <s v="Florie Bramo"/>
    <x v="0"/>
    <d v="2005-01-05T00:00:00"/>
    <n v="2024227"/>
    <x v="116"/>
    <x v="5"/>
    <s v="Fatigue"/>
    <s v="Irritability"/>
    <x v="1"/>
    <n v="28"/>
    <x v="0"/>
    <x v="0"/>
    <s v="Sad"/>
    <x v="0"/>
    <x v="0"/>
  </r>
  <r>
    <x v="4111"/>
    <s v="Jaymie Cookley"/>
    <x v="1"/>
    <d v="2004-02-10T00:00:00"/>
    <n v="2024211"/>
    <x v="87"/>
    <x v="5"/>
    <s v="Back Pain"/>
    <s v="Depression"/>
    <x v="5"/>
    <n v="7"/>
    <x v="0"/>
    <x v="1"/>
    <s v="Neutral"/>
    <x v="1"/>
    <x v="0"/>
  </r>
  <r>
    <x v="4112"/>
    <s v="Rubie Scarf"/>
    <x v="0"/>
    <d v="2000-05-21T00:00:00"/>
    <n v="202459"/>
    <x v="119"/>
    <x v="2"/>
    <s v="Insomnia"/>
    <s v="Depression"/>
    <x v="1"/>
    <n v="133"/>
    <x v="1"/>
    <x v="0"/>
    <s v="Neutral"/>
    <x v="1"/>
    <x v="0"/>
  </r>
  <r>
    <x v="4113"/>
    <s v="Jo ann Shorten"/>
    <x v="0"/>
    <d v="1997-05-02T00:00:00"/>
    <n v="2024129"/>
    <x v="421"/>
    <x v="3"/>
    <s v="Insomnia"/>
    <s v="Mood Swings"/>
    <x v="1"/>
    <n v="21"/>
    <x v="2"/>
    <x v="2"/>
    <s v="Sad"/>
    <x v="0"/>
    <x v="0"/>
  </r>
  <r>
    <x v="4114"/>
    <s v="Maddi Jime"/>
    <x v="0"/>
    <d v="1999-01-25T00:00:00"/>
    <n v="2024228"/>
    <x v="372"/>
    <x v="0"/>
    <s v="Headache"/>
    <s v="Depression"/>
    <x v="1"/>
    <n v="63"/>
    <x v="0"/>
    <x v="0"/>
    <s v="Neutral"/>
    <x v="0"/>
    <x v="0"/>
  </r>
  <r>
    <x v="4115"/>
    <s v="Kerrill Lafont"/>
    <x v="0"/>
    <d v="1992-01-21T00:00:00"/>
    <n v="2024317"/>
    <x v="543"/>
    <x v="3"/>
    <s v="Insomnia"/>
    <s v="Stress"/>
    <x v="1"/>
    <n v="119"/>
    <x v="2"/>
    <x v="0"/>
    <s v="Neutral"/>
    <x v="0"/>
    <x v="0"/>
  </r>
  <r>
    <x v="4116"/>
    <s v="Allayne McBride"/>
    <x v="1"/>
    <d v="1991-03-29T00:00:00"/>
    <n v="2024212"/>
    <x v="384"/>
    <x v="0"/>
    <s v="High Blood Pressure"/>
    <s v="Anxiety"/>
    <x v="3"/>
    <n v="21"/>
    <x v="1"/>
    <x v="1"/>
    <s v="Sad"/>
    <x v="0"/>
    <x v="0"/>
  </r>
  <r>
    <x v="4117"/>
    <s v="Marie Wickham"/>
    <x v="0"/>
    <d v="1986-08-30T00:00:00"/>
    <n v="202444"/>
    <x v="314"/>
    <x v="3"/>
    <s v="Back Pain"/>
    <s v="Stress"/>
    <x v="2"/>
    <n v="77"/>
    <x v="0"/>
    <x v="0"/>
    <s v="Sad"/>
    <x v="0"/>
    <x v="0"/>
  </r>
  <r>
    <x v="4118"/>
    <s v="Bryant Hinckesman"/>
    <x v="1"/>
    <d v="2006-05-26T00:00:00"/>
    <n v="202449"/>
    <x v="87"/>
    <x v="1"/>
    <s v="Insomnia"/>
    <s v="Depression"/>
    <x v="3"/>
    <n v="98"/>
    <x v="0"/>
    <x v="0"/>
    <s v="Neutral"/>
    <x v="0"/>
    <x v="0"/>
  </r>
  <r>
    <x v="4119"/>
    <s v="Ketti Basire"/>
    <x v="0"/>
    <d v="2004-07-09T00:00:00"/>
    <n v="202439"/>
    <x v="72"/>
    <x v="3"/>
    <s v="Fatigue"/>
    <s v="Mood Swings"/>
    <x v="0"/>
    <n v="21"/>
    <x v="2"/>
    <x v="1"/>
    <s v="Happy"/>
    <x v="0"/>
    <x v="0"/>
  </r>
  <r>
    <x v="4120"/>
    <s v="Emyle Saines"/>
    <x v="0"/>
    <d v="2003-11-13T00:00:00"/>
    <n v="2024126"/>
    <x v="180"/>
    <x v="2"/>
    <s v="Back Pain"/>
    <s v="Depression"/>
    <x v="3"/>
    <n v="63"/>
    <x v="0"/>
    <x v="0"/>
    <s v="Sad"/>
    <x v="0"/>
    <x v="0"/>
  </r>
  <r>
    <x v="4121"/>
    <s v="Myrah Beardsall"/>
    <x v="0"/>
    <d v="1968-07-28T00:00:00"/>
    <n v="2024316"/>
    <x v="650"/>
    <x v="3"/>
    <s v="Headache"/>
    <s v="Irritability"/>
    <x v="2"/>
    <n v="140"/>
    <x v="2"/>
    <x v="0"/>
    <s v="Happy"/>
    <x v="1"/>
    <x v="0"/>
  </r>
  <r>
    <x v="4122"/>
    <s v="Ingamar Blasgen"/>
    <x v="1"/>
    <d v="1985-08-14T00:00:00"/>
    <n v="2024426"/>
    <x v="465"/>
    <x v="0"/>
    <s v="High Blood Pressure"/>
    <s v="Stress"/>
    <x v="3"/>
    <n v="84"/>
    <x v="1"/>
    <x v="1"/>
    <s v="Happy"/>
    <x v="0"/>
    <x v="0"/>
  </r>
  <r>
    <x v="4123"/>
    <s v="Delainey Feldheim"/>
    <x v="1"/>
    <d v="1991-07-06T00:00:00"/>
    <n v="2024329"/>
    <x v="215"/>
    <x v="2"/>
    <s v="Back Pain"/>
    <s v="Mood Swings"/>
    <x v="2"/>
    <n v="21"/>
    <x v="2"/>
    <x v="2"/>
    <s v="Happy"/>
    <x v="0"/>
    <x v="0"/>
  </r>
  <r>
    <x v="4124"/>
    <s v="Hanni Earngy"/>
    <x v="0"/>
    <d v="1991-03-31T00:00:00"/>
    <n v="2024322"/>
    <x v="699"/>
    <x v="3"/>
    <s v="High Blood Pressure"/>
    <s v="Anxiety"/>
    <x v="1"/>
    <n v="7"/>
    <x v="0"/>
    <x v="1"/>
    <s v="Happy"/>
    <x v="0"/>
    <x v="0"/>
  </r>
  <r>
    <x v="4125"/>
    <s v="Brendan Guiet"/>
    <x v="1"/>
    <d v="1993-04-30T00:00:00"/>
    <n v="2024427"/>
    <x v="639"/>
    <x v="2"/>
    <s v="Back Pain"/>
    <s v="Mood Swings"/>
    <x v="1"/>
    <n v="28"/>
    <x v="2"/>
    <x v="0"/>
    <s v="Happy"/>
    <x v="0"/>
    <x v="0"/>
  </r>
  <r>
    <x v="4126"/>
    <s v="Swen Cammomile"/>
    <x v="1"/>
    <d v="1995-02-05T00:00:00"/>
    <n v="202465"/>
    <x v="549"/>
    <x v="1"/>
    <s v="Back Pain"/>
    <s v="Mood Swings"/>
    <x v="1"/>
    <n v="7"/>
    <x v="2"/>
    <x v="0"/>
    <s v="Neutral"/>
    <x v="0"/>
    <x v="0"/>
  </r>
  <r>
    <x v="4127"/>
    <s v="Aleksandr Tabram"/>
    <x v="1"/>
    <d v="1993-04-19T00:00:00"/>
    <n v="202437"/>
    <x v="481"/>
    <x v="1"/>
    <s v="Back Pain"/>
    <s v="Anxiety"/>
    <x v="2"/>
    <n v="63"/>
    <x v="1"/>
    <x v="1"/>
    <s v="Sad"/>
    <x v="1"/>
    <x v="1"/>
  </r>
  <r>
    <x v="4128"/>
    <s v="Chandra Joule"/>
    <x v="0"/>
    <d v="2001-02-07T00:00:00"/>
    <n v="202457"/>
    <x v="407"/>
    <x v="0"/>
    <s v="Back Pain"/>
    <s v="Irritability"/>
    <x v="1"/>
    <n v="147"/>
    <x v="1"/>
    <x v="0"/>
    <s v="Happy"/>
    <x v="1"/>
    <x v="1"/>
  </r>
  <r>
    <x v="4129"/>
    <s v="Layton Grece"/>
    <x v="1"/>
    <d v="1995-10-26T00:00:00"/>
    <n v="2024324"/>
    <x v="441"/>
    <x v="3"/>
    <s v="Headache"/>
    <s v="Anxiety"/>
    <x v="3"/>
    <n v="119"/>
    <x v="0"/>
    <x v="1"/>
    <s v="Happy"/>
    <x v="0"/>
    <x v="0"/>
  </r>
  <r>
    <x v="4130"/>
    <s v="Aurea Iskowitz"/>
    <x v="0"/>
    <d v="2003-06-18T00:00:00"/>
    <n v="202434"/>
    <x v="42"/>
    <x v="1"/>
    <s v="High Blood Pressure"/>
    <s v="Anxiety"/>
    <x v="2"/>
    <n v="182"/>
    <x v="2"/>
    <x v="2"/>
    <s v="Neutral"/>
    <x v="1"/>
    <x v="0"/>
  </r>
  <r>
    <x v="4131"/>
    <s v="Selia Gasperi"/>
    <x v="0"/>
    <d v="1997-05-14T00:00:00"/>
    <n v="202425"/>
    <x v="33"/>
    <x v="1"/>
    <s v="Fatigue"/>
    <s v="Stress"/>
    <x v="3"/>
    <n v="126"/>
    <x v="2"/>
    <x v="0"/>
    <s v="Sad"/>
    <x v="0"/>
    <x v="0"/>
  </r>
  <r>
    <x v="4132"/>
    <s v="Orren Espinel"/>
    <x v="1"/>
    <d v="1995-09-02T00:00:00"/>
    <n v="2024524"/>
    <x v="298"/>
    <x v="3"/>
    <s v="Back Pain"/>
    <s v="Stress"/>
    <x v="3"/>
    <n v="147"/>
    <x v="2"/>
    <x v="1"/>
    <s v="Sad"/>
    <x v="0"/>
    <x v="0"/>
  </r>
  <r>
    <x v="4133"/>
    <s v="Darby Lockhurst"/>
    <x v="1"/>
    <d v="2006-08-17T00:00:00"/>
    <n v="2024414"/>
    <x v="521"/>
    <x v="1"/>
    <s v="Loss of Appetite"/>
    <s v="Fear"/>
    <x v="7"/>
    <n v="112"/>
    <x v="2"/>
    <x v="1"/>
    <s v="Happy"/>
    <x v="1"/>
    <x v="0"/>
  </r>
  <r>
    <x v="4134"/>
    <s v="Georgetta Althorpe"/>
    <x v="0"/>
    <d v="1995-08-27T00:00:00"/>
    <n v="2024421"/>
    <x v="170"/>
    <x v="1"/>
    <s v="Fatigue"/>
    <s v="Depression"/>
    <x v="1"/>
    <n v="70"/>
    <x v="2"/>
    <x v="2"/>
    <s v="Neutral"/>
    <x v="1"/>
    <x v="0"/>
  </r>
  <r>
    <x v="4135"/>
    <s v="Alejandra Campling"/>
    <x v="0"/>
    <d v="1992-01-06T00:00:00"/>
    <n v="2024212"/>
    <x v="478"/>
    <x v="3"/>
    <s v="Back Pain"/>
    <s v="Irritability"/>
    <x v="2"/>
    <n v="84"/>
    <x v="2"/>
    <x v="0"/>
    <s v="Sad"/>
    <x v="1"/>
    <x v="0"/>
  </r>
  <r>
    <x v="4136"/>
    <s v="Kalle Snassell"/>
    <x v="1"/>
    <d v="2002-07-13T00:00:00"/>
    <n v="202453"/>
    <x v="555"/>
    <x v="3"/>
    <s v="Fatigue"/>
    <s v="Stress"/>
    <x v="0"/>
    <n v="14"/>
    <x v="2"/>
    <x v="1"/>
    <s v="Neutral"/>
    <x v="0"/>
    <x v="0"/>
  </r>
  <r>
    <x v="4137"/>
    <s v="Chevalier Dumbarton"/>
    <x v="1"/>
    <d v="2003-08-02T00:00:00"/>
    <n v="202441"/>
    <x v="637"/>
    <x v="0"/>
    <s v="High Blood Pressure"/>
    <s v="Anxiety"/>
    <x v="5"/>
    <n v="63"/>
    <x v="2"/>
    <x v="0"/>
    <s v="Neutral"/>
    <x v="1"/>
    <x v="0"/>
  </r>
  <r>
    <x v="4138"/>
    <s v="Lenard Rubinowitch"/>
    <x v="1"/>
    <d v="1996-07-16T00:00:00"/>
    <n v="2024526"/>
    <x v="553"/>
    <x v="3"/>
    <s v="Fatigue"/>
    <s v="Depression"/>
    <x v="3"/>
    <n v="70"/>
    <x v="0"/>
    <x v="0"/>
    <s v="Happy"/>
    <x v="0"/>
    <x v="0"/>
  </r>
  <r>
    <x v="4139"/>
    <s v="Bea Jako"/>
    <x v="0"/>
    <d v="1984-03-06T00:00:00"/>
    <n v="2024417"/>
    <x v="138"/>
    <x v="3"/>
    <s v="Fatigue"/>
    <s v="Anxiety"/>
    <x v="0"/>
    <n v="91"/>
    <x v="0"/>
    <x v="1"/>
    <s v="Neutral"/>
    <x v="1"/>
    <x v="0"/>
  </r>
  <r>
    <x v="4140"/>
    <s v="Vale Painter"/>
    <x v="0"/>
    <d v="1998-07-09T00:00:00"/>
    <n v="2024223"/>
    <x v="620"/>
    <x v="2"/>
    <s v="Fatigue"/>
    <s v="Mood Swings"/>
    <x v="2"/>
    <n v="182"/>
    <x v="2"/>
    <x v="0"/>
    <s v="Neutral"/>
    <x v="1"/>
    <x v="0"/>
  </r>
  <r>
    <x v="4141"/>
    <s v="Junie Lethbridge"/>
    <x v="0"/>
    <d v="1974-03-09T00:00:00"/>
    <n v="2024222"/>
    <x v="423"/>
    <x v="5"/>
    <s v="Headache"/>
    <s v="Anxiety"/>
    <x v="1"/>
    <n v="28"/>
    <x v="1"/>
    <x v="0"/>
    <s v="Sad"/>
    <x v="0"/>
    <x v="0"/>
  </r>
  <r>
    <x v="4142"/>
    <s v="Doris Ruddiman"/>
    <x v="0"/>
    <d v="2003-06-29T00:00:00"/>
    <n v="2024518"/>
    <x v="458"/>
    <x v="0"/>
    <s v="Back Pain"/>
    <s v="Depression"/>
    <x v="3"/>
    <n v="91"/>
    <x v="2"/>
    <x v="0"/>
    <s v="Sad"/>
    <x v="0"/>
    <x v="0"/>
  </r>
  <r>
    <x v="4143"/>
    <s v="Hanny Lunny"/>
    <x v="0"/>
    <d v="2006-07-30T00:00:00"/>
    <n v="202412"/>
    <x v="202"/>
    <x v="8"/>
    <s v="Loss of Appetite"/>
    <s v="Anger"/>
    <x v="11"/>
    <n v="126"/>
    <x v="0"/>
    <x v="0"/>
    <s v="Happy"/>
    <x v="0"/>
    <x v="0"/>
  </r>
  <r>
    <x v="4144"/>
    <s v="Davine Heasman"/>
    <x v="0"/>
    <d v="1974-03-23T00:00:00"/>
    <n v="202429"/>
    <x v="160"/>
    <x v="0"/>
    <s v="High Blood Pressure"/>
    <s v="Depression"/>
    <x v="2"/>
    <n v="98"/>
    <x v="2"/>
    <x v="0"/>
    <s v="Neutral"/>
    <x v="1"/>
    <x v="0"/>
  </r>
  <r>
    <x v="4145"/>
    <s v="Kleon Josling"/>
    <x v="1"/>
    <d v="1993-05-14T00:00:00"/>
    <n v="202457"/>
    <x v="583"/>
    <x v="2"/>
    <s v="Fatigue"/>
    <s v="Anxiety"/>
    <x v="0"/>
    <n v="161"/>
    <x v="1"/>
    <x v="1"/>
    <s v="Neutral"/>
    <x v="1"/>
    <x v="0"/>
  </r>
  <r>
    <x v="4146"/>
    <s v="Fabe Tipling"/>
    <x v="1"/>
    <d v="1992-03-10T00:00:00"/>
    <n v="2024311"/>
    <x v="38"/>
    <x v="5"/>
    <s v="Back Pain"/>
    <s v="Irritability"/>
    <x v="5"/>
    <n v="154"/>
    <x v="0"/>
    <x v="0"/>
    <s v="Sad"/>
    <x v="0"/>
    <x v="0"/>
  </r>
  <r>
    <x v="4147"/>
    <s v="Maddie Langdridge"/>
    <x v="0"/>
    <d v="1990-01-08T00:00:00"/>
    <n v="202423"/>
    <x v="28"/>
    <x v="0"/>
    <s v="Insomnia"/>
    <s v="Irritability"/>
    <x v="2"/>
    <n v="182"/>
    <x v="1"/>
    <x v="2"/>
    <s v="Happy"/>
    <x v="1"/>
    <x v="0"/>
  </r>
  <r>
    <x v="4148"/>
    <s v="Dorothy Gitsham"/>
    <x v="0"/>
    <d v="1997-09-09T00:00:00"/>
    <n v="2024211"/>
    <x v="69"/>
    <x v="0"/>
    <s v="High Blood Pressure"/>
    <s v="Mood Swings"/>
    <x v="3"/>
    <n v="77"/>
    <x v="0"/>
    <x v="0"/>
    <s v="Neutral"/>
    <x v="0"/>
    <x v="0"/>
  </r>
  <r>
    <x v="4149"/>
    <s v="Normy Mattholie"/>
    <x v="1"/>
    <d v="2001-02-08T00:00:00"/>
    <n v="2024229"/>
    <x v="257"/>
    <x v="5"/>
    <s v="Insomnia"/>
    <s v="Anxiety"/>
    <x v="1"/>
    <n v="63"/>
    <x v="0"/>
    <x v="1"/>
    <s v="Neutral"/>
    <x v="0"/>
    <x v="0"/>
  </r>
  <r>
    <x v="4150"/>
    <s v="Jamaal Shiliton"/>
    <x v="1"/>
    <d v="2002-08-18T00:00:00"/>
    <n v="202413"/>
    <x v="404"/>
    <x v="2"/>
    <s v="High Blood Pressure"/>
    <s v="Mood Swings"/>
    <x v="3"/>
    <n v="112"/>
    <x v="2"/>
    <x v="0"/>
    <s v="Happy"/>
    <x v="0"/>
    <x v="0"/>
  </r>
  <r>
    <x v="4151"/>
    <s v="Rolf Walsh"/>
    <x v="1"/>
    <d v="1977-12-21T00:00:00"/>
    <n v="2024430"/>
    <x v="685"/>
    <x v="1"/>
    <s v="Back Pain"/>
    <s v="Stress"/>
    <x v="5"/>
    <n v="161"/>
    <x v="2"/>
    <x v="0"/>
    <s v="Sad"/>
    <x v="1"/>
    <x v="0"/>
  </r>
  <r>
    <x v="4152"/>
    <s v="Land Bilofsky"/>
    <x v="1"/>
    <d v="1995-07-28T00:00:00"/>
    <n v="202424"/>
    <x v="633"/>
    <x v="5"/>
    <s v="Back Pain"/>
    <s v="Irritability"/>
    <x v="1"/>
    <n v="161"/>
    <x v="0"/>
    <x v="1"/>
    <s v="Sad"/>
    <x v="0"/>
    <x v="0"/>
  </r>
  <r>
    <x v="4153"/>
    <s v="Aile Lewinton"/>
    <x v="0"/>
    <d v="1993-11-26T00:00:00"/>
    <n v="2024115"/>
    <x v="415"/>
    <x v="0"/>
    <s v="Insomnia"/>
    <s v="Stress"/>
    <x v="3"/>
    <n v="63"/>
    <x v="0"/>
    <x v="0"/>
    <s v="Sad"/>
    <x v="0"/>
    <x v="0"/>
  </r>
  <r>
    <x v="4154"/>
    <s v="Vitia Saltrese"/>
    <x v="0"/>
    <d v="1999-12-13T00:00:00"/>
    <n v="202452"/>
    <x v="309"/>
    <x v="5"/>
    <s v="Fatigue"/>
    <s v="Stress"/>
    <x v="5"/>
    <n v="175"/>
    <x v="0"/>
    <x v="0"/>
    <s v="Sad"/>
    <x v="0"/>
    <x v="0"/>
  </r>
  <r>
    <x v="4155"/>
    <s v="Lambert Vaugham"/>
    <x v="1"/>
    <d v="1995-08-16T00:00:00"/>
    <n v="2024427"/>
    <x v="68"/>
    <x v="5"/>
    <s v="Back Pain"/>
    <s v="Mood Swings"/>
    <x v="2"/>
    <n v="35"/>
    <x v="0"/>
    <x v="1"/>
    <s v="Happy"/>
    <x v="1"/>
    <x v="0"/>
  </r>
  <r>
    <x v="4156"/>
    <s v="Emlyn Blick"/>
    <x v="1"/>
    <d v="1998-12-26T00:00:00"/>
    <n v="2024117"/>
    <x v="170"/>
    <x v="1"/>
    <s v="Fatigue"/>
    <s v="Depression"/>
    <x v="2"/>
    <n v="7"/>
    <x v="1"/>
    <x v="1"/>
    <s v="Happy"/>
    <x v="1"/>
    <x v="0"/>
  </r>
  <r>
    <x v="4157"/>
    <s v="Banky Kilcoyne"/>
    <x v="1"/>
    <d v="1970-08-15T00:00:00"/>
    <n v="2024118"/>
    <x v="398"/>
    <x v="3"/>
    <s v="Back Pain"/>
    <s v="Irritability"/>
    <x v="5"/>
    <n v="56"/>
    <x v="0"/>
    <x v="1"/>
    <s v="Sad"/>
    <x v="0"/>
    <x v="0"/>
  </r>
  <r>
    <x v="4158"/>
    <s v="Dulcie Dudding"/>
    <x v="0"/>
    <d v="1979-08-21T00:00:00"/>
    <n v="2024621"/>
    <x v="11"/>
    <x v="2"/>
    <s v="Back Pain"/>
    <s v="Anxiety"/>
    <x v="2"/>
    <n v="28"/>
    <x v="2"/>
    <x v="1"/>
    <s v="Sad"/>
    <x v="1"/>
    <x v="0"/>
  </r>
  <r>
    <x v="4159"/>
    <s v="Michaeline Bliss"/>
    <x v="0"/>
    <d v="1994-07-08T00:00:00"/>
    <n v="2024114"/>
    <x v="128"/>
    <x v="5"/>
    <s v="Back Pain"/>
    <s v="Mood Swings"/>
    <x v="1"/>
    <n v="182"/>
    <x v="1"/>
    <x v="0"/>
    <s v="Sad"/>
    <x v="1"/>
    <x v="0"/>
  </r>
  <r>
    <x v="4160"/>
    <s v="Udall Eborall"/>
    <x v="1"/>
    <d v="1975-01-01T00:00:00"/>
    <n v="202414"/>
    <x v="452"/>
    <x v="0"/>
    <s v="Fatigue"/>
    <s v="Anxiety"/>
    <x v="1"/>
    <n v="91"/>
    <x v="1"/>
    <x v="2"/>
    <s v="Neutral"/>
    <x v="1"/>
    <x v="0"/>
  </r>
  <r>
    <x v="4161"/>
    <s v="Trude Angus"/>
    <x v="0"/>
    <d v="1992-08-13T00:00:00"/>
    <n v="2024412"/>
    <x v="128"/>
    <x v="0"/>
    <s v="High Blood Pressure"/>
    <s v="Anxiety"/>
    <x v="2"/>
    <n v="56"/>
    <x v="2"/>
    <x v="1"/>
    <s v="Neutral"/>
    <x v="0"/>
    <x v="0"/>
  </r>
  <r>
    <x v="4162"/>
    <s v="Ellissa Rillett"/>
    <x v="0"/>
    <d v="1999-04-30T00:00:00"/>
    <n v="2024620"/>
    <x v="119"/>
    <x v="1"/>
    <s v="Headache"/>
    <s v="Anxiety"/>
    <x v="1"/>
    <n v="91"/>
    <x v="1"/>
    <x v="0"/>
    <s v="Happy"/>
    <x v="0"/>
    <x v="0"/>
  </r>
  <r>
    <x v="4163"/>
    <s v="Reggy Fawssett"/>
    <x v="1"/>
    <d v="2004-01-21T00:00:00"/>
    <n v="2024112"/>
    <x v="64"/>
    <x v="1"/>
    <s v="Insomnia"/>
    <s v="Stress"/>
    <x v="1"/>
    <n v="105"/>
    <x v="2"/>
    <x v="1"/>
    <s v="Happy"/>
    <x v="0"/>
    <x v="0"/>
  </r>
  <r>
    <x v="4164"/>
    <s v="Mendy Laugier"/>
    <x v="1"/>
    <d v="1982-11-13T00:00:00"/>
    <n v="202413"/>
    <x v="568"/>
    <x v="0"/>
    <s v="Fatigue"/>
    <s v="Stress"/>
    <x v="5"/>
    <n v="56"/>
    <x v="0"/>
    <x v="1"/>
    <s v="Neutral"/>
    <x v="0"/>
    <x v="0"/>
  </r>
  <r>
    <x v="4165"/>
    <s v="Katleen Douberday"/>
    <x v="0"/>
    <d v="2001-01-24T00:00:00"/>
    <n v="2024114"/>
    <x v="230"/>
    <x v="3"/>
    <s v="Back Pain"/>
    <s v="Depression"/>
    <x v="2"/>
    <n v="133"/>
    <x v="0"/>
    <x v="0"/>
    <s v="Neutral"/>
    <x v="0"/>
    <x v="0"/>
  </r>
  <r>
    <x v="4166"/>
    <s v="Siusan Vivian"/>
    <x v="0"/>
    <d v="1992-02-20T00:00:00"/>
    <n v="2024615"/>
    <x v="46"/>
    <x v="3"/>
    <s v="Headache"/>
    <s v="Anxiety"/>
    <x v="3"/>
    <n v="161"/>
    <x v="1"/>
    <x v="1"/>
    <s v="Sad"/>
    <x v="1"/>
    <x v="0"/>
  </r>
  <r>
    <x v="4167"/>
    <s v="Hope Gregor"/>
    <x v="0"/>
    <d v="2006-11-12T00:00:00"/>
    <n v="2024417"/>
    <x v="698"/>
    <x v="8"/>
    <s v="Fatigue"/>
    <s v="Anger"/>
    <x v="11"/>
    <n v="175"/>
    <x v="2"/>
    <x v="0"/>
    <s v="Neutral"/>
    <x v="1"/>
    <x v="0"/>
  </r>
  <r>
    <x v="4168"/>
    <s v="Patrick Hazelton"/>
    <x v="1"/>
    <d v="2003-06-23T00:00:00"/>
    <n v="202426"/>
    <x v="510"/>
    <x v="3"/>
    <s v="Fatigue"/>
    <s v="Anxiety"/>
    <x v="2"/>
    <n v="154"/>
    <x v="1"/>
    <x v="1"/>
    <s v="Sad"/>
    <x v="0"/>
    <x v="0"/>
  </r>
  <r>
    <x v="4169"/>
    <s v="Dorrie Cunnane"/>
    <x v="0"/>
    <d v="2006-03-27T00:00:00"/>
    <n v="2024421"/>
    <x v="40"/>
    <x v="3"/>
    <s v="Headache"/>
    <s v="Irritability"/>
    <x v="3"/>
    <n v="91"/>
    <x v="0"/>
    <x v="0"/>
    <s v="Happy"/>
    <x v="0"/>
    <x v="0"/>
  </r>
  <r>
    <x v="4170"/>
    <s v="Torrin Orred"/>
    <x v="1"/>
    <d v="1981-10-20T00:00:00"/>
    <n v="2024511"/>
    <x v="514"/>
    <x v="1"/>
    <s v="Headache"/>
    <s v="Anxiety"/>
    <x v="3"/>
    <n v="112"/>
    <x v="0"/>
    <x v="1"/>
    <s v="Sad"/>
    <x v="0"/>
    <x v="0"/>
  </r>
  <r>
    <x v="4171"/>
    <s v="Malina Meaking"/>
    <x v="0"/>
    <d v="1991-05-28T00:00:00"/>
    <n v="2024211"/>
    <x v="341"/>
    <x v="3"/>
    <s v="Fatigue"/>
    <s v="Mood Swings"/>
    <x v="3"/>
    <n v="49"/>
    <x v="0"/>
    <x v="0"/>
    <s v="Happy"/>
    <x v="0"/>
    <x v="0"/>
  </r>
  <r>
    <x v="4172"/>
    <s v="Chrisse Faveryear"/>
    <x v="1"/>
    <d v="1984-11-17T00:00:00"/>
    <n v="202447"/>
    <x v="436"/>
    <x v="1"/>
    <s v="High Blood Pressure"/>
    <s v="Depression"/>
    <x v="3"/>
    <n v="140"/>
    <x v="0"/>
    <x v="1"/>
    <s v="Neutral"/>
    <x v="0"/>
    <x v="0"/>
  </r>
  <r>
    <x v="4173"/>
    <s v="Graham Ferandez"/>
    <x v="1"/>
    <d v="2001-01-11T00:00:00"/>
    <n v="202437"/>
    <x v="184"/>
    <x v="2"/>
    <s v="High Blood Pressure"/>
    <s v="Mood Swings"/>
    <x v="0"/>
    <n v="14"/>
    <x v="1"/>
    <x v="2"/>
    <s v="Neutral"/>
    <x v="0"/>
    <x v="0"/>
  </r>
  <r>
    <x v="4174"/>
    <s v="Ofella Dolling"/>
    <x v="0"/>
    <d v="1953-06-05T00:00:00"/>
    <n v="202458"/>
    <x v="234"/>
    <x v="2"/>
    <s v="Arthritis Pain"/>
    <s v="Depression"/>
    <x v="4"/>
    <n v="28"/>
    <x v="0"/>
    <x v="1"/>
    <s v="Happy"/>
    <x v="0"/>
    <x v="0"/>
  </r>
  <r>
    <x v="4175"/>
    <s v="Izzy Denver"/>
    <x v="1"/>
    <d v="1973-06-17T00:00:00"/>
    <n v="2024513"/>
    <x v="255"/>
    <x v="0"/>
    <s v="Back Pain"/>
    <s v="Mood Swings"/>
    <x v="0"/>
    <n v="133"/>
    <x v="2"/>
    <x v="0"/>
    <s v="Neutral"/>
    <x v="0"/>
    <x v="0"/>
  </r>
  <r>
    <x v="4176"/>
    <s v="Siward McPike"/>
    <x v="1"/>
    <d v="1995-06-30T00:00:00"/>
    <n v="2024110"/>
    <x v="69"/>
    <x v="0"/>
    <s v="Back Pain"/>
    <s v="Mood Swings"/>
    <x v="2"/>
    <n v="56"/>
    <x v="2"/>
    <x v="1"/>
    <s v="Neutral"/>
    <x v="0"/>
    <x v="0"/>
  </r>
  <r>
    <x v="4177"/>
    <s v="Gregorius Seemmonds"/>
    <x v="1"/>
    <d v="1975-04-28T00:00:00"/>
    <n v="2024214"/>
    <x v="676"/>
    <x v="3"/>
    <s v="High Blood Pressure"/>
    <s v="Depression"/>
    <x v="5"/>
    <n v="182"/>
    <x v="2"/>
    <x v="1"/>
    <s v="Sad"/>
    <x v="0"/>
    <x v="0"/>
  </r>
  <r>
    <x v="4178"/>
    <s v="Birgitta Shakspeare"/>
    <x v="0"/>
    <d v="2005-03-04T00:00:00"/>
    <n v="2024618"/>
    <x v="393"/>
    <x v="1"/>
    <s v="Fatigue"/>
    <s v="Depression"/>
    <x v="2"/>
    <n v="154"/>
    <x v="2"/>
    <x v="0"/>
    <s v="Neutral"/>
    <x v="1"/>
    <x v="0"/>
  </r>
  <r>
    <x v="4179"/>
    <s v="Celia Brosetti"/>
    <x v="0"/>
    <d v="1995-05-14T00:00:00"/>
    <n v="2024511"/>
    <x v="328"/>
    <x v="0"/>
    <s v="Insomnia"/>
    <s v="Anxiety"/>
    <x v="2"/>
    <n v="35"/>
    <x v="2"/>
    <x v="2"/>
    <s v="Neutral"/>
    <x v="1"/>
    <x v="0"/>
  </r>
  <r>
    <x v="4180"/>
    <s v="Joshua Hawton"/>
    <x v="1"/>
    <d v="1993-02-27T00:00:00"/>
    <n v="2024525"/>
    <x v="148"/>
    <x v="2"/>
    <s v="High Blood Pressure"/>
    <s v="Depression"/>
    <x v="1"/>
    <n v="140"/>
    <x v="2"/>
    <x v="1"/>
    <s v="Neutral"/>
    <x v="1"/>
    <x v="0"/>
  </r>
  <r>
    <x v="4181"/>
    <s v="Sarene Jarrold"/>
    <x v="0"/>
    <d v="2006-11-22T00:00:00"/>
    <n v="2024326"/>
    <x v="142"/>
    <x v="6"/>
    <s v="Fatigue"/>
    <s v="Anger"/>
    <x v="1"/>
    <n v="161"/>
    <x v="0"/>
    <x v="2"/>
    <s v="Neutral"/>
    <x v="0"/>
    <x v="0"/>
  </r>
  <r>
    <x v="4182"/>
    <s v="Buddy Wardhaw"/>
    <x v="1"/>
    <d v="1998-01-07T00:00:00"/>
    <n v="202457"/>
    <x v="215"/>
    <x v="1"/>
    <s v="Back Pain"/>
    <s v="Depression"/>
    <x v="1"/>
    <n v="70"/>
    <x v="0"/>
    <x v="1"/>
    <s v="Sad"/>
    <x v="0"/>
    <x v="0"/>
  </r>
  <r>
    <x v="4183"/>
    <s v="Troy Zoephel"/>
    <x v="1"/>
    <d v="1996-07-28T00:00:00"/>
    <n v="2024522"/>
    <x v="135"/>
    <x v="3"/>
    <s v="Fatigue"/>
    <s v="Depression"/>
    <x v="2"/>
    <n v="112"/>
    <x v="0"/>
    <x v="0"/>
    <s v="Sad"/>
    <x v="0"/>
    <x v="0"/>
  </r>
  <r>
    <x v="4184"/>
    <s v="Kalila Radloff"/>
    <x v="0"/>
    <d v="1958-02-02T00:00:00"/>
    <n v="202465"/>
    <x v="620"/>
    <x v="1"/>
    <s v="Insomnia"/>
    <s v="Anxiety"/>
    <x v="5"/>
    <n v="21"/>
    <x v="2"/>
    <x v="1"/>
    <s v="Neutral"/>
    <x v="0"/>
    <x v="0"/>
  </r>
  <r>
    <x v="4185"/>
    <s v="Corbie Hanshaw"/>
    <x v="1"/>
    <d v="2000-03-23T00:00:00"/>
    <n v="2024111"/>
    <x v="33"/>
    <x v="3"/>
    <s v="Back Pain"/>
    <s v="Stress"/>
    <x v="2"/>
    <n v="119"/>
    <x v="2"/>
    <x v="0"/>
    <s v="Happy"/>
    <x v="0"/>
    <x v="0"/>
  </r>
  <r>
    <x v="4186"/>
    <s v="Karney Renault"/>
    <x v="1"/>
    <d v="2002-07-15T00:00:00"/>
    <n v="2024512"/>
    <x v="415"/>
    <x v="1"/>
    <s v="Fatigue"/>
    <s v="Stress"/>
    <x v="0"/>
    <n v="7"/>
    <x v="2"/>
    <x v="0"/>
    <s v="Happy"/>
    <x v="1"/>
    <x v="0"/>
  </r>
  <r>
    <x v="4187"/>
    <s v="Danette Rumbellow"/>
    <x v="0"/>
    <d v="2005-07-02T00:00:00"/>
    <n v="202429"/>
    <x v="355"/>
    <x v="1"/>
    <s v="High Blood Pressure"/>
    <s v="Anxiety"/>
    <x v="2"/>
    <n v="49"/>
    <x v="1"/>
    <x v="0"/>
    <s v="Sad"/>
    <x v="1"/>
    <x v="0"/>
  </r>
  <r>
    <x v="4188"/>
    <s v="Sigismundo Lefeuvre"/>
    <x v="1"/>
    <d v="2000-10-10T00:00:00"/>
    <n v="2024611"/>
    <x v="146"/>
    <x v="1"/>
    <s v="Fatigue"/>
    <s v="Depression"/>
    <x v="0"/>
    <n v="49"/>
    <x v="2"/>
    <x v="1"/>
    <s v="Neutral"/>
    <x v="1"/>
    <x v="0"/>
  </r>
  <r>
    <x v="4189"/>
    <s v="Alla Braun"/>
    <x v="0"/>
    <d v="1992-04-06T00:00:00"/>
    <n v="202457"/>
    <x v="374"/>
    <x v="2"/>
    <s v="Back Pain"/>
    <s v="Depression"/>
    <x v="5"/>
    <n v="56"/>
    <x v="2"/>
    <x v="0"/>
    <s v="Neutral"/>
    <x v="0"/>
    <x v="0"/>
  </r>
  <r>
    <x v="4190"/>
    <s v="Theo Strelitzer"/>
    <x v="0"/>
    <d v="1989-04-21T00:00:00"/>
    <n v="2024112"/>
    <x v="229"/>
    <x v="0"/>
    <s v="Fatigue"/>
    <s v="Anxiety"/>
    <x v="3"/>
    <n v="126"/>
    <x v="0"/>
    <x v="1"/>
    <s v="Neutral"/>
    <x v="0"/>
    <x v="0"/>
  </r>
  <r>
    <x v="4191"/>
    <s v="Weylin Miskimmon"/>
    <x v="1"/>
    <d v="1985-07-29T00:00:00"/>
    <n v="2024212"/>
    <x v="427"/>
    <x v="5"/>
    <s v="Insomnia"/>
    <s v="Irritability"/>
    <x v="0"/>
    <n v="63"/>
    <x v="2"/>
    <x v="1"/>
    <s v="Neutral"/>
    <x v="1"/>
    <x v="0"/>
  </r>
  <r>
    <x v="4192"/>
    <s v="Walsh Laird"/>
    <x v="1"/>
    <d v="1960-02-23T00:00:00"/>
    <n v="2024614"/>
    <x v="309"/>
    <x v="3"/>
    <s v="Back Pain"/>
    <s v="Anxiety"/>
    <x v="1"/>
    <n v="161"/>
    <x v="2"/>
    <x v="0"/>
    <s v="Happy"/>
    <x v="1"/>
    <x v="0"/>
  </r>
  <r>
    <x v="4193"/>
    <s v="Zachery Lucus"/>
    <x v="1"/>
    <d v="1999-08-31T00:00:00"/>
    <n v="2024327"/>
    <x v="429"/>
    <x v="3"/>
    <s v="Fatigue"/>
    <s v="Irritability"/>
    <x v="5"/>
    <n v="7"/>
    <x v="2"/>
    <x v="0"/>
    <s v="Neutral"/>
    <x v="0"/>
    <x v="0"/>
  </r>
  <r>
    <x v="4194"/>
    <s v="Bradford Klimecki"/>
    <x v="1"/>
    <d v="2004-07-03T00:00:00"/>
    <n v="2024312"/>
    <x v="165"/>
    <x v="3"/>
    <s v="Back Pain"/>
    <s v="Anxiety"/>
    <x v="2"/>
    <n v="42"/>
    <x v="1"/>
    <x v="1"/>
    <s v="Sad"/>
    <x v="1"/>
    <x v="0"/>
  </r>
  <r>
    <x v="4195"/>
    <s v="Eb Petzolt"/>
    <x v="1"/>
    <d v="2000-01-19T00:00:00"/>
    <n v="2024512"/>
    <x v="116"/>
    <x v="0"/>
    <s v="Headache"/>
    <s v="Stress"/>
    <x v="3"/>
    <n v="154"/>
    <x v="0"/>
    <x v="1"/>
    <s v="Happy"/>
    <x v="0"/>
    <x v="0"/>
  </r>
  <r>
    <x v="4196"/>
    <s v="Winnie Luckcuck"/>
    <x v="1"/>
    <d v="2000-04-07T00:00:00"/>
    <n v="2024530"/>
    <x v="192"/>
    <x v="1"/>
    <s v="Insomnia"/>
    <s v="Irritability"/>
    <x v="5"/>
    <n v="28"/>
    <x v="1"/>
    <x v="0"/>
    <s v="Happy"/>
    <x v="0"/>
    <x v="1"/>
  </r>
  <r>
    <x v="4197"/>
    <s v="Kylie Muggach"/>
    <x v="0"/>
    <d v="1955-07-14T00:00:00"/>
    <n v="2024129"/>
    <x v="128"/>
    <x v="7"/>
    <s v="Shortness of Breath"/>
    <s v="Depression"/>
    <x v="4"/>
    <n v="105"/>
    <x v="2"/>
    <x v="0"/>
    <s v="Sad"/>
    <x v="0"/>
    <x v="0"/>
  </r>
  <r>
    <x v="4198"/>
    <s v="Roberto Meehan"/>
    <x v="1"/>
    <d v="2003-01-07T00:00:00"/>
    <n v="202415"/>
    <x v="691"/>
    <x v="3"/>
    <s v="Back Pain"/>
    <s v="Irritability"/>
    <x v="3"/>
    <n v="140"/>
    <x v="2"/>
    <x v="2"/>
    <s v="Happy"/>
    <x v="1"/>
    <x v="0"/>
  </r>
  <r>
    <x v="4199"/>
    <s v="Freddy Pybworth"/>
    <x v="1"/>
    <d v="1998-01-01T00:00:00"/>
    <n v="2024617"/>
    <x v="341"/>
    <x v="0"/>
    <s v="Back Pain"/>
    <s v="Irritability"/>
    <x v="1"/>
    <n v="56"/>
    <x v="1"/>
    <x v="0"/>
    <s v="Neutral"/>
    <x v="1"/>
    <x v="1"/>
  </r>
  <r>
    <x v="4200"/>
    <s v="Roze Humby"/>
    <x v="0"/>
    <d v="1969-06-18T00:00:00"/>
    <n v="202427"/>
    <x v="643"/>
    <x v="3"/>
    <s v="Fatigue"/>
    <s v="Depression"/>
    <x v="2"/>
    <n v="49"/>
    <x v="0"/>
    <x v="1"/>
    <s v="Sad"/>
    <x v="0"/>
    <x v="0"/>
  </r>
  <r>
    <x v="4201"/>
    <s v="Dolores Capron"/>
    <x v="0"/>
    <d v="2000-11-29T00:00:00"/>
    <n v="2024224"/>
    <x v="700"/>
    <x v="3"/>
    <s v="High Blood Pressure"/>
    <s v="Irritability"/>
    <x v="2"/>
    <n v="21"/>
    <x v="0"/>
    <x v="0"/>
    <s v="Neutral"/>
    <x v="0"/>
    <x v="0"/>
  </r>
  <r>
    <x v="4202"/>
    <s v="Karlen Sebastian"/>
    <x v="0"/>
    <d v="1964-01-28T00:00:00"/>
    <n v="2024621"/>
    <x v="116"/>
    <x v="2"/>
    <s v="Insomnia"/>
    <s v="Irritability"/>
    <x v="2"/>
    <n v="7"/>
    <x v="0"/>
    <x v="2"/>
    <s v="Happy"/>
    <x v="0"/>
    <x v="0"/>
  </r>
  <r>
    <x v="4203"/>
    <s v="Abigael Risbridge"/>
    <x v="0"/>
    <d v="2005-09-24T00:00:00"/>
    <n v="202418"/>
    <x v="465"/>
    <x v="5"/>
    <s v="Fatigue"/>
    <s v="Irritability"/>
    <x v="2"/>
    <n v="161"/>
    <x v="0"/>
    <x v="1"/>
    <s v="Sad"/>
    <x v="0"/>
    <x v="0"/>
  </r>
  <r>
    <x v="4204"/>
    <s v="Kaleena Dumbreck"/>
    <x v="0"/>
    <d v="2006-12-24T00:00:00"/>
    <n v="2024424"/>
    <x v="587"/>
    <x v="6"/>
    <s v="Stomach Ache"/>
    <s v="Fear"/>
    <x v="2"/>
    <n v="77"/>
    <x v="2"/>
    <x v="0"/>
    <s v="Sad"/>
    <x v="0"/>
    <x v="0"/>
  </r>
  <r>
    <x v="4205"/>
    <s v="Sheffie Wakeling"/>
    <x v="1"/>
    <d v="1991-10-22T00:00:00"/>
    <n v="2024130"/>
    <x v="677"/>
    <x v="3"/>
    <s v="Insomnia"/>
    <s v="Irritability"/>
    <x v="0"/>
    <n v="21"/>
    <x v="2"/>
    <x v="0"/>
    <s v="Neutral"/>
    <x v="0"/>
    <x v="0"/>
  </r>
  <r>
    <x v="4206"/>
    <s v="Gail Brook"/>
    <x v="1"/>
    <d v="1994-04-10T00:00:00"/>
    <n v="202451"/>
    <x v="309"/>
    <x v="3"/>
    <s v="Fatigue"/>
    <s v="Depression"/>
    <x v="3"/>
    <n v="77"/>
    <x v="0"/>
    <x v="1"/>
    <s v="Sad"/>
    <x v="0"/>
    <x v="0"/>
  </r>
  <r>
    <x v="4207"/>
    <s v="Louisa L'Episcopi"/>
    <x v="0"/>
    <d v="1994-05-16T00:00:00"/>
    <n v="2024321"/>
    <x v="52"/>
    <x v="1"/>
    <s v="Insomnia"/>
    <s v="Depression"/>
    <x v="5"/>
    <n v="35"/>
    <x v="1"/>
    <x v="0"/>
    <s v="Neutral"/>
    <x v="1"/>
    <x v="0"/>
  </r>
  <r>
    <x v="4208"/>
    <s v="Ellyn Shreenan"/>
    <x v="0"/>
    <d v="2004-06-15T00:00:00"/>
    <n v="2024321"/>
    <x v="195"/>
    <x v="3"/>
    <s v="Back Pain"/>
    <s v="Irritability"/>
    <x v="5"/>
    <n v="77"/>
    <x v="2"/>
    <x v="1"/>
    <s v="Happy"/>
    <x v="0"/>
    <x v="0"/>
  </r>
  <r>
    <x v="4209"/>
    <s v="Lettie Grey"/>
    <x v="0"/>
    <d v="1996-12-24T00:00:00"/>
    <n v="202426"/>
    <x v="145"/>
    <x v="0"/>
    <s v="Fatigue"/>
    <s v="Mood Swings"/>
    <x v="2"/>
    <n v="7"/>
    <x v="0"/>
    <x v="1"/>
    <s v="Sad"/>
    <x v="0"/>
    <x v="0"/>
  </r>
  <r>
    <x v="4210"/>
    <s v="Doria Longmore"/>
    <x v="0"/>
    <d v="1992-09-05T00:00:00"/>
    <n v="202445"/>
    <x v="286"/>
    <x v="3"/>
    <s v="Insomnia"/>
    <s v="Depression"/>
    <x v="2"/>
    <n v="7"/>
    <x v="2"/>
    <x v="0"/>
    <s v="Neutral"/>
    <x v="0"/>
    <x v="0"/>
  </r>
  <r>
    <x v="4211"/>
    <s v="Jillayne Mumberson"/>
    <x v="0"/>
    <d v="2004-01-03T00:00:00"/>
    <n v="202452"/>
    <x v="689"/>
    <x v="0"/>
    <s v="Back Pain"/>
    <s v="Stress"/>
    <x v="3"/>
    <n v="49"/>
    <x v="0"/>
    <x v="1"/>
    <s v="Neutral"/>
    <x v="0"/>
    <x v="0"/>
  </r>
  <r>
    <x v="4212"/>
    <s v="Pepito Iredale"/>
    <x v="1"/>
    <d v="2006-02-14T00:00:00"/>
    <n v="2024319"/>
    <x v="111"/>
    <x v="2"/>
    <s v="Back Pain"/>
    <s v="Stress"/>
    <x v="2"/>
    <n v="175"/>
    <x v="0"/>
    <x v="2"/>
    <s v="Happy"/>
    <x v="0"/>
    <x v="0"/>
  </r>
  <r>
    <x v="4213"/>
    <s v="Therine Lidgerton"/>
    <x v="0"/>
    <d v="1997-05-10T00:00:00"/>
    <n v="202413"/>
    <x v="74"/>
    <x v="3"/>
    <s v="Insomnia"/>
    <s v="Depression"/>
    <x v="0"/>
    <n v="112"/>
    <x v="0"/>
    <x v="0"/>
    <s v="Sad"/>
    <x v="0"/>
    <x v="0"/>
  </r>
  <r>
    <x v="4214"/>
    <s v="Julian Reyne"/>
    <x v="1"/>
    <d v="1993-06-21T00:00:00"/>
    <n v="202438"/>
    <x v="672"/>
    <x v="0"/>
    <s v="Headache"/>
    <s v="Irritability"/>
    <x v="2"/>
    <n v="119"/>
    <x v="1"/>
    <x v="1"/>
    <s v="Neutral"/>
    <x v="0"/>
    <x v="0"/>
  </r>
  <r>
    <x v="4215"/>
    <s v="Cooper Birtwhistle"/>
    <x v="1"/>
    <d v="1975-05-06T00:00:00"/>
    <n v="2024216"/>
    <x v="399"/>
    <x v="2"/>
    <s v="High Blood Pressure"/>
    <s v="Irritability"/>
    <x v="3"/>
    <n v="7"/>
    <x v="2"/>
    <x v="1"/>
    <s v="Sad"/>
    <x v="1"/>
    <x v="0"/>
  </r>
  <r>
    <x v="4216"/>
    <s v="Cleopatra Innes"/>
    <x v="0"/>
    <d v="1998-07-20T00:00:00"/>
    <n v="2024621"/>
    <x v="119"/>
    <x v="0"/>
    <s v="Back Pain"/>
    <s v="Anxiety"/>
    <x v="2"/>
    <n v="63"/>
    <x v="0"/>
    <x v="1"/>
    <s v="Happy"/>
    <x v="0"/>
    <x v="0"/>
  </r>
  <r>
    <x v="4217"/>
    <s v="Etty Kiledal"/>
    <x v="0"/>
    <d v="1970-06-02T00:00:00"/>
    <n v="202436"/>
    <x v="355"/>
    <x v="0"/>
    <s v="Headache"/>
    <s v="Irritability"/>
    <x v="1"/>
    <n v="28"/>
    <x v="1"/>
    <x v="0"/>
    <s v="Neutral"/>
    <x v="1"/>
    <x v="1"/>
  </r>
  <r>
    <x v="4218"/>
    <s v="Jozef Gooders"/>
    <x v="1"/>
    <d v="1996-02-22T00:00:00"/>
    <n v="2024610"/>
    <x v="617"/>
    <x v="5"/>
    <s v="Fatigue"/>
    <s v="Depression"/>
    <x v="1"/>
    <n v="119"/>
    <x v="1"/>
    <x v="0"/>
    <s v="Sad"/>
    <x v="1"/>
    <x v="0"/>
  </r>
  <r>
    <x v="4219"/>
    <s v="Francine Basillon"/>
    <x v="0"/>
    <d v="2005-08-13T00:00:00"/>
    <n v="202422"/>
    <x v="476"/>
    <x v="2"/>
    <s v="Fatigue"/>
    <s v="Depression"/>
    <x v="2"/>
    <n v="77"/>
    <x v="1"/>
    <x v="2"/>
    <s v="Happy"/>
    <x v="0"/>
    <x v="0"/>
  </r>
  <r>
    <x v="4220"/>
    <s v="Andreana Chaudhry"/>
    <x v="0"/>
    <d v="1987-04-01T00:00:00"/>
    <n v="2024228"/>
    <x v="243"/>
    <x v="1"/>
    <s v="Headache"/>
    <s v="Anxiety"/>
    <x v="0"/>
    <n v="168"/>
    <x v="0"/>
    <x v="1"/>
    <s v="Neutral"/>
    <x v="0"/>
    <x v="0"/>
  </r>
  <r>
    <x v="4221"/>
    <s v="Margi Debill"/>
    <x v="0"/>
    <d v="1994-05-18T00:00:00"/>
    <n v="2024429"/>
    <x v="303"/>
    <x v="0"/>
    <s v="High Blood Pressure"/>
    <s v="Depression"/>
    <x v="2"/>
    <n v="140"/>
    <x v="1"/>
    <x v="0"/>
    <s v="Neutral"/>
    <x v="0"/>
    <x v="0"/>
  </r>
  <r>
    <x v="4222"/>
    <s v="Alena Rasper"/>
    <x v="0"/>
    <d v="1991-01-23T00:00:00"/>
    <n v="202449"/>
    <x v="40"/>
    <x v="3"/>
    <s v="Fatigue"/>
    <s v="Irritability"/>
    <x v="3"/>
    <n v="140"/>
    <x v="2"/>
    <x v="2"/>
    <s v="Happy"/>
    <x v="0"/>
    <x v="0"/>
  </r>
  <r>
    <x v="4223"/>
    <s v="Reynold Hoggin"/>
    <x v="1"/>
    <d v="1997-01-15T00:00:00"/>
    <n v="202454"/>
    <x v="540"/>
    <x v="1"/>
    <s v="Back Pain"/>
    <s v="Irritability"/>
    <x v="1"/>
    <n v="49"/>
    <x v="0"/>
    <x v="0"/>
    <s v="Happy"/>
    <x v="1"/>
    <x v="0"/>
  </r>
  <r>
    <x v="4224"/>
    <s v="Jasun Jephson"/>
    <x v="1"/>
    <d v="1992-01-25T00:00:00"/>
    <n v="202458"/>
    <x v="0"/>
    <x v="1"/>
    <s v="High Blood Pressure"/>
    <s v="Irritability"/>
    <x v="2"/>
    <n v="140"/>
    <x v="2"/>
    <x v="2"/>
    <s v="Neutral"/>
    <x v="1"/>
    <x v="0"/>
  </r>
  <r>
    <x v="4225"/>
    <s v="Worthy Brayne"/>
    <x v="1"/>
    <d v="2000-12-27T00:00:00"/>
    <n v="202413"/>
    <x v="140"/>
    <x v="5"/>
    <s v="Fatigue"/>
    <s v="Depression"/>
    <x v="2"/>
    <n v="70"/>
    <x v="1"/>
    <x v="0"/>
    <s v="Sad"/>
    <x v="1"/>
    <x v="0"/>
  </r>
  <r>
    <x v="4226"/>
    <s v="Margarete Hyde"/>
    <x v="0"/>
    <d v="2002-10-30T00:00:00"/>
    <n v="2024428"/>
    <x v="682"/>
    <x v="5"/>
    <s v="Fatigue"/>
    <s v="Depression"/>
    <x v="2"/>
    <n v="91"/>
    <x v="0"/>
    <x v="0"/>
    <s v="Sad"/>
    <x v="0"/>
    <x v="0"/>
  </r>
  <r>
    <x v="4227"/>
    <s v="Omar Yggo"/>
    <x v="1"/>
    <d v="1988-06-19T00:00:00"/>
    <n v="202436"/>
    <x v="276"/>
    <x v="0"/>
    <s v="High Blood Pressure"/>
    <s v="Depression"/>
    <x v="2"/>
    <n v="77"/>
    <x v="0"/>
    <x v="2"/>
    <s v="Neutral"/>
    <x v="1"/>
    <x v="0"/>
  </r>
  <r>
    <x v="4228"/>
    <s v="Tomasina O'Luby"/>
    <x v="0"/>
    <d v="1992-07-17T00:00:00"/>
    <n v="2024124"/>
    <x v="352"/>
    <x v="1"/>
    <s v="Fatigue"/>
    <s v="Irritability"/>
    <x v="2"/>
    <n v="77"/>
    <x v="2"/>
    <x v="2"/>
    <s v="Neutral"/>
    <x v="0"/>
    <x v="0"/>
  </r>
  <r>
    <x v="4229"/>
    <s v="Saundra Cushworth"/>
    <x v="1"/>
    <d v="2003-09-10T00:00:00"/>
    <n v="2024112"/>
    <x v="89"/>
    <x v="0"/>
    <s v="Headache"/>
    <s v="Irritability"/>
    <x v="0"/>
    <n v="56"/>
    <x v="0"/>
    <x v="0"/>
    <s v="Neutral"/>
    <x v="0"/>
    <x v="0"/>
  </r>
  <r>
    <x v="4230"/>
    <s v="Leona Chevins"/>
    <x v="0"/>
    <d v="1999-07-11T00:00:00"/>
    <n v="2024418"/>
    <x v="590"/>
    <x v="1"/>
    <s v="Back Pain"/>
    <s v="Anxiety"/>
    <x v="0"/>
    <n v="28"/>
    <x v="1"/>
    <x v="1"/>
    <s v="Sad"/>
    <x v="1"/>
    <x v="0"/>
  </r>
  <r>
    <x v="4231"/>
    <s v="Melisande Hickinbottom"/>
    <x v="0"/>
    <d v="1960-06-02T00:00:00"/>
    <n v="2024521"/>
    <x v="389"/>
    <x v="0"/>
    <s v="Headache"/>
    <s v="Depression"/>
    <x v="3"/>
    <n v="77"/>
    <x v="0"/>
    <x v="0"/>
    <s v="Sad"/>
    <x v="1"/>
    <x v="0"/>
  </r>
  <r>
    <x v="4232"/>
    <s v="Sonya Paslow"/>
    <x v="0"/>
    <d v="2003-03-16T00:00:00"/>
    <n v="2024414"/>
    <x v="340"/>
    <x v="0"/>
    <s v="High Blood Pressure"/>
    <s v="Anxiety"/>
    <x v="2"/>
    <n v="126"/>
    <x v="0"/>
    <x v="0"/>
    <s v="Neutral"/>
    <x v="0"/>
    <x v="0"/>
  </r>
  <r>
    <x v="4233"/>
    <s v="Rustin Farnham"/>
    <x v="1"/>
    <d v="2003-08-12T00:00:00"/>
    <n v="2024115"/>
    <x v="551"/>
    <x v="1"/>
    <s v="Back Pain"/>
    <s v="Anxiety"/>
    <x v="5"/>
    <n v="168"/>
    <x v="2"/>
    <x v="0"/>
    <s v="Neutral"/>
    <x v="0"/>
    <x v="0"/>
  </r>
  <r>
    <x v="4234"/>
    <s v="Emmey Manvelle"/>
    <x v="0"/>
    <d v="1999-12-21T00:00:00"/>
    <n v="2024512"/>
    <x v="445"/>
    <x v="1"/>
    <s v="Headache"/>
    <s v="Depression"/>
    <x v="5"/>
    <n v="154"/>
    <x v="2"/>
    <x v="0"/>
    <s v="Sad"/>
    <x v="0"/>
    <x v="0"/>
  </r>
  <r>
    <x v="4235"/>
    <s v="Aryn Blanning"/>
    <x v="0"/>
    <d v="2006-10-18T00:00:00"/>
    <n v="2024423"/>
    <x v="425"/>
    <x v="9"/>
    <s v="Insomnia"/>
    <s v="Fear"/>
    <x v="10"/>
    <n v="105"/>
    <x v="1"/>
    <x v="1"/>
    <s v="Happy"/>
    <x v="1"/>
    <x v="0"/>
  </r>
  <r>
    <x v="4236"/>
    <s v="Rollie Lankham"/>
    <x v="1"/>
    <d v="1998-06-26T00:00:00"/>
    <n v="2024112"/>
    <x v="480"/>
    <x v="0"/>
    <s v="Headache"/>
    <s v="Anxiety"/>
    <x v="2"/>
    <n v="154"/>
    <x v="2"/>
    <x v="1"/>
    <s v="Happy"/>
    <x v="1"/>
    <x v="0"/>
  </r>
  <r>
    <x v="4237"/>
    <s v="Kalie Milmore"/>
    <x v="0"/>
    <d v="1994-08-11T00:00:00"/>
    <n v="202412"/>
    <x v="107"/>
    <x v="0"/>
    <s v="Fatigue"/>
    <s v="Depression"/>
    <x v="5"/>
    <n v="91"/>
    <x v="0"/>
    <x v="1"/>
    <s v="Sad"/>
    <x v="0"/>
    <x v="0"/>
  </r>
  <r>
    <x v="4238"/>
    <s v="Richy Van Eeden"/>
    <x v="1"/>
    <d v="1995-02-23T00:00:00"/>
    <n v="2024325"/>
    <x v="35"/>
    <x v="3"/>
    <s v="Insomnia"/>
    <s v="Irritability"/>
    <x v="1"/>
    <n v="140"/>
    <x v="2"/>
    <x v="1"/>
    <s v="Neutral"/>
    <x v="0"/>
    <x v="0"/>
  </r>
  <r>
    <x v="4239"/>
    <s v="Noll Le Brun"/>
    <x v="1"/>
    <d v="2003-11-12T00:00:00"/>
    <n v="202466"/>
    <x v="76"/>
    <x v="3"/>
    <s v="High Blood Pressure"/>
    <s v="Mood Swings"/>
    <x v="5"/>
    <n v="7"/>
    <x v="2"/>
    <x v="0"/>
    <s v="Sad"/>
    <x v="0"/>
    <x v="0"/>
  </r>
  <r>
    <x v="4240"/>
    <s v="Anstice Radeliffe"/>
    <x v="0"/>
    <d v="1994-11-10T00:00:00"/>
    <n v="202465"/>
    <x v="82"/>
    <x v="0"/>
    <s v="Insomnia"/>
    <s v="Mood Swings"/>
    <x v="1"/>
    <n v="56"/>
    <x v="0"/>
    <x v="0"/>
    <s v="Neutral"/>
    <x v="0"/>
    <x v="0"/>
  </r>
  <r>
    <x v="4241"/>
    <s v="Gianna Mertgen"/>
    <x v="0"/>
    <d v="1986-03-15T00:00:00"/>
    <n v="202411"/>
    <x v="109"/>
    <x v="2"/>
    <s v="High Blood Pressure"/>
    <s v="Depression"/>
    <x v="0"/>
    <n v="14"/>
    <x v="1"/>
    <x v="2"/>
    <s v="Neutral"/>
    <x v="0"/>
    <x v="0"/>
  </r>
  <r>
    <x v="4242"/>
    <s v="Chic Marages"/>
    <x v="1"/>
    <d v="1994-05-05T00:00:00"/>
    <n v="2024110"/>
    <x v="185"/>
    <x v="3"/>
    <s v="Insomnia"/>
    <s v="Depression"/>
    <x v="1"/>
    <n v="147"/>
    <x v="0"/>
    <x v="0"/>
    <s v="Sad"/>
    <x v="0"/>
    <x v="0"/>
  </r>
  <r>
    <x v="4243"/>
    <s v="Tobe Crang"/>
    <x v="1"/>
    <d v="2005-04-08T00:00:00"/>
    <n v="2024511"/>
    <x v="173"/>
    <x v="1"/>
    <s v="Insomnia"/>
    <s v="Stress"/>
    <x v="3"/>
    <n v="21"/>
    <x v="2"/>
    <x v="2"/>
    <s v="Neutral"/>
    <x v="0"/>
    <x v="0"/>
  </r>
  <r>
    <x v="4244"/>
    <s v="Pauly Hainge"/>
    <x v="1"/>
    <d v="1999-01-27T00:00:00"/>
    <n v="2024423"/>
    <x v="0"/>
    <x v="3"/>
    <s v="Back Pain"/>
    <s v="Depression"/>
    <x v="1"/>
    <n v="175"/>
    <x v="0"/>
    <x v="2"/>
    <s v="Happy"/>
    <x v="0"/>
    <x v="0"/>
  </r>
  <r>
    <x v="4245"/>
    <s v="Mara Lembrick"/>
    <x v="0"/>
    <d v="1996-07-11T00:00:00"/>
    <n v="2024228"/>
    <x v="640"/>
    <x v="1"/>
    <s v="Fatigue"/>
    <s v="Anxiety"/>
    <x v="3"/>
    <n v="70"/>
    <x v="0"/>
    <x v="0"/>
    <s v="Happy"/>
    <x v="0"/>
    <x v="0"/>
  </r>
  <r>
    <x v="4246"/>
    <s v="Kora MacDunleavy"/>
    <x v="0"/>
    <d v="1967-09-30T00:00:00"/>
    <n v="202435"/>
    <x v="486"/>
    <x v="3"/>
    <s v="Insomnia"/>
    <s v="Mood Swings"/>
    <x v="2"/>
    <n v="126"/>
    <x v="2"/>
    <x v="1"/>
    <s v="Sad"/>
    <x v="0"/>
    <x v="0"/>
  </r>
  <r>
    <x v="4247"/>
    <s v="Roselia Isakowicz"/>
    <x v="0"/>
    <d v="1954-11-10T00:00:00"/>
    <n v="2024119"/>
    <x v="333"/>
    <x v="4"/>
    <s v="Shortness of Breath"/>
    <s v="Anxiety"/>
    <x v="4"/>
    <n v="126"/>
    <x v="0"/>
    <x v="2"/>
    <s v="Neutral"/>
    <x v="0"/>
    <x v="0"/>
  </r>
  <r>
    <x v="4248"/>
    <s v="Blinny Tobias"/>
    <x v="0"/>
    <d v="1992-12-10T00:00:00"/>
    <n v="2024111"/>
    <x v="528"/>
    <x v="3"/>
    <s v="Back Pain"/>
    <s v="Anxiety"/>
    <x v="3"/>
    <n v="133"/>
    <x v="0"/>
    <x v="1"/>
    <s v="Neutral"/>
    <x v="0"/>
    <x v="0"/>
  </r>
  <r>
    <x v="4249"/>
    <s v="Flint Maynell"/>
    <x v="1"/>
    <d v="1963-04-11T00:00:00"/>
    <n v="202415"/>
    <x v="535"/>
    <x v="1"/>
    <s v="High Blood Pressure"/>
    <s v="Stress"/>
    <x v="3"/>
    <n v="154"/>
    <x v="1"/>
    <x v="0"/>
    <s v="Happy"/>
    <x v="1"/>
    <x v="0"/>
  </r>
  <r>
    <x v="4250"/>
    <s v="Lanae Rathbone"/>
    <x v="0"/>
    <d v="1991-04-10T00:00:00"/>
    <n v="2024320"/>
    <x v="419"/>
    <x v="5"/>
    <s v="High Blood Pressure"/>
    <s v="Anxiety"/>
    <x v="0"/>
    <n v="84"/>
    <x v="0"/>
    <x v="0"/>
    <s v="Sad"/>
    <x v="0"/>
    <x v="0"/>
  </r>
  <r>
    <x v="4251"/>
    <s v="Geno Goudard"/>
    <x v="1"/>
    <d v="1958-09-22T00:00:00"/>
    <n v="202444"/>
    <x v="540"/>
    <x v="0"/>
    <s v="Shortness of Breath"/>
    <s v="Loneliness"/>
    <x v="6"/>
    <n v="126"/>
    <x v="1"/>
    <x v="2"/>
    <s v="Sad"/>
    <x v="1"/>
    <x v="1"/>
  </r>
  <r>
    <x v="4252"/>
    <s v="Cele Dobey"/>
    <x v="0"/>
    <d v="1998-02-19T00:00:00"/>
    <n v="2024518"/>
    <x v="55"/>
    <x v="3"/>
    <s v="Insomnia"/>
    <s v="Irritability"/>
    <x v="5"/>
    <n v="21"/>
    <x v="2"/>
    <x v="2"/>
    <s v="Neutral"/>
    <x v="1"/>
    <x v="0"/>
  </r>
  <r>
    <x v="4253"/>
    <s v="Dominga Glandon"/>
    <x v="0"/>
    <d v="2006-02-14T00:00:00"/>
    <n v="2024512"/>
    <x v="582"/>
    <x v="2"/>
    <s v="Back Pain"/>
    <s v="Anxiety"/>
    <x v="0"/>
    <n v="161"/>
    <x v="0"/>
    <x v="0"/>
    <s v="Neutral"/>
    <x v="1"/>
    <x v="0"/>
  </r>
  <r>
    <x v="4254"/>
    <s v="Rana Tilsley"/>
    <x v="0"/>
    <d v="2006-03-24T00:00:00"/>
    <n v="2024123"/>
    <x v="29"/>
    <x v="3"/>
    <s v="Headache"/>
    <s v="Irritability"/>
    <x v="2"/>
    <n v="119"/>
    <x v="2"/>
    <x v="1"/>
    <s v="Sad"/>
    <x v="1"/>
    <x v="0"/>
  </r>
  <r>
    <x v="4255"/>
    <s v="Brnaby Geydon"/>
    <x v="1"/>
    <d v="2001-08-14T00:00:00"/>
    <n v="2024416"/>
    <x v="232"/>
    <x v="3"/>
    <s v="Headache"/>
    <s v="Depression"/>
    <x v="2"/>
    <n v="35"/>
    <x v="0"/>
    <x v="0"/>
    <s v="Happy"/>
    <x v="1"/>
    <x v="0"/>
  </r>
  <r>
    <x v="4256"/>
    <s v="Levey Ghilardi"/>
    <x v="1"/>
    <d v="1996-02-18T00:00:00"/>
    <n v="202456"/>
    <x v="36"/>
    <x v="0"/>
    <s v="Fatigue"/>
    <s v="Stress"/>
    <x v="2"/>
    <n v="56"/>
    <x v="2"/>
    <x v="2"/>
    <s v="Sad"/>
    <x v="0"/>
    <x v="0"/>
  </r>
  <r>
    <x v="4257"/>
    <s v="Erskine MacAnelley"/>
    <x v="1"/>
    <d v="2000-10-19T00:00:00"/>
    <n v="2024114"/>
    <x v="7"/>
    <x v="5"/>
    <s v="Fatigue"/>
    <s v="Stress"/>
    <x v="3"/>
    <n v="56"/>
    <x v="0"/>
    <x v="1"/>
    <s v="Neutral"/>
    <x v="0"/>
    <x v="0"/>
  </r>
  <r>
    <x v="4258"/>
    <s v="Babbette Jailler"/>
    <x v="0"/>
    <d v="1989-01-17T00:00:00"/>
    <n v="2024111"/>
    <x v="427"/>
    <x v="1"/>
    <s v="Fatigue"/>
    <s v="Anxiety"/>
    <x v="1"/>
    <n v="77"/>
    <x v="0"/>
    <x v="0"/>
    <s v="Neutral"/>
    <x v="0"/>
    <x v="0"/>
  </r>
  <r>
    <x v="4259"/>
    <s v="Darsey Tod"/>
    <x v="0"/>
    <d v="2002-01-19T00:00:00"/>
    <n v="2024611"/>
    <x v="675"/>
    <x v="3"/>
    <s v="Headache"/>
    <s v="Mood Swings"/>
    <x v="2"/>
    <n v="161"/>
    <x v="1"/>
    <x v="2"/>
    <s v="Happy"/>
    <x v="0"/>
    <x v="0"/>
  </r>
  <r>
    <x v="4260"/>
    <s v="Eadie O'Leahy"/>
    <x v="0"/>
    <d v="1993-05-16T00:00:00"/>
    <n v="2024318"/>
    <x v="193"/>
    <x v="2"/>
    <s v="Insomnia"/>
    <s v="Irritability"/>
    <x v="2"/>
    <n v="84"/>
    <x v="0"/>
    <x v="2"/>
    <s v="Neutral"/>
    <x v="0"/>
    <x v="0"/>
  </r>
  <r>
    <x v="4261"/>
    <s v="Magdalena MacPeice"/>
    <x v="0"/>
    <d v="1967-01-16T00:00:00"/>
    <n v="202436"/>
    <x v="282"/>
    <x v="1"/>
    <s v="Back Pain"/>
    <s v="Stress"/>
    <x v="3"/>
    <n v="7"/>
    <x v="1"/>
    <x v="0"/>
    <s v="Happy"/>
    <x v="1"/>
    <x v="1"/>
  </r>
  <r>
    <x v="4262"/>
    <s v="Kelwin Burker"/>
    <x v="1"/>
    <d v="1963-12-14T00:00:00"/>
    <n v="2024513"/>
    <x v="574"/>
    <x v="0"/>
    <s v="Back Pain"/>
    <s v="Anxiety"/>
    <x v="3"/>
    <n v="35"/>
    <x v="0"/>
    <x v="0"/>
    <s v="Neutral"/>
    <x v="0"/>
    <x v="0"/>
  </r>
  <r>
    <x v="4263"/>
    <s v="Mord Riba"/>
    <x v="1"/>
    <d v="2001-03-23T00:00:00"/>
    <n v="202452"/>
    <x v="319"/>
    <x v="1"/>
    <s v="Fatigue"/>
    <s v="Mood Swings"/>
    <x v="3"/>
    <n v="14"/>
    <x v="0"/>
    <x v="0"/>
    <s v="Happy"/>
    <x v="1"/>
    <x v="0"/>
  </r>
  <r>
    <x v="4264"/>
    <s v="Fitz Puddin"/>
    <x v="1"/>
    <d v="1996-10-23T00:00:00"/>
    <n v="2024516"/>
    <x v="248"/>
    <x v="1"/>
    <s v="Fatigue"/>
    <s v="Irritability"/>
    <x v="5"/>
    <n v="84"/>
    <x v="0"/>
    <x v="2"/>
    <s v="Neutral"/>
    <x v="1"/>
    <x v="0"/>
  </r>
  <r>
    <x v="4265"/>
    <s v="Jsandye Vogl"/>
    <x v="0"/>
    <d v="2005-05-22T00:00:00"/>
    <n v="2024210"/>
    <x v="186"/>
    <x v="3"/>
    <s v="Fatigue"/>
    <s v="Irritability"/>
    <x v="1"/>
    <n v="21"/>
    <x v="1"/>
    <x v="2"/>
    <s v="Neutral"/>
    <x v="0"/>
    <x v="0"/>
  </r>
  <r>
    <x v="4266"/>
    <s v="Benji Stidever"/>
    <x v="1"/>
    <d v="1986-09-06T00:00:00"/>
    <n v="2024412"/>
    <x v="228"/>
    <x v="0"/>
    <s v="Back Pain"/>
    <s v="Stress"/>
    <x v="0"/>
    <n v="161"/>
    <x v="0"/>
    <x v="1"/>
    <s v="Happy"/>
    <x v="0"/>
    <x v="0"/>
  </r>
  <r>
    <x v="4267"/>
    <s v="Stevy Licas"/>
    <x v="1"/>
    <d v="2006-07-01T00:00:00"/>
    <n v="2024522"/>
    <x v="17"/>
    <x v="6"/>
    <s v="Loss of Appetite"/>
    <s v="Mood Swings"/>
    <x v="1"/>
    <n v="161"/>
    <x v="2"/>
    <x v="1"/>
    <s v="Happy"/>
    <x v="0"/>
    <x v="0"/>
  </r>
  <r>
    <x v="4268"/>
    <s v="Scottie Gladyer"/>
    <x v="1"/>
    <d v="1991-06-12T00:00:00"/>
    <n v="2024416"/>
    <x v="564"/>
    <x v="3"/>
    <s v="Headache"/>
    <s v="Stress"/>
    <x v="5"/>
    <n v="14"/>
    <x v="2"/>
    <x v="1"/>
    <s v="Neutral"/>
    <x v="0"/>
    <x v="0"/>
  </r>
  <r>
    <x v="4269"/>
    <s v="Kevyn Burnall"/>
    <x v="0"/>
    <d v="1997-07-20T00:00:00"/>
    <n v="202444"/>
    <x v="65"/>
    <x v="1"/>
    <s v="Headache"/>
    <s v="Mood Swings"/>
    <x v="5"/>
    <n v="112"/>
    <x v="2"/>
    <x v="0"/>
    <s v="Neutral"/>
    <x v="1"/>
    <x v="0"/>
  </r>
  <r>
    <x v="4270"/>
    <s v="Stephi Driffe"/>
    <x v="0"/>
    <d v="1990-03-28T00:00:00"/>
    <n v="202462"/>
    <x v="69"/>
    <x v="1"/>
    <s v="Insomnia"/>
    <s v="Stress"/>
    <x v="3"/>
    <n v="105"/>
    <x v="0"/>
    <x v="0"/>
    <s v="Neutral"/>
    <x v="0"/>
    <x v="0"/>
  </r>
  <r>
    <x v="4271"/>
    <s v="Garnette Barthelemy"/>
    <x v="0"/>
    <d v="2006-08-13T00:00:00"/>
    <n v="2024112"/>
    <x v="508"/>
    <x v="8"/>
    <s v="Headache"/>
    <s v="Anger"/>
    <x v="1"/>
    <n v="14"/>
    <x v="2"/>
    <x v="0"/>
    <s v="Sad"/>
    <x v="1"/>
    <x v="0"/>
  </r>
  <r>
    <x v="4272"/>
    <s v="Ludovico Ottosen"/>
    <x v="1"/>
    <d v="1990-07-30T00:00:00"/>
    <n v="2024226"/>
    <x v="451"/>
    <x v="2"/>
    <s v="Insomnia"/>
    <s v="Depression"/>
    <x v="2"/>
    <n v="56"/>
    <x v="0"/>
    <x v="0"/>
    <s v="Neutral"/>
    <x v="0"/>
    <x v="0"/>
  </r>
  <r>
    <x v="4273"/>
    <s v="Burk Le Barr"/>
    <x v="1"/>
    <d v="2000-12-29T00:00:00"/>
    <n v="202451"/>
    <x v="549"/>
    <x v="3"/>
    <s v="Headache"/>
    <s v="Mood Swings"/>
    <x v="2"/>
    <n v="98"/>
    <x v="0"/>
    <x v="1"/>
    <s v="Neutral"/>
    <x v="0"/>
    <x v="0"/>
  </r>
  <r>
    <x v="4274"/>
    <s v="Teena Dwight"/>
    <x v="0"/>
    <d v="1966-01-02T00:00:00"/>
    <n v="202417"/>
    <x v="470"/>
    <x v="3"/>
    <s v="Headache"/>
    <s v="Depression"/>
    <x v="1"/>
    <n v="98"/>
    <x v="1"/>
    <x v="0"/>
    <s v="Sad"/>
    <x v="0"/>
    <x v="0"/>
  </r>
  <r>
    <x v="4275"/>
    <s v="Ilsa Klimuk"/>
    <x v="0"/>
    <d v="2005-08-09T00:00:00"/>
    <n v="202411"/>
    <x v="701"/>
    <x v="5"/>
    <s v="Headache"/>
    <s v="Mood Swings"/>
    <x v="3"/>
    <n v="175"/>
    <x v="2"/>
    <x v="1"/>
    <s v="Neutral"/>
    <x v="1"/>
    <x v="0"/>
  </r>
  <r>
    <x v="4276"/>
    <s v="Guilbert Kernley"/>
    <x v="1"/>
    <d v="1996-07-23T00:00:00"/>
    <n v="2024414"/>
    <x v="436"/>
    <x v="0"/>
    <s v="Fatigue"/>
    <s v="Irritability"/>
    <x v="0"/>
    <n v="7"/>
    <x v="1"/>
    <x v="1"/>
    <s v="Sad"/>
    <x v="1"/>
    <x v="0"/>
  </r>
  <r>
    <x v="4277"/>
    <s v="Emmott Bradmore"/>
    <x v="1"/>
    <d v="1992-05-08T00:00:00"/>
    <n v="2024518"/>
    <x v="594"/>
    <x v="5"/>
    <s v="Back Pain"/>
    <s v="Depression"/>
    <x v="5"/>
    <n v="154"/>
    <x v="0"/>
    <x v="0"/>
    <s v="Happy"/>
    <x v="0"/>
    <x v="0"/>
  </r>
  <r>
    <x v="4278"/>
    <s v="Cristy Ovey"/>
    <x v="0"/>
    <d v="2002-06-13T00:00:00"/>
    <n v="2024222"/>
    <x v="156"/>
    <x v="2"/>
    <s v="Fatigue"/>
    <s v="Depression"/>
    <x v="2"/>
    <n v="42"/>
    <x v="2"/>
    <x v="1"/>
    <s v="Sad"/>
    <x v="1"/>
    <x v="0"/>
  </r>
  <r>
    <x v="4279"/>
    <s v="Theressa Cosh"/>
    <x v="0"/>
    <d v="1990-06-18T00:00:00"/>
    <n v="2024528"/>
    <x v="368"/>
    <x v="0"/>
    <s v="Insomnia"/>
    <s v="Stress"/>
    <x v="5"/>
    <n v="154"/>
    <x v="0"/>
    <x v="0"/>
    <s v="Happy"/>
    <x v="0"/>
    <x v="0"/>
  </r>
  <r>
    <x v="4280"/>
    <s v="Gilbertine Dutch"/>
    <x v="0"/>
    <d v="1990-10-29T00:00:00"/>
    <n v="2024121"/>
    <x v="66"/>
    <x v="0"/>
    <s v="Insomnia"/>
    <s v="Anxiety"/>
    <x v="5"/>
    <n v="35"/>
    <x v="2"/>
    <x v="1"/>
    <s v="Neutral"/>
    <x v="1"/>
    <x v="0"/>
  </r>
  <r>
    <x v="4281"/>
    <s v="Nina Thynn"/>
    <x v="0"/>
    <d v="1984-02-01T00:00:00"/>
    <n v="2024124"/>
    <x v="145"/>
    <x v="3"/>
    <s v="Back Pain"/>
    <s v="Depression"/>
    <x v="3"/>
    <n v="63"/>
    <x v="2"/>
    <x v="0"/>
    <s v="Neutral"/>
    <x v="0"/>
    <x v="0"/>
  </r>
  <r>
    <x v="4282"/>
    <s v="Kelly Oager"/>
    <x v="0"/>
    <d v="1972-08-16T00:00:00"/>
    <n v="2024329"/>
    <x v="198"/>
    <x v="0"/>
    <s v="Fatigue"/>
    <s v="Anxiety"/>
    <x v="1"/>
    <n v="56"/>
    <x v="1"/>
    <x v="0"/>
    <s v="Neutral"/>
    <x v="0"/>
    <x v="0"/>
  </r>
  <r>
    <x v="4283"/>
    <s v="Octavia Charleston"/>
    <x v="0"/>
    <d v="2000-12-14T00:00:00"/>
    <n v="2024416"/>
    <x v="18"/>
    <x v="0"/>
    <s v="Back Pain"/>
    <s v="Irritability"/>
    <x v="1"/>
    <n v="84"/>
    <x v="2"/>
    <x v="1"/>
    <s v="Neutral"/>
    <x v="0"/>
    <x v="0"/>
  </r>
  <r>
    <x v="4284"/>
    <s v="Christabel Vescovo"/>
    <x v="0"/>
    <d v="1990-04-12T00:00:00"/>
    <n v="2024510"/>
    <x v="5"/>
    <x v="1"/>
    <s v="Back Pain"/>
    <s v="Depression"/>
    <x v="1"/>
    <n v="112"/>
    <x v="0"/>
    <x v="2"/>
    <s v="Happy"/>
    <x v="0"/>
    <x v="0"/>
  </r>
  <r>
    <x v="4285"/>
    <s v="Granny Byatt"/>
    <x v="1"/>
    <d v="2005-08-24T00:00:00"/>
    <n v="2024118"/>
    <x v="22"/>
    <x v="3"/>
    <s v="Fatigue"/>
    <s v="Anxiety"/>
    <x v="0"/>
    <n v="112"/>
    <x v="0"/>
    <x v="0"/>
    <s v="Happy"/>
    <x v="1"/>
    <x v="0"/>
  </r>
  <r>
    <x v="4286"/>
    <s v="Clayson McDonell"/>
    <x v="1"/>
    <d v="1998-10-25T00:00:00"/>
    <n v="2024620"/>
    <x v="323"/>
    <x v="2"/>
    <s v="High Blood Pressure"/>
    <s v="Depression"/>
    <x v="2"/>
    <n v="42"/>
    <x v="2"/>
    <x v="0"/>
    <s v="Happy"/>
    <x v="1"/>
    <x v="0"/>
  </r>
  <r>
    <x v="4287"/>
    <s v="Patsy Dykes"/>
    <x v="1"/>
    <d v="1993-12-11T00:00:00"/>
    <n v="2024219"/>
    <x v="441"/>
    <x v="0"/>
    <s v="Insomnia"/>
    <s v="Stress"/>
    <x v="5"/>
    <n v="56"/>
    <x v="2"/>
    <x v="1"/>
    <s v="Happy"/>
    <x v="0"/>
    <x v="0"/>
  </r>
  <r>
    <x v="4288"/>
    <s v="Verina Lebourn"/>
    <x v="0"/>
    <d v="2003-03-26T00:00:00"/>
    <n v="2024227"/>
    <x v="506"/>
    <x v="0"/>
    <s v="High Blood Pressure"/>
    <s v="Depression"/>
    <x v="3"/>
    <n v="140"/>
    <x v="0"/>
    <x v="1"/>
    <s v="Neutral"/>
    <x v="1"/>
    <x v="0"/>
  </r>
  <r>
    <x v="4289"/>
    <s v="Wakefield Ikin"/>
    <x v="1"/>
    <d v="1997-07-25T00:00:00"/>
    <n v="2024229"/>
    <x v="218"/>
    <x v="3"/>
    <s v="Fatigue"/>
    <s v="Irritability"/>
    <x v="3"/>
    <n v="49"/>
    <x v="2"/>
    <x v="1"/>
    <s v="Neutral"/>
    <x v="0"/>
    <x v="0"/>
  </r>
  <r>
    <x v="4290"/>
    <s v="Ross Freezor"/>
    <x v="1"/>
    <d v="2002-08-09T00:00:00"/>
    <n v="2024428"/>
    <x v="456"/>
    <x v="2"/>
    <s v="High Blood Pressure"/>
    <s v="Irritability"/>
    <x v="3"/>
    <n v="56"/>
    <x v="1"/>
    <x v="2"/>
    <s v="Happy"/>
    <x v="1"/>
    <x v="0"/>
  </r>
  <r>
    <x v="4291"/>
    <s v="Berthe Terry"/>
    <x v="0"/>
    <d v="1978-05-24T00:00:00"/>
    <n v="2024115"/>
    <x v="146"/>
    <x v="2"/>
    <s v="Back Pain"/>
    <s v="Anxiety"/>
    <x v="5"/>
    <n v="84"/>
    <x v="1"/>
    <x v="1"/>
    <s v="Neutral"/>
    <x v="1"/>
    <x v="1"/>
  </r>
  <r>
    <x v="4292"/>
    <s v="Lissie Crambie"/>
    <x v="0"/>
    <d v="1956-02-27T00:00:00"/>
    <n v="202444"/>
    <x v="27"/>
    <x v="4"/>
    <s v="Insomnia"/>
    <s v="Depression"/>
    <x v="9"/>
    <n v="133"/>
    <x v="0"/>
    <x v="0"/>
    <s v="Sad"/>
    <x v="0"/>
    <x v="0"/>
  </r>
  <r>
    <x v="4293"/>
    <s v="Ivy Lodevick"/>
    <x v="0"/>
    <d v="2005-03-21T00:00:00"/>
    <n v="2024618"/>
    <x v="702"/>
    <x v="3"/>
    <s v="High Blood Pressure"/>
    <s v="Stress"/>
    <x v="1"/>
    <n v="28"/>
    <x v="2"/>
    <x v="0"/>
    <s v="Happy"/>
    <x v="1"/>
    <x v="0"/>
  </r>
  <r>
    <x v="4294"/>
    <s v="Ira Phin"/>
    <x v="0"/>
    <d v="1997-09-14T00:00:00"/>
    <n v="2024517"/>
    <x v="5"/>
    <x v="3"/>
    <s v="Back Pain"/>
    <s v="Depression"/>
    <x v="2"/>
    <n v="28"/>
    <x v="1"/>
    <x v="0"/>
    <s v="Sad"/>
    <x v="0"/>
    <x v="0"/>
  </r>
  <r>
    <x v="4295"/>
    <s v="Slade Grebbin"/>
    <x v="1"/>
    <d v="1972-05-10T00:00:00"/>
    <n v="202447"/>
    <x v="540"/>
    <x v="2"/>
    <s v="Insomnia"/>
    <s v="Depression"/>
    <x v="2"/>
    <n v="126"/>
    <x v="0"/>
    <x v="2"/>
    <s v="Happy"/>
    <x v="0"/>
    <x v="0"/>
  </r>
  <r>
    <x v="4296"/>
    <s v="Caron Beatens"/>
    <x v="0"/>
    <d v="1984-03-20T00:00:00"/>
    <n v="2024424"/>
    <x v="213"/>
    <x v="5"/>
    <s v="Fatigue"/>
    <s v="Irritability"/>
    <x v="2"/>
    <n v="147"/>
    <x v="2"/>
    <x v="1"/>
    <s v="Happy"/>
    <x v="1"/>
    <x v="0"/>
  </r>
  <r>
    <x v="4297"/>
    <s v="Leif Rose"/>
    <x v="1"/>
    <d v="1999-01-25T00:00:00"/>
    <n v="202437"/>
    <x v="168"/>
    <x v="0"/>
    <s v="Fatigue"/>
    <s v="Depression"/>
    <x v="5"/>
    <n v="28"/>
    <x v="0"/>
    <x v="1"/>
    <s v="Sad"/>
    <x v="0"/>
    <x v="0"/>
  </r>
  <r>
    <x v="4298"/>
    <s v="Kristian Panniers"/>
    <x v="1"/>
    <d v="1974-04-15T00:00:00"/>
    <n v="2024425"/>
    <x v="540"/>
    <x v="0"/>
    <s v="Back Pain"/>
    <s v="Depression"/>
    <x v="5"/>
    <n v="28"/>
    <x v="0"/>
    <x v="0"/>
    <s v="Happy"/>
    <x v="0"/>
    <x v="0"/>
  </r>
  <r>
    <x v="4299"/>
    <s v="Olenka Hofer"/>
    <x v="0"/>
    <d v="1965-02-28T00:00:00"/>
    <n v="2024521"/>
    <x v="397"/>
    <x v="3"/>
    <s v="Fatigue"/>
    <s v="Anxiety"/>
    <x v="1"/>
    <n v="147"/>
    <x v="0"/>
    <x v="0"/>
    <s v="Neutral"/>
    <x v="0"/>
    <x v="0"/>
  </r>
  <r>
    <x v="4300"/>
    <s v="Jerrine Brewitt"/>
    <x v="0"/>
    <d v="1997-06-30T00:00:00"/>
    <n v="2024511"/>
    <x v="2"/>
    <x v="0"/>
    <s v="Headache"/>
    <s v="Mood Swings"/>
    <x v="2"/>
    <n v="7"/>
    <x v="2"/>
    <x v="2"/>
    <s v="Sad"/>
    <x v="0"/>
    <x v="0"/>
  </r>
  <r>
    <x v="4301"/>
    <s v="Faber Egar"/>
    <x v="1"/>
    <d v="1991-01-09T00:00:00"/>
    <n v="2024425"/>
    <x v="614"/>
    <x v="0"/>
    <s v="Back Pain"/>
    <s v="Stress"/>
    <x v="2"/>
    <n v="140"/>
    <x v="1"/>
    <x v="0"/>
    <s v="Sad"/>
    <x v="0"/>
    <x v="0"/>
  </r>
  <r>
    <x v="4302"/>
    <s v="Cletis Imos"/>
    <x v="1"/>
    <d v="1988-05-04T00:00:00"/>
    <n v="202464"/>
    <x v="80"/>
    <x v="3"/>
    <s v="Headache"/>
    <s v="Stress"/>
    <x v="3"/>
    <n v="77"/>
    <x v="2"/>
    <x v="0"/>
    <s v="Neutral"/>
    <x v="1"/>
    <x v="0"/>
  </r>
  <r>
    <x v="4303"/>
    <s v="Lynelle Buddles"/>
    <x v="0"/>
    <d v="1991-03-24T00:00:00"/>
    <n v="2024613"/>
    <x v="576"/>
    <x v="2"/>
    <s v="Fatigue"/>
    <s v="Depression"/>
    <x v="3"/>
    <n v="154"/>
    <x v="2"/>
    <x v="0"/>
    <s v="Sad"/>
    <x v="0"/>
    <x v="0"/>
  </r>
  <r>
    <x v="4304"/>
    <s v="Lana Reckless"/>
    <x v="0"/>
    <d v="2000-08-31T00:00:00"/>
    <n v="2024212"/>
    <x v="686"/>
    <x v="3"/>
    <s v="Headache"/>
    <s v="Irritability"/>
    <x v="1"/>
    <n v="119"/>
    <x v="0"/>
    <x v="0"/>
    <s v="Happy"/>
    <x v="0"/>
    <x v="0"/>
  </r>
  <r>
    <x v="4305"/>
    <s v="Daisy Clingoe"/>
    <x v="0"/>
    <d v="2004-09-08T00:00:00"/>
    <n v="2024617"/>
    <x v="489"/>
    <x v="1"/>
    <s v="Back Pain"/>
    <s v="Irritability"/>
    <x v="3"/>
    <n v="119"/>
    <x v="2"/>
    <x v="0"/>
    <s v="Sad"/>
    <x v="0"/>
    <x v="0"/>
  </r>
  <r>
    <x v="4306"/>
    <s v="Isidore Broyd"/>
    <x v="1"/>
    <d v="1999-03-18T00:00:00"/>
    <n v="2024521"/>
    <x v="540"/>
    <x v="2"/>
    <s v="Headache"/>
    <s v="Depression"/>
    <x v="1"/>
    <n v="42"/>
    <x v="2"/>
    <x v="1"/>
    <s v="Neutral"/>
    <x v="1"/>
    <x v="0"/>
  </r>
  <r>
    <x v="4307"/>
    <s v="Nicol Codlin"/>
    <x v="0"/>
    <d v="1971-06-30T00:00:00"/>
    <n v="2024323"/>
    <x v="98"/>
    <x v="3"/>
    <s v="Back Pain"/>
    <s v="Anxiety"/>
    <x v="0"/>
    <n v="21"/>
    <x v="1"/>
    <x v="2"/>
    <s v="Sad"/>
    <x v="0"/>
    <x v="0"/>
  </r>
  <r>
    <x v="4308"/>
    <s v="Bernadine Dunstall"/>
    <x v="0"/>
    <d v="2004-09-25T00:00:00"/>
    <n v="2024325"/>
    <x v="76"/>
    <x v="5"/>
    <s v="Headache"/>
    <s v="Depression"/>
    <x v="2"/>
    <n v="28"/>
    <x v="2"/>
    <x v="0"/>
    <s v="Sad"/>
    <x v="0"/>
    <x v="0"/>
  </r>
  <r>
    <x v="4309"/>
    <s v="Urban Deakes"/>
    <x v="1"/>
    <d v="2003-06-28T00:00:00"/>
    <n v="202458"/>
    <x v="212"/>
    <x v="1"/>
    <s v="Headache"/>
    <s v="Depression"/>
    <x v="2"/>
    <n v="84"/>
    <x v="2"/>
    <x v="0"/>
    <s v="Happy"/>
    <x v="0"/>
    <x v="0"/>
  </r>
  <r>
    <x v="4310"/>
    <s v="Filberto Duckhouse"/>
    <x v="1"/>
    <d v="1998-09-29T00:00:00"/>
    <n v="2024218"/>
    <x v="65"/>
    <x v="2"/>
    <s v="Insomnia"/>
    <s v="Stress"/>
    <x v="0"/>
    <n v="119"/>
    <x v="0"/>
    <x v="0"/>
    <s v="Happy"/>
    <x v="0"/>
    <x v="0"/>
  </r>
  <r>
    <x v="4311"/>
    <s v="Worden Seman"/>
    <x v="1"/>
    <d v="2005-06-21T00:00:00"/>
    <n v="2024222"/>
    <x v="678"/>
    <x v="0"/>
    <s v="Back Pain"/>
    <s v="Depression"/>
    <x v="5"/>
    <n v="147"/>
    <x v="0"/>
    <x v="0"/>
    <s v="Neutral"/>
    <x v="0"/>
    <x v="0"/>
  </r>
  <r>
    <x v="4312"/>
    <s v="Stacey MacMurray"/>
    <x v="0"/>
    <d v="1991-07-16T00:00:00"/>
    <n v="2024124"/>
    <x v="473"/>
    <x v="1"/>
    <s v="Insomnia"/>
    <s v="Anxiety"/>
    <x v="3"/>
    <n v="63"/>
    <x v="0"/>
    <x v="2"/>
    <s v="Happy"/>
    <x v="0"/>
    <x v="0"/>
  </r>
  <r>
    <x v="4313"/>
    <s v="Rogers Dell Casa"/>
    <x v="1"/>
    <d v="2004-08-22T00:00:00"/>
    <n v="2024618"/>
    <x v="659"/>
    <x v="5"/>
    <s v="Headache"/>
    <s v="Mood Swings"/>
    <x v="0"/>
    <n v="35"/>
    <x v="1"/>
    <x v="2"/>
    <s v="Neutral"/>
    <x v="1"/>
    <x v="0"/>
  </r>
  <r>
    <x v="4314"/>
    <s v="Chet McCandless"/>
    <x v="1"/>
    <d v="1960-10-15T00:00:00"/>
    <n v="202461"/>
    <x v="285"/>
    <x v="3"/>
    <s v="High Blood Pressure"/>
    <s v="Depression"/>
    <x v="0"/>
    <n v="14"/>
    <x v="1"/>
    <x v="2"/>
    <s v="Happy"/>
    <x v="1"/>
    <x v="1"/>
  </r>
  <r>
    <x v="4315"/>
    <s v="Ruprecht Kelshaw"/>
    <x v="1"/>
    <d v="1970-01-03T00:00:00"/>
    <n v="202448"/>
    <x v="79"/>
    <x v="2"/>
    <s v="Fatigue"/>
    <s v="Anxiety"/>
    <x v="1"/>
    <n v="77"/>
    <x v="1"/>
    <x v="0"/>
    <s v="Happy"/>
    <x v="0"/>
    <x v="0"/>
  </r>
  <r>
    <x v="4316"/>
    <s v="Thain Dabnot"/>
    <x v="1"/>
    <d v="1991-01-07T00:00:00"/>
    <n v="2024127"/>
    <x v="105"/>
    <x v="1"/>
    <s v="High Blood Pressure"/>
    <s v="Anxiety"/>
    <x v="1"/>
    <n v="154"/>
    <x v="0"/>
    <x v="2"/>
    <s v="Neutral"/>
    <x v="0"/>
    <x v="0"/>
  </r>
  <r>
    <x v="4317"/>
    <s v="Darryl Sawer"/>
    <x v="1"/>
    <d v="2001-07-23T00:00:00"/>
    <n v="202447"/>
    <x v="195"/>
    <x v="1"/>
    <s v="Fatigue"/>
    <s v="Depression"/>
    <x v="2"/>
    <n v="140"/>
    <x v="0"/>
    <x v="2"/>
    <s v="Neutral"/>
    <x v="0"/>
    <x v="0"/>
  </r>
  <r>
    <x v="4318"/>
    <s v="Mort Sukbhans"/>
    <x v="1"/>
    <d v="1992-09-26T00:00:00"/>
    <n v="2024131"/>
    <x v="389"/>
    <x v="3"/>
    <s v="Fatigue"/>
    <s v="Mood Swings"/>
    <x v="5"/>
    <n v="49"/>
    <x v="0"/>
    <x v="2"/>
    <s v="Neutral"/>
    <x v="0"/>
    <x v="0"/>
  </r>
  <r>
    <x v="4319"/>
    <s v="Harman Pyford"/>
    <x v="1"/>
    <d v="1980-05-08T00:00:00"/>
    <n v="202421"/>
    <x v="444"/>
    <x v="3"/>
    <s v="Headache"/>
    <s v="Stress"/>
    <x v="0"/>
    <n v="140"/>
    <x v="2"/>
    <x v="0"/>
    <s v="Neutral"/>
    <x v="0"/>
    <x v="0"/>
  </r>
  <r>
    <x v="4320"/>
    <s v="Jaquenetta Dries"/>
    <x v="0"/>
    <d v="2001-11-16T00:00:00"/>
    <n v="2024416"/>
    <x v="106"/>
    <x v="3"/>
    <s v="Back Pain"/>
    <s v="Anxiety"/>
    <x v="0"/>
    <n v="182"/>
    <x v="2"/>
    <x v="2"/>
    <s v="Sad"/>
    <x v="0"/>
    <x v="0"/>
  </r>
  <r>
    <x v="4321"/>
    <s v="Gwyn Paling"/>
    <x v="0"/>
    <d v="1958-04-10T00:00:00"/>
    <n v="2024524"/>
    <x v="196"/>
    <x v="4"/>
    <s v="Arthritis Pain"/>
    <s v="Loneliness"/>
    <x v="4"/>
    <n v="140"/>
    <x v="2"/>
    <x v="2"/>
    <s v="Happy"/>
    <x v="0"/>
    <x v="0"/>
  </r>
  <r>
    <x v="4322"/>
    <s v="Timmie Jelphs"/>
    <x v="0"/>
    <d v="2005-09-26T00:00:00"/>
    <n v="2024511"/>
    <x v="202"/>
    <x v="0"/>
    <s v="Fatigue"/>
    <s v="Depression"/>
    <x v="3"/>
    <n v="182"/>
    <x v="0"/>
    <x v="0"/>
    <s v="Happy"/>
    <x v="0"/>
    <x v="0"/>
  </r>
  <r>
    <x v="4323"/>
    <s v="Mark Ibell"/>
    <x v="1"/>
    <d v="1994-01-07T00:00:00"/>
    <n v="202437"/>
    <x v="109"/>
    <x v="2"/>
    <s v="Headache"/>
    <s v="Anxiety"/>
    <x v="0"/>
    <n v="105"/>
    <x v="0"/>
    <x v="1"/>
    <s v="Sad"/>
    <x v="0"/>
    <x v="0"/>
  </r>
  <r>
    <x v="4324"/>
    <s v="Kimball Halleybone"/>
    <x v="1"/>
    <d v="1950-06-10T00:00:00"/>
    <n v="2024129"/>
    <x v="390"/>
    <x v="2"/>
    <s v="Shortness of Breath"/>
    <s v="Depression"/>
    <x v="6"/>
    <n v="49"/>
    <x v="1"/>
    <x v="2"/>
    <s v="Happy"/>
    <x v="0"/>
    <x v="0"/>
  </r>
  <r>
    <x v="4325"/>
    <s v="Allin Sisson"/>
    <x v="1"/>
    <d v="2003-05-17T00:00:00"/>
    <n v="2024429"/>
    <x v="490"/>
    <x v="5"/>
    <s v="Insomnia"/>
    <s v="Stress"/>
    <x v="0"/>
    <n v="147"/>
    <x v="1"/>
    <x v="0"/>
    <s v="Happy"/>
    <x v="1"/>
    <x v="0"/>
  </r>
  <r>
    <x v="4326"/>
    <s v="Ranice Symonds"/>
    <x v="0"/>
    <d v="1991-01-16T00:00:00"/>
    <n v="2024623"/>
    <x v="665"/>
    <x v="2"/>
    <s v="Headache"/>
    <s v="Irritability"/>
    <x v="1"/>
    <n v="161"/>
    <x v="1"/>
    <x v="0"/>
    <s v="Neutral"/>
    <x v="1"/>
    <x v="0"/>
  </r>
  <r>
    <x v="4327"/>
    <s v="Teador Uren"/>
    <x v="1"/>
    <d v="1992-10-11T00:00:00"/>
    <n v="202429"/>
    <x v="567"/>
    <x v="3"/>
    <s v="Back Pain"/>
    <s v="Anxiety"/>
    <x v="3"/>
    <n v="168"/>
    <x v="0"/>
    <x v="0"/>
    <s v="Sad"/>
    <x v="0"/>
    <x v="0"/>
  </r>
  <r>
    <x v="4328"/>
    <s v="Janifer Bartrap"/>
    <x v="0"/>
    <d v="1996-09-05T00:00:00"/>
    <n v="202469"/>
    <x v="65"/>
    <x v="2"/>
    <s v="Fatigue"/>
    <s v="Anxiety"/>
    <x v="0"/>
    <n v="147"/>
    <x v="0"/>
    <x v="0"/>
    <s v="Sad"/>
    <x v="0"/>
    <x v="0"/>
  </r>
  <r>
    <x v="4329"/>
    <s v="Vida Dymoke"/>
    <x v="0"/>
    <d v="1999-07-11T00:00:00"/>
    <n v="202412"/>
    <x v="659"/>
    <x v="5"/>
    <s v="Headache"/>
    <s v="Irritability"/>
    <x v="2"/>
    <n v="42"/>
    <x v="0"/>
    <x v="2"/>
    <s v="Sad"/>
    <x v="0"/>
    <x v="0"/>
  </r>
  <r>
    <x v="4330"/>
    <s v="Marcile Adlam"/>
    <x v="0"/>
    <d v="1991-06-26T00:00:00"/>
    <n v="2024610"/>
    <x v="449"/>
    <x v="3"/>
    <s v="High Blood Pressure"/>
    <s v="Anxiety"/>
    <x v="3"/>
    <n v="14"/>
    <x v="0"/>
    <x v="0"/>
    <s v="Neutral"/>
    <x v="1"/>
    <x v="0"/>
  </r>
  <r>
    <x v="4331"/>
    <s v="Henriette Embury"/>
    <x v="0"/>
    <d v="2006-09-26T00:00:00"/>
    <n v="2024327"/>
    <x v="207"/>
    <x v="9"/>
    <s v="Insomnia"/>
    <s v="Anxiety"/>
    <x v="2"/>
    <n v="98"/>
    <x v="2"/>
    <x v="2"/>
    <s v="Neutral"/>
    <x v="0"/>
    <x v="0"/>
  </r>
  <r>
    <x v="4332"/>
    <s v="Tamara Evason"/>
    <x v="0"/>
    <d v="2003-05-03T00:00:00"/>
    <n v="2024427"/>
    <x v="243"/>
    <x v="0"/>
    <s v="Insomnia"/>
    <s v="Mood Swings"/>
    <x v="2"/>
    <n v="49"/>
    <x v="2"/>
    <x v="2"/>
    <s v="Neutral"/>
    <x v="1"/>
    <x v="0"/>
  </r>
  <r>
    <x v="4333"/>
    <s v="Abner Isaq"/>
    <x v="1"/>
    <d v="2003-11-13T00:00:00"/>
    <n v="2024330"/>
    <x v="192"/>
    <x v="3"/>
    <s v="Back Pain"/>
    <s v="Stress"/>
    <x v="2"/>
    <n v="182"/>
    <x v="0"/>
    <x v="0"/>
    <s v="Neutral"/>
    <x v="1"/>
    <x v="0"/>
  </r>
  <r>
    <x v="4334"/>
    <s v="Rey Tring"/>
    <x v="1"/>
    <d v="2000-08-29T00:00:00"/>
    <n v="2024525"/>
    <x v="536"/>
    <x v="0"/>
    <s v="Fatigue"/>
    <s v="Anxiety"/>
    <x v="1"/>
    <n v="112"/>
    <x v="0"/>
    <x v="1"/>
    <s v="Sad"/>
    <x v="0"/>
    <x v="0"/>
  </r>
  <r>
    <x v="4335"/>
    <s v="Essa Chastelain"/>
    <x v="0"/>
    <d v="2002-09-06T00:00:00"/>
    <n v="202428"/>
    <x v="70"/>
    <x v="1"/>
    <s v="Fatigue"/>
    <s v="Depression"/>
    <x v="0"/>
    <n v="119"/>
    <x v="0"/>
    <x v="0"/>
    <s v="Happy"/>
    <x v="1"/>
    <x v="0"/>
  </r>
  <r>
    <x v="4336"/>
    <s v="Rossy Chander"/>
    <x v="1"/>
    <d v="1991-05-24T00:00:00"/>
    <n v="2024426"/>
    <x v="119"/>
    <x v="0"/>
    <s v="Insomnia"/>
    <s v="Mood Swings"/>
    <x v="0"/>
    <n v="42"/>
    <x v="0"/>
    <x v="2"/>
    <s v="Neutral"/>
    <x v="1"/>
    <x v="0"/>
  </r>
  <r>
    <x v="4337"/>
    <s v="Lory Menhenitt"/>
    <x v="0"/>
    <d v="1992-04-25T00:00:00"/>
    <n v="2024519"/>
    <x v="301"/>
    <x v="1"/>
    <s v="Back Pain"/>
    <s v="Depression"/>
    <x v="2"/>
    <n v="7"/>
    <x v="2"/>
    <x v="0"/>
    <s v="Neutral"/>
    <x v="1"/>
    <x v="0"/>
  </r>
  <r>
    <x v="4338"/>
    <s v="Charmine Ebbrell"/>
    <x v="0"/>
    <d v="2005-01-07T00:00:00"/>
    <n v="2024511"/>
    <x v="496"/>
    <x v="2"/>
    <s v="Headache"/>
    <s v="Depression"/>
    <x v="5"/>
    <n v="182"/>
    <x v="0"/>
    <x v="1"/>
    <s v="Sad"/>
    <x v="0"/>
    <x v="0"/>
  </r>
  <r>
    <x v="4339"/>
    <s v="Lin Kimbly"/>
    <x v="0"/>
    <d v="2004-06-14T00:00:00"/>
    <n v="2024423"/>
    <x v="351"/>
    <x v="1"/>
    <s v="Fatigue"/>
    <s v="Anxiety"/>
    <x v="5"/>
    <n v="91"/>
    <x v="1"/>
    <x v="0"/>
    <s v="Sad"/>
    <x v="0"/>
    <x v="0"/>
  </r>
  <r>
    <x v="4340"/>
    <s v="Noelani Paulillo"/>
    <x v="0"/>
    <d v="1992-10-17T00:00:00"/>
    <n v="202439"/>
    <x v="21"/>
    <x v="3"/>
    <s v="Headache"/>
    <s v="Depression"/>
    <x v="5"/>
    <n v="7"/>
    <x v="2"/>
    <x v="1"/>
    <s v="Neutral"/>
    <x v="0"/>
    <x v="0"/>
  </r>
  <r>
    <x v="4341"/>
    <s v="Fina Vivyan"/>
    <x v="0"/>
    <d v="1953-01-24T00:00:00"/>
    <n v="2024129"/>
    <x v="150"/>
    <x v="1"/>
    <s v="Fatigue"/>
    <s v="Anxiety"/>
    <x v="5"/>
    <n v="112"/>
    <x v="0"/>
    <x v="0"/>
    <s v="Neutral"/>
    <x v="0"/>
    <x v="0"/>
  </r>
  <r>
    <x v="4342"/>
    <s v="Ryann Picford"/>
    <x v="0"/>
    <d v="1999-02-07T00:00:00"/>
    <n v="2024218"/>
    <x v="186"/>
    <x v="0"/>
    <s v="Insomnia"/>
    <s v="Stress"/>
    <x v="3"/>
    <n v="28"/>
    <x v="2"/>
    <x v="0"/>
    <s v="Sad"/>
    <x v="1"/>
    <x v="0"/>
  </r>
  <r>
    <x v="4343"/>
    <s v="Marcie Breckwell"/>
    <x v="0"/>
    <d v="1966-04-24T00:00:00"/>
    <n v="202443"/>
    <x v="389"/>
    <x v="2"/>
    <s v="Back Pain"/>
    <s v="Depression"/>
    <x v="2"/>
    <n v="91"/>
    <x v="2"/>
    <x v="0"/>
    <s v="Neutral"/>
    <x v="1"/>
    <x v="0"/>
  </r>
  <r>
    <x v="4344"/>
    <s v="Robena Pes"/>
    <x v="0"/>
    <d v="2000-03-02T00:00:00"/>
    <n v="202452"/>
    <x v="564"/>
    <x v="2"/>
    <s v="High Blood Pressure"/>
    <s v="Stress"/>
    <x v="3"/>
    <n v="77"/>
    <x v="1"/>
    <x v="2"/>
    <s v="Happy"/>
    <x v="0"/>
    <x v="0"/>
  </r>
  <r>
    <x v="4345"/>
    <s v="Cybil Sawnwy"/>
    <x v="0"/>
    <d v="1975-02-06T00:00:00"/>
    <n v="202432"/>
    <x v="282"/>
    <x v="1"/>
    <s v="Insomnia"/>
    <s v="Depression"/>
    <x v="3"/>
    <n v="56"/>
    <x v="0"/>
    <x v="2"/>
    <s v="Sad"/>
    <x v="0"/>
    <x v="0"/>
  </r>
  <r>
    <x v="4346"/>
    <s v="Jere Chasemoore"/>
    <x v="1"/>
    <d v="1999-06-22T00:00:00"/>
    <n v="202431"/>
    <x v="101"/>
    <x v="1"/>
    <s v="Headache"/>
    <s v="Depression"/>
    <x v="5"/>
    <n v="119"/>
    <x v="0"/>
    <x v="1"/>
    <s v="Neutral"/>
    <x v="0"/>
    <x v="0"/>
  </r>
  <r>
    <x v="4347"/>
    <s v="Barty Rookledge"/>
    <x v="1"/>
    <d v="1989-09-08T00:00:00"/>
    <n v="2024520"/>
    <x v="598"/>
    <x v="5"/>
    <s v="Back Pain"/>
    <s v="Mood Swings"/>
    <x v="2"/>
    <n v="126"/>
    <x v="2"/>
    <x v="0"/>
    <s v="Neutral"/>
    <x v="1"/>
    <x v="0"/>
  </r>
  <r>
    <x v="4348"/>
    <s v="Cherrita Gude"/>
    <x v="0"/>
    <d v="1994-10-28T00:00:00"/>
    <n v="2024122"/>
    <x v="374"/>
    <x v="5"/>
    <s v="Back Pain"/>
    <s v="Irritability"/>
    <x v="0"/>
    <n v="35"/>
    <x v="0"/>
    <x v="2"/>
    <s v="Sad"/>
    <x v="0"/>
    <x v="0"/>
  </r>
  <r>
    <x v="4349"/>
    <s v="Matty Doughty"/>
    <x v="1"/>
    <d v="2002-05-20T00:00:00"/>
    <n v="2024429"/>
    <x v="611"/>
    <x v="0"/>
    <s v="Insomnia"/>
    <s v="Depression"/>
    <x v="1"/>
    <n v="49"/>
    <x v="2"/>
    <x v="1"/>
    <s v="Happy"/>
    <x v="0"/>
    <x v="0"/>
  </r>
  <r>
    <x v="4350"/>
    <s v="Umeko O' Driscoll"/>
    <x v="0"/>
    <d v="1970-01-31T00:00:00"/>
    <n v="2024116"/>
    <x v="688"/>
    <x v="1"/>
    <s v="Insomnia"/>
    <s v="Irritability"/>
    <x v="2"/>
    <n v="91"/>
    <x v="0"/>
    <x v="2"/>
    <s v="Neutral"/>
    <x v="0"/>
    <x v="0"/>
  </r>
  <r>
    <x v="4351"/>
    <s v="Daniel Goodacre"/>
    <x v="1"/>
    <d v="2004-10-18T00:00:00"/>
    <n v="2024623"/>
    <x v="114"/>
    <x v="3"/>
    <s v="Insomnia"/>
    <s v="Depression"/>
    <x v="2"/>
    <n v="70"/>
    <x v="1"/>
    <x v="0"/>
    <s v="Happy"/>
    <x v="1"/>
    <x v="1"/>
  </r>
  <r>
    <x v="4352"/>
    <s v="Hugh Gudeman"/>
    <x v="1"/>
    <d v="1993-04-03T00:00:00"/>
    <n v="2024212"/>
    <x v="133"/>
    <x v="0"/>
    <s v="Insomnia"/>
    <s v="Stress"/>
    <x v="0"/>
    <n v="56"/>
    <x v="2"/>
    <x v="2"/>
    <s v="Happy"/>
    <x v="0"/>
    <x v="0"/>
  </r>
  <r>
    <x v="4353"/>
    <s v="Clint Hubbucks"/>
    <x v="1"/>
    <d v="1994-12-29T00:00:00"/>
    <n v="2024428"/>
    <x v="215"/>
    <x v="0"/>
    <s v="High Blood Pressure"/>
    <s v="Stress"/>
    <x v="1"/>
    <n v="35"/>
    <x v="2"/>
    <x v="1"/>
    <s v="Neutral"/>
    <x v="1"/>
    <x v="0"/>
  </r>
  <r>
    <x v="4354"/>
    <s v="Von Ceyssen"/>
    <x v="1"/>
    <d v="1954-08-04T00:00:00"/>
    <n v="202417"/>
    <x v="174"/>
    <x v="4"/>
    <s v="Insomnia"/>
    <s v="Mood Swings"/>
    <x v="6"/>
    <n v="84"/>
    <x v="0"/>
    <x v="1"/>
    <s v="Happy"/>
    <x v="0"/>
    <x v="0"/>
  </r>
  <r>
    <x v="4355"/>
    <s v="Byrle Haglington"/>
    <x v="1"/>
    <d v="1997-07-12T00:00:00"/>
    <n v="202455"/>
    <x v="703"/>
    <x v="5"/>
    <s v="Back Pain"/>
    <s v="Anxiety"/>
    <x v="2"/>
    <n v="147"/>
    <x v="0"/>
    <x v="1"/>
    <s v="Neutral"/>
    <x v="0"/>
    <x v="0"/>
  </r>
  <r>
    <x v="4356"/>
    <s v="Wolfie Ranyelld"/>
    <x v="1"/>
    <d v="1998-09-01T00:00:00"/>
    <n v="2024131"/>
    <x v="62"/>
    <x v="3"/>
    <s v="Fatigue"/>
    <s v="Anxiety"/>
    <x v="3"/>
    <n v="161"/>
    <x v="0"/>
    <x v="1"/>
    <s v="Neutral"/>
    <x v="0"/>
    <x v="0"/>
  </r>
  <r>
    <x v="4357"/>
    <s v="Orville Borit"/>
    <x v="1"/>
    <d v="1995-04-29T00:00:00"/>
    <n v="2024312"/>
    <x v="145"/>
    <x v="3"/>
    <s v="Fatigue"/>
    <s v="Stress"/>
    <x v="3"/>
    <n v="175"/>
    <x v="1"/>
    <x v="0"/>
    <s v="Neutral"/>
    <x v="1"/>
    <x v="0"/>
  </r>
  <r>
    <x v="4358"/>
    <s v="Ogdan Oboy"/>
    <x v="1"/>
    <d v="2005-01-19T00:00:00"/>
    <n v="202421"/>
    <x v="37"/>
    <x v="2"/>
    <s v="Fatigue"/>
    <s v="Stress"/>
    <x v="1"/>
    <n v="42"/>
    <x v="0"/>
    <x v="1"/>
    <s v="Neutral"/>
    <x v="1"/>
    <x v="0"/>
  </r>
  <r>
    <x v="4359"/>
    <s v="Steve Bumphries"/>
    <x v="1"/>
    <d v="1996-02-28T00:00:00"/>
    <n v="2024329"/>
    <x v="685"/>
    <x v="0"/>
    <s v="Fatigue"/>
    <s v="Anxiety"/>
    <x v="2"/>
    <n v="140"/>
    <x v="1"/>
    <x v="2"/>
    <s v="Sad"/>
    <x v="1"/>
    <x v="0"/>
  </r>
  <r>
    <x v="4360"/>
    <s v="Emma Cristou"/>
    <x v="0"/>
    <d v="1994-02-13T00:00:00"/>
    <n v="202456"/>
    <x v="474"/>
    <x v="5"/>
    <s v="Fatigue"/>
    <s v="Depression"/>
    <x v="0"/>
    <n v="105"/>
    <x v="2"/>
    <x v="1"/>
    <s v="Sad"/>
    <x v="1"/>
    <x v="0"/>
  </r>
  <r>
    <x v="4361"/>
    <s v="Shell Margerison"/>
    <x v="0"/>
    <d v="2000-06-24T00:00:00"/>
    <n v="2024522"/>
    <x v="482"/>
    <x v="1"/>
    <s v="Fatigue"/>
    <s v="Stress"/>
    <x v="0"/>
    <n v="154"/>
    <x v="0"/>
    <x v="2"/>
    <s v="Neutral"/>
    <x v="0"/>
    <x v="0"/>
  </r>
  <r>
    <x v="4362"/>
    <s v="Jory Roskell"/>
    <x v="1"/>
    <d v="1980-06-22T00:00:00"/>
    <n v="2024328"/>
    <x v="480"/>
    <x v="2"/>
    <s v="Back Pain"/>
    <s v="Stress"/>
    <x v="1"/>
    <n v="98"/>
    <x v="2"/>
    <x v="0"/>
    <s v="Happy"/>
    <x v="0"/>
    <x v="0"/>
  </r>
  <r>
    <x v="4363"/>
    <s v="Harbert Goodsell"/>
    <x v="1"/>
    <d v="1991-02-12T00:00:00"/>
    <n v="202442"/>
    <x v="597"/>
    <x v="5"/>
    <s v="High Blood Pressure"/>
    <s v="Irritability"/>
    <x v="2"/>
    <n v="98"/>
    <x v="1"/>
    <x v="2"/>
    <s v="Sad"/>
    <x v="0"/>
    <x v="0"/>
  </r>
  <r>
    <x v="4364"/>
    <s v="Addison Rispen"/>
    <x v="1"/>
    <d v="1955-03-30T00:00:00"/>
    <n v="202419"/>
    <x v="81"/>
    <x v="2"/>
    <s v="Fatigue"/>
    <s v="Mood Swings"/>
    <x v="6"/>
    <n v="84"/>
    <x v="0"/>
    <x v="1"/>
    <s v="Neutral"/>
    <x v="0"/>
    <x v="0"/>
  </r>
  <r>
    <x v="4365"/>
    <s v="Minor Scrange"/>
    <x v="1"/>
    <d v="1999-12-20T00:00:00"/>
    <n v="2024215"/>
    <x v="704"/>
    <x v="1"/>
    <s v="Insomnia"/>
    <s v="Irritability"/>
    <x v="2"/>
    <n v="154"/>
    <x v="1"/>
    <x v="1"/>
    <s v="Sad"/>
    <x v="1"/>
    <x v="0"/>
  </r>
  <r>
    <x v="4366"/>
    <s v="Kippy Fredi"/>
    <x v="1"/>
    <d v="1982-01-05T00:00:00"/>
    <n v="202447"/>
    <x v="120"/>
    <x v="1"/>
    <s v="Headache"/>
    <s v="Irritability"/>
    <x v="3"/>
    <n v="49"/>
    <x v="2"/>
    <x v="1"/>
    <s v="Neutral"/>
    <x v="0"/>
    <x v="0"/>
  </r>
  <r>
    <x v="4367"/>
    <s v="Guthrie Paynes"/>
    <x v="1"/>
    <d v="2003-09-02T00:00:00"/>
    <n v="2024119"/>
    <x v="285"/>
    <x v="3"/>
    <s v="Headache"/>
    <s v="Anxiety"/>
    <x v="1"/>
    <n v="56"/>
    <x v="0"/>
    <x v="0"/>
    <s v="Happy"/>
    <x v="1"/>
    <x v="0"/>
  </r>
  <r>
    <x v="4368"/>
    <s v="Bogey Standbrooke"/>
    <x v="1"/>
    <d v="2001-12-22T00:00:00"/>
    <n v="2024417"/>
    <x v="381"/>
    <x v="2"/>
    <s v="Back Pain"/>
    <s v="Stress"/>
    <x v="0"/>
    <n v="84"/>
    <x v="1"/>
    <x v="0"/>
    <s v="Neutral"/>
    <x v="1"/>
    <x v="0"/>
  </r>
  <r>
    <x v="4369"/>
    <s v="Putnam Macklam"/>
    <x v="1"/>
    <d v="2003-04-26T00:00:00"/>
    <n v="202452"/>
    <x v="590"/>
    <x v="2"/>
    <s v="Insomnia"/>
    <s v="Stress"/>
    <x v="5"/>
    <n v="84"/>
    <x v="2"/>
    <x v="0"/>
    <s v="Neutral"/>
    <x v="1"/>
    <x v="0"/>
  </r>
  <r>
    <x v="4370"/>
    <s v="Kristos Gavaghan"/>
    <x v="1"/>
    <d v="2001-03-24T00:00:00"/>
    <n v="2024513"/>
    <x v="394"/>
    <x v="3"/>
    <s v="Insomnia"/>
    <s v="Depression"/>
    <x v="2"/>
    <n v="98"/>
    <x v="2"/>
    <x v="1"/>
    <s v="Happy"/>
    <x v="1"/>
    <x v="0"/>
  </r>
  <r>
    <x v="4371"/>
    <s v="Edmund Bluett"/>
    <x v="1"/>
    <d v="1982-12-25T00:00:00"/>
    <n v="2024522"/>
    <x v="608"/>
    <x v="2"/>
    <s v="High Blood Pressure"/>
    <s v="Depression"/>
    <x v="3"/>
    <n v="42"/>
    <x v="1"/>
    <x v="1"/>
    <s v="Sad"/>
    <x v="1"/>
    <x v="1"/>
  </r>
  <r>
    <x v="4372"/>
    <s v="Lanie Sandeland"/>
    <x v="0"/>
    <d v="2001-10-30T00:00:00"/>
    <n v="2024611"/>
    <x v="305"/>
    <x v="3"/>
    <s v="Fatigue"/>
    <s v="Irritability"/>
    <x v="1"/>
    <n v="119"/>
    <x v="0"/>
    <x v="1"/>
    <s v="Neutral"/>
    <x v="0"/>
    <x v="0"/>
  </r>
  <r>
    <x v="4373"/>
    <s v="Esteban Curnnokk"/>
    <x v="1"/>
    <d v="2002-06-22T00:00:00"/>
    <n v="202415"/>
    <x v="320"/>
    <x v="3"/>
    <s v="Fatigue"/>
    <s v="Mood Swings"/>
    <x v="5"/>
    <n v="91"/>
    <x v="0"/>
    <x v="2"/>
    <s v="Happy"/>
    <x v="0"/>
    <x v="0"/>
  </r>
  <r>
    <x v="4374"/>
    <s v="Ennis McKeighan"/>
    <x v="1"/>
    <d v="2002-07-04T00:00:00"/>
    <n v="2024219"/>
    <x v="505"/>
    <x v="0"/>
    <s v="Back Pain"/>
    <s v="Irritability"/>
    <x v="2"/>
    <n v="49"/>
    <x v="1"/>
    <x v="0"/>
    <s v="Happy"/>
    <x v="1"/>
    <x v="0"/>
  </r>
  <r>
    <x v="4375"/>
    <s v="Hayden Nurdin"/>
    <x v="1"/>
    <d v="1988-05-28T00:00:00"/>
    <n v="202463"/>
    <x v="286"/>
    <x v="1"/>
    <s v="Headache"/>
    <s v="Stress"/>
    <x v="5"/>
    <n v="154"/>
    <x v="0"/>
    <x v="1"/>
    <s v="Happy"/>
    <x v="0"/>
    <x v="0"/>
  </r>
  <r>
    <x v="4376"/>
    <s v="Debby Borgne"/>
    <x v="0"/>
    <d v="1985-01-21T00:00:00"/>
    <n v="202438"/>
    <x v="24"/>
    <x v="0"/>
    <s v="Fatigue"/>
    <s v="Irritability"/>
    <x v="2"/>
    <n v="140"/>
    <x v="0"/>
    <x v="1"/>
    <s v="Neutral"/>
    <x v="0"/>
    <x v="0"/>
  </r>
  <r>
    <x v="4377"/>
    <s v="Enrico Woodyeare"/>
    <x v="1"/>
    <d v="1992-07-21T00:00:00"/>
    <n v="2024525"/>
    <x v="398"/>
    <x v="3"/>
    <s v="Headache"/>
    <s v="Irritability"/>
    <x v="5"/>
    <n v="112"/>
    <x v="2"/>
    <x v="0"/>
    <s v="Happy"/>
    <x v="1"/>
    <x v="0"/>
  </r>
  <r>
    <x v="4378"/>
    <s v="Dana Cashman"/>
    <x v="1"/>
    <d v="1998-01-17T00:00:00"/>
    <n v="2024113"/>
    <x v="427"/>
    <x v="3"/>
    <s v="Back Pain"/>
    <s v="Irritability"/>
    <x v="2"/>
    <n v="7"/>
    <x v="0"/>
    <x v="0"/>
    <s v="Neutral"/>
    <x v="0"/>
    <x v="0"/>
  </r>
  <r>
    <x v="4379"/>
    <s v="Hersch Lenthall"/>
    <x v="1"/>
    <d v="1985-05-06T00:00:00"/>
    <n v="202411"/>
    <x v="298"/>
    <x v="1"/>
    <s v="Fatigue"/>
    <s v="Stress"/>
    <x v="3"/>
    <n v="147"/>
    <x v="2"/>
    <x v="2"/>
    <s v="Happy"/>
    <x v="1"/>
    <x v="0"/>
  </r>
  <r>
    <x v="4380"/>
    <s v="Florance Metschke"/>
    <x v="0"/>
    <d v="2006-08-16T00:00:00"/>
    <n v="2024117"/>
    <x v="250"/>
    <x v="8"/>
    <s v="Headache"/>
    <s v="Anger"/>
    <x v="7"/>
    <n v="175"/>
    <x v="0"/>
    <x v="1"/>
    <s v="Happy"/>
    <x v="1"/>
    <x v="0"/>
  </r>
  <r>
    <x v="4381"/>
    <s v="Ernest Coxall"/>
    <x v="1"/>
    <d v="1963-01-31T00:00:00"/>
    <n v="2024524"/>
    <x v="75"/>
    <x v="2"/>
    <s v="High Blood Pressure"/>
    <s v="Mood Swings"/>
    <x v="2"/>
    <n v="77"/>
    <x v="2"/>
    <x v="1"/>
    <s v="Happy"/>
    <x v="1"/>
    <x v="0"/>
  </r>
  <r>
    <x v="4382"/>
    <s v="Derrick Hayley"/>
    <x v="1"/>
    <d v="2002-01-18T00:00:00"/>
    <n v="2024414"/>
    <x v="80"/>
    <x v="1"/>
    <s v="Back Pain"/>
    <s v="Anxiety"/>
    <x v="1"/>
    <n v="91"/>
    <x v="1"/>
    <x v="0"/>
    <s v="Neutral"/>
    <x v="1"/>
    <x v="0"/>
  </r>
  <r>
    <x v="4383"/>
    <s v="Stanislaw Franklyn"/>
    <x v="1"/>
    <d v="1999-03-05T00:00:00"/>
    <n v="2024223"/>
    <x v="556"/>
    <x v="3"/>
    <s v="Fatigue"/>
    <s v="Anxiety"/>
    <x v="1"/>
    <n v="126"/>
    <x v="2"/>
    <x v="2"/>
    <s v="Neutral"/>
    <x v="0"/>
    <x v="0"/>
  </r>
  <r>
    <x v="4384"/>
    <s v="Adolpho Fradgley"/>
    <x v="1"/>
    <d v="2001-01-21T00:00:00"/>
    <n v="202461"/>
    <x v="321"/>
    <x v="5"/>
    <s v="Fatigue"/>
    <s v="Anxiety"/>
    <x v="2"/>
    <n v="98"/>
    <x v="1"/>
    <x v="1"/>
    <s v="Neutral"/>
    <x v="1"/>
    <x v="0"/>
  </r>
  <r>
    <x v="4385"/>
    <s v="Tabb felip"/>
    <x v="1"/>
    <d v="2004-03-22T00:00:00"/>
    <n v="202413"/>
    <x v="381"/>
    <x v="3"/>
    <s v="Back Pain"/>
    <s v="Depression"/>
    <x v="1"/>
    <n v="42"/>
    <x v="0"/>
    <x v="0"/>
    <s v="Neutral"/>
    <x v="0"/>
    <x v="0"/>
  </r>
  <r>
    <x v="4386"/>
    <s v="Shea Arger"/>
    <x v="0"/>
    <d v="1982-01-19T00:00:00"/>
    <n v="2024610"/>
    <x v="109"/>
    <x v="0"/>
    <s v="Fatigue"/>
    <s v="Mood Swings"/>
    <x v="3"/>
    <n v="175"/>
    <x v="2"/>
    <x v="2"/>
    <s v="Sad"/>
    <x v="0"/>
    <x v="0"/>
  </r>
  <r>
    <x v="4387"/>
    <s v="Brittni Vanne"/>
    <x v="0"/>
    <d v="2006-01-16T00:00:00"/>
    <n v="2024612"/>
    <x v="522"/>
    <x v="8"/>
    <s v="Headache"/>
    <s v="Anxiety"/>
    <x v="1"/>
    <n v="49"/>
    <x v="0"/>
    <x v="0"/>
    <s v="Happy"/>
    <x v="0"/>
    <x v="0"/>
  </r>
  <r>
    <x v="4388"/>
    <s v="Ashlen Tock"/>
    <x v="0"/>
    <d v="2006-04-12T00:00:00"/>
    <n v="202448"/>
    <x v="353"/>
    <x v="2"/>
    <s v="Fatigue"/>
    <s v="Mood Swings"/>
    <x v="0"/>
    <n v="35"/>
    <x v="2"/>
    <x v="1"/>
    <s v="Happy"/>
    <x v="0"/>
    <x v="0"/>
  </r>
  <r>
    <x v="4389"/>
    <s v="Heath Di Maria"/>
    <x v="0"/>
    <d v="1995-07-14T00:00:00"/>
    <n v="2024116"/>
    <x v="143"/>
    <x v="0"/>
    <s v="High Blood Pressure"/>
    <s v="Irritability"/>
    <x v="0"/>
    <n v="70"/>
    <x v="1"/>
    <x v="0"/>
    <s v="Sad"/>
    <x v="0"/>
    <x v="0"/>
  </r>
  <r>
    <x v="4390"/>
    <s v="Cesare O'Loughlin"/>
    <x v="1"/>
    <d v="2003-05-15T00:00:00"/>
    <n v="202431"/>
    <x v="399"/>
    <x v="3"/>
    <s v="Insomnia"/>
    <s v="Mood Swings"/>
    <x v="2"/>
    <n v="63"/>
    <x v="1"/>
    <x v="0"/>
    <s v="Happy"/>
    <x v="0"/>
    <x v="0"/>
  </r>
  <r>
    <x v="4391"/>
    <s v="Padraic Swayne"/>
    <x v="1"/>
    <d v="1998-07-22T00:00:00"/>
    <n v="202441"/>
    <x v="456"/>
    <x v="1"/>
    <s v="High Blood Pressure"/>
    <s v="Depression"/>
    <x v="5"/>
    <n v="147"/>
    <x v="2"/>
    <x v="0"/>
    <s v="Sad"/>
    <x v="1"/>
    <x v="0"/>
  </r>
  <r>
    <x v="4392"/>
    <s v="Gilburt Salliere"/>
    <x v="1"/>
    <d v="1995-04-02T00:00:00"/>
    <n v="202442"/>
    <x v="336"/>
    <x v="1"/>
    <s v="Headache"/>
    <s v="Stress"/>
    <x v="0"/>
    <n v="161"/>
    <x v="0"/>
    <x v="1"/>
    <s v="Happy"/>
    <x v="0"/>
    <x v="0"/>
  </r>
  <r>
    <x v="4393"/>
    <s v="Amble Heino"/>
    <x v="1"/>
    <d v="1991-05-29T00:00:00"/>
    <n v="2024115"/>
    <x v="87"/>
    <x v="1"/>
    <s v="Insomnia"/>
    <s v="Depression"/>
    <x v="2"/>
    <n v="112"/>
    <x v="2"/>
    <x v="0"/>
    <s v="Happy"/>
    <x v="0"/>
    <x v="0"/>
  </r>
  <r>
    <x v="4394"/>
    <s v="Mahmud Chamley"/>
    <x v="1"/>
    <d v="2002-12-14T00:00:00"/>
    <n v="2024622"/>
    <x v="219"/>
    <x v="0"/>
    <s v="Headache"/>
    <s v="Irritability"/>
    <x v="0"/>
    <n v="154"/>
    <x v="0"/>
    <x v="1"/>
    <s v="Neutral"/>
    <x v="0"/>
    <x v="0"/>
  </r>
  <r>
    <x v="4395"/>
    <s v="Nada Esberger"/>
    <x v="0"/>
    <d v="1996-01-13T00:00:00"/>
    <n v="202454"/>
    <x v="224"/>
    <x v="1"/>
    <s v="High Blood Pressure"/>
    <s v="Irritability"/>
    <x v="2"/>
    <n v="161"/>
    <x v="0"/>
    <x v="0"/>
    <s v="Sad"/>
    <x v="1"/>
    <x v="0"/>
  </r>
  <r>
    <x v="4396"/>
    <s v="Wanids Stothert"/>
    <x v="0"/>
    <d v="2001-01-18T00:00:00"/>
    <n v="2024516"/>
    <x v="428"/>
    <x v="3"/>
    <s v="Headache"/>
    <s v="Depression"/>
    <x v="3"/>
    <n v="175"/>
    <x v="2"/>
    <x v="0"/>
    <s v="Sad"/>
    <x v="0"/>
    <x v="0"/>
  </r>
  <r>
    <x v="4397"/>
    <s v="Lura Tyler"/>
    <x v="0"/>
    <d v="1996-02-21T00:00:00"/>
    <n v="202438"/>
    <x v="678"/>
    <x v="3"/>
    <s v="Back Pain"/>
    <s v="Depression"/>
    <x v="5"/>
    <n v="91"/>
    <x v="1"/>
    <x v="1"/>
    <s v="Sad"/>
    <x v="0"/>
    <x v="1"/>
  </r>
  <r>
    <x v="4398"/>
    <s v="Schuyler Shinn"/>
    <x v="1"/>
    <d v="1994-11-27T00:00:00"/>
    <n v="202427"/>
    <x v="190"/>
    <x v="3"/>
    <s v="High Blood Pressure"/>
    <s v="Irritability"/>
    <x v="2"/>
    <n v="84"/>
    <x v="0"/>
    <x v="0"/>
    <s v="Neutral"/>
    <x v="1"/>
    <x v="0"/>
  </r>
  <r>
    <x v="4399"/>
    <s v="Dagmar Barbey"/>
    <x v="0"/>
    <d v="1998-01-06T00:00:00"/>
    <n v="2024218"/>
    <x v="56"/>
    <x v="2"/>
    <s v="Fatigue"/>
    <s v="Mood Swings"/>
    <x v="3"/>
    <n v="14"/>
    <x v="2"/>
    <x v="0"/>
    <s v="Sad"/>
    <x v="0"/>
    <x v="0"/>
  </r>
  <r>
    <x v="4400"/>
    <s v="Katherine Stodhart"/>
    <x v="0"/>
    <d v="2004-06-04T00:00:00"/>
    <n v="2024426"/>
    <x v="18"/>
    <x v="3"/>
    <s v="Fatigue"/>
    <s v="Mood Swings"/>
    <x v="0"/>
    <n v="35"/>
    <x v="1"/>
    <x v="1"/>
    <s v="Sad"/>
    <x v="1"/>
    <x v="0"/>
  </r>
  <r>
    <x v="4401"/>
    <s v="Lewiss Dorken"/>
    <x v="1"/>
    <d v="1988-02-27T00:00:00"/>
    <n v="2024531"/>
    <x v="212"/>
    <x v="2"/>
    <s v="Insomnia"/>
    <s v="Anxiety"/>
    <x v="1"/>
    <n v="161"/>
    <x v="2"/>
    <x v="0"/>
    <s v="Sad"/>
    <x v="0"/>
    <x v="0"/>
  </r>
  <r>
    <x v="4402"/>
    <s v="Ebenezer Kincade"/>
    <x v="1"/>
    <d v="2003-10-26T00:00:00"/>
    <n v="2024317"/>
    <x v="658"/>
    <x v="1"/>
    <s v="Fatigue"/>
    <s v="Anxiety"/>
    <x v="2"/>
    <n v="70"/>
    <x v="2"/>
    <x v="0"/>
    <s v="Happy"/>
    <x v="0"/>
    <x v="0"/>
  </r>
  <r>
    <x v="4403"/>
    <s v="Hagan Powney"/>
    <x v="1"/>
    <d v="1994-05-24T00:00:00"/>
    <n v="2024429"/>
    <x v="520"/>
    <x v="5"/>
    <s v="Headache"/>
    <s v="Anxiety"/>
    <x v="0"/>
    <n v="147"/>
    <x v="0"/>
    <x v="0"/>
    <s v="Sad"/>
    <x v="0"/>
    <x v="0"/>
  </r>
  <r>
    <x v="4404"/>
    <s v="Ronnie Depke"/>
    <x v="0"/>
    <d v="2002-02-18T00:00:00"/>
    <n v="2024530"/>
    <x v="705"/>
    <x v="5"/>
    <s v="Back Pain"/>
    <s v="Stress"/>
    <x v="3"/>
    <n v="77"/>
    <x v="2"/>
    <x v="0"/>
    <s v="Sad"/>
    <x v="0"/>
    <x v="0"/>
  </r>
  <r>
    <x v="4405"/>
    <s v="Jessi Darcy"/>
    <x v="0"/>
    <d v="2003-05-18T00:00:00"/>
    <n v="202414"/>
    <x v="487"/>
    <x v="2"/>
    <s v="Headache"/>
    <s v="Mood Swings"/>
    <x v="3"/>
    <n v="161"/>
    <x v="2"/>
    <x v="2"/>
    <s v="Sad"/>
    <x v="0"/>
    <x v="0"/>
  </r>
  <r>
    <x v="4406"/>
    <s v="Delainey Jimenez"/>
    <x v="1"/>
    <d v="1972-07-06T00:00:00"/>
    <n v="2024526"/>
    <x v="469"/>
    <x v="3"/>
    <s v="Headache"/>
    <s v="Mood Swings"/>
    <x v="5"/>
    <n v="161"/>
    <x v="1"/>
    <x v="0"/>
    <s v="Happy"/>
    <x v="1"/>
    <x v="0"/>
  </r>
  <r>
    <x v="4407"/>
    <s v="Bailey Folshom"/>
    <x v="1"/>
    <d v="2001-01-09T00:00:00"/>
    <n v="202455"/>
    <x v="523"/>
    <x v="1"/>
    <s v="Back Pain"/>
    <s v="Anxiety"/>
    <x v="1"/>
    <n v="168"/>
    <x v="0"/>
    <x v="0"/>
    <s v="Neutral"/>
    <x v="0"/>
    <x v="0"/>
  </r>
  <r>
    <x v="4408"/>
    <s v="Holli Sword"/>
    <x v="0"/>
    <d v="2005-07-02T00:00:00"/>
    <n v="2024519"/>
    <x v="20"/>
    <x v="1"/>
    <s v="Headache"/>
    <s v="Depression"/>
    <x v="3"/>
    <n v="119"/>
    <x v="0"/>
    <x v="2"/>
    <s v="Sad"/>
    <x v="0"/>
    <x v="0"/>
  </r>
  <r>
    <x v="4409"/>
    <s v="Auberta Lewins"/>
    <x v="0"/>
    <d v="2002-02-05T00:00:00"/>
    <n v="202424"/>
    <x v="60"/>
    <x v="2"/>
    <s v="Fatigue"/>
    <s v="Anxiety"/>
    <x v="0"/>
    <n v="35"/>
    <x v="2"/>
    <x v="1"/>
    <s v="Neutral"/>
    <x v="0"/>
    <x v="0"/>
  </r>
  <r>
    <x v="4410"/>
    <s v="Padgett Berrisford"/>
    <x v="1"/>
    <d v="1965-09-12T00:00:00"/>
    <n v="202438"/>
    <x v="31"/>
    <x v="3"/>
    <s v="Back Pain"/>
    <s v="Anxiety"/>
    <x v="5"/>
    <n v="175"/>
    <x v="2"/>
    <x v="1"/>
    <s v="Neutral"/>
    <x v="0"/>
    <x v="0"/>
  </r>
  <r>
    <x v="4411"/>
    <s v="Alexandre Crotch"/>
    <x v="1"/>
    <d v="2001-08-04T00:00:00"/>
    <n v="202452"/>
    <x v="389"/>
    <x v="5"/>
    <s v="Insomnia"/>
    <s v="Anxiety"/>
    <x v="3"/>
    <n v="154"/>
    <x v="2"/>
    <x v="0"/>
    <s v="Happy"/>
    <x v="0"/>
    <x v="0"/>
  </r>
  <r>
    <x v="4412"/>
    <s v="Gloriana Fedder"/>
    <x v="0"/>
    <d v="1979-08-24T00:00:00"/>
    <n v="2024321"/>
    <x v="220"/>
    <x v="3"/>
    <s v="Headache"/>
    <s v="Depression"/>
    <x v="5"/>
    <n v="105"/>
    <x v="2"/>
    <x v="0"/>
    <s v="Neutral"/>
    <x v="0"/>
    <x v="0"/>
  </r>
  <r>
    <x v="4413"/>
    <s v="Sybyl Lewins"/>
    <x v="0"/>
    <d v="1999-07-25T00:00:00"/>
    <n v="202425"/>
    <x v="301"/>
    <x v="1"/>
    <s v="High Blood Pressure"/>
    <s v="Depression"/>
    <x v="3"/>
    <n v="147"/>
    <x v="0"/>
    <x v="2"/>
    <s v="Happy"/>
    <x v="0"/>
    <x v="0"/>
  </r>
  <r>
    <x v="4414"/>
    <s v="Spenser Bonefant"/>
    <x v="1"/>
    <d v="1999-04-04T00:00:00"/>
    <n v="2024514"/>
    <x v="185"/>
    <x v="3"/>
    <s v="Back Pain"/>
    <s v="Depression"/>
    <x v="3"/>
    <n v="105"/>
    <x v="1"/>
    <x v="1"/>
    <s v="Sad"/>
    <x v="0"/>
    <x v="1"/>
  </r>
  <r>
    <x v="4415"/>
    <s v="Otes Slyford"/>
    <x v="1"/>
    <d v="1970-01-01T00:00:00"/>
    <n v="202469"/>
    <x v="106"/>
    <x v="1"/>
    <s v="High Blood Pressure"/>
    <s v="Anxiety"/>
    <x v="1"/>
    <n v="168"/>
    <x v="0"/>
    <x v="0"/>
    <s v="Happy"/>
    <x v="0"/>
    <x v="0"/>
  </r>
  <r>
    <x v="4416"/>
    <s v="Alice Bennoe"/>
    <x v="0"/>
    <d v="1992-08-24T00:00:00"/>
    <n v="2024225"/>
    <x v="589"/>
    <x v="0"/>
    <s v="Insomnia"/>
    <s v="Anxiety"/>
    <x v="3"/>
    <n v="119"/>
    <x v="1"/>
    <x v="2"/>
    <s v="Sad"/>
    <x v="1"/>
    <x v="0"/>
  </r>
  <r>
    <x v="4417"/>
    <s v="Alden Sowden"/>
    <x v="1"/>
    <d v="1995-12-12T00:00:00"/>
    <n v="2024327"/>
    <x v="81"/>
    <x v="5"/>
    <s v="Back Pain"/>
    <s v="Depression"/>
    <x v="5"/>
    <n v="154"/>
    <x v="2"/>
    <x v="1"/>
    <s v="Sad"/>
    <x v="0"/>
    <x v="0"/>
  </r>
  <r>
    <x v="4418"/>
    <s v="Daisi Banasevich"/>
    <x v="0"/>
    <d v="1999-02-24T00:00:00"/>
    <n v="2024210"/>
    <x v="525"/>
    <x v="3"/>
    <s v="Back Pain"/>
    <s v="Depression"/>
    <x v="1"/>
    <n v="56"/>
    <x v="0"/>
    <x v="2"/>
    <s v="Sad"/>
    <x v="0"/>
    <x v="0"/>
  </r>
  <r>
    <x v="4419"/>
    <s v="Frasco Taunton."/>
    <x v="1"/>
    <d v="2002-05-15T00:00:00"/>
    <n v="2024525"/>
    <x v="252"/>
    <x v="1"/>
    <s v="High Blood Pressure"/>
    <s v="Anxiety"/>
    <x v="3"/>
    <n v="140"/>
    <x v="2"/>
    <x v="1"/>
    <s v="Neutral"/>
    <x v="1"/>
    <x v="0"/>
  </r>
  <r>
    <x v="4420"/>
    <s v="Sukey Andreacci"/>
    <x v="0"/>
    <d v="1996-07-07T00:00:00"/>
    <n v="2024621"/>
    <x v="68"/>
    <x v="3"/>
    <s v="Insomnia"/>
    <s v="Anxiety"/>
    <x v="2"/>
    <n v="112"/>
    <x v="2"/>
    <x v="0"/>
    <s v="Happy"/>
    <x v="0"/>
    <x v="0"/>
  </r>
  <r>
    <x v="4421"/>
    <s v="Neron Stansell"/>
    <x v="1"/>
    <d v="1990-08-02T00:00:00"/>
    <n v="2024423"/>
    <x v="499"/>
    <x v="3"/>
    <s v="Headache"/>
    <s v="Depression"/>
    <x v="3"/>
    <n v="63"/>
    <x v="0"/>
    <x v="2"/>
    <s v="Sad"/>
    <x v="0"/>
    <x v="0"/>
  </r>
  <r>
    <x v="4422"/>
    <s v="Marj Kullmann"/>
    <x v="0"/>
    <d v="1972-05-18T00:00:00"/>
    <n v="2024526"/>
    <x v="647"/>
    <x v="2"/>
    <s v="Insomnia"/>
    <s v="Irritability"/>
    <x v="2"/>
    <n v="126"/>
    <x v="2"/>
    <x v="0"/>
    <s v="Neutral"/>
    <x v="0"/>
    <x v="0"/>
  </r>
  <r>
    <x v="4423"/>
    <s v="Joy Bram"/>
    <x v="0"/>
    <d v="1950-06-15T00:00:00"/>
    <n v="2024224"/>
    <x v="35"/>
    <x v="1"/>
    <s v="Arthritis Pain"/>
    <s v="Fear"/>
    <x v="6"/>
    <n v="56"/>
    <x v="2"/>
    <x v="2"/>
    <s v="Neutral"/>
    <x v="0"/>
    <x v="0"/>
  </r>
  <r>
    <x v="4424"/>
    <s v="Clayson Renn"/>
    <x v="1"/>
    <d v="1996-05-17T00:00:00"/>
    <n v="2024315"/>
    <x v="42"/>
    <x v="5"/>
    <s v="Headache"/>
    <s v="Depression"/>
    <x v="1"/>
    <n v="42"/>
    <x v="1"/>
    <x v="0"/>
    <s v="Sad"/>
    <x v="0"/>
    <x v="0"/>
  </r>
  <r>
    <x v="4425"/>
    <s v="Lotty Strathman"/>
    <x v="0"/>
    <d v="1994-09-21T00:00:00"/>
    <n v="202433"/>
    <x v="653"/>
    <x v="1"/>
    <s v="Insomnia"/>
    <s v="Mood Swings"/>
    <x v="2"/>
    <n v="70"/>
    <x v="0"/>
    <x v="0"/>
    <s v="Sad"/>
    <x v="0"/>
    <x v="0"/>
  </r>
  <r>
    <x v="4426"/>
    <s v="Malachi Adaway"/>
    <x v="1"/>
    <d v="1988-07-23T00:00:00"/>
    <n v="2024326"/>
    <x v="480"/>
    <x v="1"/>
    <s v="Fatigue"/>
    <s v="Depression"/>
    <x v="3"/>
    <n v="105"/>
    <x v="1"/>
    <x v="2"/>
    <s v="Neutral"/>
    <x v="0"/>
    <x v="0"/>
  </r>
  <r>
    <x v="4427"/>
    <s v="Kelsey Shallo"/>
    <x v="1"/>
    <d v="2005-02-11T00:00:00"/>
    <n v="202458"/>
    <x v="698"/>
    <x v="1"/>
    <s v="Back Pain"/>
    <s v="Anxiety"/>
    <x v="0"/>
    <n v="91"/>
    <x v="1"/>
    <x v="1"/>
    <s v="Neutral"/>
    <x v="1"/>
    <x v="0"/>
  </r>
  <r>
    <x v="4428"/>
    <s v="Aimil Fenne"/>
    <x v="0"/>
    <d v="1992-08-23T00:00:00"/>
    <n v="2024523"/>
    <x v="275"/>
    <x v="1"/>
    <s v="Fatigue"/>
    <s v="Anxiety"/>
    <x v="5"/>
    <n v="42"/>
    <x v="1"/>
    <x v="1"/>
    <s v="Happy"/>
    <x v="1"/>
    <x v="0"/>
  </r>
  <r>
    <x v="4429"/>
    <s v="Verne Peerless"/>
    <x v="1"/>
    <d v="1991-10-24T00:00:00"/>
    <n v="2024220"/>
    <x v="663"/>
    <x v="1"/>
    <s v="Back Pain"/>
    <s v="Irritability"/>
    <x v="2"/>
    <n v="35"/>
    <x v="1"/>
    <x v="0"/>
    <s v="Neutral"/>
    <x v="0"/>
    <x v="0"/>
  </r>
  <r>
    <x v="4430"/>
    <s v="Valeria Akitt"/>
    <x v="0"/>
    <d v="2004-07-03T00:00:00"/>
    <n v="2024413"/>
    <x v="382"/>
    <x v="2"/>
    <s v="Headache"/>
    <s v="Mood Swings"/>
    <x v="1"/>
    <n v="7"/>
    <x v="2"/>
    <x v="0"/>
    <s v="Sad"/>
    <x v="0"/>
    <x v="0"/>
  </r>
  <r>
    <x v="4431"/>
    <s v="Collete Ramsbottom"/>
    <x v="0"/>
    <d v="1992-03-02T00:00:00"/>
    <n v="202463"/>
    <x v="174"/>
    <x v="3"/>
    <s v="High Blood Pressure"/>
    <s v="Stress"/>
    <x v="5"/>
    <n v="147"/>
    <x v="0"/>
    <x v="0"/>
    <s v="Happy"/>
    <x v="0"/>
    <x v="0"/>
  </r>
  <r>
    <x v="4432"/>
    <s v="Ianthe Yankin"/>
    <x v="0"/>
    <d v="1977-03-17T00:00:00"/>
    <n v="2024522"/>
    <x v="623"/>
    <x v="3"/>
    <s v="Insomnia"/>
    <s v="Mood Swings"/>
    <x v="3"/>
    <n v="119"/>
    <x v="0"/>
    <x v="1"/>
    <s v="Sad"/>
    <x v="0"/>
    <x v="0"/>
  </r>
  <r>
    <x v="4433"/>
    <s v="Reggi Aylmer"/>
    <x v="0"/>
    <d v="1998-05-17T00:00:00"/>
    <n v="202435"/>
    <x v="250"/>
    <x v="0"/>
    <s v="Back Pain"/>
    <s v="Anxiety"/>
    <x v="2"/>
    <n v="140"/>
    <x v="0"/>
    <x v="1"/>
    <s v="Sad"/>
    <x v="0"/>
    <x v="0"/>
  </r>
  <r>
    <x v="4434"/>
    <s v="Myer Darrigoe"/>
    <x v="1"/>
    <d v="2006-06-19T00:00:00"/>
    <n v="2024122"/>
    <x v="405"/>
    <x v="3"/>
    <s v="Fatigue"/>
    <s v="Anxiety"/>
    <x v="0"/>
    <n v="140"/>
    <x v="0"/>
    <x v="2"/>
    <s v="Neutral"/>
    <x v="0"/>
    <x v="0"/>
  </r>
  <r>
    <x v="4435"/>
    <s v="Rowe Unsworth"/>
    <x v="0"/>
    <d v="1998-06-25T00:00:00"/>
    <n v="2024112"/>
    <x v="539"/>
    <x v="3"/>
    <s v="Insomnia"/>
    <s v="Irritability"/>
    <x v="2"/>
    <n v="105"/>
    <x v="1"/>
    <x v="0"/>
    <s v="Neutral"/>
    <x v="1"/>
    <x v="0"/>
  </r>
  <r>
    <x v="4436"/>
    <s v="Jeddy Warkup"/>
    <x v="1"/>
    <d v="1981-08-11T00:00:00"/>
    <n v="2024312"/>
    <x v="356"/>
    <x v="2"/>
    <s v="High Blood Pressure"/>
    <s v="Anxiety"/>
    <x v="1"/>
    <n v="84"/>
    <x v="0"/>
    <x v="2"/>
    <s v="Neutral"/>
    <x v="0"/>
    <x v="0"/>
  </r>
  <r>
    <x v="4437"/>
    <s v="Konstanze Buttriss"/>
    <x v="0"/>
    <d v="2002-02-26T00:00:00"/>
    <n v="202428"/>
    <x v="417"/>
    <x v="3"/>
    <s v="Insomnia"/>
    <s v="Depression"/>
    <x v="0"/>
    <n v="112"/>
    <x v="2"/>
    <x v="2"/>
    <s v="Happy"/>
    <x v="0"/>
    <x v="0"/>
  </r>
  <r>
    <x v="4438"/>
    <s v="Alexandro Klampk"/>
    <x v="1"/>
    <d v="1990-10-16T00:00:00"/>
    <n v="2024213"/>
    <x v="57"/>
    <x v="2"/>
    <s v="Back Pain"/>
    <s v="Mood Swings"/>
    <x v="0"/>
    <n v="140"/>
    <x v="0"/>
    <x v="1"/>
    <s v="Sad"/>
    <x v="0"/>
    <x v="0"/>
  </r>
  <r>
    <x v="4439"/>
    <s v="Wolfgang Swiffin"/>
    <x v="1"/>
    <d v="2003-10-30T00:00:00"/>
    <n v="2024423"/>
    <x v="706"/>
    <x v="3"/>
    <s v="Fatigue"/>
    <s v="Depression"/>
    <x v="3"/>
    <n v="182"/>
    <x v="0"/>
    <x v="0"/>
    <s v="Neutral"/>
    <x v="0"/>
    <x v="0"/>
  </r>
  <r>
    <x v="4440"/>
    <s v="Reider Stango"/>
    <x v="1"/>
    <d v="1997-03-27T00:00:00"/>
    <n v="2024430"/>
    <x v="419"/>
    <x v="0"/>
    <s v="Back Pain"/>
    <s v="Irritability"/>
    <x v="1"/>
    <n v="98"/>
    <x v="0"/>
    <x v="1"/>
    <s v="Sad"/>
    <x v="0"/>
    <x v="0"/>
  </r>
  <r>
    <x v="4441"/>
    <s v="Jeth Crame"/>
    <x v="1"/>
    <d v="1970-01-12T00:00:00"/>
    <n v="2024219"/>
    <x v="302"/>
    <x v="3"/>
    <s v="High Blood Pressure"/>
    <s v="Stress"/>
    <x v="5"/>
    <n v="161"/>
    <x v="2"/>
    <x v="1"/>
    <s v="Sad"/>
    <x v="1"/>
    <x v="0"/>
  </r>
  <r>
    <x v="4442"/>
    <s v="Genevra Elecum"/>
    <x v="0"/>
    <d v="1965-09-05T00:00:00"/>
    <n v="2024224"/>
    <x v="572"/>
    <x v="3"/>
    <s v="Fatigue"/>
    <s v="Mood Swings"/>
    <x v="2"/>
    <n v="119"/>
    <x v="0"/>
    <x v="1"/>
    <s v="Neutral"/>
    <x v="0"/>
    <x v="0"/>
  </r>
  <r>
    <x v="4443"/>
    <s v="Paten Mioni"/>
    <x v="1"/>
    <d v="1985-02-11T00:00:00"/>
    <n v="2024320"/>
    <x v="68"/>
    <x v="0"/>
    <s v="Fatigue"/>
    <s v="Irritability"/>
    <x v="3"/>
    <n v="91"/>
    <x v="1"/>
    <x v="0"/>
    <s v="Sad"/>
    <x v="0"/>
    <x v="1"/>
  </r>
  <r>
    <x v="4444"/>
    <s v="Alexander Amiss"/>
    <x v="1"/>
    <d v="1984-02-23T00:00:00"/>
    <n v="2024318"/>
    <x v="301"/>
    <x v="1"/>
    <s v="Insomnia"/>
    <s v="Stress"/>
    <x v="3"/>
    <n v="63"/>
    <x v="0"/>
    <x v="2"/>
    <s v="Sad"/>
    <x v="0"/>
    <x v="0"/>
  </r>
  <r>
    <x v="4445"/>
    <s v="Belita Torry"/>
    <x v="0"/>
    <d v="1977-03-13T00:00:00"/>
    <n v="2024227"/>
    <x v="571"/>
    <x v="5"/>
    <s v="Headache"/>
    <s v="Stress"/>
    <x v="3"/>
    <n v="49"/>
    <x v="0"/>
    <x v="1"/>
    <s v="Sad"/>
    <x v="0"/>
    <x v="0"/>
  </r>
  <r>
    <x v="4446"/>
    <s v="Leticia Sayce"/>
    <x v="0"/>
    <d v="2002-04-21T00:00:00"/>
    <n v="2024227"/>
    <x v="150"/>
    <x v="3"/>
    <s v="Headache"/>
    <s v="Stress"/>
    <x v="5"/>
    <n v="147"/>
    <x v="0"/>
    <x v="0"/>
    <s v="Neutral"/>
    <x v="0"/>
    <x v="0"/>
  </r>
  <r>
    <x v="4447"/>
    <s v="Emalia Hagart"/>
    <x v="0"/>
    <d v="1985-04-29T00:00:00"/>
    <n v="2024611"/>
    <x v="350"/>
    <x v="0"/>
    <s v="Headache"/>
    <s v="Depression"/>
    <x v="2"/>
    <n v="112"/>
    <x v="2"/>
    <x v="0"/>
    <s v="Happy"/>
    <x v="0"/>
    <x v="0"/>
  </r>
  <r>
    <x v="4448"/>
    <s v="Bondie Horning"/>
    <x v="1"/>
    <d v="2003-08-28T00:00:00"/>
    <n v="202415"/>
    <x v="147"/>
    <x v="5"/>
    <s v="High Blood Pressure"/>
    <s v="Stress"/>
    <x v="5"/>
    <n v="147"/>
    <x v="2"/>
    <x v="1"/>
    <s v="Neutral"/>
    <x v="1"/>
    <x v="0"/>
  </r>
  <r>
    <x v="4449"/>
    <s v="Ingar Woodward"/>
    <x v="1"/>
    <d v="1978-11-20T00:00:00"/>
    <n v="2024523"/>
    <x v="385"/>
    <x v="3"/>
    <s v="Insomnia"/>
    <s v="Irritability"/>
    <x v="1"/>
    <n v="21"/>
    <x v="2"/>
    <x v="0"/>
    <s v="Sad"/>
    <x v="1"/>
    <x v="0"/>
  </r>
  <r>
    <x v="4450"/>
    <s v="Keefe Brayford"/>
    <x v="1"/>
    <d v="1994-06-27T00:00:00"/>
    <n v="202442"/>
    <x v="68"/>
    <x v="1"/>
    <s v="Headache"/>
    <s v="Mood Swings"/>
    <x v="1"/>
    <n v="133"/>
    <x v="0"/>
    <x v="2"/>
    <s v="Sad"/>
    <x v="0"/>
    <x v="0"/>
  </r>
  <r>
    <x v="4451"/>
    <s v="Mina Shutler"/>
    <x v="0"/>
    <d v="2001-10-27T00:00:00"/>
    <n v="202421"/>
    <x v="110"/>
    <x v="0"/>
    <s v="Insomnia"/>
    <s v="Mood Swings"/>
    <x v="1"/>
    <n v="98"/>
    <x v="2"/>
    <x v="2"/>
    <s v="Happy"/>
    <x v="0"/>
    <x v="0"/>
  </r>
  <r>
    <x v="4452"/>
    <s v="Teddy Grocutt"/>
    <x v="0"/>
    <d v="1996-04-01T00:00:00"/>
    <n v="2024426"/>
    <x v="260"/>
    <x v="2"/>
    <s v="High Blood Pressure"/>
    <s v="Anxiety"/>
    <x v="1"/>
    <n v="84"/>
    <x v="2"/>
    <x v="0"/>
    <s v="Sad"/>
    <x v="0"/>
    <x v="0"/>
  </r>
  <r>
    <x v="4453"/>
    <s v="Logan Riddock"/>
    <x v="1"/>
    <d v="2000-03-30T00:00:00"/>
    <n v="202452"/>
    <x v="272"/>
    <x v="0"/>
    <s v="Insomnia"/>
    <s v="Depression"/>
    <x v="0"/>
    <n v="77"/>
    <x v="2"/>
    <x v="0"/>
    <s v="Happy"/>
    <x v="0"/>
    <x v="0"/>
  </r>
  <r>
    <x v="4454"/>
    <s v="Luciana Barbe"/>
    <x v="0"/>
    <d v="1996-08-14T00:00:00"/>
    <n v="2024315"/>
    <x v="8"/>
    <x v="0"/>
    <s v="Fatigue"/>
    <s v="Stress"/>
    <x v="0"/>
    <n v="91"/>
    <x v="0"/>
    <x v="0"/>
    <s v="Sad"/>
    <x v="0"/>
    <x v="0"/>
  </r>
  <r>
    <x v="4455"/>
    <s v="Jorgan Slyne"/>
    <x v="1"/>
    <d v="1987-11-30T00:00:00"/>
    <n v="2024323"/>
    <x v="131"/>
    <x v="1"/>
    <s v="Fatigue"/>
    <s v="Stress"/>
    <x v="3"/>
    <n v="21"/>
    <x v="2"/>
    <x v="0"/>
    <s v="Neutral"/>
    <x v="1"/>
    <x v="0"/>
  </r>
  <r>
    <x v="4456"/>
    <s v="Remus Flamank"/>
    <x v="1"/>
    <d v="2004-02-24T00:00:00"/>
    <n v="202448"/>
    <x v="271"/>
    <x v="3"/>
    <s v="Back Pain"/>
    <s v="Depression"/>
    <x v="2"/>
    <n v="21"/>
    <x v="1"/>
    <x v="0"/>
    <s v="Neutral"/>
    <x v="0"/>
    <x v="0"/>
  </r>
  <r>
    <x v="4457"/>
    <s v="Addy Arnaudet"/>
    <x v="1"/>
    <d v="2005-12-25T00:00:00"/>
    <n v="202419"/>
    <x v="12"/>
    <x v="0"/>
    <s v="Fatigue"/>
    <s v="Irritability"/>
    <x v="2"/>
    <n v="56"/>
    <x v="0"/>
    <x v="0"/>
    <s v="Neutral"/>
    <x v="0"/>
    <x v="0"/>
  </r>
  <r>
    <x v="4458"/>
    <s v="Austin Seleway"/>
    <x v="1"/>
    <d v="1953-02-23T00:00:00"/>
    <n v="202439"/>
    <x v="301"/>
    <x v="2"/>
    <s v="Loss of Appetite"/>
    <s v="Loneliness"/>
    <x v="8"/>
    <n v="28"/>
    <x v="0"/>
    <x v="1"/>
    <s v="Neutral"/>
    <x v="0"/>
    <x v="0"/>
  </r>
  <r>
    <x v="4459"/>
    <s v="Cesya Karppi"/>
    <x v="0"/>
    <d v="1982-07-07T00:00:00"/>
    <n v="2024424"/>
    <x v="183"/>
    <x v="2"/>
    <s v="Fatigue"/>
    <s v="Stress"/>
    <x v="3"/>
    <n v="105"/>
    <x v="0"/>
    <x v="0"/>
    <s v="Neutral"/>
    <x v="0"/>
    <x v="0"/>
  </r>
  <r>
    <x v="4460"/>
    <s v="Vita Barkes"/>
    <x v="0"/>
    <d v="2000-08-22T00:00:00"/>
    <n v="202443"/>
    <x v="546"/>
    <x v="2"/>
    <s v="Back Pain"/>
    <s v="Irritability"/>
    <x v="2"/>
    <n v="21"/>
    <x v="0"/>
    <x v="1"/>
    <s v="Sad"/>
    <x v="0"/>
    <x v="0"/>
  </r>
  <r>
    <x v="4461"/>
    <s v="Staffard Latta"/>
    <x v="1"/>
    <d v="1983-07-25T00:00:00"/>
    <n v="2024218"/>
    <x v="21"/>
    <x v="0"/>
    <s v="Headache"/>
    <s v="Depression"/>
    <x v="1"/>
    <n v="56"/>
    <x v="0"/>
    <x v="2"/>
    <s v="Neutral"/>
    <x v="0"/>
    <x v="0"/>
  </r>
  <r>
    <x v="4462"/>
    <s v="Hubie Cousins"/>
    <x v="1"/>
    <d v="1992-06-10T00:00:00"/>
    <n v="2024120"/>
    <x v="707"/>
    <x v="2"/>
    <s v="Insomnia"/>
    <s v="Depression"/>
    <x v="2"/>
    <n v="105"/>
    <x v="1"/>
    <x v="0"/>
    <s v="Neutral"/>
    <x v="1"/>
    <x v="0"/>
  </r>
  <r>
    <x v="4463"/>
    <s v="Madelena Forman"/>
    <x v="0"/>
    <d v="2004-09-12T00:00:00"/>
    <n v="2024612"/>
    <x v="138"/>
    <x v="0"/>
    <s v="Fatigue"/>
    <s v="Mood Swings"/>
    <x v="2"/>
    <n v="49"/>
    <x v="0"/>
    <x v="0"/>
    <s v="Sad"/>
    <x v="0"/>
    <x v="0"/>
  </r>
  <r>
    <x v="4464"/>
    <s v="Roi Rentoll"/>
    <x v="1"/>
    <d v="2002-03-17T00:00:00"/>
    <n v="2024420"/>
    <x v="215"/>
    <x v="2"/>
    <s v="Fatigue"/>
    <s v="Depression"/>
    <x v="3"/>
    <n v="140"/>
    <x v="0"/>
    <x v="1"/>
    <s v="Neutral"/>
    <x v="0"/>
    <x v="0"/>
  </r>
  <r>
    <x v="4465"/>
    <s v="Cal Pilkinton"/>
    <x v="1"/>
    <d v="2001-08-25T00:00:00"/>
    <n v="202448"/>
    <x v="555"/>
    <x v="5"/>
    <s v="Headache"/>
    <s v="Anxiety"/>
    <x v="2"/>
    <n v="21"/>
    <x v="2"/>
    <x v="1"/>
    <s v="Neutral"/>
    <x v="0"/>
    <x v="0"/>
  </r>
  <r>
    <x v="4466"/>
    <s v="Dylan Keher"/>
    <x v="1"/>
    <d v="1995-03-01T00:00:00"/>
    <n v="2024210"/>
    <x v="607"/>
    <x v="1"/>
    <s v="Back Pain"/>
    <s v="Stress"/>
    <x v="0"/>
    <n v="56"/>
    <x v="1"/>
    <x v="0"/>
    <s v="Neutral"/>
    <x v="1"/>
    <x v="0"/>
  </r>
  <r>
    <x v="4467"/>
    <s v="Udall Agus"/>
    <x v="1"/>
    <d v="2005-09-19T00:00:00"/>
    <n v="202466"/>
    <x v="290"/>
    <x v="3"/>
    <s v="Headache"/>
    <s v="Mood Swings"/>
    <x v="2"/>
    <n v="91"/>
    <x v="2"/>
    <x v="1"/>
    <s v="Sad"/>
    <x v="1"/>
    <x v="0"/>
  </r>
  <r>
    <x v="4468"/>
    <s v="Idalia Deeks"/>
    <x v="0"/>
    <d v="1985-06-03T00:00:00"/>
    <n v="2024611"/>
    <x v="561"/>
    <x v="3"/>
    <s v="Headache"/>
    <s v="Mood Swings"/>
    <x v="2"/>
    <n v="119"/>
    <x v="0"/>
    <x v="2"/>
    <s v="Happy"/>
    <x v="0"/>
    <x v="0"/>
  </r>
  <r>
    <x v="4469"/>
    <s v="Jany Wetton"/>
    <x v="0"/>
    <d v="2003-09-22T00:00:00"/>
    <n v="2024319"/>
    <x v="374"/>
    <x v="5"/>
    <s v="Insomnia"/>
    <s v="Irritability"/>
    <x v="1"/>
    <n v="168"/>
    <x v="0"/>
    <x v="0"/>
    <s v="Happy"/>
    <x v="0"/>
    <x v="0"/>
  </r>
  <r>
    <x v="4470"/>
    <s v="Ailbert Aughton"/>
    <x v="1"/>
    <d v="1991-07-17T00:00:00"/>
    <n v="202432"/>
    <x v="125"/>
    <x v="0"/>
    <s v="Insomnia"/>
    <s v="Anxiety"/>
    <x v="0"/>
    <n v="28"/>
    <x v="1"/>
    <x v="0"/>
    <s v="Sad"/>
    <x v="1"/>
    <x v="0"/>
  </r>
  <r>
    <x v="4471"/>
    <s v="Adrian Baroux"/>
    <x v="0"/>
    <d v="1992-02-29T00:00:00"/>
    <n v="2024320"/>
    <x v="234"/>
    <x v="2"/>
    <s v="Back Pain"/>
    <s v="Irritability"/>
    <x v="3"/>
    <n v="112"/>
    <x v="1"/>
    <x v="2"/>
    <s v="Neutral"/>
    <x v="0"/>
    <x v="0"/>
  </r>
  <r>
    <x v="4472"/>
    <s v="Xylina Sellick"/>
    <x v="0"/>
    <d v="2003-08-16T00:00:00"/>
    <n v="2024526"/>
    <x v="171"/>
    <x v="3"/>
    <s v="Insomnia"/>
    <s v="Irritability"/>
    <x v="2"/>
    <n v="77"/>
    <x v="0"/>
    <x v="1"/>
    <s v="Sad"/>
    <x v="0"/>
    <x v="0"/>
  </r>
  <r>
    <x v="4473"/>
    <s v="Pascale Tunny"/>
    <x v="1"/>
    <d v="1947-05-02T00:00:00"/>
    <n v="2024513"/>
    <x v="136"/>
    <x v="2"/>
    <s v="Arthritis Pain"/>
    <s v="Anxiety"/>
    <x v="5"/>
    <n v="21"/>
    <x v="0"/>
    <x v="0"/>
    <s v="Sad"/>
    <x v="0"/>
    <x v="0"/>
  </r>
  <r>
    <x v="4474"/>
    <s v="Bunni Tixall"/>
    <x v="0"/>
    <d v="2004-05-05T00:00:00"/>
    <n v="2024122"/>
    <x v="641"/>
    <x v="0"/>
    <s v="Fatigue"/>
    <s v="Mood Swings"/>
    <x v="2"/>
    <n v="63"/>
    <x v="0"/>
    <x v="2"/>
    <s v="Happy"/>
    <x v="1"/>
    <x v="0"/>
  </r>
  <r>
    <x v="4475"/>
    <s v="Casi Dorran"/>
    <x v="0"/>
    <d v="2004-12-19T00:00:00"/>
    <n v="2024310"/>
    <x v="489"/>
    <x v="3"/>
    <s v="High Blood Pressure"/>
    <s v="Stress"/>
    <x v="2"/>
    <n v="168"/>
    <x v="2"/>
    <x v="1"/>
    <s v="Neutral"/>
    <x v="1"/>
    <x v="0"/>
  </r>
  <r>
    <x v="4476"/>
    <s v="Jane Lugsdin"/>
    <x v="0"/>
    <d v="1996-11-20T00:00:00"/>
    <n v="202456"/>
    <x v="54"/>
    <x v="3"/>
    <s v="Back Pain"/>
    <s v="Depression"/>
    <x v="3"/>
    <n v="7"/>
    <x v="2"/>
    <x v="0"/>
    <s v="Happy"/>
    <x v="1"/>
    <x v="0"/>
  </r>
  <r>
    <x v="4477"/>
    <s v="Tova Todman"/>
    <x v="0"/>
    <d v="1999-01-17T00:00:00"/>
    <n v="2024122"/>
    <x v="46"/>
    <x v="1"/>
    <s v="High Blood Pressure"/>
    <s v="Stress"/>
    <x v="0"/>
    <n v="98"/>
    <x v="0"/>
    <x v="0"/>
    <s v="Sad"/>
    <x v="0"/>
    <x v="0"/>
  </r>
  <r>
    <x v="4478"/>
    <s v="Yetty Falloon"/>
    <x v="0"/>
    <d v="1983-03-10T00:00:00"/>
    <n v="2024124"/>
    <x v="555"/>
    <x v="2"/>
    <s v="Insomnia"/>
    <s v="Depression"/>
    <x v="3"/>
    <n v="77"/>
    <x v="2"/>
    <x v="0"/>
    <s v="Neutral"/>
    <x v="0"/>
    <x v="0"/>
  </r>
  <r>
    <x v="4479"/>
    <s v="Coriss Oram"/>
    <x v="0"/>
    <d v="1988-12-20T00:00:00"/>
    <n v="202415"/>
    <x v="512"/>
    <x v="3"/>
    <s v="Fatigue"/>
    <s v="Irritability"/>
    <x v="5"/>
    <n v="63"/>
    <x v="2"/>
    <x v="0"/>
    <s v="Neutral"/>
    <x v="0"/>
    <x v="0"/>
  </r>
  <r>
    <x v="4480"/>
    <s v="Thom Vanelli"/>
    <x v="1"/>
    <d v="2000-08-22T00:00:00"/>
    <n v="2024518"/>
    <x v="260"/>
    <x v="3"/>
    <s v="Insomnia"/>
    <s v="Stress"/>
    <x v="0"/>
    <n v="63"/>
    <x v="0"/>
    <x v="0"/>
    <s v="Sad"/>
    <x v="0"/>
    <x v="0"/>
  </r>
  <r>
    <x v="4481"/>
    <s v="Meyer Gillicuddy"/>
    <x v="1"/>
    <d v="1996-07-08T00:00:00"/>
    <n v="202434"/>
    <x v="218"/>
    <x v="3"/>
    <s v="High Blood Pressure"/>
    <s v="Depression"/>
    <x v="1"/>
    <n v="84"/>
    <x v="0"/>
    <x v="1"/>
    <s v="Neutral"/>
    <x v="0"/>
    <x v="0"/>
  </r>
  <r>
    <x v="4482"/>
    <s v="Claudette Simants"/>
    <x v="0"/>
    <d v="1971-08-20T00:00:00"/>
    <n v="202467"/>
    <x v="520"/>
    <x v="5"/>
    <s v="Back Pain"/>
    <s v="Mood Swings"/>
    <x v="1"/>
    <n v="98"/>
    <x v="0"/>
    <x v="1"/>
    <s v="Happy"/>
    <x v="1"/>
    <x v="0"/>
  </r>
  <r>
    <x v="4483"/>
    <s v="Maddy Kittle"/>
    <x v="1"/>
    <d v="1975-04-27T00:00:00"/>
    <n v="2024530"/>
    <x v="27"/>
    <x v="2"/>
    <s v="Back Pain"/>
    <s v="Stress"/>
    <x v="1"/>
    <n v="105"/>
    <x v="0"/>
    <x v="0"/>
    <s v="Happy"/>
    <x v="0"/>
    <x v="0"/>
  </r>
  <r>
    <x v="4484"/>
    <s v="Gwenore Casserley"/>
    <x v="0"/>
    <d v="2000-03-31T00:00:00"/>
    <n v="2024419"/>
    <x v="567"/>
    <x v="1"/>
    <s v="Back Pain"/>
    <s v="Anxiety"/>
    <x v="1"/>
    <n v="56"/>
    <x v="0"/>
    <x v="0"/>
    <s v="Neutral"/>
    <x v="0"/>
    <x v="0"/>
  </r>
  <r>
    <x v="4485"/>
    <s v="Tove Kingsmill"/>
    <x v="0"/>
    <d v="1981-05-25T00:00:00"/>
    <n v="2024422"/>
    <x v="367"/>
    <x v="0"/>
    <s v="High Blood Pressure"/>
    <s v="Anxiety"/>
    <x v="2"/>
    <n v="140"/>
    <x v="1"/>
    <x v="2"/>
    <s v="Happy"/>
    <x v="0"/>
    <x v="0"/>
  </r>
  <r>
    <x v="4486"/>
    <s v="Lonee Petrussi"/>
    <x v="0"/>
    <d v="1996-04-19T00:00:00"/>
    <n v="2024124"/>
    <x v="419"/>
    <x v="5"/>
    <s v="Fatigue"/>
    <s v="Anxiety"/>
    <x v="2"/>
    <n v="105"/>
    <x v="0"/>
    <x v="1"/>
    <s v="Sad"/>
    <x v="0"/>
    <x v="0"/>
  </r>
  <r>
    <x v="4487"/>
    <s v="Abelard Cumesky"/>
    <x v="1"/>
    <d v="1982-07-17T00:00:00"/>
    <n v="2024322"/>
    <x v="290"/>
    <x v="1"/>
    <s v="Fatigue"/>
    <s v="Depression"/>
    <x v="3"/>
    <n v="112"/>
    <x v="0"/>
    <x v="0"/>
    <s v="Happy"/>
    <x v="1"/>
    <x v="0"/>
  </r>
  <r>
    <x v="4488"/>
    <s v="Braden Spur"/>
    <x v="1"/>
    <d v="1990-11-28T00:00:00"/>
    <n v="202448"/>
    <x v="62"/>
    <x v="3"/>
    <s v="High Blood Pressure"/>
    <s v="Anxiety"/>
    <x v="0"/>
    <n v="77"/>
    <x v="0"/>
    <x v="0"/>
    <s v="Sad"/>
    <x v="0"/>
    <x v="0"/>
  </r>
  <r>
    <x v="4489"/>
    <s v="Em Grigoletti"/>
    <x v="0"/>
    <d v="2000-05-29T00:00:00"/>
    <n v="2024412"/>
    <x v="232"/>
    <x v="2"/>
    <s v="Headache"/>
    <s v="Stress"/>
    <x v="2"/>
    <n v="14"/>
    <x v="2"/>
    <x v="0"/>
    <s v="Neutral"/>
    <x v="1"/>
    <x v="0"/>
  </r>
  <r>
    <x v="4490"/>
    <s v="Nevin Messer"/>
    <x v="1"/>
    <d v="1981-06-16T00:00:00"/>
    <n v="202431"/>
    <x v="300"/>
    <x v="3"/>
    <s v="Back Pain"/>
    <s v="Anxiety"/>
    <x v="2"/>
    <n v="14"/>
    <x v="0"/>
    <x v="1"/>
    <s v="Neutral"/>
    <x v="1"/>
    <x v="0"/>
  </r>
  <r>
    <x v="4491"/>
    <s v="Alfonse Effemy"/>
    <x v="1"/>
    <d v="1990-02-17T00:00:00"/>
    <n v="2024121"/>
    <x v="119"/>
    <x v="3"/>
    <s v="Back Pain"/>
    <s v="Irritability"/>
    <x v="2"/>
    <n v="35"/>
    <x v="2"/>
    <x v="1"/>
    <s v="Neutral"/>
    <x v="0"/>
    <x v="0"/>
  </r>
  <r>
    <x v="4492"/>
    <s v="Llywellyn Garfitt"/>
    <x v="1"/>
    <d v="1946-02-25T00:00:00"/>
    <n v="2024311"/>
    <x v="40"/>
    <x v="0"/>
    <s v="Fatigue"/>
    <s v="Loneliness"/>
    <x v="9"/>
    <n v="175"/>
    <x v="0"/>
    <x v="0"/>
    <s v="Happy"/>
    <x v="0"/>
    <x v="0"/>
  </r>
  <r>
    <x v="4493"/>
    <s v="Thebault Hillatt"/>
    <x v="1"/>
    <d v="2004-04-29T00:00:00"/>
    <n v="202439"/>
    <x v="480"/>
    <x v="0"/>
    <s v="Headache"/>
    <s v="Irritability"/>
    <x v="5"/>
    <n v="133"/>
    <x v="1"/>
    <x v="0"/>
    <s v="Happy"/>
    <x v="0"/>
    <x v="1"/>
  </r>
  <r>
    <x v="4494"/>
    <s v="Aymer Tourry"/>
    <x v="1"/>
    <d v="2001-07-07T00:00:00"/>
    <n v="2024116"/>
    <x v="499"/>
    <x v="3"/>
    <s v="High Blood Pressure"/>
    <s v="Mood Swings"/>
    <x v="1"/>
    <n v="56"/>
    <x v="2"/>
    <x v="0"/>
    <s v="Sad"/>
    <x v="0"/>
    <x v="0"/>
  </r>
  <r>
    <x v="4495"/>
    <s v="Joell Budding"/>
    <x v="0"/>
    <d v="1992-05-27T00:00:00"/>
    <n v="2024222"/>
    <x v="166"/>
    <x v="1"/>
    <s v="Back Pain"/>
    <s v="Irritability"/>
    <x v="2"/>
    <n v="161"/>
    <x v="2"/>
    <x v="0"/>
    <s v="Sad"/>
    <x v="1"/>
    <x v="0"/>
  </r>
  <r>
    <x v="4496"/>
    <s v="Vin Gery"/>
    <x v="1"/>
    <d v="1980-04-29T00:00:00"/>
    <n v="202453"/>
    <x v="619"/>
    <x v="1"/>
    <s v="Back Pain"/>
    <s v="Anxiety"/>
    <x v="3"/>
    <n v="105"/>
    <x v="1"/>
    <x v="1"/>
    <s v="Neutral"/>
    <x v="1"/>
    <x v="0"/>
  </r>
  <r>
    <x v="4497"/>
    <s v="Bessie Spiteri"/>
    <x v="0"/>
    <d v="2001-08-09T00:00:00"/>
    <n v="2024327"/>
    <x v="108"/>
    <x v="1"/>
    <s v="Back Pain"/>
    <s v="Stress"/>
    <x v="0"/>
    <n v="161"/>
    <x v="1"/>
    <x v="0"/>
    <s v="Sad"/>
    <x v="0"/>
    <x v="0"/>
  </r>
  <r>
    <x v="4498"/>
    <s v="Fulton McLachlan"/>
    <x v="1"/>
    <d v="2001-09-26T00:00:00"/>
    <n v="2024429"/>
    <x v="51"/>
    <x v="0"/>
    <s v="Fatigue"/>
    <s v="Irritability"/>
    <x v="3"/>
    <n v="119"/>
    <x v="0"/>
    <x v="0"/>
    <s v="Neutral"/>
    <x v="0"/>
    <x v="0"/>
  </r>
  <r>
    <x v="4499"/>
    <s v="Carolus Siemandl"/>
    <x v="1"/>
    <d v="1996-02-22T00:00:00"/>
    <n v="2024127"/>
    <x v="170"/>
    <x v="1"/>
    <s v="Back Pain"/>
    <s v="Irritability"/>
    <x v="3"/>
    <n v="42"/>
    <x v="2"/>
    <x v="0"/>
    <s v="Neutral"/>
    <x v="1"/>
    <x v="0"/>
  </r>
  <r>
    <x v="4500"/>
    <s v="Kelci Bleacher"/>
    <x v="0"/>
    <d v="1990-10-20T00:00:00"/>
    <n v="2024419"/>
    <x v="170"/>
    <x v="1"/>
    <s v="Fatigue"/>
    <s v="Irritability"/>
    <x v="3"/>
    <n v="70"/>
    <x v="1"/>
    <x v="0"/>
    <s v="Happy"/>
    <x v="1"/>
    <x v="1"/>
  </r>
  <r>
    <x v="4501"/>
    <s v="Junia Klas"/>
    <x v="0"/>
    <d v="1992-09-11T00:00:00"/>
    <n v="202467"/>
    <x v="376"/>
    <x v="1"/>
    <s v="Headache"/>
    <s v="Irritability"/>
    <x v="2"/>
    <n v="28"/>
    <x v="0"/>
    <x v="2"/>
    <s v="Neutral"/>
    <x v="0"/>
    <x v="0"/>
  </r>
  <r>
    <x v="4502"/>
    <s v="Davita Moxley"/>
    <x v="0"/>
    <d v="1980-01-14T00:00:00"/>
    <n v="2024115"/>
    <x v="104"/>
    <x v="3"/>
    <s v="Back Pain"/>
    <s v="Anxiety"/>
    <x v="3"/>
    <n v="91"/>
    <x v="0"/>
    <x v="0"/>
    <s v="Neutral"/>
    <x v="0"/>
    <x v="0"/>
  </r>
  <r>
    <x v="4503"/>
    <s v="Niko Reary"/>
    <x v="1"/>
    <d v="2006-10-10T00:00:00"/>
    <n v="2024327"/>
    <x v="451"/>
    <x v="6"/>
    <s v="Headache"/>
    <s v="Mood Swings"/>
    <x v="1"/>
    <n v="98"/>
    <x v="0"/>
    <x v="0"/>
    <s v="Neutral"/>
    <x v="1"/>
    <x v="0"/>
  </r>
  <r>
    <x v="4504"/>
    <s v="Coleen Gemson"/>
    <x v="0"/>
    <d v="1985-06-20T00:00:00"/>
    <n v="202423"/>
    <x v="190"/>
    <x v="0"/>
    <s v="Headache"/>
    <s v="Anxiety"/>
    <x v="0"/>
    <n v="154"/>
    <x v="0"/>
    <x v="2"/>
    <s v="Sad"/>
    <x v="0"/>
    <x v="0"/>
  </r>
  <r>
    <x v="4505"/>
    <s v="Merrel Gillice"/>
    <x v="1"/>
    <d v="1992-05-06T00:00:00"/>
    <n v="2024510"/>
    <x v="212"/>
    <x v="0"/>
    <s v="Fatigue"/>
    <s v="Stress"/>
    <x v="2"/>
    <n v="42"/>
    <x v="2"/>
    <x v="2"/>
    <s v="Happy"/>
    <x v="0"/>
    <x v="0"/>
  </r>
  <r>
    <x v="4506"/>
    <s v="Christiano Groucock"/>
    <x v="1"/>
    <d v="2005-07-21T00:00:00"/>
    <n v="202467"/>
    <x v="76"/>
    <x v="3"/>
    <s v="Headache"/>
    <s v="Irritability"/>
    <x v="5"/>
    <n v="7"/>
    <x v="0"/>
    <x v="0"/>
    <s v="Sad"/>
    <x v="0"/>
    <x v="0"/>
  </r>
  <r>
    <x v="4507"/>
    <s v="Flory Haeslier"/>
    <x v="0"/>
    <d v="2000-10-29T00:00:00"/>
    <n v="2024123"/>
    <x v="306"/>
    <x v="0"/>
    <s v="Back Pain"/>
    <s v="Depression"/>
    <x v="2"/>
    <n v="147"/>
    <x v="2"/>
    <x v="0"/>
    <s v="Neutral"/>
    <x v="1"/>
    <x v="0"/>
  </r>
  <r>
    <x v="4508"/>
    <s v="Falkner O'Lenechan"/>
    <x v="1"/>
    <d v="1995-09-01T00:00:00"/>
    <n v="2024116"/>
    <x v="6"/>
    <x v="5"/>
    <s v="Fatigue"/>
    <s v="Depression"/>
    <x v="0"/>
    <n v="7"/>
    <x v="0"/>
    <x v="1"/>
    <s v="Happy"/>
    <x v="0"/>
    <x v="0"/>
  </r>
  <r>
    <x v="4509"/>
    <s v="Aurthur Dines"/>
    <x v="1"/>
    <d v="1997-03-31T00:00:00"/>
    <n v="202427"/>
    <x v="349"/>
    <x v="0"/>
    <s v="Fatigue"/>
    <s v="Mood Swings"/>
    <x v="1"/>
    <n v="154"/>
    <x v="1"/>
    <x v="0"/>
    <s v="Sad"/>
    <x v="0"/>
    <x v="0"/>
  </r>
  <r>
    <x v="4510"/>
    <s v="Arney Majury"/>
    <x v="1"/>
    <d v="1974-08-02T00:00:00"/>
    <n v="2024612"/>
    <x v="226"/>
    <x v="1"/>
    <s v="High Blood Pressure"/>
    <s v="Depression"/>
    <x v="3"/>
    <n v="28"/>
    <x v="2"/>
    <x v="0"/>
    <s v="Neutral"/>
    <x v="1"/>
    <x v="0"/>
  </r>
  <r>
    <x v="4511"/>
    <s v="Laura Jolliman"/>
    <x v="0"/>
    <d v="1994-08-02T00:00:00"/>
    <n v="2024122"/>
    <x v="65"/>
    <x v="5"/>
    <s v="Back Pain"/>
    <s v="Depression"/>
    <x v="2"/>
    <n v="105"/>
    <x v="1"/>
    <x v="0"/>
    <s v="Sad"/>
    <x v="1"/>
    <x v="0"/>
  </r>
  <r>
    <x v="4512"/>
    <s v="Tull Izaks"/>
    <x v="1"/>
    <d v="1971-02-06T00:00:00"/>
    <n v="2024310"/>
    <x v="202"/>
    <x v="1"/>
    <s v="Insomnia"/>
    <s v="Depression"/>
    <x v="5"/>
    <n v="182"/>
    <x v="2"/>
    <x v="0"/>
    <s v="Sad"/>
    <x v="1"/>
    <x v="0"/>
  </r>
  <r>
    <x v="4513"/>
    <s v="Dani Fedorski"/>
    <x v="1"/>
    <d v="2000-01-05T00:00:00"/>
    <n v="2024328"/>
    <x v="336"/>
    <x v="1"/>
    <s v="Back Pain"/>
    <s v="Irritability"/>
    <x v="3"/>
    <n v="119"/>
    <x v="2"/>
    <x v="0"/>
    <s v="Happy"/>
    <x v="1"/>
    <x v="0"/>
  </r>
  <r>
    <x v="4514"/>
    <s v="Theodoric Klimov"/>
    <x v="1"/>
    <d v="1952-01-06T00:00:00"/>
    <n v="202453"/>
    <x v="380"/>
    <x v="0"/>
    <s v="Insomnia"/>
    <s v="Mood Swings"/>
    <x v="8"/>
    <n v="63"/>
    <x v="2"/>
    <x v="1"/>
    <s v="Sad"/>
    <x v="0"/>
    <x v="0"/>
  </r>
  <r>
    <x v="4515"/>
    <s v="Brenna Lumm"/>
    <x v="0"/>
    <d v="2006-12-14T00:00:00"/>
    <n v="202429"/>
    <x v="356"/>
    <x v="1"/>
    <s v="Headache"/>
    <s v="Mood Swings"/>
    <x v="10"/>
    <n v="168"/>
    <x v="2"/>
    <x v="1"/>
    <s v="Neutral"/>
    <x v="0"/>
    <x v="0"/>
  </r>
  <r>
    <x v="4516"/>
    <s v="Reinhard Spong"/>
    <x v="1"/>
    <d v="1968-08-06T00:00:00"/>
    <n v="202417"/>
    <x v="14"/>
    <x v="1"/>
    <s v="Insomnia"/>
    <s v="Depression"/>
    <x v="2"/>
    <n v="49"/>
    <x v="0"/>
    <x v="0"/>
    <s v="Neutral"/>
    <x v="0"/>
    <x v="0"/>
  </r>
  <r>
    <x v="4517"/>
    <s v="Sherie Stanex"/>
    <x v="0"/>
    <d v="1980-02-14T00:00:00"/>
    <n v="2024622"/>
    <x v="387"/>
    <x v="1"/>
    <s v="Insomnia"/>
    <s v="Irritability"/>
    <x v="3"/>
    <n v="105"/>
    <x v="1"/>
    <x v="0"/>
    <s v="Neutral"/>
    <x v="1"/>
    <x v="1"/>
  </r>
  <r>
    <x v="4518"/>
    <s v="Lanette Wimp"/>
    <x v="0"/>
    <d v="1992-09-01T00:00:00"/>
    <n v="202448"/>
    <x v="615"/>
    <x v="0"/>
    <s v="Headache"/>
    <s v="Stress"/>
    <x v="1"/>
    <n v="182"/>
    <x v="2"/>
    <x v="1"/>
    <s v="Neutral"/>
    <x v="0"/>
    <x v="0"/>
  </r>
  <r>
    <x v="4519"/>
    <s v="Netty Pellissier"/>
    <x v="0"/>
    <d v="1953-01-20T00:00:00"/>
    <n v="202452"/>
    <x v="6"/>
    <x v="7"/>
    <s v="Insomnia"/>
    <s v="Depression"/>
    <x v="8"/>
    <n v="77"/>
    <x v="2"/>
    <x v="0"/>
    <s v="Neutral"/>
    <x v="0"/>
    <x v="0"/>
  </r>
  <r>
    <x v="4520"/>
    <s v="Hilary Lamprecht"/>
    <x v="1"/>
    <d v="1994-04-29T00:00:00"/>
    <n v="2024621"/>
    <x v="198"/>
    <x v="0"/>
    <s v="Insomnia"/>
    <s v="Mood Swings"/>
    <x v="5"/>
    <n v="14"/>
    <x v="2"/>
    <x v="0"/>
    <s v="Sad"/>
    <x v="0"/>
    <x v="0"/>
  </r>
  <r>
    <x v="4521"/>
    <s v="Morley Chessill"/>
    <x v="1"/>
    <d v="1996-09-23T00:00:00"/>
    <n v="2024127"/>
    <x v="78"/>
    <x v="0"/>
    <s v="Fatigue"/>
    <s v="Irritability"/>
    <x v="3"/>
    <n v="28"/>
    <x v="2"/>
    <x v="0"/>
    <s v="Sad"/>
    <x v="0"/>
    <x v="0"/>
  </r>
  <r>
    <x v="4522"/>
    <s v="Shanon Thoresbie"/>
    <x v="0"/>
    <d v="1996-08-14T00:00:00"/>
    <n v="2024621"/>
    <x v="372"/>
    <x v="3"/>
    <s v="Fatigue"/>
    <s v="Anxiety"/>
    <x v="3"/>
    <n v="154"/>
    <x v="2"/>
    <x v="0"/>
    <s v="Neutral"/>
    <x v="1"/>
    <x v="0"/>
  </r>
  <r>
    <x v="4523"/>
    <s v="Wren Frondt"/>
    <x v="0"/>
    <d v="1993-01-19T00:00:00"/>
    <n v="202427"/>
    <x v="475"/>
    <x v="0"/>
    <s v="Back Pain"/>
    <s v="Stress"/>
    <x v="2"/>
    <n v="49"/>
    <x v="0"/>
    <x v="0"/>
    <s v="Neutral"/>
    <x v="0"/>
    <x v="0"/>
  </r>
  <r>
    <x v="4524"/>
    <s v="Llywellyn Sango"/>
    <x v="1"/>
    <d v="2003-12-14T00:00:00"/>
    <n v="2024125"/>
    <x v="693"/>
    <x v="1"/>
    <s v="Headache"/>
    <s v="Irritability"/>
    <x v="1"/>
    <n v="147"/>
    <x v="2"/>
    <x v="1"/>
    <s v="Neutral"/>
    <x v="0"/>
    <x v="0"/>
  </r>
  <r>
    <x v="4525"/>
    <s v="Wittie Willshere"/>
    <x v="1"/>
    <d v="2004-01-14T00:00:00"/>
    <n v="2024421"/>
    <x v="12"/>
    <x v="3"/>
    <s v="Headache"/>
    <s v="Depression"/>
    <x v="1"/>
    <n v="49"/>
    <x v="0"/>
    <x v="0"/>
    <s v="Neutral"/>
    <x v="0"/>
    <x v="0"/>
  </r>
  <r>
    <x v="4526"/>
    <s v="Flin Bootton"/>
    <x v="1"/>
    <d v="2002-03-29T00:00:00"/>
    <n v="202426"/>
    <x v="511"/>
    <x v="0"/>
    <s v="High Blood Pressure"/>
    <s v="Irritability"/>
    <x v="3"/>
    <n v="84"/>
    <x v="2"/>
    <x v="1"/>
    <s v="Sad"/>
    <x v="1"/>
    <x v="0"/>
  </r>
  <r>
    <x v="4527"/>
    <s v="Delano Duerdin"/>
    <x v="1"/>
    <d v="1993-06-15T00:00:00"/>
    <n v="202439"/>
    <x v="150"/>
    <x v="3"/>
    <s v="Insomnia"/>
    <s v="Depression"/>
    <x v="1"/>
    <n v="7"/>
    <x v="0"/>
    <x v="2"/>
    <s v="Neutral"/>
    <x v="0"/>
    <x v="0"/>
  </r>
  <r>
    <x v="4528"/>
    <s v="Wallis Armytage"/>
    <x v="1"/>
    <d v="2002-02-17T00:00:00"/>
    <n v="2024429"/>
    <x v="664"/>
    <x v="3"/>
    <s v="Back Pain"/>
    <s v="Depression"/>
    <x v="2"/>
    <n v="168"/>
    <x v="2"/>
    <x v="1"/>
    <s v="Neutral"/>
    <x v="1"/>
    <x v="0"/>
  </r>
  <r>
    <x v="4529"/>
    <s v="Diena McGeneay"/>
    <x v="0"/>
    <d v="1978-01-22T00:00:00"/>
    <n v="202415"/>
    <x v="406"/>
    <x v="3"/>
    <s v="High Blood Pressure"/>
    <s v="Irritability"/>
    <x v="3"/>
    <n v="182"/>
    <x v="0"/>
    <x v="1"/>
    <s v="Happy"/>
    <x v="0"/>
    <x v="0"/>
  </r>
  <r>
    <x v="4530"/>
    <s v="Eldon Wikey"/>
    <x v="1"/>
    <d v="2000-04-12T00:00:00"/>
    <n v="2024621"/>
    <x v="555"/>
    <x v="1"/>
    <s v="Back Pain"/>
    <s v="Depression"/>
    <x v="3"/>
    <n v="182"/>
    <x v="0"/>
    <x v="1"/>
    <s v="Happy"/>
    <x v="0"/>
    <x v="0"/>
  </r>
  <r>
    <x v="4531"/>
    <s v="Ardelle Ollander"/>
    <x v="0"/>
    <d v="2003-11-29T00:00:00"/>
    <n v="2024414"/>
    <x v="260"/>
    <x v="1"/>
    <s v="Headache"/>
    <s v="Anxiety"/>
    <x v="3"/>
    <n v="91"/>
    <x v="0"/>
    <x v="0"/>
    <s v="Neutral"/>
    <x v="1"/>
    <x v="0"/>
  </r>
  <r>
    <x v="4532"/>
    <s v="Jacques Wards"/>
    <x v="1"/>
    <d v="1993-06-12T00:00:00"/>
    <n v="2024322"/>
    <x v="545"/>
    <x v="3"/>
    <s v="Headache"/>
    <s v="Depression"/>
    <x v="0"/>
    <n v="63"/>
    <x v="0"/>
    <x v="0"/>
    <s v="Happy"/>
    <x v="0"/>
    <x v="0"/>
  </r>
  <r>
    <x v="4533"/>
    <s v="Amata Sheasby"/>
    <x v="0"/>
    <d v="1998-02-09T00:00:00"/>
    <n v="2024327"/>
    <x v="498"/>
    <x v="3"/>
    <s v="Back Pain"/>
    <s v="Irritability"/>
    <x v="5"/>
    <n v="168"/>
    <x v="0"/>
    <x v="0"/>
    <s v="Happy"/>
    <x v="0"/>
    <x v="0"/>
  </r>
  <r>
    <x v="4534"/>
    <s v="Arlana Rivers"/>
    <x v="0"/>
    <d v="2003-07-24T00:00:00"/>
    <n v="2024619"/>
    <x v="6"/>
    <x v="2"/>
    <s v="Back Pain"/>
    <s v="Anxiety"/>
    <x v="3"/>
    <n v="70"/>
    <x v="0"/>
    <x v="0"/>
    <s v="Neutral"/>
    <x v="0"/>
    <x v="0"/>
  </r>
  <r>
    <x v="4535"/>
    <s v="Krisha Indge"/>
    <x v="1"/>
    <d v="1980-05-08T00:00:00"/>
    <n v="2024623"/>
    <x v="312"/>
    <x v="2"/>
    <s v="Insomnia"/>
    <s v="Anxiety"/>
    <x v="2"/>
    <n v="147"/>
    <x v="0"/>
    <x v="2"/>
    <s v="Neutral"/>
    <x v="0"/>
    <x v="0"/>
  </r>
  <r>
    <x v="4536"/>
    <s v="Brennen Bissatt"/>
    <x v="1"/>
    <d v="1993-05-04T00:00:00"/>
    <n v="2024320"/>
    <x v="640"/>
    <x v="0"/>
    <s v="Headache"/>
    <s v="Irritability"/>
    <x v="2"/>
    <n v="119"/>
    <x v="0"/>
    <x v="1"/>
    <s v="Neutral"/>
    <x v="0"/>
    <x v="0"/>
  </r>
  <r>
    <x v="4537"/>
    <s v="Halli Tooley"/>
    <x v="0"/>
    <d v="2002-12-20T00:00:00"/>
    <n v="2024419"/>
    <x v="227"/>
    <x v="1"/>
    <s v="High Blood Pressure"/>
    <s v="Anxiety"/>
    <x v="5"/>
    <n v="126"/>
    <x v="2"/>
    <x v="1"/>
    <s v="Happy"/>
    <x v="0"/>
    <x v="0"/>
  </r>
  <r>
    <x v="4538"/>
    <s v="Lefty Truwert"/>
    <x v="1"/>
    <d v="2002-11-12T00:00:00"/>
    <n v="2024517"/>
    <x v="708"/>
    <x v="1"/>
    <s v="Insomnia"/>
    <s v="Mood Swings"/>
    <x v="1"/>
    <n v="112"/>
    <x v="1"/>
    <x v="0"/>
    <s v="Sad"/>
    <x v="1"/>
    <x v="0"/>
  </r>
  <r>
    <x v="4539"/>
    <s v="Jakie Petrak"/>
    <x v="1"/>
    <d v="1983-07-15T00:00:00"/>
    <n v="2024126"/>
    <x v="197"/>
    <x v="2"/>
    <s v="Insomnia"/>
    <s v="Anxiety"/>
    <x v="0"/>
    <n v="42"/>
    <x v="2"/>
    <x v="1"/>
    <s v="Neutral"/>
    <x v="1"/>
    <x v="0"/>
  </r>
  <r>
    <x v="4540"/>
    <s v="Valentine McLenahan"/>
    <x v="1"/>
    <d v="2000-09-13T00:00:00"/>
    <n v="202439"/>
    <x v="276"/>
    <x v="5"/>
    <s v="Fatigue"/>
    <s v="Irritability"/>
    <x v="2"/>
    <n v="14"/>
    <x v="2"/>
    <x v="0"/>
    <s v="Happy"/>
    <x v="0"/>
    <x v="0"/>
  </r>
  <r>
    <x v="4541"/>
    <s v="Erick Garnul"/>
    <x v="1"/>
    <d v="2004-07-16T00:00:00"/>
    <n v="202411"/>
    <x v="75"/>
    <x v="2"/>
    <s v="High Blood Pressure"/>
    <s v="Depression"/>
    <x v="0"/>
    <n v="161"/>
    <x v="1"/>
    <x v="1"/>
    <s v="Happy"/>
    <x v="1"/>
    <x v="0"/>
  </r>
  <r>
    <x v="4542"/>
    <s v="Perry Dedon"/>
    <x v="0"/>
    <d v="2002-01-12T00:00:00"/>
    <n v="2024617"/>
    <x v="185"/>
    <x v="3"/>
    <s v="Fatigue"/>
    <s v="Irritability"/>
    <x v="0"/>
    <n v="21"/>
    <x v="1"/>
    <x v="0"/>
    <s v="Sad"/>
    <x v="0"/>
    <x v="1"/>
  </r>
  <r>
    <x v="4543"/>
    <s v="Morton Candy"/>
    <x v="1"/>
    <d v="2004-02-24T00:00:00"/>
    <n v="202454"/>
    <x v="635"/>
    <x v="3"/>
    <s v="High Blood Pressure"/>
    <s v="Anxiety"/>
    <x v="2"/>
    <n v="63"/>
    <x v="2"/>
    <x v="1"/>
    <s v="Happy"/>
    <x v="0"/>
    <x v="0"/>
  </r>
  <r>
    <x v="4544"/>
    <s v="Brig Rubinsky"/>
    <x v="1"/>
    <d v="1994-05-08T00:00:00"/>
    <n v="2024312"/>
    <x v="95"/>
    <x v="0"/>
    <s v="Back Pain"/>
    <s v="Depression"/>
    <x v="0"/>
    <n v="84"/>
    <x v="2"/>
    <x v="0"/>
    <s v="Sad"/>
    <x v="1"/>
    <x v="0"/>
  </r>
  <r>
    <x v="4545"/>
    <s v="Marthe Coupar"/>
    <x v="0"/>
    <d v="2001-01-05T00:00:00"/>
    <n v="2024214"/>
    <x v="493"/>
    <x v="3"/>
    <s v="Insomnia"/>
    <s v="Anxiety"/>
    <x v="3"/>
    <n v="126"/>
    <x v="0"/>
    <x v="1"/>
    <s v="Neutral"/>
    <x v="0"/>
    <x v="0"/>
  </r>
  <r>
    <x v="4546"/>
    <s v="Ring Pickover"/>
    <x v="1"/>
    <d v="1999-06-05T00:00:00"/>
    <n v="202414"/>
    <x v="635"/>
    <x v="0"/>
    <s v="Back Pain"/>
    <s v="Depression"/>
    <x v="3"/>
    <n v="77"/>
    <x v="1"/>
    <x v="0"/>
    <s v="Happy"/>
    <x v="1"/>
    <x v="0"/>
  </r>
  <r>
    <x v="4547"/>
    <s v="Rivkah Berriball"/>
    <x v="0"/>
    <d v="1997-03-23T00:00:00"/>
    <n v="2024322"/>
    <x v="342"/>
    <x v="3"/>
    <s v="Headache"/>
    <s v="Anxiety"/>
    <x v="3"/>
    <n v="70"/>
    <x v="2"/>
    <x v="2"/>
    <s v="Happy"/>
    <x v="0"/>
    <x v="0"/>
  </r>
  <r>
    <x v="4548"/>
    <s v="Cassandry Burgill"/>
    <x v="0"/>
    <d v="1973-01-03T00:00:00"/>
    <n v="2024430"/>
    <x v="579"/>
    <x v="3"/>
    <s v="Insomnia"/>
    <s v="Depression"/>
    <x v="0"/>
    <n v="154"/>
    <x v="2"/>
    <x v="1"/>
    <s v="Sad"/>
    <x v="0"/>
    <x v="0"/>
  </r>
  <r>
    <x v="4549"/>
    <s v="Cob Peperell"/>
    <x v="1"/>
    <d v="2005-02-19T00:00:00"/>
    <n v="2024318"/>
    <x v="333"/>
    <x v="0"/>
    <s v="Fatigue"/>
    <s v="Anxiety"/>
    <x v="1"/>
    <n v="168"/>
    <x v="0"/>
    <x v="1"/>
    <s v="Happy"/>
    <x v="0"/>
    <x v="0"/>
  </r>
  <r>
    <x v="4550"/>
    <s v="Pauly Trimmell"/>
    <x v="1"/>
    <d v="1987-04-14T00:00:00"/>
    <n v="2024411"/>
    <x v="443"/>
    <x v="1"/>
    <s v="High Blood Pressure"/>
    <s v="Irritability"/>
    <x v="2"/>
    <n v="63"/>
    <x v="2"/>
    <x v="0"/>
    <s v="Sad"/>
    <x v="0"/>
    <x v="0"/>
  </r>
  <r>
    <x v="4551"/>
    <s v="Karla Stonestreet"/>
    <x v="0"/>
    <d v="2001-09-07T00:00:00"/>
    <n v="202433"/>
    <x v="180"/>
    <x v="0"/>
    <s v="Insomnia"/>
    <s v="Irritability"/>
    <x v="2"/>
    <n v="154"/>
    <x v="0"/>
    <x v="1"/>
    <s v="Sad"/>
    <x v="0"/>
    <x v="0"/>
  </r>
  <r>
    <x v="4552"/>
    <s v="Ericka Challiss"/>
    <x v="0"/>
    <d v="1990-02-15T00:00:00"/>
    <n v="2024111"/>
    <x v="53"/>
    <x v="1"/>
    <s v="Back Pain"/>
    <s v="Depression"/>
    <x v="1"/>
    <n v="7"/>
    <x v="0"/>
    <x v="1"/>
    <s v="Happy"/>
    <x v="0"/>
    <x v="0"/>
  </r>
  <r>
    <x v="4553"/>
    <s v="Caressa Hallam"/>
    <x v="0"/>
    <d v="1990-07-17T00:00:00"/>
    <n v="2024611"/>
    <x v="168"/>
    <x v="0"/>
    <s v="Headache"/>
    <s v="Depression"/>
    <x v="3"/>
    <n v="175"/>
    <x v="1"/>
    <x v="0"/>
    <s v="Happy"/>
    <x v="0"/>
    <x v="0"/>
  </r>
  <r>
    <x v="4554"/>
    <s v="Towney Sheehan"/>
    <x v="1"/>
    <d v="1953-08-14T00:00:00"/>
    <n v="2024130"/>
    <x v="34"/>
    <x v="0"/>
    <s v="Loss of Appetite"/>
    <s v="Fear"/>
    <x v="4"/>
    <n v="84"/>
    <x v="0"/>
    <x v="1"/>
    <s v="Happy"/>
    <x v="0"/>
    <x v="0"/>
  </r>
  <r>
    <x v="4555"/>
    <s v="Harald Rossborough"/>
    <x v="1"/>
    <d v="1966-09-17T00:00:00"/>
    <n v="2024420"/>
    <x v="170"/>
    <x v="5"/>
    <s v="High Blood Pressure"/>
    <s v="Anxiety"/>
    <x v="1"/>
    <n v="42"/>
    <x v="2"/>
    <x v="1"/>
    <s v="Neutral"/>
    <x v="0"/>
    <x v="0"/>
  </r>
  <r>
    <x v="4556"/>
    <s v="Cleavland Nutley"/>
    <x v="1"/>
    <d v="1994-01-07T00:00:00"/>
    <n v="2024515"/>
    <x v="352"/>
    <x v="2"/>
    <s v="Back Pain"/>
    <s v="Depression"/>
    <x v="3"/>
    <n v="133"/>
    <x v="0"/>
    <x v="0"/>
    <s v="Happy"/>
    <x v="0"/>
    <x v="0"/>
  </r>
  <r>
    <x v="4557"/>
    <s v="Krissy Livezley"/>
    <x v="0"/>
    <d v="1999-02-09T00:00:00"/>
    <n v="2024614"/>
    <x v="46"/>
    <x v="2"/>
    <s v="Insomnia"/>
    <s v="Irritability"/>
    <x v="0"/>
    <n v="98"/>
    <x v="1"/>
    <x v="1"/>
    <s v="Happy"/>
    <x v="0"/>
    <x v="0"/>
  </r>
  <r>
    <x v="4558"/>
    <s v="Chan Collyns"/>
    <x v="1"/>
    <d v="2000-12-10T00:00:00"/>
    <n v="2024126"/>
    <x v="138"/>
    <x v="5"/>
    <s v="Headache"/>
    <s v="Depression"/>
    <x v="3"/>
    <n v="133"/>
    <x v="1"/>
    <x v="1"/>
    <s v="Happy"/>
    <x v="1"/>
    <x v="0"/>
  </r>
  <r>
    <x v="4559"/>
    <s v="Gualterio Brookz"/>
    <x v="1"/>
    <d v="1996-01-27T00:00:00"/>
    <n v="2024514"/>
    <x v="381"/>
    <x v="3"/>
    <s v="Insomnia"/>
    <s v="Depression"/>
    <x v="2"/>
    <n v="168"/>
    <x v="0"/>
    <x v="1"/>
    <s v="Happy"/>
    <x v="0"/>
    <x v="0"/>
  </r>
  <r>
    <x v="4560"/>
    <s v="Mercy Fraschini"/>
    <x v="0"/>
    <d v="2004-08-07T00:00:00"/>
    <n v="2024316"/>
    <x v="681"/>
    <x v="3"/>
    <s v="Back Pain"/>
    <s v="Mood Swings"/>
    <x v="2"/>
    <n v="21"/>
    <x v="2"/>
    <x v="0"/>
    <s v="Happy"/>
    <x v="0"/>
    <x v="0"/>
  </r>
  <r>
    <x v="4561"/>
    <s v="Yvonne Coggings"/>
    <x v="0"/>
    <d v="2003-12-15T00:00:00"/>
    <n v="202446"/>
    <x v="504"/>
    <x v="3"/>
    <s v="Headache"/>
    <s v="Depression"/>
    <x v="0"/>
    <n v="14"/>
    <x v="2"/>
    <x v="2"/>
    <s v="Happy"/>
    <x v="0"/>
    <x v="0"/>
  </r>
  <r>
    <x v="4562"/>
    <s v="Karla Flecknoe"/>
    <x v="0"/>
    <d v="2001-05-16T00:00:00"/>
    <n v="2024425"/>
    <x v="438"/>
    <x v="0"/>
    <s v="Fatigue"/>
    <s v="Depression"/>
    <x v="0"/>
    <n v="175"/>
    <x v="0"/>
    <x v="0"/>
    <s v="Happy"/>
    <x v="1"/>
    <x v="0"/>
  </r>
  <r>
    <x v="4563"/>
    <s v="Jazmin Farrell"/>
    <x v="0"/>
    <d v="1991-06-25T00:00:00"/>
    <n v="2024424"/>
    <x v="282"/>
    <x v="3"/>
    <s v="Back Pain"/>
    <s v="Depression"/>
    <x v="1"/>
    <n v="28"/>
    <x v="0"/>
    <x v="0"/>
    <s v="Sad"/>
    <x v="0"/>
    <x v="0"/>
  </r>
  <r>
    <x v="4564"/>
    <s v="Merilee Yokley"/>
    <x v="0"/>
    <d v="1971-01-13T00:00:00"/>
    <n v="2024623"/>
    <x v="131"/>
    <x v="1"/>
    <s v="Insomnia"/>
    <s v="Anxiety"/>
    <x v="5"/>
    <n v="112"/>
    <x v="2"/>
    <x v="1"/>
    <s v="Happy"/>
    <x v="0"/>
    <x v="0"/>
  </r>
  <r>
    <x v="4565"/>
    <s v="Lanny Clayworth"/>
    <x v="1"/>
    <d v="2001-09-20T00:00:00"/>
    <n v="2024111"/>
    <x v="195"/>
    <x v="5"/>
    <s v="Back Pain"/>
    <s v="Depression"/>
    <x v="3"/>
    <n v="119"/>
    <x v="0"/>
    <x v="1"/>
    <s v="Neutral"/>
    <x v="0"/>
    <x v="0"/>
  </r>
  <r>
    <x v="4566"/>
    <s v="Van Cisco"/>
    <x v="1"/>
    <d v="1972-12-16T00:00:00"/>
    <n v="2024620"/>
    <x v="165"/>
    <x v="2"/>
    <s v="Insomnia"/>
    <s v="Irritability"/>
    <x v="3"/>
    <n v="175"/>
    <x v="2"/>
    <x v="1"/>
    <s v="Neutral"/>
    <x v="0"/>
    <x v="0"/>
  </r>
  <r>
    <x v="4567"/>
    <s v="Alyosha Yurlov"/>
    <x v="1"/>
    <d v="2004-07-11T00:00:00"/>
    <n v="202435"/>
    <x v="198"/>
    <x v="2"/>
    <s v="Insomnia"/>
    <s v="Depression"/>
    <x v="2"/>
    <n v="112"/>
    <x v="1"/>
    <x v="0"/>
    <s v="Neutral"/>
    <x v="1"/>
    <x v="0"/>
  </r>
  <r>
    <x v="4568"/>
    <s v="Cornelius Ottiwill"/>
    <x v="1"/>
    <d v="1999-01-20T00:00:00"/>
    <n v="202441"/>
    <x v="488"/>
    <x v="1"/>
    <s v="Back Pain"/>
    <s v="Depression"/>
    <x v="2"/>
    <n v="49"/>
    <x v="2"/>
    <x v="1"/>
    <s v="Happy"/>
    <x v="0"/>
    <x v="0"/>
  </r>
  <r>
    <x v="4569"/>
    <s v="Cazzie Hannigane"/>
    <x v="1"/>
    <d v="1960-06-15T00:00:00"/>
    <n v="202429"/>
    <x v="15"/>
    <x v="5"/>
    <s v="Back Pain"/>
    <s v="Depression"/>
    <x v="2"/>
    <n v="154"/>
    <x v="0"/>
    <x v="0"/>
    <s v="Neutral"/>
    <x v="1"/>
    <x v="0"/>
  </r>
  <r>
    <x v="4570"/>
    <s v="Emmaline Gifkins"/>
    <x v="0"/>
    <d v="1967-01-12T00:00:00"/>
    <n v="2024522"/>
    <x v="35"/>
    <x v="1"/>
    <s v="High Blood Pressure"/>
    <s v="Depression"/>
    <x v="2"/>
    <n v="168"/>
    <x v="2"/>
    <x v="2"/>
    <s v="Happy"/>
    <x v="1"/>
    <x v="0"/>
  </r>
  <r>
    <x v="4571"/>
    <s v="Meade McCanny"/>
    <x v="1"/>
    <d v="1972-09-10T00:00:00"/>
    <n v="2024222"/>
    <x v="282"/>
    <x v="0"/>
    <s v="Insomnia"/>
    <s v="Depression"/>
    <x v="0"/>
    <n v="168"/>
    <x v="0"/>
    <x v="1"/>
    <s v="Sad"/>
    <x v="0"/>
    <x v="0"/>
  </r>
  <r>
    <x v="4572"/>
    <s v="Johnathon Titterrell"/>
    <x v="1"/>
    <d v="1978-05-30T00:00:00"/>
    <n v="202418"/>
    <x v="139"/>
    <x v="2"/>
    <s v="Headache"/>
    <s v="Stress"/>
    <x v="5"/>
    <n v="168"/>
    <x v="2"/>
    <x v="0"/>
    <s v="Happy"/>
    <x v="0"/>
    <x v="0"/>
  </r>
  <r>
    <x v="4573"/>
    <s v="Myrtle Cordoba"/>
    <x v="0"/>
    <d v="2004-04-10T00:00:00"/>
    <n v="2024413"/>
    <x v="597"/>
    <x v="3"/>
    <s v="Insomnia"/>
    <s v="Depression"/>
    <x v="3"/>
    <n v="63"/>
    <x v="1"/>
    <x v="0"/>
    <s v="Neutral"/>
    <x v="1"/>
    <x v="0"/>
  </r>
  <r>
    <x v="4574"/>
    <s v="Sara-ann Crangle"/>
    <x v="0"/>
    <d v="1983-08-05T00:00:00"/>
    <n v="2024428"/>
    <x v="134"/>
    <x v="5"/>
    <s v="Fatigue"/>
    <s v="Depression"/>
    <x v="3"/>
    <n v="112"/>
    <x v="0"/>
    <x v="0"/>
    <s v="Neutral"/>
    <x v="0"/>
    <x v="0"/>
  </r>
  <r>
    <x v="4575"/>
    <s v="Mile Mongenot"/>
    <x v="1"/>
    <d v="2006-12-22T00:00:00"/>
    <n v="2024426"/>
    <x v="375"/>
    <x v="1"/>
    <s v="Headache"/>
    <s v="Anxiety"/>
    <x v="10"/>
    <n v="42"/>
    <x v="2"/>
    <x v="2"/>
    <s v="Sad"/>
    <x v="1"/>
    <x v="0"/>
  </r>
  <r>
    <x v="4576"/>
    <s v="Nico Francello"/>
    <x v="1"/>
    <d v="2005-01-04T00:00:00"/>
    <n v="202418"/>
    <x v="561"/>
    <x v="1"/>
    <s v="Back Pain"/>
    <s v="Depression"/>
    <x v="1"/>
    <n v="14"/>
    <x v="2"/>
    <x v="0"/>
    <s v="Sad"/>
    <x v="0"/>
    <x v="0"/>
  </r>
  <r>
    <x v="4577"/>
    <s v="Joell Fluit"/>
    <x v="0"/>
    <d v="1994-06-19T00:00:00"/>
    <n v="202439"/>
    <x v="301"/>
    <x v="1"/>
    <s v="Back Pain"/>
    <s v="Irritability"/>
    <x v="1"/>
    <n v="42"/>
    <x v="2"/>
    <x v="1"/>
    <s v="Neutral"/>
    <x v="1"/>
    <x v="0"/>
  </r>
  <r>
    <x v="4578"/>
    <s v="Waylon Collaton"/>
    <x v="1"/>
    <d v="2005-04-14T00:00:00"/>
    <n v="2024522"/>
    <x v="61"/>
    <x v="3"/>
    <s v="Insomnia"/>
    <s v="Stress"/>
    <x v="1"/>
    <n v="182"/>
    <x v="2"/>
    <x v="1"/>
    <s v="Sad"/>
    <x v="0"/>
    <x v="0"/>
  </r>
  <r>
    <x v="4579"/>
    <s v="Eduardo Mulvihill"/>
    <x v="1"/>
    <d v="2003-05-09T00:00:00"/>
    <n v="2024425"/>
    <x v="107"/>
    <x v="0"/>
    <s v="Insomnia"/>
    <s v="Mood Swings"/>
    <x v="5"/>
    <n v="49"/>
    <x v="2"/>
    <x v="0"/>
    <s v="Neutral"/>
    <x v="1"/>
    <x v="0"/>
  </r>
  <r>
    <x v="4580"/>
    <s v="Fleming Rimer"/>
    <x v="1"/>
    <d v="1992-10-19T00:00:00"/>
    <n v="202422"/>
    <x v="148"/>
    <x v="5"/>
    <s v="Headache"/>
    <s v="Depression"/>
    <x v="1"/>
    <n v="161"/>
    <x v="0"/>
    <x v="0"/>
    <s v="Sad"/>
    <x v="0"/>
    <x v="0"/>
  </r>
  <r>
    <x v="4581"/>
    <s v="Francklin Vink"/>
    <x v="1"/>
    <d v="1994-05-13T00:00:00"/>
    <n v="2024516"/>
    <x v="578"/>
    <x v="3"/>
    <s v="Headache"/>
    <s v="Anxiety"/>
    <x v="3"/>
    <n v="147"/>
    <x v="2"/>
    <x v="0"/>
    <s v="Happy"/>
    <x v="1"/>
    <x v="0"/>
  </r>
  <r>
    <x v="4582"/>
    <s v="Rayner Greave"/>
    <x v="1"/>
    <d v="1992-12-10T00:00:00"/>
    <n v="202411"/>
    <x v="537"/>
    <x v="1"/>
    <s v="High Blood Pressure"/>
    <s v="Depression"/>
    <x v="1"/>
    <n v="126"/>
    <x v="2"/>
    <x v="0"/>
    <s v="Happy"/>
    <x v="0"/>
    <x v="0"/>
  </r>
  <r>
    <x v="4583"/>
    <s v="Paolina Dilliway"/>
    <x v="0"/>
    <d v="1997-08-10T00:00:00"/>
    <n v="2024523"/>
    <x v="523"/>
    <x v="0"/>
    <s v="Back Pain"/>
    <s v="Irritability"/>
    <x v="5"/>
    <n v="7"/>
    <x v="0"/>
    <x v="2"/>
    <s v="Neutral"/>
    <x v="0"/>
    <x v="0"/>
  </r>
  <r>
    <x v="4584"/>
    <s v="Saraann Meake"/>
    <x v="0"/>
    <d v="2002-04-22T00:00:00"/>
    <n v="202424"/>
    <x v="184"/>
    <x v="2"/>
    <s v="Fatigue"/>
    <s v="Anxiety"/>
    <x v="5"/>
    <n v="112"/>
    <x v="0"/>
    <x v="2"/>
    <s v="Sad"/>
    <x v="0"/>
    <x v="0"/>
  </r>
  <r>
    <x v="4585"/>
    <s v="Maible Castelletto"/>
    <x v="0"/>
    <d v="1998-04-08T00:00:00"/>
    <n v="202438"/>
    <x v="130"/>
    <x v="3"/>
    <s v="Fatigue"/>
    <s v="Stress"/>
    <x v="5"/>
    <n v="147"/>
    <x v="2"/>
    <x v="0"/>
    <s v="Sad"/>
    <x v="0"/>
    <x v="0"/>
  </r>
  <r>
    <x v="4586"/>
    <s v="Isabella Brabyn"/>
    <x v="0"/>
    <d v="1981-06-12T00:00:00"/>
    <n v="202418"/>
    <x v="291"/>
    <x v="0"/>
    <s v="Back Pain"/>
    <s v="Anxiety"/>
    <x v="5"/>
    <n v="28"/>
    <x v="2"/>
    <x v="1"/>
    <s v="Neutral"/>
    <x v="0"/>
    <x v="0"/>
  </r>
  <r>
    <x v="4587"/>
    <s v="Dean Ciccottini"/>
    <x v="1"/>
    <d v="2004-11-26T00:00:00"/>
    <n v="2024125"/>
    <x v="45"/>
    <x v="0"/>
    <s v="High Blood Pressure"/>
    <s v="Anxiety"/>
    <x v="3"/>
    <n v="49"/>
    <x v="2"/>
    <x v="0"/>
    <s v="Neutral"/>
    <x v="0"/>
    <x v="0"/>
  </r>
  <r>
    <x v="4588"/>
    <s v="Zarla Grinin"/>
    <x v="0"/>
    <d v="1988-06-09T00:00:00"/>
    <n v="202416"/>
    <x v="223"/>
    <x v="0"/>
    <s v="Insomnia"/>
    <s v="Depression"/>
    <x v="3"/>
    <n v="14"/>
    <x v="2"/>
    <x v="0"/>
    <s v="Neutral"/>
    <x v="1"/>
    <x v="0"/>
  </r>
  <r>
    <x v="4589"/>
    <s v="Howie Blaasch"/>
    <x v="1"/>
    <d v="1983-07-04T00:00:00"/>
    <n v="2024126"/>
    <x v="412"/>
    <x v="3"/>
    <s v="Fatigue"/>
    <s v="Depression"/>
    <x v="5"/>
    <n v="14"/>
    <x v="2"/>
    <x v="0"/>
    <s v="Sad"/>
    <x v="1"/>
    <x v="0"/>
  </r>
  <r>
    <x v="4590"/>
    <s v="Welbie Fer"/>
    <x v="1"/>
    <d v="1998-10-26T00:00:00"/>
    <n v="2024429"/>
    <x v="362"/>
    <x v="1"/>
    <s v="Headache"/>
    <s v="Irritability"/>
    <x v="3"/>
    <n v="182"/>
    <x v="1"/>
    <x v="0"/>
    <s v="Neutral"/>
    <x v="1"/>
    <x v="1"/>
  </r>
  <r>
    <x v="4591"/>
    <s v="Quinta McReynold"/>
    <x v="0"/>
    <d v="1994-02-01T00:00:00"/>
    <n v="202456"/>
    <x v="7"/>
    <x v="1"/>
    <s v="Fatigue"/>
    <s v="Depression"/>
    <x v="2"/>
    <n v="126"/>
    <x v="2"/>
    <x v="2"/>
    <s v="Neutral"/>
    <x v="0"/>
    <x v="0"/>
  </r>
  <r>
    <x v="4592"/>
    <s v="Emanuele Bithell"/>
    <x v="1"/>
    <d v="1990-06-16T00:00:00"/>
    <n v="2024321"/>
    <x v="92"/>
    <x v="1"/>
    <s v="Back Pain"/>
    <s v="Mood Swings"/>
    <x v="3"/>
    <n v="112"/>
    <x v="1"/>
    <x v="1"/>
    <s v="Sad"/>
    <x v="0"/>
    <x v="0"/>
  </r>
  <r>
    <x v="4593"/>
    <s v="Jayme Sherville"/>
    <x v="1"/>
    <d v="1998-07-08T00:00:00"/>
    <n v="202447"/>
    <x v="424"/>
    <x v="2"/>
    <s v="Back Pain"/>
    <s v="Stress"/>
    <x v="2"/>
    <n v="98"/>
    <x v="0"/>
    <x v="0"/>
    <s v="Neutral"/>
    <x v="0"/>
    <x v="0"/>
  </r>
  <r>
    <x v="4594"/>
    <s v="Cesaro Goodson"/>
    <x v="1"/>
    <d v="1995-04-20T00:00:00"/>
    <n v="2024427"/>
    <x v="651"/>
    <x v="2"/>
    <s v="Insomnia"/>
    <s v="Anxiety"/>
    <x v="1"/>
    <n v="91"/>
    <x v="0"/>
    <x v="0"/>
    <s v="Happy"/>
    <x v="0"/>
    <x v="0"/>
  </r>
  <r>
    <x v="4595"/>
    <s v="Harv McCorrie"/>
    <x v="1"/>
    <d v="2001-02-28T00:00:00"/>
    <n v="2024526"/>
    <x v="584"/>
    <x v="0"/>
    <s v="Fatigue"/>
    <s v="Anxiety"/>
    <x v="2"/>
    <n v="84"/>
    <x v="1"/>
    <x v="0"/>
    <s v="Sad"/>
    <x v="1"/>
    <x v="0"/>
  </r>
  <r>
    <x v="4596"/>
    <s v="Reeva Capstack"/>
    <x v="0"/>
    <d v="2003-09-27T00:00:00"/>
    <n v="2024414"/>
    <x v="156"/>
    <x v="0"/>
    <s v="Insomnia"/>
    <s v="Irritability"/>
    <x v="3"/>
    <n v="77"/>
    <x v="2"/>
    <x v="0"/>
    <s v="Happy"/>
    <x v="0"/>
    <x v="0"/>
  </r>
  <r>
    <x v="4597"/>
    <s v="Rinaldo McCutheon"/>
    <x v="1"/>
    <d v="1998-04-12T00:00:00"/>
    <n v="2024417"/>
    <x v="24"/>
    <x v="1"/>
    <s v="High Blood Pressure"/>
    <s v="Depression"/>
    <x v="0"/>
    <n v="154"/>
    <x v="2"/>
    <x v="0"/>
    <s v="Happy"/>
    <x v="1"/>
    <x v="0"/>
  </r>
  <r>
    <x v="4598"/>
    <s v="Ambros Halloran"/>
    <x v="1"/>
    <d v="1994-09-04T00:00:00"/>
    <n v="2024623"/>
    <x v="382"/>
    <x v="5"/>
    <s v="Fatigue"/>
    <s v="Irritability"/>
    <x v="1"/>
    <n v="105"/>
    <x v="0"/>
    <x v="0"/>
    <s v="Neutral"/>
    <x v="0"/>
    <x v="0"/>
  </r>
  <r>
    <x v="4599"/>
    <s v="Marlee Cockill"/>
    <x v="0"/>
    <d v="1993-02-05T00:00:00"/>
    <n v="202425"/>
    <x v="180"/>
    <x v="2"/>
    <s v="Headache"/>
    <s v="Irritability"/>
    <x v="1"/>
    <n v="112"/>
    <x v="0"/>
    <x v="1"/>
    <s v="Happy"/>
    <x v="0"/>
    <x v="0"/>
  </r>
  <r>
    <x v="4600"/>
    <s v="Obadiah Roft"/>
    <x v="1"/>
    <d v="2002-12-16T00:00:00"/>
    <n v="202444"/>
    <x v="303"/>
    <x v="3"/>
    <s v="Back Pain"/>
    <s v="Anxiety"/>
    <x v="3"/>
    <n v="147"/>
    <x v="2"/>
    <x v="0"/>
    <s v="Happy"/>
    <x v="1"/>
    <x v="0"/>
  </r>
  <r>
    <x v="4601"/>
    <s v="Waiter Dirand"/>
    <x v="1"/>
    <d v="2002-12-29T00:00:00"/>
    <n v="202433"/>
    <x v="263"/>
    <x v="0"/>
    <s v="Back Pain"/>
    <s v="Mood Swings"/>
    <x v="5"/>
    <n v="119"/>
    <x v="0"/>
    <x v="2"/>
    <s v="Neutral"/>
    <x v="0"/>
    <x v="0"/>
  </r>
  <r>
    <x v="4602"/>
    <s v="Romonda Carlone"/>
    <x v="0"/>
    <d v="1991-09-24T00:00:00"/>
    <n v="2024115"/>
    <x v="50"/>
    <x v="3"/>
    <s v="Fatigue"/>
    <s v="Depression"/>
    <x v="2"/>
    <n v="133"/>
    <x v="0"/>
    <x v="1"/>
    <s v="Sad"/>
    <x v="0"/>
    <x v="0"/>
  </r>
  <r>
    <x v="4603"/>
    <s v="Ondrea Stallworthy"/>
    <x v="0"/>
    <d v="2004-12-19T00:00:00"/>
    <n v="2024511"/>
    <x v="143"/>
    <x v="1"/>
    <s v="Insomnia"/>
    <s v="Stress"/>
    <x v="3"/>
    <n v="182"/>
    <x v="2"/>
    <x v="0"/>
    <s v="Neutral"/>
    <x v="1"/>
    <x v="0"/>
  </r>
  <r>
    <x v="4604"/>
    <s v="Courtney Dumphry"/>
    <x v="1"/>
    <d v="1973-03-14T00:00:00"/>
    <n v="2024425"/>
    <x v="555"/>
    <x v="3"/>
    <s v="Insomnia"/>
    <s v="Depression"/>
    <x v="3"/>
    <n v="98"/>
    <x v="2"/>
    <x v="0"/>
    <s v="Happy"/>
    <x v="0"/>
    <x v="0"/>
  </r>
  <r>
    <x v="4605"/>
    <s v="Haslett Paddington"/>
    <x v="1"/>
    <d v="1948-07-11T00:00:00"/>
    <n v="2024521"/>
    <x v="185"/>
    <x v="4"/>
    <s v="Fatigue"/>
    <s v="Fear"/>
    <x v="5"/>
    <n v="147"/>
    <x v="0"/>
    <x v="2"/>
    <s v="Neutral"/>
    <x v="0"/>
    <x v="0"/>
  </r>
  <r>
    <x v="4606"/>
    <s v="Jewel Jaquet"/>
    <x v="0"/>
    <d v="1983-08-23T00:00:00"/>
    <n v="2024327"/>
    <x v="107"/>
    <x v="5"/>
    <s v="Back Pain"/>
    <s v="Stress"/>
    <x v="1"/>
    <n v="56"/>
    <x v="1"/>
    <x v="0"/>
    <s v="Sad"/>
    <x v="1"/>
    <x v="0"/>
  </r>
  <r>
    <x v="4607"/>
    <s v="Efrem Akers"/>
    <x v="1"/>
    <d v="2002-09-09T00:00:00"/>
    <n v="202416"/>
    <x v="684"/>
    <x v="0"/>
    <s v="Headache"/>
    <s v="Anxiety"/>
    <x v="3"/>
    <n v="7"/>
    <x v="2"/>
    <x v="1"/>
    <s v="Happy"/>
    <x v="0"/>
    <x v="0"/>
  </r>
  <r>
    <x v="4608"/>
    <s v="Loutitia Eastes"/>
    <x v="0"/>
    <d v="1995-11-10T00:00:00"/>
    <n v="2024421"/>
    <x v="231"/>
    <x v="0"/>
    <s v="Fatigue"/>
    <s v="Depression"/>
    <x v="3"/>
    <n v="119"/>
    <x v="1"/>
    <x v="2"/>
    <s v="Happy"/>
    <x v="1"/>
    <x v="0"/>
  </r>
  <r>
    <x v="4609"/>
    <s v="Fedora Kennewell"/>
    <x v="0"/>
    <d v="1981-01-14T00:00:00"/>
    <n v="2024610"/>
    <x v="6"/>
    <x v="1"/>
    <s v="Insomnia"/>
    <s v="Mood Swings"/>
    <x v="5"/>
    <n v="84"/>
    <x v="0"/>
    <x v="0"/>
    <s v="Happy"/>
    <x v="0"/>
    <x v="0"/>
  </r>
  <r>
    <x v="4610"/>
    <s v="Tadeo Aldcorne"/>
    <x v="1"/>
    <d v="1974-08-31T00:00:00"/>
    <n v="2024123"/>
    <x v="387"/>
    <x v="1"/>
    <s v="Back Pain"/>
    <s v="Depression"/>
    <x v="5"/>
    <n v="91"/>
    <x v="0"/>
    <x v="1"/>
    <s v="Neutral"/>
    <x v="1"/>
    <x v="0"/>
  </r>
  <r>
    <x v="4611"/>
    <s v="Peggi Hinge"/>
    <x v="0"/>
    <d v="1992-06-18T00:00:00"/>
    <n v="2024518"/>
    <x v="686"/>
    <x v="0"/>
    <s v="Insomnia"/>
    <s v="Mood Swings"/>
    <x v="2"/>
    <n v="147"/>
    <x v="1"/>
    <x v="0"/>
    <s v="Sad"/>
    <x v="0"/>
    <x v="0"/>
  </r>
  <r>
    <x v="4612"/>
    <s v="Iorgo Willeson"/>
    <x v="1"/>
    <d v="1973-02-08T00:00:00"/>
    <n v="202448"/>
    <x v="345"/>
    <x v="2"/>
    <s v="Headache"/>
    <s v="Stress"/>
    <x v="2"/>
    <n v="147"/>
    <x v="1"/>
    <x v="0"/>
    <s v="Sad"/>
    <x v="0"/>
    <x v="0"/>
  </r>
  <r>
    <x v="4613"/>
    <s v="Alice Blakeborough"/>
    <x v="0"/>
    <d v="1997-12-30T00:00:00"/>
    <n v="2024131"/>
    <x v="709"/>
    <x v="5"/>
    <s v="Fatigue"/>
    <s v="Stress"/>
    <x v="2"/>
    <n v="119"/>
    <x v="0"/>
    <x v="1"/>
    <s v="Neutral"/>
    <x v="0"/>
    <x v="0"/>
  </r>
  <r>
    <x v="4614"/>
    <s v="Milo Crisford"/>
    <x v="1"/>
    <d v="2001-06-25T00:00:00"/>
    <n v="2024430"/>
    <x v="112"/>
    <x v="3"/>
    <s v="Fatigue"/>
    <s v="Depression"/>
    <x v="3"/>
    <n v="84"/>
    <x v="1"/>
    <x v="2"/>
    <s v="Neutral"/>
    <x v="0"/>
    <x v="0"/>
  </r>
  <r>
    <x v="4615"/>
    <s v="Cinderella Spinley"/>
    <x v="0"/>
    <d v="1993-10-11T00:00:00"/>
    <n v="2024326"/>
    <x v="491"/>
    <x v="3"/>
    <s v="Headache"/>
    <s v="Anxiety"/>
    <x v="2"/>
    <n v="98"/>
    <x v="0"/>
    <x v="1"/>
    <s v="Neutral"/>
    <x v="0"/>
    <x v="0"/>
  </r>
  <r>
    <x v="4616"/>
    <s v="Berte Ritchings"/>
    <x v="0"/>
    <d v="2002-07-01T00:00:00"/>
    <n v="202462"/>
    <x v="19"/>
    <x v="1"/>
    <s v="High Blood Pressure"/>
    <s v="Irritability"/>
    <x v="1"/>
    <n v="175"/>
    <x v="2"/>
    <x v="0"/>
    <s v="Neutral"/>
    <x v="0"/>
    <x v="0"/>
  </r>
  <r>
    <x v="4617"/>
    <s v="Maximo Port"/>
    <x v="1"/>
    <d v="1993-12-12T00:00:00"/>
    <n v="2024117"/>
    <x v="317"/>
    <x v="3"/>
    <s v="Insomnia"/>
    <s v="Mood Swings"/>
    <x v="5"/>
    <n v="84"/>
    <x v="1"/>
    <x v="1"/>
    <s v="Neutral"/>
    <x v="1"/>
    <x v="1"/>
  </r>
  <r>
    <x v="4618"/>
    <s v="Chickie Trace"/>
    <x v="1"/>
    <d v="1967-11-17T00:00:00"/>
    <n v="202465"/>
    <x v="573"/>
    <x v="3"/>
    <s v="High Blood Pressure"/>
    <s v="Anxiety"/>
    <x v="2"/>
    <n v="140"/>
    <x v="0"/>
    <x v="1"/>
    <s v="Happy"/>
    <x v="0"/>
    <x v="0"/>
  </r>
  <r>
    <x v="4619"/>
    <s v="Ivy Erickssen"/>
    <x v="0"/>
    <d v="1951-09-01T00:00:00"/>
    <n v="2024412"/>
    <x v="145"/>
    <x v="0"/>
    <s v="Arthritis Pain"/>
    <s v="Mood Swings"/>
    <x v="4"/>
    <n v="21"/>
    <x v="2"/>
    <x v="0"/>
    <s v="Happy"/>
    <x v="1"/>
    <x v="0"/>
  </r>
  <r>
    <x v="4620"/>
    <s v="Felicia Bryning"/>
    <x v="0"/>
    <d v="1996-01-18T00:00:00"/>
    <n v="2024316"/>
    <x v="55"/>
    <x v="0"/>
    <s v="Headache"/>
    <s v="Depression"/>
    <x v="3"/>
    <n v="154"/>
    <x v="1"/>
    <x v="1"/>
    <s v="Neutral"/>
    <x v="1"/>
    <x v="0"/>
  </r>
  <r>
    <x v="4621"/>
    <s v="Devin Turmel"/>
    <x v="1"/>
    <d v="2003-08-20T00:00:00"/>
    <n v="2024614"/>
    <x v="160"/>
    <x v="3"/>
    <s v="Back Pain"/>
    <s v="Depression"/>
    <x v="2"/>
    <n v="35"/>
    <x v="0"/>
    <x v="0"/>
    <s v="Neutral"/>
    <x v="0"/>
    <x v="0"/>
  </r>
  <r>
    <x v="4622"/>
    <s v="Isidoro Ateridge"/>
    <x v="1"/>
    <d v="2002-01-12T00:00:00"/>
    <n v="2024112"/>
    <x v="171"/>
    <x v="1"/>
    <s v="Fatigue"/>
    <s v="Depression"/>
    <x v="3"/>
    <n v="35"/>
    <x v="1"/>
    <x v="1"/>
    <s v="Neutral"/>
    <x v="0"/>
    <x v="1"/>
  </r>
  <r>
    <x v="4623"/>
    <s v="Leeland Squirrell"/>
    <x v="1"/>
    <d v="1995-12-28T00:00:00"/>
    <n v="202462"/>
    <x v="132"/>
    <x v="2"/>
    <s v="Back Pain"/>
    <s v="Irritability"/>
    <x v="3"/>
    <n v="112"/>
    <x v="2"/>
    <x v="0"/>
    <s v="Neutral"/>
    <x v="0"/>
    <x v="0"/>
  </r>
  <r>
    <x v="4624"/>
    <s v="Thom Copper"/>
    <x v="1"/>
    <d v="2006-08-11T00:00:00"/>
    <n v="2024511"/>
    <x v="109"/>
    <x v="9"/>
    <s v="Fatigue"/>
    <s v="Anxiety"/>
    <x v="2"/>
    <n v="28"/>
    <x v="1"/>
    <x v="2"/>
    <s v="Sad"/>
    <x v="1"/>
    <x v="0"/>
  </r>
  <r>
    <x v="4625"/>
    <s v="Calley Brisbane"/>
    <x v="0"/>
    <d v="1993-12-23T00:00:00"/>
    <n v="2024415"/>
    <x v="523"/>
    <x v="1"/>
    <s v="Headache"/>
    <s v="Mood Swings"/>
    <x v="1"/>
    <n v="56"/>
    <x v="0"/>
    <x v="1"/>
    <s v="Happy"/>
    <x v="0"/>
    <x v="0"/>
  </r>
  <r>
    <x v="4626"/>
    <s v="Vanya Raccio"/>
    <x v="1"/>
    <d v="2005-02-12T00:00:00"/>
    <n v="2024311"/>
    <x v="482"/>
    <x v="5"/>
    <s v="Insomnia"/>
    <s v="Stress"/>
    <x v="3"/>
    <n v="35"/>
    <x v="2"/>
    <x v="2"/>
    <s v="Happy"/>
    <x v="0"/>
    <x v="0"/>
  </r>
  <r>
    <x v="4627"/>
    <s v="Elicia Lambourne"/>
    <x v="0"/>
    <d v="2002-04-23T00:00:00"/>
    <n v="2024215"/>
    <x v="342"/>
    <x v="2"/>
    <s v="Headache"/>
    <s v="Mood Swings"/>
    <x v="2"/>
    <n v="70"/>
    <x v="0"/>
    <x v="0"/>
    <s v="Neutral"/>
    <x v="0"/>
    <x v="0"/>
  </r>
  <r>
    <x v="4628"/>
    <s v="Ingaberg Trineman"/>
    <x v="0"/>
    <d v="2006-10-26T00:00:00"/>
    <n v="2024414"/>
    <x v="692"/>
    <x v="1"/>
    <s v="Fatigue"/>
    <s v="Depression"/>
    <x v="1"/>
    <n v="112"/>
    <x v="0"/>
    <x v="1"/>
    <s v="Neutral"/>
    <x v="0"/>
    <x v="0"/>
  </r>
  <r>
    <x v="4629"/>
    <s v="Reed Fealty"/>
    <x v="1"/>
    <d v="1991-06-17T00:00:00"/>
    <n v="2024511"/>
    <x v="445"/>
    <x v="3"/>
    <s v="Fatigue"/>
    <s v="Mood Swings"/>
    <x v="3"/>
    <n v="35"/>
    <x v="1"/>
    <x v="2"/>
    <s v="Neutral"/>
    <x v="1"/>
    <x v="0"/>
  </r>
  <r>
    <x v="4630"/>
    <s v="Kaitlynn Boissieux"/>
    <x v="0"/>
    <d v="1998-07-07T00:00:00"/>
    <n v="202415"/>
    <x v="132"/>
    <x v="0"/>
    <s v="Headache"/>
    <s v="Anxiety"/>
    <x v="3"/>
    <n v="168"/>
    <x v="1"/>
    <x v="0"/>
    <s v="Happy"/>
    <x v="1"/>
    <x v="0"/>
  </r>
  <r>
    <x v="4631"/>
    <s v="Ivett Rathborne"/>
    <x v="0"/>
    <d v="2000-11-29T00:00:00"/>
    <n v="202455"/>
    <x v="709"/>
    <x v="0"/>
    <s v="Back Pain"/>
    <s v="Irritability"/>
    <x v="5"/>
    <n v="154"/>
    <x v="2"/>
    <x v="2"/>
    <s v="Neutral"/>
    <x v="0"/>
    <x v="0"/>
  </r>
  <r>
    <x v="4632"/>
    <s v="Coleman MacMenamy"/>
    <x v="1"/>
    <d v="1991-03-16T00:00:00"/>
    <n v="202461"/>
    <x v="677"/>
    <x v="0"/>
    <s v="Back Pain"/>
    <s v="Irritability"/>
    <x v="0"/>
    <n v="42"/>
    <x v="2"/>
    <x v="0"/>
    <s v="Neutral"/>
    <x v="1"/>
    <x v="0"/>
  </r>
  <r>
    <x v="4633"/>
    <s v="Eugene Willan"/>
    <x v="1"/>
    <d v="2001-02-08T00:00:00"/>
    <n v="202462"/>
    <x v="653"/>
    <x v="2"/>
    <s v="Fatigue"/>
    <s v="Anxiety"/>
    <x v="3"/>
    <n v="119"/>
    <x v="0"/>
    <x v="2"/>
    <s v="Happy"/>
    <x v="0"/>
    <x v="0"/>
  </r>
  <r>
    <x v="4634"/>
    <s v="Avery Oloman"/>
    <x v="1"/>
    <d v="2006-05-07T00:00:00"/>
    <n v="2024111"/>
    <x v="424"/>
    <x v="2"/>
    <s v="Fatigue"/>
    <s v="Anxiety"/>
    <x v="1"/>
    <n v="70"/>
    <x v="0"/>
    <x v="1"/>
    <s v="Happy"/>
    <x v="0"/>
    <x v="0"/>
  </r>
  <r>
    <x v="4635"/>
    <s v="Elton Larmuth"/>
    <x v="1"/>
    <d v="1998-08-01T00:00:00"/>
    <n v="2024619"/>
    <x v="389"/>
    <x v="1"/>
    <s v="Insomnia"/>
    <s v="Mood Swings"/>
    <x v="3"/>
    <n v="119"/>
    <x v="2"/>
    <x v="0"/>
    <s v="Sad"/>
    <x v="1"/>
    <x v="0"/>
  </r>
  <r>
    <x v="4636"/>
    <s v="Egon Dew"/>
    <x v="1"/>
    <d v="2005-07-08T00:00:00"/>
    <n v="2024520"/>
    <x v="366"/>
    <x v="0"/>
    <s v="Headache"/>
    <s v="Anxiety"/>
    <x v="2"/>
    <n v="77"/>
    <x v="0"/>
    <x v="2"/>
    <s v="Happy"/>
    <x v="0"/>
    <x v="0"/>
  </r>
  <r>
    <x v="4637"/>
    <s v="Hyacinthia Willey"/>
    <x v="0"/>
    <d v="2004-08-24T00:00:00"/>
    <n v="202414"/>
    <x v="516"/>
    <x v="0"/>
    <s v="Headache"/>
    <s v="Irritability"/>
    <x v="2"/>
    <n v="42"/>
    <x v="0"/>
    <x v="1"/>
    <s v="Sad"/>
    <x v="0"/>
    <x v="0"/>
  </r>
  <r>
    <x v="4638"/>
    <s v="Town Boorman"/>
    <x v="1"/>
    <d v="1959-08-15T00:00:00"/>
    <n v="2024210"/>
    <x v="22"/>
    <x v="1"/>
    <s v="High Blood Pressure"/>
    <s v="Irritability"/>
    <x v="5"/>
    <n v="154"/>
    <x v="0"/>
    <x v="2"/>
    <s v="Sad"/>
    <x v="0"/>
    <x v="0"/>
  </r>
  <r>
    <x v="4639"/>
    <s v="Corabel Erwin"/>
    <x v="0"/>
    <d v="2002-01-22T00:00:00"/>
    <n v="2024615"/>
    <x v="40"/>
    <x v="0"/>
    <s v="Back Pain"/>
    <s v="Anxiety"/>
    <x v="1"/>
    <n v="42"/>
    <x v="0"/>
    <x v="2"/>
    <s v="Sad"/>
    <x v="0"/>
    <x v="0"/>
  </r>
  <r>
    <x v="4640"/>
    <s v="Bren Crafter"/>
    <x v="0"/>
    <d v="1995-09-19T00:00:00"/>
    <n v="2024623"/>
    <x v="0"/>
    <x v="0"/>
    <s v="High Blood Pressure"/>
    <s v="Depression"/>
    <x v="3"/>
    <n v="161"/>
    <x v="2"/>
    <x v="1"/>
    <s v="Neutral"/>
    <x v="0"/>
    <x v="0"/>
  </r>
  <r>
    <x v="4641"/>
    <s v="Gardener Cotgrave"/>
    <x v="1"/>
    <d v="1982-05-09T00:00:00"/>
    <n v="2024525"/>
    <x v="452"/>
    <x v="2"/>
    <s v="Insomnia"/>
    <s v="Anxiety"/>
    <x v="3"/>
    <n v="35"/>
    <x v="0"/>
    <x v="1"/>
    <s v="Neutral"/>
    <x v="0"/>
    <x v="0"/>
  </r>
  <r>
    <x v="4642"/>
    <s v="Bondy Peter"/>
    <x v="1"/>
    <d v="2003-03-03T00:00:00"/>
    <n v="202448"/>
    <x v="38"/>
    <x v="1"/>
    <s v="Back Pain"/>
    <s v="Mood Swings"/>
    <x v="3"/>
    <n v="91"/>
    <x v="0"/>
    <x v="0"/>
    <s v="Neutral"/>
    <x v="0"/>
    <x v="0"/>
  </r>
  <r>
    <x v="4643"/>
    <s v="Clementia Scahill"/>
    <x v="0"/>
    <d v="1986-07-20T00:00:00"/>
    <n v="2024115"/>
    <x v="34"/>
    <x v="1"/>
    <s v="High Blood Pressure"/>
    <s v="Anxiety"/>
    <x v="0"/>
    <n v="119"/>
    <x v="0"/>
    <x v="2"/>
    <s v="Neutral"/>
    <x v="1"/>
    <x v="0"/>
  </r>
  <r>
    <x v="4644"/>
    <s v="Frasquito Bernardt"/>
    <x v="1"/>
    <d v="1954-07-29T00:00:00"/>
    <n v="2024612"/>
    <x v="523"/>
    <x v="2"/>
    <s v="Shortness of Breath"/>
    <s v="Depression"/>
    <x v="6"/>
    <n v="182"/>
    <x v="2"/>
    <x v="0"/>
    <s v="Neutral"/>
    <x v="0"/>
    <x v="0"/>
  </r>
  <r>
    <x v="4645"/>
    <s v="Christen Beckers"/>
    <x v="0"/>
    <d v="1991-04-13T00:00:00"/>
    <n v="202451"/>
    <x v="180"/>
    <x v="3"/>
    <s v="Headache"/>
    <s v="Mood Swings"/>
    <x v="0"/>
    <n v="112"/>
    <x v="0"/>
    <x v="2"/>
    <s v="Sad"/>
    <x v="0"/>
    <x v="0"/>
  </r>
  <r>
    <x v="4646"/>
    <s v="Morgen Deamer"/>
    <x v="0"/>
    <d v="1990-01-22T00:00:00"/>
    <n v="202433"/>
    <x v="251"/>
    <x v="3"/>
    <s v="Back Pain"/>
    <s v="Irritability"/>
    <x v="3"/>
    <n v="175"/>
    <x v="0"/>
    <x v="0"/>
    <s v="Neutral"/>
    <x v="1"/>
    <x v="0"/>
  </r>
  <r>
    <x v="4647"/>
    <s v="Zoe Pressey"/>
    <x v="0"/>
    <d v="2005-11-25T00:00:00"/>
    <n v="2024610"/>
    <x v="135"/>
    <x v="1"/>
    <s v="Headache"/>
    <s v="Mood Swings"/>
    <x v="0"/>
    <n v="140"/>
    <x v="2"/>
    <x v="1"/>
    <s v="Sad"/>
    <x v="0"/>
    <x v="0"/>
  </r>
  <r>
    <x v="4648"/>
    <s v="Mallissa Mullally"/>
    <x v="0"/>
    <d v="2001-11-12T00:00:00"/>
    <n v="2024229"/>
    <x v="225"/>
    <x v="5"/>
    <s v="Insomnia"/>
    <s v="Irritability"/>
    <x v="1"/>
    <n v="182"/>
    <x v="1"/>
    <x v="0"/>
    <s v="Neutral"/>
    <x v="1"/>
    <x v="1"/>
  </r>
  <r>
    <x v="4649"/>
    <s v="Jamill Missen"/>
    <x v="1"/>
    <d v="1983-04-11T00:00:00"/>
    <n v="2024225"/>
    <x v="710"/>
    <x v="3"/>
    <s v="Fatigue"/>
    <s v="Mood Swings"/>
    <x v="1"/>
    <n v="154"/>
    <x v="0"/>
    <x v="2"/>
    <s v="Sad"/>
    <x v="0"/>
    <x v="0"/>
  </r>
  <r>
    <x v="4650"/>
    <s v="Balduin Stoller"/>
    <x v="1"/>
    <d v="1996-06-12T00:00:00"/>
    <n v="202466"/>
    <x v="180"/>
    <x v="2"/>
    <s v="Fatigue"/>
    <s v="Depression"/>
    <x v="2"/>
    <n v="133"/>
    <x v="0"/>
    <x v="1"/>
    <s v="Happy"/>
    <x v="0"/>
    <x v="0"/>
  </r>
  <r>
    <x v="4651"/>
    <s v="Carlo Chiene"/>
    <x v="1"/>
    <d v="2005-09-02T00:00:00"/>
    <n v="2024223"/>
    <x v="710"/>
    <x v="3"/>
    <s v="Insomnia"/>
    <s v="Mood Swings"/>
    <x v="2"/>
    <n v="154"/>
    <x v="1"/>
    <x v="0"/>
    <s v="Happy"/>
    <x v="0"/>
    <x v="1"/>
  </r>
  <r>
    <x v="4652"/>
    <s v="Carissa Ambrosini"/>
    <x v="0"/>
    <d v="1984-08-12T00:00:00"/>
    <n v="202424"/>
    <x v="167"/>
    <x v="3"/>
    <s v="Back Pain"/>
    <s v="Depression"/>
    <x v="0"/>
    <n v="77"/>
    <x v="1"/>
    <x v="1"/>
    <s v="Neutral"/>
    <x v="1"/>
    <x v="0"/>
  </r>
  <r>
    <x v="4653"/>
    <s v="Heindrick Pulley"/>
    <x v="1"/>
    <d v="2003-01-25T00:00:00"/>
    <n v="202454"/>
    <x v="474"/>
    <x v="5"/>
    <s v="Fatigue"/>
    <s v="Stress"/>
    <x v="5"/>
    <n v="91"/>
    <x v="1"/>
    <x v="0"/>
    <s v="Neutral"/>
    <x v="1"/>
    <x v="0"/>
  </r>
  <r>
    <x v="4654"/>
    <s v="Christalle Grebert"/>
    <x v="0"/>
    <d v="1996-02-26T00:00:00"/>
    <n v="2024220"/>
    <x v="611"/>
    <x v="0"/>
    <s v="Insomnia"/>
    <s v="Depression"/>
    <x v="1"/>
    <n v="168"/>
    <x v="0"/>
    <x v="2"/>
    <s v="Happy"/>
    <x v="0"/>
    <x v="0"/>
  </r>
  <r>
    <x v="4655"/>
    <s v="Eolande Mawson"/>
    <x v="0"/>
    <d v="1989-04-28T00:00:00"/>
    <n v="2024321"/>
    <x v="451"/>
    <x v="2"/>
    <s v="Back Pain"/>
    <s v="Stress"/>
    <x v="2"/>
    <n v="119"/>
    <x v="1"/>
    <x v="0"/>
    <s v="Neutral"/>
    <x v="1"/>
    <x v="0"/>
  </r>
  <r>
    <x v="4656"/>
    <s v="Odetta Woolbrook"/>
    <x v="0"/>
    <d v="1991-05-13T00:00:00"/>
    <n v="2024528"/>
    <x v="473"/>
    <x v="2"/>
    <s v="Insomnia"/>
    <s v="Mood Swings"/>
    <x v="2"/>
    <n v="42"/>
    <x v="1"/>
    <x v="0"/>
    <s v="Sad"/>
    <x v="1"/>
    <x v="0"/>
  </r>
  <r>
    <x v="4657"/>
    <s v="Alfreda Furtado"/>
    <x v="0"/>
    <d v="2006-01-13T00:00:00"/>
    <n v="2024611"/>
    <x v="305"/>
    <x v="1"/>
    <s v="Headache"/>
    <s v="Mood Swings"/>
    <x v="2"/>
    <n v="147"/>
    <x v="0"/>
    <x v="0"/>
    <s v="Happy"/>
    <x v="0"/>
    <x v="0"/>
  </r>
  <r>
    <x v="4658"/>
    <s v="Ario Forth"/>
    <x v="1"/>
    <d v="1960-01-07T00:00:00"/>
    <n v="2024615"/>
    <x v="383"/>
    <x v="3"/>
    <s v="Back Pain"/>
    <s v="Anxiety"/>
    <x v="3"/>
    <n v="7"/>
    <x v="0"/>
    <x v="0"/>
    <s v="Neutral"/>
    <x v="0"/>
    <x v="0"/>
  </r>
  <r>
    <x v="4659"/>
    <s v="Julius Gimbart"/>
    <x v="1"/>
    <d v="1991-09-02T00:00:00"/>
    <n v="2024118"/>
    <x v="151"/>
    <x v="0"/>
    <s v="Fatigue"/>
    <s v="Anxiety"/>
    <x v="2"/>
    <n v="35"/>
    <x v="2"/>
    <x v="1"/>
    <s v="Sad"/>
    <x v="1"/>
    <x v="0"/>
  </r>
  <r>
    <x v="4660"/>
    <s v="Gene Klee"/>
    <x v="0"/>
    <d v="1972-05-04T00:00:00"/>
    <n v="202451"/>
    <x v="7"/>
    <x v="3"/>
    <s v="Headache"/>
    <s v="Anxiety"/>
    <x v="2"/>
    <n v="126"/>
    <x v="2"/>
    <x v="0"/>
    <s v="Happy"/>
    <x v="0"/>
    <x v="0"/>
  </r>
  <r>
    <x v="4661"/>
    <s v="Moritz Rape"/>
    <x v="1"/>
    <d v="2000-04-18T00:00:00"/>
    <n v="2024327"/>
    <x v="74"/>
    <x v="5"/>
    <s v="Fatigue"/>
    <s v="Anxiety"/>
    <x v="3"/>
    <n v="28"/>
    <x v="0"/>
    <x v="0"/>
    <s v="Sad"/>
    <x v="0"/>
    <x v="0"/>
  </r>
  <r>
    <x v="4662"/>
    <s v="Jobie Tellenbach"/>
    <x v="0"/>
    <d v="1991-01-05T00:00:00"/>
    <n v="2024425"/>
    <x v="55"/>
    <x v="3"/>
    <s v="Back Pain"/>
    <s v="Irritability"/>
    <x v="3"/>
    <n v="161"/>
    <x v="2"/>
    <x v="0"/>
    <s v="Sad"/>
    <x v="1"/>
    <x v="0"/>
  </r>
  <r>
    <x v="4663"/>
    <s v="Goober Punton"/>
    <x v="1"/>
    <d v="1962-03-27T00:00:00"/>
    <n v="2024217"/>
    <x v="378"/>
    <x v="3"/>
    <s v="High Blood Pressure"/>
    <s v="Irritability"/>
    <x v="0"/>
    <n v="14"/>
    <x v="0"/>
    <x v="1"/>
    <s v="Neutral"/>
    <x v="0"/>
    <x v="0"/>
  </r>
  <r>
    <x v="4664"/>
    <s v="Greta Bridgeman"/>
    <x v="0"/>
    <d v="2006-07-23T00:00:00"/>
    <n v="2024620"/>
    <x v="187"/>
    <x v="8"/>
    <s v="Fatigue"/>
    <s v="Mood Swings"/>
    <x v="10"/>
    <n v="21"/>
    <x v="2"/>
    <x v="0"/>
    <s v="Happy"/>
    <x v="0"/>
    <x v="0"/>
  </r>
  <r>
    <x v="4665"/>
    <s v="Cullan Pecht"/>
    <x v="1"/>
    <d v="1986-04-06T00:00:00"/>
    <n v="2024222"/>
    <x v="62"/>
    <x v="2"/>
    <s v="Headache"/>
    <s v="Irritability"/>
    <x v="3"/>
    <n v="126"/>
    <x v="2"/>
    <x v="2"/>
    <s v="Happy"/>
    <x v="0"/>
    <x v="0"/>
  </r>
  <r>
    <x v="4666"/>
    <s v="Miltie Ettels"/>
    <x v="1"/>
    <d v="1999-08-29T00:00:00"/>
    <n v="202414"/>
    <x v="15"/>
    <x v="1"/>
    <s v="Back Pain"/>
    <s v="Irritability"/>
    <x v="5"/>
    <n v="14"/>
    <x v="0"/>
    <x v="0"/>
    <s v="Sad"/>
    <x v="0"/>
    <x v="0"/>
  </r>
  <r>
    <x v="4667"/>
    <s v="Trevar Margeram"/>
    <x v="1"/>
    <d v="1998-07-28T00:00:00"/>
    <n v="202436"/>
    <x v="316"/>
    <x v="1"/>
    <s v="Fatigue"/>
    <s v="Irritability"/>
    <x v="3"/>
    <n v="91"/>
    <x v="0"/>
    <x v="1"/>
    <s v="Neutral"/>
    <x v="0"/>
    <x v="0"/>
  </r>
  <r>
    <x v="4668"/>
    <s v="Jacquie Harbisher"/>
    <x v="0"/>
    <d v="2004-12-16T00:00:00"/>
    <n v="2024615"/>
    <x v="491"/>
    <x v="3"/>
    <s v="Headache"/>
    <s v="Anxiety"/>
    <x v="1"/>
    <n v="168"/>
    <x v="2"/>
    <x v="0"/>
    <s v="Neutral"/>
    <x v="0"/>
    <x v="0"/>
  </r>
  <r>
    <x v="4669"/>
    <s v="Haven Meininking"/>
    <x v="1"/>
    <d v="2000-10-16T00:00:00"/>
    <n v="202432"/>
    <x v="192"/>
    <x v="5"/>
    <s v="Headache"/>
    <s v="Depression"/>
    <x v="2"/>
    <n v="21"/>
    <x v="1"/>
    <x v="0"/>
    <s v="Happy"/>
    <x v="1"/>
    <x v="0"/>
  </r>
  <r>
    <x v="4670"/>
    <s v="Kahaleel Klaas"/>
    <x v="1"/>
    <d v="2000-06-10T00:00:00"/>
    <n v="2024612"/>
    <x v="256"/>
    <x v="5"/>
    <s v="Fatigue"/>
    <s v="Depression"/>
    <x v="5"/>
    <n v="84"/>
    <x v="2"/>
    <x v="0"/>
    <s v="Neutral"/>
    <x v="1"/>
    <x v="0"/>
  </r>
  <r>
    <x v="4671"/>
    <s v="Lyn Gouley"/>
    <x v="1"/>
    <d v="1995-11-13T00:00:00"/>
    <n v="2024130"/>
    <x v="407"/>
    <x v="1"/>
    <s v="Back Pain"/>
    <s v="Depression"/>
    <x v="5"/>
    <n v="147"/>
    <x v="1"/>
    <x v="0"/>
    <s v="Sad"/>
    <x v="0"/>
    <x v="0"/>
  </r>
  <r>
    <x v="4672"/>
    <s v="Hunfredo Aris"/>
    <x v="1"/>
    <d v="2002-08-02T00:00:00"/>
    <n v="202439"/>
    <x v="66"/>
    <x v="2"/>
    <s v="Insomnia"/>
    <s v="Anxiety"/>
    <x v="3"/>
    <n v="140"/>
    <x v="1"/>
    <x v="0"/>
    <s v="Sad"/>
    <x v="1"/>
    <x v="1"/>
  </r>
  <r>
    <x v="4673"/>
    <s v="Auberon Lindegard"/>
    <x v="1"/>
    <d v="1960-01-23T00:00:00"/>
    <n v="2024416"/>
    <x v="160"/>
    <x v="3"/>
    <s v="Headache"/>
    <s v="Anxiety"/>
    <x v="5"/>
    <n v="7"/>
    <x v="1"/>
    <x v="0"/>
    <s v="Sad"/>
    <x v="1"/>
    <x v="0"/>
  </r>
  <r>
    <x v="4674"/>
    <s v="Donnell Butner"/>
    <x v="1"/>
    <d v="1990-12-25T00:00:00"/>
    <n v="2024515"/>
    <x v="183"/>
    <x v="1"/>
    <s v="Fatigue"/>
    <s v="Depression"/>
    <x v="2"/>
    <n v="126"/>
    <x v="0"/>
    <x v="2"/>
    <s v="Sad"/>
    <x v="0"/>
    <x v="0"/>
  </r>
  <r>
    <x v="4675"/>
    <s v="Manda Devas"/>
    <x v="0"/>
    <d v="2000-04-09T00:00:00"/>
    <n v="202424"/>
    <x v="400"/>
    <x v="3"/>
    <s v="Headache"/>
    <s v="Depression"/>
    <x v="3"/>
    <n v="133"/>
    <x v="1"/>
    <x v="1"/>
    <s v="Happy"/>
    <x v="1"/>
    <x v="0"/>
  </r>
  <r>
    <x v="4676"/>
    <s v="Gibb Bricket"/>
    <x v="1"/>
    <d v="1992-07-22T00:00:00"/>
    <n v="2024225"/>
    <x v="205"/>
    <x v="3"/>
    <s v="Headache"/>
    <s v="Anxiety"/>
    <x v="2"/>
    <n v="7"/>
    <x v="0"/>
    <x v="2"/>
    <s v="Happy"/>
    <x v="0"/>
    <x v="0"/>
  </r>
  <r>
    <x v="4677"/>
    <s v="Isahella Kausche"/>
    <x v="0"/>
    <d v="1971-10-23T00:00:00"/>
    <n v="202436"/>
    <x v="96"/>
    <x v="3"/>
    <s v="High Blood Pressure"/>
    <s v="Depression"/>
    <x v="0"/>
    <n v="42"/>
    <x v="0"/>
    <x v="1"/>
    <s v="Neutral"/>
    <x v="0"/>
    <x v="0"/>
  </r>
  <r>
    <x v="4678"/>
    <s v="Mead Evert"/>
    <x v="1"/>
    <d v="2000-11-17T00:00:00"/>
    <n v="2024112"/>
    <x v="593"/>
    <x v="0"/>
    <s v="Insomnia"/>
    <s v="Mood Swings"/>
    <x v="3"/>
    <n v="7"/>
    <x v="2"/>
    <x v="0"/>
    <s v="Neutral"/>
    <x v="1"/>
    <x v="0"/>
  </r>
  <r>
    <x v="4679"/>
    <s v="Michaela Tooze"/>
    <x v="0"/>
    <d v="1991-01-12T00:00:00"/>
    <n v="2024316"/>
    <x v="63"/>
    <x v="3"/>
    <s v="High Blood Pressure"/>
    <s v="Irritability"/>
    <x v="5"/>
    <n v="147"/>
    <x v="2"/>
    <x v="0"/>
    <s v="Happy"/>
    <x v="0"/>
    <x v="0"/>
  </r>
  <r>
    <x v="4680"/>
    <s v="Barbabas Andrioni"/>
    <x v="1"/>
    <d v="2003-09-12T00:00:00"/>
    <n v="2024419"/>
    <x v="33"/>
    <x v="3"/>
    <s v="Back Pain"/>
    <s v="Mood Swings"/>
    <x v="2"/>
    <n v="56"/>
    <x v="2"/>
    <x v="1"/>
    <s v="Happy"/>
    <x v="0"/>
    <x v="0"/>
  </r>
  <r>
    <x v="4681"/>
    <s v="Johanna Obern"/>
    <x v="0"/>
    <d v="1998-08-04T00:00:00"/>
    <n v="2024225"/>
    <x v="382"/>
    <x v="1"/>
    <s v="Insomnia"/>
    <s v="Depression"/>
    <x v="3"/>
    <n v="84"/>
    <x v="2"/>
    <x v="2"/>
    <s v="Sad"/>
    <x v="1"/>
    <x v="0"/>
  </r>
  <r>
    <x v="4682"/>
    <s v="Marielle Drinkhall"/>
    <x v="0"/>
    <d v="2003-05-15T00:00:00"/>
    <n v="2024312"/>
    <x v="92"/>
    <x v="0"/>
    <s v="High Blood Pressure"/>
    <s v="Irritability"/>
    <x v="3"/>
    <n v="105"/>
    <x v="1"/>
    <x v="0"/>
    <s v="Sad"/>
    <x v="1"/>
    <x v="1"/>
  </r>
  <r>
    <x v="4683"/>
    <s v="Howey Bickell"/>
    <x v="1"/>
    <d v="1974-08-16T00:00:00"/>
    <n v="2024531"/>
    <x v="353"/>
    <x v="2"/>
    <s v="Fatigue"/>
    <s v="Irritability"/>
    <x v="3"/>
    <n v="56"/>
    <x v="0"/>
    <x v="2"/>
    <s v="Neutral"/>
    <x v="0"/>
    <x v="0"/>
  </r>
  <r>
    <x v="4684"/>
    <s v="Lorenza Boultwood"/>
    <x v="0"/>
    <d v="2003-01-20T00:00:00"/>
    <n v="202449"/>
    <x v="199"/>
    <x v="0"/>
    <s v="Insomnia"/>
    <s v="Depression"/>
    <x v="1"/>
    <n v="126"/>
    <x v="0"/>
    <x v="0"/>
    <s v="Neutral"/>
    <x v="0"/>
    <x v="0"/>
  </r>
  <r>
    <x v="4685"/>
    <s v="Zeke Reddie"/>
    <x v="1"/>
    <d v="1991-02-06T00:00:00"/>
    <n v="2024122"/>
    <x v="251"/>
    <x v="0"/>
    <s v="Insomnia"/>
    <s v="Stress"/>
    <x v="0"/>
    <n v="182"/>
    <x v="0"/>
    <x v="2"/>
    <s v="Neutral"/>
    <x v="1"/>
    <x v="0"/>
  </r>
  <r>
    <x v="4686"/>
    <s v="Theodoric Gabel"/>
    <x v="1"/>
    <d v="1998-09-11T00:00:00"/>
    <n v="2024525"/>
    <x v="660"/>
    <x v="0"/>
    <s v="Insomnia"/>
    <s v="Mood Swings"/>
    <x v="0"/>
    <n v="133"/>
    <x v="0"/>
    <x v="0"/>
    <s v="Neutral"/>
    <x v="1"/>
    <x v="0"/>
  </r>
  <r>
    <x v="4687"/>
    <s v="Ariel Dubble"/>
    <x v="0"/>
    <d v="1994-03-01T00:00:00"/>
    <n v="2024118"/>
    <x v="235"/>
    <x v="5"/>
    <s v="Back Pain"/>
    <s v="Anxiety"/>
    <x v="3"/>
    <n v="168"/>
    <x v="0"/>
    <x v="0"/>
    <s v="Happy"/>
    <x v="0"/>
    <x v="0"/>
  </r>
  <r>
    <x v="4688"/>
    <s v="Erina Digwood"/>
    <x v="0"/>
    <d v="1990-04-01T00:00:00"/>
    <n v="2024328"/>
    <x v="666"/>
    <x v="0"/>
    <s v="Insomnia"/>
    <s v="Stress"/>
    <x v="3"/>
    <n v="49"/>
    <x v="1"/>
    <x v="0"/>
    <s v="Happy"/>
    <x v="0"/>
    <x v="0"/>
  </r>
  <r>
    <x v="4689"/>
    <s v="Rik Drakes"/>
    <x v="1"/>
    <d v="1996-03-15T00:00:00"/>
    <n v="202452"/>
    <x v="540"/>
    <x v="3"/>
    <s v="Fatigue"/>
    <s v="Irritability"/>
    <x v="0"/>
    <n v="147"/>
    <x v="2"/>
    <x v="0"/>
    <s v="Neutral"/>
    <x v="0"/>
    <x v="0"/>
  </r>
  <r>
    <x v="4690"/>
    <s v="Nye Doblin"/>
    <x v="1"/>
    <d v="2006-07-14T00:00:00"/>
    <n v="202444"/>
    <x v="42"/>
    <x v="8"/>
    <s v="Headache"/>
    <s v="Depression"/>
    <x v="10"/>
    <n v="140"/>
    <x v="1"/>
    <x v="2"/>
    <s v="Happy"/>
    <x v="1"/>
    <x v="0"/>
  </r>
  <r>
    <x v="4691"/>
    <s v="Florenza Dimitru"/>
    <x v="0"/>
    <d v="2004-07-18T00:00:00"/>
    <n v="2024121"/>
    <x v="219"/>
    <x v="3"/>
    <s v="Back Pain"/>
    <s v="Depression"/>
    <x v="3"/>
    <n v="98"/>
    <x v="1"/>
    <x v="0"/>
    <s v="Happy"/>
    <x v="0"/>
    <x v="0"/>
  </r>
  <r>
    <x v="4692"/>
    <s v="Cross McGoogan"/>
    <x v="1"/>
    <d v="2003-06-22T00:00:00"/>
    <n v="2024510"/>
    <x v="348"/>
    <x v="1"/>
    <s v="Back Pain"/>
    <s v="Anxiety"/>
    <x v="3"/>
    <n v="91"/>
    <x v="1"/>
    <x v="2"/>
    <s v="Neutral"/>
    <x v="0"/>
    <x v="0"/>
  </r>
  <r>
    <x v="4693"/>
    <s v="Rasia Seivertsen"/>
    <x v="0"/>
    <d v="2004-01-02T00:00:00"/>
    <n v="202436"/>
    <x v="143"/>
    <x v="5"/>
    <s v="Fatigue"/>
    <s v="Stress"/>
    <x v="3"/>
    <n v="21"/>
    <x v="1"/>
    <x v="0"/>
    <s v="Neutral"/>
    <x v="1"/>
    <x v="0"/>
  </r>
  <r>
    <x v="4694"/>
    <s v="Judi Stading"/>
    <x v="0"/>
    <d v="1948-02-07T00:00:00"/>
    <n v="2024429"/>
    <x v="137"/>
    <x v="0"/>
    <s v="Fatigue"/>
    <s v="Loneliness"/>
    <x v="9"/>
    <n v="182"/>
    <x v="2"/>
    <x v="0"/>
    <s v="Neutral"/>
    <x v="0"/>
    <x v="0"/>
  </r>
  <r>
    <x v="4695"/>
    <s v="Karlis Thomsson"/>
    <x v="1"/>
    <d v="1998-12-31T00:00:00"/>
    <n v="2024110"/>
    <x v="631"/>
    <x v="0"/>
    <s v="Back Pain"/>
    <s v="Depression"/>
    <x v="0"/>
    <n v="154"/>
    <x v="2"/>
    <x v="1"/>
    <s v="Neutral"/>
    <x v="0"/>
    <x v="0"/>
  </r>
  <r>
    <x v="4696"/>
    <s v="Drucy Spellesy"/>
    <x v="0"/>
    <d v="1994-01-19T00:00:00"/>
    <n v="2024622"/>
    <x v="85"/>
    <x v="1"/>
    <s v="Headache"/>
    <s v="Irritability"/>
    <x v="1"/>
    <n v="14"/>
    <x v="0"/>
    <x v="1"/>
    <s v="Neutral"/>
    <x v="0"/>
    <x v="0"/>
  </r>
  <r>
    <x v="4697"/>
    <s v="Vasilis Chappell"/>
    <x v="1"/>
    <d v="1975-09-23T00:00:00"/>
    <n v="202437"/>
    <x v="247"/>
    <x v="3"/>
    <s v="Fatigue"/>
    <s v="Depression"/>
    <x v="2"/>
    <n v="119"/>
    <x v="2"/>
    <x v="0"/>
    <s v="Neutral"/>
    <x v="1"/>
    <x v="0"/>
  </r>
  <r>
    <x v="4698"/>
    <s v="Rudolfo Petrovsky"/>
    <x v="1"/>
    <d v="2006-05-06T00:00:00"/>
    <n v="2024222"/>
    <x v="270"/>
    <x v="2"/>
    <s v="Back Pain"/>
    <s v="Anxiety"/>
    <x v="0"/>
    <n v="168"/>
    <x v="1"/>
    <x v="0"/>
    <s v="Happy"/>
    <x v="1"/>
    <x v="0"/>
  </r>
  <r>
    <x v="4699"/>
    <s v="Mommy Beed"/>
    <x v="0"/>
    <d v="1947-05-20T00:00:00"/>
    <n v="202422"/>
    <x v="107"/>
    <x v="0"/>
    <s v="Arthritis Pain"/>
    <s v="Loneliness"/>
    <x v="4"/>
    <n v="147"/>
    <x v="0"/>
    <x v="2"/>
    <s v="Sad"/>
    <x v="0"/>
    <x v="0"/>
  </r>
  <r>
    <x v="4700"/>
    <s v="Joanie Bewlay"/>
    <x v="0"/>
    <d v="2006-02-25T00:00:00"/>
    <n v="2024122"/>
    <x v="149"/>
    <x v="3"/>
    <s v="Fatigue"/>
    <s v="Depression"/>
    <x v="3"/>
    <n v="14"/>
    <x v="0"/>
    <x v="1"/>
    <s v="Sad"/>
    <x v="0"/>
    <x v="0"/>
  </r>
  <r>
    <x v="4701"/>
    <s v="Oren Siddon"/>
    <x v="1"/>
    <d v="1999-02-16T00:00:00"/>
    <n v="2024223"/>
    <x v="274"/>
    <x v="3"/>
    <s v="Fatigue"/>
    <s v="Anxiety"/>
    <x v="3"/>
    <n v="119"/>
    <x v="2"/>
    <x v="1"/>
    <s v="Sad"/>
    <x v="0"/>
    <x v="0"/>
  </r>
  <r>
    <x v="4702"/>
    <s v="Albrecht Dugan"/>
    <x v="1"/>
    <d v="1995-09-21T00:00:00"/>
    <n v="202444"/>
    <x v="403"/>
    <x v="2"/>
    <s v="High Blood Pressure"/>
    <s v="Depression"/>
    <x v="0"/>
    <n v="56"/>
    <x v="0"/>
    <x v="0"/>
    <s v="Happy"/>
    <x v="0"/>
    <x v="0"/>
  </r>
  <r>
    <x v="4703"/>
    <s v="Bunny Sellar"/>
    <x v="0"/>
    <d v="2000-04-16T00:00:00"/>
    <n v="2024530"/>
    <x v="137"/>
    <x v="0"/>
    <s v="High Blood Pressure"/>
    <s v="Depression"/>
    <x v="2"/>
    <n v="35"/>
    <x v="0"/>
    <x v="2"/>
    <s v="Happy"/>
    <x v="0"/>
    <x v="0"/>
  </r>
  <r>
    <x v="4704"/>
    <s v="Frankie Barrowcliff"/>
    <x v="1"/>
    <d v="1996-02-26T00:00:00"/>
    <n v="2024320"/>
    <x v="201"/>
    <x v="1"/>
    <s v="Back Pain"/>
    <s v="Depression"/>
    <x v="1"/>
    <n v="98"/>
    <x v="2"/>
    <x v="0"/>
    <s v="Neutral"/>
    <x v="0"/>
    <x v="0"/>
  </r>
  <r>
    <x v="4705"/>
    <s v="Aldin Petrina"/>
    <x v="1"/>
    <d v="2005-05-19T00:00:00"/>
    <n v="2024115"/>
    <x v="279"/>
    <x v="2"/>
    <s v="Back Pain"/>
    <s v="Irritability"/>
    <x v="5"/>
    <n v="84"/>
    <x v="0"/>
    <x v="2"/>
    <s v="Happy"/>
    <x v="0"/>
    <x v="0"/>
  </r>
  <r>
    <x v="4706"/>
    <s v="Crissy Daybell"/>
    <x v="0"/>
    <d v="1971-10-11T00:00:00"/>
    <n v="2024227"/>
    <x v="160"/>
    <x v="3"/>
    <s v="High Blood Pressure"/>
    <s v="Irritability"/>
    <x v="5"/>
    <n v="84"/>
    <x v="1"/>
    <x v="0"/>
    <s v="Sad"/>
    <x v="1"/>
    <x v="0"/>
  </r>
  <r>
    <x v="4707"/>
    <s v="Chryste de Leon"/>
    <x v="0"/>
    <d v="1981-01-29T00:00:00"/>
    <n v="2024525"/>
    <x v="440"/>
    <x v="2"/>
    <s v="High Blood Pressure"/>
    <s v="Mood Swings"/>
    <x v="0"/>
    <n v="133"/>
    <x v="2"/>
    <x v="0"/>
    <s v="Sad"/>
    <x v="0"/>
    <x v="0"/>
  </r>
  <r>
    <x v="4708"/>
    <s v="Margalit Isabell"/>
    <x v="0"/>
    <d v="1988-04-25T00:00:00"/>
    <n v="2024316"/>
    <x v="329"/>
    <x v="1"/>
    <s v="Fatigue"/>
    <s v="Irritability"/>
    <x v="1"/>
    <n v="154"/>
    <x v="2"/>
    <x v="1"/>
    <s v="Sad"/>
    <x v="1"/>
    <x v="0"/>
  </r>
  <r>
    <x v="4709"/>
    <s v="Russell Cherry"/>
    <x v="1"/>
    <d v="1984-01-08T00:00:00"/>
    <n v="202411"/>
    <x v="445"/>
    <x v="1"/>
    <s v="Back Pain"/>
    <s v="Anxiety"/>
    <x v="0"/>
    <n v="133"/>
    <x v="2"/>
    <x v="1"/>
    <s v="Happy"/>
    <x v="1"/>
    <x v="0"/>
  </r>
  <r>
    <x v="4710"/>
    <s v="Nicholle Grellier"/>
    <x v="0"/>
    <d v="2006-05-21T00:00:00"/>
    <n v="2024324"/>
    <x v="359"/>
    <x v="5"/>
    <s v="Headache"/>
    <s v="Irritability"/>
    <x v="3"/>
    <n v="161"/>
    <x v="0"/>
    <x v="0"/>
    <s v="Happy"/>
    <x v="0"/>
    <x v="0"/>
  </r>
  <r>
    <x v="4711"/>
    <s v="Yurik Yacob"/>
    <x v="1"/>
    <d v="2003-03-15T00:00:00"/>
    <n v="2024221"/>
    <x v="693"/>
    <x v="5"/>
    <s v="High Blood Pressure"/>
    <s v="Stress"/>
    <x v="2"/>
    <n v="7"/>
    <x v="0"/>
    <x v="1"/>
    <s v="Neutral"/>
    <x v="1"/>
    <x v="0"/>
  </r>
  <r>
    <x v="4712"/>
    <s v="Charyl Revel"/>
    <x v="0"/>
    <d v="1972-11-15T00:00:00"/>
    <n v="2024223"/>
    <x v="539"/>
    <x v="3"/>
    <s v="High Blood Pressure"/>
    <s v="Stress"/>
    <x v="1"/>
    <n v="140"/>
    <x v="0"/>
    <x v="1"/>
    <s v="Sad"/>
    <x v="0"/>
    <x v="0"/>
  </r>
  <r>
    <x v="4713"/>
    <s v="Tildy Mityushkin"/>
    <x v="0"/>
    <d v="2004-05-23T00:00:00"/>
    <n v="2024521"/>
    <x v="42"/>
    <x v="5"/>
    <s v="Fatigue"/>
    <s v="Mood Swings"/>
    <x v="1"/>
    <n v="119"/>
    <x v="0"/>
    <x v="0"/>
    <s v="Happy"/>
    <x v="0"/>
    <x v="0"/>
  </r>
  <r>
    <x v="4714"/>
    <s v="Pincas Chamney"/>
    <x v="1"/>
    <d v="2000-11-15T00:00:00"/>
    <n v="2024329"/>
    <x v="318"/>
    <x v="0"/>
    <s v="Back Pain"/>
    <s v="Stress"/>
    <x v="2"/>
    <n v="77"/>
    <x v="2"/>
    <x v="0"/>
    <s v="Neutral"/>
    <x v="0"/>
    <x v="0"/>
  </r>
  <r>
    <x v="4715"/>
    <s v="Rici Pendlebury"/>
    <x v="0"/>
    <d v="2005-01-23T00:00:00"/>
    <n v="2024521"/>
    <x v="12"/>
    <x v="3"/>
    <s v="Headache"/>
    <s v="Mood Swings"/>
    <x v="0"/>
    <n v="161"/>
    <x v="2"/>
    <x v="0"/>
    <s v="Neutral"/>
    <x v="0"/>
    <x v="0"/>
  </r>
  <r>
    <x v="4716"/>
    <s v="Maryrose Burghill"/>
    <x v="0"/>
    <d v="1997-03-05T00:00:00"/>
    <n v="2024528"/>
    <x v="388"/>
    <x v="0"/>
    <s v="Fatigue"/>
    <s v="Depression"/>
    <x v="2"/>
    <n v="161"/>
    <x v="2"/>
    <x v="0"/>
    <s v="Neutral"/>
    <x v="1"/>
    <x v="0"/>
  </r>
  <r>
    <x v="4717"/>
    <s v="Maressa Oland"/>
    <x v="0"/>
    <d v="2006-10-19T00:00:00"/>
    <n v="2024310"/>
    <x v="61"/>
    <x v="8"/>
    <s v="Fatigue"/>
    <s v="Fear"/>
    <x v="1"/>
    <n v="133"/>
    <x v="2"/>
    <x v="1"/>
    <s v="Neutral"/>
    <x v="1"/>
    <x v="0"/>
  </r>
  <r>
    <x v="4718"/>
    <s v="Tommy Donald"/>
    <x v="0"/>
    <d v="1978-10-14T00:00:00"/>
    <n v="2024621"/>
    <x v="671"/>
    <x v="0"/>
    <s v="High Blood Pressure"/>
    <s v="Anxiety"/>
    <x v="1"/>
    <n v="133"/>
    <x v="0"/>
    <x v="2"/>
    <s v="Sad"/>
    <x v="0"/>
    <x v="0"/>
  </r>
  <r>
    <x v="4719"/>
    <s v="Quinn Spruce"/>
    <x v="1"/>
    <d v="2000-11-20T00:00:00"/>
    <n v="2024118"/>
    <x v="708"/>
    <x v="2"/>
    <s v="High Blood Pressure"/>
    <s v="Anxiety"/>
    <x v="3"/>
    <n v="49"/>
    <x v="2"/>
    <x v="2"/>
    <s v="Sad"/>
    <x v="1"/>
    <x v="0"/>
  </r>
  <r>
    <x v="4720"/>
    <s v="Lelia Tansey"/>
    <x v="0"/>
    <d v="1990-04-08T00:00:00"/>
    <n v="202452"/>
    <x v="24"/>
    <x v="0"/>
    <s v="Insomnia"/>
    <s v="Stress"/>
    <x v="1"/>
    <n v="84"/>
    <x v="1"/>
    <x v="1"/>
    <s v="Sad"/>
    <x v="1"/>
    <x v="1"/>
  </r>
  <r>
    <x v="4721"/>
    <s v="Shellie Castle"/>
    <x v="0"/>
    <d v="2002-08-26T00:00:00"/>
    <n v="2024529"/>
    <x v="377"/>
    <x v="3"/>
    <s v="Insomnia"/>
    <s v="Stress"/>
    <x v="2"/>
    <n v="35"/>
    <x v="0"/>
    <x v="0"/>
    <s v="Happy"/>
    <x v="0"/>
    <x v="0"/>
  </r>
  <r>
    <x v="4722"/>
    <s v="Rees Maciocia"/>
    <x v="1"/>
    <d v="1996-08-10T00:00:00"/>
    <n v="202416"/>
    <x v="226"/>
    <x v="3"/>
    <s v="Back Pain"/>
    <s v="Anxiety"/>
    <x v="5"/>
    <n v="126"/>
    <x v="2"/>
    <x v="2"/>
    <s v="Neutral"/>
    <x v="0"/>
    <x v="0"/>
  </r>
  <r>
    <x v="4723"/>
    <s v="Linette Woodford"/>
    <x v="0"/>
    <d v="2000-08-06T00:00:00"/>
    <n v="202432"/>
    <x v="429"/>
    <x v="2"/>
    <s v="Back Pain"/>
    <s v="Mood Swings"/>
    <x v="3"/>
    <n v="42"/>
    <x v="0"/>
    <x v="0"/>
    <s v="Happy"/>
    <x v="1"/>
    <x v="0"/>
  </r>
  <r>
    <x v="4724"/>
    <s v="Adelheid Lilian"/>
    <x v="0"/>
    <d v="1981-09-26T00:00:00"/>
    <n v="2024623"/>
    <x v="405"/>
    <x v="1"/>
    <s v="Fatigue"/>
    <s v="Depression"/>
    <x v="3"/>
    <n v="7"/>
    <x v="2"/>
    <x v="0"/>
    <s v="Neutral"/>
    <x v="1"/>
    <x v="0"/>
  </r>
  <r>
    <x v="4725"/>
    <s v="Brennen Diamond"/>
    <x v="1"/>
    <d v="1998-10-12T00:00:00"/>
    <n v="2024425"/>
    <x v="250"/>
    <x v="2"/>
    <s v="Headache"/>
    <s v="Irritability"/>
    <x v="2"/>
    <n v="7"/>
    <x v="1"/>
    <x v="2"/>
    <s v="Happy"/>
    <x v="0"/>
    <x v="0"/>
  </r>
  <r>
    <x v="4726"/>
    <s v="Ty Thickpenny"/>
    <x v="1"/>
    <d v="1982-07-12T00:00:00"/>
    <n v="2024122"/>
    <x v="165"/>
    <x v="1"/>
    <s v="High Blood Pressure"/>
    <s v="Anxiety"/>
    <x v="3"/>
    <n v="49"/>
    <x v="0"/>
    <x v="2"/>
    <s v="Happy"/>
    <x v="0"/>
    <x v="0"/>
  </r>
  <r>
    <x v="4727"/>
    <s v="Janot Glew"/>
    <x v="0"/>
    <d v="1994-01-28T00:00:00"/>
    <n v="202411"/>
    <x v="388"/>
    <x v="0"/>
    <s v="Insomnia"/>
    <s v="Depression"/>
    <x v="5"/>
    <n v="35"/>
    <x v="0"/>
    <x v="0"/>
    <s v="Sad"/>
    <x v="1"/>
    <x v="0"/>
  </r>
  <r>
    <x v="4728"/>
    <s v="Charin Dallewater"/>
    <x v="0"/>
    <d v="2005-08-05T00:00:00"/>
    <n v="2024316"/>
    <x v="75"/>
    <x v="5"/>
    <s v="Fatigue"/>
    <s v="Irritability"/>
    <x v="1"/>
    <n v="140"/>
    <x v="2"/>
    <x v="1"/>
    <s v="Happy"/>
    <x v="0"/>
    <x v="0"/>
  </r>
  <r>
    <x v="4729"/>
    <s v="Ly Seacombe"/>
    <x v="1"/>
    <d v="1968-11-20T00:00:00"/>
    <n v="2024217"/>
    <x v="35"/>
    <x v="3"/>
    <s v="Insomnia"/>
    <s v="Depression"/>
    <x v="2"/>
    <n v="56"/>
    <x v="0"/>
    <x v="0"/>
    <s v="Happy"/>
    <x v="0"/>
    <x v="0"/>
  </r>
  <r>
    <x v="4730"/>
    <s v="Tasha Leivesley"/>
    <x v="0"/>
    <d v="1987-05-16T00:00:00"/>
    <n v="2024113"/>
    <x v="212"/>
    <x v="3"/>
    <s v="Back Pain"/>
    <s v="Anxiety"/>
    <x v="2"/>
    <n v="126"/>
    <x v="0"/>
    <x v="1"/>
    <s v="Happy"/>
    <x v="1"/>
    <x v="0"/>
  </r>
  <r>
    <x v="4731"/>
    <s v="Bethany Mellish"/>
    <x v="0"/>
    <d v="1984-02-09T00:00:00"/>
    <n v="2024611"/>
    <x v="568"/>
    <x v="3"/>
    <s v="Fatigue"/>
    <s v="Anxiety"/>
    <x v="1"/>
    <n v="154"/>
    <x v="1"/>
    <x v="1"/>
    <s v="Sad"/>
    <x v="0"/>
    <x v="0"/>
  </r>
  <r>
    <x v="4732"/>
    <s v="Phyllis Bradlaugh"/>
    <x v="0"/>
    <d v="1974-02-04T00:00:00"/>
    <n v="202449"/>
    <x v="27"/>
    <x v="3"/>
    <s v="Insomnia"/>
    <s v="Depression"/>
    <x v="3"/>
    <n v="77"/>
    <x v="0"/>
    <x v="1"/>
    <s v="Sad"/>
    <x v="1"/>
    <x v="0"/>
  </r>
  <r>
    <x v="4733"/>
    <s v="Myrle Keemer"/>
    <x v="0"/>
    <d v="1997-03-27T00:00:00"/>
    <n v="2024619"/>
    <x v="174"/>
    <x v="5"/>
    <s v="Fatigue"/>
    <s v="Irritability"/>
    <x v="5"/>
    <n v="126"/>
    <x v="0"/>
    <x v="1"/>
    <s v="Happy"/>
    <x v="0"/>
    <x v="0"/>
  </r>
  <r>
    <x v="4734"/>
    <s v="Michel MacGahey"/>
    <x v="0"/>
    <d v="1991-02-18T00:00:00"/>
    <n v="2024519"/>
    <x v="46"/>
    <x v="0"/>
    <s v="Fatigue"/>
    <s v="Anxiety"/>
    <x v="3"/>
    <n v="42"/>
    <x v="1"/>
    <x v="1"/>
    <s v="Neutral"/>
    <x v="0"/>
    <x v="0"/>
  </r>
  <r>
    <x v="4735"/>
    <s v="Morlee Middlemist"/>
    <x v="1"/>
    <d v="1991-01-07T00:00:00"/>
    <n v="2024316"/>
    <x v="296"/>
    <x v="1"/>
    <s v="Back Pain"/>
    <s v="Stress"/>
    <x v="3"/>
    <n v="35"/>
    <x v="0"/>
    <x v="1"/>
    <s v="Sad"/>
    <x v="0"/>
    <x v="0"/>
  </r>
  <r>
    <x v="4736"/>
    <s v="Billie Bonnick"/>
    <x v="0"/>
    <d v="1967-06-12T00:00:00"/>
    <n v="2024112"/>
    <x v="122"/>
    <x v="3"/>
    <s v="Back Pain"/>
    <s v="Mood Swings"/>
    <x v="1"/>
    <n v="63"/>
    <x v="0"/>
    <x v="1"/>
    <s v="Sad"/>
    <x v="0"/>
    <x v="0"/>
  </r>
  <r>
    <x v="4737"/>
    <s v="Sheba Quiney"/>
    <x v="0"/>
    <d v="1971-12-28T00:00:00"/>
    <n v="2024328"/>
    <x v="35"/>
    <x v="5"/>
    <s v="Headache"/>
    <s v="Anxiety"/>
    <x v="3"/>
    <n v="175"/>
    <x v="1"/>
    <x v="0"/>
    <s v="Sad"/>
    <x v="1"/>
    <x v="1"/>
  </r>
  <r>
    <x v="4738"/>
    <s v="Garald Hobben"/>
    <x v="1"/>
    <d v="2001-08-06T00:00:00"/>
    <n v="2024319"/>
    <x v="92"/>
    <x v="3"/>
    <s v="Back Pain"/>
    <s v="Depression"/>
    <x v="0"/>
    <n v="161"/>
    <x v="2"/>
    <x v="1"/>
    <s v="Happy"/>
    <x v="0"/>
    <x v="0"/>
  </r>
  <r>
    <x v="4739"/>
    <s v="Artie Daymond"/>
    <x v="1"/>
    <d v="2005-01-08T00:00:00"/>
    <n v="2024518"/>
    <x v="157"/>
    <x v="3"/>
    <s v="Back Pain"/>
    <s v="Depression"/>
    <x v="3"/>
    <n v="91"/>
    <x v="0"/>
    <x v="0"/>
    <s v="Happy"/>
    <x v="0"/>
    <x v="0"/>
  </r>
  <r>
    <x v="4740"/>
    <s v="Adan Primo"/>
    <x v="1"/>
    <d v="2003-01-09T00:00:00"/>
    <n v="2024612"/>
    <x v="180"/>
    <x v="3"/>
    <s v="Insomnia"/>
    <s v="Anxiety"/>
    <x v="3"/>
    <n v="28"/>
    <x v="0"/>
    <x v="0"/>
    <s v="Neutral"/>
    <x v="0"/>
    <x v="0"/>
  </r>
  <r>
    <x v="4741"/>
    <s v="Prinz Bonnavant"/>
    <x v="1"/>
    <d v="1990-02-15T00:00:00"/>
    <n v="2024614"/>
    <x v="177"/>
    <x v="2"/>
    <s v="Back Pain"/>
    <s v="Mood Swings"/>
    <x v="2"/>
    <n v="56"/>
    <x v="2"/>
    <x v="0"/>
    <s v="Sad"/>
    <x v="0"/>
    <x v="0"/>
  </r>
  <r>
    <x v="4742"/>
    <s v="Moishe Eickhoff"/>
    <x v="1"/>
    <d v="2001-04-22T00:00:00"/>
    <n v="2024118"/>
    <x v="120"/>
    <x v="0"/>
    <s v="Fatigue"/>
    <s v="Anxiety"/>
    <x v="3"/>
    <n v="42"/>
    <x v="2"/>
    <x v="0"/>
    <s v="Neutral"/>
    <x v="0"/>
    <x v="0"/>
  </r>
  <r>
    <x v="4743"/>
    <s v="Dukey Greson"/>
    <x v="1"/>
    <d v="2003-04-26T00:00:00"/>
    <n v="2024531"/>
    <x v="231"/>
    <x v="1"/>
    <s v="Headache"/>
    <s v="Depression"/>
    <x v="5"/>
    <n v="161"/>
    <x v="0"/>
    <x v="0"/>
    <s v="Neutral"/>
    <x v="0"/>
    <x v="0"/>
  </r>
  <r>
    <x v="4744"/>
    <s v="Yasmeen Hinz"/>
    <x v="0"/>
    <d v="2006-11-26T00:00:00"/>
    <n v="2024618"/>
    <x v="408"/>
    <x v="2"/>
    <s v="Loss of Appetite"/>
    <s v="Anger"/>
    <x v="10"/>
    <n v="28"/>
    <x v="1"/>
    <x v="0"/>
    <s v="Sad"/>
    <x v="1"/>
    <x v="0"/>
  </r>
  <r>
    <x v="4745"/>
    <s v="Dominique Bygraves"/>
    <x v="0"/>
    <d v="2005-05-30T00:00:00"/>
    <n v="202427"/>
    <x v="195"/>
    <x v="0"/>
    <s v="Fatigue"/>
    <s v="Anxiety"/>
    <x v="0"/>
    <n v="14"/>
    <x v="0"/>
    <x v="0"/>
    <s v="Neutral"/>
    <x v="0"/>
    <x v="0"/>
  </r>
  <r>
    <x v="4746"/>
    <s v="Cortie McTrustey"/>
    <x v="1"/>
    <d v="2006-03-14T00:00:00"/>
    <n v="2024124"/>
    <x v="414"/>
    <x v="1"/>
    <s v="Headache"/>
    <s v="Depression"/>
    <x v="0"/>
    <n v="14"/>
    <x v="2"/>
    <x v="0"/>
    <s v="Neutral"/>
    <x v="1"/>
    <x v="0"/>
  </r>
  <r>
    <x v="4747"/>
    <s v="Killy Confait"/>
    <x v="1"/>
    <d v="2000-12-26T00:00:00"/>
    <n v="2024325"/>
    <x v="505"/>
    <x v="1"/>
    <s v="Back Pain"/>
    <s v="Depression"/>
    <x v="1"/>
    <n v="119"/>
    <x v="1"/>
    <x v="2"/>
    <s v="Sad"/>
    <x v="1"/>
    <x v="0"/>
  </r>
  <r>
    <x v="4748"/>
    <s v="Dorthy Scarf"/>
    <x v="0"/>
    <d v="1996-07-09T00:00:00"/>
    <n v="2024117"/>
    <x v="260"/>
    <x v="3"/>
    <s v="Insomnia"/>
    <s v="Anxiety"/>
    <x v="1"/>
    <n v="112"/>
    <x v="0"/>
    <x v="0"/>
    <s v="Neutral"/>
    <x v="0"/>
    <x v="0"/>
  </r>
  <r>
    <x v="4749"/>
    <s v="Walden Mosen"/>
    <x v="1"/>
    <d v="1991-07-21T00:00:00"/>
    <n v="2024319"/>
    <x v="190"/>
    <x v="0"/>
    <s v="Fatigue"/>
    <s v="Irritability"/>
    <x v="2"/>
    <n v="21"/>
    <x v="0"/>
    <x v="1"/>
    <s v="Sad"/>
    <x v="0"/>
    <x v="0"/>
  </r>
  <r>
    <x v="4750"/>
    <s v="Vinny Treadger"/>
    <x v="1"/>
    <d v="1977-07-26T00:00:00"/>
    <n v="2024413"/>
    <x v="72"/>
    <x v="3"/>
    <s v="Headache"/>
    <s v="Depression"/>
    <x v="5"/>
    <n v="77"/>
    <x v="2"/>
    <x v="0"/>
    <s v="Happy"/>
    <x v="0"/>
    <x v="0"/>
  </r>
  <r>
    <x v="4751"/>
    <s v="Sander Stockley"/>
    <x v="1"/>
    <d v="1990-04-29T00:00:00"/>
    <n v="2024216"/>
    <x v="612"/>
    <x v="3"/>
    <s v="Fatigue"/>
    <s v="Anxiety"/>
    <x v="0"/>
    <n v="105"/>
    <x v="2"/>
    <x v="1"/>
    <s v="Sad"/>
    <x v="1"/>
    <x v="0"/>
  </r>
  <r>
    <x v="4752"/>
    <s v="Rourke Chat"/>
    <x v="1"/>
    <d v="1986-04-26T00:00:00"/>
    <n v="2024411"/>
    <x v="420"/>
    <x v="1"/>
    <s v="Insomnia"/>
    <s v="Irritability"/>
    <x v="3"/>
    <n v="168"/>
    <x v="0"/>
    <x v="0"/>
    <s v="Sad"/>
    <x v="0"/>
    <x v="0"/>
  </r>
  <r>
    <x v="4753"/>
    <s v="Nicol Espinet"/>
    <x v="1"/>
    <d v="1958-03-22T00:00:00"/>
    <n v="2024415"/>
    <x v="198"/>
    <x v="2"/>
    <s v="Shortness of Breath"/>
    <s v="Anxiety"/>
    <x v="4"/>
    <n v="168"/>
    <x v="1"/>
    <x v="1"/>
    <s v="Neutral"/>
    <x v="1"/>
    <x v="0"/>
  </r>
  <r>
    <x v="4754"/>
    <s v="Boycey Malthouse"/>
    <x v="1"/>
    <d v="2006-10-30T00:00:00"/>
    <n v="202438"/>
    <x v="43"/>
    <x v="9"/>
    <s v="Fatigue"/>
    <s v="Depression"/>
    <x v="11"/>
    <n v="21"/>
    <x v="0"/>
    <x v="1"/>
    <s v="Sad"/>
    <x v="0"/>
    <x v="0"/>
  </r>
  <r>
    <x v="4755"/>
    <s v="Giraud Braham"/>
    <x v="1"/>
    <d v="2002-12-30T00:00:00"/>
    <n v="202468"/>
    <x v="506"/>
    <x v="1"/>
    <s v="Insomnia"/>
    <s v="Stress"/>
    <x v="1"/>
    <n v="112"/>
    <x v="0"/>
    <x v="2"/>
    <s v="Neutral"/>
    <x v="0"/>
    <x v="0"/>
  </r>
  <r>
    <x v="4756"/>
    <s v="Abagail Smither"/>
    <x v="0"/>
    <d v="1964-10-17T00:00:00"/>
    <n v="202425"/>
    <x v="406"/>
    <x v="1"/>
    <s v="High Blood Pressure"/>
    <s v="Mood Swings"/>
    <x v="0"/>
    <n v="35"/>
    <x v="0"/>
    <x v="0"/>
    <s v="Neutral"/>
    <x v="0"/>
    <x v="0"/>
  </r>
  <r>
    <x v="4757"/>
    <s v="Carleton Mathevet"/>
    <x v="1"/>
    <d v="1978-10-17T00:00:00"/>
    <n v="2024223"/>
    <x v="130"/>
    <x v="0"/>
    <s v="Insomnia"/>
    <s v="Depression"/>
    <x v="3"/>
    <n v="63"/>
    <x v="1"/>
    <x v="0"/>
    <s v="Neutral"/>
    <x v="0"/>
    <x v="0"/>
  </r>
  <r>
    <x v="4758"/>
    <s v="Gris Elverston"/>
    <x v="1"/>
    <d v="2001-08-20T00:00:00"/>
    <n v="2024227"/>
    <x v="31"/>
    <x v="3"/>
    <s v="Fatigue"/>
    <s v="Anxiety"/>
    <x v="1"/>
    <n v="56"/>
    <x v="2"/>
    <x v="1"/>
    <s v="Sad"/>
    <x v="0"/>
    <x v="0"/>
  </r>
  <r>
    <x v="4759"/>
    <s v="Joye Keston"/>
    <x v="0"/>
    <d v="2001-02-08T00:00:00"/>
    <n v="202426"/>
    <x v="226"/>
    <x v="0"/>
    <s v="Fatigue"/>
    <s v="Depression"/>
    <x v="1"/>
    <n v="168"/>
    <x v="2"/>
    <x v="0"/>
    <s v="Neutral"/>
    <x v="0"/>
    <x v="0"/>
  </r>
  <r>
    <x v="4760"/>
    <s v="Lou Dalinder"/>
    <x v="1"/>
    <d v="1991-08-06T00:00:00"/>
    <n v="2024614"/>
    <x v="147"/>
    <x v="0"/>
    <s v="Headache"/>
    <s v="Irritability"/>
    <x v="1"/>
    <n v="42"/>
    <x v="2"/>
    <x v="2"/>
    <s v="Happy"/>
    <x v="0"/>
    <x v="0"/>
  </r>
  <r>
    <x v="4761"/>
    <s v="Robinet Phelit"/>
    <x v="0"/>
    <d v="2003-04-11T00:00:00"/>
    <n v="2024112"/>
    <x v="315"/>
    <x v="3"/>
    <s v="Headache"/>
    <s v="Stress"/>
    <x v="0"/>
    <n v="168"/>
    <x v="2"/>
    <x v="1"/>
    <s v="Sad"/>
    <x v="1"/>
    <x v="0"/>
  </r>
  <r>
    <x v="4762"/>
    <s v="Jerome McGebenay"/>
    <x v="1"/>
    <d v="1997-07-09T00:00:00"/>
    <n v="2024322"/>
    <x v="504"/>
    <x v="3"/>
    <s v="Fatigue"/>
    <s v="Anxiety"/>
    <x v="3"/>
    <n v="7"/>
    <x v="2"/>
    <x v="2"/>
    <s v="Neutral"/>
    <x v="0"/>
    <x v="0"/>
  </r>
  <r>
    <x v="4763"/>
    <s v="Gillian Vuittet"/>
    <x v="0"/>
    <d v="1991-09-03T00:00:00"/>
    <n v="202437"/>
    <x v="14"/>
    <x v="2"/>
    <s v="Back Pain"/>
    <s v="Anxiety"/>
    <x v="2"/>
    <n v="126"/>
    <x v="1"/>
    <x v="1"/>
    <s v="Happy"/>
    <x v="0"/>
    <x v="0"/>
  </r>
  <r>
    <x v="4764"/>
    <s v="Fergus Wolffers"/>
    <x v="1"/>
    <d v="1970-07-18T00:00:00"/>
    <n v="202455"/>
    <x v="381"/>
    <x v="3"/>
    <s v="Insomnia"/>
    <s v="Depression"/>
    <x v="3"/>
    <n v="105"/>
    <x v="1"/>
    <x v="0"/>
    <s v="Happy"/>
    <x v="1"/>
    <x v="1"/>
  </r>
  <r>
    <x v="4765"/>
    <s v="Kriste Domleo"/>
    <x v="0"/>
    <d v="1988-02-13T00:00:00"/>
    <n v="2024228"/>
    <x v="33"/>
    <x v="2"/>
    <s v="High Blood Pressure"/>
    <s v="Anxiety"/>
    <x v="2"/>
    <n v="161"/>
    <x v="0"/>
    <x v="1"/>
    <s v="Sad"/>
    <x v="0"/>
    <x v="0"/>
  </r>
  <r>
    <x v="4766"/>
    <s v="Emilia Gyves"/>
    <x v="0"/>
    <d v="1996-08-25T00:00:00"/>
    <n v="202425"/>
    <x v="427"/>
    <x v="2"/>
    <s v="Fatigue"/>
    <s v="Depression"/>
    <x v="3"/>
    <n v="154"/>
    <x v="1"/>
    <x v="1"/>
    <s v="Happy"/>
    <x v="0"/>
    <x v="1"/>
  </r>
  <r>
    <x v="4767"/>
    <s v="Jose Birch"/>
    <x v="1"/>
    <d v="1994-02-06T00:00:00"/>
    <n v="202465"/>
    <x v="497"/>
    <x v="0"/>
    <s v="Fatigue"/>
    <s v="Depression"/>
    <x v="0"/>
    <n v="91"/>
    <x v="2"/>
    <x v="0"/>
    <s v="Sad"/>
    <x v="0"/>
    <x v="0"/>
  </r>
  <r>
    <x v="4768"/>
    <s v="Everett Iianon"/>
    <x v="1"/>
    <d v="1991-05-08T00:00:00"/>
    <n v="202411"/>
    <x v="418"/>
    <x v="0"/>
    <s v="Back Pain"/>
    <s v="Anxiety"/>
    <x v="3"/>
    <n v="126"/>
    <x v="0"/>
    <x v="0"/>
    <s v="Sad"/>
    <x v="0"/>
    <x v="0"/>
  </r>
  <r>
    <x v="4769"/>
    <s v="Cori De Micoli"/>
    <x v="0"/>
    <d v="1998-02-18T00:00:00"/>
    <n v="202437"/>
    <x v="55"/>
    <x v="0"/>
    <s v="High Blood Pressure"/>
    <s v="Irritability"/>
    <x v="0"/>
    <n v="119"/>
    <x v="1"/>
    <x v="1"/>
    <s v="Happy"/>
    <x v="0"/>
    <x v="0"/>
  </r>
  <r>
    <x v="4770"/>
    <s v="Cozmo Challens"/>
    <x v="1"/>
    <d v="2004-06-12T00:00:00"/>
    <n v="2024213"/>
    <x v="391"/>
    <x v="3"/>
    <s v="Back Pain"/>
    <s v="Mood Swings"/>
    <x v="2"/>
    <n v="168"/>
    <x v="0"/>
    <x v="0"/>
    <s v="Sad"/>
    <x v="0"/>
    <x v="0"/>
  </r>
  <r>
    <x v="4771"/>
    <s v="Lurlene Houdmont"/>
    <x v="0"/>
    <d v="2002-04-15T00:00:00"/>
    <n v="2024123"/>
    <x v="553"/>
    <x v="3"/>
    <s v="Insomnia"/>
    <s v="Depression"/>
    <x v="1"/>
    <n v="140"/>
    <x v="0"/>
    <x v="1"/>
    <s v="Sad"/>
    <x v="0"/>
    <x v="0"/>
  </r>
  <r>
    <x v="4772"/>
    <s v="Fawnia Geaves"/>
    <x v="0"/>
    <d v="1992-03-03T00:00:00"/>
    <n v="2024420"/>
    <x v="363"/>
    <x v="0"/>
    <s v="Fatigue"/>
    <s v="Depression"/>
    <x v="3"/>
    <n v="63"/>
    <x v="0"/>
    <x v="0"/>
    <s v="Sad"/>
    <x v="0"/>
    <x v="0"/>
  </r>
  <r>
    <x v="4773"/>
    <s v="Sharla MacKenny"/>
    <x v="0"/>
    <d v="1980-08-30T00:00:00"/>
    <n v="2024428"/>
    <x v="452"/>
    <x v="3"/>
    <s v="Back Pain"/>
    <s v="Irritability"/>
    <x v="5"/>
    <n v="56"/>
    <x v="0"/>
    <x v="2"/>
    <s v="Sad"/>
    <x v="0"/>
    <x v="0"/>
  </r>
  <r>
    <x v="4774"/>
    <s v="Gray Kobu"/>
    <x v="0"/>
    <d v="1993-05-23T00:00:00"/>
    <n v="202446"/>
    <x v="286"/>
    <x v="3"/>
    <s v="Fatigue"/>
    <s v="Depression"/>
    <x v="3"/>
    <n v="49"/>
    <x v="2"/>
    <x v="0"/>
    <s v="Sad"/>
    <x v="0"/>
    <x v="0"/>
  </r>
  <r>
    <x v="4775"/>
    <s v="Ruby Simchenko"/>
    <x v="0"/>
    <d v="2005-01-18T00:00:00"/>
    <n v="2024414"/>
    <x v="312"/>
    <x v="2"/>
    <s v="Back Pain"/>
    <s v="Anxiety"/>
    <x v="0"/>
    <n v="133"/>
    <x v="2"/>
    <x v="1"/>
    <s v="Neutral"/>
    <x v="0"/>
    <x v="0"/>
  </r>
  <r>
    <x v="4776"/>
    <s v="Ara Eddy"/>
    <x v="0"/>
    <d v="1991-09-24T00:00:00"/>
    <n v="202428"/>
    <x v="675"/>
    <x v="0"/>
    <s v="Back Pain"/>
    <s v="Depression"/>
    <x v="3"/>
    <n v="182"/>
    <x v="0"/>
    <x v="0"/>
    <s v="Neutral"/>
    <x v="0"/>
    <x v="0"/>
  </r>
  <r>
    <x v="4777"/>
    <s v="Noella Grima"/>
    <x v="0"/>
    <d v="1996-03-24T00:00:00"/>
    <n v="2024614"/>
    <x v="486"/>
    <x v="5"/>
    <s v="Fatigue"/>
    <s v="Depression"/>
    <x v="0"/>
    <n v="91"/>
    <x v="2"/>
    <x v="2"/>
    <s v="Sad"/>
    <x v="0"/>
    <x v="0"/>
  </r>
  <r>
    <x v="4778"/>
    <s v="Clarice Gibbonson"/>
    <x v="0"/>
    <d v="1972-07-19T00:00:00"/>
    <n v="2024311"/>
    <x v="212"/>
    <x v="2"/>
    <s v="Headache"/>
    <s v="Depression"/>
    <x v="1"/>
    <n v="182"/>
    <x v="1"/>
    <x v="0"/>
    <s v="Sad"/>
    <x v="1"/>
    <x v="0"/>
  </r>
  <r>
    <x v="4779"/>
    <s v="Kinna Alejandro"/>
    <x v="0"/>
    <d v="1990-05-25T00:00:00"/>
    <n v="2024618"/>
    <x v="205"/>
    <x v="3"/>
    <s v="Headache"/>
    <s v="Irritability"/>
    <x v="2"/>
    <n v="63"/>
    <x v="1"/>
    <x v="1"/>
    <s v="Sad"/>
    <x v="1"/>
    <x v="0"/>
  </r>
  <r>
    <x v="4780"/>
    <s v="Jessamyn Clerke"/>
    <x v="0"/>
    <d v="1945-01-16T00:00:00"/>
    <n v="202426"/>
    <x v="234"/>
    <x v="2"/>
    <s v="Fatigue"/>
    <s v="Anxiety"/>
    <x v="4"/>
    <n v="175"/>
    <x v="0"/>
    <x v="1"/>
    <s v="Sad"/>
    <x v="0"/>
    <x v="0"/>
  </r>
  <r>
    <x v="4781"/>
    <s v="Gerti Atty"/>
    <x v="0"/>
    <d v="1953-09-18T00:00:00"/>
    <n v="2024129"/>
    <x v="403"/>
    <x v="2"/>
    <s v="Fatigue"/>
    <s v="Anxiety"/>
    <x v="4"/>
    <n v="21"/>
    <x v="0"/>
    <x v="1"/>
    <s v="Sad"/>
    <x v="0"/>
    <x v="0"/>
  </r>
  <r>
    <x v="4782"/>
    <s v="Mada Varns"/>
    <x v="0"/>
    <d v="1972-04-17T00:00:00"/>
    <n v="2024125"/>
    <x v="169"/>
    <x v="3"/>
    <s v="Back Pain"/>
    <s v="Depression"/>
    <x v="2"/>
    <n v="56"/>
    <x v="2"/>
    <x v="0"/>
    <s v="Happy"/>
    <x v="1"/>
    <x v="0"/>
  </r>
  <r>
    <x v="4783"/>
    <s v="Roselle Sille"/>
    <x v="0"/>
    <d v="2005-05-04T00:00:00"/>
    <n v="2024516"/>
    <x v="195"/>
    <x v="1"/>
    <s v="High Blood Pressure"/>
    <s v="Irritability"/>
    <x v="5"/>
    <n v="49"/>
    <x v="1"/>
    <x v="0"/>
    <s v="Neutral"/>
    <x v="1"/>
    <x v="0"/>
  </r>
  <r>
    <x v="4784"/>
    <s v="Virgina Audenis"/>
    <x v="0"/>
    <d v="1985-05-23T00:00:00"/>
    <n v="2024313"/>
    <x v="437"/>
    <x v="0"/>
    <s v="Headache"/>
    <s v="Irritability"/>
    <x v="2"/>
    <n v="42"/>
    <x v="0"/>
    <x v="0"/>
    <s v="Neutral"/>
    <x v="0"/>
    <x v="0"/>
  </r>
  <r>
    <x v="4785"/>
    <s v="Colene Astbery"/>
    <x v="0"/>
    <d v="2001-05-27T00:00:00"/>
    <n v="2024526"/>
    <x v="38"/>
    <x v="2"/>
    <s v="Insomnia"/>
    <s v="Depression"/>
    <x v="0"/>
    <n v="175"/>
    <x v="0"/>
    <x v="1"/>
    <s v="Neutral"/>
    <x v="0"/>
    <x v="0"/>
  </r>
  <r>
    <x v="4786"/>
    <s v="Cybill Matschek"/>
    <x v="0"/>
    <d v="1986-10-10T00:00:00"/>
    <n v="2024422"/>
    <x v="607"/>
    <x v="1"/>
    <s v="High Blood Pressure"/>
    <s v="Irritability"/>
    <x v="2"/>
    <n v="161"/>
    <x v="1"/>
    <x v="2"/>
    <s v="Neutral"/>
    <x v="1"/>
    <x v="0"/>
  </r>
  <r>
    <x v="4787"/>
    <s v="Hallie Messitt"/>
    <x v="0"/>
    <d v="1995-02-28T00:00:00"/>
    <n v="2024422"/>
    <x v="128"/>
    <x v="5"/>
    <s v="Back Pain"/>
    <s v="Stress"/>
    <x v="0"/>
    <n v="147"/>
    <x v="2"/>
    <x v="1"/>
    <s v="Neutral"/>
    <x v="1"/>
    <x v="0"/>
  </r>
  <r>
    <x v="4788"/>
    <s v="Brewer Yankin"/>
    <x v="1"/>
    <d v="2006-09-23T00:00:00"/>
    <n v="2024512"/>
    <x v="576"/>
    <x v="6"/>
    <s v="Loss of Appetite"/>
    <s v="Anger"/>
    <x v="1"/>
    <n v="21"/>
    <x v="2"/>
    <x v="0"/>
    <s v="Sad"/>
    <x v="1"/>
    <x v="0"/>
  </r>
  <r>
    <x v="4789"/>
    <s v="Cole Millership"/>
    <x v="1"/>
    <d v="1990-06-10T00:00:00"/>
    <n v="2024116"/>
    <x v="634"/>
    <x v="0"/>
    <s v="Headache"/>
    <s v="Irritability"/>
    <x v="0"/>
    <n v="56"/>
    <x v="1"/>
    <x v="0"/>
    <s v="Neutral"/>
    <x v="1"/>
    <x v="0"/>
  </r>
  <r>
    <x v="4790"/>
    <s v="Torrence Kopisch"/>
    <x v="1"/>
    <d v="1997-09-13T00:00:00"/>
    <n v="2024119"/>
    <x v="711"/>
    <x v="5"/>
    <s v="High Blood Pressure"/>
    <s v="Irritability"/>
    <x v="3"/>
    <n v="7"/>
    <x v="1"/>
    <x v="2"/>
    <s v="Neutral"/>
    <x v="0"/>
    <x v="0"/>
  </r>
  <r>
    <x v="4791"/>
    <s v="Zilvia Fouldes"/>
    <x v="0"/>
    <d v="1977-03-07T00:00:00"/>
    <n v="2024326"/>
    <x v="646"/>
    <x v="5"/>
    <s v="Fatigue"/>
    <s v="Mood Swings"/>
    <x v="1"/>
    <n v="154"/>
    <x v="1"/>
    <x v="0"/>
    <s v="Happy"/>
    <x v="1"/>
    <x v="1"/>
  </r>
  <r>
    <x v="4792"/>
    <s v="Aidan Dack"/>
    <x v="0"/>
    <d v="1996-11-16T00:00:00"/>
    <n v="2024229"/>
    <x v="619"/>
    <x v="1"/>
    <s v="High Blood Pressure"/>
    <s v="Anxiety"/>
    <x v="5"/>
    <n v="7"/>
    <x v="1"/>
    <x v="0"/>
    <s v="Neutral"/>
    <x v="0"/>
    <x v="0"/>
  </r>
  <r>
    <x v="4793"/>
    <s v="Ban McGarva"/>
    <x v="1"/>
    <d v="1984-09-07T00:00:00"/>
    <n v="2024411"/>
    <x v="276"/>
    <x v="0"/>
    <s v="Fatigue"/>
    <s v="Mood Swings"/>
    <x v="1"/>
    <n v="140"/>
    <x v="0"/>
    <x v="0"/>
    <s v="Neutral"/>
    <x v="0"/>
    <x v="0"/>
  </r>
  <r>
    <x v="4794"/>
    <s v="Chilton Edmonds"/>
    <x v="1"/>
    <d v="1990-04-06T00:00:00"/>
    <n v="2024527"/>
    <x v="60"/>
    <x v="3"/>
    <s v="Fatigue"/>
    <s v="Depression"/>
    <x v="2"/>
    <n v="112"/>
    <x v="0"/>
    <x v="1"/>
    <s v="Sad"/>
    <x v="0"/>
    <x v="0"/>
  </r>
  <r>
    <x v="4795"/>
    <s v="Happy Kenrat"/>
    <x v="0"/>
    <d v="1945-06-01T00:00:00"/>
    <n v="2024210"/>
    <x v="180"/>
    <x v="1"/>
    <s v="Arthritis Pain"/>
    <s v="Anxiety"/>
    <x v="5"/>
    <n v="56"/>
    <x v="2"/>
    <x v="0"/>
    <s v="Happy"/>
    <x v="0"/>
    <x v="0"/>
  </r>
  <r>
    <x v="4796"/>
    <s v="Reggie Wootton"/>
    <x v="0"/>
    <d v="1953-01-22T00:00:00"/>
    <n v="2024331"/>
    <x v="109"/>
    <x v="0"/>
    <s v="Insomnia"/>
    <s v="Anxiety"/>
    <x v="9"/>
    <n v="56"/>
    <x v="2"/>
    <x v="2"/>
    <s v="Happy"/>
    <x v="1"/>
    <x v="0"/>
  </r>
  <r>
    <x v="4797"/>
    <s v="Glen McChruiter"/>
    <x v="0"/>
    <d v="2006-08-03T00:00:00"/>
    <n v="2024123"/>
    <x v="584"/>
    <x v="8"/>
    <s v="Insomnia"/>
    <s v="Anger"/>
    <x v="10"/>
    <n v="140"/>
    <x v="2"/>
    <x v="1"/>
    <s v="Neutral"/>
    <x v="0"/>
    <x v="0"/>
  </r>
  <r>
    <x v="4798"/>
    <s v="Adrian Babin"/>
    <x v="1"/>
    <d v="1996-10-11T00:00:00"/>
    <n v="2024313"/>
    <x v="684"/>
    <x v="1"/>
    <s v="Headache"/>
    <s v="Depression"/>
    <x v="1"/>
    <n v="182"/>
    <x v="2"/>
    <x v="2"/>
    <s v="Neutral"/>
    <x v="0"/>
    <x v="0"/>
  </r>
  <r>
    <x v="4799"/>
    <s v="Nananne Dinesen"/>
    <x v="0"/>
    <d v="2006-05-29T00:00:00"/>
    <n v="202446"/>
    <x v="162"/>
    <x v="0"/>
    <s v="Back Pain"/>
    <s v="Irritability"/>
    <x v="3"/>
    <n v="133"/>
    <x v="1"/>
    <x v="1"/>
    <s v="Neutral"/>
    <x v="0"/>
    <x v="0"/>
  </r>
  <r>
    <x v="4800"/>
    <s v="Karia Stallan"/>
    <x v="0"/>
    <d v="2000-05-07T00:00:00"/>
    <n v="2024613"/>
    <x v="63"/>
    <x v="0"/>
    <s v="Fatigue"/>
    <s v="Mood Swings"/>
    <x v="1"/>
    <n v="112"/>
    <x v="1"/>
    <x v="2"/>
    <s v="Neutral"/>
    <x v="1"/>
    <x v="0"/>
  </r>
  <r>
    <x v="4801"/>
    <s v="Caresa Halleday"/>
    <x v="0"/>
    <d v="1993-04-12T00:00:00"/>
    <n v="2024225"/>
    <x v="312"/>
    <x v="3"/>
    <s v="High Blood Pressure"/>
    <s v="Irritability"/>
    <x v="0"/>
    <n v="154"/>
    <x v="2"/>
    <x v="0"/>
    <s v="Happy"/>
    <x v="0"/>
    <x v="0"/>
  </r>
  <r>
    <x v="4802"/>
    <s v="Nata Martinetto"/>
    <x v="0"/>
    <d v="1999-10-19T00:00:00"/>
    <n v="2024612"/>
    <x v="127"/>
    <x v="1"/>
    <s v="Fatigue"/>
    <s v="Depression"/>
    <x v="2"/>
    <n v="161"/>
    <x v="2"/>
    <x v="1"/>
    <s v="Sad"/>
    <x v="0"/>
    <x v="0"/>
  </r>
  <r>
    <x v="4803"/>
    <s v="Cedric Bounde"/>
    <x v="1"/>
    <d v="2001-07-09T00:00:00"/>
    <n v="202413"/>
    <x v="190"/>
    <x v="1"/>
    <s v="Fatigue"/>
    <s v="Anxiety"/>
    <x v="1"/>
    <n v="14"/>
    <x v="2"/>
    <x v="1"/>
    <s v="Happy"/>
    <x v="0"/>
    <x v="0"/>
  </r>
  <r>
    <x v="4804"/>
    <s v="Jo ann Rosenkranc"/>
    <x v="0"/>
    <d v="1981-01-06T00:00:00"/>
    <n v="2024129"/>
    <x v="649"/>
    <x v="2"/>
    <s v="Insomnia"/>
    <s v="Anxiety"/>
    <x v="3"/>
    <n v="42"/>
    <x v="1"/>
    <x v="1"/>
    <s v="Happy"/>
    <x v="1"/>
    <x v="1"/>
  </r>
  <r>
    <x v="4805"/>
    <s v="Heath Matyatin"/>
    <x v="1"/>
    <d v="1969-11-13T00:00:00"/>
    <n v="2024221"/>
    <x v="695"/>
    <x v="3"/>
    <s v="Back Pain"/>
    <s v="Depression"/>
    <x v="1"/>
    <n v="182"/>
    <x v="0"/>
    <x v="1"/>
    <s v="Happy"/>
    <x v="0"/>
    <x v="0"/>
  </r>
  <r>
    <x v="4806"/>
    <s v="Trefor Ungerechts"/>
    <x v="1"/>
    <d v="2006-09-13T00:00:00"/>
    <n v="202429"/>
    <x v="199"/>
    <x v="9"/>
    <s v="Headache"/>
    <s v="Anxiety"/>
    <x v="2"/>
    <n v="161"/>
    <x v="1"/>
    <x v="0"/>
    <s v="Happy"/>
    <x v="1"/>
    <x v="1"/>
  </r>
  <r>
    <x v="4807"/>
    <s v="Gisele Dufton"/>
    <x v="0"/>
    <d v="1999-04-24T00:00:00"/>
    <n v="202459"/>
    <x v="381"/>
    <x v="0"/>
    <s v="High Blood Pressure"/>
    <s v="Irritability"/>
    <x v="3"/>
    <n v="119"/>
    <x v="2"/>
    <x v="0"/>
    <s v="Neutral"/>
    <x v="0"/>
    <x v="0"/>
  </r>
  <r>
    <x v="4808"/>
    <s v="Benjie Fyldes"/>
    <x v="1"/>
    <d v="1976-11-24T00:00:00"/>
    <n v="2024419"/>
    <x v="555"/>
    <x v="5"/>
    <s v="Fatigue"/>
    <s v="Irritability"/>
    <x v="1"/>
    <n v="105"/>
    <x v="2"/>
    <x v="2"/>
    <s v="Happy"/>
    <x v="1"/>
    <x v="0"/>
  </r>
  <r>
    <x v="4809"/>
    <s v="Adaline Drust"/>
    <x v="0"/>
    <d v="1997-03-16T00:00:00"/>
    <n v="2024123"/>
    <x v="23"/>
    <x v="0"/>
    <s v="Headache"/>
    <s v="Irritability"/>
    <x v="3"/>
    <n v="126"/>
    <x v="1"/>
    <x v="0"/>
    <s v="Neutral"/>
    <x v="1"/>
    <x v="0"/>
  </r>
  <r>
    <x v="4810"/>
    <s v="Dominic Demange"/>
    <x v="1"/>
    <d v="2002-11-23T00:00:00"/>
    <n v="2024319"/>
    <x v="35"/>
    <x v="5"/>
    <s v="Back Pain"/>
    <s v="Mood Swings"/>
    <x v="3"/>
    <n v="14"/>
    <x v="0"/>
    <x v="0"/>
    <s v="Happy"/>
    <x v="0"/>
    <x v="0"/>
  </r>
  <r>
    <x v="4811"/>
    <s v="Alfons Ryrie"/>
    <x v="1"/>
    <d v="1996-01-22T00:00:00"/>
    <n v="2024125"/>
    <x v="154"/>
    <x v="3"/>
    <s v="Insomnia"/>
    <s v="Mood Swings"/>
    <x v="2"/>
    <n v="161"/>
    <x v="2"/>
    <x v="0"/>
    <s v="Sad"/>
    <x v="0"/>
    <x v="0"/>
  </r>
  <r>
    <x v="4812"/>
    <s v="Morganne Canner"/>
    <x v="0"/>
    <d v="1976-06-07T00:00:00"/>
    <n v="2024511"/>
    <x v="226"/>
    <x v="3"/>
    <s v="Fatigue"/>
    <s v="Depression"/>
    <x v="5"/>
    <n v="161"/>
    <x v="1"/>
    <x v="0"/>
    <s v="Sad"/>
    <x v="1"/>
    <x v="0"/>
  </r>
  <r>
    <x v="4813"/>
    <s v="Lee Gebbie"/>
    <x v="1"/>
    <d v="1970-04-16T00:00:00"/>
    <n v="202456"/>
    <x v="8"/>
    <x v="1"/>
    <s v="Insomnia"/>
    <s v="Anxiety"/>
    <x v="0"/>
    <n v="84"/>
    <x v="1"/>
    <x v="0"/>
    <s v="Happy"/>
    <x v="0"/>
    <x v="0"/>
  </r>
  <r>
    <x v="4814"/>
    <s v="Evelyn Bordessa"/>
    <x v="1"/>
    <d v="2004-05-28T00:00:00"/>
    <n v="2024124"/>
    <x v="454"/>
    <x v="3"/>
    <s v="Back Pain"/>
    <s v="Irritability"/>
    <x v="3"/>
    <n v="126"/>
    <x v="2"/>
    <x v="0"/>
    <s v="Sad"/>
    <x v="1"/>
    <x v="0"/>
  </r>
  <r>
    <x v="4815"/>
    <s v="Filide Hanscomb"/>
    <x v="0"/>
    <d v="1971-03-09T00:00:00"/>
    <n v="202421"/>
    <x v="544"/>
    <x v="3"/>
    <s v="Fatigue"/>
    <s v="Stress"/>
    <x v="0"/>
    <n v="42"/>
    <x v="1"/>
    <x v="1"/>
    <s v="Happy"/>
    <x v="1"/>
    <x v="0"/>
  </r>
  <r>
    <x v="4816"/>
    <s v="Doloritas Pavlitschek"/>
    <x v="0"/>
    <d v="1970-04-30T00:00:00"/>
    <n v="202436"/>
    <x v="508"/>
    <x v="2"/>
    <s v="Back Pain"/>
    <s v="Irritability"/>
    <x v="0"/>
    <n v="98"/>
    <x v="0"/>
    <x v="1"/>
    <s v="Sad"/>
    <x v="1"/>
    <x v="0"/>
  </r>
  <r>
    <x v="4817"/>
    <s v="Keven Ajam"/>
    <x v="1"/>
    <d v="1979-05-06T00:00:00"/>
    <n v="202418"/>
    <x v="307"/>
    <x v="0"/>
    <s v="Headache"/>
    <s v="Mood Swings"/>
    <x v="1"/>
    <n v="182"/>
    <x v="2"/>
    <x v="0"/>
    <s v="Neutral"/>
    <x v="1"/>
    <x v="0"/>
  </r>
  <r>
    <x v="4818"/>
    <s v="Purcell Mortlock"/>
    <x v="1"/>
    <d v="2005-03-06T00:00:00"/>
    <n v="2024518"/>
    <x v="641"/>
    <x v="3"/>
    <s v="High Blood Pressure"/>
    <s v="Mood Swings"/>
    <x v="1"/>
    <n v="147"/>
    <x v="0"/>
    <x v="1"/>
    <s v="Neutral"/>
    <x v="1"/>
    <x v="0"/>
  </r>
  <r>
    <x v="4819"/>
    <s v="Barnett Kingett"/>
    <x v="1"/>
    <d v="1995-06-13T00:00:00"/>
    <n v="2024310"/>
    <x v="383"/>
    <x v="3"/>
    <s v="Headache"/>
    <s v="Mood Swings"/>
    <x v="5"/>
    <n v="21"/>
    <x v="1"/>
    <x v="0"/>
    <s v="Neutral"/>
    <x v="1"/>
    <x v="0"/>
  </r>
  <r>
    <x v="4820"/>
    <s v="Vincents Kneale"/>
    <x v="1"/>
    <d v="2003-09-12T00:00:00"/>
    <n v="202416"/>
    <x v="480"/>
    <x v="3"/>
    <s v="Headache"/>
    <s v="Irritability"/>
    <x v="2"/>
    <n v="63"/>
    <x v="0"/>
    <x v="1"/>
    <s v="Neutral"/>
    <x v="1"/>
    <x v="0"/>
  </r>
  <r>
    <x v="4821"/>
    <s v="Oralle Folds"/>
    <x v="0"/>
    <d v="1982-09-24T00:00:00"/>
    <n v="202412"/>
    <x v="8"/>
    <x v="0"/>
    <s v="Insomnia"/>
    <s v="Anxiety"/>
    <x v="3"/>
    <n v="154"/>
    <x v="2"/>
    <x v="2"/>
    <s v="Happy"/>
    <x v="0"/>
    <x v="0"/>
  </r>
  <r>
    <x v="4822"/>
    <s v="Shirl Corstorphine"/>
    <x v="0"/>
    <d v="1996-10-31T00:00:00"/>
    <n v="2024228"/>
    <x v="331"/>
    <x v="3"/>
    <s v="Insomnia"/>
    <s v="Irritability"/>
    <x v="5"/>
    <n v="182"/>
    <x v="0"/>
    <x v="0"/>
    <s v="Happy"/>
    <x v="1"/>
    <x v="0"/>
  </r>
  <r>
    <x v="4823"/>
    <s v="Myca Oleksiak"/>
    <x v="1"/>
    <d v="1996-09-08T00:00:00"/>
    <n v="2024218"/>
    <x v="602"/>
    <x v="5"/>
    <s v="Headache"/>
    <s v="Stress"/>
    <x v="5"/>
    <n v="35"/>
    <x v="0"/>
    <x v="0"/>
    <s v="Neutral"/>
    <x v="0"/>
    <x v="0"/>
  </r>
  <r>
    <x v="4824"/>
    <s v="Rozelle Buttress"/>
    <x v="0"/>
    <d v="2006-07-06T00:00:00"/>
    <n v="202441"/>
    <x v="614"/>
    <x v="2"/>
    <s v="Loss of Appetite"/>
    <s v="Fear"/>
    <x v="2"/>
    <n v="154"/>
    <x v="1"/>
    <x v="2"/>
    <s v="Neutral"/>
    <x v="0"/>
    <x v="0"/>
  </r>
  <r>
    <x v="4825"/>
    <s v="Jimmy Baudinot"/>
    <x v="1"/>
    <d v="1997-07-15T00:00:00"/>
    <n v="2024421"/>
    <x v="488"/>
    <x v="2"/>
    <s v="Back Pain"/>
    <s v="Mood Swings"/>
    <x v="2"/>
    <n v="91"/>
    <x v="0"/>
    <x v="1"/>
    <s v="Sad"/>
    <x v="0"/>
    <x v="0"/>
  </r>
  <r>
    <x v="4826"/>
    <s v="Helga Cavet"/>
    <x v="0"/>
    <d v="1993-04-13T00:00:00"/>
    <n v="202461"/>
    <x v="380"/>
    <x v="3"/>
    <s v="Headache"/>
    <s v="Stress"/>
    <x v="3"/>
    <n v="14"/>
    <x v="0"/>
    <x v="2"/>
    <s v="Happy"/>
    <x v="0"/>
    <x v="0"/>
  </r>
  <r>
    <x v="4827"/>
    <s v="Garfield Ratley"/>
    <x v="1"/>
    <d v="1977-06-26T00:00:00"/>
    <n v="2024316"/>
    <x v="312"/>
    <x v="2"/>
    <s v="Headache"/>
    <s v="Stress"/>
    <x v="1"/>
    <n v="49"/>
    <x v="0"/>
    <x v="0"/>
    <s v="Happy"/>
    <x v="0"/>
    <x v="0"/>
  </r>
  <r>
    <x v="4828"/>
    <s v="Allx Stobo"/>
    <x v="0"/>
    <d v="2000-05-21T00:00:00"/>
    <n v="202422"/>
    <x v="191"/>
    <x v="3"/>
    <s v="Insomnia"/>
    <s v="Irritability"/>
    <x v="1"/>
    <n v="56"/>
    <x v="2"/>
    <x v="0"/>
    <s v="Sad"/>
    <x v="0"/>
    <x v="0"/>
  </r>
  <r>
    <x v="4829"/>
    <s v="Velvet Pickup"/>
    <x v="0"/>
    <d v="1994-03-29T00:00:00"/>
    <n v="2024331"/>
    <x v="186"/>
    <x v="2"/>
    <s v="Insomnia"/>
    <s v="Mood Swings"/>
    <x v="5"/>
    <n v="98"/>
    <x v="2"/>
    <x v="0"/>
    <s v="Neutral"/>
    <x v="1"/>
    <x v="0"/>
  </r>
  <r>
    <x v="4830"/>
    <s v="Mort Southwell"/>
    <x v="1"/>
    <d v="2006-08-20T00:00:00"/>
    <n v="2024210"/>
    <x v="124"/>
    <x v="8"/>
    <s v="Fatigue"/>
    <s v="Fear"/>
    <x v="2"/>
    <n v="133"/>
    <x v="2"/>
    <x v="0"/>
    <s v="Neutral"/>
    <x v="1"/>
    <x v="0"/>
  </r>
  <r>
    <x v="4831"/>
    <s v="Amery Faill"/>
    <x v="1"/>
    <d v="2001-03-25T00:00:00"/>
    <n v="2024223"/>
    <x v="373"/>
    <x v="2"/>
    <s v="Insomnia"/>
    <s v="Stress"/>
    <x v="0"/>
    <n v="91"/>
    <x v="0"/>
    <x v="1"/>
    <s v="Neutral"/>
    <x v="1"/>
    <x v="0"/>
  </r>
  <r>
    <x v="4832"/>
    <s v="Ileane Gosswell"/>
    <x v="0"/>
    <d v="2004-06-07T00:00:00"/>
    <n v="2024112"/>
    <x v="328"/>
    <x v="0"/>
    <s v="Fatigue"/>
    <s v="Irritability"/>
    <x v="2"/>
    <n v="91"/>
    <x v="2"/>
    <x v="1"/>
    <s v="Happy"/>
    <x v="1"/>
    <x v="0"/>
  </r>
  <r>
    <x v="4833"/>
    <s v="Leighton Eborall"/>
    <x v="1"/>
    <d v="1971-01-28T00:00:00"/>
    <n v="2024410"/>
    <x v="374"/>
    <x v="0"/>
    <s v="Back Pain"/>
    <s v="Anxiety"/>
    <x v="3"/>
    <n v="49"/>
    <x v="0"/>
    <x v="1"/>
    <s v="Happy"/>
    <x v="1"/>
    <x v="0"/>
  </r>
  <r>
    <x v="4834"/>
    <s v="Davon Prosh"/>
    <x v="1"/>
    <d v="2005-01-06T00:00:00"/>
    <n v="2024123"/>
    <x v="361"/>
    <x v="5"/>
    <s v="Headache"/>
    <s v="Depression"/>
    <x v="1"/>
    <n v="84"/>
    <x v="2"/>
    <x v="0"/>
    <s v="Happy"/>
    <x v="0"/>
    <x v="0"/>
  </r>
  <r>
    <x v="4835"/>
    <s v="Boycie Crosscombe"/>
    <x v="1"/>
    <d v="1998-05-21T00:00:00"/>
    <n v="2024227"/>
    <x v="701"/>
    <x v="0"/>
    <s v="Fatigue"/>
    <s v="Anxiety"/>
    <x v="1"/>
    <n v="77"/>
    <x v="0"/>
    <x v="0"/>
    <s v="Sad"/>
    <x v="0"/>
    <x v="0"/>
  </r>
  <r>
    <x v="4836"/>
    <s v="Annadiane Mac Giolla Pheadair"/>
    <x v="0"/>
    <d v="1995-12-28T00:00:00"/>
    <n v="2024211"/>
    <x v="171"/>
    <x v="2"/>
    <s v="High Blood Pressure"/>
    <s v="Mood Swings"/>
    <x v="1"/>
    <n v="175"/>
    <x v="2"/>
    <x v="0"/>
    <s v="Happy"/>
    <x v="1"/>
    <x v="0"/>
  </r>
  <r>
    <x v="4837"/>
    <s v="Jordan Lammenga"/>
    <x v="1"/>
    <d v="1993-05-08T00:00:00"/>
    <n v="2024223"/>
    <x v="327"/>
    <x v="3"/>
    <s v="Back Pain"/>
    <s v="Anxiety"/>
    <x v="0"/>
    <n v="112"/>
    <x v="2"/>
    <x v="0"/>
    <s v="Sad"/>
    <x v="1"/>
    <x v="0"/>
  </r>
  <r>
    <x v="4838"/>
    <s v="Rad MacCardle"/>
    <x v="1"/>
    <d v="2006-12-11T00:00:00"/>
    <n v="2024526"/>
    <x v="435"/>
    <x v="2"/>
    <s v="Stomach Ache"/>
    <s v="Anger"/>
    <x v="2"/>
    <n v="119"/>
    <x v="0"/>
    <x v="0"/>
    <s v="Happy"/>
    <x v="0"/>
    <x v="0"/>
  </r>
  <r>
    <x v="4839"/>
    <s v="Austen MacCartan"/>
    <x v="1"/>
    <d v="1993-07-08T00:00:00"/>
    <n v="2024513"/>
    <x v="11"/>
    <x v="0"/>
    <s v="Back Pain"/>
    <s v="Irritability"/>
    <x v="5"/>
    <n v="105"/>
    <x v="0"/>
    <x v="2"/>
    <s v="Neutral"/>
    <x v="0"/>
    <x v="0"/>
  </r>
  <r>
    <x v="4840"/>
    <s v="Chandler Cavaney"/>
    <x v="1"/>
    <d v="1968-02-14T00:00:00"/>
    <n v="2024619"/>
    <x v="535"/>
    <x v="0"/>
    <s v="Headache"/>
    <s v="Anxiety"/>
    <x v="2"/>
    <n v="119"/>
    <x v="0"/>
    <x v="1"/>
    <s v="Sad"/>
    <x v="0"/>
    <x v="0"/>
  </r>
  <r>
    <x v="4841"/>
    <s v="Vanessa Fawlkes"/>
    <x v="0"/>
    <d v="1983-03-30T00:00:00"/>
    <n v="2024213"/>
    <x v="86"/>
    <x v="0"/>
    <s v="Back Pain"/>
    <s v="Mood Swings"/>
    <x v="1"/>
    <n v="182"/>
    <x v="1"/>
    <x v="0"/>
    <s v="Sad"/>
    <x v="0"/>
    <x v="1"/>
  </r>
  <r>
    <x v="4842"/>
    <s v="Bram Rogeon"/>
    <x v="1"/>
    <d v="1963-01-26T00:00:00"/>
    <n v="2024524"/>
    <x v="355"/>
    <x v="1"/>
    <s v="Back Pain"/>
    <s v="Anxiety"/>
    <x v="1"/>
    <n v="56"/>
    <x v="2"/>
    <x v="1"/>
    <s v="Neutral"/>
    <x v="1"/>
    <x v="0"/>
  </r>
  <r>
    <x v="4843"/>
    <s v="Kara Tilford"/>
    <x v="0"/>
    <d v="1995-12-28T00:00:00"/>
    <n v="202448"/>
    <x v="596"/>
    <x v="3"/>
    <s v="Headache"/>
    <s v="Irritability"/>
    <x v="1"/>
    <n v="7"/>
    <x v="1"/>
    <x v="2"/>
    <s v="Happy"/>
    <x v="0"/>
    <x v="0"/>
  </r>
  <r>
    <x v="4844"/>
    <s v="Lida Hedylstone"/>
    <x v="0"/>
    <d v="2003-08-20T00:00:00"/>
    <n v="202452"/>
    <x v="408"/>
    <x v="3"/>
    <s v="Fatigue"/>
    <s v="Mood Swings"/>
    <x v="0"/>
    <n v="63"/>
    <x v="0"/>
    <x v="0"/>
    <s v="Neutral"/>
    <x v="0"/>
    <x v="0"/>
  </r>
  <r>
    <x v="4845"/>
    <s v="Birch Kimmons"/>
    <x v="1"/>
    <d v="1993-12-31T00:00:00"/>
    <n v="202463"/>
    <x v="0"/>
    <x v="2"/>
    <s v="Insomnia"/>
    <s v="Anxiety"/>
    <x v="3"/>
    <n v="133"/>
    <x v="2"/>
    <x v="1"/>
    <s v="Happy"/>
    <x v="1"/>
    <x v="0"/>
  </r>
  <r>
    <x v="4846"/>
    <s v="Thia Curuclis"/>
    <x v="0"/>
    <d v="1995-07-14T00:00:00"/>
    <n v="2024130"/>
    <x v="226"/>
    <x v="0"/>
    <s v="Back Pain"/>
    <s v="Anxiety"/>
    <x v="5"/>
    <n v="161"/>
    <x v="2"/>
    <x v="0"/>
    <s v="Neutral"/>
    <x v="0"/>
    <x v="0"/>
  </r>
  <r>
    <x v="4847"/>
    <s v="Bern Teager"/>
    <x v="1"/>
    <d v="1988-01-01T00:00:00"/>
    <n v="2024312"/>
    <x v="56"/>
    <x v="3"/>
    <s v="Headache"/>
    <s v="Stress"/>
    <x v="2"/>
    <n v="14"/>
    <x v="2"/>
    <x v="0"/>
    <s v="Neutral"/>
    <x v="1"/>
    <x v="0"/>
  </r>
  <r>
    <x v="4848"/>
    <s v="Leoline Gravenor"/>
    <x v="0"/>
    <d v="2005-11-10T00:00:00"/>
    <n v="202436"/>
    <x v="159"/>
    <x v="2"/>
    <s v="Back Pain"/>
    <s v="Irritability"/>
    <x v="2"/>
    <n v="182"/>
    <x v="2"/>
    <x v="0"/>
    <s v="Happy"/>
    <x v="0"/>
    <x v="0"/>
  </r>
  <r>
    <x v="4849"/>
    <s v="Renard Staggs"/>
    <x v="1"/>
    <d v="2006-09-10T00:00:00"/>
    <n v="202459"/>
    <x v="268"/>
    <x v="8"/>
    <s v="Headache"/>
    <s v="Fear"/>
    <x v="10"/>
    <n v="84"/>
    <x v="2"/>
    <x v="2"/>
    <s v="Happy"/>
    <x v="0"/>
    <x v="0"/>
  </r>
  <r>
    <x v="4850"/>
    <s v="Aurora Cressor"/>
    <x v="0"/>
    <d v="2000-01-25T00:00:00"/>
    <n v="2024413"/>
    <x v="88"/>
    <x v="2"/>
    <s v="High Blood Pressure"/>
    <s v="Depression"/>
    <x v="2"/>
    <n v="77"/>
    <x v="0"/>
    <x v="0"/>
    <s v="Neutral"/>
    <x v="0"/>
    <x v="0"/>
  </r>
  <r>
    <x v="4851"/>
    <s v="Gusella Bess"/>
    <x v="0"/>
    <d v="2005-02-15T00:00:00"/>
    <n v="2024528"/>
    <x v="144"/>
    <x v="3"/>
    <s v="Back Pain"/>
    <s v="Depression"/>
    <x v="3"/>
    <n v="140"/>
    <x v="2"/>
    <x v="0"/>
    <s v="Happy"/>
    <x v="0"/>
    <x v="0"/>
  </r>
  <r>
    <x v="4852"/>
    <s v="Nowell Bartos"/>
    <x v="1"/>
    <d v="1990-09-15T00:00:00"/>
    <n v="202447"/>
    <x v="265"/>
    <x v="0"/>
    <s v="Back Pain"/>
    <s v="Irritability"/>
    <x v="2"/>
    <n v="91"/>
    <x v="2"/>
    <x v="1"/>
    <s v="Neutral"/>
    <x v="0"/>
    <x v="0"/>
  </r>
  <r>
    <x v="4853"/>
    <s v="Dicky O'Cullinane"/>
    <x v="1"/>
    <d v="1999-12-28T00:00:00"/>
    <n v="202443"/>
    <x v="127"/>
    <x v="0"/>
    <s v="Fatigue"/>
    <s v="Depression"/>
    <x v="3"/>
    <n v="161"/>
    <x v="2"/>
    <x v="1"/>
    <s v="Neutral"/>
    <x v="0"/>
    <x v="0"/>
  </r>
  <r>
    <x v="4854"/>
    <s v="Selia Guilleton"/>
    <x v="0"/>
    <d v="1990-12-29T00:00:00"/>
    <n v="2024323"/>
    <x v="657"/>
    <x v="5"/>
    <s v="Fatigue"/>
    <s v="Stress"/>
    <x v="2"/>
    <n v="84"/>
    <x v="0"/>
    <x v="0"/>
    <s v="Neutral"/>
    <x v="0"/>
    <x v="0"/>
  </r>
  <r>
    <x v="4855"/>
    <s v="Quill Gligoraci"/>
    <x v="1"/>
    <d v="2002-10-13T00:00:00"/>
    <n v="202442"/>
    <x v="195"/>
    <x v="0"/>
    <s v="Back Pain"/>
    <s v="Anxiety"/>
    <x v="1"/>
    <n v="91"/>
    <x v="1"/>
    <x v="1"/>
    <s v="Sad"/>
    <x v="1"/>
    <x v="0"/>
  </r>
  <r>
    <x v="4856"/>
    <s v="Hashim Dumbar"/>
    <x v="1"/>
    <d v="1994-04-29T00:00:00"/>
    <n v="2024318"/>
    <x v="636"/>
    <x v="5"/>
    <s v="Fatigue"/>
    <s v="Depression"/>
    <x v="5"/>
    <n v="84"/>
    <x v="0"/>
    <x v="1"/>
    <s v="Sad"/>
    <x v="0"/>
    <x v="0"/>
  </r>
  <r>
    <x v="4857"/>
    <s v="Alleen Blanning"/>
    <x v="0"/>
    <d v="2000-09-09T00:00:00"/>
    <n v="202418"/>
    <x v="354"/>
    <x v="0"/>
    <s v="Headache"/>
    <s v="Anxiety"/>
    <x v="2"/>
    <n v="63"/>
    <x v="2"/>
    <x v="0"/>
    <s v="Sad"/>
    <x v="1"/>
    <x v="0"/>
  </r>
  <r>
    <x v="4858"/>
    <s v="Darcey Beany"/>
    <x v="0"/>
    <d v="1990-02-11T00:00:00"/>
    <n v="2024618"/>
    <x v="620"/>
    <x v="0"/>
    <s v="High Blood Pressure"/>
    <s v="Mood Swings"/>
    <x v="2"/>
    <n v="133"/>
    <x v="1"/>
    <x v="0"/>
    <s v="Neutral"/>
    <x v="1"/>
    <x v="0"/>
  </r>
  <r>
    <x v="4859"/>
    <s v="Rowe Croley"/>
    <x v="0"/>
    <d v="1970-07-27T00:00:00"/>
    <n v="2024124"/>
    <x v="54"/>
    <x v="5"/>
    <s v="Headache"/>
    <s v="Stress"/>
    <x v="1"/>
    <n v="35"/>
    <x v="1"/>
    <x v="0"/>
    <s v="Neutral"/>
    <x v="0"/>
    <x v="0"/>
  </r>
  <r>
    <x v="4860"/>
    <s v="Otes Patzelt"/>
    <x v="1"/>
    <d v="1953-07-20T00:00:00"/>
    <n v="2024614"/>
    <x v="293"/>
    <x v="2"/>
    <s v="Fatigue"/>
    <s v="Fear"/>
    <x v="9"/>
    <n v="21"/>
    <x v="0"/>
    <x v="0"/>
    <s v="Neutral"/>
    <x v="0"/>
    <x v="0"/>
  </r>
  <r>
    <x v="4861"/>
    <s v="Noemi De Robertis"/>
    <x v="0"/>
    <d v="1970-01-24T00:00:00"/>
    <n v="2024226"/>
    <x v="655"/>
    <x v="0"/>
    <s v="Insomnia"/>
    <s v="Stress"/>
    <x v="1"/>
    <n v="112"/>
    <x v="1"/>
    <x v="2"/>
    <s v="Neutral"/>
    <x v="1"/>
    <x v="1"/>
  </r>
  <r>
    <x v="4862"/>
    <s v="Addie Tomkys"/>
    <x v="0"/>
    <d v="1989-07-18T00:00:00"/>
    <n v="202464"/>
    <x v="20"/>
    <x v="5"/>
    <s v="Headache"/>
    <s v="Anxiety"/>
    <x v="2"/>
    <n v="133"/>
    <x v="1"/>
    <x v="0"/>
    <s v="Sad"/>
    <x v="1"/>
    <x v="0"/>
  </r>
  <r>
    <x v="4863"/>
    <s v="Paloma Adolf"/>
    <x v="0"/>
    <d v="2003-07-30T00:00:00"/>
    <n v="2024313"/>
    <x v="387"/>
    <x v="1"/>
    <s v="Back Pain"/>
    <s v="Irritability"/>
    <x v="2"/>
    <n v="140"/>
    <x v="2"/>
    <x v="2"/>
    <s v="Neutral"/>
    <x v="0"/>
    <x v="0"/>
  </r>
  <r>
    <x v="4864"/>
    <s v="Charlena Rainton"/>
    <x v="0"/>
    <d v="2000-09-22T00:00:00"/>
    <n v="2024220"/>
    <x v="187"/>
    <x v="3"/>
    <s v="Headache"/>
    <s v="Depression"/>
    <x v="1"/>
    <n v="21"/>
    <x v="1"/>
    <x v="0"/>
    <s v="Sad"/>
    <x v="1"/>
    <x v="0"/>
  </r>
  <r>
    <x v="4865"/>
    <s v="Millie Crombleholme"/>
    <x v="0"/>
    <d v="1989-07-29T00:00:00"/>
    <n v="2024314"/>
    <x v="703"/>
    <x v="2"/>
    <s v="Fatigue"/>
    <s v="Irritability"/>
    <x v="1"/>
    <n v="35"/>
    <x v="0"/>
    <x v="1"/>
    <s v="Neutral"/>
    <x v="0"/>
    <x v="0"/>
  </r>
  <r>
    <x v="4866"/>
    <s v="Tate Quinane"/>
    <x v="0"/>
    <d v="1991-08-09T00:00:00"/>
    <n v="202426"/>
    <x v="447"/>
    <x v="1"/>
    <s v="High Blood Pressure"/>
    <s v="Irritability"/>
    <x v="1"/>
    <n v="63"/>
    <x v="2"/>
    <x v="0"/>
    <s v="Happy"/>
    <x v="0"/>
    <x v="0"/>
  </r>
  <r>
    <x v="4867"/>
    <s v="Scotty Barks"/>
    <x v="1"/>
    <d v="1996-01-13T00:00:00"/>
    <n v="202417"/>
    <x v="165"/>
    <x v="1"/>
    <s v="Headache"/>
    <s v="Irritability"/>
    <x v="2"/>
    <n v="175"/>
    <x v="0"/>
    <x v="0"/>
    <s v="Happy"/>
    <x v="1"/>
    <x v="0"/>
  </r>
  <r>
    <x v="4868"/>
    <s v="Hilary McCumskay"/>
    <x v="1"/>
    <d v="2004-01-23T00:00:00"/>
    <n v="2024120"/>
    <x v="31"/>
    <x v="3"/>
    <s v="Back Pain"/>
    <s v="Stress"/>
    <x v="5"/>
    <n v="126"/>
    <x v="2"/>
    <x v="1"/>
    <s v="Neutral"/>
    <x v="0"/>
    <x v="0"/>
  </r>
  <r>
    <x v="4869"/>
    <s v="Gilbertine Dooley"/>
    <x v="0"/>
    <d v="1996-06-01T00:00:00"/>
    <n v="2024425"/>
    <x v="668"/>
    <x v="3"/>
    <s v="Back Pain"/>
    <s v="Depression"/>
    <x v="5"/>
    <n v="154"/>
    <x v="0"/>
    <x v="0"/>
    <s v="Neutral"/>
    <x v="0"/>
    <x v="0"/>
  </r>
  <r>
    <x v="4870"/>
    <s v="Kev Cruttenden"/>
    <x v="1"/>
    <d v="1993-08-24T00:00:00"/>
    <n v="2024328"/>
    <x v="2"/>
    <x v="1"/>
    <s v="High Blood Pressure"/>
    <s v="Stress"/>
    <x v="2"/>
    <n v="28"/>
    <x v="0"/>
    <x v="0"/>
    <s v="Happy"/>
    <x v="0"/>
    <x v="0"/>
  </r>
  <r>
    <x v="4871"/>
    <s v="Wake Swanton"/>
    <x v="1"/>
    <d v="2006-07-18T00:00:00"/>
    <n v="2024220"/>
    <x v="538"/>
    <x v="8"/>
    <s v="Fatigue"/>
    <s v="Anxiety"/>
    <x v="11"/>
    <n v="105"/>
    <x v="2"/>
    <x v="2"/>
    <s v="Happy"/>
    <x v="1"/>
    <x v="0"/>
  </r>
  <r>
    <x v="4872"/>
    <s v="Fiann Coate"/>
    <x v="0"/>
    <d v="2004-04-21T00:00:00"/>
    <n v="2024123"/>
    <x v="364"/>
    <x v="2"/>
    <s v="Fatigue"/>
    <s v="Anxiety"/>
    <x v="2"/>
    <n v="63"/>
    <x v="0"/>
    <x v="1"/>
    <s v="Neutral"/>
    <x v="0"/>
    <x v="0"/>
  </r>
  <r>
    <x v="4873"/>
    <s v="Jareb De Bernardis"/>
    <x v="1"/>
    <d v="1966-08-05T00:00:00"/>
    <n v="202444"/>
    <x v="637"/>
    <x v="5"/>
    <s v="Headache"/>
    <s v="Irritability"/>
    <x v="0"/>
    <n v="140"/>
    <x v="2"/>
    <x v="0"/>
    <s v="Neutral"/>
    <x v="1"/>
    <x v="0"/>
  </r>
  <r>
    <x v="4874"/>
    <s v="Philippine Oiseau"/>
    <x v="0"/>
    <d v="1998-06-13T00:00:00"/>
    <n v="2024519"/>
    <x v="64"/>
    <x v="1"/>
    <s v="Back Pain"/>
    <s v="Stress"/>
    <x v="3"/>
    <n v="42"/>
    <x v="1"/>
    <x v="0"/>
    <s v="Neutral"/>
    <x v="0"/>
    <x v="0"/>
  </r>
  <r>
    <x v="4875"/>
    <s v="Ranique Mashal"/>
    <x v="0"/>
    <d v="2003-07-07T00:00:00"/>
    <n v="202455"/>
    <x v="380"/>
    <x v="5"/>
    <s v="Fatigue"/>
    <s v="Irritability"/>
    <x v="0"/>
    <n v="98"/>
    <x v="1"/>
    <x v="0"/>
    <s v="Happy"/>
    <x v="1"/>
    <x v="1"/>
  </r>
  <r>
    <x v="4876"/>
    <s v="Del Golston"/>
    <x v="0"/>
    <d v="1999-03-17T00:00:00"/>
    <n v="2024426"/>
    <x v="590"/>
    <x v="0"/>
    <s v="Fatigue"/>
    <s v="Anxiety"/>
    <x v="0"/>
    <n v="91"/>
    <x v="0"/>
    <x v="1"/>
    <s v="Sad"/>
    <x v="0"/>
    <x v="0"/>
  </r>
  <r>
    <x v="4877"/>
    <s v="Jard Burnyate"/>
    <x v="1"/>
    <d v="2002-08-29T00:00:00"/>
    <n v="2024126"/>
    <x v="479"/>
    <x v="3"/>
    <s v="Insomnia"/>
    <s v="Irritability"/>
    <x v="1"/>
    <n v="182"/>
    <x v="2"/>
    <x v="1"/>
    <s v="Sad"/>
    <x v="1"/>
    <x v="0"/>
  </r>
  <r>
    <x v="4878"/>
    <s v="Boyce Wilkowski"/>
    <x v="1"/>
    <d v="1986-08-31T00:00:00"/>
    <n v="202418"/>
    <x v="163"/>
    <x v="3"/>
    <s v="Insomnia"/>
    <s v="Mood Swings"/>
    <x v="5"/>
    <n v="105"/>
    <x v="2"/>
    <x v="0"/>
    <s v="Neutral"/>
    <x v="1"/>
    <x v="0"/>
  </r>
  <r>
    <x v="4879"/>
    <s v="Kristo Kimblen"/>
    <x v="1"/>
    <d v="2006-04-07T00:00:00"/>
    <n v="202431"/>
    <x v="305"/>
    <x v="0"/>
    <s v="Insomnia"/>
    <s v="Depression"/>
    <x v="2"/>
    <n v="133"/>
    <x v="2"/>
    <x v="0"/>
    <s v="Neutral"/>
    <x v="1"/>
    <x v="0"/>
  </r>
  <r>
    <x v="4880"/>
    <s v="Berti Cumberledge"/>
    <x v="1"/>
    <d v="1957-01-01T00:00:00"/>
    <n v="2024113"/>
    <x v="529"/>
    <x v="2"/>
    <s v="Fatigue"/>
    <s v="Fear"/>
    <x v="5"/>
    <n v="126"/>
    <x v="0"/>
    <x v="2"/>
    <s v="Sad"/>
    <x v="0"/>
    <x v="0"/>
  </r>
  <r>
    <x v="4881"/>
    <s v="Tallie Barthelmes"/>
    <x v="0"/>
    <d v="1999-06-09T00:00:00"/>
    <n v="2024622"/>
    <x v="8"/>
    <x v="3"/>
    <s v="Insomnia"/>
    <s v="Irritability"/>
    <x v="3"/>
    <n v="56"/>
    <x v="2"/>
    <x v="1"/>
    <s v="Sad"/>
    <x v="1"/>
    <x v="0"/>
  </r>
  <r>
    <x v="4882"/>
    <s v="Ev Veltman"/>
    <x v="1"/>
    <d v="1952-12-20T00:00:00"/>
    <n v="2024319"/>
    <x v="35"/>
    <x v="7"/>
    <s v="Fatigue"/>
    <s v="Fear"/>
    <x v="4"/>
    <n v="14"/>
    <x v="2"/>
    <x v="0"/>
    <s v="Neutral"/>
    <x v="0"/>
    <x v="0"/>
  </r>
  <r>
    <x v="4883"/>
    <s v="Bogart Antonoyev"/>
    <x v="1"/>
    <d v="2001-04-15T00:00:00"/>
    <n v="202425"/>
    <x v="460"/>
    <x v="1"/>
    <s v="Insomnia"/>
    <s v="Anxiety"/>
    <x v="1"/>
    <n v="49"/>
    <x v="0"/>
    <x v="1"/>
    <s v="Sad"/>
    <x v="0"/>
    <x v="0"/>
  </r>
  <r>
    <x v="4884"/>
    <s v="Adrian Moralas"/>
    <x v="1"/>
    <d v="1990-12-28T00:00:00"/>
    <n v="2024131"/>
    <x v="148"/>
    <x v="0"/>
    <s v="High Blood Pressure"/>
    <s v="Depression"/>
    <x v="0"/>
    <n v="77"/>
    <x v="2"/>
    <x v="0"/>
    <s v="Happy"/>
    <x v="0"/>
    <x v="0"/>
  </r>
  <r>
    <x v="4885"/>
    <s v="Pinchas Fleetwood"/>
    <x v="1"/>
    <d v="2005-02-15T00:00:00"/>
    <n v="2024114"/>
    <x v="68"/>
    <x v="3"/>
    <s v="Insomnia"/>
    <s v="Mood Swings"/>
    <x v="3"/>
    <n v="63"/>
    <x v="1"/>
    <x v="1"/>
    <s v="Happy"/>
    <x v="0"/>
    <x v="0"/>
  </r>
  <r>
    <x v="4886"/>
    <s v="Freddie Barenski"/>
    <x v="0"/>
    <d v="1984-06-28T00:00:00"/>
    <n v="2024411"/>
    <x v="319"/>
    <x v="5"/>
    <s v="Back Pain"/>
    <s v="Anxiety"/>
    <x v="2"/>
    <n v="77"/>
    <x v="0"/>
    <x v="0"/>
    <s v="Sad"/>
    <x v="0"/>
    <x v="0"/>
  </r>
  <r>
    <x v="4887"/>
    <s v="Avrom Aucourte"/>
    <x v="1"/>
    <d v="1999-01-28T00:00:00"/>
    <n v="202439"/>
    <x v="192"/>
    <x v="5"/>
    <s v="Insomnia"/>
    <s v="Mood Swings"/>
    <x v="1"/>
    <n v="182"/>
    <x v="1"/>
    <x v="0"/>
    <s v="Neutral"/>
    <x v="0"/>
    <x v="0"/>
  </r>
  <r>
    <x v="4888"/>
    <s v="Risa Angrave"/>
    <x v="0"/>
    <d v="2003-10-29T00:00:00"/>
    <n v="202411"/>
    <x v="683"/>
    <x v="0"/>
    <s v="High Blood Pressure"/>
    <s v="Stress"/>
    <x v="1"/>
    <n v="168"/>
    <x v="0"/>
    <x v="0"/>
    <s v="Happy"/>
    <x v="1"/>
    <x v="0"/>
  </r>
  <r>
    <x v="4889"/>
    <s v="Ivan Wolfenden"/>
    <x v="1"/>
    <d v="2002-02-21T00:00:00"/>
    <n v="2024118"/>
    <x v="576"/>
    <x v="0"/>
    <s v="High Blood Pressure"/>
    <s v="Irritability"/>
    <x v="3"/>
    <n v="28"/>
    <x v="0"/>
    <x v="1"/>
    <s v="Happy"/>
    <x v="0"/>
    <x v="0"/>
  </r>
  <r>
    <x v="4890"/>
    <s v="Kaila Longhorne"/>
    <x v="0"/>
    <d v="1994-03-20T00:00:00"/>
    <n v="2024217"/>
    <x v="627"/>
    <x v="1"/>
    <s v="Fatigue"/>
    <s v="Anxiety"/>
    <x v="0"/>
    <n v="133"/>
    <x v="1"/>
    <x v="0"/>
    <s v="Happy"/>
    <x v="0"/>
    <x v="0"/>
  </r>
  <r>
    <x v="4891"/>
    <s v="Conni Allsop"/>
    <x v="0"/>
    <d v="2004-09-16T00:00:00"/>
    <n v="202456"/>
    <x v="459"/>
    <x v="0"/>
    <s v="Back Pain"/>
    <s v="Stress"/>
    <x v="5"/>
    <n v="84"/>
    <x v="1"/>
    <x v="1"/>
    <s v="Neutral"/>
    <x v="0"/>
    <x v="0"/>
  </r>
  <r>
    <x v="4892"/>
    <s v="Burty Mouth"/>
    <x v="1"/>
    <d v="2006-06-18T00:00:00"/>
    <n v="2024516"/>
    <x v="94"/>
    <x v="3"/>
    <s v="Fatigue"/>
    <s v="Depression"/>
    <x v="2"/>
    <n v="161"/>
    <x v="2"/>
    <x v="1"/>
    <s v="Happy"/>
    <x v="0"/>
    <x v="0"/>
  </r>
  <r>
    <x v="4893"/>
    <s v="Pierson McGilvary"/>
    <x v="1"/>
    <d v="1997-09-07T00:00:00"/>
    <n v="2024427"/>
    <x v="248"/>
    <x v="0"/>
    <s v="Insomnia"/>
    <s v="Mood Swings"/>
    <x v="2"/>
    <n v="28"/>
    <x v="2"/>
    <x v="1"/>
    <s v="Neutral"/>
    <x v="0"/>
    <x v="0"/>
  </r>
  <r>
    <x v="4894"/>
    <s v="Frasco Wesker"/>
    <x v="1"/>
    <d v="2000-12-24T00:00:00"/>
    <n v="2024329"/>
    <x v="371"/>
    <x v="0"/>
    <s v="Insomnia"/>
    <s v="Anxiety"/>
    <x v="2"/>
    <n v="56"/>
    <x v="0"/>
    <x v="0"/>
    <s v="Neutral"/>
    <x v="0"/>
    <x v="0"/>
  </r>
  <r>
    <x v="4895"/>
    <s v="Correy Dalbey"/>
    <x v="1"/>
    <d v="2005-09-16T00:00:00"/>
    <n v="202427"/>
    <x v="219"/>
    <x v="5"/>
    <s v="Fatigue"/>
    <s v="Anxiety"/>
    <x v="1"/>
    <n v="119"/>
    <x v="0"/>
    <x v="2"/>
    <s v="Happy"/>
    <x v="0"/>
    <x v="0"/>
  </r>
  <r>
    <x v="4896"/>
    <s v="Brig Readitt"/>
    <x v="1"/>
    <d v="1995-06-22T00:00:00"/>
    <n v="202442"/>
    <x v="488"/>
    <x v="3"/>
    <s v="Insomnia"/>
    <s v="Mood Swings"/>
    <x v="1"/>
    <n v="182"/>
    <x v="1"/>
    <x v="0"/>
    <s v="Happy"/>
    <x v="0"/>
    <x v="0"/>
  </r>
  <r>
    <x v="4897"/>
    <s v="Ellis Stephenson"/>
    <x v="1"/>
    <d v="1990-05-04T00:00:00"/>
    <n v="2024514"/>
    <x v="267"/>
    <x v="5"/>
    <s v="Insomnia"/>
    <s v="Anxiety"/>
    <x v="5"/>
    <n v="56"/>
    <x v="2"/>
    <x v="0"/>
    <s v="Neutral"/>
    <x v="0"/>
    <x v="0"/>
  </r>
  <r>
    <x v="4898"/>
    <s v="Ellynn Storcke"/>
    <x v="0"/>
    <d v="1987-11-12T00:00:00"/>
    <n v="2024421"/>
    <x v="152"/>
    <x v="0"/>
    <s v="High Blood Pressure"/>
    <s v="Irritability"/>
    <x v="2"/>
    <n v="14"/>
    <x v="2"/>
    <x v="1"/>
    <s v="Sad"/>
    <x v="0"/>
    <x v="0"/>
  </r>
  <r>
    <x v="4899"/>
    <s v="Foster Stearndale"/>
    <x v="1"/>
    <d v="2003-09-11T00:00:00"/>
    <n v="2024410"/>
    <x v="372"/>
    <x v="2"/>
    <s v="Back Pain"/>
    <s v="Stress"/>
    <x v="3"/>
    <n v="168"/>
    <x v="1"/>
    <x v="1"/>
    <s v="Happy"/>
    <x v="1"/>
    <x v="0"/>
  </r>
  <r>
    <x v="4900"/>
    <s v="Meade Gooly"/>
    <x v="0"/>
    <d v="1982-03-21T00:00:00"/>
    <n v="2024228"/>
    <x v="211"/>
    <x v="1"/>
    <s v="Fatigue"/>
    <s v="Depression"/>
    <x v="3"/>
    <n v="56"/>
    <x v="2"/>
    <x v="1"/>
    <s v="Sad"/>
    <x v="1"/>
    <x v="0"/>
  </r>
  <r>
    <x v="4901"/>
    <s v="Salomon Woollhead"/>
    <x v="1"/>
    <d v="1980-10-19T00:00:00"/>
    <n v="2024211"/>
    <x v="557"/>
    <x v="0"/>
    <s v="High Blood Pressure"/>
    <s v="Irritability"/>
    <x v="3"/>
    <n v="21"/>
    <x v="2"/>
    <x v="1"/>
    <s v="Happy"/>
    <x v="0"/>
    <x v="0"/>
  </r>
  <r>
    <x v="4902"/>
    <s v="Mikel Skerm"/>
    <x v="1"/>
    <d v="1977-03-22T00:00:00"/>
    <n v="2024617"/>
    <x v="112"/>
    <x v="0"/>
    <s v="Back Pain"/>
    <s v="Anxiety"/>
    <x v="5"/>
    <n v="119"/>
    <x v="2"/>
    <x v="0"/>
    <s v="Sad"/>
    <x v="0"/>
    <x v="0"/>
  </r>
  <r>
    <x v="4903"/>
    <s v="Ferguson Colbridge"/>
    <x v="1"/>
    <d v="2006-05-10T00:00:00"/>
    <n v="202443"/>
    <x v="195"/>
    <x v="1"/>
    <s v="Insomnia"/>
    <s v="Depression"/>
    <x v="5"/>
    <n v="28"/>
    <x v="2"/>
    <x v="2"/>
    <s v="Sad"/>
    <x v="0"/>
    <x v="0"/>
  </r>
  <r>
    <x v="4904"/>
    <s v="Giusto Melhuish"/>
    <x v="1"/>
    <d v="2000-12-15T00:00:00"/>
    <n v="2024124"/>
    <x v="466"/>
    <x v="1"/>
    <s v="Headache"/>
    <s v="Depression"/>
    <x v="0"/>
    <n v="98"/>
    <x v="1"/>
    <x v="1"/>
    <s v="Neutral"/>
    <x v="1"/>
    <x v="0"/>
  </r>
  <r>
    <x v="4905"/>
    <s v="Jordana Miche"/>
    <x v="0"/>
    <d v="1990-03-02T00:00:00"/>
    <n v="2024517"/>
    <x v="124"/>
    <x v="0"/>
    <s v="Back Pain"/>
    <s v="Irritability"/>
    <x v="0"/>
    <n v="154"/>
    <x v="2"/>
    <x v="1"/>
    <s v="Happy"/>
    <x v="0"/>
    <x v="0"/>
  </r>
  <r>
    <x v="4906"/>
    <s v="Jorie Dossit"/>
    <x v="0"/>
    <d v="1961-11-16T00:00:00"/>
    <n v="2024519"/>
    <x v="126"/>
    <x v="0"/>
    <s v="Fatigue"/>
    <s v="Irritability"/>
    <x v="0"/>
    <n v="161"/>
    <x v="2"/>
    <x v="2"/>
    <s v="Sad"/>
    <x v="0"/>
    <x v="0"/>
  </r>
  <r>
    <x v="4907"/>
    <s v="Dwayne Beany"/>
    <x v="1"/>
    <d v="1978-05-17T00:00:00"/>
    <n v="2024523"/>
    <x v="434"/>
    <x v="1"/>
    <s v="Back Pain"/>
    <s v="Irritability"/>
    <x v="3"/>
    <n v="168"/>
    <x v="1"/>
    <x v="1"/>
    <s v="Sad"/>
    <x v="1"/>
    <x v="0"/>
  </r>
  <r>
    <x v="4908"/>
    <s v="Darby Dani"/>
    <x v="1"/>
    <d v="1995-04-15T00:00:00"/>
    <n v="202461"/>
    <x v="293"/>
    <x v="3"/>
    <s v="Fatigue"/>
    <s v="Anxiety"/>
    <x v="1"/>
    <n v="140"/>
    <x v="2"/>
    <x v="0"/>
    <s v="Neutral"/>
    <x v="1"/>
    <x v="0"/>
  </r>
  <r>
    <x v="4909"/>
    <s v="Amye Pesic"/>
    <x v="0"/>
    <d v="2005-07-24T00:00:00"/>
    <n v="2024217"/>
    <x v="166"/>
    <x v="5"/>
    <s v="High Blood Pressure"/>
    <s v="Depression"/>
    <x v="2"/>
    <n v="168"/>
    <x v="1"/>
    <x v="0"/>
    <s v="Sad"/>
    <x v="1"/>
    <x v="0"/>
  </r>
  <r>
    <x v="4910"/>
    <s v="Howard Limbert"/>
    <x v="1"/>
    <d v="2003-01-25T00:00:00"/>
    <n v="2024122"/>
    <x v="28"/>
    <x v="5"/>
    <s v="Insomnia"/>
    <s v="Stress"/>
    <x v="0"/>
    <n v="91"/>
    <x v="1"/>
    <x v="1"/>
    <s v="Sad"/>
    <x v="1"/>
    <x v="0"/>
  </r>
  <r>
    <x v="4911"/>
    <s v="Vance Ratter"/>
    <x v="1"/>
    <d v="1990-09-27T00:00:00"/>
    <n v="2024526"/>
    <x v="68"/>
    <x v="1"/>
    <s v="Fatigue"/>
    <s v="Anxiety"/>
    <x v="2"/>
    <n v="161"/>
    <x v="0"/>
    <x v="1"/>
    <s v="Happy"/>
    <x v="0"/>
    <x v="0"/>
  </r>
  <r>
    <x v="4912"/>
    <s v="Anders Schneidau"/>
    <x v="1"/>
    <d v="1994-01-14T00:00:00"/>
    <n v="2024418"/>
    <x v="263"/>
    <x v="1"/>
    <s v="Back Pain"/>
    <s v="Anxiety"/>
    <x v="2"/>
    <n v="140"/>
    <x v="2"/>
    <x v="0"/>
    <s v="Sad"/>
    <x v="0"/>
    <x v="0"/>
  </r>
  <r>
    <x v="4913"/>
    <s v="Silvia Richardes"/>
    <x v="0"/>
    <d v="2006-01-13T00:00:00"/>
    <n v="202425"/>
    <x v="480"/>
    <x v="2"/>
    <s v="Fatigue"/>
    <s v="Anxiety"/>
    <x v="5"/>
    <n v="49"/>
    <x v="2"/>
    <x v="1"/>
    <s v="Neutral"/>
    <x v="1"/>
    <x v="0"/>
  </r>
  <r>
    <x v="4914"/>
    <s v="Noell Josefer"/>
    <x v="0"/>
    <d v="1997-08-07T00:00:00"/>
    <n v="202448"/>
    <x v="511"/>
    <x v="5"/>
    <s v="High Blood Pressure"/>
    <s v="Anxiety"/>
    <x v="0"/>
    <n v="77"/>
    <x v="0"/>
    <x v="1"/>
    <s v="Sad"/>
    <x v="0"/>
    <x v="0"/>
  </r>
  <r>
    <x v="4915"/>
    <s v="Leilah Couthard"/>
    <x v="0"/>
    <d v="2004-05-30T00:00:00"/>
    <n v="2024522"/>
    <x v="56"/>
    <x v="5"/>
    <s v="Back Pain"/>
    <s v="Anxiety"/>
    <x v="2"/>
    <n v="161"/>
    <x v="0"/>
    <x v="1"/>
    <s v="Neutral"/>
    <x v="0"/>
    <x v="0"/>
  </r>
  <r>
    <x v="4916"/>
    <s v="Pat Tucknott"/>
    <x v="1"/>
    <d v="1980-11-22T00:00:00"/>
    <n v="202448"/>
    <x v="5"/>
    <x v="3"/>
    <s v="Back Pain"/>
    <s v="Depression"/>
    <x v="1"/>
    <n v="105"/>
    <x v="0"/>
    <x v="1"/>
    <s v="Happy"/>
    <x v="0"/>
    <x v="0"/>
  </r>
  <r>
    <x v="4917"/>
    <s v="Willdon Bragger"/>
    <x v="1"/>
    <d v="1996-07-11T00:00:00"/>
    <n v="2024225"/>
    <x v="192"/>
    <x v="3"/>
    <s v="Insomnia"/>
    <s v="Irritability"/>
    <x v="2"/>
    <n v="70"/>
    <x v="2"/>
    <x v="2"/>
    <s v="Happy"/>
    <x v="1"/>
    <x v="0"/>
  </r>
  <r>
    <x v="4918"/>
    <s v="Renato Sebrens"/>
    <x v="1"/>
    <d v="2000-01-25T00:00:00"/>
    <n v="2024225"/>
    <x v="536"/>
    <x v="5"/>
    <s v="Headache"/>
    <s v="Anxiety"/>
    <x v="3"/>
    <n v="175"/>
    <x v="1"/>
    <x v="1"/>
    <s v="Neutral"/>
    <x v="1"/>
    <x v="1"/>
  </r>
  <r>
    <x v="4919"/>
    <s v="Tuckie Coper"/>
    <x v="1"/>
    <d v="1972-12-16T00:00:00"/>
    <n v="2024214"/>
    <x v="495"/>
    <x v="3"/>
    <s v="Insomnia"/>
    <s v="Stress"/>
    <x v="3"/>
    <n v="49"/>
    <x v="1"/>
    <x v="0"/>
    <s v="Neutral"/>
    <x v="0"/>
    <x v="0"/>
  </r>
  <r>
    <x v="4920"/>
    <s v="Brewster Crohan"/>
    <x v="1"/>
    <d v="2002-08-29T00:00:00"/>
    <n v="202457"/>
    <x v="173"/>
    <x v="1"/>
    <s v="High Blood Pressure"/>
    <s v="Mood Swings"/>
    <x v="5"/>
    <n v="168"/>
    <x v="1"/>
    <x v="0"/>
    <s v="Sad"/>
    <x v="0"/>
    <x v="0"/>
  </r>
  <r>
    <x v="4921"/>
    <s v="Ban Kalkofer"/>
    <x v="1"/>
    <d v="1969-01-28T00:00:00"/>
    <n v="202428"/>
    <x v="700"/>
    <x v="3"/>
    <s v="Fatigue"/>
    <s v="Irritability"/>
    <x v="2"/>
    <n v="182"/>
    <x v="2"/>
    <x v="0"/>
    <s v="Happy"/>
    <x v="1"/>
    <x v="0"/>
  </r>
  <r>
    <x v="4922"/>
    <s v="Juditha Dennitts"/>
    <x v="0"/>
    <d v="1949-07-06T00:00:00"/>
    <n v="2024417"/>
    <x v="198"/>
    <x v="2"/>
    <s v="Shortness of Breath"/>
    <s v="Loneliness"/>
    <x v="4"/>
    <n v="21"/>
    <x v="0"/>
    <x v="2"/>
    <s v="Neutral"/>
    <x v="0"/>
    <x v="0"/>
  </r>
  <r>
    <x v="4923"/>
    <s v="Benny Briston"/>
    <x v="1"/>
    <d v="1992-03-06T00:00:00"/>
    <n v="202411"/>
    <x v="66"/>
    <x v="1"/>
    <s v="Headache"/>
    <s v="Anxiety"/>
    <x v="1"/>
    <n v="140"/>
    <x v="2"/>
    <x v="0"/>
    <s v="Happy"/>
    <x v="1"/>
    <x v="0"/>
  </r>
  <r>
    <x v="4924"/>
    <s v="Olvan Mowsley"/>
    <x v="1"/>
    <d v="1993-09-11T00:00:00"/>
    <n v="202438"/>
    <x v="212"/>
    <x v="3"/>
    <s v="Insomnia"/>
    <s v="Depression"/>
    <x v="3"/>
    <n v="161"/>
    <x v="2"/>
    <x v="0"/>
    <s v="Sad"/>
    <x v="0"/>
    <x v="0"/>
  </r>
  <r>
    <x v="4925"/>
    <s v="Rancell McQuillan"/>
    <x v="1"/>
    <d v="1997-07-18T00:00:00"/>
    <n v="2024521"/>
    <x v="139"/>
    <x v="0"/>
    <s v="Back Pain"/>
    <s v="Depression"/>
    <x v="2"/>
    <n v="28"/>
    <x v="2"/>
    <x v="0"/>
    <s v="Neutral"/>
    <x v="1"/>
    <x v="0"/>
  </r>
  <r>
    <x v="4926"/>
    <s v="Trude Shafto"/>
    <x v="0"/>
    <d v="2002-01-24T00:00:00"/>
    <n v="202436"/>
    <x v="89"/>
    <x v="2"/>
    <s v="Fatigue"/>
    <s v="Irritability"/>
    <x v="0"/>
    <n v="154"/>
    <x v="0"/>
    <x v="0"/>
    <s v="Sad"/>
    <x v="0"/>
    <x v="0"/>
  </r>
  <r>
    <x v="4927"/>
    <s v="Raddy Summerfield"/>
    <x v="1"/>
    <d v="1947-07-20T00:00:00"/>
    <n v="202435"/>
    <x v="107"/>
    <x v="7"/>
    <s v="Fatigue"/>
    <s v="Loneliness"/>
    <x v="8"/>
    <n v="91"/>
    <x v="2"/>
    <x v="1"/>
    <s v="Neutral"/>
    <x v="0"/>
    <x v="0"/>
  </r>
  <r>
    <x v="4928"/>
    <s v="Carl Wraxall"/>
    <x v="1"/>
    <d v="1996-12-30T00:00:00"/>
    <n v="202438"/>
    <x v="130"/>
    <x v="1"/>
    <s v="Back Pain"/>
    <s v="Anxiety"/>
    <x v="2"/>
    <n v="91"/>
    <x v="2"/>
    <x v="2"/>
    <s v="Sad"/>
    <x v="0"/>
    <x v="0"/>
  </r>
  <r>
    <x v="4929"/>
    <s v="Christel Makepeace"/>
    <x v="0"/>
    <d v="2001-07-16T00:00:00"/>
    <n v="2024621"/>
    <x v="71"/>
    <x v="3"/>
    <s v="Insomnia"/>
    <s v="Anxiety"/>
    <x v="0"/>
    <n v="14"/>
    <x v="0"/>
    <x v="0"/>
    <s v="Neutral"/>
    <x v="0"/>
    <x v="0"/>
  </r>
  <r>
    <x v="4930"/>
    <s v="Stuart Rathborne"/>
    <x v="1"/>
    <d v="1980-10-25T00:00:00"/>
    <n v="2024613"/>
    <x v="150"/>
    <x v="0"/>
    <s v="High Blood Pressure"/>
    <s v="Depression"/>
    <x v="5"/>
    <n v="140"/>
    <x v="1"/>
    <x v="2"/>
    <s v="Sad"/>
    <x v="0"/>
    <x v="1"/>
  </r>
  <r>
    <x v="4931"/>
    <s v="Iver Sybe"/>
    <x v="1"/>
    <d v="1988-07-07T00:00:00"/>
    <n v="2024612"/>
    <x v="569"/>
    <x v="2"/>
    <s v="High Blood Pressure"/>
    <s v="Irritability"/>
    <x v="2"/>
    <n v="119"/>
    <x v="0"/>
    <x v="0"/>
    <s v="Sad"/>
    <x v="0"/>
    <x v="0"/>
  </r>
  <r>
    <x v="4932"/>
    <s v="Leigh Po"/>
    <x v="1"/>
    <d v="2000-09-15T00:00:00"/>
    <n v="202416"/>
    <x v="594"/>
    <x v="0"/>
    <s v="Back Pain"/>
    <s v="Irritability"/>
    <x v="1"/>
    <n v="63"/>
    <x v="2"/>
    <x v="0"/>
    <s v="Neutral"/>
    <x v="0"/>
    <x v="0"/>
  </r>
  <r>
    <x v="4933"/>
    <s v="Jorgan Kennerley"/>
    <x v="1"/>
    <d v="2000-07-11T00:00:00"/>
    <n v="2024211"/>
    <x v="391"/>
    <x v="0"/>
    <s v="Headache"/>
    <s v="Anxiety"/>
    <x v="3"/>
    <n v="49"/>
    <x v="2"/>
    <x v="0"/>
    <s v="Sad"/>
    <x v="1"/>
    <x v="0"/>
  </r>
  <r>
    <x v="4934"/>
    <s v="Rhodie Kelby"/>
    <x v="0"/>
    <d v="2003-08-16T00:00:00"/>
    <n v="202451"/>
    <x v="122"/>
    <x v="1"/>
    <s v="High Blood Pressure"/>
    <s v="Depression"/>
    <x v="1"/>
    <n v="182"/>
    <x v="2"/>
    <x v="0"/>
    <s v="Neutral"/>
    <x v="1"/>
    <x v="0"/>
  </r>
  <r>
    <x v="4935"/>
    <s v="Gleda Derill"/>
    <x v="0"/>
    <d v="1976-12-27T00:00:00"/>
    <n v="2024425"/>
    <x v="419"/>
    <x v="1"/>
    <s v="Headache"/>
    <s v="Irritability"/>
    <x v="5"/>
    <n v="28"/>
    <x v="1"/>
    <x v="1"/>
    <s v="Sad"/>
    <x v="1"/>
    <x v="0"/>
  </r>
  <r>
    <x v="4936"/>
    <s v="Griz Grabbam"/>
    <x v="1"/>
    <d v="2004-06-29T00:00:00"/>
    <n v="2024612"/>
    <x v="461"/>
    <x v="1"/>
    <s v="Headache"/>
    <s v="Irritability"/>
    <x v="0"/>
    <n v="161"/>
    <x v="0"/>
    <x v="0"/>
    <s v="Sad"/>
    <x v="0"/>
    <x v="0"/>
  </r>
  <r>
    <x v="4937"/>
    <s v="Jania Benettini"/>
    <x v="0"/>
    <d v="2003-06-11T00:00:00"/>
    <n v="202423"/>
    <x v="459"/>
    <x v="0"/>
    <s v="Back Pain"/>
    <s v="Irritability"/>
    <x v="3"/>
    <n v="14"/>
    <x v="2"/>
    <x v="1"/>
    <s v="Neutral"/>
    <x v="1"/>
    <x v="0"/>
  </r>
  <r>
    <x v="4938"/>
    <s v="Lyman Edmondson"/>
    <x v="1"/>
    <d v="2000-10-23T00:00:00"/>
    <n v="2024519"/>
    <x v="392"/>
    <x v="3"/>
    <s v="Headache"/>
    <s v="Stress"/>
    <x v="1"/>
    <n v="133"/>
    <x v="1"/>
    <x v="1"/>
    <s v="Sad"/>
    <x v="1"/>
    <x v="1"/>
  </r>
  <r>
    <x v="4939"/>
    <s v="Marcelle Barling"/>
    <x v="0"/>
    <d v="1981-03-07T00:00:00"/>
    <n v="2024623"/>
    <x v="22"/>
    <x v="2"/>
    <s v="Insomnia"/>
    <s v="Depression"/>
    <x v="5"/>
    <n v="42"/>
    <x v="2"/>
    <x v="0"/>
    <s v="Neutral"/>
    <x v="0"/>
    <x v="0"/>
  </r>
  <r>
    <x v="4940"/>
    <s v="Tobi Pendergast"/>
    <x v="0"/>
    <d v="1996-03-29T00:00:00"/>
    <n v="2024510"/>
    <x v="424"/>
    <x v="3"/>
    <s v="Back Pain"/>
    <s v="Anxiety"/>
    <x v="2"/>
    <n v="70"/>
    <x v="2"/>
    <x v="2"/>
    <s v="Sad"/>
    <x v="0"/>
    <x v="0"/>
  </r>
  <r>
    <x v="4941"/>
    <s v="Letti Buckam"/>
    <x v="0"/>
    <d v="1986-07-26T00:00:00"/>
    <n v="2024319"/>
    <x v="61"/>
    <x v="3"/>
    <s v="Back Pain"/>
    <s v="Depression"/>
    <x v="5"/>
    <n v="77"/>
    <x v="0"/>
    <x v="0"/>
    <s v="Neutral"/>
    <x v="1"/>
    <x v="0"/>
  </r>
  <r>
    <x v="4942"/>
    <s v="Ahmad Hillborne"/>
    <x v="1"/>
    <d v="1976-10-31T00:00:00"/>
    <n v="2024226"/>
    <x v="31"/>
    <x v="0"/>
    <s v="Fatigue"/>
    <s v="Irritability"/>
    <x v="0"/>
    <n v="42"/>
    <x v="0"/>
    <x v="2"/>
    <s v="Neutral"/>
    <x v="1"/>
    <x v="0"/>
  </r>
  <r>
    <x v="4943"/>
    <s v="Bailey Millen"/>
    <x v="1"/>
    <d v="1992-12-20T00:00:00"/>
    <n v="2024328"/>
    <x v="372"/>
    <x v="1"/>
    <s v="Fatigue"/>
    <s v="Anxiety"/>
    <x v="5"/>
    <n v="70"/>
    <x v="1"/>
    <x v="0"/>
    <s v="Neutral"/>
    <x v="1"/>
    <x v="0"/>
  </r>
  <r>
    <x v="4944"/>
    <s v="Adam McMurdo"/>
    <x v="1"/>
    <d v="2003-03-02T00:00:00"/>
    <n v="202461"/>
    <x v="604"/>
    <x v="5"/>
    <s v="Insomnia"/>
    <s v="Mood Swings"/>
    <x v="2"/>
    <n v="119"/>
    <x v="0"/>
    <x v="1"/>
    <s v="Sad"/>
    <x v="1"/>
    <x v="0"/>
  </r>
  <r>
    <x v="4945"/>
    <s v="Ramon Roderick"/>
    <x v="1"/>
    <d v="2003-06-30T00:00:00"/>
    <n v="2024330"/>
    <x v="443"/>
    <x v="3"/>
    <s v="High Blood Pressure"/>
    <s v="Stress"/>
    <x v="1"/>
    <n v="112"/>
    <x v="2"/>
    <x v="0"/>
    <s v="Happy"/>
    <x v="0"/>
    <x v="0"/>
  </r>
  <r>
    <x v="4946"/>
    <s v="Lazarus McMeanma"/>
    <x v="1"/>
    <d v="2003-03-25T00:00:00"/>
    <n v="202429"/>
    <x v="44"/>
    <x v="0"/>
    <s v="Fatigue"/>
    <s v="Irritability"/>
    <x v="5"/>
    <n v="21"/>
    <x v="1"/>
    <x v="0"/>
    <s v="Happy"/>
    <x v="1"/>
    <x v="0"/>
  </r>
  <r>
    <x v="4947"/>
    <s v="Charmaine Lademann"/>
    <x v="0"/>
    <d v="1995-01-26T00:00:00"/>
    <n v="2024322"/>
    <x v="349"/>
    <x v="0"/>
    <s v="Fatigue"/>
    <s v="Anxiety"/>
    <x v="3"/>
    <n v="49"/>
    <x v="1"/>
    <x v="1"/>
    <s v="Neutral"/>
    <x v="0"/>
    <x v="0"/>
  </r>
  <r>
    <x v="4948"/>
    <s v="Harman Scandrett"/>
    <x v="1"/>
    <d v="2003-04-07T00:00:00"/>
    <n v="2024125"/>
    <x v="626"/>
    <x v="3"/>
    <s v="Headache"/>
    <s v="Irritability"/>
    <x v="5"/>
    <n v="63"/>
    <x v="0"/>
    <x v="1"/>
    <s v="Neutral"/>
    <x v="0"/>
    <x v="0"/>
  </r>
  <r>
    <x v="4949"/>
    <s v="Rubin Salway"/>
    <x v="1"/>
    <d v="2001-08-18T00:00:00"/>
    <n v="2024512"/>
    <x v="184"/>
    <x v="3"/>
    <s v="Back Pain"/>
    <s v="Depression"/>
    <x v="3"/>
    <n v="105"/>
    <x v="2"/>
    <x v="0"/>
    <s v="Sad"/>
    <x v="1"/>
    <x v="0"/>
  </r>
  <r>
    <x v="4950"/>
    <s v="Pablo Tremmil"/>
    <x v="1"/>
    <d v="2001-06-08T00:00:00"/>
    <n v="2024430"/>
    <x v="65"/>
    <x v="5"/>
    <s v="Back Pain"/>
    <s v="Depression"/>
    <x v="0"/>
    <n v="14"/>
    <x v="0"/>
    <x v="1"/>
    <s v="Sad"/>
    <x v="0"/>
    <x v="0"/>
  </r>
  <r>
    <x v="4951"/>
    <s v="Bell Valintine"/>
    <x v="0"/>
    <d v="1992-03-27T00:00:00"/>
    <n v="2024420"/>
    <x v="293"/>
    <x v="3"/>
    <s v="Back Pain"/>
    <s v="Anxiety"/>
    <x v="2"/>
    <n v="98"/>
    <x v="2"/>
    <x v="0"/>
    <s v="Neutral"/>
    <x v="0"/>
    <x v="0"/>
  </r>
  <r>
    <x v="4952"/>
    <s v="Ginelle Klezmski"/>
    <x v="0"/>
    <d v="1986-12-25T00:00:00"/>
    <n v="202458"/>
    <x v="360"/>
    <x v="1"/>
    <s v="Back Pain"/>
    <s v="Depression"/>
    <x v="2"/>
    <n v="133"/>
    <x v="0"/>
    <x v="0"/>
    <s v="Sad"/>
    <x v="0"/>
    <x v="0"/>
  </r>
  <r>
    <x v="4953"/>
    <s v="Aurea Joysey"/>
    <x v="0"/>
    <d v="1977-09-13T00:00:00"/>
    <n v="202445"/>
    <x v="371"/>
    <x v="0"/>
    <s v="Fatigue"/>
    <s v="Mood Swings"/>
    <x v="0"/>
    <n v="175"/>
    <x v="2"/>
    <x v="2"/>
    <s v="Neutral"/>
    <x v="1"/>
    <x v="0"/>
  </r>
  <r>
    <x v="4954"/>
    <s v="Liane Lilleycrop"/>
    <x v="0"/>
    <d v="2003-07-26T00:00:00"/>
    <n v="2024226"/>
    <x v="465"/>
    <x v="1"/>
    <s v="Insomnia"/>
    <s v="Anxiety"/>
    <x v="2"/>
    <n v="63"/>
    <x v="2"/>
    <x v="2"/>
    <s v="Neutral"/>
    <x v="0"/>
    <x v="0"/>
  </r>
  <r>
    <x v="4955"/>
    <s v="Sabine Tombleson"/>
    <x v="0"/>
    <d v="1984-04-01T00:00:00"/>
    <n v="2024423"/>
    <x v="392"/>
    <x v="0"/>
    <s v="Fatigue"/>
    <s v="Mood Swings"/>
    <x v="3"/>
    <n v="105"/>
    <x v="1"/>
    <x v="1"/>
    <s v="Neutral"/>
    <x v="1"/>
    <x v="0"/>
  </r>
  <r>
    <x v="4956"/>
    <s v="Linea Pittway"/>
    <x v="0"/>
    <d v="2002-08-29T00:00:00"/>
    <n v="2024326"/>
    <x v="84"/>
    <x v="0"/>
    <s v="High Blood Pressure"/>
    <s v="Mood Swings"/>
    <x v="0"/>
    <n v="140"/>
    <x v="1"/>
    <x v="0"/>
    <s v="Happy"/>
    <x v="1"/>
    <x v="0"/>
  </r>
  <r>
    <x v="4957"/>
    <s v="Filip McAneny"/>
    <x v="1"/>
    <d v="1998-06-03T00:00:00"/>
    <n v="2024620"/>
    <x v="409"/>
    <x v="1"/>
    <s v="Insomnia"/>
    <s v="Anxiety"/>
    <x v="0"/>
    <n v="28"/>
    <x v="1"/>
    <x v="1"/>
    <s v="Happy"/>
    <x v="1"/>
    <x v="1"/>
  </r>
  <r>
    <x v="4958"/>
    <s v="Reine Mossdale"/>
    <x v="0"/>
    <d v="1947-05-27T00:00:00"/>
    <n v="2024223"/>
    <x v="75"/>
    <x v="0"/>
    <s v="Arthritis Pain"/>
    <s v="Fear"/>
    <x v="5"/>
    <n v="56"/>
    <x v="1"/>
    <x v="1"/>
    <s v="Sad"/>
    <x v="1"/>
    <x v="0"/>
  </r>
  <r>
    <x v="4959"/>
    <s v="Mortimer Klicher"/>
    <x v="1"/>
    <d v="1991-01-14T00:00:00"/>
    <n v="202416"/>
    <x v="452"/>
    <x v="0"/>
    <s v="Back Pain"/>
    <s v="Depression"/>
    <x v="2"/>
    <n v="133"/>
    <x v="1"/>
    <x v="0"/>
    <s v="Sad"/>
    <x v="1"/>
    <x v="1"/>
  </r>
  <r>
    <x v="4960"/>
    <s v="Estrellita Fogt"/>
    <x v="0"/>
    <d v="1987-11-14T00:00:00"/>
    <n v="2024218"/>
    <x v="581"/>
    <x v="1"/>
    <s v="Fatigue"/>
    <s v="Irritability"/>
    <x v="2"/>
    <n v="119"/>
    <x v="0"/>
    <x v="0"/>
    <s v="Neutral"/>
    <x v="0"/>
    <x v="0"/>
  </r>
  <r>
    <x v="4961"/>
    <s v="Felicio Tirte"/>
    <x v="1"/>
    <d v="2005-10-29T00:00:00"/>
    <n v="2024619"/>
    <x v="149"/>
    <x v="1"/>
    <s v="High Blood Pressure"/>
    <s v="Mood Swings"/>
    <x v="2"/>
    <n v="77"/>
    <x v="1"/>
    <x v="0"/>
    <s v="Neutral"/>
    <x v="0"/>
    <x v="0"/>
  </r>
  <r>
    <x v="4962"/>
    <s v="Doy Cajkler"/>
    <x v="1"/>
    <d v="1991-08-18T00:00:00"/>
    <n v="2024524"/>
    <x v="341"/>
    <x v="0"/>
    <s v="Headache"/>
    <s v="Stress"/>
    <x v="3"/>
    <n v="35"/>
    <x v="0"/>
    <x v="0"/>
    <s v="Happy"/>
    <x v="1"/>
    <x v="0"/>
  </r>
  <r>
    <x v="4963"/>
    <s v="Matt Killeen"/>
    <x v="1"/>
    <d v="2000-01-28T00:00:00"/>
    <n v="202469"/>
    <x v="22"/>
    <x v="2"/>
    <s v="Back Pain"/>
    <s v="Anxiety"/>
    <x v="1"/>
    <n v="105"/>
    <x v="1"/>
    <x v="0"/>
    <s v="Neutral"/>
    <x v="0"/>
    <x v="1"/>
  </r>
  <r>
    <x v="4964"/>
    <s v="Collie De Minico"/>
    <x v="0"/>
    <d v="2001-04-08T00:00:00"/>
    <n v="2024324"/>
    <x v="355"/>
    <x v="1"/>
    <s v="Headache"/>
    <s v="Stress"/>
    <x v="1"/>
    <n v="119"/>
    <x v="2"/>
    <x v="1"/>
    <s v="Neutral"/>
    <x v="1"/>
    <x v="0"/>
  </r>
  <r>
    <x v="4965"/>
    <s v="Willi Crohan"/>
    <x v="0"/>
    <d v="1994-11-22T00:00:00"/>
    <n v="2024322"/>
    <x v="444"/>
    <x v="3"/>
    <s v="High Blood Pressure"/>
    <s v="Stress"/>
    <x v="3"/>
    <n v="63"/>
    <x v="2"/>
    <x v="0"/>
    <s v="Happy"/>
    <x v="1"/>
    <x v="0"/>
  </r>
  <r>
    <x v="4966"/>
    <s v="Aubrey Lindop"/>
    <x v="1"/>
    <d v="1999-04-12T00:00:00"/>
    <n v="2024414"/>
    <x v="92"/>
    <x v="0"/>
    <s v="Headache"/>
    <s v="Anxiety"/>
    <x v="3"/>
    <n v="7"/>
    <x v="0"/>
    <x v="1"/>
    <s v="Neutral"/>
    <x v="0"/>
    <x v="0"/>
  </r>
  <r>
    <x v="4967"/>
    <s v="Tomasine Brandon"/>
    <x v="0"/>
    <d v="1997-08-29T00:00:00"/>
    <n v="202469"/>
    <x v="499"/>
    <x v="5"/>
    <s v="Insomnia"/>
    <s v="Mood Swings"/>
    <x v="5"/>
    <n v="91"/>
    <x v="2"/>
    <x v="1"/>
    <s v="Neutral"/>
    <x v="0"/>
    <x v="0"/>
  </r>
  <r>
    <x v="4968"/>
    <s v="Lonni Bickerstasse"/>
    <x v="0"/>
    <d v="2002-04-24T00:00:00"/>
    <n v="202448"/>
    <x v="247"/>
    <x v="0"/>
    <s v="Fatigue"/>
    <s v="Depression"/>
    <x v="1"/>
    <n v="63"/>
    <x v="2"/>
    <x v="1"/>
    <s v="Neutral"/>
    <x v="0"/>
    <x v="0"/>
  </r>
  <r>
    <x v="4969"/>
    <s v="Delphine Manby"/>
    <x v="0"/>
    <d v="2001-11-19T00:00:00"/>
    <n v="2024216"/>
    <x v="280"/>
    <x v="5"/>
    <s v="Insomnia"/>
    <s v="Anxiety"/>
    <x v="1"/>
    <n v="35"/>
    <x v="0"/>
    <x v="1"/>
    <s v="Neutral"/>
    <x v="1"/>
    <x v="0"/>
  </r>
  <r>
    <x v="4970"/>
    <s v="Silvan Kordas"/>
    <x v="1"/>
    <d v="2000-03-05T00:00:00"/>
    <n v="202445"/>
    <x v="80"/>
    <x v="1"/>
    <s v="Insomnia"/>
    <s v="Irritability"/>
    <x v="3"/>
    <n v="154"/>
    <x v="2"/>
    <x v="0"/>
    <s v="Happy"/>
    <x v="0"/>
    <x v="0"/>
  </r>
  <r>
    <x v="4971"/>
    <s v="Melany Kezar"/>
    <x v="0"/>
    <d v="1990-08-01T00:00:00"/>
    <n v="2024110"/>
    <x v="185"/>
    <x v="3"/>
    <s v="Back Pain"/>
    <s v="Depression"/>
    <x v="1"/>
    <n v="168"/>
    <x v="0"/>
    <x v="0"/>
    <s v="Neutral"/>
    <x v="0"/>
    <x v="0"/>
  </r>
  <r>
    <x v="4972"/>
    <s v="Alysia MacGilmartin"/>
    <x v="0"/>
    <d v="1993-01-04T00:00:00"/>
    <n v="2024412"/>
    <x v="695"/>
    <x v="3"/>
    <s v="High Blood Pressure"/>
    <s v="Mood Swings"/>
    <x v="3"/>
    <n v="133"/>
    <x v="2"/>
    <x v="0"/>
    <s v="Neutral"/>
    <x v="0"/>
    <x v="0"/>
  </r>
  <r>
    <x v="4973"/>
    <s v="Wyndham Waiton"/>
    <x v="1"/>
    <d v="1993-03-03T00:00:00"/>
    <n v="2024318"/>
    <x v="590"/>
    <x v="1"/>
    <s v="Back Pain"/>
    <s v="Depression"/>
    <x v="5"/>
    <n v="161"/>
    <x v="0"/>
    <x v="0"/>
    <s v="Sad"/>
    <x v="0"/>
    <x v="0"/>
  </r>
  <r>
    <x v="4974"/>
    <s v="Ernst Bibey"/>
    <x v="1"/>
    <d v="2001-07-31T00:00:00"/>
    <n v="202422"/>
    <x v="487"/>
    <x v="3"/>
    <s v="Headache"/>
    <s v="Anxiety"/>
    <x v="3"/>
    <n v="182"/>
    <x v="2"/>
    <x v="0"/>
    <s v="Sad"/>
    <x v="1"/>
    <x v="0"/>
  </r>
  <r>
    <x v="4975"/>
    <s v="Hamnet Petrie"/>
    <x v="1"/>
    <d v="2000-12-10T00:00:00"/>
    <n v="2024513"/>
    <x v="434"/>
    <x v="0"/>
    <s v="Insomnia"/>
    <s v="Irritability"/>
    <x v="2"/>
    <n v="63"/>
    <x v="0"/>
    <x v="0"/>
    <s v="Neutral"/>
    <x v="0"/>
    <x v="0"/>
  </r>
  <r>
    <x v="4976"/>
    <s v="Sari Shoutt"/>
    <x v="0"/>
    <d v="1999-05-23T00:00:00"/>
    <n v="202444"/>
    <x v="346"/>
    <x v="3"/>
    <s v="Fatigue"/>
    <s v="Depression"/>
    <x v="2"/>
    <n v="161"/>
    <x v="2"/>
    <x v="0"/>
    <s v="Happy"/>
    <x v="0"/>
    <x v="0"/>
  </r>
  <r>
    <x v="4977"/>
    <s v="Keefe Ninnis"/>
    <x v="1"/>
    <d v="1952-07-27T00:00:00"/>
    <n v="2024223"/>
    <x v="210"/>
    <x v="7"/>
    <s v="Fatigue"/>
    <s v="Anxiety"/>
    <x v="4"/>
    <n v="175"/>
    <x v="0"/>
    <x v="1"/>
    <s v="Neutral"/>
    <x v="0"/>
    <x v="0"/>
  </r>
  <r>
    <x v="4978"/>
    <s v="Kiele Ible"/>
    <x v="0"/>
    <d v="1964-12-20T00:00:00"/>
    <n v="2024323"/>
    <x v="536"/>
    <x v="3"/>
    <s v="Insomnia"/>
    <s v="Depression"/>
    <x v="0"/>
    <n v="147"/>
    <x v="0"/>
    <x v="2"/>
    <s v="Neutral"/>
    <x v="0"/>
    <x v="0"/>
  </r>
  <r>
    <x v="4979"/>
    <s v="Caria Tilbury"/>
    <x v="0"/>
    <d v="1963-09-04T00:00:00"/>
    <n v="202466"/>
    <x v="628"/>
    <x v="5"/>
    <s v="Fatigue"/>
    <s v="Depression"/>
    <x v="1"/>
    <n v="140"/>
    <x v="0"/>
    <x v="1"/>
    <s v="Sad"/>
    <x v="1"/>
    <x v="0"/>
  </r>
  <r>
    <x v="4980"/>
    <s v="Aldin Byass"/>
    <x v="1"/>
    <d v="1989-11-18T00:00:00"/>
    <n v="202441"/>
    <x v="18"/>
    <x v="3"/>
    <s v="Headache"/>
    <s v="Stress"/>
    <x v="0"/>
    <n v="28"/>
    <x v="0"/>
    <x v="0"/>
    <s v="Happy"/>
    <x v="0"/>
    <x v="0"/>
  </r>
  <r>
    <x v="4981"/>
    <s v="Oates Gossling"/>
    <x v="1"/>
    <d v="1996-07-08T00:00:00"/>
    <n v="2024313"/>
    <x v="462"/>
    <x v="0"/>
    <s v="Back Pain"/>
    <s v="Irritability"/>
    <x v="1"/>
    <n v="147"/>
    <x v="1"/>
    <x v="0"/>
    <s v="Sad"/>
    <x v="0"/>
    <x v="0"/>
  </r>
  <r>
    <x v="4982"/>
    <s v="Darius Macey"/>
    <x v="1"/>
    <d v="1993-02-07T00:00:00"/>
    <n v="202414"/>
    <x v="73"/>
    <x v="0"/>
    <s v="Insomnia"/>
    <s v="Depression"/>
    <x v="5"/>
    <n v="147"/>
    <x v="0"/>
    <x v="1"/>
    <s v="Neutral"/>
    <x v="0"/>
    <x v="0"/>
  </r>
  <r>
    <x v="4983"/>
    <s v="Aurel Forsard"/>
    <x v="0"/>
    <d v="2003-03-09T00:00:00"/>
    <n v="2024315"/>
    <x v="15"/>
    <x v="5"/>
    <s v="Headache"/>
    <s v="Stress"/>
    <x v="2"/>
    <n v="56"/>
    <x v="2"/>
    <x v="2"/>
    <s v="Sad"/>
    <x v="0"/>
    <x v="0"/>
  </r>
  <r>
    <x v="4984"/>
    <s v="Matelda Esel"/>
    <x v="0"/>
    <d v="1987-05-10T00:00:00"/>
    <n v="2024522"/>
    <x v="60"/>
    <x v="1"/>
    <s v="Fatigue"/>
    <s v="Depression"/>
    <x v="3"/>
    <n v="35"/>
    <x v="2"/>
    <x v="2"/>
    <s v="Neutral"/>
    <x v="0"/>
    <x v="0"/>
  </r>
  <r>
    <x v="4985"/>
    <s v="Danila McCullough"/>
    <x v="0"/>
    <d v="1950-12-26T00:00:00"/>
    <n v="2024524"/>
    <x v="242"/>
    <x v="7"/>
    <s v="Fatigue"/>
    <s v="Anxiety"/>
    <x v="9"/>
    <n v="161"/>
    <x v="2"/>
    <x v="1"/>
    <s v="Sad"/>
    <x v="0"/>
    <x v="0"/>
  </r>
  <r>
    <x v="4986"/>
    <s v="Morgana Hehnke"/>
    <x v="0"/>
    <d v="1990-01-02T00:00:00"/>
    <n v="2024218"/>
    <x v="685"/>
    <x v="3"/>
    <s v="Insomnia"/>
    <s v="Stress"/>
    <x v="3"/>
    <n v="28"/>
    <x v="1"/>
    <x v="1"/>
    <s v="Happy"/>
    <x v="1"/>
    <x v="0"/>
  </r>
  <r>
    <x v="4987"/>
    <s v="Winne Verlinden"/>
    <x v="0"/>
    <d v="2006-02-08T00:00:00"/>
    <n v="2024119"/>
    <x v="376"/>
    <x v="3"/>
    <s v="Back Pain"/>
    <s v="Anxiety"/>
    <x v="1"/>
    <n v="84"/>
    <x v="2"/>
    <x v="2"/>
    <s v="Sad"/>
    <x v="1"/>
    <x v="0"/>
  </r>
  <r>
    <x v="4988"/>
    <s v="Leia Suller"/>
    <x v="0"/>
    <d v="1994-03-05T00:00:00"/>
    <n v="202469"/>
    <x v="145"/>
    <x v="3"/>
    <s v="Fatigue"/>
    <s v="Irritability"/>
    <x v="5"/>
    <n v="14"/>
    <x v="1"/>
    <x v="0"/>
    <s v="Happy"/>
    <x v="1"/>
    <x v="0"/>
  </r>
  <r>
    <x v="4989"/>
    <s v="Kylie De Roberto"/>
    <x v="0"/>
    <d v="1994-04-13T00:00:00"/>
    <n v="202435"/>
    <x v="43"/>
    <x v="0"/>
    <s v="Fatigue"/>
    <s v="Mood Swings"/>
    <x v="3"/>
    <n v="147"/>
    <x v="2"/>
    <x v="1"/>
    <s v="Happy"/>
    <x v="1"/>
    <x v="0"/>
  </r>
  <r>
    <x v="4990"/>
    <s v="Howey O'Tuohy"/>
    <x v="1"/>
    <d v="1994-03-21T00:00:00"/>
    <n v="2024527"/>
    <x v="345"/>
    <x v="0"/>
    <s v="Back Pain"/>
    <s v="Mood Swings"/>
    <x v="1"/>
    <n v="168"/>
    <x v="2"/>
    <x v="2"/>
    <s v="Happy"/>
    <x v="1"/>
    <x v="0"/>
  </r>
  <r>
    <x v="4991"/>
    <s v="Hestia Mountlow"/>
    <x v="0"/>
    <d v="1972-07-30T00:00:00"/>
    <n v="2024210"/>
    <x v="33"/>
    <x v="3"/>
    <s v="Back Pain"/>
    <s v="Stress"/>
    <x v="1"/>
    <n v="91"/>
    <x v="1"/>
    <x v="1"/>
    <s v="Neutral"/>
    <x v="1"/>
    <x v="0"/>
  </r>
  <r>
    <x v="4992"/>
    <s v="Emmerich Carleton"/>
    <x v="1"/>
    <d v="1994-04-23T00:00:00"/>
    <n v="2024322"/>
    <x v="237"/>
    <x v="1"/>
    <s v="Insomnia"/>
    <s v="Depression"/>
    <x v="2"/>
    <n v="21"/>
    <x v="1"/>
    <x v="0"/>
    <s v="Neutral"/>
    <x v="0"/>
    <x v="0"/>
  </r>
  <r>
    <x v="4993"/>
    <s v="Addison Chaney"/>
    <x v="1"/>
    <d v="2002-08-04T00:00:00"/>
    <n v="2024424"/>
    <x v="303"/>
    <x v="2"/>
    <s v="Headache"/>
    <s v="Anxiety"/>
    <x v="2"/>
    <n v="56"/>
    <x v="0"/>
    <x v="0"/>
    <s v="Happy"/>
    <x v="0"/>
    <x v="0"/>
  </r>
  <r>
    <x v="4994"/>
    <s v="Gill Huddy"/>
    <x v="1"/>
    <d v="2000-07-19T00:00:00"/>
    <n v="2024429"/>
    <x v="700"/>
    <x v="0"/>
    <s v="Fatigue"/>
    <s v="Anxiety"/>
    <x v="3"/>
    <n v="147"/>
    <x v="2"/>
    <x v="0"/>
    <s v="Happy"/>
    <x v="1"/>
    <x v="0"/>
  </r>
  <r>
    <x v="4995"/>
    <s v="Adelheid Joannic"/>
    <x v="0"/>
    <d v="1996-05-09T00:00:00"/>
    <n v="2024613"/>
    <x v="556"/>
    <x v="0"/>
    <s v="Insomnia"/>
    <s v="Depression"/>
    <x v="1"/>
    <n v="147"/>
    <x v="2"/>
    <x v="0"/>
    <s v="Neutral"/>
    <x v="0"/>
    <x v="0"/>
  </r>
  <r>
    <x v="4996"/>
    <s v="Birk Boldt"/>
    <x v="1"/>
    <d v="2003-04-01T00:00:00"/>
    <n v="202453"/>
    <x v="454"/>
    <x v="0"/>
    <s v="Fatigue"/>
    <s v="Irritability"/>
    <x v="0"/>
    <n v="21"/>
    <x v="0"/>
    <x v="1"/>
    <s v="Neutral"/>
    <x v="0"/>
    <x v="0"/>
  </r>
  <r>
    <x v="4997"/>
    <s v="Elenore Chadwin"/>
    <x v="0"/>
    <d v="1984-06-21T00:00:00"/>
    <n v="2024424"/>
    <x v="278"/>
    <x v="0"/>
    <s v="Fatigue"/>
    <s v="Stress"/>
    <x v="1"/>
    <n v="161"/>
    <x v="0"/>
    <x v="2"/>
    <s v="Sad"/>
    <x v="0"/>
    <x v="0"/>
  </r>
  <r>
    <x v="4998"/>
    <s v="Courtney Swanne"/>
    <x v="1"/>
    <d v="1964-11-28T00:00:00"/>
    <n v="202467"/>
    <x v="631"/>
    <x v="2"/>
    <s v="Insomnia"/>
    <s v="Anxiety"/>
    <x v="2"/>
    <n v="42"/>
    <x v="2"/>
    <x v="1"/>
    <s v="Happy"/>
    <x v="0"/>
    <x v="0"/>
  </r>
  <r>
    <x v="4999"/>
    <s v="Danyelle Antos"/>
    <x v="0"/>
    <d v="1996-10-29T00:00:00"/>
    <n v="2024110"/>
    <x v="173"/>
    <x v="0"/>
    <s v="Insomnia"/>
    <s v="Anxiety"/>
    <x v="2"/>
    <n v="14"/>
    <x v="2"/>
    <x v="1"/>
    <s v="Sad"/>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s v="Kiah Filmer"/>
    <x v="0"/>
    <d v="1982-01-28T00:00:00"/>
    <d v="2024-02-01T00:00:00"/>
    <d v="1899-12-30T08:42:00"/>
    <x v="0"/>
    <s v="Back Pain"/>
    <s v="Anxiety"/>
    <x v="0"/>
    <n v="98"/>
    <x v="0"/>
    <x v="0"/>
    <x v="0"/>
    <x v="0"/>
    <x v="0"/>
    <n v="43"/>
    <x v="0"/>
  </r>
  <r>
    <x v="1"/>
    <s v="Patience Hustler"/>
    <x v="0"/>
    <d v="1993-03-30T00:00:00"/>
    <d v="2024-01-31T00:00:00"/>
    <d v="1899-12-30T17:57:00"/>
    <x v="1"/>
    <s v="Back Pain"/>
    <s v="Depression"/>
    <x v="1"/>
    <n v="133"/>
    <x v="0"/>
    <x v="0"/>
    <x v="1"/>
    <x v="0"/>
    <x v="0"/>
    <n v="31"/>
    <x v="1"/>
  </r>
  <r>
    <x v="2"/>
    <s v="Mohandis Delete"/>
    <x v="1"/>
    <d v="1976-06-02T00:00:00"/>
    <d v="2024-02-26T00:00:00"/>
    <d v="1899-12-30T12:06:00"/>
    <x v="2"/>
    <s v="Headache"/>
    <s v="Depression"/>
    <x v="2"/>
    <n v="98"/>
    <x v="0"/>
    <x v="0"/>
    <x v="2"/>
    <x v="1"/>
    <x v="0"/>
    <n v="48"/>
    <x v="0"/>
  </r>
  <r>
    <x v="3"/>
    <s v="Aldric Booton"/>
    <x v="1"/>
    <d v="1998-01-22T00:00:00"/>
    <d v="2024-05-13T00:00:00"/>
    <d v="1899-12-30T08:21:00"/>
    <x v="1"/>
    <s v="Insomnia"/>
    <s v="Irritability"/>
    <x v="2"/>
    <n v="98"/>
    <x v="1"/>
    <x v="1"/>
    <x v="1"/>
    <x v="1"/>
    <x v="0"/>
    <n v="27"/>
    <x v="1"/>
  </r>
  <r>
    <x v="4"/>
    <s v="Clayton Curzon"/>
    <x v="1"/>
    <d v="1996-10-17T00:00:00"/>
    <d v="2024-04-17T00:00:00"/>
    <d v="1899-12-30T13:36:00"/>
    <x v="3"/>
    <s v="Back Pain"/>
    <s v="Anxiety"/>
    <x v="3"/>
    <n v="28"/>
    <x v="2"/>
    <x v="0"/>
    <x v="0"/>
    <x v="0"/>
    <x v="0"/>
    <n v="28"/>
    <x v="1"/>
  </r>
  <r>
    <x v="5"/>
    <s v="Doy Kuhne"/>
    <x v="1"/>
    <d v="1998-09-27T00:00:00"/>
    <d v="2024-03-07T00:00:00"/>
    <d v="1899-12-30T08:59:00"/>
    <x v="2"/>
    <s v="Fatigue"/>
    <s v="Irritability"/>
    <x v="3"/>
    <n v="140"/>
    <x v="1"/>
    <x v="0"/>
    <x v="1"/>
    <x v="1"/>
    <x v="0"/>
    <n v="26"/>
    <x v="1"/>
  </r>
  <r>
    <x v="6"/>
    <s v="Jeremias Wise"/>
    <x v="1"/>
    <d v="1954-10-26T00:00:00"/>
    <d v="2024-01-08T00:00:00"/>
    <d v="1899-12-30T08:13:00"/>
    <x v="2"/>
    <s v="Arthritis Pain"/>
    <s v="Loneliness"/>
    <x v="4"/>
    <n v="77"/>
    <x v="2"/>
    <x v="0"/>
    <x v="0"/>
    <x v="0"/>
    <x v="0"/>
    <n v="70"/>
    <x v="2"/>
  </r>
  <r>
    <x v="7"/>
    <s v="Townsend Micheu"/>
    <x v="1"/>
    <d v="1999-05-05T00:00:00"/>
    <d v="2024-05-26T00:00:00"/>
    <d v="1899-12-30T08:48:00"/>
    <x v="2"/>
    <s v="Back Pain"/>
    <s v="Depression"/>
    <x v="1"/>
    <n v="105"/>
    <x v="0"/>
    <x v="0"/>
    <x v="1"/>
    <x v="0"/>
    <x v="0"/>
    <n v="25"/>
    <x v="1"/>
  </r>
  <r>
    <x v="8"/>
    <s v="Delmor Gorler"/>
    <x v="1"/>
    <d v="2004-04-27T00:00:00"/>
    <d v="2024-02-01T00:00:00"/>
    <d v="1899-12-30T14:50:00"/>
    <x v="0"/>
    <s v="Headache"/>
    <s v="Anxiety"/>
    <x v="0"/>
    <n v="56"/>
    <x v="0"/>
    <x v="0"/>
    <x v="1"/>
    <x v="0"/>
    <x v="0"/>
    <n v="20"/>
    <x v="1"/>
  </r>
  <r>
    <x v="9"/>
    <s v="Grissel Thirkettle"/>
    <x v="0"/>
    <d v="1992-06-08T00:00:00"/>
    <d v="2024-03-01T00:00:00"/>
    <d v="1899-12-30T10:34:00"/>
    <x v="1"/>
    <s v="High Blood Pressure"/>
    <s v="Anxiety"/>
    <x v="0"/>
    <n v="70"/>
    <x v="2"/>
    <x v="0"/>
    <x v="2"/>
    <x v="0"/>
    <x v="0"/>
    <n v="32"/>
    <x v="1"/>
  </r>
  <r>
    <x v="10"/>
    <s v="Gerik Gamlyn"/>
    <x v="1"/>
    <d v="1998-01-13T00:00:00"/>
    <d v="2024-06-04T00:00:00"/>
    <d v="1899-12-30T19:01:00"/>
    <x v="3"/>
    <s v="Headache"/>
    <s v="Anxiety"/>
    <x v="2"/>
    <n v="105"/>
    <x v="0"/>
    <x v="0"/>
    <x v="1"/>
    <x v="0"/>
    <x v="0"/>
    <n v="27"/>
    <x v="1"/>
  </r>
  <r>
    <x v="11"/>
    <s v="Dredi Simukov"/>
    <x v="0"/>
    <d v="1964-12-22T00:00:00"/>
    <d v="2024-05-23T00:00:00"/>
    <d v="1899-12-30T12:22:00"/>
    <x v="1"/>
    <s v="Back Pain"/>
    <s v="Irritability"/>
    <x v="5"/>
    <n v="182"/>
    <x v="0"/>
    <x v="1"/>
    <x v="1"/>
    <x v="0"/>
    <x v="0"/>
    <n v="60"/>
    <x v="2"/>
  </r>
  <r>
    <x v="12"/>
    <s v="Christoph Timothy"/>
    <x v="1"/>
    <d v="1998-06-04T00:00:00"/>
    <d v="2024-05-09T00:00:00"/>
    <d v="1899-12-30T14:21:00"/>
    <x v="0"/>
    <s v="Fatigue"/>
    <s v="Mood Swings"/>
    <x v="5"/>
    <n v="42"/>
    <x v="2"/>
    <x v="0"/>
    <x v="2"/>
    <x v="1"/>
    <x v="0"/>
    <n v="26"/>
    <x v="1"/>
  </r>
  <r>
    <x v="13"/>
    <s v="Daven Gillease"/>
    <x v="1"/>
    <d v="2005-07-24T00:00:00"/>
    <d v="2024-02-26T00:00:00"/>
    <d v="1899-12-30T11:30:00"/>
    <x v="2"/>
    <s v="Headache"/>
    <s v="Anxiety"/>
    <x v="3"/>
    <n v="28"/>
    <x v="0"/>
    <x v="0"/>
    <x v="1"/>
    <x v="0"/>
    <x v="0"/>
    <n v="19"/>
    <x v="1"/>
  </r>
  <r>
    <x v="14"/>
    <s v="Kinnie Celier"/>
    <x v="1"/>
    <d v="2003-01-04T00:00:00"/>
    <d v="2024-04-27T00:00:00"/>
    <d v="1899-12-30T09:11:00"/>
    <x v="0"/>
    <s v="Fatigue"/>
    <s v="Stress"/>
    <x v="2"/>
    <n v="21"/>
    <x v="0"/>
    <x v="1"/>
    <x v="1"/>
    <x v="0"/>
    <x v="0"/>
    <n v="22"/>
    <x v="1"/>
  </r>
  <r>
    <x v="15"/>
    <s v="Janek Pyle"/>
    <x v="1"/>
    <d v="1978-03-07T00:00:00"/>
    <d v="2024-06-16T00:00:00"/>
    <d v="1899-12-30T09:47:00"/>
    <x v="3"/>
    <s v="Insomnia"/>
    <s v="Anxiety"/>
    <x v="3"/>
    <n v="98"/>
    <x v="0"/>
    <x v="0"/>
    <x v="2"/>
    <x v="1"/>
    <x v="0"/>
    <n v="46"/>
    <x v="0"/>
  </r>
  <r>
    <x v="16"/>
    <s v="Ringo Piatkow"/>
    <x v="1"/>
    <d v="2001-11-18T00:00:00"/>
    <d v="2024-02-21T00:00:00"/>
    <d v="1899-12-30T11:27:00"/>
    <x v="3"/>
    <s v="High Blood Pressure"/>
    <s v="Mood Swings"/>
    <x v="3"/>
    <n v="105"/>
    <x v="2"/>
    <x v="1"/>
    <x v="1"/>
    <x v="1"/>
    <x v="0"/>
    <n v="23"/>
    <x v="1"/>
  </r>
  <r>
    <x v="17"/>
    <s v="Cindy Scobbie"/>
    <x v="0"/>
    <d v="1989-12-24T00:00:00"/>
    <d v="2024-05-16T00:00:00"/>
    <d v="1899-12-30T14:15:00"/>
    <x v="3"/>
    <s v="Back Pain"/>
    <s v="Depression"/>
    <x v="0"/>
    <n v="126"/>
    <x v="0"/>
    <x v="0"/>
    <x v="1"/>
    <x v="0"/>
    <x v="0"/>
    <n v="35"/>
    <x v="0"/>
  </r>
  <r>
    <x v="18"/>
    <s v="Phineas Colbourne"/>
    <x v="1"/>
    <d v="2002-12-30T00:00:00"/>
    <d v="2024-03-22T00:00:00"/>
    <d v="1899-12-30T09:58:00"/>
    <x v="3"/>
    <s v="Back Pain"/>
    <s v="Stress"/>
    <x v="1"/>
    <n v="161"/>
    <x v="2"/>
    <x v="2"/>
    <x v="2"/>
    <x v="0"/>
    <x v="0"/>
    <n v="22"/>
    <x v="1"/>
  </r>
  <r>
    <x v="19"/>
    <s v="Clareta Weiner"/>
    <x v="0"/>
    <d v="2000-01-25T00:00:00"/>
    <d v="2024-05-14T00:00:00"/>
    <d v="1899-12-30T08:29:00"/>
    <x v="0"/>
    <s v="Fatigue"/>
    <s v="Stress"/>
    <x v="1"/>
    <n v="133"/>
    <x v="0"/>
    <x v="1"/>
    <x v="0"/>
    <x v="0"/>
    <x v="0"/>
    <n v="25"/>
    <x v="1"/>
  </r>
  <r>
    <x v="20"/>
    <s v="Clementia Clement"/>
    <x v="0"/>
    <d v="2000-02-18T00:00:00"/>
    <d v="2024-05-05T00:00:00"/>
    <d v="1899-12-30T11:41:00"/>
    <x v="3"/>
    <s v="Fatigue"/>
    <s v="Anxiety"/>
    <x v="3"/>
    <n v="105"/>
    <x v="2"/>
    <x v="1"/>
    <x v="2"/>
    <x v="0"/>
    <x v="0"/>
    <n v="25"/>
    <x v="1"/>
  </r>
  <r>
    <x v="21"/>
    <s v="Pieter Water"/>
    <x v="1"/>
    <d v="1997-09-30T00:00:00"/>
    <d v="2024-02-19T00:00:00"/>
    <d v="1899-12-30T11:16:00"/>
    <x v="3"/>
    <s v="Insomnia"/>
    <s v="Irritability"/>
    <x v="1"/>
    <n v="105"/>
    <x v="2"/>
    <x v="0"/>
    <x v="1"/>
    <x v="0"/>
    <x v="0"/>
    <n v="27"/>
    <x v="1"/>
  </r>
  <r>
    <x v="22"/>
    <s v="Cordelia Pressnell"/>
    <x v="0"/>
    <d v="2004-07-22T00:00:00"/>
    <d v="2024-03-11T00:00:00"/>
    <d v="1899-12-30T08:15:00"/>
    <x v="2"/>
    <s v="Back Pain"/>
    <s v="Depression"/>
    <x v="5"/>
    <n v="182"/>
    <x v="2"/>
    <x v="1"/>
    <x v="2"/>
    <x v="1"/>
    <x v="0"/>
    <n v="20"/>
    <x v="1"/>
  </r>
  <r>
    <x v="23"/>
    <s v="Ediva Lesaunier"/>
    <x v="0"/>
    <d v="2000-05-21T00:00:00"/>
    <d v="2024-03-27T00:00:00"/>
    <d v="1899-12-30T14:58:00"/>
    <x v="3"/>
    <s v="High Blood Pressure"/>
    <s v="Mood Swings"/>
    <x v="5"/>
    <n v="161"/>
    <x v="0"/>
    <x v="2"/>
    <x v="2"/>
    <x v="0"/>
    <x v="0"/>
    <n v="24"/>
    <x v="1"/>
  </r>
  <r>
    <x v="24"/>
    <s v="Norah De Ath"/>
    <x v="0"/>
    <d v="2005-07-26T00:00:00"/>
    <d v="2024-05-11T00:00:00"/>
    <d v="1899-12-30T16:24:00"/>
    <x v="0"/>
    <s v="Headache"/>
    <s v="Irritability"/>
    <x v="1"/>
    <n v="21"/>
    <x v="2"/>
    <x v="0"/>
    <x v="1"/>
    <x v="1"/>
    <x v="0"/>
    <n v="19"/>
    <x v="1"/>
  </r>
  <r>
    <x v="25"/>
    <s v="Odell Grishenkov"/>
    <x v="1"/>
    <d v="1983-01-22T00:00:00"/>
    <d v="2024-04-27T00:00:00"/>
    <d v="1899-12-30T15:12:00"/>
    <x v="3"/>
    <s v="High Blood Pressure"/>
    <s v="Mood Swings"/>
    <x v="2"/>
    <n v="119"/>
    <x v="1"/>
    <x v="1"/>
    <x v="0"/>
    <x v="0"/>
    <x v="1"/>
    <n v="42"/>
    <x v="0"/>
  </r>
  <r>
    <x v="26"/>
    <s v="Jeana Udden"/>
    <x v="0"/>
    <d v="1946-11-27T00:00:00"/>
    <d v="2024-02-14T00:00:00"/>
    <d v="1899-12-30T09:16:00"/>
    <x v="4"/>
    <s v="Fatigue"/>
    <s v="Mood Swings"/>
    <x v="4"/>
    <n v="98"/>
    <x v="0"/>
    <x v="1"/>
    <x v="1"/>
    <x v="0"/>
    <x v="0"/>
    <n v="78"/>
    <x v="2"/>
  </r>
  <r>
    <x v="27"/>
    <s v="Terencio Dalton"/>
    <x v="1"/>
    <d v="1945-01-08T00:00:00"/>
    <d v="2024-03-05T00:00:00"/>
    <d v="1899-12-30T08:09:00"/>
    <x v="2"/>
    <s v="Fatigue"/>
    <s v="Mood Swings"/>
    <x v="4"/>
    <n v="133"/>
    <x v="2"/>
    <x v="1"/>
    <x v="1"/>
    <x v="0"/>
    <x v="0"/>
    <n v="80"/>
    <x v="2"/>
  </r>
  <r>
    <x v="28"/>
    <s v="Kane Pauluzzi"/>
    <x v="1"/>
    <d v="2006-07-23T00:00:00"/>
    <d v="2024-05-27T00:00:00"/>
    <d v="1899-12-30T18:36:00"/>
    <x v="1"/>
    <s v="Insomnia"/>
    <s v="Depression"/>
    <x v="1"/>
    <n v="77"/>
    <x v="2"/>
    <x v="0"/>
    <x v="0"/>
    <x v="1"/>
    <x v="0"/>
    <n v="18"/>
    <x v="1"/>
  </r>
  <r>
    <x v="29"/>
    <s v="Vilma Morrad"/>
    <x v="0"/>
    <d v="2005-03-12T00:00:00"/>
    <d v="2024-05-06T00:00:00"/>
    <d v="1899-12-30T09:07:00"/>
    <x v="3"/>
    <s v="High Blood Pressure"/>
    <s v="Anxiety"/>
    <x v="3"/>
    <n v="21"/>
    <x v="2"/>
    <x v="0"/>
    <x v="2"/>
    <x v="0"/>
    <x v="0"/>
    <n v="19"/>
    <x v="1"/>
  </r>
  <r>
    <x v="30"/>
    <s v="Dougie Colleck"/>
    <x v="1"/>
    <d v="1996-08-18T00:00:00"/>
    <d v="2024-03-08T00:00:00"/>
    <d v="1899-12-30T17:33:00"/>
    <x v="0"/>
    <s v="Fatigue"/>
    <s v="Depression"/>
    <x v="2"/>
    <n v="70"/>
    <x v="0"/>
    <x v="1"/>
    <x v="1"/>
    <x v="0"/>
    <x v="0"/>
    <n v="28"/>
    <x v="1"/>
  </r>
  <r>
    <x v="31"/>
    <s v="Ody Hollibone"/>
    <x v="1"/>
    <d v="1990-12-16T00:00:00"/>
    <d v="2024-04-18T00:00:00"/>
    <d v="1899-12-30T08:18:00"/>
    <x v="0"/>
    <s v="High Blood Pressure"/>
    <s v="Irritability"/>
    <x v="2"/>
    <n v="49"/>
    <x v="2"/>
    <x v="1"/>
    <x v="0"/>
    <x v="0"/>
    <x v="0"/>
    <n v="34"/>
    <x v="1"/>
  </r>
  <r>
    <x v="32"/>
    <s v="Kris Clemence"/>
    <x v="1"/>
    <d v="2003-06-23T00:00:00"/>
    <d v="2024-06-08T00:00:00"/>
    <d v="1899-12-30T15:51:00"/>
    <x v="3"/>
    <s v="High Blood Pressure"/>
    <s v="Irritability"/>
    <x v="3"/>
    <n v="147"/>
    <x v="2"/>
    <x v="0"/>
    <x v="1"/>
    <x v="0"/>
    <x v="0"/>
    <n v="21"/>
    <x v="1"/>
  </r>
  <r>
    <x v="33"/>
    <s v="Seymour Redmire"/>
    <x v="1"/>
    <d v="1986-09-03T00:00:00"/>
    <d v="2024-01-15T00:00:00"/>
    <d v="1899-12-30T08:53:00"/>
    <x v="2"/>
    <s v="Headache"/>
    <s v="Stress"/>
    <x v="2"/>
    <n v="98"/>
    <x v="0"/>
    <x v="1"/>
    <x v="0"/>
    <x v="0"/>
    <x v="0"/>
    <n v="38"/>
    <x v="0"/>
  </r>
  <r>
    <x v="34"/>
    <s v="Josephine Auger"/>
    <x v="0"/>
    <d v="1997-09-20T00:00:00"/>
    <d v="2024-06-22T00:00:00"/>
    <d v="1899-12-30T08:15:00"/>
    <x v="0"/>
    <s v="Fatigue"/>
    <s v="Anxiety"/>
    <x v="2"/>
    <n v="70"/>
    <x v="1"/>
    <x v="0"/>
    <x v="1"/>
    <x v="1"/>
    <x v="0"/>
    <n v="27"/>
    <x v="1"/>
  </r>
  <r>
    <x v="35"/>
    <s v="Brit Drysdell"/>
    <x v="1"/>
    <d v="1971-09-03T00:00:00"/>
    <d v="2024-05-11T00:00:00"/>
    <d v="1899-12-30T08:46:00"/>
    <x v="2"/>
    <s v="Fatigue"/>
    <s v="Irritability"/>
    <x v="2"/>
    <n v="21"/>
    <x v="1"/>
    <x v="2"/>
    <x v="2"/>
    <x v="1"/>
    <x v="1"/>
    <n v="53"/>
    <x v="0"/>
  </r>
  <r>
    <x v="36"/>
    <s v="Joelly Bim"/>
    <x v="0"/>
    <d v="1958-01-23T00:00:00"/>
    <d v="2024-02-23T00:00:00"/>
    <d v="1899-12-30T08:19:00"/>
    <x v="4"/>
    <s v="Insomnia"/>
    <s v="Depression"/>
    <x v="6"/>
    <n v="105"/>
    <x v="2"/>
    <x v="2"/>
    <x v="2"/>
    <x v="0"/>
    <x v="0"/>
    <n v="67"/>
    <x v="2"/>
  </r>
  <r>
    <x v="37"/>
    <s v="Melessa Duprey"/>
    <x v="0"/>
    <d v="1997-10-18T00:00:00"/>
    <d v="2024-03-14T00:00:00"/>
    <d v="1899-12-30T12:02:00"/>
    <x v="0"/>
    <s v="Back Pain"/>
    <s v="Depression"/>
    <x v="0"/>
    <n v="133"/>
    <x v="1"/>
    <x v="1"/>
    <x v="1"/>
    <x v="1"/>
    <x v="1"/>
    <n v="27"/>
    <x v="1"/>
  </r>
  <r>
    <x v="38"/>
    <s v="Mahmoud Tasseler"/>
    <x v="1"/>
    <d v="2001-04-01T00:00:00"/>
    <d v="2024-06-14T00:00:00"/>
    <d v="1899-12-30T12:50:00"/>
    <x v="0"/>
    <s v="Fatigue"/>
    <s v="Anxiety"/>
    <x v="2"/>
    <n v="133"/>
    <x v="2"/>
    <x v="0"/>
    <x v="1"/>
    <x v="1"/>
    <x v="0"/>
    <n v="23"/>
    <x v="1"/>
  </r>
  <r>
    <x v="39"/>
    <s v="Oralia Kittel"/>
    <x v="0"/>
    <d v="2004-05-19T00:00:00"/>
    <d v="2024-03-16T00:00:00"/>
    <d v="1899-12-30T09:34:00"/>
    <x v="5"/>
    <s v="Fatigue"/>
    <s v="Anxiety"/>
    <x v="0"/>
    <n v="98"/>
    <x v="0"/>
    <x v="0"/>
    <x v="2"/>
    <x v="1"/>
    <x v="0"/>
    <n v="20"/>
    <x v="1"/>
  </r>
  <r>
    <x v="40"/>
    <s v="Sibley Erswell"/>
    <x v="0"/>
    <d v="2005-01-31T00:00:00"/>
    <d v="2024-01-05T00:00:00"/>
    <d v="1899-12-30T09:24:00"/>
    <x v="1"/>
    <s v="Fatigue"/>
    <s v="Irritability"/>
    <x v="2"/>
    <n v="119"/>
    <x v="0"/>
    <x v="0"/>
    <x v="2"/>
    <x v="0"/>
    <x v="0"/>
    <n v="20"/>
    <x v="1"/>
  </r>
  <r>
    <x v="41"/>
    <s v="Joelle Carlet"/>
    <x v="0"/>
    <d v="1991-01-23T00:00:00"/>
    <d v="2024-05-24T00:00:00"/>
    <d v="1899-12-30T09:37:00"/>
    <x v="0"/>
    <s v="Back Pain"/>
    <s v="Stress"/>
    <x v="1"/>
    <n v="77"/>
    <x v="1"/>
    <x v="0"/>
    <x v="2"/>
    <x v="0"/>
    <x v="0"/>
    <n v="34"/>
    <x v="1"/>
  </r>
  <r>
    <x v="42"/>
    <s v="Ramonda Carvell"/>
    <x v="0"/>
    <d v="2001-01-29T00:00:00"/>
    <d v="2024-05-20T00:00:00"/>
    <d v="1899-12-30T17:19:00"/>
    <x v="1"/>
    <s v="Back Pain"/>
    <s v="Stress"/>
    <x v="5"/>
    <n v="119"/>
    <x v="0"/>
    <x v="2"/>
    <x v="1"/>
    <x v="0"/>
    <x v="0"/>
    <n v="24"/>
    <x v="1"/>
  </r>
  <r>
    <x v="43"/>
    <s v="Osbourn Jedrych"/>
    <x v="1"/>
    <d v="1990-06-18T00:00:00"/>
    <d v="2024-01-04T00:00:00"/>
    <d v="1899-12-30T10:43:00"/>
    <x v="2"/>
    <s v="High Blood Pressure"/>
    <s v="Anxiety"/>
    <x v="5"/>
    <n v="21"/>
    <x v="1"/>
    <x v="0"/>
    <x v="2"/>
    <x v="1"/>
    <x v="1"/>
    <n v="34"/>
    <x v="1"/>
  </r>
  <r>
    <x v="44"/>
    <s v="Cacilie Fronzek"/>
    <x v="0"/>
    <d v="1998-01-03T00:00:00"/>
    <d v="2024-03-19T00:00:00"/>
    <d v="1899-12-30T13:47:00"/>
    <x v="0"/>
    <s v="Fatigue"/>
    <s v="Depression"/>
    <x v="5"/>
    <n v="161"/>
    <x v="2"/>
    <x v="0"/>
    <x v="0"/>
    <x v="0"/>
    <x v="0"/>
    <n v="27"/>
    <x v="1"/>
  </r>
  <r>
    <x v="45"/>
    <s v="Barnabas Vinau"/>
    <x v="1"/>
    <d v="1992-01-03T00:00:00"/>
    <d v="2024-03-21T00:00:00"/>
    <d v="1899-12-30T13:02:00"/>
    <x v="1"/>
    <s v="Headache"/>
    <s v="Anxiety"/>
    <x v="2"/>
    <n v="147"/>
    <x v="2"/>
    <x v="2"/>
    <x v="1"/>
    <x v="1"/>
    <x v="0"/>
    <n v="33"/>
    <x v="1"/>
  </r>
  <r>
    <x v="46"/>
    <s v="Lethia Woolmington"/>
    <x v="0"/>
    <d v="1992-06-11T00:00:00"/>
    <d v="2024-06-10T00:00:00"/>
    <d v="1899-12-30T08:57:00"/>
    <x v="2"/>
    <s v="Fatigue"/>
    <s v="Mood Swings"/>
    <x v="2"/>
    <n v="42"/>
    <x v="0"/>
    <x v="1"/>
    <x v="0"/>
    <x v="0"/>
    <x v="0"/>
    <n v="32"/>
    <x v="1"/>
  </r>
  <r>
    <x v="47"/>
    <s v="Harmon Bazell"/>
    <x v="1"/>
    <d v="2005-12-16T00:00:00"/>
    <d v="2024-03-18T00:00:00"/>
    <d v="1899-12-30T08:07:00"/>
    <x v="0"/>
    <s v="Insomnia"/>
    <s v="Anxiety"/>
    <x v="3"/>
    <n v="112"/>
    <x v="2"/>
    <x v="2"/>
    <x v="1"/>
    <x v="0"/>
    <x v="0"/>
    <n v="19"/>
    <x v="1"/>
  </r>
  <r>
    <x v="48"/>
    <s v="Killie Beddoes"/>
    <x v="1"/>
    <d v="2005-10-24T00:00:00"/>
    <d v="2024-03-05T00:00:00"/>
    <d v="1899-12-30T11:31:00"/>
    <x v="1"/>
    <s v="Fatigue"/>
    <s v="Depression"/>
    <x v="2"/>
    <n v="77"/>
    <x v="2"/>
    <x v="0"/>
    <x v="2"/>
    <x v="0"/>
    <x v="0"/>
    <n v="19"/>
    <x v="1"/>
  </r>
  <r>
    <x v="49"/>
    <s v="Oralia Acory"/>
    <x v="0"/>
    <d v="1989-07-01T00:00:00"/>
    <d v="2024-05-18T00:00:00"/>
    <d v="1899-12-30T13:27:00"/>
    <x v="5"/>
    <s v="High Blood Pressure"/>
    <s v="Anxiety"/>
    <x v="3"/>
    <n v="126"/>
    <x v="2"/>
    <x v="0"/>
    <x v="0"/>
    <x v="1"/>
    <x v="0"/>
    <n v="35"/>
    <x v="0"/>
  </r>
  <r>
    <x v="50"/>
    <s v="Anetta Treslove"/>
    <x v="0"/>
    <d v="1998-08-29T00:00:00"/>
    <d v="2024-05-22T00:00:00"/>
    <d v="1899-12-30T12:14:00"/>
    <x v="0"/>
    <s v="Insomnia"/>
    <s v="Anxiety"/>
    <x v="2"/>
    <n v="98"/>
    <x v="2"/>
    <x v="0"/>
    <x v="0"/>
    <x v="0"/>
    <x v="0"/>
    <n v="26"/>
    <x v="1"/>
  </r>
  <r>
    <x v="51"/>
    <s v="Davidde Sindle"/>
    <x v="1"/>
    <d v="1982-01-01T00:00:00"/>
    <d v="2024-05-27T00:00:00"/>
    <d v="1899-12-30T13:02:00"/>
    <x v="1"/>
    <s v="Back Pain"/>
    <s v="Stress"/>
    <x v="1"/>
    <n v="105"/>
    <x v="1"/>
    <x v="2"/>
    <x v="2"/>
    <x v="1"/>
    <x v="0"/>
    <n v="43"/>
    <x v="0"/>
  </r>
  <r>
    <x v="52"/>
    <s v="Matthieu Ivel"/>
    <x v="1"/>
    <d v="1983-07-02T00:00:00"/>
    <d v="2024-04-20T00:00:00"/>
    <d v="1899-12-30T13:28:00"/>
    <x v="0"/>
    <s v="High Blood Pressure"/>
    <s v="Mood Swings"/>
    <x v="2"/>
    <n v="21"/>
    <x v="2"/>
    <x v="2"/>
    <x v="2"/>
    <x v="0"/>
    <x v="0"/>
    <n v="41"/>
    <x v="0"/>
  </r>
  <r>
    <x v="53"/>
    <s v="Say Olivazzi"/>
    <x v="1"/>
    <d v="1973-09-19T00:00:00"/>
    <d v="2024-05-16T00:00:00"/>
    <d v="1899-12-30T10:39:00"/>
    <x v="3"/>
    <s v="Insomnia"/>
    <s v="Depression"/>
    <x v="2"/>
    <n v="154"/>
    <x v="1"/>
    <x v="0"/>
    <x v="1"/>
    <x v="1"/>
    <x v="0"/>
    <n v="51"/>
    <x v="0"/>
  </r>
  <r>
    <x v="54"/>
    <s v="Karee Camelli"/>
    <x v="0"/>
    <d v="1972-07-10T00:00:00"/>
    <d v="2024-04-02T00:00:00"/>
    <d v="1899-12-30T13:58:00"/>
    <x v="0"/>
    <s v="Back Pain"/>
    <s v="Depression"/>
    <x v="1"/>
    <n v="84"/>
    <x v="2"/>
    <x v="0"/>
    <x v="1"/>
    <x v="1"/>
    <x v="0"/>
    <n v="52"/>
    <x v="0"/>
  </r>
  <r>
    <x v="55"/>
    <s v="Shel Wicklen"/>
    <x v="0"/>
    <d v="1989-10-21T00:00:00"/>
    <d v="2024-05-13T00:00:00"/>
    <d v="1899-12-30T08:36:00"/>
    <x v="3"/>
    <s v="Fatigue"/>
    <s v="Irritability"/>
    <x v="3"/>
    <n v="168"/>
    <x v="2"/>
    <x v="0"/>
    <x v="0"/>
    <x v="0"/>
    <x v="0"/>
    <n v="35"/>
    <x v="0"/>
  </r>
  <r>
    <x v="56"/>
    <s v="Dara Leipnik"/>
    <x v="0"/>
    <d v="2001-06-17T00:00:00"/>
    <d v="2024-05-02T00:00:00"/>
    <d v="1899-12-30T10:41:00"/>
    <x v="2"/>
    <s v="Insomnia"/>
    <s v="Depression"/>
    <x v="3"/>
    <n v="28"/>
    <x v="1"/>
    <x v="0"/>
    <x v="1"/>
    <x v="1"/>
    <x v="0"/>
    <n v="23"/>
    <x v="1"/>
  </r>
  <r>
    <x v="57"/>
    <s v="Ertha Brownlea"/>
    <x v="0"/>
    <d v="2003-01-01T00:00:00"/>
    <d v="2024-05-15T00:00:00"/>
    <d v="1899-12-30T08:43:00"/>
    <x v="3"/>
    <s v="Headache"/>
    <s v="Anxiety"/>
    <x v="3"/>
    <n v="147"/>
    <x v="1"/>
    <x v="0"/>
    <x v="0"/>
    <x v="0"/>
    <x v="0"/>
    <n v="22"/>
    <x v="1"/>
  </r>
  <r>
    <x v="58"/>
    <s v="Amii Anthiftle"/>
    <x v="0"/>
    <d v="2006-08-30T00:00:00"/>
    <d v="2024-05-04T00:00:00"/>
    <d v="1899-12-30T13:25:00"/>
    <x v="1"/>
    <s v="Stomach Age"/>
    <s v="Anxiety"/>
    <x v="1"/>
    <n v="126"/>
    <x v="0"/>
    <x v="1"/>
    <x v="0"/>
    <x v="1"/>
    <x v="0"/>
    <n v="18"/>
    <x v="1"/>
  </r>
  <r>
    <x v="59"/>
    <s v="Michale Wheldon"/>
    <x v="1"/>
    <d v="1992-04-21T00:00:00"/>
    <d v="2024-02-13T00:00:00"/>
    <d v="1899-12-30T08:53:00"/>
    <x v="2"/>
    <s v="Back Pain"/>
    <s v="Anxiety"/>
    <x v="3"/>
    <n v="35"/>
    <x v="1"/>
    <x v="0"/>
    <x v="2"/>
    <x v="1"/>
    <x v="0"/>
    <n v="32"/>
    <x v="1"/>
  </r>
  <r>
    <x v="60"/>
    <s v="Bartel Geillier"/>
    <x v="1"/>
    <d v="2004-11-12T00:00:00"/>
    <d v="2024-03-25T00:00:00"/>
    <d v="1899-12-30T18:31:00"/>
    <x v="0"/>
    <s v="Headache"/>
    <s v="Depression"/>
    <x v="0"/>
    <n v="105"/>
    <x v="2"/>
    <x v="2"/>
    <x v="1"/>
    <x v="0"/>
    <x v="0"/>
    <n v="20"/>
    <x v="1"/>
  </r>
  <r>
    <x v="61"/>
    <s v="Adeline McIlmorie"/>
    <x v="0"/>
    <d v="1997-02-02T00:00:00"/>
    <d v="2024-02-17T00:00:00"/>
    <d v="1899-12-30T10:51:00"/>
    <x v="3"/>
    <s v="Back Pain"/>
    <s v="Anxiety"/>
    <x v="3"/>
    <n v="63"/>
    <x v="0"/>
    <x v="0"/>
    <x v="1"/>
    <x v="0"/>
    <x v="0"/>
    <n v="28"/>
    <x v="1"/>
  </r>
  <r>
    <x v="62"/>
    <s v="Fayth Taudevin"/>
    <x v="0"/>
    <d v="2003-09-07T00:00:00"/>
    <d v="2024-02-16T00:00:00"/>
    <d v="1899-12-30T12:20:00"/>
    <x v="1"/>
    <s v="Insomnia"/>
    <s v="Depression"/>
    <x v="3"/>
    <n v="168"/>
    <x v="0"/>
    <x v="0"/>
    <x v="1"/>
    <x v="0"/>
    <x v="0"/>
    <n v="21"/>
    <x v="1"/>
  </r>
  <r>
    <x v="63"/>
    <s v="Neala Smidmoor"/>
    <x v="0"/>
    <d v="1991-04-06T00:00:00"/>
    <d v="2024-04-04T00:00:00"/>
    <d v="1899-12-30T12:28:00"/>
    <x v="3"/>
    <s v="Fatigue"/>
    <s v="Anxiety"/>
    <x v="2"/>
    <n v="63"/>
    <x v="0"/>
    <x v="1"/>
    <x v="0"/>
    <x v="0"/>
    <x v="0"/>
    <n v="33"/>
    <x v="1"/>
  </r>
  <r>
    <x v="64"/>
    <s v="Sargent Farrall"/>
    <x v="1"/>
    <d v="1987-06-01T00:00:00"/>
    <d v="2024-05-11T00:00:00"/>
    <d v="1899-12-30T14:34:00"/>
    <x v="3"/>
    <s v="Fatigue"/>
    <s v="Anxiety"/>
    <x v="3"/>
    <n v="70"/>
    <x v="1"/>
    <x v="1"/>
    <x v="0"/>
    <x v="1"/>
    <x v="0"/>
    <n v="37"/>
    <x v="0"/>
  </r>
  <r>
    <x v="65"/>
    <s v="Rae Alibone"/>
    <x v="0"/>
    <d v="1966-01-16T00:00:00"/>
    <d v="2024-05-27T00:00:00"/>
    <d v="1899-12-30T09:59:00"/>
    <x v="0"/>
    <s v="Back Pain"/>
    <s v="Irritability"/>
    <x v="3"/>
    <n v="7"/>
    <x v="0"/>
    <x v="1"/>
    <x v="1"/>
    <x v="0"/>
    <x v="0"/>
    <n v="59"/>
    <x v="0"/>
  </r>
  <r>
    <x v="66"/>
    <s v="Pacorro Carne"/>
    <x v="1"/>
    <d v="1991-08-03T00:00:00"/>
    <d v="2024-03-16T00:00:00"/>
    <d v="1899-12-30T08:04:00"/>
    <x v="2"/>
    <s v="Back Pain"/>
    <s v="Irritability"/>
    <x v="5"/>
    <n v="112"/>
    <x v="0"/>
    <x v="2"/>
    <x v="1"/>
    <x v="0"/>
    <x v="0"/>
    <n v="33"/>
    <x v="1"/>
  </r>
  <r>
    <x v="67"/>
    <s v="Marchall Winkell"/>
    <x v="1"/>
    <d v="2000-02-09T00:00:00"/>
    <d v="2024-03-09T00:00:00"/>
    <d v="1899-12-30T08:13:00"/>
    <x v="0"/>
    <s v="Back Pain"/>
    <s v="Irritability"/>
    <x v="2"/>
    <n v="175"/>
    <x v="2"/>
    <x v="1"/>
    <x v="0"/>
    <x v="0"/>
    <x v="0"/>
    <n v="25"/>
    <x v="1"/>
  </r>
  <r>
    <x v="68"/>
    <s v="Rowland Beauvais"/>
    <x v="1"/>
    <d v="1947-02-18T00:00:00"/>
    <d v="2024-01-28T00:00:00"/>
    <d v="1899-12-30T10:29:00"/>
    <x v="2"/>
    <s v="Fatigue"/>
    <s v="Mood Swings"/>
    <x v="4"/>
    <n v="98"/>
    <x v="2"/>
    <x v="1"/>
    <x v="2"/>
    <x v="0"/>
    <x v="0"/>
    <n v="78"/>
    <x v="2"/>
  </r>
  <r>
    <x v="69"/>
    <s v="Hershel Piotrkowski"/>
    <x v="1"/>
    <d v="1979-05-19T00:00:00"/>
    <d v="2024-04-21T00:00:00"/>
    <d v="1899-12-30T08:37:00"/>
    <x v="1"/>
    <s v="Fatigue"/>
    <s v="Irritability"/>
    <x v="2"/>
    <n v="42"/>
    <x v="0"/>
    <x v="0"/>
    <x v="1"/>
    <x v="0"/>
    <x v="0"/>
    <n v="45"/>
    <x v="0"/>
  </r>
  <r>
    <x v="70"/>
    <s v="Calla Philpault"/>
    <x v="0"/>
    <d v="1970-04-22T00:00:00"/>
    <d v="2024-01-10T00:00:00"/>
    <d v="1899-12-30T08:08:00"/>
    <x v="3"/>
    <s v="Fatigue"/>
    <s v="Irritability"/>
    <x v="0"/>
    <n v="105"/>
    <x v="0"/>
    <x v="1"/>
    <x v="2"/>
    <x v="1"/>
    <x v="0"/>
    <n v="54"/>
    <x v="0"/>
  </r>
  <r>
    <x v="71"/>
    <s v="Ennis Waterhouse"/>
    <x v="1"/>
    <d v="1989-11-24T00:00:00"/>
    <d v="2024-03-27T00:00:00"/>
    <d v="1899-12-30T09:17:00"/>
    <x v="0"/>
    <s v="Insomnia"/>
    <s v="Mood Swings"/>
    <x v="3"/>
    <n v="126"/>
    <x v="0"/>
    <x v="2"/>
    <x v="0"/>
    <x v="0"/>
    <x v="0"/>
    <n v="35"/>
    <x v="0"/>
  </r>
  <r>
    <x v="72"/>
    <s v="Shandra Jordanson"/>
    <x v="0"/>
    <d v="1974-04-29T00:00:00"/>
    <d v="2024-06-05T00:00:00"/>
    <d v="1899-12-30T08:14:00"/>
    <x v="2"/>
    <s v="Fatigue"/>
    <s v="Stress"/>
    <x v="2"/>
    <n v="84"/>
    <x v="0"/>
    <x v="0"/>
    <x v="2"/>
    <x v="0"/>
    <x v="0"/>
    <n v="50"/>
    <x v="0"/>
  </r>
  <r>
    <x v="73"/>
    <s v="Gates Beazleigh"/>
    <x v="0"/>
    <d v="1990-06-17T00:00:00"/>
    <d v="2024-05-05T00:00:00"/>
    <d v="1899-12-30T08:17:00"/>
    <x v="1"/>
    <s v="Fatigue"/>
    <s v="Anxiety"/>
    <x v="5"/>
    <n v="14"/>
    <x v="2"/>
    <x v="1"/>
    <x v="1"/>
    <x v="0"/>
    <x v="0"/>
    <n v="34"/>
    <x v="1"/>
  </r>
  <r>
    <x v="74"/>
    <s v="Eldon Biford"/>
    <x v="1"/>
    <d v="2004-07-25T00:00:00"/>
    <d v="2024-06-22T00:00:00"/>
    <d v="1899-12-30T13:30:00"/>
    <x v="0"/>
    <s v="Insomnia"/>
    <s v="Depression"/>
    <x v="3"/>
    <n v="98"/>
    <x v="1"/>
    <x v="2"/>
    <x v="1"/>
    <x v="0"/>
    <x v="1"/>
    <n v="20"/>
    <x v="1"/>
  </r>
  <r>
    <x v="75"/>
    <s v="Rhianon Greetham"/>
    <x v="0"/>
    <d v="1993-10-28T00:00:00"/>
    <d v="2024-03-19T00:00:00"/>
    <d v="1899-12-30T18:12:00"/>
    <x v="2"/>
    <s v="Fatigue"/>
    <s v="Depression"/>
    <x v="5"/>
    <n v="161"/>
    <x v="2"/>
    <x v="0"/>
    <x v="1"/>
    <x v="1"/>
    <x v="0"/>
    <n v="31"/>
    <x v="1"/>
  </r>
  <r>
    <x v="76"/>
    <s v="Barnett Jefferys"/>
    <x v="1"/>
    <d v="1993-03-24T00:00:00"/>
    <d v="2024-01-21T00:00:00"/>
    <d v="1899-12-30T11:59:00"/>
    <x v="3"/>
    <s v="Back Pain"/>
    <s v="Anxiety"/>
    <x v="3"/>
    <n v="84"/>
    <x v="2"/>
    <x v="1"/>
    <x v="2"/>
    <x v="0"/>
    <x v="0"/>
    <n v="31"/>
    <x v="1"/>
  </r>
  <r>
    <x v="77"/>
    <s v="Janette Orrum"/>
    <x v="0"/>
    <d v="1994-05-14T00:00:00"/>
    <d v="2024-02-26T00:00:00"/>
    <d v="1899-12-30T17:04:00"/>
    <x v="3"/>
    <s v="Back Pain"/>
    <s v="Irritability"/>
    <x v="1"/>
    <n v="112"/>
    <x v="0"/>
    <x v="0"/>
    <x v="1"/>
    <x v="0"/>
    <x v="0"/>
    <n v="30"/>
    <x v="1"/>
  </r>
  <r>
    <x v="78"/>
    <s v="Sandra Blaw"/>
    <x v="0"/>
    <d v="2004-02-17T00:00:00"/>
    <d v="2024-06-07T00:00:00"/>
    <d v="1899-12-30T09:46:00"/>
    <x v="2"/>
    <s v="Fatigue"/>
    <s v="Irritability"/>
    <x v="5"/>
    <n v="133"/>
    <x v="0"/>
    <x v="2"/>
    <x v="1"/>
    <x v="0"/>
    <x v="0"/>
    <n v="21"/>
    <x v="1"/>
  </r>
  <r>
    <x v="79"/>
    <s v="Roley Dorie"/>
    <x v="1"/>
    <d v="1998-09-08T00:00:00"/>
    <d v="2024-04-14T00:00:00"/>
    <d v="1899-12-30T08:12:00"/>
    <x v="3"/>
    <s v="Insomnia"/>
    <s v="Depression"/>
    <x v="2"/>
    <n v="126"/>
    <x v="2"/>
    <x v="0"/>
    <x v="1"/>
    <x v="1"/>
    <x v="0"/>
    <n v="26"/>
    <x v="1"/>
  </r>
  <r>
    <x v="80"/>
    <s v="Trixi Hardisty"/>
    <x v="0"/>
    <d v="1990-08-02T00:00:00"/>
    <d v="2024-03-21T00:00:00"/>
    <d v="1899-12-30T10:38:00"/>
    <x v="5"/>
    <s v="Back Pain"/>
    <s v="Stress"/>
    <x v="0"/>
    <n v="119"/>
    <x v="0"/>
    <x v="0"/>
    <x v="0"/>
    <x v="0"/>
    <x v="0"/>
    <n v="34"/>
    <x v="1"/>
  </r>
  <r>
    <x v="81"/>
    <s v="Harriet Menis"/>
    <x v="0"/>
    <d v="1996-02-28T00:00:00"/>
    <d v="2024-04-18T00:00:00"/>
    <d v="1899-12-30T08:29:00"/>
    <x v="3"/>
    <s v="Insomnia"/>
    <s v="Depression"/>
    <x v="2"/>
    <n v="42"/>
    <x v="2"/>
    <x v="0"/>
    <x v="1"/>
    <x v="1"/>
    <x v="0"/>
    <n v="28"/>
    <x v="1"/>
  </r>
  <r>
    <x v="82"/>
    <s v="Toddy Kach"/>
    <x v="1"/>
    <d v="2006-12-24T00:00:00"/>
    <d v="2024-06-02T00:00:00"/>
    <d v="1899-12-30T11:23:00"/>
    <x v="6"/>
    <s v="Insomnia"/>
    <s v="Depression"/>
    <x v="2"/>
    <n v="119"/>
    <x v="0"/>
    <x v="0"/>
    <x v="0"/>
    <x v="1"/>
    <x v="0"/>
    <n v="18"/>
    <x v="1"/>
  </r>
  <r>
    <x v="83"/>
    <s v="Pedro Lush"/>
    <x v="1"/>
    <d v="1992-08-21T00:00:00"/>
    <d v="2024-03-21T00:00:00"/>
    <d v="1899-12-30T16:10:00"/>
    <x v="1"/>
    <s v="Back Pain"/>
    <s v="Anxiety"/>
    <x v="5"/>
    <n v="133"/>
    <x v="2"/>
    <x v="0"/>
    <x v="1"/>
    <x v="1"/>
    <x v="0"/>
    <n v="32"/>
    <x v="1"/>
  </r>
  <r>
    <x v="84"/>
    <s v="Archer Dunstone"/>
    <x v="1"/>
    <d v="1960-02-23T00:00:00"/>
    <d v="2024-01-07T00:00:00"/>
    <d v="1899-12-30T19:12:00"/>
    <x v="1"/>
    <s v="High Blood Pressure"/>
    <s v="Mood Swings"/>
    <x v="3"/>
    <n v="35"/>
    <x v="0"/>
    <x v="2"/>
    <x v="0"/>
    <x v="0"/>
    <x v="0"/>
    <n v="65"/>
    <x v="2"/>
  </r>
  <r>
    <x v="85"/>
    <s v="Nigel Lamswood"/>
    <x v="1"/>
    <d v="1958-10-20T00:00:00"/>
    <d v="2024-06-22T00:00:00"/>
    <d v="1899-12-30T08:30:00"/>
    <x v="2"/>
    <s v="Shortness of Breath"/>
    <s v="Anxiety"/>
    <x v="6"/>
    <n v="133"/>
    <x v="2"/>
    <x v="0"/>
    <x v="0"/>
    <x v="0"/>
    <x v="0"/>
    <n v="66"/>
    <x v="2"/>
  </r>
  <r>
    <x v="86"/>
    <s v="Sol Bassil"/>
    <x v="1"/>
    <d v="2003-08-18T00:00:00"/>
    <d v="2024-05-07T00:00:00"/>
    <d v="1899-12-30T09:48:00"/>
    <x v="1"/>
    <s v="Fatigue"/>
    <s v="Irritability"/>
    <x v="1"/>
    <n v="168"/>
    <x v="0"/>
    <x v="1"/>
    <x v="1"/>
    <x v="0"/>
    <x v="0"/>
    <n v="21"/>
    <x v="1"/>
  </r>
  <r>
    <x v="87"/>
    <s v="Karoline Latey"/>
    <x v="0"/>
    <d v="1985-01-24T00:00:00"/>
    <d v="2024-01-29T00:00:00"/>
    <d v="1899-12-30T15:20:00"/>
    <x v="0"/>
    <s v="Insomnia"/>
    <s v="Anxiety"/>
    <x v="2"/>
    <n v="63"/>
    <x v="2"/>
    <x v="1"/>
    <x v="1"/>
    <x v="0"/>
    <x v="0"/>
    <n v="40"/>
    <x v="0"/>
  </r>
  <r>
    <x v="88"/>
    <s v="Walt Djurisic"/>
    <x v="1"/>
    <d v="1983-12-14T00:00:00"/>
    <d v="2024-02-25T00:00:00"/>
    <d v="1899-12-30T12:28:00"/>
    <x v="3"/>
    <s v="Insomnia"/>
    <s v="Anxiety"/>
    <x v="2"/>
    <n v="112"/>
    <x v="0"/>
    <x v="1"/>
    <x v="1"/>
    <x v="0"/>
    <x v="0"/>
    <n v="41"/>
    <x v="0"/>
  </r>
  <r>
    <x v="89"/>
    <s v="Conrado Coning"/>
    <x v="1"/>
    <d v="2006-10-12T00:00:00"/>
    <d v="2024-02-11T00:00:00"/>
    <d v="1899-12-30T12:11:00"/>
    <x v="1"/>
    <s v="Insomnia"/>
    <s v="Depression"/>
    <x v="7"/>
    <n v="147"/>
    <x v="2"/>
    <x v="1"/>
    <x v="0"/>
    <x v="1"/>
    <x v="0"/>
    <n v="18"/>
    <x v="1"/>
  </r>
  <r>
    <x v="90"/>
    <s v="Syman Barten"/>
    <x v="1"/>
    <d v="1993-10-18T00:00:00"/>
    <d v="2024-04-26T00:00:00"/>
    <d v="1899-12-30T18:05:00"/>
    <x v="5"/>
    <s v="Back Pain"/>
    <s v="Anxiety"/>
    <x v="2"/>
    <n v="140"/>
    <x v="2"/>
    <x v="2"/>
    <x v="2"/>
    <x v="1"/>
    <x v="0"/>
    <n v="31"/>
    <x v="1"/>
  </r>
  <r>
    <x v="91"/>
    <s v="Dannie Goding"/>
    <x v="0"/>
    <d v="1993-06-23T00:00:00"/>
    <d v="2024-06-09T00:00:00"/>
    <d v="1899-12-30T13:00:00"/>
    <x v="1"/>
    <s v="Fatigue"/>
    <s v="Irritability"/>
    <x v="1"/>
    <n v="119"/>
    <x v="2"/>
    <x v="0"/>
    <x v="1"/>
    <x v="0"/>
    <x v="0"/>
    <n v="31"/>
    <x v="1"/>
  </r>
  <r>
    <x v="92"/>
    <s v="Elden Jelks"/>
    <x v="1"/>
    <d v="1981-08-16T00:00:00"/>
    <d v="2024-03-30T00:00:00"/>
    <d v="1899-12-30T14:58:00"/>
    <x v="2"/>
    <s v="Fatigue"/>
    <s v="Mood Swings"/>
    <x v="5"/>
    <n v="7"/>
    <x v="0"/>
    <x v="0"/>
    <x v="1"/>
    <x v="1"/>
    <x v="0"/>
    <n v="43"/>
    <x v="0"/>
  </r>
  <r>
    <x v="93"/>
    <s v="Darius Lound"/>
    <x v="1"/>
    <d v="1984-02-25T00:00:00"/>
    <d v="2024-03-13T00:00:00"/>
    <d v="1899-12-30T09:46:00"/>
    <x v="0"/>
    <s v="Back Pain"/>
    <s v="Irritability"/>
    <x v="1"/>
    <n v="126"/>
    <x v="0"/>
    <x v="0"/>
    <x v="0"/>
    <x v="0"/>
    <x v="0"/>
    <n v="40"/>
    <x v="0"/>
  </r>
  <r>
    <x v="94"/>
    <s v="Markus Juanico"/>
    <x v="1"/>
    <d v="1993-10-12T00:00:00"/>
    <d v="2024-05-31T00:00:00"/>
    <d v="1899-12-30T12:13:00"/>
    <x v="2"/>
    <s v="Insomnia"/>
    <s v="Anxiety"/>
    <x v="0"/>
    <n v="119"/>
    <x v="1"/>
    <x v="0"/>
    <x v="1"/>
    <x v="1"/>
    <x v="0"/>
    <n v="31"/>
    <x v="1"/>
  </r>
  <r>
    <x v="95"/>
    <s v="Kin Lepere"/>
    <x v="1"/>
    <d v="1980-01-19T00:00:00"/>
    <d v="2024-02-14T00:00:00"/>
    <d v="1899-12-30T16:39:00"/>
    <x v="1"/>
    <s v="High Blood Pressure"/>
    <s v="Stress"/>
    <x v="0"/>
    <n v="42"/>
    <x v="0"/>
    <x v="0"/>
    <x v="0"/>
    <x v="0"/>
    <x v="0"/>
    <n v="45"/>
    <x v="0"/>
  </r>
  <r>
    <x v="96"/>
    <s v="Rahal Keoghan"/>
    <x v="0"/>
    <d v="1997-05-31T00:00:00"/>
    <d v="2024-01-22T00:00:00"/>
    <d v="1899-12-30T13:05:00"/>
    <x v="5"/>
    <s v="Fatigue"/>
    <s v="Irritability"/>
    <x v="2"/>
    <n v="35"/>
    <x v="2"/>
    <x v="0"/>
    <x v="2"/>
    <x v="0"/>
    <x v="0"/>
    <n v="27"/>
    <x v="1"/>
  </r>
  <r>
    <x v="97"/>
    <s v="Adler Kennon"/>
    <x v="1"/>
    <d v="1997-06-13T00:00:00"/>
    <d v="2024-05-05T00:00:00"/>
    <d v="1899-12-30T08:10:00"/>
    <x v="1"/>
    <s v="Headache"/>
    <s v="Depression"/>
    <x v="1"/>
    <n v="105"/>
    <x v="0"/>
    <x v="0"/>
    <x v="0"/>
    <x v="0"/>
    <x v="0"/>
    <n v="27"/>
    <x v="1"/>
  </r>
  <r>
    <x v="98"/>
    <s v="Merwin Ebden"/>
    <x v="1"/>
    <d v="1996-09-12T00:00:00"/>
    <d v="2024-06-03T00:00:00"/>
    <d v="1899-12-30T18:49:00"/>
    <x v="2"/>
    <s v="Fatigue"/>
    <s v="Anxiety"/>
    <x v="2"/>
    <n v="84"/>
    <x v="1"/>
    <x v="2"/>
    <x v="1"/>
    <x v="1"/>
    <x v="0"/>
    <n v="28"/>
    <x v="1"/>
  </r>
  <r>
    <x v="99"/>
    <s v="Ira Mufford"/>
    <x v="1"/>
    <d v="1986-01-29T00:00:00"/>
    <d v="2024-04-22T00:00:00"/>
    <d v="1899-12-30T08:30:00"/>
    <x v="2"/>
    <s v="Insomnia"/>
    <s v="Irritability"/>
    <x v="2"/>
    <n v="182"/>
    <x v="0"/>
    <x v="0"/>
    <x v="1"/>
    <x v="0"/>
    <x v="0"/>
    <n v="39"/>
    <x v="0"/>
  </r>
  <r>
    <x v="100"/>
    <s v="Roderigo Pedgrift"/>
    <x v="1"/>
    <d v="2000-02-02T00:00:00"/>
    <d v="2024-02-26T00:00:00"/>
    <d v="1899-12-30T09:34:00"/>
    <x v="3"/>
    <s v="Back Pain"/>
    <s v="Stress"/>
    <x v="0"/>
    <n v="126"/>
    <x v="2"/>
    <x v="2"/>
    <x v="0"/>
    <x v="1"/>
    <x v="0"/>
    <n v="25"/>
    <x v="1"/>
  </r>
  <r>
    <x v="101"/>
    <s v="Joey Prisk"/>
    <x v="1"/>
    <d v="2001-03-01T00:00:00"/>
    <d v="2024-04-05T00:00:00"/>
    <d v="1899-12-30T10:10:00"/>
    <x v="1"/>
    <s v="Back Pain"/>
    <s v="Anxiety"/>
    <x v="0"/>
    <n v="56"/>
    <x v="2"/>
    <x v="1"/>
    <x v="2"/>
    <x v="1"/>
    <x v="0"/>
    <n v="23"/>
    <x v="1"/>
  </r>
  <r>
    <x v="102"/>
    <s v="Hester Chesterman"/>
    <x v="0"/>
    <d v="1953-05-06T00:00:00"/>
    <d v="2024-01-03T00:00:00"/>
    <d v="1899-12-30T10:10:00"/>
    <x v="2"/>
    <s v="Shortness of Breath"/>
    <s v="Anxiety"/>
    <x v="5"/>
    <n v="35"/>
    <x v="2"/>
    <x v="0"/>
    <x v="2"/>
    <x v="0"/>
    <x v="0"/>
    <n v="71"/>
    <x v="2"/>
  </r>
  <r>
    <x v="103"/>
    <s v="Abbye Middle"/>
    <x v="0"/>
    <d v="2001-07-01T00:00:00"/>
    <d v="2024-03-24T00:00:00"/>
    <d v="1899-12-30T12:48:00"/>
    <x v="0"/>
    <s v="High Blood Pressure"/>
    <s v="Anxiety"/>
    <x v="2"/>
    <n v="112"/>
    <x v="1"/>
    <x v="0"/>
    <x v="1"/>
    <x v="1"/>
    <x v="0"/>
    <n v="23"/>
    <x v="1"/>
  </r>
  <r>
    <x v="104"/>
    <s v="Barnie Bentzen"/>
    <x v="1"/>
    <d v="1998-02-05T00:00:00"/>
    <d v="2024-02-27T00:00:00"/>
    <d v="1899-12-30T12:19:00"/>
    <x v="2"/>
    <s v="Back Pain"/>
    <s v="Stress"/>
    <x v="3"/>
    <n v="161"/>
    <x v="0"/>
    <x v="0"/>
    <x v="1"/>
    <x v="0"/>
    <x v="0"/>
    <n v="27"/>
    <x v="1"/>
  </r>
  <r>
    <x v="105"/>
    <s v="Artair Stud"/>
    <x v="1"/>
    <d v="1967-11-13T00:00:00"/>
    <d v="2024-03-09T00:00:00"/>
    <d v="1899-12-30T15:49:00"/>
    <x v="0"/>
    <s v="High Blood Pressure"/>
    <s v="Anxiety"/>
    <x v="1"/>
    <n v="168"/>
    <x v="2"/>
    <x v="0"/>
    <x v="1"/>
    <x v="1"/>
    <x v="0"/>
    <n v="57"/>
    <x v="0"/>
  </r>
  <r>
    <x v="106"/>
    <s v="Kennith Milthorpe"/>
    <x v="1"/>
    <d v="2000-09-14T00:00:00"/>
    <d v="2024-03-19T00:00:00"/>
    <d v="1899-12-30T13:31:00"/>
    <x v="2"/>
    <s v="Fatigue"/>
    <s v="Irritability"/>
    <x v="1"/>
    <n v="175"/>
    <x v="0"/>
    <x v="0"/>
    <x v="1"/>
    <x v="0"/>
    <x v="0"/>
    <n v="24"/>
    <x v="1"/>
  </r>
  <r>
    <x v="107"/>
    <s v="Free Sucre"/>
    <x v="1"/>
    <d v="1976-09-30T00:00:00"/>
    <d v="2024-04-29T00:00:00"/>
    <d v="1899-12-30T12:39:00"/>
    <x v="1"/>
    <s v="Back Pain"/>
    <s v="Anxiety"/>
    <x v="1"/>
    <n v="70"/>
    <x v="0"/>
    <x v="2"/>
    <x v="0"/>
    <x v="0"/>
    <x v="0"/>
    <n v="48"/>
    <x v="0"/>
  </r>
  <r>
    <x v="108"/>
    <s v="Jewell Kaysor"/>
    <x v="0"/>
    <d v="1986-08-24T00:00:00"/>
    <d v="2024-05-12T00:00:00"/>
    <d v="1899-12-30T11:26:00"/>
    <x v="1"/>
    <s v="Headache"/>
    <s v="Irritability"/>
    <x v="1"/>
    <n v="147"/>
    <x v="2"/>
    <x v="1"/>
    <x v="2"/>
    <x v="0"/>
    <x v="0"/>
    <n v="38"/>
    <x v="0"/>
  </r>
  <r>
    <x v="109"/>
    <s v="Martguerita Belchambers"/>
    <x v="0"/>
    <d v="2002-10-20T00:00:00"/>
    <d v="2024-03-21T00:00:00"/>
    <d v="1899-12-30T09:39:00"/>
    <x v="5"/>
    <s v="Insomnia"/>
    <s v="Anxiety"/>
    <x v="5"/>
    <n v="56"/>
    <x v="0"/>
    <x v="2"/>
    <x v="1"/>
    <x v="0"/>
    <x v="0"/>
    <n v="22"/>
    <x v="1"/>
  </r>
  <r>
    <x v="110"/>
    <s v="Eugene Aherne"/>
    <x v="1"/>
    <d v="2006-06-23T00:00:00"/>
    <d v="2024-01-30T00:00:00"/>
    <d v="1899-12-30T17:44:00"/>
    <x v="5"/>
    <s v="Fatigue"/>
    <s v="Anxiety"/>
    <x v="3"/>
    <n v="70"/>
    <x v="0"/>
    <x v="1"/>
    <x v="1"/>
    <x v="0"/>
    <x v="0"/>
    <n v="18"/>
    <x v="1"/>
  </r>
  <r>
    <x v="111"/>
    <s v="Jen Heskins"/>
    <x v="0"/>
    <d v="1999-08-18T00:00:00"/>
    <d v="2024-03-01T00:00:00"/>
    <d v="1899-12-30T10:32:00"/>
    <x v="2"/>
    <s v="Fatigue"/>
    <s v="Anxiety"/>
    <x v="1"/>
    <n v="119"/>
    <x v="2"/>
    <x v="1"/>
    <x v="2"/>
    <x v="0"/>
    <x v="0"/>
    <n v="25"/>
    <x v="1"/>
  </r>
  <r>
    <x v="112"/>
    <s v="Lanna Barwack"/>
    <x v="0"/>
    <d v="2003-04-30T00:00:00"/>
    <d v="2024-06-04T00:00:00"/>
    <d v="1899-12-30T10:45:00"/>
    <x v="0"/>
    <s v="Headache"/>
    <s v="Mood Swings"/>
    <x v="0"/>
    <n v="35"/>
    <x v="0"/>
    <x v="2"/>
    <x v="0"/>
    <x v="0"/>
    <x v="0"/>
    <n v="21"/>
    <x v="1"/>
  </r>
  <r>
    <x v="113"/>
    <s v="Antoni Capner"/>
    <x v="1"/>
    <d v="1996-05-31T00:00:00"/>
    <d v="2024-01-22T00:00:00"/>
    <d v="1899-12-30T10:37:00"/>
    <x v="2"/>
    <s v="Headache"/>
    <s v="Mood Swings"/>
    <x v="5"/>
    <n v="119"/>
    <x v="0"/>
    <x v="1"/>
    <x v="0"/>
    <x v="0"/>
    <x v="0"/>
    <n v="28"/>
    <x v="1"/>
  </r>
  <r>
    <x v="114"/>
    <s v="Gilbert Blasgen"/>
    <x v="1"/>
    <d v="2005-07-22T00:00:00"/>
    <d v="2024-04-13T00:00:00"/>
    <d v="1899-12-30T08:30:00"/>
    <x v="3"/>
    <s v="Back Pain"/>
    <s v="Stress"/>
    <x v="0"/>
    <n v="35"/>
    <x v="2"/>
    <x v="0"/>
    <x v="0"/>
    <x v="0"/>
    <x v="0"/>
    <n v="19"/>
    <x v="1"/>
  </r>
  <r>
    <x v="115"/>
    <s v="Pancho Drury"/>
    <x v="1"/>
    <d v="1990-03-30T00:00:00"/>
    <d v="2024-02-23T00:00:00"/>
    <d v="1899-12-30T18:54:00"/>
    <x v="2"/>
    <s v="Insomnia"/>
    <s v="Depression"/>
    <x v="0"/>
    <n v="175"/>
    <x v="0"/>
    <x v="0"/>
    <x v="1"/>
    <x v="0"/>
    <x v="0"/>
    <n v="34"/>
    <x v="1"/>
  </r>
  <r>
    <x v="116"/>
    <s v="Haven Maunton"/>
    <x v="1"/>
    <d v="2006-10-16T00:00:00"/>
    <d v="2024-06-08T00:00:00"/>
    <d v="1899-12-30T14:17:00"/>
    <x v="6"/>
    <s v="Loss of Appetite"/>
    <s v="Anger"/>
    <x v="1"/>
    <n v="154"/>
    <x v="0"/>
    <x v="2"/>
    <x v="0"/>
    <x v="0"/>
    <x v="0"/>
    <n v="18"/>
    <x v="1"/>
  </r>
  <r>
    <x v="117"/>
    <s v="Niki Van Cassel"/>
    <x v="1"/>
    <d v="1994-08-31T00:00:00"/>
    <d v="2024-05-22T00:00:00"/>
    <d v="1899-12-30T11:43:00"/>
    <x v="2"/>
    <s v="Headache"/>
    <s v="Mood Swings"/>
    <x v="1"/>
    <n v="168"/>
    <x v="2"/>
    <x v="0"/>
    <x v="1"/>
    <x v="1"/>
    <x v="0"/>
    <n v="30"/>
    <x v="1"/>
  </r>
  <r>
    <x v="118"/>
    <s v="Daniel Soame"/>
    <x v="1"/>
    <d v="2003-02-07T00:00:00"/>
    <d v="2024-01-10T00:00:00"/>
    <d v="1899-12-30T12:10:00"/>
    <x v="3"/>
    <s v="Insomnia"/>
    <s v="Irritability"/>
    <x v="1"/>
    <n v="147"/>
    <x v="2"/>
    <x v="1"/>
    <x v="2"/>
    <x v="0"/>
    <x v="0"/>
    <n v="22"/>
    <x v="1"/>
  </r>
  <r>
    <x v="119"/>
    <s v="Fanni Phillipson"/>
    <x v="0"/>
    <d v="2001-12-18T00:00:00"/>
    <d v="2024-02-07T00:00:00"/>
    <d v="1899-12-30T09:49:00"/>
    <x v="3"/>
    <s v="High Blood Pressure"/>
    <s v="Stress"/>
    <x v="2"/>
    <n v="7"/>
    <x v="1"/>
    <x v="0"/>
    <x v="1"/>
    <x v="1"/>
    <x v="0"/>
    <n v="23"/>
    <x v="1"/>
  </r>
  <r>
    <x v="120"/>
    <s v="Katrine Philipsohn"/>
    <x v="0"/>
    <d v="1996-04-10T00:00:00"/>
    <d v="2024-03-31T00:00:00"/>
    <d v="1899-12-30T08:01:00"/>
    <x v="3"/>
    <s v="Headache"/>
    <s v="Stress"/>
    <x v="3"/>
    <n v="98"/>
    <x v="2"/>
    <x v="2"/>
    <x v="0"/>
    <x v="1"/>
    <x v="0"/>
    <n v="28"/>
    <x v="1"/>
  </r>
  <r>
    <x v="121"/>
    <s v="Shell Pietraszek"/>
    <x v="1"/>
    <d v="1974-08-04T00:00:00"/>
    <d v="2024-04-14T00:00:00"/>
    <d v="1899-12-30T08:49:00"/>
    <x v="1"/>
    <s v="Back Pain"/>
    <s v="Depression"/>
    <x v="3"/>
    <n v="70"/>
    <x v="2"/>
    <x v="2"/>
    <x v="1"/>
    <x v="1"/>
    <x v="0"/>
    <n v="50"/>
    <x v="0"/>
  </r>
  <r>
    <x v="122"/>
    <s v="Margaretta Jankin"/>
    <x v="0"/>
    <d v="2004-02-24T00:00:00"/>
    <d v="2024-02-27T00:00:00"/>
    <d v="1899-12-30T09:03:00"/>
    <x v="3"/>
    <s v="Insomnia"/>
    <s v="Anxiety"/>
    <x v="3"/>
    <n v="133"/>
    <x v="1"/>
    <x v="0"/>
    <x v="2"/>
    <x v="1"/>
    <x v="0"/>
    <n v="21"/>
    <x v="1"/>
  </r>
  <r>
    <x v="123"/>
    <s v="Corinne Casaro"/>
    <x v="0"/>
    <d v="2003-09-09T00:00:00"/>
    <d v="2024-04-13T00:00:00"/>
    <d v="1899-12-30T10:07:00"/>
    <x v="1"/>
    <s v="Headache"/>
    <s v="Stress"/>
    <x v="3"/>
    <n v="154"/>
    <x v="2"/>
    <x v="1"/>
    <x v="1"/>
    <x v="1"/>
    <x v="0"/>
    <n v="21"/>
    <x v="1"/>
  </r>
  <r>
    <x v="124"/>
    <s v="Silvie Udall"/>
    <x v="0"/>
    <d v="1997-01-24T00:00:00"/>
    <d v="2024-05-24T00:00:00"/>
    <d v="1899-12-30T14:53:00"/>
    <x v="5"/>
    <s v="Insomnia"/>
    <s v="Mood Swings"/>
    <x v="0"/>
    <n v="49"/>
    <x v="0"/>
    <x v="0"/>
    <x v="1"/>
    <x v="0"/>
    <x v="0"/>
    <n v="28"/>
    <x v="1"/>
  </r>
  <r>
    <x v="125"/>
    <s v="Mollie Baake"/>
    <x v="0"/>
    <d v="1994-02-18T00:00:00"/>
    <d v="2024-02-23T00:00:00"/>
    <d v="1899-12-30T19:40:00"/>
    <x v="3"/>
    <s v="Back Pain"/>
    <s v="Irritability"/>
    <x v="0"/>
    <n v="70"/>
    <x v="0"/>
    <x v="1"/>
    <x v="2"/>
    <x v="0"/>
    <x v="0"/>
    <n v="31"/>
    <x v="1"/>
  </r>
  <r>
    <x v="126"/>
    <s v="Lyn Jirusek"/>
    <x v="1"/>
    <d v="2003-04-03T00:00:00"/>
    <d v="2024-02-16T00:00:00"/>
    <d v="1899-12-30T16:05:00"/>
    <x v="2"/>
    <s v="Fatigue"/>
    <s v="Irritability"/>
    <x v="3"/>
    <n v="49"/>
    <x v="2"/>
    <x v="0"/>
    <x v="2"/>
    <x v="0"/>
    <x v="0"/>
    <n v="21"/>
    <x v="1"/>
  </r>
  <r>
    <x v="127"/>
    <s v="Carver Keilty"/>
    <x v="1"/>
    <d v="1989-09-03T00:00:00"/>
    <d v="2024-01-24T00:00:00"/>
    <d v="1899-12-30T08:36:00"/>
    <x v="3"/>
    <s v="Fatigue"/>
    <s v="Mood Swings"/>
    <x v="1"/>
    <n v="14"/>
    <x v="2"/>
    <x v="0"/>
    <x v="1"/>
    <x v="0"/>
    <x v="0"/>
    <n v="35"/>
    <x v="0"/>
  </r>
  <r>
    <x v="128"/>
    <s v="Clarinda Crosson"/>
    <x v="0"/>
    <d v="2001-11-14T00:00:00"/>
    <d v="2024-03-21T00:00:00"/>
    <d v="1899-12-30T08:53:00"/>
    <x v="3"/>
    <s v="Back Pain"/>
    <s v="Stress"/>
    <x v="2"/>
    <n v="91"/>
    <x v="0"/>
    <x v="0"/>
    <x v="0"/>
    <x v="0"/>
    <x v="0"/>
    <n v="23"/>
    <x v="1"/>
  </r>
  <r>
    <x v="129"/>
    <s v="Lynne Crumby"/>
    <x v="0"/>
    <d v="2005-04-23T00:00:00"/>
    <d v="2024-02-06T00:00:00"/>
    <d v="1899-12-30T08:22:00"/>
    <x v="1"/>
    <s v="Fatigue"/>
    <s v="Depression"/>
    <x v="3"/>
    <n v="28"/>
    <x v="2"/>
    <x v="0"/>
    <x v="0"/>
    <x v="1"/>
    <x v="0"/>
    <n v="19"/>
    <x v="1"/>
  </r>
  <r>
    <x v="130"/>
    <s v="Otho Tansly"/>
    <x v="1"/>
    <d v="2001-08-20T00:00:00"/>
    <d v="2024-01-27T00:00:00"/>
    <d v="1899-12-30T14:12:00"/>
    <x v="5"/>
    <s v="Back Pain"/>
    <s v="Anxiety"/>
    <x v="0"/>
    <n v="49"/>
    <x v="0"/>
    <x v="1"/>
    <x v="1"/>
    <x v="0"/>
    <x v="0"/>
    <n v="23"/>
    <x v="1"/>
  </r>
  <r>
    <x v="131"/>
    <s v="Aila Coulman"/>
    <x v="0"/>
    <d v="1991-07-21T00:00:00"/>
    <d v="2024-04-18T00:00:00"/>
    <d v="1899-12-30T10:14:00"/>
    <x v="0"/>
    <s v="Insomnia"/>
    <s v="Anxiety"/>
    <x v="3"/>
    <n v="175"/>
    <x v="1"/>
    <x v="2"/>
    <x v="0"/>
    <x v="1"/>
    <x v="0"/>
    <n v="33"/>
    <x v="1"/>
  </r>
  <r>
    <x v="132"/>
    <s v="Barnett Fennessy"/>
    <x v="1"/>
    <d v="1983-03-19T00:00:00"/>
    <d v="2024-05-24T00:00:00"/>
    <d v="1899-12-30T08:15:00"/>
    <x v="2"/>
    <s v="Fatigue"/>
    <s v="Anxiety"/>
    <x v="1"/>
    <n v="63"/>
    <x v="1"/>
    <x v="2"/>
    <x v="0"/>
    <x v="0"/>
    <x v="1"/>
    <n v="41"/>
    <x v="0"/>
  </r>
  <r>
    <x v="133"/>
    <s v="Perren Coode"/>
    <x v="1"/>
    <d v="1960-05-21T00:00:00"/>
    <d v="2024-02-06T00:00:00"/>
    <d v="1899-12-30T10:51:00"/>
    <x v="3"/>
    <s v="Back Pain"/>
    <s v="Anxiety"/>
    <x v="0"/>
    <n v="98"/>
    <x v="2"/>
    <x v="0"/>
    <x v="0"/>
    <x v="0"/>
    <x v="0"/>
    <n v="64"/>
    <x v="2"/>
  </r>
  <r>
    <x v="134"/>
    <s v="Archer Senn"/>
    <x v="1"/>
    <d v="2000-09-19T00:00:00"/>
    <d v="2024-03-10T00:00:00"/>
    <d v="1899-12-30T17:20:00"/>
    <x v="3"/>
    <s v="Fatigue"/>
    <s v="Depression"/>
    <x v="2"/>
    <n v="126"/>
    <x v="1"/>
    <x v="0"/>
    <x v="0"/>
    <x v="0"/>
    <x v="1"/>
    <n v="24"/>
    <x v="1"/>
  </r>
  <r>
    <x v="135"/>
    <s v="Zachary Ramstead"/>
    <x v="1"/>
    <d v="1964-08-24T00:00:00"/>
    <d v="2024-06-04T00:00:00"/>
    <d v="1899-12-30T08:36:00"/>
    <x v="0"/>
    <s v="Headache"/>
    <s v="Irritability"/>
    <x v="2"/>
    <n v="49"/>
    <x v="2"/>
    <x v="2"/>
    <x v="1"/>
    <x v="1"/>
    <x v="0"/>
    <n v="60"/>
    <x v="2"/>
  </r>
  <r>
    <x v="136"/>
    <s v="Rogerio Bocking"/>
    <x v="1"/>
    <d v="2003-06-03T00:00:00"/>
    <d v="2024-04-19T00:00:00"/>
    <d v="1899-12-30T08:47:00"/>
    <x v="5"/>
    <s v="Back Pain"/>
    <s v="Mood Swings"/>
    <x v="2"/>
    <n v="161"/>
    <x v="0"/>
    <x v="2"/>
    <x v="1"/>
    <x v="0"/>
    <x v="0"/>
    <n v="21"/>
    <x v="1"/>
  </r>
  <r>
    <x v="137"/>
    <s v="Abra Sherr"/>
    <x v="0"/>
    <d v="1993-03-17T00:00:00"/>
    <d v="2024-04-27T00:00:00"/>
    <d v="1899-12-30T08:20:00"/>
    <x v="5"/>
    <s v="Insomnia"/>
    <s v="Depression"/>
    <x v="1"/>
    <n v="182"/>
    <x v="1"/>
    <x v="0"/>
    <x v="2"/>
    <x v="0"/>
    <x v="0"/>
    <n v="31"/>
    <x v="1"/>
  </r>
  <r>
    <x v="138"/>
    <s v="Donal Boyall"/>
    <x v="1"/>
    <d v="2002-07-22T00:00:00"/>
    <d v="2024-02-12T00:00:00"/>
    <d v="1899-12-30T16:07:00"/>
    <x v="3"/>
    <s v="High Blood Pressure"/>
    <s v="Anxiety"/>
    <x v="2"/>
    <n v="63"/>
    <x v="0"/>
    <x v="1"/>
    <x v="1"/>
    <x v="0"/>
    <x v="0"/>
    <n v="22"/>
    <x v="1"/>
  </r>
  <r>
    <x v="139"/>
    <s v="Goldia Coulson"/>
    <x v="0"/>
    <d v="2003-08-30T00:00:00"/>
    <d v="2024-01-12T00:00:00"/>
    <d v="1899-12-30T08:01:00"/>
    <x v="0"/>
    <s v="Back Pain"/>
    <s v="Depression"/>
    <x v="0"/>
    <n v="105"/>
    <x v="0"/>
    <x v="0"/>
    <x v="2"/>
    <x v="0"/>
    <x v="0"/>
    <n v="21"/>
    <x v="1"/>
  </r>
  <r>
    <x v="140"/>
    <s v="Erick McClifferty"/>
    <x v="1"/>
    <d v="1980-05-28T00:00:00"/>
    <d v="2024-06-17T00:00:00"/>
    <d v="1899-12-30T12:02:00"/>
    <x v="3"/>
    <s v="Insomnia"/>
    <s v="Stress"/>
    <x v="5"/>
    <n v="105"/>
    <x v="2"/>
    <x v="0"/>
    <x v="1"/>
    <x v="1"/>
    <x v="0"/>
    <n v="44"/>
    <x v="0"/>
  </r>
  <r>
    <x v="141"/>
    <s v="Shawn MacCardle"/>
    <x v="1"/>
    <d v="1997-01-15T00:00:00"/>
    <d v="2024-03-20T00:00:00"/>
    <d v="1899-12-30T11:02:00"/>
    <x v="0"/>
    <s v="Fatigue"/>
    <s v="Anxiety"/>
    <x v="1"/>
    <n v="77"/>
    <x v="2"/>
    <x v="1"/>
    <x v="1"/>
    <x v="1"/>
    <x v="0"/>
    <n v="28"/>
    <x v="1"/>
  </r>
  <r>
    <x v="142"/>
    <s v="Bertrand Paullin"/>
    <x v="1"/>
    <d v="1979-08-23T00:00:00"/>
    <d v="2024-03-25T00:00:00"/>
    <d v="1899-12-30T13:42:00"/>
    <x v="0"/>
    <s v="High Blood Pressure"/>
    <s v="Mood Swings"/>
    <x v="5"/>
    <n v="168"/>
    <x v="0"/>
    <x v="2"/>
    <x v="1"/>
    <x v="1"/>
    <x v="0"/>
    <n v="45"/>
    <x v="0"/>
  </r>
  <r>
    <x v="143"/>
    <s v="Lanette Mole"/>
    <x v="0"/>
    <d v="1981-11-19T00:00:00"/>
    <d v="2024-04-12T00:00:00"/>
    <d v="1899-12-30T13:10:00"/>
    <x v="1"/>
    <s v="Fatigue"/>
    <s v="Depression"/>
    <x v="0"/>
    <n v="133"/>
    <x v="2"/>
    <x v="0"/>
    <x v="2"/>
    <x v="0"/>
    <x v="0"/>
    <n v="43"/>
    <x v="0"/>
  </r>
  <r>
    <x v="144"/>
    <s v="Kirstin Prantoni"/>
    <x v="0"/>
    <d v="1990-10-21T00:00:00"/>
    <d v="2024-03-16T00:00:00"/>
    <d v="1899-12-30T11:01:00"/>
    <x v="0"/>
    <s v="Fatigue"/>
    <s v="Mood Swings"/>
    <x v="0"/>
    <n v="119"/>
    <x v="2"/>
    <x v="0"/>
    <x v="0"/>
    <x v="0"/>
    <x v="0"/>
    <n v="34"/>
    <x v="1"/>
  </r>
  <r>
    <x v="145"/>
    <s v="Eddi Berrie"/>
    <x v="0"/>
    <d v="1981-02-26T00:00:00"/>
    <d v="2024-02-07T00:00:00"/>
    <d v="1899-12-30T09:09:00"/>
    <x v="0"/>
    <s v="Insomnia"/>
    <s v="Stress"/>
    <x v="1"/>
    <n v="140"/>
    <x v="0"/>
    <x v="1"/>
    <x v="2"/>
    <x v="0"/>
    <x v="0"/>
    <n v="43"/>
    <x v="0"/>
  </r>
  <r>
    <x v="146"/>
    <s v="Terrijo Yardley"/>
    <x v="0"/>
    <d v="1977-04-17T00:00:00"/>
    <d v="2024-05-04T00:00:00"/>
    <d v="1899-12-30T12:23:00"/>
    <x v="3"/>
    <s v="Insomnia"/>
    <s v="Irritability"/>
    <x v="0"/>
    <n v="28"/>
    <x v="2"/>
    <x v="1"/>
    <x v="1"/>
    <x v="1"/>
    <x v="0"/>
    <n v="47"/>
    <x v="0"/>
  </r>
  <r>
    <x v="147"/>
    <s v="Boniface Pleasaunce"/>
    <x v="1"/>
    <d v="1956-01-27T00:00:00"/>
    <d v="2024-01-22T00:00:00"/>
    <d v="1899-12-30T08:34:00"/>
    <x v="7"/>
    <s v="Arthritis Pain"/>
    <s v="Depression"/>
    <x v="6"/>
    <n v="119"/>
    <x v="0"/>
    <x v="0"/>
    <x v="0"/>
    <x v="0"/>
    <x v="0"/>
    <n v="69"/>
    <x v="2"/>
  </r>
  <r>
    <x v="148"/>
    <s v="Alexandra Petasch"/>
    <x v="0"/>
    <d v="1970-03-02T00:00:00"/>
    <d v="2024-01-14T00:00:00"/>
    <d v="1899-12-30T08:15:00"/>
    <x v="3"/>
    <s v="Insomnia"/>
    <s v="Anxiety"/>
    <x v="3"/>
    <n v="63"/>
    <x v="0"/>
    <x v="2"/>
    <x v="1"/>
    <x v="0"/>
    <x v="0"/>
    <n v="54"/>
    <x v="0"/>
  </r>
  <r>
    <x v="149"/>
    <s v="Shelbi Eicke"/>
    <x v="0"/>
    <d v="1987-08-27T00:00:00"/>
    <d v="2024-04-08T00:00:00"/>
    <d v="1899-12-30T18:08:00"/>
    <x v="3"/>
    <s v="Fatigue"/>
    <s v="Irritability"/>
    <x v="2"/>
    <n v="21"/>
    <x v="2"/>
    <x v="0"/>
    <x v="2"/>
    <x v="0"/>
    <x v="0"/>
    <n v="37"/>
    <x v="0"/>
  </r>
  <r>
    <x v="150"/>
    <s v="Jeannie Edensor"/>
    <x v="0"/>
    <d v="1995-07-21T00:00:00"/>
    <d v="2024-01-27T00:00:00"/>
    <d v="1899-12-30T09:28:00"/>
    <x v="2"/>
    <s v="Back Pain"/>
    <s v="Anxiety"/>
    <x v="3"/>
    <n v="77"/>
    <x v="1"/>
    <x v="1"/>
    <x v="2"/>
    <x v="1"/>
    <x v="1"/>
    <n v="29"/>
    <x v="1"/>
  </r>
  <r>
    <x v="151"/>
    <s v="Cari Strodder"/>
    <x v="0"/>
    <d v="1992-03-18T00:00:00"/>
    <d v="2024-06-12T00:00:00"/>
    <d v="1899-12-30T09:05:00"/>
    <x v="1"/>
    <s v="Back Pain"/>
    <s v="Irritability"/>
    <x v="2"/>
    <n v="49"/>
    <x v="2"/>
    <x v="2"/>
    <x v="2"/>
    <x v="0"/>
    <x v="0"/>
    <n v="32"/>
    <x v="1"/>
  </r>
  <r>
    <x v="152"/>
    <s v="Chic Steiner"/>
    <x v="1"/>
    <d v="1998-07-06T00:00:00"/>
    <d v="2024-04-09T00:00:00"/>
    <d v="1899-12-30T09:13:00"/>
    <x v="0"/>
    <s v="Fatigue"/>
    <s v="Mood Swings"/>
    <x v="2"/>
    <n v="77"/>
    <x v="2"/>
    <x v="1"/>
    <x v="2"/>
    <x v="0"/>
    <x v="0"/>
    <n v="26"/>
    <x v="1"/>
  </r>
  <r>
    <x v="153"/>
    <s v="Cam Eskell"/>
    <x v="0"/>
    <d v="1993-11-25T00:00:00"/>
    <d v="2024-02-03T00:00:00"/>
    <d v="1899-12-30T13:14:00"/>
    <x v="0"/>
    <s v="Fatigue"/>
    <s v="Mood Swings"/>
    <x v="3"/>
    <n v="161"/>
    <x v="0"/>
    <x v="1"/>
    <x v="1"/>
    <x v="1"/>
    <x v="0"/>
    <n v="31"/>
    <x v="1"/>
  </r>
  <r>
    <x v="154"/>
    <s v="Peggy Korpolak"/>
    <x v="0"/>
    <d v="2004-10-22T00:00:00"/>
    <d v="2024-06-15T00:00:00"/>
    <d v="1899-12-30T16:32:00"/>
    <x v="5"/>
    <s v="High Blood Pressure"/>
    <s v="Anxiety"/>
    <x v="0"/>
    <n v="28"/>
    <x v="0"/>
    <x v="0"/>
    <x v="2"/>
    <x v="0"/>
    <x v="0"/>
    <n v="20"/>
    <x v="1"/>
  </r>
  <r>
    <x v="155"/>
    <s v="Stesha Beare"/>
    <x v="0"/>
    <d v="1990-10-13T00:00:00"/>
    <d v="2024-03-03T00:00:00"/>
    <d v="1899-12-30T08:16:00"/>
    <x v="1"/>
    <s v="Insomnia"/>
    <s v="Depression"/>
    <x v="1"/>
    <n v="42"/>
    <x v="2"/>
    <x v="0"/>
    <x v="1"/>
    <x v="0"/>
    <x v="0"/>
    <n v="34"/>
    <x v="1"/>
  </r>
  <r>
    <x v="156"/>
    <s v="Brodie Wanley"/>
    <x v="1"/>
    <d v="1996-08-18T00:00:00"/>
    <d v="2024-03-08T00:00:00"/>
    <d v="1899-12-30T10:31:00"/>
    <x v="0"/>
    <s v="Back Pain"/>
    <s v="Anxiety"/>
    <x v="2"/>
    <n v="77"/>
    <x v="2"/>
    <x v="0"/>
    <x v="1"/>
    <x v="0"/>
    <x v="0"/>
    <n v="28"/>
    <x v="1"/>
  </r>
  <r>
    <x v="157"/>
    <s v="Modesta Coules"/>
    <x v="0"/>
    <d v="2004-03-22T00:00:00"/>
    <d v="2024-01-08T00:00:00"/>
    <d v="1899-12-30T08:24:00"/>
    <x v="2"/>
    <s v="Headache"/>
    <s v="Anxiety"/>
    <x v="2"/>
    <n v="21"/>
    <x v="1"/>
    <x v="0"/>
    <x v="0"/>
    <x v="0"/>
    <x v="0"/>
    <n v="20"/>
    <x v="1"/>
  </r>
  <r>
    <x v="158"/>
    <s v="Eustace Barham"/>
    <x v="1"/>
    <d v="2003-01-04T00:00:00"/>
    <d v="2024-01-07T00:00:00"/>
    <d v="1899-12-30T09:58:00"/>
    <x v="0"/>
    <s v="Fatigue"/>
    <s v="Mood Swings"/>
    <x v="5"/>
    <n v="140"/>
    <x v="2"/>
    <x v="1"/>
    <x v="2"/>
    <x v="0"/>
    <x v="0"/>
    <n v="22"/>
    <x v="1"/>
  </r>
  <r>
    <x v="159"/>
    <s v="Mallory Bovingdon"/>
    <x v="0"/>
    <d v="1984-05-16T00:00:00"/>
    <d v="2024-01-07T00:00:00"/>
    <d v="1899-12-30T12:21:00"/>
    <x v="2"/>
    <s v="Back Pain"/>
    <s v="Irritability"/>
    <x v="1"/>
    <n v="49"/>
    <x v="2"/>
    <x v="0"/>
    <x v="1"/>
    <x v="0"/>
    <x v="0"/>
    <n v="40"/>
    <x v="0"/>
  </r>
  <r>
    <x v="160"/>
    <s v="Wit Berg"/>
    <x v="1"/>
    <d v="2005-12-17T00:00:00"/>
    <d v="2024-06-06T00:00:00"/>
    <d v="1899-12-30T16:54:00"/>
    <x v="5"/>
    <s v="Fatigue"/>
    <s v="Stress"/>
    <x v="5"/>
    <n v="175"/>
    <x v="2"/>
    <x v="0"/>
    <x v="1"/>
    <x v="0"/>
    <x v="0"/>
    <n v="19"/>
    <x v="1"/>
  </r>
  <r>
    <x v="161"/>
    <s v="Emmanuel Maunder"/>
    <x v="1"/>
    <d v="1954-03-08T00:00:00"/>
    <d v="2024-03-06T00:00:00"/>
    <d v="1899-12-30T11:16:00"/>
    <x v="4"/>
    <s v="Loss of Appetite"/>
    <s v="Anxiety"/>
    <x v="8"/>
    <n v="168"/>
    <x v="2"/>
    <x v="0"/>
    <x v="0"/>
    <x v="0"/>
    <x v="0"/>
    <n v="70"/>
    <x v="2"/>
  </r>
  <r>
    <x v="162"/>
    <s v="Doretta Laidlaw"/>
    <x v="0"/>
    <d v="2000-01-15T00:00:00"/>
    <d v="2024-06-13T00:00:00"/>
    <d v="1899-12-30T12:06:00"/>
    <x v="2"/>
    <s v="Insomnia"/>
    <s v="Depression"/>
    <x v="5"/>
    <n v="42"/>
    <x v="1"/>
    <x v="1"/>
    <x v="1"/>
    <x v="1"/>
    <x v="0"/>
    <n v="25"/>
    <x v="1"/>
  </r>
  <r>
    <x v="163"/>
    <s v="Georgy Seller"/>
    <x v="1"/>
    <d v="1956-12-31T00:00:00"/>
    <d v="2024-01-25T00:00:00"/>
    <d v="1899-12-30T11:17:00"/>
    <x v="2"/>
    <s v="Arthritis Pain"/>
    <s v="Fear"/>
    <x v="9"/>
    <n v="126"/>
    <x v="0"/>
    <x v="1"/>
    <x v="0"/>
    <x v="0"/>
    <x v="0"/>
    <n v="68"/>
    <x v="2"/>
  </r>
  <r>
    <x v="164"/>
    <s v="Codi Cheetham"/>
    <x v="0"/>
    <d v="1975-09-01T00:00:00"/>
    <d v="2024-05-13T00:00:00"/>
    <d v="1899-12-30T18:28:00"/>
    <x v="3"/>
    <s v="Back Pain"/>
    <s v="Anxiety"/>
    <x v="5"/>
    <n v="49"/>
    <x v="0"/>
    <x v="0"/>
    <x v="0"/>
    <x v="0"/>
    <x v="0"/>
    <n v="49"/>
    <x v="0"/>
  </r>
  <r>
    <x v="165"/>
    <s v="Jeramie Jone"/>
    <x v="1"/>
    <d v="2003-03-06T00:00:00"/>
    <d v="2024-06-18T00:00:00"/>
    <d v="1899-12-30T10:59:00"/>
    <x v="0"/>
    <s v="Fatigue"/>
    <s v="Depression"/>
    <x v="1"/>
    <n v="126"/>
    <x v="1"/>
    <x v="0"/>
    <x v="1"/>
    <x v="1"/>
    <x v="0"/>
    <n v="21"/>
    <x v="1"/>
  </r>
  <r>
    <x v="166"/>
    <s v="Helga Robbe"/>
    <x v="0"/>
    <d v="1992-03-31T00:00:00"/>
    <d v="2024-05-20T00:00:00"/>
    <d v="1899-12-30T10:06:00"/>
    <x v="5"/>
    <s v="Back Pain"/>
    <s v="Mood Swings"/>
    <x v="0"/>
    <n v="168"/>
    <x v="2"/>
    <x v="0"/>
    <x v="0"/>
    <x v="0"/>
    <x v="0"/>
    <n v="32"/>
    <x v="1"/>
  </r>
  <r>
    <x v="167"/>
    <s v="Carmel Ghioni"/>
    <x v="0"/>
    <d v="1990-03-29T00:00:00"/>
    <d v="2024-04-15T00:00:00"/>
    <d v="1899-12-30T13:25:00"/>
    <x v="3"/>
    <s v="Fatigue"/>
    <s v="Stress"/>
    <x v="2"/>
    <n v="168"/>
    <x v="2"/>
    <x v="0"/>
    <x v="1"/>
    <x v="1"/>
    <x v="0"/>
    <n v="34"/>
    <x v="1"/>
  </r>
  <r>
    <x v="168"/>
    <s v="Theresita Di Giorgio"/>
    <x v="0"/>
    <d v="1998-02-07T00:00:00"/>
    <d v="2024-06-01T00:00:00"/>
    <d v="1899-12-30T14:48:00"/>
    <x v="5"/>
    <s v="Back Pain"/>
    <s v="Stress"/>
    <x v="1"/>
    <n v="28"/>
    <x v="0"/>
    <x v="1"/>
    <x v="0"/>
    <x v="0"/>
    <x v="0"/>
    <n v="27"/>
    <x v="1"/>
  </r>
  <r>
    <x v="169"/>
    <s v="Stevy Alcott"/>
    <x v="1"/>
    <d v="1981-01-05T00:00:00"/>
    <d v="2024-06-08T00:00:00"/>
    <d v="1899-12-30T10:01:00"/>
    <x v="2"/>
    <s v="Insomnia"/>
    <s v="Irritability"/>
    <x v="5"/>
    <n v="98"/>
    <x v="2"/>
    <x v="1"/>
    <x v="1"/>
    <x v="1"/>
    <x v="0"/>
    <n v="44"/>
    <x v="0"/>
  </r>
  <r>
    <x v="170"/>
    <s v="Erhard Draye"/>
    <x v="1"/>
    <d v="2001-08-21T00:00:00"/>
    <d v="2024-02-28T00:00:00"/>
    <d v="1899-12-30T08:57:00"/>
    <x v="0"/>
    <s v="High Blood Pressure"/>
    <s v="Stress"/>
    <x v="2"/>
    <n v="35"/>
    <x v="0"/>
    <x v="0"/>
    <x v="1"/>
    <x v="0"/>
    <x v="0"/>
    <n v="23"/>
    <x v="1"/>
  </r>
  <r>
    <x v="171"/>
    <s v="Jonas Leete"/>
    <x v="1"/>
    <d v="1990-01-05T00:00:00"/>
    <d v="2024-02-09T00:00:00"/>
    <d v="1899-12-30T08:57:00"/>
    <x v="0"/>
    <s v="Insomnia"/>
    <s v="Irritability"/>
    <x v="5"/>
    <n v="105"/>
    <x v="2"/>
    <x v="0"/>
    <x v="1"/>
    <x v="1"/>
    <x v="0"/>
    <n v="35"/>
    <x v="0"/>
  </r>
  <r>
    <x v="172"/>
    <s v="Elvis Stairs"/>
    <x v="1"/>
    <d v="2006-07-18T00:00:00"/>
    <d v="2024-04-18T00:00:00"/>
    <d v="1899-12-30T12:36:00"/>
    <x v="8"/>
    <s v="Fatigue"/>
    <s v="Anxiety"/>
    <x v="10"/>
    <n v="63"/>
    <x v="2"/>
    <x v="0"/>
    <x v="1"/>
    <x v="1"/>
    <x v="0"/>
    <n v="18"/>
    <x v="1"/>
  </r>
  <r>
    <x v="173"/>
    <s v="Ferdinand Scawen"/>
    <x v="1"/>
    <d v="1988-07-28T00:00:00"/>
    <d v="2024-01-11T00:00:00"/>
    <d v="1899-12-30T09:59:00"/>
    <x v="1"/>
    <s v="Fatigue"/>
    <s v="Irritability"/>
    <x v="1"/>
    <n v="35"/>
    <x v="0"/>
    <x v="1"/>
    <x v="0"/>
    <x v="0"/>
    <x v="0"/>
    <n v="36"/>
    <x v="0"/>
  </r>
  <r>
    <x v="174"/>
    <s v="Son Perazzo"/>
    <x v="1"/>
    <d v="1995-07-16T00:00:00"/>
    <d v="2024-04-18T00:00:00"/>
    <d v="1899-12-30T10:00:00"/>
    <x v="5"/>
    <s v="Headache"/>
    <s v="Stress"/>
    <x v="3"/>
    <n v="84"/>
    <x v="0"/>
    <x v="1"/>
    <x v="0"/>
    <x v="0"/>
    <x v="0"/>
    <n v="29"/>
    <x v="1"/>
  </r>
  <r>
    <x v="175"/>
    <s v="Lyndsie Rymer"/>
    <x v="0"/>
    <d v="1978-05-09T00:00:00"/>
    <d v="2024-04-28T00:00:00"/>
    <d v="1899-12-30T10:25:00"/>
    <x v="1"/>
    <s v="Back Pain"/>
    <s v="Stress"/>
    <x v="5"/>
    <n v="7"/>
    <x v="0"/>
    <x v="0"/>
    <x v="1"/>
    <x v="0"/>
    <x v="0"/>
    <n v="46"/>
    <x v="0"/>
  </r>
  <r>
    <x v="176"/>
    <s v="Adolphus Bohling"/>
    <x v="1"/>
    <d v="2003-11-11T00:00:00"/>
    <d v="2024-03-07T00:00:00"/>
    <d v="1899-12-30T16:32:00"/>
    <x v="3"/>
    <s v="Back Pain"/>
    <s v="Depression"/>
    <x v="0"/>
    <n v="182"/>
    <x v="0"/>
    <x v="1"/>
    <x v="2"/>
    <x v="0"/>
    <x v="0"/>
    <n v="21"/>
    <x v="1"/>
  </r>
  <r>
    <x v="177"/>
    <s v="Nalani Vickors"/>
    <x v="0"/>
    <d v="1965-04-27T00:00:00"/>
    <d v="2024-01-24T00:00:00"/>
    <d v="1899-12-30T16:48:00"/>
    <x v="1"/>
    <s v="Back Pain"/>
    <s v="Stress"/>
    <x v="2"/>
    <n v="112"/>
    <x v="0"/>
    <x v="0"/>
    <x v="0"/>
    <x v="0"/>
    <x v="0"/>
    <n v="59"/>
    <x v="0"/>
  </r>
  <r>
    <x v="178"/>
    <s v="Eal Peare"/>
    <x v="1"/>
    <d v="2004-04-16T00:00:00"/>
    <d v="2024-04-05T00:00:00"/>
    <d v="1899-12-30T09:15:00"/>
    <x v="3"/>
    <s v="Fatigue"/>
    <s v="Anxiety"/>
    <x v="2"/>
    <n v="105"/>
    <x v="2"/>
    <x v="2"/>
    <x v="0"/>
    <x v="0"/>
    <x v="0"/>
    <n v="20"/>
    <x v="1"/>
  </r>
  <r>
    <x v="179"/>
    <s v="Norean Nellies"/>
    <x v="0"/>
    <d v="2001-12-28T00:00:00"/>
    <d v="2024-05-08T00:00:00"/>
    <d v="1899-12-30T15:35:00"/>
    <x v="2"/>
    <s v="Fatigue"/>
    <s v="Anxiety"/>
    <x v="0"/>
    <n v="161"/>
    <x v="2"/>
    <x v="0"/>
    <x v="1"/>
    <x v="0"/>
    <x v="0"/>
    <n v="23"/>
    <x v="1"/>
  </r>
  <r>
    <x v="180"/>
    <s v="Gerry Bewfield"/>
    <x v="0"/>
    <d v="1963-07-08T00:00:00"/>
    <d v="2024-06-01T00:00:00"/>
    <d v="1899-12-30T08:48:00"/>
    <x v="1"/>
    <s v="Insomnia"/>
    <s v="Mood Swings"/>
    <x v="0"/>
    <n v="28"/>
    <x v="0"/>
    <x v="0"/>
    <x v="2"/>
    <x v="0"/>
    <x v="0"/>
    <n v="61"/>
    <x v="2"/>
  </r>
  <r>
    <x v="181"/>
    <s v="Mano Rudledge"/>
    <x v="1"/>
    <d v="1985-01-03T00:00:00"/>
    <d v="2024-04-09T00:00:00"/>
    <d v="1899-12-30T09:21:00"/>
    <x v="3"/>
    <s v="Back Pain"/>
    <s v="Depression"/>
    <x v="1"/>
    <n v="133"/>
    <x v="0"/>
    <x v="0"/>
    <x v="0"/>
    <x v="0"/>
    <x v="0"/>
    <n v="40"/>
    <x v="0"/>
  </r>
  <r>
    <x v="182"/>
    <s v="Giselle Mc Dermid"/>
    <x v="0"/>
    <d v="1945-12-19T00:00:00"/>
    <d v="2024-02-08T00:00:00"/>
    <d v="1899-12-30T10:10:00"/>
    <x v="7"/>
    <s v="Loss of Appetite"/>
    <s v="Loneliness"/>
    <x v="6"/>
    <n v="21"/>
    <x v="0"/>
    <x v="1"/>
    <x v="1"/>
    <x v="0"/>
    <x v="0"/>
    <n v="79"/>
    <x v="2"/>
  </r>
  <r>
    <x v="183"/>
    <s v="Teirtza Beushaw"/>
    <x v="0"/>
    <d v="1981-10-18T00:00:00"/>
    <d v="2024-06-01T00:00:00"/>
    <d v="1899-12-30T19:51:00"/>
    <x v="0"/>
    <s v="Fatigue"/>
    <s v="Depression"/>
    <x v="5"/>
    <n v="133"/>
    <x v="2"/>
    <x v="0"/>
    <x v="0"/>
    <x v="0"/>
    <x v="0"/>
    <n v="43"/>
    <x v="0"/>
  </r>
  <r>
    <x v="184"/>
    <s v="Gloriana Rowley"/>
    <x v="0"/>
    <d v="1993-05-10T00:00:00"/>
    <d v="2024-01-27T00:00:00"/>
    <d v="1899-12-30T14:34:00"/>
    <x v="3"/>
    <s v="Fatigue"/>
    <s v="Anxiety"/>
    <x v="3"/>
    <n v="154"/>
    <x v="2"/>
    <x v="1"/>
    <x v="0"/>
    <x v="1"/>
    <x v="0"/>
    <n v="31"/>
    <x v="1"/>
  </r>
  <r>
    <x v="185"/>
    <s v="Mella Rapaport"/>
    <x v="0"/>
    <d v="1970-04-11T00:00:00"/>
    <d v="2024-02-19T00:00:00"/>
    <d v="1899-12-30T12:16:00"/>
    <x v="0"/>
    <s v="Back Pain"/>
    <s v="Irritability"/>
    <x v="3"/>
    <n v="105"/>
    <x v="2"/>
    <x v="0"/>
    <x v="2"/>
    <x v="0"/>
    <x v="0"/>
    <n v="54"/>
    <x v="0"/>
  </r>
  <r>
    <x v="186"/>
    <s v="Nikolia Hullbrook"/>
    <x v="0"/>
    <d v="2005-09-30T00:00:00"/>
    <d v="2024-01-03T00:00:00"/>
    <d v="1899-12-30T08:01:00"/>
    <x v="3"/>
    <s v="Fatigue"/>
    <s v="Irritability"/>
    <x v="2"/>
    <n v="7"/>
    <x v="0"/>
    <x v="0"/>
    <x v="2"/>
    <x v="0"/>
    <x v="0"/>
    <n v="19"/>
    <x v="1"/>
  </r>
  <r>
    <x v="187"/>
    <s v="Henrieta Dobble"/>
    <x v="0"/>
    <d v="1983-08-02T00:00:00"/>
    <d v="2024-04-28T00:00:00"/>
    <d v="1899-12-30T12:36:00"/>
    <x v="0"/>
    <s v="Back Pain"/>
    <s v="Irritability"/>
    <x v="0"/>
    <n v="98"/>
    <x v="0"/>
    <x v="2"/>
    <x v="2"/>
    <x v="1"/>
    <x v="0"/>
    <n v="41"/>
    <x v="0"/>
  </r>
  <r>
    <x v="188"/>
    <s v="Celisse Muehler"/>
    <x v="0"/>
    <d v="1968-08-17T00:00:00"/>
    <d v="2024-04-03T00:00:00"/>
    <d v="1899-12-30T19:15:00"/>
    <x v="2"/>
    <s v="High Blood Pressure"/>
    <s v="Irritability"/>
    <x v="0"/>
    <n v="21"/>
    <x v="1"/>
    <x v="0"/>
    <x v="2"/>
    <x v="1"/>
    <x v="0"/>
    <n v="56"/>
    <x v="0"/>
  </r>
  <r>
    <x v="189"/>
    <s v="Sarine Amner"/>
    <x v="0"/>
    <d v="1979-07-08T00:00:00"/>
    <d v="2024-02-24T00:00:00"/>
    <d v="1899-12-30T09:34:00"/>
    <x v="0"/>
    <s v="Back Pain"/>
    <s v="Depression"/>
    <x v="0"/>
    <n v="49"/>
    <x v="2"/>
    <x v="2"/>
    <x v="2"/>
    <x v="0"/>
    <x v="0"/>
    <n v="45"/>
    <x v="0"/>
  </r>
  <r>
    <x v="190"/>
    <s v="Evered Cullington"/>
    <x v="1"/>
    <d v="1992-01-03T00:00:00"/>
    <d v="2024-03-19T00:00:00"/>
    <d v="1899-12-30T12:46:00"/>
    <x v="5"/>
    <s v="Insomnia"/>
    <s v="Stress"/>
    <x v="3"/>
    <n v="91"/>
    <x v="0"/>
    <x v="0"/>
    <x v="0"/>
    <x v="0"/>
    <x v="0"/>
    <n v="33"/>
    <x v="1"/>
  </r>
  <r>
    <x v="191"/>
    <s v="Dina Emlin"/>
    <x v="0"/>
    <d v="2002-01-26T00:00:00"/>
    <d v="2024-06-12T00:00:00"/>
    <d v="1899-12-30T08:53:00"/>
    <x v="5"/>
    <s v="Headache"/>
    <s v="Anxiety"/>
    <x v="5"/>
    <n v="35"/>
    <x v="0"/>
    <x v="1"/>
    <x v="0"/>
    <x v="0"/>
    <x v="0"/>
    <n v="23"/>
    <x v="1"/>
  </r>
  <r>
    <x v="192"/>
    <s v="Granny Twigley"/>
    <x v="1"/>
    <d v="1967-06-19T00:00:00"/>
    <d v="2024-01-29T00:00:00"/>
    <d v="1899-12-30T12:54:00"/>
    <x v="5"/>
    <s v="Fatigue"/>
    <s v="Anxiety"/>
    <x v="3"/>
    <n v="112"/>
    <x v="0"/>
    <x v="2"/>
    <x v="0"/>
    <x v="0"/>
    <x v="0"/>
    <n v="57"/>
    <x v="0"/>
  </r>
  <r>
    <x v="193"/>
    <s v="Pincas Wyndham"/>
    <x v="1"/>
    <d v="1972-07-27T00:00:00"/>
    <d v="2024-01-12T00:00:00"/>
    <d v="1899-12-30T08:51:00"/>
    <x v="0"/>
    <s v="Insomnia"/>
    <s v="Mood Swings"/>
    <x v="5"/>
    <n v="91"/>
    <x v="1"/>
    <x v="0"/>
    <x v="1"/>
    <x v="1"/>
    <x v="1"/>
    <n v="52"/>
    <x v="0"/>
  </r>
  <r>
    <x v="194"/>
    <s v="Selby Badland"/>
    <x v="1"/>
    <d v="1997-10-22T00:00:00"/>
    <d v="2024-05-18T00:00:00"/>
    <d v="1899-12-30T10:18:00"/>
    <x v="1"/>
    <s v="Insomnia"/>
    <s v="Mood Swings"/>
    <x v="1"/>
    <n v="7"/>
    <x v="2"/>
    <x v="0"/>
    <x v="2"/>
    <x v="1"/>
    <x v="0"/>
    <n v="27"/>
    <x v="1"/>
  </r>
  <r>
    <x v="195"/>
    <s v="Dalston Lambertz"/>
    <x v="1"/>
    <d v="2003-07-25T00:00:00"/>
    <d v="2024-01-10T00:00:00"/>
    <d v="1899-12-30T08:07:00"/>
    <x v="1"/>
    <s v="High Blood Pressure"/>
    <s v="Depression"/>
    <x v="5"/>
    <n v="91"/>
    <x v="1"/>
    <x v="0"/>
    <x v="2"/>
    <x v="1"/>
    <x v="0"/>
    <n v="21"/>
    <x v="1"/>
  </r>
  <r>
    <x v="196"/>
    <s v="Traver Le Provost"/>
    <x v="1"/>
    <d v="1998-10-15T00:00:00"/>
    <d v="2024-02-27T00:00:00"/>
    <d v="1899-12-30T13:06:00"/>
    <x v="0"/>
    <s v="Headache"/>
    <s v="Anxiety"/>
    <x v="0"/>
    <n v="168"/>
    <x v="2"/>
    <x v="2"/>
    <x v="1"/>
    <x v="1"/>
    <x v="0"/>
    <n v="26"/>
    <x v="1"/>
  </r>
  <r>
    <x v="197"/>
    <s v="Quint Letrange"/>
    <x v="1"/>
    <d v="1974-09-09T00:00:00"/>
    <d v="2024-03-22T00:00:00"/>
    <d v="1899-12-30T12:19:00"/>
    <x v="3"/>
    <s v="Back Pain"/>
    <s v="Stress"/>
    <x v="1"/>
    <n v="154"/>
    <x v="0"/>
    <x v="1"/>
    <x v="2"/>
    <x v="0"/>
    <x v="0"/>
    <n v="50"/>
    <x v="0"/>
  </r>
  <r>
    <x v="198"/>
    <s v="Balduin Damrel"/>
    <x v="1"/>
    <d v="1985-01-16T00:00:00"/>
    <d v="2024-01-28T00:00:00"/>
    <d v="1899-12-30T19:13:00"/>
    <x v="0"/>
    <s v="Fatigue"/>
    <s v="Irritability"/>
    <x v="2"/>
    <n v="168"/>
    <x v="0"/>
    <x v="2"/>
    <x v="1"/>
    <x v="0"/>
    <x v="0"/>
    <n v="40"/>
    <x v="0"/>
  </r>
  <r>
    <x v="199"/>
    <s v="Genny Gossart"/>
    <x v="0"/>
    <d v="2002-12-20T00:00:00"/>
    <d v="2024-01-27T00:00:00"/>
    <d v="1899-12-30T08:01:00"/>
    <x v="5"/>
    <s v="Back Pain"/>
    <s v="Depression"/>
    <x v="1"/>
    <n v="98"/>
    <x v="2"/>
    <x v="1"/>
    <x v="2"/>
    <x v="1"/>
    <x v="0"/>
    <n v="22"/>
    <x v="1"/>
  </r>
  <r>
    <x v="200"/>
    <s v="Ardis Udy"/>
    <x v="0"/>
    <d v="2005-07-22T00:00:00"/>
    <d v="2024-02-25T00:00:00"/>
    <d v="1899-12-30T15:27:00"/>
    <x v="0"/>
    <s v="Back Pain"/>
    <s v="Anxiety"/>
    <x v="1"/>
    <n v="133"/>
    <x v="0"/>
    <x v="0"/>
    <x v="1"/>
    <x v="0"/>
    <x v="0"/>
    <n v="19"/>
    <x v="1"/>
  </r>
  <r>
    <x v="201"/>
    <s v="Forster Guyers"/>
    <x v="1"/>
    <d v="2006-09-06T00:00:00"/>
    <d v="2024-02-06T00:00:00"/>
    <d v="1899-12-30T16:36:00"/>
    <x v="6"/>
    <s v="Loss of Appetite"/>
    <s v="Depression"/>
    <x v="10"/>
    <n v="154"/>
    <x v="0"/>
    <x v="0"/>
    <x v="2"/>
    <x v="0"/>
    <x v="0"/>
    <n v="18"/>
    <x v="1"/>
  </r>
  <r>
    <x v="202"/>
    <s v="Zora Seamer"/>
    <x v="0"/>
    <d v="1993-10-27T00:00:00"/>
    <d v="2024-03-04T00:00:00"/>
    <d v="1899-12-30T16:15:00"/>
    <x v="3"/>
    <s v="High Blood Pressure"/>
    <s v="Anxiety"/>
    <x v="1"/>
    <n v="77"/>
    <x v="0"/>
    <x v="0"/>
    <x v="2"/>
    <x v="0"/>
    <x v="0"/>
    <n v="31"/>
    <x v="1"/>
  </r>
  <r>
    <x v="203"/>
    <s v="Kara Gainsford"/>
    <x v="0"/>
    <d v="1959-05-02T00:00:00"/>
    <d v="2024-04-11T00:00:00"/>
    <d v="1899-12-30T08:05:00"/>
    <x v="4"/>
    <s v="Loss of Appetite"/>
    <s v="Loneliness"/>
    <x v="4"/>
    <n v="161"/>
    <x v="2"/>
    <x v="1"/>
    <x v="1"/>
    <x v="0"/>
    <x v="0"/>
    <n v="65"/>
    <x v="2"/>
  </r>
  <r>
    <x v="204"/>
    <s v="Blanca Kienlein"/>
    <x v="0"/>
    <d v="1999-09-26T00:00:00"/>
    <d v="2024-03-22T00:00:00"/>
    <d v="1899-12-30T08:43:00"/>
    <x v="0"/>
    <s v="Fatigue"/>
    <s v="Stress"/>
    <x v="2"/>
    <n v="35"/>
    <x v="0"/>
    <x v="1"/>
    <x v="1"/>
    <x v="0"/>
    <x v="0"/>
    <n v="25"/>
    <x v="1"/>
  </r>
  <r>
    <x v="205"/>
    <s v="Tamarra Skirrow"/>
    <x v="0"/>
    <d v="1990-01-16T00:00:00"/>
    <d v="2024-02-22T00:00:00"/>
    <d v="1899-12-30T15:03:00"/>
    <x v="2"/>
    <s v="Insomnia"/>
    <s v="Depression"/>
    <x v="1"/>
    <n v="70"/>
    <x v="0"/>
    <x v="0"/>
    <x v="1"/>
    <x v="0"/>
    <x v="0"/>
    <n v="35"/>
    <x v="0"/>
  </r>
  <r>
    <x v="206"/>
    <s v="Anstice Bartoletti"/>
    <x v="0"/>
    <d v="1996-07-31T00:00:00"/>
    <d v="2024-05-13T00:00:00"/>
    <d v="1899-12-30T17:26:00"/>
    <x v="3"/>
    <s v="High Blood Pressure"/>
    <s v="Irritability"/>
    <x v="3"/>
    <n v="70"/>
    <x v="2"/>
    <x v="0"/>
    <x v="1"/>
    <x v="0"/>
    <x v="0"/>
    <n v="28"/>
    <x v="1"/>
  </r>
  <r>
    <x v="207"/>
    <s v="Benjamin Parrish"/>
    <x v="1"/>
    <d v="1992-01-05T00:00:00"/>
    <d v="2024-05-29T00:00:00"/>
    <d v="1899-12-30T08:07:00"/>
    <x v="1"/>
    <s v="Back Pain"/>
    <s v="Irritability"/>
    <x v="2"/>
    <n v="28"/>
    <x v="0"/>
    <x v="2"/>
    <x v="1"/>
    <x v="0"/>
    <x v="0"/>
    <n v="33"/>
    <x v="1"/>
  </r>
  <r>
    <x v="208"/>
    <s v="Arleta Dickinson"/>
    <x v="0"/>
    <d v="2003-12-30T00:00:00"/>
    <d v="2024-01-07T00:00:00"/>
    <d v="1899-12-30T12:15:00"/>
    <x v="2"/>
    <s v="Insomnia"/>
    <s v="Depression"/>
    <x v="3"/>
    <n v="175"/>
    <x v="2"/>
    <x v="1"/>
    <x v="1"/>
    <x v="1"/>
    <x v="0"/>
    <n v="21"/>
    <x v="1"/>
  </r>
  <r>
    <x v="209"/>
    <s v="Tabbi Sheals"/>
    <x v="0"/>
    <d v="1998-10-31T00:00:00"/>
    <d v="2024-01-22T00:00:00"/>
    <d v="1899-12-30T11:10:00"/>
    <x v="3"/>
    <s v="Back Pain"/>
    <s v="Irritability"/>
    <x v="3"/>
    <n v="140"/>
    <x v="0"/>
    <x v="0"/>
    <x v="2"/>
    <x v="0"/>
    <x v="0"/>
    <n v="26"/>
    <x v="1"/>
  </r>
  <r>
    <x v="210"/>
    <s v="Elysia Cridlin"/>
    <x v="0"/>
    <d v="1990-08-05T00:00:00"/>
    <d v="2024-06-08T00:00:00"/>
    <d v="1899-12-30T09:43:00"/>
    <x v="1"/>
    <s v="Fatigue"/>
    <s v="Anxiety"/>
    <x v="2"/>
    <n v="7"/>
    <x v="0"/>
    <x v="1"/>
    <x v="0"/>
    <x v="1"/>
    <x v="0"/>
    <n v="34"/>
    <x v="1"/>
  </r>
  <r>
    <x v="211"/>
    <s v="Marcile Mundford"/>
    <x v="0"/>
    <d v="1995-04-15T00:00:00"/>
    <d v="2024-05-19T00:00:00"/>
    <d v="1899-12-30T08:26:00"/>
    <x v="0"/>
    <s v="High Blood Pressure"/>
    <s v="Depression"/>
    <x v="3"/>
    <n v="63"/>
    <x v="1"/>
    <x v="0"/>
    <x v="1"/>
    <x v="0"/>
    <x v="0"/>
    <n v="29"/>
    <x v="1"/>
  </r>
  <r>
    <x v="212"/>
    <s v="Linell Padefield"/>
    <x v="0"/>
    <d v="1980-01-19T00:00:00"/>
    <d v="2024-03-18T00:00:00"/>
    <d v="1899-12-30T16:09:00"/>
    <x v="0"/>
    <s v="Insomnia"/>
    <s v="Depression"/>
    <x v="2"/>
    <n v="98"/>
    <x v="1"/>
    <x v="1"/>
    <x v="0"/>
    <x v="0"/>
    <x v="1"/>
    <n v="45"/>
    <x v="0"/>
  </r>
  <r>
    <x v="213"/>
    <s v="Helen-elizabeth Gerrans"/>
    <x v="0"/>
    <d v="2001-05-18T00:00:00"/>
    <d v="2024-04-13T00:00:00"/>
    <d v="1899-12-30T13:45:00"/>
    <x v="1"/>
    <s v="Headache"/>
    <s v="Stress"/>
    <x v="0"/>
    <n v="91"/>
    <x v="1"/>
    <x v="1"/>
    <x v="1"/>
    <x v="1"/>
    <x v="1"/>
    <n v="23"/>
    <x v="1"/>
  </r>
  <r>
    <x v="214"/>
    <s v="Tulley Bromidge"/>
    <x v="1"/>
    <d v="1975-01-02T00:00:00"/>
    <d v="2024-02-29T00:00:00"/>
    <d v="1899-12-30T10:26:00"/>
    <x v="0"/>
    <s v="Fatigue"/>
    <s v="Irritability"/>
    <x v="0"/>
    <n v="133"/>
    <x v="0"/>
    <x v="0"/>
    <x v="0"/>
    <x v="0"/>
    <x v="0"/>
    <n v="50"/>
    <x v="0"/>
  </r>
  <r>
    <x v="215"/>
    <s v="Aeriela Rankling"/>
    <x v="0"/>
    <d v="1963-07-15T00:00:00"/>
    <d v="2024-05-28T00:00:00"/>
    <d v="1899-12-30T08:18:00"/>
    <x v="3"/>
    <s v="Insomnia"/>
    <s v="Depression"/>
    <x v="2"/>
    <n v="7"/>
    <x v="0"/>
    <x v="0"/>
    <x v="1"/>
    <x v="0"/>
    <x v="0"/>
    <n v="61"/>
    <x v="2"/>
  </r>
  <r>
    <x v="216"/>
    <s v="Shela Shields"/>
    <x v="0"/>
    <d v="1997-10-14T00:00:00"/>
    <d v="2024-03-31T00:00:00"/>
    <d v="1899-12-30T14:00:00"/>
    <x v="1"/>
    <s v="Back Pain"/>
    <s v="Mood Swings"/>
    <x v="1"/>
    <n v="14"/>
    <x v="1"/>
    <x v="0"/>
    <x v="1"/>
    <x v="1"/>
    <x v="0"/>
    <n v="27"/>
    <x v="1"/>
  </r>
  <r>
    <x v="217"/>
    <s v="Jakob Marris"/>
    <x v="1"/>
    <d v="2000-06-29T00:00:00"/>
    <d v="2024-01-22T00:00:00"/>
    <d v="1899-12-30T17:38:00"/>
    <x v="3"/>
    <s v="Back Pain"/>
    <s v="Anxiety"/>
    <x v="2"/>
    <n v="84"/>
    <x v="2"/>
    <x v="0"/>
    <x v="0"/>
    <x v="0"/>
    <x v="0"/>
    <n v="24"/>
    <x v="1"/>
  </r>
  <r>
    <x v="218"/>
    <s v="Perle Legendre"/>
    <x v="0"/>
    <d v="2004-05-23T00:00:00"/>
    <d v="2024-05-20T00:00:00"/>
    <d v="1899-12-30T08:43:00"/>
    <x v="0"/>
    <s v="Back Pain"/>
    <s v="Anxiety"/>
    <x v="2"/>
    <n v="84"/>
    <x v="0"/>
    <x v="0"/>
    <x v="0"/>
    <x v="0"/>
    <x v="0"/>
    <n v="20"/>
    <x v="1"/>
  </r>
  <r>
    <x v="219"/>
    <s v="Brady Hindrick"/>
    <x v="1"/>
    <d v="1994-02-05T00:00:00"/>
    <d v="2024-03-10T00:00:00"/>
    <d v="1899-12-30T13:28:00"/>
    <x v="5"/>
    <s v="High Blood Pressure"/>
    <s v="Depression"/>
    <x v="5"/>
    <n v="98"/>
    <x v="1"/>
    <x v="0"/>
    <x v="0"/>
    <x v="1"/>
    <x v="1"/>
    <n v="31"/>
    <x v="1"/>
  </r>
  <r>
    <x v="220"/>
    <s v="Bronson Richardot"/>
    <x v="1"/>
    <d v="2004-05-04T00:00:00"/>
    <d v="2024-05-10T00:00:00"/>
    <d v="1899-12-30T11:17:00"/>
    <x v="3"/>
    <s v="Fatigue"/>
    <s v="Depression"/>
    <x v="0"/>
    <n v="182"/>
    <x v="2"/>
    <x v="0"/>
    <x v="0"/>
    <x v="1"/>
    <x v="0"/>
    <n v="20"/>
    <x v="1"/>
  </r>
  <r>
    <x v="221"/>
    <s v="Lurleen Doveston"/>
    <x v="0"/>
    <d v="2006-08-31T00:00:00"/>
    <d v="2024-05-16T00:00:00"/>
    <d v="1899-12-30T10:58:00"/>
    <x v="6"/>
    <s v="Headache"/>
    <s v="Mood Swings"/>
    <x v="11"/>
    <n v="112"/>
    <x v="0"/>
    <x v="1"/>
    <x v="2"/>
    <x v="0"/>
    <x v="0"/>
    <n v="18"/>
    <x v="1"/>
  </r>
  <r>
    <x v="222"/>
    <s v="Lanni Scullion"/>
    <x v="0"/>
    <d v="1996-07-17T00:00:00"/>
    <d v="2024-06-23T00:00:00"/>
    <d v="1899-12-30T08:34:00"/>
    <x v="2"/>
    <s v="Fatigue"/>
    <s v="Anxiety"/>
    <x v="1"/>
    <n v="154"/>
    <x v="2"/>
    <x v="1"/>
    <x v="1"/>
    <x v="1"/>
    <x v="0"/>
    <n v="28"/>
    <x v="1"/>
  </r>
  <r>
    <x v="223"/>
    <s v="Hyman Powers"/>
    <x v="1"/>
    <d v="1997-01-05T00:00:00"/>
    <d v="2024-02-01T00:00:00"/>
    <d v="1899-12-30T09:22:00"/>
    <x v="0"/>
    <s v="Headache"/>
    <s v="Irritability"/>
    <x v="3"/>
    <n v="175"/>
    <x v="0"/>
    <x v="1"/>
    <x v="2"/>
    <x v="1"/>
    <x v="0"/>
    <n v="28"/>
    <x v="1"/>
  </r>
  <r>
    <x v="224"/>
    <s v="Dela McRonald"/>
    <x v="0"/>
    <d v="2003-09-24T00:00:00"/>
    <d v="2024-02-22T00:00:00"/>
    <d v="1899-12-30T11:10:00"/>
    <x v="5"/>
    <s v="Back Pain"/>
    <s v="Depression"/>
    <x v="2"/>
    <n v="84"/>
    <x v="2"/>
    <x v="1"/>
    <x v="1"/>
    <x v="1"/>
    <x v="0"/>
    <n v="21"/>
    <x v="1"/>
  </r>
  <r>
    <x v="225"/>
    <s v="Virgina Waycot"/>
    <x v="0"/>
    <d v="2000-02-21T00:00:00"/>
    <d v="2024-04-16T00:00:00"/>
    <d v="1899-12-30T09:47:00"/>
    <x v="2"/>
    <s v="Fatigue"/>
    <s v="Stress"/>
    <x v="2"/>
    <n v="70"/>
    <x v="0"/>
    <x v="1"/>
    <x v="2"/>
    <x v="0"/>
    <x v="0"/>
    <n v="25"/>
    <x v="1"/>
  </r>
  <r>
    <x v="226"/>
    <s v="Heath Goldthorpe"/>
    <x v="1"/>
    <d v="1994-01-02T00:00:00"/>
    <d v="2024-03-23T00:00:00"/>
    <d v="1899-12-30T19:45:00"/>
    <x v="3"/>
    <s v="Fatigue"/>
    <s v="Depression"/>
    <x v="5"/>
    <n v="56"/>
    <x v="1"/>
    <x v="2"/>
    <x v="0"/>
    <x v="0"/>
    <x v="0"/>
    <n v="31"/>
    <x v="1"/>
  </r>
  <r>
    <x v="227"/>
    <s v="Prisca Giffon"/>
    <x v="0"/>
    <d v="1984-09-27T00:00:00"/>
    <d v="2024-04-08T00:00:00"/>
    <d v="1899-12-30T08:00:00"/>
    <x v="5"/>
    <s v="Insomnia"/>
    <s v="Depression"/>
    <x v="2"/>
    <n v="182"/>
    <x v="2"/>
    <x v="0"/>
    <x v="1"/>
    <x v="1"/>
    <x v="0"/>
    <n v="40"/>
    <x v="0"/>
  </r>
  <r>
    <x v="228"/>
    <s v="Mada Bigly"/>
    <x v="0"/>
    <d v="2003-11-11T00:00:00"/>
    <d v="2024-05-19T00:00:00"/>
    <d v="1899-12-30T10:43:00"/>
    <x v="3"/>
    <s v="Headache"/>
    <s v="Depression"/>
    <x v="1"/>
    <n v="63"/>
    <x v="0"/>
    <x v="2"/>
    <x v="2"/>
    <x v="0"/>
    <x v="0"/>
    <n v="21"/>
    <x v="1"/>
  </r>
  <r>
    <x v="229"/>
    <s v="Patrick Peak"/>
    <x v="1"/>
    <d v="1981-08-26T00:00:00"/>
    <d v="2024-03-27T00:00:00"/>
    <d v="1899-12-30T08:12:00"/>
    <x v="0"/>
    <s v="Insomnia"/>
    <s v="Anxiety"/>
    <x v="3"/>
    <n v="182"/>
    <x v="2"/>
    <x v="2"/>
    <x v="1"/>
    <x v="1"/>
    <x v="0"/>
    <n v="43"/>
    <x v="0"/>
  </r>
  <r>
    <x v="230"/>
    <s v="Lockwood Petofi"/>
    <x v="1"/>
    <d v="2004-01-15T00:00:00"/>
    <d v="2024-01-18T00:00:00"/>
    <d v="1899-12-30T08:04:00"/>
    <x v="3"/>
    <s v="Insomnia"/>
    <s v="Depression"/>
    <x v="0"/>
    <n v="28"/>
    <x v="0"/>
    <x v="2"/>
    <x v="2"/>
    <x v="0"/>
    <x v="0"/>
    <n v="21"/>
    <x v="1"/>
  </r>
  <r>
    <x v="231"/>
    <s v="Maddi Wylder"/>
    <x v="0"/>
    <d v="1990-05-05T00:00:00"/>
    <d v="2024-03-21T00:00:00"/>
    <d v="1899-12-30T17:08:00"/>
    <x v="0"/>
    <s v="Headache"/>
    <s v="Stress"/>
    <x v="3"/>
    <n v="42"/>
    <x v="0"/>
    <x v="0"/>
    <x v="2"/>
    <x v="0"/>
    <x v="0"/>
    <n v="34"/>
    <x v="1"/>
  </r>
  <r>
    <x v="232"/>
    <s v="Faith Childerley"/>
    <x v="0"/>
    <d v="2005-01-06T00:00:00"/>
    <d v="2024-03-14T00:00:00"/>
    <d v="1899-12-30T11:11:00"/>
    <x v="2"/>
    <s v="Fatigue"/>
    <s v="Depression"/>
    <x v="1"/>
    <n v="126"/>
    <x v="1"/>
    <x v="1"/>
    <x v="1"/>
    <x v="0"/>
    <x v="1"/>
    <n v="20"/>
    <x v="1"/>
  </r>
  <r>
    <x v="233"/>
    <s v="Pepita Gosse"/>
    <x v="0"/>
    <d v="1990-09-26T00:00:00"/>
    <d v="2024-03-29T00:00:00"/>
    <d v="1899-12-30T11:08:00"/>
    <x v="2"/>
    <s v="Back Pain"/>
    <s v="Depression"/>
    <x v="1"/>
    <n v="112"/>
    <x v="0"/>
    <x v="0"/>
    <x v="1"/>
    <x v="0"/>
    <x v="0"/>
    <n v="34"/>
    <x v="1"/>
  </r>
  <r>
    <x v="234"/>
    <s v="Padriac Matyugin"/>
    <x v="1"/>
    <d v="1958-10-23T00:00:00"/>
    <d v="2024-06-15T00:00:00"/>
    <d v="1899-12-30T11:36:00"/>
    <x v="7"/>
    <s v="Shortness of Breath"/>
    <s v="Mood Swings"/>
    <x v="8"/>
    <n v="21"/>
    <x v="1"/>
    <x v="2"/>
    <x v="2"/>
    <x v="1"/>
    <x v="0"/>
    <n v="66"/>
    <x v="2"/>
  </r>
  <r>
    <x v="235"/>
    <s v="Erina Dripp"/>
    <x v="0"/>
    <d v="1953-08-26T00:00:00"/>
    <d v="2024-06-07T00:00:00"/>
    <d v="1899-12-30T08:40:00"/>
    <x v="2"/>
    <s v="Fatigue"/>
    <s v="Anxiety"/>
    <x v="5"/>
    <n v="119"/>
    <x v="2"/>
    <x v="0"/>
    <x v="1"/>
    <x v="0"/>
    <x v="0"/>
    <n v="71"/>
    <x v="2"/>
  </r>
  <r>
    <x v="236"/>
    <s v="Carolan Frigot"/>
    <x v="0"/>
    <d v="1991-08-19T00:00:00"/>
    <d v="2024-05-25T00:00:00"/>
    <d v="1899-12-30T08:13:00"/>
    <x v="0"/>
    <s v="Fatigue"/>
    <s v="Depression"/>
    <x v="5"/>
    <n v="168"/>
    <x v="2"/>
    <x v="1"/>
    <x v="0"/>
    <x v="0"/>
    <x v="0"/>
    <n v="33"/>
    <x v="1"/>
  </r>
  <r>
    <x v="237"/>
    <s v="Ervin Perrelle"/>
    <x v="1"/>
    <d v="1953-07-19T00:00:00"/>
    <d v="2024-02-15T00:00:00"/>
    <d v="1899-12-30T08:38:00"/>
    <x v="2"/>
    <s v="Loss of Appetite"/>
    <s v="Loneliness"/>
    <x v="8"/>
    <n v="49"/>
    <x v="2"/>
    <x v="0"/>
    <x v="1"/>
    <x v="0"/>
    <x v="0"/>
    <n v="71"/>
    <x v="2"/>
  </r>
  <r>
    <x v="238"/>
    <s v="Arlina Erley"/>
    <x v="0"/>
    <d v="1995-12-16T00:00:00"/>
    <d v="2024-04-24T00:00:00"/>
    <d v="1899-12-30T19:43:00"/>
    <x v="5"/>
    <s v="Headache"/>
    <s v="Depression"/>
    <x v="1"/>
    <n v="63"/>
    <x v="0"/>
    <x v="1"/>
    <x v="2"/>
    <x v="1"/>
    <x v="0"/>
    <n v="29"/>
    <x v="1"/>
  </r>
  <r>
    <x v="239"/>
    <s v="Elly Scogings"/>
    <x v="0"/>
    <d v="1989-01-16T00:00:00"/>
    <d v="2024-04-20T00:00:00"/>
    <d v="1899-12-30T11:50:00"/>
    <x v="3"/>
    <s v="Back Pain"/>
    <s v="Depression"/>
    <x v="0"/>
    <n v="98"/>
    <x v="0"/>
    <x v="2"/>
    <x v="2"/>
    <x v="0"/>
    <x v="0"/>
    <n v="36"/>
    <x v="0"/>
  </r>
  <r>
    <x v="240"/>
    <s v="Rubetta Fryer"/>
    <x v="0"/>
    <d v="1996-04-15T00:00:00"/>
    <d v="2024-04-18T00:00:00"/>
    <d v="1899-12-30T12:07:00"/>
    <x v="3"/>
    <s v="Headache"/>
    <s v="Depression"/>
    <x v="2"/>
    <n v="175"/>
    <x v="1"/>
    <x v="0"/>
    <x v="0"/>
    <x v="1"/>
    <x v="1"/>
    <n v="28"/>
    <x v="1"/>
  </r>
  <r>
    <x v="241"/>
    <s v="Sibella Tincombe"/>
    <x v="0"/>
    <d v="1964-11-23T00:00:00"/>
    <d v="2024-05-20T00:00:00"/>
    <d v="1899-12-30T11:15:00"/>
    <x v="3"/>
    <s v="Back Pain"/>
    <s v="Stress"/>
    <x v="3"/>
    <n v="7"/>
    <x v="0"/>
    <x v="0"/>
    <x v="2"/>
    <x v="0"/>
    <x v="0"/>
    <n v="60"/>
    <x v="2"/>
  </r>
  <r>
    <x v="242"/>
    <s v="Nicole Tinan"/>
    <x v="0"/>
    <d v="1966-08-12T00:00:00"/>
    <d v="2024-05-23T00:00:00"/>
    <d v="1899-12-30T08:29:00"/>
    <x v="0"/>
    <s v="Back Pain"/>
    <s v="Irritability"/>
    <x v="3"/>
    <n v="168"/>
    <x v="2"/>
    <x v="1"/>
    <x v="2"/>
    <x v="0"/>
    <x v="0"/>
    <n v="58"/>
    <x v="0"/>
  </r>
  <r>
    <x v="243"/>
    <s v="Sandie Paiton"/>
    <x v="0"/>
    <d v="2003-12-29T00:00:00"/>
    <d v="2024-06-17T00:00:00"/>
    <d v="1899-12-30T12:55:00"/>
    <x v="0"/>
    <s v="Headache"/>
    <s v="Depression"/>
    <x v="1"/>
    <n v="161"/>
    <x v="2"/>
    <x v="0"/>
    <x v="1"/>
    <x v="0"/>
    <x v="0"/>
    <n v="21"/>
    <x v="1"/>
  </r>
  <r>
    <x v="244"/>
    <s v="Richmond Wong"/>
    <x v="1"/>
    <d v="1945-03-23T00:00:00"/>
    <d v="2024-04-15T00:00:00"/>
    <d v="1899-12-30T09:07:00"/>
    <x v="1"/>
    <s v="Fatigue"/>
    <s v="Anxiety"/>
    <x v="9"/>
    <n v="105"/>
    <x v="0"/>
    <x v="0"/>
    <x v="2"/>
    <x v="0"/>
    <x v="0"/>
    <n v="79"/>
    <x v="2"/>
  </r>
  <r>
    <x v="245"/>
    <s v="Graig Ruddiman"/>
    <x v="1"/>
    <d v="2001-11-26T00:00:00"/>
    <d v="2024-04-07T00:00:00"/>
    <d v="1899-12-30T10:01:00"/>
    <x v="1"/>
    <s v="Insomnia"/>
    <s v="Anxiety"/>
    <x v="1"/>
    <n v="49"/>
    <x v="2"/>
    <x v="1"/>
    <x v="1"/>
    <x v="0"/>
    <x v="0"/>
    <n v="23"/>
    <x v="1"/>
  </r>
  <r>
    <x v="246"/>
    <s v="Skell Davids"/>
    <x v="1"/>
    <d v="1972-05-22T00:00:00"/>
    <d v="2024-06-12T00:00:00"/>
    <d v="1899-12-30T08:52:00"/>
    <x v="2"/>
    <s v="Back Pain"/>
    <s v="Depression"/>
    <x v="0"/>
    <n v="70"/>
    <x v="2"/>
    <x v="0"/>
    <x v="2"/>
    <x v="0"/>
    <x v="0"/>
    <n v="52"/>
    <x v="0"/>
  </r>
  <r>
    <x v="247"/>
    <s v="Reinold Dodell"/>
    <x v="1"/>
    <d v="2002-02-21T00:00:00"/>
    <d v="2024-03-22T00:00:00"/>
    <d v="1899-12-30T17:45:00"/>
    <x v="5"/>
    <s v="Fatigue"/>
    <s v="Irritability"/>
    <x v="3"/>
    <n v="126"/>
    <x v="0"/>
    <x v="2"/>
    <x v="0"/>
    <x v="0"/>
    <x v="0"/>
    <n v="23"/>
    <x v="1"/>
  </r>
  <r>
    <x v="248"/>
    <s v="Ashbey Muirden"/>
    <x v="1"/>
    <d v="2004-01-04T00:00:00"/>
    <d v="2024-06-16T00:00:00"/>
    <d v="1899-12-30T08:53:00"/>
    <x v="3"/>
    <s v="Insomnia"/>
    <s v="Anxiety"/>
    <x v="2"/>
    <n v="161"/>
    <x v="0"/>
    <x v="0"/>
    <x v="1"/>
    <x v="1"/>
    <x v="0"/>
    <n v="21"/>
    <x v="1"/>
  </r>
  <r>
    <x v="249"/>
    <s v="Egan Scouse"/>
    <x v="1"/>
    <d v="2004-08-01T00:00:00"/>
    <d v="2024-03-30T00:00:00"/>
    <d v="1899-12-30T14:37:00"/>
    <x v="2"/>
    <s v="Back Pain"/>
    <s v="Irritability"/>
    <x v="2"/>
    <n v="119"/>
    <x v="1"/>
    <x v="0"/>
    <x v="0"/>
    <x v="1"/>
    <x v="0"/>
    <n v="20"/>
    <x v="1"/>
  </r>
  <r>
    <x v="250"/>
    <s v="Christye Stobo"/>
    <x v="0"/>
    <d v="2000-06-13T00:00:00"/>
    <d v="2024-06-20T00:00:00"/>
    <d v="1899-12-30T08:11:00"/>
    <x v="3"/>
    <s v="Insomnia"/>
    <s v="Mood Swings"/>
    <x v="1"/>
    <n v="140"/>
    <x v="1"/>
    <x v="2"/>
    <x v="2"/>
    <x v="0"/>
    <x v="1"/>
    <n v="24"/>
    <x v="1"/>
  </r>
  <r>
    <x v="251"/>
    <s v="Emmanuel Brinson"/>
    <x v="1"/>
    <d v="2001-12-13T00:00:00"/>
    <d v="2024-06-20T00:00:00"/>
    <d v="1899-12-30T13:14:00"/>
    <x v="3"/>
    <s v="Insomnia"/>
    <s v="Stress"/>
    <x v="2"/>
    <n v="161"/>
    <x v="1"/>
    <x v="0"/>
    <x v="2"/>
    <x v="1"/>
    <x v="0"/>
    <n v="23"/>
    <x v="1"/>
  </r>
  <r>
    <x v="252"/>
    <s v="Hendrick McKeating"/>
    <x v="1"/>
    <d v="1995-01-19T00:00:00"/>
    <d v="2024-01-14T00:00:00"/>
    <d v="1899-12-30T08:07:00"/>
    <x v="0"/>
    <s v="Fatigue"/>
    <s v="Anxiety"/>
    <x v="0"/>
    <n v="161"/>
    <x v="0"/>
    <x v="0"/>
    <x v="2"/>
    <x v="1"/>
    <x v="0"/>
    <n v="30"/>
    <x v="1"/>
  </r>
  <r>
    <x v="253"/>
    <s v="Free Simon"/>
    <x v="1"/>
    <d v="1992-01-22T00:00:00"/>
    <d v="2024-03-26T00:00:00"/>
    <d v="1899-12-30T13:28:00"/>
    <x v="5"/>
    <s v="Headache"/>
    <s v="Depression"/>
    <x v="5"/>
    <n v="105"/>
    <x v="1"/>
    <x v="1"/>
    <x v="1"/>
    <x v="1"/>
    <x v="0"/>
    <n v="33"/>
    <x v="1"/>
  </r>
  <r>
    <x v="254"/>
    <s v="Ericha Zapater"/>
    <x v="0"/>
    <d v="2001-08-16T00:00:00"/>
    <d v="2024-03-07T00:00:00"/>
    <d v="1899-12-30T10:54:00"/>
    <x v="0"/>
    <s v="Back Pain"/>
    <s v="Irritability"/>
    <x v="3"/>
    <n v="42"/>
    <x v="2"/>
    <x v="2"/>
    <x v="1"/>
    <x v="0"/>
    <x v="0"/>
    <n v="23"/>
    <x v="1"/>
  </r>
  <r>
    <x v="255"/>
    <s v="Helen Dewis"/>
    <x v="0"/>
    <d v="1974-10-30T00:00:00"/>
    <d v="2024-04-18T00:00:00"/>
    <d v="1899-12-30T08:35:00"/>
    <x v="3"/>
    <s v="Back Pain"/>
    <s v="Anxiety"/>
    <x v="5"/>
    <n v="147"/>
    <x v="1"/>
    <x v="1"/>
    <x v="0"/>
    <x v="1"/>
    <x v="0"/>
    <n v="50"/>
    <x v="0"/>
  </r>
  <r>
    <x v="256"/>
    <s v="Willyt Shillinglaw"/>
    <x v="0"/>
    <d v="1996-01-02T00:00:00"/>
    <d v="2024-02-18T00:00:00"/>
    <d v="1899-12-30T09:34:00"/>
    <x v="3"/>
    <s v="Fatigue"/>
    <s v="Depression"/>
    <x v="2"/>
    <n v="63"/>
    <x v="0"/>
    <x v="1"/>
    <x v="2"/>
    <x v="0"/>
    <x v="0"/>
    <n v="29"/>
    <x v="1"/>
  </r>
  <r>
    <x v="257"/>
    <s v="Cornie Clemenzo"/>
    <x v="0"/>
    <d v="1982-01-14T00:00:00"/>
    <d v="2024-05-10T00:00:00"/>
    <d v="1899-12-30T17:04:00"/>
    <x v="2"/>
    <s v="Fatigue"/>
    <s v="Mood Swings"/>
    <x v="0"/>
    <n v="56"/>
    <x v="0"/>
    <x v="0"/>
    <x v="0"/>
    <x v="0"/>
    <x v="0"/>
    <n v="43"/>
    <x v="0"/>
  </r>
  <r>
    <x v="258"/>
    <s v="Sibeal Lewisham"/>
    <x v="0"/>
    <d v="1986-07-07T00:00:00"/>
    <d v="2024-04-08T00:00:00"/>
    <d v="1899-12-30T10:43:00"/>
    <x v="5"/>
    <s v="Back Pain"/>
    <s v="Depression"/>
    <x v="3"/>
    <n v="70"/>
    <x v="1"/>
    <x v="1"/>
    <x v="0"/>
    <x v="1"/>
    <x v="1"/>
    <n v="38"/>
    <x v="0"/>
  </r>
  <r>
    <x v="259"/>
    <s v="Carlie Cayser"/>
    <x v="1"/>
    <d v="1998-02-01T00:00:00"/>
    <d v="2024-01-16T00:00:00"/>
    <d v="1899-12-30T08:16:00"/>
    <x v="3"/>
    <s v="Insomnia"/>
    <s v="Stress"/>
    <x v="3"/>
    <n v="147"/>
    <x v="2"/>
    <x v="0"/>
    <x v="0"/>
    <x v="0"/>
    <x v="0"/>
    <n v="27"/>
    <x v="1"/>
  </r>
  <r>
    <x v="260"/>
    <s v="Filippo MacGoun"/>
    <x v="1"/>
    <d v="1948-10-25T00:00:00"/>
    <d v="2024-01-25T00:00:00"/>
    <d v="1899-12-30T09:02:00"/>
    <x v="0"/>
    <s v="Insomnia"/>
    <s v="Depression"/>
    <x v="5"/>
    <n v="126"/>
    <x v="2"/>
    <x v="1"/>
    <x v="2"/>
    <x v="1"/>
    <x v="0"/>
    <n v="76"/>
    <x v="2"/>
  </r>
  <r>
    <x v="261"/>
    <s v="Millisent Kilbourne"/>
    <x v="0"/>
    <d v="1973-11-27T00:00:00"/>
    <d v="2024-06-23T00:00:00"/>
    <d v="1899-12-30T12:14:00"/>
    <x v="3"/>
    <s v="Fatigue"/>
    <s v="Irritability"/>
    <x v="0"/>
    <n v="49"/>
    <x v="2"/>
    <x v="0"/>
    <x v="0"/>
    <x v="1"/>
    <x v="0"/>
    <n v="51"/>
    <x v="0"/>
  </r>
  <r>
    <x v="262"/>
    <s v="Dolores Tedahl"/>
    <x v="0"/>
    <d v="1999-10-25T00:00:00"/>
    <d v="2024-04-19T00:00:00"/>
    <d v="1899-12-30T13:29:00"/>
    <x v="5"/>
    <s v="High Blood Pressure"/>
    <s v="Anxiety"/>
    <x v="1"/>
    <n v="35"/>
    <x v="2"/>
    <x v="1"/>
    <x v="1"/>
    <x v="0"/>
    <x v="0"/>
    <n v="25"/>
    <x v="1"/>
  </r>
  <r>
    <x v="263"/>
    <s v="Rhiamon Cortes"/>
    <x v="0"/>
    <d v="1980-03-23T00:00:00"/>
    <d v="2024-06-07T00:00:00"/>
    <d v="1899-12-30T16:21:00"/>
    <x v="0"/>
    <s v="Fatigue"/>
    <s v="Irritability"/>
    <x v="5"/>
    <n v="119"/>
    <x v="1"/>
    <x v="2"/>
    <x v="2"/>
    <x v="0"/>
    <x v="1"/>
    <n v="44"/>
    <x v="0"/>
  </r>
  <r>
    <x v="264"/>
    <s v="Brendan Rappaport"/>
    <x v="1"/>
    <d v="2003-12-15T00:00:00"/>
    <d v="2024-04-13T00:00:00"/>
    <d v="1899-12-30T08:06:00"/>
    <x v="2"/>
    <s v="Back Pain"/>
    <s v="Mood Swings"/>
    <x v="3"/>
    <n v="14"/>
    <x v="1"/>
    <x v="2"/>
    <x v="2"/>
    <x v="0"/>
    <x v="0"/>
    <n v="21"/>
    <x v="1"/>
  </r>
  <r>
    <x v="265"/>
    <s v="Rance Danilevich"/>
    <x v="1"/>
    <d v="1995-11-14T00:00:00"/>
    <d v="2024-01-03T00:00:00"/>
    <d v="1899-12-30T14:51:00"/>
    <x v="5"/>
    <s v="Fatigue"/>
    <s v="Irritability"/>
    <x v="2"/>
    <n v="105"/>
    <x v="0"/>
    <x v="1"/>
    <x v="2"/>
    <x v="1"/>
    <x v="0"/>
    <n v="29"/>
    <x v="1"/>
  </r>
  <r>
    <x v="266"/>
    <s v="Katrine Sheaber"/>
    <x v="0"/>
    <d v="1991-03-25T00:00:00"/>
    <d v="2024-02-24T00:00:00"/>
    <d v="1899-12-30T10:08:00"/>
    <x v="2"/>
    <s v="Headache"/>
    <s v="Anxiety"/>
    <x v="2"/>
    <n v="70"/>
    <x v="0"/>
    <x v="0"/>
    <x v="2"/>
    <x v="0"/>
    <x v="0"/>
    <n v="33"/>
    <x v="1"/>
  </r>
  <r>
    <x v="267"/>
    <s v="Coretta McClymond"/>
    <x v="0"/>
    <d v="1973-03-08T00:00:00"/>
    <d v="2024-05-19T00:00:00"/>
    <d v="1899-12-30T08:12:00"/>
    <x v="0"/>
    <s v="Back Pain"/>
    <s v="Stress"/>
    <x v="2"/>
    <n v="182"/>
    <x v="0"/>
    <x v="1"/>
    <x v="2"/>
    <x v="1"/>
    <x v="0"/>
    <n v="51"/>
    <x v="0"/>
  </r>
  <r>
    <x v="268"/>
    <s v="Eldin Alyutin"/>
    <x v="1"/>
    <d v="1987-11-26T00:00:00"/>
    <d v="2024-01-03T00:00:00"/>
    <d v="1899-12-30T08:22:00"/>
    <x v="3"/>
    <s v="Insomnia"/>
    <s v="Irritability"/>
    <x v="1"/>
    <n v="77"/>
    <x v="2"/>
    <x v="1"/>
    <x v="1"/>
    <x v="1"/>
    <x v="0"/>
    <n v="37"/>
    <x v="0"/>
  </r>
  <r>
    <x v="269"/>
    <s v="Richie Vallentine"/>
    <x v="1"/>
    <d v="2004-11-27T00:00:00"/>
    <d v="2024-01-23T00:00:00"/>
    <d v="1899-12-30T10:06:00"/>
    <x v="3"/>
    <s v="Insomnia"/>
    <s v="Depression"/>
    <x v="2"/>
    <n v="21"/>
    <x v="0"/>
    <x v="1"/>
    <x v="0"/>
    <x v="1"/>
    <x v="0"/>
    <n v="20"/>
    <x v="1"/>
  </r>
  <r>
    <x v="270"/>
    <s v="Kimball Willerson"/>
    <x v="1"/>
    <d v="1988-07-06T00:00:00"/>
    <d v="2024-03-19T00:00:00"/>
    <d v="1899-12-30T19:58:00"/>
    <x v="3"/>
    <s v="Fatigue"/>
    <s v="Mood Swings"/>
    <x v="5"/>
    <n v="119"/>
    <x v="2"/>
    <x v="0"/>
    <x v="1"/>
    <x v="0"/>
    <x v="0"/>
    <n v="36"/>
    <x v="0"/>
  </r>
  <r>
    <x v="271"/>
    <s v="Aurea Duckwith"/>
    <x v="0"/>
    <d v="2002-09-13T00:00:00"/>
    <d v="2024-05-06T00:00:00"/>
    <d v="1899-12-30T08:58:00"/>
    <x v="2"/>
    <s v="Back Pain"/>
    <s v="Mood Swings"/>
    <x v="3"/>
    <n v="126"/>
    <x v="2"/>
    <x v="1"/>
    <x v="0"/>
    <x v="0"/>
    <x v="0"/>
    <n v="22"/>
    <x v="1"/>
  </r>
  <r>
    <x v="272"/>
    <s v="Ricki Varah"/>
    <x v="1"/>
    <d v="1993-01-18T00:00:00"/>
    <d v="2024-06-01T00:00:00"/>
    <d v="1899-12-30T18:54:00"/>
    <x v="1"/>
    <s v="Headache"/>
    <s v="Depression"/>
    <x v="3"/>
    <n v="49"/>
    <x v="1"/>
    <x v="2"/>
    <x v="1"/>
    <x v="1"/>
    <x v="0"/>
    <n v="32"/>
    <x v="1"/>
  </r>
  <r>
    <x v="273"/>
    <s v="Lanni Illem"/>
    <x v="0"/>
    <d v="2002-05-15T00:00:00"/>
    <d v="2024-03-25T00:00:00"/>
    <d v="1899-12-30T16:19:00"/>
    <x v="3"/>
    <s v="Fatigue"/>
    <s v="Mood Swings"/>
    <x v="0"/>
    <n v="133"/>
    <x v="2"/>
    <x v="1"/>
    <x v="2"/>
    <x v="1"/>
    <x v="0"/>
    <n v="22"/>
    <x v="1"/>
  </r>
  <r>
    <x v="274"/>
    <s v="Wilhelm Tewes"/>
    <x v="1"/>
    <d v="1990-12-20T00:00:00"/>
    <d v="2024-04-01T00:00:00"/>
    <d v="1899-12-30T13:00:00"/>
    <x v="5"/>
    <s v="Fatigue"/>
    <s v="Depression"/>
    <x v="0"/>
    <n v="14"/>
    <x v="0"/>
    <x v="1"/>
    <x v="0"/>
    <x v="0"/>
    <x v="0"/>
    <n v="34"/>
    <x v="1"/>
  </r>
  <r>
    <x v="275"/>
    <s v="Maxie Oldmeadow"/>
    <x v="1"/>
    <d v="2005-06-23T00:00:00"/>
    <d v="2024-05-14T00:00:00"/>
    <d v="1899-12-30T08:19:00"/>
    <x v="3"/>
    <s v="Back Pain"/>
    <s v="Irritability"/>
    <x v="2"/>
    <n v="105"/>
    <x v="2"/>
    <x v="1"/>
    <x v="1"/>
    <x v="1"/>
    <x v="0"/>
    <n v="19"/>
    <x v="1"/>
  </r>
  <r>
    <x v="276"/>
    <s v="Eadmund Mozzini"/>
    <x v="1"/>
    <d v="1993-01-27T00:00:00"/>
    <d v="2024-01-19T00:00:00"/>
    <d v="1899-12-30T13:53:00"/>
    <x v="1"/>
    <s v="Back Pain"/>
    <s v="Irritability"/>
    <x v="1"/>
    <n v="105"/>
    <x v="1"/>
    <x v="0"/>
    <x v="1"/>
    <x v="0"/>
    <x v="0"/>
    <n v="32"/>
    <x v="1"/>
  </r>
  <r>
    <x v="277"/>
    <s v="Eric Tuttle"/>
    <x v="1"/>
    <d v="1993-04-11T00:00:00"/>
    <d v="2024-05-05T00:00:00"/>
    <d v="1899-12-30T10:53:00"/>
    <x v="5"/>
    <s v="Back Pain"/>
    <s v="Stress"/>
    <x v="2"/>
    <n v="91"/>
    <x v="1"/>
    <x v="0"/>
    <x v="0"/>
    <x v="1"/>
    <x v="0"/>
    <n v="31"/>
    <x v="1"/>
  </r>
  <r>
    <x v="278"/>
    <s v="Bethany Stodit"/>
    <x v="0"/>
    <d v="1965-04-03T00:00:00"/>
    <d v="2024-02-17T00:00:00"/>
    <d v="1899-12-30T10:22:00"/>
    <x v="0"/>
    <s v="Headache"/>
    <s v="Anxiety"/>
    <x v="5"/>
    <n v="168"/>
    <x v="2"/>
    <x v="0"/>
    <x v="0"/>
    <x v="0"/>
    <x v="0"/>
    <n v="59"/>
    <x v="0"/>
  </r>
  <r>
    <x v="279"/>
    <s v="Chas Salmen"/>
    <x v="1"/>
    <d v="2003-05-30T00:00:00"/>
    <d v="2024-02-09T00:00:00"/>
    <d v="1899-12-30T11:51:00"/>
    <x v="0"/>
    <s v="Headache"/>
    <s v="Irritability"/>
    <x v="0"/>
    <n v="14"/>
    <x v="2"/>
    <x v="0"/>
    <x v="1"/>
    <x v="1"/>
    <x v="0"/>
    <n v="21"/>
    <x v="1"/>
  </r>
  <r>
    <x v="280"/>
    <s v="Dannye Hurnell"/>
    <x v="0"/>
    <d v="2000-04-24T00:00:00"/>
    <d v="2024-06-22T00:00:00"/>
    <d v="1899-12-30T12:25:00"/>
    <x v="1"/>
    <s v="High Blood Pressure"/>
    <s v="Irritability"/>
    <x v="0"/>
    <n v="98"/>
    <x v="0"/>
    <x v="2"/>
    <x v="0"/>
    <x v="0"/>
    <x v="0"/>
    <n v="24"/>
    <x v="1"/>
  </r>
  <r>
    <x v="281"/>
    <s v="Marleen Woolger"/>
    <x v="0"/>
    <d v="2004-04-05T00:00:00"/>
    <d v="2024-05-17T00:00:00"/>
    <d v="1899-12-30T08:03:00"/>
    <x v="3"/>
    <s v="Insomnia"/>
    <s v="Depression"/>
    <x v="3"/>
    <n v="119"/>
    <x v="1"/>
    <x v="0"/>
    <x v="2"/>
    <x v="0"/>
    <x v="0"/>
    <n v="20"/>
    <x v="1"/>
  </r>
  <r>
    <x v="282"/>
    <s v="Lucian Krier"/>
    <x v="1"/>
    <d v="1996-05-05T00:00:00"/>
    <d v="2024-01-09T00:00:00"/>
    <d v="1899-12-30T14:20:00"/>
    <x v="0"/>
    <s v="Fatigue"/>
    <s v="Irritability"/>
    <x v="3"/>
    <n v="84"/>
    <x v="0"/>
    <x v="1"/>
    <x v="2"/>
    <x v="0"/>
    <x v="0"/>
    <n v="28"/>
    <x v="1"/>
  </r>
  <r>
    <x v="283"/>
    <s v="Rayshell Fayter"/>
    <x v="0"/>
    <d v="1986-04-10T00:00:00"/>
    <d v="2024-01-19T00:00:00"/>
    <d v="1899-12-30T19:28:00"/>
    <x v="2"/>
    <s v="Insomnia"/>
    <s v="Stress"/>
    <x v="1"/>
    <n v="56"/>
    <x v="2"/>
    <x v="0"/>
    <x v="2"/>
    <x v="0"/>
    <x v="0"/>
    <n v="38"/>
    <x v="0"/>
  </r>
  <r>
    <x v="284"/>
    <s v="Timmy Connors"/>
    <x v="1"/>
    <d v="1956-08-04T00:00:00"/>
    <d v="2024-01-11T00:00:00"/>
    <d v="1899-12-30T08:52:00"/>
    <x v="0"/>
    <s v="Arthritis Pain"/>
    <s v="Anxiety"/>
    <x v="4"/>
    <n v="14"/>
    <x v="2"/>
    <x v="2"/>
    <x v="1"/>
    <x v="0"/>
    <x v="0"/>
    <n v="68"/>
    <x v="2"/>
  </r>
  <r>
    <x v="285"/>
    <s v="Jillian Cordell"/>
    <x v="0"/>
    <d v="1999-01-11T00:00:00"/>
    <d v="2024-03-16T00:00:00"/>
    <d v="1899-12-30T08:41:00"/>
    <x v="2"/>
    <s v="Headache"/>
    <s v="Anxiety"/>
    <x v="5"/>
    <n v="140"/>
    <x v="0"/>
    <x v="1"/>
    <x v="2"/>
    <x v="0"/>
    <x v="0"/>
    <n v="26"/>
    <x v="1"/>
  </r>
  <r>
    <x v="286"/>
    <s v="Imelda Teas"/>
    <x v="0"/>
    <d v="2000-05-04T00:00:00"/>
    <d v="2024-01-05T00:00:00"/>
    <d v="1899-12-30T16:51:00"/>
    <x v="0"/>
    <s v="Back Pain"/>
    <s v="Depression"/>
    <x v="0"/>
    <n v="14"/>
    <x v="0"/>
    <x v="0"/>
    <x v="1"/>
    <x v="0"/>
    <x v="0"/>
    <n v="24"/>
    <x v="1"/>
  </r>
  <r>
    <x v="287"/>
    <s v="Arvin Shearer"/>
    <x v="1"/>
    <d v="2000-08-28T00:00:00"/>
    <d v="2024-01-05T00:00:00"/>
    <d v="1899-12-30T18:48:00"/>
    <x v="3"/>
    <s v="High Blood Pressure"/>
    <s v="Stress"/>
    <x v="3"/>
    <n v="154"/>
    <x v="1"/>
    <x v="1"/>
    <x v="1"/>
    <x v="1"/>
    <x v="0"/>
    <n v="24"/>
    <x v="1"/>
  </r>
  <r>
    <x v="288"/>
    <s v="Valentijn Probin"/>
    <x v="1"/>
    <d v="2002-10-14T00:00:00"/>
    <d v="2024-04-29T00:00:00"/>
    <d v="1899-12-30T13:59:00"/>
    <x v="3"/>
    <s v="Fatigue"/>
    <s v="Anxiety"/>
    <x v="1"/>
    <n v="161"/>
    <x v="0"/>
    <x v="0"/>
    <x v="1"/>
    <x v="0"/>
    <x v="0"/>
    <n v="22"/>
    <x v="1"/>
  </r>
  <r>
    <x v="289"/>
    <s v="Yvor Abrahams"/>
    <x v="1"/>
    <d v="1991-03-01T00:00:00"/>
    <d v="2024-06-21T00:00:00"/>
    <d v="1899-12-30T14:30:00"/>
    <x v="3"/>
    <s v="Back Pain"/>
    <s v="Depression"/>
    <x v="1"/>
    <n v="105"/>
    <x v="0"/>
    <x v="0"/>
    <x v="2"/>
    <x v="0"/>
    <x v="0"/>
    <n v="33"/>
    <x v="1"/>
  </r>
  <r>
    <x v="290"/>
    <s v="Dev Tillman"/>
    <x v="1"/>
    <d v="1994-07-28T00:00:00"/>
    <d v="2024-02-16T00:00:00"/>
    <d v="1899-12-30T08:57:00"/>
    <x v="3"/>
    <s v="Fatigue"/>
    <s v="Depression"/>
    <x v="2"/>
    <n v="35"/>
    <x v="0"/>
    <x v="0"/>
    <x v="1"/>
    <x v="1"/>
    <x v="0"/>
    <n v="30"/>
    <x v="1"/>
  </r>
  <r>
    <x v="291"/>
    <s v="Val Wasiel"/>
    <x v="0"/>
    <d v="2001-03-05T00:00:00"/>
    <d v="2024-05-26T00:00:00"/>
    <d v="1899-12-30T09:41:00"/>
    <x v="0"/>
    <s v="Fatigue"/>
    <s v="Stress"/>
    <x v="3"/>
    <n v="77"/>
    <x v="0"/>
    <x v="0"/>
    <x v="0"/>
    <x v="0"/>
    <x v="0"/>
    <n v="23"/>
    <x v="1"/>
  </r>
  <r>
    <x v="292"/>
    <s v="Shea Gut"/>
    <x v="1"/>
    <d v="1987-10-13T00:00:00"/>
    <d v="2024-05-06T00:00:00"/>
    <d v="1899-12-30T17:55:00"/>
    <x v="3"/>
    <s v="Fatigue"/>
    <s v="Depression"/>
    <x v="3"/>
    <n v="154"/>
    <x v="2"/>
    <x v="0"/>
    <x v="2"/>
    <x v="1"/>
    <x v="0"/>
    <n v="37"/>
    <x v="0"/>
  </r>
  <r>
    <x v="293"/>
    <s v="Heywood Efford"/>
    <x v="1"/>
    <d v="2006-04-29T00:00:00"/>
    <d v="2024-05-09T00:00:00"/>
    <d v="1899-12-30T17:56:00"/>
    <x v="1"/>
    <s v="Fatigue"/>
    <s v="Anxiety"/>
    <x v="2"/>
    <n v="70"/>
    <x v="0"/>
    <x v="1"/>
    <x v="2"/>
    <x v="0"/>
    <x v="0"/>
    <n v="18"/>
    <x v="1"/>
  </r>
  <r>
    <x v="294"/>
    <s v="Dillie Andrzejewski"/>
    <x v="1"/>
    <d v="1997-03-15T00:00:00"/>
    <d v="2024-05-30T00:00:00"/>
    <d v="1899-12-30T13:50:00"/>
    <x v="0"/>
    <s v="Fatigue"/>
    <s v="Depression"/>
    <x v="2"/>
    <n v="119"/>
    <x v="0"/>
    <x v="1"/>
    <x v="0"/>
    <x v="0"/>
    <x v="0"/>
    <n v="27"/>
    <x v="1"/>
  </r>
  <r>
    <x v="295"/>
    <s v="Amelina Robecon"/>
    <x v="0"/>
    <d v="1981-10-16T00:00:00"/>
    <d v="2024-01-06T00:00:00"/>
    <d v="1899-12-30T10:33:00"/>
    <x v="1"/>
    <s v="Insomnia"/>
    <s v="Stress"/>
    <x v="2"/>
    <n v="77"/>
    <x v="1"/>
    <x v="0"/>
    <x v="1"/>
    <x v="1"/>
    <x v="0"/>
    <n v="43"/>
    <x v="0"/>
  </r>
  <r>
    <x v="296"/>
    <s v="Edlin Huckin"/>
    <x v="1"/>
    <d v="1998-09-23T00:00:00"/>
    <d v="2024-01-09T00:00:00"/>
    <d v="1899-12-30T08:15:00"/>
    <x v="2"/>
    <s v="Back Pain"/>
    <s v="Irritability"/>
    <x v="2"/>
    <n v="7"/>
    <x v="0"/>
    <x v="0"/>
    <x v="1"/>
    <x v="0"/>
    <x v="0"/>
    <n v="26"/>
    <x v="1"/>
  </r>
  <r>
    <x v="297"/>
    <s v="Tore Howat"/>
    <x v="1"/>
    <d v="1992-06-06T00:00:00"/>
    <d v="2024-04-19T00:00:00"/>
    <d v="1899-12-30T10:57:00"/>
    <x v="0"/>
    <s v="Fatigue"/>
    <s v="Anxiety"/>
    <x v="3"/>
    <n v="140"/>
    <x v="0"/>
    <x v="1"/>
    <x v="0"/>
    <x v="0"/>
    <x v="0"/>
    <n v="32"/>
    <x v="1"/>
  </r>
  <r>
    <x v="298"/>
    <s v="Natalya Boerder"/>
    <x v="0"/>
    <d v="1991-01-07T00:00:00"/>
    <d v="2024-02-14T00:00:00"/>
    <d v="1899-12-30T11:33:00"/>
    <x v="3"/>
    <s v="Back Pain"/>
    <s v="Mood Swings"/>
    <x v="5"/>
    <n v="154"/>
    <x v="2"/>
    <x v="0"/>
    <x v="1"/>
    <x v="1"/>
    <x v="0"/>
    <n v="34"/>
    <x v="1"/>
  </r>
  <r>
    <x v="299"/>
    <s v="Noach Tiler"/>
    <x v="1"/>
    <d v="2004-12-19T00:00:00"/>
    <d v="2024-03-23T00:00:00"/>
    <d v="1899-12-30T11:19:00"/>
    <x v="1"/>
    <s v="Fatigue"/>
    <s v="Anxiety"/>
    <x v="2"/>
    <n v="77"/>
    <x v="0"/>
    <x v="2"/>
    <x v="2"/>
    <x v="0"/>
    <x v="0"/>
    <n v="20"/>
    <x v="1"/>
  </r>
  <r>
    <x v="300"/>
    <s v="Ester Hendricks"/>
    <x v="0"/>
    <d v="1991-10-17T00:00:00"/>
    <d v="2024-01-05T00:00:00"/>
    <d v="1899-12-30T17:51:00"/>
    <x v="2"/>
    <s v="Fatigue"/>
    <s v="Mood Swings"/>
    <x v="3"/>
    <n v="49"/>
    <x v="2"/>
    <x v="2"/>
    <x v="2"/>
    <x v="0"/>
    <x v="0"/>
    <n v="33"/>
    <x v="1"/>
  </r>
  <r>
    <x v="301"/>
    <s v="Brigit Bavister"/>
    <x v="0"/>
    <d v="1980-02-26T00:00:00"/>
    <d v="2024-02-05T00:00:00"/>
    <d v="1899-12-30T12:45:00"/>
    <x v="0"/>
    <s v="Fatigue"/>
    <s v="Stress"/>
    <x v="3"/>
    <n v="182"/>
    <x v="1"/>
    <x v="0"/>
    <x v="0"/>
    <x v="0"/>
    <x v="0"/>
    <n v="44"/>
    <x v="0"/>
  </r>
  <r>
    <x v="302"/>
    <s v="Ondrea Beynkn"/>
    <x v="0"/>
    <d v="2001-01-07T00:00:00"/>
    <d v="2024-02-27T00:00:00"/>
    <d v="1899-12-30T08:50:00"/>
    <x v="1"/>
    <s v="Fatigue"/>
    <s v="Depression"/>
    <x v="2"/>
    <n v="7"/>
    <x v="1"/>
    <x v="1"/>
    <x v="0"/>
    <x v="0"/>
    <x v="1"/>
    <n v="24"/>
    <x v="1"/>
  </r>
  <r>
    <x v="303"/>
    <s v="Carlie Heinel"/>
    <x v="0"/>
    <d v="2006-09-03T00:00:00"/>
    <d v="2024-01-10T00:00:00"/>
    <d v="1899-12-30T14:49:00"/>
    <x v="2"/>
    <s v="Fatigue"/>
    <s v="Depression"/>
    <x v="1"/>
    <n v="35"/>
    <x v="0"/>
    <x v="0"/>
    <x v="1"/>
    <x v="1"/>
    <x v="0"/>
    <n v="18"/>
    <x v="1"/>
  </r>
  <r>
    <x v="304"/>
    <s v="Wolfie Kerkham"/>
    <x v="1"/>
    <d v="1992-02-28T00:00:00"/>
    <d v="2024-06-05T00:00:00"/>
    <d v="1899-12-30T18:27:00"/>
    <x v="2"/>
    <s v="High Blood Pressure"/>
    <s v="Irritability"/>
    <x v="3"/>
    <n v="91"/>
    <x v="1"/>
    <x v="2"/>
    <x v="1"/>
    <x v="1"/>
    <x v="0"/>
    <n v="32"/>
    <x v="1"/>
  </r>
  <r>
    <x v="305"/>
    <s v="Cookie Corselles"/>
    <x v="0"/>
    <d v="1997-05-11T00:00:00"/>
    <d v="2024-05-21T00:00:00"/>
    <d v="1899-12-30T09:24:00"/>
    <x v="3"/>
    <s v="Headache"/>
    <s v="Depression"/>
    <x v="2"/>
    <n v="70"/>
    <x v="2"/>
    <x v="2"/>
    <x v="2"/>
    <x v="1"/>
    <x v="0"/>
    <n v="27"/>
    <x v="1"/>
  </r>
  <r>
    <x v="306"/>
    <s v="Xymenes Schowenburg"/>
    <x v="1"/>
    <d v="1996-07-06T00:00:00"/>
    <d v="2024-06-22T00:00:00"/>
    <d v="1899-12-30T09:15:00"/>
    <x v="1"/>
    <s v="Fatigue"/>
    <s v="Anxiety"/>
    <x v="5"/>
    <n v="98"/>
    <x v="2"/>
    <x v="2"/>
    <x v="0"/>
    <x v="0"/>
    <x v="0"/>
    <n v="28"/>
    <x v="1"/>
  </r>
  <r>
    <x v="307"/>
    <s v="Leena Daskiewicz"/>
    <x v="0"/>
    <d v="1993-04-24T00:00:00"/>
    <d v="2024-06-09T00:00:00"/>
    <d v="1899-12-30T19:18:00"/>
    <x v="0"/>
    <s v="Headache"/>
    <s v="Anxiety"/>
    <x v="2"/>
    <n v="182"/>
    <x v="0"/>
    <x v="1"/>
    <x v="1"/>
    <x v="0"/>
    <x v="0"/>
    <n v="31"/>
    <x v="1"/>
  </r>
  <r>
    <x v="308"/>
    <s v="Uri Aimer"/>
    <x v="1"/>
    <d v="2005-01-08T00:00:00"/>
    <d v="2024-02-26T00:00:00"/>
    <d v="1899-12-30T09:44:00"/>
    <x v="1"/>
    <s v="Insomnia"/>
    <s v="Mood Swings"/>
    <x v="1"/>
    <n v="105"/>
    <x v="1"/>
    <x v="2"/>
    <x v="0"/>
    <x v="1"/>
    <x v="0"/>
    <n v="20"/>
    <x v="1"/>
  </r>
  <r>
    <x v="309"/>
    <s v="Barrie Pennetta"/>
    <x v="1"/>
    <d v="1996-05-19T00:00:00"/>
    <d v="2024-02-11T00:00:00"/>
    <d v="1899-12-30T11:57:00"/>
    <x v="3"/>
    <s v="Back Pain"/>
    <s v="Depression"/>
    <x v="3"/>
    <n v="133"/>
    <x v="0"/>
    <x v="1"/>
    <x v="2"/>
    <x v="0"/>
    <x v="0"/>
    <n v="28"/>
    <x v="1"/>
  </r>
  <r>
    <x v="310"/>
    <s v="Tiffanie Thexton"/>
    <x v="0"/>
    <d v="1979-12-17T00:00:00"/>
    <d v="2024-04-09T00:00:00"/>
    <d v="1899-12-30T13:05:00"/>
    <x v="2"/>
    <s v="Headache"/>
    <s v="Stress"/>
    <x v="1"/>
    <n v="70"/>
    <x v="2"/>
    <x v="0"/>
    <x v="1"/>
    <x v="1"/>
    <x v="0"/>
    <n v="45"/>
    <x v="0"/>
  </r>
  <r>
    <x v="311"/>
    <s v="Richy Hairesnape"/>
    <x v="1"/>
    <d v="1976-01-13T00:00:00"/>
    <d v="2024-04-18T00:00:00"/>
    <d v="1899-12-30T14:06:00"/>
    <x v="1"/>
    <s v="Fatigue"/>
    <s v="Depression"/>
    <x v="0"/>
    <n v="42"/>
    <x v="1"/>
    <x v="1"/>
    <x v="1"/>
    <x v="1"/>
    <x v="0"/>
    <n v="49"/>
    <x v="0"/>
  </r>
  <r>
    <x v="312"/>
    <s v="Lucine Girardez"/>
    <x v="0"/>
    <d v="1988-03-25T00:00:00"/>
    <d v="2024-04-08T00:00:00"/>
    <d v="1899-12-30T13:29:00"/>
    <x v="1"/>
    <s v="High Blood Pressure"/>
    <s v="Irritability"/>
    <x v="1"/>
    <n v="119"/>
    <x v="0"/>
    <x v="0"/>
    <x v="2"/>
    <x v="0"/>
    <x v="0"/>
    <n v="36"/>
    <x v="0"/>
  </r>
  <r>
    <x v="313"/>
    <s v="Kellia Pattlel"/>
    <x v="0"/>
    <d v="1975-09-22T00:00:00"/>
    <d v="2024-03-04T00:00:00"/>
    <d v="1899-12-30T08:45:00"/>
    <x v="3"/>
    <s v="Fatigue"/>
    <s v="Mood Swings"/>
    <x v="1"/>
    <n v="56"/>
    <x v="0"/>
    <x v="2"/>
    <x v="0"/>
    <x v="0"/>
    <x v="0"/>
    <n v="49"/>
    <x v="0"/>
  </r>
  <r>
    <x v="314"/>
    <s v="Bendix Grute"/>
    <x v="1"/>
    <d v="1995-11-29T00:00:00"/>
    <d v="2024-05-19T00:00:00"/>
    <d v="1899-12-30T13:01:00"/>
    <x v="2"/>
    <s v="Headache"/>
    <s v="Anxiety"/>
    <x v="0"/>
    <n v="168"/>
    <x v="0"/>
    <x v="0"/>
    <x v="0"/>
    <x v="0"/>
    <x v="0"/>
    <n v="29"/>
    <x v="1"/>
  </r>
  <r>
    <x v="315"/>
    <s v="Allie Copozio"/>
    <x v="1"/>
    <d v="1997-01-22T00:00:00"/>
    <d v="2024-02-16T00:00:00"/>
    <d v="1899-12-30T19:49:00"/>
    <x v="3"/>
    <s v="Fatigue"/>
    <s v="Stress"/>
    <x v="3"/>
    <n v="168"/>
    <x v="1"/>
    <x v="1"/>
    <x v="0"/>
    <x v="1"/>
    <x v="0"/>
    <n v="28"/>
    <x v="1"/>
  </r>
  <r>
    <x v="316"/>
    <s v="Earle Christoffels"/>
    <x v="1"/>
    <d v="2006-05-11T00:00:00"/>
    <d v="2024-01-10T00:00:00"/>
    <d v="1899-12-30T11:23:00"/>
    <x v="3"/>
    <s v="Headache"/>
    <s v="Mood Swings"/>
    <x v="1"/>
    <n v="147"/>
    <x v="2"/>
    <x v="1"/>
    <x v="1"/>
    <x v="1"/>
    <x v="0"/>
    <n v="18"/>
    <x v="1"/>
  </r>
  <r>
    <x v="317"/>
    <s v="Harlen Pilbury"/>
    <x v="1"/>
    <d v="1998-02-21T00:00:00"/>
    <d v="2024-05-11T00:00:00"/>
    <d v="1899-12-30T08:07:00"/>
    <x v="1"/>
    <s v="Headache"/>
    <s v="Stress"/>
    <x v="0"/>
    <n v="119"/>
    <x v="0"/>
    <x v="1"/>
    <x v="2"/>
    <x v="0"/>
    <x v="0"/>
    <n v="27"/>
    <x v="1"/>
  </r>
  <r>
    <x v="318"/>
    <s v="Edmund Maddison"/>
    <x v="1"/>
    <d v="2003-09-16T00:00:00"/>
    <d v="2024-02-28T00:00:00"/>
    <d v="1899-12-30T18:07:00"/>
    <x v="3"/>
    <s v="Back Pain"/>
    <s v="Irritability"/>
    <x v="2"/>
    <n v="35"/>
    <x v="2"/>
    <x v="0"/>
    <x v="1"/>
    <x v="1"/>
    <x v="0"/>
    <n v="21"/>
    <x v="1"/>
  </r>
  <r>
    <x v="319"/>
    <s v="Hewet Huddles"/>
    <x v="1"/>
    <d v="1968-12-28T00:00:00"/>
    <d v="2024-03-31T00:00:00"/>
    <d v="1899-12-30T13:17:00"/>
    <x v="5"/>
    <s v="Fatigue"/>
    <s v="Anxiety"/>
    <x v="2"/>
    <n v="21"/>
    <x v="2"/>
    <x v="0"/>
    <x v="2"/>
    <x v="0"/>
    <x v="0"/>
    <n v="56"/>
    <x v="0"/>
  </r>
  <r>
    <x v="320"/>
    <s v="Lindy Darlasson"/>
    <x v="0"/>
    <d v="2000-09-13T00:00:00"/>
    <d v="2024-01-11T00:00:00"/>
    <d v="1899-12-30T09:17:00"/>
    <x v="2"/>
    <s v="Insomnia"/>
    <s v="Mood Swings"/>
    <x v="0"/>
    <n v="42"/>
    <x v="0"/>
    <x v="0"/>
    <x v="1"/>
    <x v="0"/>
    <x v="0"/>
    <n v="24"/>
    <x v="1"/>
  </r>
  <r>
    <x v="321"/>
    <s v="Justine Petric"/>
    <x v="0"/>
    <d v="1993-12-23T00:00:00"/>
    <d v="2024-06-02T00:00:00"/>
    <d v="1899-12-30T11:47:00"/>
    <x v="3"/>
    <s v="Back Pain"/>
    <s v="Anxiety"/>
    <x v="2"/>
    <n v="126"/>
    <x v="0"/>
    <x v="0"/>
    <x v="0"/>
    <x v="0"/>
    <x v="0"/>
    <n v="31"/>
    <x v="1"/>
  </r>
  <r>
    <x v="322"/>
    <s v="Rich Bastone"/>
    <x v="1"/>
    <d v="1992-01-15T00:00:00"/>
    <d v="2024-01-09T00:00:00"/>
    <d v="1899-12-30T14:11:00"/>
    <x v="3"/>
    <s v="Back Pain"/>
    <s v="Irritability"/>
    <x v="3"/>
    <n v="77"/>
    <x v="0"/>
    <x v="1"/>
    <x v="0"/>
    <x v="0"/>
    <x v="0"/>
    <n v="33"/>
    <x v="1"/>
  </r>
  <r>
    <x v="323"/>
    <s v="Foster Wherrett"/>
    <x v="1"/>
    <d v="1970-01-21T00:00:00"/>
    <d v="2024-03-18T00:00:00"/>
    <d v="1899-12-30T10:46:00"/>
    <x v="3"/>
    <s v="Headache"/>
    <s v="Stress"/>
    <x v="3"/>
    <n v="56"/>
    <x v="0"/>
    <x v="0"/>
    <x v="1"/>
    <x v="0"/>
    <x v="0"/>
    <n v="55"/>
    <x v="0"/>
  </r>
  <r>
    <x v="324"/>
    <s v="Joseph Macilhench"/>
    <x v="1"/>
    <d v="2004-06-02T00:00:00"/>
    <d v="2024-02-17T00:00:00"/>
    <d v="1899-12-30T16:23:00"/>
    <x v="3"/>
    <s v="Insomnia"/>
    <s v="Anxiety"/>
    <x v="3"/>
    <n v="70"/>
    <x v="2"/>
    <x v="0"/>
    <x v="0"/>
    <x v="1"/>
    <x v="0"/>
    <n v="20"/>
    <x v="1"/>
  </r>
  <r>
    <x v="325"/>
    <s v="Oberon Gristhwaite"/>
    <x v="1"/>
    <d v="1958-07-17T00:00:00"/>
    <d v="2024-06-08T00:00:00"/>
    <d v="1899-12-30T08:16:00"/>
    <x v="2"/>
    <s v="Insomnia"/>
    <s v="Anxiety"/>
    <x v="6"/>
    <n v="70"/>
    <x v="0"/>
    <x v="2"/>
    <x v="1"/>
    <x v="0"/>
    <x v="0"/>
    <n v="66"/>
    <x v="2"/>
  </r>
  <r>
    <x v="326"/>
    <s v="Martita Shiel"/>
    <x v="0"/>
    <d v="2000-04-09T00:00:00"/>
    <d v="2024-03-02T00:00:00"/>
    <d v="1899-12-30T09:42:00"/>
    <x v="5"/>
    <s v="Insomnia"/>
    <s v="Irritability"/>
    <x v="2"/>
    <n v="147"/>
    <x v="2"/>
    <x v="0"/>
    <x v="1"/>
    <x v="1"/>
    <x v="0"/>
    <n v="24"/>
    <x v="1"/>
  </r>
  <r>
    <x v="327"/>
    <s v="Ulric Gosford"/>
    <x v="1"/>
    <d v="2005-11-25T00:00:00"/>
    <d v="2024-05-06T00:00:00"/>
    <d v="1899-12-30T13:02:00"/>
    <x v="0"/>
    <s v="Fatigue"/>
    <s v="Depression"/>
    <x v="5"/>
    <n v="56"/>
    <x v="0"/>
    <x v="0"/>
    <x v="0"/>
    <x v="0"/>
    <x v="0"/>
    <n v="19"/>
    <x v="1"/>
  </r>
  <r>
    <x v="328"/>
    <s v="Claudelle Schwier"/>
    <x v="0"/>
    <d v="1994-01-07T00:00:00"/>
    <d v="2024-03-03T00:00:00"/>
    <d v="1899-12-30T10:07:00"/>
    <x v="3"/>
    <s v="Back Pain"/>
    <s v="Depression"/>
    <x v="0"/>
    <n v="28"/>
    <x v="0"/>
    <x v="0"/>
    <x v="1"/>
    <x v="0"/>
    <x v="0"/>
    <n v="31"/>
    <x v="1"/>
  </r>
  <r>
    <x v="329"/>
    <s v="Alexis Scrange"/>
    <x v="0"/>
    <d v="2000-06-01T00:00:00"/>
    <d v="2024-03-04T00:00:00"/>
    <d v="1899-12-30T08:33:00"/>
    <x v="1"/>
    <s v="Fatigue"/>
    <s v="Mood Swings"/>
    <x v="1"/>
    <n v="42"/>
    <x v="0"/>
    <x v="1"/>
    <x v="1"/>
    <x v="0"/>
    <x v="0"/>
    <n v="24"/>
    <x v="1"/>
  </r>
  <r>
    <x v="330"/>
    <s v="Salim Shimwell"/>
    <x v="1"/>
    <d v="1966-01-06T00:00:00"/>
    <d v="2024-06-08T00:00:00"/>
    <d v="1899-12-30T10:44:00"/>
    <x v="1"/>
    <s v="Insomnia"/>
    <s v="Anxiety"/>
    <x v="2"/>
    <n v="77"/>
    <x v="1"/>
    <x v="0"/>
    <x v="1"/>
    <x v="0"/>
    <x v="0"/>
    <n v="59"/>
    <x v="0"/>
  </r>
  <r>
    <x v="331"/>
    <s v="Kent Well"/>
    <x v="1"/>
    <d v="1968-01-15T00:00:00"/>
    <d v="2024-01-13T00:00:00"/>
    <d v="1899-12-30T19:57:00"/>
    <x v="2"/>
    <s v="Fatigue"/>
    <s v="Depression"/>
    <x v="1"/>
    <n v="21"/>
    <x v="0"/>
    <x v="0"/>
    <x v="2"/>
    <x v="0"/>
    <x v="0"/>
    <n v="57"/>
    <x v="0"/>
  </r>
  <r>
    <x v="332"/>
    <s v="Doyle Mazella"/>
    <x v="1"/>
    <d v="1995-11-28T00:00:00"/>
    <d v="2024-04-16T00:00:00"/>
    <d v="1899-12-30T08:46:00"/>
    <x v="3"/>
    <s v="High Blood Pressure"/>
    <s v="Irritability"/>
    <x v="1"/>
    <n v="133"/>
    <x v="2"/>
    <x v="0"/>
    <x v="1"/>
    <x v="0"/>
    <x v="0"/>
    <n v="29"/>
    <x v="1"/>
  </r>
  <r>
    <x v="333"/>
    <s v="Shannen Bastide"/>
    <x v="0"/>
    <d v="1987-06-20T00:00:00"/>
    <d v="2024-02-10T00:00:00"/>
    <d v="1899-12-30T13:36:00"/>
    <x v="1"/>
    <s v="Insomnia"/>
    <s v="Irritability"/>
    <x v="3"/>
    <n v="147"/>
    <x v="2"/>
    <x v="0"/>
    <x v="1"/>
    <x v="0"/>
    <x v="0"/>
    <n v="37"/>
    <x v="0"/>
  </r>
  <r>
    <x v="334"/>
    <s v="Foster MacAnespie"/>
    <x v="1"/>
    <d v="1976-08-16T00:00:00"/>
    <d v="2024-05-05T00:00:00"/>
    <d v="1899-12-30T13:25:00"/>
    <x v="0"/>
    <s v="Fatigue"/>
    <s v="Mood Swings"/>
    <x v="5"/>
    <n v="63"/>
    <x v="0"/>
    <x v="0"/>
    <x v="2"/>
    <x v="0"/>
    <x v="0"/>
    <n v="48"/>
    <x v="0"/>
  </r>
  <r>
    <x v="335"/>
    <s v="Dallon Woodbridge"/>
    <x v="1"/>
    <d v="1997-04-17T00:00:00"/>
    <d v="2024-06-08T00:00:00"/>
    <d v="1899-12-30T14:59:00"/>
    <x v="3"/>
    <s v="Insomnia"/>
    <s v="Anxiety"/>
    <x v="1"/>
    <n v="133"/>
    <x v="2"/>
    <x v="0"/>
    <x v="0"/>
    <x v="1"/>
    <x v="0"/>
    <n v="27"/>
    <x v="1"/>
  </r>
  <r>
    <x v="336"/>
    <s v="Tremaine Caulwell"/>
    <x v="1"/>
    <d v="1999-01-14T00:00:00"/>
    <d v="2024-03-22T00:00:00"/>
    <d v="1899-12-30T12:40:00"/>
    <x v="0"/>
    <s v="Back Pain"/>
    <s v="Depression"/>
    <x v="1"/>
    <n v="175"/>
    <x v="2"/>
    <x v="2"/>
    <x v="0"/>
    <x v="0"/>
    <x v="0"/>
    <n v="26"/>
    <x v="1"/>
  </r>
  <r>
    <x v="337"/>
    <s v="Algernon Sadgrove"/>
    <x v="1"/>
    <d v="2001-10-23T00:00:00"/>
    <d v="2024-01-22T00:00:00"/>
    <d v="1899-12-30T11:24:00"/>
    <x v="3"/>
    <s v="Back Pain"/>
    <s v="Irritability"/>
    <x v="0"/>
    <n v="63"/>
    <x v="0"/>
    <x v="1"/>
    <x v="0"/>
    <x v="0"/>
    <x v="0"/>
    <n v="23"/>
    <x v="1"/>
  </r>
  <r>
    <x v="338"/>
    <s v="Selma Nolan"/>
    <x v="0"/>
    <d v="2004-07-20T00:00:00"/>
    <d v="2024-03-15T00:00:00"/>
    <d v="1899-12-30T19:32:00"/>
    <x v="3"/>
    <s v="High Blood Pressure"/>
    <s v="Stress"/>
    <x v="1"/>
    <n v="112"/>
    <x v="2"/>
    <x v="2"/>
    <x v="0"/>
    <x v="0"/>
    <x v="0"/>
    <n v="20"/>
    <x v="1"/>
  </r>
  <r>
    <x v="339"/>
    <s v="Candra McNirlan"/>
    <x v="0"/>
    <d v="2001-01-08T00:00:00"/>
    <d v="2024-01-23T00:00:00"/>
    <d v="1899-12-30T08:13:00"/>
    <x v="3"/>
    <s v="Back Pain"/>
    <s v="Depression"/>
    <x v="3"/>
    <n v="77"/>
    <x v="0"/>
    <x v="0"/>
    <x v="2"/>
    <x v="0"/>
    <x v="0"/>
    <n v="24"/>
    <x v="1"/>
  </r>
  <r>
    <x v="340"/>
    <s v="Micky Sallans"/>
    <x v="0"/>
    <d v="2000-06-08T00:00:00"/>
    <d v="2024-06-09T00:00:00"/>
    <d v="1899-12-30T11:50:00"/>
    <x v="0"/>
    <s v="Headache"/>
    <s v="Mood Swings"/>
    <x v="2"/>
    <n v="56"/>
    <x v="1"/>
    <x v="0"/>
    <x v="2"/>
    <x v="1"/>
    <x v="0"/>
    <n v="24"/>
    <x v="1"/>
  </r>
  <r>
    <x v="341"/>
    <s v="Leela Ferriday"/>
    <x v="0"/>
    <d v="2001-06-15T00:00:00"/>
    <d v="2024-03-29T00:00:00"/>
    <d v="1899-12-30T18:50:00"/>
    <x v="1"/>
    <s v="Headache"/>
    <s v="Stress"/>
    <x v="5"/>
    <n v="21"/>
    <x v="2"/>
    <x v="2"/>
    <x v="2"/>
    <x v="1"/>
    <x v="0"/>
    <n v="23"/>
    <x v="1"/>
  </r>
  <r>
    <x v="342"/>
    <s v="Graehme Hannigane"/>
    <x v="1"/>
    <d v="1991-04-17T00:00:00"/>
    <d v="2024-03-27T00:00:00"/>
    <d v="1899-12-30T13:23:00"/>
    <x v="0"/>
    <s v="Fatigue"/>
    <s v="Irritability"/>
    <x v="1"/>
    <n v="133"/>
    <x v="2"/>
    <x v="0"/>
    <x v="0"/>
    <x v="0"/>
    <x v="0"/>
    <n v="33"/>
    <x v="1"/>
  </r>
  <r>
    <x v="343"/>
    <s v="Oralla Duddin"/>
    <x v="0"/>
    <d v="1994-05-12T00:00:00"/>
    <d v="2024-01-28T00:00:00"/>
    <d v="1899-12-30T14:09:00"/>
    <x v="2"/>
    <s v="Headache"/>
    <s v="Stress"/>
    <x v="1"/>
    <n v="112"/>
    <x v="2"/>
    <x v="2"/>
    <x v="2"/>
    <x v="1"/>
    <x v="0"/>
    <n v="30"/>
    <x v="1"/>
  </r>
  <r>
    <x v="344"/>
    <s v="Codee Stoddart"/>
    <x v="0"/>
    <d v="2001-01-13T00:00:00"/>
    <d v="2024-05-20T00:00:00"/>
    <d v="1899-12-30T12:10:00"/>
    <x v="3"/>
    <s v="Back Pain"/>
    <s v="Mood Swings"/>
    <x v="5"/>
    <n v="77"/>
    <x v="2"/>
    <x v="1"/>
    <x v="1"/>
    <x v="0"/>
    <x v="0"/>
    <n v="24"/>
    <x v="1"/>
  </r>
  <r>
    <x v="345"/>
    <s v="Pavia Dict"/>
    <x v="0"/>
    <d v="1993-07-03T00:00:00"/>
    <d v="2024-02-29T00:00:00"/>
    <d v="1899-12-30T09:26:00"/>
    <x v="3"/>
    <s v="Headache"/>
    <s v="Anxiety"/>
    <x v="5"/>
    <n v="119"/>
    <x v="1"/>
    <x v="0"/>
    <x v="2"/>
    <x v="0"/>
    <x v="0"/>
    <n v="31"/>
    <x v="1"/>
  </r>
  <r>
    <x v="346"/>
    <s v="Nevin Durman"/>
    <x v="1"/>
    <d v="1984-10-26T00:00:00"/>
    <d v="2024-03-07T00:00:00"/>
    <d v="1899-12-30T13:57:00"/>
    <x v="2"/>
    <s v="Insomnia"/>
    <s v="Stress"/>
    <x v="0"/>
    <n v="91"/>
    <x v="0"/>
    <x v="2"/>
    <x v="1"/>
    <x v="0"/>
    <x v="0"/>
    <n v="40"/>
    <x v="0"/>
  </r>
  <r>
    <x v="347"/>
    <s v="Gene Cogar"/>
    <x v="1"/>
    <d v="1992-04-18T00:00:00"/>
    <d v="2024-05-20T00:00:00"/>
    <d v="1899-12-30T17:48:00"/>
    <x v="2"/>
    <s v="Back Pain"/>
    <s v="Mood Swings"/>
    <x v="5"/>
    <n v="147"/>
    <x v="0"/>
    <x v="0"/>
    <x v="2"/>
    <x v="0"/>
    <x v="0"/>
    <n v="32"/>
    <x v="1"/>
  </r>
  <r>
    <x v="348"/>
    <s v="Rudiger Freund"/>
    <x v="1"/>
    <d v="1996-01-25T00:00:00"/>
    <d v="2024-06-23T00:00:00"/>
    <d v="1899-12-30T14:26:00"/>
    <x v="5"/>
    <s v="Headache"/>
    <s v="Stress"/>
    <x v="5"/>
    <n v="147"/>
    <x v="0"/>
    <x v="2"/>
    <x v="1"/>
    <x v="0"/>
    <x v="0"/>
    <n v="29"/>
    <x v="1"/>
  </r>
  <r>
    <x v="349"/>
    <s v="Dolores Boffin"/>
    <x v="0"/>
    <d v="2004-07-03T00:00:00"/>
    <d v="2024-01-06T00:00:00"/>
    <d v="1899-12-30T14:15:00"/>
    <x v="0"/>
    <s v="High Blood Pressure"/>
    <s v="Irritability"/>
    <x v="0"/>
    <n v="119"/>
    <x v="0"/>
    <x v="0"/>
    <x v="2"/>
    <x v="0"/>
    <x v="0"/>
    <n v="20"/>
    <x v="1"/>
  </r>
  <r>
    <x v="350"/>
    <s v="Codi Burnsell"/>
    <x v="1"/>
    <d v="1999-08-03T00:00:00"/>
    <d v="2024-06-10T00:00:00"/>
    <d v="1899-12-30T14:41:00"/>
    <x v="0"/>
    <s v="Headache"/>
    <s v="Anxiety"/>
    <x v="2"/>
    <n v="49"/>
    <x v="0"/>
    <x v="1"/>
    <x v="0"/>
    <x v="0"/>
    <x v="0"/>
    <n v="25"/>
    <x v="1"/>
  </r>
  <r>
    <x v="351"/>
    <s v="Shermy Swaddle"/>
    <x v="1"/>
    <d v="1997-11-11T00:00:00"/>
    <d v="2024-04-27T00:00:00"/>
    <d v="1899-12-30T13:56:00"/>
    <x v="1"/>
    <s v="Fatigue"/>
    <s v="Anxiety"/>
    <x v="2"/>
    <n v="42"/>
    <x v="0"/>
    <x v="1"/>
    <x v="0"/>
    <x v="0"/>
    <x v="0"/>
    <n v="27"/>
    <x v="1"/>
  </r>
  <r>
    <x v="352"/>
    <s v="Julie Danell"/>
    <x v="1"/>
    <d v="2004-02-22T00:00:00"/>
    <d v="2024-01-15T00:00:00"/>
    <d v="1899-12-30T13:50:00"/>
    <x v="2"/>
    <s v="High Blood Pressure"/>
    <s v="Depression"/>
    <x v="3"/>
    <n v="35"/>
    <x v="0"/>
    <x v="0"/>
    <x v="1"/>
    <x v="0"/>
    <x v="0"/>
    <n v="21"/>
    <x v="1"/>
  </r>
  <r>
    <x v="353"/>
    <s v="Phillip Aizik"/>
    <x v="1"/>
    <d v="1986-04-25T00:00:00"/>
    <d v="2024-01-17T00:00:00"/>
    <d v="1899-12-30T09:47:00"/>
    <x v="0"/>
    <s v="Back Pain"/>
    <s v="Irritability"/>
    <x v="3"/>
    <n v="112"/>
    <x v="2"/>
    <x v="1"/>
    <x v="1"/>
    <x v="0"/>
    <x v="0"/>
    <n v="38"/>
    <x v="0"/>
  </r>
  <r>
    <x v="354"/>
    <s v="Mavis Dundredge"/>
    <x v="0"/>
    <d v="1954-06-27T00:00:00"/>
    <d v="2024-03-19T00:00:00"/>
    <d v="1899-12-30T10:59:00"/>
    <x v="2"/>
    <s v="Arthritis Pain"/>
    <s v="Loneliness"/>
    <x v="6"/>
    <n v="7"/>
    <x v="2"/>
    <x v="0"/>
    <x v="0"/>
    <x v="0"/>
    <x v="0"/>
    <n v="70"/>
    <x v="2"/>
  </r>
  <r>
    <x v="355"/>
    <s v="Gabrielle Axelbey"/>
    <x v="0"/>
    <d v="1990-01-20T00:00:00"/>
    <d v="2024-04-18T00:00:00"/>
    <d v="1899-12-30T09:30:00"/>
    <x v="3"/>
    <s v="Headache"/>
    <s v="Depression"/>
    <x v="2"/>
    <n v="84"/>
    <x v="2"/>
    <x v="1"/>
    <x v="1"/>
    <x v="1"/>
    <x v="0"/>
    <n v="35"/>
    <x v="0"/>
  </r>
  <r>
    <x v="356"/>
    <s v="Hirsch Stephen"/>
    <x v="1"/>
    <d v="1995-01-16T00:00:00"/>
    <d v="2024-01-31T00:00:00"/>
    <d v="1899-12-30T10:02:00"/>
    <x v="3"/>
    <s v="Fatigue"/>
    <s v="Irritability"/>
    <x v="5"/>
    <n v="140"/>
    <x v="0"/>
    <x v="0"/>
    <x v="2"/>
    <x v="0"/>
    <x v="0"/>
    <n v="30"/>
    <x v="1"/>
  </r>
  <r>
    <x v="357"/>
    <s v="Livy Riddle"/>
    <x v="0"/>
    <d v="2006-09-25T00:00:00"/>
    <d v="2024-03-26T00:00:00"/>
    <d v="1899-12-30T08:52:00"/>
    <x v="6"/>
    <s v="Stomach Age"/>
    <s v="Anxiety"/>
    <x v="10"/>
    <n v="28"/>
    <x v="0"/>
    <x v="1"/>
    <x v="2"/>
    <x v="0"/>
    <x v="0"/>
    <n v="18"/>
    <x v="1"/>
  </r>
  <r>
    <x v="358"/>
    <s v="Ofilia McGilbon"/>
    <x v="0"/>
    <d v="1971-04-03T00:00:00"/>
    <d v="2024-01-30T00:00:00"/>
    <d v="1899-12-30T11:22:00"/>
    <x v="0"/>
    <s v="Fatigue"/>
    <s v="Irritability"/>
    <x v="2"/>
    <n v="42"/>
    <x v="2"/>
    <x v="2"/>
    <x v="0"/>
    <x v="0"/>
    <x v="0"/>
    <n v="53"/>
    <x v="0"/>
  </r>
  <r>
    <x v="359"/>
    <s v="Phillip Scatchard"/>
    <x v="1"/>
    <d v="2002-01-13T00:00:00"/>
    <d v="2024-05-17T00:00:00"/>
    <d v="1899-12-30T12:08:00"/>
    <x v="2"/>
    <s v="Back Pain"/>
    <s v="Irritability"/>
    <x v="5"/>
    <n v="119"/>
    <x v="2"/>
    <x v="1"/>
    <x v="1"/>
    <x v="1"/>
    <x v="0"/>
    <n v="23"/>
    <x v="1"/>
  </r>
  <r>
    <x v="360"/>
    <s v="Yvette Shepherd"/>
    <x v="0"/>
    <d v="1993-06-02T00:00:00"/>
    <d v="2024-02-18T00:00:00"/>
    <d v="1899-12-30T14:01:00"/>
    <x v="3"/>
    <s v="Back Pain"/>
    <s v="Anxiety"/>
    <x v="2"/>
    <n v="119"/>
    <x v="2"/>
    <x v="0"/>
    <x v="2"/>
    <x v="0"/>
    <x v="0"/>
    <n v="31"/>
    <x v="1"/>
  </r>
  <r>
    <x v="361"/>
    <s v="Ryley Deboy"/>
    <x v="1"/>
    <d v="1991-02-16T00:00:00"/>
    <d v="2024-01-17T00:00:00"/>
    <d v="1899-12-30T11:43:00"/>
    <x v="1"/>
    <s v="Back Pain"/>
    <s v="Irritability"/>
    <x v="3"/>
    <n v="105"/>
    <x v="2"/>
    <x v="1"/>
    <x v="2"/>
    <x v="0"/>
    <x v="0"/>
    <n v="34"/>
    <x v="1"/>
  </r>
  <r>
    <x v="362"/>
    <s v="Shaina Esgate"/>
    <x v="0"/>
    <d v="2006-08-30T00:00:00"/>
    <d v="2024-04-11T00:00:00"/>
    <d v="1899-12-30T11:59:00"/>
    <x v="6"/>
    <s v="Loss of Appetite"/>
    <s v="Depression"/>
    <x v="7"/>
    <n v="21"/>
    <x v="0"/>
    <x v="0"/>
    <x v="2"/>
    <x v="0"/>
    <x v="0"/>
    <n v="18"/>
    <x v="1"/>
  </r>
  <r>
    <x v="363"/>
    <s v="Melody Monteaux"/>
    <x v="0"/>
    <d v="2002-03-22T00:00:00"/>
    <d v="2024-04-06T00:00:00"/>
    <d v="1899-12-30T08:46:00"/>
    <x v="1"/>
    <s v="Back Pain"/>
    <s v="Depression"/>
    <x v="3"/>
    <n v="168"/>
    <x v="2"/>
    <x v="2"/>
    <x v="2"/>
    <x v="0"/>
    <x v="0"/>
    <n v="22"/>
    <x v="1"/>
  </r>
  <r>
    <x v="364"/>
    <s v="Nichole Hoofe"/>
    <x v="0"/>
    <d v="1973-04-02T00:00:00"/>
    <d v="2024-03-21T00:00:00"/>
    <d v="1899-12-30T15:35:00"/>
    <x v="5"/>
    <s v="Insomnia"/>
    <s v="Irritability"/>
    <x v="0"/>
    <n v="56"/>
    <x v="2"/>
    <x v="0"/>
    <x v="0"/>
    <x v="1"/>
    <x v="0"/>
    <n v="51"/>
    <x v="0"/>
  </r>
  <r>
    <x v="365"/>
    <s v="Shelli Gallaher"/>
    <x v="0"/>
    <d v="1974-05-15T00:00:00"/>
    <d v="2024-01-16T00:00:00"/>
    <d v="1899-12-30T18:06:00"/>
    <x v="0"/>
    <s v="Back Pain"/>
    <s v="Depression"/>
    <x v="0"/>
    <n v="21"/>
    <x v="0"/>
    <x v="0"/>
    <x v="0"/>
    <x v="0"/>
    <x v="0"/>
    <n v="50"/>
    <x v="0"/>
  </r>
  <r>
    <x v="366"/>
    <s v="Devon Windibank"/>
    <x v="0"/>
    <d v="1975-01-16T00:00:00"/>
    <d v="2024-04-25T00:00:00"/>
    <d v="1899-12-30T13:40:00"/>
    <x v="0"/>
    <s v="Back Pain"/>
    <s v="Stress"/>
    <x v="3"/>
    <n v="28"/>
    <x v="0"/>
    <x v="0"/>
    <x v="1"/>
    <x v="0"/>
    <x v="0"/>
    <n v="50"/>
    <x v="0"/>
  </r>
  <r>
    <x v="367"/>
    <s v="Audra Campe"/>
    <x v="0"/>
    <d v="1949-08-12T00:00:00"/>
    <d v="2024-04-23T00:00:00"/>
    <d v="1899-12-30T08:26:00"/>
    <x v="4"/>
    <s v="Arthritis Pain"/>
    <s v="Fear"/>
    <x v="8"/>
    <n v="105"/>
    <x v="1"/>
    <x v="0"/>
    <x v="1"/>
    <x v="1"/>
    <x v="0"/>
    <n v="75"/>
    <x v="2"/>
  </r>
  <r>
    <x v="368"/>
    <s v="Vivyan Sedgemond"/>
    <x v="0"/>
    <d v="1980-02-05T00:00:00"/>
    <d v="2024-03-03T00:00:00"/>
    <d v="1899-12-30T09:27:00"/>
    <x v="3"/>
    <s v="Back Pain"/>
    <s v="Mood Swings"/>
    <x v="5"/>
    <n v="182"/>
    <x v="0"/>
    <x v="0"/>
    <x v="0"/>
    <x v="0"/>
    <x v="0"/>
    <n v="45"/>
    <x v="0"/>
  </r>
  <r>
    <x v="369"/>
    <s v="Roslyn Real"/>
    <x v="0"/>
    <d v="1996-09-11T00:00:00"/>
    <d v="2024-02-22T00:00:00"/>
    <d v="1899-12-30T08:20:00"/>
    <x v="2"/>
    <s v="Fatigue"/>
    <s v="Anxiety"/>
    <x v="2"/>
    <n v="112"/>
    <x v="0"/>
    <x v="2"/>
    <x v="1"/>
    <x v="0"/>
    <x v="0"/>
    <n v="28"/>
    <x v="1"/>
  </r>
  <r>
    <x v="370"/>
    <s v="Travers Jervoise"/>
    <x v="1"/>
    <d v="2002-06-29T00:00:00"/>
    <d v="2024-01-03T00:00:00"/>
    <d v="1899-12-30T15:50:00"/>
    <x v="2"/>
    <s v="Back Pain"/>
    <s v="Irritability"/>
    <x v="2"/>
    <n v="28"/>
    <x v="0"/>
    <x v="0"/>
    <x v="2"/>
    <x v="0"/>
    <x v="0"/>
    <n v="22"/>
    <x v="1"/>
  </r>
  <r>
    <x v="371"/>
    <s v="Karla Makeswell"/>
    <x v="0"/>
    <d v="2001-04-07T00:00:00"/>
    <d v="2024-04-13T00:00:00"/>
    <d v="1899-12-30T08:08:00"/>
    <x v="3"/>
    <s v="Fatigue"/>
    <s v="Stress"/>
    <x v="3"/>
    <n v="182"/>
    <x v="1"/>
    <x v="0"/>
    <x v="1"/>
    <x v="0"/>
    <x v="0"/>
    <n v="23"/>
    <x v="1"/>
  </r>
  <r>
    <x v="372"/>
    <s v="Paola Joderli"/>
    <x v="0"/>
    <d v="2001-06-25T00:00:00"/>
    <d v="2024-02-28T00:00:00"/>
    <d v="1899-12-30T11:53:00"/>
    <x v="2"/>
    <s v="Insomnia"/>
    <s v="Stress"/>
    <x v="2"/>
    <n v="56"/>
    <x v="1"/>
    <x v="0"/>
    <x v="2"/>
    <x v="0"/>
    <x v="0"/>
    <n v="23"/>
    <x v="1"/>
  </r>
  <r>
    <x v="373"/>
    <s v="Caryl Zumbusch"/>
    <x v="0"/>
    <d v="1995-03-26T00:00:00"/>
    <d v="2024-01-30T00:00:00"/>
    <d v="1899-12-30T16:57:00"/>
    <x v="0"/>
    <s v="Back Pain"/>
    <s v="Depression"/>
    <x v="1"/>
    <n v="28"/>
    <x v="2"/>
    <x v="1"/>
    <x v="1"/>
    <x v="0"/>
    <x v="0"/>
    <n v="29"/>
    <x v="1"/>
  </r>
  <r>
    <x v="374"/>
    <s v="Urbanus Stainsby"/>
    <x v="1"/>
    <d v="2000-06-23T00:00:00"/>
    <d v="2024-02-24T00:00:00"/>
    <d v="1899-12-30T08:15:00"/>
    <x v="1"/>
    <s v="Insomnia"/>
    <s v="Mood Swings"/>
    <x v="5"/>
    <n v="154"/>
    <x v="2"/>
    <x v="0"/>
    <x v="2"/>
    <x v="0"/>
    <x v="0"/>
    <n v="24"/>
    <x v="1"/>
  </r>
  <r>
    <x v="375"/>
    <s v="Dolf Knotte"/>
    <x v="1"/>
    <d v="1990-12-13T00:00:00"/>
    <d v="2024-03-24T00:00:00"/>
    <d v="1899-12-30T11:44:00"/>
    <x v="0"/>
    <s v="Fatigue"/>
    <s v="Depression"/>
    <x v="3"/>
    <n v="140"/>
    <x v="0"/>
    <x v="0"/>
    <x v="1"/>
    <x v="0"/>
    <x v="0"/>
    <n v="34"/>
    <x v="1"/>
  </r>
  <r>
    <x v="376"/>
    <s v="Chiarra Gurys"/>
    <x v="0"/>
    <d v="1987-08-02T00:00:00"/>
    <d v="2024-03-24T00:00:00"/>
    <d v="1899-12-30T12:34:00"/>
    <x v="2"/>
    <s v="High Blood Pressure"/>
    <s v="Anxiety"/>
    <x v="3"/>
    <n v="84"/>
    <x v="0"/>
    <x v="0"/>
    <x v="0"/>
    <x v="0"/>
    <x v="0"/>
    <n v="37"/>
    <x v="0"/>
  </r>
  <r>
    <x v="377"/>
    <s v="Arabella Pietrowski"/>
    <x v="0"/>
    <d v="1998-01-12T00:00:00"/>
    <d v="2024-06-04T00:00:00"/>
    <d v="1899-12-30T10:49:00"/>
    <x v="1"/>
    <s v="Back Pain"/>
    <s v="Anxiety"/>
    <x v="1"/>
    <n v="133"/>
    <x v="1"/>
    <x v="0"/>
    <x v="0"/>
    <x v="0"/>
    <x v="0"/>
    <n v="27"/>
    <x v="1"/>
  </r>
  <r>
    <x v="378"/>
    <s v="Kliment Moodie"/>
    <x v="1"/>
    <d v="1990-03-02T00:00:00"/>
    <d v="2024-06-23T00:00:00"/>
    <d v="1899-12-30T13:45:00"/>
    <x v="3"/>
    <s v="Insomnia"/>
    <s v="Depression"/>
    <x v="2"/>
    <n v="126"/>
    <x v="1"/>
    <x v="1"/>
    <x v="1"/>
    <x v="1"/>
    <x v="0"/>
    <n v="34"/>
    <x v="1"/>
  </r>
  <r>
    <x v="379"/>
    <s v="Jarret Wethered"/>
    <x v="1"/>
    <d v="1998-12-25T00:00:00"/>
    <d v="2024-04-18T00:00:00"/>
    <d v="1899-12-30T15:05:00"/>
    <x v="2"/>
    <s v="Fatigue"/>
    <s v="Mood Swings"/>
    <x v="5"/>
    <n v="175"/>
    <x v="2"/>
    <x v="0"/>
    <x v="2"/>
    <x v="0"/>
    <x v="0"/>
    <n v="26"/>
    <x v="1"/>
  </r>
  <r>
    <x v="380"/>
    <s v="Bartlett Macieiczyk"/>
    <x v="1"/>
    <d v="2001-01-09T00:00:00"/>
    <d v="2024-02-07T00:00:00"/>
    <d v="1899-12-30T14:36:00"/>
    <x v="3"/>
    <s v="High Blood Pressure"/>
    <s v="Irritability"/>
    <x v="3"/>
    <n v="49"/>
    <x v="2"/>
    <x v="1"/>
    <x v="0"/>
    <x v="1"/>
    <x v="0"/>
    <n v="24"/>
    <x v="1"/>
  </r>
  <r>
    <x v="381"/>
    <s v="Wanids Defond"/>
    <x v="0"/>
    <d v="1990-03-09T00:00:00"/>
    <d v="2024-03-19T00:00:00"/>
    <d v="1899-12-30T11:14:00"/>
    <x v="3"/>
    <s v="Back Pain"/>
    <s v="Anxiety"/>
    <x v="3"/>
    <n v="56"/>
    <x v="1"/>
    <x v="1"/>
    <x v="1"/>
    <x v="0"/>
    <x v="0"/>
    <n v="34"/>
    <x v="1"/>
  </r>
  <r>
    <x v="382"/>
    <s v="Halimeda Madgwick"/>
    <x v="0"/>
    <d v="1963-05-16T00:00:00"/>
    <d v="2024-01-26T00:00:00"/>
    <d v="1899-12-30T08:37:00"/>
    <x v="2"/>
    <s v="Fatigue"/>
    <s v="Anxiety"/>
    <x v="5"/>
    <n v="105"/>
    <x v="2"/>
    <x v="1"/>
    <x v="0"/>
    <x v="0"/>
    <x v="0"/>
    <n v="61"/>
    <x v="2"/>
  </r>
  <r>
    <x v="383"/>
    <s v="Nicole McDoual"/>
    <x v="0"/>
    <d v="1993-12-12T00:00:00"/>
    <d v="2024-03-23T00:00:00"/>
    <d v="1899-12-30T12:47:00"/>
    <x v="2"/>
    <s v="Back Pain"/>
    <s v="Anxiety"/>
    <x v="2"/>
    <n v="14"/>
    <x v="1"/>
    <x v="1"/>
    <x v="0"/>
    <x v="0"/>
    <x v="0"/>
    <n v="31"/>
    <x v="1"/>
  </r>
  <r>
    <x v="384"/>
    <s v="Marla Ferrulli"/>
    <x v="0"/>
    <d v="1996-05-22T00:00:00"/>
    <d v="2024-05-29T00:00:00"/>
    <d v="1899-12-30T09:12:00"/>
    <x v="5"/>
    <s v="Fatigue"/>
    <s v="Stress"/>
    <x v="5"/>
    <n v="77"/>
    <x v="2"/>
    <x v="1"/>
    <x v="2"/>
    <x v="0"/>
    <x v="0"/>
    <n v="28"/>
    <x v="1"/>
  </r>
  <r>
    <x v="385"/>
    <s v="Wrennie Collinette"/>
    <x v="0"/>
    <d v="1992-03-15T00:00:00"/>
    <d v="2024-06-15T00:00:00"/>
    <d v="1899-12-30T08:44:00"/>
    <x v="0"/>
    <s v="High Blood Pressure"/>
    <s v="Stress"/>
    <x v="2"/>
    <n v="84"/>
    <x v="2"/>
    <x v="1"/>
    <x v="1"/>
    <x v="0"/>
    <x v="0"/>
    <n v="32"/>
    <x v="1"/>
  </r>
  <r>
    <x v="386"/>
    <s v="Frants Angelo"/>
    <x v="1"/>
    <d v="1992-08-20T00:00:00"/>
    <d v="2024-05-28T00:00:00"/>
    <d v="1899-12-30T11:25:00"/>
    <x v="3"/>
    <s v="Insomnia"/>
    <s v="Mood Swings"/>
    <x v="2"/>
    <n v="98"/>
    <x v="2"/>
    <x v="0"/>
    <x v="1"/>
    <x v="0"/>
    <x v="0"/>
    <n v="32"/>
    <x v="1"/>
  </r>
  <r>
    <x v="387"/>
    <s v="Thayne Tallach"/>
    <x v="1"/>
    <d v="2002-07-22T00:00:00"/>
    <d v="2024-06-19T00:00:00"/>
    <d v="1899-12-30T17:20:00"/>
    <x v="2"/>
    <s v="Headache"/>
    <s v="Anxiety"/>
    <x v="2"/>
    <n v="42"/>
    <x v="2"/>
    <x v="2"/>
    <x v="1"/>
    <x v="1"/>
    <x v="0"/>
    <n v="22"/>
    <x v="1"/>
  </r>
  <r>
    <x v="388"/>
    <s v="Lonny Pettie"/>
    <x v="1"/>
    <d v="1992-03-17T00:00:00"/>
    <d v="2024-05-23T00:00:00"/>
    <d v="1899-12-30T13:01:00"/>
    <x v="2"/>
    <s v="Fatigue"/>
    <s v="Anxiety"/>
    <x v="3"/>
    <n v="77"/>
    <x v="0"/>
    <x v="2"/>
    <x v="1"/>
    <x v="0"/>
    <x v="0"/>
    <n v="32"/>
    <x v="1"/>
  </r>
  <r>
    <x v="389"/>
    <s v="Trumaine Leyban"/>
    <x v="1"/>
    <d v="1992-08-25T00:00:00"/>
    <d v="2024-04-27T00:00:00"/>
    <d v="1899-12-30T10:45:00"/>
    <x v="1"/>
    <s v="Insomnia"/>
    <s v="Depression"/>
    <x v="5"/>
    <n v="161"/>
    <x v="2"/>
    <x v="0"/>
    <x v="1"/>
    <x v="1"/>
    <x v="0"/>
    <n v="32"/>
    <x v="1"/>
  </r>
  <r>
    <x v="390"/>
    <s v="Willabella Linfoot"/>
    <x v="0"/>
    <d v="1995-09-20T00:00:00"/>
    <d v="2024-05-25T00:00:00"/>
    <d v="1899-12-30T08:49:00"/>
    <x v="0"/>
    <s v="Headache"/>
    <s v="Irritability"/>
    <x v="2"/>
    <n v="84"/>
    <x v="2"/>
    <x v="1"/>
    <x v="2"/>
    <x v="1"/>
    <x v="0"/>
    <n v="29"/>
    <x v="1"/>
  </r>
  <r>
    <x v="391"/>
    <s v="Edyth Feavearyear"/>
    <x v="0"/>
    <d v="1998-01-13T00:00:00"/>
    <d v="2024-05-07T00:00:00"/>
    <d v="1899-12-30T19:11:00"/>
    <x v="0"/>
    <s v="Insomnia"/>
    <s v="Mood Swings"/>
    <x v="1"/>
    <n v="63"/>
    <x v="0"/>
    <x v="1"/>
    <x v="2"/>
    <x v="0"/>
    <x v="0"/>
    <n v="27"/>
    <x v="1"/>
  </r>
  <r>
    <x v="392"/>
    <s v="Ollie Sawney"/>
    <x v="0"/>
    <d v="1999-10-27T00:00:00"/>
    <d v="2024-01-11T00:00:00"/>
    <d v="1899-12-30T11:05:00"/>
    <x v="2"/>
    <s v="High Blood Pressure"/>
    <s v="Anxiety"/>
    <x v="3"/>
    <n v="175"/>
    <x v="0"/>
    <x v="2"/>
    <x v="1"/>
    <x v="0"/>
    <x v="0"/>
    <n v="25"/>
    <x v="1"/>
  </r>
  <r>
    <x v="393"/>
    <s v="Kylila Nevinson"/>
    <x v="0"/>
    <d v="2002-06-10T00:00:00"/>
    <d v="2024-03-23T00:00:00"/>
    <d v="1899-12-30T13:59:00"/>
    <x v="0"/>
    <s v="Back Pain"/>
    <s v="Irritability"/>
    <x v="2"/>
    <n v="147"/>
    <x v="0"/>
    <x v="1"/>
    <x v="0"/>
    <x v="0"/>
    <x v="0"/>
    <n v="22"/>
    <x v="1"/>
  </r>
  <r>
    <x v="394"/>
    <s v="Coleman Bryning"/>
    <x v="1"/>
    <d v="1989-01-03T00:00:00"/>
    <d v="2024-01-30T00:00:00"/>
    <d v="1899-12-30T10:35:00"/>
    <x v="3"/>
    <s v="Fatigue"/>
    <s v="Mood Swings"/>
    <x v="3"/>
    <n v="42"/>
    <x v="0"/>
    <x v="2"/>
    <x v="2"/>
    <x v="1"/>
    <x v="0"/>
    <n v="36"/>
    <x v="0"/>
  </r>
  <r>
    <x v="395"/>
    <s v="Davidson Williamson"/>
    <x v="1"/>
    <d v="1988-06-02T00:00:00"/>
    <d v="2024-05-11T00:00:00"/>
    <d v="1899-12-30T18:01:00"/>
    <x v="0"/>
    <s v="High Blood Pressure"/>
    <s v="Irritability"/>
    <x v="0"/>
    <n v="182"/>
    <x v="2"/>
    <x v="0"/>
    <x v="2"/>
    <x v="0"/>
    <x v="0"/>
    <n v="36"/>
    <x v="0"/>
  </r>
  <r>
    <x v="396"/>
    <s v="Gertrud Bortolussi"/>
    <x v="0"/>
    <d v="1996-04-26T00:00:00"/>
    <d v="2024-03-02T00:00:00"/>
    <d v="1899-12-30T17:16:00"/>
    <x v="2"/>
    <s v="Headache"/>
    <s v="Depression"/>
    <x v="3"/>
    <n v="77"/>
    <x v="1"/>
    <x v="0"/>
    <x v="2"/>
    <x v="1"/>
    <x v="0"/>
    <n v="28"/>
    <x v="1"/>
  </r>
  <r>
    <x v="397"/>
    <s v="Mina McEneny"/>
    <x v="0"/>
    <d v="1956-06-12T00:00:00"/>
    <d v="2024-06-05T00:00:00"/>
    <d v="1899-12-30T08:11:00"/>
    <x v="2"/>
    <s v="Fatigue"/>
    <s v="Depression"/>
    <x v="8"/>
    <n v="35"/>
    <x v="0"/>
    <x v="1"/>
    <x v="1"/>
    <x v="0"/>
    <x v="0"/>
    <n v="68"/>
    <x v="2"/>
  </r>
  <r>
    <x v="398"/>
    <s v="Skipton Veldens"/>
    <x v="1"/>
    <d v="2005-03-26T00:00:00"/>
    <d v="2024-01-23T00:00:00"/>
    <d v="1899-12-30T08:08:00"/>
    <x v="2"/>
    <s v="Headache"/>
    <s v="Mood Swings"/>
    <x v="0"/>
    <n v="105"/>
    <x v="2"/>
    <x v="0"/>
    <x v="1"/>
    <x v="0"/>
    <x v="0"/>
    <n v="19"/>
    <x v="1"/>
  </r>
  <r>
    <x v="399"/>
    <s v="Jennee Aylett"/>
    <x v="0"/>
    <d v="2001-12-18T00:00:00"/>
    <d v="2024-03-27T00:00:00"/>
    <d v="1899-12-30T09:46:00"/>
    <x v="3"/>
    <s v="Back Pain"/>
    <s v="Stress"/>
    <x v="1"/>
    <n v="42"/>
    <x v="2"/>
    <x v="2"/>
    <x v="2"/>
    <x v="0"/>
    <x v="0"/>
    <n v="23"/>
    <x v="1"/>
  </r>
  <r>
    <x v="400"/>
    <s v="Leticia Porrett"/>
    <x v="0"/>
    <d v="2004-04-30T00:00:00"/>
    <d v="2024-03-17T00:00:00"/>
    <d v="1899-12-30T11:02:00"/>
    <x v="3"/>
    <s v="High Blood Pressure"/>
    <s v="Irritability"/>
    <x v="3"/>
    <n v="126"/>
    <x v="0"/>
    <x v="2"/>
    <x v="0"/>
    <x v="1"/>
    <x v="0"/>
    <n v="20"/>
    <x v="1"/>
  </r>
  <r>
    <x v="401"/>
    <s v="Edyth Chudleigh"/>
    <x v="0"/>
    <d v="1975-02-23T00:00:00"/>
    <d v="2024-05-27T00:00:00"/>
    <d v="1899-12-30T13:03:00"/>
    <x v="0"/>
    <s v="Fatigue"/>
    <s v="Depression"/>
    <x v="2"/>
    <n v="98"/>
    <x v="2"/>
    <x v="0"/>
    <x v="0"/>
    <x v="0"/>
    <x v="0"/>
    <n v="50"/>
    <x v="0"/>
  </r>
  <r>
    <x v="402"/>
    <s v="Shandy Bainton"/>
    <x v="0"/>
    <d v="2004-04-08T00:00:00"/>
    <d v="2024-02-29T00:00:00"/>
    <d v="1899-12-30T08:01:00"/>
    <x v="1"/>
    <s v="Back Pain"/>
    <s v="Mood Swings"/>
    <x v="5"/>
    <n v="175"/>
    <x v="0"/>
    <x v="0"/>
    <x v="1"/>
    <x v="0"/>
    <x v="0"/>
    <n v="20"/>
    <x v="1"/>
  </r>
  <r>
    <x v="403"/>
    <s v="Nathanil Stoven"/>
    <x v="1"/>
    <d v="1987-02-13T00:00:00"/>
    <d v="2024-03-30T00:00:00"/>
    <d v="1899-12-30T15:57:00"/>
    <x v="0"/>
    <s v="Insomnia"/>
    <s v="Stress"/>
    <x v="2"/>
    <n v="154"/>
    <x v="1"/>
    <x v="2"/>
    <x v="2"/>
    <x v="1"/>
    <x v="1"/>
    <n v="38"/>
    <x v="0"/>
  </r>
  <r>
    <x v="404"/>
    <s v="Ninnette Druhan"/>
    <x v="0"/>
    <d v="2005-01-06T00:00:00"/>
    <d v="2024-04-02T00:00:00"/>
    <d v="1899-12-30T11:19:00"/>
    <x v="1"/>
    <s v="Back Pain"/>
    <s v="Depression"/>
    <x v="0"/>
    <n v="126"/>
    <x v="0"/>
    <x v="2"/>
    <x v="0"/>
    <x v="0"/>
    <x v="0"/>
    <n v="20"/>
    <x v="1"/>
  </r>
  <r>
    <x v="405"/>
    <s v="Clareta Canham"/>
    <x v="0"/>
    <d v="1998-05-05T00:00:00"/>
    <d v="2024-01-25T00:00:00"/>
    <d v="1899-12-30T14:32:00"/>
    <x v="3"/>
    <s v="Fatigue"/>
    <s v="Irritability"/>
    <x v="3"/>
    <n v="140"/>
    <x v="0"/>
    <x v="0"/>
    <x v="2"/>
    <x v="0"/>
    <x v="0"/>
    <n v="26"/>
    <x v="1"/>
  </r>
  <r>
    <x v="406"/>
    <s v="Pip Keemar"/>
    <x v="1"/>
    <d v="1993-01-09T00:00:00"/>
    <d v="2024-06-16T00:00:00"/>
    <d v="1899-12-30T10:50:00"/>
    <x v="3"/>
    <s v="High Blood Pressure"/>
    <s v="Irritability"/>
    <x v="1"/>
    <n v="119"/>
    <x v="0"/>
    <x v="1"/>
    <x v="2"/>
    <x v="0"/>
    <x v="0"/>
    <n v="32"/>
    <x v="1"/>
  </r>
  <r>
    <x v="407"/>
    <s v="Anjanette Charity"/>
    <x v="0"/>
    <d v="2005-07-18T00:00:00"/>
    <d v="2024-05-15T00:00:00"/>
    <d v="1899-12-30T12:50:00"/>
    <x v="3"/>
    <s v="Back Pain"/>
    <s v="Irritability"/>
    <x v="2"/>
    <n v="147"/>
    <x v="1"/>
    <x v="1"/>
    <x v="0"/>
    <x v="1"/>
    <x v="1"/>
    <n v="19"/>
    <x v="1"/>
  </r>
  <r>
    <x v="408"/>
    <s v="Garvin Bartolomieu"/>
    <x v="1"/>
    <d v="1992-12-22T00:00:00"/>
    <d v="2024-01-01T00:00:00"/>
    <d v="1899-12-30T10:14:00"/>
    <x v="0"/>
    <s v="Back Pain"/>
    <s v="Irritability"/>
    <x v="0"/>
    <n v="147"/>
    <x v="0"/>
    <x v="1"/>
    <x v="0"/>
    <x v="0"/>
    <x v="0"/>
    <n v="32"/>
    <x v="1"/>
  </r>
  <r>
    <x v="409"/>
    <s v="Chery Baldi"/>
    <x v="0"/>
    <d v="2000-09-03T00:00:00"/>
    <d v="2024-05-30T00:00:00"/>
    <d v="1899-12-30T10:37:00"/>
    <x v="1"/>
    <s v="Headache"/>
    <s v="Depression"/>
    <x v="1"/>
    <n v="35"/>
    <x v="2"/>
    <x v="0"/>
    <x v="1"/>
    <x v="0"/>
    <x v="0"/>
    <n v="24"/>
    <x v="1"/>
  </r>
  <r>
    <x v="410"/>
    <s v="Marguerite Stitcher"/>
    <x v="0"/>
    <d v="1990-07-13T00:00:00"/>
    <d v="2024-05-07T00:00:00"/>
    <d v="1899-12-30T09:45:00"/>
    <x v="1"/>
    <s v="Back Pain"/>
    <s v="Depression"/>
    <x v="1"/>
    <n v="91"/>
    <x v="2"/>
    <x v="0"/>
    <x v="1"/>
    <x v="1"/>
    <x v="0"/>
    <n v="34"/>
    <x v="1"/>
  </r>
  <r>
    <x v="411"/>
    <s v="Artemis Whitehorn"/>
    <x v="1"/>
    <d v="1999-12-15T00:00:00"/>
    <d v="2024-02-13T00:00:00"/>
    <d v="1899-12-30T15:15:00"/>
    <x v="3"/>
    <s v="Back Pain"/>
    <s v="Depression"/>
    <x v="2"/>
    <n v="84"/>
    <x v="0"/>
    <x v="0"/>
    <x v="1"/>
    <x v="1"/>
    <x v="0"/>
    <n v="25"/>
    <x v="1"/>
  </r>
  <r>
    <x v="412"/>
    <s v="Haley Dixcee"/>
    <x v="0"/>
    <d v="2001-01-11T00:00:00"/>
    <d v="2024-03-16T00:00:00"/>
    <d v="1899-12-30T15:59:00"/>
    <x v="0"/>
    <s v="Fatigue"/>
    <s v="Anxiety"/>
    <x v="3"/>
    <n v="126"/>
    <x v="1"/>
    <x v="2"/>
    <x v="0"/>
    <x v="1"/>
    <x v="0"/>
    <n v="24"/>
    <x v="1"/>
  </r>
  <r>
    <x v="413"/>
    <s v="Jens LeEstut"/>
    <x v="1"/>
    <d v="1985-09-19T00:00:00"/>
    <d v="2024-01-19T00:00:00"/>
    <d v="1899-12-30T08:45:00"/>
    <x v="1"/>
    <s v="Insomnia"/>
    <s v="Irritability"/>
    <x v="5"/>
    <n v="35"/>
    <x v="1"/>
    <x v="0"/>
    <x v="0"/>
    <x v="1"/>
    <x v="1"/>
    <n v="39"/>
    <x v="0"/>
  </r>
  <r>
    <x v="414"/>
    <s v="Ashlin Gheorghe"/>
    <x v="1"/>
    <d v="2005-06-22T00:00:00"/>
    <d v="2024-06-05T00:00:00"/>
    <d v="1899-12-30T15:11:00"/>
    <x v="1"/>
    <s v="High Blood Pressure"/>
    <s v="Irritability"/>
    <x v="5"/>
    <n v="161"/>
    <x v="1"/>
    <x v="0"/>
    <x v="0"/>
    <x v="1"/>
    <x v="0"/>
    <n v="19"/>
    <x v="1"/>
  </r>
  <r>
    <x v="415"/>
    <s v="Buiron Garlett"/>
    <x v="1"/>
    <d v="2004-01-18T00:00:00"/>
    <d v="2024-05-22T00:00:00"/>
    <d v="1899-12-30T08:16:00"/>
    <x v="3"/>
    <s v="Insomnia"/>
    <s v="Mood Swings"/>
    <x v="1"/>
    <n v="168"/>
    <x v="1"/>
    <x v="0"/>
    <x v="2"/>
    <x v="0"/>
    <x v="0"/>
    <n v="21"/>
    <x v="1"/>
  </r>
  <r>
    <x v="416"/>
    <s v="Shaun Harber"/>
    <x v="0"/>
    <d v="1987-12-21T00:00:00"/>
    <d v="2024-04-19T00:00:00"/>
    <d v="1899-12-30T09:26:00"/>
    <x v="0"/>
    <s v="Headache"/>
    <s v="Mood Swings"/>
    <x v="5"/>
    <n v="119"/>
    <x v="2"/>
    <x v="1"/>
    <x v="2"/>
    <x v="1"/>
    <x v="0"/>
    <n v="37"/>
    <x v="0"/>
  </r>
  <r>
    <x v="417"/>
    <s v="Joelie Gillham"/>
    <x v="0"/>
    <d v="1970-04-24T00:00:00"/>
    <d v="2024-02-06T00:00:00"/>
    <d v="1899-12-30T18:00:00"/>
    <x v="1"/>
    <s v="Back Pain"/>
    <s v="Depression"/>
    <x v="0"/>
    <n v="56"/>
    <x v="0"/>
    <x v="1"/>
    <x v="1"/>
    <x v="0"/>
    <x v="0"/>
    <n v="54"/>
    <x v="0"/>
  </r>
  <r>
    <x v="418"/>
    <s v="Candice Leese"/>
    <x v="0"/>
    <d v="1994-08-17T00:00:00"/>
    <d v="2024-06-23T00:00:00"/>
    <d v="1899-12-30T14:56:00"/>
    <x v="3"/>
    <s v="Fatigue"/>
    <s v="Mood Swings"/>
    <x v="2"/>
    <n v="21"/>
    <x v="0"/>
    <x v="2"/>
    <x v="1"/>
    <x v="1"/>
    <x v="0"/>
    <n v="30"/>
    <x v="1"/>
  </r>
  <r>
    <x v="419"/>
    <s v="Putnam Nekrews"/>
    <x v="1"/>
    <d v="1996-12-21T00:00:00"/>
    <d v="2024-02-02T00:00:00"/>
    <d v="1899-12-30T12:25:00"/>
    <x v="2"/>
    <s v="Headache"/>
    <s v="Depression"/>
    <x v="1"/>
    <n v="161"/>
    <x v="2"/>
    <x v="0"/>
    <x v="0"/>
    <x v="1"/>
    <x v="0"/>
    <n v="28"/>
    <x v="1"/>
  </r>
  <r>
    <x v="420"/>
    <s v="Thorpe Ferrige"/>
    <x v="1"/>
    <d v="1996-02-19T00:00:00"/>
    <d v="2024-02-25T00:00:00"/>
    <d v="1899-12-30T13:05:00"/>
    <x v="1"/>
    <s v="Insomnia"/>
    <s v="Irritability"/>
    <x v="3"/>
    <n v="175"/>
    <x v="2"/>
    <x v="0"/>
    <x v="1"/>
    <x v="0"/>
    <x v="0"/>
    <n v="29"/>
    <x v="1"/>
  </r>
  <r>
    <x v="421"/>
    <s v="Charla Kilban"/>
    <x v="0"/>
    <d v="1945-08-26T00:00:00"/>
    <d v="2024-01-10T00:00:00"/>
    <d v="1899-12-30T09:25:00"/>
    <x v="0"/>
    <s v="Fatigue"/>
    <s v="Loneliness"/>
    <x v="4"/>
    <n v="154"/>
    <x v="2"/>
    <x v="1"/>
    <x v="0"/>
    <x v="0"/>
    <x v="0"/>
    <n v="79"/>
    <x v="2"/>
  </r>
  <r>
    <x v="422"/>
    <s v="Remy Muccino"/>
    <x v="0"/>
    <d v="1961-05-01T00:00:00"/>
    <d v="2024-02-01T00:00:00"/>
    <d v="1899-12-30T09:10:00"/>
    <x v="5"/>
    <s v="High Blood Pressure"/>
    <s v="Stress"/>
    <x v="0"/>
    <n v="168"/>
    <x v="0"/>
    <x v="0"/>
    <x v="1"/>
    <x v="1"/>
    <x v="0"/>
    <n v="63"/>
    <x v="2"/>
  </r>
  <r>
    <x v="423"/>
    <s v="Terrell Navein"/>
    <x v="1"/>
    <d v="1997-08-02T00:00:00"/>
    <d v="2024-01-30T00:00:00"/>
    <d v="1899-12-30T08:56:00"/>
    <x v="0"/>
    <s v="Fatigue"/>
    <s v="Irritability"/>
    <x v="3"/>
    <n v="21"/>
    <x v="0"/>
    <x v="2"/>
    <x v="0"/>
    <x v="0"/>
    <x v="0"/>
    <n v="27"/>
    <x v="1"/>
  </r>
  <r>
    <x v="424"/>
    <s v="Lorne Opfer"/>
    <x v="0"/>
    <d v="1989-01-19T00:00:00"/>
    <d v="2024-03-20T00:00:00"/>
    <d v="1899-12-30T08:04:00"/>
    <x v="3"/>
    <s v="Fatigue"/>
    <s v="Stress"/>
    <x v="3"/>
    <n v="119"/>
    <x v="0"/>
    <x v="0"/>
    <x v="2"/>
    <x v="0"/>
    <x v="0"/>
    <n v="36"/>
    <x v="0"/>
  </r>
  <r>
    <x v="425"/>
    <s v="Whitney O'Reilly"/>
    <x v="0"/>
    <d v="2002-04-09T00:00:00"/>
    <d v="2024-06-12T00:00:00"/>
    <d v="1899-12-30T14:16:00"/>
    <x v="2"/>
    <s v="Insomnia"/>
    <s v="Mood Swings"/>
    <x v="1"/>
    <n v="133"/>
    <x v="2"/>
    <x v="0"/>
    <x v="0"/>
    <x v="1"/>
    <x v="0"/>
    <n v="22"/>
    <x v="1"/>
  </r>
  <r>
    <x v="426"/>
    <s v="Lora Basson"/>
    <x v="0"/>
    <d v="1999-05-04T00:00:00"/>
    <d v="2024-02-19T00:00:00"/>
    <d v="1899-12-30T08:48:00"/>
    <x v="3"/>
    <s v="Back Pain"/>
    <s v="Depression"/>
    <x v="3"/>
    <n v="35"/>
    <x v="1"/>
    <x v="1"/>
    <x v="0"/>
    <x v="0"/>
    <x v="0"/>
    <n v="25"/>
    <x v="1"/>
  </r>
  <r>
    <x v="427"/>
    <s v="Rhonda Cowl"/>
    <x v="0"/>
    <d v="1988-04-03T00:00:00"/>
    <d v="2024-06-21T00:00:00"/>
    <d v="1899-12-30T10:42:00"/>
    <x v="3"/>
    <s v="Insomnia"/>
    <s v="Depression"/>
    <x v="1"/>
    <n v="98"/>
    <x v="0"/>
    <x v="1"/>
    <x v="2"/>
    <x v="0"/>
    <x v="0"/>
    <n v="36"/>
    <x v="0"/>
  </r>
  <r>
    <x v="428"/>
    <s v="Mirabel Broady"/>
    <x v="0"/>
    <d v="1963-04-17T00:00:00"/>
    <d v="2024-05-02T00:00:00"/>
    <d v="1899-12-30T14:28:00"/>
    <x v="5"/>
    <s v="Back Pain"/>
    <s v="Anxiety"/>
    <x v="1"/>
    <n v="35"/>
    <x v="0"/>
    <x v="2"/>
    <x v="0"/>
    <x v="0"/>
    <x v="0"/>
    <n v="61"/>
    <x v="2"/>
  </r>
  <r>
    <x v="429"/>
    <s v="Florinda Burgisi"/>
    <x v="0"/>
    <d v="1992-03-29T00:00:00"/>
    <d v="2024-02-10T00:00:00"/>
    <d v="1899-12-30T08:41:00"/>
    <x v="1"/>
    <s v="Insomnia"/>
    <s v="Mood Swings"/>
    <x v="2"/>
    <n v="182"/>
    <x v="2"/>
    <x v="0"/>
    <x v="2"/>
    <x v="1"/>
    <x v="0"/>
    <n v="32"/>
    <x v="1"/>
  </r>
  <r>
    <x v="430"/>
    <s v="Magdalene Zannotelli"/>
    <x v="0"/>
    <d v="1996-04-16T00:00:00"/>
    <d v="2024-06-19T00:00:00"/>
    <d v="1899-12-30T08:33:00"/>
    <x v="3"/>
    <s v="High Blood Pressure"/>
    <s v="Irritability"/>
    <x v="0"/>
    <n v="14"/>
    <x v="0"/>
    <x v="2"/>
    <x v="1"/>
    <x v="0"/>
    <x v="0"/>
    <n v="28"/>
    <x v="1"/>
  </r>
  <r>
    <x v="431"/>
    <s v="Hale Tacon"/>
    <x v="1"/>
    <d v="2001-04-02T00:00:00"/>
    <d v="2024-01-20T00:00:00"/>
    <d v="1899-12-30T12:57:00"/>
    <x v="1"/>
    <s v="Fatigue"/>
    <s v="Depression"/>
    <x v="1"/>
    <n v="182"/>
    <x v="2"/>
    <x v="0"/>
    <x v="0"/>
    <x v="0"/>
    <x v="0"/>
    <n v="23"/>
    <x v="1"/>
  </r>
  <r>
    <x v="432"/>
    <s v="Maxi Hazard"/>
    <x v="0"/>
    <d v="1982-02-23T00:00:00"/>
    <d v="2024-04-22T00:00:00"/>
    <d v="1899-12-30T10:36:00"/>
    <x v="0"/>
    <s v="Back Pain"/>
    <s v="Anxiety"/>
    <x v="2"/>
    <n v="119"/>
    <x v="2"/>
    <x v="0"/>
    <x v="1"/>
    <x v="0"/>
    <x v="0"/>
    <n v="43"/>
    <x v="0"/>
  </r>
  <r>
    <x v="433"/>
    <s v="Boote Asey"/>
    <x v="1"/>
    <d v="1975-10-10T00:00:00"/>
    <d v="2024-04-01T00:00:00"/>
    <d v="1899-12-30T17:46:00"/>
    <x v="1"/>
    <s v="Headache"/>
    <s v="Mood Swings"/>
    <x v="1"/>
    <n v="70"/>
    <x v="1"/>
    <x v="0"/>
    <x v="2"/>
    <x v="1"/>
    <x v="0"/>
    <n v="49"/>
    <x v="0"/>
  </r>
  <r>
    <x v="434"/>
    <s v="Martica Gazzard"/>
    <x v="0"/>
    <d v="1998-09-30T00:00:00"/>
    <d v="2024-04-12T00:00:00"/>
    <d v="1899-12-30T12:47:00"/>
    <x v="3"/>
    <s v="Insomnia"/>
    <s v="Irritability"/>
    <x v="1"/>
    <n v="175"/>
    <x v="2"/>
    <x v="0"/>
    <x v="1"/>
    <x v="1"/>
    <x v="0"/>
    <n v="26"/>
    <x v="1"/>
  </r>
  <r>
    <x v="435"/>
    <s v="Gianna Hathaway"/>
    <x v="0"/>
    <d v="1981-05-04T00:00:00"/>
    <d v="2024-06-13T00:00:00"/>
    <d v="1899-12-30T08:10:00"/>
    <x v="1"/>
    <s v="Back Pain"/>
    <s v="Stress"/>
    <x v="0"/>
    <n v="70"/>
    <x v="2"/>
    <x v="0"/>
    <x v="0"/>
    <x v="0"/>
    <x v="0"/>
    <n v="43"/>
    <x v="0"/>
  </r>
  <r>
    <x v="436"/>
    <s v="Marysa Coakley"/>
    <x v="0"/>
    <d v="1976-01-14T00:00:00"/>
    <d v="2024-03-01T00:00:00"/>
    <d v="1899-12-30T11:38:00"/>
    <x v="2"/>
    <s v="High Blood Pressure"/>
    <s v="Irritability"/>
    <x v="5"/>
    <n v="154"/>
    <x v="2"/>
    <x v="2"/>
    <x v="0"/>
    <x v="1"/>
    <x v="0"/>
    <n v="49"/>
    <x v="0"/>
  </r>
  <r>
    <x v="437"/>
    <s v="Claudie de'-Ancy Willis"/>
    <x v="0"/>
    <d v="1975-03-22T00:00:00"/>
    <d v="2024-02-15T00:00:00"/>
    <d v="1899-12-30T10:08:00"/>
    <x v="2"/>
    <s v="Fatigue"/>
    <s v="Irritability"/>
    <x v="5"/>
    <n v="56"/>
    <x v="0"/>
    <x v="0"/>
    <x v="1"/>
    <x v="0"/>
    <x v="0"/>
    <n v="49"/>
    <x v="0"/>
  </r>
  <r>
    <x v="438"/>
    <s v="Art Wardall"/>
    <x v="1"/>
    <d v="1976-12-23T00:00:00"/>
    <d v="2024-02-07T00:00:00"/>
    <d v="1899-12-30T14:58:00"/>
    <x v="3"/>
    <s v="Fatigue"/>
    <s v="Mood Swings"/>
    <x v="2"/>
    <n v="147"/>
    <x v="0"/>
    <x v="0"/>
    <x v="2"/>
    <x v="0"/>
    <x v="0"/>
    <n v="48"/>
    <x v="0"/>
  </r>
  <r>
    <x v="439"/>
    <s v="Jacky Scrimgeour"/>
    <x v="0"/>
    <d v="1996-04-25T00:00:00"/>
    <d v="2024-05-11T00:00:00"/>
    <d v="1899-12-30T09:13:00"/>
    <x v="1"/>
    <s v="Back Pain"/>
    <s v="Depression"/>
    <x v="3"/>
    <n v="112"/>
    <x v="0"/>
    <x v="0"/>
    <x v="0"/>
    <x v="0"/>
    <x v="0"/>
    <n v="28"/>
    <x v="1"/>
  </r>
  <r>
    <x v="440"/>
    <s v="Marcy Voden"/>
    <x v="0"/>
    <d v="1960-04-12T00:00:00"/>
    <d v="2024-02-10T00:00:00"/>
    <d v="1899-12-30T17:04:00"/>
    <x v="3"/>
    <s v="Insomnia"/>
    <s v="Mood Swings"/>
    <x v="1"/>
    <n v="154"/>
    <x v="1"/>
    <x v="2"/>
    <x v="2"/>
    <x v="1"/>
    <x v="0"/>
    <n v="64"/>
    <x v="2"/>
  </r>
  <r>
    <x v="441"/>
    <s v="Xymenes Goodlet"/>
    <x v="1"/>
    <d v="1986-08-10T00:00:00"/>
    <d v="2024-02-04T00:00:00"/>
    <d v="1899-12-30T12:07:00"/>
    <x v="3"/>
    <s v="Fatigue"/>
    <s v="Anxiety"/>
    <x v="2"/>
    <n v="56"/>
    <x v="0"/>
    <x v="1"/>
    <x v="0"/>
    <x v="0"/>
    <x v="0"/>
    <n v="38"/>
    <x v="0"/>
  </r>
  <r>
    <x v="442"/>
    <s v="Mahalia Shawel"/>
    <x v="0"/>
    <d v="2006-01-02T00:00:00"/>
    <d v="2024-04-08T00:00:00"/>
    <d v="1899-12-30T12:24:00"/>
    <x v="1"/>
    <s v="Headache"/>
    <s v="Depression"/>
    <x v="10"/>
    <n v="7"/>
    <x v="2"/>
    <x v="2"/>
    <x v="2"/>
    <x v="1"/>
    <x v="0"/>
    <n v="19"/>
    <x v="1"/>
  </r>
  <r>
    <x v="443"/>
    <s v="Gordon Shama"/>
    <x v="1"/>
    <d v="1985-09-09T00:00:00"/>
    <d v="2024-03-02T00:00:00"/>
    <d v="1899-12-30T11:38:00"/>
    <x v="0"/>
    <s v="Fatigue"/>
    <s v="Irritability"/>
    <x v="3"/>
    <n v="126"/>
    <x v="0"/>
    <x v="0"/>
    <x v="1"/>
    <x v="0"/>
    <x v="0"/>
    <n v="39"/>
    <x v="0"/>
  </r>
  <r>
    <x v="444"/>
    <s v="Annabela Lillicrap"/>
    <x v="0"/>
    <d v="1974-11-13T00:00:00"/>
    <d v="2024-05-08T00:00:00"/>
    <d v="1899-12-30T08:26:00"/>
    <x v="1"/>
    <s v="High Blood Pressure"/>
    <s v="Depression"/>
    <x v="0"/>
    <n v="147"/>
    <x v="0"/>
    <x v="0"/>
    <x v="2"/>
    <x v="0"/>
    <x v="0"/>
    <n v="50"/>
    <x v="0"/>
  </r>
  <r>
    <x v="445"/>
    <s v="Homere Canepe"/>
    <x v="1"/>
    <d v="2003-12-28T00:00:00"/>
    <d v="2024-03-11T00:00:00"/>
    <d v="1899-12-30T11:40:00"/>
    <x v="0"/>
    <s v="Insomnia"/>
    <s v="Stress"/>
    <x v="1"/>
    <n v="175"/>
    <x v="0"/>
    <x v="1"/>
    <x v="0"/>
    <x v="1"/>
    <x v="0"/>
    <n v="21"/>
    <x v="1"/>
  </r>
  <r>
    <x v="446"/>
    <s v="Bennett Trank"/>
    <x v="1"/>
    <d v="2001-05-21T00:00:00"/>
    <d v="2024-02-04T00:00:00"/>
    <d v="1899-12-30T08:59:00"/>
    <x v="0"/>
    <s v="Insomnia"/>
    <s v="Irritability"/>
    <x v="3"/>
    <n v="112"/>
    <x v="1"/>
    <x v="2"/>
    <x v="2"/>
    <x v="0"/>
    <x v="0"/>
    <n v="23"/>
    <x v="1"/>
  </r>
  <r>
    <x v="447"/>
    <s v="Kimbra Cregeen"/>
    <x v="0"/>
    <d v="1992-09-25T00:00:00"/>
    <d v="2024-05-18T00:00:00"/>
    <d v="1899-12-30T08:59:00"/>
    <x v="1"/>
    <s v="Fatigue"/>
    <s v="Stress"/>
    <x v="3"/>
    <n v="70"/>
    <x v="1"/>
    <x v="1"/>
    <x v="2"/>
    <x v="0"/>
    <x v="0"/>
    <n v="32"/>
    <x v="1"/>
  </r>
  <r>
    <x v="448"/>
    <s v="Lorena Kaes"/>
    <x v="0"/>
    <d v="1991-11-27T00:00:00"/>
    <d v="2024-01-26T00:00:00"/>
    <d v="1899-12-30T11:57:00"/>
    <x v="0"/>
    <s v="High Blood Pressure"/>
    <s v="Anxiety"/>
    <x v="1"/>
    <n v="140"/>
    <x v="0"/>
    <x v="0"/>
    <x v="2"/>
    <x v="0"/>
    <x v="0"/>
    <n v="33"/>
    <x v="1"/>
  </r>
  <r>
    <x v="449"/>
    <s v="Pinchas O'Dyvoie"/>
    <x v="1"/>
    <d v="1992-04-16T00:00:00"/>
    <d v="2024-02-03T00:00:00"/>
    <d v="1899-12-30T18:53:00"/>
    <x v="1"/>
    <s v="Back Pain"/>
    <s v="Mood Swings"/>
    <x v="3"/>
    <n v="77"/>
    <x v="2"/>
    <x v="1"/>
    <x v="0"/>
    <x v="1"/>
    <x v="0"/>
    <n v="32"/>
    <x v="1"/>
  </r>
  <r>
    <x v="450"/>
    <s v="Kevyn Jerams"/>
    <x v="0"/>
    <d v="1978-07-18T00:00:00"/>
    <d v="2024-04-19T00:00:00"/>
    <d v="1899-12-30T08:39:00"/>
    <x v="0"/>
    <s v="Headache"/>
    <s v="Depression"/>
    <x v="3"/>
    <n v="140"/>
    <x v="2"/>
    <x v="0"/>
    <x v="2"/>
    <x v="0"/>
    <x v="0"/>
    <n v="46"/>
    <x v="0"/>
  </r>
  <r>
    <x v="451"/>
    <s v="Shea Korbmaker"/>
    <x v="1"/>
    <d v="2002-08-05T00:00:00"/>
    <d v="2024-05-16T00:00:00"/>
    <d v="1899-12-30T11:17:00"/>
    <x v="0"/>
    <s v="Headache"/>
    <s v="Stress"/>
    <x v="2"/>
    <n v="175"/>
    <x v="2"/>
    <x v="0"/>
    <x v="1"/>
    <x v="1"/>
    <x v="0"/>
    <n v="22"/>
    <x v="1"/>
  </r>
  <r>
    <x v="452"/>
    <s v="Brion Smalecombe"/>
    <x v="1"/>
    <d v="2005-05-31T00:00:00"/>
    <d v="2024-02-24T00:00:00"/>
    <d v="1899-12-30T11:15:00"/>
    <x v="0"/>
    <s v="Fatigue"/>
    <s v="Anxiety"/>
    <x v="2"/>
    <n v="49"/>
    <x v="2"/>
    <x v="0"/>
    <x v="1"/>
    <x v="0"/>
    <x v="0"/>
    <n v="19"/>
    <x v="1"/>
  </r>
  <r>
    <x v="453"/>
    <s v="Loydie Klee"/>
    <x v="1"/>
    <d v="1993-02-14T00:00:00"/>
    <d v="2024-06-13T00:00:00"/>
    <d v="1899-12-30T14:16:00"/>
    <x v="2"/>
    <s v="Fatigue"/>
    <s v="Irritability"/>
    <x v="0"/>
    <n v="98"/>
    <x v="0"/>
    <x v="0"/>
    <x v="1"/>
    <x v="0"/>
    <x v="0"/>
    <n v="32"/>
    <x v="1"/>
  </r>
  <r>
    <x v="454"/>
    <s v="Cherye Sissens"/>
    <x v="0"/>
    <d v="2001-06-29T00:00:00"/>
    <d v="2024-05-19T00:00:00"/>
    <d v="1899-12-30T08:05:00"/>
    <x v="3"/>
    <s v="Insomnia"/>
    <s v="Stress"/>
    <x v="3"/>
    <n v="28"/>
    <x v="2"/>
    <x v="1"/>
    <x v="2"/>
    <x v="1"/>
    <x v="0"/>
    <n v="23"/>
    <x v="1"/>
  </r>
  <r>
    <x v="455"/>
    <s v="Ebony Flury"/>
    <x v="0"/>
    <d v="2004-12-30T00:00:00"/>
    <d v="2024-06-03T00:00:00"/>
    <d v="1899-12-30T15:43:00"/>
    <x v="3"/>
    <s v="Fatigue"/>
    <s v="Stress"/>
    <x v="3"/>
    <n v="35"/>
    <x v="2"/>
    <x v="1"/>
    <x v="1"/>
    <x v="0"/>
    <x v="0"/>
    <n v="20"/>
    <x v="1"/>
  </r>
  <r>
    <x v="456"/>
    <s v="Wood Jimmes"/>
    <x v="1"/>
    <d v="1999-05-26T00:00:00"/>
    <d v="2024-02-11T00:00:00"/>
    <d v="1899-12-30T08:14:00"/>
    <x v="5"/>
    <s v="Fatigue"/>
    <s v="Irritability"/>
    <x v="3"/>
    <n v="91"/>
    <x v="0"/>
    <x v="0"/>
    <x v="2"/>
    <x v="0"/>
    <x v="0"/>
    <n v="25"/>
    <x v="1"/>
  </r>
  <r>
    <x v="457"/>
    <s v="Garry Goodridge"/>
    <x v="1"/>
    <d v="1946-08-29T00:00:00"/>
    <d v="2024-01-18T00:00:00"/>
    <d v="1899-12-30T08:36:00"/>
    <x v="1"/>
    <s v="Fatigue"/>
    <s v="Fear"/>
    <x v="4"/>
    <n v="14"/>
    <x v="1"/>
    <x v="2"/>
    <x v="2"/>
    <x v="0"/>
    <x v="1"/>
    <n v="78"/>
    <x v="2"/>
  </r>
  <r>
    <x v="458"/>
    <s v="Corty Dandie"/>
    <x v="1"/>
    <d v="1996-08-04T00:00:00"/>
    <d v="2024-01-09T00:00:00"/>
    <d v="1899-12-30T08:35:00"/>
    <x v="3"/>
    <s v="Headache"/>
    <s v="Irritability"/>
    <x v="1"/>
    <n v="119"/>
    <x v="2"/>
    <x v="1"/>
    <x v="0"/>
    <x v="0"/>
    <x v="0"/>
    <n v="28"/>
    <x v="1"/>
  </r>
  <r>
    <x v="459"/>
    <s v="Addy Crees"/>
    <x v="1"/>
    <d v="2001-07-29T00:00:00"/>
    <d v="2024-01-05T00:00:00"/>
    <d v="1899-12-30T11:17:00"/>
    <x v="0"/>
    <s v="Fatigue"/>
    <s v="Depression"/>
    <x v="0"/>
    <n v="70"/>
    <x v="0"/>
    <x v="0"/>
    <x v="0"/>
    <x v="0"/>
    <x v="0"/>
    <n v="23"/>
    <x v="1"/>
  </r>
  <r>
    <x v="460"/>
    <s v="Keely Mancktelow"/>
    <x v="0"/>
    <d v="1990-01-12T00:00:00"/>
    <d v="2024-06-04T00:00:00"/>
    <d v="1899-12-30T14:22:00"/>
    <x v="1"/>
    <s v="High Blood Pressure"/>
    <s v="Irritability"/>
    <x v="2"/>
    <n v="182"/>
    <x v="2"/>
    <x v="1"/>
    <x v="2"/>
    <x v="0"/>
    <x v="0"/>
    <n v="35"/>
    <x v="0"/>
  </r>
  <r>
    <x v="461"/>
    <s v="Ezri Oakeby"/>
    <x v="1"/>
    <d v="1987-05-14T00:00:00"/>
    <d v="2024-03-04T00:00:00"/>
    <d v="1899-12-30T14:12:00"/>
    <x v="1"/>
    <s v="Fatigue"/>
    <s v="Irritability"/>
    <x v="2"/>
    <n v="21"/>
    <x v="2"/>
    <x v="1"/>
    <x v="1"/>
    <x v="1"/>
    <x v="0"/>
    <n v="37"/>
    <x v="0"/>
  </r>
  <r>
    <x v="462"/>
    <s v="Avivah Lawlance"/>
    <x v="0"/>
    <d v="1987-10-17T00:00:00"/>
    <d v="2024-06-14T00:00:00"/>
    <d v="1899-12-30T19:46:00"/>
    <x v="1"/>
    <s v="Insomnia"/>
    <s v="Stress"/>
    <x v="3"/>
    <n v="56"/>
    <x v="2"/>
    <x v="0"/>
    <x v="0"/>
    <x v="0"/>
    <x v="0"/>
    <n v="37"/>
    <x v="0"/>
  </r>
  <r>
    <x v="463"/>
    <s v="Joanna Rubinfeld"/>
    <x v="0"/>
    <d v="1991-01-08T00:00:00"/>
    <d v="2024-01-25T00:00:00"/>
    <d v="1899-12-30T14:17:00"/>
    <x v="1"/>
    <s v="Back Pain"/>
    <s v="Anxiety"/>
    <x v="1"/>
    <n v="175"/>
    <x v="0"/>
    <x v="0"/>
    <x v="1"/>
    <x v="0"/>
    <x v="0"/>
    <n v="34"/>
    <x v="1"/>
  </r>
  <r>
    <x v="464"/>
    <s v="Vasily Kohrs"/>
    <x v="1"/>
    <d v="1995-03-29T00:00:00"/>
    <d v="2024-01-08T00:00:00"/>
    <d v="1899-12-30T10:12:00"/>
    <x v="0"/>
    <s v="Fatigue"/>
    <s v="Depression"/>
    <x v="3"/>
    <n v="105"/>
    <x v="1"/>
    <x v="0"/>
    <x v="0"/>
    <x v="1"/>
    <x v="1"/>
    <n v="29"/>
    <x v="1"/>
  </r>
  <r>
    <x v="465"/>
    <s v="Talya Pattesall"/>
    <x v="0"/>
    <d v="2005-06-22T00:00:00"/>
    <d v="2024-05-31T00:00:00"/>
    <d v="1899-12-30T09:36:00"/>
    <x v="3"/>
    <s v="Insomnia"/>
    <s v="Stress"/>
    <x v="2"/>
    <n v="70"/>
    <x v="2"/>
    <x v="1"/>
    <x v="2"/>
    <x v="1"/>
    <x v="0"/>
    <n v="19"/>
    <x v="1"/>
  </r>
  <r>
    <x v="466"/>
    <s v="Constancy Van Hove"/>
    <x v="0"/>
    <d v="2003-01-11T00:00:00"/>
    <d v="2024-04-21T00:00:00"/>
    <d v="1899-12-30T08:47:00"/>
    <x v="0"/>
    <s v="Headache"/>
    <s v="Mood Swings"/>
    <x v="2"/>
    <n v="21"/>
    <x v="0"/>
    <x v="0"/>
    <x v="0"/>
    <x v="1"/>
    <x v="0"/>
    <n v="22"/>
    <x v="1"/>
  </r>
  <r>
    <x v="467"/>
    <s v="Sansone Licciardo"/>
    <x v="1"/>
    <d v="1981-01-02T00:00:00"/>
    <d v="2024-06-02T00:00:00"/>
    <d v="1899-12-30T12:49:00"/>
    <x v="0"/>
    <s v="Headache"/>
    <s v="Mood Swings"/>
    <x v="3"/>
    <n v="84"/>
    <x v="0"/>
    <x v="1"/>
    <x v="2"/>
    <x v="0"/>
    <x v="0"/>
    <n v="44"/>
    <x v="0"/>
  </r>
  <r>
    <x v="468"/>
    <s v="Adams Dumbell"/>
    <x v="1"/>
    <d v="1992-06-12T00:00:00"/>
    <d v="2024-05-29T00:00:00"/>
    <d v="1899-12-30T08:52:00"/>
    <x v="2"/>
    <s v="Insomnia"/>
    <s v="Anxiety"/>
    <x v="2"/>
    <n v="119"/>
    <x v="1"/>
    <x v="0"/>
    <x v="1"/>
    <x v="0"/>
    <x v="0"/>
    <n v="32"/>
    <x v="1"/>
  </r>
  <r>
    <x v="469"/>
    <s v="Kaila Barlow"/>
    <x v="0"/>
    <d v="1982-07-06T00:00:00"/>
    <d v="2024-01-15T00:00:00"/>
    <d v="1899-12-30T09:27:00"/>
    <x v="0"/>
    <s v="Back Pain"/>
    <s v="Irritability"/>
    <x v="1"/>
    <n v="168"/>
    <x v="2"/>
    <x v="0"/>
    <x v="0"/>
    <x v="0"/>
    <x v="0"/>
    <n v="42"/>
    <x v="0"/>
  </r>
  <r>
    <x v="470"/>
    <s v="Walt Mc Elory"/>
    <x v="1"/>
    <d v="2002-04-30T00:00:00"/>
    <d v="2024-03-05T00:00:00"/>
    <d v="1899-12-30T12:58:00"/>
    <x v="3"/>
    <s v="Back Pain"/>
    <s v="Stress"/>
    <x v="3"/>
    <n v="28"/>
    <x v="1"/>
    <x v="1"/>
    <x v="0"/>
    <x v="0"/>
    <x v="0"/>
    <n v="22"/>
    <x v="1"/>
  </r>
  <r>
    <x v="471"/>
    <s v="Sawyer Abramin"/>
    <x v="1"/>
    <d v="1996-05-07T00:00:00"/>
    <d v="2024-02-10T00:00:00"/>
    <d v="1899-12-30T14:02:00"/>
    <x v="3"/>
    <s v="Insomnia"/>
    <s v="Irritability"/>
    <x v="1"/>
    <n v="182"/>
    <x v="1"/>
    <x v="1"/>
    <x v="1"/>
    <x v="1"/>
    <x v="0"/>
    <n v="28"/>
    <x v="1"/>
  </r>
  <r>
    <x v="472"/>
    <s v="Marysa Hollington"/>
    <x v="0"/>
    <d v="1989-05-29T00:00:00"/>
    <d v="2024-03-02T00:00:00"/>
    <d v="1899-12-30T09:47:00"/>
    <x v="1"/>
    <s v="Fatigue"/>
    <s v="Stress"/>
    <x v="3"/>
    <n v="168"/>
    <x v="2"/>
    <x v="0"/>
    <x v="1"/>
    <x v="0"/>
    <x v="0"/>
    <n v="35"/>
    <x v="0"/>
  </r>
  <r>
    <x v="473"/>
    <s v="Chaddie Withey"/>
    <x v="1"/>
    <d v="1999-02-17T00:00:00"/>
    <d v="2024-02-01T00:00:00"/>
    <d v="1899-12-30T11:26:00"/>
    <x v="0"/>
    <s v="Back Pain"/>
    <s v="Anxiety"/>
    <x v="3"/>
    <n v="84"/>
    <x v="2"/>
    <x v="1"/>
    <x v="0"/>
    <x v="0"/>
    <x v="0"/>
    <n v="26"/>
    <x v="1"/>
  </r>
  <r>
    <x v="474"/>
    <s v="Celestine Sigars"/>
    <x v="0"/>
    <d v="1999-02-19T00:00:00"/>
    <d v="2024-05-08T00:00:00"/>
    <d v="1899-12-30T18:23:00"/>
    <x v="0"/>
    <s v="High Blood Pressure"/>
    <s v="Mood Swings"/>
    <x v="0"/>
    <n v="63"/>
    <x v="0"/>
    <x v="0"/>
    <x v="0"/>
    <x v="0"/>
    <x v="0"/>
    <n v="26"/>
    <x v="1"/>
  </r>
  <r>
    <x v="475"/>
    <s v="Conrade Braune"/>
    <x v="1"/>
    <d v="2002-05-09T00:00:00"/>
    <d v="2024-06-19T00:00:00"/>
    <d v="1899-12-30T08:41:00"/>
    <x v="5"/>
    <s v="Fatigue"/>
    <s v="Stress"/>
    <x v="1"/>
    <n v="56"/>
    <x v="2"/>
    <x v="0"/>
    <x v="1"/>
    <x v="1"/>
    <x v="0"/>
    <n v="22"/>
    <x v="1"/>
  </r>
  <r>
    <x v="476"/>
    <s v="Town Fish"/>
    <x v="1"/>
    <d v="1993-01-17T00:00:00"/>
    <d v="2024-02-23T00:00:00"/>
    <d v="1899-12-30T11:02:00"/>
    <x v="0"/>
    <s v="Headache"/>
    <s v="Anxiety"/>
    <x v="1"/>
    <n v="161"/>
    <x v="1"/>
    <x v="1"/>
    <x v="1"/>
    <x v="0"/>
    <x v="0"/>
    <n v="32"/>
    <x v="1"/>
  </r>
  <r>
    <x v="477"/>
    <s v="Prince Anten"/>
    <x v="1"/>
    <d v="1973-01-25T00:00:00"/>
    <d v="2024-04-25T00:00:00"/>
    <d v="1899-12-30T08:51:00"/>
    <x v="0"/>
    <s v="Fatigue"/>
    <s v="Depression"/>
    <x v="0"/>
    <n v="126"/>
    <x v="0"/>
    <x v="1"/>
    <x v="1"/>
    <x v="0"/>
    <x v="0"/>
    <n v="52"/>
    <x v="0"/>
  </r>
  <r>
    <x v="478"/>
    <s v="Thibaut Dhennin"/>
    <x v="1"/>
    <d v="1991-05-21T00:00:00"/>
    <d v="2024-05-03T00:00:00"/>
    <d v="1899-12-30T11:17:00"/>
    <x v="1"/>
    <s v="Insomnia"/>
    <s v="Stress"/>
    <x v="3"/>
    <n v="21"/>
    <x v="1"/>
    <x v="0"/>
    <x v="1"/>
    <x v="1"/>
    <x v="0"/>
    <n v="33"/>
    <x v="1"/>
  </r>
  <r>
    <x v="479"/>
    <s v="Lockwood Voas"/>
    <x v="1"/>
    <d v="2003-03-13T00:00:00"/>
    <d v="2024-01-06T00:00:00"/>
    <d v="1899-12-30T19:19:00"/>
    <x v="1"/>
    <s v="Fatigue"/>
    <s v="Stress"/>
    <x v="2"/>
    <n v="77"/>
    <x v="1"/>
    <x v="2"/>
    <x v="2"/>
    <x v="1"/>
    <x v="0"/>
    <n v="21"/>
    <x v="1"/>
  </r>
  <r>
    <x v="480"/>
    <s v="Alexina Macguire"/>
    <x v="0"/>
    <d v="1996-08-05T00:00:00"/>
    <d v="2024-06-22T00:00:00"/>
    <d v="1899-12-30T11:33:00"/>
    <x v="0"/>
    <s v="Back Pain"/>
    <s v="Anxiety"/>
    <x v="5"/>
    <n v="175"/>
    <x v="0"/>
    <x v="0"/>
    <x v="0"/>
    <x v="0"/>
    <x v="0"/>
    <n v="28"/>
    <x v="1"/>
  </r>
  <r>
    <x v="481"/>
    <s v="Reinald Densun"/>
    <x v="1"/>
    <d v="1966-01-05T00:00:00"/>
    <d v="2024-05-06T00:00:00"/>
    <d v="1899-12-30T14:08:00"/>
    <x v="1"/>
    <s v="Fatigue"/>
    <s v="Irritability"/>
    <x v="3"/>
    <n v="140"/>
    <x v="2"/>
    <x v="1"/>
    <x v="0"/>
    <x v="1"/>
    <x v="0"/>
    <n v="59"/>
    <x v="0"/>
  </r>
  <r>
    <x v="482"/>
    <s v="Andra Witchell"/>
    <x v="0"/>
    <d v="1988-08-21T00:00:00"/>
    <d v="2024-05-24T00:00:00"/>
    <d v="1899-12-30T10:27:00"/>
    <x v="1"/>
    <s v="Back Pain"/>
    <s v="Stress"/>
    <x v="2"/>
    <n v="21"/>
    <x v="2"/>
    <x v="2"/>
    <x v="0"/>
    <x v="0"/>
    <x v="0"/>
    <n v="36"/>
    <x v="0"/>
  </r>
  <r>
    <x v="483"/>
    <s v="Vern MacGray"/>
    <x v="1"/>
    <d v="2002-03-01T00:00:00"/>
    <d v="2024-04-16T00:00:00"/>
    <d v="1899-12-30T14:12:00"/>
    <x v="1"/>
    <s v="Headache"/>
    <s v="Anxiety"/>
    <x v="5"/>
    <n v="42"/>
    <x v="0"/>
    <x v="1"/>
    <x v="1"/>
    <x v="0"/>
    <x v="0"/>
    <n v="22"/>
    <x v="1"/>
  </r>
  <r>
    <x v="484"/>
    <s v="Giulietta Dedham"/>
    <x v="0"/>
    <d v="1999-04-13T00:00:00"/>
    <d v="2024-04-08T00:00:00"/>
    <d v="1899-12-30T11:32:00"/>
    <x v="1"/>
    <s v="Back Pain"/>
    <s v="Depression"/>
    <x v="0"/>
    <n v="119"/>
    <x v="2"/>
    <x v="0"/>
    <x v="1"/>
    <x v="0"/>
    <x v="0"/>
    <n v="25"/>
    <x v="1"/>
  </r>
  <r>
    <x v="485"/>
    <s v="Arden Frostick"/>
    <x v="0"/>
    <d v="2000-11-29T00:00:00"/>
    <d v="2024-04-28T00:00:00"/>
    <d v="1899-12-30T09:45:00"/>
    <x v="0"/>
    <s v="Insomnia"/>
    <s v="Depression"/>
    <x v="3"/>
    <n v="126"/>
    <x v="2"/>
    <x v="1"/>
    <x v="1"/>
    <x v="1"/>
    <x v="0"/>
    <n v="24"/>
    <x v="1"/>
  </r>
  <r>
    <x v="486"/>
    <s v="Fayre Crowther"/>
    <x v="0"/>
    <d v="1991-11-30T00:00:00"/>
    <d v="2024-06-11T00:00:00"/>
    <d v="1899-12-30T19:57:00"/>
    <x v="1"/>
    <s v="Headache"/>
    <s v="Stress"/>
    <x v="2"/>
    <n v="119"/>
    <x v="1"/>
    <x v="0"/>
    <x v="1"/>
    <x v="0"/>
    <x v="1"/>
    <n v="33"/>
    <x v="1"/>
  </r>
  <r>
    <x v="487"/>
    <s v="Merrill Carrick"/>
    <x v="0"/>
    <d v="2002-01-13T00:00:00"/>
    <d v="2024-04-11T00:00:00"/>
    <d v="1899-12-30T10:33:00"/>
    <x v="5"/>
    <s v="Headache"/>
    <s v="Anxiety"/>
    <x v="1"/>
    <n v="14"/>
    <x v="1"/>
    <x v="0"/>
    <x v="2"/>
    <x v="0"/>
    <x v="1"/>
    <n v="23"/>
    <x v="1"/>
  </r>
  <r>
    <x v="488"/>
    <s v="Alleyn Cory"/>
    <x v="1"/>
    <d v="1977-03-13T00:00:00"/>
    <d v="2024-01-13T00:00:00"/>
    <d v="1899-12-30T09:39:00"/>
    <x v="0"/>
    <s v="Back Pain"/>
    <s v="Mood Swings"/>
    <x v="2"/>
    <n v="140"/>
    <x v="0"/>
    <x v="0"/>
    <x v="0"/>
    <x v="0"/>
    <x v="0"/>
    <n v="47"/>
    <x v="0"/>
  </r>
  <r>
    <x v="489"/>
    <s v="Neall Gair"/>
    <x v="1"/>
    <d v="2004-04-06T00:00:00"/>
    <d v="2024-06-03T00:00:00"/>
    <d v="1899-12-30T12:35:00"/>
    <x v="0"/>
    <s v="Headache"/>
    <s v="Depression"/>
    <x v="2"/>
    <n v="182"/>
    <x v="2"/>
    <x v="2"/>
    <x v="2"/>
    <x v="0"/>
    <x v="0"/>
    <n v="20"/>
    <x v="1"/>
  </r>
  <r>
    <x v="490"/>
    <s v="Bealle Clixby"/>
    <x v="1"/>
    <d v="1982-01-28T00:00:00"/>
    <d v="2024-02-14T00:00:00"/>
    <d v="1899-12-30T11:48:00"/>
    <x v="0"/>
    <s v="Fatigue"/>
    <s v="Stress"/>
    <x v="2"/>
    <n v="98"/>
    <x v="0"/>
    <x v="0"/>
    <x v="0"/>
    <x v="0"/>
    <x v="0"/>
    <n v="43"/>
    <x v="0"/>
  </r>
  <r>
    <x v="491"/>
    <s v="Sharla Galloway"/>
    <x v="0"/>
    <d v="1968-08-25T00:00:00"/>
    <d v="2024-03-01T00:00:00"/>
    <d v="1899-12-30T19:12:00"/>
    <x v="5"/>
    <s v="Back Pain"/>
    <s v="Depression"/>
    <x v="2"/>
    <n v="112"/>
    <x v="2"/>
    <x v="0"/>
    <x v="1"/>
    <x v="0"/>
    <x v="0"/>
    <n v="56"/>
    <x v="0"/>
  </r>
  <r>
    <x v="492"/>
    <s v="Naomi Fingleton"/>
    <x v="0"/>
    <d v="1985-01-01T00:00:00"/>
    <d v="2024-03-14T00:00:00"/>
    <d v="1899-12-30T08:21:00"/>
    <x v="1"/>
    <s v="Back Pain"/>
    <s v="Anxiety"/>
    <x v="5"/>
    <n v="84"/>
    <x v="2"/>
    <x v="1"/>
    <x v="0"/>
    <x v="1"/>
    <x v="0"/>
    <n v="40"/>
    <x v="0"/>
  </r>
  <r>
    <x v="493"/>
    <s v="Lorrie Gingel"/>
    <x v="0"/>
    <d v="1998-04-27T00:00:00"/>
    <d v="2024-03-23T00:00:00"/>
    <d v="1899-12-30T08:02:00"/>
    <x v="1"/>
    <s v="Fatigue"/>
    <s v="Irritability"/>
    <x v="2"/>
    <n v="105"/>
    <x v="0"/>
    <x v="1"/>
    <x v="0"/>
    <x v="1"/>
    <x v="0"/>
    <n v="26"/>
    <x v="1"/>
  </r>
  <r>
    <x v="494"/>
    <s v="Cello Ransome"/>
    <x v="1"/>
    <d v="2003-03-18T00:00:00"/>
    <d v="2024-03-15T00:00:00"/>
    <d v="1899-12-30T12:06:00"/>
    <x v="1"/>
    <s v="Fatigue"/>
    <s v="Depression"/>
    <x v="3"/>
    <n v="112"/>
    <x v="2"/>
    <x v="0"/>
    <x v="0"/>
    <x v="1"/>
    <x v="0"/>
    <n v="21"/>
    <x v="1"/>
  </r>
  <r>
    <x v="495"/>
    <s v="Starr Boodle"/>
    <x v="0"/>
    <d v="1993-07-23T00:00:00"/>
    <d v="2024-03-09T00:00:00"/>
    <d v="1899-12-30T08:21:00"/>
    <x v="1"/>
    <s v="Insomnia"/>
    <s v="Anxiety"/>
    <x v="2"/>
    <n v="168"/>
    <x v="2"/>
    <x v="0"/>
    <x v="2"/>
    <x v="0"/>
    <x v="0"/>
    <n v="31"/>
    <x v="1"/>
  </r>
  <r>
    <x v="496"/>
    <s v="Dulcinea Pinilla"/>
    <x v="0"/>
    <d v="1992-12-24T00:00:00"/>
    <d v="2024-02-16T00:00:00"/>
    <d v="1899-12-30T08:53:00"/>
    <x v="1"/>
    <s v="Insomnia"/>
    <s v="Mood Swings"/>
    <x v="3"/>
    <n v="84"/>
    <x v="2"/>
    <x v="0"/>
    <x v="2"/>
    <x v="1"/>
    <x v="0"/>
    <n v="32"/>
    <x v="1"/>
  </r>
  <r>
    <x v="497"/>
    <s v="Rhoda Fairfoul"/>
    <x v="0"/>
    <d v="1983-05-27T00:00:00"/>
    <d v="2024-05-01T00:00:00"/>
    <d v="1899-12-30T11:16:00"/>
    <x v="3"/>
    <s v="High Blood Pressure"/>
    <s v="Anxiety"/>
    <x v="0"/>
    <n v="119"/>
    <x v="0"/>
    <x v="2"/>
    <x v="0"/>
    <x v="0"/>
    <x v="0"/>
    <n v="41"/>
    <x v="0"/>
  </r>
  <r>
    <x v="498"/>
    <s v="Ashli Abramowitch"/>
    <x v="0"/>
    <d v="1998-05-06T00:00:00"/>
    <d v="2024-01-06T00:00:00"/>
    <d v="1899-12-30T18:05:00"/>
    <x v="1"/>
    <s v="Back Pain"/>
    <s v="Anxiety"/>
    <x v="5"/>
    <n v="168"/>
    <x v="1"/>
    <x v="0"/>
    <x v="1"/>
    <x v="1"/>
    <x v="0"/>
    <n v="26"/>
    <x v="1"/>
  </r>
  <r>
    <x v="499"/>
    <s v="Walker Castane"/>
    <x v="1"/>
    <d v="2000-04-30T00:00:00"/>
    <d v="2024-02-28T00:00:00"/>
    <d v="1899-12-30T18:23:00"/>
    <x v="2"/>
    <s v="High Blood Pressure"/>
    <s v="Anxiety"/>
    <x v="0"/>
    <n v="84"/>
    <x v="2"/>
    <x v="0"/>
    <x v="2"/>
    <x v="1"/>
    <x v="0"/>
    <n v="24"/>
    <x v="1"/>
  </r>
  <r>
    <x v="500"/>
    <s v="Jandy Mercik"/>
    <x v="0"/>
    <d v="1993-01-25T00:00:00"/>
    <d v="2024-02-01T00:00:00"/>
    <d v="1899-12-30T19:09:00"/>
    <x v="1"/>
    <s v="Insomnia"/>
    <s v="Mood Swings"/>
    <x v="0"/>
    <n v="168"/>
    <x v="0"/>
    <x v="0"/>
    <x v="0"/>
    <x v="0"/>
    <x v="0"/>
    <n v="32"/>
    <x v="1"/>
  </r>
  <r>
    <x v="501"/>
    <s v="Jerrylee Glassman"/>
    <x v="0"/>
    <d v="1994-04-14T00:00:00"/>
    <d v="2024-01-18T00:00:00"/>
    <d v="1899-12-30T08:49:00"/>
    <x v="1"/>
    <s v="Insomnia"/>
    <s v="Anxiety"/>
    <x v="0"/>
    <n v="14"/>
    <x v="1"/>
    <x v="0"/>
    <x v="2"/>
    <x v="0"/>
    <x v="0"/>
    <n v="30"/>
    <x v="1"/>
  </r>
  <r>
    <x v="502"/>
    <s v="Issiah Stollsteiner"/>
    <x v="1"/>
    <d v="2005-05-04T00:00:00"/>
    <d v="2024-05-04T00:00:00"/>
    <d v="1899-12-30T08:20:00"/>
    <x v="2"/>
    <s v="Back Pain"/>
    <s v="Mood Swings"/>
    <x v="0"/>
    <n v="70"/>
    <x v="1"/>
    <x v="2"/>
    <x v="1"/>
    <x v="1"/>
    <x v="0"/>
    <n v="19"/>
    <x v="1"/>
  </r>
  <r>
    <x v="503"/>
    <s v="Brandie Hansbury"/>
    <x v="0"/>
    <d v="1992-08-03T00:00:00"/>
    <d v="2024-04-17T00:00:00"/>
    <d v="1899-12-30T08:22:00"/>
    <x v="0"/>
    <s v="Back Pain"/>
    <s v="Irritability"/>
    <x v="1"/>
    <n v="119"/>
    <x v="0"/>
    <x v="2"/>
    <x v="0"/>
    <x v="0"/>
    <x v="0"/>
    <n v="32"/>
    <x v="1"/>
  </r>
  <r>
    <x v="504"/>
    <s v="Jasen Banks"/>
    <x v="1"/>
    <d v="1993-02-03T00:00:00"/>
    <d v="2024-05-08T00:00:00"/>
    <d v="1899-12-30T18:58:00"/>
    <x v="5"/>
    <s v="Fatigue"/>
    <s v="Irritability"/>
    <x v="0"/>
    <n v="182"/>
    <x v="0"/>
    <x v="1"/>
    <x v="0"/>
    <x v="0"/>
    <x v="0"/>
    <n v="32"/>
    <x v="1"/>
  </r>
  <r>
    <x v="505"/>
    <s v="Gamaliel Semonin"/>
    <x v="1"/>
    <d v="2000-07-07T00:00:00"/>
    <d v="2024-06-22T00:00:00"/>
    <d v="1899-12-30T14:38:00"/>
    <x v="0"/>
    <s v="Insomnia"/>
    <s v="Depression"/>
    <x v="2"/>
    <n v="161"/>
    <x v="2"/>
    <x v="0"/>
    <x v="1"/>
    <x v="1"/>
    <x v="0"/>
    <n v="24"/>
    <x v="1"/>
  </r>
  <r>
    <x v="506"/>
    <s v="Dom Kaming"/>
    <x v="1"/>
    <d v="1963-09-25T00:00:00"/>
    <d v="2024-05-31T00:00:00"/>
    <d v="1899-12-30T15:42:00"/>
    <x v="3"/>
    <s v="Insomnia"/>
    <s v="Irritability"/>
    <x v="1"/>
    <n v="49"/>
    <x v="0"/>
    <x v="0"/>
    <x v="1"/>
    <x v="0"/>
    <x v="0"/>
    <n v="61"/>
    <x v="2"/>
  </r>
  <r>
    <x v="507"/>
    <s v="Bord Booker"/>
    <x v="1"/>
    <d v="1992-05-14T00:00:00"/>
    <d v="2024-06-09T00:00:00"/>
    <d v="1899-12-30T15:15:00"/>
    <x v="0"/>
    <s v="Insomnia"/>
    <s v="Anxiety"/>
    <x v="0"/>
    <n v="126"/>
    <x v="2"/>
    <x v="2"/>
    <x v="1"/>
    <x v="1"/>
    <x v="0"/>
    <n v="32"/>
    <x v="1"/>
  </r>
  <r>
    <x v="508"/>
    <s v="Dusty Eustis"/>
    <x v="0"/>
    <d v="1956-07-01T00:00:00"/>
    <d v="2024-02-12T00:00:00"/>
    <d v="1899-12-30T10:55:00"/>
    <x v="2"/>
    <s v="Fatigue"/>
    <s v="Loneliness"/>
    <x v="9"/>
    <n v="42"/>
    <x v="2"/>
    <x v="0"/>
    <x v="2"/>
    <x v="0"/>
    <x v="0"/>
    <n v="68"/>
    <x v="2"/>
  </r>
  <r>
    <x v="509"/>
    <s v="Margaret Petrussi"/>
    <x v="0"/>
    <d v="2002-01-11T00:00:00"/>
    <d v="2024-03-06T00:00:00"/>
    <d v="1899-12-30T08:16:00"/>
    <x v="1"/>
    <s v="Insomnia"/>
    <s v="Stress"/>
    <x v="5"/>
    <n v="35"/>
    <x v="0"/>
    <x v="0"/>
    <x v="1"/>
    <x v="1"/>
    <x v="0"/>
    <n v="23"/>
    <x v="1"/>
  </r>
  <r>
    <x v="510"/>
    <s v="Corbin Georgeson"/>
    <x v="1"/>
    <d v="2006-09-24T00:00:00"/>
    <d v="2024-04-20T00:00:00"/>
    <d v="1899-12-30T16:41:00"/>
    <x v="1"/>
    <s v="Loss of Appetite"/>
    <s v="Depression"/>
    <x v="11"/>
    <n v="49"/>
    <x v="2"/>
    <x v="1"/>
    <x v="2"/>
    <x v="1"/>
    <x v="0"/>
    <n v="18"/>
    <x v="1"/>
  </r>
  <r>
    <x v="511"/>
    <s v="Mathias Pumfrey"/>
    <x v="1"/>
    <d v="1997-05-25T00:00:00"/>
    <d v="2024-01-06T00:00:00"/>
    <d v="1899-12-30T08:06:00"/>
    <x v="1"/>
    <s v="High Blood Pressure"/>
    <s v="Irritability"/>
    <x v="2"/>
    <n v="98"/>
    <x v="2"/>
    <x v="0"/>
    <x v="1"/>
    <x v="1"/>
    <x v="0"/>
    <n v="27"/>
    <x v="1"/>
  </r>
  <r>
    <x v="512"/>
    <s v="Eveline Hylton"/>
    <x v="0"/>
    <d v="2006-08-23T00:00:00"/>
    <d v="2024-04-03T00:00:00"/>
    <d v="1899-12-30T18:36:00"/>
    <x v="8"/>
    <s v="Stomach Age"/>
    <s v="Depression"/>
    <x v="2"/>
    <n v="14"/>
    <x v="2"/>
    <x v="0"/>
    <x v="2"/>
    <x v="1"/>
    <x v="0"/>
    <n v="18"/>
    <x v="1"/>
  </r>
  <r>
    <x v="513"/>
    <s v="Gay Gerant"/>
    <x v="1"/>
    <d v="2004-01-13T00:00:00"/>
    <d v="2024-02-02T00:00:00"/>
    <d v="1899-12-30T11:30:00"/>
    <x v="2"/>
    <s v="Fatigue"/>
    <s v="Mood Swings"/>
    <x v="2"/>
    <n v="112"/>
    <x v="2"/>
    <x v="0"/>
    <x v="0"/>
    <x v="0"/>
    <x v="0"/>
    <n v="21"/>
    <x v="1"/>
  </r>
  <r>
    <x v="514"/>
    <s v="Knox Devorill"/>
    <x v="1"/>
    <d v="1992-03-27T00:00:00"/>
    <d v="2024-05-14T00:00:00"/>
    <d v="1899-12-30T14:24:00"/>
    <x v="0"/>
    <s v="Fatigue"/>
    <s v="Anxiety"/>
    <x v="1"/>
    <n v="28"/>
    <x v="0"/>
    <x v="0"/>
    <x v="1"/>
    <x v="0"/>
    <x v="0"/>
    <n v="32"/>
    <x v="1"/>
  </r>
  <r>
    <x v="515"/>
    <s v="Allegra Blazeby"/>
    <x v="0"/>
    <d v="2002-06-24T00:00:00"/>
    <d v="2024-01-13T00:00:00"/>
    <d v="1899-12-30T09:57:00"/>
    <x v="0"/>
    <s v="Back Pain"/>
    <s v="Mood Swings"/>
    <x v="2"/>
    <n v="28"/>
    <x v="2"/>
    <x v="0"/>
    <x v="1"/>
    <x v="0"/>
    <x v="0"/>
    <n v="22"/>
    <x v="1"/>
  </r>
  <r>
    <x v="516"/>
    <s v="Loydie Barg"/>
    <x v="1"/>
    <d v="2000-04-19T00:00:00"/>
    <d v="2024-05-11T00:00:00"/>
    <d v="1899-12-30T08:06:00"/>
    <x v="0"/>
    <s v="Insomnia"/>
    <s v="Stress"/>
    <x v="0"/>
    <n v="140"/>
    <x v="2"/>
    <x v="1"/>
    <x v="2"/>
    <x v="0"/>
    <x v="0"/>
    <n v="24"/>
    <x v="1"/>
  </r>
  <r>
    <x v="517"/>
    <s v="Collen Loosmore"/>
    <x v="0"/>
    <d v="1999-09-11T00:00:00"/>
    <d v="2024-02-14T00:00:00"/>
    <d v="1899-12-30T13:22:00"/>
    <x v="3"/>
    <s v="Back Pain"/>
    <s v="Irritability"/>
    <x v="0"/>
    <n v="84"/>
    <x v="1"/>
    <x v="0"/>
    <x v="2"/>
    <x v="1"/>
    <x v="1"/>
    <n v="25"/>
    <x v="1"/>
  </r>
  <r>
    <x v="518"/>
    <s v="Powell Downton"/>
    <x v="1"/>
    <d v="2003-03-22T00:00:00"/>
    <d v="2024-01-13T00:00:00"/>
    <d v="1899-12-30T16:42:00"/>
    <x v="3"/>
    <s v="Back Pain"/>
    <s v="Depression"/>
    <x v="3"/>
    <n v="112"/>
    <x v="0"/>
    <x v="1"/>
    <x v="1"/>
    <x v="0"/>
    <x v="0"/>
    <n v="21"/>
    <x v="1"/>
  </r>
  <r>
    <x v="519"/>
    <s v="Cori Domb"/>
    <x v="1"/>
    <d v="1991-05-10T00:00:00"/>
    <d v="2024-05-23T00:00:00"/>
    <d v="1899-12-30T08:45:00"/>
    <x v="3"/>
    <s v="Headache"/>
    <s v="Depression"/>
    <x v="2"/>
    <n v="98"/>
    <x v="2"/>
    <x v="1"/>
    <x v="0"/>
    <x v="1"/>
    <x v="0"/>
    <n v="33"/>
    <x v="1"/>
  </r>
  <r>
    <x v="520"/>
    <s v="Roana Pipet"/>
    <x v="0"/>
    <d v="1987-04-16T00:00:00"/>
    <d v="2024-03-08T00:00:00"/>
    <d v="1899-12-30T08:17:00"/>
    <x v="0"/>
    <s v="Fatigue"/>
    <s v="Irritability"/>
    <x v="2"/>
    <n v="91"/>
    <x v="1"/>
    <x v="0"/>
    <x v="1"/>
    <x v="0"/>
    <x v="0"/>
    <n v="37"/>
    <x v="0"/>
  </r>
  <r>
    <x v="521"/>
    <s v="Karrah Lyffe"/>
    <x v="0"/>
    <d v="1995-05-08T00:00:00"/>
    <d v="2024-06-19T00:00:00"/>
    <d v="1899-12-30T10:51:00"/>
    <x v="0"/>
    <s v="Back Pain"/>
    <s v="Anxiety"/>
    <x v="5"/>
    <n v="21"/>
    <x v="2"/>
    <x v="0"/>
    <x v="0"/>
    <x v="0"/>
    <x v="0"/>
    <n v="29"/>
    <x v="1"/>
  </r>
  <r>
    <x v="522"/>
    <s v="Bent Bilbery"/>
    <x v="1"/>
    <d v="1993-02-19T00:00:00"/>
    <d v="2024-03-03T00:00:00"/>
    <d v="1899-12-30T15:25:00"/>
    <x v="0"/>
    <s v="Fatigue"/>
    <s v="Anxiety"/>
    <x v="1"/>
    <n v="175"/>
    <x v="2"/>
    <x v="0"/>
    <x v="0"/>
    <x v="1"/>
    <x v="0"/>
    <n v="32"/>
    <x v="1"/>
  </r>
  <r>
    <x v="523"/>
    <s v="Vidovic Craker"/>
    <x v="1"/>
    <d v="2003-10-24T00:00:00"/>
    <d v="2024-02-15T00:00:00"/>
    <d v="1899-12-30T09:12:00"/>
    <x v="2"/>
    <s v="Fatigue"/>
    <s v="Depression"/>
    <x v="1"/>
    <n v="28"/>
    <x v="1"/>
    <x v="2"/>
    <x v="2"/>
    <x v="1"/>
    <x v="0"/>
    <n v="21"/>
    <x v="1"/>
  </r>
  <r>
    <x v="524"/>
    <s v="Thain Burthom"/>
    <x v="1"/>
    <d v="1992-06-30T00:00:00"/>
    <d v="2024-05-14T00:00:00"/>
    <d v="1899-12-30T08:43:00"/>
    <x v="2"/>
    <s v="Fatigue"/>
    <s v="Stress"/>
    <x v="1"/>
    <n v="105"/>
    <x v="1"/>
    <x v="0"/>
    <x v="2"/>
    <x v="1"/>
    <x v="0"/>
    <n v="32"/>
    <x v="1"/>
  </r>
  <r>
    <x v="525"/>
    <s v="Cy Crosse"/>
    <x v="1"/>
    <d v="1996-10-28T00:00:00"/>
    <d v="2024-06-09T00:00:00"/>
    <d v="1899-12-30T12:34:00"/>
    <x v="3"/>
    <s v="Insomnia"/>
    <s v="Anxiety"/>
    <x v="3"/>
    <n v="49"/>
    <x v="1"/>
    <x v="1"/>
    <x v="1"/>
    <x v="1"/>
    <x v="1"/>
    <n v="28"/>
    <x v="1"/>
  </r>
  <r>
    <x v="526"/>
    <s v="Ingeberg Boutellier"/>
    <x v="0"/>
    <d v="1996-07-14T00:00:00"/>
    <d v="2024-04-15T00:00:00"/>
    <d v="1899-12-30T14:19:00"/>
    <x v="5"/>
    <s v="Insomnia"/>
    <s v="Stress"/>
    <x v="3"/>
    <n v="168"/>
    <x v="2"/>
    <x v="0"/>
    <x v="1"/>
    <x v="0"/>
    <x v="0"/>
    <n v="28"/>
    <x v="1"/>
  </r>
  <r>
    <x v="527"/>
    <s v="Beulah Sussams"/>
    <x v="0"/>
    <d v="2003-11-18T00:00:00"/>
    <d v="2024-02-09T00:00:00"/>
    <d v="1899-12-30T13:14:00"/>
    <x v="2"/>
    <s v="Insomnia"/>
    <s v="Depression"/>
    <x v="1"/>
    <n v="84"/>
    <x v="2"/>
    <x v="0"/>
    <x v="1"/>
    <x v="0"/>
    <x v="0"/>
    <n v="21"/>
    <x v="1"/>
  </r>
  <r>
    <x v="528"/>
    <s v="Emelia Lattin"/>
    <x v="0"/>
    <d v="1970-06-09T00:00:00"/>
    <d v="2024-03-16T00:00:00"/>
    <d v="1899-12-30T09:04:00"/>
    <x v="0"/>
    <s v="Back Pain"/>
    <s v="Stress"/>
    <x v="2"/>
    <n v="84"/>
    <x v="2"/>
    <x v="1"/>
    <x v="0"/>
    <x v="1"/>
    <x v="0"/>
    <n v="54"/>
    <x v="0"/>
  </r>
  <r>
    <x v="529"/>
    <s v="Horst Faircliffe"/>
    <x v="1"/>
    <d v="1975-11-20T00:00:00"/>
    <d v="2024-01-23T00:00:00"/>
    <d v="1899-12-30T15:52:00"/>
    <x v="3"/>
    <s v="Insomnia"/>
    <s v="Anxiety"/>
    <x v="5"/>
    <n v="28"/>
    <x v="0"/>
    <x v="1"/>
    <x v="1"/>
    <x v="0"/>
    <x v="0"/>
    <n v="49"/>
    <x v="0"/>
  </r>
  <r>
    <x v="530"/>
    <s v="Way Ballingal"/>
    <x v="1"/>
    <d v="1992-07-28T00:00:00"/>
    <d v="2024-01-24T00:00:00"/>
    <d v="1899-12-30T19:09:00"/>
    <x v="0"/>
    <s v="Headache"/>
    <s v="Anxiety"/>
    <x v="3"/>
    <n v="84"/>
    <x v="2"/>
    <x v="0"/>
    <x v="0"/>
    <x v="0"/>
    <x v="0"/>
    <n v="32"/>
    <x v="1"/>
  </r>
  <r>
    <x v="531"/>
    <s v="Langsdon Hyland"/>
    <x v="1"/>
    <d v="2004-10-27T00:00:00"/>
    <d v="2024-01-26T00:00:00"/>
    <d v="1899-12-30T08:40:00"/>
    <x v="0"/>
    <s v="Headache"/>
    <s v="Stress"/>
    <x v="2"/>
    <n v="14"/>
    <x v="1"/>
    <x v="0"/>
    <x v="0"/>
    <x v="1"/>
    <x v="0"/>
    <n v="20"/>
    <x v="1"/>
  </r>
  <r>
    <x v="532"/>
    <s v="Toby Rushworth"/>
    <x v="1"/>
    <d v="1964-10-25T00:00:00"/>
    <d v="2024-01-25T00:00:00"/>
    <d v="1899-12-30T09:54:00"/>
    <x v="3"/>
    <s v="Insomnia"/>
    <s v="Irritability"/>
    <x v="3"/>
    <n v="35"/>
    <x v="0"/>
    <x v="1"/>
    <x v="2"/>
    <x v="0"/>
    <x v="0"/>
    <n v="60"/>
    <x v="2"/>
  </r>
  <r>
    <x v="533"/>
    <s v="Ezequiel Lounds"/>
    <x v="1"/>
    <d v="1996-02-15T00:00:00"/>
    <d v="2024-01-04T00:00:00"/>
    <d v="1899-12-30T18:10:00"/>
    <x v="2"/>
    <s v="Back Pain"/>
    <s v="Anxiety"/>
    <x v="3"/>
    <n v="175"/>
    <x v="2"/>
    <x v="0"/>
    <x v="2"/>
    <x v="0"/>
    <x v="0"/>
    <n v="29"/>
    <x v="1"/>
  </r>
  <r>
    <x v="534"/>
    <s v="Raul Ruecastle"/>
    <x v="1"/>
    <d v="1999-02-15T00:00:00"/>
    <d v="2024-03-08T00:00:00"/>
    <d v="1899-12-30T09:32:00"/>
    <x v="5"/>
    <s v="Back Pain"/>
    <s v="Stress"/>
    <x v="2"/>
    <n v="147"/>
    <x v="2"/>
    <x v="1"/>
    <x v="1"/>
    <x v="0"/>
    <x v="0"/>
    <n v="26"/>
    <x v="1"/>
  </r>
  <r>
    <x v="535"/>
    <s v="Marj Maldin"/>
    <x v="0"/>
    <d v="2002-08-27T00:00:00"/>
    <d v="2024-04-05T00:00:00"/>
    <d v="1899-12-30T11:50:00"/>
    <x v="3"/>
    <s v="Headache"/>
    <s v="Mood Swings"/>
    <x v="1"/>
    <n v="119"/>
    <x v="0"/>
    <x v="2"/>
    <x v="2"/>
    <x v="0"/>
    <x v="0"/>
    <n v="22"/>
    <x v="1"/>
  </r>
  <r>
    <x v="536"/>
    <s v="Austin Dakers"/>
    <x v="1"/>
    <d v="2003-02-18T00:00:00"/>
    <d v="2024-03-21T00:00:00"/>
    <d v="1899-12-30T10:54:00"/>
    <x v="3"/>
    <s v="Insomnia"/>
    <s v="Stress"/>
    <x v="2"/>
    <n v="112"/>
    <x v="1"/>
    <x v="1"/>
    <x v="0"/>
    <x v="1"/>
    <x v="0"/>
    <n v="22"/>
    <x v="1"/>
  </r>
  <r>
    <x v="537"/>
    <s v="Sarine Muccino"/>
    <x v="0"/>
    <d v="1995-03-22T00:00:00"/>
    <d v="2024-01-15T00:00:00"/>
    <d v="1899-12-30T10:41:00"/>
    <x v="0"/>
    <s v="Insomnia"/>
    <s v="Irritability"/>
    <x v="5"/>
    <n v="28"/>
    <x v="0"/>
    <x v="0"/>
    <x v="0"/>
    <x v="0"/>
    <x v="0"/>
    <n v="29"/>
    <x v="1"/>
  </r>
  <r>
    <x v="538"/>
    <s v="Sandie Rillstone"/>
    <x v="0"/>
    <d v="1994-05-08T00:00:00"/>
    <d v="2024-04-26T00:00:00"/>
    <d v="1899-12-30T19:02:00"/>
    <x v="0"/>
    <s v="Back Pain"/>
    <s v="Anxiety"/>
    <x v="5"/>
    <n v="7"/>
    <x v="1"/>
    <x v="0"/>
    <x v="0"/>
    <x v="0"/>
    <x v="1"/>
    <n v="30"/>
    <x v="1"/>
  </r>
  <r>
    <x v="539"/>
    <s v="Englebert Hallad"/>
    <x v="1"/>
    <d v="1998-10-18T00:00:00"/>
    <d v="2024-05-22T00:00:00"/>
    <d v="1899-12-30T11:10:00"/>
    <x v="3"/>
    <s v="Insomnia"/>
    <s v="Mood Swings"/>
    <x v="1"/>
    <n v="182"/>
    <x v="2"/>
    <x v="0"/>
    <x v="0"/>
    <x v="0"/>
    <x v="0"/>
    <n v="26"/>
    <x v="1"/>
  </r>
  <r>
    <x v="540"/>
    <s v="Franky Seton"/>
    <x v="1"/>
    <d v="1996-09-15T00:00:00"/>
    <d v="2024-05-17T00:00:00"/>
    <d v="1899-12-30T19:45:00"/>
    <x v="0"/>
    <s v="Back Pain"/>
    <s v="Depression"/>
    <x v="2"/>
    <n v="7"/>
    <x v="2"/>
    <x v="1"/>
    <x v="0"/>
    <x v="0"/>
    <x v="0"/>
    <n v="28"/>
    <x v="1"/>
  </r>
  <r>
    <x v="541"/>
    <s v="Bond Sedgeworth"/>
    <x v="1"/>
    <d v="2000-01-09T00:00:00"/>
    <d v="2024-05-03T00:00:00"/>
    <d v="1899-12-30T17:26:00"/>
    <x v="0"/>
    <s v="Back Pain"/>
    <s v="Irritability"/>
    <x v="3"/>
    <n v="63"/>
    <x v="0"/>
    <x v="2"/>
    <x v="0"/>
    <x v="0"/>
    <x v="0"/>
    <n v="25"/>
    <x v="1"/>
  </r>
  <r>
    <x v="542"/>
    <s v="Ritchie Noonan"/>
    <x v="1"/>
    <d v="1997-01-04T00:00:00"/>
    <d v="2024-02-06T00:00:00"/>
    <d v="1899-12-30T14:14:00"/>
    <x v="3"/>
    <s v="Insomnia"/>
    <s v="Irritability"/>
    <x v="2"/>
    <n v="70"/>
    <x v="0"/>
    <x v="0"/>
    <x v="1"/>
    <x v="1"/>
    <x v="0"/>
    <n v="28"/>
    <x v="1"/>
  </r>
  <r>
    <x v="543"/>
    <s v="Craig Fydo"/>
    <x v="1"/>
    <d v="1997-08-18T00:00:00"/>
    <d v="2024-05-05T00:00:00"/>
    <d v="1899-12-30T11:29:00"/>
    <x v="1"/>
    <s v="Back Pain"/>
    <s v="Anxiety"/>
    <x v="0"/>
    <n v="119"/>
    <x v="0"/>
    <x v="0"/>
    <x v="0"/>
    <x v="0"/>
    <x v="0"/>
    <n v="27"/>
    <x v="1"/>
  </r>
  <r>
    <x v="544"/>
    <s v="Brigitte Coster"/>
    <x v="0"/>
    <d v="1993-06-07T00:00:00"/>
    <d v="2024-04-12T00:00:00"/>
    <d v="1899-12-30T12:18:00"/>
    <x v="3"/>
    <s v="Fatigue"/>
    <s v="Stress"/>
    <x v="3"/>
    <n v="56"/>
    <x v="2"/>
    <x v="2"/>
    <x v="1"/>
    <x v="1"/>
    <x v="0"/>
    <n v="31"/>
    <x v="1"/>
  </r>
  <r>
    <x v="545"/>
    <s v="Tamas Makiver"/>
    <x v="1"/>
    <d v="1992-01-25T00:00:00"/>
    <d v="2024-05-14T00:00:00"/>
    <d v="1899-12-30T11:30:00"/>
    <x v="3"/>
    <s v="Insomnia"/>
    <s v="Anxiety"/>
    <x v="3"/>
    <n v="28"/>
    <x v="1"/>
    <x v="0"/>
    <x v="2"/>
    <x v="1"/>
    <x v="0"/>
    <n v="33"/>
    <x v="1"/>
  </r>
  <r>
    <x v="546"/>
    <s v="Cherilynn Antao"/>
    <x v="0"/>
    <d v="1985-07-28T00:00:00"/>
    <d v="2024-02-28T00:00:00"/>
    <d v="1899-12-30T08:22:00"/>
    <x v="1"/>
    <s v="Fatigue"/>
    <s v="Stress"/>
    <x v="2"/>
    <n v="56"/>
    <x v="2"/>
    <x v="1"/>
    <x v="1"/>
    <x v="1"/>
    <x v="0"/>
    <n v="39"/>
    <x v="0"/>
  </r>
  <r>
    <x v="547"/>
    <s v="Valenka Brodley"/>
    <x v="0"/>
    <d v="2000-01-03T00:00:00"/>
    <d v="2024-06-21T00:00:00"/>
    <d v="1899-12-30T08:12:00"/>
    <x v="0"/>
    <s v="High Blood Pressure"/>
    <s v="Stress"/>
    <x v="2"/>
    <n v="35"/>
    <x v="2"/>
    <x v="1"/>
    <x v="1"/>
    <x v="0"/>
    <x v="0"/>
    <n v="25"/>
    <x v="1"/>
  </r>
  <r>
    <x v="548"/>
    <s v="Fanni Cosens"/>
    <x v="0"/>
    <d v="1999-04-22T00:00:00"/>
    <d v="2024-01-04T00:00:00"/>
    <d v="1899-12-30T14:59:00"/>
    <x v="3"/>
    <s v="Fatigue"/>
    <s v="Anxiety"/>
    <x v="2"/>
    <n v="175"/>
    <x v="1"/>
    <x v="2"/>
    <x v="1"/>
    <x v="0"/>
    <x v="0"/>
    <n v="25"/>
    <x v="1"/>
  </r>
  <r>
    <x v="549"/>
    <s v="Blakeley Ullyott"/>
    <x v="0"/>
    <d v="1987-04-07T00:00:00"/>
    <d v="2024-03-07T00:00:00"/>
    <d v="1899-12-30T16:02:00"/>
    <x v="3"/>
    <s v="Insomnia"/>
    <s v="Anxiety"/>
    <x v="3"/>
    <n v="21"/>
    <x v="0"/>
    <x v="1"/>
    <x v="1"/>
    <x v="0"/>
    <x v="0"/>
    <n v="37"/>
    <x v="0"/>
  </r>
  <r>
    <x v="550"/>
    <s v="Babbie Heddan"/>
    <x v="0"/>
    <d v="2004-01-13T00:00:00"/>
    <d v="2024-03-27T00:00:00"/>
    <d v="1899-12-30T11:13:00"/>
    <x v="5"/>
    <s v="Insomnia"/>
    <s v="Depression"/>
    <x v="2"/>
    <n v="77"/>
    <x v="0"/>
    <x v="2"/>
    <x v="2"/>
    <x v="0"/>
    <x v="0"/>
    <n v="21"/>
    <x v="1"/>
  </r>
  <r>
    <x v="551"/>
    <s v="Katuscha Gurry"/>
    <x v="0"/>
    <d v="1962-02-10T00:00:00"/>
    <d v="2024-01-13T00:00:00"/>
    <d v="1899-12-30T09:19:00"/>
    <x v="1"/>
    <s v="Fatigue"/>
    <s v="Depression"/>
    <x v="5"/>
    <n v="126"/>
    <x v="0"/>
    <x v="0"/>
    <x v="0"/>
    <x v="1"/>
    <x v="0"/>
    <n v="63"/>
    <x v="2"/>
  </r>
  <r>
    <x v="552"/>
    <s v="Miller Livock"/>
    <x v="1"/>
    <d v="1978-02-06T00:00:00"/>
    <d v="2024-02-03T00:00:00"/>
    <d v="1899-12-30T14:30:00"/>
    <x v="1"/>
    <s v="Insomnia"/>
    <s v="Irritability"/>
    <x v="0"/>
    <n v="112"/>
    <x v="2"/>
    <x v="2"/>
    <x v="0"/>
    <x v="0"/>
    <x v="0"/>
    <n v="47"/>
    <x v="0"/>
  </r>
  <r>
    <x v="553"/>
    <s v="Rubi Freegard"/>
    <x v="0"/>
    <d v="1960-11-30T00:00:00"/>
    <d v="2024-02-01T00:00:00"/>
    <d v="1899-12-30T10:11:00"/>
    <x v="0"/>
    <s v="Insomnia"/>
    <s v="Depression"/>
    <x v="0"/>
    <n v="14"/>
    <x v="0"/>
    <x v="1"/>
    <x v="0"/>
    <x v="0"/>
    <x v="0"/>
    <n v="64"/>
    <x v="2"/>
  </r>
  <r>
    <x v="554"/>
    <s v="Silvana Rivett"/>
    <x v="0"/>
    <d v="1995-01-15T00:00:00"/>
    <d v="2024-05-31T00:00:00"/>
    <d v="1899-12-30T15:11:00"/>
    <x v="5"/>
    <s v="Insomnia"/>
    <s v="Anxiety"/>
    <x v="3"/>
    <n v="35"/>
    <x v="1"/>
    <x v="1"/>
    <x v="1"/>
    <x v="0"/>
    <x v="1"/>
    <n v="30"/>
    <x v="1"/>
  </r>
  <r>
    <x v="555"/>
    <s v="Tuesday Clac"/>
    <x v="0"/>
    <d v="1977-09-10T00:00:00"/>
    <d v="2024-03-25T00:00:00"/>
    <d v="1899-12-30T17:36:00"/>
    <x v="0"/>
    <s v="Fatigue"/>
    <s v="Depression"/>
    <x v="0"/>
    <n v="147"/>
    <x v="2"/>
    <x v="0"/>
    <x v="2"/>
    <x v="1"/>
    <x v="0"/>
    <n v="47"/>
    <x v="0"/>
  </r>
  <r>
    <x v="556"/>
    <s v="Lyle Urey"/>
    <x v="1"/>
    <d v="2001-12-29T00:00:00"/>
    <d v="2024-01-15T00:00:00"/>
    <d v="1899-12-30T13:24:00"/>
    <x v="1"/>
    <s v="Fatigue"/>
    <s v="Irritability"/>
    <x v="2"/>
    <n v="49"/>
    <x v="1"/>
    <x v="2"/>
    <x v="0"/>
    <x v="0"/>
    <x v="0"/>
    <n v="23"/>
    <x v="1"/>
  </r>
  <r>
    <x v="557"/>
    <s v="Sarge Abelwhite"/>
    <x v="1"/>
    <d v="1998-12-11T00:00:00"/>
    <d v="2024-02-12T00:00:00"/>
    <d v="1899-12-30T14:03:00"/>
    <x v="5"/>
    <s v="Fatigue"/>
    <s v="Anxiety"/>
    <x v="3"/>
    <n v="14"/>
    <x v="0"/>
    <x v="0"/>
    <x v="1"/>
    <x v="0"/>
    <x v="0"/>
    <n v="26"/>
    <x v="1"/>
  </r>
  <r>
    <x v="558"/>
    <s v="Wendall Mitford"/>
    <x v="1"/>
    <d v="2000-10-13T00:00:00"/>
    <d v="2024-02-04T00:00:00"/>
    <d v="1899-12-30T12:03:00"/>
    <x v="1"/>
    <s v="Insomnia"/>
    <s v="Anxiety"/>
    <x v="0"/>
    <n v="98"/>
    <x v="2"/>
    <x v="1"/>
    <x v="1"/>
    <x v="0"/>
    <x v="0"/>
    <n v="24"/>
    <x v="1"/>
  </r>
  <r>
    <x v="559"/>
    <s v="Quinton Riding"/>
    <x v="1"/>
    <d v="2006-06-08T00:00:00"/>
    <d v="2024-04-06T00:00:00"/>
    <d v="1899-12-30T12:17:00"/>
    <x v="5"/>
    <s v="Fatigue"/>
    <s v="Mood Swings"/>
    <x v="3"/>
    <n v="42"/>
    <x v="2"/>
    <x v="1"/>
    <x v="0"/>
    <x v="0"/>
    <x v="0"/>
    <n v="18"/>
    <x v="1"/>
  </r>
  <r>
    <x v="560"/>
    <s v="Kay Taaffe"/>
    <x v="0"/>
    <d v="2000-10-18T00:00:00"/>
    <d v="2024-06-06T00:00:00"/>
    <d v="1899-12-30T14:23:00"/>
    <x v="5"/>
    <s v="Fatigue"/>
    <s v="Stress"/>
    <x v="3"/>
    <n v="91"/>
    <x v="1"/>
    <x v="1"/>
    <x v="0"/>
    <x v="1"/>
    <x v="0"/>
    <n v="24"/>
    <x v="1"/>
  </r>
  <r>
    <x v="561"/>
    <s v="Daisey Clint"/>
    <x v="0"/>
    <d v="1982-01-23T00:00:00"/>
    <d v="2024-03-04T00:00:00"/>
    <d v="1899-12-30T11:54:00"/>
    <x v="3"/>
    <s v="Fatigue"/>
    <s v="Anxiety"/>
    <x v="2"/>
    <n v="182"/>
    <x v="0"/>
    <x v="0"/>
    <x v="1"/>
    <x v="0"/>
    <x v="0"/>
    <n v="43"/>
    <x v="0"/>
  </r>
  <r>
    <x v="562"/>
    <s v="Winni Ciotti"/>
    <x v="0"/>
    <d v="1973-03-13T00:00:00"/>
    <d v="2024-02-01T00:00:00"/>
    <d v="1899-12-30T08:05:00"/>
    <x v="2"/>
    <s v="Back Pain"/>
    <s v="Irritability"/>
    <x v="3"/>
    <n v="119"/>
    <x v="0"/>
    <x v="2"/>
    <x v="1"/>
    <x v="0"/>
    <x v="0"/>
    <n v="51"/>
    <x v="0"/>
  </r>
  <r>
    <x v="563"/>
    <s v="Lauralee Lemmon"/>
    <x v="0"/>
    <d v="1978-07-24T00:00:00"/>
    <d v="2024-05-04T00:00:00"/>
    <d v="1899-12-30T12:30:00"/>
    <x v="3"/>
    <s v="Fatigue"/>
    <s v="Irritability"/>
    <x v="3"/>
    <n v="35"/>
    <x v="0"/>
    <x v="0"/>
    <x v="0"/>
    <x v="0"/>
    <x v="0"/>
    <n v="46"/>
    <x v="0"/>
  </r>
  <r>
    <x v="564"/>
    <s v="Lexine McMarquis"/>
    <x v="0"/>
    <d v="2002-01-13T00:00:00"/>
    <d v="2024-05-09T00:00:00"/>
    <d v="1899-12-30T08:08:00"/>
    <x v="3"/>
    <s v="Back Pain"/>
    <s v="Irritability"/>
    <x v="2"/>
    <n v="175"/>
    <x v="2"/>
    <x v="1"/>
    <x v="2"/>
    <x v="0"/>
    <x v="0"/>
    <n v="23"/>
    <x v="1"/>
  </r>
  <r>
    <x v="565"/>
    <s v="Melisande Fermer"/>
    <x v="0"/>
    <d v="1974-03-07T00:00:00"/>
    <d v="2024-05-05T00:00:00"/>
    <d v="1899-12-30T10:22:00"/>
    <x v="3"/>
    <s v="Back Pain"/>
    <s v="Stress"/>
    <x v="3"/>
    <n v="147"/>
    <x v="1"/>
    <x v="0"/>
    <x v="1"/>
    <x v="1"/>
    <x v="0"/>
    <n v="50"/>
    <x v="0"/>
  </r>
  <r>
    <x v="566"/>
    <s v="Stephine Middlebrook"/>
    <x v="0"/>
    <d v="1994-03-31T00:00:00"/>
    <d v="2024-03-28T00:00:00"/>
    <d v="1899-12-30T08:14:00"/>
    <x v="3"/>
    <s v="High Blood Pressure"/>
    <s v="Mood Swings"/>
    <x v="3"/>
    <n v="168"/>
    <x v="0"/>
    <x v="2"/>
    <x v="0"/>
    <x v="0"/>
    <x v="0"/>
    <n v="30"/>
    <x v="1"/>
  </r>
  <r>
    <x v="567"/>
    <s v="Ricca Pearcey"/>
    <x v="0"/>
    <d v="1991-05-22T00:00:00"/>
    <d v="2024-06-16T00:00:00"/>
    <d v="1899-12-30T16:50:00"/>
    <x v="0"/>
    <s v="Insomnia"/>
    <s v="Irritability"/>
    <x v="3"/>
    <n v="70"/>
    <x v="1"/>
    <x v="2"/>
    <x v="2"/>
    <x v="1"/>
    <x v="0"/>
    <n v="33"/>
    <x v="1"/>
  </r>
  <r>
    <x v="568"/>
    <s v="Tonia Bassham"/>
    <x v="0"/>
    <d v="1958-03-04T00:00:00"/>
    <d v="2024-03-29T00:00:00"/>
    <d v="1899-12-30T10:44:00"/>
    <x v="0"/>
    <s v="Shortness of Breath"/>
    <s v="Fear"/>
    <x v="4"/>
    <n v="14"/>
    <x v="1"/>
    <x v="1"/>
    <x v="2"/>
    <x v="1"/>
    <x v="0"/>
    <n v="66"/>
    <x v="2"/>
  </r>
  <r>
    <x v="569"/>
    <s v="Peyter Cackett"/>
    <x v="1"/>
    <d v="1970-07-05T00:00:00"/>
    <d v="2024-03-27T00:00:00"/>
    <d v="1899-12-30T16:48:00"/>
    <x v="3"/>
    <s v="High Blood Pressure"/>
    <s v="Mood Swings"/>
    <x v="1"/>
    <n v="147"/>
    <x v="0"/>
    <x v="1"/>
    <x v="0"/>
    <x v="0"/>
    <x v="0"/>
    <n v="54"/>
    <x v="0"/>
  </r>
  <r>
    <x v="570"/>
    <s v="Conrado Kleinschmidt"/>
    <x v="1"/>
    <d v="1955-06-11T00:00:00"/>
    <d v="2024-02-29T00:00:00"/>
    <d v="1899-12-30T11:48:00"/>
    <x v="2"/>
    <s v="Arthritis"/>
    <s v="Fear"/>
    <x v="9"/>
    <n v="133"/>
    <x v="0"/>
    <x v="0"/>
    <x v="0"/>
    <x v="0"/>
    <x v="0"/>
    <n v="69"/>
    <x v="2"/>
  </r>
  <r>
    <x v="571"/>
    <s v="Mariam Aynscombe"/>
    <x v="0"/>
    <d v="1992-11-17T00:00:00"/>
    <d v="2024-03-25T00:00:00"/>
    <d v="1899-12-30T09:15:00"/>
    <x v="5"/>
    <s v="Back Pain"/>
    <s v="Stress"/>
    <x v="0"/>
    <n v="168"/>
    <x v="2"/>
    <x v="1"/>
    <x v="2"/>
    <x v="0"/>
    <x v="0"/>
    <n v="32"/>
    <x v="1"/>
  </r>
  <r>
    <x v="572"/>
    <s v="Tomi Kienle"/>
    <x v="0"/>
    <d v="1997-03-23T00:00:00"/>
    <d v="2024-06-06T00:00:00"/>
    <d v="1899-12-30T11:20:00"/>
    <x v="2"/>
    <s v="Insomnia"/>
    <s v="Anxiety"/>
    <x v="3"/>
    <n v="14"/>
    <x v="0"/>
    <x v="2"/>
    <x v="0"/>
    <x v="0"/>
    <x v="0"/>
    <n v="27"/>
    <x v="1"/>
  </r>
  <r>
    <x v="573"/>
    <s v="Sherrie Mitcham"/>
    <x v="0"/>
    <d v="2001-04-09T00:00:00"/>
    <d v="2024-03-15T00:00:00"/>
    <d v="1899-12-30T14:20:00"/>
    <x v="3"/>
    <s v="Insomnia"/>
    <s v="Depression"/>
    <x v="2"/>
    <n v="161"/>
    <x v="0"/>
    <x v="1"/>
    <x v="1"/>
    <x v="0"/>
    <x v="0"/>
    <n v="23"/>
    <x v="1"/>
  </r>
  <r>
    <x v="574"/>
    <s v="Feodora Twitchett"/>
    <x v="0"/>
    <d v="1997-01-22T00:00:00"/>
    <d v="2024-06-07T00:00:00"/>
    <d v="1899-12-30T16:57:00"/>
    <x v="3"/>
    <s v="High Blood Pressure"/>
    <s v="Anxiety"/>
    <x v="5"/>
    <n v="133"/>
    <x v="2"/>
    <x v="2"/>
    <x v="0"/>
    <x v="0"/>
    <x v="0"/>
    <n v="28"/>
    <x v="1"/>
  </r>
  <r>
    <x v="575"/>
    <s v="Stanwood Goburn"/>
    <x v="1"/>
    <d v="2000-04-13T00:00:00"/>
    <d v="2024-06-09T00:00:00"/>
    <d v="1899-12-30T15:16:00"/>
    <x v="1"/>
    <s v="High Blood Pressure"/>
    <s v="Anxiety"/>
    <x v="0"/>
    <n v="98"/>
    <x v="2"/>
    <x v="0"/>
    <x v="2"/>
    <x v="1"/>
    <x v="0"/>
    <n v="24"/>
    <x v="1"/>
  </r>
  <r>
    <x v="576"/>
    <s v="Brod Arlidge"/>
    <x v="1"/>
    <d v="2005-06-26T00:00:00"/>
    <d v="2024-02-16T00:00:00"/>
    <d v="1899-12-30T09:14:00"/>
    <x v="3"/>
    <s v="Back Pain"/>
    <s v="Anxiety"/>
    <x v="1"/>
    <n v="161"/>
    <x v="2"/>
    <x v="0"/>
    <x v="0"/>
    <x v="0"/>
    <x v="0"/>
    <n v="19"/>
    <x v="1"/>
  </r>
  <r>
    <x v="577"/>
    <s v="Patsy Apthorpe"/>
    <x v="1"/>
    <d v="1955-09-26T00:00:00"/>
    <d v="2024-03-13T00:00:00"/>
    <d v="1899-12-30T09:14:00"/>
    <x v="1"/>
    <s v="Loss of Appetite"/>
    <s v="Mood Swings"/>
    <x v="4"/>
    <n v="14"/>
    <x v="0"/>
    <x v="0"/>
    <x v="1"/>
    <x v="0"/>
    <x v="0"/>
    <n v="69"/>
    <x v="2"/>
  </r>
  <r>
    <x v="578"/>
    <s v="Bobbye Arderne"/>
    <x v="0"/>
    <d v="1999-01-06T00:00:00"/>
    <d v="2024-05-19T00:00:00"/>
    <d v="1899-12-30T08:48:00"/>
    <x v="0"/>
    <s v="Back Pain"/>
    <s v="Irritability"/>
    <x v="5"/>
    <n v="182"/>
    <x v="0"/>
    <x v="0"/>
    <x v="0"/>
    <x v="0"/>
    <x v="0"/>
    <n v="26"/>
    <x v="1"/>
  </r>
  <r>
    <x v="579"/>
    <s v="Tiffanie Keble"/>
    <x v="0"/>
    <d v="2006-01-11T00:00:00"/>
    <d v="2024-02-08T00:00:00"/>
    <d v="1899-12-30T17:13:00"/>
    <x v="6"/>
    <s v="Headache"/>
    <s v="Anger"/>
    <x v="11"/>
    <n v="161"/>
    <x v="1"/>
    <x v="0"/>
    <x v="2"/>
    <x v="0"/>
    <x v="0"/>
    <n v="19"/>
    <x v="1"/>
  </r>
  <r>
    <x v="580"/>
    <s v="Georg Beden"/>
    <x v="1"/>
    <d v="1962-07-03T00:00:00"/>
    <d v="2024-03-26T00:00:00"/>
    <d v="1899-12-30T09:15:00"/>
    <x v="0"/>
    <s v="Fatigue"/>
    <s v="Anxiety"/>
    <x v="0"/>
    <n v="168"/>
    <x v="0"/>
    <x v="1"/>
    <x v="1"/>
    <x v="0"/>
    <x v="0"/>
    <n v="62"/>
    <x v="2"/>
  </r>
  <r>
    <x v="581"/>
    <s v="Juana Atyeo"/>
    <x v="0"/>
    <d v="1996-04-15T00:00:00"/>
    <d v="2024-06-18T00:00:00"/>
    <d v="1899-12-30T10:27:00"/>
    <x v="3"/>
    <s v="Fatigue"/>
    <s v="Irritability"/>
    <x v="1"/>
    <n v="147"/>
    <x v="2"/>
    <x v="1"/>
    <x v="0"/>
    <x v="1"/>
    <x v="0"/>
    <n v="28"/>
    <x v="1"/>
  </r>
  <r>
    <x v="582"/>
    <s v="Dudley MacCostye"/>
    <x v="1"/>
    <d v="1981-12-20T00:00:00"/>
    <d v="2024-05-31T00:00:00"/>
    <d v="1899-12-30T08:00:00"/>
    <x v="0"/>
    <s v="Insomnia"/>
    <s v="Depression"/>
    <x v="3"/>
    <n v="133"/>
    <x v="2"/>
    <x v="1"/>
    <x v="1"/>
    <x v="0"/>
    <x v="0"/>
    <n v="43"/>
    <x v="0"/>
  </r>
  <r>
    <x v="583"/>
    <s v="Nixie Eyckelberg"/>
    <x v="0"/>
    <d v="2000-01-14T00:00:00"/>
    <d v="2024-05-17T00:00:00"/>
    <d v="1899-12-30T09:18:00"/>
    <x v="0"/>
    <s v="Back Pain"/>
    <s v="Irritability"/>
    <x v="5"/>
    <n v="112"/>
    <x v="0"/>
    <x v="1"/>
    <x v="2"/>
    <x v="0"/>
    <x v="0"/>
    <n v="25"/>
    <x v="1"/>
  </r>
  <r>
    <x v="584"/>
    <s v="Alexi Yeell"/>
    <x v="0"/>
    <d v="1962-06-02T00:00:00"/>
    <d v="2024-02-05T00:00:00"/>
    <d v="1899-12-30T19:15:00"/>
    <x v="1"/>
    <s v="Fatigue"/>
    <s v="Stress"/>
    <x v="1"/>
    <n v="140"/>
    <x v="0"/>
    <x v="0"/>
    <x v="0"/>
    <x v="1"/>
    <x v="0"/>
    <n v="62"/>
    <x v="2"/>
  </r>
  <r>
    <x v="585"/>
    <s v="Jay Roskell"/>
    <x v="1"/>
    <d v="1995-01-25T00:00:00"/>
    <d v="2024-04-15T00:00:00"/>
    <d v="1899-12-30T09:45:00"/>
    <x v="1"/>
    <s v="High Blood Pressure"/>
    <s v="Mood Swings"/>
    <x v="3"/>
    <n v="147"/>
    <x v="2"/>
    <x v="0"/>
    <x v="0"/>
    <x v="0"/>
    <x v="0"/>
    <n v="30"/>
    <x v="1"/>
  </r>
  <r>
    <x v="586"/>
    <s v="Urbanus Attwood"/>
    <x v="1"/>
    <d v="2003-07-12T00:00:00"/>
    <d v="2024-04-27T00:00:00"/>
    <d v="1899-12-30T14:03:00"/>
    <x v="3"/>
    <s v="Insomnia"/>
    <s v="Depression"/>
    <x v="2"/>
    <n v="21"/>
    <x v="2"/>
    <x v="0"/>
    <x v="2"/>
    <x v="0"/>
    <x v="0"/>
    <n v="21"/>
    <x v="1"/>
  </r>
  <r>
    <x v="587"/>
    <s v="Cassius Brigg"/>
    <x v="1"/>
    <d v="1994-01-04T00:00:00"/>
    <d v="2024-06-02T00:00:00"/>
    <d v="1899-12-30T17:52:00"/>
    <x v="2"/>
    <s v="Insomnia"/>
    <s v="Anxiety"/>
    <x v="2"/>
    <n v="63"/>
    <x v="1"/>
    <x v="1"/>
    <x v="2"/>
    <x v="0"/>
    <x v="0"/>
    <n v="31"/>
    <x v="1"/>
  </r>
  <r>
    <x v="588"/>
    <s v="Jeanelle Rushby"/>
    <x v="0"/>
    <d v="2000-03-16T00:00:00"/>
    <d v="2024-01-20T00:00:00"/>
    <d v="1899-12-30T16:36:00"/>
    <x v="0"/>
    <s v="Back Pain"/>
    <s v="Stress"/>
    <x v="1"/>
    <n v="49"/>
    <x v="0"/>
    <x v="0"/>
    <x v="2"/>
    <x v="1"/>
    <x v="0"/>
    <n v="24"/>
    <x v="1"/>
  </r>
  <r>
    <x v="589"/>
    <s v="Leon Rainton"/>
    <x v="1"/>
    <d v="2004-01-11T00:00:00"/>
    <d v="2024-05-14T00:00:00"/>
    <d v="1899-12-30T12:30:00"/>
    <x v="3"/>
    <s v="Headache"/>
    <s v="Irritability"/>
    <x v="2"/>
    <n v="112"/>
    <x v="0"/>
    <x v="0"/>
    <x v="2"/>
    <x v="0"/>
    <x v="0"/>
    <n v="21"/>
    <x v="1"/>
  </r>
  <r>
    <x v="590"/>
    <s v="Marisa Ruprechter"/>
    <x v="0"/>
    <d v="1997-05-28T00:00:00"/>
    <d v="2024-02-12T00:00:00"/>
    <d v="1899-12-30T14:34:00"/>
    <x v="1"/>
    <s v="Insomnia"/>
    <s v="Depression"/>
    <x v="3"/>
    <n v="133"/>
    <x v="0"/>
    <x v="2"/>
    <x v="0"/>
    <x v="0"/>
    <x v="0"/>
    <n v="27"/>
    <x v="1"/>
  </r>
  <r>
    <x v="591"/>
    <s v="Ernesta Matelaitis"/>
    <x v="0"/>
    <d v="2003-05-19T00:00:00"/>
    <d v="2024-03-05T00:00:00"/>
    <d v="1899-12-30T09:34:00"/>
    <x v="1"/>
    <s v="Fatigue"/>
    <s v="Mood Swings"/>
    <x v="0"/>
    <n v="140"/>
    <x v="0"/>
    <x v="0"/>
    <x v="2"/>
    <x v="1"/>
    <x v="0"/>
    <n v="21"/>
    <x v="1"/>
  </r>
  <r>
    <x v="592"/>
    <s v="Elvyn Diego"/>
    <x v="1"/>
    <d v="2006-06-05T00:00:00"/>
    <d v="2024-06-07T00:00:00"/>
    <d v="1899-12-30T19:45:00"/>
    <x v="3"/>
    <s v="Insomnia"/>
    <s v="Mood Swings"/>
    <x v="0"/>
    <n v="105"/>
    <x v="2"/>
    <x v="2"/>
    <x v="2"/>
    <x v="0"/>
    <x v="0"/>
    <n v="18"/>
    <x v="1"/>
  </r>
  <r>
    <x v="593"/>
    <s v="Lulu Durtnel"/>
    <x v="0"/>
    <d v="2005-08-07T00:00:00"/>
    <d v="2024-04-29T00:00:00"/>
    <d v="1899-12-30T19:01:00"/>
    <x v="1"/>
    <s v="Fatigue"/>
    <s v="Irritability"/>
    <x v="2"/>
    <n v="14"/>
    <x v="0"/>
    <x v="1"/>
    <x v="0"/>
    <x v="1"/>
    <x v="0"/>
    <n v="19"/>
    <x v="1"/>
  </r>
  <r>
    <x v="594"/>
    <s v="Gladi Besse"/>
    <x v="0"/>
    <d v="1983-12-25T00:00:00"/>
    <d v="2024-03-06T00:00:00"/>
    <d v="1899-12-30T09:20:00"/>
    <x v="3"/>
    <s v="Headache"/>
    <s v="Anxiety"/>
    <x v="3"/>
    <n v="182"/>
    <x v="2"/>
    <x v="0"/>
    <x v="2"/>
    <x v="0"/>
    <x v="0"/>
    <n v="41"/>
    <x v="0"/>
  </r>
  <r>
    <x v="595"/>
    <s v="Roddie Moiser"/>
    <x v="1"/>
    <d v="1997-05-10T00:00:00"/>
    <d v="2024-02-11T00:00:00"/>
    <d v="1899-12-30T12:26:00"/>
    <x v="0"/>
    <s v="Headache"/>
    <s v="Mood Swings"/>
    <x v="5"/>
    <n v="84"/>
    <x v="2"/>
    <x v="0"/>
    <x v="2"/>
    <x v="0"/>
    <x v="0"/>
    <n v="27"/>
    <x v="1"/>
  </r>
  <r>
    <x v="596"/>
    <s v="Jennie Sealy"/>
    <x v="0"/>
    <d v="1990-07-15T00:00:00"/>
    <d v="2024-01-16T00:00:00"/>
    <d v="1899-12-30T10:08:00"/>
    <x v="0"/>
    <s v="Back Pain"/>
    <s v="Depression"/>
    <x v="0"/>
    <n v="126"/>
    <x v="0"/>
    <x v="0"/>
    <x v="2"/>
    <x v="0"/>
    <x v="0"/>
    <n v="34"/>
    <x v="1"/>
  </r>
  <r>
    <x v="597"/>
    <s v="Rayna Medley"/>
    <x v="0"/>
    <d v="1997-12-25T00:00:00"/>
    <d v="2024-03-08T00:00:00"/>
    <d v="1899-12-30T09:26:00"/>
    <x v="2"/>
    <s v="Headache"/>
    <s v="Anxiety"/>
    <x v="3"/>
    <n v="63"/>
    <x v="0"/>
    <x v="0"/>
    <x v="1"/>
    <x v="0"/>
    <x v="0"/>
    <n v="27"/>
    <x v="1"/>
  </r>
  <r>
    <x v="598"/>
    <s v="Maxine Lief"/>
    <x v="0"/>
    <d v="2003-07-18T00:00:00"/>
    <d v="2024-05-10T00:00:00"/>
    <d v="1899-12-30T09:24:00"/>
    <x v="1"/>
    <s v="Back Pain"/>
    <s v="Stress"/>
    <x v="5"/>
    <n v="21"/>
    <x v="0"/>
    <x v="0"/>
    <x v="1"/>
    <x v="1"/>
    <x v="0"/>
    <n v="21"/>
    <x v="1"/>
  </r>
  <r>
    <x v="599"/>
    <s v="Dulce Bransdon"/>
    <x v="0"/>
    <d v="2004-09-27T00:00:00"/>
    <d v="2024-04-15T00:00:00"/>
    <d v="1899-12-30T15:05:00"/>
    <x v="3"/>
    <s v="Back Pain"/>
    <s v="Stress"/>
    <x v="3"/>
    <n v="175"/>
    <x v="2"/>
    <x v="1"/>
    <x v="1"/>
    <x v="1"/>
    <x v="0"/>
    <n v="20"/>
    <x v="1"/>
  </r>
  <r>
    <x v="600"/>
    <s v="Adria Hakking"/>
    <x v="0"/>
    <d v="2005-05-09T00:00:00"/>
    <d v="2024-04-11T00:00:00"/>
    <d v="1899-12-30T13:24:00"/>
    <x v="1"/>
    <s v="Fatigue"/>
    <s v="Irritability"/>
    <x v="0"/>
    <n v="77"/>
    <x v="2"/>
    <x v="0"/>
    <x v="0"/>
    <x v="0"/>
    <x v="0"/>
    <n v="19"/>
    <x v="1"/>
  </r>
  <r>
    <x v="601"/>
    <s v="Mauricio Glantz"/>
    <x v="1"/>
    <d v="2002-06-17T00:00:00"/>
    <d v="2024-04-17T00:00:00"/>
    <d v="1899-12-30T08:52:00"/>
    <x v="0"/>
    <s v="High Blood Pressure"/>
    <s v="Anxiety"/>
    <x v="2"/>
    <n v="126"/>
    <x v="2"/>
    <x v="1"/>
    <x v="2"/>
    <x v="1"/>
    <x v="0"/>
    <n v="22"/>
    <x v="1"/>
  </r>
  <r>
    <x v="602"/>
    <s v="Falkner Schwier"/>
    <x v="1"/>
    <d v="1996-09-12T00:00:00"/>
    <d v="2024-04-12T00:00:00"/>
    <d v="1899-12-30T10:52:00"/>
    <x v="2"/>
    <s v="Insomnia"/>
    <s v="Mood Swings"/>
    <x v="1"/>
    <n v="91"/>
    <x v="1"/>
    <x v="0"/>
    <x v="0"/>
    <x v="0"/>
    <x v="0"/>
    <n v="28"/>
    <x v="1"/>
  </r>
  <r>
    <x v="603"/>
    <s v="Junina Partridge"/>
    <x v="0"/>
    <d v="1994-10-29T00:00:00"/>
    <d v="2024-01-22T00:00:00"/>
    <d v="1899-12-30T09:19:00"/>
    <x v="2"/>
    <s v="Back Pain"/>
    <s v="Anxiety"/>
    <x v="3"/>
    <n v="105"/>
    <x v="1"/>
    <x v="2"/>
    <x v="1"/>
    <x v="0"/>
    <x v="0"/>
    <n v="30"/>
    <x v="1"/>
  </r>
  <r>
    <x v="604"/>
    <s v="Jozef Lombard"/>
    <x v="1"/>
    <d v="1961-08-12T00:00:00"/>
    <d v="2024-05-01T00:00:00"/>
    <d v="1899-12-30T09:38:00"/>
    <x v="0"/>
    <s v="Headache"/>
    <s v="Anxiety"/>
    <x v="0"/>
    <n v="35"/>
    <x v="2"/>
    <x v="0"/>
    <x v="1"/>
    <x v="1"/>
    <x v="0"/>
    <n v="63"/>
    <x v="2"/>
  </r>
  <r>
    <x v="605"/>
    <s v="Parke McHaffy"/>
    <x v="1"/>
    <d v="1966-04-07T00:00:00"/>
    <d v="2024-05-13T00:00:00"/>
    <d v="1899-12-30T13:17:00"/>
    <x v="3"/>
    <s v="Insomnia"/>
    <s v="Anxiety"/>
    <x v="2"/>
    <n v="91"/>
    <x v="1"/>
    <x v="1"/>
    <x v="0"/>
    <x v="1"/>
    <x v="1"/>
    <n v="58"/>
    <x v="0"/>
  </r>
  <r>
    <x v="606"/>
    <s v="Jojo Shawcroft"/>
    <x v="0"/>
    <d v="1994-12-24T00:00:00"/>
    <d v="2024-03-17T00:00:00"/>
    <d v="1899-12-30T10:08:00"/>
    <x v="5"/>
    <s v="Insomnia"/>
    <s v="Stress"/>
    <x v="5"/>
    <n v="63"/>
    <x v="2"/>
    <x v="0"/>
    <x v="2"/>
    <x v="0"/>
    <x v="0"/>
    <n v="30"/>
    <x v="1"/>
  </r>
  <r>
    <x v="607"/>
    <s v="Tiffani Carleman"/>
    <x v="0"/>
    <d v="2003-02-18T00:00:00"/>
    <d v="2024-04-15T00:00:00"/>
    <d v="1899-12-30T12:51:00"/>
    <x v="0"/>
    <s v="Fatigue"/>
    <s v="Stress"/>
    <x v="3"/>
    <n v="119"/>
    <x v="0"/>
    <x v="0"/>
    <x v="2"/>
    <x v="0"/>
    <x v="0"/>
    <n v="22"/>
    <x v="1"/>
  </r>
  <r>
    <x v="608"/>
    <s v="Dawna Frick"/>
    <x v="0"/>
    <d v="1992-01-03T00:00:00"/>
    <d v="2024-06-17T00:00:00"/>
    <d v="1899-12-30T08:39:00"/>
    <x v="1"/>
    <s v="Fatigue"/>
    <s v="Irritability"/>
    <x v="3"/>
    <n v="91"/>
    <x v="2"/>
    <x v="0"/>
    <x v="0"/>
    <x v="0"/>
    <x v="0"/>
    <n v="33"/>
    <x v="1"/>
  </r>
  <r>
    <x v="609"/>
    <s v="Madlen Eytel"/>
    <x v="0"/>
    <d v="2003-07-10T00:00:00"/>
    <d v="2024-06-23T00:00:00"/>
    <d v="1899-12-30T08:15:00"/>
    <x v="3"/>
    <s v="Fatigue"/>
    <s v="Irritability"/>
    <x v="3"/>
    <n v="140"/>
    <x v="1"/>
    <x v="1"/>
    <x v="0"/>
    <x v="0"/>
    <x v="1"/>
    <n v="21"/>
    <x v="1"/>
  </r>
  <r>
    <x v="610"/>
    <s v="Eddy Sabater"/>
    <x v="1"/>
    <d v="1991-07-15T00:00:00"/>
    <d v="2024-01-30T00:00:00"/>
    <d v="1899-12-30T08:15:00"/>
    <x v="1"/>
    <s v="High Blood Pressure"/>
    <s v="Depression"/>
    <x v="2"/>
    <n v="70"/>
    <x v="1"/>
    <x v="0"/>
    <x v="2"/>
    <x v="0"/>
    <x v="0"/>
    <n v="33"/>
    <x v="1"/>
  </r>
  <r>
    <x v="611"/>
    <s v="Joshua Hogsden"/>
    <x v="1"/>
    <d v="1994-10-23T00:00:00"/>
    <d v="2024-01-16T00:00:00"/>
    <d v="1899-12-30T09:08:00"/>
    <x v="3"/>
    <s v="Headache"/>
    <s v="Depression"/>
    <x v="1"/>
    <n v="7"/>
    <x v="0"/>
    <x v="2"/>
    <x v="1"/>
    <x v="0"/>
    <x v="0"/>
    <n v="30"/>
    <x v="1"/>
  </r>
  <r>
    <x v="612"/>
    <s v="Tisha Andre"/>
    <x v="0"/>
    <d v="1990-01-26T00:00:00"/>
    <d v="2024-06-08T00:00:00"/>
    <d v="1899-12-30T08:14:00"/>
    <x v="3"/>
    <s v="Fatigue"/>
    <s v="Depression"/>
    <x v="1"/>
    <n v="126"/>
    <x v="2"/>
    <x v="0"/>
    <x v="1"/>
    <x v="0"/>
    <x v="0"/>
    <n v="35"/>
    <x v="0"/>
  </r>
  <r>
    <x v="613"/>
    <s v="Weylin Boyles"/>
    <x v="1"/>
    <d v="2000-12-15T00:00:00"/>
    <d v="2024-02-27T00:00:00"/>
    <d v="1899-12-30T16:43:00"/>
    <x v="0"/>
    <s v="Fatigue"/>
    <s v="Mood Swings"/>
    <x v="3"/>
    <n v="28"/>
    <x v="0"/>
    <x v="2"/>
    <x v="2"/>
    <x v="0"/>
    <x v="0"/>
    <n v="24"/>
    <x v="1"/>
  </r>
  <r>
    <x v="614"/>
    <s v="Marjie Zoanetti"/>
    <x v="0"/>
    <d v="1995-02-14T00:00:00"/>
    <d v="2024-02-12T00:00:00"/>
    <d v="1899-12-30T12:19:00"/>
    <x v="0"/>
    <s v="Fatigue"/>
    <s v="Irritability"/>
    <x v="0"/>
    <n v="133"/>
    <x v="0"/>
    <x v="0"/>
    <x v="1"/>
    <x v="0"/>
    <x v="0"/>
    <n v="30"/>
    <x v="1"/>
  </r>
  <r>
    <x v="615"/>
    <s v="Stephine Oakinfold"/>
    <x v="0"/>
    <d v="1992-09-13T00:00:00"/>
    <d v="2024-03-12T00:00:00"/>
    <d v="1899-12-30T11:54:00"/>
    <x v="2"/>
    <s v="High Blood Pressure"/>
    <s v="Stress"/>
    <x v="2"/>
    <n v="168"/>
    <x v="0"/>
    <x v="0"/>
    <x v="1"/>
    <x v="0"/>
    <x v="0"/>
    <n v="32"/>
    <x v="1"/>
  </r>
  <r>
    <x v="616"/>
    <s v="Laurena Benjamin"/>
    <x v="0"/>
    <d v="1962-03-11T00:00:00"/>
    <d v="2024-04-15T00:00:00"/>
    <d v="1899-12-30T12:32:00"/>
    <x v="3"/>
    <s v="Headache"/>
    <s v="Irritability"/>
    <x v="3"/>
    <n v="168"/>
    <x v="1"/>
    <x v="0"/>
    <x v="1"/>
    <x v="0"/>
    <x v="0"/>
    <n v="62"/>
    <x v="2"/>
  </r>
  <r>
    <x v="617"/>
    <s v="Homere Isitt"/>
    <x v="1"/>
    <d v="1997-01-30T00:00:00"/>
    <d v="2024-01-19T00:00:00"/>
    <d v="1899-12-30T13:33:00"/>
    <x v="3"/>
    <s v="Fatigue"/>
    <s v="Irritability"/>
    <x v="2"/>
    <n v="63"/>
    <x v="2"/>
    <x v="0"/>
    <x v="1"/>
    <x v="0"/>
    <x v="0"/>
    <n v="28"/>
    <x v="1"/>
  </r>
  <r>
    <x v="618"/>
    <s v="Bethina Lugton"/>
    <x v="0"/>
    <d v="2005-05-24T00:00:00"/>
    <d v="2024-01-14T00:00:00"/>
    <d v="1899-12-30T17:13:00"/>
    <x v="5"/>
    <s v="Headache"/>
    <s v="Mood Swings"/>
    <x v="3"/>
    <n v="35"/>
    <x v="2"/>
    <x v="1"/>
    <x v="2"/>
    <x v="0"/>
    <x v="0"/>
    <n v="19"/>
    <x v="1"/>
  </r>
  <r>
    <x v="619"/>
    <s v="Steffen Arman"/>
    <x v="1"/>
    <d v="1995-09-15T00:00:00"/>
    <d v="2024-05-22T00:00:00"/>
    <d v="1899-12-30T09:18:00"/>
    <x v="5"/>
    <s v="High Blood Pressure"/>
    <s v="Depression"/>
    <x v="0"/>
    <n v="91"/>
    <x v="2"/>
    <x v="0"/>
    <x v="1"/>
    <x v="1"/>
    <x v="0"/>
    <n v="29"/>
    <x v="1"/>
  </r>
  <r>
    <x v="620"/>
    <s v="Richardo McQuorkel"/>
    <x v="1"/>
    <d v="2000-09-02T00:00:00"/>
    <d v="2024-04-29T00:00:00"/>
    <d v="1899-12-30T19:07:00"/>
    <x v="0"/>
    <s v="Headache"/>
    <s v="Stress"/>
    <x v="5"/>
    <n v="105"/>
    <x v="2"/>
    <x v="2"/>
    <x v="0"/>
    <x v="1"/>
    <x v="0"/>
    <n v="24"/>
    <x v="1"/>
  </r>
  <r>
    <x v="621"/>
    <s v="Brena Shovelin"/>
    <x v="0"/>
    <d v="2005-03-03T00:00:00"/>
    <d v="2024-02-18T00:00:00"/>
    <d v="1899-12-30T14:34:00"/>
    <x v="2"/>
    <s v="Back Pain"/>
    <s v="Irritability"/>
    <x v="3"/>
    <n v="168"/>
    <x v="2"/>
    <x v="1"/>
    <x v="1"/>
    <x v="0"/>
    <x v="0"/>
    <n v="19"/>
    <x v="1"/>
  </r>
  <r>
    <x v="622"/>
    <s v="Augustine Breckon"/>
    <x v="1"/>
    <d v="2003-03-12T00:00:00"/>
    <d v="2024-04-15T00:00:00"/>
    <d v="1899-12-30T17:11:00"/>
    <x v="5"/>
    <s v="Fatigue"/>
    <s v="Mood Swings"/>
    <x v="0"/>
    <n v="112"/>
    <x v="1"/>
    <x v="0"/>
    <x v="1"/>
    <x v="1"/>
    <x v="0"/>
    <n v="21"/>
    <x v="1"/>
  </r>
  <r>
    <x v="623"/>
    <s v="Estrellita Stoneham"/>
    <x v="0"/>
    <d v="1987-06-27T00:00:00"/>
    <d v="2024-01-16T00:00:00"/>
    <d v="1899-12-30T11:56:00"/>
    <x v="2"/>
    <s v="Fatigue"/>
    <s v="Mood Swings"/>
    <x v="5"/>
    <n v="154"/>
    <x v="2"/>
    <x v="2"/>
    <x v="1"/>
    <x v="0"/>
    <x v="0"/>
    <n v="37"/>
    <x v="0"/>
  </r>
  <r>
    <x v="624"/>
    <s v="Melissa Malcolm"/>
    <x v="0"/>
    <d v="1964-02-21T00:00:00"/>
    <d v="2024-06-19T00:00:00"/>
    <d v="1899-12-30T09:37:00"/>
    <x v="0"/>
    <s v="Fatigue"/>
    <s v="Depression"/>
    <x v="2"/>
    <n v="28"/>
    <x v="0"/>
    <x v="0"/>
    <x v="1"/>
    <x v="0"/>
    <x v="0"/>
    <n v="61"/>
    <x v="2"/>
  </r>
  <r>
    <x v="625"/>
    <s v="Elicia Dysart"/>
    <x v="0"/>
    <d v="1997-01-02T00:00:00"/>
    <d v="2024-06-01T00:00:00"/>
    <d v="1899-12-30T08:18:00"/>
    <x v="3"/>
    <s v="High Blood Pressure"/>
    <s v="Anxiety"/>
    <x v="0"/>
    <n v="42"/>
    <x v="1"/>
    <x v="0"/>
    <x v="1"/>
    <x v="1"/>
    <x v="1"/>
    <n v="28"/>
    <x v="1"/>
  </r>
  <r>
    <x v="626"/>
    <s v="Marten Bonallack"/>
    <x v="1"/>
    <d v="1994-06-26T00:00:00"/>
    <d v="2024-04-07T00:00:00"/>
    <d v="1899-12-30T11:57:00"/>
    <x v="3"/>
    <s v="Fatigue"/>
    <s v="Mood Swings"/>
    <x v="1"/>
    <n v="77"/>
    <x v="2"/>
    <x v="0"/>
    <x v="2"/>
    <x v="0"/>
    <x v="0"/>
    <n v="30"/>
    <x v="1"/>
  </r>
  <r>
    <x v="627"/>
    <s v="Onfre Huller"/>
    <x v="1"/>
    <d v="2005-06-20T00:00:00"/>
    <d v="2024-02-09T00:00:00"/>
    <d v="1899-12-30T17:44:00"/>
    <x v="0"/>
    <s v="Headache"/>
    <s v="Stress"/>
    <x v="1"/>
    <n v="168"/>
    <x v="0"/>
    <x v="0"/>
    <x v="0"/>
    <x v="0"/>
    <x v="0"/>
    <n v="19"/>
    <x v="1"/>
  </r>
  <r>
    <x v="628"/>
    <s v="Ozzy McKeeman"/>
    <x v="1"/>
    <d v="1992-03-08T00:00:00"/>
    <d v="2024-03-03T00:00:00"/>
    <d v="1899-12-30T14:58:00"/>
    <x v="2"/>
    <s v="Insomnia"/>
    <s v="Irritability"/>
    <x v="3"/>
    <n v="42"/>
    <x v="2"/>
    <x v="1"/>
    <x v="0"/>
    <x v="0"/>
    <x v="0"/>
    <n v="32"/>
    <x v="1"/>
  </r>
  <r>
    <x v="629"/>
    <s v="Lorry Mably"/>
    <x v="1"/>
    <d v="1964-07-29T00:00:00"/>
    <d v="2024-03-25T00:00:00"/>
    <d v="1899-12-30T08:54:00"/>
    <x v="5"/>
    <s v="Fatigue"/>
    <s v="Irritability"/>
    <x v="5"/>
    <n v="77"/>
    <x v="2"/>
    <x v="2"/>
    <x v="2"/>
    <x v="1"/>
    <x v="0"/>
    <n v="60"/>
    <x v="2"/>
  </r>
  <r>
    <x v="630"/>
    <s v="Shellie Ogley"/>
    <x v="0"/>
    <d v="1981-06-05T00:00:00"/>
    <d v="2024-06-16T00:00:00"/>
    <d v="1899-12-30T14:16:00"/>
    <x v="3"/>
    <s v="Back Pain"/>
    <s v="Irritability"/>
    <x v="1"/>
    <n v="70"/>
    <x v="2"/>
    <x v="1"/>
    <x v="2"/>
    <x v="0"/>
    <x v="0"/>
    <n v="43"/>
    <x v="0"/>
  </r>
  <r>
    <x v="631"/>
    <s v="Genia Clementi"/>
    <x v="0"/>
    <d v="1989-11-28T00:00:00"/>
    <d v="2024-04-30T00:00:00"/>
    <d v="1899-12-30T12:44:00"/>
    <x v="1"/>
    <s v="Back Pain"/>
    <s v="Depression"/>
    <x v="3"/>
    <n v="105"/>
    <x v="0"/>
    <x v="1"/>
    <x v="0"/>
    <x v="0"/>
    <x v="0"/>
    <n v="35"/>
    <x v="0"/>
  </r>
  <r>
    <x v="632"/>
    <s v="Alex Astbery"/>
    <x v="1"/>
    <d v="1995-05-22T00:00:00"/>
    <d v="2024-01-14T00:00:00"/>
    <d v="1899-12-30T16:12:00"/>
    <x v="3"/>
    <s v="Fatigue"/>
    <s v="Depression"/>
    <x v="5"/>
    <n v="168"/>
    <x v="0"/>
    <x v="0"/>
    <x v="0"/>
    <x v="0"/>
    <x v="0"/>
    <n v="29"/>
    <x v="1"/>
  </r>
  <r>
    <x v="633"/>
    <s v="Lillis Topping"/>
    <x v="0"/>
    <d v="2004-10-18T00:00:00"/>
    <d v="2024-05-18T00:00:00"/>
    <d v="1899-12-30T16:18:00"/>
    <x v="3"/>
    <s v="Back Pain"/>
    <s v="Anxiety"/>
    <x v="0"/>
    <n v="168"/>
    <x v="2"/>
    <x v="0"/>
    <x v="1"/>
    <x v="0"/>
    <x v="0"/>
    <n v="20"/>
    <x v="1"/>
  </r>
  <r>
    <x v="634"/>
    <s v="Skipp Broe"/>
    <x v="1"/>
    <d v="2005-08-07T00:00:00"/>
    <d v="2024-06-08T00:00:00"/>
    <d v="1899-12-30T13:50:00"/>
    <x v="5"/>
    <s v="Insomnia"/>
    <s v="Stress"/>
    <x v="2"/>
    <n v="7"/>
    <x v="0"/>
    <x v="2"/>
    <x v="0"/>
    <x v="0"/>
    <x v="0"/>
    <n v="19"/>
    <x v="1"/>
  </r>
  <r>
    <x v="635"/>
    <s v="Joni Belton"/>
    <x v="0"/>
    <d v="1978-02-13T00:00:00"/>
    <d v="2024-05-01T00:00:00"/>
    <d v="1899-12-30T09:48:00"/>
    <x v="3"/>
    <s v="High Blood Pressure"/>
    <s v="Stress"/>
    <x v="2"/>
    <n v="70"/>
    <x v="1"/>
    <x v="0"/>
    <x v="0"/>
    <x v="1"/>
    <x v="1"/>
    <n v="47"/>
    <x v="0"/>
  </r>
  <r>
    <x v="636"/>
    <s v="Granville De Filippis"/>
    <x v="1"/>
    <d v="2006-01-28T00:00:00"/>
    <d v="2024-02-16T00:00:00"/>
    <d v="1899-12-30T08:22:00"/>
    <x v="3"/>
    <s v="Insomnia"/>
    <s v="Depression"/>
    <x v="0"/>
    <n v="35"/>
    <x v="2"/>
    <x v="0"/>
    <x v="1"/>
    <x v="1"/>
    <x v="0"/>
    <n v="19"/>
    <x v="1"/>
  </r>
  <r>
    <x v="637"/>
    <s v="Karlotta Gery"/>
    <x v="0"/>
    <d v="2003-01-15T00:00:00"/>
    <d v="2024-03-03T00:00:00"/>
    <d v="1899-12-30T08:14:00"/>
    <x v="5"/>
    <s v="Insomnia"/>
    <s v="Irritability"/>
    <x v="2"/>
    <n v="56"/>
    <x v="0"/>
    <x v="2"/>
    <x v="1"/>
    <x v="0"/>
    <x v="0"/>
    <n v="22"/>
    <x v="1"/>
  </r>
  <r>
    <x v="638"/>
    <s v="Aldo Dwane"/>
    <x v="1"/>
    <d v="1950-06-07T00:00:00"/>
    <d v="2024-06-05T00:00:00"/>
    <d v="1899-12-30T10:06:00"/>
    <x v="1"/>
    <s v="Fatigue"/>
    <s v="Mood Swings"/>
    <x v="4"/>
    <n v="161"/>
    <x v="1"/>
    <x v="0"/>
    <x v="2"/>
    <x v="0"/>
    <x v="0"/>
    <n v="74"/>
    <x v="2"/>
  </r>
  <r>
    <x v="639"/>
    <s v="Sylas Elwin"/>
    <x v="1"/>
    <d v="1993-08-29T00:00:00"/>
    <d v="2024-03-09T00:00:00"/>
    <d v="1899-12-30T13:20:00"/>
    <x v="5"/>
    <s v="Back Pain"/>
    <s v="Depression"/>
    <x v="3"/>
    <n v="77"/>
    <x v="0"/>
    <x v="0"/>
    <x v="1"/>
    <x v="1"/>
    <x v="0"/>
    <n v="31"/>
    <x v="1"/>
  </r>
  <r>
    <x v="640"/>
    <s v="Adelind Chisnell"/>
    <x v="0"/>
    <d v="2001-05-19T00:00:00"/>
    <d v="2024-03-01T00:00:00"/>
    <d v="1899-12-30T08:46:00"/>
    <x v="1"/>
    <s v="Headache"/>
    <s v="Depression"/>
    <x v="1"/>
    <n v="154"/>
    <x v="0"/>
    <x v="1"/>
    <x v="1"/>
    <x v="0"/>
    <x v="0"/>
    <n v="23"/>
    <x v="1"/>
  </r>
  <r>
    <x v="641"/>
    <s v="Bourke Mummery"/>
    <x v="1"/>
    <d v="2002-09-08T00:00:00"/>
    <d v="2024-02-01T00:00:00"/>
    <d v="1899-12-30T13:34:00"/>
    <x v="1"/>
    <s v="Fatigue"/>
    <s v="Stress"/>
    <x v="2"/>
    <n v="49"/>
    <x v="1"/>
    <x v="0"/>
    <x v="2"/>
    <x v="1"/>
    <x v="0"/>
    <n v="22"/>
    <x v="1"/>
  </r>
  <r>
    <x v="642"/>
    <s v="Joachim Studde"/>
    <x v="1"/>
    <d v="2002-05-31T00:00:00"/>
    <d v="2024-04-08T00:00:00"/>
    <d v="1899-12-30T08:18:00"/>
    <x v="3"/>
    <s v="Fatigue"/>
    <s v="Depression"/>
    <x v="0"/>
    <n v="49"/>
    <x v="0"/>
    <x v="0"/>
    <x v="2"/>
    <x v="0"/>
    <x v="0"/>
    <n v="22"/>
    <x v="1"/>
  </r>
  <r>
    <x v="643"/>
    <s v="Fin Easthope"/>
    <x v="1"/>
    <d v="1985-08-31T00:00:00"/>
    <d v="2024-06-05T00:00:00"/>
    <d v="1899-12-30T11:38:00"/>
    <x v="5"/>
    <s v="Back Pain"/>
    <s v="Depression"/>
    <x v="5"/>
    <n v="182"/>
    <x v="2"/>
    <x v="0"/>
    <x v="1"/>
    <x v="0"/>
    <x v="0"/>
    <n v="39"/>
    <x v="0"/>
  </r>
  <r>
    <x v="644"/>
    <s v="Dahlia Jurczik"/>
    <x v="0"/>
    <d v="1950-08-14T00:00:00"/>
    <d v="2024-04-13T00:00:00"/>
    <d v="1899-12-30T11:09:00"/>
    <x v="2"/>
    <s v="Loss of Appetite"/>
    <s v="Mood Swings"/>
    <x v="9"/>
    <n v="168"/>
    <x v="2"/>
    <x v="2"/>
    <x v="1"/>
    <x v="0"/>
    <x v="0"/>
    <n v="74"/>
    <x v="2"/>
  </r>
  <r>
    <x v="645"/>
    <s v="Clovis Stannion"/>
    <x v="0"/>
    <d v="2004-10-25T00:00:00"/>
    <d v="2024-04-24T00:00:00"/>
    <d v="1899-12-30T14:23:00"/>
    <x v="1"/>
    <s v="Fatigue"/>
    <s v="Stress"/>
    <x v="2"/>
    <n v="56"/>
    <x v="0"/>
    <x v="1"/>
    <x v="2"/>
    <x v="0"/>
    <x v="0"/>
    <n v="20"/>
    <x v="1"/>
  </r>
  <r>
    <x v="646"/>
    <s v="Earlie Jacquest"/>
    <x v="1"/>
    <d v="1973-03-23T00:00:00"/>
    <d v="2024-03-30T00:00:00"/>
    <d v="1899-12-30T11:12:00"/>
    <x v="2"/>
    <s v="Fatigue"/>
    <s v="Mood Swings"/>
    <x v="2"/>
    <n v="77"/>
    <x v="0"/>
    <x v="0"/>
    <x v="0"/>
    <x v="0"/>
    <x v="0"/>
    <n v="51"/>
    <x v="0"/>
  </r>
  <r>
    <x v="647"/>
    <s v="Rich Avesque"/>
    <x v="1"/>
    <d v="1998-09-24T00:00:00"/>
    <d v="2024-01-13T00:00:00"/>
    <d v="1899-12-30T13:50:00"/>
    <x v="3"/>
    <s v="Headache"/>
    <s v="Depression"/>
    <x v="2"/>
    <n v="140"/>
    <x v="0"/>
    <x v="0"/>
    <x v="0"/>
    <x v="0"/>
    <x v="0"/>
    <n v="26"/>
    <x v="1"/>
  </r>
  <r>
    <x v="648"/>
    <s v="Aarika Hallex"/>
    <x v="0"/>
    <d v="1984-09-20T00:00:00"/>
    <d v="2024-03-30T00:00:00"/>
    <d v="1899-12-30T09:53:00"/>
    <x v="0"/>
    <s v="Back Pain"/>
    <s v="Depression"/>
    <x v="5"/>
    <n v="56"/>
    <x v="1"/>
    <x v="2"/>
    <x v="1"/>
    <x v="0"/>
    <x v="0"/>
    <n v="40"/>
    <x v="0"/>
  </r>
  <r>
    <x v="649"/>
    <s v="Lindsey Fullager"/>
    <x v="1"/>
    <d v="1981-10-18T00:00:00"/>
    <d v="2024-05-10T00:00:00"/>
    <d v="1899-12-30T13:05:00"/>
    <x v="3"/>
    <s v="Headache"/>
    <s v="Anxiety"/>
    <x v="1"/>
    <n v="7"/>
    <x v="0"/>
    <x v="0"/>
    <x v="0"/>
    <x v="1"/>
    <x v="0"/>
    <n v="43"/>
    <x v="0"/>
  </r>
  <r>
    <x v="650"/>
    <s v="Mick Billingham"/>
    <x v="1"/>
    <d v="1999-10-24T00:00:00"/>
    <d v="2024-03-14T00:00:00"/>
    <d v="1899-12-30T12:16:00"/>
    <x v="3"/>
    <s v="Insomnia"/>
    <s v="Anxiety"/>
    <x v="3"/>
    <n v="140"/>
    <x v="0"/>
    <x v="1"/>
    <x v="2"/>
    <x v="0"/>
    <x v="0"/>
    <n v="25"/>
    <x v="1"/>
  </r>
  <r>
    <x v="651"/>
    <s v="Thayne Cookney"/>
    <x v="1"/>
    <d v="1976-03-06T00:00:00"/>
    <d v="2024-04-09T00:00:00"/>
    <d v="1899-12-30T08:44:00"/>
    <x v="0"/>
    <s v="Back Pain"/>
    <s v="Depression"/>
    <x v="1"/>
    <n v="140"/>
    <x v="2"/>
    <x v="0"/>
    <x v="1"/>
    <x v="1"/>
    <x v="0"/>
    <n v="48"/>
    <x v="0"/>
  </r>
  <r>
    <x v="652"/>
    <s v="Maddie Klemt"/>
    <x v="0"/>
    <d v="1984-09-24T00:00:00"/>
    <d v="2024-04-24T00:00:00"/>
    <d v="1899-12-30T11:28:00"/>
    <x v="0"/>
    <s v="Insomnia"/>
    <s v="Mood Swings"/>
    <x v="2"/>
    <n v="119"/>
    <x v="0"/>
    <x v="2"/>
    <x v="1"/>
    <x v="0"/>
    <x v="0"/>
    <n v="40"/>
    <x v="0"/>
  </r>
  <r>
    <x v="653"/>
    <s v="Trisha Guppey"/>
    <x v="0"/>
    <d v="2003-04-06T00:00:00"/>
    <d v="2024-04-29T00:00:00"/>
    <d v="1899-12-30T09:15:00"/>
    <x v="3"/>
    <s v="Back Pain"/>
    <s v="Stress"/>
    <x v="2"/>
    <n v="21"/>
    <x v="2"/>
    <x v="1"/>
    <x v="0"/>
    <x v="0"/>
    <x v="0"/>
    <n v="21"/>
    <x v="1"/>
  </r>
  <r>
    <x v="654"/>
    <s v="Kin Binnell"/>
    <x v="1"/>
    <d v="1995-11-23T00:00:00"/>
    <d v="2024-02-19T00:00:00"/>
    <d v="1899-12-30T13:35:00"/>
    <x v="2"/>
    <s v="Back Pain"/>
    <s v="Mood Swings"/>
    <x v="3"/>
    <n v="105"/>
    <x v="0"/>
    <x v="1"/>
    <x v="2"/>
    <x v="0"/>
    <x v="0"/>
    <n v="29"/>
    <x v="1"/>
  </r>
  <r>
    <x v="655"/>
    <s v="Shantee Trench"/>
    <x v="0"/>
    <d v="2005-06-28T00:00:00"/>
    <d v="2024-05-27T00:00:00"/>
    <d v="1899-12-30T09:52:00"/>
    <x v="0"/>
    <s v="High Blood Pressure"/>
    <s v="Irritability"/>
    <x v="5"/>
    <n v="14"/>
    <x v="2"/>
    <x v="0"/>
    <x v="1"/>
    <x v="0"/>
    <x v="0"/>
    <n v="19"/>
    <x v="1"/>
  </r>
  <r>
    <x v="656"/>
    <s v="Rozanne Kentish"/>
    <x v="0"/>
    <d v="1999-02-16T00:00:00"/>
    <d v="2024-01-10T00:00:00"/>
    <d v="1899-12-30T17:48:00"/>
    <x v="3"/>
    <s v="High Blood Pressure"/>
    <s v="Mood Swings"/>
    <x v="5"/>
    <n v="112"/>
    <x v="0"/>
    <x v="2"/>
    <x v="1"/>
    <x v="0"/>
    <x v="0"/>
    <n v="26"/>
    <x v="1"/>
  </r>
  <r>
    <x v="657"/>
    <s v="Ike Hallgalley"/>
    <x v="1"/>
    <d v="2000-12-18T00:00:00"/>
    <d v="2024-02-24T00:00:00"/>
    <d v="1899-12-30T18:49:00"/>
    <x v="2"/>
    <s v="High Blood Pressure"/>
    <s v="Depression"/>
    <x v="2"/>
    <n v="168"/>
    <x v="0"/>
    <x v="1"/>
    <x v="0"/>
    <x v="0"/>
    <x v="0"/>
    <n v="24"/>
    <x v="1"/>
  </r>
  <r>
    <x v="658"/>
    <s v="Albert Whelband"/>
    <x v="1"/>
    <d v="2002-08-23T00:00:00"/>
    <d v="2024-05-16T00:00:00"/>
    <d v="1899-12-30T17:55:00"/>
    <x v="2"/>
    <s v="Headache"/>
    <s v="Irritability"/>
    <x v="0"/>
    <n v="168"/>
    <x v="0"/>
    <x v="1"/>
    <x v="1"/>
    <x v="0"/>
    <x v="0"/>
    <n v="22"/>
    <x v="1"/>
  </r>
  <r>
    <x v="659"/>
    <s v="Garth Care"/>
    <x v="1"/>
    <d v="1992-09-01T00:00:00"/>
    <d v="2024-05-02T00:00:00"/>
    <d v="1899-12-30T19:08:00"/>
    <x v="5"/>
    <s v="High Blood Pressure"/>
    <s v="Depression"/>
    <x v="3"/>
    <n v="14"/>
    <x v="2"/>
    <x v="0"/>
    <x v="0"/>
    <x v="1"/>
    <x v="0"/>
    <n v="32"/>
    <x v="1"/>
  </r>
  <r>
    <x v="660"/>
    <s v="Yale Heinicke"/>
    <x v="1"/>
    <d v="2005-08-15T00:00:00"/>
    <d v="2024-01-10T00:00:00"/>
    <d v="1899-12-30T17:09:00"/>
    <x v="3"/>
    <s v="Back Pain"/>
    <s v="Depression"/>
    <x v="3"/>
    <n v="21"/>
    <x v="2"/>
    <x v="2"/>
    <x v="0"/>
    <x v="0"/>
    <x v="0"/>
    <n v="19"/>
    <x v="1"/>
  </r>
  <r>
    <x v="661"/>
    <s v="Marabel Wooddisse"/>
    <x v="0"/>
    <d v="1997-07-18T00:00:00"/>
    <d v="2024-01-03T00:00:00"/>
    <d v="1899-12-30T09:56:00"/>
    <x v="2"/>
    <s v="Headache"/>
    <s v="Stress"/>
    <x v="5"/>
    <n v="77"/>
    <x v="1"/>
    <x v="2"/>
    <x v="1"/>
    <x v="1"/>
    <x v="0"/>
    <n v="27"/>
    <x v="1"/>
  </r>
  <r>
    <x v="662"/>
    <s v="Gertrude Coldrick"/>
    <x v="0"/>
    <d v="1970-10-23T00:00:00"/>
    <d v="2024-03-15T00:00:00"/>
    <d v="1899-12-30T12:35:00"/>
    <x v="3"/>
    <s v="Insomnia"/>
    <s v="Depression"/>
    <x v="2"/>
    <n v="105"/>
    <x v="2"/>
    <x v="0"/>
    <x v="2"/>
    <x v="0"/>
    <x v="0"/>
    <n v="54"/>
    <x v="0"/>
  </r>
  <r>
    <x v="663"/>
    <s v="Tiffany Ricardin"/>
    <x v="0"/>
    <d v="1992-08-23T00:00:00"/>
    <d v="2024-03-14T00:00:00"/>
    <d v="1899-12-30T10:29:00"/>
    <x v="3"/>
    <s v="Fatigue"/>
    <s v="Mood Swings"/>
    <x v="2"/>
    <n v="21"/>
    <x v="2"/>
    <x v="1"/>
    <x v="0"/>
    <x v="1"/>
    <x v="0"/>
    <n v="32"/>
    <x v="1"/>
  </r>
  <r>
    <x v="664"/>
    <s v="Kamila McDonagh"/>
    <x v="0"/>
    <d v="1984-01-25T00:00:00"/>
    <d v="2024-03-16T00:00:00"/>
    <d v="1899-12-30T12:43:00"/>
    <x v="1"/>
    <s v="Back Pain"/>
    <s v="Irritability"/>
    <x v="5"/>
    <n v="140"/>
    <x v="1"/>
    <x v="0"/>
    <x v="2"/>
    <x v="0"/>
    <x v="1"/>
    <n v="41"/>
    <x v="0"/>
  </r>
  <r>
    <x v="665"/>
    <s v="Delano Cranstoun"/>
    <x v="1"/>
    <d v="2005-08-13T00:00:00"/>
    <d v="2024-04-07T00:00:00"/>
    <d v="1899-12-30T19:17:00"/>
    <x v="0"/>
    <s v="Back Pain"/>
    <s v="Stress"/>
    <x v="1"/>
    <n v="63"/>
    <x v="0"/>
    <x v="1"/>
    <x v="1"/>
    <x v="0"/>
    <x v="0"/>
    <n v="19"/>
    <x v="1"/>
  </r>
  <r>
    <x v="666"/>
    <s v="Beitris Lytle"/>
    <x v="0"/>
    <d v="2001-04-11T00:00:00"/>
    <d v="2024-02-17T00:00:00"/>
    <d v="1899-12-30T11:24:00"/>
    <x v="5"/>
    <s v="Back Pain"/>
    <s v="Anxiety"/>
    <x v="2"/>
    <n v="133"/>
    <x v="2"/>
    <x v="1"/>
    <x v="2"/>
    <x v="1"/>
    <x v="0"/>
    <n v="23"/>
    <x v="1"/>
  </r>
  <r>
    <x v="667"/>
    <s v="Bili Husthwaite"/>
    <x v="0"/>
    <d v="1966-07-23T00:00:00"/>
    <d v="2024-02-24T00:00:00"/>
    <d v="1899-12-30T12:14:00"/>
    <x v="3"/>
    <s v="Back Pain"/>
    <s v="Mood Swings"/>
    <x v="3"/>
    <n v="154"/>
    <x v="1"/>
    <x v="0"/>
    <x v="2"/>
    <x v="1"/>
    <x v="1"/>
    <n v="58"/>
    <x v="0"/>
  </r>
  <r>
    <x v="668"/>
    <s v="Chicky Perello"/>
    <x v="1"/>
    <d v="2001-10-10T00:00:00"/>
    <d v="2024-04-27T00:00:00"/>
    <d v="1899-12-30T09:42:00"/>
    <x v="0"/>
    <s v="Back Pain"/>
    <s v="Mood Swings"/>
    <x v="3"/>
    <n v="147"/>
    <x v="0"/>
    <x v="1"/>
    <x v="1"/>
    <x v="0"/>
    <x v="0"/>
    <n v="23"/>
    <x v="1"/>
  </r>
  <r>
    <x v="669"/>
    <s v="Silva McKimm"/>
    <x v="0"/>
    <d v="2002-07-31T00:00:00"/>
    <d v="2024-04-23T00:00:00"/>
    <d v="1899-12-30T09:19:00"/>
    <x v="1"/>
    <s v="Back Pain"/>
    <s v="Depression"/>
    <x v="5"/>
    <n v="28"/>
    <x v="2"/>
    <x v="2"/>
    <x v="2"/>
    <x v="0"/>
    <x v="0"/>
    <n v="22"/>
    <x v="1"/>
  </r>
  <r>
    <x v="670"/>
    <s v="Kameko Easun"/>
    <x v="0"/>
    <d v="1991-10-14T00:00:00"/>
    <d v="2024-04-26T00:00:00"/>
    <d v="1899-12-30T08:19:00"/>
    <x v="0"/>
    <s v="Insomnia"/>
    <s v="Anxiety"/>
    <x v="0"/>
    <n v="56"/>
    <x v="0"/>
    <x v="1"/>
    <x v="2"/>
    <x v="0"/>
    <x v="0"/>
    <n v="33"/>
    <x v="1"/>
  </r>
  <r>
    <x v="671"/>
    <s v="Rockey Stedman"/>
    <x v="1"/>
    <d v="2000-08-09T00:00:00"/>
    <d v="2024-03-13T00:00:00"/>
    <d v="1899-12-30T14:39:00"/>
    <x v="1"/>
    <s v="High Blood Pressure"/>
    <s v="Anxiety"/>
    <x v="0"/>
    <n v="63"/>
    <x v="2"/>
    <x v="2"/>
    <x v="2"/>
    <x v="0"/>
    <x v="0"/>
    <n v="24"/>
    <x v="1"/>
  </r>
  <r>
    <x v="672"/>
    <s v="Danny Doveston"/>
    <x v="1"/>
    <d v="1998-07-20T00:00:00"/>
    <d v="2024-05-27T00:00:00"/>
    <d v="1899-12-30T09:53:00"/>
    <x v="3"/>
    <s v="Headache"/>
    <s v="Depression"/>
    <x v="3"/>
    <n v="70"/>
    <x v="0"/>
    <x v="0"/>
    <x v="2"/>
    <x v="0"/>
    <x v="0"/>
    <n v="26"/>
    <x v="1"/>
  </r>
  <r>
    <x v="673"/>
    <s v="Alistair Twiddell"/>
    <x v="1"/>
    <d v="2002-02-11T00:00:00"/>
    <d v="2024-05-21T00:00:00"/>
    <d v="1899-12-30T14:31:00"/>
    <x v="2"/>
    <s v="Back Pain"/>
    <s v="Irritability"/>
    <x v="0"/>
    <n v="126"/>
    <x v="0"/>
    <x v="0"/>
    <x v="2"/>
    <x v="0"/>
    <x v="0"/>
    <n v="23"/>
    <x v="1"/>
  </r>
  <r>
    <x v="674"/>
    <s v="Guenevere Wellings"/>
    <x v="0"/>
    <d v="2004-01-09T00:00:00"/>
    <d v="2024-02-05T00:00:00"/>
    <d v="1899-12-30T12:19:00"/>
    <x v="3"/>
    <s v="Headache"/>
    <s v="Depression"/>
    <x v="5"/>
    <n v="140"/>
    <x v="0"/>
    <x v="1"/>
    <x v="2"/>
    <x v="0"/>
    <x v="0"/>
    <n v="21"/>
    <x v="1"/>
  </r>
  <r>
    <x v="675"/>
    <s v="Howey D'Elia"/>
    <x v="1"/>
    <d v="1962-11-29T00:00:00"/>
    <d v="2024-05-25T00:00:00"/>
    <d v="1899-12-30T09:48:00"/>
    <x v="3"/>
    <s v="High Blood Pressure"/>
    <s v="Depression"/>
    <x v="0"/>
    <n v="126"/>
    <x v="0"/>
    <x v="0"/>
    <x v="0"/>
    <x v="0"/>
    <x v="0"/>
    <n v="62"/>
    <x v="2"/>
  </r>
  <r>
    <x v="676"/>
    <s v="Di Mowbray"/>
    <x v="0"/>
    <d v="2002-07-25T00:00:00"/>
    <d v="2024-04-16T00:00:00"/>
    <d v="1899-12-30T13:58:00"/>
    <x v="5"/>
    <s v="Fatigue"/>
    <s v="Depression"/>
    <x v="3"/>
    <n v="112"/>
    <x v="0"/>
    <x v="0"/>
    <x v="0"/>
    <x v="0"/>
    <x v="0"/>
    <n v="22"/>
    <x v="1"/>
  </r>
  <r>
    <x v="677"/>
    <s v="Montgomery Mellody"/>
    <x v="1"/>
    <d v="2003-01-15T00:00:00"/>
    <d v="2024-02-17T00:00:00"/>
    <d v="1899-12-30T16:38:00"/>
    <x v="0"/>
    <s v="High Blood Pressure"/>
    <s v="Anxiety"/>
    <x v="1"/>
    <n v="70"/>
    <x v="0"/>
    <x v="0"/>
    <x v="0"/>
    <x v="0"/>
    <x v="0"/>
    <n v="22"/>
    <x v="1"/>
  </r>
  <r>
    <x v="678"/>
    <s v="Alfonse Goodyear"/>
    <x v="1"/>
    <d v="1998-01-21T00:00:00"/>
    <d v="2024-02-19T00:00:00"/>
    <d v="1899-12-30T09:37:00"/>
    <x v="0"/>
    <s v="Back Pain"/>
    <s v="Stress"/>
    <x v="1"/>
    <n v="154"/>
    <x v="0"/>
    <x v="1"/>
    <x v="1"/>
    <x v="0"/>
    <x v="0"/>
    <n v="27"/>
    <x v="1"/>
  </r>
  <r>
    <x v="679"/>
    <s v="Kathlin Merrell"/>
    <x v="0"/>
    <d v="2003-06-05T00:00:00"/>
    <d v="2024-04-10T00:00:00"/>
    <d v="1899-12-30T08:17:00"/>
    <x v="3"/>
    <s v="Insomnia"/>
    <s v="Anxiety"/>
    <x v="1"/>
    <n v="126"/>
    <x v="0"/>
    <x v="0"/>
    <x v="0"/>
    <x v="1"/>
    <x v="0"/>
    <n v="21"/>
    <x v="1"/>
  </r>
  <r>
    <x v="680"/>
    <s v="Binky Swate"/>
    <x v="1"/>
    <d v="2003-07-31T00:00:00"/>
    <d v="2024-01-28T00:00:00"/>
    <d v="1899-12-30T19:23:00"/>
    <x v="3"/>
    <s v="Headache"/>
    <s v="Irritability"/>
    <x v="2"/>
    <n v="140"/>
    <x v="1"/>
    <x v="1"/>
    <x v="0"/>
    <x v="1"/>
    <x v="0"/>
    <n v="21"/>
    <x v="1"/>
  </r>
  <r>
    <x v="681"/>
    <s v="Pasquale Witsey"/>
    <x v="1"/>
    <d v="2006-11-28T00:00:00"/>
    <d v="2024-01-07T00:00:00"/>
    <d v="1899-12-30T13:53:00"/>
    <x v="1"/>
    <s v="Fatigue"/>
    <s v="Fear"/>
    <x v="7"/>
    <n v="119"/>
    <x v="0"/>
    <x v="1"/>
    <x v="2"/>
    <x v="0"/>
    <x v="0"/>
    <n v="18"/>
    <x v="1"/>
  </r>
  <r>
    <x v="682"/>
    <s v="Rani Bucklee"/>
    <x v="0"/>
    <d v="1982-02-20T00:00:00"/>
    <d v="2024-03-21T00:00:00"/>
    <d v="1899-12-30T17:42:00"/>
    <x v="1"/>
    <s v="Back Pain"/>
    <s v="Anxiety"/>
    <x v="1"/>
    <n v="21"/>
    <x v="2"/>
    <x v="0"/>
    <x v="2"/>
    <x v="0"/>
    <x v="0"/>
    <n v="43"/>
    <x v="0"/>
  </r>
  <r>
    <x v="683"/>
    <s v="Pavla Haggis"/>
    <x v="0"/>
    <d v="1999-03-14T00:00:00"/>
    <d v="2024-05-01T00:00:00"/>
    <d v="1899-12-30T09:28:00"/>
    <x v="0"/>
    <s v="High Blood Pressure"/>
    <s v="Anxiety"/>
    <x v="3"/>
    <n v="175"/>
    <x v="2"/>
    <x v="0"/>
    <x v="2"/>
    <x v="1"/>
    <x v="0"/>
    <n v="25"/>
    <x v="1"/>
  </r>
  <r>
    <x v="684"/>
    <s v="Benny Budding"/>
    <x v="0"/>
    <d v="1985-10-28T00:00:00"/>
    <d v="2024-04-04T00:00:00"/>
    <d v="1899-12-30T10:48:00"/>
    <x v="3"/>
    <s v="Fatigue"/>
    <s v="Irritability"/>
    <x v="2"/>
    <n v="140"/>
    <x v="1"/>
    <x v="0"/>
    <x v="0"/>
    <x v="1"/>
    <x v="0"/>
    <n v="39"/>
    <x v="0"/>
  </r>
  <r>
    <x v="685"/>
    <s v="Durand Walstow"/>
    <x v="1"/>
    <d v="1961-08-08T00:00:00"/>
    <d v="2024-03-30T00:00:00"/>
    <d v="1899-12-30T08:28:00"/>
    <x v="3"/>
    <s v="High Blood Pressure"/>
    <s v="Anxiety"/>
    <x v="1"/>
    <n v="140"/>
    <x v="0"/>
    <x v="0"/>
    <x v="0"/>
    <x v="1"/>
    <x v="0"/>
    <n v="63"/>
    <x v="2"/>
  </r>
  <r>
    <x v="686"/>
    <s v="Padgett Giorio"/>
    <x v="1"/>
    <d v="2000-01-19T00:00:00"/>
    <d v="2024-05-16T00:00:00"/>
    <d v="1899-12-30T08:35:00"/>
    <x v="3"/>
    <s v="Back Pain"/>
    <s v="Irritability"/>
    <x v="2"/>
    <n v="49"/>
    <x v="2"/>
    <x v="0"/>
    <x v="0"/>
    <x v="0"/>
    <x v="0"/>
    <n v="25"/>
    <x v="1"/>
  </r>
  <r>
    <x v="687"/>
    <s v="Monica Porkiss"/>
    <x v="0"/>
    <d v="1998-07-10T00:00:00"/>
    <d v="2024-01-31T00:00:00"/>
    <d v="1899-12-30T09:29:00"/>
    <x v="3"/>
    <s v="Fatigue"/>
    <s v="Anxiety"/>
    <x v="3"/>
    <n v="63"/>
    <x v="2"/>
    <x v="0"/>
    <x v="2"/>
    <x v="0"/>
    <x v="0"/>
    <n v="26"/>
    <x v="1"/>
  </r>
  <r>
    <x v="688"/>
    <s v="Ranice Willisch"/>
    <x v="0"/>
    <d v="2006-12-16T00:00:00"/>
    <d v="2024-05-15T00:00:00"/>
    <d v="1899-12-30T08:28:00"/>
    <x v="1"/>
    <s v="Fatigue"/>
    <s v="Anxiety"/>
    <x v="11"/>
    <n v="98"/>
    <x v="1"/>
    <x v="0"/>
    <x v="2"/>
    <x v="0"/>
    <x v="0"/>
    <n v="18"/>
    <x v="1"/>
  </r>
  <r>
    <x v="689"/>
    <s v="Cleon Bemment"/>
    <x v="1"/>
    <d v="1994-09-03T00:00:00"/>
    <d v="2024-02-04T00:00:00"/>
    <d v="1899-12-30T16:59:00"/>
    <x v="3"/>
    <s v="Insomnia"/>
    <s v="Depression"/>
    <x v="0"/>
    <n v="42"/>
    <x v="2"/>
    <x v="1"/>
    <x v="0"/>
    <x v="0"/>
    <x v="0"/>
    <n v="30"/>
    <x v="1"/>
  </r>
  <r>
    <x v="690"/>
    <s v="Althea Kyberd"/>
    <x v="0"/>
    <d v="1999-08-19T00:00:00"/>
    <d v="2024-01-29T00:00:00"/>
    <d v="1899-12-30T09:25:00"/>
    <x v="5"/>
    <s v="Back Pain"/>
    <s v="Depression"/>
    <x v="1"/>
    <n v="42"/>
    <x v="0"/>
    <x v="0"/>
    <x v="2"/>
    <x v="0"/>
    <x v="0"/>
    <n v="25"/>
    <x v="1"/>
  </r>
  <r>
    <x v="691"/>
    <s v="Antoine Dunderdale"/>
    <x v="1"/>
    <d v="1974-10-26T00:00:00"/>
    <d v="2024-06-20T00:00:00"/>
    <d v="1899-12-30T09:37:00"/>
    <x v="2"/>
    <s v="Fatigue"/>
    <s v="Depression"/>
    <x v="0"/>
    <n v="133"/>
    <x v="1"/>
    <x v="1"/>
    <x v="0"/>
    <x v="1"/>
    <x v="0"/>
    <n v="50"/>
    <x v="0"/>
  </r>
  <r>
    <x v="692"/>
    <s v="Henrie Flagg"/>
    <x v="0"/>
    <d v="2004-11-25T00:00:00"/>
    <d v="2024-03-23T00:00:00"/>
    <d v="1899-12-30T18:28:00"/>
    <x v="1"/>
    <s v="Insomnia"/>
    <s v="Depression"/>
    <x v="1"/>
    <n v="98"/>
    <x v="2"/>
    <x v="1"/>
    <x v="1"/>
    <x v="0"/>
    <x v="0"/>
    <n v="20"/>
    <x v="1"/>
  </r>
  <r>
    <x v="693"/>
    <s v="Tonya Bunker"/>
    <x v="0"/>
    <d v="1980-05-16T00:00:00"/>
    <d v="2024-05-19T00:00:00"/>
    <d v="1899-12-30T08:54:00"/>
    <x v="3"/>
    <s v="Headache"/>
    <s v="Irritability"/>
    <x v="3"/>
    <n v="14"/>
    <x v="2"/>
    <x v="0"/>
    <x v="1"/>
    <x v="1"/>
    <x v="0"/>
    <n v="44"/>
    <x v="0"/>
  </r>
  <r>
    <x v="694"/>
    <s v="Jamey Sambell"/>
    <x v="1"/>
    <d v="1981-01-12T00:00:00"/>
    <d v="2024-02-18T00:00:00"/>
    <d v="1899-12-30T08:00:00"/>
    <x v="0"/>
    <s v="Back Pain"/>
    <s v="Anxiety"/>
    <x v="3"/>
    <n v="105"/>
    <x v="0"/>
    <x v="0"/>
    <x v="0"/>
    <x v="0"/>
    <x v="0"/>
    <n v="44"/>
    <x v="0"/>
  </r>
  <r>
    <x v="695"/>
    <s v="Orelee Creswell"/>
    <x v="0"/>
    <d v="2004-03-13T00:00:00"/>
    <d v="2024-06-11T00:00:00"/>
    <d v="1899-12-30T09:26:00"/>
    <x v="0"/>
    <s v="Fatigue"/>
    <s v="Depression"/>
    <x v="0"/>
    <n v="91"/>
    <x v="1"/>
    <x v="0"/>
    <x v="1"/>
    <x v="1"/>
    <x v="0"/>
    <n v="20"/>
    <x v="1"/>
  </r>
  <r>
    <x v="696"/>
    <s v="Veronique Draisey"/>
    <x v="0"/>
    <d v="1992-05-18T00:00:00"/>
    <d v="2024-01-21T00:00:00"/>
    <d v="1899-12-30T16:42:00"/>
    <x v="5"/>
    <s v="Fatigue"/>
    <s v="Anxiety"/>
    <x v="3"/>
    <n v="154"/>
    <x v="0"/>
    <x v="0"/>
    <x v="0"/>
    <x v="0"/>
    <x v="0"/>
    <n v="32"/>
    <x v="1"/>
  </r>
  <r>
    <x v="697"/>
    <s v="Bronson Steels"/>
    <x v="1"/>
    <d v="1949-08-27T00:00:00"/>
    <d v="2024-02-03T00:00:00"/>
    <d v="1899-12-30T10:29:00"/>
    <x v="2"/>
    <s v="Shortness of Breath"/>
    <s v="Loneliness"/>
    <x v="6"/>
    <n v="70"/>
    <x v="0"/>
    <x v="1"/>
    <x v="2"/>
    <x v="0"/>
    <x v="0"/>
    <n v="75"/>
    <x v="2"/>
  </r>
  <r>
    <x v="698"/>
    <s v="Nicolina Earlam"/>
    <x v="0"/>
    <d v="1995-07-06T00:00:00"/>
    <d v="2024-01-31T00:00:00"/>
    <d v="1899-12-30T10:02:00"/>
    <x v="1"/>
    <s v="Insomnia"/>
    <s v="Depression"/>
    <x v="1"/>
    <n v="112"/>
    <x v="2"/>
    <x v="2"/>
    <x v="1"/>
    <x v="0"/>
    <x v="0"/>
    <n v="29"/>
    <x v="1"/>
  </r>
  <r>
    <x v="699"/>
    <s v="Jillene Crotty"/>
    <x v="0"/>
    <d v="1994-12-12T00:00:00"/>
    <d v="2024-04-11T00:00:00"/>
    <d v="1899-12-30T11:11:00"/>
    <x v="5"/>
    <s v="Insomnia"/>
    <s v="Depression"/>
    <x v="2"/>
    <n v="133"/>
    <x v="1"/>
    <x v="0"/>
    <x v="1"/>
    <x v="1"/>
    <x v="0"/>
    <n v="30"/>
    <x v="1"/>
  </r>
  <r>
    <x v="700"/>
    <s v="Conrade Fake"/>
    <x v="1"/>
    <d v="1986-02-23T00:00:00"/>
    <d v="2024-05-01T00:00:00"/>
    <d v="1899-12-30T12:06:00"/>
    <x v="1"/>
    <s v="Back Pain"/>
    <s v="Depression"/>
    <x v="1"/>
    <n v="182"/>
    <x v="2"/>
    <x v="0"/>
    <x v="0"/>
    <x v="1"/>
    <x v="0"/>
    <n v="39"/>
    <x v="0"/>
  </r>
  <r>
    <x v="701"/>
    <s v="Alane Aldam"/>
    <x v="0"/>
    <d v="1990-05-18T00:00:00"/>
    <d v="2024-02-10T00:00:00"/>
    <d v="1899-12-30T12:01:00"/>
    <x v="5"/>
    <s v="High Blood Pressure"/>
    <s v="Irritability"/>
    <x v="3"/>
    <n v="119"/>
    <x v="1"/>
    <x v="2"/>
    <x v="2"/>
    <x v="0"/>
    <x v="0"/>
    <n v="34"/>
    <x v="1"/>
  </r>
  <r>
    <x v="702"/>
    <s v="Frederigo Sprowell"/>
    <x v="1"/>
    <d v="2003-06-17T00:00:00"/>
    <d v="2024-02-06T00:00:00"/>
    <d v="1899-12-30T08:45:00"/>
    <x v="3"/>
    <s v="Back Pain"/>
    <s v="Depression"/>
    <x v="2"/>
    <n v="105"/>
    <x v="2"/>
    <x v="2"/>
    <x v="0"/>
    <x v="0"/>
    <x v="0"/>
    <n v="21"/>
    <x v="1"/>
  </r>
  <r>
    <x v="703"/>
    <s v="Jude Grier"/>
    <x v="1"/>
    <d v="1992-05-15T00:00:00"/>
    <d v="2024-03-29T00:00:00"/>
    <d v="1899-12-30T14:10:00"/>
    <x v="1"/>
    <s v="High Blood Pressure"/>
    <s v="Anxiety"/>
    <x v="2"/>
    <n v="70"/>
    <x v="1"/>
    <x v="2"/>
    <x v="0"/>
    <x v="1"/>
    <x v="0"/>
    <n v="32"/>
    <x v="1"/>
  </r>
  <r>
    <x v="704"/>
    <s v="Aldrich Ferson"/>
    <x v="1"/>
    <d v="1980-05-06T00:00:00"/>
    <d v="2024-02-06T00:00:00"/>
    <d v="1899-12-30T16:36:00"/>
    <x v="1"/>
    <s v="Back Pain"/>
    <s v="Irritability"/>
    <x v="1"/>
    <n v="14"/>
    <x v="2"/>
    <x v="0"/>
    <x v="2"/>
    <x v="0"/>
    <x v="0"/>
    <n v="44"/>
    <x v="0"/>
  </r>
  <r>
    <x v="705"/>
    <s v="Cindee Sherewood"/>
    <x v="0"/>
    <d v="2000-03-12T00:00:00"/>
    <d v="2024-02-03T00:00:00"/>
    <d v="1899-12-30T09:27:00"/>
    <x v="3"/>
    <s v="Fatigue"/>
    <s v="Anxiety"/>
    <x v="5"/>
    <n v="168"/>
    <x v="0"/>
    <x v="2"/>
    <x v="0"/>
    <x v="0"/>
    <x v="0"/>
    <n v="24"/>
    <x v="1"/>
  </r>
  <r>
    <x v="706"/>
    <s v="Eileen Pavlishchev"/>
    <x v="0"/>
    <d v="2003-05-05T00:00:00"/>
    <d v="2024-03-17T00:00:00"/>
    <d v="1899-12-30T16:16:00"/>
    <x v="0"/>
    <s v="Insomnia"/>
    <s v="Mood Swings"/>
    <x v="2"/>
    <n v="70"/>
    <x v="2"/>
    <x v="0"/>
    <x v="2"/>
    <x v="1"/>
    <x v="0"/>
    <n v="21"/>
    <x v="1"/>
  </r>
  <r>
    <x v="707"/>
    <s v="Doralyn Copin"/>
    <x v="0"/>
    <d v="1981-04-13T00:00:00"/>
    <d v="2024-05-21T00:00:00"/>
    <d v="1899-12-30T12:04:00"/>
    <x v="1"/>
    <s v="Fatigue"/>
    <s v="Stress"/>
    <x v="3"/>
    <n v="154"/>
    <x v="0"/>
    <x v="1"/>
    <x v="0"/>
    <x v="0"/>
    <x v="0"/>
    <n v="43"/>
    <x v="0"/>
  </r>
  <r>
    <x v="708"/>
    <s v="Olin Gullivent"/>
    <x v="1"/>
    <d v="2000-10-27T00:00:00"/>
    <d v="2024-02-01T00:00:00"/>
    <d v="1899-12-30T10:56:00"/>
    <x v="3"/>
    <s v="Insomnia"/>
    <s v="Irritability"/>
    <x v="2"/>
    <n v="42"/>
    <x v="0"/>
    <x v="0"/>
    <x v="0"/>
    <x v="0"/>
    <x v="0"/>
    <n v="24"/>
    <x v="1"/>
  </r>
  <r>
    <x v="709"/>
    <s v="Kare Heggadon"/>
    <x v="0"/>
    <d v="1993-01-08T00:00:00"/>
    <d v="2024-06-07T00:00:00"/>
    <d v="1899-12-30T12:12:00"/>
    <x v="0"/>
    <s v="Back Pain"/>
    <s v="Stress"/>
    <x v="2"/>
    <n v="126"/>
    <x v="2"/>
    <x v="0"/>
    <x v="0"/>
    <x v="1"/>
    <x v="0"/>
    <n v="32"/>
    <x v="1"/>
  </r>
  <r>
    <x v="710"/>
    <s v="Bili Kenewell"/>
    <x v="0"/>
    <d v="1970-08-31T00:00:00"/>
    <d v="2024-05-14T00:00:00"/>
    <d v="1899-12-30T14:51:00"/>
    <x v="3"/>
    <s v="Headache"/>
    <s v="Stress"/>
    <x v="2"/>
    <n v="49"/>
    <x v="2"/>
    <x v="2"/>
    <x v="0"/>
    <x v="1"/>
    <x v="0"/>
    <n v="54"/>
    <x v="0"/>
  </r>
  <r>
    <x v="711"/>
    <s v="Kelly Grimsey"/>
    <x v="0"/>
    <d v="1995-06-28T00:00:00"/>
    <d v="2024-05-20T00:00:00"/>
    <d v="1899-12-30T12:42:00"/>
    <x v="0"/>
    <s v="Fatigue"/>
    <s v="Anxiety"/>
    <x v="3"/>
    <n v="105"/>
    <x v="2"/>
    <x v="0"/>
    <x v="1"/>
    <x v="0"/>
    <x v="0"/>
    <n v="29"/>
    <x v="1"/>
  </r>
  <r>
    <x v="712"/>
    <s v="Mitchael Leadley"/>
    <x v="1"/>
    <d v="1998-01-05T00:00:00"/>
    <d v="2024-06-17T00:00:00"/>
    <d v="1899-12-30T11:59:00"/>
    <x v="1"/>
    <s v="Headache"/>
    <s v="Stress"/>
    <x v="5"/>
    <n v="56"/>
    <x v="0"/>
    <x v="0"/>
    <x v="0"/>
    <x v="0"/>
    <x v="0"/>
    <n v="27"/>
    <x v="1"/>
  </r>
  <r>
    <x v="713"/>
    <s v="Francesco Francesconi"/>
    <x v="1"/>
    <d v="1999-01-26T00:00:00"/>
    <d v="2024-02-20T00:00:00"/>
    <d v="1899-12-30T13:49:00"/>
    <x v="0"/>
    <s v="Back Pain"/>
    <s v="Depression"/>
    <x v="5"/>
    <n v="147"/>
    <x v="2"/>
    <x v="2"/>
    <x v="1"/>
    <x v="0"/>
    <x v="0"/>
    <n v="26"/>
    <x v="1"/>
  </r>
  <r>
    <x v="714"/>
    <s v="Bettina Cory"/>
    <x v="0"/>
    <d v="1995-10-17T00:00:00"/>
    <d v="2024-03-29T00:00:00"/>
    <d v="1899-12-30T09:48:00"/>
    <x v="3"/>
    <s v="Fatigue"/>
    <s v="Mood Swings"/>
    <x v="0"/>
    <n v="168"/>
    <x v="2"/>
    <x v="1"/>
    <x v="0"/>
    <x v="1"/>
    <x v="0"/>
    <n v="29"/>
    <x v="1"/>
  </r>
  <r>
    <x v="715"/>
    <s v="Shep Petegrew"/>
    <x v="1"/>
    <d v="2002-01-16T00:00:00"/>
    <d v="2024-06-12T00:00:00"/>
    <d v="1899-12-30T13:04:00"/>
    <x v="0"/>
    <s v="Insomnia"/>
    <s v="Anxiety"/>
    <x v="2"/>
    <n v="140"/>
    <x v="2"/>
    <x v="2"/>
    <x v="2"/>
    <x v="1"/>
    <x v="0"/>
    <n v="23"/>
    <x v="1"/>
  </r>
  <r>
    <x v="716"/>
    <s v="Sydney Georger"/>
    <x v="0"/>
    <d v="1999-07-11T00:00:00"/>
    <d v="2024-03-12T00:00:00"/>
    <d v="1899-12-30T08:19:00"/>
    <x v="2"/>
    <s v="High Blood Pressure"/>
    <s v="Depression"/>
    <x v="3"/>
    <n v="154"/>
    <x v="1"/>
    <x v="0"/>
    <x v="1"/>
    <x v="1"/>
    <x v="0"/>
    <n v="25"/>
    <x v="1"/>
  </r>
  <r>
    <x v="717"/>
    <s v="Lorens Germaine"/>
    <x v="1"/>
    <d v="1965-01-27T00:00:00"/>
    <d v="2024-05-21T00:00:00"/>
    <d v="1899-12-30T19:44:00"/>
    <x v="3"/>
    <s v="Fatigue"/>
    <s v="Irritability"/>
    <x v="5"/>
    <n v="7"/>
    <x v="0"/>
    <x v="2"/>
    <x v="1"/>
    <x v="1"/>
    <x v="0"/>
    <n v="60"/>
    <x v="2"/>
  </r>
  <r>
    <x v="718"/>
    <s v="Gasper Pifford"/>
    <x v="1"/>
    <d v="2002-08-26T00:00:00"/>
    <d v="2024-04-18T00:00:00"/>
    <d v="1899-12-30T18:49:00"/>
    <x v="0"/>
    <s v="Headache"/>
    <s v="Anxiety"/>
    <x v="1"/>
    <n v="154"/>
    <x v="1"/>
    <x v="1"/>
    <x v="0"/>
    <x v="1"/>
    <x v="0"/>
    <n v="22"/>
    <x v="1"/>
  </r>
  <r>
    <x v="719"/>
    <s v="Gwenore Cholomin"/>
    <x v="0"/>
    <d v="1998-11-13T00:00:00"/>
    <d v="2024-05-21T00:00:00"/>
    <d v="1899-12-30T09:09:00"/>
    <x v="0"/>
    <s v="Fatigue"/>
    <s v="Anxiety"/>
    <x v="1"/>
    <n v="91"/>
    <x v="2"/>
    <x v="2"/>
    <x v="2"/>
    <x v="0"/>
    <x v="0"/>
    <n v="26"/>
    <x v="1"/>
  </r>
  <r>
    <x v="720"/>
    <s v="Lay Crielly"/>
    <x v="1"/>
    <d v="1996-03-11T00:00:00"/>
    <d v="2024-03-07T00:00:00"/>
    <d v="1899-12-30T18:26:00"/>
    <x v="3"/>
    <s v="High Blood Pressure"/>
    <s v="Depression"/>
    <x v="2"/>
    <n v="42"/>
    <x v="0"/>
    <x v="1"/>
    <x v="0"/>
    <x v="0"/>
    <x v="0"/>
    <n v="28"/>
    <x v="1"/>
  </r>
  <r>
    <x v="721"/>
    <s v="Salomon Scarborough"/>
    <x v="1"/>
    <d v="2001-10-10T00:00:00"/>
    <d v="2024-05-01T00:00:00"/>
    <d v="1899-12-30T16:20:00"/>
    <x v="2"/>
    <s v="Insomnia"/>
    <s v="Irritability"/>
    <x v="5"/>
    <n v="112"/>
    <x v="0"/>
    <x v="1"/>
    <x v="1"/>
    <x v="0"/>
    <x v="0"/>
    <n v="23"/>
    <x v="1"/>
  </r>
  <r>
    <x v="722"/>
    <s v="Colan Mapholm"/>
    <x v="1"/>
    <d v="1954-05-29T00:00:00"/>
    <d v="2024-02-14T00:00:00"/>
    <d v="1899-12-30T08:33:00"/>
    <x v="2"/>
    <s v="Fatigue"/>
    <s v="Depression"/>
    <x v="4"/>
    <n v="49"/>
    <x v="0"/>
    <x v="0"/>
    <x v="1"/>
    <x v="0"/>
    <x v="0"/>
    <n v="70"/>
    <x v="2"/>
  </r>
  <r>
    <x v="723"/>
    <s v="Alf Reidshaw"/>
    <x v="1"/>
    <d v="1995-05-21T00:00:00"/>
    <d v="2024-02-14T00:00:00"/>
    <d v="1899-12-30T08:31:00"/>
    <x v="0"/>
    <s v="Insomnia"/>
    <s v="Anxiety"/>
    <x v="0"/>
    <n v="119"/>
    <x v="2"/>
    <x v="2"/>
    <x v="1"/>
    <x v="0"/>
    <x v="0"/>
    <n v="29"/>
    <x v="1"/>
  </r>
  <r>
    <x v="724"/>
    <s v="Bethanne Gaunter"/>
    <x v="0"/>
    <d v="1984-02-18T00:00:00"/>
    <d v="2024-05-01T00:00:00"/>
    <d v="1899-12-30T10:57:00"/>
    <x v="0"/>
    <s v="Fatigue"/>
    <s v="Irritability"/>
    <x v="5"/>
    <n v="161"/>
    <x v="0"/>
    <x v="2"/>
    <x v="1"/>
    <x v="1"/>
    <x v="0"/>
    <n v="41"/>
    <x v="0"/>
  </r>
  <r>
    <x v="725"/>
    <s v="Early Hicklingbottom"/>
    <x v="1"/>
    <d v="1993-02-02T00:00:00"/>
    <d v="2024-04-18T00:00:00"/>
    <d v="1899-12-30T09:48:00"/>
    <x v="1"/>
    <s v="Headache"/>
    <s v="Anxiety"/>
    <x v="0"/>
    <n v="77"/>
    <x v="2"/>
    <x v="0"/>
    <x v="0"/>
    <x v="0"/>
    <x v="0"/>
    <n v="32"/>
    <x v="1"/>
  </r>
  <r>
    <x v="726"/>
    <s v="Cyrillus Viger"/>
    <x v="1"/>
    <d v="1997-02-18T00:00:00"/>
    <d v="2024-01-31T00:00:00"/>
    <d v="1899-12-30T14:47:00"/>
    <x v="2"/>
    <s v="High Blood Pressure"/>
    <s v="Anxiety"/>
    <x v="2"/>
    <n v="147"/>
    <x v="0"/>
    <x v="2"/>
    <x v="2"/>
    <x v="0"/>
    <x v="0"/>
    <n v="28"/>
    <x v="1"/>
  </r>
  <r>
    <x v="727"/>
    <s v="Haleigh Pritty"/>
    <x v="1"/>
    <d v="2006-08-31T00:00:00"/>
    <d v="2024-04-25T00:00:00"/>
    <d v="1899-12-30T14:18:00"/>
    <x v="6"/>
    <s v="Headache"/>
    <s v="Anger"/>
    <x v="1"/>
    <n v="77"/>
    <x v="0"/>
    <x v="1"/>
    <x v="0"/>
    <x v="0"/>
    <x v="0"/>
    <n v="18"/>
    <x v="1"/>
  </r>
  <r>
    <x v="728"/>
    <s v="Gerhard Maddison"/>
    <x v="1"/>
    <d v="1993-10-24T00:00:00"/>
    <d v="2024-01-28T00:00:00"/>
    <d v="1899-12-30T14:01:00"/>
    <x v="0"/>
    <s v="Headache"/>
    <s v="Depression"/>
    <x v="2"/>
    <n v="35"/>
    <x v="2"/>
    <x v="0"/>
    <x v="0"/>
    <x v="1"/>
    <x v="0"/>
    <n v="31"/>
    <x v="1"/>
  </r>
  <r>
    <x v="729"/>
    <s v="Muire Giblett"/>
    <x v="0"/>
    <d v="1990-04-20T00:00:00"/>
    <d v="2024-01-22T00:00:00"/>
    <d v="1899-12-30T08:12:00"/>
    <x v="3"/>
    <s v="Fatigue"/>
    <s v="Stress"/>
    <x v="2"/>
    <n v="21"/>
    <x v="2"/>
    <x v="0"/>
    <x v="1"/>
    <x v="0"/>
    <x v="0"/>
    <n v="34"/>
    <x v="1"/>
  </r>
  <r>
    <x v="730"/>
    <s v="Leon Mcettrick"/>
    <x v="1"/>
    <d v="1994-06-06T00:00:00"/>
    <d v="2024-04-23T00:00:00"/>
    <d v="1899-12-30T10:58:00"/>
    <x v="1"/>
    <s v="Headache"/>
    <s v="Irritability"/>
    <x v="1"/>
    <n v="7"/>
    <x v="0"/>
    <x v="1"/>
    <x v="1"/>
    <x v="0"/>
    <x v="0"/>
    <n v="30"/>
    <x v="1"/>
  </r>
  <r>
    <x v="731"/>
    <s v="Sadie Crother"/>
    <x v="0"/>
    <d v="2002-03-29T00:00:00"/>
    <d v="2024-06-03T00:00:00"/>
    <d v="1899-12-30T17:53:00"/>
    <x v="3"/>
    <s v="Fatigue"/>
    <s v="Anxiety"/>
    <x v="0"/>
    <n v="49"/>
    <x v="2"/>
    <x v="0"/>
    <x v="0"/>
    <x v="0"/>
    <x v="0"/>
    <n v="22"/>
    <x v="1"/>
  </r>
  <r>
    <x v="732"/>
    <s v="Johnathon Ronchka"/>
    <x v="1"/>
    <d v="2001-05-04T00:00:00"/>
    <d v="2024-01-19T00:00:00"/>
    <d v="1899-12-30T09:38:00"/>
    <x v="2"/>
    <s v="Fatigue"/>
    <s v="Mood Swings"/>
    <x v="0"/>
    <n v="7"/>
    <x v="0"/>
    <x v="0"/>
    <x v="0"/>
    <x v="1"/>
    <x v="0"/>
    <n v="23"/>
    <x v="1"/>
  </r>
  <r>
    <x v="733"/>
    <s v="Wesley McDunlevy"/>
    <x v="1"/>
    <d v="2002-05-17T00:00:00"/>
    <d v="2024-04-30T00:00:00"/>
    <d v="1899-12-30T10:45:00"/>
    <x v="3"/>
    <s v="Back Pain"/>
    <s v="Anxiety"/>
    <x v="1"/>
    <n v="63"/>
    <x v="2"/>
    <x v="0"/>
    <x v="0"/>
    <x v="1"/>
    <x v="0"/>
    <n v="22"/>
    <x v="1"/>
  </r>
  <r>
    <x v="734"/>
    <s v="Orbadiah Molnar"/>
    <x v="1"/>
    <d v="1984-08-17T00:00:00"/>
    <d v="2024-06-03T00:00:00"/>
    <d v="1899-12-30T16:19:00"/>
    <x v="0"/>
    <s v="Fatigue"/>
    <s v="Anxiety"/>
    <x v="1"/>
    <n v="7"/>
    <x v="0"/>
    <x v="1"/>
    <x v="1"/>
    <x v="0"/>
    <x v="0"/>
    <n v="40"/>
    <x v="0"/>
  </r>
  <r>
    <x v="735"/>
    <s v="Obadias Lockyer"/>
    <x v="1"/>
    <d v="1994-05-08T00:00:00"/>
    <d v="2024-03-07T00:00:00"/>
    <d v="1899-12-30T10:49:00"/>
    <x v="1"/>
    <s v="Fatigue"/>
    <s v="Depression"/>
    <x v="5"/>
    <n v="105"/>
    <x v="0"/>
    <x v="0"/>
    <x v="0"/>
    <x v="0"/>
    <x v="0"/>
    <n v="30"/>
    <x v="1"/>
  </r>
  <r>
    <x v="736"/>
    <s v="Dniren Inch"/>
    <x v="0"/>
    <d v="2003-09-18T00:00:00"/>
    <d v="2024-03-30T00:00:00"/>
    <d v="1899-12-30T10:16:00"/>
    <x v="0"/>
    <s v="Headache"/>
    <s v="Anxiety"/>
    <x v="0"/>
    <n v="126"/>
    <x v="2"/>
    <x v="0"/>
    <x v="1"/>
    <x v="1"/>
    <x v="0"/>
    <n v="21"/>
    <x v="1"/>
  </r>
  <r>
    <x v="737"/>
    <s v="Noble Pledger"/>
    <x v="1"/>
    <d v="2001-03-17T00:00:00"/>
    <d v="2024-06-04T00:00:00"/>
    <d v="1899-12-30T11:00:00"/>
    <x v="2"/>
    <s v="Fatigue"/>
    <s v="Stress"/>
    <x v="0"/>
    <n v="119"/>
    <x v="2"/>
    <x v="1"/>
    <x v="1"/>
    <x v="0"/>
    <x v="0"/>
    <n v="23"/>
    <x v="1"/>
  </r>
  <r>
    <x v="738"/>
    <s v="Tucker Weller"/>
    <x v="1"/>
    <d v="1998-07-21T00:00:00"/>
    <d v="2024-02-28T00:00:00"/>
    <d v="1899-12-30T08:16:00"/>
    <x v="1"/>
    <s v="High Blood Pressure"/>
    <s v="Depression"/>
    <x v="3"/>
    <n v="77"/>
    <x v="2"/>
    <x v="0"/>
    <x v="1"/>
    <x v="0"/>
    <x v="0"/>
    <n v="26"/>
    <x v="1"/>
  </r>
  <r>
    <x v="739"/>
    <s v="Rich Rippin"/>
    <x v="1"/>
    <d v="2006-08-03T00:00:00"/>
    <d v="2024-05-16T00:00:00"/>
    <d v="1899-12-30T14:53:00"/>
    <x v="9"/>
    <s v="Insomnia"/>
    <s v="Mood Swings"/>
    <x v="7"/>
    <n v="91"/>
    <x v="0"/>
    <x v="1"/>
    <x v="0"/>
    <x v="0"/>
    <x v="0"/>
    <n v="18"/>
    <x v="1"/>
  </r>
  <r>
    <x v="740"/>
    <s v="Carce Nertney"/>
    <x v="1"/>
    <d v="1986-01-29T00:00:00"/>
    <d v="2024-06-03T00:00:00"/>
    <d v="1899-12-30T11:54:00"/>
    <x v="1"/>
    <s v="Insomnia"/>
    <s v="Depression"/>
    <x v="2"/>
    <n v="154"/>
    <x v="2"/>
    <x v="0"/>
    <x v="2"/>
    <x v="0"/>
    <x v="0"/>
    <n v="39"/>
    <x v="0"/>
  </r>
  <r>
    <x v="741"/>
    <s v="Pembroke Beatty"/>
    <x v="1"/>
    <d v="1998-07-16T00:00:00"/>
    <d v="2024-02-09T00:00:00"/>
    <d v="1899-12-30T08:36:00"/>
    <x v="0"/>
    <s v="Fatigue"/>
    <s v="Depression"/>
    <x v="1"/>
    <n v="35"/>
    <x v="2"/>
    <x v="2"/>
    <x v="2"/>
    <x v="0"/>
    <x v="0"/>
    <n v="26"/>
    <x v="1"/>
  </r>
  <r>
    <x v="742"/>
    <s v="Raul Clitsome"/>
    <x v="1"/>
    <d v="1978-05-09T00:00:00"/>
    <d v="2024-02-23T00:00:00"/>
    <d v="1899-12-30T08:21:00"/>
    <x v="2"/>
    <s v="Fatigue"/>
    <s v="Depression"/>
    <x v="2"/>
    <n v="42"/>
    <x v="2"/>
    <x v="1"/>
    <x v="2"/>
    <x v="1"/>
    <x v="0"/>
    <n v="46"/>
    <x v="0"/>
  </r>
  <r>
    <x v="743"/>
    <s v="Martino McGarrell"/>
    <x v="1"/>
    <d v="2002-02-15T00:00:00"/>
    <d v="2024-01-13T00:00:00"/>
    <d v="1899-12-30T17:44:00"/>
    <x v="0"/>
    <s v="Back Pain"/>
    <s v="Irritability"/>
    <x v="2"/>
    <n v="49"/>
    <x v="2"/>
    <x v="0"/>
    <x v="1"/>
    <x v="0"/>
    <x v="0"/>
    <n v="23"/>
    <x v="1"/>
  </r>
  <r>
    <x v="744"/>
    <s v="Levey Volant"/>
    <x v="1"/>
    <d v="1998-04-05T00:00:00"/>
    <d v="2024-03-18T00:00:00"/>
    <d v="1899-12-30T14:04:00"/>
    <x v="3"/>
    <s v="High Blood Pressure"/>
    <s v="Irritability"/>
    <x v="0"/>
    <n v="112"/>
    <x v="1"/>
    <x v="1"/>
    <x v="1"/>
    <x v="0"/>
    <x v="1"/>
    <n v="26"/>
    <x v="1"/>
  </r>
  <r>
    <x v="745"/>
    <s v="Allin Sibbit"/>
    <x v="1"/>
    <d v="1991-12-12T00:00:00"/>
    <d v="2024-06-11T00:00:00"/>
    <d v="1899-12-30T08:18:00"/>
    <x v="1"/>
    <s v="High Blood Pressure"/>
    <s v="Irritability"/>
    <x v="0"/>
    <n v="98"/>
    <x v="0"/>
    <x v="0"/>
    <x v="1"/>
    <x v="0"/>
    <x v="0"/>
    <n v="33"/>
    <x v="1"/>
  </r>
  <r>
    <x v="746"/>
    <s v="Ganny Bengle"/>
    <x v="1"/>
    <d v="2005-02-17T00:00:00"/>
    <d v="2024-06-03T00:00:00"/>
    <d v="1899-12-30T14:34:00"/>
    <x v="3"/>
    <s v="Headache"/>
    <s v="Stress"/>
    <x v="2"/>
    <n v="119"/>
    <x v="2"/>
    <x v="1"/>
    <x v="0"/>
    <x v="1"/>
    <x v="0"/>
    <n v="20"/>
    <x v="1"/>
  </r>
  <r>
    <x v="747"/>
    <s v="Sallee Feldbrin"/>
    <x v="0"/>
    <d v="1982-09-27T00:00:00"/>
    <d v="2024-02-23T00:00:00"/>
    <d v="1899-12-30T09:20:00"/>
    <x v="0"/>
    <s v="Fatigue"/>
    <s v="Mood Swings"/>
    <x v="2"/>
    <n v="98"/>
    <x v="1"/>
    <x v="0"/>
    <x v="2"/>
    <x v="0"/>
    <x v="1"/>
    <n v="42"/>
    <x v="0"/>
  </r>
  <r>
    <x v="748"/>
    <s v="Marin Skamell"/>
    <x v="0"/>
    <d v="2003-07-01T00:00:00"/>
    <d v="2024-04-25T00:00:00"/>
    <d v="1899-12-30T08:12:00"/>
    <x v="5"/>
    <s v="Fatigue"/>
    <s v="Stress"/>
    <x v="3"/>
    <n v="168"/>
    <x v="2"/>
    <x v="1"/>
    <x v="1"/>
    <x v="0"/>
    <x v="0"/>
    <n v="21"/>
    <x v="1"/>
  </r>
  <r>
    <x v="749"/>
    <s v="Eirena Piel"/>
    <x v="0"/>
    <d v="1994-05-09T00:00:00"/>
    <d v="2024-06-09T00:00:00"/>
    <d v="1899-12-30T12:57:00"/>
    <x v="2"/>
    <s v="Headache"/>
    <s v="Stress"/>
    <x v="3"/>
    <n v="119"/>
    <x v="2"/>
    <x v="1"/>
    <x v="1"/>
    <x v="0"/>
    <x v="0"/>
    <n v="30"/>
    <x v="1"/>
  </r>
  <r>
    <x v="750"/>
    <s v="Cosimo Kemmons"/>
    <x v="1"/>
    <d v="2002-02-19T00:00:00"/>
    <d v="2024-02-21T00:00:00"/>
    <d v="1899-12-30T13:37:00"/>
    <x v="2"/>
    <s v="Back Pain"/>
    <s v="Mood Swings"/>
    <x v="1"/>
    <n v="98"/>
    <x v="0"/>
    <x v="0"/>
    <x v="2"/>
    <x v="0"/>
    <x v="0"/>
    <n v="23"/>
    <x v="1"/>
  </r>
  <r>
    <x v="751"/>
    <s v="Chevy Garwell"/>
    <x v="1"/>
    <d v="1966-10-16T00:00:00"/>
    <d v="2024-05-14T00:00:00"/>
    <d v="1899-12-30T15:06:00"/>
    <x v="0"/>
    <s v="Headache"/>
    <s v="Stress"/>
    <x v="3"/>
    <n v="126"/>
    <x v="0"/>
    <x v="2"/>
    <x v="2"/>
    <x v="0"/>
    <x v="0"/>
    <n v="58"/>
    <x v="0"/>
  </r>
  <r>
    <x v="752"/>
    <s v="Stephine Keightley"/>
    <x v="0"/>
    <d v="1997-01-11T00:00:00"/>
    <d v="2024-04-22T00:00:00"/>
    <d v="1899-12-30T09:56:00"/>
    <x v="0"/>
    <s v="Back Pain"/>
    <s v="Anxiety"/>
    <x v="3"/>
    <n v="49"/>
    <x v="2"/>
    <x v="2"/>
    <x v="1"/>
    <x v="0"/>
    <x v="0"/>
    <n v="28"/>
    <x v="1"/>
  </r>
  <r>
    <x v="753"/>
    <s v="Bernardine Hockell"/>
    <x v="0"/>
    <d v="2006-12-21T00:00:00"/>
    <d v="2024-02-06T00:00:00"/>
    <d v="1899-12-30T13:47:00"/>
    <x v="1"/>
    <s v="Stomach Age"/>
    <s v="Anxiety"/>
    <x v="7"/>
    <n v="42"/>
    <x v="0"/>
    <x v="2"/>
    <x v="2"/>
    <x v="1"/>
    <x v="0"/>
    <n v="18"/>
    <x v="1"/>
  </r>
  <r>
    <x v="754"/>
    <s v="Calla Bunclark"/>
    <x v="0"/>
    <d v="1951-04-06T00:00:00"/>
    <d v="2024-06-21T00:00:00"/>
    <d v="1899-12-30T10:01:00"/>
    <x v="7"/>
    <s v="Fatigue"/>
    <s v="Fear"/>
    <x v="5"/>
    <n v="84"/>
    <x v="0"/>
    <x v="1"/>
    <x v="2"/>
    <x v="0"/>
    <x v="0"/>
    <n v="73"/>
    <x v="2"/>
  </r>
  <r>
    <x v="755"/>
    <s v="Herbie Whitington"/>
    <x v="1"/>
    <d v="1998-08-27T00:00:00"/>
    <d v="2024-04-04T00:00:00"/>
    <d v="1899-12-30T10:57:00"/>
    <x v="3"/>
    <s v="Headache"/>
    <s v="Anxiety"/>
    <x v="3"/>
    <n v="133"/>
    <x v="0"/>
    <x v="1"/>
    <x v="0"/>
    <x v="0"/>
    <x v="0"/>
    <n v="26"/>
    <x v="1"/>
  </r>
  <r>
    <x v="756"/>
    <s v="Norina Warbys"/>
    <x v="0"/>
    <d v="2001-08-28T00:00:00"/>
    <d v="2024-04-11T00:00:00"/>
    <d v="1899-12-30T15:53:00"/>
    <x v="0"/>
    <s v="Back Pain"/>
    <s v="Irritability"/>
    <x v="2"/>
    <n v="91"/>
    <x v="2"/>
    <x v="0"/>
    <x v="0"/>
    <x v="0"/>
    <x v="0"/>
    <n v="23"/>
    <x v="1"/>
  </r>
  <r>
    <x v="757"/>
    <s v="Hubie Ollenbuttel"/>
    <x v="1"/>
    <d v="1985-08-03T00:00:00"/>
    <d v="2024-06-08T00:00:00"/>
    <d v="1899-12-30T09:08:00"/>
    <x v="0"/>
    <s v="Fatigue"/>
    <s v="Depression"/>
    <x v="1"/>
    <n v="168"/>
    <x v="2"/>
    <x v="0"/>
    <x v="2"/>
    <x v="0"/>
    <x v="0"/>
    <n v="39"/>
    <x v="0"/>
  </r>
  <r>
    <x v="758"/>
    <s v="Flossie Merigon"/>
    <x v="0"/>
    <d v="1995-04-14T00:00:00"/>
    <d v="2024-06-15T00:00:00"/>
    <d v="1899-12-30T13:27:00"/>
    <x v="0"/>
    <s v="Back Pain"/>
    <s v="Anxiety"/>
    <x v="2"/>
    <n v="112"/>
    <x v="0"/>
    <x v="0"/>
    <x v="1"/>
    <x v="0"/>
    <x v="0"/>
    <n v="29"/>
    <x v="1"/>
  </r>
  <r>
    <x v="759"/>
    <s v="Adey Dunguy"/>
    <x v="0"/>
    <d v="1991-05-05T00:00:00"/>
    <d v="2024-06-04T00:00:00"/>
    <d v="1899-12-30T09:32:00"/>
    <x v="3"/>
    <s v="Fatigue"/>
    <s v="Depression"/>
    <x v="1"/>
    <n v="21"/>
    <x v="0"/>
    <x v="0"/>
    <x v="0"/>
    <x v="0"/>
    <x v="0"/>
    <n v="33"/>
    <x v="1"/>
  </r>
  <r>
    <x v="760"/>
    <s v="Dew Arunowicz"/>
    <x v="1"/>
    <d v="1991-03-01T00:00:00"/>
    <d v="2024-04-08T00:00:00"/>
    <d v="1899-12-30T14:00:00"/>
    <x v="0"/>
    <s v="Back Pain"/>
    <s v="Depression"/>
    <x v="2"/>
    <n v="182"/>
    <x v="0"/>
    <x v="0"/>
    <x v="0"/>
    <x v="0"/>
    <x v="0"/>
    <n v="33"/>
    <x v="1"/>
  </r>
  <r>
    <x v="761"/>
    <s v="Lani Janc"/>
    <x v="0"/>
    <d v="1986-11-17T00:00:00"/>
    <d v="2024-01-17T00:00:00"/>
    <d v="1899-12-30T13:51:00"/>
    <x v="1"/>
    <s v="Insomnia"/>
    <s v="Irritability"/>
    <x v="2"/>
    <n v="49"/>
    <x v="1"/>
    <x v="0"/>
    <x v="2"/>
    <x v="1"/>
    <x v="0"/>
    <n v="38"/>
    <x v="0"/>
  </r>
  <r>
    <x v="762"/>
    <s v="Tedda Poulsom"/>
    <x v="0"/>
    <d v="2005-04-16T00:00:00"/>
    <d v="2024-04-01T00:00:00"/>
    <d v="1899-12-30T08:17:00"/>
    <x v="1"/>
    <s v="Fatigue"/>
    <s v="Irritability"/>
    <x v="3"/>
    <n v="35"/>
    <x v="0"/>
    <x v="2"/>
    <x v="2"/>
    <x v="0"/>
    <x v="0"/>
    <n v="19"/>
    <x v="1"/>
  </r>
  <r>
    <x v="763"/>
    <s v="Natala Barnson"/>
    <x v="0"/>
    <d v="2001-05-25T00:00:00"/>
    <d v="2024-01-14T00:00:00"/>
    <d v="1899-12-30T16:45:00"/>
    <x v="3"/>
    <s v="Fatigue"/>
    <s v="Irritability"/>
    <x v="2"/>
    <n v="140"/>
    <x v="1"/>
    <x v="2"/>
    <x v="1"/>
    <x v="1"/>
    <x v="0"/>
    <n v="23"/>
    <x v="1"/>
  </r>
  <r>
    <x v="764"/>
    <s v="Pearce Fossord"/>
    <x v="1"/>
    <d v="1995-06-03T00:00:00"/>
    <d v="2024-06-07T00:00:00"/>
    <d v="1899-12-30T08:48:00"/>
    <x v="3"/>
    <s v="Back Pain"/>
    <s v="Depression"/>
    <x v="3"/>
    <n v="77"/>
    <x v="2"/>
    <x v="0"/>
    <x v="0"/>
    <x v="1"/>
    <x v="0"/>
    <n v="29"/>
    <x v="1"/>
  </r>
  <r>
    <x v="765"/>
    <s v="Druci Latchmore"/>
    <x v="0"/>
    <d v="2003-05-23T00:00:00"/>
    <d v="2024-01-13T00:00:00"/>
    <d v="1899-12-30T11:03:00"/>
    <x v="0"/>
    <s v="Insomnia"/>
    <s v="Stress"/>
    <x v="5"/>
    <n v="168"/>
    <x v="0"/>
    <x v="1"/>
    <x v="1"/>
    <x v="0"/>
    <x v="0"/>
    <n v="21"/>
    <x v="1"/>
  </r>
  <r>
    <x v="766"/>
    <s v="Avis Copnar"/>
    <x v="0"/>
    <d v="1991-01-25T00:00:00"/>
    <d v="2024-06-07T00:00:00"/>
    <d v="1899-12-30T19:34:00"/>
    <x v="2"/>
    <s v="High Blood Pressure"/>
    <s v="Anxiety"/>
    <x v="3"/>
    <n v="112"/>
    <x v="2"/>
    <x v="1"/>
    <x v="2"/>
    <x v="0"/>
    <x v="0"/>
    <n v="34"/>
    <x v="1"/>
  </r>
  <r>
    <x v="767"/>
    <s v="Perceval Caverhill"/>
    <x v="1"/>
    <d v="2002-01-19T00:00:00"/>
    <d v="2024-03-04T00:00:00"/>
    <d v="1899-12-30T09:45:00"/>
    <x v="2"/>
    <s v="Insomnia"/>
    <s v="Depression"/>
    <x v="3"/>
    <n v="98"/>
    <x v="2"/>
    <x v="0"/>
    <x v="0"/>
    <x v="0"/>
    <x v="0"/>
    <n v="23"/>
    <x v="1"/>
  </r>
  <r>
    <x v="768"/>
    <s v="Jakie Crimp"/>
    <x v="1"/>
    <d v="1999-09-14T00:00:00"/>
    <d v="2024-05-31T00:00:00"/>
    <d v="1899-12-30T12:29:00"/>
    <x v="0"/>
    <s v="Back Pain"/>
    <s v="Anxiety"/>
    <x v="1"/>
    <n v="28"/>
    <x v="2"/>
    <x v="0"/>
    <x v="0"/>
    <x v="0"/>
    <x v="0"/>
    <n v="25"/>
    <x v="1"/>
  </r>
  <r>
    <x v="769"/>
    <s v="Marj Howen"/>
    <x v="0"/>
    <d v="1992-11-27T00:00:00"/>
    <d v="2024-01-08T00:00:00"/>
    <d v="1899-12-30T10:15:00"/>
    <x v="1"/>
    <s v="Back Pain"/>
    <s v="Irritability"/>
    <x v="2"/>
    <n v="49"/>
    <x v="1"/>
    <x v="1"/>
    <x v="0"/>
    <x v="1"/>
    <x v="0"/>
    <n v="32"/>
    <x v="1"/>
  </r>
  <r>
    <x v="770"/>
    <s v="Robinet Kelleher"/>
    <x v="1"/>
    <d v="2005-12-18T00:00:00"/>
    <d v="2024-01-05T00:00:00"/>
    <d v="1899-12-30T10:56:00"/>
    <x v="0"/>
    <s v="Fatigue"/>
    <s v="Mood Swings"/>
    <x v="2"/>
    <n v="105"/>
    <x v="2"/>
    <x v="1"/>
    <x v="2"/>
    <x v="0"/>
    <x v="0"/>
    <n v="19"/>
    <x v="1"/>
  </r>
  <r>
    <x v="771"/>
    <s v="Gaby Fassan"/>
    <x v="1"/>
    <d v="2001-08-04T00:00:00"/>
    <d v="2024-05-28T00:00:00"/>
    <d v="1899-12-30T15:03:00"/>
    <x v="0"/>
    <s v="Back Pain"/>
    <s v="Depression"/>
    <x v="2"/>
    <n v="98"/>
    <x v="0"/>
    <x v="0"/>
    <x v="0"/>
    <x v="0"/>
    <x v="0"/>
    <n v="23"/>
    <x v="1"/>
  </r>
  <r>
    <x v="772"/>
    <s v="Georgiana Hulance"/>
    <x v="0"/>
    <d v="2000-12-15T00:00:00"/>
    <d v="2024-04-28T00:00:00"/>
    <d v="1899-12-30T16:41:00"/>
    <x v="2"/>
    <s v="Insomnia"/>
    <s v="Anxiety"/>
    <x v="3"/>
    <n v="42"/>
    <x v="2"/>
    <x v="1"/>
    <x v="1"/>
    <x v="1"/>
    <x v="0"/>
    <n v="24"/>
    <x v="1"/>
  </r>
  <r>
    <x v="773"/>
    <s v="Ruperto Bezemer"/>
    <x v="1"/>
    <d v="1999-08-04T00:00:00"/>
    <d v="2024-02-29T00:00:00"/>
    <d v="1899-12-30T08:19:00"/>
    <x v="2"/>
    <s v="Fatigue"/>
    <s v="Depression"/>
    <x v="1"/>
    <n v="119"/>
    <x v="1"/>
    <x v="2"/>
    <x v="0"/>
    <x v="1"/>
    <x v="0"/>
    <n v="25"/>
    <x v="1"/>
  </r>
  <r>
    <x v="774"/>
    <s v="Jorgan Towne"/>
    <x v="1"/>
    <d v="2006-09-27T00:00:00"/>
    <d v="2024-01-16T00:00:00"/>
    <d v="1899-12-30T13:22:00"/>
    <x v="1"/>
    <s v="Headache"/>
    <s v="Anxiety"/>
    <x v="2"/>
    <n v="28"/>
    <x v="2"/>
    <x v="0"/>
    <x v="0"/>
    <x v="1"/>
    <x v="0"/>
    <n v="18"/>
    <x v="1"/>
  </r>
  <r>
    <x v="775"/>
    <s v="Hyacinthia Paradise"/>
    <x v="0"/>
    <d v="2003-12-13T00:00:00"/>
    <d v="2024-05-17T00:00:00"/>
    <d v="1899-12-30T12:07:00"/>
    <x v="3"/>
    <s v="Fatigue"/>
    <s v="Depression"/>
    <x v="3"/>
    <n v="7"/>
    <x v="0"/>
    <x v="2"/>
    <x v="2"/>
    <x v="1"/>
    <x v="0"/>
    <n v="21"/>
    <x v="1"/>
  </r>
  <r>
    <x v="776"/>
    <s v="Wini Gelderd"/>
    <x v="0"/>
    <d v="2003-01-14T00:00:00"/>
    <d v="2024-05-18T00:00:00"/>
    <d v="1899-12-30T09:44:00"/>
    <x v="1"/>
    <s v="Fatigue"/>
    <s v="Irritability"/>
    <x v="1"/>
    <n v="35"/>
    <x v="0"/>
    <x v="2"/>
    <x v="1"/>
    <x v="0"/>
    <x v="0"/>
    <n v="22"/>
    <x v="1"/>
  </r>
  <r>
    <x v="777"/>
    <s v="Nevins Castello"/>
    <x v="1"/>
    <d v="1994-12-21T00:00:00"/>
    <d v="2024-01-15T00:00:00"/>
    <d v="1899-12-30T08:07:00"/>
    <x v="0"/>
    <s v="Insomnia"/>
    <s v="Anxiety"/>
    <x v="3"/>
    <n v="126"/>
    <x v="0"/>
    <x v="0"/>
    <x v="1"/>
    <x v="0"/>
    <x v="0"/>
    <n v="30"/>
    <x v="1"/>
  </r>
  <r>
    <x v="778"/>
    <s v="Bobinette Queen"/>
    <x v="0"/>
    <d v="1981-06-30T00:00:00"/>
    <d v="2024-01-28T00:00:00"/>
    <d v="1899-12-30T13:38:00"/>
    <x v="3"/>
    <s v="Headache"/>
    <s v="Irritability"/>
    <x v="3"/>
    <n v="140"/>
    <x v="0"/>
    <x v="0"/>
    <x v="2"/>
    <x v="0"/>
    <x v="0"/>
    <n v="43"/>
    <x v="0"/>
  </r>
  <r>
    <x v="779"/>
    <s v="Fina Leishman"/>
    <x v="0"/>
    <d v="1984-05-11T00:00:00"/>
    <d v="2024-03-15T00:00:00"/>
    <d v="1899-12-30T13:10:00"/>
    <x v="1"/>
    <s v="Back Pain"/>
    <s v="Mood Swings"/>
    <x v="0"/>
    <n v="133"/>
    <x v="2"/>
    <x v="0"/>
    <x v="1"/>
    <x v="0"/>
    <x v="0"/>
    <n v="40"/>
    <x v="0"/>
  </r>
  <r>
    <x v="780"/>
    <s v="Jaine Burdus"/>
    <x v="0"/>
    <d v="2003-04-17T00:00:00"/>
    <d v="2024-06-12T00:00:00"/>
    <d v="1899-12-30T08:05:00"/>
    <x v="3"/>
    <s v="Fatigue"/>
    <s v="Irritability"/>
    <x v="0"/>
    <n v="175"/>
    <x v="2"/>
    <x v="0"/>
    <x v="0"/>
    <x v="1"/>
    <x v="0"/>
    <n v="21"/>
    <x v="1"/>
  </r>
  <r>
    <x v="781"/>
    <s v="Atlanta Servant"/>
    <x v="0"/>
    <d v="2002-03-29T00:00:00"/>
    <d v="2024-01-20T00:00:00"/>
    <d v="1899-12-30T11:47:00"/>
    <x v="3"/>
    <s v="High Blood Pressure"/>
    <s v="Stress"/>
    <x v="1"/>
    <n v="84"/>
    <x v="2"/>
    <x v="0"/>
    <x v="1"/>
    <x v="1"/>
    <x v="0"/>
    <n v="22"/>
    <x v="1"/>
  </r>
  <r>
    <x v="782"/>
    <s v="Cazzie Rockell"/>
    <x v="1"/>
    <d v="2005-08-28T00:00:00"/>
    <d v="2024-05-17T00:00:00"/>
    <d v="1899-12-30T11:17:00"/>
    <x v="0"/>
    <s v="Headache"/>
    <s v="Stress"/>
    <x v="2"/>
    <n v="35"/>
    <x v="2"/>
    <x v="0"/>
    <x v="2"/>
    <x v="0"/>
    <x v="0"/>
    <n v="19"/>
    <x v="1"/>
  </r>
  <r>
    <x v="783"/>
    <s v="Salome Lawdham"/>
    <x v="0"/>
    <d v="1994-06-01T00:00:00"/>
    <d v="2024-01-20T00:00:00"/>
    <d v="1899-12-30T08:43:00"/>
    <x v="1"/>
    <s v="High Blood Pressure"/>
    <s v="Anxiety"/>
    <x v="2"/>
    <n v="119"/>
    <x v="1"/>
    <x v="0"/>
    <x v="0"/>
    <x v="1"/>
    <x v="0"/>
    <n v="30"/>
    <x v="1"/>
  </r>
  <r>
    <x v="784"/>
    <s v="Murdoch Paniman"/>
    <x v="1"/>
    <d v="2005-02-08T00:00:00"/>
    <d v="2024-03-04T00:00:00"/>
    <d v="1899-12-30T11:10:00"/>
    <x v="0"/>
    <s v="Fatigue"/>
    <s v="Depression"/>
    <x v="1"/>
    <n v="105"/>
    <x v="0"/>
    <x v="0"/>
    <x v="2"/>
    <x v="0"/>
    <x v="0"/>
    <n v="20"/>
    <x v="1"/>
  </r>
  <r>
    <x v="785"/>
    <s v="Louella Wilford"/>
    <x v="0"/>
    <d v="2005-10-22T00:00:00"/>
    <d v="2024-05-10T00:00:00"/>
    <d v="1899-12-30T09:26:00"/>
    <x v="0"/>
    <s v="Insomnia"/>
    <s v="Anxiety"/>
    <x v="1"/>
    <n v="175"/>
    <x v="1"/>
    <x v="0"/>
    <x v="2"/>
    <x v="1"/>
    <x v="0"/>
    <n v="19"/>
    <x v="1"/>
  </r>
  <r>
    <x v="786"/>
    <s v="Marna Nend"/>
    <x v="0"/>
    <d v="1996-04-04T00:00:00"/>
    <d v="2024-04-20T00:00:00"/>
    <d v="1899-12-30T12:37:00"/>
    <x v="3"/>
    <s v="Insomnia"/>
    <s v="Irritability"/>
    <x v="3"/>
    <n v="63"/>
    <x v="0"/>
    <x v="0"/>
    <x v="2"/>
    <x v="0"/>
    <x v="0"/>
    <n v="28"/>
    <x v="1"/>
  </r>
  <r>
    <x v="787"/>
    <s v="Norry Blowes"/>
    <x v="1"/>
    <d v="1995-12-17T00:00:00"/>
    <d v="2024-03-28T00:00:00"/>
    <d v="1899-12-30T08:01:00"/>
    <x v="0"/>
    <s v="Insomnia"/>
    <s v="Irritability"/>
    <x v="2"/>
    <n v="49"/>
    <x v="0"/>
    <x v="1"/>
    <x v="2"/>
    <x v="0"/>
    <x v="0"/>
    <n v="29"/>
    <x v="1"/>
  </r>
  <r>
    <x v="788"/>
    <s v="Morganica Mahaffey"/>
    <x v="0"/>
    <d v="1998-12-20T00:00:00"/>
    <d v="2024-04-12T00:00:00"/>
    <d v="1899-12-30T14:50:00"/>
    <x v="0"/>
    <s v="High Blood Pressure"/>
    <s v="Anxiety"/>
    <x v="2"/>
    <n v="56"/>
    <x v="0"/>
    <x v="1"/>
    <x v="2"/>
    <x v="0"/>
    <x v="0"/>
    <n v="26"/>
    <x v="1"/>
  </r>
  <r>
    <x v="789"/>
    <s v="Iago Marcq"/>
    <x v="1"/>
    <d v="1988-06-12T00:00:00"/>
    <d v="2024-05-18T00:00:00"/>
    <d v="1899-12-30T09:44:00"/>
    <x v="1"/>
    <s v="Back Pain"/>
    <s v="Depression"/>
    <x v="1"/>
    <n v="105"/>
    <x v="2"/>
    <x v="0"/>
    <x v="0"/>
    <x v="0"/>
    <x v="0"/>
    <n v="36"/>
    <x v="0"/>
  </r>
  <r>
    <x v="790"/>
    <s v="Stern Vedenyapin"/>
    <x v="1"/>
    <d v="1992-08-23T00:00:00"/>
    <d v="2024-03-10T00:00:00"/>
    <d v="1899-12-30T08:03:00"/>
    <x v="2"/>
    <s v="Fatigue"/>
    <s v="Anxiety"/>
    <x v="5"/>
    <n v="91"/>
    <x v="1"/>
    <x v="1"/>
    <x v="2"/>
    <x v="0"/>
    <x v="0"/>
    <n v="32"/>
    <x v="1"/>
  </r>
  <r>
    <x v="791"/>
    <s v="Davidson Brent"/>
    <x v="1"/>
    <d v="1960-01-25T00:00:00"/>
    <d v="2024-06-13T00:00:00"/>
    <d v="1899-12-30T15:24:00"/>
    <x v="5"/>
    <s v="Fatigue"/>
    <s v="Depression"/>
    <x v="0"/>
    <n v="119"/>
    <x v="1"/>
    <x v="0"/>
    <x v="0"/>
    <x v="1"/>
    <x v="0"/>
    <n v="65"/>
    <x v="2"/>
  </r>
  <r>
    <x v="792"/>
    <s v="Ingeborg Hegg"/>
    <x v="0"/>
    <d v="2003-04-22T00:00:00"/>
    <d v="2024-06-04T00:00:00"/>
    <d v="1899-12-30T09:28:00"/>
    <x v="1"/>
    <s v="Fatigue"/>
    <s v="Depression"/>
    <x v="3"/>
    <n v="119"/>
    <x v="1"/>
    <x v="1"/>
    <x v="0"/>
    <x v="1"/>
    <x v="0"/>
    <n v="21"/>
    <x v="1"/>
  </r>
  <r>
    <x v="793"/>
    <s v="Deny Helmke"/>
    <x v="0"/>
    <d v="1997-05-27T00:00:00"/>
    <d v="2024-01-31T00:00:00"/>
    <d v="1899-12-30T13:54:00"/>
    <x v="1"/>
    <s v="Fatigue"/>
    <s v="Stress"/>
    <x v="5"/>
    <n v="133"/>
    <x v="1"/>
    <x v="1"/>
    <x v="1"/>
    <x v="0"/>
    <x v="0"/>
    <n v="27"/>
    <x v="1"/>
  </r>
  <r>
    <x v="794"/>
    <s v="Arvy Gerhold"/>
    <x v="1"/>
    <d v="1997-11-12T00:00:00"/>
    <d v="2024-02-06T00:00:00"/>
    <d v="1899-12-30T16:16:00"/>
    <x v="5"/>
    <s v="Back Pain"/>
    <s v="Anxiety"/>
    <x v="3"/>
    <n v="154"/>
    <x v="0"/>
    <x v="2"/>
    <x v="1"/>
    <x v="0"/>
    <x v="0"/>
    <n v="27"/>
    <x v="1"/>
  </r>
  <r>
    <x v="795"/>
    <s v="Mozes Albertson"/>
    <x v="1"/>
    <d v="1991-01-05T00:00:00"/>
    <d v="2024-04-15T00:00:00"/>
    <d v="1899-12-30T16:55:00"/>
    <x v="0"/>
    <s v="Insomnia"/>
    <s v="Stress"/>
    <x v="5"/>
    <n v="42"/>
    <x v="2"/>
    <x v="1"/>
    <x v="0"/>
    <x v="0"/>
    <x v="0"/>
    <n v="34"/>
    <x v="1"/>
  </r>
  <r>
    <x v="796"/>
    <s v="Vincenty Dorkin"/>
    <x v="1"/>
    <d v="1987-02-16T00:00:00"/>
    <d v="2024-02-19T00:00:00"/>
    <d v="1899-12-30T19:09:00"/>
    <x v="3"/>
    <s v="Back Pain"/>
    <s v="Irritability"/>
    <x v="5"/>
    <n v="175"/>
    <x v="1"/>
    <x v="1"/>
    <x v="2"/>
    <x v="1"/>
    <x v="0"/>
    <n v="38"/>
    <x v="0"/>
  </r>
  <r>
    <x v="797"/>
    <s v="Adelaida Cayle"/>
    <x v="0"/>
    <d v="1955-03-24T00:00:00"/>
    <d v="2024-04-07T00:00:00"/>
    <d v="1899-12-30T08:41:00"/>
    <x v="4"/>
    <s v="Fatigue"/>
    <s v="Anxiety"/>
    <x v="6"/>
    <n v="119"/>
    <x v="0"/>
    <x v="0"/>
    <x v="0"/>
    <x v="0"/>
    <x v="0"/>
    <n v="69"/>
    <x v="2"/>
  </r>
  <r>
    <x v="798"/>
    <s v="Wittie Domek"/>
    <x v="1"/>
    <d v="1995-05-26T00:00:00"/>
    <d v="2024-05-02T00:00:00"/>
    <d v="1899-12-30T09:41:00"/>
    <x v="5"/>
    <s v="Headache"/>
    <s v="Mood Swings"/>
    <x v="1"/>
    <n v="77"/>
    <x v="0"/>
    <x v="0"/>
    <x v="2"/>
    <x v="1"/>
    <x v="0"/>
    <n v="29"/>
    <x v="1"/>
  </r>
  <r>
    <x v="799"/>
    <s v="Jeralee Battaille"/>
    <x v="0"/>
    <d v="1985-05-30T00:00:00"/>
    <d v="2024-01-06T00:00:00"/>
    <d v="1899-12-30T10:19:00"/>
    <x v="3"/>
    <s v="Back Pain"/>
    <s v="Irritability"/>
    <x v="5"/>
    <n v="84"/>
    <x v="2"/>
    <x v="0"/>
    <x v="1"/>
    <x v="1"/>
    <x v="0"/>
    <n v="39"/>
    <x v="0"/>
  </r>
  <r>
    <x v="800"/>
    <s v="Miriam Burgum"/>
    <x v="0"/>
    <d v="2001-06-02T00:00:00"/>
    <d v="2024-05-31T00:00:00"/>
    <d v="1899-12-30T09:31:00"/>
    <x v="2"/>
    <s v="Fatigue"/>
    <s v="Mood Swings"/>
    <x v="2"/>
    <n v="56"/>
    <x v="0"/>
    <x v="0"/>
    <x v="0"/>
    <x v="0"/>
    <x v="0"/>
    <n v="23"/>
    <x v="1"/>
  </r>
  <r>
    <x v="801"/>
    <s v="Dara Hamley"/>
    <x v="0"/>
    <d v="2005-11-13T00:00:00"/>
    <d v="2024-05-25T00:00:00"/>
    <d v="1899-12-30T09:03:00"/>
    <x v="1"/>
    <s v="Insomnia"/>
    <s v="Mood Swings"/>
    <x v="2"/>
    <n v="119"/>
    <x v="2"/>
    <x v="0"/>
    <x v="1"/>
    <x v="1"/>
    <x v="0"/>
    <n v="19"/>
    <x v="1"/>
  </r>
  <r>
    <x v="802"/>
    <s v="Nealy Foley"/>
    <x v="1"/>
    <d v="1993-09-10T00:00:00"/>
    <d v="2024-04-19T00:00:00"/>
    <d v="1899-12-30T17:22:00"/>
    <x v="0"/>
    <s v="Insomnia"/>
    <s v="Anxiety"/>
    <x v="0"/>
    <n v="133"/>
    <x v="0"/>
    <x v="0"/>
    <x v="1"/>
    <x v="0"/>
    <x v="0"/>
    <n v="31"/>
    <x v="1"/>
  </r>
  <r>
    <x v="803"/>
    <s v="Herc Janouch"/>
    <x v="1"/>
    <d v="2005-03-28T00:00:00"/>
    <d v="2024-03-01T00:00:00"/>
    <d v="1899-12-30T13:29:00"/>
    <x v="3"/>
    <s v="Headache"/>
    <s v="Irritability"/>
    <x v="5"/>
    <n v="21"/>
    <x v="2"/>
    <x v="2"/>
    <x v="0"/>
    <x v="0"/>
    <x v="0"/>
    <n v="19"/>
    <x v="1"/>
  </r>
  <r>
    <x v="804"/>
    <s v="Eleonore Poluzzi"/>
    <x v="0"/>
    <d v="1966-03-02T00:00:00"/>
    <d v="2024-04-12T00:00:00"/>
    <d v="1899-12-30T11:39:00"/>
    <x v="2"/>
    <s v="Headache"/>
    <s v="Irritability"/>
    <x v="1"/>
    <n v="133"/>
    <x v="1"/>
    <x v="1"/>
    <x v="0"/>
    <x v="0"/>
    <x v="0"/>
    <n v="58"/>
    <x v="0"/>
  </r>
  <r>
    <x v="805"/>
    <s v="Rayshell Holburn"/>
    <x v="0"/>
    <d v="1991-01-05T00:00:00"/>
    <d v="2024-02-03T00:00:00"/>
    <d v="1899-12-30T13:39:00"/>
    <x v="3"/>
    <s v="Back Pain"/>
    <s v="Anxiety"/>
    <x v="5"/>
    <n v="28"/>
    <x v="0"/>
    <x v="0"/>
    <x v="0"/>
    <x v="1"/>
    <x v="0"/>
    <n v="34"/>
    <x v="1"/>
  </r>
  <r>
    <x v="806"/>
    <s v="Cahra Daughtery"/>
    <x v="0"/>
    <d v="2002-12-30T00:00:00"/>
    <d v="2024-03-01T00:00:00"/>
    <d v="1899-12-30T08:12:00"/>
    <x v="3"/>
    <s v="Fatigue"/>
    <s v="Anxiety"/>
    <x v="0"/>
    <n v="70"/>
    <x v="0"/>
    <x v="0"/>
    <x v="2"/>
    <x v="0"/>
    <x v="0"/>
    <n v="22"/>
    <x v="1"/>
  </r>
  <r>
    <x v="807"/>
    <s v="Mervin Newtown"/>
    <x v="1"/>
    <d v="1993-04-26T00:00:00"/>
    <d v="2024-02-15T00:00:00"/>
    <d v="1899-12-30T09:44:00"/>
    <x v="1"/>
    <s v="Headache"/>
    <s v="Anxiety"/>
    <x v="2"/>
    <n v="49"/>
    <x v="0"/>
    <x v="0"/>
    <x v="1"/>
    <x v="1"/>
    <x v="0"/>
    <n v="31"/>
    <x v="1"/>
  </r>
  <r>
    <x v="808"/>
    <s v="Kean Gasking"/>
    <x v="1"/>
    <d v="1994-08-05T00:00:00"/>
    <d v="2024-04-19T00:00:00"/>
    <d v="1899-12-30T10:57:00"/>
    <x v="1"/>
    <s v="Fatigue"/>
    <s v="Anxiety"/>
    <x v="3"/>
    <n v="49"/>
    <x v="2"/>
    <x v="0"/>
    <x v="1"/>
    <x v="0"/>
    <x v="0"/>
    <n v="30"/>
    <x v="1"/>
  </r>
  <r>
    <x v="809"/>
    <s v="Linnea Caneo"/>
    <x v="0"/>
    <d v="1992-09-01T00:00:00"/>
    <d v="2024-06-07T00:00:00"/>
    <d v="1899-12-30T11:50:00"/>
    <x v="3"/>
    <s v="Fatigue"/>
    <s v="Depression"/>
    <x v="5"/>
    <n v="126"/>
    <x v="2"/>
    <x v="1"/>
    <x v="2"/>
    <x v="0"/>
    <x v="0"/>
    <n v="32"/>
    <x v="1"/>
  </r>
  <r>
    <x v="810"/>
    <s v="Lucian Russan"/>
    <x v="1"/>
    <d v="1987-09-13T00:00:00"/>
    <d v="2024-01-07T00:00:00"/>
    <d v="1899-12-30T08:24:00"/>
    <x v="2"/>
    <s v="Fatigue"/>
    <s v="Mood Swings"/>
    <x v="5"/>
    <n v="161"/>
    <x v="1"/>
    <x v="1"/>
    <x v="0"/>
    <x v="1"/>
    <x v="1"/>
    <n v="37"/>
    <x v="0"/>
  </r>
  <r>
    <x v="811"/>
    <s v="Rock Fairebrother"/>
    <x v="1"/>
    <d v="1999-03-15T00:00:00"/>
    <d v="2024-03-19T00:00:00"/>
    <d v="1899-12-30T13:50:00"/>
    <x v="0"/>
    <s v="Back Pain"/>
    <s v="Anxiety"/>
    <x v="0"/>
    <n v="84"/>
    <x v="2"/>
    <x v="1"/>
    <x v="1"/>
    <x v="0"/>
    <x v="0"/>
    <n v="25"/>
    <x v="1"/>
  </r>
  <r>
    <x v="812"/>
    <s v="Syman Vondrach"/>
    <x v="1"/>
    <d v="1971-08-20T00:00:00"/>
    <d v="2024-03-21T00:00:00"/>
    <d v="1899-12-30T09:51:00"/>
    <x v="3"/>
    <s v="Insomnia"/>
    <s v="Mood Swings"/>
    <x v="0"/>
    <n v="161"/>
    <x v="2"/>
    <x v="0"/>
    <x v="1"/>
    <x v="1"/>
    <x v="0"/>
    <n v="53"/>
    <x v="0"/>
  </r>
  <r>
    <x v="813"/>
    <s v="Ellynn Gonnely"/>
    <x v="0"/>
    <d v="1995-03-07T00:00:00"/>
    <d v="2024-05-26T00:00:00"/>
    <d v="1899-12-30T12:21:00"/>
    <x v="1"/>
    <s v="Fatigue"/>
    <s v="Irritability"/>
    <x v="2"/>
    <n v="42"/>
    <x v="2"/>
    <x v="2"/>
    <x v="2"/>
    <x v="0"/>
    <x v="0"/>
    <n v="29"/>
    <x v="1"/>
  </r>
  <r>
    <x v="814"/>
    <s v="Malvina Colecrough"/>
    <x v="0"/>
    <d v="1968-11-19T00:00:00"/>
    <d v="2024-06-08T00:00:00"/>
    <d v="1899-12-30T11:57:00"/>
    <x v="2"/>
    <s v="Fatigue"/>
    <s v="Depression"/>
    <x v="1"/>
    <n v="140"/>
    <x v="2"/>
    <x v="0"/>
    <x v="0"/>
    <x v="1"/>
    <x v="0"/>
    <n v="56"/>
    <x v="0"/>
  </r>
  <r>
    <x v="815"/>
    <s v="Miles Arnopp"/>
    <x v="1"/>
    <d v="2003-08-21T00:00:00"/>
    <d v="2024-01-01T00:00:00"/>
    <d v="1899-12-30T11:10:00"/>
    <x v="1"/>
    <s v="Insomnia"/>
    <s v="Depression"/>
    <x v="1"/>
    <n v="126"/>
    <x v="2"/>
    <x v="1"/>
    <x v="0"/>
    <x v="0"/>
    <x v="0"/>
    <n v="21"/>
    <x v="1"/>
  </r>
  <r>
    <x v="816"/>
    <s v="Courtnay Gohn"/>
    <x v="0"/>
    <d v="1987-09-05T00:00:00"/>
    <d v="2024-05-31T00:00:00"/>
    <d v="1899-12-30T13:05:00"/>
    <x v="1"/>
    <s v="Headache"/>
    <s v="Mood Swings"/>
    <x v="2"/>
    <n v="91"/>
    <x v="2"/>
    <x v="1"/>
    <x v="2"/>
    <x v="0"/>
    <x v="0"/>
    <n v="37"/>
    <x v="0"/>
  </r>
  <r>
    <x v="817"/>
    <s v="Bianca McCreery"/>
    <x v="0"/>
    <d v="2004-05-25T00:00:00"/>
    <d v="2024-04-25T00:00:00"/>
    <d v="1899-12-30T09:43:00"/>
    <x v="5"/>
    <s v="Insomnia"/>
    <s v="Irritability"/>
    <x v="2"/>
    <n v="119"/>
    <x v="1"/>
    <x v="0"/>
    <x v="1"/>
    <x v="1"/>
    <x v="0"/>
    <n v="20"/>
    <x v="1"/>
  </r>
  <r>
    <x v="818"/>
    <s v="Nicolas Wildes"/>
    <x v="1"/>
    <d v="1997-11-29T00:00:00"/>
    <d v="2024-03-14T00:00:00"/>
    <d v="1899-12-30T13:03:00"/>
    <x v="2"/>
    <s v="Insomnia"/>
    <s v="Anxiety"/>
    <x v="0"/>
    <n v="28"/>
    <x v="2"/>
    <x v="0"/>
    <x v="1"/>
    <x v="1"/>
    <x v="0"/>
    <n v="27"/>
    <x v="1"/>
  </r>
  <r>
    <x v="819"/>
    <s v="Kendell Rego"/>
    <x v="1"/>
    <d v="1984-01-05T00:00:00"/>
    <d v="2024-03-08T00:00:00"/>
    <d v="1899-12-30T15:59:00"/>
    <x v="2"/>
    <s v="Fatigue"/>
    <s v="Anxiety"/>
    <x v="1"/>
    <n v="35"/>
    <x v="2"/>
    <x v="0"/>
    <x v="1"/>
    <x v="1"/>
    <x v="0"/>
    <n v="41"/>
    <x v="0"/>
  </r>
  <r>
    <x v="820"/>
    <s v="Elmo Brito"/>
    <x v="1"/>
    <d v="1976-01-27T00:00:00"/>
    <d v="2024-06-09T00:00:00"/>
    <d v="1899-12-30T10:39:00"/>
    <x v="1"/>
    <s v="Back Pain"/>
    <s v="Irritability"/>
    <x v="0"/>
    <n v="84"/>
    <x v="0"/>
    <x v="1"/>
    <x v="1"/>
    <x v="0"/>
    <x v="0"/>
    <n v="49"/>
    <x v="0"/>
  </r>
  <r>
    <x v="821"/>
    <s v="Goober Lewknor"/>
    <x v="1"/>
    <d v="1993-02-04T00:00:00"/>
    <d v="2024-05-08T00:00:00"/>
    <d v="1899-12-30T15:44:00"/>
    <x v="3"/>
    <s v="Back Pain"/>
    <s v="Irritability"/>
    <x v="3"/>
    <n v="126"/>
    <x v="2"/>
    <x v="2"/>
    <x v="1"/>
    <x v="0"/>
    <x v="0"/>
    <n v="32"/>
    <x v="1"/>
  </r>
  <r>
    <x v="822"/>
    <s v="Maribelle Rymell"/>
    <x v="0"/>
    <d v="2001-01-05T00:00:00"/>
    <d v="2024-04-18T00:00:00"/>
    <d v="1899-12-30T17:45:00"/>
    <x v="2"/>
    <s v="Fatigue"/>
    <s v="Anxiety"/>
    <x v="3"/>
    <n v="133"/>
    <x v="0"/>
    <x v="0"/>
    <x v="2"/>
    <x v="0"/>
    <x v="0"/>
    <n v="24"/>
    <x v="1"/>
  </r>
  <r>
    <x v="823"/>
    <s v="Farley Wurz"/>
    <x v="1"/>
    <d v="1974-11-22T00:00:00"/>
    <d v="2024-03-31T00:00:00"/>
    <d v="1899-12-30T12:47:00"/>
    <x v="3"/>
    <s v="Fatigue"/>
    <s v="Anxiety"/>
    <x v="5"/>
    <n v="161"/>
    <x v="1"/>
    <x v="1"/>
    <x v="1"/>
    <x v="1"/>
    <x v="0"/>
    <n v="50"/>
    <x v="0"/>
  </r>
  <r>
    <x v="824"/>
    <s v="Truman Quin"/>
    <x v="1"/>
    <d v="2000-06-17T00:00:00"/>
    <d v="2024-02-14T00:00:00"/>
    <d v="1899-12-30T09:42:00"/>
    <x v="0"/>
    <s v="Fatigue"/>
    <s v="Depression"/>
    <x v="5"/>
    <n v="28"/>
    <x v="1"/>
    <x v="0"/>
    <x v="1"/>
    <x v="1"/>
    <x v="1"/>
    <n v="24"/>
    <x v="1"/>
  </r>
  <r>
    <x v="825"/>
    <s v="Tatum Hamlin"/>
    <x v="0"/>
    <d v="2000-04-19T00:00:00"/>
    <d v="2024-03-08T00:00:00"/>
    <d v="1899-12-30T10:15:00"/>
    <x v="3"/>
    <s v="Fatigue"/>
    <s v="Anxiety"/>
    <x v="0"/>
    <n v="161"/>
    <x v="2"/>
    <x v="2"/>
    <x v="2"/>
    <x v="0"/>
    <x v="0"/>
    <n v="24"/>
    <x v="1"/>
  </r>
  <r>
    <x v="826"/>
    <s v="Calv Coppeard"/>
    <x v="1"/>
    <d v="1989-05-09T00:00:00"/>
    <d v="2024-02-28T00:00:00"/>
    <d v="1899-12-30T18:07:00"/>
    <x v="2"/>
    <s v="Insomnia"/>
    <s v="Irritability"/>
    <x v="2"/>
    <n v="105"/>
    <x v="1"/>
    <x v="2"/>
    <x v="0"/>
    <x v="1"/>
    <x v="0"/>
    <n v="35"/>
    <x v="0"/>
  </r>
  <r>
    <x v="827"/>
    <s v="Cy Nasi"/>
    <x v="1"/>
    <d v="1952-05-06T00:00:00"/>
    <d v="2024-02-23T00:00:00"/>
    <d v="1899-12-30T09:49:00"/>
    <x v="2"/>
    <s v="Loss of Appetite"/>
    <s v="Depression"/>
    <x v="9"/>
    <n v="98"/>
    <x v="1"/>
    <x v="0"/>
    <x v="1"/>
    <x v="0"/>
    <x v="0"/>
    <n v="72"/>
    <x v="2"/>
  </r>
  <r>
    <x v="828"/>
    <s v="Tiebout Noraway"/>
    <x v="1"/>
    <d v="1964-11-21T00:00:00"/>
    <d v="2024-06-02T00:00:00"/>
    <d v="1899-12-30T08:58:00"/>
    <x v="3"/>
    <s v="Back Pain"/>
    <s v="Depression"/>
    <x v="0"/>
    <n v="98"/>
    <x v="2"/>
    <x v="0"/>
    <x v="2"/>
    <x v="0"/>
    <x v="0"/>
    <n v="60"/>
    <x v="2"/>
  </r>
  <r>
    <x v="829"/>
    <s v="Clemmie Ruddle"/>
    <x v="0"/>
    <d v="1995-06-24T00:00:00"/>
    <d v="2024-02-27T00:00:00"/>
    <d v="1899-12-30T08:54:00"/>
    <x v="5"/>
    <s v="Fatigue"/>
    <s v="Irritability"/>
    <x v="2"/>
    <n v="133"/>
    <x v="1"/>
    <x v="0"/>
    <x v="2"/>
    <x v="1"/>
    <x v="0"/>
    <n v="29"/>
    <x v="1"/>
  </r>
  <r>
    <x v="830"/>
    <s v="Wayland Grigolli"/>
    <x v="1"/>
    <d v="1994-01-06T00:00:00"/>
    <d v="2024-01-31T00:00:00"/>
    <d v="1899-12-30T13:51:00"/>
    <x v="3"/>
    <s v="Insomnia"/>
    <s v="Irritability"/>
    <x v="3"/>
    <n v="56"/>
    <x v="0"/>
    <x v="2"/>
    <x v="1"/>
    <x v="0"/>
    <x v="0"/>
    <n v="31"/>
    <x v="1"/>
  </r>
  <r>
    <x v="831"/>
    <s v="Boonie Binstead"/>
    <x v="1"/>
    <d v="1995-10-12T00:00:00"/>
    <d v="2024-04-28T00:00:00"/>
    <d v="1899-12-30T10:30:00"/>
    <x v="0"/>
    <s v="Insomnia"/>
    <s v="Irritability"/>
    <x v="1"/>
    <n v="126"/>
    <x v="1"/>
    <x v="0"/>
    <x v="1"/>
    <x v="0"/>
    <x v="1"/>
    <n v="29"/>
    <x v="1"/>
  </r>
  <r>
    <x v="832"/>
    <s v="Eddie Goathrop"/>
    <x v="0"/>
    <d v="2004-06-01T00:00:00"/>
    <d v="2024-03-26T00:00:00"/>
    <d v="1899-12-30T17:23:00"/>
    <x v="2"/>
    <s v="Insomnia"/>
    <s v="Depression"/>
    <x v="3"/>
    <n v="56"/>
    <x v="1"/>
    <x v="0"/>
    <x v="2"/>
    <x v="1"/>
    <x v="1"/>
    <n v="20"/>
    <x v="1"/>
  </r>
  <r>
    <x v="833"/>
    <s v="Flo Hammett"/>
    <x v="0"/>
    <d v="1975-07-16T00:00:00"/>
    <d v="2024-03-29T00:00:00"/>
    <d v="1899-12-30T12:13:00"/>
    <x v="1"/>
    <s v="Back Pain"/>
    <s v="Irritability"/>
    <x v="0"/>
    <n v="133"/>
    <x v="2"/>
    <x v="0"/>
    <x v="0"/>
    <x v="1"/>
    <x v="0"/>
    <n v="49"/>
    <x v="0"/>
  </r>
  <r>
    <x v="834"/>
    <s v="Cristian Allcock"/>
    <x v="1"/>
    <d v="2000-07-17T00:00:00"/>
    <d v="2024-05-15T00:00:00"/>
    <d v="1899-12-30T19:13:00"/>
    <x v="3"/>
    <s v="Insomnia"/>
    <s v="Mood Swings"/>
    <x v="3"/>
    <n v="7"/>
    <x v="0"/>
    <x v="0"/>
    <x v="2"/>
    <x v="1"/>
    <x v="0"/>
    <n v="24"/>
    <x v="1"/>
  </r>
  <r>
    <x v="835"/>
    <s v="Whitaker Coniam"/>
    <x v="1"/>
    <d v="2006-09-04T00:00:00"/>
    <d v="2024-01-09T00:00:00"/>
    <d v="1899-12-30T14:58:00"/>
    <x v="2"/>
    <s v="Headache"/>
    <s v="Anger"/>
    <x v="11"/>
    <n v="140"/>
    <x v="2"/>
    <x v="0"/>
    <x v="0"/>
    <x v="0"/>
    <x v="0"/>
    <n v="18"/>
    <x v="1"/>
  </r>
  <r>
    <x v="836"/>
    <s v="Lilith Matley"/>
    <x v="0"/>
    <d v="2006-06-22T00:00:00"/>
    <d v="2024-05-28T00:00:00"/>
    <d v="1899-12-30T12:55:00"/>
    <x v="1"/>
    <s v="High Blood Pressure"/>
    <s v="Stress"/>
    <x v="2"/>
    <n v="98"/>
    <x v="1"/>
    <x v="1"/>
    <x v="1"/>
    <x v="0"/>
    <x v="0"/>
    <n v="18"/>
    <x v="1"/>
  </r>
  <r>
    <x v="837"/>
    <s v="Krystalle Dartnall"/>
    <x v="0"/>
    <d v="1984-01-21T00:00:00"/>
    <d v="2024-05-15T00:00:00"/>
    <d v="1899-12-30T10:49:00"/>
    <x v="1"/>
    <s v="High Blood Pressure"/>
    <s v="Stress"/>
    <x v="0"/>
    <n v="126"/>
    <x v="0"/>
    <x v="1"/>
    <x v="0"/>
    <x v="0"/>
    <x v="0"/>
    <n v="41"/>
    <x v="0"/>
  </r>
  <r>
    <x v="838"/>
    <s v="Alexia Speere"/>
    <x v="0"/>
    <d v="2000-04-19T00:00:00"/>
    <d v="2024-06-09T00:00:00"/>
    <d v="1899-12-30T08:02:00"/>
    <x v="2"/>
    <s v="Insomnia"/>
    <s v="Irritability"/>
    <x v="3"/>
    <n v="175"/>
    <x v="0"/>
    <x v="1"/>
    <x v="1"/>
    <x v="0"/>
    <x v="0"/>
    <n v="24"/>
    <x v="1"/>
  </r>
  <r>
    <x v="839"/>
    <s v="Charlton Bonass"/>
    <x v="1"/>
    <d v="1971-10-31T00:00:00"/>
    <d v="2024-03-10T00:00:00"/>
    <d v="1899-12-30T12:12:00"/>
    <x v="3"/>
    <s v="Fatigue"/>
    <s v="Depression"/>
    <x v="5"/>
    <n v="98"/>
    <x v="0"/>
    <x v="0"/>
    <x v="0"/>
    <x v="0"/>
    <x v="0"/>
    <n v="53"/>
    <x v="0"/>
  </r>
  <r>
    <x v="840"/>
    <s v="Giselbert Sabates"/>
    <x v="1"/>
    <d v="2006-04-17T00:00:00"/>
    <d v="2024-03-11T00:00:00"/>
    <d v="1899-12-30T11:11:00"/>
    <x v="0"/>
    <s v="Headache"/>
    <s v="Irritability"/>
    <x v="3"/>
    <n v="77"/>
    <x v="1"/>
    <x v="0"/>
    <x v="0"/>
    <x v="1"/>
    <x v="0"/>
    <n v="18"/>
    <x v="1"/>
  </r>
  <r>
    <x v="841"/>
    <s v="Bertrand Schimon"/>
    <x v="1"/>
    <d v="1993-09-26T00:00:00"/>
    <d v="2024-03-16T00:00:00"/>
    <d v="1899-12-30T13:38:00"/>
    <x v="2"/>
    <s v="Back Pain"/>
    <s v="Anxiety"/>
    <x v="1"/>
    <n v="91"/>
    <x v="2"/>
    <x v="0"/>
    <x v="0"/>
    <x v="1"/>
    <x v="0"/>
    <n v="31"/>
    <x v="1"/>
  </r>
  <r>
    <x v="842"/>
    <s v="Stephanie Tomasutti"/>
    <x v="0"/>
    <d v="2004-08-21T00:00:00"/>
    <d v="2024-06-05T00:00:00"/>
    <d v="1899-12-30T15:26:00"/>
    <x v="5"/>
    <s v="Fatigue"/>
    <s v="Stress"/>
    <x v="0"/>
    <n v="21"/>
    <x v="2"/>
    <x v="1"/>
    <x v="0"/>
    <x v="0"/>
    <x v="0"/>
    <n v="20"/>
    <x v="1"/>
  </r>
  <r>
    <x v="843"/>
    <s v="Genny MacGilpatrick"/>
    <x v="0"/>
    <d v="2003-09-21T00:00:00"/>
    <d v="2024-05-30T00:00:00"/>
    <d v="1899-12-30T18:53:00"/>
    <x v="1"/>
    <s v="Back Pain"/>
    <s v="Depression"/>
    <x v="3"/>
    <n v="140"/>
    <x v="1"/>
    <x v="1"/>
    <x v="0"/>
    <x v="0"/>
    <x v="0"/>
    <n v="21"/>
    <x v="1"/>
  </r>
  <r>
    <x v="844"/>
    <s v="Dulce Parsisson"/>
    <x v="0"/>
    <d v="2003-07-24T00:00:00"/>
    <d v="2024-01-26T00:00:00"/>
    <d v="1899-12-30T09:52:00"/>
    <x v="2"/>
    <s v="Fatigue"/>
    <s v="Depression"/>
    <x v="0"/>
    <n v="112"/>
    <x v="2"/>
    <x v="1"/>
    <x v="1"/>
    <x v="1"/>
    <x v="0"/>
    <n v="21"/>
    <x v="1"/>
  </r>
  <r>
    <x v="845"/>
    <s v="Mellicent Potbury"/>
    <x v="0"/>
    <d v="1993-03-31T00:00:00"/>
    <d v="2024-01-30T00:00:00"/>
    <d v="1899-12-30T08:46:00"/>
    <x v="1"/>
    <s v="High Blood Pressure"/>
    <s v="Anxiety"/>
    <x v="1"/>
    <n v="182"/>
    <x v="1"/>
    <x v="0"/>
    <x v="0"/>
    <x v="1"/>
    <x v="0"/>
    <n v="31"/>
    <x v="1"/>
  </r>
  <r>
    <x v="846"/>
    <s v="Phip Manchett"/>
    <x v="1"/>
    <d v="1964-11-22T00:00:00"/>
    <d v="2024-03-14T00:00:00"/>
    <d v="1899-12-30T10:46:00"/>
    <x v="3"/>
    <s v="Headache"/>
    <s v="Irritability"/>
    <x v="1"/>
    <n v="63"/>
    <x v="2"/>
    <x v="0"/>
    <x v="0"/>
    <x v="1"/>
    <x v="0"/>
    <n v="60"/>
    <x v="2"/>
  </r>
  <r>
    <x v="847"/>
    <s v="Goddart Michurin"/>
    <x v="1"/>
    <d v="1998-02-05T00:00:00"/>
    <d v="2024-01-10T00:00:00"/>
    <d v="1899-12-30T15:12:00"/>
    <x v="0"/>
    <s v="Fatigue"/>
    <s v="Mood Swings"/>
    <x v="2"/>
    <n v="182"/>
    <x v="0"/>
    <x v="1"/>
    <x v="0"/>
    <x v="1"/>
    <x v="0"/>
    <n v="27"/>
    <x v="1"/>
  </r>
  <r>
    <x v="848"/>
    <s v="Dewie Bordone"/>
    <x v="1"/>
    <d v="1974-03-31T00:00:00"/>
    <d v="2024-06-03T00:00:00"/>
    <d v="1899-12-30T14:25:00"/>
    <x v="3"/>
    <s v="High Blood Pressure"/>
    <s v="Irritability"/>
    <x v="2"/>
    <n v="70"/>
    <x v="0"/>
    <x v="1"/>
    <x v="0"/>
    <x v="1"/>
    <x v="0"/>
    <n v="50"/>
    <x v="0"/>
  </r>
  <r>
    <x v="849"/>
    <s v="Zachariah Havock"/>
    <x v="1"/>
    <d v="1989-01-29T00:00:00"/>
    <d v="2024-05-30T00:00:00"/>
    <d v="1899-12-30T09:10:00"/>
    <x v="1"/>
    <s v="Fatigue"/>
    <s v="Mood Swings"/>
    <x v="3"/>
    <n v="161"/>
    <x v="2"/>
    <x v="0"/>
    <x v="0"/>
    <x v="1"/>
    <x v="0"/>
    <n v="36"/>
    <x v="0"/>
  </r>
  <r>
    <x v="850"/>
    <s v="Kyla D'Errico"/>
    <x v="0"/>
    <d v="1999-01-15T00:00:00"/>
    <d v="2024-04-21T00:00:00"/>
    <d v="1899-12-30T10:26:00"/>
    <x v="3"/>
    <s v="High Blood Pressure"/>
    <s v="Irritability"/>
    <x v="1"/>
    <n v="28"/>
    <x v="1"/>
    <x v="0"/>
    <x v="2"/>
    <x v="1"/>
    <x v="0"/>
    <n v="26"/>
    <x v="1"/>
  </r>
  <r>
    <x v="851"/>
    <s v="Lotta Williams"/>
    <x v="0"/>
    <d v="1998-06-09T00:00:00"/>
    <d v="2024-03-07T00:00:00"/>
    <d v="1899-12-30T08:31:00"/>
    <x v="3"/>
    <s v="Fatigue"/>
    <s v="Anxiety"/>
    <x v="2"/>
    <n v="168"/>
    <x v="1"/>
    <x v="1"/>
    <x v="0"/>
    <x v="0"/>
    <x v="0"/>
    <n v="26"/>
    <x v="1"/>
  </r>
  <r>
    <x v="852"/>
    <s v="Linea Gilhooley"/>
    <x v="0"/>
    <d v="1999-07-07T00:00:00"/>
    <d v="2024-02-19T00:00:00"/>
    <d v="1899-12-30T09:47:00"/>
    <x v="1"/>
    <s v="Fatigue"/>
    <s v="Anxiety"/>
    <x v="3"/>
    <n v="70"/>
    <x v="1"/>
    <x v="0"/>
    <x v="2"/>
    <x v="0"/>
    <x v="0"/>
    <n v="25"/>
    <x v="1"/>
  </r>
  <r>
    <x v="853"/>
    <s v="Rog Alleway"/>
    <x v="1"/>
    <d v="2006-02-01T00:00:00"/>
    <d v="2024-02-13T00:00:00"/>
    <d v="1899-12-30T13:37:00"/>
    <x v="3"/>
    <s v="Insomnia"/>
    <s v="Irritability"/>
    <x v="1"/>
    <n v="168"/>
    <x v="2"/>
    <x v="0"/>
    <x v="2"/>
    <x v="1"/>
    <x v="0"/>
    <n v="19"/>
    <x v="1"/>
  </r>
  <r>
    <x v="854"/>
    <s v="Elaina Farman"/>
    <x v="0"/>
    <d v="1998-01-12T00:00:00"/>
    <d v="2024-02-18T00:00:00"/>
    <d v="1899-12-30T09:27:00"/>
    <x v="3"/>
    <s v="Fatigue"/>
    <s v="Anxiety"/>
    <x v="0"/>
    <n v="175"/>
    <x v="0"/>
    <x v="2"/>
    <x v="2"/>
    <x v="0"/>
    <x v="0"/>
    <n v="27"/>
    <x v="1"/>
  </r>
  <r>
    <x v="855"/>
    <s v="Susanetta Lansdown"/>
    <x v="0"/>
    <d v="1952-03-06T00:00:00"/>
    <d v="2024-06-11T00:00:00"/>
    <d v="1899-12-30T09:35:00"/>
    <x v="2"/>
    <s v="Shortness of Breath"/>
    <s v="Anxiety"/>
    <x v="9"/>
    <n v="161"/>
    <x v="0"/>
    <x v="1"/>
    <x v="1"/>
    <x v="0"/>
    <x v="0"/>
    <n v="72"/>
    <x v="2"/>
  </r>
  <r>
    <x v="856"/>
    <s v="Blondy Beden"/>
    <x v="0"/>
    <d v="1977-08-08T00:00:00"/>
    <d v="2024-04-07T00:00:00"/>
    <d v="1899-12-30T09:46:00"/>
    <x v="0"/>
    <s v="Back Pain"/>
    <s v="Irritability"/>
    <x v="5"/>
    <n v="70"/>
    <x v="2"/>
    <x v="2"/>
    <x v="0"/>
    <x v="0"/>
    <x v="0"/>
    <n v="47"/>
    <x v="0"/>
  </r>
  <r>
    <x v="857"/>
    <s v="Ileane Dorie"/>
    <x v="0"/>
    <d v="1996-06-21T00:00:00"/>
    <d v="2024-01-31T00:00:00"/>
    <d v="1899-12-30T15:59:00"/>
    <x v="1"/>
    <s v="Fatigue"/>
    <s v="Depression"/>
    <x v="1"/>
    <n v="49"/>
    <x v="2"/>
    <x v="2"/>
    <x v="0"/>
    <x v="0"/>
    <x v="0"/>
    <n v="28"/>
    <x v="1"/>
  </r>
  <r>
    <x v="858"/>
    <s v="Alfonso Course"/>
    <x v="1"/>
    <d v="1971-02-08T00:00:00"/>
    <d v="2024-02-05T00:00:00"/>
    <d v="1899-12-30T11:45:00"/>
    <x v="3"/>
    <s v="Headache"/>
    <s v="Irritability"/>
    <x v="0"/>
    <n v="70"/>
    <x v="2"/>
    <x v="0"/>
    <x v="2"/>
    <x v="0"/>
    <x v="0"/>
    <n v="54"/>
    <x v="0"/>
  </r>
  <r>
    <x v="859"/>
    <s v="Tonie Shilton"/>
    <x v="0"/>
    <d v="1981-11-20T00:00:00"/>
    <d v="2024-04-28T00:00:00"/>
    <d v="1899-12-30T17:17:00"/>
    <x v="2"/>
    <s v="High Blood Pressure"/>
    <s v="Irritability"/>
    <x v="1"/>
    <n v="175"/>
    <x v="1"/>
    <x v="0"/>
    <x v="2"/>
    <x v="1"/>
    <x v="1"/>
    <n v="43"/>
    <x v="0"/>
  </r>
  <r>
    <x v="860"/>
    <s v="Devlen Newell"/>
    <x v="1"/>
    <d v="1995-06-22T00:00:00"/>
    <d v="2024-04-07T00:00:00"/>
    <d v="1899-12-30T13:27:00"/>
    <x v="3"/>
    <s v="High Blood Pressure"/>
    <s v="Anxiety"/>
    <x v="0"/>
    <n v="175"/>
    <x v="2"/>
    <x v="1"/>
    <x v="2"/>
    <x v="0"/>
    <x v="0"/>
    <n v="29"/>
    <x v="1"/>
  </r>
  <r>
    <x v="861"/>
    <s v="Clarice Schwandt"/>
    <x v="0"/>
    <d v="2002-02-01T00:00:00"/>
    <d v="2024-02-06T00:00:00"/>
    <d v="1899-12-30T09:40:00"/>
    <x v="3"/>
    <s v="Insomnia"/>
    <s v="Mood Swings"/>
    <x v="1"/>
    <n v="84"/>
    <x v="2"/>
    <x v="0"/>
    <x v="2"/>
    <x v="1"/>
    <x v="0"/>
    <n v="23"/>
    <x v="1"/>
  </r>
  <r>
    <x v="862"/>
    <s v="Roana Cuncliffe"/>
    <x v="0"/>
    <d v="1992-11-13T00:00:00"/>
    <d v="2024-06-18T00:00:00"/>
    <d v="1899-12-30T09:35:00"/>
    <x v="5"/>
    <s v="High Blood Pressure"/>
    <s v="Irritability"/>
    <x v="2"/>
    <n v="21"/>
    <x v="2"/>
    <x v="0"/>
    <x v="1"/>
    <x v="0"/>
    <x v="0"/>
    <n v="32"/>
    <x v="1"/>
  </r>
  <r>
    <x v="863"/>
    <s v="Gaultiero Pavis"/>
    <x v="1"/>
    <d v="2005-09-16T00:00:00"/>
    <d v="2024-05-17T00:00:00"/>
    <d v="1899-12-30T09:45:00"/>
    <x v="2"/>
    <s v="Fatigue"/>
    <s v="Stress"/>
    <x v="2"/>
    <n v="98"/>
    <x v="2"/>
    <x v="0"/>
    <x v="1"/>
    <x v="0"/>
    <x v="0"/>
    <n v="19"/>
    <x v="1"/>
  </r>
  <r>
    <x v="864"/>
    <s v="Annabelle Peoples"/>
    <x v="0"/>
    <d v="1995-08-10T00:00:00"/>
    <d v="2024-03-27T00:00:00"/>
    <d v="1899-12-30T09:41:00"/>
    <x v="1"/>
    <s v="High Blood Pressure"/>
    <s v="Depression"/>
    <x v="5"/>
    <n v="42"/>
    <x v="0"/>
    <x v="0"/>
    <x v="1"/>
    <x v="0"/>
    <x v="0"/>
    <n v="29"/>
    <x v="1"/>
  </r>
  <r>
    <x v="865"/>
    <s v="Shelli Cursey"/>
    <x v="0"/>
    <d v="2005-03-30T00:00:00"/>
    <d v="2024-01-17T00:00:00"/>
    <d v="1899-12-30T08:36:00"/>
    <x v="5"/>
    <s v="Back Pain"/>
    <s v="Irritability"/>
    <x v="3"/>
    <n v="112"/>
    <x v="2"/>
    <x v="0"/>
    <x v="0"/>
    <x v="0"/>
    <x v="0"/>
    <n v="19"/>
    <x v="1"/>
  </r>
  <r>
    <x v="866"/>
    <s v="Almeria Lampert"/>
    <x v="0"/>
    <d v="1996-08-11T00:00:00"/>
    <d v="2024-02-12T00:00:00"/>
    <d v="1899-12-30T10:53:00"/>
    <x v="1"/>
    <s v="Insomnia"/>
    <s v="Irritability"/>
    <x v="5"/>
    <n v="42"/>
    <x v="0"/>
    <x v="2"/>
    <x v="1"/>
    <x v="0"/>
    <x v="0"/>
    <n v="28"/>
    <x v="1"/>
  </r>
  <r>
    <x v="867"/>
    <s v="Eugen Rowes"/>
    <x v="1"/>
    <d v="1969-05-24T00:00:00"/>
    <d v="2024-05-22T00:00:00"/>
    <d v="1899-12-30T15:56:00"/>
    <x v="0"/>
    <s v="High Blood Pressure"/>
    <s v="Mood Swings"/>
    <x v="2"/>
    <n v="140"/>
    <x v="1"/>
    <x v="0"/>
    <x v="1"/>
    <x v="0"/>
    <x v="0"/>
    <n v="55"/>
    <x v="0"/>
  </r>
  <r>
    <x v="868"/>
    <s v="Vidovic Summerell"/>
    <x v="1"/>
    <d v="1999-10-10T00:00:00"/>
    <d v="2024-01-18T00:00:00"/>
    <d v="1899-12-30T15:55:00"/>
    <x v="5"/>
    <s v="Headache"/>
    <s v="Depression"/>
    <x v="2"/>
    <n v="77"/>
    <x v="2"/>
    <x v="0"/>
    <x v="1"/>
    <x v="0"/>
    <x v="0"/>
    <n v="25"/>
    <x v="1"/>
  </r>
  <r>
    <x v="869"/>
    <s v="Sherwin Bech"/>
    <x v="1"/>
    <d v="1990-03-07T00:00:00"/>
    <d v="2024-05-21T00:00:00"/>
    <d v="1899-12-30T16:58:00"/>
    <x v="2"/>
    <s v="High Blood Pressure"/>
    <s v="Anxiety"/>
    <x v="5"/>
    <n v="84"/>
    <x v="1"/>
    <x v="1"/>
    <x v="0"/>
    <x v="0"/>
    <x v="0"/>
    <n v="34"/>
    <x v="1"/>
  </r>
  <r>
    <x v="870"/>
    <s v="Konrad Haselhurst"/>
    <x v="1"/>
    <d v="2005-03-09T00:00:00"/>
    <d v="2024-06-04T00:00:00"/>
    <d v="1899-12-30T18:37:00"/>
    <x v="3"/>
    <s v="Back Pain"/>
    <s v="Anxiety"/>
    <x v="0"/>
    <n v="42"/>
    <x v="2"/>
    <x v="0"/>
    <x v="2"/>
    <x v="0"/>
    <x v="0"/>
    <n v="19"/>
    <x v="1"/>
  </r>
  <r>
    <x v="871"/>
    <s v="Krisha Currell"/>
    <x v="1"/>
    <d v="2006-06-03T00:00:00"/>
    <d v="2024-06-20T00:00:00"/>
    <d v="1899-12-30T09:07:00"/>
    <x v="2"/>
    <s v="Back Pain"/>
    <s v="Mood Swings"/>
    <x v="2"/>
    <n v="35"/>
    <x v="2"/>
    <x v="0"/>
    <x v="0"/>
    <x v="1"/>
    <x v="0"/>
    <n v="18"/>
    <x v="1"/>
  </r>
  <r>
    <x v="872"/>
    <s v="Phillipe Backshaw"/>
    <x v="1"/>
    <d v="1988-11-17T00:00:00"/>
    <d v="2024-05-31T00:00:00"/>
    <d v="1899-12-30T08:16:00"/>
    <x v="3"/>
    <s v="Fatigue"/>
    <s v="Stress"/>
    <x v="3"/>
    <n v="154"/>
    <x v="2"/>
    <x v="0"/>
    <x v="1"/>
    <x v="0"/>
    <x v="0"/>
    <n v="36"/>
    <x v="0"/>
  </r>
  <r>
    <x v="873"/>
    <s v="Dom Brade"/>
    <x v="1"/>
    <d v="2001-04-15T00:00:00"/>
    <d v="2024-03-26T00:00:00"/>
    <d v="1899-12-30T08:00:00"/>
    <x v="3"/>
    <s v="Fatigue"/>
    <s v="Depression"/>
    <x v="1"/>
    <n v="119"/>
    <x v="0"/>
    <x v="1"/>
    <x v="1"/>
    <x v="0"/>
    <x v="0"/>
    <n v="23"/>
    <x v="1"/>
  </r>
  <r>
    <x v="874"/>
    <s v="Culley Sukbhans"/>
    <x v="1"/>
    <d v="1996-02-03T00:00:00"/>
    <d v="2024-04-05T00:00:00"/>
    <d v="1899-12-30T13:19:00"/>
    <x v="3"/>
    <s v="High Blood Pressure"/>
    <s v="Depression"/>
    <x v="3"/>
    <n v="105"/>
    <x v="1"/>
    <x v="1"/>
    <x v="0"/>
    <x v="0"/>
    <x v="0"/>
    <n v="29"/>
    <x v="1"/>
  </r>
  <r>
    <x v="875"/>
    <s v="Quinlan Kohrs"/>
    <x v="1"/>
    <d v="2005-06-03T00:00:00"/>
    <d v="2024-02-09T00:00:00"/>
    <d v="1899-12-30T08:50:00"/>
    <x v="0"/>
    <s v="Headache"/>
    <s v="Anxiety"/>
    <x v="0"/>
    <n v="56"/>
    <x v="0"/>
    <x v="2"/>
    <x v="1"/>
    <x v="0"/>
    <x v="0"/>
    <n v="19"/>
    <x v="1"/>
  </r>
  <r>
    <x v="876"/>
    <s v="Aymer Iremonger"/>
    <x v="1"/>
    <d v="1963-03-19T00:00:00"/>
    <d v="2024-02-28T00:00:00"/>
    <d v="1899-12-30T13:52:00"/>
    <x v="2"/>
    <s v="Headache"/>
    <s v="Depression"/>
    <x v="2"/>
    <n v="63"/>
    <x v="0"/>
    <x v="1"/>
    <x v="1"/>
    <x v="0"/>
    <x v="0"/>
    <n v="61"/>
    <x v="2"/>
  </r>
  <r>
    <x v="877"/>
    <s v="Nichols Tonsley"/>
    <x v="1"/>
    <d v="2001-09-21T00:00:00"/>
    <d v="2024-05-11T00:00:00"/>
    <d v="1899-12-30T08:20:00"/>
    <x v="2"/>
    <s v="Fatigue"/>
    <s v="Anxiety"/>
    <x v="1"/>
    <n v="77"/>
    <x v="2"/>
    <x v="0"/>
    <x v="1"/>
    <x v="0"/>
    <x v="0"/>
    <n v="23"/>
    <x v="1"/>
  </r>
  <r>
    <x v="878"/>
    <s v="Terri Grooby"/>
    <x v="0"/>
    <d v="1992-09-20T00:00:00"/>
    <d v="2024-02-14T00:00:00"/>
    <d v="1899-12-30T15:52:00"/>
    <x v="0"/>
    <s v="Insomnia"/>
    <s v="Irritability"/>
    <x v="3"/>
    <n v="63"/>
    <x v="2"/>
    <x v="2"/>
    <x v="2"/>
    <x v="0"/>
    <x v="0"/>
    <n v="32"/>
    <x v="1"/>
  </r>
  <r>
    <x v="879"/>
    <s v="Doyle Tyrone"/>
    <x v="1"/>
    <d v="1974-07-11T00:00:00"/>
    <d v="2024-04-04T00:00:00"/>
    <d v="1899-12-30T09:09:00"/>
    <x v="3"/>
    <s v="Headache"/>
    <s v="Anxiety"/>
    <x v="3"/>
    <n v="126"/>
    <x v="2"/>
    <x v="0"/>
    <x v="1"/>
    <x v="0"/>
    <x v="0"/>
    <n v="50"/>
    <x v="0"/>
  </r>
  <r>
    <x v="880"/>
    <s v="Thomas Scaysbrook"/>
    <x v="1"/>
    <d v="1984-06-08T00:00:00"/>
    <d v="2024-02-19T00:00:00"/>
    <d v="1899-12-30T15:59:00"/>
    <x v="5"/>
    <s v="High Blood Pressure"/>
    <s v="Mood Swings"/>
    <x v="5"/>
    <n v="98"/>
    <x v="0"/>
    <x v="0"/>
    <x v="1"/>
    <x v="0"/>
    <x v="0"/>
    <n v="40"/>
    <x v="0"/>
  </r>
  <r>
    <x v="881"/>
    <s v="Goddart Durnall"/>
    <x v="1"/>
    <d v="2003-01-16T00:00:00"/>
    <d v="2024-06-03T00:00:00"/>
    <d v="1899-12-30T09:41:00"/>
    <x v="1"/>
    <s v="Headache"/>
    <s v="Anxiety"/>
    <x v="2"/>
    <n v="126"/>
    <x v="2"/>
    <x v="0"/>
    <x v="1"/>
    <x v="1"/>
    <x v="0"/>
    <n v="22"/>
    <x v="1"/>
  </r>
  <r>
    <x v="882"/>
    <s v="Chariot Nuss"/>
    <x v="1"/>
    <d v="2006-03-01T00:00:00"/>
    <d v="2024-02-09T00:00:00"/>
    <d v="1899-12-30T08:45:00"/>
    <x v="2"/>
    <s v="Back Pain"/>
    <s v="Mood Swings"/>
    <x v="2"/>
    <n v="133"/>
    <x v="2"/>
    <x v="1"/>
    <x v="0"/>
    <x v="1"/>
    <x v="0"/>
    <n v="18"/>
    <x v="1"/>
  </r>
  <r>
    <x v="883"/>
    <s v="Elroy Bulgen"/>
    <x v="1"/>
    <d v="1987-01-03T00:00:00"/>
    <d v="2024-03-27T00:00:00"/>
    <d v="1899-12-30T08:14:00"/>
    <x v="1"/>
    <s v="Insomnia"/>
    <s v="Irritability"/>
    <x v="1"/>
    <n v="21"/>
    <x v="0"/>
    <x v="2"/>
    <x v="1"/>
    <x v="0"/>
    <x v="0"/>
    <n v="38"/>
    <x v="0"/>
  </r>
  <r>
    <x v="884"/>
    <s v="Olag Valentin"/>
    <x v="1"/>
    <d v="1999-12-11T00:00:00"/>
    <d v="2024-01-02T00:00:00"/>
    <d v="1899-12-30T08:58:00"/>
    <x v="5"/>
    <s v="Headache"/>
    <s v="Anxiety"/>
    <x v="2"/>
    <n v="21"/>
    <x v="2"/>
    <x v="2"/>
    <x v="2"/>
    <x v="0"/>
    <x v="0"/>
    <n v="25"/>
    <x v="1"/>
  </r>
  <r>
    <x v="885"/>
    <s v="Erskine Tirrell"/>
    <x v="1"/>
    <d v="1983-01-20T00:00:00"/>
    <d v="2024-04-06T00:00:00"/>
    <d v="1899-12-30T18:38:00"/>
    <x v="2"/>
    <s v="Fatigue"/>
    <s v="Mood Swings"/>
    <x v="2"/>
    <n v="7"/>
    <x v="0"/>
    <x v="0"/>
    <x v="0"/>
    <x v="0"/>
    <x v="0"/>
    <n v="42"/>
    <x v="0"/>
  </r>
  <r>
    <x v="886"/>
    <s v="Dolf Casin"/>
    <x v="1"/>
    <d v="1962-05-03T00:00:00"/>
    <d v="2024-02-14T00:00:00"/>
    <d v="1899-12-30T08:20:00"/>
    <x v="3"/>
    <s v="Back Pain"/>
    <s v="Mood Swings"/>
    <x v="1"/>
    <n v="182"/>
    <x v="2"/>
    <x v="0"/>
    <x v="0"/>
    <x v="0"/>
    <x v="0"/>
    <n v="62"/>
    <x v="2"/>
  </r>
  <r>
    <x v="887"/>
    <s v="Drake Tevlin"/>
    <x v="1"/>
    <d v="1960-05-10T00:00:00"/>
    <d v="2024-01-15T00:00:00"/>
    <d v="1899-12-30T13:07:00"/>
    <x v="0"/>
    <s v="Fatigue"/>
    <s v="Anxiety"/>
    <x v="5"/>
    <n v="28"/>
    <x v="2"/>
    <x v="0"/>
    <x v="1"/>
    <x v="0"/>
    <x v="0"/>
    <n v="64"/>
    <x v="2"/>
  </r>
  <r>
    <x v="888"/>
    <s v="Shaun Dureden"/>
    <x v="1"/>
    <d v="2005-05-31T00:00:00"/>
    <d v="2024-02-17T00:00:00"/>
    <d v="1899-12-30T08:07:00"/>
    <x v="3"/>
    <s v="Back Pain"/>
    <s v="Stress"/>
    <x v="3"/>
    <n v="7"/>
    <x v="1"/>
    <x v="0"/>
    <x v="0"/>
    <x v="0"/>
    <x v="0"/>
    <n v="19"/>
    <x v="1"/>
  </r>
  <r>
    <x v="889"/>
    <s v="Sterne Olenikov"/>
    <x v="1"/>
    <d v="1996-12-19T00:00:00"/>
    <d v="2024-05-07T00:00:00"/>
    <d v="1899-12-30T09:04:00"/>
    <x v="0"/>
    <s v="Headache"/>
    <s v="Anxiety"/>
    <x v="1"/>
    <n v="168"/>
    <x v="2"/>
    <x v="2"/>
    <x v="1"/>
    <x v="0"/>
    <x v="0"/>
    <n v="28"/>
    <x v="1"/>
  </r>
  <r>
    <x v="890"/>
    <s v="Ly Scrigmour"/>
    <x v="1"/>
    <d v="1991-03-10T00:00:00"/>
    <d v="2024-01-30T00:00:00"/>
    <d v="1899-12-30T11:33:00"/>
    <x v="3"/>
    <s v="Back Pain"/>
    <s v="Stress"/>
    <x v="2"/>
    <n v="35"/>
    <x v="2"/>
    <x v="0"/>
    <x v="0"/>
    <x v="0"/>
    <x v="0"/>
    <n v="33"/>
    <x v="1"/>
  </r>
  <r>
    <x v="891"/>
    <s v="Aube Heading"/>
    <x v="1"/>
    <d v="1986-04-26T00:00:00"/>
    <d v="2024-04-27T00:00:00"/>
    <d v="1899-12-30T11:11:00"/>
    <x v="3"/>
    <s v="Back Pain"/>
    <s v="Mood Swings"/>
    <x v="5"/>
    <n v="77"/>
    <x v="0"/>
    <x v="0"/>
    <x v="1"/>
    <x v="1"/>
    <x v="0"/>
    <n v="38"/>
    <x v="0"/>
  </r>
  <r>
    <x v="892"/>
    <s v="Riane Dyball"/>
    <x v="0"/>
    <d v="1998-09-11T00:00:00"/>
    <d v="2024-06-11T00:00:00"/>
    <d v="1899-12-30T11:24:00"/>
    <x v="1"/>
    <s v="Back Pain"/>
    <s v="Anxiety"/>
    <x v="2"/>
    <n v="77"/>
    <x v="0"/>
    <x v="0"/>
    <x v="2"/>
    <x v="0"/>
    <x v="0"/>
    <n v="26"/>
    <x v="1"/>
  </r>
  <r>
    <x v="893"/>
    <s v="Minnie Bagley"/>
    <x v="0"/>
    <d v="1990-03-07T00:00:00"/>
    <d v="2024-03-19T00:00:00"/>
    <d v="1899-12-30T15:41:00"/>
    <x v="0"/>
    <s v="Headache"/>
    <s v="Irritability"/>
    <x v="1"/>
    <n v="84"/>
    <x v="2"/>
    <x v="1"/>
    <x v="1"/>
    <x v="0"/>
    <x v="0"/>
    <n v="34"/>
    <x v="1"/>
  </r>
  <r>
    <x v="894"/>
    <s v="Pavel Beardmore"/>
    <x v="1"/>
    <d v="1960-02-05T00:00:00"/>
    <d v="2024-04-22T00:00:00"/>
    <d v="1899-12-30T15:23:00"/>
    <x v="5"/>
    <s v="Back Pain"/>
    <s v="Anxiety"/>
    <x v="0"/>
    <n v="168"/>
    <x v="0"/>
    <x v="1"/>
    <x v="0"/>
    <x v="0"/>
    <x v="0"/>
    <n v="65"/>
    <x v="2"/>
  </r>
  <r>
    <x v="895"/>
    <s v="Westleigh Grinsdale"/>
    <x v="1"/>
    <d v="2004-05-16T00:00:00"/>
    <d v="2024-03-03T00:00:00"/>
    <d v="1899-12-30T08:51:00"/>
    <x v="1"/>
    <s v="Headache"/>
    <s v="Depression"/>
    <x v="3"/>
    <n v="84"/>
    <x v="0"/>
    <x v="0"/>
    <x v="2"/>
    <x v="0"/>
    <x v="0"/>
    <n v="20"/>
    <x v="1"/>
  </r>
  <r>
    <x v="896"/>
    <s v="Yankee Lukianovich"/>
    <x v="1"/>
    <d v="1997-02-21T00:00:00"/>
    <d v="2024-01-06T00:00:00"/>
    <d v="1899-12-30T08:28:00"/>
    <x v="2"/>
    <s v="Headache"/>
    <s v="Mood Swings"/>
    <x v="1"/>
    <n v="126"/>
    <x v="0"/>
    <x v="1"/>
    <x v="0"/>
    <x v="0"/>
    <x v="0"/>
    <n v="28"/>
    <x v="1"/>
  </r>
  <r>
    <x v="897"/>
    <s v="Zebulon Monaghan"/>
    <x v="1"/>
    <d v="2005-01-09T00:00:00"/>
    <d v="2024-01-10T00:00:00"/>
    <d v="1899-12-30T10:11:00"/>
    <x v="5"/>
    <s v="High Blood Pressure"/>
    <s v="Anxiety"/>
    <x v="3"/>
    <n v="182"/>
    <x v="2"/>
    <x v="1"/>
    <x v="1"/>
    <x v="0"/>
    <x v="0"/>
    <n v="20"/>
    <x v="1"/>
  </r>
  <r>
    <x v="898"/>
    <s v="Leland Garfit"/>
    <x v="0"/>
    <d v="2001-07-26T00:00:00"/>
    <d v="2024-06-04T00:00:00"/>
    <d v="1899-12-30T18:02:00"/>
    <x v="0"/>
    <s v="Headache"/>
    <s v="Stress"/>
    <x v="2"/>
    <n v="42"/>
    <x v="2"/>
    <x v="0"/>
    <x v="1"/>
    <x v="0"/>
    <x v="0"/>
    <n v="23"/>
    <x v="1"/>
  </r>
  <r>
    <x v="899"/>
    <s v="Clayton Rebert"/>
    <x v="1"/>
    <d v="1983-02-27T00:00:00"/>
    <d v="2024-01-15T00:00:00"/>
    <d v="1899-12-30T08:36:00"/>
    <x v="1"/>
    <s v="Back Pain"/>
    <s v="Mood Swings"/>
    <x v="5"/>
    <n v="35"/>
    <x v="0"/>
    <x v="1"/>
    <x v="0"/>
    <x v="0"/>
    <x v="0"/>
    <n v="41"/>
    <x v="0"/>
  </r>
  <r>
    <x v="900"/>
    <s v="Raymund Muzzlewhite"/>
    <x v="1"/>
    <d v="1992-07-04T00:00:00"/>
    <d v="2024-06-06T00:00:00"/>
    <d v="1899-12-30T08:34:00"/>
    <x v="2"/>
    <s v="Fatigue"/>
    <s v="Anxiety"/>
    <x v="2"/>
    <n v="63"/>
    <x v="1"/>
    <x v="1"/>
    <x v="1"/>
    <x v="1"/>
    <x v="0"/>
    <n v="32"/>
    <x v="1"/>
  </r>
  <r>
    <x v="901"/>
    <s v="Sherwynd Parlett"/>
    <x v="1"/>
    <d v="1981-09-29T00:00:00"/>
    <d v="2024-01-25T00:00:00"/>
    <d v="1899-12-30T10:52:00"/>
    <x v="2"/>
    <s v="Fatigue"/>
    <s v="Anxiety"/>
    <x v="5"/>
    <n v="91"/>
    <x v="0"/>
    <x v="1"/>
    <x v="0"/>
    <x v="0"/>
    <x v="0"/>
    <n v="43"/>
    <x v="0"/>
  </r>
  <r>
    <x v="902"/>
    <s v="Giustino Dottridge"/>
    <x v="1"/>
    <d v="1991-05-29T00:00:00"/>
    <d v="2024-01-16T00:00:00"/>
    <d v="1899-12-30T08:17:00"/>
    <x v="3"/>
    <s v="Insomnia"/>
    <s v="Anxiety"/>
    <x v="1"/>
    <n v="175"/>
    <x v="0"/>
    <x v="0"/>
    <x v="1"/>
    <x v="0"/>
    <x v="0"/>
    <n v="33"/>
    <x v="1"/>
  </r>
  <r>
    <x v="903"/>
    <s v="Ezra Guppie"/>
    <x v="1"/>
    <d v="2006-02-20T00:00:00"/>
    <d v="2024-02-28T00:00:00"/>
    <d v="1899-12-30T12:33:00"/>
    <x v="3"/>
    <s v="Back Pain"/>
    <s v="Anxiety"/>
    <x v="2"/>
    <n v="84"/>
    <x v="0"/>
    <x v="0"/>
    <x v="2"/>
    <x v="1"/>
    <x v="0"/>
    <n v="19"/>
    <x v="1"/>
  </r>
  <r>
    <x v="904"/>
    <s v="Tera Danshin"/>
    <x v="0"/>
    <d v="1997-07-09T00:00:00"/>
    <d v="2024-03-24T00:00:00"/>
    <d v="1899-12-30T09:21:00"/>
    <x v="3"/>
    <s v="Fatigue"/>
    <s v="Depression"/>
    <x v="0"/>
    <n v="175"/>
    <x v="2"/>
    <x v="0"/>
    <x v="1"/>
    <x v="0"/>
    <x v="0"/>
    <n v="27"/>
    <x v="1"/>
  </r>
  <r>
    <x v="905"/>
    <s v="Ruthi Gorges"/>
    <x v="0"/>
    <d v="2000-12-31T00:00:00"/>
    <d v="2024-02-21T00:00:00"/>
    <d v="1899-12-30T14:35:00"/>
    <x v="0"/>
    <s v="Back Pain"/>
    <s v="Depression"/>
    <x v="5"/>
    <n v="49"/>
    <x v="1"/>
    <x v="0"/>
    <x v="1"/>
    <x v="1"/>
    <x v="0"/>
    <n v="24"/>
    <x v="1"/>
  </r>
  <r>
    <x v="906"/>
    <s v="Killie Cogger"/>
    <x v="1"/>
    <d v="2000-07-11T00:00:00"/>
    <d v="2024-05-15T00:00:00"/>
    <d v="1899-12-30T08:21:00"/>
    <x v="1"/>
    <s v="Insomnia"/>
    <s v="Depression"/>
    <x v="1"/>
    <n v="182"/>
    <x v="1"/>
    <x v="0"/>
    <x v="1"/>
    <x v="1"/>
    <x v="1"/>
    <n v="24"/>
    <x v="1"/>
  </r>
  <r>
    <x v="907"/>
    <s v="Miles Tustin"/>
    <x v="1"/>
    <d v="2005-01-17T00:00:00"/>
    <d v="2024-05-23T00:00:00"/>
    <d v="1899-12-30T11:19:00"/>
    <x v="0"/>
    <s v="Fatigue"/>
    <s v="Depression"/>
    <x v="1"/>
    <n v="49"/>
    <x v="0"/>
    <x v="0"/>
    <x v="0"/>
    <x v="0"/>
    <x v="0"/>
    <n v="20"/>
    <x v="1"/>
  </r>
  <r>
    <x v="908"/>
    <s v="Federica Presley"/>
    <x v="0"/>
    <d v="1993-12-15T00:00:00"/>
    <d v="2024-03-13T00:00:00"/>
    <d v="1899-12-30T17:51:00"/>
    <x v="1"/>
    <s v="Insomnia"/>
    <s v="Depression"/>
    <x v="3"/>
    <n v="126"/>
    <x v="2"/>
    <x v="2"/>
    <x v="0"/>
    <x v="0"/>
    <x v="0"/>
    <n v="31"/>
    <x v="1"/>
  </r>
  <r>
    <x v="909"/>
    <s v="Em Pilipets"/>
    <x v="0"/>
    <d v="1998-08-16T00:00:00"/>
    <d v="2024-02-24T00:00:00"/>
    <d v="1899-12-30T09:16:00"/>
    <x v="3"/>
    <s v="High Blood Pressure"/>
    <s v="Depression"/>
    <x v="3"/>
    <n v="168"/>
    <x v="2"/>
    <x v="2"/>
    <x v="1"/>
    <x v="0"/>
    <x v="0"/>
    <n v="26"/>
    <x v="1"/>
  </r>
  <r>
    <x v="910"/>
    <s v="Regan Tett"/>
    <x v="0"/>
    <d v="1981-01-07T00:00:00"/>
    <d v="2024-01-09T00:00:00"/>
    <d v="1899-12-30T16:34:00"/>
    <x v="1"/>
    <s v="Headache"/>
    <s v="Depression"/>
    <x v="2"/>
    <n v="112"/>
    <x v="0"/>
    <x v="0"/>
    <x v="2"/>
    <x v="0"/>
    <x v="0"/>
    <n v="44"/>
    <x v="0"/>
  </r>
  <r>
    <x v="911"/>
    <s v="Trixie Biggs"/>
    <x v="0"/>
    <d v="1957-01-09T00:00:00"/>
    <d v="2024-05-01T00:00:00"/>
    <d v="1899-12-30T10:20:00"/>
    <x v="4"/>
    <s v="Fatigue"/>
    <s v="Mood Swings"/>
    <x v="6"/>
    <n v="49"/>
    <x v="1"/>
    <x v="1"/>
    <x v="2"/>
    <x v="0"/>
    <x v="0"/>
    <n v="68"/>
    <x v="2"/>
  </r>
  <r>
    <x v="912"/>
    <s v="Paloma Furmedge"/>
    <x v="0"/>
    <d v="1988-06-14T00:00:00"/>
    <d v="2024-06-02T00:00:00"/>
    <d v="1899-12-30T12:52:00"/>
    <x v="0"/>
    <s v="Back Pain"/>
    <s v="Irritability"/>
    <x v="3"/>
    <n v="35"/>
    <x v="0"/>
    <x v="1"/>
    <x v="0"/>
    <x v="0"/>
    <x v="0"/>
    <n v="36"/>
    <x v="0"/>
  </r>
  <r>
    <x v="913"/>
    <s v="Karoly Glencross"/>
    <x v="0"/>
    <d v="2002-07-12T00:00:00"/>
    <d v="2024-03-25T00:00:00"/>
    <d v="1899-12-30T11:12:00"/>
    <x v="1"/>
    <s v="High Blood Pressure"/>
    <s v="Anxiety"/>
    <x v="0"/>
    <n v="112"/>
    <x v="2"/>
    <x v="0"/>
    <x v="1"/>
    <x v="0"/>
    <x v="0"/>
    <n v="22"/>
    <x v="1"/>
  </r>
  <r>
    <x v="914"/>
    <s v="Walton Narducci"/>
    <x v="1"/>
    <d v="2005-01-19T00:00:00"/>
    <d v="2024-06-21T00:00:00"/>
    <d v="1899-12-30T19:59:00"/>
    <x v="5"/>
    <s v="High Blood Pressure"/>
    <s v="Depression"/>
    <x v="0"/>
    <n v="133"/>
    <x v="2"/>
    <x v="0"/>
    <x v="0"/>
    <x v="1"/>
    <x v="0"/>
    <n v="20"/>
    <x v="1"/>
  </r>
  <r>
    <x v="915"/>
    <s v="Yoshi Alvarado"/>
    <x v="0"/>
    <d v="1993-07-23T00:00:00"/>
    <d v="2024-01-10T00:00:00"/>
    <d v="1899-12-30T10:58:00"/>
    <x v="0"/>
    <s v="Back Pain"/>
    <s v="Stress"/>
    <x v="2"/>
    <n v="35"/>
    <x v="2"/>
    <x v="2"/>
    <x v="0"/>
    <x v="0"/>
    <x v="0"/>
    <n v="31"/>
    <x v="1"/>
  </r>
  <r>
    <x v="916"/>
    <s v="Nolana Trickey"/>
    <x v="0"/>
    <d v="1991-01-23T00:00:00"/>
    <d v="2024-04-21T00:00:00"/>
    <d v="1899-12-30T15:30:00"/>
    <x v="0"/>
    <s v="Back Pain"/>
    <s v="Irritability"/>
    <x v="1"/>
    <n v="49"/>
    <x v="0"/>
    <x v="1"/>
    <x v="0"/>
    <x v="0"/>
    <x v="0"/>
    <n v="34"/>
    <x v="1"/>
  </r>
  <r>
    <x v="917"/>
    <s v="Jessica Milksop"/>
    <x v="0"/>
    <d v="2002-12-16T00:00:00"/>
    <d v="2024-06-09T00:00:00"/>
    <d v="1899-12-30T08:02:00"/>
    <x v="3"/>
    <s v="Fatigue"/>
    <s v="Mood Swings"/>
    <x v="0"/>
    <n v="133"/>
    <x v="0"/>
    <x v="0"/>
    <x v="2"/>
    <x v="0"/>
    <x v="0"/>
    <n v="22"/>
    <x v="1"/>
  </r>
  <r>
    <x v="918"/>
    <s v="Erinn Sturch"/>
    <x v="0"/>
    <d v="2004-02-08T00:00:00"/>
    <d v="2024-03-22T00:00:00"/>
    <d v="1899-12-30T08:25:00"/>
    <x v="0"/>
    <s v="Insomnia"/>
    <s v="Anxiety"/>
    <x v="3"/>
    <n v="14"/>
    <x v="0"/>
    <x v="0"/>
    <x v="0"/>
    <x v="1"/>
    <x v="0"/>
    <n v="21"/>
    <x v="1"/>
  </r>
  <r>
    <x v="919"/>
    <s v="Hirsch Melliard"/>
    <x v="1"/>
    <d v="1978-09-05T00:00:00"/>
    <d v="2024-02-17T00:00:00"/>
    <d v="1899-12-30T10:58:00"/>
    <x v="1"/>
    <s v="Fatigue"/>
    <s v="Mood Swings"/>
    <x v="2"/>
    <n v="28"/>
    <x v="1"/>
    <x v="1"/>
    <x v="2"/>
    <x v="1"/>
    <x v="1"/>
    <n v="46"/>
    <x v="0"/>
  </r>
  <r>
    <x v="920"/>
    <s v="Franklyn Sket"/>
    <x v="1"/>
    <d v="1999-05-07T00:00:00"/>
    <d v="2024-01-13T00:00:00"/>
    <d v="1899-12-30T19:14:00"/>
    <x v="0"/>
    <s v="Back Pain"/>
    <s v="Anxiety"/>
    <x v="5"/>
    <n v="161"/>
    <x v="2"/>
    <x v="2"/>
    <x v="1"/>
    <x v="0"/>
    <x v="0"/>
    <n v="25"/>
    <x v="1"/>
  </r>
  <r>
    <x v="921"/>
    <s v="Ky Jellicorse"/>
    <x v="1"/>
    <d v="2003-02-20T00:00:00"/>
    <d v="2024-04-07T00:00:00"/>
    <d v="1899-12-30T12:47:00"/>
    <x v="2"/>
    <s v="Fatigue"/>
    <s v="Irritability"/>
    <x v="5"/>
    <n v="14"/>
    <x v="2"/>
    <x v="1"/>
    <x v="0"/>
    <x v="1"/>
    <x v="0"/>
    <n v="22"/>
    <x v="1"/>
  </r>
  <r>
    <x v="922"/>
    <s v="Kahlil Moorman"/>
    <x v="1"/>
    <d v="2005-08-27T00:00:00"/>
    <d v="2024-02-11T00:00:00"/>
    <d v="1899-12-30T19:00:00"/>
    <x v="3"/>
    <s v="High Blood Pressure"/>
    <s v="Anxiety"/>
    <x v="0"/>
    <n v="14"/>
    <x v="0"/>
    <x v="0"/>
    <x v="2"/>
    <x v="0"/>
    <x v="0"/>
    <n v="19"/>
    <x v="1"/>
  </r>
  <r>
    <x v="923"/>
    <s v="Marlene Plester"/>
    <x v="0"/>
    <d v="2001-07-22T00:00:00"/>
    <d v="2024-01-16T00:00:00"/>
    <d v="1899-12-30T10:04:00"/>
    <x v="2"/>
    <s v="Insomnia"/>
    <s v="Depression"/>
    <x v="3"/>
    <n v="112"/>
    <x v="2"/>
    <x v="2"/>
    <x v="1"/>
    <x v="1"/>
    <x v="0"/>
    <n v="23"/>
    <x v="1"/>
  </r>
  <r>
    <x v="924"/>
    <s v="Ileana Tampin"/>
    <x v="0"/>
    <d v="2000-01-29T00:00:00"/>
    <d v="2024-01-24T00:00:00"/>
    <d v="1899-12-30T12:40:00"/>
    <x v="2"/>
    <s v="Headache"/>
    <s v="Irritability"/>
    <x v="2"/>
    <n v="42"/>
    <x v="1"/>
    <x v="0"/>
    <x v="2"/>
    <x v="0"/>
    <x v="1"/>
    <n v="25"/>
    <x v="1"/>
  </r>
  <r>
    <x v="925"/>
    <s v="Nathaniel Gager"/>
    <x v="1"/>
    <d v="1993-09-21T00:00:00"/>
    <d v="2024-05-23T00:00:00"/>
    <d v="1899-12-30T08:29:00"/>
    <x v="1"/>
    <s v="Back Pain"/>
    <s v="Anxiety"/>
    <x v="5"/>
    <n v="147"/>
    <x v="2"/>
    <x v="0"/>
    <x v="0"/>
    <x v="1"/>
    <x v="0"/>
    <n v="31"/>
    <x v="1"/>
  </r>
  <r>
    <x v="926"/>
    <s v="Heath Kopacek"/>
    <x v="1"/>
    <d v="1992-05-08T00:00:00"/>
    <d v="2024-02-04T00:00:00"/>
    <d v="1899-12-30T08:36:00"/>
    <x v="0"/>
    <s v="Back Pain"/>
    <s v="Anxiety"/>
    <x v="2"/>
    <n v="42"/>
    <x v="0"/>
    <x v="0"/>
    <x v="1"/>
    <x v="0"/>
    <x v="0"/>
    <n v="32"/>
    <x v="1"/>
  </r>
  <r>
    <x v="927"/>
    <s v="Lynde McKane"/>
    <x v="0"/>
    <d v="1989-04-08T00:00:00"/>
    <d v="2024-02-25T00:00:00"/>
    <d v="1899-12-30T13:23:00"/>
    <x v="0"/>
    <s v="High Blood Pressure"/>
    <s v="Stress"/>
    <x v="3"/>
    <n v="154"/>
    <x v="2"/>
    <x v="0"/>
    <x v="1"/>
    <x v="1"/>
    <x v="0"/>
    <n v="35"/>
    <x v="0"/>
  </r>
  <r>
    <x v="928"/>
    <s v="Alexandre Roloff"/>
    <x v="1"/>
    <d v="1997-11-26T00:00:00"/>
    <d v="2024-02-02T00:00:00"/>
    <d v="1899-12-30T16:35:00"/>
    <x v="1"/>
    <s v="Fatigue"/>
    <s v="Irritability"/>
    <x v="5"/>
    <n v="133"/>
    <x v="0"/>
    <x v="0"/>
    <x v="1"/>
    <x v="0"/>
    <x v="0"/>
    <n v="27"/>
    <x v="1"/>
  </r>
  <r>
    <x v="929"/>
    <s v="Joella Faraker"/>
    <x v="0"/>
    <d v="2001-07-19T00:00:00"/>
    <d v="2024-05-26T00:00:00"/>
    <d v="1899-12-30T15:24:00"/>
    <x v="5"/>
    <s v="Insomnia"/>
    <s v="Depression"/>
    <x v="2"/>
    <n v="28"/>
    <x v="2"/>
    <x v="1"/>
    <x v="1"/>
    <x v="0"/>
    <x v="0"/>
    <n v="23"/>
    <x v="1"/>
  </r>
  <r>
    <x v="930"/>
    <s v="Shari McSporrin"/>
    <x v="0"/>
    <d v="2000-06-05T00:00:00"/>
    <d v="2024-01-02T00:00:00"/>
    <d v="1899-12-30T10:06:00"/>
    <x v="0"/>
    <s v="Back Pain"/>
    <s v="Irritability"/>
    <x v="0"/>
    <n v="21"/>
    <x v="0"/>
    <x v="0"/>
    <x v="2"/>
    <x v="0"/>
    <x v="0"/>
    <n v="24"/>
    <x v="1"/>
  </r>
  <r>
    <x v="931"/>
    <s v="Althea Duckett"/>
    <x v="0"/>
    <d v="1997-07-22T00:00:00"/>
    <d v="2024-03-20T00:00:00"/>
    <d v="1899-12-30T08:02:00"/>
    <x v="3"/>
    <s v="Fatigue"/>
    <s v="Mood Swings"/>
    <x v="1"/>
    <n v="14"/>
    <x v="1"/>
    <x v="1"/>
    <x v="1"/>
    <x v="0"/>
    <x v="0"/>
    <n v="27"/>
    <x v="1"/>
  </r>
  <r>
    <x v="932"/>
    <s v="Gaston Najera"/>
    <x v="1"/>
    <d v="1986-07-01T00:00:00"/>
    <d v="2024-01-07T00:00:00"/>
    <d v="1899-12-30T14:26:00"/>
    <x v="2"/>
    <s v="Fatigue"/>
    <s v="Anxiety"/>
    <x v="2"/>
    <n v="175"/>
    <x v="2"/>
    <x v="2"/>
    <x v="1"/>
    <x v="0"/>
    <x v="0"/>
    <n v="38"/>
    <x v="0"/>
  </r>
  <r>
    <x v="933"/>
    <s v="Dolly Douse"/>
    <x v="0"/>
    <d v="1985-02-03T00:00:00"/>
    <d v="2024-02-01T00:00:00"/>
    <d v="1899-12-30T19:05:00"/>
    <x v="5"/>
    <s v="Headache"/>
    <s v="Anxiety"/>
    <x v="5"/>
    <n v="56"/>
    <x v="2"/>
    <x v="1"/>
    <x v="0"/>
    <x v="1"/>
    <x v="0"/>
    <n v="40"/>
    <x v="0"/>
  </r>
  <r>
    <x v="934"/>
    <s v="Ahmed Soitoux"/>
    <x v="1"/>
    <d v="1998-12-19T00:00:00"/>
    <d v="2024-04-27T00:00:00"/>
    <d v="1899-12-30T09:00:00"/>
    <x v="0"/>
    <s v="Fatigue"/>
    <s v="Irritability"/>
    <x v="2"/>
    <n v="7"/>
    <x v="0"/>
    <x v="1"/>
    <x v="0"/>
    <x v="0"/>
    <x v="0"/>
    <n v="26"/>
    <x v="1"/>
  </r>
  <r>
    <x v="935"/>
    <s v="Yankee Defew"/>
    <x v="1"/>
    <d v="1991-10-15T00:00:00"/>
    <d v="2024-05-05T00:00:00"/>
    <d v="1899-12-30T09:32:00"/>
    <x v="3"/>
    <s v="Insomnia"/>
    <s v="Depression"/>
    <x v="0"/>
    <n v="105"/>
    <x v="0"/>
    <x v="0"/>
    <x v="2"/>
    <x v="0"/>
    <x v="0"/>
    <n v="33"/>
    <x v="1"/>
  </r>
  <r>
    <x v="936"/>
    <s v="Aubine Whittlesey"/>
    <x v="0"/>
    <d v="1985-04-26T00:00:00"/>
    <d v="2024-05-26T00:00:00"/>
    <d v="1899-12-30T16:16:00"/>
    <x v="0"/>
    <s v="Back Pain"/>
    <s v="Irritability"/>
    <x v="0"/>
    <n v="133"/>
    <x v="1"/>
    <x v="2"/>
    <x v="1"/>
    <x v="0"/>
    <x v="0"/>
    <n v="39"/>
    <x v="0"/>
  </r>
  <r>
    <x v="937"/>
    <s v="Iver Febvre"/>
    <x v="1"/>
    <d v="2000-01-18T00:00:00"/>
    <d v="2024-03-10T00:00:00"/>
    <d v="1899-12-30T08:27:00"/>
    <x v="5"/>
    <s v="Back Pain"/>
    <s v="Depression"/>
    <x v="3"/>
    <n v="168"/>
    <x v="0"/>
    <x v="2"/>
    <x v="1"/>
    <x v="0"/>
    <x v="0"/>
    <n v="25"/>
    <x v="1"/>
  </r>
  <r>
    <x v="938"/>
    <s v="Caye Outlaw"/>
    <x v="0"/>
    <d v="1992-07-24T00:00:00"/>
    <d v="2024-02-22T00:00:00"/>
    <d v="1899-12-30T11:37:00"/>
    <x v="5"/>
    <s v="Headache"/>
    <s v="Depression"/>
    <x v="2"/>
    <n v="42"/>
    <x v="2"/>
    <x v="2"/>
    <x v="1"/>
    <x v="0"/>
    <x v="0"/>
    <n v="32"/>
    <x v="1"/>
  </r>
  <r>
    <x v="939"/>
    <s v="Clementine Lodder"/>
    <x v="0"/>
    <d v="2004-09-07T00:00:00"/>
    <d v="2024-05-03T00:00:00"/>
    <d v="1899-12-30T13:06:00"/>
    <x v="5"/>
    <s v="Fatigue"/>
    <s v="Irritability"/>
    <x v="5"/>
    <n v="98"/>
    <x v="0"/>
    <x v="1"/>
    <x v="0"/>
    <x v="0"/>
    <x v="0"/>
    <n v="20"/>
    <x v="1"/>
  </r>
  <r>
    <x v="940"/>
    <s v="Shanna Sicily"/>
    <x v="0"/>
    <d v="1948-07-20T00:00:00"/>
    <d v="2024-05-21T00:00:00"/>
    <d v="1899-12-30T10:19:00"/>
    <x v="2"/>
    <s v="Loss of Appetite"/>
    <s v="Depression"/>
    <x v="6"/>
    <n v="42"/>
    <x v="2"/>
    <x v="1"/>
    <x v="0"/>
    <x v="0"/>
    <x v="0"/>
    <n v="76"/>
    <x v="2"/>
  </r>
  <r>
    <x v="941"/>
    <s v="Marje Simanenko"/>
    <x v="0"/>
    <d v="1998-01-13T00:00:00"/>
    <d v="2024-03-10T00:00:00"/>
    <d v="1899-12-30T18:07:00"/>
    <x v="0"/>
    <s v="Fatigue"/>
    <s v="Anxiety"/>
    <x v="3"/>
    <n v="28"/>
    <x v="2"/>
    <x v="0"/>
    <x v="1"/>
    <x v="1"/>
    <x v="0"/>
    <n v="27"/>
    <x v="1"/>
  </r>
  <r>
    <x v="942"/>
    <s v="Werner Lentsch"/>
    <x v="1"/>
    <d v="2003-09-15T00:00:00"/>
    <d v="2024-03-10T00:00:00"/>
    <d v="1899-12-30T10:32:00"/>
    <x v="3"/>
    <s v="Headache"/>
    <s v="Depression"/>
    <x v="5"/>
    <n v="105"/>
    <x v="1"/>
    <x v="0"/>
    <x v="1"/>
    <x v="1"/>
    <x v="0"/>
    <n v="21"/>
    <x v="1"/>
  </r>
  <r>
    <x v="943"/>
    <s v="Perri Dugald"/>
    <x v="0"/>
    <d v="1975-02-02T00:00:00"/>
    <d v="2024-01-16T00:00:00"/>
    <d v="1899-12-30T08:33:00"/>
    <x v="1"/>
    <s v="Fatigue"/>
    <s v="Depression"/>
    <x v="1"/>
    <n v="35"/>
    <x v="1"/>
    <x v="0"/>
    <x v="0"/>
    <x v="0"/>
    <x v="0"/>
    <n v="50"/>
    <x v="0"/>
  </r>
  <r>
    <x v="944"/>
    <s v="Eadmund Twomey"/>
    <x v="1"/>
    <d v="1994-04-30T00:00:00"/>
    <d v="2024-05-18T00:00:00"/>
    <d v="1899-12-30T09:09:00"/>
    <x v="3"/>
    <s v="Fatigue"/>
    <s v="Depression"/>
    <x v="3"/>
    <n v="147"/>
    <x v="2"/>
    <x v="0"/>
    <x v="1"/>
    <x v="0"/>
    <x v="0"/>
    <n v="30"/>
    <x v="1"/>
  </r>
  <r>
    <x v="945"/>
    <s v="Angelique Matyukon"/>
    <x v="0"/>
    <d v="1975-06-09T00:00:00"/>
    <d v="2024-01-25T00:00:00"/>
    <d v="1899-12-30T12:27:00"/>
    <x v="3"/>
    <s v="Headache"/>
    <s v="Mood Swings"/>
    <x v="2"/>
    <n v="84"/>
    <x v="0"/>
    <x v="0"/>
    <x v="2"/>
    <x v="0"/>
    <x v="0"/>
    <n v="49"/>
    <x v="0"/>
  </r>
  <r>
    <x v="946"/>
    <s v="Guy Mesnard"/>
    <x v="1"/>
    <d v="2003-04-05T00:00:00"/>
    <d v="2024-06-20T00:00:00"/>
    <d v="1899-12-30T10:55:00"/>
    <x v="2"/>
    <s v="Headache"/>
    <s v="Mood Swings"/>
    <x v="1"/>
    <n v="21"/>
    <x v="0"/>
    <x v="0"/>
    <x v="1"/>
    <x v="0"/>
    <x v="0"/>
    <n v="21"/>
    <x v="1"/>
  </r>
  <r>
    <x v="947"/>
    <s v="Roma Mee"/>
    <x v="1"/>
    <d v="2005-02-25T00:00:00"/>
    <d v="2024-04-17T00:00:00"/>
    <d v="1899-12-30T14:04:00"/>
    <x v="3"/>
    <s v="Fatigue"/>
    <s v="Anxiety"/>
    <x v="5"/>
    <n v="77"/>
    <x v="0"/>
    <x v="1"/>
    <x v="0"/>
    <x v="0"/>
    <x v="0"/>
    <n v="19"/>
    <x v="1"/>
  </r>
  <r>
    <x v="948"/>
    <s v="Bibby Bhar"/>
    <x v="0"/>
    <d v="1985-01-02T00:00:00"/>
    <d v="2024-01-16T00:00:00"/>
    <d v="1899-12-30T14:48:00"/>
    <x v="0"/>
    <s v="Insomnia"/>
    <s v="Irritability"/>
    <x v="2"/>
    <n v="49"/>
    <x v="2"/>
    <x v="0"/>
    <x v="1"/>
    <x v="0"/>
    <x v="0"/>
    <n v="40"/>
    <x v="0"/>
  </r>
  <r>
    <x v="949"/>
    <s v="Sile Weeden"/>
    <x v="0"/>
    <d v="1976-11-13T00:00:00"/>
    <d v="2024-02-25T00:00:00"/>
    <d v="1899-12-30T09:24:00"/>
    <x v="1"/>
    <s v="Insomnia"/>
    <s v="Depression"/>
    <x v="1"/>
    <n v="91"/>
    <x v="2"/>
    <x v="2"/>
    <x v="1"/>
    <x v="1"/>
    <x v="0"/>
    <n v="48"/>
    <x v="0"/>
  </r>
  <r>
    <x v="950"/>
    <s v="Renee Arnke"/>
    <x v="0"/>
    <d v="1969-01-31T00:00:00"/>
    <d v="2024-06-07T00:00:00"/>
    <d v="1899-12-30T09:04:00"/>
    <x v="2"/>
    <s v="Back Pain"/>
    <s v="Anxiety"/>
    <x v="1"/>
    <n v="140"/>
    <x v="2"/>
    <x v="0"/>
    <x v="1"/>
    <x v="1"/>
    <x v="0"/>
    <n v="56"/>
    <x v="0"/>
  </r>
  <r>
    <x v="951"/>
    <s v="Tiertza Schuh"/>
    <x v="0"/>
    <d v="1998-12-14T00:00:00"/>
    <d v="2024-03-22T00:00:00"/>
    <d v="1899-12-30T08:58:00"/>
    <x v="5"/>
    <s v="High Blood Pressure"/>
    <s v="Anxiety"/>
    <x v="2"/>
    <n v="154"/>
    <x v="0"/>
    <x v="0"/>
    <x v="1"/>
    <x v="0"/>
    <x v="0"/>
    <n v="26"/>
    <x v="1"/>
  </r>
  <r>
    <x v="952"/>
    <s v="Nevins Mewrcik"/>
    <x v="1"/>
    <d v="2003-08-10T00:00:00"/>
    <d v="2024-06-03T00:00:00"/>
    <d v="1899-12-30T08:13:00"/>
    <x v="3"/>
    <s v="High Blood Pressure"/>
    <s v="Anxiety"/>
    <x v="2"/>
    <n v="35"/>
    <x v="0"/>
    <x v="2"/>
    <x v="2"/>
    <x v="0"/>
    <x v="0"/>
    <n v="21"/>
    <x v="1"/>
  </r>
  <r>
    <x v="953"/>
    <s v="Sonnie Elkin"/>
    <x v="1"/>
    <d v="2003-01-15T00:00:00"/>
    <d v="2024-04-19T00:00:00"/>
    <d v="1899-12-30T13:09:00"/>
    <x v="0"/>
    <s v="Headache"/>
    <s v="Anxiety"/>
    <x v="1"/>
    <n v="21"/>
    <x v="0"/>
    <x v="0"/>
    <x v="0"/>
    <x v="0"/>
    <x v="0"/>
    <n v="22"/>
    <x v="1"/>
  </r>
  <r>
    <x v="954"/>
    <s v="Joellyn Almeida"/>
    <x v="0"/>
    <d v="1999-03-23T00:00:00"/>
    <d v="2024-04-20T00:00:00"/>
    <d v="1899-12-30T08:50:00"/>
    <x v="2"/>
    <s v="Back Pain"/>
    <s v="Anxiety"/>
    <x v="2"/>
    <n v="42"/>
    <x v="2"/>
    <x v="1"/>
    <x v="1"/>
    <x v="0"/>
    <x v="0"/>
    <n v="25"/>
    <x v="1"/>
  </r>
  <r>
    <x v="955"/>
    <s v="Kelsey McMyler"/>
    <x v="0"/>
    <d v="2001-01-10T00:00:00"/>
    <d v="2024-01-22T00:00:00"/>
    <d v="1899-12-30T09:00:00"/>
    <x v="0"/>
    <s v="Insomnia"/>
    <s v="Mood Swings"/>
    <x v="3"/>
    <n v="119"/>
    <x v="0"/>
    <x v="1"/>
    <x v="0"/>
    <x v="0"/>
    <x v="0"/>
    <n v="24"/>
    <x v="1"/>
  </r>
  <r>
    <x v="956"/>
    <s v="Rahel Dwane"/>
    <x v="0"/>
    <d v="2002-01-19T00:00:00"/>
    <d v="2024-02-24T00:00:00"/>
    <d v="1899-12-30T08:44:00"/>
    <x v="2"/>
    <s v="Fatigue"/>
    <s v="Anxiety"/>
    <x v="3"/>
    <n v="56"/>
    <x v="2"/>
    <x v="0"/>
    <x v="0"/>
    <x v="1"/>
    <x v="0"/>
    <n v="23"/>
    <x v="1"/>
  </r>
  <r>
    <x v="957"/>
    <s v="Keenan Bencher"/>
    <x v="1"/>
    <d v="1997-03-27T00:00:00"/>
    <d v="2024-05-06T00:00:00"/>
    <d v="1899-12-30T13:27:00"/>
    <x v="0"/>
    <s v="Insomnia"/>
    <s v="Mood Swings"/>
    <x v="2"/>
    <n v="91"/>
    <x v="0"/>
    <x v="0"/>
    <x v="0"/>
    <x v="0"/>
    <x v="0"/>
    <n v="27"/>
    <x v="1"/>
  </r>
  <r>
    <x v="958"/>
    <s v="Chrysa Shiliton"/>
    <x v="0"/>
    <d v="1990-07-04T00:00:00"/>
    <d v="2024-03-20T00:00:00"/>
    <d v="1899-12-30T13:51:00"/>
    <x v="0"/>
    <s v="Back Pain"/>
    <s v="Anxiety"/>
    <x v="2"/>
    <n v="161"/>
    <x v="2"/>
    <x v="0"/>
    <x v="1"/>
    <x v="0"/>
    <x v="0"/>
    <n v="34"/>
    <x v="1"/>
  </r>
  <r>
    <x v="959"/>
    <s v="Latrena Haacker"/>
    <x v="0"/>
    <d v="2001-09-15T00:00:00"/>
    <d v="2024-05-05T00:00:00"/>
    <d v="1899-12-30T09:47:00"/>
    <x v="3"/>
    <s v="Back Pain"/>
    <s v="Mood Swings"/>
    <x v="0"/>
    <n v="21"/>
    <x v="0"/>
    <x v="1"/>
    <x v="0"/>
    <x v="1"/>
    <x v="0"/>
    <n v="23"/>
    <x v="1"/>
  </r>
  <r>
    <x v="960"/>
    <s v="Arlyn Iacopetti"/>
    <x v="0"/>
    <d v="1988-01-23T00:00:00"/>
    <d v="2024-01-08T00:00:00"/>
    <d v="1899-12-30T10:22:00"/>
    <x v="0"/>
    <s v="Headache"/>
    <s v="Depression"/>
    <x v="3"/>
    <n v="133"/>
    <x v="1"/>
    <x v="1"/>
    <x v="1"/>
    <x v="1"/>
    <x v="0"/>
    <n v="37"/>
    <x v="0"/>
  </r>
  <r>
    <x v="961"/>
    <s v="Vivyanne Cicchitello"/>
    <x v="0"/>
    <d v="1993-03-26T00:00:00"/>
    <d v="2024-01-12T00:00:00"/>
    <d v="1899-12-30T17:19:00"/>
    <x v="1"/>
    <s v="Fatigue"/>
    <s v="Anxiety"/>
    <x v="3"/>
    <n v="161"/>
    <x v="1"/>
    <x v="2"/>
    <x v="1"/>
    <x v="1"/>
    <x v="0"/>
    <n v="31"/>
    <x v="1"/>
  </r>
  <r>
    <x v="962"/>
    <s v="Haven Trass"/>
    <x v="1"/>
    <d v="1995-05-29T00:00:00"/>
    <d v="2024-03-21T00:00:00"/>
    <d v="1899-12-30T08:26:00"/>
    <x v="0"/>
    <s v="Back Pain"/>
    <s v="Depression"/>
    <x v="3"/>
    <n v="7"/>
    <x v="2"/>
    <x v="0"/>
    <x v="2"/>
    <x v="0"/>
    <x v="0"/>
    <n v="29"/>
    <x v="1"/>
  </r>
  <r>
    <x v="963"/>
    <s v="Lindon Glackin"/>
    <x v="1"/>
    <d v="1975-05-11T00:00:00"/>
    <d v="2024-05-08T00:00:00"/>
    <d v="1899-12-30T15:07:00"/>
    <x v="3"/>
    <s v="Back Pain"/>
    <s v="Depression"/>
    <x v="3"/>
    <n v="49"/>
    <x v="0"/>
    <x v="2"/>
    <x v="1"/>
    <x v="0"/>
    <x v="0"/>
    <n v="49"/>
    <x v="0"/>
  </r>
  <r>
    <x v="964"/>
    <s v="Rachel Martinello"/>
    <x v="0"/>
    <d v="1962-05-24T00:00:00"/>
    <d v="2024-06-23T00:00:00"/>
    <d v="1899-12-30T09:43:00"/>
    <x v="0"/>
    <s v="Back Pain"/>
    <s v="Irritability"/>
    <x v="3"/>
    <n v="105"/>
    <x v="0"/>
    <x v="1"/>
    <x v="1"/>
    <x v="0"/>
    <x v="0"/>
    <n v="62"/>
    <x v="2"/>
  </r>
  <r>
    <x v="965"/>
    <s v="Vera Seyler"/>
    <x v="0"/>
    <d v="1995-06-13T00:00:00"/>
    <d v="2024-06-17T00:00:00"/>
    <d v="1899-12-30T18:43:00"/>
    <x v="1"/>
    <s v="Insomnia"/>
    <s v="Anxiety"/>
    <x v="3"/>
    <n v="91"/>
    <x v="0"/>
    <x v="1"/>
    <x v="1"/>
    <x v="0"/>
    <x v="0"/>
    <n v="29"/>
    <x v="1"/>
  </r>
  <r>
    <x v="966"/>
    <s v="Fay Albon"/>
    <x v="0"/>
    <d v="1976-03-01T00:00:00"/>
    <d v="2024-02-29T00:00:00"/>
    <d v="1899-12-30T14:19:00"/>
    <x v="0"/>
    <s v="Headache"/>
    <s v="Anxiety"/>
    <x v="3"/>
    <n v="112"/>
    <x v="0"/>
    <x v="0"/>
    <x v="2"/>
    <x v="1"/>
    <x v="0"/>
    <n v="48"/>
    <x v="0"/>
  </r>
  <r>
    <x v="967"/>
    <s v="Rad Turrell"/>
    <x v="1"/>
    <d v="2005-01-04T00:00:00"/>
    <d v="2024-01-07T00:00:00"/>
    <d v="1899-12-30T08:55:00"/>
    <x v="0"/>
    <s v="High Blood Pressure"/>
    <s v="Mood Swings"/>
    <x v="1"/>
    <n v="49"/>
    <x v="1"/>
    <x v="1"/>
    <x v="0"/>
    <x v="1"/>
    <x v="0"/>
    <n v="20"/>
    <x v="1"/>
  </r>
  <r>
    <x v="968"/>
    <s v="Tiena Jenteau"/>
    <x v="0"/>
    <d v="1990-03-10T00:00:00"/>
    <d v="2024-04-16T00:00:00"/>
    <d v="1899-12-30T13:50:00"/>
    <x v="1"/>
    <s v="Insomnia"/>
    <s v="Irritability"/>
    <x v="2"/>
    <n v="112"/>
    <x v="1"/>
    <x v="2"/>
    <x v="0"/>
    <x v="1"/>
    <x v="0"/>
    <n v="34"/>
    <x v="1"/>
  </r>
  <r>
    <x v="969"/>
    <s v="Ev Onn"/>
    <x v="1"/>
    <d v="2002-08-19T00:00:00"/>
    <d v="2024-04-22T00:00:00"/>
    <d v="1899-12-30T11:50:00"/>
    <x v="2"/>
    <s v="Headache"/>
    <s v="Stress"/>
    <x v="1"/>
    <n v="161"/>
    <x v="0"/>
    <x v="1"/>
    <x v="1"/>
    <x v="0"/>
    <x v="0"/>
    <n v="22"/>
    <x v="1"/>
  </r>
  <r>
    <x v="970"/>
    <s v="Herrick Bortolussi"/>
    <x v="1"/>
    <d v="1990-07-09T00:00:00"/>
    <d v="2024-01-02T00:00:00"/>
    <d v="1899-12-30T09:43:00"/>
    <x v="3"/>
    <s v="High Blood Pressure"/>
    <s v="Mood Swings"/>
    <x v="1"/>
    <n v="154"/>
    <x v="2"/>
    <x v="1"/>
    <x v="0"/>
    <x v="1"/>
    <x v="0"/>
    <n v="34"/>
    <x v="1"/>
  </r>
  <r>
    <x v="971"/>
    <s v="Tracey Veck"/>
    <x v="0"/>
    <d v="2006-06-17T00:00:00"/>
    <d v="2024-04-03T00:00:00"/>
    <d v="1899-12-30T08:41:00"/>
    <x v="0"/>
    <s v="High Blood Pressure"/>
    <s v="Irritability"/>
    <x v="1"/>
    <n v="147"/>
    <x v="1"/>
    <x v="1"/>
    <x v="2"/>
    <x v="0"/>
    <x v="0"/>
    <n v="18"/>
    <x v="1"/>
  </r>
  <r>
    <x v="972"/>
    <s v="Bianca Iveson"/>
    <x v="0"/>
    <d v="1964-02-29T00:00:00"/>
    <d v="2024-04-26T00:00:00"/>
    <d v="1899-12-30T14:11:00"/>
    <x v="1"/>
    <s v="High Blood Pressure"/>
    <s v="Anxiety"/>
    <x v="2"/>
    <n v="147"/>
    <x v="2"/>
    <x v="1"/>
    <x v="0"/>
    <x v="0"/>
    <x v="0"/>
    <n v="60"/>
    <x v="2"/>
  </r>
  <r>
    <x v="973"/>
    <s v="Whitby Cuer"/>
    <x v="1"/>
    <d v="2001-07-09T00:00:00"/>
    <d v="2024-05-24T00:00:00"/>
    <d v="1899-12-30T08:52:00"/>
    <x v="3"/>
    <s v="Insomnia"/>
    <s v="Anxiety"/>
    <x v="2"/>
    <n v="28"/>
    <x v="1"/>
    <x v="0"/>
    <x v="1"/>
    <x v="1"/>
    <x v="0"/>
    <n v="23"/>
    <x v="1"/>
  </r>
  <r>
    <x v="974"/>
    <s v="Kalindi Hambribe"/>
    <x v="0"/>
    <d v="1985-07-24T00:00:00"/>
    <d v="2024-02-22T00:00:00"/>
    <d v="1899-12-30T08:11:00"/>
    <x v="3"/>
    <s v="Back Pain"/>
    <s v="Anxiety"/>
    <x v="0"/>
    <n v="168"/>
    <x v="2"/>
    <x v="1"/>
    <x v="2"/>
    <x v="1"/>
    <x v="0"/>
    <n v="39"/>
    <x v="0"/>
  </r>
  <r>
    <x v="975"/>
    <s v="Maison Veldens"/>
    <x v="1"/>
    <d v="1975-06-18T00:00:00"/>
    <d v="2024-03-19T00:00:00"/>
    <d v="1899-12-30T17:09:00"/>
    <x v="0"/>
    <s v="Headache"/>
    <s v="Anxiety"/>
    <x v="2"/>
    <n v="28"/>
    <x v="2"/>
    <x v="2"/>
    <x v="1"/>
    <x v="0"/>
    <x v="0"/>
    <n v="49"/>
    <x v="0"/>
  </r>
  <r>
    <x v="976"/>
    <s v="Ewan Accum"/>
    <x v="1"/>
    <d v="1982-04-10T00:00:00"/>
    <d v="2024-02-21T00:00:00"/>
    <d v="1899-12-30T19:41:00"/>
    <x v="5"/>
    <s v="Fatigue"/>
    <s v="Depression"/>
    <x v="3"/>
    <n v="140"/>
    <x v="2"/>
    <x v="1"/>
    <x v="1"/>
    <x v="1"/>
    <x v="0"/>
    <n v="42"/>
    <x v="0"/>
  </r>
  <r>
    <x v="977"/>
    <s v="Marya Scritch"/>
    <x v="0"/>
    <d v="1990-09-10T00:00:00"/>
    <d v="2024-03-10T00:00:00"/>
    <d v="1899-12-30T08:45:00"/>
    <x v="5"/>
    <s v="High Blood Pressure"/>
    <s v="Depression"/>
    <x v="2"/>
    <n v="14"/>
    <x v="2"/>
    <x v="0"/>
    <x v="0"/>
    <x v="1"/>
    <x v="0"/>
    <n v="34"/>
    <x v="1"/>
  </r>
  <r>
    <x v="978"/>
    <s v="Findley MacFadyen"/>
    <x v="1"/>
    <d v="1979-02-22T00:00:00"/>
    <d v="2024-05-01T00:00:00"/>
    <d v="1899-12-30T10:56:00"/>
    <x v="2"/>
    <s v="Back Pain"/>
    <s v="Depression"/>
    <x v="2"/>
    <n v="154"/>
    <x v="0"/>
    <x v="2"/>
    <x v="0"/>
    <x v="0"/>
    <x v="0"/>
    <n v="46"/>
    <x v="0"/>
  </r>
  <r>
    <x v="979"/>
    <s v="Josselyn Landsberg"/>
    <x v="0"/>
    <d v="1996-02-15T00:00:00"/>
    <d v="2024-05-18T00:00:00"/>
    <d v="1899-12-30T08:09:00"/>
    <x v="3"/>
    <s v="Insomnia"/>
    <s v="Depression"/>
    <x v="3"/>
    <n v="182"/>
    <x v="0"/>
    <x v="0"/>
    <x v="2"/>
    <x v="1"/>
    <x v="0"/>
    <n v="29"/>
    <x v="1"/>
  </r>
  <r>
    <x v="980"/>
    <s v="Jerrine Rangle"/>
    <x v="0"/>
    <d v="1994-05-29T00:00:00"/>
    <d v="2024-05-10T00:00:00"/>
    <d v="1899-12-30T14:29:00"/>
    <x v="3"/>
    <s v="Back Pain"/>
    <s v="Anxiety"/>
    <x v="3"/>
    <n v="56"/>
    <x v="1"/>
    <x v="0"/>
    <x v="1"/>
    <x v="0"/>
    <x v="1"/>
    <n v="30"/>
    <x v="1"/>
  </r>
  <r>
    <x v="981"/>
    <s v="Riki McGuffie"/>
    <x v="0"/>
    <d v="2006-06-29T00:00:00"/>
    <d v="2024-02-26T00:00:00"/>
    <d v="1899-12-30T17:03:00"/>
    <x v="9"/>
    <s v="Fatigue"/>
    <s v="Mood Swings"/>
    <x v="11"/>
    <n v="112"/>
    <x v="2"/>
    <x v="0"/>
    <x v="0"/>
    <x v="0"/>
    <x v="0"/>
    <n v="18"/>
    <x v="1"/>
  </r>
  <r>
    <x v="982"/>
    <s v="Elvyn Prewer"/>
    <x v="1"/>
    <d v="1996-12-16T00:00:00"/>
    <d v="2024-01-11T00:00:00"/>
    <d v="1899-12-30T09:49:00"/>
    <x v="0"/>
    <s v="Fatigue"/>
    <s v="Mood Swings"/>
    <x v="3"/>
    <n v="63"/>
    <x v="0"/>
    <x v="2"/>
    <x v="1"/>
    <x v="0"/>
    <x v="0"/>
    <n v="28"/>
    <x v="1"/>
  </r>
  <r>
    <x v="983"/>
    <s v="Averill Feaster"/>
    <x v="1"/>
    <d v="2003-05-07T00:00:00"/>
    <d v="2024-06-06T00:00:00"/>
    <d v="1899-12-30T18:35:00"/>
    <x v="1"/>
    <s v="Insomnia"/>
    <s v="Anxiety"/>
    <x v="3"/>
    <n v="91"/>
    <x v="0"/>
    <x v="0"/>
    <x v="2"/>
    <x v="0"/>
    <x v="0"/>
    <n v="21"/>
    <x v="1"/>
  </r>
  <r>
    <x v="984"/>
    <s v="Amelina Mathys"/>
    <x v="0"/>
    <d v="1994-05-20T00:00:00"/>
    <d v="2024-05-22T00:00:00"/>
    <d v="1899-12-30T14:31:00"/>
    <x v="2"/>
    <s v="High Blood Pressure"/>
    <s v="Stress"/>
    <x v="3"/>
    <n v="91"/>
    <x v="2"/>
    <x v="0"/>
    <x v="0"/>
    <x v="0"/>
    <x v="0"/>
    <n v="30"/>
    <x v="1"/>
  </r>
  <r>
    <x v="985"/>
    <s v="Leyla Boichat"/>
    <x v="0"/>
    <d v="1998-02-08T00:00:00"/>
    <d v="2024-04-11T00:00:00"/>
    <d v="1899-12-30T11:49:00"/>
    <x v="5"/>
    <s v="Headache"/>
    <s v="Irritability"/>
    <x v="0"/>
    <n v="98"/>
    <x v="1"/>
    <x v="0"/>
    <x v="1"/>
    <x v="1"/>
    <x v="1"/>
    <n v="27"/>
    <x v="1"/>
  </r>
  <r>
    <x v="986"/>
    <s v="Gussi O' Byrne"/>
    <x v="0"/>
    <d v="2001-01-17T00:00:00"/>
    <d v="2024-04-28T00:00:00"/>
    <d v="1899-12-30T14:24:00"/>
    <x v="2"/>
    <s v="Insomnia"/>
    <s v="Mood Swings"/>
    <x v="3"/>
    <n v="168"/>
    <x v="0"/>
    <x v="0"/>
    <x v="1"/>
    <x v="1"/>
    <x v="0"/>
    <n v="24"/>
    <x v="1"/>
  </r>
  <r>
    <x v="987"/>
    <s v="Griffith Belford"/>
    <x v="1"/>
    <d v="1967-08-21T00:00:00"/>
    <d v="2024-04-19T00:00:00"/>
    <d v="1899-12-30T08:55:00"/>
    <x v="0"/>
    <s v="Insomnia"/>
    <s v="Depression"/>
    <x v="5"/>
    <n v="168"/>
    <x v="2"/>
    <x v="0"/>
    <x v="2"/>
    <x v="1"/>
    <x v="0"/>
    <n v="57"/>
    <x v="0"/>
  </r>
  <r>
    <x v="988"/>
    <s v="Donal Myhill"/>
    <x v="1"/>
    <d v="1998-12-16T00:00:00"/>
    <d v="2024-02-28T00:00:00"/>
    <d v="1899-12-30T16:44:00"/>
    <x v="0"/>
    <s v="Fatigue"/>
    <s v="Anxiety"/>
    <x v="1"/>
    <n v="56"/>
    <x v="0"/>
    <x v="2"/>
    <x v="0"/>
    <x v="0"/>
    <x v="0"/>
    <n v="26"/>
    <x v="1"/>
  </r>
  <r>
    <x v="989"/>
    <s v="Steve Spurrett"/>
    <x v="1"/>
    <d v="1992-01-09T00:00:00"/>
    <d v="2024-06-06T00:00:00"/>
    <d v="1899-12-30T10:42:00"/>
    <x v="1"/>
    <s v="Back Pain"/>
    <s v="Mood Swings"/>
    <x v="0"/>
    <n v="147"/>
    <x v="2"/>
    <x v="1"/>
    <x v="2"/>
    <x v="0"/>
    <x v="0"/>
    <n v="33"/>
    <x v="1"/>
  </r>
  <r>
    <x v="990"/>
    <s v="Sophronia Steinson"/>
    <x v="0"/>
    <d v="1961-07-01T00:00:00"/>
    <d v="2024-04-01T00:00:00"/>
    <d v="1899-12-30T12:01:00"/>
    <x v="2"/>
    <s v="Back Pain"/>
    <s v="Irritability"/>
    <x v="2"/>
    <n v="126"/>
    <x v="2"/>
    <x v="1"/>
    <x v="1"/>
    <x v="1"/>
    <x v="0"/>
    <n v="63"/>
    <x v="2"/>
  </r>
  <r>
    <x v="991"/>
    <s v="Madel Antonellini"/>
    <x v="0"/>
    <d v="2005-08-09T00:00:00"/>
    <d v="2024-06-17T00:00:00"/>
    <d v="1899-12-30T16:56:00"/>
    <x v="0"/>
    <s v="Back Pain"/>
    <s v="Irritability"/>
    <x v="5"/>
    <n v="84"/>
    <x v="2"/>
    <x v="0"/>
    <x v="1"/>
    <x v="1"/>
    <x v="0"/>
    <n v="19"/>
    <x v="1"/>
  </r>
  <r>
    <x v="992"/>
    <s v="Koenraad Mackin"/>
    <x v="1"/>
    <d v="1996-06-18T00:00:00"/>
    <d v="2024-02-13T00:00:00"/>
    <d v="1899-12-30T11:38:00"/>
    <x v="3"/>
    <s v="Back Pain"/>
    <s v="Irritability"/>
    <x v="3"/>
    <n v="77"/>
    <x v="2"/>
    <x v="1"/>
    <x v="0"/>
    <x v="1"/>
    <x v="0"/>
    <n v="28"/>
    <x v="1"/>
  </r>
  <r>
    <x v="993"/>
    <s v="Ramsey Aldwich"/>
    <x v="1"/>
    <d v="2006-04-19T00:00:00"/>
    <d v="2024-01-01T00:00:00"/>
    <d v="1899-12-30T10:08:00"/>
    <x v="5"/>
    <s v="Fatigue"/>
    <s v="Depression"/>
    <x v="0"/>
    <n v="161"/>
    <x v="2"/>
    <x v="2"/>
    <x v="2"/>
    <x v="0"/>
    <x v="0"/>
    <n v="18"/>
    <x v="1"/>
  </r>
  <r>
    <x v="994"/>
    <s v="Lilas Brigman"/>
    <x v="0"/>
    <d v="1997-07-09T00:00:00"/>
    <d v="2024-05-09T00:00:00"/>
    <d v="1899-12-30T17:24:00"/>
    <x v="0"/>
    <s v="High Blood Pressure"/>
    <s v="Depression"/>
    <x v="5"/>
    <n v="56"/>
    <x v="1"/>
    <x v="1"/>
    <x v="1"/>
    <x v="1"/>
    <x v="0"/>
    <n v="27"/>
    <x v="1"/>
  </r>
  <r>
    <x v="995"/>
    <s v="Isabelle Grewe"/>
    <x v="0"/>
    <d v="2006-04-14T00:00:00"/>
    <d v="2024-05-31T00:00:00"/>
    <d v="1899-12-30T08:39:00"/>
    <x v="2"/>
    <s v="Back Pain"/>
    <s v="Depression"/>
    <x v="1"/>
    <n v="105"/>
    <x v="0"/>
    <x v="2"/>
    <x v="2"/>
    <x v="0"/>
    <x v="0"/>
    <n v="18"/>
    <x v="1"/>
  </r>
  <r>
    <x v="996"/>
    <s v="Mabel See"/>
    <x v="0"/>
    <d v="2002-09-29T00:00:00"/>
    <d v="2024-03-13T00:00:00"/>
    <d v="1899-12-30T18:19:00"/>
    <x v="5"/>
    <s v="Back Pain"/>
    <s v="Irritability"/>
    <x v="2"/>
    <n v="147"/>
    <x v="0"/>
    <x v="0"/>
    <x v="0"/>
    <x v="0"/>
    <x v="0"/>
    <n v="22"/>
    <x v="1"/>
  </r>
  <r>
    <x v="997"/>
    <s v="Howard Orrell"/>
    <x v="1"/>
    <d v="1992-04-05T00:00:00"/>
    <d v="2024-01-06T00:00:00"/>
    <d v="1899-12-30T13:11:00"/>
    <x v="3"/>
    <s v="Back Pain"/>
    <s v="Depression"/>
    <x v="3"/>
    <n v="35"/>
    <x v="0"/>
    <x v="1"/>
    <x v="2"/>
    <x v="0"/>
    <x v="0"/>
    <n v="32"/>
    <x v="1"/>
  </r>
  <r>
    <x v="998"/>
    <s v="Tye Clancey"/>
    <x v="1"/>
    <d v="2001-07-21T00:00:00"/>
    <d v="2024-05-19T00:00:00"/>
    <d v="1899-12-30T10:16:00"/>
    <x v="0"/>
    <s v="Headache"/>
    <s v="Irritability"/>
    <x v="3"/>
    <n v="98"/>
    <x v="0"/>
    <x v="0"/>
    <x v="0"/>
    <x v="0"/>
    <x v="0"/>
    <n v="23"/>
    <x v="1"/>
  </r>
  <r>
    <x v="999"/>
    <s v="Jeromy Postians"/>
    <x v="1"/>
    <d v="1992-11-28T00:00:00"/>
    <d v="2024-06-04T00:00:00"/>
    <d v="1899-12-30T10:57:00"/>
    <x v="0"/>
    <s v="High Blood Pressure"/>
    <s v="Depression"/>
    <x v="3"/>
    <n v="35"/>
    <x v="0"/>
    <x v="1"/>
    <x v="1"/>
    <x v="0"/>
    <x v="0"/>
    <n v="32"/>
    <x v="1"/>
  </r>
  <r>
    <x v="1000"/>
    <s v="Gail Graith"/>
    <x v="0"/>
    <d v="2002-01-01T00:00:00"/>
    <d v="2024-03-09T00:00:00"/>
    <d v="1899-12-30T11:08:00"/>
    <x v="0"/>
    <s v="Back Pain"/>
    <s v="Depression"/>
    <x v="5"/>
    <n v="49"/>
    <x v="2"/>
    <x v="1"/>
    <x v="1"/>
    <x v="1"/>
    <x v="0"/>
    <n v="23"/>
    <x v="1"/>
  </r>
  <r>
    <x v="1001"/>
    <s v="Mikel Petheridge"/>
    <x v="1"/>
    <d v="2006-05-17T00:00:00"/>
    <d v="2024-02-20T00:00:00"/>
    <d v="1899-12-30T09:11:00"/>
    <x v="3"/>
    <s v="High Blood Pressure"/>
    <s v="Irritability"/>
    <x v="1"/>
    <n v="161"/>
    <x v="0"/>
    <x v="0"/>
    <x v="1"/>
    <x v="0"/>
    <x v="0"/>
    <n v="18"/>
    <x v="1"/>
  </r>
  <r>
    <x v="1002"/>
    <s v="Hadria Wheatley"/>
    <x v="0"/>
    <d v="2003-09-18T00:00:00"/>
    <d v="2024-04-07T00:00:00"/>
    <d v="1899-12-30T19:32:00"/>
    <x v="5"/>
    <s v="Back Pain"/>
    <s v="Mood Swings"/>
    <x v="5"/>
    <n v="7"/>
    <x v="0"/>
    <x v="1"/>
    <x v="2"/>
    <x v="1"/>
    <x v="0"/>
    <n v="21"/>
    <x v="1"/>
  </r>
  <r>
    <x v="1003"/>
    <s v="Dodie Claricoats"/>
    <x v="0"/>
    <d v="1994-01-27T00:00:00"/>
    <d v="2024-03-07T00:00:00"/>
    <d v="1899-12-30T17:34:00"/>
    <x v="0"/>
    <s v="Headache"/>
    <s v="Anxiety"/>
    <x v="2"/>
    <n v="140"/>
    <x v="2"/>
    <x v="1"/>
    <x v="2"/>
    <x v="0"/>
    <x v="0"/>
    <n v="31"/>
    <x v="1"/>
  </r>
  <r>
    <x v="1004"/>
    <s v="Ethe Daal"/>
    <x v="1"/>
    <d v="1998-08-04T00:00:00"/>
    <d v="2024-04-12T00:00:00"/>
    <d v="1899-12-30T14:43:00"/>
    <x v="2"/>
    <s v="Fatigue"/>
    <s v="Anxiety"/>
    <x v="5"/>
    <n v="70"/>
    <x v="0"/>
    <x v="1"/>
    <x v="2"/>
    <x v="0"/>
    <x v="0"/>
    <n v="26"/>
    <x v="1"/>
  </r>
  <r>
    <x v="1005"/>
    <s v="Agretha Grosvener"/>
    <x v="0"/>
    <d v="2001-02-26T00:00:00"/>
    <d v="2024-02-08T00:00:00"/>
    <d v="1899-12-30T11:35:00"/>
    <x v="2"/>
    <s v="Insomnia"/>
    <s v="Anxiety"/>
    <x v="1"/>
    <n v="119"/>
    <x v="0"/>
    <x v="1"/>
    <x v="2"/>
    <x v="0"/>
    <x v="0"/>
    <n v="23"/>
    <x v="1"/>
  </r>
  <r>
    <x v="1006"/>
    <s v="Brodie Delacoste"/>
    <x v="1"/>
    <d v="1992-01-25T00:00:00"/>
    <d v="2024-03-05T00:00:00"/>
    <d v="1899-12-30T15:19:00"/>
    <x v="1"/>
    <s v="Back Pain"/>
    <s v="Anxiety"/>
    <x v="3"/>
    <n v="126"/>
    <x v="2"/>
    <x v="1"/>
    <x v="1"/>
    <x v="0"/>
    <x v="0"/>
    <n v="33"/>
    <x v="1"/>
  </r>
  <r>
    <x v="1007"/>
    <s v="Ramsay Bassam"/>
    <x v="1"/>
    <d v="1990-06-25T00:00:00"/>
    <d v="2024-05-17T00:00:00"/>
    <d v="1899-12-30T18:20:00"/>
    <x v="5"/>
    <s v="Fatigue"/>
    <s v="Depression"/>
    <x v="3"/>
    <n v="70"/>
    <x v="2"/>
    <x v="0"/>
    <x v="2"/>
    <x v="1"/>
    <x v="0"/>
    <n v="34"/>
    <x v="1"/>
  </r>
  <r>
    <x v="1008"/>
    <s v="Ernaline Feilden"/>
    <x v="0"/>
    <d v="1973-08-08T00:00:00"/>
    <d v="2024-02-07T00:00:00"/>
    <d v="1899-12-30T09:10:00"/>
    <x v="1"/>
    <s v="Fatigue"/>
    <s v="Depression"/>
    <x v="1"/>
    <n v="77"/>
    <x v="2"/>
    <x v="1"/>
    <x v="1"/>
    <x v="0"/>
    <x v="0"/>
    <n v="51"/>
    <x v="0"/>
  </r>
  <r>
    <x v="1009"/>
    <s v="Dasi Philps"/>
    <x v="0"/>
    <d v="2006-05-10T00:00:00"/>
    <d v="2024-02-10T00:00:00"/>
    <d v="1899-12-30T10:21:00"/>
    <x v="5"/>
    <s v="Headache"/>
    <s v="Mood Swings"/>
    <x v="2"/>
    <n v="168"/>
    <x v="2"/>
    <x v="0"/>
    <x v="0"/>
    <x v="0"/>
    <x v="0"/>
    <n v="18"/>
    <x v="1"/>
  </r>
  <r>
    <x v="1010"/>
    <s v="Francis Hatch"/>
    <x v="1"/>
    <d v="1997-06-30T00:00:00"/>
    <d v="2024-04-29T00:00:00"/>
    <d v="1899-12-30T11:07:00"/>
    <x v="1"/>
    <s v="Back Pain"/>
    <s v="Irritability"/>
    <x v="5"/>
    <n v="140"/>
    <x v="1"/>
    <x v="1"/>
    <x v="2"/>
    <x v="0"/>
    <x v="0"/>
    <n v="27"/>
    <x v="1"/>
  </r>
  <r>
    <x v="1011"/>
    <s v="Nolan Haquin"/>
    <x v="1"/>
    <d v="1991-12-28T00:00:00"/>
    <d v="2024-04-11T00:00:00"/>
    <d v="1899-12-30T12:13:00"/>
    <x v="3"/>
    <s v="Back Pain"/>
    <s v="Mood Swings"/>
    <x v="3"/>
    <n v="35"/>
    <x v="1"/>
    <x v="0"/>
    <x v="1"/>
    <x v="0"/>
    <x v="0"/>
    <n v="33"/>
    <x v="1"/>
  </r>
  <r>
    <x v="1012"/>
    <s v="Linoel Burnsides"/>
    <x v="1"/>
    <d v="2004-02-11T00:00:00"/>
    <d v="2024-05-06T00:00:00"/>
    <d v="1899-12-30T11:02:00"/>
    <x v="0"/>
    <s v="Fatigue"/>
    <s v="Anxiety"/>
    <x v="3"/>
    <n v="147"/>
    <x v="0"/>
    <x v="2"/>
    <x v="1"/>
    <x v="0"/>
    <x v="0"/>
    <n v="21"/>
    <x v="1"/>
  </r>
  <r>
    <x v="1013"/>
    <s v="Benedicto Blazevic"/>
    <x v="1"/>
    <d v="1998-11-17T00:00:00"/>
    <d v="2024-04-22T00:00:00"/>
    <d v="1899-12-30T14:01:00"/>
    <x v="0"/>
    <s v="Insomnia"/>
    <s v="Depression"/>
    <x v="3"/>
    <n v="126"/>
    <x v="1"/>
    <x v="0"/>
    <x v="1"/>
    <x v="1"/>
    <x v="1"/>
    <n v="26"/>
    <x v="1"/>
  </r>
  <r>
    <x v="1014"/>
    <s v="Ricca Blakes"/>
    <x v="0"/>
    <d v="2000-06-18T00:00:00"/>
    <d v="2024-02-02T00:00:00"/>
    <d v="1899-12-30T13:06:00"/>
    <x v="0"/>
    <s v="Fatigue"/>
    <s v="Depression"/>
    <x v="1"/>
    <n v="28"/>
    <x v="0"/>
    <x v="0"/>
    <x v="2"/>
    <x v="0"/>
    <x v="0"/>
    <n v="24"/>
    <x v="1"/>
  </r>
  <r>
    <x v="1015"/>
    <s v="Deb Crother"/>
    <x v="0"/>
    <d v="2005-03-14T00:00:00"/>
    <d v="2024-01-26T00:00:00"/>
    <d v="1899-12-30T12:05:00"/>
    <x v="3"/>
    <s v="Back Pain"/>
    <s v="Stress"/>
    <x v="3"/>
    <n v="14"/>
    <x v="2"/>
    <x v="2"/>
    <x v="2"/>
    <x v="1"/>
    <x v="0"/>
    <n v="19"/>
    <x v="1"/>
  </r>
  <r>
    <x v="1016"/>
    <s v="Heddie Ketcher"/>
    <x v="0"/>
    <d v="1995-07-09T00:00:00"/>
    <d v="2024-04-30T00:00:00"/>
    <d v="1899-12-30T12:01:00"/>
    <x v="2"/>
    <s v="Fatigue"/>
    <s v="Anxiety"/>
    <x v="5"/>
    <n v="42"/>
    <x v="2"/>
    <x v="0"/>
    <x v="2"/>
    <x v="0"/>
    <x v="0"/>
    <n v="29"/>
    <x v="1"/>
  </r>
  <r>
    <x v="1017"/>
    <s v="Flint Connors"/>
    <x v="1"/>
    <d v="1988-02-14T00:00:00"/>
    <d v="2024-06-09T00:00:00"/>
    <d v="1899-12-30T08:44:00"/>
    <x v="0"/>
    <s v="Headache"/>
    <s v="Mood Swings"/>
    <x v="3"/>
    <n v="49"/>
    <x v="2"/>
    <x v="0"/>
    <x v="2"/>
    <x v="0"/>
    <x v="0"/>
    <n v="37"/>
    <x v="0"/>
  </r>
  <r>
    <x v="1018"/>
    <s v="Rahal Tatham"/>
    <x v="0"/>
    <d v="1998-02-26T00:00:00"/>
    <d v="2024-04-13T00:00:00"/>
    <d v="1899-12-30T10:36:00"/>
    <x v="0"/>
    <s v="Headache"/>
    <s v="Anxiety"/>
    <x v="0"/>
    <n v="42"/>
    <x v="1"/>
    <x v="0"/>
    <x v="1"/>
    <x v="0"/>
    <x v="1"/>
    <n v="26"/>
    <x v="1"/>
  </r>
  <r>
    <x v="1019"/>
    <s v="Ethan Martineau"/>
    <x v="1"/>
    <d v="1998-04-25T00:00:00"/>
    <d v="2024-02-10T00:00:00"/>
    <d v="1899-12-30T08:09:00"/>
    <x v="5"/>
    <s v="High Blood Pressure"/>
    <s v="Mood Swings"/>
    <x v="0"/>
    <n v="119"/>
    <x v="0"/>
    <x v="1"/>
    <x v="2"/>
    <x v="0"/>
    <x v="0"/>
    <n v="26"/>
    <x v="1"/>
  </r>
  <r>
    <x v="1020"/>
    <s v="Adorne Garmston"/>
    <x v="0"/>
    <d v="1990-08-18T00:00:00"/>
    <d v="2024-01-04T00:00:00"/>
    <d v="1899-12-30T09:17:00"/>
    <x v="5"/>
    <s v="Headache"/>
    <s v="Irritability"/>
    <x v="0"/>
    <n v="98"/>
    <x v="2"/>
    <x v="1"/>
    <x v="1"/>
    <x v="1"/>
    <x v="0"/>
    <n v="34"/>
    <x v="1"/>
  </r>
  <r>
    <x v="1021"/>
    <s v="Bobbie Pinnijar"/>
    <x v="0"/>
    <d v="1999-07-21T00:00:00"/>
    <d v="2024-05-24T00:00:00"/>
    <d v="1899-12-30T08:24:00"/>
    <x v="0"/>
    <s v="Fatigue"/>
    <s v="Stress"/>
    <x v="2"/>
    <n v="49"/>
    <x v="1"/>
    <x v="2"/>
    <x v="1"/>
    <x v="1"/>
    <x v="0"/>
    <n v="25"/>
    <x v="1"/>
  </r>
  <r>
    <x v="1022"/>
    <s v="Estrella Collie"/>
    <x v="0"/>
    <d v="2003-01-21T00:00:00"/>
    <d v="2024-06-03T00:00:00"/>
    <d v="1899-12-30T14:46:00"/>
    <x v="5"/>
    <s v="Fatigue"/>
    <s v="Anxiety"/>
    <x v="3"/>
    <n v="98"/>
    <x v="2"/>
    <x v="2"/>
    <x v="0"/>
    <x v="1"/>
    <x v="0"/>
    <n v="22"/>
    <x v="1"/>
  </r>
  <r>
    <x v="1023"/>
    <s v="Klarrisa Schroeder"/>
    <x v="0"/>
    <d v="2004-03-08T00:00:00"/>
    <d v="2024-03-02T00:00:00"/>
    <d v="1899-12-30T15:31:00"/>
    <x v="5"/>
    <s v="Insomnia"/>
    <s v="Anxiety"/>
    <x v="1"/>
    <n v="77"/>
    <x v="0"/>
    <x v="2"/>
    <x v="0"/>
    <x v="0"/>
    <x v="0"/>
    <n v="20"/>
    <x v="1"/>
  </r>
  <r>
    <x v="1024"/>
    <s v="Micah Hallock"/>
    <x v="1"/>
    <d v="2001-06-04T00:00:00"/>
    <d v="2024-04-26T00:00:00"/>
    <d v="1899-12-30T17:31:00"/>
    <x v="1"/>
    <s v="Fatigue"/>
    <s v="Mood Swings"/>
    <x v="0"/>
    <n v="42"/>
    <x v="0"/>
    <x v="1"/>
    <x v="0"/>
    <x v="0"/>
    <x v="0"/>
    <n v="23"/>
    <x v="1"/>
  </r>
  <r>
    <x v="1025"/>
    <s v="Germain Fountain"/>
    <x v="1"/>
    <d v="2006-01-01T00:00:00"/>
    <d v="2024-06-18T00:00:00"/>
    <d v="1899-12-30T10:49:00"/>
    <x v="1"/>
    <s v="Loss of Appetite"/>
    <s v="Fear"/>
    <x v="7"/>
    <n v="42"/>
    <x v="1"/>
    <x v="0"/>
    <x v="1"/>
    <x v="1"/>
    <x v="1"/>
    <n v="19"/>
    <x v="1"/>
  </r>
  <r>
    <x v="1026"/>
    <s v="Bill Parke"/>
    <x v="0"/>
    <d v="1999-03-30T00:00:00"/>
    <d v="2024-06-13T00:00:00"/>
    <d v="1899-12-30T12:51:00"/>
    <x v="3"/>
    <s v="Fatigue"/>
    <s v="Anxiety"/>
    <x v="1"/>
    <n v="133"/>
    <x v="1"/>
    <x v="2"/>
    <x v="1"/>
    <x v="1"/>
    <x v="0"/>
    <n v="25"/>
    <x v="1"/>
  </r>
  <r>
    <x v="1027"/>
    <s v="Herold Brayn"/>
    <x v="1"/>
    <d v="1994-06-05T00:00:00"/>
    <d v="2024-06-07T00:00:00"/>
    <d v="1899-12-30T09:38:00"/>
    <x v="3"/>
    <s v="Headache"/>
    <s v="Stress"/>
    <x v="2"/>
    <n v="119"/>
    <x v="0"/>
    <x v="0"/>
    <x v="0"/>
    <x v="0"/>
    <x v="0"/>
    <n v="30"/>
    <x v="1"/>
  </r>
  <r>
    <x v="1028"/>
    <s v="Easter Redmayne"/>
    <x v="0"/>
    <d v="1988-10-16T00:00:00"/>
    <d v="2024-05-25T00:00:00"/>
    <d v="1899-12-30T10:44:00"/>
    <x v="3"/>
    <s v="Fatigue"/>
    <s v="Stress"/>
    <x v="2"/>
    <n v="91"/>
    <x v="0"/>
    <x v="2"/>
    <x v="1"/>
    <x v="0"/>
    <x v="0"/>
    <n v="36"/>
    <x v="0"/>
  </r>
  <r>
    <x v="1029"/>
    <s v="Sid Birchett"/>
    <x v="1"/>
    <d v="1967-05-27T00:00:00"/>
    <d v="2024-03-04T00:00:00"/>
    <d v="1899-12-30T11:42:00"/>
    <x v="1"/>
    <s v="Back Pain"/>
    <s v="Anxiety"/>
    <x v="5"/>
    <n v="14"/>
    <x v="2"/>
    <x v="0"/>
    <x v="2"/>
    <x v="0"/>
    <x v="0"/>
    <n v="57"/>
    <x v="0"/>
  </r>
  <r>
    <x v="1030"/>
    <s v="Artus Halvorsen"/>
    <x v="1"/>
    <d v="2006-08-01T00:00:00"/>
    <d v="2024-05-01T00:00:00"/>
    <d v="1899-12-30T09:13:00"/>
    <x v="8"/>
    <s v="Loss of Appetite"/>
    <s v="Depression"/>
    <x v="2"/>
    <n v="147"/>
    <x v="0"/>
    <x v="0"/>
    <x v="2"/>
    <x v="0"/>
    <x v="0"/>
    <n v="18"/>
    <x v="1"/>
  </r>
  <r>
    <x v="1031"/>
    <s v="Isadora Rulf"/>
    <x v="0"/>
    <d v="2003-12-24T00:00:00"/>
    <d v="2024-05-09T00:00:00"/>
    <d v="1899-12-30T08:26:00"/>
    <x v="1"/>
    <s v="Insomnia"/>
    <s v="Depression"/>
    <x v="3"/>
    <n v="56"/>
    <x v="1"/>
    <x v="1"/>
    <x v="2"/>
    <x v="0"/>
    <x v="0"/>
    <n v="21"/>
    <x v="1"/>
  </r>
  <r>
    <x v="1032"/>
    <s v="Sigmund Roches"/>
    <x v="1"/>
    <d v="1991-04-30T00:00:00"/>
    <d v="2024-01-21T00:00:00"/>
    <d v="1899-12-30T19:55:00"/>
    <x v="0"/>
    <s v="Fatigue"/>
    <s v="Anxiety"/>
    <x v="3"/>
    <n v="70"/>
    <x v="0"/>
    <x v="1"/>
    <x v="1"/>
    <x v="0"/>
    <x v="0"/>
    <n v="33"/>
    <x v="1"/>
  </r>
  <r>
    <x v="1033"/>
    <s v="Gunilla Brose"/>
    <x v="0"/>
    <d v="1992-05-23T00:00:00"/>
    <d v="2024-02-11T00:00:00"/>
    <d v="1899-12-30T10:37:00"/>
    <x v="1"/>
    <s v="Headache"/>
    <s v="Mood Swings"/>
    <x v="3"/>
    <n v="28"/>
    <x v="0"/>
    <x v="0"/>
    <x v="0"/>
    <x v="0"/>
    <x v="0"/>
    <n v="32"/>
    <x v="1"/>
  </r>
  <r>
    <x v="1034"/>
    <s v="Lucius Braybrookes"/>
    <x v="1"/>
    <d v="2003-09-04T00:00:00"/>
    <d v="2024-05-15T00:00:00"/>
    <d v="1899-12-30T08:33:00"/>
    <x v="5"/>
    <s v="Back Pain"/>
    <s v="Depression"/>
    <x v="2"/>
    <n v="140"/>
    <x v="1"/>
    <x v="1"/>
    <x v="1"/>
    <x v="1"/>
    <x v="1"/>
    <n v="21"/>
    <x v="1"/>
  </r>
  <r>
    <x v="1035"/>
    <s v="Padraig Mitkcov"/>
    <x v="1"/>
    <d v="2006-03-24T00:00:00"/>
    <d v="2024-05-02T00:00:00"/>
    <d v="1899-12-30T12:38:00"/>
    <x v="1"/>
    <s v="High Blood Pressure"/>
    <s v="Anxiety"/>
    <x v="3"/>
    <n v="112"/>
    <x v="2"/>
    <x v="2"/>
    <x v="0"/>
    <x v="1"/>
    <x v="0"/>
    <n v="18"/>
    <x v="1"/>
  </r>
  <r>
    <x v="1036"/>
    <s v="Delia Sheer"/>
    <x v="0"/>
    <d v="1999-01-14T00:00:00"/>
    <d v="2024-03-28T00:00:00"/>
    <d v="1899-12-30T12:06:00"/>
    <x v="1"/>
    <s v="High Blood Pressure"/>
    <s v="Irritability"/>
    <x v="1"/>
    <n v="119"/>
    <x v="0"/>
    <x v="0"/>
    <x v="0"/>
    <x v="0"/>
    <x v="0"/>
    <n v="26"/>
    <x v="1"/>
  </r>
  <r>
    <x v="1037"/>
    <s v="Lurette Eastman"/>
    <x v="0"/>
    <d v="2000-12-16T00:00:00"/>
    <d v="2024-02-06T00:00:00"/>
    <d v="1899-12-30T10:40:00"/>
    <x v="3"/>
    <s v="High Blood Pressure"/>
    <s v="Stress"/>
    <x v="3"/>
    <n v="133"/>
    <x v="2"/>
    <x v="1"/>
    <x v="1"/>
    <x v="1"/>
    <x v="0"/>
    <n v="24"/>
    <x v="1"/>
  </r>
  <r>
    <x v="1038"/>
    <s v="Starlin Brooking"/>
    <x v="0"/>
    <d v="2002-06-08T00:00:00"/>
    <d v="2024-02-16T00:00:00"/>
    <d v="1899-12-30T13:11:00"/>
    <x v="5"/>
    <s v="Insomnia"/>
    <s v="Depression"/>
    <x v="2"/>
    <n v="161"/>
    <x v="2"/>
    <x v="0"/>
    <x v="2"/>
    <x v="1"/>
    <x v="0"/>
    <n v="22"/>
    <x v="1"/>
  </r>
  <r>
    <x v="1039"/>
    <s v="Neill Wratten"/>
    <x v="1"/>
    <d v="1990-09-21T00:00:00"/>
    <d v="2024-01-10T00:00:00"/>
    <d v="1899-12-30T12:45:00"/>
    <x v="0"/>
    <s v="Headache"/>
    <s v="Depression"/>
    <x v="1"/>
    <n v="91"/>
    <x v="0"/>
    <x v="0"/>
    <x v="0"/>
    <x v="0"/>
    <x v="0"/>
    <n v="34"/>
    <x v="1"/>
  </r>
  <r>
    <x v="1040"/>
    <s v="Marti Coombe"/>
    <x v="0"/>
    <d v="1965-04-22T00:00:00"/>
    <d v="2024-02-28T00:00:00"/>
    <d v="1899-12-30T11:57:00"/>
    <x v="1"/>
    <s v="Headache"/>
    <s v="Stress"/>
    <x v="2"/>
    <n v="56"/>
    <x v="2"/>
    <x v="1"/>
    <x v="1"/>
    <x v="0"/>
    <x v="0"/>
    <n v="59"/>
    <x v="0"/>
  </r>
  <r>
    <x v="1041"/>
    <s v="Arch Baxstair"/>
    <x v="1"/>
    <d v="1974-07-12T00:00:00"/>
    <d v="2024-01-09T00:00:00"/>
    <d v="1899-12-30T11:00:00"/>
    <x v="1"/>
    <s v="Fatigue"/>
    <s v="Depression"/>
    <x v="0"/>
    <n v="14"/>
    <x v="0"/>
    <x v="2"/>
    <x v="1"/>
    <x v="0"/>
    <x v="0"/>
    <n v="50"/>
    <x v="0"/>
  </r>
  <r>
    <x v="1042"/>
    <s v="Korella Manville"/>
    <x v="0"/>
    <d v="1962-02-14T00:00:00"/>
    <d v="2024-01-14T00:00:00"/>
    <d v="1899-12-30T16:50:00"/>
    <x v="2"/>
    <s v="High Blood Pressure"/>
    <s v="Irritability"/>
    <x v="3"/>
    <n v="84"/>
    <x v="2"/>
    <x v="2"/>
    <x v="2"/>
    <x v="1"/>
    <x v="0"/>
    <n v="63"/>
    <x v="2"/>
  </r>
  <r>
    <x v="1043"/>
    <s v="Dorian Yateman"/>
    <x v="1"/>
    <d v="1993-06-14T00:00:00"/>
    <d v="2024-02-06T00:00:00"/>
    <d v="1899-12-30T15:31:00"/>
    <x v="5"/>
    <s v="Headache"/>
    <s v="Anxiety"/>
    <x v="3"/>
    <n v="63"/>
    <x v="1"/>
    <x v="0"/>
    <x v="1"/>
    <x v="0"/>
    <x v="0"/>
    <n v="31"/>
    <x v="1"/>
  </r>
  <r>
    <x v="1044"/>
    <s v="Garold Efford"/>
    <x v="1"/>
    <d v="1996-08-20T00:00:00"/>
    <d v="2024-02-01T00:00:00"/>
    <d v="1899-12-30T09:19:00"/>
    <x v="1"/>
    <s v="Back Pain"/>
    <s v="Depression"/>
    <x v="1"/>
    <n v="70"/>
    <x v="0"/>
    <x v="1"/>
    <x v="2"/>
    <x v="0"/>
    <x v="0"/>
    <n v="28"/>
    <x v="1"/>
  </r>
  <r>
    <x v="1045"/>
    <s v="Linnell Mager"/>
    <x v="0"/>
    <d v="1997-12-28T00:00:00"/>
    <d v="2024-05-11T00:00:00"/>
    <d v="1899-12-30T18:55:00"/>
    <x v="1"/>
    <s v="Fatigue"/>
    <s v="Anxiety"/>
    <x v="2"/>
    <n v="175"/>
    <x v="2"/>
    <x v="1"/>
    <x v="0"/>
    <x v="0"/>
    <x v="0"/>
    <n v="27"/>
    <x v="1"/>
  </r>
  <r>
    <x v="1046"/>
    <s v="Rupert Spieght"/>
    <x v="1"/>
    <d v="2003-02-20T00:00:00"/>
    <d v="2024-01-01T00:00:00"/>
    <d v="1899-12-30T11:19:00"/>
    <x v="3"/>
    <s v="Insomnia"/>
    <s v="Anxiety"/>
    <x v="3"/>
    <n v="35"/>
    <x v="2"/>
    <x v="1"/>
    <x v="2"/>
    <x v="0"/>
    <x v="0"/>
    <n v="22"/>
    <x v="1"/>
  </r>
  <r>
    <x v="1047"/>
    <s v="Marieann Stranieri"/>
    <x v="0"/>
    <d v="1998-04-19T00:00:00"/>
    <d v="2024-02-18T00:00:00"/>
    <d v="1899-12-30T12:03:00"/>
    <x v="2"/>
    <s v="High Blood Pressure"/>
    <s v="Anxiety"/>
    <x v="1"/>
    <n v="175"/>
    <x v="2"/>
    <x v="0"/>
    <x v="2"/>
    <x v="1"/>
    <x v="0"/>
    <n v="26"/>
    <x v="1"/>
  </r>
  <r>
    <x v="1048"/>
    <s v="Maynard Killford"/>
    <x v="1"/>
    <d v="1983-04-25T00:00:00"/>
    <d v="2024-02-26T00:00:00"/>
    <d v="1899-12-30T12:45:00"/>
    <x v="2"/>
    <s v="High Blood Pressure"/>
    <s v="Anxiety"/>
    <x v="3"/>
    <n v="84"/>
    <x v="0"/>
    <x v="1"/>
    <x v="0"/>
    <x v="0"/>
    <x v="0"/>
    <n v="41"/>
    <x v="0"/>
  </r>
  <r>
    <x v="1049"/>
    <s v="Lorraine Pellamont"/>
    <x v="0"/>
    <d v="1991-05-15T00:00:00"/>
    <d v="2024-02-27T00:00:00"/>
    <d v="1899-12-30T12:19:00"/>
    <x v="0"/>
    <s v="Back Pain"/>
    <s v="Anxiety"/>
    <x v="3"/>
    <n v="140"/>
    <x v="0"/>
    <x v="0"/>
    <x v="1"/>
    <x v="0"/>
    <x v="0"/>
    <n v="33"/>
    <x v="1"/>
  </r>
  <r>
    <x v="1050"/>
    <s v="Josias Spier"/>
    <x v="1"/>
    <d v="1997-04-13T00:00:00"/>
    <d v="2024-02-10T00:00:00"/>
    <d v="1899-12-30T09:43:00"/>
    <x v="1"/>
    <s v="High Blood Pressure"/>
    <s v="Depression"/>
    <x v="1"/>
    <n v="98"/>
    <x v="0"/>
    <x v="0"/>
    <x v="2"/>
    <x v="0"/>
    <x v="0"/>
    <n v="27"/>
    <x v="1"/>
  </r>
  <r>
    <x v="1051"/>
    <s v="Katey Roswarne"/>
    <x v="0"/>
    <d v="1966-10-22T00:00:00"/>
    <d v="2024-01-17T00:00:00"/>
    <d v="1899-12-30T09:38:00"/>
    <x v="1"/>
    <s v="Fatigue"/>
    <s v="Irritability"/>
    <x v="2"/>
    <n v="105"/>
    <x v="2"/>
    <x v="0"/>
    <x v="2"/>
    <x v="1"/>
    <x v="0"/>
    <n v="58"/>
    <x v="0"/>
  </r>
  <r>
    <x v="1052"/>
    <s v="Leontine Hemmingway"/>
    <x v="0"/>
    <d v="1987-05-31T00:00:00"/>
    <d v="2024-06-03T00:00:00"/>
    <d v="1899-12-30T17:03:00"/>
    <x v="1"/>
    <s v="Headache"/>
    <s v="Mood Swings"/>
    <x v="0"/>
    <n v="147"/>
    <x v="1"/>
    <x v="0"/>
    <x v="1"/>
    <x v="0"/>
    <x v="0"/>
    <n v="37"/>
    <x v="0"/>
  </r>
  <r>
    <x v="1053"/>
    <s v="Sisile Schoolfield"/>
    <x v="0"/>
    <d v="2005-05-28T00:00:00"/>
    <d v="2024-06-16T00:00:00"/>
    <d v="1899-12-30T16:27:00"/>
    <x v="0"/>
    <s v="Back Pain"/>
    <s v="Depression"/>
    <x v="1"/>
    <n v="182"/>
    <x v="2"/>
    <x v="1"/>
    <x v="1"/>
    <x v="0"/>
    <x v="0"/>
    <n v="19"/>
    <x v="1"/>
  </r>
  <r>
    <x v="1054"/>
    <s v="Onofredo Crossland"/>
    <x v="1"/>
    <d v="2003-03-27T00:00:00"/>
    <d v="2024-01-22T00:00:00"/>
    <d v="1899-12-30T12:28:00"/>
    <x v="3"/>
    <s v="Fatigue"/>
    <s v="Irritability"/>
    <x v="1"/>
    <n v="98"/>
    <x v="1"/>
    <x v="0"/>
    <x v="1"/>
    <x v="0"/>
    <x v="0"/>
    <n v="21"/>
    <x v="1"/>
  </r>
  <r>
    <x v="1055"/>
    <s v="Wyatt Woodyatt"/>
    <x v="1"/>
    <d v="2000-09-02T00:00:00"/>
    <d v="2024-02-02T00:00:00"/>
    <d v="1899-12-30T15:50:00"/>
    <x v="1"/>
    <s v="Insomnia"/>
    <s v="Anxiety"/>
    <x v="2"/>
    <n v="126"/>
    <x v="0"/>
    <x v="1"/>
    <x v="1"/>
    <x v="0"/>
    <x v="0"/>
    <n v="24"/>
    <x v="1"/>
  </r>
  <r>
    <x v="1056"/>
    <s v="Gil Cantillon"/>
    <x v="1"/>
    <d v="1994-12-26T00:00:00"/>
    <d v="2024-04-26T00:00:00"/>
    <d v="1899-12-30T12:11:00"/>
    <x v="2"/>
    <s v="Insomnia"/>
    <s v="Irritability"/>
    <x v="1"/>
    <n v="21"/>
    <x v="2"/>
    <x v="1"/>
    <x v="0"/>
    <x v="1"/>
    <x v="0"/>
    <n v="30"/>
    <x v="1"/>
  </r>
  <r>
    <x v="1057"/>
    <s v="Muriel Pieterick"/>
    <x v="0"/>
    <d v="1994-05-07T00:00:00"/>
    <d v="2024-05-11T00:00:00"/>
    <d v="1899-12-30T08:10:00"/>
    <x v="3"/>
    <s v="Back Pain"/>
    <s v="Irritability"/>
    <x v="0"/>
    <n v="63"/>
    <x v="1"/>
    <x v="0"/>
    <x v="1"/>
    <x v="0"/>
    <x v="0"/>
    <n v="30"/>
    <x v="1"/>
  </r>
  <r>
    <x v="1058"/>
    <s v="Elayne Alton"/>
    <x v="0"/>
    <d v="1994-08-03T00:00:00"/>
    <d v="2024-01-01T00:00:00"/>
    <d v="1899-12-30T14:46:00"/>
    <x v="3"/>
    <s v="Headache"/>
    <s v="Depression"/>
    <x v="2"/>
    <n v="42"/>
    <x v="0"/>
    <x v="0"/>
    <x v="1"/>
    <x v="0"/>
    <x v="0"/>
    <n v="30"/>
    <x v="1"/>
  </r>
  <r>
    <x v="1059"/>
    <s v="Schuyler McGloughlin"/>
    <x v="1"/>
    <d v="2006-01-06T00:00:00"/>
    <d v="2024-03-02T00:00:00"/>
    <d v="1899-12-30T12:19:00"/>
    <x v="9"/>
    <s v="Headache"/>
    <s v="Depression"/>
    <x v="11"/>
    <n v="126"/>
    <x v="2"/>
    <x v="0"/>
    <x v="2"/>
    <x v="0"/>
    <x v="0"/>
    <n v="19"/>
    <x v="1"/>
  </r>
  <r>
    <x v="1060"/>
    <s v="Andris Catterill"/>
    <x v="1"/>
    <d v="1990-07-27T00:00:00"/>
    <d v="2024-03-17T00:00:00"/>
    <d v="1899-12-30T11:07:00"/>
    <x v="0"/>
    <s v="Headache"/>
    <s v="Anxiety"/>
    <x v="3"/>
    <n v="147"/>
    <x v="2"/>
    <x v="0"/>
    <x v="0"/>
    <x v="1"/>
    <x v="0"/>
    <n v="34"/>
    <x v="1"/>
  </r>
  <r>
    <x v="1061"/>
    <s v="Maryjane Orpyne"/>
    <x v="0"/>
    <d v="1966-01-18T00:00:00"/>
    <d v="2024-01-30T00:00:00"/>
    <d v="1899-12-30T08:59:00"/>
    <x v="1"/>
    <s v="Headache"/>
    <s v="Stress"/>
    <x v="3"/>
    <n v="126"/>
    <x v="0"/>
    <x v="2"/>
    <x v="2"/>
    <x v="0"/>
    <x v="0"/>
    <n v="59"/>
    <x v="0"/>
  </r>
  <r>
    <x v="1062"/>
    <s v="Edna Plumm"/>
    <x v="0"/>
    <d v="2003-12-16T00:00:00"/>
    <d v="2024-01-05T00:00:00"/>
    <d v="1899-12-30T17:05:00"/>
    <x v="3"/>
    <s v="Fatigue"/>
    <s v="Depression"/>
    <x v="5"/>
    <n v="140"/>
    <x v="0"/>
    <x v="0"/>
    <x v="1"/>
    <x v="0"/>
    <x v="0"/>
    <n v="21"/>
    <x v="1"/>
  </r>
  <r>
    <x v="1063"/>
    <s v="Swen Rabbitt"/>
    <x v="1"/>
    <d v="1986-03-09T00:00:00"/>
    <d v="2024-03-28T00:00:00"/>
    <d v="1899-12-30T16:23:00"/>
    <x v="3"/>
    <s v="Insomnia"/>
    <s v="Depression"/>
    <x v="5"/>
    <n v="112"/>
    <x v="1"/>
    <x v="0"/>
    <x v="1"/>
    <x v="0"/>
    <x v="0"/>
    <n v="38"/>
    <x v="0"/>
  </r>
  <r>
    <x v="1064"/>
    <s v="Allister Nickoles"/>
    <x v="1"/>
    <d v="1987-12-17T00:00:00"/>
    <d v="2024-06-02T00:00:00"/>
    <d v="1899-12-30T19:35:00"/>
    <x v="0"/>
    <s v="Insomnia"/>
    <s v="Irritability"/>
    <x v="5"/>
    <n v="168"/>
    <x v="2"/>
    <x v="1"/>
    <x v="0"/>
    <x v="0"/>
    <x v="0"/>
    <n v="37"/>
    <x v="0"/>
  </r>
  <r>
    <x v="1065"/>
    <s v="Walther Endrighi"/>
    <x v="1"/>
    <d v="1957-03-23T00:00:00"/>
    <d v="2024-05-29T00:00:00"/>
    <d v="1899-12-30T09:10:00"/>
    <x v="2"/>
    <s v="Loss of Appetite"/>
    <s v="Fear"/>
    <x v="8"/>
    <n v="98"/>
    <x v="0"/>
    <x v="0"/>
    <x v="2"/>
    <x v="0"/>
    <x v="0"/>
    <n v="67"/>
    <x v="2"/>
  </r>
  <r>
    <x v="1066"/>
    <s v="Rafaelita Dowers"/>
    <x v="0"/>
    <d v="2005-04-27T00:00:00"/>
    <d v="2024-05-14T00:00:00"/>
    <d v="1899-12-30T11:43:00"/>
    <x v="3"/>
    <s v="Fatigue"/>
    <s v="Stress"/>
    <x v="3"/>
    <n v="105"/>
    <x v="0"/>
    <x v="0"/>
    <x v="2"/>
    <x v="0"/>
    <x v="0"/>
    <n v="19"/>
    <x v="1"/>
  </r>
  <r>
    <x v="1067"/>
    <s v="Bev Belliard"/>
    <x v="0"/>
    <d v="2001-01-11T00:00:00"/>
    <d v="2024-02-27T00:00:00"/>
    <d v="1899-12-30T14:22:00"/>
    <x v="0"/>
    <s v="Headache"/>
    <s v="Stress"/>
    <x v="5"/>
    <n v="175"/>
    <x v="0"/>
    <x v="0"/>
    <x v="2"/>
    <x v="0"/>
    <x v="0"/>
    <n v="24"/>
    <x v="1"/>
  </r>
  <r>
    <x v="1068"/>
    <s v="Florry Maria"/>
    <x v="0"/>
    <d v="1980-01-02T00:00:00"/>
    <d v="2024-06-16T00:00:00"/>
    <d v="1899-12-30T09:32:00"/>
    <x v="2"/>
    <s v="Fatigue"/>
    <s v="Anxiety"/>
    <x v="3"/>
    <n v="112"/>
    <x v="0"/>
    <x v="0"/>
    <x v="0"/>
    <x v="0"/>
    <x v="0"/>
    <n v="45"/>
    <x v="0"/>
  </r>
  <r>
    <x v="1069"/>
    <s v="Cate Beagley"/>
    <x v="0"/>
    <d v="1971-06-12T00:00:00"/>
    <d v="2024-01-10T00:00:00"/>
    <d v="1899-12-30T13:38:00"/>
    <x v="3"/>
    <s v="Insomnia"/>
    <s v="Irritability"/>
    <x v="2"/>
    <n v="147"/>
    <x v="1"/>
    <x v="0"/>
    <x v="2"/>
    <x v="1"/>
    <x v="0"/>
    <n v="53"/>
    <x v="0"/>
  </r>
  <r>
    <x v="1070"/>
    <s v="Kirbie Deluze"/>
    <x v="0"/>
    <d v="2005-03-18T00:00:00"/>
    <d v="2024-06-02T00:00:00"/>
    <d v="1899-12-30T14:31:00"/>
    <x v="1"/>
    <s v="Headache"/>
    <s v="Stress"/>
    <x v="0"/>
    <n v="35"/>
    <x v="2"/>
    <x v="1"/>
    <x v="2"/>
    <x v="0"/>
    <x v="0"/>
    <n v="19"/>
    <x v="1"/>
  </r>
  <r>
    <x v="1071"/>
    <s v="Nichols Alessandrucci"/>
    <x v="1"/>
    <d v="1995-01-26T00:00:00"/>
    <d v="2024-01-31T00:00:00"/>
    <d v="1899-12-30T18:35:00"/>
    <x v="2"/>
    <s v="Fatigue"/>
    <s v="Irritability"/>
    <x v="5"/>
    <n v="133"/>
    <x v="1"/>
    <x v="0"/>
    <x v="1"/>
    <x v="0"/>
    <x v="0"/>
    <n v="30"/>
    <x v="1"/>
  </r>
  <r>
    <x v="1072"/>
    <s v="Erick Campbell"/>
    <x v="1"/>
    <d v="1994-05-19T00:00:00"/>
    <d v="2024-02-16T00:00:00"/>
    <d v="1899-12-30T09:53:00"/>
    <x v="2"/>
    <s v="Back Pain"/>
    <s v="Irritability"/>
    <x v="0"/>
    <n v="42"/>
    <x v="2"/>
    <x v="1"/>
    <x v="1"/>
    <x v="1"/>
    <x v="0"/>
    <n v="30"/>
    <x v="1"/>
  </r>
  <r>
    <x v="1073"/>
    <s v="Giusto Plewman"/>
    <x v="1"/>
    <d v="2005-01-07T00:00:00"/>
    <d v="2024-02-28T00:00:00"/>
    <d v="1899-12-30T17:06:00"/>
    <x v="0"/>
    <s v="Back Pain"/>
    <s v="Irritability"/>
    <x v="2"/>
    <n v="7"/>
    <x v="2"/>
    <x v="2"/>
    <x v="2"/>
    <x v="0"/>
    <x v="0"/>
    <n v="20"/>
    <x v="1"/>
  </r>
  <r>
    <x v="1074"/>
    <s v="Emlynn Bamforth"/>
    <x v="0"/>
    <d v="1983-03-15T00:00:00"/>
    <d v="2024-04-15T00:00:00"/>
    <d v="1899-12-30T16:58:00"/>
    <x v="0"/>
    <s v="Insomnia"/>
    <s v="Depression"/>
    <x v="3"/>
    <n v="98"/>
    <x v="2"/>
    <x v="2"/>
    <x v="2"/>
    <x v="0"/>
    <x v="0"/>
    <n v="41"/>
    <x v="0"/>
  </r>
  <r>
    <x v="1075"/>
    <s v="Vance Swanton"/>
    <x v="1"/>
    <d v="2003-02-09T00:00:00"/>
    <d v="2024-04-06T00:00:00"/>
    <d v="1899-12-30T11:28:00"/>
    <x v="0"/>
    <s v="Headache"/>
    <s v="Depression"/>
    <x v="5"/>
    <n v="28"/>
    <x v="2"/>
    <x v="0"/>
    <x v="1"/>
    <x v="1"/>
    <x v="0"/>
    <n v="22"/>
    <x v="1"/>
  </r>
  <r>
    <x v="1076"/>
    <s v="Marita Bamblett"/>
    <x v="0"/>
    <d v="2001-01-12T00:00:00"/>
    <d v="2024-03-30T00:00:00"/>
    <d v="1899-12-30T11:30:00"/>
    <x v="1"/>
    <s v="Insomnia"/>
    <s v="Depression"/>
    <x v="1"/>
    <n v="77"/>
    <x v="2"/>
    <x v="1"/>
    <x v="1"/>
    <x v="1"/>
    <x v="0"/>
    <n v="24"/>
    <x v="1"/>
  </r>
  <r>
    <x v="1077"/>
    <s v="Ivory Foulstone"/>
    <x v="0"/>
    <d v="2006-09-02T00:00:00"/>
    <d v="2024-02-07T00:00:00"/>
    <d v="1899-12-30T15:06:00"/>
    <x v="6"/>
    <s v="Headache"/>
    <s v="Depression"/>
    <x v="10"/>
    <n v="42"/>
    <x v="0"/>
    <x v="0"/>
    <x v="1"/>
    <x v="1"/>
    <x v="0"/>
    <n v="18"/>
    <x v="1"/>
  </r>
  <r>
    <x v="1078"/>
    <s v="Faun Gilstoun"/>
    <x v="0"/>
    <d v="1945-02-25T00:00:00"/>
    <d v="2024-04-07T00:00:00"/>
    <d v="1899-12-30T09:03:00"/>
    <x v="4"/>
    <s v="Loss of Appetite"/>
    <s v="Loneliness"/>
    <x v="6"/>
    <n v="133"/>
    <x v="0"/>
    <x v="1"/>
    <x v="1"/>
    <x v="0"/>
    <x v="0"/>
    <n v="79"/>
    <x v="2"/>
  </r>
  <r>
    <x v="1079"/>
    <s v="August Tewkesberry"/>
    <x v="1"/>
    <d v="1978-08-23T00:00:00"/>
    <d v="2024-03-06T00:00:00"/>
    <d v="1899-12-30T13:37:00"/>
    <x v="0"/>
    <s v="Headache"/>
    <s v="Stress"/>
    <x v="0"/>
    <n v="126"/>
    <x v="0"/>
    <x v="0"/>
    <x v="1"/>
    <x v="0"/>
    <x v="0"/>
    <n v="46"/>
    <x v="0"/>
  </r>
  <r>
    <x v="1080"/>
    <s v="Arther Coalbran"/>
    <x v="1"/>
    <d v="2001-10-15T00:00:00"/>
    <d v="2024-04-05T00:00:00"/>
    <d v="1899-12-30T16:27:00"/>
    <x v="3"/>
    <s v="Back Pain"/>
    <s v="Irritability"/>
    <x v="1"/>
    <n v="14"/>
    <x v="0"/>
    <x v="0"/>
    <x v="2"/>
    <x v="0"/>
    <x v="0"/>
    <n v="23"/>
    <x v="1"/>
  </r>
  <r>
    <x v="1081"/>
    <s v="Hilary Mellon"/>
    <x v="1"/>
    <d v="2002-02-15T00:00:00"/>
    <d v="2024-01-02T00:00:00"/>
    <d v="1899-12-30T11:00:00"/>
    <x v="2"/>
    <s v="High Blood Pressure"/>
    <s v="Depression"/>
    <x v="2"/>
    <n v="21"/>
    <x v="0"/>
    <x v="1"/>
    <x v="0"/>
    <x v="0"/>
    <x v="0"/>
    <n v="23"/>
    <x v="1"/>
  </r>
  <r>
    <x v="1082"/>
    <s v="Marcie Jagg"/>
    <x v="0"/>
    <d v="2006-03-18T00:00:00"/>
    <d v="2024-06-17T00:00:00"/>
    <d v="1899-12-30T13:58:00"/>
    <x v="0"/>
    <s v="Back Pain"/>
    <s v="Irritability"/>
    <x v="5"/>
    <n v="119"/>
    <x v="0"/>
    <x v="0"/>
    <x v="2"/>
    <x v="0"/>
    <x v="0"/>
    <n v="18"/>
    <x v="1"/>
  </r>
  <r>
    <x v="1083"/>
    <s v="Gaultiero Nolder"/>
    <x v="1"/>
    <d v="2004-08-08T00:00:00"/>
    <d v="2024-01-26T00:00:00"/>
    <d v="1899-12-30T15:57:00"/>
    <x v="3"/>
    <s v="High Blood Pressure"/>
    <s v="Irritability"/>
    <x v="1"/>
    <n v="126"/>
    <x v="2"/>
    <x v="0"/>
    <x v="0"/>
    <x v="1"/>
    <x v="0"/>
    <n v="20"/>
    <x v="1"/>
  </r>
  <r>
    <x v="1084"/>
    <s v="Gloriane Ducker"/>
    <x v="0"/>
    <d v="2003-06-25T00:00:00"/>
    <d v="2024-01-11T00:00:00"/>
    <d v="1899-12-30T08:50:00"/>
    <x v="1"/>
    <s v="Insomnia"/>
    <s v="Anxiety"/>
    <x v="2"/>
    <n v="175"/>
    <x v="2"/>
    <x v="0"/>
    <x v="1"/>
    <x v="0"/>
    <x v="0"/>
    <n v="21"/>
    <x v="1"/>
  </r>
  <r>
    <x v="1085"/>
    <s v="Gunter Sachno"/>
    <x v="1"/>
    <d v="1993-09-14T00:00:00"/>
    <d v="2024-01-11T00:00:00"/>
    <d v="1899-12-30T12:41:00"/>
    <x v="0"/>
    <s v="Fatigue"/>
    <s v="Stress"/>
    <x v="1"/>
    <n v="175"/>
    <x v="2"/>
    <x v="1"/>
    <x v="2"/>
    <x v="0"/>
    <x v="0"/>
    <n v="31"/>
    <x v="1"/>
  </r>
  <r>
    <x v="1086"/>
    <s v="Candide Wohlers"/>
    <x v="0"/>
    <d v="2002-03-15T00:00:00"/>
    <d v="2024-02-18T00:00:00"/>
    <d v="1899-12-30T19:28:00"/>
    <x v="0"/>
    <s v="Insomnia"/>
    <s v="Depression"/>
    <x v="5"/>
    <n v="84"/>
    <x v="2"/>
    <x v="2"/>
    <x v="1"/>
    <x v="0"/>
    <x v="0"/>
    <n v="22"/>
    <x v="1"/>
  </r>
  <r>
    <x v="1087"/>
    <s v="Mirelle Learman"/>
    <x v="0"/>
    <d v="2001-06-18T00:00:00"/>
    <d v="2024-05-31T00:00:00"/>
    <d v="1899-12-30T13:56:00"/>
    <x v="3"/>
    <s v="Headache"/>
    <s v="Irritability"/>
    <x v="3"/>
    <n v="154"/>
    <x v="2"/>
    <x v="0"/>
    <x v="1"/>
    <x v="1"/>
    <x v="0"/>
    <n v="23"/>
    <x v="1"/>
  </r>
  <r>
    <x v="1088"/>
    <s v="Rog Agglio"/>
    <x v="1"/>
    <d v="2003-06-30T00:00:00"/>
    <d v="2024-05-29T00:00:00"/>
    <d v="1899-12-30T12:04:00"/>
    <x v="3"/>
    <s v="Insomnia"/>
    <s v="Anxiety"/>
    <x v="3"/>
    <n v="168"/>
    <x v="2"/>
    <x v="0"/>
    <x v="1"/>
    <x v="0"/>
    <x v="0"/>
    <n v="21"/>
    <x v="1"/>
  </r>
  <r>
    <x v="1089"/>
    <s v="Isaak Iglesias"/>
    <x v="1"/>
    <d v="2005-08-17T00:00:00"/>
    <d v="2024-03-07T00:00:00"/>
    <d v="1899-12-30T08:01:00"/>
    <x v="0"/>
    <s v="Fatigue"/>
    <s v="Anxiety"/>
    <x v="0"/>
    <n v="112"/>
    <x v="0"/>
    <x v="0"/>
    <x v="1"/>
    <x v="1"/>
    <x v="0"/>
    <n v="19"/>
    <x v="1"/>
  </r>
  <r>
    <x v="1090"/>
    <s v="Shannan Challin"/>
    <x v="1"/>
    <d v="2002-01-16T00:00:00"/>
    <d v="2024-06-21T00:00:00"/>
    <d v="1899-12-30T12:47:00"/>
    <x v="3"/>
    <s v="High Blood Pressure"/>
    <s v="Anxiety"/>
    <x v="2"/>
    <n v="161"/>
    <x v="0"/>
    <x v="0"/>
    <x v="1"/>
    <x v="0"/>
    <x v="0"/>
    <n v="23"/>
    <x v="1"/>
  </r>
  <r>
    <x v="1091"/>
    <s v="Sibelle Whiteway"/>
    <x v="0"/>
    <d v="1985-11-20T00:00:00"/>
    <d v="2024-05-18T00:00:00"/>
    <d v="1899-12-30T12:12:00"/>
    <x v="0"/>
    <s v="Headache"/>
    <s v="Mood Swings"/>
    <x v="1"/>
    <n v="133"/>
    <x v="0"/>
    <x v="0"/>
    <x v="0"/>
    <x v="0"/>
    <x v="0"/>
    <n v="39"/>
    <x v="0"/>
  </r>
  <r>
    <x v="1092"/>
    <s v="Oralla Tilio"/>
    <x v="0"/>
    <d v="1982-01-14T00:00:00"/>
    <d v="2024-06-01T00:00:00"/>
    <d v="1899-12-30T12:44:00"/>
    <x v="3"/>
    <s v="High Blood Pressure"/>
    <s v="Mood Swings"/>
    <x v="3"/>
    <n v="98"/>
    <x v="0"/>
    <x v="0"/>
    <x v="1"/>
    <x v="0"/>
    <x v="0"/>
    <n v="43"/>
    <x v="0"/>
  </r>
  <r>
    <x v="1093"/>
    <s v="Mary Conyard"/>
    <x v="0"/>
    <d v="2006-03-25T00:00:00"/>
    <d v="2024-01-19T00:00:00"/>
    <d v="1899-12-30T08:14:00"/>
    <x v="2"/>
    <s v="Back Pain"/>
    <s v="Anxiety"/>
    <x v="3"/>
    <n v="35"/>
    <x v="2"/>
    <x v="0"/>
    <x v="2"/>
    <x v="1"/>
    <x v="0"/>
    <n v="18"/>
    <x v="1"/>
  </r>
  <r>
    <x v="1094"/>
    <s v="Mariam Mouse"/>
    <x v="0"/>
    <d v="1963-10-30T00:00:00"/>
    <d v="2024-06-07T00:00:00"/>
    <d v="1899-12-30T08:04:00"/>
    <x v="0"/>
    <s v="High Blood Pressure"/>
    <s v="Irritability"/>
    <x v="5"/>
    <n v="119"/>
    <x v="2"/>
    <x v="0"/>
    <x v="0"/>
    <x v="0"/>
    <x v="0"/>
    <n v="61"/>
    <x v="2"/>
  </r>
  <r>
    <x v="1095"/>
    <s v="Hugibert Lintall"/>
    <x v="1"/>
    <d v="1997-01-17T00:00:00"/>
    <d v="2024-02-27T00:00:00"/>
    <d v="1899-12-30T09:54:00"/>
    <x v="0"/>
    <s v="Back Pain"/>
    <s v="Depression"/>
    <x v="1"/>
    <n v="91"/>
    <x v="1"/>
    <x v="0"/>
    <x v="1"/>
    <x v="0"/>
    <x v="0"/>
    <n v="28"/>
    <x v="1"/>
  </r>
  <r>
    <x v="1096"/>
    <s v="Shellysheldon Merrett"/>
    <x v="1"/>
    <d v="1997-11-25T00:00:00"/>
    <d v="2024-03-11T00:00:00"/>
    <d v="1899-12-30T09:16:00"/>
    <x v="0"/>
    <s v="Back Pain"/>
    <s v="Mood Swings"/>
    <x v="1"/>
    <n v="56"/>
    <x v="1"/>
    <x v="1"/>
    <x v="1"/>
    <x v="1"/>
    <x v="1"/>
    <n v="27"/>
    <x v="1"/>
  </r>
  <r>
    <x v="1097"/>
    <s v="Lorrin Garm"/>
    <x v="0"/>
    <d v="1987-07-23T00:00:00"/>
    <d v="2024-03-30T00:00:00"/>
    <d v="1899-12-30T16:58:00"/>
    <x v="1"/>
    <s v="Insomnia"/>
    <s v="Anxiety"/>
    <x v="2"/>
    <n v="7"/>
    <x v="2"/>
    <x v="2"/>
    <x v="1"/>
    <x v="0"/>
    <x v="0"/>
    <n v="37"/>
    <x v="0"/>
  </r>
  <r>
    <x v="1098"/>
    <s v="Cy Gleadle"/>
    <x v="1"/>
    <d v="2006-06-20T00:00:00"/>
    <d v="2024-01-10T00:00:00"/>
    <d v="1899-12-30T13:04:00"/>
    <x v="1"/>
    <s v="Insomnia"/>
    <s v="Stress"/>
    <x v="5"/>
    <n v="182"/>
    <x v="0"/>
    <x v="0"/>
    <x v="0"/>
    <x v="0"/>
    <x v="0"/>
    <n v="18"/>
    <x v="1"/>
  </r>
  <r>
    <x v="1099"/>
    <s v="Katrina Woolcocks"/>
    <x v="0"/>
    <d v="2006-12-10T00:00:00"/>
    <d v="2024-03-26T00:00:00"/>
    <d v="1899-12-30T14:23:00"/>
    <x v="8"/>
    <s v="Loss of Appetite"/>
    <s v="Anger"/>
    <x v="1"/>
    <n v="7"/>
    <x v="2"/>
    <x v="1"/>
    <x v="2"/>
    <x v="1"/>
    <x v="0"/>
    <n v="18"/>
    <x v="1"/>
  </r>
  <r>
    <x v="1100"/>
    <s v="Whit Fernandez"/>
    <x v="1"/>
    <d v="1997-05-21T00:00:00"/>
    <d v="2024-05-31T00:00:00"/>
    <d v="1899-12-30T12:30:00"/>
    <x v="0"/>
    <s v="Insomnia"/>
    <s v="Anxiety"/>
    <x v="2"/>
    <n v="175"/>
    <x v="1"/>
    <x v="1"/>
    <x v="2"/>
    <x v="1"/>
    <x v="0"/>
    <n v="27"/>
    <x v="1"/>
  </r>
  <r>
    <x v="1101"/>
    <s v="Flem McBay"/>
    <x v="1"/>
    <d v="1957-04-02T00:00:00"/>
    <d v="2024-02-07T00:00:00"/>
    <d v="1899-12-30T10:01:00"/>
    <x v="4"/>
    <s v="Shortness of Breath"/>
    <s v="Anxiety"/>
    <x v="6"/>
    <n v="56"/>
    <x v="0"/>
    <x v="2"/>
    <x v="1"/>
    <x v="0"/>
    <x v="0"/>
    <n v="67"/>
    <x v="2"/>
  </r>
  <r>
    <x v="1102"/>
    <s v="Ariel Spellward"/>
    <x v="1"/>
    <d v="2002-02-25T00:00:00"/>
    <d v="2024-03-28T00:00:00"/>
    <d v="1899-12-30T13:24:00"/>
    <x v="3"/>
    <s v="High Blood Pressure"/>
    <s v="Mood Swings"/>
    <x v="1"/>
    <n v="112"/>
    <x v="2"/>
    <x v="2"/>
    <x v="0"/>
    <x v="0"/>
    <x v="0"/>
    <n v="22"/>
    <x v="1"/>
  </r>
  <r>
    <x v="1103"/>
    <s v="Sullivan Edden"/>
    <x v="1"/>
    <d v="2006-01-23T00:00:00"/>
    <d v="2024-03-09T00:00:00"/>
    <d v="1899-12-30T14:57:00"/>
    <x v="6"/>
    <s v="Stomach Age"/>
    <s v="Anger"/>
    <x v="1"/>
    <n v="112"/>
    <x v="0"/>
    <x v="1"/>
    <x v="0"/>
    <x v="0"/>
    <x v="0"/>
    <n v="19"/>
    <x v="1"/>
  </r>
  <r>
    <x v="1104"/>
    <s v="Jacquetta Blunden"/>
    <x v="0"/>
    <d v="1991-01-12T00:00:00"/>
    <d v="2024-06-12T00:00:00"/>
    <d v="1899-12-30T13:36:00"/>
    <x v="3"/>
    <s v="Insomnia"/>
    <s v="Mood Swings"/>
    <x v="2"/>
    <n v="147"/>
    <x v="2"/>
    <x v="0"/>
    <x v="0"/>
    <x v="0"/>
    <x v="0"/>
    <n v="34"/>
    <x v="1"/>
  </r>
  <r>
    <x v="1105"/>
    <s v="Lexie Twinbourne"/>
    <x v="0"/>
    <d v="1991-03-24T00:00:00"/>
    <d v="2024-03-22T00:00:00"/>
    <d v="1899-12-30T17:14:00"/>
    <x v="1"/>
    <s v="Fatigue"/>
    <s v="Irritability"/>
    <x v="5"/>
    <n v="42"/>
    <x v="2"/>
    <x v="2"/>
    <x v="1"/>
    <x v="1"/>
    <x v="0"/>
    <n v="33"/>
    <x v="1"/>
  </r>
  <r>
    <x v="1106"/>
    <s v="Ernesto Burl"/>
    <x v="1"/>
    <d v="2005-02-01T00:00:00"/>
    <d v="2024-01-19T00:00:00"/>
    <d v="1899-12-30T12:08:00"/>
    <x v="0"/>
    <s v="Insomnia"/>
    <s v="Depression"/>
    <x v="1"/>
    <n v="7"/>
    <x v="2"/>
    <x v="2"/>
    <x v="2"/>
    <x v="0"/>
    <x v="0"/>
    <n v="20"/>
    <x v="1"/>
  </r>
  <r>
    <x v="1107"/>
    <s v="Opaline Corradini"/>
    <x v="0"/>
    <d v="1982-12-17T00:00:00"/>
    <d v="2024-01-15T00:00:00"/>
    <d v="1899-12-30T09:18:00"/>
    <x v="0"/>
    <s v="Insomnia"/>
    <s v="Anxiety"/>
    <x v="1"/>
    <n v="56"/>
    <x v="2"/>
    <x v="1"/>
    <x v="2"/>
    <x v="0"/>
    <x v="0"/>
    <n v="42"/>
    <x v="0"/>
  </r>
  <r>
    <x v="1108"/>
    <s v="Amerigo Leetham"/>
    <x v="1"/>
    <d v="1997-06-02T00:00:00"/>
    <d v="2024-04-24T00:00:00"/>
    <d v="1899-12-30T14:10:00"/>
    <x v="1"/>
    <s v="Back Pain"/>
    <s v="Anxiety"/>
    <x v="1"/>
    <n v="140"/>
    <x v="0"/>
    <x v="2"/>
    <x v="0"/>
    <x v="0"/>
    <x v="0"/>
    <n v="27"/>
    <x v="1"/>
  </r>
  <r>
    <x v="1109"/>
    <s v="Adolf Schultheiss"/>
    <x v="1"/>
    <d v="2000-01-25T00:00:00"/>
    <d v="2024-02-24T00:00:00"/>
    <d v="1899-12-30T08:07:00"/>
    <x v="3"/>
    <s v="Headache"/>
    <s v="Irritability"/>
    <x v="0"/>
    <n v="175"/>
    <x v="2"/>
    <x v="0"/>
    <x v="1"/>
    <x v="1"/>
    <x v="0"/>
    <n v="25"/>
    <x v="1"/>
  </r>
  <r>
    <x v="1110"/>
    <s v="Auroora Perchard"/>
    <x v="0"/>
    <d v="1998-10-23T00:00:00"/>
    <d v="2024-02-13T00:00:00"/>
    <d v="1899-12-30T09:29:00"/>
    <x v="3"/>
    <s v="Headache"/>
    <s v="Depression"/>
    <x v="3"/>
    <n v="133"/>
    <x v="2"/>
    <x v="0"/>
    <x v="2"/>
    <x v="0"/>
    <x v="0"/>
    <n v="26"/>
    <x v="1"/>
  </r>
  <r>
    <x v="1111"/>
    <s v="Jonathan Filippi"/>
    <x v="1"/>
    <d v="1963-01-07T00:00:00"/>
    <d v="2024-06-17T00:00:00"/>
    <d v="1899-12-30T12:38:00"/>
    <x v="0"/>
    <s v="Back Pain"/>
    <s v="Stress"/>
    <x v="5"/>
    <n v="14"/>
    <x v="2"/>
    <x v="0"/>
    <x v="0"/>
    <x v="1"/>
    <x v="0"/>
    <n v="62"/>
    <x v="2"/>
  </r>
  <r>
    <x v="1112"/>
    <s v="Heath Tinham"/>
    <x v="1"/>
    <d v="1989-02-14T00:00:00"/>
    <d v="2024-01-21T00:00:00"/>
    <d v="1899-12-30T12:41:00"/>
    <x v="0"/>
    <s v="Fatigue"/>
    <s v="Irritability"/>
    <x v="3"/>
    <n v="49"/>
    <x v="0"/>
    <x v="0"/>
    <x v="0"/>
    <x v="0"/>
    <x v="0"/>
    <n v="36"/>
    <x v="0"/>
  </r>
  <r>
    <x v="1113"/>
    <s v="Ferdinand Drever"/>
    <x v="1"/>
    <d v="1997-06-07T00:00:00"/>
    <d v="2024-03-05T00:00:00"/>
    <d v="1899-12-30T08:17:00"/>
    <x v="1"/>
    <s v="Headache"/>
    <s v="Irritability"/>
    <x v="3"/>
    <n v="133"/>
    <x v="1"/>
    <x v="1"/>
    <x v="2"/>
    <x v="0"/>
    <x v="0"/>
    <n v="27"/>
    <x v="1"/>
  </r>
  <r>
    <x v="1114"/>
    <s v="Jobyna Gillbanks"/>
    <x v="0"/>
    <d v="1994-04-01T00:00:00"/>
    <d v="2024-01-25T00:00:00"/>
    <d v="1899-12-30T08:09:00"/>
    <x v="3"/>
    <s v="Back Pain"/>
    <s v="Irritability"/>
    <x v="1"/>
    <n v="42"/>
    <x v="2"/>
    <x v="0"/>
    <x v="0"/>
    <x v="1"/>
    <x v="0"/>
    <n v="30"/>
    <x v="1"/>
  </r>
  <r>
    <x v="1115"/>
    <s v="Kassia Jesson"/>
    <x v="0"/>
    <d v="1992-05-21T00:00:00"/>
    <d v="2024-05-19T00:00:00"/>
    <d v="1899-12-30T14:08:00"/>
    <x v="2"/>
    <s v="High Blood Pressure"/>
    <s v="Irritability"/>
    <x v="3"/>
    <n v="84"/>
    <x v="2"/>
    <x v="1"/>
    <x v="0"/>
    <x v="1"/>
    <x v="0"/>
    <n v="32"/>
    <x v="1"/>
  </r>
  <r>
    <x v="1116"/>
    <s v="Harlin Willingale"/>
    <x v="1"/>
    <d v="2000-02-14T00:00:00"/>
    <d v="2024-04-26T00:00:00"/>
    <d v="1899-12-30T12:37:00"/>
    <x v="1"/>
    <s v="Insomnia"/>
    <s v="Anxiety"/>
    <x v="2"/>
    <n v="98"/>
    <x v="1"/>
    <x v="0"/>
    <x v="1"/>
    <x v="0"/>
    <x v="0"/>
    <n v="25"/>
    <x v="1"/>
  </r>
  <r>
    <x v="1117"/>
    <s v="Hailey Hussey"/>
    <x v="1"/>
    <d v="1991-03-22T00:00:00"/>
    <d v="2024-03-04T00:00:00"/>
    <d v="1899-12-30T09:48:00"/>
    <x v="3"/>
    <s v="Back Pain"/>
    <s v="Stress"/>
    <x v="3"/>
    <n v="175"/>
    <x v="2"/>
    <x v="0"/>
    <x v="2"/>
    <x v="0"/>
    <x v="0"/>
    <n v="33"/>
    <x v="1"/>
  </r>
  <r>
    <x v="1118"/>
    <s v="Puff Pirelli"/>
    <x v="1"/>
    <d v="2006-12-14T00:00:00"/>
    <d v="2024-03-21T00:00:00"/>
    <d v="1899-12-30T13:43:00"/>
    <x v="1"/>
    <s v="Stomach Age"/>
    <s v="Fear"/>
    <x v="1"/>
    <n v="14"/>
    <x v="2"/>
    <x v="0"/>
    <x v="2"/>
    <x v="1"/>
    <x v="0"/>
    <n v="18"/>
    <x v="1"/>
  </r>
  <r>
    <x v="1119"/>
    <s v="Gertrude Schieferstein"/>
    <x v="0"/>
    <d v="1962-10-21T00:00:00"/>
    <d v="2024-01-11T00:00:00"/>
    <d v="1899-12-30T13:21:00"/>
    <x v="1"/>
    <s v="Fatigue"/>
    <s v="Anxiety"/>
    <x v="0"/>
    <n v="133"/>
    <x v="2"/>
    <x v="1"/>
    <x v="1"/>
    <x v="1"/>
    <x v="0"/>
    <n v="62"/>
    <x v="2"/>
  </r>
  <r>
    <x v="1120"/>
    <s v="Filippa Patis"/>
    <x v="0"/>
    <d v="1994-06-15T00:00:00"/>
    <d v="2024-05-13T00:00:00"/>
    <d v="1899-12-30T14:42:00"/>
    <x v="0"/>
    <s v="High Blood Pressure"/>
    <s v="Anxiety"/>
    <x v="3"/>
    <n v="161"/>
    <x v="2"/>
    <x v="0"/>
    <x v="1"/>
    <x v="0"/>
    <x v="0"/>
    <n v="30"/>
    <x v="1"/>
  </r>
  <r>
    <x v="1121"/>
    <s v="Roanne Clipsham"/>
    <x v="0"/>
    <d v="2004-06-01T00:00:00"/>
    <d v="2024-03-12T00:00:00"/>
    <d v="1899-12-30T11:18:00"/>
    <x v="2"/>
    <s v="Headache"/>
    <s v="Depression"/>
    <x v="3"/>
    <n v="126"/>
    <x v="2"/>
    <x v="0"/>
    <x v="2"/>
    <x v="1"/>
    <x v="0"/>
    <n v="20"/>
    <x v="1"/>
  </r>
  <r>
    <x v="1122"/>
    <s v="Gertie Franchyonok"/>
    <x v="0"/>
    <d v="1952-11-26T00:00:00"/>
    <d v="2024-06-19T00:00:00"/>
    <d v="1899-12-30T09:49:00"/>
    <x v="4"/>
    <s v="Shortness of Breath"/>
    <s v="Loneliness"/>
    <x v="4"/>
    <n v="70"/>
    <x v="2"/>
    <x v="2"/>
    <x v="2"/>
    <x v="1"/>
    <x v="0"/>
    <n v="72"/>
    <x v="2"/>
  </r>
  <r>
    <x v="1123"/>
    <s v="Curtis Averay"/>
    <x v="1"/>
    <d v="2004-01-17T00:00:00"/>
    <d v="2024-06-02T00:00:00"/>
    <d v="1899-12-30T19:31:00"/>
    <x v="2"/>
    <s v="Fatigue"/>
    <s v="Stress"/>
    <x v="2"/>
    <n v="140"/>
    <x v="2"/>
    <x v="1"/>
    <x v="1"/>
    <x v="1"/>
    <x v="0"/>
    <n v="21"/>
    <x v="1"/>
  </r>
  <r>
    <x v="1124"/>
    <s v="Ferd Hallgarth"/>
    <x v="1"/>
    <d v="2000-09-21T00:00:00"/>
    <d v="2024-04-18T00:00:00"/>
    <d v="1899-12-30T09:24:00"/>
    <x v="0"/>
    <s v="Fatigue"/>
    <s v="Irritability"/>
    <x v="0"/>
    <n v="140"/>
    <x v="2"/>
    <x v="1"/>
    <x v="2"/>
    <x v="1"/>
    <x v="0"/>
    <n v="24"/>
    <x v="1"/>
  </r>
  <r>
    <x v="1125"/>
    <s v="Emmalynn Rayment"/>
    <x v="0"/>
    <d v="2001-01-11T00:00:00"/>
    <d v="2024-05-19T00:00:00"/>
    <d v="1899-12-30T16:10:00"/>
    <x v="1"/>
    <s v="Headache"/>
    <s v="Depression"/>
    <x v="2"/>
    <n v="140"/>
    <x v="1"/>
    <x v="0"/>
    <x v="1"/>
    <x v="1"/>
    <x v="1"/>
    <n v="24"/>
    <x v="1"/>
  </r>
  <r>
    <x v="1126"/>
    <s v="Frants Balden"/>
    <x v="1"/>
    <d v="1999-07-17T00:00:00"/>
    <d v="2024-01-01T00:00:00"/>
    <d v="1899-12-30T10:25:00"/>
    <x v="5"/>
    <s v="Fatigue"/>
    <s v="Anxiety"/>
    <x v="5"/>
    <n v="168"/>
    <x v="0"/>
    <x v="1"/>
    <x v="2"/>
    <x v="0"/>
    <x v="0"/>
    <n v="25"/>
    <x v="1"/>
  </r>
  <r>
    <x v="1127"/>
    <s v="Glynn Esson"/>
    <x v="1"/>
    <d v="2001-08-24T00:00:00"/>
    <d v="2024-04-01T00:00:00"/>
    <d v="1899-12-30T12:03:00"/>
    <x v="3"/>
    <s v="High Blood Pressure"/>
    <s v="Stress"/>
    <x v="3"/>
    <n v="7"/>
    <x v="2"/>
    <x v="2"/>
    <x v="1"/>
    <x v="0"/>
    <x v="0"/>
    <n v="23"/>
    <x v="1"/>
  </r>
  <r>
    <x v="1128"/>
    <s v="Fidel Macconaghy"/>
    <x v="1"/>
    <d v="1994-07-13T00:00:00"/>
    <d v="2024-06-02T00:00:00"/>
    <d v="1899-12-30T16:09:00"/>
    <x v="0"/>
    <s v="Headache"/>
    <s v="Irritability"/>
    <x v="3"/>
    <n v="84"/>
    <x v="0"/>
    <x v="0"/>
    <x v="1"/>
    <x v="0"/>
    <x v="0"/>
    <n v="30"/>
    <x v="1"/>
  </r>
  <r>
    <x v="1129"/>
    <s v="Ashlie McLean"/>
    <x v="0"/>
    <d v="1997-01-09T00:00:00"/>
    <d v="2024-02-08T00:00:00"/>
    <d v="1899-12-30T13:36:00"/>
    <x v="3"/>
    <s v="Fatigue"/>
    <s v="Anxiety"/>
    <x v="1"/>
    <n v="147"/>
    <x v="0"/>
    <x v="0"/>
    <x v="2"/>
    <x v="0"/>
    <x v="0"/>
    <n v="28"/>
    <x v="1"/>
  </r>
  <r>
    <x v="1130"/>
    <s v="Rozamond Vanichev"/>
    <x v="0"/>
    <d v="1975-07-31T00:00:00"/>
    <d v="2024-02-08T00:00:00"/>
    <d v="1899-12-30T13:49:00"/>
    <x v="3"/>
    <s v="High Blood Pressure"/>
    <s v="Irritability"/>
    <x v="1"/>
    <n v="133"/>
    <x v="2"/>
    <x v="0"/>
    <x v="2"/>
    <x v="0"/>
    <x v="0"/>
    <n v="49"/>
    <x v="0"/>
  </r>
  <r>
    <x v="1131"/>
    <s v="Shaina Allanby"/>
    <x v="0"/>
    <d v="1991-01-15T00:00:00"/>
    <d v="2024-01-11T00:00:00"/>
    <d v="1899-12-30T09:14:00"/>
    <x v="5"/>
    <s v="Headache"/>
    <s v="Depression"/>
    <x v="0"/>
    <n v="77"/>
    <x v="1"/>
    <x v="1"/>
    <x v="0"/>
    <x v="0"/>
    <x v="1"/>
    <n v="34"/>
    <x v="1"/>
  </r>
  <r>
    <x v="1132"/>
    <s v="Fremont Sutherby"/>
    <x v="1"/>
    <d v="1991-05-18T00:00:00"/>
    <d v="2024-01-11T00:00:00"/>
    <d v="1899-12-30T12:30:00"/>
    <x v="0"/>
    <s v="Fatigue"/>
    <s v="Stress"/>
    <x v="3"/>
    <n v="91"/>
    <x v="2"/>
    <x v="2"/>
    <x v="2"/>
    <x v="1"/>
    <x v="0"/>
    <n v="33"/>
    <x v="1"/>
  </r>
  <r>
    <x v="1133"/>
    <s v="Gustav Heindle"/>
    <x v="1"/>
    <d v="2000-05-23T00:00:00"/>
    <d v="2024-04-27T00:00:00"/>
    <d v="1899-12-30T11:59:00"/>
    <x v="0"/>
    <s v="Headache"/>
    <s v="Anxiety"/>
    <x v="2"/>
    <n v="70"/>
    <x v="2"/>
    <x v="0"/>
    <x v="0"/>
    <x v="0"/>
    <x v="0"/>
    <n v="24"/>
    <x v="1"/>
  </r>
  <r>
    <x v="1134"/>
    <s v="Alex Discombe"/>
    <x v="1"/>
    <d v="2000-01-05T00:00:00"/>
    <d v="2024-01-04T00:00:00"/>
    <d v="1899-12-30T16:03:00"/>
    <x v="1"/>
    <s v="Fatigue"/>
    <s v="Anxiety"/>
    <x v="3"/>
    <n v="168"/>
    <x v="0"/>
    <x v="1"/>
    <x v="2"/>
    <x v="0"/>
    <x v="0"/>
    <n v="25"/>
    <x v="1"/>
  </r>
  <r>
    <x v="1135"/>
    <s v="Retha Buchett"/>
    <x v="0"/>
    <d v="2006-03-23T00:00:00"/>
    <d v="2024-03-01T00:00:00"/>
    <d v="1899-12-30T08:42:00"/>
    <x v="2"/>
    <s v="Fatigue"/>
    <s v="Depression"/>
    <x v="5"/>
    <n v="112"/>
    <x v="1"/>
    <x v="1"/>
    <x v="2"/>
    <x v="0"/>
    <x v="1"/>
    <n v="18"/>
    <x v="1"/>
  </r>
  <r>
    <x v="1136"/>
    <s v="Redford Laterza"/>
    <x v="1"/>
    <d v="1991-06-23T00:00:00"/>
    <d v="2024-05-03T00:00:00"/>
    <d v="1899-12-30T08:17:00"/>
    <x v="1"/>
    <s v="Fatigue"/>
    <s v="Depression"/>
    <x v="2"/>
    <n v="91"/>
    <x v="2"/>
    <x v="2"/>
    <x v="2"/>
    <x v="1"/>
    <x v="0"/>
    <n v="33"/>
    <x v="1"/>
  </r>
  <r>
    <x v="1137"/>
    <s v="Melosa Blasing"/>
    <x v="0"/>
    <d v="2004-11-10T00:00:00"/>
    <d v="2024-04-30T00:00:00"/>
    <d v="1899-12-30T16:51:00"/>
    <x v="3"/>
    <s v="Fatigue"/>
    <s v="Mood Swings"/>
    <x v="2"/>
    <n v="140"/>
    <x v="1"/>
    <x v="0"/>
    <x v="2"/>
    <x v="0"/>
    <x v="1"/>
    <n v="20"/>
    <x v="1"/>
  </r>
  <r>
    <x v="1138"/>
    <s v="Malynda Gowenlock"/>
    <x v="0"/>
    <d v="1948-06-27T00:00:00"/>
    <d v="2024-05-17T00:00:00"/>
    <d v="1899-12-30T11:54:00"/>
    <x v="0"/>
    <s v="Shortness of Breath"/>
    <s v="Depression"/>
    <x v="6"/>
    <n v="42"/>
    <x v="0"/>
    <x v="0"/>
    <x v="0"/>
    <x v="0"/>
    <x v="0"/>
    <n v="76"/>
    <x v="2"/>
  </r>
  <r>
    <x v="1139"/>
    <s v="Carlynne Tiuit"/>
    <x v="0"/>
    <d v="1990-03-30T00:00:00"/>
    <d v="2024-04-24T00:00:00"/>
    <d v="1899-12-30T18:13:00"/>
    <x v="0"/>
    <s v="Fatigue"/>
    <s v="Mood Swings"/>
    <x v="3"/>
    <n v="7"/>
    <x v="1"/>
    <x v="2"/>
    <x v="2"/>
    <x v="0"/>
    <x v="0"/>
    <n v="34"/>
    <x v="1"/>
  </r>
  <r>
    <x v="1140"/>
    <s v="Emmalynn Ritchley"/>
    <x v="0"/>
    <d v="1992-07-14T00:00:00"/>
    <d v="2024-05-12T00:00:00"/>
    <d v="1899-12-30T11:20:00"/>
    <x v="5"/>
    <s v="Insomnia"/>
    <s v="Mood Swings"/>
    <x v="2"/>
    <n v="105"/>
    <x v="0"/>
    <x v="0"/>
    <x v="2"/>
    <x v="0"/>
    <x v="0"/>
    <n v="32"/>
    <x v="1"/>
  </r>
  <r>
    <x v="1141"/>
    <s v="Fred Prawle"/>
    <x v="1"/>
    <d v="2000-11-16T00:00:00"/>
    <d v="2024-05-12T00:00:00"/>
    <d v="1899-12-30T18:03:00"/>
    <x v="2"/>
    <s v="Fatigue"/>
    <s v="Anxiety"/>
    <x v="1"/>
    <n v="105"/>
    <x v="0"/>
    <x v="2"/>
    <x v="0"/>
    <x v="1"/>
    <x v="0"/>
    <n v="24"/>
    <x v="1"/>
  </r>
  <r>
    <x v="1142"/>
    <s v="Neall Egglestone"/>
    <x v="1"/>
    <d v="2002-07-04T00:00:00"/>
    <d v="2024-03-03T00:00:00"/>
    <d v="1899-12-30T09:54:00"/>
    <x v="1"/>
    <s v="Fatigue"/>
    <s v="Stress"/>
    <x v="3"/>
    <n v="161"/>
    <x v="0"/>
    <x v="2"/>
    <x v="0"/>
    <x v="0"/>
    <x v="0"/>
    <n v="22"/>
    <x v="1"/>
  </r>
  <r>
    <x v="1143"/>
    <s v="Margery Lowery"/>
    <x v="0"/>
    <d v="1983-02-01T00:00:00"/>
    <d v="2024-01-24T00:00:00"/>
    <d v="1899-12-30T13:03:00"/>
    <x v="2"/>
    <s v="Insomnia"/>
    <s v="Depression"/>
    <x v="5"/>
    <n v="133"/>
    <x v="0"/>
    <x v="0"/>
    <x v="1"/>
    <x v="0"/>
    <x v="0"/>
    <n v="42"/>
    <x v="0"/>
  </r>
  <r>
    <x v="1144"/>
    <s v="Karna Kingcote"/>
    <x v="0"/>
    <d v="2000-07-20T00:00:00"/>
    <d v="2024-05-31T00:00:00"/>
    <d v="1899-12-30T08:13:00"/>
    <x v="3"/>
    <s v="Insomnia"/>
    <s v="Depression"/>
    <x v="5"/>
    <n v="140"/>
    <x v="2"/>
    <x v="1"/>
    <x v="0"/>
    <x v="0"/>
    <x v="0"/>
    <n v="24"/>
    <x v="1"/>
  </r>
  <r>
    <x v="1145"/>
    <s v="Kirstin Oty"/>
    <x v="0"/>
    <d v="2006-01-04T00:00:00"/>
    <d v="2024-03-04T00:00:00"/>
    <d v="1899-12-30T16:52:00"/>
    <x v="1"/>
    <s v="Headache"/>
    <s v="Depression"/>
    <x v="5"/>
    <n v="140"/>
    <x v="0"/>
    <x v="0"/>
    <x v="2"/>
    <x v="0"/>
    <x v="0"/>
    <n v="19"/>
    <x v="1"/>
  </r>
  <r>
    <x v="1146"/>
    <s v="Felice Newart"/>
    <x v="1"/>
    <d v="1993-09-24T00:00:00"/>
    <d v="2024-02-05T00:00:00"/>
    <d v="1899-12-30T11:13:00"/>
    <x v="1"/>
    <s v="Fatigue"/>
    <s v="Irritability"/>
    <x v="3"/>
    <n v="147"/>
    <x v="2"/>
    <x v="0"/>
    <x v="2"/>
    <x v="1"/>
    <x v="0"/>
    <n v="31"/>
    <x v="1"/>
  </r>
  <r>
    <x v="1147"/>
    <s v="Persis Traves"/>
    <x v="0"/>
    <d v="1996-05-07T00:00:00"/>
    <d v="2024-04-01T00:00:00"/>
    <d v="1899-12-30T10:23:00"/>
    <x v="2"/>
    <s v="Fatigue"/>
    <s v="Anxiety"/>
    <x v="1"/>
    <n v="98"/>
    <x v="2"/>
    <x v="0"/>
    <x v="1"/>
    <x v="1"/>
    <x v="0"/>
    <n v="28"/>
    <x v="1"/>
  </r>
  <r>
    <x v="1148"/>
    <s v="Mabel Lawtey"/>
    <x v="0"/>
    <d v="1997-05-07T00:00:00"/>
    <d v="2024-01-08T00:00:00"/>
    <d v="1899-12-30T08:43:00"/>
    <x v="5"/>
    <s v="Back Pain"/>
    <s v="Mood Swings"/>
    <x v="3"/>
    <n v="126"/>
    <x v="1"/>
    <x v="1"/>
    <x v="2"/>
    <x v="0"/>
    <x v="0"/>
    <n v="27"/>
    <x v="1"/>
  </r>
  <r>
    <x v="1149"/>
    <s v="Aldric Titmarsh"/>
    <x v="1"/>
    <d v="2001-01-30T00:00:00"/>
    <d v="2024-05-19T00:00:00"/>
    <d v="1899-12-30T11:22:00"/>
    <x v="3"/>
    <s v="Back Pain"/>
    <s v="Depression"/>
    <x v="2"/>
    <n v="182"/>
    <x v="2"/>
    <x v="0"/>
    <x v="1"/>
    <x v="0"/>
    <x v="0"/>
    <n v="24"/>
    <x v="1"/>
  </r>
  <r>
    <x v="1150"/>
    <s v="Sindee Testro"/>
    <x v="0"/>
    <d v="1985-09-23T00:00:00"/>
    <d v="2024-03-16T00:00:00"/>
    <d v="1899-12-30T17:39:00"/>
    <x v="2"/>
    <s v="Back Pain"/>
    <s v="Mood Swings"/>
    <x v="0"/>
    <n v="28"/>
    <x v="0"/>
    <x v="0"/>
    <x v="0"/>
    <x v="0"/>
    <x v="0"/>
    <n v="39"/>
    <x v="0"/>
  </r>
  <r>
    <x v="1151"/>
    <s v="Mona Tissell"/>
    <x v="0"/>
    <d v="2000-08-28T00:00:00"/>
    <d v="2024-05-29T00:00:00"/>
    <d v="1899-12-30T12:17:00"/>
    <x v="2"/>
    <s v="Insomnia"/>
    <s v="Anxiety"/>
    <x v="3"/>
    <n v="84"/>
    <x v="2"/>
    <x v="0"/>
    <x v="1"/>
    <x v="1"/>
    <x v="0"/>
    <n v="24"/>
    <x v="1"/>
  </r>
  <r>
    <x v="1152"/>
    <s v="Ailsun Doppler"/>
    <x v="0"/>
    <d v="1998-06-29T00:00:00"/>
    <d v="2024-06-04T00:00:00"/>
    <d v="1899-12-30T08:21:00"/>
    <x v="3"/>
    <s v="High Blood Pressure"/>
    <s v="Anxiety"/>
    <x v="2"/>
    <n v="140"/>
    <x v="2"/>
    <x v="0"/>
    <x v="0"/>
    <x v="0"/>
    <x v="0"/>
    <n v="26"/>
    <x v="1"/>
  </r>
  <r>
    <x v="1153"/>
    <s v="Dilly Carpe"/>
    <x v="1"/>
    <d v="1996-07-28T00:00:00"/>
    <d v="2024-03-19T00:00:00"/>
    <d v="1899-12-30T08:13:00"/>
    <x v="2"/>
    <s v="Insomnia"/>
    <s v="Stress"/>
    <x v="1"/>
    <n v="7"/>
    <x v="2"/>
    <x v="0"/>
    <x v="0"/>
    <x v="0"/>
    <x v="0"/>
    <n v="28"/>
    <x v="1"/>
  </r>
  <r>
    <x v="1154"/>
    <s v="Upton Mogra"/>
    <x v="1"/>
    <d v="1999-02-24T00:00:00"/>
    <d v="2024-02-20T00:00:00"/>
    <d v="1899-12-30T14:53:00"/>
    <x v="3"/>
    <s v="Fatigue"/>
    <s v="Anxiety"/>
    <x v="1"/>
    <n v="154"/>
    <x v="0"/>
    <x v="0"/>
    <x v="1"/>
    <x v="0"/>
    <x v="0"/>
    <n v="26"/>
    <x v="1"/>
  </r>
  <r>
    <x v="1155"/>
    <s v="Howey Tapply"/>
    <x v="1"/>
    <d v="2005-02-20T00:00:00"/>
    <d v="2024-03-22T00:00:00"/>
    <d v="1899-12-30T12:50:00"/>
    <x v="3"/>
    <s v="Back Pain"/>
    <s v="Mood Swings"/>
    <x v="5"/>
    <n v="98"/>
    <x v="1"/>
    <x v="0"/>
    <x v="0"/>
    <x v="1"/>
    <x v="0"/>
    <n v="20"/>
    <x v="1"/>
  </r>
  <r>
    <x v="1156"/>
    <s v="Almire Laxon"/>
    <x v="0"/>
    <d v="2003-08-22T00:00:00"/>
    <d v="2024-06-08T00:00:00"/>
    <d v="1899-12-30T09:31:00"/>
    <x v="2"/>
    <s v="High Blood Pressure"/>
    <s v="Irritability"/>
    <x v="2"/>
    <n v="168"/>
    <x v="2"/>
    <x v="0"/>
    <x v="2"/>
    <x v="0"/>
    <x v="0"/>
    <n v="21"/>
    <x v="1"/>
  </r>
  <r>
    <x v="1157"/>
    <s v="Helenelizabeth Raincin"/>
    <x v="0"/>
    <d v="2005-01-20T00:00:00"/>
    <d v="2024-01-05T00:00:00"/>
    <d v="1899-12-30T17:45:00"/>
    <x v="1"/>
    <s v="Back Pain"/>
    <s v="Irritability"/>
    <x v="2"/>
    <n v="175"/>
    <x v="1"/>
    <x v="2"/>
    <x v="2"/>
    <x v="1"/>
    <x v="1"/>
    <n v="20"/>
    <x v="1"/>
  </r>
  <r>
    <x v="1158"/>
    <s v="Kingston Gepson"/>
    <x v="1"/>
    <d v="2002-07-22T00:00:00"/>
    <d v="2024-06-14T00:00:00"/>
    <d v="1899-12-30T09:41:00"/>
    <x v="3"/>
    <s v="High Blood Pressure"/>
    <s v="Depression"/>
    <x v="0"/>
    <n v="105"/>
    <x v="2"/>
    <x v="1"/>
    <x v="0"/>
    <x v="0"/>
    <x v="0"/>
    <n v="22"/>
    <x v="1"/>
  </r>
  <r>
    <x v="1159"/>
    <s v="Rolph Bamling"/>
    <x v="1"/>
    <d v="2001-09-10T00:00:00"/>
    <d v="2024-04-02T00:00:00"/>
    <d v="1899-12-30T14:21:00"/>
    <x v="3"/>
    <s v="Headache"/>
    <s v="Depression"/>
    <x v="2"/>
    <n v="98"/>
    <x v="0"/>
    <x v="2"/>
    <x v="1"/>
    <x v="0"/>
    <x v="0"/>
    <n v="23"/>
    <x v="1"/>
  </r>
  <r>
    <x v="1160"/>
    <s v="Jenni Divers"/>
    <x v="0"/>
    <d v="2003-03-09T00:00:00"/>
    <d v="2024-04-21T00:00:00"/>
    <d v="1899-12-30T08:06:00"/>
    <x v="0"/>
    <s v="Headache"/>
    <s v="Stress"/>
    <x v="3"/>
    <n v="133"/>
    <x v="1"/>
    <x v="1"/>
    <x v="0"/>
    <x v="1"/>
    <x v="0"/>
    <n v="21"/>
    <x v="1"/>
  </r>
  <r>
    <x v="1161"/>
    <s v="Claudina Alldre"/>
    <x v="0"/>
    <d v="1988-09-22T00:00:00"/>
    <d v="2024-06-04T00:00:00"/>
    <d v="1899-12-30T13:20:00"/>
    <x v="2"/>
    <s v="Back Pain"/>
    <s v="Mood Swings"/>
    <x v="2"/>
    <n v="98"/>
    <x v="1"/>
    <x v="0"/>
    <x v="1"/>
    <x v="1"/>
    <x v="0"/>
    <n v="36"/>
    <x v="0"/>
  </r>
  <r>
    <x v="1162"/>
    <s v="Veronike McGettigan"/>
    <x v="0"/>
    <d v="1990-03-20T00:00:00"/>
    <d v="2024-06-16T00:00:00"/>
    <d v="1899-12-30T11:48:00"/>
    <x v="1"/>
    <s v="Fatigue"/>
    <s v="Mood Swings"/>
    <x v="3"/>
    <n v="91"/>
    <x v="2"/>
    <x v="0"/>
    <x v="1"/>
    <x v="1"/>
    <x v="0"/>
    <n v="34"/>
    <x v="1"/>
  </r>
  <r>
    <x v="1163"/>
    <s v="Clemmy Dorbin"/>
    <x v="0"/>
    <d v="1981-06-05T00:00:00"/>
    <d v="2024-05-26T00:00:00"/>
    <d v="1899-12-30T09:11:00"/>
    <x v="3"/>
    <s v="Fatigue"/>
    <s v="Mood Swings"/>
    <x v="2"/>
    <n v="147"/>
    <x v="2"/>
    <x v="0"/>
    <x v="0"/>
    <x v="1"/>
    <x v="0"/>
    <n v="43"/>
    <x v="0"/>
  </r>
  <r>
    <x v="1164"/>
    <s v="Bevin Jervis"/>
    <x v="1"/>
    <d v="2001-12-27T00:00:00"/>
    <d v="2024-06-06T00:00:00"/>
    <d v="1899-12-30T15:29:00"/>
    <x v="3"/>
    <s v="Headache"/>
    <s v="Irritability"/>
    <x v="5"/>
    <n v="49"/>
    <x v="2"/>
    <x v="1"/>
    <x v="1"/>
    <x v="0"/>
    <x v="0"/>
    <n v="23"/>
    <x v="1"/>
  </r>
  <r>
    <x v="1165"/>
    <s v="Allys Venney"/>
    <x v="0"/>
    <d v="2003-01-12T00:00:00"/>
    <d v="2024-05-11T00:00:00"/>
    <d v="1899-12-30T09:51:00"/>
    <x v="0"/>
    <s v="Fatigue"/>
    <s v="Anxiety"/>
    <x v="3"/>
    <n v="21"/>
    <x v="0"/>
    <x v="0"/>
    <x v="0"/>
    <x v="0"/>
    <x v="0"/>
    <n v="22"/>
    <x v="1"/>
  </r>
  <r>
    <x v="1166"/>
    <s v="Sidney Shankland"/>
    <x v="1"/>
    <d v="2004-01-01T00:00:00"/>
    <d v="2024-01-18T00:00:00"/>
    <d v="1899-12-30T08:39:00"/>
    <x v="5"/>
    <s v="Back Pain"/>
    <s v="Anxiety"/>
    <x v="0"/>
    <n v="42"/>
    <x v="0"/>
    <x v="2"/>
    <x v="0"/>
    <x v="0"/>
    <x v="0"/>
    <n v="21"/>
    <x v="1"/>
  </r>
  <r>
    <x v="1167"/>
    <s v="Jed McGowan"/>
    <x v="1"/>
    <d v="1999-06-21T00:00:00"/>
    <d v="2024-01-23T00:00:00"/>
    <d v="1899-12-30T14:32:00"/>
    <x v="3"/>
    <s v="Fatigue"/>
    <s v="Anxiety"/>
    <x v="5"/>
    <n v="168"/>
    <x v="2"/>
    <x v="0"/>
    <x v="0"/>
    <x v="1"/>
    <x v="0"/>
    <n v="25"/>
    <x v="1"/>
  </r>
  <r>
    <x v="1168"/>
    <s v="Lindon Hacaud"/>
    <x v="1"/>
    <d v="1990-09-27T00:00:00"/>
    <d v="2024-03-10T00:00:00"/>
    <d v="1899-12-30T15:01:00"/>
    <x v="5"/>
    <s v="Headache"/>
    <s v="Stress"/>
    <x v="5"/>
    <n v="63"/>
    <x v="0"/>
    <x v="0"/>
    <x v="1"/>
    <x v="0"/>
    <x v="0"/>
    <n v="34"/>
    <x v="1"/>
  </r>
  <r>
    <x v="1169"/>
    <s v="Nevsa Bockmann"/>
    <x v="0"/>
    <d v="1996-01-09T00:00:00"/>
    <d v="2024-06-05T00:00:00"/>
    <d v="1899-12-30T10:35:00"/>
    <x v="1"/>
    <s v="Insomnia"/>
    <s v="Mood Swings"/>
    <x v="5"/>
    <n v="154"/>
    <x v="1"/>
    <x v="2"/>
    <x v="1"/>
    <x v="0"/>
    <x v="0"/>
    <n v="29"/>
    <x v="1"/>
  </r>
  <r>
    <x v="1170"/>
    <s v="Trev Summerskill"/>
    <x v="1"/>
    <d v="1992-07-27T00:00:00"/>
    <d v="2024-04-18T00:00:00"/>
    <d v="1899-12-30T09:43:00"/>
    <x v="3"/>
    <s v="Fatigue"/>
    <s v="Irritability"/>
    <x v="1"/>
    <n v="28"/>
    <x v="1"/>
    <x v="0"/>
    <x v="2"/>
    <x v="1"/>
    <x v="0"/>
    <n v="32"/>
    <x v="1"/>
  </r>
  <r>
    <x v="1171"/>
    <s v="Nate Brittan"/>
    <x v="1"/>
    <d v="1998-08-29T00:00:00"/>
    <d v="2024-05-08T00:00:00"/>
    <d v="1899-12-30T08:08:00"/>
    <x v="1"/>
    <s v="Insomnia"/>
    <s v="Depression"/>
    <x v="3"/>
    <n v="70"/>
    <x v="2"/>
    <x v="1"/>
    <x v="0"/>
    <x v="0"/>
    <x v="0"/>
    <n v="26"/>
    <x v="1"/>
  </r>
  <r>
    <x v="1172"/>
    <s v="Leonanie Zuan"/>
    <x v="0"/>
    <d v="2002-06-01T00:00:00"/>
    <d v="2024-01-11T00:00:00"/>
    <d v="1899-12-30T10:26:00"/>
    <x v="3"/>
    <s v="Back Pain"/>
    <s v="Irritability"/>
    <x v="5"/>
    <n v="119"/>
    <x v="0"/>
    <x v="0"/>
    <x v="2"/>
    <x v="0"/>
    <x v="0"/>
    <n v="22"/>
    <x v="1"/>
  </r>
  <r>
    <x v="1173"/>
    <s v="Gan Nellies"/>
    <x v="1"/>
    <d v="2005-04-16T00:00:00"/>
    <d v="2024-03-06T00:00:00"/>
    <d v="1899-12-30T17:24:00"/>
    <x v="5"/>
    <s v="Headache"/>
    <s v="Irritability"/>
    <x v="1"/>
    <n v="154"/>
    <x v="2"/>
    <x v="1"/>
    <x v="1"/>
    <x v="1"/>
    <x v="0"/>
    <n v="19"/>
    <x v="1"/>
  </r>
  <r>
    <x v="1174"/>
    <s v="Hilton Smythe"/>
    <x v="1"/>
    <d v="1973-01-07T00:00:00"/>
    <d v="2024-06-23T00:00:00"/>
    <d v="1899-12-30T17:45:00"/>
    <x v="0"/>
    <s v="High Blood Pressure"/>
    <s v="Anxiety"/>
    <x v="0"/>
    <n v="105"/>
    <x v="0"/>
    <x v="0"/>
    <x v="1"/>
    <x v="0"/>
    <x v="0"/>
    <n v="52"/>
    <x v="0"/>
  </r>
  <r>
    <x v="1175"/>
    <s v="Daron Rocca"/>
    <x v="1"/>
    <d v="2006-01-20T00:00:00"/>
    <d v="2024-03-17T00:00:00"/>
    <d v="1899-12-30T12:15:00"/>
    <x v="5"/>
    <s v="Fatigue"/>
    <s v="Anxiety"/>
    <x v="3"/>
    <n v="91"/>
    <x v="0"/>
    <x v="1"/>
    <x v="1"/>
    <x v="0"/>
    <x v="0"/>
    <n v="19"/>
    <x v="1"/>
  </r>
  <r>
    <x v="1176"/>
    <s v="Ferdinanda McSkin"/>
    <x v="0"/>
    <d v="1964-03-17T00:00:00"/>
    <d v="2024-06-18T00:00:00"/>
    <d v="1899-12-30T12:16:00"/>
    <x v="1"/>
    <s v="Insomnia"/>
    <s v="Depression"/>
    <x v="1"/>
    <n v="42"/>
    <x v="2"/>
    <x v="1"/>
    <x v="0"/>
    <x v="1"/>
    <x v="0"/>
    <n v="60"/>
    <x v="2"/>
  </r>
  <r>
    <x v="1177"/>
    <s v="Jerrie McEvoy"/>
    <x v="1"/>
    <d v="1995-09-07T00:00:00"/>
    <d v="2024-05-20T00:00:00"/>
    <d v="1899-12-30T08:29:00"/>
    <x v="2"/>
    <s v="Back Pain"/>
    <s v="Mood Swings"/>
    <x v="2"/>
    <n v="105"/>
    <x v="1"/>
    <x v="2"/>
    <x v="1"/>
    <x v="1"/>
    <x v="0"/>
    <n v="29"/>
    <x v="1"/>
  </r>
  <r>
    <x v="1178"/>
    <s v="Verena Boutwell"/>
    <x v="0"/>
    <d v="1999-09-10T00:00:00"/>
    <d v="2024-02-20T00:00:00"/>
    <d v="1899-12-30T19:16:00"/>
    <x v="0"/>
    <s v="Back Pain"/>
    <s v="Anxiety"/>
    <x v="1"/>
    <n v="98"/>
    <x v="0"/>
    <x v="2"/>
    <x v="0"/>
    <x v="0"/>
    <x v="0"/>
    <n v="25"/>
    <x v="1"/>
  </r>
  <r>
    <x v="1179"/>
    <s v="Claybourne Foxwell"/>
    <x v="1"/>
    <d v="1978-01-14T00:00:00"/>
    <d v="2024-03-11T00:00:00"/>
    <d v="1899-12-30T11:37:00"/>
    <x v="0"/>
    <s v="Back Pain"/>
    <s v="Mood Swings"/>
    <x v="1"/>
    <n v="161"/>
    <x v="2"/>
    <x v="1"/>
    <x v="1"/>
    <x v="1"/>
    <x v="0"/>
    <n v="47"/>
    <x v="0"/>
  </r>
  <r>
    <x v="1180"/>
    <s v="Lionello Gogay"/>
    <x v="1"/>
    <d v="2004-10-17T00:00:00"/>
    <d v="2024-03-08T00:00:00"/>
    <d v="1899-12-30T08:43:00"/>
    <x v="0"/>
    <s v="Back Pain"/>
    <s v="Mood Swings"/>
    <x v="2"/>
    <n v="126"/>
    <x v="2"/>
    <x v="0"/>
    <x v="1"/>
    <x v="0"/>
    <x v="0"/>
    <n v="20"/>
    <x v="1"/>
  </r>
  <r>
    <x v="1181"/>
    <s v="Wood Holtum"/>
    <x v="1"/>
    <d v="2004-05-03T00:00:00"/>
    <d v="2024-04-06T00:00:00"/>
    <d v="1899-12-30T14:05:00"/>
    <x v="2"/>
    <s v="Back Pain"/>
    <s v="Irritability"/>
    <x v="5"/>
    <n v="63"/>
    <x v="2"/>
    <x v="0"/>
    <x v="1"/>
    <x v="0"/>
    <x v="0"/>
    <n v="20"/>
    <x v="1"/>
  </r>
  <r>
    <x v="1182"/>
    <s v="Melessa Lloyd-Williams"/>
    <x v="0"/>
    <d v="1989-06-29T00:00:00"/>
    <d v="2024-05-19T00:00:00"/>
    <d v="1899-12-30T16:21:00"/>
    <x v="1"/>
    <s v="Back Pain"/>
    <s v="Irritability"/>
    <x v="2"/>
    <n v="70"/>
    <x v="2"/>
    <x v="0"/>
    <x v="1"/>
    <x v="1"/>
    <x v="0"/>
    <n v="35"/>
    <x v="0"/>
  </r>
  <r>
    <x v="1183"/>
    <s v="Brock Dutson"/>
    <x v="1"/>
    <d v="1992-09-09T00:00:00"/>
    <d v="2024-01-11T00:00:00"/>
    <d v="1899-12-30T08:07:00"/>
    <x v="0"/>
    <s v="Back Pain"/>
    <s v="Irritability"/>
    <x v="5"/>
    <n v="42"/>
    <x v="2"/>
    <x v="2"/>
    <x v="0"/>
    <x v="1"/>
    <x v="0"/>
    <n v="32"/>
    <x v="1"/>
  </r>
  <r>
    <x v="1184"/>
    <s v="Davina Whitebread"/>
    <x v="0"/>
    <d v="2000-06-12T00:00:00"/>
    <d v="2024-02-25T00:00:00"/>
    <d v="1899-12-30T08:43:00"/>
    <x v="3"/>
    <s v="Insomnia"/>
    <s v="Stress"/>
    <x v="1"/>
    <n v="14"/>
    <x v="1"/>
    <x v="1"/>
    <x v="0"/>
    <x v="1"/>
    <x v="0"/>
    <n v="24"/>
    <x v="1"/>
  </r>
  <r>
    <x v="1185"/>
    <s v="Darnall Aiken"/>
    <x v="1"/>
    <d v="1994-06-01T00:00:00"/>
    <d v="2024-01-16T00:00:00"/>
    <d v="1899-12-30T11:10:00"/>
    <x v="3"/>
    <s v="Insomnia"/>
    <s v="Stress"/>
    <x v="3"/>
    <n v="140"/>
    <x v="2"/>
    <x v="0"/>
    <x v="0"/>
    <x v="0"/>
    <x v="0"/>
    <n v="30"/>
    <x v="1"/>
  </r>
  <r>
    <x v="1186"/>
    <s v="Lark Betonia"/>
    <x v="0"/>
    <d v="2006-01-28T00:00:00"/>
    <d v="2024-04-24T00:00:00"/>
    <d v="1899-12-30T08:52:00"/>
    <x v="1"/>
    <s v="High Blood Pressure"/>
    <s v="Mood Swings"/>
    <x v="2"/>
    <n v="161"/>
    <x v="2"/>
    <x v="2"/>
    <x v="2"/>
    <x v="0"/>
    <x v="0"/>
    <n v="19"/>
    <x v="1"/>
  </r>
  <r>
    <x v="1187"/>
    <s v="Ambrosio McGennis"/>
    <x v="1"/>
    <d v="2005-07-04T00:00:00"/>
    <d v="2024-03-10T00:00:00"/>
    <d v="1899-12-30T08:05:00"/>
    <x v="0"/>
    <s v="Fatigue"/>
    <s v="Anxiety"/>
    <x v="3"/>
    <n v="161"/>
    <x v="2"/>
    <x v="0"/>
    <x v="1"/>
    <x v="0"/>
    <x v="0"/>
    <n v="19"/>
    <x v="1"/>
  </r>
  <r>
    <x v="1188"/>
    <s v="Seline Musterd"/>
    <x v="0"/>
    <d v="1981-02-10T00:00:00"/>
    <d v="2024-02-13T00:00:00"/>
    <d v="1899-12-30T11:53:00"/>
    <x v="0"/>
    <s v="High Blood Pressure"/>
    <s v="Stress"/>
    <x v="5"/>
    <n v="77"/>
    <x v="0"/>
    <x v="1"/>
    <x v="1"/>
    <x v="0"/>
    <x v="0"/>
    <n v="44"/>
    <x v="0"/>
  </r>
  <r>
    <x v="1189"/>
    <s v="Pietrek Graveston"/>
    <x v="1"/>
    <d v="1990-01-13T00:00:00"/>
    <d v="2024-06-04T00:00:00"/>
    <d v="1899-12-30T12:17:00"/>
    <x v="2"/>
    <s v="Fatigue"/>
    <s v="Mood Swings"/>
    <x v="1"/>
    <n v="35"/>
    <x v="1"/>
    <x v="2"/>
    <x v="0"/>
    <x v="0"/>
    <x v="0"/>
    <n v="35"/>
    <x v="0"/>
  </r>
  <r>
    <x v="1190"/>
    <s v="Reilly Glowacha"/>
    <x v="1"/>
    <d v="1996-07-15T00:00:00"/>
    <d v="2024-02-17T00:00:00"/>
    <d v="1899-12-30T12:01:00"/>
    <x v="0"/>
    <s v="Headache"/>
    <s v="Depression"/>
    <x v="3"/>
    <n v="168"/>
    <x v="0"/>
    <x v="1"/>
    <x v="1"/>
    <x v="0"/>
    <x v="0"/>
    <n v="28"/>
    <x v="1"/>
  </r>
  <r>
    <x v="1191"/>
    <s v="Ulla Leeman"/>
    <x v="0"/>
    <d v="1988-09-09T00:00:00"/>
    <d v="2024-03-30T00:00:00"/>
    <d v="1899-12-30T18:11:00"/>
    <x v="3"/>
    <s v="Headache"/>
    <s v="Mood Swings"/>
    <x v="0"/>
    <n v="7"/>
    <x v="2"/>
    <x v="0"/>
    <x v="2"/>
    <x v="1"/>
    <x v="0"/>
    <n v="36"/>
    <x v="0"/>
  </r>
  <r>
    <x v="1192"/>
    <s v="Darbie Lorand"/>
    <x v="0"/>
    <d v="2006-01-14T00:00:00"/>
    <d v="2024-03-30T00:00:00"/>
    <d v="1899-12-30T15:05:00"/>
    <x v="1"/>
    <s v="High Blood Pressure"/>
    <s v="Mood Swings"/>
    <x v="3"/>
    <n v="35"/>
    <x v="0"/>
    <x v="1"/>
    <x v="0"/>
    <x v="0"/>
    <x v="0"/>
    <n v="19"/>
    <x v="1"/>
  </r>
  <r>
    <x v="1193"/>
    <s v="Erasmus Ramirez"/>
    <x v="1"/>
    <d v="1981-02-27T00:00:00"/>
    <d v="2024-03-31T00:00:00"/>
    <d v="1899-12-30T12:26:00"/>
    <x v="2"/>
    <s v="Fatigue"/>
    <s v="Irritability"/>
    <x v="0"/>
    <n v="161"/>
    <x v="0"/>
    <x v="1"/>
    <x v="2"/>
    <x v="0"/>
    <x v="0"/>
    <n v="43"/>
    <x v="0"/>
  </r>
  <r>
    <x v="1194"/>
    <s v="Merola McManus"/>
    <x v="0"/>
    <d v="2003-09-24T00:00:00"/>
    <d v="2024-03-07T00:00:00"/>
    <d v="1899-12-30T09:36:00"/>
    <x v="1"/>
    <s v="Insomnia"/>
    <s v="Stress"/>
    <x v="3"/>
    <n v="63"/>
    <x v="0"/>
    <x v="1"/>
    <x v="0"/>
    <x v="0"/>
    <x v="0"/>
    <n v="21"/>
    <x v="1"/>
  </r>
  <r>
    <x v="1195"/>
    <s v="Osbourn Jancey"/>
    <x v="1"/>
    <d v="1996-02-28T00:00:00"/>
    <d v="2024-06-20T00:00:00"/>
    <d v="1899-12-30T09:36:00"/>
    <x v="0"/>
    <s v="High Blood Pressure"/>
    <s v="Irritability"/>
    <x v="1"/>
    <n v="14"/>
    <x v="2"/>
    <x v="1"/>
    <x v="1"/>
    <x v="0"/>
    <x v="0"/>
    <n v="28"/>
    <x v="1"/>
  </r>
  <r>
    <x v="1196"/>
    <s v="Arly Ledwith"/>
    <x v="0"/>
    <d v="1990-06-05T00:00:00"/>
    <d v="2024-03-31T00:00:00"/>
    <d v="1899-12-30T16:39:00"/>
    <x v="2"/>
    <s v="Headache"/>
    <s v="Stress"/>
    <x v="2"/>
    <n v="21"/>
    <x v="2"/>
    <x v="0"/>
    <x v="0"/>
    <x v="1"/>
    <x v="0"/>
    <n v="34"/>
    <x v="1"/>
  </r>
  <r>
    <x v="1197"/>
    <s v="Julianna Randles"/>
    <x v="0"/>
    <d v="1997-07-15T00:00:00"/>
    <d v="2024-05-21T00:00:00"/>
    <d v="1899-12-30T08:23:00"/>
    <x v="1"/>
    <s v="Back Pain"/>
    <s v="Anxiety"/>
    <x v="1"/>
    <n v="49"/>
    <x v="2"/>
    <x v="0"/>
    <x v="1"/>
    <x v="0"/>
    <x v="0"/>
    <n v="27"/>
    <x v="1"/>
  </r>
  <r>
    <x v="1198"/>
    <s v="Donnie Joyner"/>
    <x v="1"/>
    <d v="2002-05-08T00:00:00"/>
    <d v="2024-05-24T00:00:00"/>
    <d v="1899-12-30T12:37:00"/>
    <x v="1"/>
    <s v="Headache"/>
    <s v="Irritability"/>
    <x v="3"/>
    <n v="35"/>
    <x v="2"/>
    <x v="0"/>
    <x v="2"/>
    <x v="0"/>
    <x v="0"/>
    <n v="22"/>
    <x v="1"/>
  </r>
  <r>
    <x v="1199"/>
    <s v="Brooks Brotherheed"/>
    <x v="0"/>
    <d v="1991-03-07T00:00:00"/>
    <d v="2024-01-12T00:00:00"/>
    <d v="1899-12-30T19:55:00"/>
    <x v="3"/>
    <s v="Back Pain"/>
    <s v="Irritability"/>
    <x v="1"/>
    <n v="63"/>
    <x v="1"/>
    <x v="2"/>
    <x v="0"/>
    <x v="1"/>
    <x v="0"/>
    <n v="33"/>
    <x v="1"/>
  </r>
  <r>
    <x v="1200"/>
    <s v="Tamarah Simco"/>
    <x v="0"/>
    <d v="1983-04-21T00:00:00"/>
    <d v="2024-01-09T00:00:00"/>
    <d v="1899-12-30T12:58:00"/>
    <x v="1"/>
    <s v="Headache"/>
    <s v="Anxiety"/>
    <x v="3"/>
    <n v="28"/>
    <x v="0"/>
    <x v="0"/>
    <x v="2"/>
    <x v="0"/>
    <x v="0"/>
    <n v="41"/>
    <x v="0"/>
  </r>
  <r>
    <x v="1201"/>
    <s v="Glennie Meacher"/>
    <x v="0"/>
    <d v="1997-01-20T00:00:00"/>
    <d v="2024-05-11T00:00:00"/>
    <d v="1899-12-30T11:50:00"/>
    <x v="5"/>
    <s v="Headache"/>
    <s v="Mood Swings"/>
    <x v="2"/>
    <n v="98"/>
    <x v="2"/>
    <x v="0"/>
    <x v="1"/>
    <x v="1"/>
    <x v="0"/>
    <n v="28"/>
    <x v="1"/>
  </r>
  <r>
    <x v="1202"/>
    <s v="Hashim Sparling"/>
    <x v="1"/>
    <d v="2005-05-25T00:00:00"/>
    <d v="2024-05-27T00:00:00"/>
    <d v="1899-12-30T13:14:00"/>
    <x v="0"/>
    <s v="Back Pain"/>
    <s v="Mood Swings"/>
    <x v="2"/>
    <n v="21"/>
    <x v="2"/>
    <x v="0"/>
    <x v="2"/>
    <x v="0"/>
    <x v="0"/>
    <n v="19"/>
    <x v="1"/>
  </r>
  <r>
    <x v="1203"/>
    <s v="Claiborn Jakaway"/>
    <x v="1"/>
    <d v="1990-10-23T00:00:00"/>
    <d v="2024-04-27T00:00:00"/>
    <d v="1899-12-30T12:31:00"/>
    <x v="1"/>
    <s v="Fatigue"/>
    <s v="Mood Swings"/>
    <x v="3"/>
    <n v="182"/>
    <x v="2"/>
    <x v="0"/>
    <x v="2"/>
    <x v="1"/>
    <x v="0"/>
    <n v="34"/>
    <x v="1"/>
  </r>
  <r>
    <x v="1204"/>
    <s v="Silvana Merlin"/>
    <x v="0"/>
    <d v="1992-05-13T00:00:00"/>
    <d v="2024-01-10T00:00:00"/>
    <d v="1899-12-30T19:12:00"/>
    <x v="1"/>
    <s v="Back Pain"/>
    <s v="Stress"/>
    <x v="3"/>
    <n v="14"/>
    <x v="1"/>
    <x v="0"/>
    <x v="2"/>
    <x v="1"/>
    <x v="0"/>
    <n v="32"/>
    <x v="1"/>
  </r>
  <r>
    <x v="1205"/>
    <s v="Ingrim Sargison"/>
    <x v="1"/>
    <d v="2000-01-27T00:00:00"/>
    <d v="2024-02-16T00:00:00"/>
    <d v="1899-12-30T08:34:00"/>
    <x v="1"/>
    <s v="Headache"/>
    <s v="Depression"/>
    <x v="1"/>
    <n v="175"/>
    <x v="0"/>
    <x v="1"/>
    <x v="2"/>
    <x v="0"/>
    <x v="0"/>
    <n v="25"/>
    <x v="1"/>
  </r>
  <r>
    <x v="1206"/>
    <s v="Erek De Freitas"/>
    <x v="1"/>
    <d v="1990-01-13T00:00:00"/>
    <d v="2024-03-01T00:00:00"/>
    <d v="1899-12-30T14:51:00"/>
    <x v="1"/>
    <s v="Insomnia"/>
    <s v="Anxiety"/>
    <x v="5"/>
    <n v="119"/>
    <x v="2"/>
    <x v="2"/>
    <x v="0"/>
    <x v="0"/>
    <x v="0"/>
    <n v="35"/>
    <x v="0"/>
  </r>
  <r>
    <x v="1207"/>
    <s v="Giacobo Wisniewski"/>
    <x v="1"/>
    <d v="1982-05-16T00:00:00"/>
    <d v="2024-01-18T00:00:00"/>
    <d v="1899-12-30T14:52:00"/>
    <x v="1"/>
    <s v="High Blood Pressure"/>
    <s v="Anxiety"/>
    <x v="1"/>
    <n v="42"/>
    <x v="0"/>
    <x v="0"/>
    <x v="1"/>
    <x v="0"/>
    <x v="0"/>
    <n v="42"/>
    <x v="0"/>
  </r>
  <r>
    <x v="1208"/>
    <s v="Bibbye Wonfar"/>
    <x v="0"/>
    <d v="1967-01-13T00:00:00"/>
    <d v="2024-01-27T00:00:00"/>
    <d v="1899-12-30T08:35:00"/>
    <x v="3"/>
    <s v="High Blood Pressure"/>
    <s v="Depression"/>
    <x v="5"/>
    <n v="182"/>
    <x v="1"/>
    <x v="2"/>
    <x v="0"/>
    <x v="0"/>
    <x v="0"/>
    <n v="58"/>
    <x v="0"/>
  </r>
  <r>
    <x v="1209"/>
    <s v="Arthur Richie"/>
    <x v="1"/>
    <d v="2000-04-04T00:00:00"/>
    <d v="2024-03-29T00:00:00"/>
    <d v="1899-12-30T09:00:00"/>
    <x v="2"/>
    <s v="Insomnia"/>
    <s v="Mood Swings"/>
    <x v="2"/>
    <n v="28"/>
    <x v="0"/>
    <x v="1"/>
    <x v="2"/>
    <x v="0"/>
    <x v="0"/>
    <n v="24"/>
    <x v="1"/>
  </r>
  <r>
    <x v="1210"/>
    <s v="Tabb Maxwell"/>
    <x v="1"/>
    <d v="2002-01-06T00:00:00"/>
    <d v="2024-02-17T00:00:00"/>
    <d v="1899-12-30T08:12:00"/>
    <x v="0"/>
    <s v="High Blood Pressure"/>
    <s v="Irritability"/>
    <x v="0"/>
    <n v="14"/>
    <x v="0"/>
    <x v="0"/>
    <x v="2"/>
    <x v="0"/>
    <x v="0"/>
    <n v="23"/>
    <x v="1"/>
  </r>
  <r>
    <x v="1211"/>
    <s v="Sandy Folonin"/>
    <x v="0"/>
    <d v="2005-09-14T00:00:00"/>
    <d v="2024-06-13T00:00:00"/>
    <d v="1899-12-30T16:04:00"/>
    <x v="3"/>
    <s v="Insomnia"/>
    <s v="Depression"/>
    <x v="0"/>
    <n v="168"/>
    <x v="2"/>
    <x v="0"/>
    <x v="0"/>
    <x v="1"/>
    <x v="0"/>
    <n v="19"/>
    <x v="1"/>
  </r>
  <r>
    <x v="1212"/>
    <s v="Taddeo Muress"/>
    <x v="1"/>
    <d v="1995-05-22T00:00:00"/>
    <d v="2024-02-15T00:00:00"/>
    <d v="1899-12-30T08:03:00"/>
    <x v="2"/>
    <s v="Back Pain"/>
    <s v="Irritability"/>
    <x v="1"/>
    <n v="91"/>
    <x v="0"/>
    <x v="0"/>
    <x v="0"/>
    <x v="0"/>
    <x v="0"/>
    <n v="29"/>
    <x v="1"/>
  </r>
  <r>
    <x v="1213"/>
    <s v="Tatiania Hodgets"/>
    <x v="0"/>
    <d v="1962-01-28T00:00:00"/>
    <d v="2024-05-04T00:00:00"/>
    <d v="1899-12-30T08:32:00"/>
    <x v="2"/>
    <s v="Insomnia"/>
    <s v="Irritability"/>
    <x v="2"/>
    <n v="182"/>
    <x v="0"/>
    <x v="0"/>
    <x v="2"/>
    <x v="0"/>
    <x v="0"/>
    <n v="63"/>
    <x v="2"/>
  </r>
  <r>
    <x v="1214"/>
    <s v="Sven Batchelar"/>
    <x v="1"/>
    <d v="2002-05-12T00:00:00"/>
    <d v="2024-01-21T00:00:00"/>
    <d v="1899-12-30T11:43:00"/>
    <x v="2"/>
    <s v="Back Pain"/>
    <s v="Anxiety"/>
    <x v="0"/>
    <n v="21"/>
    <x v="0"/>
    <x v="1"/>
    <x v="2"/>
    <x v="0"/>
    <x v="0"/>
    <n v="22"/>
    <x v="1"/>
  </r>
  <r>
    <x v="1215"/>
    <s v="Terese Webland"/>
    <x v="0"/>
    <d v="1998-04-25T00:00:00"/>
    <d v="2024-04-02T00:00:00"/>
    <d v="1899-12-30T17:17:00"/>
    <x v="1"/>
    <s v="Headache"/>
    <s v="Anxiety"/>
    <x v="0"/>
    <n v="182"/>
    <x v="1"/>
    <x v="0"/>
    <x v="1"/>
    <x v="0"/>
    <x v="0"/>
    <n v="26"/>
    <x v="1"/>
  </r>
  <r>
    <x v="1216"/>
    <s v="Ty Kew"/>
    <x v="1"/>
    <d v="1976-10-30T00:00:00"/>
    <d v="2024-03-14T00:00:00"/>
    <d v="1899-12-30T13:29:00"/>
    <x v="2"/>
    <s v="High Blood Pressure"/>
    <s v="Depression"/>
    <x v="1"/>
    <n v="14"/>
    <x v="2"/>
    <x v="0"/>
    <x v="2"/>
    <x v="1"/>
    <x v="0"/>
    <n v="48"/>
    <x v="0"/>
  </r>
  <r>
    <x v="1217"/>
    <s v="Moishe Branwhite"/>
    <x v="1"/>
    <d v="2002-06-26T00:00:00"/>
    <d v="2024-04-10T00:00:00"/>
    <d v="1899-12-30T15:11:00"/>
    <x v="3"/>
    <s v="Headache"/>
    <s v="Depression"/>
    <x v="2"/>
    <n v="126"/>
    <x v="1"/>
    <x v="0"/>
    <x v="0"/>
    <x v="1"/>
    <x v="0"/>
    <n v="22"/>
    <x v="1"/>
  </r>
  <r>
    <x v="1218"/>
    <s v="Catherin Penhaleurack"/>
    <x v="0"/>
    <d v="1993-01-31T00:00:00"/>
    <d v="2024-03-17T00:00:00"/>
    <d v="1899-12-30T17:28:00"/>
    <x v="3"/>
    <s v="High Blood Pressure"/>
    <s v="Anxiety"/>
    <x v="2"/>
    <n v="161"/>
    <x v="2"/>
    <x v="1"/>
    <x v="2"/>
    <x v="0"/>
    <x v="0"/>
    <n v="32"/>
    <x v="1"/>
  </r>
  <r>
    <x v="1219"/>
    <s v="Bern Record"/>
    <x v="1"/>
    <d v="2001-07-28T00:00:00"/>
    <d v="2024-04-08T00:00:00"/>
    <d v="1899-12-30T12:18:00"/>
    <x v="0"/>
    <s v="High Blood Pressure"/>
    <s v="Anxiety"/>
    <x v="1"/>
    <n v="168"/>
    <x v="0"/>
    <x v="2"/>
    <x v="2"/>
    <x v="0"/>
    <x v="0"/>
    <n v="23"/>
    <x v="1"/>
  </r>
  <r>
    <x v="1220"/>
    <s v="Evvy Gunnell"/>
    <x v="0"/>
    <d v="1984-09-25T00:00:00"/>
    <d v="2024-06-04T00:00:00"/>
    <d v="1899-12-30T10:40:00"/>
    <x v="1"/>
    <s v="Back Pain"/>
    <s v="Anxiety"/>
    <x v="2"/>
    <n v="63"/>
    <x v="0"/>
    <x v="0"/>
    <x v="0"/>
    <x v="0"/>
    <x v="0"/>
    <n v="40"/>
    <x v="0"/>
  </r>
  <r>
    <x v="1221"/>
    <s v="Liuka Ashling"/>
    <x v="0"/>
    <d v="1989-11-26T00:00:00"/>
    <d v="2024-05-24T00:00:00"/>
    <d v="1899-12-30T09:38:00"/>
    <x v="5"/>
    <s v="Back Pain"/>
    <s v="Depression"/>
    <x v="2"/>
    <n v="91"/>
    <x v="2"/>
    <x v="0"/>
    <x v="1"/>
    <x v="1"/>
    <x v="0"/>
    <n v="35"/>
    <x v="0"/>
  </r>
  <r>
    <x v="1222"/>
    <s v="Haywood Linneman"/>
    <x v="1"/>
    <d v="1980-06-16T00:00:00"/>
    <d v="2024-02-18T00:00:00"/>
    <d v="1899-12-30T11:03:00"/>
    <x v="0"/>
    <s v="High Blood Pressure"/>
    <s v="Anxiety"/>
    <x v="3"/>
    <n v="175"/>
    <x v="1"/>
    <x v="0"/>
    <x v="2"/>
    <x v="0"/>
    <x v="0"/>
    <n v="44"/>
    <x v="0"/>
  </r>
  <r>
    <x v="1223"/>
    <s v="Elspeth Rosenboim"/>
    <x v="0"/>
    <d v="2004-01-17T00:00:00"/>
    <d v="2024-05-09T00:00:00"/>
    <d v="1899-12-30T13:27:00"/>
    <x v="0"/>
    <s v="Headache"/>
    <s v="Anxiety"/>
    <x v="3"/>
    <n v="161"/>
    <x v="2"/>
    <x v="1"/>
    <x v="1"/>
    <x v="0"/>
    <x v="0"/>
    <n v="21"/>
    <x v="1"/>
  </r>
  <r>
    <x v="1224"/>
    <s v="Kora Sketcher"/>
    <x v="0"/>
    <d v="1985-08-05T00:00:00"/>
    <d v="2024-05-01T00:00:00"/>
    <d v="1899-12-30T08:35:00"/>
    <x v="5"/>
    <s v="Insomnia"/>
    <s v="Anxiety"/>
    <x v="0"/>
    <n v="126"/>
    <x v="0"/>
    <x v="0"/>
    <x v="1"/>
    <x v="0"/>
    <x v="0"/>
    <n v="39"/>
    <x v="0"/>
  </r>
  <r>
    <x v="1225"/>
    <s v="Gabriello Snipe"/>
    <x v="1"/>
    <d v="2005-01-21T00:00:00"/>
    <d v="2024-06-15T00:00:00"/>
    <d v="1899-12-30T11:54:00"/>
    <x v="1"/>
    <s v="High Blood Pressure"/>
    <s v="Mood Swings"/>
    <x v="0"/>
    <n v="119"/>
    <x v="2"/>
    <x v="0"/>
    <x v="0"/>
    <x v="0"/>
    <x v="0"/>
    <n v="20"/>
    <x v="1"/>
  </r>
  <r>
    <x v="1226"/>
    <s v="Ellswerth Ivic"/>
    <x v="1"/>
    <d v="2004-05-28T00:00:00"/>
    <d v="2024-05-23T00:00:00"/>
    <d v="1899-12-30T08:07:00"/>
    <x v="1"/>
    <s v="High Blood Pressure"/>
    <s v="Anxiety"/>
    <x v="2"/>
    <n v="182"/>
    <x v="2"/>
    <x v="1"/>
    <x v="1"/>
    <x v="0"/>
    <x v="0"/>
    <n v="20"/>
    <x v="1"/>
  </r>
  <r>
    <x v="1227"/>
    <s v="Kirbee Benediktsson"/>
    <x v="0"/>
    <d v="2001-10-25T00:00:00"/>
    <d v="2024-04-28T00:00:00"/>
    <d v="1899-12-30T18:18:00"/>
    <x v="5"/>
    <s v="Back Pain"/>
    <s v="Stress"/>
    <x v="3"/>
    <n v="182"/>
    <x v="2"/>
    <x v="0"/>
    <x v="1"/>
    <x v="0"/>
    <x v="0"/>
    <n v="23"/>
    <x v="1"/>
  </r>
  <r>
    <x v="1228"/>
    <s v="Sibylle Bukowski"/>
    <x v="0"/>
    <d v="2005-01-09T00:00:00"/>
    <d v="2024-03-05T00:00:00"/>
    <d v="1899-12-30T08:04:00"/>
    <x v="1"/>
    <s v="Back Pain"/>
    <s v="Mood Swings"/>
    <x v="2"/>
    <n v="14"/>
    <x v="0"/>
    <x v="2"/>
    <x v="0"/>
    <x v="0"/>
    <x v="0"/>
    <n v="20"/>
    <x v="1"/>
  </r>
  <r>
    <x v="1229"/>
    <s v="Conant Bourne"/>
    <x v="1"/>
    <d v="1999-05-07T00:00:00"/>
    <d v="2024-05-27T00:00:00"/>
    <d v="1899-12-30T11:56:00"/>
    <x v="1"/>
    <s v="Insomnia"/>
    <s v="Depression"/>
    <x v="5"/>
    <n v="182"/>
    <x v="0"/>
    <x v="0"/>
    <x v="1"/>
    <x v="0"/>
    <x v="0"/>
    <n v="25"/>
    <x v="1"/>
  </r>
  <r>
    <x v="1230"/>
    <s v="Adora Callicott"/>
    <x v="0"/>
    <d v="1985-08-31T00:00:00"/>
    <d v="2024-03-14T00:00:00"/>
    <d v="1899-12-30T13:45:00"/>
    <x v="1"/>
    <s v="Back Pain"/>
    <s v="Anxiety"/>
    <x v="3"/>
    <n v="119"/>
    <x v="0"/>
    <x v="2"/>
    <x v="0"/>
    <x v="0"/>
    <x v="0"/>
    <n v="39"/>
    <x v="0"/>
  </r>
  <r>
    <x v="1231"/>
    <s v="Melloney Foucher"/>
    <x v="0"/>
    <d v="2006-07-10T00:00:00"/>
    <d v="2024-02-09T00:00:00"/>
    <d v="1899-12-30T14:51:00"/>
    <x v="2"/>
    <s v="Fatigue"/>
    <s v="Depression"/>
    <x v="1"/>
    <n v="70"/>
    <x v="2"/>
    <x v="0"/>
    <x v="1"/>
    <x v="1"/>
    <x v="0"/>
    <n v="18"/>
    <x v="1"/>
  </r>
  <r>
    <x v="1232"/>
    <s v="Constancia Aleavy"/>
    <x v="0"/>
    <d v="1981-07-10T00:00:00"/>
    <d v="2024-06-03T00:00:00"/>
    <d v="1899-12-30T10:03:00"/>
    <x v="1"/>
    <s v="High Blood Pressure"/>
    <s v="Anxiety"/>
    <x v="3"/>
    <n v="119"/>
    <x v="2"/>
    <x v="0"/>
    <x v="1"/>
    <x v="0"/>
    <x v="0"/>
    <n v="43"/>
    <x v="0"/>
  </r>
  <r>
    <x v="1233"/>
    <s v="Hadlee Simper"/>
    <x v="1"/>
    <d v="2002-06-14T00:00:00"/>
    <d v="2024-02-09T00:00:00"/>
    <d v="1899-12-30T10:36:00"/>
    <x v="0"/>
    <s v="Back Pain"/>
    <s v="Stress"/>
    <x v="2"/>
    <n v="7"/>
    <x v="2"/>
    <x v="1"/>
    <x v="1"/>
    <x v="1"/>
    <x v="0"/>
    <n v="22"/>
    <x v="1"/>
  </r>
  <r>
    <x v="1234"/>
    <s v="Konstantine Pfertner"/>
    <x v="1"/>
    <d v="1982-02-21T00:00:00"/>
    <d v="2024-04-02T00:00:00"/>
    <d v="1899-12-30T12:58:00"/>
    <x v="3"/>
    <s v="Fatigue"/>
    <s v="Irritability"/>
    <x v="0"/>
    <n v="28"/>
    <x v="2"/>
    <x v="0"/>
    <x v="2"/>
    <x v="0"/>
    <x v="0"/>
    <n v="43"/>
    <x v="0"/>
  </r>
  <r>
    <x v="1235"/>
    <s v="Willis Bagnal"/>
    <x v="1"/>
    <d v="2005-05-07T00:00:00"/>
    <d v="2024-02-20T00:00:00"/>
    <d v="1899-12-30T09:11:00"/>
    <x v="0"/>
    <s v="Fatigue"/>
    <s v="Stress"/>
    <x v="2"/>
    <n v="84"/>
    <x v="2"/>
    <x v="0"/>
    <x v="1"/>
    <x v="1"/>
    <x v="0"/>
    <n v="19"/>
    <x v="1"/>
  </r>
  <r>
    <x v="1236"/>
    <s v="Konstance Tottle"/>
    <x v="0"/>
    <d v="1998-07-10T00:00:00"/>
    <d v="2024-05-19T00:00:00"/>
    <d v="1899-12-30T08:06:00"/>
    <x v="2"/>
    <s v="High Blood Pressure"/>
    <s v="Irritability"/>
    <x v="3"/>
    <n v="21"/>
    <x v="1"/>
    <x v="1"/>
    <x v="1"/>
    <x v="1"/>
    <x v="0"/>
    <n v="26"/>
    <x v="1"/>
  </r>
  <r>
    <x v="1237"/>
    <s v="Walton Bricham"/>
    <x v="1"/>
    <d v="1962-09-06T00:00:00"/>
    <d v="2024-05-02T00:00:00"/>
    <d v="1899-12-30T09:15:00"/>
    <x v="0"/>
    <s v="Headache"/>
    <s v="Anxiety"/>
    <x v="2"/>
    <n v="154"/>
    <x v="2"/>
    <x v="1"/>
    <x v="2"/>
    <x v="0"/>
    <x v="0"/>
    <n v="62"/>
    <x v="2"/>
  </r>
  <r>
    <x v="1238"/>
    <s v="Daisie Steinson"/>
    <x v="0"/>
    <d v="1990-09-26T00:00:00"/>
    <d v="2024-03-07T00:00:00"/>
    <d v="1899-12-30T13:21:00"/>
    <x v="0"/>
    <s v="Back Pain"/>
    <s v="Mood Swings"/>
    <x v="0"/>
    <n v="77"/>
    <x v="0"/>
    <x v="0"/>
    <x v="2"/>
    <x v="0"/>
    <x v="0"/>
    <n v="34"/>
    <x v="1"/>
  </r>
  <r>
    <x v="1239"/>
    <s v="Staford Ilsley"/>
    <x v="1"/>
    <d v="1994-04-24T00:00:00"/>
    <d v="2024-02-12T00:00:00"/>
    <d v="1899-12-30T19:14:00"/>
    <x v="3"/>
    <s v="Headache"/>
    <s v="Depression"/>
    <x v="5"/>
    <n v="56"/>
    <x v="2"/>
    <x v="0"/>
    <x v="0"/>
    <x v="0"/>
    <x v="0"/>
    <n v="30"/>
    <x v="1"/>
  </r>
  <r>
    <x v="1240"/>
    <s v="Kurt Haggerstone"/>
    <x v="1"/>
    <d v="1985-05-22T00:00:00"/>
    <d v="2024-06-19T00:00:00"/>
    <d v="1899-12-30T11:29:00"/>
    <x v="3"/>
    <s v="Back Pain"/>
    <s v="Anxiety"/>
    <x v="3"/>
    <n v="119"/>
    <x v="1"/>
    <x v="0"/>
    <x v="1"/>
    <x v="0"/>
    <x v="0"/>
    <n v="39"/>
    <x v="0"/>
  </r>
  <r>
    <x v="1241"/>
    <s v="Darice Pawley"/>
    <x v="0"/>
    <d v="1995-03-24T00:00:00"/>
    <d v="2024-02-29T00:00:00"/>
    <d v="1899-12-30T08:52:00"/>
    <x v="3"/>
    <s v="Headache"/>
    <s v="Depression"/>
    <x v="2"/>
    <n v="28"/>
    <x v="1"/>
    <x v="2"/>
    <x v="1"/>
    <x v="0"/>
    <x v="0"/>
    <n v="29"/>
    <x v="1"/>
  </r>
  <r>
    <x v="1242"/>
    <s v="Thornton Hubbold"/>
    <x v="1"/>
    <d v="2006-07-19T00:00:00"/>
    <d v="2024-03-13T00:00:00"/>
    <d v="1899-12-30T14:18:00"/>
    <x v="8"/>
    <s v="Fatigue"/>
    <s v="Anxiety"/>
    <x v="7"/>
    <n v="140"/>
    <x v="0"/>
    <x v="0"/>
    <x v="0"/>
    <x v="0"/>
    <x v="0"/>
    <n v="18"/>
    <x v="1"/>
  </r>
  <r>
    <x v="1243"/>
    <s v="Frederico Kirkbright"/>
    <x v="1"/>
    <d v="2004-04-18T00:00:00"/>
    <d v="2024-04-01T00:00:00"/>
    <d v="1899-12-30T08:41:00"/>
    <x v="0"/>
    <s v="Fatigue"/>
    <s v="Depression"/>
    <x v="3"/>
    <n v="175"/>
    <x v="1"/>
    <x v="2"/>
    <x v="1"/>
    <x v="0"/>
    <x v="0"/>
    <n v="20"/>
    <x v="1"/>
  </r>
  <r>
    <x v="1244"/>
    <s v="Selia Goldsack"/>
    <x v="0"/>
    <d v="1993-03-17T00:00:00"/>
    <d v="2024-06-05T00:00:00"/>
    <d v="1899-12-30T08:10:00"/>
    <x v="3"/>
    <s v="Headache"/>
    <s v="Depression"/>
    <x v="1"/>
    <n v="105"/>
    <x v="0"/>
    <x v="0"/>
    <x v="2"/>
    <x v="0"/>
    <x v="0"/>
    <n v="31"/>
    <x v="1"/>
  </r>
  <r>
    <x v="1245"/>
    <s v="Inigo Meni"/>
    <x v="1"/>
    <d v="2002-04-15T00:00:00"/>
    <d v="2024-04-12T00:00:00"/>
    <d v="1899-12-30T08:36:00"/>
    <x v="2"/>
    <s v="Insomnia"/>
    <s v="Depression"/>
    <x v="1"/>
    <n v="35"/>
    <x v="2"/>
    <x v="0"/>
    <x v="0"/>
    <x v="1"/>
    <x v="0"/>
    <n v="22"/>
    <x v="1"/>
  </r>
  <r>
    <x v="1246"/>
    <s v="Liesa Sayle"/>
    <x v="0"/>
    <d v="1990-01-29T00:00:00"/>
    <d v="2024-04-04T00:00:00"/>
    <d v="1899-12-30T08:25:00"/>
    <x v="0"/>
    <s v="Back Pain"/>
    <s v="Depression"/>
    <x v="2"/>
    <n v="161"/>
    <x v="0"/>
    <x v="0"/>
    <x v="0"/>
    <x v="0"/>
    <x v="0"/>
    <n v="35"/>
    <x v="0"/>
  </r>
  <r>
    <x v="1247"/>
    <s v="Raynard Youle"/>
    <x v="1"/>
    <d v="1994-11-11T00:00:00"/>
    <d v="2024-04-10T00:00:00"/>
    <d v="1899-12-30T10:30:00"/>
    <x v="2"/>
    <s v="Headache"/>
    <s v="Irritability"/>
    <x v="5"/>
    <n v="63"/>
    <x v="0"/>
    <x v="1"/>
    <x v="2"/>
    <x v="0"/>
    <x v="0"/>
    <n v="30"/>
    <x v="1"/>
  </r>
  <r>
    <x v="1248"/>
    <s v="Ulick Chartman"/>
    <x v="1"/>
    <d v="1997-01-12T00:00:00"/>
    <d v="2024-03-28T00:00:00"/>
    <d v="1899-12-30T09:25:00"/>
    <x v="0"/>
    <s v="Back Pain"/>
    <s v="Anxiety"/>
    <x v="5"/>
    <n v="98"/>
    <x v="2"/>
    <x v="0"/>
    <x v="1"/>
    <x v="0"/>
    <x v="0"/>
    <n v="28"/>
    <x v="1"/>
  </r>
  <r>
    <x v="1249"/>
    <s v="Kippy Barber"/>
    <x v="0"/>
    <d v="2006-11-17T00:00:00"/>
    <d v="2024-03-21T00:00:00"/>
    <d v="1899-12-30T13:35:00"/>
    <x v="8"/>
    <s v="Stomach Age"/>
    <s v="Depression"/>
    <x v="1"/>
    <n v="154"/>
    <x v="2"/>
    <x v="0"/>
    <x v="2"/>
    <x v="0"/>
    <x v="0"/>
    <n v="18"/>
    <x v="1"/>
  </r>
  <r>
    <x v="1250"/>
    <s v="Salvatore Barrie"/>
    <x v="1"/>
    <d v="2006-11-15T00:00:00"/>
    <d v="2024-04-19T00:00:00"/>
    <d v="1899-12-30T14:19:00"/>
    <x v="6"/>
    <s v="Headache"/>
    <s v="Fear"/>
    <x v="1"/>
    <n v="42"/>
    <x v="0"/>
    <x v="0"/>
    <x v="2"/>
    <x v="0"/>
    <x v="0"/>
    <n v="18"/>
    <x v="1"/>
  </r>
  <r>
    <x v="1251"/>
    <s v="Odetta Hoggetts"/>
    <x v="0"/>
    <d v="1981-01-21T00:00:00"/>
    <d v="2024-04-08T00:00:00"/>
    <d v="1899-12-30T10:42:00"/>
    <x v="3"/>
    <s v="Back Pain"/>
    <s v="Anxiety"/>
    <x v="1"/>
    <n v="56"/>
    <x v="0"/>
    <x v="1"/>
    <x v="1"/>
    <x v="0"/>
    <x v="0"/>
    <n v="44"/>
    <x v="0"/>
  </r>
  <r>
    <x v="1252"/>
    <s v="Jennine Fessler"/>
    <x v="0"/>
    <d v="1994-05-11T00:00:00"/>
    <d v="2024-04-07T00:00:00"/>
    <d v="1899-12-30T09:33:00"/>
    <x v="5"/>
    <s v="Insomnia"/>
    <s v="Depression"/>
    <x v="1"/>
    <n v="91"/>
    <x v="0"/>
    <x v="0"/>
    <x v="0"/>
    <x v="0"/>
    <x v="0"/>
    <n v="30"/>
    <x v="1"/>
  </r>
  <r>
    <x v="1253"/>
    <s v="Aldon Larmuth"/>
    <x v="1"/>
    <d v="1991-07-03T00:00:00"/>
    <d v="2024-04-27T00:00:00"/>
    <d v="1899-12-30T13:03:00"/>
    <x v="0"/>
    <s v="Insomnia"/>
    <s v="Anxiety"/>
    <x v="2"/>
    <n v="182"/>
    <x v="2"/>
    <x v="0"/>
    <x v="0"/>
    <x v="0"/>
    <x v="0"/>
    <n v="33"/>
    <x v="1"/>
  </r>
  <r>
    <x v="1254"/>
    <s v="Robby Trolley"/>
    <x v="0"/>
    <d v="1992-10-21T00:00:00"/>
    <d v="2024-05-03T00:00:00"/>
    <d v="1899-12-30T14:11:00"/>
    <x v="0"/>
    <s v="Headache"/>
    <s v="Anxiety"/>
    <x v="3"/>
    <n v="56"/>
    <x v="2"/>
    <x v="0"/>
    <x v="1"/>
    <x v="1"/>
    <x v="0"/>
    <n v="32"/>
    <x v="1"/>
  </r>
  <r>
    <x v="1255"/>
    <s v="Yves Syce"/>
    <x v="1"/>
    <d v="2000-07-21T00:00:00"/>
    <d v="2024-02-01T00:00:00"/>
    <d v="1899-12-30T09:05:00"/>
    <x v="5"/>
    <s v="High Blood Pressure"/>
    <s v="Irritability"/>
    <x v="5"/>
    <n v="7"/>
    <x v="1"/>
    <x v="0"/>
    <x v="2"/>
    <x v="0"/>
    <x v="1"/>
    <n v="24"/>
    <x v="1"/>
  </r>
  <r>
    <x v="1256"/>
    <s v="Arman Bolderoe"/>
    <x v="1"/>
    <d v="2006-08-08T00:00:00"/>
    <d v="2024-04-13T00:00:00"/>
    <d v="1899-12-30T12:25:00"/>
    <x v="1"/>
    <s v="Headache"/>
    <s v="Anxiety"/>
    <x v="1"/>
    <n v="119"/>
    <x v="0"/>
    <x v="0"/>
    <x v="2"/>
    <x v="0"/>
    <x v="0"/>
    <n v="18"/>
    <x v="1"/>
  </r>
  <r>
    <x v="1257"/>
    <s v="Tasia Kenningham"/>
    <x v="0"/>
    <d v="1978-04-30T00:00:00"/>
    <d v="2024-06-10T00:00:00"/>
    <d v="1899-12-30T09:32:00"/>
    <x v="0"/>
    <s v="Back Pain"/>
    <s v="Depression"/>
    <x v="3"/>
    <n v="7"/>
    <x v="1"/>
    <x v="0"/>
    <x v="1"/>
    <x v="1"/>
    <x v="0"/>
    <n v="46"/>
    <x v="0"/>
  </r>
  <r>
    <x v="1258"/>
    <s v="Ewart Doxsey"/>
    <x v="1"/>
    <d v="1975-12-22T00:00:00"/>
    <d v="2024-04-06T00:00:00"/>
    <d v="1899-12-30T10:08:00"/>
    <x v="3"/>
    <s v="Fatigue"/>
    <s v="Anxiety"/>
    <x v="3"/>
    <n v="98"/>
    <x v="0"/>
    <x v="0"/>
    <x v="0"/>
    <x v="1"/>
    <x v="0"/>
    <n v="49"/>
    <x v="0"/>
  </r>
  <r>
    <x v="1259"/>
    <s v="Celinka Andrioni"/>
    <x v="0"/>
    <d v="1963-04-25T00:00:00"/>
    <d v="2024-04-13T00:00:00"/>
    <d v="1899-12-30T12:55:00"/>
    <x v="2"/>
    <s v="Insomnia"/>
    <s v="Depression"/>
    <x v="3"/>
    <n v="70"/>
    <x v="0"/>
    <x v="1"/>
    <x v="1"/>
    <x v="0"/>
    <x v="0"/>
    <n v="61"/>
    <x v="2"/>
  </r>
  <r>
    <x v="1260"/>
    <s v="Sashenka Czyz"/>
    <x v="0"/>
    <d v="1997-01-06T00:00:00"/>
    <d v="2024-05-03T00:00:00"/>
    <d v="1899-12-30T08:19:00"/>
    <x v="3"/>
    <s v="Insomnia"/>
    <s v="Irritability"/>
    <x v="2"/>
    <n v="119"/>
    <x v="2"/>
    <x v="2"/>
    <x v="1"/>
    <x v="1"/>
    <x v="0"/>
    <n v="28"/>
    <x v="1"/>
  </r>
  <r>
    <x v="1261"/>
    <s v="Jami Barkess"/>
    <x v="0"/>
    <d v="1985-08-28T00:00:00"/>
    <d v="2024-05-19T00:00:00"/>
    <d v="1899-12-30T14:27:00"/>
    <x v="3"/>
    <s v="Headache"/>
    <s v="Stress"/>
    <x v="2"/>
    <n v="49"/>
    <x v="2"/>
    <x v="0"/>
    <x v="2"/>
    <x v="0"/>
    <x v="0"/>
    <n v="39"/>
    <x v="0"/>
  </r>
  <r>
    <x v="1262"/>
    <s v="Tawsha Lane"/>
    <x v="0"/>
    <d v="1974-07-31T00:00:00"/>
    <d v="2024-04-29T00:00:00"/>
    <d v="1899-12-30T09:34:00"/>
    <x v="5"/>
    <s v="Back Pain"/>
    <s v="Depression"/>
    <x v="1"/>
    <n v="119"/>
    <x v="2"/>
    <x v="2"/>
    <x v="0"/>
    <x v="0"/>
    <x v="0"/>
    <n v="50"/>
    <x v="0"/>
  </r>
  <r>
    <x v="1263"/>
    <s v="Byram Shills"/>
    <x v="1"/>
    <d v="1998-12-17T00:00:00"/>
    <d v="2024-05-13T00:00:00"/>
    <d v="1899-12-30T17:13:00"/>
    <x v="2"/>
    <s v="Headache"/>
    <s v="Anxiety"/>
    <x v="3"/>
    <n v="182"/>
    <x v="1"/>
    <x v="1"/>
    <x v="2"/>
    <x v="1"/>
    <x v="0"/>
    <n v="26"/>
    <x v="1"/>
  </r>
  <r>
    <x v="1264"/>
    <s v="Port Barrus"/>
    <x v="1"/>
    <d v="1996-11-26T00:00:00"/>
    <d v="2024-04-29T00:00:00"/>
    <d v="1899-12-30T11:05:00"/>
    <x v="2"/>
    <s v="High Blood Pressure"/>
    <s v="Depression"/>
    <x v="1"/>
    <n v="168"/>
    <x v="2"/>
    <x v="0"/>
    <x v="1"/>
    <x v="0"/>
    <x v="0"/>
    <n v="28"/>
    <x v="1"/>
  </r>
  <r>
    <x v="1265"/>
    <s v="Kacie O'Glassane"/>
    <x v="0"/>
    <d v="2001-10-18T00:00:00"/>
    <d v="2024-05-15T00:00:00"/>
    <d v="1899-12-30T08:47:00"/>
    <x v="5"/>
    <s v="High Blood Pressure"/>
    <s v="Depression"/>
    <x v="0"/>
    <n v="21"/>
    <x v="0"/>
    <x v="0"/>
    <x v="1"/>
    <x v="0"/>
    <x v="0"/>
    <n v="23"/>
    <x v="1"/>
  </r>
  <r>
    <x v="1266"/>
    <s v="Thibaut Faustin"/>
    <x v="1"/>
    <d v="2005-01-11T00:00:00"/>
    <d v="2024-02-08T00:00:00"/>
    <d v="1899-12-30T09:37:00"/>
    <x v="0"/>
    <s v="High Blood Pressure"/>
    <s v="Mood Swings"/>
    <x v="1"/>
    <n v="21"/>
    <x v="2"/>
    <x v="2"/>
    <x v="1"/>
    <x v="1"/>
    <x v="0"/>
    <n v="20"/>
    <x v="1"/>
  </r>
  <r>
    <x v="1267"/>
    <s v="Chery Northin"/>
    <x v="0"/>
    <d v="1992-08-16T00:00:00"/>
    <d v="2024-03-16T00:00:00"/>
    <d v="1899-12-30T17:10:00"/>
    <x v="3"/>
    <s v="Back Pain"/>
    <s v="Anxiety"/>
    <x v="1"/>
    <n v="140"/>
    <x v="0"/>
    <x v="1"/>
    <x v="1"/>
    <x v="0"/>
    <x v="0"/>
    <n v="32"/>
    <x v="1"/>
  </r>
  <r>
    <x v="1268"/>
    <s v="Korie Brunicke"/>
    <x v="0"/>
    <d v="2002-08-31T00:00:00"/>
    <d v="2024-03-04T00:00:00"/>
    <d v="1899-12-30T11:54:00"/>
    <x v="1"/>
    <s v="Fatigue"/>
    <s v="Irritability"/>
    <x v="5"/>
    <n v="56"/>
    <x v="0"/>
    <x v="0"/>
    <x v="0"/>
    <x v="0"/>
    <x v="0"/>
    <n v="22"/>
    <x v="1"/>
  </r>
  <r>
    <x v="1269"/>
    <s v="Ennis Shrubshall"/>
    <x v="1"/>
    <d v="1991-05-01T00:00:00"/>
    <d v="2024-05-25T00:00:00"/>
    <d v="1899-12-30T09:58:00"/>
    <x v="3"/>
    <s v="Fatigue"/>
    <s v="Stress"/>
    <x v="0"/>
    <n v="112"/>
    <x v="1"/>
    <x v="0"/>
    <x v="0"/>
    <x v="0"/>
    <x v="0"/>
    <n v="33"/>
    <x v="1"/>
  </r>
  <r>
    <x v="1270"/>
    <s v="Bessy Trinbey"/>
    <x v="0"/>
    <d v="1976-05-06T00:00:00"/>
    <d v="2024-06-08T00:00:00"/>
    <d v="1899-12-30T09:01:00"/>
    <x v="2"/>
    <s v="Headache"/>
    <s v="Irritability"/>
    <x v="3"/>
    <n v="154"/>
    <x v="0"/>
    <x v="0"/>
    <x v="0"/>
    <x v="0"/>
    <x v="0"/>
    <n v="48"/>
    <x v="0"/>
  </r>
  <r>
    <x v="1271"/>
    <s v="Horten Smalls"/>
    <x v="1"/>
    <d v="2005-09-26T00:00:00"/>
    <d v="2024-02-10T00:00:00"/>
    <d v="1899-12-30T12:28:00"/>
    <x v="5"/>
    <s v="Fatigue"/>
    <s v="Mood Swings"/>
    <x v="3"/>
    <n v="56"/>
    <x v="2"/>
    <x v="0"/>
    <x v="0"/>
    <x v="0"/>
    <x v="0"/>
    <n v="19"/>
    <x v="1"/>
  </r>
  <r>
    <x v="1272"/>
    <s v="Gasparo Braxton"/>
    <x v="1"/>
    <d v="2004-03-15T00:00:00"/>
    <d v="2024-04-19T00:00:00"/>
    <d v="1899-12-30T16:42:00"/>
    <x v="3"/>
    <s v="High Blood Pressure"/>
    <s v="Irritability"/>
    <x v="0"/>
    <n v="91"/>
    <x v="0"/>
    <x v="0"/>
    <x v="0"/>
    <x v="0"/>
    <x v="0"/>
    <n v="20"/>
    <x v="1"/>
  </r>
  <r>
    <x v="1273"/>
    <s v="Idelle Charles"/>
    <x v="0"/>
    <d v="2004-08-31T00:00:00"/>
    <d v="2024-06-07T00:00:00"/>
    <d v="1899-12-30T11:32:00"/>
    <x v="3"/>
    <s v="Fatigue"/>
    <s v="Anxiety"/>
    <x v="3"/>
    <n v="49"/>
    <x v="2"/>
    <x v="1"/>
    <x v="1"/>
    <x v="1"/>
    <x v="0"/>
    <n v="20"/>
    <x v="1"/>
  </r>
  <r>
    <x v="1274"/>
    <s v="Wilmar Hantusch"/>
    <x v="1"/>
    <d v="1988-01-15T00:00:00"/>
    <d v="2024-05-01T00:00:00"/>
    <d v="1899-12-30T09:20:00"/>
    <x v="3"/>
    <s v="High Blood Pressure"/>
    <s v="Anxiety"/>
    <x v="2"/>
    <n v="126"/>
    <x v="0"/>
    <x v="0"/>
    <x v="1"/>
    <x v="0"/>
    <x v="0"/>
    <n v="37"/>
    <x v="0"/>
  </r>
  <r>
    <x v="1275"/>
    <s v="Rozalin Jerdon"/>
    <x v="0"/>
    <d v="1996-01-13T00:00:00"/>
    <d v="2024-03-08T00:00:00"/>
    <d v="1899-12-30T18:03:00"/>
    <x v="0"/>
    <s v="Back Pain"/>
    <s v="Depression"/>
    <x v="2"/>
    <n v="133"/>
    <x v="0"/>
    <x v="0"/>
    <x v="2"/>
    <x v="1"/>
    <x v="0"/>
    <n v="29"/>
    <x v="1"/>
  </r>
  <r>
    <x v="1276"/>
    <s v="Corrina Allwell"/>
    <x v="0"/>
    <d v="1988-03-12T00:00:00"/>
    <d v="2024-03-04T00:00:00"/>
    <d v="1899-12-30T14:11:00"/>
    <x v="0"/>
    <s v="Headache"/>
    <s v="Irritability"/>
    <x v="3"/>
    <n v="70"/>
    <x v="0"/>
    <x v="1"/>
    <x v="0"/>
    <x v="0"/>
    <x v="0"/>
    <n v="36"/>
    <x v="0"/>
  </r>
  <r>
    <x v="1277"/>
    <s v="Ferris Pottell"/>
    <x v="1"/>
    <d v="1967-05-15T00:00:00"/>
    <d v="2024-02-09T00:00:00"/>
    <d v="1899-12-30T18:37:00"/>
    <x v="5"/>
    <s v="Insomnia"/>
    <s v="Anxiety"/>
    <x v="1"/>
    <n v="147"/>
    <x v="0"/>
    <x v="1"/>
    <x v="1"/>
    <x v="0"/>
    <x v="0"/>
    <n v="57"/>
    <x v="0"/>
  </r>
  <r>
    <x v="1278"/>
    <s v="Charissa Balfour"/>
    <x v="0"/>
    <d v="1995-04-20T00:00:00"/>
    <d v="2024-03-01T00:00:00"/>
    <d v="1899-12-30T08:28:00"/>
    <x v="3"/>
    <s v="Back Pain"/>
    <s v="Depression"/>
    <x v="2"/>
    <n v="105"/>
    <x v="1"/>
    <x v="0"/>
    <x v="1"/>
    <x v="1"/>
    <x v="0"/>
    <n v="29"/>
    <x v="1"/>
  </r>
  <r>
    <x v="1279"/>
    <s v="Adriane Brech"/>
    <x v="0"/>
    <d v="2002-02-26T00:00:00"/>
    <d v="2024-02-23T00:00:00"/>
    <d v="1899-12-30T08:02:00"/>
    <x v="2"/>
    <s v="Insomnia"/>
    <s v="Anxiety"/>
    <x v="3"/>
    <n v="91"/>
    <x v="0"/>
    <x v="0"/>
    <x v="2"/>
    <x v="0"/>
    <x v="0"/>
    <n v="22"/>
    <x v="1"/>
  </r>
  <r>
    <x v="1280"/>
    <s v="Waylin Dedman"/>
    <x v="1"/>
    <d v="2000-01-06T00:00:00"/>
    <d v="2024-02-16T00:00:00"/>
    <d v="1899-12-30T18:28:00"/>
    <x v="5"/>
    <s v="Back Pain"/>
    <s v="Depression"/>
    <x v="2"/>
    <n v="133"/>
    <x v="2"/>
    <x v="2"/>
    <x v="0"/>
    <x v="1"/>
    <x v="0"/>
    <n v="25"/>
    <x v="1"/>
  </r>
  <r>
    <x v="1281"/>
    <s v="Aurlie Littleproud"/>
    <x v="0"/>
    <d v="1972-01-11T00:00:00"/>
    <d v="2024-02-19T00:00:00"/>
    <d v="1899-12-30T13:26:00"/>
    <x v="2"/>
    <s v="Fatigue"/>
    <s v="Depression"/>
    <x v="3"/>
    <n v="49"/>
    <x v="1"/>
    <x v="0"/>
    <x v="0"/>
    <x v="1"/>
    <x v="0"/>
    <n v="53"/>
    <x v="0"/>
  </r>
  <r>
    <x v="1282"/>
    <s v="Padraic Pavluk"/>
    <x v="1"/>
    <d v="2003-03-18T00:00:00"/>
    <d v="2024-01-24T00:00:00"/>
    <d v="1899-12-30T13:02:00"/>
    <x v="0"/>
    <s v="Insomnia"/>
    <s v="Anxiety"/>
    <x v="2"/>
    <n v="112"/>
    <x v="2"/>
    <x v="0"/>
    <x v="2"/>
    <x v="1"/>
    <x v="0"/>
    <n v="21"/>
    <x v="1"/>
  </r>
  <r>
    <x v="1283"/>
    <s v="Mord Borrell"/>
    <x v="1"/>
    <d v="2000-03-06T00:00:00"/>
    <d v="2024-06-19T00:00:00"/>
    <d v="1899-12-30T08:16:00"/>
    <x v="0"/>
    <s v="Back Pain"/>
    <s v="Depression"/>
    <x v="3"/>
    <n v="182"/>
    <x v="0"/>
    <x v="0"/>
    <x v="1"/>
    <x v="0"/>
    <x v="0"/>
    <n v="24"/>
    <x v="1"/>
  </r>
  <r>
    <x v="1284"/>
    <s v="Evered Fenny"/>
    <x v="1"/>
    <d v="1992-09-05T00:00:00"/>
    <d v="2024-05-25T00:00:00"/>
    <d v="1899-12-30T11:30:00"/>
    <x v="5"/>
    <s v="Back Pain"/>
    <s v="Anxiety"/>
    <x v="2"/>
    <n v="168"/>
    <x v="2"/>
    <x v="0"/>
    <x v="1"/>
    <x v="0"/>
    <x v="0"/>
    <n v="32"/>
    <x v="1"/>
  </r>
  <r>
    <x v="1285"/>
    <s v="Findley McDavid"/>
    <x v="1"/>
    <d v="1996-11-18T00:00:00"/>
    <d v="2024-06-06T00:00:00"/>
    <d v="1899-12-30T13:34:00"/>
    <x v="0"/>
    <s v="Back Pain"/>
    <s v="Stress"/>
    <x v="2"/>
    <n v="154"/>
    <x v="2"/>
    <x v="1"/>
    <x v="2"/>
    <x v="0"/>
    <x v="0"/>
    <n v="28"/>
    <x v="1"/>
  </r>
  <r>
    <x v="1286"/>
    <s v="Revkah Titlow"/>
    <x v="0"/>
    <d v="2006-06-02T00:00:00"/>
    <d v="2024-04-30T00:00:00"/>
    <d v="1899-12-30T08:59:00"/>
    <x v="3"/>
    <s v="Insomnia"/>
    <s v="Irritability"/>
    <x v="3"/>
    <n v="154"/>
    <x v="2"/>
    <x v="0"/>
    <x v="2"/>
    <x v="1"/>
    <x v="0"/>
    <n v="18"/>
    <x v="1"/>
  </r>
  <r>
    <x v="1287"/>
    <s v="Bealle Jolly"/>
    <x v="1"/>
    <d v="1985-01-26T00:00:00"/>
    <d v="2024-01-20T00:00:00"/>
    <d v="1899-12-30T08:08:00"/>
    <x v="0"/>
    <s v="Headache"/>
    <s v="Stress"/>
    <x v="2"/>
    <n v="105"/>
    <x v="0"/>
    <x v="1"/>
    <x v="2"/>
    <x v="0"/>
    <x v="0"/>
    <n v="40"/>
    <x v="0"/>
  </r>
  <r>
    <x v="1288"/>
    <s v="Felice Hindenburg"/>
    <x v="1"/>
    <d v="1985-06-14T00:00:00"/>
    <d v="2024-02-23T00:00:00"/>
    <d v="1899-12-30T13:54:00"/>
    <x v="1"/>
    <s v="Back Pain"/>
    <s v="Stress"/>
    <x v="2"/>
    <n v="70"/>
    <x v="0"/>
    <x v="0"/>
    <x v="2"/>
    <x v="0"/>
    <x v="0"/>
    <n v="39"/>
    <x v="0"/>
  </r>
  <r>
    <x v="1289"/>
    <s v="Deloria Loads"/>
    <x v="0"/>
    <d v="1997-10-14T00:00:00"/>
    <d v="2024-06-21T00:00:00"/>
    <d v="1899-12-30T08:01:00"/>
    <x v="3"/>
    <s v="Insomnia"/>
    <s v="Mood Swings"/>
    <x v="2"/>
    <n v="63"/>
    <x v="2"/>
    <x v="1"/>
    <x v="2"/>
    <x v="0"/>
    <x v="0"/>
    <n v="27"/>
    <x v="1"/>
  </r>
  <r>
    <x v="1290"/>
    <s v="Tymothy Presnell"/>
    <x v="1"/>
    <d v="2001-01-01T00:00:00"/>
    <d v="2024-04-15T00:00:00"/>
    <d v="1899-12-30T19:22:00"/>
    <x v="1"/>
    <s v="Back Pain"/>
    <s v="Stress"/>
    <x v="5"/>
    <n v="182"/>
    <x v="1"/>
    <x v="1"/>
    <x v="0"/>
    <x v="0"/>
    <x v="0"/>
    <n v="24"/>
    <x v="1"/>
  </r>
  <r>
    <x v="1291"/>
    <s v="Wat Arbuckle"/>
    <x v="1"/>
    <d v="1993-11-23T00:00:00"/>
    <d v="2024-05-30T00:00:00"/>
    <d v="1899-12-30T08:36:00"/>
    <x v="2"/>
    <s v="Back Pain"/>
    <s v="Depression"/>
    <x v="3"/>
    <n v="84"/>
    <x v="0"/>
    <x v="2"/>
    <x v="2"/>
    <x v="0"/>
    <x v="0"/>
    <n v="31"/>
    <x v="1"/>
  </r>
  <r>
    <x v="1292"/>
    <s v="Dion Bellanger"/>
    <x v="0"/>
    <d v="1995-03-20T00:00:00"/>
    <d v="2024-04-18T00:00:00"/>
    <d v="1899-12-30T08:08:00"/>
    <x v="0"/>
    <s v="High Blood Pressure"/>
    <s v="Anxiety"/>
    <x v="3"/>
    <n v="154"/>
    <x v="0"/>
    <x v="0"/>
    <x v="0"/>
    <x v="0"/>
    <x v="0"/>
    <n v="29"/>
    <x v="1"/>
  </r>
  <r>
    <x v="1293"/>
    <s v="Ina Perdue"/>
    <x v="0"/>
    <d v="1983-06-15T00:00:00"/>
    <d v="2024-03-22T00:00:00"/>
    <d v="1899-12-30T17:13:00"/>
    <x v="2"/>
    <s v="Back Pain"/>
    <s v="Mood Swings"/>
    <x v="0"/>
    <n v="168"/>
    <x v="2"/>
    <x v="0"/>
    <x v="2"/>
    <x v="0"/>
    <x v="0"/>
    <n v="41"/>
    <x v="0"/>
  </r>
  <r>
    <x v="1294"/>
    <s v="Jerrold Wanell"/>
    <x v="1"/>
    <d v="2005-10-30T00:00:00"/>
    <d v="2024-04-21T00:00:00"/>
    <d v="1899-12-30T18:22:00"/>
    <x v="1"/>
    <s v="Back Pain"/>
    <s v="Depression"/>
    <x v="1"/>
    <n v="175"/>
    <x v="2"/>
    <x v="0"/>
    <x v="0"/>
    <x v="0"/>
    <x v="0"/>
    <n v="19"/>
    <x v="1"/>
  </r>
  <r>
    <x v="1295"/>
    <s v="Geri Beaty"/>
    <x v="1"/>
    <d v="2000-03-14T00:00:00"/>
    <d v="2024-04-25T00:00:00"/>
    <d v="1899-12-30T11:30:00"/>
    <x v="3"/>
    <s v="Headache"/>
    <s v="Anxiety"/>
    <x v="3"/>
    <n v="70"/>
    <x v="2"/>
    <x v="0"/>
    <x v="1"/>
    <x v="1"/>
    <x v="0"/>
    <n v="24"/>
    <x v="1"/>
  </r>
  <r>
    <x v="1296"/>
    <s v="Leilah McFadin"/>
    <x v="0"/>
    <d v="1962-10-25T00:00:00"/>
    <d v="2024-04-26T00:00:00"/>
    <d v="1899-12-30T08:46:00"/>
    <x v="2"/>
    <s v="High Blood Pressure"/>
    <s v="Irritability"/>
    <x v="5"/>
    <n v="119"/>
    <x v="0"/>
    <x v="0"/>
    <x v="1"/>
    <x v="0"/>
    <x v="0"/>
    <n v="62"/>
    <x v="2"/>
  </r>
  <r>
    <x v="1297"/>
    <s v="Elvera Elies"/>
    <x v="0"/>
    <d v="1978-03-18T00:00:00"/>
    <d v="2024-02-01T00:00:00"/>
    <d v="1899-12-30T11:27:00"/>
    <x v="0"/>
    <s v="High Blood Pressure"/>
    <s v="Anxiety"/>
    <x v="1"/>
    <n v="28"/>
    <x v="2"/>
    <x v="0"/>
    <x v="2"/>
    <x v="1"/>
    <x v="0"/>
    <n v="46"/>
    <x v="0"/>
  </r>
  <r>
    <x v="1298"/>
    <s v="Belia Decourcy"/>
    <x v="0"/>
    <d v="2003-02-18T00:00:00"/>
    <d v="2024-03-07T00:00:00"/>
    <d v="1899-12-30T14:31:00"/>
    <x v="0"/>
    <s v="Insomnia"/>
    <s v="Irritability"/>
    <x v="2"/>
    <n v="161"/>
    <x v="0"/>
    <x v="0"/>
    <x v="1"/>
    <x v="0"/>
    <x v="0"/>
    <n v="22"/>
    <x v="1"/>
  </r>
  <r>
    <x v="1299"/>
    <s v="Blondell Giorgini"/>
    <x v="0"/>
    <d v="1996-10-18T00:00:00"/>
    <d v="2024-03-01T00:00:00"/>
    <d v="1899-12-30T10:07:00"/>
    <x v="3"/>
    <s v="Fatigue"/>
    <s v="Anxiety"/>
    <x v="0"/>
    <n v="133"/>
    <x v="0"/>
    <x v="0"/>
    <x v="1"/>
    <x v="0"/>
    <x v="0"/>
    <n v="28"/>
    <x v="1"/>
  </r>
  <r>
    <x v="1300"/>
    <s v="Jarid Roscamp"/>
    <x v="1"/>
    <d v="1996-01-16T00:00:00"/>
    <d v="2024-05-01T00:00:00"/>
    <d v="1899-12-30T17:09:00"/>
    <x v="5"/>
    <s v="Back Pain"/>
    <s v="Stress"/>
    <x v="2"/>
    <n v="84"/>
    <x v="2"/>
    <x v="0"/>
    <x v="2"/>
    <x v="0"/>
    <x v="0"/>
    <n v="29"/>
    <x v="1"/>
  </r>
  <r>
    <x v="1301"/>
    <s v="Ty Renton"/>
    <x v="1"/>
    <d v="2004-12-21T00:00:00"/>
    <d v="2024-02-21T00:00:00"/>
    <d v="1899-12-30T09:37:00"/>
    <x v="1"/>
    <s v="Back Pain"/>
    <s v="Depression"/>
    <x v="2"/>
    <n v="28"/>
    <x v="1"/>
    <x v="2"/>
    <x v="1"/>
    <x v="1"/>
    <x v="0"/>
    <n v="20"/>
    <x v="1"/>
  </r>
  <r>
    <x v="1302"/>
    <s v="Oralle Baltrushaitis"/>
    <x v="0"/>
    <d v="1996-12-27T00:00:00"/>
    <d v="2024-02-29T00:00:00"/>
    <d v="1899-12-30T19:38:00"/>
    <x v="0"/>
    <s v="High Blood Pressure"/>
    <s v="Depression"/>
    <x v="3"/>
    <n v="119"/>
    <x v="0"/>
    <x v="2"/>
    <x v="0"/>
    <x v="0"/>
    <x v="0"/>
    <n v="28"/>
    <x v="1"/>
  </r>
  <r>
    <x v="1303"/>
    <s v="Gram Brockelsby"/>
    <x v="1"/>
    <d v="1989-10-15T00:00:00"/>
    <d v="2024-02-08T00:00:00"/>
    <d v="1899-12-30T15:22:00"/>
    <x v="0"/>
    <s v="Headache"/>
    <s v="Stress"/>
    <x v="0"/>
    <n v="154"/>
    <x v="2"/>
    <x v="2"/>
    <x v="0"/>
    <x v="1"/>
    <x v="0"/>
    <n v="35"/>
    <x v="0"/>
  </r>
  <r>
    <x v="1304"/>
    <s v="Mordy Howes"/>
    <x v="1"/>
    <d v="2004-07-22T00:00:00"/>
    <d v="2024-04-02T00:00:00"/>
    <d v="1899-12-30T13:43:00"/>
    <x v="2"/>
    <s v="Fatigue"/>
    <s v="Stress"/>
    <x v="0"/>
    <n v="35"/>
    <x v="0"/>
    <x v="2"/>
    <x v="1"/>
    <x v="0"/>
    <x v="0"/>
    <n v="20"/>
    <x v="1"/>
  </r>
  <r>
    <x v="1305"/>
    <s v="Virgie Vassay"/>
    <x v="1"/>
    <d v="2002-09-10T00:00:00"/>
    <d v="2024-03-21T00:00:00"/>
    <d v="1899-12-30T09:42:00"/>
    <x v="1"/>
    <s v="High Blood Pressure"/>
    <s v="Mood Swings"/>
    <x v="2"/>
    <n v="35"/>
    <x v="0"/>
    <x v="1"/>
    <x v="1"/>
    <x v="0"/>
    <x v="0"/>
    <n v="22"/>
    <x v="1"/>
  </r>
  <r>
    <x v="1306"/>
    <s v="Isidoro Whitlow"/>
    <x v="1"/>
    <d v="1991-10-27T00:00:00"/>
    <d v="2024-04-06T00:00:00"/>
    <d v="1899-12-30T08:21:00"/>
    <x v="1"/>
    <s v="Back Pain"/>
    <s v="Irritability"/>
    <x v="5"/>
    <n v="140"/>
    <x v="1"/>
    <x v="1"/>
    <x v="1"/>
    <x v="0"/>
    <x v="0"/>
    <n v="33"/>
    <x v="1"/>
  </r>
  <r>
    <x v="1307"/>
    <s v="Patricio Moyles"/>
    <x v="1"/>
    <d v="1996-05-27T00:00:00"/>
    <d v="2024-02-17T00:00:00"/>
    <d v="1899-12-30T13:25:00"/>
    <x v="1"/>
    <s v="Fatigue"/>
    <s v="Mood Swings"/>
    <x v="0"/>
    <n v="70"/>
    <x v="2"/>
    <x v="0"/>
    <x v="1"/>
    <x v="0"/>
    <x v="0"/>
    <n v="28"/>
    <x v="1"/>
  </r>
  <r>
    <x v="1308"/>
    <s v="Gus Frizell"/>
    <x v="1"/>
    <d v="1990-10-20T00:00:00"/>
    <d v="2024-05-24T00:00:00"/>
    <d v="1899-12-30T16:47:00"/>
    <x v="0"/>
    <s v="Headache"/>
    <s v="Anxiety"/>
    <x v="2"/>
    <n v="35"/>
    <x v="0"/>
    <x v="0"/>
    <x v="1"/>
    <x v="0"/>
    <x v="0"/>
    <n v="34"/>
    <x v="1"/>
  </r>
  <r>
    <x v="1309"/>
    <s v="Kelcie Clappison"/>
    <x v="0"/>
    <d v="1970-03-26T00:00:00"/>
    <d v="2024-05-03T00:00:00"/>
    <d v="1899-12-30T18:15:00"/>
    <x v="2"/>
    <s v="Insomnia"/>
    <s v="Depression"/>
    <x v="1"/>
    <n v="105"/>
    <x v="1"/>
    <x v="2"/>
    <x v="1"/>
    <x v="1"/>
    <x v="0"/>
    <n v="54"/>
    <x v="0"/>
  </r>
  <r>
    <x v="1310"/>
    <s v="Kristoffer Cherrett"/>
    <x v="1"/>
    <d v="1999-02-01T00:00:00"/>
    <d v="2024-03-15T00:00:00"/>
    <d v="1899-12-30T09:55:00"/>
    <x v="3"/>
    <s v="High Blood Pressure"/>
    <s v="Mood Swings"/>
    <x v="0"/>
    <n v="112"/>
    <x v="2"/>
    <x v="0"/>
    <x v="1"/>
    <x v="0"/>
    <x v="0"/>
    <n v="26"/>
    <x v="1"/>
  </r>
  <r>
    <x v="1311"/>
    <s v="Tonia Berrycloth"/>
    <x v="0"/>
    <d v="2006-08-01T00:00:00"/>
    <d v="2024-04-07T00:00:00"/>
    <d v="1899-12-30T08:05:00"/>
    <x v="6"/>
    <s v="Loss of Appetite"/>
    <s v="Depression"/>
    <x v="1"/>
    <n v="182"/>
    <x v="2"/>
    <x v="0"/>
    <x v="1"/>
    <x v="0"/>
    <x v="0"/>
    <n v="18"/>
    <x v="1"/>
  </r>
  <r>
    <x v="1312"/>
    <s v="Emma Prestney"/>
    <x v="0"/>
    <d v="1993-08-19T00:00:00"/>
    <d v="2024-06-10T00:00:00"/>
    <d v="1899-12-30T09:51:00"/>
    <x v="0"/>
    <s v="Insomnia"/>
    <s v="Depression"/>
    <x v="0"/>
    <n v="77"/>
    <x v="0"/>
    <x v="0"/>
    <x v="2"/>
    <x v="0"/>
    <x v="0"/>
    <n v="31"/>
    <x v="1"/>
  </r>
  <r>
    <x v="1313"/>
    <s v="Helaine O'Hone"/>
    <x v="0"/>
    <d v="1993-01-23T00:00:00"/>
    <d v="2024-04-27T00:00:00"/>
    <d v="1899-12-30T14:33:00"/>
    <x v="0"/>
    <s v="Fatigue"/>
    <s v="Mood Swings"/>
    <x v="2"/>
    <n v="42"/>
    <x v="2"/>
    <x v="0"/>
    <x v="1"/>
    <x v="0"/>
    <x v="0"/>
    <n v="32"/>
    <x v="1"/>
  </r>
  <r>
    <x v="1314"/>
    <s v="Joy Wing"/>
    <x v="0"/>
    <d v="2004-12-24T00:00:00"/>
    <d v="2024-05-09T00:00:00"/>
    <d v="1899-12-30T09:32:00"/>
    <x v="0"/>
    <s v="Headache"/>
    <s v="Depression"/>
    <x v="3"/>
    <n v="91"/>
    <x v="0"/>
    <x v="1"/>
    <x v="1"/>
    <x v="0"/>
    <x v="0"/>
    <n v="20"/>
    <x v="1"/>
  </r>
  <r>
    <x v="1315"/>
    <s v="Emmerich Offer"/>
    <x v="1"/>
    <d v="1979-10-14T00:00:00"/>
    <d v="2024-04-25T00:00:00"/>
    <d v="1899-12-30T13:33:00"/>
    <x v="3"/>
    <s v="Back Pain"/>
    <s v="Mood Swings"/>
    <x v="1"/>
    <n v="133"/>
    <x v="2"/>
    <x v="1"/>
    <x v="1"/>
    <x v="0"/>
    <x v="0"/>
    <n v="45"/>
    <x v="0"/>
  </r>
  <r>
    <x v="1316"/>
    <s v="Hermie Fliege"/>
    <x v="1"/>
    <d v="1975-02-12T00:00:00"/>
    <d v="2024-06-03T00:00:00"/>
    <d v="1899-12-30T15:10:00"/>
    <x v="0"/>
    <s v="Fatigue"/>
    <s v="Mood Swings"/>
    <x v="5"/>
    <n v="35"/>
    <x v="1"/>
    <x v="0"/>
    <x v="0"/>
    <x v="1"/>
    <x v="0"/>
    <n v="50"/>
    <x v="0"/>
  </r>
  <r>
    <x v="1317"/>
    <s v="Nance Atwool"/>
    <x v="0"/>
    <d v="2006-01-03T00:00:00"/>
    <d v="2024-03-07T00:00:00"/>
    <d v="1899-12-30T14:33:00"/>
    <x v="9"/>
    <s v="Headache"/>
    <s v="Anxiety"/>
    <x v="2"/>
    <n v="105"/>
    <x v="2"/>
    <x v="0"/>
    <x v="2"/>
    <x v="1"/>
    <x v="0"/>
    <n v="19"/>
    <x v="1"/>
  </r>
  <r>
    <x v="1318"/>
    <s v="Mariellen Sylvaine"/>
    <x v="0"/>
    <d v="2002-01-15T00:00:00"/>
    <d v="2024-03-24T00:00:00"/>
    <d v="1899-12-30T19:06:00"/>
    <x v="1"/>
    <s v="Headache"/>
    <s v="Stress"/>
    <x v="0"/>
    <n v="133"/>
    <x v="0"/>
    <x v="1"/>
    <x v="2"/>
    <x v="0"/>
    <x v="0"/>
    <n v="23"/>
    <x v="1"/>
  </r>
  <r>
    <x v="1319"/>
    <s v="Peter Leipnik"/>
    <x v="1"/>
    <d v="1981-10-27T00:00:00"/>
    <d v="2024-01-12T00:00:00"/>
    <d v="1899-12-30T09:49:00"/>
    <x v="3"/>
    <s v="Insomnia"/>
    <s v="Anxiety"/>
    <x v="2"/>
    <n v="21"/>
    <x v="1"/>
    <x v="0"/>
    <x v="2"/>
    <x v="1"/>
    <x v="0"/>
    <n v="43"/>
    <x v="0"/>
  </r>
  <r>
    <x v="1320"/>
    <s v="Alissa Gilsthorpe"/>
    <x v="0"/>
    <d v="1972-03-03T00:00:00"/>
    <d v="2024-03-24T00:00:00"/>
    <d v="1899-12-30T09:30:00"/>
    <x v="0"/>
    <s v="Headache"/>
    <s v="Depression"/>
    <x v="2"/>
    <n v="147"/>
    <x v="2"/>
    <x v="1"/>
    <x v="2"/>
    <x v="0"/>
    <x v="0"/>
    <n v="52"/>
    <x v="0"/>
  </r>
  <r>
    <x v="1321"/>
    <s v="Bevon Rippingall"/>
    <x v="1"/>
    <d v="2002-10-12T00:00:00"/>
    <d v="2024-05-26T00:00:00"/>
    <d v="1899-12-30T14:44:00"/>
    <x v="2"/>
    <s v="Fatigue"/>
    <s v="Depression"/>
    <x v="5"/>
    <n v="147"/>
    <x v="2"/>
    <x v="2"/>
    <x v="1"/>
    <x v="0"/>
    <x v="0"/>
    <n v="22"/>
    <x v="1"/>
  </r>
  <r>
    <x v="1322"/>
    <s v="Petunia Theunissen"/>
    <x v="0"/>
    <d v="2004-02-10T00:00:00"/>
    <d v="2024-01-14T00:00:00"/>
    <d v="1899-12-30T12:31:00"/>
    <x v="3"/>
    <s v="Fatigue"/>
    <s v="Depression"/>
    <x v="1"/>
    <n v="140"/>
    <x v="1"/>
    <x v="1"/>
    <x v="0"/>
    <x v="1"/>
    <x v="0"/>
    <n v="21"/>
    <x v="1"/>
  </r>
  <r>
    <x v="1323"/>
    <s v="Steffie Minchin"/>
    <x v="0"/>
    <d v="1990-06-20T00:00:00"/>
    <d v="2024-01-16T00:00:00"/>
    <d v="1899-12-30T08:44:00"/>
    <x v="1"/>
    <s v="Fatigue"/>
    <s v="Mood Swings"/>
    <x v="2"/>
    <n v="119"/>
    <x v="1"/>
    <x v="0"/>
    <x v="2"/>
    <x v="1"/>
    <x v="1"/>
    <n v="34"/>
    <x v="1"/>
  </r>
  <r>
    <x v="1324"/>
    <s v="L;urette Tomaszczyk"/>
    <x v="0"/>
    <d v="2004-06-12T00:00:00"/>
    <d v="2024-02-23T00:00:00"/>
    <d v="1899-12-30T09:02:00"/>
    <x v="0"/>
    <s v="Back Pain"/>
    <s v="Depression"/>
    <x v="0"/>
    <n v="56"/>
    <x v="2"/>
    <x v="0"/>
    <x v="0"/>
    <x v="0"/>
    <x v="0"/>
    <n v="20"/>
    <x v="1"/>
  </r>
  <r>
    <x v="1325"/>
    <s v="Timothea Domoni"/>
    <x v="0"/>
    <d v="1998-08-21T00:00:00"/>
    <d v="2024-05-28T00:00:00"/>
    <d v="1899-12-30T13:56:00"/>
    <x v="0"/>
    <s v="Insomnia"/>
    <s v="Irritability"/>
    <x v="2"/>
    <n v="42"/>
    <x v="0"/>
    <x v="1"/>
    <x v="2"/>
    <x v="0"/>
    <x v="0"/>
    <n v="26"/>
    <x v="1"/>
  </r>
  <r>
    <x v="1326"/>
    <s v="Florencia Carsey"/>
    <x v="0"/>
    <d v="1998-01-13T00:00:00"/>
    <d v="2024-05-29T00:00:00"/>
    <d v="1899-12-30T14:26:00"/>
    <x v="2"/>
    <s v="Headache"/>
    <s v="Mood Swings"/>
    <x v="1"/>
    <n v="14"/>
    <x v="0"/>
    <x v="0"/>
    <x v="1"/>
    <x v="0"/>
    <x v="0"/>
    <n v="27"/>
    <x v="1"/>
  </r>
  <r>
    <x v="1327"/>
    <s v="Catherin Jaggar"/>
    <x v="0"/>
    <d v="1990-03-26T00:00:00"/>
    <d v="2024-06-23T00:00:00"/>
    <d v="1899-12-30T18:32:00"/>
    <x v="2"/>
    <s v="Back Pain"/>
    <s v="Mood Swings"/>
    <x v="2"/>
    <n v="140"/>
    <x v="2"/>
    <x v="0"/>
    <x v="2"/>
    <x v="1"/>
    <x v="0"/>
    <n v="34"/>
    <x v="1"/>
  </r>
  <r>
    <x v="1328"/>
    <s v="Laureen Westover"/>
    <x v="0"/>
    <d v="2001-01-19T00:00:00"/>
    <d v="2024-03-23T00:00:00"/>
    <d v="1899-12-30T16:04:00"/>
    <x v="0"/>
    <s v="High Blood Pressure"/>
    <s v="Mood Swings"/>
    <x v="0"/>
    <n v="126"/>
    <x v="2"/>
    <x v="2"/>
    <x v="0"/>
    <x v="0"/>
    <x v="0"/>
    <n v="24"/>
    <x v="1"/>
  </r>
  <r>
    <x v="1329"/>
    <s v="Ainsley Ownsworth"/>
    <x v="0"/>
    <d v="2006-01-04T00:00:00"/>
    <d v="2024-02-28T00:00:00"/>
    <d v="1899-12-30T09:29:00"/>
    <x v="5"/>
    <s v="Headache"/>
    <s v="Anxiety"/>
    <x v="3"/>
    <n v="7"/>
    <x v="0"/>
    <x v="0"/>
    <x v="0"/>
    <x v="0"/>
    <x v="0"/>
    <n v="19"/>
    <x v="1"/>
  </r>
  <r>
    <x v="1330"/>
    <s v="Koenraad Crier"/>
    <x v="1"/>
    <d v="2004-02-04T00:00:00"/>
    <d v="2024-05-05T00:00:00"/>
    <d v="1899-12-30T09:17:00"/>
    <x v="0"/>
    <s v="Fatigue"/>
    <s v="Stress"/>
    <x v="2"/>
    <n v="133"/>
    <x v="0"/>
    <x v="0"/>
    <x v="0"/>
    <x v="1"/>
    <x v="0"/>
    <n v="21"/>
    <x v="1"/>
  </r>
  <r>
    <x v="1331"/>
    <s v="Trevor Keeping"/>
    <x v="1"/>
    <d v="1953-05-25T00:00:00"/>
    <d v="2024-03-06T00:00:00"/>
    <d v="1899-12-30T11:44:00"/>
    <x v="1"/>
    <s v="Arthritis"/>
    <s v="Loneliness"/>
    <x v="9"/>
    <n v="126"/>
    <x v="2"/>
    <x v="1"/>
    <x v="0"/>
    <x v="0"/>
    <x v="0"/>
    <n v="71"/>
    <x v="2"/>
  </r>
  <r>
    <x v="1332"/>
    <s v="Viviene Elleray"/>
    <x v="0"/>
    <d v="1987-09-25T00:00:00"/>
    <d v="2024-04-28T00:00:00"/>
    <d v="1899-12-30T09:52:00"/>
    <x v="3"/>
    <s v="Insomnia"/>
    <s v="Irritability"/>
    <x v="1"/>
    <n v="7"/>
    <x v="0"/>
    <x v="0"/>
    <x v="1"/>
    <x v="0"/>
    <x v="0"/>
    <n v="37"/>
    <x v="0"/>
  </r>
  <r>
    <x v="1333"/>
    <s v="Janaya Josskowitz"/>
    <x v="0"/>
    <d v="1974-03-10T00:00:00"/>
    <d v="2024-04-02T00:00:00"/>
    <d v="1899-12-30T12:42:00"/>
    <x v="5"/>
    <s v="Fatigue"/>
    <s v="Mood Swings"/>
    <x v="3"/>
    <n v="140"/>
    <x v="0"/>
    <x v="2"/>
    <x v="0"/>
    <x v="0"/>
    <x v="0"/>
    <n v="50"/>
    <x v="0"/>
  </r>
  <r>
    <x v="1334"/>
    <s v="Land Tesdale"/>
    <x v="1"/>
    <d v="2000-09-20T00:00:00"/>
    <d v="2024-05-09T00:00:00"/>
    <d v="1899-12-30T16:24:00"/>
    <x v="3"/>
    <s v="Fatigue"/>
    <s v="Depression"/>
    <x v="2"/>
    <n v="14"/>
    <x v="2"/>
    <x v="0"/>
    <x v="2"/>
    <x v="1"/>
    <x v="0"/>
    <n v="24"/>
    <x v="1"/>
  </r>
  <r>
    <x v="1335"/>
    <s v="Sanderson Buckwell"/>
    <x v="1"/>
    <d v="1959-06-23T00:00:00"/>
    <d v="2024-01-05T00:00:00"/>
    <d v="1899-12-30T08:39:00"/>
    <x v="1"/>
    <s v="Loss of Appetite"/>
    <s v="Anxiety"/>
    <x v="9"/>
    <n v="84"/>
    <x v="0"/>
    <x v="1"/>
    <x v="1"/>
    <x v="0"/>
    <x v="0"/>
    <n v="65"/>
    <x v="2"/>
  </r>
  <r>
    <x v="1336"/>
    <s v="Sheri Brassington"/>
    <x v="0"/>
    <d v="2000-12-16T00:00:00"/>
    <d v="2024-03-27T00:00:00"/>
    <d v="1899-12-30T11:45:00"/>
    <x v="3"/>
    <s v="Fatigue"/>
    <s v="Irritability"/>
    <x v="3"/>
    <n v="161"/>
    <x v="0"/>
    <x v="0"/>
    <x v="0"/>
    <x v="0"/>
    <x v="0"/>
    <n v="24"/>
    <x v="1"/>
  </r>
  <r>
    <x v="1337"/>
    <s v="Law Self"/>
    <x v="1"/>
    <d v="1982-04-11T00:00:00"/>
    <d v="2024-02-11T00:00:00"/>
    <d v="1899-12-30T11:37:00"/>
    <x v="0"/>
    <s v="Back Pain"/>
    <s v="Mood Swings"/>
    <x v="3"/>
    <n v="35"/>
    <x v="0"/>
    <x v="2"/>
    <x v="1"/>
    <x v="0"/>
    <x v="0"/>
    <n v="42"/>
    <x v="0"/>
  </r>
  <r>
    <x v="1338"/>
    <s v="Gordon Dowthwaite"/>
    <x v="1"/>
    <d v="1969-08-13T00:00:00"/>
    <d v="2024-03-18T00:00:00"/>
    <d v="1899-12-30T09:10:00"/>
    <x v="1"/>
    <s v="High Blood Pressure"/>
    <s v="Mood Swings"/>
    <x v="5"/>
    <n v="154"/>
    <x v="2"/>
    <x v="0"/>
    <x v="0"/>
    <x v="1"/>
    <x v="0"/>
    <n v="55"/>
    <x v="0"/>
  </r>
  <r>
    <x v="1339"/>
    <s v="Augie Ingliby"/>
    <x v="1"/>
    <d v="1990-04-07T00:00:00"/>
    <d v="2024-05-11T00:00:00"/>
    <d v="1899-12-30T11:15:00"/>
    <x v="1"/>
    <s v="Back Pain"/>
    <s v="Anxiety"/>
    <x v="3"/>
    <n v="84"/>
    <x v="0"/>
    <x v="0"/>
    <x v="0"/>
    <x v="0"/>
    <x v="0"/>
    <n v="34"/>
    <x v="1"/>
  </r>
  <r>
    <x v="1340"/>
    <s v="Gus Rosier"/>
    <x v="1"/>
    <d v="1992-07-01T00:00:00"/>
    <d v="2024-02-04T00:00:00"/>
    <d v="1899-12-30T14:00:00"/>
    <x v="3"/>
    <s v="Back Pain"/>
    <s v="Anxiety"/>
    <x v="5"/>
    <n v="98"/>
    <x v="2"/>
    <x v="1"/>
    <x v="2"/>
    <x v="0"/>
    <x v="0"/>
    <n v="32"/>
    <x v="1"/>
  </r>
  <r>
    <x v="1341"/>
    <s v="Frans Cardwell"/>
    <x v="1"/>
    <d v="2004-07-05T00:00:00"/>
    <d v="2024-01-12T00:00:00"/>
    <d v="1899-12-30T14:41:00"/>
    <x v="0"/>
    <s v="Fatigue"/>
    <s v="Mood Swings"/>
    <x v="2"/>
    <n v="161"/>
    <x v="2"/>
    <x v="0"/>
    <x v="1"/>
    <x v="0"/>
    <x v="0"/>
    <n v="20"/>
    <x v="1"/>
  </r>
  <r>
    <x v="1342"/>
    <s v="Eloise Bocke"/>
    <x v="0"/>
    <d v="1978-09-03T00:00:00"/>
    <d v="2024-01-02T00:00:00"/>
    <d v="1899-12-30T08:53:00"/>
    <x v="1"/>
    <s v="High Blood Pressure"/>
    <s v="Anxiety"/>
    <x v="2"/>
    <n v="119"/>
    <x v="1"/>
    <x v="1"/>
    <x v="0"/>
    <x v="0"/>
    <x v="0"/>
    <n v="46"/>
    <x v="0"/>
  </r>
  <r>
    <x v="1343"/>
    <s v="Teena Lawful"/>
    <x v="0"/>
    <d v="1970-09-23T00:00:00"/>
    <d v="2024-02-14T00:00:00"/>
    <d v="1899-12-30T12:00:00"/>
    <x v="3"/>
    <s v="Headache"/>
    <s v="Mood Swings"/>
    <x v="1"/>
    <n v="98"/>
    <x v="0"/>
    <x v="0"/>
    <x v="2"/>
    <x v="0"/>
    <x v="0"/>
    <n v="54"/>
    <x v="0"/>
  </r>
  <r>
    <x v="1344"/>
    <s v="Moses Erridge"/>
    <x v="1"/>
    <d v="2002-07-06T00:00:00"/>
    <d v="2024-02-12T00:00:00"/>
    <d v="1899-12-30T11:26:00"/>
    <x v="3"/>
    <s v="Fatigue"/>
    <s v="Irritability"/>
    <x v="2"/>
    <n v="42"/>
    <x v="2"/>
    <x v="1"/>
    <x v="1"/>
    <x v="0"/>
    <x v="0"/>
    <n v="22"/>
    <x v="1"/>
  </r>
  <r>
    <x v="1345"/>
    <s v="Donetta Lafranconi"/>
    <x v="0"/>
    <d v="1992-01-28T00:00:00"/>
    <d v="2024-01-11T00:00:00"/>
    <d v="1899-12-30T11:24:00"/>
    <x v="0"/>
    <s v="Fatigue"/>
    <s v="Irritability"/>
    <x v="2"/>
    <n v="91"/>
    <x v="2"/>
    <x v="0"/>
    <x v="1"/>
    <x v="0"/>
    <x v="0"/>
    <n v="33"/>
    <x v="1"/>
  </r>
  <r>
    <x v="1346"/>
    <s v="Emmy Keilloh"/>
    <x v="1"/>
    <d v="1970-03-04T00:00:00"/>
    <d v="2024-01-30T00:00:00"/>
    <d v="1899-12-30T19:50:00"/>
    <x v="1"/>
    <s v="Back Pain"/>
    <s v="Depression"/>
    <x v="5"/>
    <n v="147"/>
    <x v="2"/>
    <x v="2"/>
    <x v="0"/>
    <x v="0"/>
    <x v="0"/>
    <n v="54"/>
    <x v="0"/>
  </r>
  <r>
    <x v="1347"/>
    <s v="Egan Maghull"/>
    <x v="1"/>
    <d v="1982-06-15T00:00:00"/>
    <d v="2024-05-21T00:00:00"/>
    <d v="1899-12-30T18:04:00"/>
    <x v="5"/>
    <s v="Insomnia"/>
    <s v="Anxiety"/>
    <x v="2"/>
    <n v="147"/>
    <x v="1"/>
    <x v="2"/>
    <x v="1"/>
    <x v="1"/>
    <x v="0"/>
    <n v="42"/>
    <x v="0"/>
  </r>
  <r>
    <x v="1348"/>
    <s v="Tomas Ruprich"/>
    <x v="1"/>
    <d v="2005-02-07T00:00:00"/>
    <d v="2024-06-04T00:00:00"/>
    <d v="1899-12-30T08:08:00"/>
    <x v="1"/>
    <s v="Back Pain"/>
    <s v="Mood Swings"/>
    <x v="2"/>
    <n v="126"/>
    <x v="0"/>
    <x v="2"/>
    <x v="1"/>
    <x v="0"/>
    <x v="0"/>
    <n v="20"/>
    <x v="1"/>
  </r>
  <r>
    <x v="1349"/>
    <s v="Domenic Backshaw"/>
    <x v="1"/>
    <d v="1995-02-01T00:00:00"/>
    <d v="2024-04-20T00:00:00"/>
    <d v="1899-12-30T08:15:00"/>
    <x v="1"/>
    <s v="Insomnia"/>
    <s v="Irritability"/>
    <x v="3"/>
    <n v="42"/>
    <x v="1"/>
    <x v="1"/>
    <x v="1"/>
    <x v="1"/>
    <x v="1"/>
    <n v="30"/>
    <x v="1"/>
  </r>
  <r>
    <x v="1350"/>
    <s v="Brynn Westfalen"/>
    <x v="0"/>
    <d v="1964-01-16T00:00:00"/>
    <d v="2024-04-13T00:00:00"/>
    <d v="1899-12-30T12:49:00"/>
    <x v="3"/>
    <s v="Fatigue"/>
    <s v="Mood Swings"/>
    <x v="2"/>
    <n v="105"/>
    <x v="2"/>
    <x v="0"/>
    <x v="0"/>
    <x v="1"/>
    <x v="0"/>
    <n v="61"/>
    <x v="2"/>
  </r>
  <r>
    <x v="1351"/>
    <s v="Wilfred Sidry"/>
    <x v="1"/>
    <d v="2000-04-18T00:00:00"/>
    <d v="2024-03-16T00:00:00"/>
    <d v="1899-12-30T15:53:00"/>
    <x v="2"/>
    <s v="Fatigue"/>
    <s v="Anxiety"/>
    <x v="2"/>
    <n v="105"/>
    <x v="2"/>
    <x v="1"/>
    <x v="0"/>
    <x v="0"/>
    <x v="0"/>
    <n v="24"/>
    <x v="1"/>
  </r>
  <r>
    <x v="1352"/>
    <s v="Courtnay Nijs"/>
    <x v="0"/>
    <d v="2004-02-02T00:00:00"/>
    <d v="2024-05-19T00:00:00"/>
    <d v="1899-12-30T17:13:00"/>
    <x v="1"/>
    <s v="Insomnia"/>
    <s v="Depression"/>
    <x v="2"/>
    <n v="175"/>
    <x v="0"/>
    <x v="0"/>
    <x v="0"/>
    <x v="0"/>
    <x v="0"/>
    <n v="21"/>
    <x v="1"/>
  </r>
  <r>
    <x v="1353"/>
    <s v="Nolie Grelik"/>
    <x v="0"/>
    <d v="1965-07-19T00:00:00"/>
    <d v="2024-03-18T00:00:00"/>
    <d v="1899-12-30T13:22:00"/>
    <x v="5"/>
    <s v="Fatigue"/>
    <s v="Anxiety"/>
    <x v="1"/>
    <n v="175"/>
    <x v="1"/>
    <x v="0"/>
    <x v="0"/>
    <x v="0"/>
    <x v="0"/>
    <n v="59"/>
    <x v="0"/>
  </r>
  <r>
    <x v="1354"/>
    <s v="Kirbee Frean"/>
    <x v="0"/>
    <d v="1990-01-22T00:00:00"/>
    <d v="2024-01-16T00:00:00"/>
    <d v="1899-12-30T08:55:00"/>
    <x v="3"/>
    <s v="Fatigue"/>
    <s v="Anxiety"/>
    <x v="3"/>
    <n v="70"/>
    <x v="2"/>
    <x v="0"/>
    <x v="1"/>
    <x v="0"/>
    <x v="0"/>
    <n v="35"/>
    <x v="0"/>
  </r>
  <r>
    <x v="1355"/>
    <s v="Kerry Meritt"/>
    <x v="1"/>
    <d v="2006-07-23T00:00:00"/>
    <d v="2024-03-18T00:00:00"/>
    <d v="1899-12-30T12:26:00"/>
    <x v="8"/>
    <s v="Insomnia"/>
    <s v="Anger"/>
    <x v="7"/>
    <n v="119"/>
    <x v="2"/>
    <x v="2"/>
    <x v="1"/>
    <x v="1"/>
    <x v="0"/>
    <n v="18"/>
    <x v="1"/>
  </r>
  <r>
    <x v="1356"/>
    <s v="Alvin Selvey"/>
    <x v="1"/>
    <d v="2002-01-02T00:00:00"/>
    <d v="2024-05-23T00:00:00"/>
    <d v="1899-12-30T11:11:00"/>
    <x v="0"/>
    <s v="Fatigue"/>
    <s v="Irritability"/>
    <x v="5"/>
    <n v="126"/>
    <x v="1"/>
    <x v="1"/>
    <x v="2"/>
    <x v="1"/>
    <x v="1"/>
    <n v="23"/>
    <x v="1"/>
  </r>
  <r>
    <x v="1357"/>
    <s v="Pearle Bernardotti"/>
    <x v="0"/>
    <d v="1983-03-18T00:00:00"/>
    <d v="2024-04-06T00:00:00"/>
    <d v="1899-12-30T13:54:00"/>
    <x v="2"/>
    <s v="Headache"/>
    <s v="Anxiety"/>
    <x v="2"/>
    <n v="14"/>
    <x v="2"/>
    <x v="1"/>
    <x v="1"/>
    <x v="0"/>
    <x v="0"/>
    <n v="41"/>
    <x v="0"/>
  </r>
  <r>
    <x v="1358"/>
    <s v="Charlene Brooksbie"/>
    <x v="0"/>
    <d v="2004-02-06T00:00:00"/>
    <d v="2024-01-24T00:00:00"/>
    <d v="1899-12-30T11:34:00"/>
    <x v="5"/>
    <s v="Fatigue"/>
    <s v="Anxiety"/>
    <x v="3"/>
    <n v="98"/>
    <x v="0"/>
    <x v="1"/>
    <x v="1"/>
    <x v="0"/>
    <x v="0"/>
    <n v="21"/>
    <x v="1"/>
  </r>
  <r>
    <x v="1359"/>
    <s v="Rudolf Kidwell"/>
    <x v="1"/>
    <d v="1990-09-18T00:00:00"/>
    <d v="2024-01-11T00:00:00"/>
    <d v="1899-12-30T12:42:00"/>
    <x v="3"/>
    <s v="High Blood Pressure"/>
    <s v="Mood Swings"/>
    <x v="0"/>
    <n v="168"/>
    <x v="2"/>
    <x v="2"/>
    <x v="0"/>
    <x v="0"/>
    <x v="0"/>
    <n v="34"/>
    <x v="1"/>
  </r>
  <r>
    <x v="1360"/>
    <s v="Marla Moan"/>
    <x v="0"/>
    <d v="1992-09-26T00:00:00"/>
    <d v="2024-05-03T00:00:00"/>
    <d v="1899-12-30T12:15:00"/>
    <x v="0"/>
    <s v="Headache"/>
    <s v="Irritability"/>
    <x v="0"/>
    <n v="91"/>
    <x v="0"/>
    <x v="0"/>
    <x v="0"/>
    <x v="0"/>
    <x v="0"/>
    <n v="32"/>
    <x v="1"/>
  </r>
  <r>
    <x v="1361"/>
    <s v="Susette Tallent"/>
    <x v="0"/>
    <d v="1993-04-26T00:00:00"/>
    <d v="2024-03-11T00:00:00"/>
    <d v="1899-12-30T08:06:00"/>
    <x v="3"/>
    <s v="High Blood Pressure"/>
    <s v="Mood Swings"/>
    <x v="1"/>
    <n v="77"/>
    <x v="2"/>
    <x v="0"/>
    <x v="0"/>
    <x v="0"/>
    <x v="0"/>
    <n v="31"/>
    <x v="1"/>
  </r>
  <r>
    <x v="1362"/>
    <s v="Car Digwood"/>
    <x v="1"/>
    <d v="1995-07-31T00:00:00"/>
    <d v="2024-05-27T00:00:00"/>
    <d v="1899-12-30T08:24:00"/>
    <x v="3"/>
    <s v="Fatigue"/>
    <s v="Depression"/>
    <x v="0"/>
    <n v="175"/>
    <x v="1"/>
    <x v="0"/>
    <x v="0"/>
    <x v="0"/>
    <x v="1"/>
    <n v="29"/>
    <x v="1"/>
  </r>
  <r>
    <x v="1363"/>
    <s v="Shoshana Stopforth"/>
    <x v="0"/>
    <d v="1953-09-20T00:00:00"/>
    <d v="2024-06-08T00:00:00"/>
    <d v="1899-12-30T10:41:00"/>
    <x v="0"/>
    <s v="Insomnia"/>
    <s v="Loneliness"/>
    <x v="4"/>
    <n v="84"/>
    <x v="1"/>
    <x v="0"/>
    <x v="2"/>
    <x v="1"/>
    <x v="0"/>
    <n v="71"/>
    <x v="2"/>
  </r>
  <r>
    <x v="1364"/>
    <s v="Rey Giovannacci"/>
    <x v="1"/>
    <d v="1956-05-31T00:00:00"/>
    <d v="2024-02-27T00:00:00"/>
    <d v="1899-12-30T08:28:00"/>
    <x v="0"/>
    <s v="Arthritis"/>
    <s v="Depression"/>
    <x v="5"/>
    <n v="105"/>
    <x v="1"/>
    <x v="0"/>
    <x v="1"/>
    <x v="0"/>
    <x v="0"/>
    <n v="68"/>
    <x v="2"/>
  </r>
  <r>
    <x v="1365"/>
    <s v="Burlie Selman"/>
    <x v="1"/>
    <d v="1968-05-27T00:00:00"/>
    <d v="2024-05-11T00:00:00"/>
    <d v="1899-12-30T08:35:00"/>
    <x v="2"/>
    <s v="Insomnia"/>
    <s v="Mood Swings"/>
    <x v="3"/>
    <n v="133"/>
    <x v="0"/>
    <x v="2"/>
    <x v="2"/>
    <x v="0"/>
    <x v="0"/>
    <n v="56"/>
    <x v="0"/>
  </r>
  <r>
    <x v="1366"/>
    <s v="Carry Stretton"/>
    <x v="0"/>
    <d v="2002-08-07T00:00:00"/>
    <d v="2024-06-19T00:00:00"/>
    <d v="1899-12-30T11:05:00"/>
    <x v="3"/>
    <s v="Fatigue"/>
    <s v="Stress"/>
    <x v="2"/>
    <n v="63"/>
    <x v="2"/>
    <x v="0"/>
    <x v="0"/>
    <x v="0"/>
    <x v="0"/>
    <n v="22"/>
    <x v="1"/>
  </r>
  <r>
    <x v="1367"/>
    <s v="Colene Pilgrim"/>
    <x v="0"/>
    <d v="2005-06-10T00:00:00"/>
    <d v="2024-02-21T00:00:00"/>
    <d v="1899-12-30T08:23:00"/>
    <x v="3"/>
    <s v="Fatigue"/>
    <s v="Depression"/>
    <x v="2"/>
    <n v="35"/>
    <x v="2"/>
    <x v="0"/>
    <x v="1"/>
    <x v="0"/>
    <x v="0"/>
    <n v="19"/>
    <x v="1"/>
  </r>
  <r>
    <x v="1368"/>
    <s v="Honey Faulks"/>
    <x v="0"/>
    <d v="1966-01-07T00:00:00"/>
    <d v="2024-05-07T00:00:00"/>
    <d v="1899-12-30T12:42:00"/>
    <x v="0"/>
    <s v="Back Pain"/>
    <s v="Mood Swings"/>
    <x v="0"/>
    <n v="7"/>
    <x v="0"/>
    <x v="1"/>
    <x v="1"/>
    <x v="0"/>
    <x v="0"/>
    <n v="59"/>
    <x v="0"/>
  </r>
  <r>
    <x v="1369"/>
    <s v="Anneliese Bidmead"/>
    <x v="0"/>
    <d v="1995-06-22T00:00:00"/>
    <d v="2024-03-05T00:00:00"/>
    <d v="1899-12-30T13:27:00"/>
    <x v="3"/>
    <s v="Back Pain"/>
    <s v="Anxiety"/>
    <x v="2"/>
    <n v="168"/>
    <x v="0"/>
    <x v="1"/>
    <x v="2"/>
    <x v="0"/>
    <x v="0"/>
    <n v="29"/>
    <x v="1"/>
  </r>
  <r>
    <x v="1370"/>
    <s v="Dyane Bricket"/>
    <x v="0"/>
    <d v="1980-05-16T00:00:00"/>
    <d v="2024-05-04T00:00:00"/>
    <d v="1899-12-30T10:32:00"/>
    <x v="3"/>
    <s v="Headache"/>
    <s v="Depression"/>
    <x v="1"/>
    <n v="21"/>
    <x v="2"/>
    <x v="1"/>
    <x v="2"/>
    <x v="1"/>
    <x v="0"/>
    <n v="44"/>
    <x v="0"/>
  </r>
  <r>
    <x v="1371"/>
    <s v="Chrisse Hardware"/>
    <x v="1"/>
    <d v="1945-01-11T00:00:00"/>
    <d v="2024-01-04T00:00:00"/>
    <d v="1899-12-30T11:46:00"/>
    <x v="0"/>
    <s v="Loss of Appetite"/>
    <s v="Fear"/>
    <x v="5"/>
    <n v="147"/>
    <x v="0"/>
    <x v="0"/>
    <x v="2"/>
    <x v="0"/>
    <x v="0"/>
    <n v="80"/>
    <x v="2"/>
  </r>
  <r>
    <x v="1372"/>
    <s v="Martino Earles"/>
    <x v="1"/>
    <d v="2000-07-31T00:00:00"/>
    <d v="2024-01-14T00:00:00"/>
    <d v="1899-12-30T11:07:00"/>
    <x v="2"/>
    <s v="Fatigue"/>
    <s v="Anxiety"/>
    <x v="0"/>
    <n v="168"/>
    <x v="1"/>
    <x v="1"/>
    <x v="1"/>
    <x v="0"/>
    <x v="0"/>
    <n v="24"/>
    <x v="1"/>
  </r>
  <r>
    <x v="1373"/>
    <s v="Valaria Trever"/>
    <x v="0"/>
    <d v="1982-07-18T00:00:00"/>
    <d v="2024-04-25T00:00:00"/>
    <d v="1899-12-30T08:08:00"/>
    <x v="2"/>
    <s v="Fatigue"/>
    <s v="Irritability"/>
    <x v="0"/>
    <n v="28"/>
    <x v="0"/>
    <x v="0"/>
    <x v="1"/>
    <x v="1"/>
    <x v="0"/>
    <n v="42"/>
    <x v="0"/>
  </r>
  <r>
    <x v="1374"/>
    <s v="Joyous Wordley"/>
    <x v="0"/>
    <d v="1949-10-25T00:00:00"/>
    <d v="2024-04-13T00:00:00"/>
    <d v="1899-12-30T10:53:00"/>
    <x v="2"/>
    <s v="Arthritis"/>
    <s v="Fear"/>
    <x v="4"/>
    <n v="98"/>
    <x v="2"/>
    <x v="1"/>
    <x v="0"/>
    <x v="0"/>
    <x v="0"/>
    <n v="75"/>
    <x v="2"/>
  </r>
  <r>
    <x v="1375"/>
    <s v="Kennedy McCraine"/>
    <x v="1"/>
    <d v="2004-02-09T00:00:00"/>
    <d v="2024-06-18T00:00:00"/>
    <d v="1899-12-30T09:54:00"/>
    <x v="3"/>
    <s v="Fatigue"/>
    <s v="Mood Swings"/>
    <x v="0"/>
    <n v="91"/>
    <x v="1"/>
    <x v="0"/>
    <x v="2"/>
    <x v="0"/>
    <x v="0"/>
    <n v="21"/>
    <x v="1"/>
  </r>
  <r>
    <x v="1376"/>
    <s v="Nonnah Juorio"/>
    <x v="0"/>
    <d v="2000-08-12T00:00:00"/>
    <d v="2024-01-10T00:00:00"/>
    <d v="1899-12-30T09:04:00"/>
    <x v="3"/>
    <s v="Fatigue"/>
    <s v="Irritability"/>
    <x v="2"/>
    <n v="77"/>
    <x v="2"/>
    <x v="2"/>
    <x v="0"/>
    <x v="1"/>
    <x v="0"/>
    <n v="24"/>
    <x v="1"/>
  </r>
  <r>
    <x v="1377"/>
    <s v="Raymund Caruth"/>
    <x v="1"/>
    <d v="2002-05-08T00:00:00"/>
    <d v="2024-05-19T00:00:00"/>
    <d v="1899-12-30T18:04:00"/>
    <x v="1"/>
    <s v="Fatigue"/>
    <s v="Anxiety"/>
    <x v="3"/>
    <n v="133"/>
    <x v="0"/>
    <x v="2"/>
    <x v="1"/>
    <x v="0"/>
    <x v="0"/>
    <n v="22"/>
    <x v="1"/>
  </r>
  <r>
    <x v="1378"/>
    <s v="Dominica Emanson"/>
    <x v="0"/>
    <d v="1946-04-06T00:00:00"/>
    <d v="2024-04-12T00:00:00"/>
    <d v="1899-12-30T08:34:00"/>
    <x v="4"/>
    <s v="Fatigue"/>
    <s v="Anxiety"/>
    <x v="4"/>
    <n v="105"/>
    <x v="2"/>
    <x v="2"/>
    <x v="1"/>
    <x v="0"/>
    <x v="0"/>
    <n v="78"/>
    <x v="2"/>
  </r>
  <r>
    <x v="1379"/>
    <s v="Felix Frascone"/>
    <x v="1"/>
    <d v="2000-11-22T00:00:00"/>
    <d v="2024-01-26T00:00:00"/>
    <d v="1899-12-30T14:42:00"/>
    <x v="5"/>
    <s v="Fatigue"/>
    <s v="Depression"/>
    <x v="2"/>
    <n v="175"/>
    <x v="0"/>
    <x v="2"/>
    <x v="0"/>
    <x v="1"/>
    <x v="0"/>
    <n v="24"/>
    <x v="1"/>
  </r>
  <r>
    <x v="1380"/>
    <s v="Hart Robker"/>
    <x v="1"/>
    <d v="1975-04-09T00:00:00"/>
    <d v="2024-02-22T00:00:00"/>
    <d v="1899-12-30T10:08:00"/>
    <x v="2"/>
    <s v="High Blood Pressure"/>
    <s v="Depression"/>
    <x v="0"/>
    <n v="161"/>
    <x v="1"/>
    <x v="1"/>
    <x v="0"/>
    <x v="1"/>
    <x v="0"/>
    <n v="49"/>
    <x v="0"/>
  </r>
  <r>
    <x v="1381"/>
    <s v="Jewell Ferron"/>
    <x v="0"/>
    <d v="1992-01-17T00:00:00"/>
    <d v="2024-06-09T00:00:00"/>
    <d v="1899-12-30T16:57:00"/>
    <x v="0"/>
    <s v="Insomnia"/>
    <s v="Anxiety"/>
    <x v="1"/>
    <n v="21"/>
    <x v="2"/>
    <x v="0"/>
    <x v="2"/>
    <x v="0"/>
    <x v="0"/>
    <n v="33"/>
    <x v="1"/>
  </r>
  <r>
    <x v="1382"/>
    <s v="Alric Fawlks"/>
    <x v="1"/>
    <d v="1975-01-22T00:00:00"/>
    <d v="2024-03-14T00:00:00"/>
    <d v="1899-12-30T14:17:00"/>
    <x v="5"/>
    <s v="Headache"/>
    <s v="Depression"/>
    <x v="3"/>
    <n v="42"/>
    <x v="1"/>
    <x v="1"/>
    <x v="1"/>
    <x v="1"/>
    <x v="0"/>
    <n v="50"/>
    <x v="0"/>
  </r>
  <r>
    <x v="1383"/>
    <s v="Hatty Sappell"/>
    <x v="0"/>
    <d v="1991-03-27T00:00:00"/>
    <d v="2024-05-22T00:00:00"/>
    <d v="1899-12-30T08:19:00"/>
    <x v="1"/>
    <s v="Back Pain"/>
    <s v="Anxiety"/>
    <x v="3"/>
    <n v="28"/>
    <x v="2"/>
    <x v="0"/>
    <x v="1"/>
    <x v="1"/>
    <x v="0"/>
    <n v="33"/>
    <x v="1"/>
  </r>
  <r>
    <x v="1384"/>
    <s v="Carri Barnewell"/>
    <x v="0"/>
    <d v="1976-01-16T00:00:00"/>
    <d v="2024-05-11T00:00:00"/>
    <d v="1899-12-30T17:17:00"/>
    <x v="2"/>
    <s v="Back Pain"/>
    <s v="Anxiety"/>
    <x v="2"/>
    <n v="84"/>
    <x v="1"/>
    <x v="1"/>
    <x v="0"/>
    <x v="1"/>
    <x v="0"/>
    <n v="49"/>
    <x v="0"/>
  </r>
  <r>
    <x v="1385"/>
    <s v="Hildagard Rodmell"/>
    <x v="0"/>
    <d v="1993-11-13T00:00:00"/>
    <d v="2024-01-25T00:00:00"/>
    <d v="1899-12-30T08:31:00"/>
    <x v="5"/>
    <s v="Insomnia"/>
    <s v="Anxiety"/>
    <x v="3"/>
    <n v="42"/>
    <x v="2"/>
    <x v="1"/>
    <x v="1"/>
    <x v="1"/>
    <x v="0"/>
    <n v="31"/>
    <x v="1"/>
  </r>
  <r>
    <x v="1386"/>
    <s v="Josephina Bengtsen"/>
    <x v="0"/>
    <d v="1987-12-29T00:00:00"/>
    <d v="2024-02-16T00:00:00"/>
    <d v="1899-12-30T19:15:00"/>
    <x v="5"/>
    <s v="High Blood Pressure"/>
    <s v="Stress"/>
    <x v="3"/>
    <n v="175"/>
    <x v="2"/>
    <x v="2"/>
    <x v="1"/>
    <x v="0"/>
    <x v="0"/>
    <n v="37"/>
    <x v="0"/>
  </r>
  <r>
    <x v="1387"/>
    <s v="Nancy Lomasny"/>
    <x v="0"/>
    <d v="2004-02-04T00:00:00"/>
    <d v="2024-06-04T00:00:00"/>
    <d v="1899-12-30T17:22:00"/>
    <x v="1"/>
    <s v="Fatigue"/>
    <s v="Stress"/>
    <x v="2"/>
    <n v="126"/>
    <x v="0"/>
    <x v="1"/>
    <x v="0"/>
    <x v="0"/>
    <x v="0"/>
    <n v="21"/>
    <x v="1"/>
  </r>
  <r>
    <x v="1388"/>
    <s v="Brittani Waren"/>
    <x v="0"/>
    <d v="2000-05-30T00:00:00"/>
    <d v="2024-06-04T00:00:00"/>
    <d v="1899-12-30T13:54:00"/>
    <x v="1"/>
    <s v="Headache"/>
    <s v="Irritability"/>
    <x v="1"/>
    <n v="14"/>
    <x v="2"/>
    <x v="2"/>
    <x v="2"/>
    <x v="1"/>
    <x v="0"/>
    <n v="24"/>
    <x v="1"/>
  </r>
  <r>
    <x v="1389"/>
    <s v="Ilysa Iddenden"/>
    <x v="0"/>
    <d v="2004-01-19T00:00:00"/>
    <d v="2024-02-19T00:00:00"/>
    <d v="1899-12-30T14:35:00"/>
    <x v="2"/>
    <s v="High Blood Pressure"/>
    <s v="Stress"/>
    <x v="5"/>
    <n v="98"/>
    <x v="0"/>
    <x v="1"/>
    <x v="2"/>
    <x v="0"/>
    <x v="0"/>
    <n v="21"/>
    <x v="1"/>
  </r>
  <r>
    <x v="1390"/>
    <s v="Modestia Mc Faul"/>
    <x v="0"/>
    <d v="2001-12-29T00:00:00"/>
    <d v="2024-05-21T00:00:00"/>
    <d v="1899-12-30T08:37:00"/>
    <x v="3"/>
    <s v="Headache"/>
    <s v="Anxiety"/>
    <x v="3"/>
    <n v="161"/>
    <x v="1"/>
    <x v="1"/>
    <x v="0"/>
    <x v="0"/>
    <x v="0"/>
    <n v="23"/>
    <x v="1"/>
  </r>
  <r>
    <x v="1391"/>
    <s v="Bax Askem"/>
    <x v="1"/>
    <d v="2003-05-12T00:00:00"/>
    <d v="2024-01-20T00:00:00"/>
    <d v="1899-12-30T08:39:00"/>
    <x v="3"/>
    <s v="Fatigue"/>
    <s v="Irritability"/>
    <x v="0"/>
    <n v="182"/>
    <x v="2"/>
    <x v="0"/>
    <x v="0"/>
    <x v="0"/>
    <x v="0"/>
    <n v="21"/>
    <x v="1"/>
  </r>
  <r>
    <x v="1392"/>
    <s v="Luella Mellanby"/>
    <x v="0"/>
    <d v="2001-03-22T00:00:00"/>
    <d v="2024-03-30T00:00:00"/>
    <d v="1899-12-30T09:50:00"/>
    <x v="0"/>
    <s v="Back Pain"/>
    <s v="Anxiety"/>
    <x v="0"/>
    <n v="147"/>
    <x v="0"/>
    <x v="2"/>
    <x v="1"/>
    <x v="0"/>
    <x v="0"/>
    <n v="23"/>
    <x v="1"/>
  </r>
  <r>
    <x v="1393"/>
    <s v="Ketty Grain"/>
    <x v="0"/>
    <d v="2000-05-29T00:00:00"/>
    <d v="2024-05-20T00:00:00"/>
    <d v="1899-12-30T14:24:00"/>
    <x v="0"/>
    <s v="High Blood Pressure"/>
    <s v="Depression"/>
    <x v="1"/>
    <n v="133"/>
    <x v="2"/>
    <x v="0"/>
    <x v="2"/>
    <x v="0"/>
    <x v="0"/>
    <n v="24"/>
    <x v="1"/>
  </r>
  <r>
    <x v="1394"/>
    <s v="Gawain Freegard"/>
    <x v="1"/>
    <d v="2005-07-01T00:00:00"/>
    <d v="2024-01-05T00:00:00"/>
    <d v="1899-12-30T13:14:00"/>
    <x v="3"/>
    <s v="Insomnia"/>
    <s v="Mood Swings"/>
    <x v="3"/>
    <n v="161"/>
    <x v="1"/>
    <x v="1"/>
    <x v="1"/>
    <x v="1"/>
    <x v="0"/>
    <n v="19"/>
    <x v="1"/>
  </r>
  <r>
    <x v="1395"/>
    <s v="Meade Sarfatti"/>
    <x v="1"/>
    <d v="1987-01-26T00:00:00"/>
    <d v="2024-02-08T00:00:00"/>
    <d v="1899-12-30T09:30:00"/>
    <x v="5"/>
    <s v="Back Pain"/>
    <s v="Stress"/>
    <x v="5"/>
    <n v="7"/>
    <x v="0"/>
    <x v="2"/>
    <x v="1"/>
    <x v="0"/>
    <x v="0"/>
    <n v="38"/>
    <x v="0"/>
  </r>
  <r>
    <x v="1396"/>
    <s v="Salome Hartup"/>
    <x v="0"/>
    <d v="1992-04-01T00:00:00"/>
    <d v="2024-01-18T00:00:00"/>
    <d v="1899-12-30T12:05:00"/>
    <x v="5"/>
    <s v="Back Pain"/>
    <s v="Stress"/>
    <x v="1"/>
    <n v="161"/>
    <x v="0"/>
    <x v="0"/>
    <x v="0"/>
    <x v="0"/>
    <x v="0"/>
    <n v="32"/>
    <x v="1"/>
  </r>
  <r>
    <x v="1397"/>
    <s v="Fairlie Ghio"/>
    <x v="1"/>
    <d v="1998-09-22T00:00:00"/>
    <d v="2024-06-02T00:00:00"/>
    <d v="1899-12-30T08:25:00"/>
    <x v="3"/>
    <s v="Fatigue"/>
    <s v="Anxiety"/>
    <x v="5"/>
    <n v="84"/>
    <x v="0"/>
    <x v="0"/>
    <x v="0"/>
    <x v="0"/>
    <x v="0"/>
    <n v="26"/>
    <x v="1"/>
  </r>
  <r>
    <x v="1398"/>
    <s v="Eachelle Janks"/>
    <x v="0"/>
    <d v="2004-01-06T00:00:00"/>
    <d v="2024-01-02T00:00:00"/>
    <d v="1899-12-30T15:33:00"/>
    <x v="3"/>
    <s v="Back Pain"/>
    <s v="Anxiety"/>
    <x v="2"/>
    <n v="119"/>
    <x v="0"/>
    <x v="2"/>
    <x v="0"/>
    <x v="0"/>
    <x v="0"/>
    <n v="21"/>
    <x v="1"/>
  </r>
  <r>
    <x v="1399"/>
    <s v="Hedi Bradden"/>
    <x v="0"/>
    <d v="2005-05-24T00:00:00"/>
    <d v="2024-05-02T00:00:00"/>
    <d v="1899-12-30T12:19:00"/>
    <x v="0"/>
    <s v="Headache"/>
    <s v="Anxiety"/>
    <x v="5"/>
    <n v="133"/>
    <x v="2"/>
    <x v="2"/>
    <x v="0"/>
    <x v="0"/>
    <x v="0"/>
    <n v="19"/>
    <x v="1"/>
  </r>
  <r>
    <x v="1400"/>
    <s v="Sawyere Aggs"/>
    <x v="1"/>
    <d v="1996-04-03T00:00:00"/>
    <d v="2024-02-27T00:00:00"/>
    <d v="1899-12-30T12:43:00"/>
    <x v="2"/>
    <s v="Insomnia"/>
    <s v="Mood Swings"/>
    <x v="1"/>
    <n v="56"/>
    <x v="2"/>
    <x v="0"/>
    <x v="2"/>
    <x v="0"/>
    <x v="0"/>
    <n v="28"/>
    <x v="1"/>
  </r>
  <r>
    <x v="1401"/>
    <s v="Hally Ilieve"/>
    <x v="0"/>
    <d v="1986-10-26T00:00:00"/>
    <d v="2024-05-28T00:00:00"/>
    <d v="1899-12-30T08:42:00"/>
    <x v="1"/>
    <s v="Back Pain"/>
    <s v="Anxiety"/>
    <x v="1"/>
    <n v="70"/>
    <x v="1"/>
    <x v="0"/>
    <x v="1"/>
    <x v="1"/>
    <x v="0"/>
    <n v="38"/>
    <x v="0"/>
  </r>
  <r>
    <x v="1402"/>
    <s v="Sonny Colhoun"/>
    <x v="1"/>
    <d v="1999-04-22T00:00:00"/>
    <d v="2024-04-04T00:00:00"/>
    <d v="1899-12-30T13:46:00"/>
    <x v="3"/>
    <s v="Fatigue"/>
    <s v="Mood Swings"/>
    <x v="3"/>
    <n v="14"/>
    <x v="0"/>
    <x v="0"/>
    <x v="1"/>
    <x v="0"/>
    <x v="0"/>
    <n v="25"/>
    <x v="1"/>
  </r>
  <r>
    <x v="1403"/>
    <s v="Isahella Blees"/>
    <x v="0"/>
    <d v="1992-01-01T00:00:00"/>
    <d v="2024-02-02T00:00:00"/>
    <d v="1899-12-30T17:22:00"/>
    <x v="1"/>
    <s v="Headache"/>
    <s v="Anxiety"/>
    <x v="3"/>
    <n v="42"/>
    <x v="2"/>
    <x v="2"/>
    <x v="2"/>
    <x v="0"/>
    <x v="0"/>
    <n v="33"/>
    <x v="1"/>
  </r>
  <r>
    <x v="1404"/>
    <s v="Antonina Pietrzyk"/>
    <x v="0"/>
    <d v="2001-04-06T00:00:00"/>
    <d v="2024-05-30T00:00:00"/>
    <d v="1899-12-30T09:06:00"/>
    <x v="0"/>
    <s v="Fatigue"/>
    <s v="Stress"/>
    <x v="2"/>
    <n v="98"/>
    <x v="2"/>
    <x v="0"/>
    <x v="1"/>
    <x v="0"/>
    <x v="0"/>
    <n v="23"/>
    <x v="1"/>
  </r>
  <r>
    <x v="1405"/>
    <s v="Frank Martinot"/>
    <x v="0"/>
    <d v="2001-10-26T00:00:00"/>
    <d v="2024-05-26T00:00:00"/>
    <d v="1899-12-30T12:20:00"/>
    <x v="3"/>
    <s v="Back Pain"/>
    <s v="Irritability"/>
    <x v="2"/>
    <n v="126"/>
    <x v="2"/>
    <x v="2"/>
    <x v="0"/>
    <x v="1"/>
    <x v="0"/>
    <n v="23"/>
    <x v="1"/>
  </r>
  <r>
    <x v="1406"/>
    <s v="Dur Jacquot"/>
    <x v="1"/>
    <d v="1994-05-30T00:00:00"/>
    <d v="2024-06-12T00:00:00"/>
    <d v="1899-12-30T14:42:00"/>
    <x v="5"/>
    <s v="Fatigue"/>
    <s v="Anxiety"/>
    <x v="0"/>
    <n v="42"/>
    <x v="0"/>
    <x v="0"/>
    <x v="1"/>
    <x v="0"/>
    <x v="0"/>
    <n v="30"/>
    <x v="1"/>
  </r>
  <r>
    <x v="1407"/>
    <s v="Whitman Murden"/>
    <x v="1"/>
    <d v="1987-08-03T00:00:00"/>
    <d v="2024-05-13T00:00:00"/>
    <d v="1899-12-30T12:55:00"/>
    <x v="1"/>
    <s v="High Blood Pressure"/>
    <s v="Anxiety"/>
    <x v="3"/>
    <n v="133"/>
    <x v="2"/>
    <x v="0"/>
    <x v="1"/>
    <x v="1"/>
    <x v="0"/>
    <n v="37"/>
    <x v="0"/>
  </r>
  <r>
    <x v="1408"/>
    <s v="Nikos Upcraft"/>
    <x v="1"/>
    <d v="1981-09-15T00:00:00"/>
    <d v="2024-01-15T00:00:00"/>
    <d v="1899-12-30T15:41:00"/>
    <x v="0"/>
    <s v="Headache"/>
    <s v="Stress"/>
    <x v="3"/>
    <n v="168"/>
    <x v="2"/>
    <x v="0"/>
    <x v="1"/>
    <x v="0"/>
    <x v="0"/>
    <n v="43"/>
    <x v="0"/>
  </r>
  <r>
    <x v="1409"/>
    <s v="Latrena Bohje"/>
    <x v="0"/>
    <d v="2002-05-13T00:00:00"/>
    <d v="2024-01-20T00:00:00"/>
    <d v="1899-12-30T08:42:00"/>
    <x v="1"/>
    <s v="Fatigue"/>
    <s v="Stress"/>
    <x v="5"/>
    <n v="49"/>
    <x v="2"/>
    <x v="0"/>
    <x v="1"/>
    <x v="0"/>
    <x v="0"/>
    <n v="22"/>
    <x v="1"/>
  </r>
  <r>
    <x v="1410"/>
    <s v="Nessi Simpkins"/>
    <x v="0"/>
    <d v="1997-03-18T00:00:00"/>
    <d v="2024-04-30T00:00:00"/>
    <d v="1899-12-30T10:51:00"/>
    <x v="5"/>
    <s v="Back Pain"/>
    <s v="Irritability"/>
    <x v="5"/>
    <n v="91"/>
    <x v="2"/>
    <x v="0"/>
    <x v="2"/>
    <x v="0"/>
    <x v="0"/>
    <n v="27"/>
    <x v="1"/>
  </r>
  <r>
    <x v="1411"/>
    <s v="Kaila Hinrichsen"/>
    <x v="0"/>
    <d v="2006-08-03T00:00:00"/>
    <d v="2024-03-02T00:00:00"/>
    <d v="1899-12-30T14:52:00"/>
    <x v="1"/>
    <s v="Fatigue"/>
    <s v="Anger"/>
    <x v="7"/>
    <n v="175"/>
    <x v="0"/>
    <x v="0"/>
    <x v="1"/>
    <x v="0"/>
    <x v="0"/>
    <n v="18"/>
    <x v="1"/>
  </r>
  <r>
    <x v="1412"/>
    <s v="Gratiana Siene"/>
    <x v="0"/>
    <d v="1995-06-12T00:00:00"/>
    <d v="2024-06-23T00:00:00"/>
    <d v="1899-12-30T18:45:00"/>
    <x v="0"/>
    <s v="Fatigue"/>
    <s v="Depression"/>
    <x v="3"/>
    <n v="70"/>
    <x v="1"/>
    <x v="1"/>
    <x v="2"/>
    <x v="1"/>
    <x v="0"/>
    <n v="29"/>
    <x v="1"/>
  </r>
  <r>
    <x v="1413"/>
    <s v="Cordie Kite"/>
    <x v="0"/>
    <d v="1990-11-18T00:00:00"/>
    <d v="2024-01-16T00:00:00"/>
    <d v="1899-12-30T09:58:00"/>
    <x v="0"/>
    <s v="High Blood Pressure"/>
    <s v="Anxiety"/>
    <x v="2"/>
    <n v="77"/>
    <x v="2"/>
    <x v="2"/>
    <x v="0"/>
    <x v="0"/>
    <x v="0"/>
    <n v="34"/>
    <x v="1"/>
  </r>
  <r>
    <x v="1414"/>
    <s v="Andrea Osan"/>
    <x v="1"/>
    <d v="1982-08-20T00:00:00"/>
    <d v="2024-05-18T00:00:00"/>
    <d v="1899-12-30T10:08:00"/>
    <x v="3"/>
    <s v="Back Pain"/>
    <s v="Depression"/>
    <x v="2"/>
    <n v="119"/>
    <x v="0"/>
    <x v="0"/>
    <x v="2"/>
    <x v="0"/>
    <x v="0"/>
    <n v="42"/>
    <x v="0"/>
  </r>
  <r>
    <x v="1415"/>
    <s v="Granger Somerscales"/>
    <x v="1"/>
    <d v="2004-12-26T00:00:00"/>
    <d v="2024-05-01T00:00:00"/>
    <d v="1899-12-30T16:00:00"/>
    <x v="0"/>
    <s v="Back Pain"/>
    <s v="Irritability"/>
    <x v="1"/>
    <n v="126"/>
    <x v="0"/>
    <x v="0"/>
    <x v="0"/>
    <x v="0"/>
    <x v="0"/>
    <n v="20"/>
    <x v="1"/>
  </r>
  <r>
    <x v="1416"/>
    <s v="Glenna Golson"/>
    <x v="0"/>
    <d v="1985-01-22T00:00:00"/>
    <d v="2024-02-05T00:00:00"/>
    <d v="1899-12-30T11:04:00"/>
    <x v="3"/>
    <s v="Headache"/>
    <s v="Mood Swings"/>
    <x v="1"/>
    <n v="98"/>
    <x v="0"/>
    <x v="1"/>
    <x v="1"/>
    <x v="0"/>
    <x v="0"/>
    <n v="40"/>
    <x v="0"/>
  </r>
  <r>
    <x v="1417"/>
    <s v="Nanete Redgrove"/>
    <x v="0"/>
    <d v="1971-08-25T00:00:00"/>
    <d v="2024-03-29T00:00:00"/>
    <d v="1899-12-30T15:49:00"/>
    <x v="5"/>
    <s v="Fatigue"/>
    <s v="Anxiety"/>
    <x v="1"/>
    <n v="182"/>
    <x v="2"/>
    <x v="1"/>
    <x v="1"/>
    <x v="1"/>
    <x v="0"/>
    <n v="53"/>
    <x v="0"/>
  </r>
  <r>
    <x v="1418"/>
    <s v="Harlin Rounce"/>
    <x v="1"/>
    <d v="2004-06-17T00:00:00"/>
    <d v="2024-04-24T00:00:00"/>
    <d v="1899-12-30T09:49:00"/>
    <x v="3"/>
    <s v="Headache"/>
    <s v="Stress"/>
    <x v="5"/>
    <n v="7"/>
    <x v="2"/>
    <x v="1"/>
    <x v="2"/>
    <x v="0"/>
    <x v="0"/>
    <n v="20"/>
    <x v="1"/>
  </r>
  <r>
    <x v="1419"/>
    <s v="Mitchael Brennand"/>
    <x v="1"/>
    <d v="1999-01-12T00:00:00"/>
    <d v="2024-02-19T00:00:00"/>
    <d v="1899-12-30T19:32:00"/>
    <x v="0"/>
    <s v="Back Pain"/>
    <s v="Mood Swings"/>
    <x v="1"/>
    <n v="35"/>
    <x v="0"/>
    <x v="0"/>
    <x v="2"/>
    <x v="0"/>
    <x v="0"/>
    <n v="26"/>
    <x v="1"/>
  </r>
  <r>
    <x v="1420"/>
    <s v="Henrie Le Merchant"/>
    <x v="0"/>
    <d v="1960-12-28T00:00:00"/>
    <d v="2024-05-16T00:00:00"/>
    <d v="1899-12-30T12:33:00"/>
    <x v="3"/>
    <s v="Insomnia"/>
    <s v="Anxiety"/>
    <x v="5"/>
    <n v="161"/>
    <x v="1"/>
    <x v="2"/>
    <x v="2"/>
    <x v="0"/>
    <x v="0"/>
    <n v="64"/>
    <x v="2"/>
  </r>
  <r>
    <x v="1421"/>
    <s v="Gerardo Godleman"/>
    <x v="1"/>
    <d v="1989-02-21T00:00:00"/>
    <d v="2024-01-24T00:00:00"/>
    <d v="1899-12-30T08:37:00"/>
    <x v="5"/>
    <s v="High Blood Pressure"/>
    <s v="Irritability"/>
    <x v="5"/>
    <n v="105"/>
    <x v="0"/>
    <x v="0"/>
    <x v="1"/>
    <x v="0"/>
    <x v="0"/>
    <n v="36"/>
    <x v="0"/>
  </r>
  <r>
    <x v="1422"/>
    <s v="Roddy Carson"/>
    <x v="1"/>
    <d v="1991-10-23T00:00:00"/>
    <d v="2024-06-21T00:00:00"/>
    <d v="1899-12-30T13:07:00"/>
    <x v="0"/>
    <s v="Back Pain"/>
    <s v="Depression"/>
    <x v="3"/>
    <n v="7"/>
    <x v="1"/>
    <x v="2"/>
    <x v="2"/>
    <x v="1"/>
    <x v="0"/>
    <n v="33"/>
    <x v="1"/>
  </r>
  <r>
    <x v="1423"/>
    <s v="Patty Weild"/>
    <x v="1"/>
    <d v="1988-06-14T00:00:00"/>
    <d v="2024-01-03T00:00:00"/>
    <d v="1899-12-30T09:07:00"/>
    <x v="3"/>
    <s v="High Blood Pressure"/>
    <s v="Anxiety"/>
    <x v="5"/>
    <n v="91"/>
    <x v="1"/>
    <x v="2"/>
    <x v="2"/>
    <x v="1"/>
    <x v="0"/>
    <n v="36"/>
    <x v="0"/>
  </r>
  <r>
    <x v="1424"/>
    <s v="Agneta Rumford"/>
    <x v="0"/>
    <d v="1995-07-15T00:00:00"/>
    <d v="2024-03-21T00:00:00"/>
    <d v="1899-12-30T13:30:00"/>
    <x v="2"/>
    <s v="High Blood Pressure"/>
    <s v="Mood Swings"/>
    <x v="2"/>
    <n v="70"/>
    <x v="2"/>
    <x v="0"/>
    <x v="2"/>
    <x v="1"/>
    <x v="0"/>
    <n v="29"/>
    <x v="1"/>
  </r>
  <r>
    <x v="1425"/>
    <s v="Robb Style"/>
    <x v="1"/>
    <d v="1997-08-27T00:00:00"/>
    <d v="2024-03-06T00:00:00"/>
    <d v="1899-12-30T11:04:00"/>
    <x v="3"/>
    <s v="Fatigue"/>
    <s v="Mood Swings"/>
    <x v="3"/>
    <n v="168"/>
    <x v="1"/>
    <x v="2"/>
    <x v="1"/>
    <x v="0"/>
    <x v="0"/>
    <n v="27"/>
    <x v="1"/>
  </r>
  <r>
    <x v="1426"/>
    <s v="Hedda Brelsford"/>
    <x v="0"/>
    <d v="1992-02-13T00:00:00"/>
    <d v="2024-02-10T00:00:00"/>
    <d v="1899-12-30T08:52:00"/>
    <x v="1"/>
    <s v="Insomnia"/>
    <s v="Irritability"/>
    <x v="1"/>
    <n v="112"/>
    <x v="2"/>
    <x v="2"/>
    <x v="1"/>
    <x v="0"/>
    <x v="0"/>
    <n v="33"/>
    <x v="1"/>
  </r>
  <r>
    <x v="1427"/>
    <s v="Frederigo Antunez"/>
    <x v="1"/>
    <d v="1995-04-04T00:00:00"/>
    <d v="2024-02-22T00:00:00"/>
    <d v="1899-12-30T13:06:00"/>
    <x v="2"/>
    <s v="Fatigue"/>
    <s v="Anxiety"/>
    <x v="0"/>
    <n v="91"/>
    <x v="0"/>
    <x v="2"/>
    <x v="1"/>
    <x v="0"/>
    <x v="0"/>
    <n v="29"/>
    <x v="1"/>
  </r>
  <r>
    <x v="1428"/>
    <s v="Vanda Oakenford"/>
    <x v="0"/>
    <d v="1960-01-10T00:00:00"/>
    <d v="2024-03-14T00:00:00"/>
    <d v="1899-12-30T08:38:00"/>
    <x v="0"/>
    <s v="Back Pain"/>
    <s v="Anxiety"/>
    <x v="2"/>
    <n v="182"/>
    <x v="2"/>
    <x v="1"/>
    <x v="1"/>
    <x v="0"/>
    <x v="0"/>
    <n v="65"/>
    <x v="2"/>
  </r>
  <r>
    <x v="1429"/>
    <s v="Flem Antwis"/>
    <x v="1"/>
    <d v="1994-08-30T00:00:00"/>
    <d v="2024-03-31T00:00:00"/>
    <d v="1899-12-30T10:06:00"/>
    <x v="1"/>
    <s v="Back Pain"/>
    <s v="Irritability"/>
    <x v="2"/>
    <n v="35"/>
    <x v="1"/>
    <x v="1"/>
    <x v="1"/>
    <x v="1"/>
    <x v="0"/>
    <n v="30"/>
    <x v="1"/>
  </r>
  <r>
    <x v="1430"/>
    <s v="Louella McAdam"/>
    <x v="0"/>
    <d v="1993-09-22T00:00:00"/>
    <d v="2024-06-11T00:00:00"/>
    <d v="1899-12-30T11:19:00"/>
    <x v="0"/>
    <s v="Insomnia"/>
    <s v="Depression"/>
    <x v="5"/>
    <n v="77"/>
    <x v="2"/>
    <x v="0"/>
    <x v="1"/>
    <x v="0"/>
    <x v="0"/>
    <n v="31"/>
    <x v="1"/>
  </r>
  <r>
    <x v="1431"/>
    <s v="Godwin Clayton"/>
    <x v="1"/>
    <d v="1999-08-29T00:00:00"/>
    <d v="2024-01-09T00:00:00"/>
    <d v="1899-12-30T09:38:00"/>
    <x v="5"/>
    <s v="High Blood Pressure"/>
    <s v="Irritability"/>
    <x v="5"/>
    <n v="133"/>
    <x v="0"/>
    <x v="0"/>
    <x v="0"/>
    <x v="0"/>
    <x v="0"/>
    <n v="25"/>
    <x v="1"/>
  </r>
  <r>
    <x v="1432"/>
    <s v="Tansy Battey"/>
    <x v="0"/>
    <d v="1999-12-13T00:00:00"/>
    <d v="2024-05-19T00:00:00"/>
    <d v="1899-12-30T09:35:00"/>
    <x v="0"/>
    <s v="Back Pain"/>
    <s v="Mood Swings"/>
    <x v="2"/>
    <n v="63"/>
    <x v="1"/>
    <x v="2"/>
    <x v="1"/>
    <x v="1"/>
    <x v="0"/>
    <n v="25"/>
    <x v="1"/>
  </r>
  <r>
    <x v="1433"/>
    <s v="Vere Reubbens"/>
    <x v="0"/>
    <d v="1999-09-25T00:00:00"/>
    <d v="2024-02-02T00:00:00"/>
    <d v="1899-12-30T14:42:00"/>
    <x v="1"/>
    <s v="Fatigue"/>
    <s v="Irritability"/>
    <x v="3"/>
    <n v="70"/>
    <x v="2"/>
    <x v="2"/>
    <x v="1"/>
    <x v="0"/>
    <x v="0"/>
    <n v="25"/>
    <x v="1"/>
  </r>
  <r>
    <x v="1434"/>
    <s v="Nelson Tommei"/>
    <x v="1"/>
    <d v="1962-07-11T00:00:00"/>
    <d v="2024-05-23T00:00:00"/>
    <d v="1899-12-30T14:36:00"/>
    <x v="3"/>
    <s v="Insomnia"/>
    <s v="Irritability"/>
    <x v="5"/>
    <n v="14"/>
    <x v="0"/>
    <x v="0"/>
    <x v="1"/>
    <x v="0"/>
    <x v="0"/>
    <n v="62"/>
    <x v="2"/>
  </r>
  <r>
    <x v="1435"/>
    <s v="Elizabet Champion"/>
    <x v="0"/>
    <d v="1985-08-25T00:00:00"/>
    <d v="2024-01-16T00:00:00"/>
    <d v="1899-12-30T13:27:00"/>
    <x v="3"/>
    <s v="High Blood Pressure"/>
    <s v="Depression"/>
    <x v="1"/>
    <n v="70"/>
    <x v="0"/>
    <x v="0"/>
    <x v="1"/>
    <x v="0"/>
    <x v="0"/>
    <n v="39"/>
    <x v="0"/>
  </r>
  <r>
    <x v="1436"/>
    <s v="Elfrieda Withey"/>
    <x v="0"/>
    <d v="1991-04-30T00:00:00"/>
    <d v="2024-04-25T00:00:00"/>
    <d v="1899-12-30T19:36:00"/>
    <x v="0"/>
    <s v="Back Pain"/>
    <s v="Mood Swings"/>
    <x v="3"/>
    <n v="91"/>
    <x v="0"/>
    <x v="0"/>
    <x v="1"/>
    <x v="0"/>
    <x v="0"/>
    <n v="33"/>
    <x v="1"/>
  </r>
  <r>
    <x v="1437"/>
    <s v="Gaylor Glave"/>
    <x v="1"/>
    <d v="1956-08-14T00:00:00"/>
    <d v="2024-03-02T00:00:00"/>
    <d v="1899-12-30T08:29:00"/>
    <x v="1"/>
    <s v="Loss of Appetite"/>
    <s v="Anxiety"/>
    <x v="6"/>
    <n v="98"/>
    <x v="2"/>
    <x v="0"/>
    <x v="0"/>
    <x v="0"/>
    <x v="0"/>
    <n v="68"/>
    <x v="2"/>
  </r>
  <r>
    <x v="1438"/>
    <s v="Woodie Frontczak"/>
    <x v="1"/>
    <d v="1996-04-06T00:00:00"/>
    <d v="2024-02-25T00:00:00"/>
    <d v="1899-12-30T08:52:00"/>
    <x v="2"/>
    <s v="Insomnia"/>
    <s v="Anxiety"/>
    <x v="2"/>
    <n v="154"/>
    <x v="2"/>
    <x v="1"/>
    <x v="0"/>
    <x v="0"/>
    <x v="0"/>
    <n v="28"/>
    <x v="1"/>
  </r>
  <r>
    <x v="1439"/>
    <s v="Leda Nisot"/>
    <x v="0"/>
    <d v="1996-05-26T00:00:00"/>
    <d v="2024-06-10T00:00:00"/>
    <d v="1899-12-30T18:39:00"/>
    <x v="3"/>
    <s v="Back Pain"/>
    <s v="Mood Swings"/>
    <x v="2"/>
    <n v="112"/>
    <x v="2"/>
    <x v="0"/>
    <x v="2"/>
    <x v="0"/>
    <x v="0"/>
    <n v="28"/>
    <x v="1"/>
  </r>
  <r>
    <x v="1440"/>
    <s v="Dorothee Keasey"/>
    <x v="0"/>
    <d v="1980-08-06T00:00:00"/>
    <d v="2024-06-09T00:00:00"/>
    <d v="1899-12-30T17:45:00"/>
    <x v="2"/>
    <s v="Back Pain"/>
    <s v="Stress"/>
    <x v="2"/>
    <n v="168"/>
    <x v="0"/>
    <x v="1"/>
    <x v="0"/>
    <x v="0"/>
    <x v="0"/>
    <n v="44"/>
    <x v="0"/>
  </r>
  <r>
    <x v="1441"/>
    <s v="Jamima Kedward"/>
    <x v="0"/>
    <d v="1998-11-14T00:00:00"/>
    <d v="2024-04-12T00:00:00"/>
    <d v="1899-12-30T08:22:00"/>
    <x v="0"/>
    <s v="Insomnia"/>
    <s v="Anxiety"/>
    <x v="5"/>
    <n v="161"/>
    <x v="0"/>
    <x v="1"/>
    <x v="1"/>
    <x v="0"/>
    <x v="0"/>
    <n v="26"/>
    <x v="1"/>
  </r>
  <r>
    <x v="1442"/>
    <s v="Annmarie Britt"/>
    <x v="0"/>
    <d v="1999-01-18T00:00:00"/>
    <d v="2024-05-14T00:00:00"/>
    <d v="1899-12-30T09:11:00"/>
    <x v="3"/>
    <s v="Fatigue"/>
    <s v="Depression"/>
    <x v="5"/>
    <n v="175"/>
    <x v="2"/>
    <x v="1"/>
    <x v="2"/>
    <x v="0"/>
    <x v="0"/>
    <n v="26"/>
    <x v="1"/>
  </r>
  <r>
    <x v="1443"/>
    <s v="Maison Soggee"/>
    <x v="1"/>
    <d v="2004-11-23T00:00:00"/>
    <d v="2024-02-29T00:00:00"/>
    <d v="1899-12-30T08:10:00"/>
    <x v="3"/>
    <s v="Headache"/>
    <s v="Depression"/>
    <x v="3"/>
    <n v="161"/>
    <x v="2"/>
    <x v="0"/>
    <x v="1"/>
    <x v="1"/>
    <x v="0"/>
    <n v="20"/>
    <x v="1"/>
  </r>
  <r>
    <x v="1444"/>
    <s v="Clarey Cracknall"/>
    <x v="0"/>
    <d v="1989-07-30T00:00:00"/>
    <d v="2024-06-14T00:00:00"/>
    <d v="1899-12-30T13:20:00"/>
    <x v="1"/>
    <s v="Insomnia"/>
    <s v="Stress"/>
    <x v="1"/>
    <n v="63"/>
    <x v="1"/>
    <x v="0"/>
    <x v="0"/>
    <x v="1"/>
    <x v="0"/>
    <n v="35"/>
    <x v="0"/>
  </r>
  <r>
    <x v="1445"/>
    <s v="Roze Lefeaver"/>
    <x v="0"/>
    <d v="1991-10-20T00:00:00"/>
    <d v="2024-01-27T00:00:00"/>
    <d v="1899-12-30T18:12:00"/>
    <x v="3"/>
    <s v="Fatigue"/>
    <s v="Mood Swings"/>
    <x v="0"/>
    <n v="35"/>
    <x v="2"/>
    <x v="1"/>
    <x v="0"/>
    <x v="1"/>
    <x v="0"/>
    <n v="33"/>
    <x v="1"/>
  </r>
  <r>
    <x v="1446"/>
    <s v="Marilee Moughtin"/>
    <x v="0"/>
    <d v="1991-12-25T00:00:00"/>
    <d v="2024-03-02T00:00:00"/>
    <d v="1899-12-30T09:47:00"/>
    <x v="1"/>
    <s v="Fatigue"/>
    <s v="Anxiety"/>
    <x v="0"/>
    <n v="133"/>
    <x v="0"/>
    <x v="0"/>
    <x v="1"/>
    <x v="0"/>
    <x v="0"/>
    <n v="33"/>
    <x v="1"/>
  </r>
  <r>
    <x v="1447"/>
    <s v="Adriane Tooker"/>
    <x v="0"/>
    <d v="1986-09-20T00:00:00"/>
    <d v="2024-04-07T00:00:00"/>
    <d v="1899-12-30T14:40:00"/>
    <x v="3"/>
    <s v="Back Pain"/>
    <s v="Depression"/>
    <x v="0"/>
    <n v="91"/>
    <x v="1"/>
    <x v="1"/>
    <x v="2"/>
    <x v="1"/>
    <x v="0"/>
    <n v="38"/>
    <x v="0"/>
  </r>
  <r>
    <x v="1448"/>
    <s v="Jayne Inde"/>
    <x v="0"/>
    <d v="2002-01-07T00:00:00"/>
    <d v="2024-01-29T00:00:00"/>
    <d v="1899-12-30T14:10:00"/>
    <x v="5"/>
    <s v="High Blood Pressure"/>
    <s v="Stress"/>
    <x v="0"/>
    <n v="84"/>
    <x v="1"/>
    <x v="0"/>
    <x v="1"/>
    <x v="1"/>
    <x v="0"/>
    <n v="23"/>
    <x v="1"/>
  </r>
  <r>
    <x v="1449"/>
    <s v="Gerhardine Hawking"/>
    <x v="0"/>
    <d v="2003-08-13T00:00:00"/>
    <d v="2024-03-07T00:00:00"/>
    <d v="1899-12-30T19:50:00"/>
    <x v="0"/>
    <s v="High Blood Pressure"/>
    <s v="Anxiety"/>
    <x v="5"/>
    <n v="154"/>
    <x v="0"/>
    <x v="0"/>
    <x v="1"/>
    <x v="0"/>
    <x v="0"/>
    <n v="21"/>
    <x v="1"/>
  </r>
  <r>
    <x v="1450"/>
    <s v="Claiborn di Rocca"/>
    <x v="1"/>
    <d v="2005-05-22T00:00:00"/>
    <d v="2024-01-30T00:00:00"/>
    <d v="1899-12-30T13:46:00"/>
    <x v="0"/>
    <s v="Insomnia"/>
    <s v="Anxiety"/>
    <x v="3"/>
    <n v="70"/>
    <x v="2"/>
    <x v="2"/>
    <x v="1"/>
    <x v="1"/>
    <x v="0"/>
    <n v="19"/>
    <x v="1"/>
  </r>
  <r>
    <x v="1451"/>
    <s v="Job Jordeson"/>
    <x v="1"/>
    <d v="1953-03-14T00:00:00"/>
    <d v="2024-02-05T00:00:00"/>
    <d v="1899-12-30T08:28:00"/>
    <x v="2"/>
    <s v="Insomnia"/>
    <s v="Fear"/>
    <x v="5"/>
    <n v="126"/>
    <x v="0"/>
    <x v="1"/>
    <x v="0"/>
    <x v="0"/>
    <x v="0"/>
    <n v="71"/>
    <x v="2"/>
  </r>
  <r>
    <x v="1452"/>
    <s v="Shirlene Jurasek"/>
    <x v="0"/>
    <d v="2004-08-02T00:00:00"/>
    <d v="2024-06-23T00:00:00"/>
    <d v="1899-12-30T19:05:00"/>
    <x v="1"/>
    <s v="Fatigue"/>
    <s v="Irritability"/>
    <x v="1"/>
    <n v="35"/>
    <x v="2"/>
    <x v="1"/>
    <x v="0"/>
    <x v="1"/>
    <x v="0"/>
    <n v="20"/>
    <x v="1"/>
  </r>
  <r>
    <x v="1453"/>
    <s v="Lukas Jenoure"/>
    <x v="1"/>
    <d v="1992-02-28T00:00:00"/>
    <d v="2024-06-21T00:00:00"/>
    <d v="1899-12-30T14:24:00"/>
    <x v="0"/>
    <s v="Insomnia"/>
    <s v="Anxiety"/>
    <x v="1"/>
    <n v="168"/>
    <x v="0"/>
    <x v="1"/>
    <x v="0"/>
    <x v="0"/>
    <x v="0"/>
    <n v="32"/>
    <x v="1"/>
  </r>
  <r>
    <x v="1454"/>
    <s v="Sibeal Niven"/>
    <x v="0"/>
    <d v="1996-01-27T00:00:00"/>
    <d v="2024-03-29T00:00:00"/>
    <d v="1899-12-30T08:33:00"/>
    <x v="3"/>
    <s v="Fatigue"/>
    <s v="Mood Swings"/>
    <x v="1"/>
    <n v="154"/>
    <x v="0"/>
    <x v="2"/>
    <x v="2"/>
    <x v="0"/>
    <x v="0"/>
    <n v="29"/>
    <x v="1"/>
  </r>
  <r>
    <x v="1455"/>
    <s v="Anjanette Dilke"/>
    <x v="0"/>
    <d v="2000-01-08T00:00:00"/>
    <d v="2024-06-02T00:00:00"/>
    <d v="1899-12-30T09:22:00"/>
    <x v="1"/>
    <s v="Fatigue"/>
    <s v="Anxiety"/>
    <x v="1"/>
    <n v="133"/>
    <x v="2"/>
    <x v="1"/>
    <x v="1"/>
    <x v="0"/>
    <x v="0"/>
    <n v="25"/>
    <x v="1"/>
  </r>
  <r>
    <x v="1456"/>
    <s v="Katuscha Stowell"/>
    <x v="0"/>
    <d v="2004-08-09T00:00:00"/>
    <d v="2024-06-10T00:00:00"/>
    <d v="1899-12-30T14:45:00"/>
    <x v="0"/>
    <s v="Back Pain"/>
    <s v="Anxiety"/>
    <x v="1"/>
    <n v="7"/>
    <x v="0"/>
    <x v="1"/>
    <x v="0"/>
    <x v="0"/>
    <x v="0"/>
    <n v="20"/>
    <x v="1"/>
  </r>
  <r>
    <x v="1457"/>
    <s v="Jacklin Butterly"/>
    <x v="0"/>
    <d v="1981-01-09T00:00:00"/>
    <d v="2024-03-29T00:00:00"/>
    <d v="1899-12-30T09:55:00"/>
    <x v="3"/>
    <s v="Fatigue"/>
    <s v="Depression"/>
    <x v="3"/>
    <n v="105"/>
    <x v="0"/>
    <x v="1"/>
    <x v="1"/>
    <x v="0"/>
    <x v="0"/>
    <n v="44"/>
    <x v="0"/>
  </r>
  <r>
    <x v="1458"/>
    <s v="Nolan Gawthorpe"/>
    <x v="1"/>
    <d v="1990-07-14T00:00:00"/>
    <d v="2024-01-21T00:00:00"/>
    <d v="1899-12-30T13:26:00"/>
    <x v="0"/>
    <s v="Insomnia"/>
    <s v="Irritability"/>
    <x v="3"/>
    <n v="63"/>
    <x v="0"/>
    <x v="0"/>
    <x v="2"/>
    <x v="0"/>
    <x v="0"/>
    <n v="34"/>
    <x v="1"/>
  </r>
  <r>
    <x v="1459"/>
    <s v="Jareb Collerd"/>
    <x v="1"/>
    <d v="1966-05-03T00:00:00"/>
    <d v="2024-03-22T00:00:00"/>
    <d v="1899-12-30T08:40:00"/>
    <x v="0"/>
    <s v="Insomnia"/>
    <s v="Depression"/>
    <x v="3"/>
    <n v="161"/>
    <x v="0"/>
    <x v="0"/>
    <x v="1"/>
    <x v="0"/>
    <x v="0"/>
    <n v="58"/>
    <x v="0"/>
  </r>
  <r>
    <x v="1460"/>
    <s v="Waldon Yearby"/>
    <x v="1"/>
    <d v="2005-06-21T00:00:00"/>
    <d v="2024-05-02T00:00:00"/>
    <d v="1899-12-30T14:08:00"/>
    <x v="3"/>
    <s v="Back Pain"/>
    <s v="Depression"/>
    <x v="0"/>
    <n v="77"/>
    <x v="1"/>
    <x v="1"/>
    <x v="1"/>
    <x v="1"/>
    <x v="0"/>
    <n v="19"/>
    <x v="1"/>
  </r>
  <r>
    <x v="1461"/>
    <s v="Yurik Creavan"/>
    <x v="1"/>
    <d v="2002-10-21T00:00:00"/>
    <d v="2024-05-17T00:00:00"/>
    <d v="1899-12-30T17:07:00"/>
    <x v="2"/>
    <s v="Insomnia"/>
    <s v="Irritability"/>
    <x v="5"/>
    <n v="35"/>
    <x v="0"/>
    <x v="1"/>
    <x v="0"/>
    <x v="0"/>
    <x v="0"/>
    <n v="22"/>
    <x v="1"/>
  </r>
  <r>
    <x v="1462"/>
    <s v="Merle Clarricoates"/>
    <x v="1"/>
    <d v="2005-01-19T00:00:00"/>
    <d v="2024-06-19T00:00:00"/>
    <d v="1899-12-30T10:59:00"/>
    <x v="2"/>
    <s v="High Blood Pressure"/>
    <s v="Anxiety"/>
    <x v="5"/>
    <n v="49"/>
    <x v="1"/>
    <x v="0"/>
    <x v="1"/>
    <x v="1"/>
    <x v="0"/>
    <n v="20"/>
    <x v="1"/>
  </r>
  <r>
    <x v="1463"/>
    <s v="Shem Moncarr"/>
    <x v="1"/>
    <d v="1980-05-19T00:00:00"/>
    <d v="2024-02-21T00:00:00"/>
    <d v="1899-12-30T09:55:00"/>
    <x v="1"/>
    <s v="High Blood Pressure"/>
    <s v="Stress"/>
    <x v="5"/>
    <n v="168"/>
    <x v="0"/>
    <x v="2"/>
    <x v="1"/>
    <x v="0"/>
    <x v="0"/>
    <n v="44"/>
    <x v="0"/>
  </r>
  <r>
    <x v="1464"/>
    <s v="Vincent Hubeaux"/>
    <x v="1"/>
    <d v="1996-06-19T00:00:00"/>
    <d v="2024-05-15T00:00:00"/>
    <d v="1899-12-30T13:21:00"/>
    <x v="1"/>
    <s v="Headache"/>
    <s v="Stress"/>
    <x v="3"/>
    <n v="140"/>
    <x v="1"/>
    <x v="0"/>
    <x v="1"/>
    <x v="0"/>
    <x v="0"/>
    <n v="28"/>
    <x v="1"/>
  </r>
  <r>
    <x v="1465"/>
    <s v="Madison Yoskowitz"/>
    <x v="1"/>
    <d v="2004-08-28T00:00:00"/>
    <d v="2024-06-19T00:00:00"/>
    <d v="1899-12-30T16:39:00"/>
    <x v="0"/>
    <s v="Fatigue"/>
    <s v="Mood Swings"/>
    <x v="1"/>
    <n v="98"/>
    <x v="2"/>
    <x v="0"/>
    <x v="2"/>
    <x v="0"/>
    <x v="0"/>
    <n v="20"/>
    <x v="1"/>
  </r>
  <r>
    <x v="1466"/>
    <s v="Carly Wakeham"/>
    <x v="1"/>
    <d v="1952-02-27T00:00:00"/>
    <d v="2024-02-28T00:00:00"/>
    <d v="1899-12-30T08:53:00"/>
    <x v="0"/>
    <s v="Arthritis"/>
    <s v="Depression"/>
    <x v="9"/>
    <n v="147"/>
    <x v="0"/>
    <x v="0"/>
    <x v="1"/>
    <x v="0"/>
    <x v="0"/>
    <n v="72"/>
    <x v="2"/>
  </r>
  <r>
    <x v="1467"/>
    <s v="Gallagher Leppingwell"/>
    <x v="1"/>
    <d v="1983-09-19T00:00:00"/>
    <d v="2024-04-16T00:00:00"/>
    <d v="1899-12-30T15:42:00"/>
    <x v="5"/>
    <s v="Fatigue"/>
    <s v="Anxiety"/>
    <x v="2"/>
    <n v="7"/>
    <x v="0"/>
    <x v="1"/>
    <x v="0"/>
    <x v="0"/>
    <x v="0"/>
    <n v="41"/>
    <x v="0"/>
  </r>
  <r>
    <x v="1468"/>
    <s v="Paola Lillecrop"/>
    <x v="0"/>
    <d v="1991-02-12T00:00:00"/>
    <d v="2024-04-04T00:00:00"/>
    <d v="1899-12-30T08:22:00"/>
    <x v="0"/>
    <s v="Fatigue"/>
    <s v="Depression"/>
    <x v="0"/>
    <n v="56"/>
    <x v="2"/>
    <x v="0"/>
    <x v="1"/>
    <x v="1"/>
    <x v="0"/>
    <n v="34"/>
    <x v="1"/>
  </r>
  <r>
    <x v="1469"/>
    <s v="Torin Pinnock"/>
    <x v="1"/>
    <d v="1987-01-05T00:00:00"/>
    <d v="2024-01-22T00:00:00"/>
    <d v="1899-12-30T14:00:00"/>
    <x v="5"/>
    <s v="Headache"/>
    <s v="Stress"/>
    <x v="0"/>
    <n v="98"/>
    <x v="2"/>
    <x v="1"/>
    <x v="0"/>
    <x v="1"/>
    <x v="0"/>
    <n v="38"/>
    <x v="0"/>
  </r>
  <r>
    <x v="1470"/>
    <s v="Aubine Semonin"/>
    <x v="0"/>
    <d v="1990-09-14T00:00:00"/>
    <d v="2024-02-28T00:00:00"/>
    <d v="1899-12-30T18:35:00"/>
    <x v="0"/>
    <s v="High Blood Pressure"/>
    <s v="Irritability"/>
    <x v="2"/>
    <n v="14"/>
    <x v="0"/>
    <x v="1"/>
    <x v="0"/>
    <x v="0"/>
    <x v="0"/>
    <n v="34"/>
    <x v="1"/>
  </r>
  <r>
    <x v="1471"/>
    <s v="Anna-diana Danaher"/>
    <x v="0"/>
    <d v="1974-08-25T00:00:00"/>
    <d v="2024-06-18T00:00:00"/>
    <d v="1899-12-30T19:22:00"/>
    <x v="0"/>
    <s v="Back Pain"/>
    <s v="Stress"/>
    <x v="1"/>
    <n v="56"/>
    <x v="1"/>
    <x v="2"/>
    <x v="0"/>
    <x v="1"/>
    <x v="0"/>
    <n v="50"/>
    <x v="0"/>
  </r>
  <r>
    <x v="1472"/>
    <s v="Gregor Wattam"/>
    <x v="1"/>
    <d v="2000-07-06T00:00:00"/>
    <d v="2024-03-31T00:00:00"/>
    <d v="1899-12-30T10:14:00"/>
    <x v="0"/>
    <s v="Fatigue"/>
    <s v="Anxiety"/>
    <x v="0"/>
    <n v="147"/>
    <x v="2"/>
    <x v="0"/>
    <x v="0"/>
    <x v="1"/>
    <x v="0"/>
    <n v="24"/>
    <x v="1"/>
  </r>
  <r>
    <x v="1473"/>
    <s v="Kizzee Hargess"/>
    <x v="0"/>
    <d v="2000-12-23T00:00:00"/>
    <d v="2024-06-05T00:00:00"/>
    <d v="1899-12-30T10:01:00"/>
    <x v="1"/>
    <s v="Headache"/>
    <s v="Depression"/>
    <x v="0"/>
    <n v="91"/>
    <x v="1"/>
    <x v="0"/>
    <x v="2"/>
    <x v="1"/>
    <x v="0"/>
    <n v="24"/>
    <x v="1"/>
  </r>
  <r>
    <x v="1474"/>
    <s v="Chantal Aspell"/>
    <x v="0"/>
    <d v="1997-03-01T00:00:00"/>
    <d v="2024-01-04T00:00:00"/>
    <d v="1899-12-30T09:14:00"/>
    <x v="0"/>
    <s v="Back Pain"/>
    <s v="Irritability"/>
    <x v="3"/>
    <n v="98"/>
    <x v="2"/>
    <x v="1"/>
    <x v="1"/>
    <x v="1"/>
    <x v="0"/>
    <n v="27"/>
    <x v="1"/>
  </r>
  <r>
    <x v="1475"/>
    <s v="Korney Burnhams"/>
    <x v="0"/>
    <d v="1990-03-14T00:00:00"/>
    <d v="2024-01-11T00:00:00"/>
    <d v="1899-12-30T11:41:00"/>
    <x v="3"/>
    <s v="Back Pain"/>
    <s v="Anxiety"/>
    <x v="3"/>
    <n v="168"/>
    <x v="1"/>
    <x v="0"/>
    <x v="1"/>
    <x v="0"/>
    <x v="0"/>
    <n v="34"/>
    <x v="1"/>
  </r>
  <r>
    <x v="1476"/>
    <s v="Wakefield Rens"/>
    <x v="1"/>
    <d v="2006-04-27T00:00:00"/>
    <d v="2024-04-10T00:00:00"/>
    <d v="1899-12-30T08:56:00"/>
    <x v="1"/>
    <s v="Insomnia"/>
    <s v="Mood Swings"/>
    <x v="2"/>
    <n v="98"/>
    <x v="2"/>
    <x v="0"/>
    <x v="0"/>
    <x v="0"/>
    <x v="0"/>
    <n v="18"/>
    <x v="1"/>
  </r>
  <r>
    <x v="1477"/>
    <s v="Kele Pelling"/>
    <x v="1"/>
    <d v="2002-11-24T00:00:00"/>
    <d v="2024-02-10T00:00:00"/>
    <d v="1899-12-30T14:39:00"/>
    <x v="5"/>
    <s v="Fatigue"/>
    <s v="Depression"/>
    <x v="1"/>
    <n v="28"/>
    <x v="2"/>
    <x v="0"/>
    <x v="2"/>
    <x v="1"/>
    <x v="0"/>
    <n v="22"/>
    <x v="1"/>
  </r>
  <r>
    <x v="1478"/>
    <s v="Nils Minthorpe"/>
    <x v="1"/>
    <d v="1962-08-26T00:00:00"/>
    <d v="2024-05-10T00:00:00"/>
    <d v="1899-12-30T08:06:00"/>
    <x v="0"/>
    <s v="Back Pain"/>
    <s v="Irritability"/>
    <x v="5"/>
    <n v="84"/>
    <x v="2"/>
    <x v="1"/>
    <x v="0"/>
    <x v="0"/>
    <x v="0"/>
    <n v="62"/>
    <x v="2"/>
  </r>
  <r>
    <x v="1479"/>
    <s v="Isidro Rentelll"/>
    <x v="1"/>
    <d v="1995-05-29T00:00:00"/>
    <d v="2024-01-01T00:00:00"/>
    <d v="1899-12-30T08:58:00"/>
    <x v="5"/>
    <s v="Back Pain"/>
    <s v="Stress"/>
    <x v="1"/>
    <n v="42"/>
    <x v="0"/>
    <x v="0"/>
    <x v="0"/>
    <x v="1"/>
    <x v="0"/>
    <n v="29"/>
    <x v="1"/>
  </r>
  <r>
    <x v="1480"/>
    <s v="Duff Prime"/>
    <x v="1"/>
    <d v="1974-07-16T00:00:00"/>
    <d v="2024-03-13T00:00:00"/>
    <d v="1899-12-30T12:02:00"/>
    <x v="0"/>
    <s v="Insomnia"/>
    <s v="Anxiety"/>
    <x v="1"/>
    <n v="42"/>
    <x v="2"/>
    <x v="0"/>
    <x v="0"/>
    <x v="0"/>
    <x v="0"/>
    <n v="50"/>
    <x v="0"/>
  </r>
  <r>
    <x v="1481"/>
    <s v="Desirae Chander"/>
    <x v="0"/>
    <d v="2003-05-04T00:00:00"/>
    <d v="2024-04-07T00:00:00"/>
    <d v="1899-12-30T11:39:00"/>
    <x v="0"/>
    <s v="Back Pain"/>
    <s v="Depression"/>
    <x v="1"/>
    <n v="35"/>
    <x v="2"/>
    <x v="2"/>
    <x v="0"/>
    <x v="0"/>
    <x v="0"/>
    <n v="21"/>
    <x v="1"/>
  </r>
  <r>
    <x v="1482"/>
    <s v="Sherm Righy"/>
    <x v="1"/>
    <d v="2004-08-16T00:00:00"/>
    <d v="2024-06-20T00:00:00"/>
    <d v="1899-12-30T08:11:00"/>
    <x v="2"/>
    <s v="Insomnia"/>
    <s v="Mood Swings"/>
    <x v="0"/>
    <n v="70"/>
    <x v="2"/>
    <x v="1"/>
    <x v="2"/>
    <x v="1"/>
    <x v="0"/>
    <n v="20"/>
    <x v="1"/>
  </r>
  <r>
    <x v="1483"/>
    <s v="Kippie Hunday"/>
    <x v="1"/>
    <d v="1990-01-19T00:00:00"/>
    <d v="2024-03-18T00:00:00"/>
    <d v="1899-12-30T16:47:00"/>
    <x v="1"/>
    <s v="High Blood Pressure"/>
    <s v="Anxiety"/>
    <x v="3"/>
    <n v="28"/>
    <x v="0"/>
    <x v="2"/>
    <x v="2"/>
    <x v="0"/>
    <x v="0"/>
    <n v="35"/>
    <x v="0"/>
  </r>
  <r>
    <x v="1484"/>
    <s v="Vincenz Tratton"/>
    <x v="1"/>
    <d v="1948-09-12T00:00:00"/>
    <d v="2024-02-10T00:00:00"/>
    <d v="1899-12-30T09:49:00"/>
    <x v="2"/>
    <s v="Insomnia"/>
    <s v="Loneliness"/>
    <x v="4"/>
    <n v="21"/>
    <x v="1"/>
    <x v="0"/>
    <x v="1"/>
    <x v="0"/>
    <x v="0"/>
    <n v="76"/>
    <x v="2"/>
  </r>
  <r>
    <x v="1485"/>
    <s v="Magdalena Greenhough"/>
    <x v="0"/>
    <d v="2001-04-08T00:00:00"/>
    <d v="2024-01-30T00:00:00"/>
    <d v="1899-12-30T15:56:00"/>
    <x v="3"/>
    <s v="High Blood Pressure"/>
    <s v="Stress"/>
    <x v="3"/>
    <n v="154"/>
    <x v="2"/>
    <x v="0"/>
    <x v="2"/>
    <x v="0"/>
    <x v="0"/>
    <n v="23"/>
    <x v="1"/>
  </r>
  <r>
    <x v="1486"/>
    <s v="Adriano Kyte"/>
    <x v="1"/>
    <d v="2004-04-29T00:00:00"/>
    <d v="2024-01-23T00:00:00"/>
    <d v="1899-12-30T08:14:00"/>
    <x v="5"/>
    <s v="Fatigue"/>
    <s v="Depression"/>
    <x v="0"/>
    <n v="63"/>
    <x v="0"/>
    <x v="2"/>
    <x v="1"/>
    <x v="0"/>
    <x v="0"/>
    <n v="20"/>
    <x v="1"/>
  </r>
  <r>
    <x v="1487"/>
    <s v="Consolata Savatier"/>
    <x v="0"/>
    <d v="2001-12-20T00:00:00"/>
    <d v="2024-05-01T00:00:00"/>
    <d v="1899-12-30T09:13:00"/>
    <x v="0"/>
    <s v="Back Pain"/>
    <s v="Irritability"/>
    <x v="1"/>
    <n v="140"/>
    <x v="2"/>
    <x v="1"/>
    <x v="1"/>
    <x v="1"/>
    <x v="0"/>
    <n v="23"/>
    <x v="1"/>
  </r>
  <r>
    <x v="1488"/>
    <s v="Tedi Brodeur"/>
    <x v="0"/>
    <d v="2005-11-27T00:00:00"/>
    <d v="2024-01-02T00:00:00"/>
    <d v="1899-12-30T09:00:00"/>
    <x v="0"/>
    <s v="Fatigue"/>
    <s v="Anxiety"/>
    <x v="3"/>
    <n v="42"/>
    <x v="0"/>
    <x v="1"/>
    <x v="0"/>
    <x v="0"/>
    <x v="0"/>
    <n v="19"/>
    <x v="1"/>
  </r>
  <r>
    <x v="1489"/>
    <s v="Dar Stower"/>
    <x v="1"/>
    <d v="1990-09-12T00:00:00"/>
    <d v="2024-02-29T00:00:00"/>
    <d v="1899-12-30T14:35:00"/>
    <x v="1"/>
    <s v="Back Pain"/>
    <s v="Anxiety"/>
    <x v="2"/>
    <n v="182"/>
    <x v="2"/>
    <x v="0"/>
    <x v="0"/>
    <x v="0"/>
    <x v="0"/>
    <n v="34"/>
    <x v="1"/>
  </r>
  <r>
    <x v="1490"/>
    <s v="Meyer Douce"/>
    <x v="1"/>
    <d v="2002-04-28T00:00:00"/>
    <d v="2024-03-24T00:00:00"/>
    <d v="1899-12-30T08:38:00"/>
    <x v="5"/>
    <s v="High Blood Pressure"/>
    <s v="Stress"/>
    <x v="2"/>
    <n v="112"/>
    <x v="2"/>
    <x v="0"/>
    <x v="1"/>
    <x v="1"/>
    <x v="0"/>
    <n v="22"/>
    <x v="1"/>
  </r>
  <r>
    <x v="1491"/>
    <s v="Even Bellefant"/>
    <x v="1"/>
    <d v="1959-03-08T00:00:00"/>
    <d v="2024-05-06T00:00:00"/>
    <d v="1899-12-30T10:38:00"/>
    <x v="2"/>
    <s v="Fatigue"/>
    <s v="Fear"/>
    <x v="4"/>
    <n v="28"/>
    <x v="2"/>
    <x v="2"/>
    <x v="1"/>
    <x v="1"/>
    <x v="0"/>
    <n v="65"/>
    <x v="2"/>
  </r>
  <r>
    <x v="1492"/>
    <s v="Fawnia Rate"/>
    <x v="0"/>
    <d v="1999-04-17T00:00:00"/>
    <d v="2024-05-02T00:00:00"/>
    <d v="1899-12-30T14:24:00"/>
    <x v="2"/>
    <s v="Insomnia"/>
    <s v="Anxiety"/>
    <x v="3"/>
    <n v="14"/>
    <x v="1"/>
    <x v="2"/>
    <x v="1"/>
    <x v="1"/>
    <x v="0"/>
    <n v="25"/>
    <x v="1"/>
  </r>
  <r>
    <x v="1493"/>
    <s v="Toddy Nathon"/>
    <x v="1"/>
    <d v="1981-12-23T00:00:00"/>
    <d v="2024-04-06T00:00:00"/>
    <d v="1899-12-30T17:28:00"/>
    <x v="3"/>
    <s v="Back Pain"/>
    <s v="Mood Swings"/>
    <x v="3"/>
    <n v="28"/>
    <x v="0"/>
    <x v="1"/>
    <x v="0"/>
    <x v="0"/>
    <x v="0"/>
    <n v="43"/>
    <x v="0"/>
  </r>
  <r>
    <x v="1494"/>
    <s v="Cherida Bellin"/>
    <x v="0"/>
    <d v="2004-01-01T00:00:00"/>
    <d v="2024-01-09T00:00:00"/>
    <d v="1899-12-30T19:57:00"/>
    <x v="0"/>
    <s v="Fatigue"/>
    <s v="Mood Swings"/>
    <x v="1"/>
    <n v="35"/>
    <x v="2"/>
    <x v="0"/>
    <x v="1"/>
    <x v="1"/>
    <x v="0"/>
    <n v="21"/>
    <x v="1"/>
  </r>
  <r>
    <x v="1495"/>
    <s v="Tann Le Marchand"/>
    <x v="1"/>
    <d v="1984-01-27T00:00:00"/>
    <d v="2024-02-06T00:00:00"/>
    <d v="1899-12-30T18:55:00"/>
    <x v="0"/>
    <s v="Headache"/>
    <s v="Irritability"/>
    <x v="2"/>
    <n v="49"/>
    <x v="0"/>
    <x v="2"/>
    <x v="0"/>
    <x v="0"/>
    <x v="0"/>
    <n v="41"/>
    <x v="0"/>
  </r>
  <r>
    <x v="1496"/>
    <s v="Harvey Camelli"/>
    <x v="1"/>
    <d v="1978-06-12T00:00:00"/>
    <d v="2024-05-15T00:00:00"/>
    <d v="1899-12-30T08:14:00"/>
    <x v="0"/>
    <s v="Insomnia"/>
    <s v="Anxiety"/>
    <x v="1"/>
    <n v="105"/>
    <x v="0"/>
    <x v="1"/>
    <x v="1"/>
    <x v="0"/>
    <x v="0"/>
    <n v="46"/>
    <x v="0"/>
  </r>
  <r>
    <x v="1497"/>
    <s v="Florinda Birdsey"/>
    <x v="0"/>
    <d v="1981-01-22T00:00:00"/>
    <d v="2024-03-04T00:00:00"/>
    <d v="1899-12-30T10:16:00"/>
    <x v="5"/>
    <s v="Back Pain"/>
    <s v="Depression"/>
    <x v="2"/>
    <n v="91"/>
    <x v="2"/>
    <x v="1"/>
    <x v="0"/>
    <x v="1"/>
    <x v="0"/>
    <n v="44"/>
    <x v="0"/>
  </r>
  <r>
    <x v="1498"/>
    <s v="Liane Clowney"/>
    <x v="0"/>
    <d v="2003-01-22T00:00:00"/>
    <d v="2024-05-06T00:00:00"/>
    <d v="1899-12-30T11:18:00"/>
    <x v="2"/>
    <s v="Insomnia"/>
    <s v="Stress"/>
    <x v="1"/>
    <n v="42"/>
    <x v="1"/>
    <x v="2"/>
    <x v="1"/>
    <x v="1"/>
    <x v="0"/>
    <n v="22"/>
    <x v="1"/>
  </r>
  <r>
    <x v="1499"/>
    <s v="Mel Petrusch"/>
    <x v="0"/>
    <d v="2005-10-16T00:00:00"/>
    <d v="2024-02-22T00:00:00"/>
    <d v="1899-12-30T09:46:00"/>
    <x v="3"/>
    <s v="Fatigue"/>
    <s v="Irritability"/>
    <x v="3"/>
    <n v="28"/>
    <x v="2"/>
    <x v="2"/>
    <x v="0"/>
    <x v="0"/>
    <x v="0"/>
    <n v="19"/>
    <x v="1"/>
  </r>
  <r>
    <x v="1500"/>
    <s v="Happy Galer"/>
    <x v="0"/>
    <d v="1999-05-21T00:00:00"/>
    <d v="2024-02-10T00:00:00"/>
    <d v="1899-12-30T10:40:00"/>
    <x v="5"/>
    <s v="Insomnia"/>
    <s v="Stress"/>
    <x v="0"/>
    <n v="182"/>
    <x v="0"/>
    <x v="2"/>
    <x v="0"/>
    <x v="0"/>
    <x v="0"/>
    <n v="25"/>
    <x v="1"/>
  </r>
  <r>
    <x v="1501"/>
    <s v="Ansley Conquest"/>
    <x v="0"/>
    <d v="2000-04-16T00:00:00"/>
    <d v="2024-04-10T00:00:00"/>
    <d v="1899-12-30T10:11:00"/>
    <x v="2"/>
    <s v="Fatigue"/>
    <s v="Anxiety"/>
    <x v="3"/>
    <n v="147"/>
    <x v="2"/>
    <x v="0"/>
    <x v="2"/>
    <x v="0"/>
    <x v="0"/>
    <n v="24"/>
    <x v="1"/>
  </r>
  <r>
    <x v="1502"/>
    <s v="Joana Ciani"/>
    <x v="0"/>
    <d v="1973-01-02T00:00:00"/>
    <d v="2024-01-26T00:00:00"/>
    <d v="1899-12-30T13:30:00"/>
    <x v="0"/>
    <s v="Headache"/>
    <s v="Mood Swings"/>
    <x v="2"/>
    <n v="154"/>
    <x v="1"/>
    <x v="0"/>
    <x v="1"/>
    <x v="1"/>
    <x v="1"/>
    <n v="52"/>
    <x v="0"/>
  </r>
  <r>
    <x v="1503"/>
    <s v="Guglielma Cluitt"/>
    <x v="0"/>
    <d v="1999-09-22T00:00:00"/>
    <d v="2024-01-09T00:00:00"/>
    <d v="1899-12-30T08:39:00"/>
    <x v="0"/>
    <s v="High Blood Pressure"/>
    <s v="Depression"/>
    <x v="5"/>
    <n v="175"/>
    <x v="0"/>
    <x v="2"/>
    <x v="0"/>
    <x v="0"/>
    <x v="0"/>
    <n v="25"/>
    <x v="1"/>
  </r>
  <r>
    <x v="1504"/>
    <s v="Crissie Chape"/>
    <x v="0"/>
    <d v="2000-02-17T00:00:00"/>
    <d v="2024-06-10T00:00:00"/>
    <d v="1899-12-30T18:07:00"/>
    <x v="1"/>
    <s v="Insomnia"/>
    <s v="Irritability"/>
    <x v="2"/>
    <n v="161"/>
    <x v="0"/>
    <x v="0"/>
    <x v="2"/>
    <x v="0"/>
    <x v="0"/>
    <n v="25"/>
    <x v="1"/>
  </r>
  <r>
    <x v="1505"/>
    <s v="Nap Blackeby"/>
    <x v="1"/>
    <d v="2002-12-22T00:00:00"/>
    <d v="2024-04-20T00:00:00"/>
    <d v="1899-12-30T08:21:00"/>
    <x v="2"/>
    <s v="Insomnia"/>
    <s v="Mood Swings"/>
    <x v="5"/>
    <n v="35"/>
    <x v="1"/>
    <x v="0"/>
    <x v="2"/>
    <x v="1"/>
    <x v="0"/>
    <n v="22"/>
    <x v="1"/>
  </r>
  <r>
    <x v="1506"/>
    <s v="Benjie Emmer"/>
    <x v="1"/>
    <d v="1971-07-08T00:00:00"/>
    <d v="2024-04-12T00:00:00"/>
    <d v="1899-12-30T08:16:00"/>
    <x v="1"/>
    <s v="Fatigue"/>
    <s v="Anxiety"/>
    <x v="3"/>
    <n v="14"/>
    <x v="0"/>
    <x v="1"/>
    <x v="1"/>
    <x v="0"/>
    <x v="0"/>
    <n v="53"/>
    <x v="0"/>
  </r>
  <r>
    <x v="1507"/>
    <s v="Tracee Bulbrook"/>
    <x v="0"/>
    <d v="1969-07-29T00:00:00"/>
    <d v="2024-06-02T00:00:00"/>
    <d v="1899-12-30T16:30:00"/>
    <x v="1"/>
    <s v="Fatigue"/>
    <s v="Mood Swings"/>
    <x v="1"/>
    <n v="14"/>
    <x v="0"/>
    <x v="2"/>
    <x v="2"/>
    <x v="0"/>
    <x v="0"/>
    <n v="55"/>
    <x v="0"/>
  </r>
  <r>
    <x v="1508"/>
    <s v="Teddie Shillan"/>
    <x v="0"/>
    <d v="1995-07-31T00:00:00"/>
    <d v="2024-02-12T00:00:00"/>
    <d v="1899-12-30T18:28:00"/>
    <x v="2"/>
    <s v="Back Pain"/>
    <s v="Depression"/>
    <x v="3"/>
    <n v="140"/>
    <x v="1"/>
    <x v="1"/>
    <x v="0"/>
    <x v="1"/>
    <x v="1"/>
    <n v="29"/>
    <x v="1"/>
  </r>
  <r>
    <x v="1509"/>
    <s v="Emilio Vidgeon"/>
    <x v="1"/>
    <d v="1973-07-10T00:00:00"/>
    <d v="2024-06-15T00:00:00"/>
    <d v="1899-12-30T08:42:00"/>
    <x v="0"/>
    <s v="Back Pain"/>
    <s v="Depression"/>
    <x v="0"/>
    <n v="7"/>
    <x v="0"/>
    <x v="2"/>
    <x v="0"/>
    <x v="0"/>
    <x v="0"/>
    <n v="51"/>
    <x v="0"/>
  </r>
  <r>
    <x v="1510"/>
    <s v="Durand Vase"/>
    <x v="1"/>
    <d v="2002-09-23T00:00:00"/>
    <d v="2024-01-16T00:00:00"/>
    <d v="1899-12-30T08:54:00"/>
    <x v="0"/>
    <s v="Insomnia"/>
    <s v="Irritability"/>
    <x v="0"/>
    <n v="105"/>
    <x v="1"/>
    <x v="1"/>
    <x v="0"/>
    <x v="0"/>
    <x v="0"/>
    <n v="22"/>
    <x v="1"/>
  </r>
  <r>
    <x v="1511"/>
    <s v="Gusella Bauman"/>
    <x v="0"/>
    <d v="2002-04-09T00:00:00"/>
    <d v="2024-05-23T00:00:00"/>
    <d v="1899-12-30T09:40:00"/>
    <x v="3"/>
    <s v="Back Pain"/>
    <s v="Mood Swings"/>
    <x v="1"/>
    <n v="14"/>
    <x v="1"/>
    <x v="2"/>
    <x v="2"/>
    <x v="1"/>
    <x v="0"/>
    <n v="22"/>
    <x v="1"/>
  </r>
  <r>
    <x v="1512"/>
    <s v="Kathleen Burder"/>
    <x v="0"/>
    <d v="1956-04-30T00:00:00"/>
    <d v="2024-01-19T00:00:00"/>
    <d v="1899-12-30T08:55:00"/>
    <x v="0"/>
    <s v="Loss of Appetite"/>
    <s v="Depression"/>
    <x v="9"/>
    <n v="182"/>
    <x v="2"/>
    <x v="2"/>
    <x v="1"/>
    <x v="0"/>
    <x v="0"/>
    <n v="68"/>
    <x v="2"/>
  </r>
  <r>
    <x v="1513"/>
    <s v="Ag Gimenez"/>
    <x v="0"/>
    <d v="1972-04-24T00:00:00"/>
    <d v="2024-04-06T00:00:00"/>
    <d v="1899-12-30T17:01:00"/>
    <x v="3"/>
    <s v="Headache"/>
    <s v="Depression"/>
    <x v="2"/>
    <n v="49"/>
    <x v="0"/>
    <x v="1"/>
    <x v="1"/>
    <x v="0"/>
    <x v="0"/>
    <n v="52"/>
    <x v="0"/>
  </r>
  <r>
    <x v="1514"/>
    <s v="Neala Cruces"/>
    <x v="0"/>
    <d v="1983-03-20T00:00:00"/>
    <d v="2024-02-01T00:00:00"/>
    <d v="1899-12-30T19:01:00"/>
    <x v="0"/>
    <s v="Insomnia"/>
    <s v="Mood Swings"/>
    <x v="5"/>
    <n v="175"/>
    <x v="0"/>
    <x v="2"/>
    <x v="1"/>
    <x v="0"/>
    <x v="0"/>
    <n v="41"/>
    <x v="0"/>
  </r>
  <r>
    <x v="1515"/>
    <s v="Karolina Pridding"/>
    <x v="0"/>
    <d v="2003-08-28T00:00:00"/>
    <d v="2024-04-03T00:00:00"/>
    <d v="1899-12-30T08:18:00"/>
    <x v="0"/>
    <s v="Headache"/>
    <s v="Anxiety"/>
    <x v="2"/>
    <n v="70"/>
    <x v="0"/>
    <x v="1"/>
    <x v="0"/>
    <x v="1"/>
    <x v="0"/>
    <n v="21"/>
    <x v="1"/>
  </r>
  <r>
    <x v="1516"/>
    <s v="Duffie Leyes"/>
    <x v="1"/>
    <d v="2000-01-26T00:00:00"/>
    <d v="2024-03-15T00:00:00"/>
    <d v="1899-12-30T13:33:00"/>
    <x v="3"/>
    <s v="Back Pain"/>
    <s v="Stress"/>
    <x v="2"/>
    <n v="154"/>
    <x v="0"/>
    <x v="0"/>
    <x v="0"/>
    <x v="0"/>
    <x v="0"/>
    <n v="25"/>
    <x v="1"/>
  </r>
  <r>
    <x v="1517"/>
    <s v="Giff Lewerenz"/>
    <x v="1"/>
    <d v="1991-12-17T00:00:00"/>
    <d v="2024-06-19T00:00:00"/>
    <d v="1899-12-30T08:14:00"/>
    <x v="3"/>
    <s v="High Blood Pressure"/>
    <s v="Depression"/>
    <x v="2"/>
    <n v="14"/>
    <x v="0"/>
    <x v="1"/>
    <x v="2"/>
    <x v="0"/>
    <x v="0"/>
    <n v="33"/>
    <x v="1"/>
  </r>
  <r>
    <x v="1518"/>
    <s v="Haskell Hucklesby"/>
    <x v="1"/>
    <d v="2001-05-06T00:00:00"/>
    <d v="2024-03-12T00:00:00"/>
    <d v="1899-12-30T12:33:00"/>
    <x v="1"/>
    <s v="Back Pain"/>
    <s v="Anxiety"/>
    <x v="2"/>
    <n v="140"/>
    <x v="0"/>
    <x v="0"/>
    <x v="1"/>
    <x v="0"/>
    <x v="0"/>
    <n v="23"/>
    <x v="1"/>
  </r>
  <r>
    <x v="1519"/>
    <s v="Salmon Ferencz"/>
    <x v="1"/>
    <d v="2004-03-31T00:00:00"/>
    <d v="2024-05-19T00:00:00"/>
    <d v="1899-12-30T08:59:00"/>
    <x v="0"/>
    <s v="Insomnia"/>
    <s v="Anxiety"/>
    <x v="3"/>
    <n v="105"/>
    <x v="0"/>
    <x v="0"/>
    <x v="1"/>
    <x v="0"/>
    <x v="0"/>
    <n v="20"/>
    <x v="1"/>
  </r>
  <r>
    <x v="1520"/>
    <s v="Leta Rubens"/>
    <x v="0"/>
    <d v="2005-04-11T00:00:00"/>
    <d v="2024-01-24T00:00:00"/>
    <d v="1899-12-30T13:19:00"/>
    <x v="2"/>
    <s v="Back Pain"/>
    <s v="Mood Swings"/>
    <x v="2"/>
    <n v="133"/>
    <x v="2"/>
    <x v="1"/>
    <x v="2"/>
    <x v="1"/>
    <x v="0"/>
    <n v="19"/>
    <x v="1"/>
  </r>
  <r>
    <x v="1521"/>
    <s v="Delphinia Stothard"/>
    <x v="0"/>
    <d v="1999-07-12T00:00:00"/>
    <d v="2024-06-22T00:00:00"/>
    <d v="1899-12-30T08:49:00"/>
    <x v="0"/>
    <s v="Insomnia"/>
    <s v="Anxiety"/>
    <x v="5"/>
    <n v="175"/>
    <x v="1"/>
    <x v="0"/>
    <x v="0"/>
    <x v="0"/>
    <x v="1"/>
    <n v="25"/>
    <x v="1"/>
  </r>
  <r>
    <x v="1522"/>
    <s v="Laney Honsch"/>
    <x v="1"/>
    <d v="1996-06-05T00:00:00"/>
    <d v="2024-02-23T00:00:00"/>
    <d v="1899-12-30T17:30:00"/>
    <x v="1"/>
    <s v="Headache"/>
    <s v="Anxiety"/>
    <x v="1"/>
    <n v="77"/>
    <x v="2"/>
    <x v="2"/>
    <x v="0"/>
    <x v="0"/>
    <x v="0"/>
    <n v="28"/>
    <x v="1"/>
  </r>
  <r>
    <x v="1523"/>
    <s v="Darwin Heistermann"/>
    <x v="1"/>
    <d v="1985-04-21T00:00:00"/>
    <d v="2024-06-11T00:00:00"/>
    <d v="1899-12-30T12:25:00"/>
    <x v="3"/>
    <s v="Headache"/>
    <s v="Mood Swings"/>
    <x v="5"/>
    <n v="133"/>
    <x v="2"/>
    <x v="1"/>
    <x v="1"/>
    <x v="0"/>
    <x v="0"/>
    <n v="39"/>
    <x v="0"/>
  </r>
  <r>
    <x v="1524"/>
    <s v="Johnathon Fishly"/>
    <x v="1"/>
    <d v="1984-11-27T00:00:00"/>
    <d v="2024-04-06T00:00:00"/>
    <d v="1899-12-30T11:01:00"/>
    <x v="3"/>
    <s v="Headache"/>
    <s v="Depression"/>
    <x v="1"/>
    <n v="77"/>
    <x v="1"/>
    <x v="1"/>
    <x v="2"/>
    <x v="0"/>
    <x v="0"/>
    <n v="40"/>
    <x v="0"/>
  </r>
  <r>
    <x v="1525"/>
    <s v="Jennine Scrane"/>
    <x v="0"/>
    <d v="1965-05-16T00:00:00"/>
    <d v="2024-01-06T00:00:00"/>
    <d v="1899-12-30T19:51:00"/>
    <x v="3"/>
    <s v="Back Pain"/>
    <s v="Irritability"/>
    <x v="5"/>
    <n v="77"/>
    <x v="0"/>
    <x v="0"/>
    <x v="0"/>
    <x v="0"/>
    <x v="0"/>
    <n v="59"/>
    <x v="0"/>
  </r>
  <r>
    <x v="1526"/>
    <s v="Merrile Knell"/>
    <x v="0"/>
    <d v="1999-05-20T00:00:00"/>
    <d v="2024-03-20T00:00:00"/>
    <d v="1899-12-30T08:35:00"/>
    <x v="0"/>
    <s v="Fatigue"/>
    <s v="Irritability"/>
    <x v="3"/>
    <n v="168"/>
    <x v="0"/>
    <x v="1"/>
    <x v="0"/>
    <x v="0"/>
    <x v="0"/>
    <n v="25"/>
    <x v="1"/>
  </r>
  <r>
    <x v="1527"/>
    <s v="Brody Langeley"/>
    <x v="1"/>
    <d v="1981-01-11T00:00:00"/>
    <d v="2024-02-12T00:00:00"/>
    <d v="1899-12-30T12:56:00"/>
    <x v="1"/>
    <s v="Headache"/>
    <s v="Depression"/>
    <x v="3"/>
    <n v="84"/>
    <x v="0"/>
    <x v="0"/>
    <x v="1"/>
    <x v="0"/>
    <x v="0"/>
    <n v="44"/>
    <x v="0"/>
  </r>
  <r>
    <x v="1528"/>
    <s v="Siward Trathan"/>
    <x v="1"/>
    <d v="1981-02-24T00:00:00"/>
    <d v="2024-03-27T00:00:00"/>
    <d v="1899-12-30T09:42:00"/>
    <x v="1"/>
    <s v="Headache"/>
    <s v="Irritability"/>
    <x v="0"/>
    <n v="147"/>
    <x v="2"/>
    <x v="0"/>
    <x v="1"/>
    <x v="0"/>
    <x v="0"/>
    <n v="44"/>
    <x v="0"/>
  </r>
  <r>
    <x v="1529"/>
    <s v="Leslie Edgcombe"/>
    <x v="1"/>
    <d v="1975-01-25T00:00:00"/>
    <d v="2024-05-06T00:00:00"/>
    <d v="1899-12-30T09:58:00"/>
    <x v="0"/>
    <s v="Fatigue"/>
    <s v="Depression"/>
    <x v="5"/>
    <n v="98"/>
    <x v="0"/>
    <x v="0"/>
    <x v="0"/>
    <x v="0"/>
    <x v="0"/>
    <n v="50"/>
    <x v="0"/>
  </r>
  <r>
    <x v="1530"/>
    <s v="Timofei Henfre"/>
    <x v="1"/>
    <d v="1981-03-15T00:00:00"/>
    <d v="2024-05-10T00:00:00"/>
    <d v="1899-12-30T08:28:00"/>
    <x v="2"/>
    <s v="High Blood Pressure"/>
    <s v="Depression"/>
    <x v="1"/>
    <n v="7"/>
    <x v="1"/>
    <x v="1"/>
    <x v="2"/>
    <x v="1"/>
    <x v="0"/>
    <n v="43"/>
    <x v="0"/>
  </r>
  <r>
    <x v="1531"/>
    <s v="Reinhard Bohey"/>
    <x v="1"/>
    <d v="1990-01-31T00:00:00"/>
    <d v="2024-03-02T00:00:00"/>
    <d v="1899-12-30T13:06:00"/>
    <x v="1"/>
    <s v="Headache"/>
    <s v="Anxiety"/>
    <x v="2"/>
    <n v="126"/>
    <x v="2"/>
    <x v="0"/>
    <x v="0"/>
    <x v="0"/>
    <x v="0"/>
    <n v="35"/>
    <x v="0"/>
  </r>
  <r>
    <x v="1532"/>
    <s v="Krysta Leifer"/>
    <x v="0"/>
    <d v="1994-04-18T00:00:00"/>
    <d v="2024-06-05T00:00:00"/>
    <d v="1899-12-30T14:42:00"/>
    <x v="3"/>
    <s v="Insomnia"/>
    <s v="Stress"/>
    <x v="0"/>
    <n v="119"/>
    <x v="2"/>
    <x v="1"/>
    <x v="1"/>
    <x v="1"/>
    <x v="0"/>
    <n v="30"/>
    <x v="1"/>
  </r>
  <r>
    <x v="1533"/>
    <s v="Eugene von Nassau"/>
    <x v="1"/>
    <d v="1985-05-04T00:00:00"/>
    <d v="2024-01-22T00:00:00"/>
    <d v="1899-12-30T09:09:00"/>
    <x v="3"/>
    <s v="Headache"/>
    <s v="Mood Swings"/>
    <x v="2"/>
    <n v="126"/>
    <x v="2"/>
    <x v="0"/>
    <x v="0"/>
    <x v="0"/>
    <x v="0"/>
    <n v="39"/>
    <x v="0"/>
  </r>
  <r>
    <x v="1534"/>
    <s v="Beret Cahan"/>
    <x v="0"/>
    <d v="2000-09-13T00:00:00"/>
    <d v="2024-03-15T00:00:00"/>
    <d v="1899-12-30T14:05:00"/>
    <x v="3"/>
    <s v="Insomnia"/>
    <s v="Depression"/>
    <x v="3"/>
    <n v="70"/>
    <x v="2"/>
    <x v="0"/>
    <x v="1"/>
    <x v="0"/>
    <x v="0"/>
    <n v="24"/>
    <x v="1"/>
  </r>
  <r>
    <x v="1535"/>
    <s v="Donia Jowett"/>
    <x v="0"/>
    <d v="1995-01-28T00:00:00"/>
    <d v="2024-01-17T00:00:00"/>
    <d v="1899-12-30T09:17:00"/>
    <x v="3"/>
    <s v="Back Pain"/>
    <s v="Anxiety"/>
    <x v="5"/>
    <n v="112"/>
    <x v="0"/>
    <x v="0"/>
    <x v="1"/>
    <x v="0"/>
    <x v="0"/>
    <n v="30"/>
    <x v="1"/>
  </r>
  <r>
    <x v="1536"/>
    <s v="Gordon Handmore"/>
    <x v="1"/>
    <d v="1986-09-04T00:00:00"/>
    <d v="2024-04-27T00:00:00"/>
    <d v="1899-12-30T19:36:00"/>
    <x v="0"/>
    <s v="Back Pain"/>
    <s v="Anxiety"/>
    <x v="1"/>
    <n v="175"/>
    <x v="0"/>
    <x v="1"/>
    <x v="2"/>
    <x v="0"/>
    <x v="0"/>
    <n v="38"/>
    <x v="0"/>
  </r>
  <r>
    <x v="1537"/>
    <s v="Desiree Baudichon"/>
    <x v="0"/>
    <d v="1996-09-07T00:00:00"/>
    <d v="2024-03-09T00:00:00"/>
    <d v="1899-12-30T10:01:00"/>
    <x v="0"/>
    <s v="Insomnia"/>
    <s v="Depression"/>
    <x v="2"/>
    <n v="133"/>
    <x v="0"/>
    <x v="1"/>
    <x v="2"/>
    <x v="0"/>
    <x v="0"/>
    <n v="28"/>
    <x v="1"/>
  </r>
  <r>
    <x v="1538"/>
    <s v="Charmaine Batho"/>
    <x v="0"/>
    <d v="1996-08-14T00:00:00"/>
    <d v="2024-06-16T00:00:00"/>
    <d v="1899-12-30T14:18:00"/>
    <x v="0"/>
    <s v="Back Pain"/>
    <s v="Depression"/>
    <x v="5"/>
    <n v="70"/>
    <x v="0"/>
    <x v="1"/>
    <x v="2"/>
    <x v="0"/>
    <x v="0"/>
    <n v="28"/>
    <x v="1"/>
  </r>
  <r>
    <x v="1539"/>
    <s v="Pavel Wharin"/>
    <x v="1"/>
    <d v="1984-06-21T00:00:00"/>
    <d v="2024-06-05T00:00:00"/>
    <d v="1899-12-30T08:11:00"/>
    <x v="0"/>
    <s v="Back Pain"/>
    <s v="Anxiety"/>
    <x v="0"/>
    <n v="133"/>
    <x v="2"/>
    <x v="0"/>
    <x v="2"/>
    <x v="1"/>
    <x v="0"/>
    <n v="40"/>
    <x v="0"/>
  </r>
  <r>
    <x v="1540"/>
    <s v="Abigail Kroin"/>
    <x v="0"/>
    <d v="1987-01-06T00:00:00"/>
    <d v="2024-02-12T00:00:00"/>
    <d v="1899-12-30T11:44:00"/>
    <x v="3"/>
    <s v="Fatigue"/>
    <s v="Depression"/>
    <x v="5"/>
    <n v="63"/>
    <x v="2"/>
    <x v="1"/>
    <x v="1"/>
    <x v="1"/>
    <x v="0"/>
    <n v="38"/>
    <x v="0"/>
  </r>
  <r>
    <x v="1541"/>
    <s v="Jude Parrot"/>
    <x v="1"/>
    <d v="2004-11-29T00:00:00"/>
    <d v="2024-02-05T00:00:00"/>
    <d v="1899-12-30T10:00:00"/>
    <x v="0"/>
    <s v="High Blood Pressure"/>
    <s v="Irritability"/>
    <x v="5"/>
    <n v="105"/>
    <x v="1"/>
    <x v="0"/>
    <x v="0"/>
    <x v="1"/>
    <x v="0"/>
    <n v="20"/>
    <x v="1"/>
  </r>
  <r>
    <x v="1542"/>
    <s v="See Gabits"/>
    <x v="1"/>
    <d v="2001-01-22T00:00:00"/>
    <d v="2024-01-28T00:00:00"/>
    <d v="1899-12-30T13:26:00"/>
    <x v="2"/>
    <s v="Fatigue"/>
    <s v="Stress"/>
    <x v="1"/>
    <n v="112"/>
    <x v="0"/>
    <x v="0"/>
    <x v="2"/>
    <x v="1"/>
    <x v="0"/>
    <n v="24"/>
    <x v="1"/>
  </r>
  <r>
    <x v="1543"/>
    <s v="Demetre Murdy"/>
    <x v="1"/>
    <d v="2003-09-15T00:00:00"/>
    <d v="2024-05-27T00:00:00"/>
    <d v="1899-12-30T09:38:00"/>
    <x v="3"/>
    <s v="Fatigue"/>
    <s v="Irritability"/>
    <x v="1"/>
    <n v="84"/>
    <x v="0"/>
    <x v="2"/>
    <x v="1"/>
    <x v="0"/>
    <x v="0"/>
    <n v="21"/>
    <x v="1"/>
  </r>
  <r>
    <x v="1544"/>
    <s v="Drusilla Duerden"/>
    <x v="0"/>
    <d v="2000-06-19T00:00:00"/>
    <d v="2024-01-29T00:00:00"/>
    <d v="1899-12-30T09:44:00"/>
    <x v="1"/>
    <s v="Back Pain"/>
    <s v="Irritability"/>
    <x v="5"/>
    <n v="7"/>
    <x v="0"/>
    <x v="0"/>
    <x v="1"/>
    <x v="1"/>
    <x v="0"/>
    <n v="24"/>
    <x v="1"/>
  </r>
  <r>
    <x v="1545"/>
    <s v="Brnaba Peaddie"/>
    <x v="1"/>
    <d v="1992-12-20T00:00:00"/>
    <d v="2024-06-18T00:00:00"/>
    <d v="1899-12-30T10:26:00"/>
    <x v="3"/>
    <s v="Back Pain"/>
    <s v="Depression"/>
    <x v="5"/>
    <n v="182"/>
    <x v="1"/>
    <x v="0"/>
    <x v="1"/>
    <x v="0"/>
    <x v="0"/>
    <n v="32"/>
    <x v="1"/>
  </r>
  <r>
    <x v="1546"/>
    <s v="Janette Peyes"/>
    <x v="0"/>
    <d v="2001-10-12T00:00:00"/>
    <d v="2024-04-15T00:00:00"/>
    <d v="1899-12-30T11:31:00"/>
    <x v="2"/>
    <s v="Headache"/>
    <s v="Irritability"/>
    <x v="2"/>
    <n v="77"/>
    <x v="0"/>
    <x v="1"/>
    <x v="0"/>
    <x v="0"/>
    <x v="0"/>
    <n v="23"/>
    <x v="1"/>
  </r>
  <r>
    <x v="1547"/>
    <s v="Matthaeus Colloby"/>
    <x v="1"/>
    <d v="2006-11-22T00:00:00"/>
    <d v="2024-04-30T00:00:00"/>
    <d v="1899-12-30T12:15:00"/>
    <x v="1"/>
    <s v="Fatigue"/>
    <s v="Fear"/>
    <x v="11"/>
    <n v="63"/>
    <x v="2"/>
    <x v="0"/>
    <x v="2"/>
    <x v="1"/>
    <x v="0"/>
    <n v="18"/>
    <x v="1"/>
  </r>
  <r>
    <x v="1548"/>
    <s v="Kristopher Joselevitz"/>
    <x v="1"/>
    <d v="1967-01-12T00:00:00"/>
    <d v="2024-04-30T00:00:00"/>
    <d v="1899-12-30T16:36:00"/>
    <x v="1"/>
    <s v="Back Pain"/>
    <s v="Anxiety"/>
    <x v="1"/>
    <n v="119"/>
    <x v="2"/>
    <x v="2"/>
    <x v="2"/>
    <x v="0"/>
    <x v="0"/>
    <n v="58"/>
    <x v="0"/>
  </r>
  <r>
    <x v="1549"/>
    <s v="Tabby Sallery"/>
    <x v="1"/>
    <d v="1997-01-28T00:00:00"/>
    <d v="2024-06-04T00:00:00"/>
    <d v="1899-12-30T08:08:00"/>
    <x v="0"/>
    <s v="Insomnia"/>
    <s v="Anxiety"/>
    <x v="0"/>
    <n v="175"/>
    <x v="0"/>
    <x v="0"/>
    <x v="2"/>
    <x v="0"/>
    <x v="0"/>
    <n v="28"/>
    <x v="1"/>
  </r>
  <r>
    <x v="1550"/>
    <s v="Anthe Vickers"/>
    <x v="0"/>
    <d v="2000-03-03T00:00:00"/>
    <d v="2024-04-12T00:00:00"/>
    <d v="1899-12-30T17:05:00"/>
    <x v="1"/>
    <s v="Fatigue"/>
    <s v="Irritability"/>
    <x v="3"/>
    <n v="112"/>
    <x v="2"/>
    <x v="1"/>
    <x v="0"/>
    <x v="0"/>
    <x v="0"/>
    <n v="24"/>
    <x v="1"/>
  </r>
  <r>
    <x v="1551"/>
    <s v="Murry Lumox"/>
    <x v="1"/>
    <d v="2003-06-14T00:00:00"/>
    <d v="2024-01-09T00:00:00"/>
    <d v="1899-12-30T10:51:00"/>
    <x v="3"/>
    <s v="Back Pain"/>
    <s v="Stress"/>
    <x v="3"/>
    <n v="35"/>
    <x v="0"/>
    <x v="2"/>
    <x v="1"/>
    <x v="1"/>
    <x v="0"/>
    <n v="21"/>
    <x v="1"/>
  </r>
  <r>
    <x v="1552"/>
    <s v="Ulrika McGurn"/>
    <x v="0"/>
    <d v="1993-04-18T00:00:00"/>
    <d v="2024-03-03T00:00:00"/>
    <d v="1899-12-30T08:53:00"/>
    <x v="0"/>
    <s v="Insomnia"/>
    <s v="Anxiety"/>
    <x v="2"/>
    <n v="21"/>
    <x v="1"/>
    <x v="2"/>
    <x v="1"/>
    <x v="0"/>
    <x v="0"/>
    <n v="31"/>
    <x v="1"/>
  </r>
  <r>
    <x v="1553"/>
    <s v="Chickie Ransome"/>
    <x v="1"/>
    <d v="1997-07-22T00:00:00"/>
    <d v="2024-05-23T00:00:00"/>
    <d v="1899-12-30T11:45:00"/>
    <x v="0"/>
    <s v="High Blood Pressure"/>
    <s v="Depression"/>
    <x v="2"/>
    <n v="42"/>
    <x v="0"/>
    <x v="2"/>
    <x v="0"/>
    <x v="0"/>
    <x v="0"/>
    <n v="27"/>
    <x v="1"/>
  </r>
  <r>
    <x v="1554"/>
    <s v="Clay Hannis"/>
    <x v="1"/>
    <d v="1999-02-07T00:00:00"/>
    <d v="2024-05-19T00:00:00"/>
    <d v="1899-12-30T11:25:00"/>
    <x v="3"/>
    <s v="Insomnia"/>
    <s v="Irritability"/>
    <x v="5"/>
    <n v="175"/>
    <x v="2"/>
    <x v="0"/>
    <x v="1"/>
    <x v="0"/>
    <x v="0"/>
    <n v="26"/>
    <x v="1"/>
  </r>
  <r>
    <x v="1555"/>
    <s v="Gertie Wearing"/>
    <x v="0"/>
    <d v="2000-01-16T00:00:00"/>
    <d v="2024-05-28T00:00:00"/>
    <d v="1899-12-30T08:43:00"/>
    <x v="3"/>
    <s v="Fatigue"/>
    <s v="Irritability"/>
    <x v="1"/>
    <n v="21"/>
    <x v="0"/>
    <x v="0"/>
    <x v="1"/>
    <x v="0"/>
    <x v="0"/>
    <n v="25"/>
    <x v="1"/>
  </r>
  <r>
    <x v="1556"/>
    <s v="Marchall Glander"/>
    <x v="1"/>
    <d v="2002-05-29T00:00:00"/>
    <d v="2024-01-08T00:00:00"/>
    <d v="1899-12-30T18:33:00"/>
    <x v="3"/>
    <s v="Fatigue"/>
    <s v="Irritability"/>
    <x v="3"/>
    <n v="126"/>
    <x v="2"/>
    <x v="1"/>
    <x v="1"/>
    <x v="0"/>
    <x v="0"/>
    <n v="22"/>
    <x v="1"/>
  </r>
  <r>
    <x v="1557"/>
    <s v="Leia Leman"/>
    <x v="0"/>
    <d v="1997-09-24T00:00:00"/>
    <d v="2024-04-28T00:00:00"/>
    <d v="1899-12-30T15:43:00"/>
    <x v="1"/>
    <s v="Headache"/>
    <s v="Irritability"/>
    <x v="2"/>
    <n v="168"/>
    <x v="1"/>
    <x v="1"/>
    <x v="1"/>
    <x v="0"/>
    <x v="0"/>
    <n v="27"/>
    <x v="1"/>
  </r>
  <r>
    <x v="1558"/>
    <s v="Ferrell Pabelik"/>
    <x v="1"/>
    <d v="1980-11-27T00:00:00"/>
    <d v="2024-04-11T00:00:00"/>
    <d v="1899-12-30T08:15:00"/>
    <x v="1"/>
    <s v="Fatigue"/>
    <s v="Mood Swings"/>
    <x v="2"/>
    <n v="49"/>
    <x v="2"/>
    <x v="0"/>
    <x v="0"/>
    <x v="1"/>
    <x v="0"/>
    <n v="44"/>
    <x v="0"/>
  </r>
  <r>
    <x v="1559"/>
    <s v="Lucias Duffield"/>
    <x v="1"/>
    <d v="2000-05-24T00:00:00"/>
    <d v="2024-02-21T00:00:00"/>
    <d v="1899-12-30T12:48:00"/>
    <x v="1"/>
    <s v="Headache"/>
    <s v="Depression"/>
    <x v="0"/>
    <n v="42"/>
    <x v="2"/>
    <x v="1"/>
    <x v="1"/>
    <x v="0"/>
    <x v="0"/>
    <n v="24"/>
    <x v="1"/>
  </r>
  <r>
    <x v="1560"/>
    <s v="Erhard Robotham"/>
    <x v="1"/>
    <d v="2002-10-18T00:00:00"/>
    <d v="2024-04-20T00:00:00"/>
    <d v="1899-12-30T18:12:00"/>
    <x v="3"/>
    <s v="Headache"/>
    <s v="Stress"/>
    <x v="5"/>
    <n v="112"/>
    <x v="2"/>
    <x v="2"/>
    <x v="1"/>
    <x v="1"/>
    <x v="0"/>
    <n v="22"/>
    <x v="1"/>
  </r>
  <r>
    <x v="1561"/>
    <s v="Carter Nelissen"/>
    <x v="1"/>
    <d v="1998-05-26T00:00:00"/>
    <d v="2024-04-08T00:00:00"/>
    <d v="1899-12-30T08:37:00"/>
    <x v="0"/>
    <s v="Headache"/>
    <s v="Mood Swings"/>
    <x v="2"/>
    <n v="63"/>
    <x v="0"/>
    <x v="1"/>
    <x v="0"/>
    <x v="0"/>
    <x v="0"/>
    <n v="26"/>
    <x v="1"/>
  </r>
  <r>
    <x v="1562"/>
    <s v="Brien Koppel"/>
    <x v="1"/>
    <d v="1992-04-21T00:00:00"/>
    <d v="2024-05-12T00:00:00"/>
    <d v="1899-12-30T17:59:00"/>
    <x v="5"/>
    <s v="Back Pain"/>
    <s v="Stress"/>
    <x v="2"/>
    <n v="14"/>
    <x v="2"/>
    <x v="1"/>
    <x v="2"/>
    <x v="0"/>
    <x v="0"/>
    <n v="32"/>
    <x v="1"/>
  </r>
  <r>
    <x v="1563"/>
    <s v="Donni Killcross"/>
    <x v="0"/>
    <d v="1990-09-08T00:00:00"/>
    <d v="2024-03-17T00:00:00"/>
    <d v="1899-12-30T08:45:00"/>
    <x v="3"/>
    <s v="Insomnia"/>
    <s v="Irritability"/>
    <x v="2"/>
    <n v="84"/>
    <x v="0"/>
    <x v="2"/>
    <x v="1"/>
    <x v="0"/>
    <x v="0"/>
    <n v="34"/>
    <x v="1"/>
  </r>
  <r>
    <x v="1564"/>
    <s v="Denis Eskell"/>
    <x v="1"/>
    <d v="1981-08-28T00:00:00"/>
    <d v="2024-06-06T00:00:00"/>
    <d v="1899-12-30T13:32:00"/>
    <x v="5"/>
    <s v="High Blood Pressure"/>
    <s v="Anxiety"/>
    <x v="0"/>
    <n v="84"/>
    <x v="2"/>
    <x v="0"/>
    <x v="0"/>
    <x v="0"/>
    <x v="0"/>
    <n v="43"/>
    <x v="0"/>
  </r>
  <r>
    <x v="1565"/>
    <s v="Feliza Dive"/>
    <x v="0"/>
    <d v="1973-01-26T00:00:00"/>
    <d v="2024-05-25T00:00:00"/>
    <d v="1899-12-30T14:40:00"/>
    <x v="3"/>
    <s v="Back Pain"/>
    <s v="Depression"/>
    <x v="3"/>
    <n v="168"/>
    <x v="2"/>
    <x v="1"/>
    <x v="2"/>
    <x v="0"/>
    <x v="0"/>
    <n v="52"/>
    <x v="0"/>
  </r>
  <r>
    <x v="1566"/>
    <s v="Betta Trenoweth"/>
    <x v="0"/>
    <d v="1999-06-27T00:00:00"/>
    <d v="2024-06-11T00:00:00"/>
    <d v="1899-12-30T17:50:00"/>
    <x v="3"/>
    <s v="High Blood Pressure"/>
    <s v="Stress"/>
    <x v="0"/>
    <n v="14"/>
    <x v="0"/>
    <x v="0"/>
    <x v="2"/>
    <x v="0"/>
    <x v="0"/>
    <n v="25"/>
    <x v="1"/>
  </r>
  <r>
    <x v="1567"/>
    <s v="Eberto Jemmison"/>
    <x v="1"/>
    <d v="1998-09-11T00:00:00"/>
    <d v="2024-05-02T00:00:00"/>
    <d v="1899-12-30T12:19:00"/>
    <x v="2"/>
    <s v="High Blood Pressure"/>
    <s v="Stress"/>
    <x v="3"/>
    <n v="147"/>
    <x v="2"/>
    <x v="0"/>
    <x v="1"/>
    <x v="0"/>
    <x v="0"/>
    <n v="26"/>
    <x v="1"/>
  </r>
  <r>
    <x v="1568"/>
    <s v="Elwyn Hubbert"/>
    <x v="1"/>
    <d v="1992-12-20T00:00:00"/>
    <d v="2024-04-18T00:00:00"/>
    <d v="1899-12-30T17:42:00"/>
    <x v="3"/>
    <s v="Headache"/>
    <s v="Depression"/>
    <x v="5"/>
    <n v="70"/>
    <x v="0"/>
    <x v="0"/>
    <x v="0"/>
    <x v="0"/>
    <x v="0"/>
    <n v="32"/>
    <x v="1"/>
  </r>
  <r>
    <x v="1569"/>
    <s v="Duane Taree"/>
    <x v="1"/>
    <d v="2002-01-30T00:00:00"/>
    <d v="2024-02-06T00:00:00"/>
    <d v="1899-12-30T09:14:00"/>
    <x v="0"/>
    <s v="Back Pain"/>
    <s v="Depression"/>
    <x v="2"/>
    <n v="28"/>
    <x v="1"/>
    <x v="0"/>
    <x v="2"/>
    <x v="1"/>
    <x v="1"/>
    <n v="23"/>
    <x v="1"/>
  </r>
  <r>
    <x v="1570"/>
    <s v="Kristina Cockrell"/>
    <x v="0"/>
    <d v="2005-05-03T00:00:00"/>
    <d v="2024-06-14T00:00:00"/>
    <d v="1899-12-30T17:19:00"/>
    <x v="1"/>
    <s v="Insomnia"/>
    <s v="Depression"/>
    <x v="2"/>
    <n v="98"/>
    <x v="2"/>
    <x v="0"/>
    <x v="0"/>
    <x v="1"/>
    <x v="0"/>
    <n v="19"/>
    <x v="1"/>
  </r>
  <r>
    <x v="1571"/>
    <s v="Renault Banfill"/>
    <x v="1"/>
    <d v="2003-11-29T00:00:00"/>
    <d v="2024-04-24T00:00:00"/>
    <d v="1899-12-30T08:26:00"/>
    <x v="3"/>
    <s v="Insomnia"/>
    <s v="Irritability"/>
    <x v="1"/>
    <n v="105"/>
    <x v="0"/>
    <x v="1"/>
    <x v="2"/>
    <x v="0"/>
    <x v="0"/>
    <n v="21"/>
    <x v="1"/>
  </r>
  <r>
    <x v="1572"/>
    <s v="Cirillo Shambroke"/>
    <x v="1"/>
    <d v="1994-01-30T00:00:00"/>
    <d v="2024-03-09T00:00:00"/>
    <d v="1899-12-30T13:08:00"/>
    <x v="5"/>
    <s v="Back Pain"/>
    <s v="Depression"/>
    <x v="0"/>
    <n v="56"/>
    <x v="1"/>
    <x v="1"/>
    <x v="1"/>
    <x v="1"/>
    <x v="0"/>
    <n v="31"/>
    <x v="1"/>
  </r>
  <r>
    <x v="1573"/>
    <s v="Pasquale Ruprechter"/>
    <x v="1"/>
    <d v="1971-10-19T00:00:00"/>
    <d v="2024-05-16T00:00:00"/>
    <d v="1899-12-30T14:29:00"/>
    <x v="1"/>
    <s v="Back Pain"/>
    <s v="Stress"/>
    <x v="3"/>
    <n v="112"/>
    <x v="1"/>
    <x v="0"/>
    <x v="0"/>
    <x v="0"/>
    <x v="0"/>
    <n v="53"/>
    <x v="0"/>
  </r>
  <r>
    <x v="1574"/>
    <s v="Godwin Keson"/>
    <x v="1"/>
    <d v="1987-08-04T00:00:00"/>
    <d v="2024-03-07T00:00:00"/>
    <d v="1899-12-30T08:41:00"/>
    <x v="3"/>
    <s v="Back Pain"/>
    <s v="Anxiety"/>
    <x v="5"/>
    <n v="161"/>
    <x v="2"/>
    <x v="2"/>
    <x v="0"/>
    <x v="1"/>
    <x v="0"/>
    <n v="37"/>
    <x v="0"/>
  </r>
  <r>
    <x v="1575"/>
    <s v="Kerk Steanyng"/>
    <x v="1"/>
    <d v="1976-01-07T00:00:00"/>
    <d v="2024-02-17T00:00:00"/>
    <d v="1899-12-30T08:10:00"/>
    <x v="1"/>
    <s v="Back Pain"/>
    <s v="Anxiety"/>
    <x v="1"/>
    <n v="140"/>
    <x v="0"/>
    <x v="0"/>
    <x v="1"/>
    <x v="1"/>
    <x v="0"/>
    <n v="49"/>
    <x v="0"/>
  </r>
  <r>
    <x v="1576"/>
    <s v="Vincenty Patillo"/>
    <x v="1"/>
    <d v="1997-01-08T00:00:00"/>
    <d v="2024-03-05T00:00:00"/>
    <d v="1899-12-30T19:13:00"/>
    <x v="0"/>
    <s v="Fatigue"/>
    <s v="Irritability"/>
    <x v="2"/>
    <n v="168"/>
    <x v="0"/>
    <x v="1"/>
    <x v="0"/>
    <x v="0"/>
    <x v="0"/>
    <n v="28"/>
    <x v="1"/>
  </r>
  <r>
    <x v="1577"/>
    <s v="Orazio Mauser"/>
    <x v="1"/>
    <d v="1992-02-10T00:00:00"/>
    <d v="2024-01-21T00:00:00"/>
    <d v="1899-12-30T17:10:00"/>
    <x v="3"/>
    <s v="High Blood Pressure"/>
    <s v="Mood Swings"/>
    <x v="0"/>
    <n v="154"/>
    <x v="2"/>
    <x v="1"/>
    <x v="0"/>
    <x v="1"/>
    <x v="0"/>
    <n v="33"/>
    <x v="1"/>
  </r>
  <r>
    <x v="1578"/>
    <s v="Arch Veljes"/>
    <x v="1"/>
    <d v="1970-01-10T00:00:00"/>
    <d v="2024-04-01T00:00:00"/>
    <d v="1899-12-30T13:33:00"/>
    <x v="0"/>
    <s v="Insomnia"/>
    <s v="Stress"/>
    <x v="3"/>
    <n v="133"/>
    <x v="1"/>
    <x v="1"/>
    <x v="1"/>
    <x v="0"/>
    <x v="0"/>
    <n v="55"/>
    <x v="0"/>
  </r>
  <r>
    <x v="1579"/>
    <s v="Andros Kinningley"/>
    <x v="1"/>
    <d v="1946-09-09T00:00:00"/>
    <d v="2024-02-14T00:00:00"/>
    <d v="1899-12-30T08:36:00"/>
    <x v="4"/>
    <s v="Arthritis"/>
    <s v="Depression"/>
    <x v="8"/>
    <n v="147"/>
    <x v="2"/>
    <x v="0"/>
    <x v="2"/>
    <x v="1"/>
    <x v="0"/>
    <n v="78"/>
    <x v="2"/>
  </r>
  <r>
    <x v="1580"/>
    <s v="Georges VanBrugh"/>
    <x v="1"/>
    <d v="2003-05-25T00:00:00"/>
    <d v="2024-02-21T00:00:00"/>
    <d v="1899-12-30T14:59:00"/>
    <x v="0"/>
    <s v="Fatigue"/>
    <s v="Depression"/>
    <x v="5"/>
    <n v="63"/>
    <x v="2"/>
    <x v="1"/>
    <x v="1"/>
    <x v="1"/>
    <x v="0"/>
    <n v="21"/>
    <x v="1"/>
  </r>
  <r>
    <x v="1581"/>
    <s v="Birgitta Rickerby"/>
    <x v="0"/>
    <d v="2001-01-28T00:00:00"/>
    <d v="2024-01-10T00:00:00"/>
    <d v="1899-12-30T08:36:00"/>
    <x v="0"/>
    <s v="Back Pain"/>
    <s v="Mood Swings"/>
    <x v="2"/>
    <n v="28"/>
    <x v="0"/>
    <x v="0"/>
    <x v="1"/>
    <x v="0"/>
    <x v="0"/>
    <n v="24"/>
    <x v="1"/>
  </r>
  <r>
    <x v="1582"/>
    <s v="Niles Blackhurst"/>
    <x v="1"/>
    <d v="1988-09-23T00:00:00"/>
    <d v="2024-03-30T00:00:00"/>
    <d v="1899-12-30T09:40:00"/>
    <x v="2"/>
    <s v="Back Pain"/>
    <s v="Anxiety"/>
    <x v="2"/>
    <n v="49"/>
    <x v="0"/>
    <x v="0"/>
    <x v="1"/>
    <x v="0"/>
    <x v="0"/>
    <n v="36"/>
    <x v="0"/>
  </r>
  <r>
    <x v="1583"/>
    <s v="Paquito Veld"/>
    <x v="1"/>
    <d v="1971-02-04T00:00:00"/>
    <d v="2024-03-02T00:00:00"/>
    <d v="1899-12-30T12:16:00"/>
    <x v="3"/>
    <s v="High Blood Pressure"/>
    <s v="Depression"/>
    <x v="3"/>
    <n v="7"/>
    <x v="2"/>
    <x v="0"/>
    <x v="0"/>
    <x v="0"/>
    <x v="0"/>
    <n v="54"/>
    <x v="0"/>
  </r>
  <r>
    <x v="1584"/>
    <s v="Glennie MacInnes"/>
    <x v="0"/>
    <d v="1985-12-13T00:00:00"/>
    <d v="2024-02-05T00:00:00"/>
    <d v="1899-12-30T11:26:00"/>
    <x v="2"/>
    <s v="Back Pain"/>
    <s v="Mood Swings"/>
    <x v="3"/>
    <n v="175"/>
    <x v="0"/>
    <x v="1"/>
    <x v="1"/>
    <x v="0"/>
    <x v="0"/>
    <n v="39"/>
    <x v="0"/>
  </r>
  <r>
    <x v="1585"/>
    <s v="Napoleon Charlwood"/>
    <x v="1"/>
    <d v="1984-11-14T00:00:00"/>
    <d v="2024-04-17T00:00:00"/>
    <d v="1899-12-30T14:25:00"/>
    <x v="3"/>
    <s v="Headache"/>
    <s v="Stress"/>
    <x v="3"/>
    <n v="126"/>
    <x v="0"/>
    <x v="0"/>
    <x v="2"/>
    <x v="0"/>
    <x v="0"/>
    <n v="40"/>
    <x v="0"/>
  </r>
  <r>
    <x v="1586"/>
    <s v="Drusy Alelsandrovich"/>
    <x v="0"/>
    <d v="1966-06-24T00:00:00"/>
    <d v="2024-03-26T00:00:00"/>
    <d v="1899-12-30T08:17:00"/>
    <x v="3"/>
    <s v="Back Pain"/>
    <s v="Anxiety"/>
    <x v="3"/>
    <n v="175"/>
    <x v="1"/>
    <x v="0"/>
    <x v="1"/>
    <x v="1"/>
    <x v="0"/>
    <n v="58"/>
    <x v="0"/>
  </r>
  <r>
    <x v="1587"/>
    <s v="Fancy Lenahan"/>
    <x v="0"/>
    <d v="1983-05-21T00:00:00"/>
    <d v="2024-03-23T00:00:00"/>
    <d v="1899-12-30T11:09:00"/>
    <x v="3"/>
    <s v="Insomnia"/>
    <s v="Anxiety"/>
    <x v="2"/>
    <n v="7"/>
    <x v="0"/>
    <x v="0"/>
    <x v="0"/>
    <x v="0"/>
    <x v="0"/>
    <n v="41"/>
    <x v="0"/>
  </r>
  <r>
    <x v="1588"/>
    <s v="Putnam Apark"/>
    <x v="1"/>
    <d v="1985-01-19T00:00:00"/>
    <d v="2024-06-05T00:00:00"/>
    <d v="1899-12-30T09:50:00"/>
    <x v="1"/>
    <s v="Headache"/>
    <s v="Mood Swings"/>
    <x v="5"/>
    <n v="7"/>
    <x v="0"/>
    <x v="0"/>
    <x v="0"/>
    <x v="0"/>
    <x v="0"/>
    <n v="40"/>
    <x v="0"/>
  </r>
  <r>
    <x v="1589"/>
    <s v="Jacki Gotcliff"/>
    <x v="0"/>
    <d v="2002-08-06T00:00:00"/>
    <d v="2024-02-25T00:00:00"/>
    <d v="1899-12-30T14:57:00"/>
    <x v="2"/>
    <s v="Insomnia"/>
    <s v="Stress"/>
    <x v="2"/>
    <n v="56"/>
    <x v="0"/>
    <x v="1"/>
    <x v="0"/>
    <x v="0"/>
    <x v="0"/>
    <n v="22"/>
    <x v="1"/>
  </r>
  <r>
    <x v="1590"/>
    <s v="Carmelle Lukacs"/>
    <x v="0"/>
    <d v="2000-03-02T00:00:00"/>
    <d v="2024-02-28T00:00:00"/>
    <d v="1899-12-30T09:12:00"/>
    <x v="1"/>
    <s v="Fatigue"/>
    <s v="Anxiety"/>
    <x v="2"/>
    <n v="133"/>
    <x v="1"/>
    <x v="2"/>
    <x v="0"/>
    <x v="1"/>
    <x v="1"/>
    <n v="24"/>
    <x v="1"/>
  </r>
  <r>
    <x v="1591"/>
    <s v="Jemima Simenet"/>
    <x v="0"/>
    <d v="1993-09-12T00:00:00"/>
    <d v="2024-02-21T00:00:00"/>
    <d v="1899-12-30T13:23:00"/>
    <x v="1"/>
    <s v="High Blood Pressure"/>
    <s v="Irritability"/>
    <x v="2"/>
    <n v="154"/>
    <x v="2"/>
    <x v="1"/>
    <x v="1"/>
    <x v="1"/>
    <x v="0"/>
    <n v="31"/>
    <x v="1"/>
  </r>
  <r>
    <x v="1592"/>
    <s v="Taffy Sonier"/>
    <x v="0"/>
    <d v="1992-02-21T00:00:00"/>
    <d v="2024-06-20T00:00:00"/>
    <d v="1899-12-30T13:38:00"/>
    <x v="5"/>
    <s v="Fatigue"/>
    <s v="Depression"/>
    <x v="3"/>
    <n v="14"/>
    <x v="1"/>
    <x v="1"/>
    <x v="0"/>
    <x v="1"/>
    <x v="1"/>
    <n v="33"/>
    <x v="1"/>
  </r>
  <r>
    <x v="1593"/>
    <s v="Levin Brokenshaw"/>
    <x v="1"/>
    <d v="1979-12-18T00:00:00"/>
    <d v="2024-04-23T00:00:00"/>
    <d v="1899-12-30T11:41:00"/>
    <x v="3"/>
    <s v="Insomnia"/>
    <s v="Mood Swings"/>
    <x v="2"/>
    <n v="28"/>
    <x v="1"/>
    <x v="0"/>
    <x v="0"/>
    <x v="0"/>
    <x v="0"/>
    <n v="45"/>
    <x v="0"/>
  </r>
  <r>
    <x v="1594"/>
    <s v="Patrizius Scoffins"/>
    <x v="1"/>
    <d v="1993-06-01T00:00:00"/>
    <d v="2024-03-15T00:00:00"/>
    <d v="1899-12-30T10:34:00"/>
    <x v="3"/>
    <s v="High Blood Pressure"/>
    <s v="Anxiety"/>
    <x v="1"/>
    <n v="14"/>
    <x v="0"/>
    <x v="0"/>
    <x v="2"/>
    <x v="1"/>
    <x v="0"/>
    <n v="31"/>
    <x v="1"/>
  </r>
  <r>
    <x v="1595"/>
    <s v="Shermy Finker"/>
    <x v="1"/>
    <d v="1981-04-27T00:00:00"/>
    <d v="2024-04-04T00:00:00"/>
    <d v="1899-12-30T18:05:00"/>
    <x v="0"/>
    <s v="Back Pain"/>
    <s v="Stress"/>
    <x v="2"/>
    <n v="105"/>
    <x v="1"/>
    <x v="2"/>
    <x v="2"/>
    <x v="0"/>
    <x v="0"/>
    <n v="43"/>
    <x v="0"/>
  </r>
  <r>
    <x v="1596"/>
    <s v="Farrand Lushey"/>
    <x v="0"/>
    <d v="1994-01-21T00:00:00"/>
    <d v="2024-01-18T00:00:00"/>
    <d v="1899-12-30T08:53:00"/>
    <x v="0"/>
    <s v="Fatigue"/>
    <s v="Mood Swings"/>
    <x v="5"/>
    <n v="161"/>
    <x v="2"/>
    <x v="0"/>
    <x v="0"/>
    <x v="1"/>
    <x v="0"/>
    <n v="31"/>
    <x v="1"/>
  </r>
  <r>
    <x v="1597"/>
    <s v="Boycie Eyckel"/>
    <x v="1"/>
    <d v="1990-04-10T00:00:00"/>
    <d v="2024-02-28T00:00:00"/>
    <d v="1899-12-30T13:53:00"/>
    <x v="2"/>
    <s v="Back Pain"/>
    <s v="Anxiety"/>
    <x v="1"/>
    <n v="63"/>
    <x v="2"/>
    <x v="2"/>
    <x v="1"/>
    <x v="1"/>
    <x v="0"/>
    <n v="34"/>
    <x v="1"/>
  </r>
  <r>
    <x v="1598"/>
    <s v="Bruno Cowe"/>
    <x v="1"/>
    <d v="2004-09-06T00:00:00"/>
    <d v="2024-02-01T00:00:00"/>
    <d v="1899-12-30T14:40:00"/>
    <x v="3"/>
    <s v="Insomnia"/>
    <s v="Stress"/>
    <x v="0"/>
    <n v="112"/>
    <x v="2"/>
    <x v="0"/>
    <x v="2"/>
    <x v="0"/>
    <x v="0"/>
    <n v="20"/>
    <x v="1"/>
  </r>
  <r>
    <x v="1599"/>
    <s v="Siward Emeny"/>
    <x v="1"/>
    <d v="2004-08-11T00:00:00"/>
    <d v="2024-02-08T00:00:00"/>
    <d v="1899-12-30T14:13:00"/>
    <x v="5"/>
    <s v="Insomnia"/>
    <s v="Anxiety"/>
    <x v="5"/>
    <n v="49"/>
    <x v="2"/>
    <x v="0"/>
    <x v="0"/>
    <x v="0"/>
    <x v="0"/>
    <n v="20"/>
    <x v="1"/>
  </r>
  <r>
    <x v="1600"/>
    <s v="Edyth Bote"/>
    <x v="0"/>
    <d v="2006-01-18T00:00:00"/>
    <d v="2024-04-30T00:00:00"/>
    <d v="1899-12-30T08:19:00"/>
    <x v="3"/>
    <s v="Fatigue"/>
    <s v="Mood Swings"/>
    <x v="5"/>
    <n v="112"/>
    <x v="0"/>
    <x v="1"/>
    <x v="2"/>
    <x v="0"/>
    <x v="0"/>
    <n v="19"/>
    <x v="1"/>
  </r>
  <r>
    <x v="1601"/>
    <s v="Antons Fell"/>
    <x v="1"/>
    <d v="2006-05-08T00:00:00"/>
    <d v="2024-04-17T00:00:00"/>
    <d v="1899-12-30T09:58:00"/>
    <x v="3"/>
    <s v="Insomnia"/>
    <s v="Mood Swings"/>
    <x v="2"/>
    <n v="126"/>
    <x v="2"/>
    <x v="0"/>
    <x v="0"/>
    <x v="0"/>
    <x v="0"/>
    <n v="18"/>
    <x v="1"/>
  </r>
  <r>
    <x v="1602"/>
    <s v="Briny Glanz"/>
    <x v="0"/>
    <d v="2002-04-03T00:00:00"/>
    <d v="2024-06-22T00:00:00"/>
    <d v="1899-12-30T12:22:00"/>
    <x v="2"/>
    <s v="Back Pain"/>
    <s v="Stress"/>
    <x v="2"/>
    <n v="7"/>
    <x v="0"/>
    <x v="1"/>
    <x v="1"/>
    <x v="0"/>
    <x v="0"/>
    <n v="22"/>
    <x v="1"/>
  </r>
  <r>
    <x v="1603"/>
    <s v="Kessiah Yeldon"/>
    <x v="0"/>
    <d v="2006-02-26T00:00:00"/>
    <d v="2024-05-01T00:00:00"/>
    <d v="1899-12-30T13:21:00"/>
    <x v="3"/>
    <s v="Insomnia"/>
    <s v="Mood Swings"/>
    <x v="1"/>
    <n v="35"/>
    <x v="0"/>
    <x v="0"/>
    <x v="0"/>
    <x v="0"/>
    <x v="0"/>
    <n v="18"/>
    <x v="1"/>
  </r>
  <r>
    <x v="1604"/>
    <s v="Elysee Wingate"/>
    <x v="0"/>
    <d v="1967-09-14T00:00:00"/>
    <d v="2024-01-31T00:00:00"/>
    <d v="1899-12-30T17:33:00"/>
    <x v="1"/>
    <s v="Fatigue"/>
    <s v="Anxiety"/>
    <x v="3"/>
    <n v="126"/>
    <x v="2"/>
    <x v="0"/>
    <x v="1"/>
    <x v="0"/>
    <x v="0"/>
    <n v="57"/>
    <x v="0"/>
  </r>
  <r>
    <x v="1605"/>
    <s v="Gram Shoute"/>
    <x v="1"/>
    <d v="2005-10-31T00:00:00"/>
    <d v="2024-02-29T00:00:00"/>
    <d v="1899-12-30T16:06:00"/>
    <x v="0"/>
    <s v="Back Pain"/>
    <s v="Depression"/>
    <x v="2"/>
    <n v="133"/>
    <x v="0"/>
    <x v="0"/>
    <x v="1"/>
    <x v="0"/>
    <x v="0"/>
    <n v="19"/>
    <x v="1"/>
  </r>
  <r>
    <x v="1606"/>
    <s v="Courtney Jouannisson"/>
    <x v="1"/>
    <d v="1975-09-23T00:00:00"/>
    <d v="2024-04-25T00:00:00"/>
    <d v="1899-12-30T13:33:00"/>
    <x v="2"/>
    <s v="Back Pain"/>
    <s v="Anxiety"/>
    <x v="5"/>
    <n v="140"/>
    <x v="0"/>
    <x v="2"/>
    <x v="2"/>
    <x v="0"/>
    <x v="0"/>
    <n v="49"/>
    <x v="0"/>
  </r>
  <r>
    <x v="1607"/>
    <s v="Hadlee Yaakov"/>
    <x v="1"/>
    <d v="1998-10-24T00:00:00"/>
    <d v="2024-04-20T00:00:00"/>
    <d v="1899-12-30T10:46:00"/>
    <x v="1"/>
    <s v="Back Pain"/>
    <s v="Stress"/>
    <x v="3"/>
    <n v="154"/>
    <x v="0"/>
    <x v="1"/>
    <x v="1"/>
    <x v="0"/>
    <x v="0"/>
    <n v="26"/>
    <x v="1"/>
  </r>
  <r>
    <x v="1608"/>
    <s v="Nicoline Orrey"/>
    <x v="0"/>
    <d v="1966-05-04T00:00:00"/>
    <d v="2024-04-03T00:00:00"/>
    <d v="1899-12-30T13:21:00"/>
    <x v="5"/>
    <s v="Back Pain"/>
    <s v="Anxiety"/>
    <x v="0"/>
    <n v="133"/>
    <x v="2"/>
    <x v="0"/>
    <x v="0"/>
    <x v="1"/>
    <x v="0"/>
    <n v="58"/>
    <x v="0"/>
  </r>
  <r>
    <x v="1609"/>
    <s v="Carter Tottman"/>
    <x v="1"/>
    <d v="1979-11-24T00:00:00"/>
    <d v="2024-02-03T00:00:00"/>
    <d v="1899-12-30T12:32:00"/>
    <x v="1"/>
    <s v="Headache"/>
    <s v="Anxiety"/>
    <x v="1"/>
    <n v="77"/>
    <x v="2"/>
    <x v="0"/>
    <x v="1"/>
    <x v="0"/>
    <x v="0"/>
    <n v="45"/>
    <x v="0"/>
  </r>
  <r>
    <x v="1610"/>
    <s v="Douglass Norbury"/>
    <x v="1"/>
    <d v="1991-02-04T00:00:00"/>
    <d v="2024-04-02T00:00:00"/>
    <d v="1899-12-30T15:09:00"/>
    <x v="3"/>
    <s v="Fatigue"/>
    <s v="Anxiety"/>
    <x v="1"/>
    <n v="126"/>
    <x v="2"/>
    <x v="1"/>
    <x v="1"/>
    <x v="0"/>
    <x v="0"/>
    <n v="34"/>
    <x v="1"/>
  </r>
  <r>
    <x v="1611"/>
    <s v="Nolana Calwell"/>
    <x v="0"/>
    <d v="1977-03-14T00:00:00"/>
    <d v="2024-01-16T00:00:00"/>
    <d v="1899-12-30T13:33:00"/>
    <x v="3"/>
    <s v="Back Pain"/>
    <s v="Depression"/>
    <x v="2"/>
    <n v="70"/>
    <x v="0"/>
    <x v="1"/>
    <x v="1"/>
    <x v="0"/>
    <x v="0"/>
    <n v="47"/>
    <x v="0"/>
  </r>
  <r>
    <x v="1612"/>
    <s v="Morganica Staterfield"/>
    <x v="0"/>
    <d v="1953-07-16T00:00:00"/>
    <d v="2024-06-02T00:00:00"/>
    <d v="1899-12-30T10:24:00"/>
    <x v="7"/>
    <s v="Fatigue"/>
    <s v="Anxiety"/>
    <x v="5"/>
    <n v="182"/>
    <x v="0"/>
    <x v="0"/>
    <x v="0"/>
    <x v="0"/>
    <x v="0"/>
    <n v="71"/>
    <x v="2"/>
  </r>
  <r>
    <x v="1613"/>
    <s v="Frankie Tiffney"/>
    <x v="0"/>
    <d v="1986-09-09T00:00:00"/>
    <d v="2024-02-21T00:00:00"/>
    <d v="1899-12-30T14:36:00"/>
    <x v="3"/>
    <s v="High Blood Pressure"/>
    <s v="Stress"/>
    <x v="0"/>
    <n v="175"/>
    <x v="1"/>
    <x v="0"/>
    <x v="0"/>
    <x v="0"/>
    <x v="1"/>
    <n v="38"/>
    <x v="0"/>
  </r>
  <r>
    <x v="1614"/>
    <s v="Mandy Baumaier"/>
    <x v="0"/>
    <d v="1989-07-03T00:00:00"/>
    <d v="2024-04-18T00:00:00"/>
    <d v="1899-12-30T10:40:00"/>
    <x v="3"/>
    <s v="Fatigue"/>
    <s v="Irritability"/>
    <x v="3"/>
    <n v="21"/>
    <x v="0"/>
    <x v="1"/>
    <x v="1"/>
    <x v="0"/>
    <x v="0"/>
    <n v="35"/>
    <x v="0"/>
  </r>
  <r>
    <x v="1615"/>
    <s v="Grant Espada"/>
    <x v="1"/>
    <d v="2003-07-17T00:00:00"/>
    <d v="2024-02-23T00:00:00"/>
    <d v="1899-12-30T13:46:00"/>
    <x v="2"/>
    <s v="Fatigue"/>
    <s v="Irritability"/>
    <x v="2"/>
    <n v="77"/>
    <x v="0"/>
    <x v="0"/>
    <x v="1"/>
    <x v="0"/>
    <x v="0"/>
    <n v="21"/>
    <x v="1"/>
  </r>
  <r>
    <x v="1616"/>
    <s v="Annaliese O'Sirin"/>
    <x v="0"/>
    <d v="1969-10-22T00:00:00"/>
    <d v="2024-05-04T00:00:00"/>
    <d v="1899-12-30T10:40:00"/>
    <x v="2"/>
    <s v="Back Pain"/>
    <s v="Anxiety"/>
    <x v="2"/>
    <n v="84"/>
    <x v="1"/>
    <x v="0"/>
    <x v="1"/>
    <x v="0"/>
    <x v="1"/>
    <n v="55"/>
    <x v="0"/>
  </r>
  <r>
    <x v="1617"/>
    <s v="Jaynell Porcher"/>
    <x v="0"/>
    <d v="1991-05-16T00:00:00"/>
    <d v="2024-06-09T00:00:00"/>
    <d v="1899-12-30T14:30:00"/>
    <x v="3"/>
    <s v="Back Pain"/>
    <s v="Mood Swings"/>
    <x v="1"/>
    <n v="147"/>
    <x v="2"/>
    <x v="1"/>
    <x v="2"/>
    <x v="1"/>
    <x v="0"/>
    <n v="33"/>
    <x v="1"/>
  </r>
  <r>
    <x v="1618"/>
    <s v="Taber Allington"/>
    <x v="1"/>
    <d v="1985-05-19T00:00:00"/>
    <d v="2024-01-16T00:00:00"/>
    <d v="1899-12-30T12:38:00"/>
    <x v="2"/>
    <s v="Back Pain"/>
    <s v="Stress"/>
    <x v="5"/>
    <n v="91"/>
    <x v="1"/>
    <x v="0"/>
    <x v="1"/>
    <x v="1"/>
    <x v="1"/>
    <n v="39"/>
    <x v="0"/>
  </r>
  <r>
    <x v="1619"/>
    <s v="Evey Van der Son"/>
    <x v="0"/>
    <d v="1993-01-05T00:00:00"/>
    <d v="2024-06-13T00:00:00"/>
    <d v="1899-12-30T13:03:00"/>
    <x v="0"/>
    <s v="Fatigue"/>
    <s v="Mood Swings"/>
    <x v="3"/>
    <n v="182"/>
    <x v="1"/>
    <x v="2"/>
    <x v="1"/>
    <x v="1"/>
    <x v="0"/>
    <n v="32"/>
    <x v="1"/>
  </r>
  <r>
    <x v="1620"/>
    <s v="Gabbey Torrie"/>
    <x v="0"/>
    <d v="2006-12-30T00:00:00"/>
    <d v="2024-04-04T00:00:00"/>
    <d v="1899-12-30T15:00:00"/>
    <x v="2"/>
    <s v="Headache"/>
    <s v="Depression"/>
    <x v="2"/>
    <n v="84"/>
    <x v="1"/>
    <x v="0"/>
    <x v="0"/>
    <x v="1"/>
    <x v="0"/>
    <n v="18"/>
    <x v="1"/>
  </r>
  <r>
    <x v="1621"/>
    <s v="Anabelle Tynemouth"/>
    <x v="0"/>
    <d v="2003-01-29T00:00:00"/>
    <d v="2024-01-27T00:00:00"/>
    <d v="1899-12-30T16:43:00"/>
    <x v="3"/>
    <s v="Headache"/>
    <s v="Depression"/>
    <x v="0"/>
    <n v="168"/>
    <x v="2"/>
    <x v="0"/>
    <x v="0"/>
    <x v="1"/>
    <x v="0"/>
    <n v="22"/>
    <x v="1"/>
  </r>
  <r>
    <x v="1622"/>
    <s v="Paxon Orknay"/>
    <x v="1"/>
    <d v="1946-11-21T00:00:00"/>
    <d v="2024-01-09T00:00:00"/>
    <d v="1899-12-30T10:29:00"/>
    <x v="7"/>
    <s v="Arthritis"/>
    <s v="Loneliness"/>
    <x v="9"/>
    <n v="175"/>
    <x v="0"/>
    <x v="1"/>
    <x v="1"/>
    <x v="0"/>
    <x v="0"/>
    <n v="78"/>
    <x v="2"/>
  </r>
  <r>
    <x v="1623"/>
    <s v="Jo ann Parffrey"/>
    <x v="0"/>
    <d v="1985-07-24T00:00:00"/>
    <d v="2024-03-21T00:00:00"/>
    <d v="1899-12-30T12:38:00"/>
    <x v="3"/>
    <s v="Headache"/>
    <s v="Irritability"/>
    <x v="3"/>
    <n v="168"/>
    <x v="1"/>
    <x v="1"/>
    <x v="1"/>
    <x v="1"/>
    <x v="0"/>
    <n v="39"/>
    <x v="0"/>
  </r>
  <r>
    <x v="1624"/>
    <s v="Margery Smeal"/>
    <x v="0"/>
    <d v="1981-12-25T00:00:00"/>
    <d v="2024-02-14T00:00:00"/>
    <d v="1899-12-30T15:04:00"/>
    <x v="2"/>
    <s v="Back Pain"/>
    <s v="Mood Swings"/>
    <x v="2"/>
    <n v="91"/>
    <x v="2"/>
    <x v="2"/>
    <x v="2"/>
    <x v="0"/>
    <x v="0"/>
    <n v="43"/>
    <x v="0"/>
  </r>
  <r>
    <x v="1625"/>
    <s v="Arvy MacGowing"/>
    <x v="1"/>
    <d v="2004-06-14T00:00:00"/>
    <d v="2024-04-10T00:00:00"/>
    <d v="1899-12-30T18:19:00"/>
    <x v="3"/>
    <s v="Back Pain"/>
    <s v="Irritability"/>
    <x v="3"/>
    <n v="168"/>
    <x v="0"/>
    <x v="0"/>
    <x v="0"/>
    <x v="0"/>
    <x v="0"/>
    <n v="20"/>
    <x v="1"/>
  </r>
  <r>
    <x v="1626"/>
    <s v="Free Martynov"/>
    <x v="1"/>
    <d v="1992-04-02T00:00:00"/>
    <d v="2024-01-28T00:00:00"/>
    <d v="1899-12-30T09:20:00"/>
    <x v="1"/>
    <s v="High Blood Pressure"/>
    <s v="Mood Swings"/>
    <x v="2"/>
    <n v="56"/>
    <x v="0"/>
    <x v="0"/>
    <x v="1"/>
    <x v="0"/>
    <x v="0"/>
    <n v="32"/>
    <x v="1"/>
  </r>
  <r>
    <x v="1627"/>
    <s v="Huntley Audiss"/>
    <x v="1"/>
    <d v="1976-08-21T00:00:00"/>
    <d v="2024-06-21T00:00:00"/>
    <d v="1899-12-30T11:19:00"/>
    <x v="3"/>
    <s v="High Blood Pressure"/>
    <s v="Depression"/>
    <x v="5"/>
    <n v="182"/>
    <x v="2"/>
    <x v="0"/>
    <x v="0"/>
    <x v="1"/>
    <x v="0"/>
    <n v="48"/>
    <x v="0"/>
  </r>
  <r>
    <x v="1628"/>
    <s v="Kaiser Osgood"/>
    <x v="1"/>
    <d v="2000-02-17T00:00:00"/>
    <d v="2024-02-17T00:00:00"/>
    <d v="1899-12-30T08:36:00"/>
    <x v="3"/>
    <s v="Back Pain"/>
    <s v="Mood Swings"/>
    <x v="3"/>
    <n v="42"/>
    <x v="2"/>
    <x v="1"/>
    <x v="2"/>
    <x v="0"/>
    <x v="0"/>
    <n v="25"/>
    <x v="1"/>
  </r>
  <r>
    <x v="1629"/>
    <s v="Monah Leuren"/>
    <x v="0"/>
    <d v="1995-06-07T00:00:00"/>
    <d v="2024-06-08T00:00:00"/>
    <d v="1899-12-30T08:55:00"/>
    <x v="1"/>
    <s v="Back Pain"/>
    <s v="Anxiety"/>
    <x v="3"/>
    <n v="168"/>
    <x v="0"/>
    <x v="0"/>
    <x v="2"/>
    <x v="0"/>
    <x v="0"/>
    <n v="29"/>
    <x v="1"/>
  </r>
  <r>
    <x v="1630"/>
    <s v="Giusto Stairmand"/>
    <x v="1"/>
    <d v="1996-08-07T00:00:00"/>
    <d v="2024-02-02T00:00:00"/>
    <d v="1899-12-30T08:34:00"/>
    <x v="2"/>
    <s v="Fatigue"/>
    <s v="Depression"/>
    <x v="3"/>
    <n v="7"/>
    <x v="0"/>
    <x v="0"/>
    <x v="2"/>
    <x v="0"/>
    <x v="0"/>
    <n v="28"/>
    <x v="1"/>
  </r>
  <r>
    <x v="1631"/>
    <s v="Morse Blurton"/>
    <x v="1"/>
    <d v="1998-07-06T00:00:00"/>
    <d v="2024-06-12T00:00:00"/>
    <d v="1899-12-30T16:27:00"/>
    <x v="3"/>
    <s v="High Blood Pressure"/>
    <s v="Depression"/>
    <x v="5"/>
    <n v="161"/>
    <x v="2"/>
    <x v="0"/>
    <x v="1"/>
    <x v="0"/>
    <x v="0"/>
    <n v="26"/>
    <x v="1"/>
  </r>
  <r>
    <x v="1632"/>
    <s v="Nico Gladdin"/>
    <x v="1"/>
    <d v="1974-10-12T00:00:00"/>
    <d v="2024-04-26T00:00:00"/>
    <d v="1899-12-30T08:42:00"/>
    <x v="5"/>
    <s v="Back Pain"/>
    <s v="Depression"/>
    <x v="0"/>
    <n v="119"/>
    <x v="2"/>
    <x v="1"/>
    <x v="0"/>
    <x v="0"/>
    <x v="0"/>
    <n v="50"/>
    <x v="0"/>
  </r>
  <r>
    <x v="1633"/>
    <s v="Lezley Janisson"/>
    <x v="1"/>
    <d v="1973-12-10T00:00:00"/>
    <d v="2024-04-20T00:00:00"/>
    <d v="1899-12-30T08:52:00"/>
    <x v="0"/>
    <s v="Fatigue"/>
    <s v="Anxiety"/>
    <x v="3"/>
    <n v="133"/>
    <x v="2"/>
    <x v="0"/>
    <x v="2"/>
    <x v="0"/>
    <x v="0"/>
    <n v="51"/>
    <x v="0"/>
  </r>
  <r>
    <x v="1634"/>
    <s v="Baxy Gero"/>
    <x v="1"/>
    <d v="1995-02-08T00:00:00"/>
    <d v="2024-05-28T00:00:00"/>
    <d v="1899-12-30T08:50:00"/>
    <x v="3"/>
    <s v="Back Pain"/>
    <s v="Depression"/>
    <x v="3"/>
    <n v="70"/>
    <x v="0"/>
    <x v="0"/>
    <x v="1"/>
    <x v="0"/>
    <x v="0"/>
    <n v="30"/>
    <x v="1"/>
  </r>
  <r>
    <x v="1635"/>
    <s v="Arlene Askam"/>
    <x v="0"/>
    <d v="1974-04-26T00:00:00"/>
    <d v="2024-05-10T00:00:00"/>
    <d v="1899-12-30T11:50:00"/>
    <x v="2"/>
    <s v="Headache"/>
    <s v="Mood Swings"/>
    <x v="2"/>
    <n v="42"/>
    <x v="2"/>
    <x v="0"/>
    <x v="2"/>
    <x v="1"/>
    <x v="0"/>
    <n v="50"/>
    <x v="0"/>
  </r>
  <r>
    <x v="1636"/>
    <s v="Adelaide Recke"/>
    <x v="0"/>
    <d v="2001-06-03T00:00:00"/>
    <d v="2024-04-09T00:00:00"/>
    <d v="1899-12-30T09:10:00"/>
    <x v="1"/>
    <s v="Headache"/>
    <s v="Anxiety"/>
    <x v="2"/>
    <n v="154"/>
    <x v="0"/>
    <x v="0"/>
    <x v="2"/>
    <x v="0"/>
    <x v="0"/>
    <n v="23"/>
    <x v="1"/>
  </r>
  <r>
    <x v="1637"/>
    <s v="Joaquin Pinkney"/>
    <x v="1"/>
    <d v="1978-02-09T00:00:00"/>
    <d v="2024-05-29T00:00:00"/>
    <d v="1899-12-30T14:31:00"/>
    <x v="3"/>
    <s v="Headache"/>
    <s v="Anxiety"/>
    <x v="3"/>
    <n v="147"/>
    <x v="2"/>
    <x v="0"/>
    <x v="1"/>
    <x v="0"/>
    <x v="0"/>
    <n v="47"/>
    <x v="0"/>
  </r>
  <r>
    <x v="1638"/>
    <s v="Leon Vose"/>
    <x v="1"/>
    <d v="1999-12-26T00:00:00"/>
    <d v="2024-01-18T00:00:00"/>
    <d v="1899-12-30T13:33:00"/>
    <x v="0"/>
    <s v="Fatigue"/>
    <s v="Anxiety"/>
    <x v="1"/>
    <n v="56"/>
    <x v="0"/>
    <x v="0"/>
    <x v="2"/>
    <x v="1"/>
    <x v="0"/>
    <n v="25"/>
    <x v="1"/>
  </r>
  <r>
    <x v="1639"/>
    <s v="Ban Brandacci"/>
    <x v="1"/>
    <d v="1991-12-29T00:00:00"/>
    <d v="2024-03-27T00:00:00"/>
    <d v="1899-12-30T08:00:00"/>
    <x v="3"/>
    <s v="Headache"/>
    <s v="Stress"/>
    <x v="2"/>
    <n v="21"/>
    <x v="1"/>
    <x v="1"/>
    <x v="0"/>
    <x v="0"/>
    <x v="0"/>
    <n v="33"/>
    <x v="1"/>
  </r>
  <r>
    <x v="1640"/>
    <s v="Cordie Goodinson"/>
    <x v="1"/>
    <d v="1985-01-22T00:00:00"/>
    <d v="2024-03-25T00:00:00"/>
    <d v="1899-12-30T17:33:00"/>
    <x v="5"/>
    <s v="Back Pain"/>
    <s v="Mood Swings"/>
    <x v="1"/>
    <n v="70"/>
    <x v="0"/>
    <x v="1"/>
    <x v="1"/>
    <x v="0"/>
    <x v="0"/>
    <n v="40"/>
    <x v="0"/>
  </r>
  <r>
    <x v="1641"/>
    <s v="Layla Pollie"/>
    <x v="0"/>
    <d v="2006-07-18T00:00:00"/>
    <d v="2024-04-08T00:00:00"/>
    <d v="1899-12-30T10:16:00"/>
    <x v="8"/>
    <s v="Headache"/>
    <s v="Anger"/>
    <x v="2"/>
    <n v="98"/>
    <x v="2"/>
    <x v="2"/>
    <x v="2"/>
    <x v="0"/>
    <x v="0"/>
    <n v="18"/>
    <x v="1"/>
  </r>
  <r>
    <x v="1642"/>
    <s v="Lexy Ollington"/>
    <x v="0"/>
    <d v="1975-03-25T00:00:00"/>
    <d v="2024-03-15T00:00:00"/>
    <d v="1899-12-30T08:27:00"/>
    <x v="2"/>
    <s v="Fatigue"/>
    <s v="Anxiety"/>
    <x v="5"/>
    <n v="91"/>
    <x v="2"/>
    <x v="1"/>
    <x v="1"/>
    <x v="1"/>
    <x v="0"/>
    <n v="49"/>
    <x v="0"/>
  </r>
  <r>
    <x v="1643"/>
    <s v="Willis Stranio"/>
    <x v="1"/>
    <d v="1968-08-07T00:00:00"/>
    <d v="2024-02-26T00:00:00"/>
    <d v="1899-12-30T12:17:00"/>
    <x v="2"/>
    <s v="Headache"/>
    <s v="Irritability"/>
    <x v="1"/>
    <n v="77"/>
    <x v="2"/>
    <x v="0"/>
    <x v="2"/>
    <x v="0"/>
    <x v="0"/>
    <n v="56"/>
    <x v="0"/>
  </r>
  <r>
    <x v="1644"/>
    <s v="Leonelle Beadnell"/>
    <x v="0"/>
    <d v="1996-11-21T00:00:00"/>
    <d v="2024-03-04T00:00:00"/>
    <d v="1899-12-30T12:24:00"/>
    <x v="3"/>
    <s v="Insomnia"/>
    <s v="Anxiety"/>
    <x v="1"/>
    <n v="7"/>
    <x v="2"/>
    <x v="1"/>
    <x v="1"/>
    <x v="0"/>
    <x v="0"/>
    <n v="28"/>
    <x v="1"/>
  </r>
  <r>
    <x v="1645"/>
    <s v="Netti Aicken"/>
    <x v="0"/>
    <d v="2003-05-22T00:00:00"/>
    <d v="2024-02-17T00:00:00"/>
    <d v="1899-12-30T15:23:00"/>
    <x v="1"/>
    <s v="Fatigue"/>
    <s v="Anxiety"/>
    <x v="3"/>
    <n v="56"/>
    <x v="0"/>
    <x v="0"/>
    <x v="1"/>
    <x v="0"/>
    <x v="0"/>
    <n v="21"/>
    <x v="1"/>
  </r>
  <r>
    <x v="1646"/>
    <s v="Winfred Itzkovwich"/>
    <x v="1"/>
    <d v="2001-09-03T00:00:00"/>
    <d v="2024-02-10T00:00:00"/>
    <d v="1899-12-30T08:54:00"/>
    <x v="2"/>
    <s v="Fatigue"/>
    <s v="Irritability"/>
    <x v="2"/>
    <n v="84"/>
    <x v="2"/>
    <x v="2"/>
    <x v="1"/>
    <x v="1"/>
    <x v="0"/>
    <n v="23"/>
    <x v="1"/>
  </r>
  <r>
    <x v="1647"/>
    <s v="Mariel Hilley"/>
    <x v="0"/>
    <d v="2000-08-09T00:00:00"/>
    <d v="2024-02-20T00:00:00"/>
    <d v="1899-12-30T08:21:00"/>
    <x v="5"/>
    <s v="Insomnia"/>
    <s v="Anxiety"/>
    <x v="2"/>
    <n v="63"/>
    <x v="2"/>
    <x v="0"/>
    <x v="1"/>
    <x v="0"/>
    <x v="0"/>
    <n v="24"/>
    <x v="1"/>
  </r>
  <r>
    <x v="1648"/>
    <s v="Simeon Fincken"/>
    <x v="1"/>
    <d v="1991-01-05T00:00:00"/>
    <d v="2024-01-08T00:00:00"/>
    <d v="1899-12-30T17:39:00"/>
    <x v="2"/>
    <s v="Fatigue"/>
    <s v="Irritability"/>
    <x v="2"/>
    <n v="105"/>
    <x v="1"/>
    <x v="2"/>
    <x v="1"/>
    <x v="0"/>
    <x v="0"/>
    <n v="34"/>
    <x v="1"/>
  </r>
  <r>
    <x v="1649"/>
    <s v="Giovanni Kleynermans"/>
    <x v="1"/>
    <d v="1984-06-18T00:00:00"/>
    <d v="2024-03-12T00:00:00"/>
    <d v="1899-12-30T18:08:00"/>
    <x v="2"/>
    <s v="Back Pain"/>
    <s v="Anxiety"/>
    <x v="3"/>
    <n v="56"/>
    <x v="1"/>
    <x v="0"/>
    <x v="0"/>
    <x v="1"/>
    <x v="1"/>
    <n v="40"/>
    <x v="0"/>
  </r>
  <r>
    <x v="1650"/>
    <s v="Mile Mitchelhill"/>
    <x v="1"/>
    <d v="2003-10-16T00:00:00"/>
    <d v="2024-03-19T00:00:00"/>
    <d v="1899-12-30T12:30:00"/>
    <x v="1"/>
    <s v="High Blood Pressure"/>
    <s v="Irritability"/>
    <x v="1"/>
    <n v="182"/>
    <x v="1"/>
    <x v="0"/>
    <x v="0"/>
    <x v="1"/>
    <x v="0"/>
    <n v="21"/>
    <x v="1"/>
  </r>
  <r>
    <x v="1651"/>
    <s v="Doroteya Barrasse"/>
    <x v="0"/>
    <d v="1983-04-25T00:00:00"/>
    <d v="2024-03-08T00:00:00"/>
    <d v="1899-12-30T12:51:00"/>
    <x v="3"/>
    <s v="Headache"/>
    <s v="Irritability"/>
    <x v="5"/>
    <n v="7"/>
    <x v="0"/>
    <x v="0"/>
    <x v="2"/>
    <x v="0"/>
    <x v="0"/>
    <n v="41"/>
    <x v="0"/>
  </r>
  <r>
    <x v="1652"/>
    <s v="Maryann Sangster"/>
    <x v="0"/>
    <d v="1993-09-01T00:00:00"/>
    <d v="2024-04-06T00:00:00"/>
    <d v="1899-12-30T10:19:00"/>
    <x v="0"/>
    <s v="Fatigue"/>
    <s v="Anxiety"/>
    <x v="3"/>
    <n v="91"/>
    <x v="1"/>
    <x v="1"/>
    <x v="0"/>
    <x v="1"/>
    <x v="0"/>
    <n v="31"/>
    <x v="1"/>
  </r>
  <r>
    <x v="1653"/>
    <s v="Reinald Dimitrijevic"/>
    <x v="1"/>
    <d v="2003-01-27T00:00:00"/>
    <d v="2024-01-26T00:00:00"/>
    <d v="1899-12-30T14:57:00"/>
    <x v="1"/>
    <s v="Back Pain"/>
    <s v="Stress"/>
    <x v="5"/>
    <n v="98"/>
    <x v="0"/>
    <x v="2"/>
    <x v="0"/>
    <x v="0"/>
    <x v="0"/>
    <n v="22"/>
    <x v="1"/>
  </r>
  <r>
    <x v="1654"/>
    <s v="Ysabel Edworthie"/>
    <x v="0"/>
    <d v="2001-11-15T00:00:00"/>
    <d v="2024-01-05T00:00:00"/>
    <d v="1899-12-30T10:01:00"/>
    <x v="5"/>
    <s v="Headache"/>
    <s v="Stress"/>
    <x v="2"/>
    <n v="175"/>
    <x v="1"/>
    <x v="0"/>
    <x v="1"/>
    <x v="1"/>
    <x v="0"/>
    <n v="23"/>
    <x v="1"/>
  </r>
  <r>
    <x v="1655"/>
    <s v="Sybyl Roller"/>
    <x v="0"/>
    <d v="1973-08-24T00:00:00"/>
    <d v="2024-02-12T00:00:00"/>
    <d v="1899-12-30T10:05:00"/>
    <x v="0"/>
    <s v="Insomnia"/>
    <s v="Depression"/>
    <x v="3"/>
    <n v="112"/>
    <x v="1"/>
    <x v="1"/>
    <x v="2"/>
    <x v="0"/>
    <x v="0"/>
    <n v="51"/>
    <x v="0"/>
  </r>
  <r>
    <x v="1656"/>
    <s v="Sissie Meadowcraft"/>
    <x v="0"/>
    <d v="1975-08-26T00:00:00"/>
    <d v="2024-05-29T00:00:00"/>
    <d v="1899-12-30T17:12:00"/>
    <x v="3"/>
    <s v="Insomnia"/>
    <s v="Stress"/>
    <x v="2"/>
    <n v="21"/>
    <x v="2"/>
    <x v="1"/>
    <x v="2"/>
    <x v="0"/>
    <x v="0"/>
    <n v="49"/>
    <x v="0"/>
  </r>
  <r>
    <x v="1657"/>
    <s v="George Hardesty"/>
    <x v="1"/>
    <d v="2002-10-28T00:00:00"/>
    <d v="2024-04-26T00:00:00"/>
    <d v="1899-12-30T15:19:00"/>
    <x v="1"/>
    <s v="Headache"/>
    <s v="Irritability"/>
    <x v="1"/>
    <n v="28"/>
    <x v="0"/>
    <x v="0"/>
    <x v="0"/>
    <x v="1"/>
    <x v="0"/>
    <n v="22"/>
    <x v="1"/>
  </r>
  <r>
    <x v="1658"/>
    <s v="Marlow Childs"/>
    <x v="1"/>
    <d v="1995-09-03T00:00:00"/>
    <d v="2024-06-02T00:00:00"/>
    <d v="1899-12-30T08:19:00"/>
    <x v="3"/>
    <s v="Insomnia"/>
    <s v="Depression"/>
    <x v="0"/>
    <n v="49"/>
    <x v="0"/>
    <x v="0"/>
    <x v="1"/>
    <x v="0"/>
    <x v="0"/>
    <n v="29"/>
    <x v="1"/>
  </r>
  <r>
    <x v="1659"/>
    <s v="Kiel Doneld"/>
    <x v="1"/>
    <d v="2006-04-01T00:00:00"/>
    <d v="2024-06-03T00:00:00"/>
    <d v="1899-12-30T11:49:00"/>
    <x v="0"/>
    <s v="High Blood Pressure"/>
    <s v="Mood Swings"/>
    <x v="5"/>
    <n v="56"/>
    <x v="2"/>
    <x v="2"/>
    <x v="2"/>
    <x v="1"/>
    <x v="0"/>
    <n v="18"/>
    <x v="1"/>
  </r>
  <r>
    <x v="1660"/>
    <s v="Brita Eadie"/>
    <x v="0"/>
    <d v="2004-01-29T00:00:00"/>
    <d v="2024-02-19T00:00:00"/>
    <d v="1899-12-30T17:26:00"/>
    <x v="0"/>
    <s v="Fatigue"/>
    <s v="Anxiety"/>
    <x v="3"/>
    <n v="168"/>
    <x v="1"/>
    <x v="1"/>
    <x v="2"/>
    <x v="0"/>
    <x v="0"/>
    <n v="21"/>
    <x v="1"/>
  </r>
  <r>
    <x v="1661"/>
    <s v="Hilario Cornelleau"/>
    <x v="1"/>
    <d v="2001-02-08T00:00:00"/>
    <d v="2024-06-15T00:00:00"/>
    <d v="1899-12-30T11:14:00"/>
    <x v="0"/>
    <s v="Back Pain"/>
    <s v="Anxiety"/>
    <x v="5"/>
    <n v="168"/>
    <x v="0"/>
    <x v="0"/>
    <x v="2"/>
    <x v="0"/>
    <x v="0"/>
    <n v="24"/>
    <x v="1"/>
  </r>
  <r>
    <x v="1662"/>
    <s v="Markus Menlow"/>
    <x v="1"/>
    <d v="2001-08-17T00:00:00"/>
    <d v="2024-03-15T00:00:00"/>
    <d v="1899-12-30T10:12:00"/>
    <x v="3"/>
    <s v="Back Pain"/>
    <s v="Depression"/>
    <x v="0"/>
    <n v="147"/>
    <x v="0"/>
    <x v="2"/>
    <x v="1"/>
    <x v="0"/>
    <x v="0"/>
    <n v="23"/>
    <x v="1"/>
  </r>
  <r>
    <x v="1663"/>
    <s v="Marley Gyer"/>
    <x v="0"/>
    <d v="1981-09-25T00:00:00"/>
    <d v="2024-03-09T00:00:00"/>
    <d v="1899-12-30T08:24:00"/>
    <x v="1"/>
    <s v="Insomnia"/>
    <s v="Stress"/>
    <x v="2"/>
    <n v="77"/>
    <x v="0"/>
    <x v="1"/>
    <x v="2"/>
    <x v="0"/>
    <x v="0"/>
    <n v="43"/>
    <x v="0"/>
  </r>
  <r>
    <x v="1664"/>
    <s v="Maryjo Figge"/>
    <x v="0"/>
    <d v="1996-06-28T00:00:00"/>
    <d v="2024-05-01T00:00:00"/>
    <d v="1899-12-30T10:12:00"/>
    <x v="1"/>
    <s v="Back Pain"/>
    <s v="Anxiety"/>
    <x v="1"/>
    <n v="182"/>
    <x v="1"/>
    <x v="1"/>
    <x v="1"/>
    <x v="1"/>
    <x v="0"/>
    <n v="28"/>
    <x v="1"/>
  </r>
  <r>
    <x v="1665"/>
    <s v="Lydie Artist"/>
    <x v="0"/>
    <d v="2004-12-15T00:00:00"/>
    <d v="2024-06-15T00:00:00"/>
    <d v="1899-12-30T15:50:00"/>
    <x v="5"/>
    <s v="Back Pain"/>
    <s v="Stress"/>
    <x v="3"/>
    <n v="21"/>
    <x v="0"/>
    <x v="1"/>
    <x v="2"/>
    <x v="0"/>
    <x v="0"/>
    <n v="20"/>
    <x v="1"/>
  </r>
  <r>
    <x v="1666"/>
    <s v="Isador Tolley"/>
    <x v="1"/>
    <d v="1998-05-27T00:00:00"/>
    <d v="2024-04-13T00:00:00"/>
    <d v="1899-12-30T09:30:00"/>
    <x v="3"/>
    <s v="Fatigue"/>
    <s v="Depression"/>
    <x v="0"/>
    <n v="119"/>
    <x v="2"/>
    <x v="0"/>
    <x v="0"/>
    <x v="0"/>
    <x v="0"/>
    <n v="26"/>
    <x v="1"/>
  </r>
  <r>
    <x v="1667"/>
    <s v="Vikki Este"/>
    <x v="0"/>
    <d v="1997-02-11T00:00:00"/>
    <d v="2024-04-19T00:00:00"/>
    <d v="1899-12-30T14:14:00"/>
    <x v="0"/>
    <s v="Fatigue"/>
    <s v="Irritability"/>
    <x v="2"/>
    <n v="105"/>
    <x v="2"/>
    <x v="0"/>
    <x v="1"/>
    <x v="1"/>
    <x v="0"/>
    <n v="28"/>
    <x v="1"/>
  </r>
  <r>
    <x v="1668"/>
    <s v="Damita Watchorn"/>
    <x v="0"/>
    <d v="1996-07-09T00:00:00"/>
    <d v="2024-05-15T00:00:00"/>
    <d v="1899-12-30T15:32:00"/>
    <x v="1"/>
    <s v="High Blood Pressure"/>
    <s v="Mood Swings"/>
    <x v="2"/>
    <n v="91"/>
    <x v="0"/>
    <x v="2"/>
    <x v="2"/>
    <x v="0"/>
    <x v="0"/>
    <n v="28"/>
    <x v="1"/>
  </r>
  <r>
    <x v="1669"/>
    <s v="Nicholle McFeate"/>
    <x v="0"/>
    <d v="2001-08-22T00:00:00"/>
    <d v="2024-06-10T00:00:00"/>
    <d v="1899-12-30T11:13:00"/>
    <x v="3"/>
    <s v="Insomnia"/>
    <s v="Anxiety"/>
    <x v="3"/>
    <n v="28"/>
    <x v="0"/>
    <x v="1"/>
    <x v="1"/>
    <x v="0"/>
    <x v="0"/>
    <n v="23"/>
    <x v="1"/>
  </r>
  <r>
    <x v="1670"/>
    <s v="Ira Clashe"/>
    <x v="0"/>
    <d v="2003-01-22T00:00:00"/>
    <d v="2024-04-09T00:00:00"/>
    <d v="1899-12-30T19:49:00"/>
    <x v="1"/>
    <s v="Fatigue"/>
    <s v="Anxiety"/>
    <x v="0"/>
    <n v="91"/>
    <x v="1"/>
    <x v="0"/>
    <x v="2"/>
    <x v="0"/>
    <x v="0"/>
    <n v="22"/>
    <x v="1"/>
  </r>
  <r>
    <x v="1671"/>
    <s v="Flossi Houdmont"/>
    <x v="0"/>
    <d v="1985-11-14T00:00:00"/>
    <d v="2024-05-28T00:00:00"/>
    <d v="1899-12-30T14:34:00"/>
    <x v="5"/>
    <s v="Fatigue"/>
    <s v="Depression"/>
    <x v="0"/>
    <n v="119"/>
    <x v="0"/>
    <x v="0"/>
    <x v="0"/>
    <x v="0"/>
    <x v="0"/>
    <n v="39"/>
    <x v="0"/>
  </r>
  <r>
    <x v="1672"/>
    <s v="Vladamir Hindhaugh"/>
    <x v="1"/>
    <d v="1997-03-07T00:00:00"/>
    <d v="2024-01-13T00:00:00"/>
    <d v="1899-12-30T14:57:00"/>
    <x v="1"/>
    <s v="Insomnia"/>
    <s v="Anxiety"/>
    <x v="5"/>
    <n v="14"/>
    <x v="2"/>
    <x v="0"/>
    <x v="0"/>
    <x v="1"/>
    <x v="0"/>
    <n v="27"/>
    <x v="1"/>
  </r>
  <r>
    <x v="1673"/>
    <s v="Curtice Finan"/>
    <x v="1"/>
    <d v="1977-06-06T00:00:00"/>
    <d v="2024-04-21T00:00:00"/>
    <d v="1899-12-30T12:50:00"/>
    <x v="3"/>
    <s v="High Blood Pressure"/>
    <s v="Anxiety"/>
    <x v="0"/>
    <n v="98"/>
    <x v="0"/>
    <x v="2"/>
    <x v="2"/>
    <x v="0"/>
    <x v="0"/>
    <n v="47"/>
    <x v="0"/>
  </r>
  <r>
    <x v="1674"/>
    <s v="Gerianna Boadby"/>
    <x v="0"/>
    <d v="2000-05-19T00:00:00"/>
    <d v="2024-05-21T00:00:00"/>
    <d v="1899-12-30T10:12:00"/>
    <x v="5"/>
    <s v="High Blood Pressure"/>
    <s v="Stress"/>
    <x v="5"/>
    <n v="147"/>
    <x v="2"/>
    <x v="0"/>
    <x v="1"/>
    <x v="1"/>
    <x v="0"/>
    <n v="24"/>
    <x v="1"/>
  </r>
  <r>
    <x v="1675"/>
    <s v="Leopold Kelsell"/>
    <x v="1"/>
    <d v="2005-06-09T00:00:00"/>
    <d v="2024-02-12T00:00:00"/>
    <d v="1899-12-30T13:40:00"/>
    <x v="0"/>
    <s v="Back Pain"/>
    <s v="Irritability"/>
    <x v="2"/>
    <n v="168"/>
    <x v="0"/>
    <x v="1"/>
    <x v="0"/>
    <x v="0"/>
    <x v="0"/>
    <n v="19"/>
    <x v="1"/>
  </r>
  <r>
    <x v="1676"/>
    <s v="Nicoline Prue"/>
    <x v="0"/>
    <d v="2003-09-01T00:00:00"/>
    <d v="2024-03-03T00:00:00"/>
    <d v="1899-12-30T09:18:00"/>
    <x v="3"/>
    <s v="Back Pain"/>
    <s v="Stress"/>
    <x v="0"/>
    <n v="133"/>
    <x v="0"/>
    <x v="0"/>
    <x v="1"/>
    <x v="1"/>
    <x v="0"/>
    <n v="21"/>
    <x v="1"/>
  </r>
  <r>
    <x v="1677"/>
    <s v="Sheffield Morman"/>
    <x v="1"/>
    <d v="2002-02-27T00:00:00"/>
    <d v="2024-02-16T00:00:00"/>
    <d v="1899-12-30T09:59:00"/>
    <x v="0"/>
    <s v="Back Pain"/>
    <s v="Irritability"/>
    <x v="0"/>
    <n v="49"/>
    <x v="0"/>
    <x v="0"/>
    <x v="1"/>
    <x v="0"/>
    <x v="0"/>
    <n v="22"/>
    <x v="1"/>
  </r>
  <r>
    <x v="1678"/>
    <s v="Roarke Garrad"/>
    <x v="1"/>
    <d v="1972-05-12T00:00:00"/>
    <d v="2024-04-20T00:00:00"/>
    <d v="1899-12-30T09:15:00"/>
    <x v="1"/>
    <s v="Headache"/>
    <s v="Anxiety"/>
    <x v="5"/>
    <n v="56"/>
    <x v="2"/>
    <x v="0"/>
    <x v="1"/>
    <x v="0"/>
    <x v="0"/>
    <n v="52"/>
    <x v="0"/>
  </r>
  <r>
    <x v="1679"/>
    <s v="Anastassia Haggata"/>
    <x v="0"/>
    <d v="2006-08-17T00:00:00"/>
    <d v="2024-04-13T00:00:00"/>
    <d v="1899-12-30T12:12:00"/>
    <x v="2"/>
    <s v="Headache"/>
    <s v="Depression"/>
    <x v="7"/>
    <n v="70"/>
    <x v="2"/>
    <x v="2"/>
    <x v="1"/>
    <x v="1"/>
    <x v="0"/>
    <n v="18"/>
    <x v="1"/>
  </r>
  <r>
    <x v="1680"/>
    <s v="Margalo Molyneaux"/>
    <x v="0"/>
    <d v="2002-01-18T00:00:00"/>
    <d v="2024-03-23T00:00:00"/>
    <d v="1899-12-30T08:27:00"/>
    <x v="2"/>
    <s v="Headache"/>
    <s v="Anxiety"/>
    <x v="1"/>
    <n v="56"/>
    <x v="0"/>
    <x v="0"/>
    <x v="1"/>
    <x v="0"/>
    <x v="0"/>
    <n v="23"/>
    <x v="1"/>
  </r>
  <r>
    <x v="1681"/>
    <s v="Galvin Tolfrey"/>
    <x v="1"/>
    <d v="1998-11-23T00:00:00"/>
    <d v="2024-01-08T00:00:00"/>
    <d v="1899-12-30T08:25:00"/>
    <x v="3"/>
    <s v="Headache"/>
    <s v="Anxiety"/>
    <x v="0"/>
    <n v="147"/>
    <x v="2"/>
    <x v="0"/>
    <x v="0"/>
    <x v="1"/>
    <x v="0"/>
    <n v="26"/>
    <x v="1"/>
  </r>
  <r>
    <x v="1682"/>
    <s v="Ashby Daskiewicz"/>
    <x v="1"/>
    <d v="2000-04-22T00:00:00"/>
    <d v="2024-02-25T00:00:00"/>
    <d v="1899-12-30T13:42:00"/>
    <x v="3"/>
    <s v="High Blood Pressure"/>
    <s v="Depression"/>
    <x v="1"/>
    <n v="112"/>
    <x v="1"/>
    <x v="1"/>
    <x v="0"/>
    <x v="0"/>
    <x v="0"/>
    <n v="24"/>
    <x v="1"/>
  </r>
  <r>
    <x v="1683"/>
    <s v="Aksel Antos"/>
    <x v="1"/>
    <d v="2004-09-11T00:00:00"/>
    <d v="2024-02-22T00:00:00"/>
    <d v="1899-12-30T14:15:00"/>
    <x v="3"/>
    <s v="Insomnia"/>
    <s v="Depression"/>
    <x v="3"/>
    <n v="63"/>
    <x v="1"/>
    <x v="0"/>
    <x v="2"/>
    <x v="0"/>
    <x v="0"/>
    <n v="20"/>
    <x v="1"/>
  </r>
  <r>
    <x v="1684"/>
    <s v="Dennet Fancy"/>
    <x v="1"/>
    <d v="1996-01-11T00:00:00"/>
    <d v="2024-06-02T00:00:00"/>
    <d v="1899-12-30T14:05:00"/>
    <x v="2"/>
    <s v="Headache"/>
    <s v="Depression"/>
    <x v="1"/>
    <n v="35"/>
    <x v="2"/>
    <x v="2"/>
    <x v="0"/>
    <x v="1"/>
    <x v="0"/>
    <n v="29"/>
    <x v="1"/>
  </r>
  <r>
    <x v="1685"/>
    <s v="Marcellus McCathy"/>
    <x v="1"/>
    <d v="2003-09-04T00:00:00"/>
    <d v="2024-05-10T00:00:00"/>
    <d v="1899-12-30T12:01:00"/>
    <x v="3"/>
    <s v="Insomnia"/>
    <s v="Mood Swings"/>
    <x v="5"/>
    <n v="91"/>
    <x v="1"/>
    <x v="0"/>
    <x v="2"/>
    <x v="1"/>
    <x v="0"/>
    <n v="21"/>
    <x v="1"/>
  </r>
  <r>
    <x v="1686"/>
    <s v="Rochella Pouton"/>
    <x v="0"/>
    <d v="2000-01-02T00:00:00"/>
    <d v="2024-05-08T00:00:00"/>
    <d v="1899-12-30T17:36:00"/>
    <x v="1"/>
    <s v="Headache"/>
    <s v="Depression"/>
    <x v="0"/>
    <n v="42"/>
    <x v="0"/>
    <x v="0"/>
    <x v="0"/>
    <x v="0"/>
    <x v="0"/>
    <n v="25"/>
    <x v="1"/>
  </r>
  <r>
    <x v="1687"/>
    <s v="Johannes Balston"/>
    <x v="1"/>
    <d v="2003-10-28T00:00:00"/>
    <d v="2024-06-05T00:00:00"/>
    <d v="1899-12-30T14:39:00"/>
    <x v="0"/>
    <s v="Back Pain"/>
    <s v="Depression"/>
    <x v="3"/>
    <n v="49"/>
    <x v="2"/>
    <x v="0"/>
    <x v="1"/>
    <x v="1"/>
    <x v="0"/>
    <n v="21"/>
    <x v="1"/>
  </r>
  <r>
    <x v="1688"/>
    <s v="Frank Bohje"/>
    <x v="0"/>
    <d v="2001-06-05T00:00:00"/>
    <d v="2024-03-03T00:00:00"/>
    <d v="1899-12-30T10:12:00"/>
    <x v="2"/>
    <s v="Insomnia"/>
    <s v="Mood Swings"/>
    <x v="1"/>
    <n v="28"/>
    <x v="2"/>
    <x v="1"/>
    <x v="1"/>
    <x v="1"/>
    <x v="0"/>
    <n v="23"/>
    <x v="1"/>
  </r>
  <r>
    <x v="1689"/>
    <s v="Grange Jedrzejewicz"/>
    <x v="1"/>
    <d v="2000-10-20T00:00:00"/>
    <d v="2024-02-24T00:00:00"/>
    <d v="1899-12-30T08:12:00"/>
    <x v="0"/>
    <s v="Headache"/>
    <s v="Depression"/>
    <x v="3"/>
    <n v="56"/>
    <x v="1"/>
    <x v="0"/>
    <x v="2"/>
    <x v="0"/>
    <x v="1"/>
    <n v="24"/>
    <x v="1"/>
  </r>
  <r>
    <x v="1690"/>
    <s v="Daphene Fitzroy"/>
    <x v="0"/>
    <d v="2002-01-14T00:00:00"/>
    <d v="2024-01-29T00:00:00"/>
    <d v="1899-12-30T16:15:00"/>
    <x v="3"/>
    <s v="Headache"/>
    <s v="Anxiety"/>
    <x v="1"/>
    <n v="126"/>
    <x v="2"/>
    <x v="0"/>
    <x v="1"/>
    <x v="1"/>
    <x v="0"/>
    <n v="23"/>
    <x v="1"/>
  </r>
  <r>
    <x v="1691"/>
    <s v="Meghan Fuge"/>
    <x v="0"/>
    <d v="1997-01-03T00:00:00"/>
    <d v="2024-02-09T00:00:00"/>
    <d v="1899-12-30T10:19:00"/>
    <x v="5"/>
    <s v="Headache"/>
    <s v="Depression"/>
    <x v="3"/>
    <n v="56"/>
    <x v="2"/>
    <x v="2"/>
    <x v="1"/>
    <x v="0"/>
    <x v="0"/>
    <n v="28"/>
    <x v="1"/>
  </r>
  <r>
    <x v="1692"/>
    <s v="Miller Farnhill"/>
    <x v="1"/>
    <d v="1999-08-23T00:00:00"/>
    <d v="2024-01-26T00:00:00"/>
    <d v="1899-12-30T08:56:00"/>
    <x v="0"/>
    <s v="Back Pain"/>
    <s v="Irritability"/>
    <x v="2"/>
    <n v="112"/>
    <x v="2"/>
    <x v="2"/>
    <x v="0"/>
    <x v="1"/>
    <x v="0"/>
    <n v="25"/>
    <x v="1"/>
  </r>
  <r>
    <x v="1693"/>
    <s v="Raul Boarleyson"/>
    <x v="1"/>
    <d v="2003-08-04T00:00:00"/>
    <d v="2024-02-03T00:00:00"/>
    <d v="1899-12-30T17:57:00"/>
    <x v="3"/>
    <s v="Back Pain"/>
    <s v="Depression"/>
    <x v="0"/>
    <n v="140"/>
    <x v="0"/>
    <x v="0"/>
    <x v="1"/>
    <x v="0"/>
    <x v="0"/>
    <n v="21"/>
    <x v="1"/>
  </r>
  <r>
    <x v="1694"/>
    <s v="Vanya Berston"/>
    <x v="0"/>
    <d v="2000-06-07T00:00:00"/>
    <d v="2024-05-09T00:00:00"/>
    <d v="1899-12-30T10:54:00"/>
    <x v="3"/>
    <s v="Fatigue"/>
    <s v="Depression"/>
    <x v="2"/>
    <n v="14"/>
    <x v="0"/>
    <x v="1"/>
    <x v="0"/>
    <x v="0"/>
    <x v="0"/>
    <n v="24"/>
    <x v="1"/>
  </r>
  <r>
    <x v="1695"/>
    <s v="Wilbert Driuzzi"/>
    <x v="1"/>
    <d v="1981-01-21T00:00:00"/>
    <d v="2024-04-28T00:00:00"/>
    <d v="1899-12-30T14:37:00"/>
    <x v="5"/>
    <s v="Fatigue"/>
    <s v="Anxiety"/>
    <x v="3"/>
    <n v="42"/>
    <x v="2"/>
    <x v="1"/>
    <x v="1"/>
    <x v="0"/>
    <x v="0"/>
    <n v="44"/>
    <x v="0"/>
  </r>
  <r>
    <x v="1696"/>
    <s v="Sharla Putson"/>
    <x v="0"/>
    <d v="1998-03-14T00:00:00"/>
    <d v="2024-05-15T00:00:00"/>
    <d v="1899-12-30T13:18:00"/>
    <x v="5"/>
    <s v="Fatigue"/>
    <s v="Anxiety"/>
    <x v="0"/>
    <n v="84"/>
    <x v="2"/>
    <x v="1"/>
    <x v="1"/>
    <x v="1"/>
    <x v="0"/>
    <n v="26"/>
    <x v="1"/>
  </r>
  <r>
    <x v="1697"/>
    <s v="Thurstan Daid"/>
    <x v="1"/>
    <d v="1953-10-24T00:00:00"/>
    <d v="2024-05-29T00:00:00"/>
    <d v="1899-12-30T08:21:00"/>
    <x v="1"/>
    <s v="Fatigue"/>
    <s v="Loneliness"/>
    <x v="9"/>
    <n v="161"/>
    <x v="2"/>
    <x v="1"/>
    <x v="0"/>
    <x v="0"/>
    <x v="0"/>
    <n v="71"/>
    <x v="2"/>
  </r>
  <r>
    <x v="1698"/>
    <s v="Lily Trowill"/>
    <x v="0"/>
    <d v="2005-08-02T00:00:00"/>
    <d v="2024-02-21T00:00:00"/>
    <d v="1899-12-30T10:30:00"/>
    <x v="3"/>
    <s v="High Blood Pressure"/>
    <s v="Irritability"/>
    <x v="1"/>
    <n v="105"/>
    <x v="0"/>
    <x v="0"/>
    <x v="0"/>
    <x v="0"/>
    <x v="0"/>
    <n v="19"/>
    <x v="1"/>
  </r>
  <r>
    <x v="1699"/>
    <s v="Greggory Padgett"/>
    <x v="1"/>
    <d v="1991-09-10T00:00:00"/>
    <d v="2024-01-28T00:00:00"/>
    <d v="1899-12-30T13:03:00"/>
    <x v="2"/>
    <s v="Fatigue"/>
    <s v="Irritability"/>
    <x v="2"/>
    <n v="133"/>
    <x v="2"/>
    <x v="2"/>
    <x v="2"/>
    <x v="1"/>
    <x v="0"/>
    <n v="33"/>
    <x v="1"/>
  </r>
  <r>
    <x v="1700"/>
    <s v="Mario Shadbolt"/>
    <x v="1"/>
    <d v="2005-08-02T00:00:00"/>
    <d v="2024-03-21T00:00:00"/>
    <d v="1899-12-30T13:57:00"/>
    <x v="2"/>
    <s v="Insomnia"/>
    <s v="Depression"/>
    <x v="3"/>
    <n v="119"/>
    <x v="0"/>
    <x v="2"/>
    <x v="1"/>
    <x v="0"/>
    <x v="0"/>
    <n v="19"/>
    <x v="1"/>
  </r>
  <r>
    <x v="1701"/>
    <s v="Evie Gilbard"/>
    <x v="0"/>
    <d v="1980-12-14T00:00:00"/>
    <d v="2024-02-24T00:00:00"/>
    <d v="1899-12-30T09:43:00"/>
    <x v="1"/>
    <s v="Fatigue"/>
    <s v="Mood Swings"/>
    <x v="2"/>
    <n v="63"/>
    <x v="1"/>
    <x v="1"/>
    <x v="2"/>
    <x v="1"/>
    <x v="0"/>
    <n v="44"/>
    <x v="0"/>
  </r>
  <r>
    <x v="1702"/>
    <s v="Romeo Berthod"/>
    <x v="1"/>
    <d v="2003-08-08T00:00:00"/>
    <d v="2024-04-09T00:00:00"/>
    <d v="1899-12-30T08:17:00"/>
    <x v="1"/>
    <s v="Headache"/>
    <s v="Irritability"/>
    <x v="5"/>
    <n v="175"/>
    <x v="0"/>
    <x v="1"/>
    <x v="2"/>
    <x v="0"/>
    <x v="0"/>
    <n v="21"/>
    <x v="1"/>
  </r>
  <r>
    <x v="1703"/>
    <s v="Alexandra Vairow"/>
    <x v="0"/>
    <d v="2002-02-27T00:00:00"/>
    <d v="2024-04-29T00:00:00"/>
    <d v="1899-12-30T10:33:00"/>
    <x v="0"/>
    <s v="Back Pain"/>
    <s v="Anxiety"/>
    <x v="1"/>
    <n v="105"/>
    <x v="0"/>
    <x v="0"/>
    <x v="1"/>
    <x v="0"/>
    <x v="0"/>
    <n v="22"/>
    <x v="1"/>
  </r>
  <r>
    <x v="1704"/>
    <s v="Tricia Argont"/>
    <x v="0"/>
    <d v="1998-12-21T00:00:00"/>
    <d v="2024-05-21T00:00:00"/>
    <d v="1899-12-30T18:44:00"/>
    <x v="0"/>
    <s v="Headache"/>
    <s v="Anxiety"/>
    <x v="1"/>
    <n v="84"/>
    <x v="2"/>
    <x v="0"/>
    <x v="0"/>
    <x v="0"/>
    <x v="0"/>
    <n v="26"/>
    <x v="1"/>
  </r>
  <r>
    <x v="1705"/>
    <s v="Addy Shawley"/>
    <x v="0"/>
    <d v="2002-01-25T00:00:00"/>
    <d v="2024-06-21T00:00:00"/>
    <d v="1899-12-30T08:31:00"/>
    <x v="1"/>
    <s v="Back Pain"/>
    <s v="Mood Swings"/>
    <x v="5"/>
    <n v="70"/>
    <x v="2"/>
    <x v="0"/>
    <x v="1"/>
    <x v="1"/>
    <x v="0"/>
    <n v="23"/>
    <x v="1"/>
  </r>
  <r>
    <x v="1706"/>
    <s v="Paul Moxstead"/>
    <x v="1"/>
    <d v="2000-01-27T00:00:00"/>
    <d v="2024-03-09T00:00:00"/>
    <d v="1899-12-30T17:39:00"/>
    <x v="3"/>
    <s v="Headache"/>
    <s v="Irritability"/>
    <x v="1"/>
    <n v="77"/>
    <x v="0"/>
    <x v="0"/>
    <x v="2"/>
    <x v="0"/>
    <x v="0"/>
    <n v="25"/>
    <x v="1"/>
  </r>
  <r>
    <x v="1707"/>
    <s v="Brock Burtenshaw"/>
    <x v="1"/>
    <d v="2002-11-28T00:00:00"/>
    <d v="2024-05-27T00:00:00"/>
    <d v="1899-12-30T15:26:00"/>
    <x v="3"/>
    <s v="Fatigue"/>
    <s v="Depression"/>
    <x v="3"/>
    <n v="56"/>
    <x v="2"/>
    <x v="0"/>
    <x v="0"/>
    <x v="0"/>
    <x v="0"/>
    <n v="22"/>
    <x v="1"/>
  </r>
  <r>
    <x v="1708"/>
    <s v="Marten Enochsson"/>
    <x v="1"/>
    <d v="1982-03-19T00:00:00"/>
    <d v="2024-02-19T00:00:00"/>
    <d v="1899-12-30T11:16:00"/>
    <x v="5"/>
    <s v="Fatigue"/>
    <s v="Depression"/>
    <x v="2"/>
    <n v="126"/>
    <x v="0"/>
    <x v="2"/>
    <x v="2"/>
    <x v="0"/>
    <x v="0"/>
    <n v="42"/>
    <x v="0"/>
  </r>
  <r>
    <x v="1709"/>
    <s v="Tomas Chill"/>
    <x v="1"/>
    <d v="2005-04-20T00:00:00"/>
    <d v="2024-05-09T00:00:00"/>
    <d v="1899-12-30T16:08:00"/>
    <x v="1"/>
    <s v="High Blood Pressure"/>
    <s v="Anxiety"/>
    <x v="0"/>
    <n v="56"/>
    <x v="0"/>
    <x v="2"/>
    <x v="0"/>
    <x v="0"/>
    <x v="0"/>
    <n v="19"/>
    <x v="1"/>
  </r>
  <r>
    <x v="1710"/>
    <s v="Norry Nolli"/>
    <x v="0"/>
    <d v="2005-07-14T00:00:00"/>
    <d v="2024-04-14T00:00:00"/>
    <d v="1899-12-30T13:27:00"/>
    <x v="0"/>
    <s v="Insomnia"/>
    <s v="Stress"/>
    <x v="3"/>
    <n v="56"/>
    <x v="0"/>
    <x v="0"/>
    <x v="2"/>
    <x v="0"/>
    <x v="0"/>
    <n v="19"/>
    <x v="1"/>
  </r>
  <r>
    <x v="1711"/>
    <s v="Vickie Sifflett"/>
    <x v="0"/>
    <d v="1947-01-16T00:00:00"/>
    <d v="2024-06-09T00:00:00"/>
    <d v="1899-12-30T09:41:00"/>
    <x v="0"/>
    <s v="Shortness of Breath"/>
    <s v="Loneliness"/>
    <x v="9"/>
    <n v="7"/>
    <x v="0"/>
    <x v="1"/>
    <x v="2"/>
    <x v="0"/>
    <x v="0"/>
    <n v="78"/>
    <x v="2"/>
  </r>
  <r>
    <x v="1712"/>
    <s v="Diana Swinburn"/>
    <x v="0"/>
    <d v="1973-05-21T00:00:00"/>
    <d v="2024-03-01T00:00:00"/>
    <d v="1899-12-30T09:38:00"/>
    <x v="3"/>
    <s v="Fatigue"/>
    <s v="Stress"/>
    <x v="1"/>
    <n v="42"/>
    <x v="0"/>
    <x v="1"/>
    <x v="2"/>
    <x v="0"/>
    <x v="0"/>
    <n v="51"/>
    <x v="0"/>
  </r>
  <r>
    <x v="1713"/>
    <s v="Martainn Blasio"/>
    <x v="1"/>
    <d v="2003-08-19T00:00:00"/>
    <d v="2024-05-31T00:00:00"/>
    <d v="1899-12-30T12:56:00"/>
    <x v="3"/>
    <s v="Headache"/>
    <s v="Irritability"/>
    <x v="3"/>
    <n v="126"/>
    <x v="0"/>
    <x v="0"/>
    <x v="0"/>
    <x v="0"/>
    <x v="0"/>
    <n v="21"/>
    <x v="1"/>
  </r>
  <r>
    <x v="1714"/>
    <s v="Merlina Ayer"/>
    <x v="0"/>
    <d v="2005-08-10T00:00:00"/>
    <d v="2024-06-19T00:00:00"/>
    <d v="1899-12-30T08:30:00"/>
    <x v="1"/>
    <s v="Back Pain"/>
    <s v="Irritability"/>
    <x v="1"/>
    <n v="63"/>
    <x v="0"/>
    <x v="0"/>
    <x v="2"/>
    <x v="0"/>
    <x v="0"/>
    <n v="19"/>
    <x v="1"/>
  </r>
  <r>
    <x v="1715"/>
    <s v="Jacquette Mattosoff"/>
    <x v="0"/>
    <d v="2000-10-10T00:00:00"/>
    <d v="2024-03-28T00:00:00"/>
    <d v="1899-12-30T17:43:00"/>
    <x v="0"/>
    <s v="Headache"/>
    <s v="Irritability"/>
    <x v="2"/>
    <n v="7"/>
    <x v="1"/>
    <x v="1"/>
    <x v="0"/>
    <x v="0"/>
    <x v="0"/>
    <n v="24"/>
    <x v="1"/>
  </r>
  <r>
    <x v="1716"/>
    <s v="Rowney Mordanti"/>
    <x v="1"/>
    <d v="1997-10-31T00:00:00"/>
    <d v="2024-06-04T00:00:00"/>
    <d v="1899-12-30T09:03:00"/>
    <x v="3"/>
    <s v="Headache"/>
    <s v="Depression"/>
    <x v="2"/>
    <n v="140"/>
    <x v="2"/>
    <x v="0"/>
    <x v="0"/>
    <x v="1"/>
    <x v="0"/>
    <n v="27"/>
    <x v="1"/>
  </r>
  <r>
    <x v="1717"/>
    <s v="Nikki Nerval"/>
    <x v="1"/>
    <d v="1993-01-27T00:00:00"/>
    <d v="2024-06-14T00:00:00"/>
    <d v="1899-12-30T08:33:00"/>
    <x v="0"/>
    <s v="High Blood Pressure"/>
    <s v="Irritability"/>
    <x v="3"/>
    <n v="140"/>
    <x v="1"/>
    <x v="0"/>
    <x v="0"/>
    <x v="1"/>
    <x v="1"/>
    <n v="32"/>
    <x v="1"/>
  </r>
  <r>
    <x v="1718"/>
    <s v="Kalindi Aggs"/>
    <x v="0"/>
    <d v="2001-06-30T00:00:00"/>
    <d v="2024-05-15T00:00:00"/>
    <d v="1899-12-30T08:04:00"/>
    <x v="2"/>
    <s v="High Blood Pressure"/>
    <s v="Irritability"/>
    <x v="3"/>
    <n v="140"/>
    <x v="2"/>
    <x v="0"/>
    <x v="0"/>
    <x v="0"/>
    <x v="0"/>
    <n v="23"/>
    <x v="1"/>
  </r>
  <r>
    <x v="1719"/>
    <s v="Rochell Tapson"/>
    <x v="0"/>
    <d v="1959-04-10T00:00:00"/>
    <d v="2024-01-08T00:00:00"/>
    <d v="1899-12-30T10:10:00"/>
    <x v="4"/>
    <s v="Loss of Appetite"/>
    <s v="Anxiety"/>
    <x v="6"/>
    <n v="7"/>
    <x v="0"/>
    <x v="0"/>
    <x v="0"/>
    <x v="0"/>
    <x v="0"/>
    <n v="65"/>
    <x v="2"/>
  </r>
  <r>
    <x v="1720"/>
    <s v="Domenic Bauduccio"/>
    <x v="1"/>
    <d v="1985-08-22T00:00:00"/>
    <d v="2024-05-31T00:00:00"/>
    <d v="1899-12-30T08:49:00"/>
    <x v="3"/>
    <s v="Back Pain"/>
    <s v="Stress"/>
    <x v="2"/>
    <n v="91"/>
    <x v="2"/>
    <x v="2"/>
    <x v="1"/>
    <x v="1"/>
    <x v="0"/>
    <n v="39"/>
    <x v="0"/>
  </r>
  <r>
    <x v="1721"/>
    <s v="Sinclair Kersaw"/>
    <x v="1"/>
    <d v="1996-07-01T00:00:00"/>
    <d v="2024-06-06T00:00:00"/>
    <d v="1899-12-30T14:58:00"/>
    <x v="3"/>
    <s v="Insomnia"/>
    <s v="Depression"/>
    <x v="2"/>
    <n v="98"/>
    <x v="2"/>
    <x v="0"/>
    <x v="1"/>
    <x v="1"/>
    <x v="0"/>
    <n v="28"/>
    <x v="1"/>
  </r>
  <r>
    <x v="1722"/>
    <s v="Durante Hyams"/>
    <x v="1"/>
    <d v="2005-01-17T00:00:00"/>
    <d v="2024-06-03T00:00:00"/>
    <d v="1899-12-30T15:11:00"/>
    <x v="5"/>
    <s v="Fatigue"/>
    <s v="Mood Swings"/>
    <x v="0"/>
    <n v="133"/>
    <x v="2"/>
    <x v="0"/>
    <x v="0"/>
    <x v="0"/>
    <x v="0"/>
    <n v="20"/>
    <x v="1"/>
  </r>
  <r>
    <x v="1723"/>
    <s v="Anabel Dolle"/>
    <x v="0"/>
    <d v="2000-02-12T00:00:00"/>
    <d v="2024-03-09T00:00:00"/>
    <d v="1899-12-30T15:08:00"/>
    <x v="3"/>
    <s v="Headache"/>
    <s v="Anxiety"/>
    <x v="2"/>
    <n v="49"/>
    <x v="0"/>
    <x v="0"/>
    <x v="1"/>
    <x v="0"/>
    <x v="0"/>
    <n v="25"/>
    <x v="1"/>
  </r>
  <r>
    <x v="1724"/>
    <s v="Ravi Dawton"/>
    <x v="1"/>
    <d v="1999-02-01T00:00:00"/>
    <d v="2024-03-30T00:00:00"/>
    <d v="1899-12-30T08:53:00"/>
    <x v="3"/>
    <s v="Back Pain"/>
    <s v="Irritability"/>
    <x v="3"/>
    <n v="133"/>
    <x v="0"/>
    <x v="1"/>
    <x v="1"/>
    <x v="1"/>
    <x v="0"/>
    <n v="26"/>
    <x v="1"/>
  </r>
  <r>
    <x v="1725"/>
    <s v="Zed Fawson"/>
    <x v="1"/>
    <d v="2003-08-30T00:00:00"/>
    <d v="2024-03-13T00:00:00"/>
    <d v="1899-12-30T09:29:00"/>
    <x v="0"/>
    <s v="Headache"/>
    <s v="Depression"/>
    <x v="2"/>
    <n v="35"/>
    <x v="2"/>
    <x v="0"/>
    <x v="1"/>
    <x v="0"/>
    <x v="0"/>
    <n v="21"/>
    <x v="1"/>
  </r>
  <r>
    <x v="1726"/>
    <s v="Yelena MacRannell"/>
    <x v="0"/>
    <d v="1969-08-31T00:00:00"/>
    <d v="2024-01-10T00:00:00"/>
    <d v="1899-12-30T11:11:00"/>
    <x v="3"/>
    <s v="Fatigue"/>
    <s v="Depression"/>
    <x v="1"/>
    <n v="105"/>
    <x v="0"/>
    <x v="0"/>
    <x v="0"/>
    <x v="0"/>
    <x v="0"/>
    <n v="55"/>
    <x v="0"/>
  </r>
  <r>
    <x v="1727"/>
    <s v="Yuri Allon"/>
    <x v="1"/>
    <d v="1996-07-19T00:00:00"/>
    <d v="2024-03-08T00:00:00"/>
    <d v="1899-12-30T09:55:00"/>
    <x v="3"/>
    <s v="Insomnia"/>
    <s v="Anxiety"/>
    <x v="2"/>
    <n v="91"/>
    <x v="2"/>
    <x v="0"/>
    <x v="1"/>
    <x v="0"/>
    <x v="0"/>
    <n v="28"/>
    <x v="1"/>
  </r>
  <r>
    <x v="1728"/>
    <s v="Brigg Mortimer"/>
    <x v="1"/>
    <d v="1965-10-10T00:00:00"/>
    <d v="2024-06-09T00:00:00"/>
    <d v="1899-12-30T09:54:00"/>
    <x v="1"/>
    <s v="Fatigue"/>
    <s v="Stress"/>
    <x v="2"/>
    <n v="98"/>
    <x v="0"/>
    <x v="1"/>
    <x v="0"/>
    <x v="0"/>
    <x v="0"/>
    <n v="59"/>
    <x v="0"/>
  </r>
  <r>
    <x v="1729"/>
    <s v="Wye Elcum"/>
    <x v="1"/>
    <d v="2003-01-11T00:00:00"/>
    <d v="2024-01-26T00:00:00"/>
    <d v="1899-12-30T10:58:00"/>
    <x v="3"/>
    <s v="Fatigue"/>
    <s v="Mood Swings"/>
    <x v="0"/>
    <n v="56"/>
    <x v="2"/>
    <x v="1"/>
    <x v="1"/>
    <x v="0"/>
    <x v="0"/>
    <n v="22"/>
    <x v="1"/>
  </r>
  <r>
    <x v="1730"/>
    <s v="Carley Laidlow"/>
    <x v="0"/>
    <d v="1998-12-22T00:00:00"/>
    <d v="2024-04-06T00:00:00"/>
    <d v="1899-12-30T14:27:00"/>
    <x v="3"/>
    <s v="Insomnia"/>
    <s v="Anxiety"/>
    <x v="0"/>
    <n v="133"/>
    <x v="2"/>
    <x v="1"/>
    <x v="1"/>
    <x v="1"/>
    <x v="0"/>
    <n v="26"/>
    <x v="1"/>
  </r>
  <r>
    <x v="1731"/>
    <s v="Lawry Hutcheons"/>
    <x v="1"/>
    <d v="2004-05-06T00:00:00"/>
    <d v="2024-05-29T00:00:00"/>
    <d v="1899-12-30T10:50:00"/>
    <x v="0"/>
    <s v="High Blood Pressure"/>
    <s v="Stress"/>
    <x v="2"/>
    <n v="182"/>
    <x v="2"/>
    <x v="0"/>
    <x v="1"/>
    <x v="1"/>
    <x v="0"/>
    <n v="20"/>
    <x v="1"/>
  </r>
  <r>
    <x v="1732"/>
    <s v="Karoly Kenton"/>
    <x v="0"/>
    <d v="1994-03-18T00:00:00"/>
    <d v="2024-03-13T00:00:00"/>
    <d v="1899-12-30T15:47:00"/>
    <x v="2"/>
    <s v="Fatigue"/>
    <s v="Mood Swings"/>
    <x v="5"/>
    <n v="119"/>
    <x v="0"/>
    <x v="0"/>
    <x v="2"/>
    <x v="0"/>
    <x v="0"/>
    <n v="30"/>
    <x v="1"/>
  </r>
  <r>
    <x v="1733"/>
    <s v="Alwin Djekovic"/>
    <x v="1"/>
    <d v="2001-10-31T00:00:00"/>
    <d v="2024-06-19T00:00:00"/>
    <d v="1899-12-30T19:41:00"/>
    <x v="3"/>
    <s v="Insomnia"/>
    <s v="Mood Swings"/>
    <x v="2"/>
    <n v="63"/>
    <x v="1"/>
    <x v="0"/>
    <x v="2"/>
    <x v="1"/>
    <x v="0"/>
    <n v="23"/>
    <x v="1"/>
  </r>
  <r>
    <x v="1734"/>
    <s v="Durante Cherrett"/>
    <x v="1"/>
    <d v="1964-02-04T00:00:00"/>
    <d v="2024-03-31T00:00:00"/>
    <d v="1899-12-30T13:06:00"/>
    <x v="0"/>
    <s v="Back Pain"/>
    <s v="Irritability"/>
    <x v="3"/>
    <n v="63"/>
    <x v="1"/>
    <x v="2"/>
    <x v="1"/>
    <x v="0"/>
    <x v="0"/>
    <n v="61"/>
    <x v="2"/>
  </r>
  <r>
    <x v="1735"/>
    <s v="Towney Santore"/>
    <x v="1"/>
    <d v="1993-01-31T00:00:00"/>
    <d v="2024-02-23T00:00:00"/>
    <d v="1899-12-30T09:36:00"/>
    <x v="2"/>
    <s v="Insomnia"/>
    <s v="Stress"/>
    <x v="2"/>
    <n v="105"/>
    <x v="2"/>
    <x v="0"/>
    <x v="1"/>
    <x v="0"/>
    <x v="0"/>
    <n v="32"/>
    <x v="1"/>
  </r>
  <r>
    <x v="1736"/>
    <s v="Elsie Hedgeman"/>
    <x v="0"/>
    <d v="1962-09-25T00:00:00"/>
    <d v="2024-04-22T00:00:00"/>
    <d v="1899-12-30T10:58:00"/>
    <x v="3"/>
    <s v="Headache"/>
    <s v="Anxiety"/>
    <x v="3"/>
    <n v="28"/>
    <x v="0"/>
    <x v="2"/>
    <x v="1"/>
    <x v="0"/>
    <x v="0"/>
    <n v="62"/>
    <x v="2"/>
  </r>
  <r>
    <x v="1737"/>
    <s v="Giles Sloane"/>
    <x v="1"/>
    <d v="1986-04-28T00:00:00"/>
    <d v="2024-01-24T00:00:00"/>
    <d v="1899-12-30T14:21:00"/>
    <x v="3"/>
    <s v="High Blood Pressure"/>
    <s v="Anxiety"/>
    <x v="2"/>
    <n v="161"/>
    <x v="2"/>
    <x v="0"/>
    <x v="2"/>
    <x v="0"/>
    <x v="0"/>
    <n v="38"/>
    <x v="0"/>
  </r>
  <r>
    <x v="1738"/>
    <s v="Oneida Norwich"/>
    <x v="0"/>
    <d v="2000-05-27T00:00:00"/>
    <d v="2024-05-09T00:00:00"/>
    <d v="1899-12-30T09:38:00"/>
    <x v="5"/>
    <s v="Back Pain"/>
    <s v="Irritability"/>
    <x v="1"/>
    <n v="119"/>
    <x v="2"/>
    <x v="1"/>
    <x v="0"/>
    <x v="1"/>
    <x v="0"/>
    <n v="24"/>
    <x v="1"/>
  </r>
  <r>
    <x v="1739"/>
    <s v="Delainey Wisden"/>
    <x v="1"/>
    <d v="1986-07-20T00:00:00"/>
    <d v="2024-02-17T00:00:00"/>
    <d v="1899-12-30T14:01:00"/>
    <x v="5"/>
    <s v="Back Pain"/>
    <s v="Irritability"/>
    <x v="1"/>
    <n v="63"/>
    <x v="0"/>
    <x v="1"/>
    <x v="1"/>
    <x v="0"/>
    <x v="0"/>
    <n v="38"/>
    <x v="0"/>
  </r>
  <r>
    <x v="1740"/>
    <s v="Nikki O'Dee"/>
    <x v="1"/>
    <d v="1995-05-30T00:00:00"/>
    <d v="2024-03-15T00:00:00"/>
    <d v="1899-12-30T13:56:00"/>
    <x v="0"/>
    <s v="Fatigue"/>
    <s v="Depression"/>
    <x v="0"/>
    <n v="168"/>
    <x v="2"/>
    <x v="0"/>
    <x v="0"/>
    <x v="0"/>
    <x v="0"/>
    <n v="29"/>
    <x v="1"/>
  </r>
  <r>
    <x v="1741"/>
    <s v="Claudine Kirckman"/>
    <x v="0"/>
    <d v="1995-07-24T00:00:00"/>
    <d v="2024-04-21T00:00:00"/>
    <d v="1899-12-30T10:16:00"/>
    <x v="3"/>
    <s v="Insomnia"/>
    <s v="Depression"/>
    <x v="3"/>
    <n v="7"/>
    <x v="1"/>
    <x v="0"/>
    <x v="2"/>
    <x v="0"/>
    <x v="0"/>
    <n v="29"/>
    <x v="1"/>
  </r>
  <r>
    <x v="1742"/>
    <s v="Daryn Tremayle"/>
    <x v="0"/>
    <d v="2002-09-16T00:00:00"/>
    <d v="2024-06-22T00:00:00"/>
    <d v="1899-12-30T13:14:00"/>
    <x v="2"/>
    <s v="Back Pain"/>
    <s v="Irritability"/>
    <x v="3"/>
    <n v="105"/>
    <x v="2"/>
    <x v="2"/>
    <x v="1"/>
    <x v="0"/>
    <x v="0"/>
    <n v="22"/>
    <x v="1"/>
  </r>
  <r>
    <x v="1743"/>
    <s v="Harrison Sawyer"/>
    <x v="1"/>
    <d v="1966-04-28T00:00:00"/>
    <d v="2024-01-24T00:00:00"/>
    <d v="1899-12-30T19:52:00"/>
    <x v="2"/>
    <s v="Headache"/>
    <s v="Mood Swings"/>
    <x v="1"/>
    <n v="133"/>
    <x v="1"/>
    <x v="2"/>
    <x v="1"/>
    <x v="1"/>
    <x v="0"/>
    <n v="58"/>
    <x v="0"/>
  </r>
  <r>
    <x v="1744"/>
    <s v="Stesha Summons"/>
    <x v="0"/>
    <d v="1988-11-20T00:00:00"/>
    <d v="2024-03-25T00:00:00"/>
    <d v="1899-12-30T14:37:00"/>
    <x v="0"/>
    <s v="Fatigue"/>
    <s v="Anxiety"/>
    <x v="0"/>
    <n v="42"/>
    <x v="2"/>
    <x v="2"/>
    <x v="0"/>
    <x v="1"/>
    <x v="0"/>
    <n v="36"/>
    <x v="0"/>
  </r>
  <r>
    <x v="1745"/>
    <s v="Sandy Peegrem"/>
    <x v="0"/>
    <d v="1996-03-02T00:00:00"/>
    <d v="2024-02-28T00:00:00"/>
    <d v="1899-12-30T10:22:00"/>
    <x v="3"/>
    <s v="Insomnia"/>
    <s v="Mood Swings"/>
    <x v="3"/>
    <n v="28"/>
    <x v="2"/>
    <x v="1"/>
    <x v="1"/>
    <x v="1"/>
    <x v="0"/>
    <n v="28"/>
    <x v="1"/>
  </r>
  <r>
    <x v="1746"/>
    <s v="Nicol McGlew"/>
    <x v="0"/>
    <d v="2001-04-13T00:00:00"/>
    <d v="2024-01-15T00:00:00"/>
    <d v="1899-12-30T12:27:00"/>
    <x v="5"/>
    <s v="Back Pain"/>
    <s v="Stress"/>
    <x v="3"/>
    <n v="105"/>
    <x v="2"/>
    <x v="0"/>
    <x v="2"/>
    <x v="0"/>
    <x v="0"/>
    <n v="23"/>
    <x v="1"/>
  </r>
  <r>
    <x v="1747"/>
    <s v="Bronson Realy"/>
    <x v="1"/>
    <d v="1996-11-11T00:00:00"/>
    <d v="2024-05-20T00:00:00"/>
    <d v="1899-12-30T08:50:00"/>
    <x v="2"/>
    <s v="High Blood Pressure"/>
    <s v="Irritability"/>
    <x v="1"/>
    <n v="126"/>
    <x v="0"/>
    <x v="1"/>
    <x v="0"/>
    <x v="1"/>
    <x v="0"/>
    <n v="28"/>
    <x v="1"/>
  </r>
  <r>
    <x v="1748"/>
    <s v="Arielle Shenton"/>
    <x v="0"/>
    <d v="1990-06-27T00:00:00"/>
    <d v="2024-05-25T00:00:00"/>
    <d v="1899-12-30T08:59:00"/>
    <x v="3"/>
    <s v="Back Pain"/>
    <s v="Depression"/>
    <x v="3"/>
    <n v="42"/>
    <x v="0"/>
    <x v="0"/>
    <x v="0"/>
    <x v="0"/>
    <x v="0"/>
    <n v="34"/>
    <x v="1"/>
  </r>
  <r>
    <x v="1749"/>
    <s v="Delila Colvill"/>
    <x v="0"/>
    <d v="2005-01-24T00:00:00"/>
    <d v="2024-05-01T00:00:00"/>
    <d v="1899-12-30T16:20:00"/>
    <x v="3"/>
    <s v="High Blood Pressure"/>
    <s v="Stress"/>
    <x v="0"/>
    <n v="7"/>
    <x v="0"/>
    <x v="1"/>
    <x v="2"/>
    <x v="0"/>
    <x v="0"/>
    <n v="20"/>
    <x v="1"/>
  </r>
  <r>
    <x v="1750"/>
    <s v="Clark Rosengren"/>
    <x v="1"/>
    <d v="1995-01-25T00:00:00"/>
    <d v="2024-03-20T00:00:00"/>
    <d v="1899-12-30T10:52:00"/>
    <x v="3"/>
    <s v="Back Pain"/>
    <s v="Depression"/>
    <x v="2"/>
    <n v="168"/>
    <x v="0"/>
    <x v="0"/>
    <x v="1"/>
    <x v="0"/>
    <x v="0"/>
    <n v="30"/>
    <x v="1"/>
  </r>
  <r>
    <x v="1751"/>
    <s v="Luca Brayne"/>
    <x v="1"/>
    <d v="1996-08-23T00:00:00"/>
    <d v="2024-06-01T00:00:00"/>
    <d v="1899-12-30T14:13:00"/>
    <x v="0"/>
    <s v="Fatigue"/>
    <s v="Depression"/>
    <x v="2"/>
    <n v="42"/>
    <x v="2"/>
    <x v="1"/>
    <x v="2"/>
    <x v="0"/>
    <x v="0"/>
    <n v="28"/>
    <x v="1"/>
  </r>
  <r>
    <x v="1752"/>
    <s v="Raymund Hovel"/>
    <x v="1"/>
    <d v="2001-05-06T00:00:00"/>
    <d v="2024-01-23T00:00:00"/>
    <d v="1899-12-30T08:41:00"/>
    <x v="5"/>
    <s v="Back Pain"/>
    <s v="Depression"/>
    <x v="0"/>
    <n v="175"/>
    <x v="0"/>
    <x v="2"/>
    <x v="1"/>
    <x v="0"/>
    <x v="0"/>
    <n v="23"/>
    <x v="1"/>
  </r>
  <r>
    <x v="1753"/>
    <s v="Daron Lavrinov"/>
    <x v="0"/>
    <d v="1985-11-15T00:00:00"/>
    <d v="2024-04-29T00:00:00"/>
    <d v="1899-12-30T14:48:00"/>
    <x v="3"/>
    <s v="Back Pain"/>
    <s v="Mood Swings"/>
    <x v="1"/>
    <n v="63"/>
    <x v="2"/>
    <x v="1"/>
    <x v="0"/>
    <x v="0"/>
    <x v="0"/>
    <n v="39"/>
    <x v="0"/>
  </r>
  <r>
    <x v="1754"/>
    <s v="Nettle Cristoforetti"/>
    <x v="0"/>
    <d v="1990-03-13T00:00:00"/>
    <d v="2024-02-15T00:00:00"/>
    <d v="1899-12-30T09:38:00"/>
    <x v="0"/>
    <s v="Headache"/>
    <s v="Stress"/>
    <x v="3"/>
    <n v="168"/>
    <x v="1"/>
    <x v="0"/>
    <x v="1"/>
    <x v="0"/>
    <x v="0"/>
    <n v="34"/>
    <x v="1"/>
  </r>
  <r>
    <x v="1755"/>
    <s v="Jourdan Pattisson"/>
    <x v="0"/>
    <d v="1999-11-27T00:00:00"/>
    <d v="2024-03-13T00:00:00"/>
    <d v="1899-12-30T08:09:00"/>
    <x v="1"/>
    <s v="Back Pain"/>
    <s v="Irritability"/>
    <x v="0"/>
    <n v="42"/>
    <x v="0"/>
    <x v="2"/>
    <x v="1"/>
    <x v="0"/>
    <x v="0"/>
    <n v="25"/>
    <x v="1"/>
  </r>
  <r>
    <x v="1756"/>
    <s v="Marcella Bendan"/>
    <x v="0"/>
    <d v="2006-02-14T00:00:00"/>
    <d v="2024-01-28T00:00:00"/>
    <d v="1899-12-30T14:33:00"/>
    <x v="2"/>
    <s v="Insomnia"/>
    <s v="Irritability"/>
    <x v="1"/>
    <n v="98"/>
    <x v="0"/>
    <x v="0"/>
    <x v="2"/>
    <x v="1"/>
    <x v="0"/>
    <n v="19"/>
    <x v="1"/>
  </r>
  <r>
    <x v="1757"/>
    <s v="Cassandry Lukes"/>
    <x v="0"/>
    <d v="2001-06-27T00:00:00"/>
    <d v="2024-03-28T00:00:00"/>
    <d v="1899-12-30T09:47:00"/>
    <x v="2"/>
    <s v="Headache"/>
    <s v="Irritability"/>
    <x v="3"/>
    <n v="7"/>
    <x v="0"/>
    <x v="0"/>
    <x v="1"/>
    <x v="0"/>
    <x v="0"/>
    <n v="23"/>
    <x v="1"/>
  </r>
  <r>
    <x v="1758"/>
    <s v="Blithe Wurz"/>
    <x v="0"/>
    <d v="2006-03-07T00:00:00"/>
    <d v="2024-06-21T00:00:00"/>
    <d v="1899-12-30T14:23:00"/>
    <x v="2"/>
    <s v="High Blood Pressure"/>
    <s v="Depression"/>
    <x v="1"/>
    <n v="21"/>
    <x v="2"/>
    <x v="1"/>
    <x v="0"/>
    <x v="0"/>
    <x v="0"/>
    <n v="18"/>
    <x v="1"/>
  </r>
  <r>
    <x v="1759"/>
    <s v="Hubie Corbet"/>
    <x v="1"/>
    <d v="1979-01-19T00:00:00"/>
    <d v="2024-02-24T00:00:00"/>
    <d v="1899-12-30T08:40:00"/>
    <x v="3"/>
    <s v="Insomnia"/>
    <s v="Stress"/>
    <x v="5"/>
    <n v="168"/>
    <x v="2"/>
    <x v="0"/>
    <x v="1"/>
    <x v="1"/>
    <x v="0"/>
    <n v="46"/>
    <x v="0"/>
  </r>
  <r>
    <x v="1760"/>
    <s v="Mirelle D'Ambrosi"/>
    <x v="0"/>
    <d v="1997-03-12T00:00:00"/>
    <d v="2024-06-08T00:00:00"/>
    <d v="1899-12-30T10:46:00"/>
    <x v="3"/>
    <s v="High Blood Pressure"/>
    <s v="Mood Swings"/>
    <x v="1"/>
    <n v="161"/>
    <x v="2"/>
    <x v="2"/>
    <x v="1"/>
    <x v="0"/>
    <x v="0"/>
    <n v="27"/>
    <x v="1"/>
  </r>
  <r>
    <x v="1761"/>
    <s v="Gilda Eilhart"/>
    <x v="0"/>
    <d v="2004-01-09T00:00:00"/>
    <d v="2024-01-24T00:00:00"/>
    <d v="1899-12-30T08:26:00"/>
    <x v="1"/>
    <s v="Insomnia"/>
    <s v="Mood Swings"/>
    <x v="2"/>
    <n v="63"/>
    <x v="2"/>
    <x v="0"/>
    <x v="2"/>
    <x v="0"/>
    <x v="0"/>
    <n v="21"/>
    <x v="1"/>
  </r>
  <r>
    <x v="1762"/>
    <s v="Lizette Beadon"/>
    <x v="0"/>
    <d v="1948-11-11T00:00:00"/>
    <d v="2024-06-14T00:00:00"/>
    <d v="1899-12-30T08:49:00"/>
    <x v="2"/>
    <s v="Fatigue"/>
    <s v="Depression"/>
    <x v="8"/>
    <n v="42"/>
    <x v="1"/>
    <x v="2"/>
    <x v="2"/>
    <x v="0"/>
    <x v="0"/>
    <n v="76"/>
    <x v="2"/>
  </r>
  <r>
    <x v="1763"/>
    <s v="Corinna Anshell"/>
    <x v="0"/>
    <d v="1991-10-24T00:00:00"/>
    <d v="2024-02-12T00:00:00"/>
    <d v="1899-12-30T14:01:00"/>
    <x v="5"/>
    <s v="Fatigue"/>
    <s v="Irritability"/>
    <x v="2"/>
    <n v="126"/>
    <x v="1"/>
    <x v="1"/>
    <x v="1"/>
    <x v="1"/>
    <x v="0"/>
    <n v="33"/>
    <x v="1"/>
  </r>
  <r>
    <x v="1764"/>
    <s v="Myron Kingswood"/>
    <x v="1"/>
    <d v="1965-08-08T00:00:00"/>
    <d v="2024-03-01T00:00:00"/>
    <d v="1899-12-30T18:30:00"/>
    <x v="2"/>
    <s v="Headache"/>
    <s v="Depression"/>
    <x v="1"/>
    <n v="126"/>
    <x v="2"/>
    <x v="1"/>
    <x v="1"/>
    <x v="1"/>
    <x v="0"/>
    <n v="59"/>
    <x v="0"/>
  </r>
  <r>
    <x v="1765"/>
    <s v="Korry Imlaw"/>
    <x v="0"/>
    <d v="2002-03-21T00:00:00"/>
    <d v="2024-02-12T00:00:00"/>
    <d v="1899-12-30T12:33:00"/>
    <x v="1"/>
    <s v="Fatigue"/>
    <s v="Stress"/>
    <x v="3"/>
    <n v="168"/>
    <x v="2"/>
    <x v="0"/>
    <x v="1"/>
    <x v="0"/>
    <x v="0"/>
    <n v="22"/>
    <x v="1"/>
  </r>
  <r>
    <x v="1766"/>
    <s v="Bruis Basilotta"/>
    <x v="1"/>
    <d v="2005-07-10T00:00:00"/>
    <d v="2024-02-01T00:00:00"/>
    <d v="1899-12-30T08:26:00"/>
    <x v="1"/>
    <s v="High Blood Pressure"/>
    <s v="Depression"/>
    <x v="3"/>
    <n v="133"/>
    <x v="0"/>
    <x v="0"/>
    <x v="0"/>
    <x v="1"/>
    <x v="0"/>
    <n v="19"/>
    <x v="1"/>
  </r>
  <r>
    <x v="1767"/>
    <s v="Carrissa Aldridge"/>
    <x v="0"/>
    <d v="1992-09-28T00:00:00"/>
    <d v="2024-04-19T00:00:00"/>
    <d v="1899-12-30T09:24:00"/>
    <x v="5"/>
    <s v="Back Pain"/>
    <s v="Anxiety"/>
    <x v="3"/>
    <n v="49"/>
    <x v="1"/>
    <x v="1"/>
    <x v="2"/>
    <x v="0"/>
    <x v="0"/>
    <n v="32"/>
    <x v="1"/>
  </r>
  <r>
    <x v="1768"/>
    <s v="Maynard O'Cahey"/>
    <x v="1"/>
    <d v="1984-02-24T00:00:00"/>
    <d v="2024-01-31T00:00:00"/>
    <d v="1899-12-30T13:49:00"/>
    <x v="1"/>
    <s v="Fatigue"/>
    <s v="Depression"/>
    <x v="3"/>
    <n v="42"/>
    <x v="0"/>
    <x v="1"/>
    <x v="1"/>
    <x v="0"/>
    <x v="0"/>
    <n v="41"/>
    <x v="0"/>
  </r>
  <r>
    <x v="1769"/>
    <s v="Milicent Outram"/>
    <x v="0"/>
    <d v="2001-03-15T00:00:00"/>
    <d v="2024-05-14T00:00:00"/>
    <d v="1899-12-30T10:40:00"/>
    <x v="2"/>
    <s v="Headache"/>
    <s v="Depression"/>
    <x v="2"/>
    <n v="35"/>
    <x v="2"/>
    <x v="0"/>
    <x v="0"/>
    <x v="1"/>
    <x v="0"/>
    <n v="23"/>
    <x v="1"/>
  </r>
  <r>
    <x v="1770"/>
    <s v="Rafaelia Maier"/>
    <x v="0"/>
    <d v="1993-02-10T00:00:00"/>
    <d v="2024-03-14T00:00:00"/>
    <d v="1899-12-30T09:47:00"/>
    <x v="3"/>
    <s v="High Blood Pressure"/>
    <s v="Irritability"/>
    <x v="3"/>
    <n v="119"/>
    <x v="1"/>
    <x v="1"/>
    <x v="1"/>
    <x v="1"/>
    <x v="0"/>
    <n v="32"/>
    <x v="1"/>
  </r>
  <r>
    <x v="1771"/>
    <s v="Fredra Kilalea"/>
    <x v="0"/>
    <d v="1997-02-05T00:00:00"/>
    <d v="2024-04-24T00:00:00"/>
    <d v="1899-12-30T12:58:00"/>
    <x v="1"/>
    <s v="Back Pain"/>
    <s v="Depression"/>
    <x v="1"/>
    <n v="91"/>
    <x v="1"/>
    <x v="1"/>
    <x v="0"/>
    <x v="0"/>
    <x v="0"/>
    <n v="28"/>
    <x v="1"/>
  </r>
  <r>
    <x v="1772"/>
    <s v="Ferne Hendrikse"/>
    <x v="0"/>
    <d v="1989-01-27T00:00:00"/>
    <d v="2024-02-06T00:00:00"/>
    <d v="1899-12-30T15:54:00"/>
    <x v="3"/>
    <s v="Fatigue"/>
    <s v="Mood Swings"/>
    <x v="5"/>
    <n v="119"/>
    <x v="2"/>
    <x v="1"/>
    <x v="2"/>
    <x v="1"/>
    <x v="0"/>
    <n v="36"/>
    <x v="0"/>
  </r>
  <r>
    <x v="1773"/>
    <s v="Errick Isham"/>
    <x v="1"/>
    <d v="1988-08-27T00:00:00"/>
    <d v="2024-02-07T00:00:00"/>
    <d v="1899-12-30T14:17:00"/>
    <x v="0"/>
    <s v="High Blood Pressure"/>
    <s v="Stress"/>
    <x v="3"/>
    <n v="7"/>
    <x v="2"/>
    <x v="2"/>
    <x v="0"/>
    <x v="0"/>
    <x v="0"/>
    <n v="36"/>
    <x v="0"/>
  </r>
  <r>
    <x v="1774"/>
    <s v="Ameline Sowman"/>
    <x v="0"/>
    <d v="1992-08-30T00:00:00"/>
    <d v="2024-05-07T00:00:00"/>
    <d v="1899-12-30T11:09:00"/>
    <x v="0"/>
    <s v="High Blood Pressure"/>
    <s v="Mood Swings"/>
    <x v="3"/>
    <n v="126"/>
    <x v="2"/>
    <x v="0"/>
    <x v="2"/>
    <x v="1"/>
    <x v="0"/>
    <n v="32"/>
    <x v="1"/>
  </r>
  <r>
    <x v="1775"/>
    <s v="Louisa Ghidotti"/>
    <x v="0"/>
    <d v="1995-02-04T00:00:00"/>
    <d v="2024-03-22T00:00:00"/>
    <d v="1899-12-30T08:04:00"/>
    <x v="3"/>
    <s v="Insomnia"/>
    <s v="Mood Swings"/>
    <x v="5"/>
    <n v="70"/>
    <x v="1"/>
    <x v="0"/>
    <x v="2"/>
    <x v="1"/>
    <x v="1"/>
    <n v="30"/>
    <x v="1"/>
  </r>
  <r>
    <x v="1776"/>
    <s v="Shawn Pestricke"/>
    <x v="1"/>
    <d v="1958-05-29T00:00:00"/>
    <d v="2024-06-07T00:00:00"/>
    <d v="1899-12-30T10:20:00"/>
    <x v="0"/>
    <s v="Fatigue"/>
    <s v="Fear"/>
    <x v="9"/>
    <n v="105"/>
    <x v="2"/>
    <x v="0"/>
    <x v="0"/>
    <x v="0"/>
    <x v="0"/>
    <n v="66"/>
    <x v="2"/>
  </r>
  <r>
    <x v="1777"/>
    <s v="Damaris Cremin"/>
    <x v="0"/>
    <d v="2001-07-10T00:00:00"/>
    <d v="2024-05-28T00:00:00"/>
    <d v="1899-12-30T09:39:00"/>
    <x v="5"/>
    <s v="Back Pain"/>
    <s v="Anxiety"/>
    <x v="5"/>
    <n v="84"/>
    <x v="0"/>
    <x v="2"/>
    <x v="2"/>
    <x v="1"/>
    <x v="0"/>
    <n v="23"/>
    <x v="1"/>
  </r>
  <r>
    <x v="1778"/>
    <s v="Alejandrina Spurier"/>
    <x v="0"/>
    <d v="1998-08-20T00:00:00"/>
    <d v="2024-01-14T00:00:00"/>
    <d v="1899-12-30T11:06:00"/>
    <x v="0"/>
    <s v="Headache"/>
    <s v="Stress"/>
    <x v="2"/>
    <n v="77"/>
    <x v="1"/>
    <x v="1"/>
    <x v="0"/>
    <x v="1"/>
    <x v="0"/>
    <n v="26"/>
    <x v="1"/>
  </r>
  <r>
    <x v="1779"/>
    <s v="Bertrando Dafforne"/>
    <x v="1"/>
    <d v="2000-06-20T00:00:00"/>
    <d v="2024-04-10T00:00:00"/>
    <d v="1899-12-30T08:56:00"/>
    <x v="3"/>
    <s v="Back Pain"/>
    <s v="Anxiety"/>
    <x v="2"/>
    <n v="14"/>
    <x v="1"/>
    <x v="0"/>
    <x v="0"/>
    <x v="1"/>
    <x v="0"/>
    <n v="24"/>
    <x v="1"/>
  </r>
  <r>
    <x v="1780"/>
    <s v="Peder Ginnety"/>
    <x v="1"/>
    <d v="1985-07-06T00:00:00"/>
    <d v="2024-02-18T00:00:00"/>
    <d v="1899-12-30T16:32:00"/>
    <x v="3"/>
    <s v="Insomnia"/>
    <s v="Depression"/>
    <x v="1"/>
    <n v="42"/>
    <x v="0"/>
    <x v="1"/>
    <x v="0"/>
    <x v="0"/>
    <x v="0"/>
    <n v="39"/>
    <x v="0"/>
  </r>
  <r>
    <x v="1781"/>
    <s v="Agna Shimony"/>
    <x v="0"/>
    <d v="1991-01-17T00:00:00"/>
    <d v="2024-01-11T00:00:00"/>
    <d v="1899-12-30T08:33:00"/>
    <x v="0"/>
    <s v="Fatigue"/>
    <s v="Stress"/>
    <x v="2"/>
    <n v="182"/>
    <x v="0"/>
    <x v="0"/>
    <x v="2"/>
    <x v="0"/>
    <x v="0"/>
    <n v="34"/>
    <x v="1"/>
  </r>
  <r>
    <x v="1782"/>
    <s v="Bob Ives"/>
    <x v="1"/>
    <d v="2000-02-20T00:00:00"/>
    <d v="2024-05-23T00:00:00"/>
    <d v="1899-12-30T17:05:00"/>
    <x v="2"/>
    <s v="High Blood Pressure"/>
    <s v="Anxiety"/>
    <x v="3"/>
    <n v="84"/>
    <x v="2"/>
    <x v="2"/>
    <x v="0"/>
    <x v="0"/>
    <x v="0"/>
    <n v="25"/>
    <x v="1"/>
  </r>
  <r>
    <x v="1783"/>
    <s v="Thorn Goodger"/>
    <x v="1"/>
    <d v="2001-01-21T00:00:00"/>
    <d v="2024-06-19T00:00:00"/>
    <d v="1899-12-30T10:27:00"/>
    <x v="0"/>
    <s v="Back Pain"/>
    <s v="Anxiety"/>
    <x v="1"/>
    <n v="147"/>
    <x v="1"/>
    <x v="0"/>
    <x v="0"/>
    <x v="1"/>
    <x v="0"/>
    <n v="24"/>
    <x v="1"/>
  </r>
  <r>
    <x v="1784"/>
    <s v="Cam Iwanowski"/>
    <x v="1"/>
    <d v="1965-06-24T00:00:00"/>
    <d v="2024-04-16T00:00:00"/>
    <d v="1899-12-30T19:07:00"/>
    <x v="2"/>
    <s v="Headache"/>
    <s v="Mood Swings"/>
    <x v="2"/>
    <n v="98"/>
    <x v="2"/>
    <x v="1"/>
    <x v="1"/>
    <x v="0"/>
    <x v="0"/>
    <n v="59"/>
    <x v="0"/>
  </r>
  <r>
    <x v="1785"/>
    <s v="Ursuline Rippin"/>
    <x v="0"/>
    <d v="1995-09-04T00:00:00"/>
    <d v="2024-02-17T00:00:00"/>
    <d v="1899-12-30T10:03:00"/>
    <x v="5"/>
    <s v="High Blood Pressure"/>
    <s v="Mood Swings"/>
    <x v="1"/>
    <n v="112"/>
    <x v="0"/>
    <x v="2"/>
    <x v="0"/>
    <x v="1"/>
    <x v="0"/>
    <n v="29"/>
    <x v="1"/>
  </r>
  <r>
    <x v="1786"/>
    <s v="Adolphus Aronov"/>
    <x v="1"/>
    <d v="2004-04-04T00:00:00"/>
    <d v="2024-05-18T00:00:00"/>
    <d v="1899-12-30T13:47:00"/>
    <x v="1"/>
    <s v="Insomnia"/>
    <s v="Anxiety"/>
    <x v="2"/>
    <n v="168"/>
    <x v="0"/>
    <x v="1"/>
    <x v="2"/>
    <x v="0"/>
    <x v="0"/>
    <n v="20"/>
    <x v="1"/>
  </r>
  <r>
    <x v="1787"/>
    <s v="Agata Gergler"/>
    <x v="0"/>
    <d v="1994-06-25T00:00:00"/>
    <d v="2024-02-24T00:00:00"/>
    <d v="1899-12-30T09:49:00"/>
    <x v="2"/>
    <s v="Back Pain"/>
    <s v="Stress"/>
    <x v="0"/>
    <n v="119"/>
    <x v="1"/>
    <x v="0"/>
    <x v="2"/>
    <x v="1"/>
    <x v="0"/>
    <n v="30"/>
    <x v="1"/>
  </r>
  <r>
    <x v="1788"/>
    <s v="Tades Cressar"/>
    <x v="1"/>
    <d v="1978-06-20T00:00:00"/>
    <d v="2024-04-15T00:00:00"/>
    <d v="1899-12-30T08:37:00"/>
    <x v="3"/>
    <s v="High Blood Pressure"/>
    <s v="Anxiety"/>
    <x v="1"/>
    <n v="91"/>
    <x v="0"/>
    <x v="0"/>
    <x v="1"/>
    <x v="1"/>
    <x v="0"/>
    <n v="46"/>
    <x v="0"/>
  </r>
  <r>
    <x v="1789"/>
    <s v="Alejandrina Rizzolo"/>
    <x v="0"/>
    <d v="1992-06-13T00:00:00"/>
    <d v="2024-06-05T00:00:00"/>
    <d v="1899-12-30T13:46:00"/>
    <x v="3"/>
    <s v="Fatigue"/>
    <s v="Mood Swings"/>
    <x v="2"/>
    <n v="7"/>
    <x v="2"/>
    <x v="0"/>
    <x v="1"/>
    <x v="1"/>
    <x v="0"/>
    <n v="32"/>
    <x v="1"/>
  </r>
  <r>
    <x v="1790"/>
    <s v="Jacinta Oley"/>
    <x v="0"/>
    <d v="1957-01-23T00:00:00"/>
    <d v="2024-05-23T00:00:00"/>
    <d v="1899-12-30T09:17:00"/>
    <x v="4"/>
    <s v="Shortness of Breath"/>
    <s v="Anxiety"/>
    <x v="8"/>
    <n v="63"/>
    <x v="0"/>
    <x v="0"/>
    <x v="2"/>
    <x v="0"/>
    <x v="0"/>
    <n v="68"/>
    <x v="2"/>
  </r>
  <r>
    <x v="1791"/>
    <s v="Granville L'Amie"/>
    <x v="1"/>
    <d v="1975-06-24T00:00:00"/>
    <d v="2024-02-29T00:00:00"/>
    <d v="1899-12-30T08:04:00"/>
    <x v="0"/>
    <s v="Back Pain"/>
    <s v="Irritability"/>
    <x v="5"/>
    <n v="35"/>
    <x v="2"/>
    <x v="0"/>
    <x v="1"/>
    <x v="0"/>
    <x v="0"/>
    <n v="49"/>
    <x v="0"/>
  </r>
  <r>
    <x v="1792"/>
    <s v="Jewel Fairburne"/>
    <x v="0"/>
    <d v="2000-08-28T00:00:00"/>
    <d v="2024-06-02T00:00:00"/>
    <d v="1899-12-30T13:13:00"/>
    <x v="3"/>
    <s v="Insomnia"/>
    <s v="Anxiety"/>
    <x v="2"/>
    <n v="84"/>
    <x v="0"/>
    <x v="0"/>
    <x v="2"/>
    <x v="0"/>
    <x v="0"/>
    <n v="24"/>
    <x v="1"/>
  </r>
  <r>
    <x v="1793"/>
    <s v="Una Canavan"/>
    <x v="0"/>
    <d v="1977-05-13T00:00:00"/>
    <d v="2024-06-08T00:00:00"/>
    <d v="1899-12-30T16:41:00"/>
    <x v="3"/>
    <s v="High Blood Pressure"/>
    <s v="Irritability"/>
    <x v="1"/>
    <n v="56"/>
    <x v="2"/>
    <x v="2"/>
    <x v="0"/>
    <x v="1"/>
    <x v="0"/>
    <n v="47"/>
    <x v="0"/>
  </r>
  <r>
    <x v="1794"/>
    <s v="Jaime Latty"/>
    <x v="1"/>
    <d v="1958-09-25T00:00:00"/>
    <d v="2024-03-24T00:00:00"/>
    <d v="1899-12-30T11:01:00"/>
    <x v="4"/>
    <s v="Fatigue"/>
    <s v="Fear"/>
    <x v="4"/>
    <n v="105"/>
    <x v="0"/>
    <x v="0"/>
    <x v="0"/>
    <x v="0"/>
    <x v="0"/>
    <n v="66"/>
    <x v="2"/>
  </r>
  <r>
    <x v="1795"/>
    <s v="Daveen Stallworthy"/>
    <x v="0"/>
    <d v="2005-02-09T00:00:00"/>
    <d v="2024-06-07T00:00:00"/>
    <d v="1899-12-30T14:14:00"/>
    <x v="0"/>
    <s v="Headache"/>
    <s v="Irritability"/>
    <x v="2"/>
    <n v="112"/>
    <x v="2"/>
    <x v="1"/>
    <x v="1"/>
    <x v="1"/>
    <x v="0"/>
    <n v="20"/>
    <x v="1"/>
  </r>
  <r>
    <x v="1796"/>
    <s v="Aveline Carder"/>
    <x v="0"/>
    <d v="1983-11-17T00:00:00"/>
    <d v="2024-01-27T00:00:00"/>
    <d v="1899-12-30T08:39:00"/>
    <x v="3"/>
    <s v="High Blood Pressure"/>
    <s v="Anxiety"/>
    <x v="3"/>
    <n v="105"/>
    <x v="0"/>
    <x v="0"/>
    <x v="2"/>
    <x v="0"/>
    <x v="0"/>
    <n v="41"/>
    <x v="0"/>
  </r>
  <r>
    <x v="1797"/>
    <s v="Bret Leedal"/>
    <x v="1"/>
    <d v="1997-05-19T00:00:00"/>
    <d v="2024-01-04T00:00:00"/>
    <d v="1899-12-30T10:55:00"/>
    <x v="0"/>
    <s v="Headache"/>
    <s v="Mood Swings"/>
    <x v="3"/>
    <n v="119"/>
    <x v="0"/>
    <x v="1"/>
    <x v="2"/>
    <x v="0"/>
    <x v="0"/>
    <n v="27"/>
    <x v="1"/>
  </r>
  <r>
    <x v="1798"/>
    <s v="Fenelia Vahl"/>
    <x v="0"/>
    <d v="2006-04-05T00:00:00"/>
    <d v="2024-01-15T00:00:00"/>
    <d v="1899-12-30T14:07:00"/>
    <x v="3"/>
    <s v="Back Pain"/>
    <s v="Depression"/>
    <x v="0"/>
    <n v="70"/>
    <x v="0"/>
    <x v="2"/>
    <x v="1"/>
    <x v="0"/>
    <x v="0"/>
    <n v="18"/>
    <x v="1"/>
  </r>
  <r>
    <x v="1799"/>
    <s v="Hyacintha Heisler"/>
    <x v="0"/>
    <d v="2006-12-19T00:00:00"/>
    <d v="2024-01-29T00:00:00"/>
    <d v="1899-12-30T14:21:00"/>
    <x v="8"/>
    <s v="Stomach Age"/>
    <s v="Anger"/>
    <x v="1"/>
    <n v="112"/>
    <x v="0"/>
    <x v="1"/>
    <x v="0"/>
    <x v="0"/>
    <x v="0"/>
    <n v="18"/>
    <x v="1"/>
  </r>
  <r>
    <x v="1800"/>
    <s v="Lewiss Bondesen"/>
    <x v="1"/>
    <d v="1953-04-30T00:00:00"/>
    <d v="2024-02-15T00:00:00"/>
    <d v="1899-12-30T09:27:00"/>
    <x v="2"/>
    <s v="Fatigue"/>
    <s v="Anxiety"/>
    <x v="6"/>
    <n v="63"/>
    <x v="2"/>
    <x v="0"/>
    <x v="0"/>
    <x v="0"/>
    <x v="0"/>
    <n v="71"/>
    <x v="2"/>
  </r>
  <r>
    <x v="1801"/>
    <s v="Frasquito Khristoforov"/>
    <x v="1"/>
    <d v="1997-04-24T00:00:00"/>
    <d v="2024-02-03T00:00:00"/>
    <d v="1899-12-30T16:16:00"/>
    <x v="1"/>
    <s v="Headache"/>
    <s v="Irritability"/>
    <x v="2"/>
    <n v="84"/>
    <x v="1"/>
    <x v="1"/>
    <x v="2"/>
    <x v="1"/>
    <x v="0"/>
    <n v="27"/>
    <x v="1"/>
  </r>
  <r>
    <x v="1802"/>
    <s v="Dalton Rasper"/>
    <x v="1"/>
    <d v="2005-01-20T00:00:00"/>
    <d v="2024-06-11T00:00:00"/>
    <d v="1899-12-30T19:53:00"/>
    <x v="1"/>
    <s v="Headache"/>
    <s v="Depression"/>
    <x v="3"/>
    <n v="182"/>
    <x v="0"/>
    <x v="1"/>
    <x v="1"/>
    <x v="0"/>
    <x v="0"/>
    <n v="20"/>
    <x v="1"/>
  </r>
  <r>
    <x v="1803"/>
    <s v="Edik Brehault"/>
    <x v="1"/>
    <d v="1990-11-16T00:00:00"/>
    <d v="2024-04-17T00:00:00"/>
    <d v="1899-12-30T15:46:00"/>
    <x v="1"/>
    <s v="High Blood Pressure"/>
    <s v="Anxiety"/>
    <x v="2"/>
    <n v="77"/>
    <x v="2"/>
    <x v="2"/>
    <x v="1"/>
    <x v="0"/>
    <x v="0"/>
    <n v="34"/>
    <x v="1"/>
  </r>
  <r>
    <x v="1804"/>
    <s v="Deva Southcott"/>
    <x v="0"/>
    <d v="2004-04-01T00:00:00"/>
    <d v="2024-04-15T00:00:00"/>
    <d v="1899-12-30T08:28:00"/>
    <x v="1"/>
    <s v="Back Pain"/>
    <s v="Stress"/>
    <x v="2"/>
    <n v="14"/>
    <x v="1"/>
    <x v="0"/>
    <x v="1"/>
    <x v="1"/>
    <x v="0"/>
    <n v="20"/>
    <x v="1"/>
  </r>
  <r>
    <x v="1805"/>
    <s v="Munroe Caroll"/>
    <x v="1"/>
    <d v="1994-04-26T00:00:00"/>
    <d v="2024-03-01T00:00:00"/>
    <d v="1899-12-30T14:45:00"/>
    <x v="3"/>
    <s v="High Blood Pressure"/>
    <s v="Mood Swings"/>
    <x v="3"/>
    <n v="112"/>
    <x v="2"/>
    <x v="2"/>
    <x v="0"/>
    <x v="0"/>
    <x v="0"/>
    <n v="30"/>
    <x v="1"/>
  </r>
  <r>
    <x v="1806"/>
    <s v="Fayina Kerswill"/>
    <x v="0"/>
    <d v="1997-01-27T00:00:00"/>
    <d v="2024-01-02T00:00:00"/>
    <d v="1899-12-30T10:16:00"/>
    <x v="1"/>
    <s v="Headache"/>
    <s v="Mood Swings"/>
    <x v="1"/>
    <n v="28"/>
    <x v="0"/>
    <x v="2"/>
    <x v="2"/>
    <x v="0"/>
    <x v="0"/>
    <n v="28"/>
    <x v="1"/>
  </r>
  <r>
    <x v="1807"/>
    <s v="Kit Elmar"/>
    <x v="0"/>
    <d v="2000-02-02T00:00:00"/>
    <d v="2024-02-09T00:00:00"/>
    <d v="1899-12-30T09:14:00"/>
    <x v="3"/>
    <s v="Fatigue"/>
    <s v="Irritability"/>
    <x v="0"/>
    <n v="133"/>
    <x v="1"/>
    <x v="0"/>
    <x v="1"/>
    <x v="1"/>
    <x v="0"/>
    <n v="25"/>
    <x v="1"/>
  </r>
  <r>
    <x v="1808"/>
    <s v="Agnese MacTeague"/>
    <x v="0"/>
    <d v="1997-02-28T00:00:00"/>
    <d v="2024-01-09T00:00:00"/>
    <d v="1899-12-30T12:22:00"/>
    <x v="0"/>
    <s v="Insomnia"/>
    <s v="Mood Swings"/>
    <x v="0"/>
    <n v="119"/>
    <x v="0"/>
    <x v="0"/>
    <x v="2"/>
    <x v="0"/>
    <x v="0"/>
    <n v="27"/>
    <x v="1"/>
  </r>
  <r>
    <x v="1809"/>
    <s v="Elyn Forton"/>
    <x v="0"/>
    <d v="1986-03-18T00:00:00"/>
    <d v="2024-04-07T00:00:00"/>
    <d v="1899-12-30T09:53:00"/>
    <x v="2"/>
    <s v="High Blood Pressure"/>
    <s v="Mood Swings"/>
    <x v="2"/>
    <n v="63"/>
    <x v="2"/>
    <x v="0"/>
    <x v="0"/>
    <x v="1"/>
    <x v="0"/>
    <n v="38"/>
    <x v="0"/>
  </r>
  <r>
    <x v="1810"/>
    <s v="Garek Antognoni"/>
    <x v="1"/>
    <d v="2000-01-22T00:00:00"/>
    <d v="2024-05-23T00:00:00"/>
    <d v="1899-12-30T19:48:00"/>
    <x v="0"/>
    <s v="Back Pain"/>
    <s v="Irritability"/>
    <x v="0"/>
    <n v="112"/>
    <x v="2"/>
    <x v="1"/>
    <x v="0"/>
    <x v="0"/>
    <x v="0"/>
    <n v="25"/>
    <x v="1"/>
  </r>
  <r>
    <x v="1811"/>
    <s v="Karlotte MacKellar"/>
    <x v="0"/>
    <d v="1998-07-24T00:00:00"/>
    <d v="2024-04-16T00:00:00"/>
    <d v="1899-12-30T09:33:00"/>
    <x v="0"/>
    <s v="Fatigue"/>
    <s v="Mood Swings"/>
    <x v="3"/>
    <n v="182"/>
    <x v="1"/>
    <x v="0"/>
    <x v="1"/>
    <x v="0"/>
    <x v="0"/>
    <n v="26"/>
    <x v="1"/>
  </r>
  <r>
    <x v="1812"/>
    <s v="Alister Bettenson"/>
    <x v="1"/>
    <d v="1993-07-05T00:00:00"/>
    <d v="2024-06-16T00:00:00"/>
    <d v="1899-12-30T08:04:00"/>
    <x v="2"/>
    <s v="High Blood Pressure"/>
    <s v="Irritability"/>
    <x v="3"/>
    <n v="161"/>
    <x v="2"/>
    <x v="1"/>
    <x v="1"/>
    <x v="0"/>
    <x v="0"/>
    <n v="31"/>
    <x v="1"/>
  </r>
  <r>
    <x v="1813"/>
    <s v="Benyamin Stracey"/>
    <x v="1"/>
    <d v="2000-08-29T00:00:00"/>
    <d v="2024-02-10T00:00:00"/>
    <d v="1899-12-30T15:26:00"/>
    <x v="2"/>
    <s v="Back Pain"/>
    <s v="Mood Swings"/>
    <x v="1"/>
    <n v="49"/>
    <x v="1"/>
    <x v="1"/>
    <x v="2"/>
    <x v="1"/>
    <x v="0"/>
    <n v="24"/>
    <x v="1"/>
  </r>
  <r>
    <x v="1814"/>
    <s v="Leonard Merrell"/>
    <x v="1"/>
    <d v="1995-07-23T00:00:00"/>
    <d v="2024-04-19T00:00:00"/>
    <d v="1899-12-30T09:53:00"/>
    <x v="3"/>
    <s v="Insomnia"/>
    <s v="Anxiety"/>
    <x v="0"/>
    <n v="161"/>
    <x v="1"/>
    <x v="0"/>
    <x v="1"/>
    <x v="1"/>
    <x v="0"/>
    <n v="29"/>
    <x v="1"/>
  </r>
  <r>
    <x v="1815"/>
    <s v="Hallsy Medeway"/>
    <x v="1"/>
    <d v="1988-09-30T00:00:00"/>
    <d v="2024-01-26T00:00:00"/>
    <d v="1899-12-30T08:18:00"/>
    <x v="3"/>
    <s v="Insomnia"/>
    <s v="Mood Swings"/>
    <x v="1"/>
    <n v="63"/>
    <x v="1"/>
    <x v="1"/>
    <x v="0"/>
    <x v="0"/>
    <x v="0"/>
    <n v="36"/>
    <x v="0"/>
  </r>
  <r>
    <x v="1816"/>
    <s v="Erasmus Morbey"/>
    <x v="1"/>
    <d v="2005-10-17T00:00:00"/>
    <d v="2024-02-10T00:00:00"/>
    <d v="1899-12-30T11:12:00"/>
    <x v="1"/>
    <s v="Headache"/>
    <s v="Depression"/>
    <x v="5"/>
    <n v="105"/>
    <x v="2"/>
    <x v="1"/>
    <x v="1"/>
    <x v="0"/>
    <x v="0"/>
    <n v="19"/>
    <x v="1"/>
  </r>
  <r>
    <x v="1817"/>
    <s v="Marna Fasey"/>
    <x v="0"/>
    <d v="1995-01-08T00:00:00"/>
    <d v="2024-02-23T00:00:00"/>
    <d v="1899-12-30T10:15:00"/>
    <x v="1"/>
    <s v="Insomnia"/>
    <s v="Anxiety"/>
    <x v="0"/>
    <n v="21"/>
    <x v="1"/>
    <x v="2"/>
    <x v="0"/>
    <x v="0"/>
    <x v="0"/>
    <n v="30"/>
    <x v="1"/>
  </r>
  <r>
    <x v="1818"/>
    <s v="Jilli Cornewell"/>
    <x v="0"/>
    <d v="1991-01-05T00:00:00"/>
    <d v="2024-01-10T00:00:00"/>
    <d v="1899-12-30T12:54:00"/>
    <x v="3"/>
    <s v="Fatigue"/>
    <s v="Depression"/>
    <x v="5"/>
    <n v="7"/>
    <x v="1"/>
    <x v="2"/>
    <x v="0"/>
    <x v="1"/>
    <x v="1"/>
    <n v="34"/>
    <x v="1"/>
  </r>
  <r>
    <x v="1819"/>
    <s v="Lorinda Eales"/>
    <x v="0"/>
    <d v="1994-03-12T00:00:00"/>
    <d v="2024-04-15T00:00:00"/>
    <d v="1899-12-30T12:34:00"/>
    <x v="1"/>
    <s v="Insomnia"/>
    <s v="Anxiety"/>
    <x v="0"/>
    <n v="70"/>
    <x v="2"/>
    <x v="0"/>
    <x v="0"/>
    <x v="1"/>
    <x v="0"/>
    <n v="30"/>
    <x v="1"/>
  </r>
  <r>
    <x v="1820"/>
    <s v="Marketa Bedberry"/>
    <x v="0"/>
    <d v="1995-08-10T00:00:00"/>
    <d v="2024-01-27T00:00:00"/>
    <d v="1899-12-30T08:07:00"/>
    <x v="0"/>
    <s v="High Blood Pressure"/>
    <s v="Anxiety"/>
    <x v="2"/>
    <n v="49"/>
    <x v="1"/>
    <x v="1"/>
    <x v="2"/>
    <x v="1"/>
    <x v="0"/>
    <n v="29"/>
    <x v="1"/>
  </r>
  <r>
    <x v="1821"/>
    <s v="Heath Antonopoulos"/>
    <x v="0"/>
    <d v="2001-06-03T00:00:00"/>
    <d v="2024-01-16T00:00:00"/>
    <d v="1899-12-30T19:03:00"/>
    <x v="3"/>
    <s v="Back Pain"/>
    <s v="Irritability"/>
    <x v="1"/>
    <n v="42"/>
    <x v="0"/>
    <x v="0"/>
    <x v="2"/>
    <x v="0"/>
    <x v="0"/>
    <n v="23"/>
    <x v="1"/>
  </r>
  <r>
    <x v="1822"/>
    <s v="Sissie Spight"/>
    <x v="0"/>
    <d v="2001-06-26T00:00:00"/>
    <d v="2024-03-31T00:00:00"/>
    <d v="1899-12-30T10:12:00"/>
    <x v="0"/>
    <s v="Headache"/>
    <s v="Depression"/>
    <x v="3"/>
    <n v="56"/>
    <x v="0"/>
    <x v="1"/>
    <x v="0"/>
    <x v="0"/>
    <x v="0"/>
    <n v="23"/>
    <x v="1"/>
  </r>
  <r>
    <x v="1823"/>
    <s v="Ingeberg Cheston"/>
    <x v="0"/>
    <d v="2004-09-14T00:00:00"/>
    <d v="2024-02-23T00:00:00"/>
    <d v="1899-12-30T14:08:00"/>
    <x v="0"/>
    <s v="Back Pain"/>
    <s v="Depression"/>
    <x v="3"/>
    <n v="133"/>
    <x v="1"/>
    <x v="0"/>
    <x v="0"/>
    <x v="1"/>
    <x v="1"/>
    <n v="20"/>
    <x v="1"/>
  </r>
  <r>
    <x v="1824"/>
    <s v="Roanna Dullaghan"/>
    <x v="0"/>
    <d v="1998-06-04T00:00:00"/>
    <d v="2024-04-30T00:00:00"/>
    <d v="1899-12-30T15:39:00"/>
    <x v="1"/>
    <s v="High Blood Pressure"/>
    <s v="Stress"/>
    <x v="3"/>
    <n v="63"/>
    <x v="0"/>
    <x v="0"/>
    <x v="1"/>
    <x v="0"/>
    <x v="0"/>
    <n v="26"/>
    <x v="1"/>
  </r>
  <r>
    <x v="1825"/>
    <s v="Yevette Lacroutz"/>
    <x v="0"/>
    <d v="1995-06-01T00:00:00"/>
    <d v="2024-04-20T00:00:00"/>
    <d v="1899-12-30T12:47:00"/>
    <x v="1"/>
    <s v="Fatigue"/>
    <s v="Depression"/>
    <x v="3"/>
    <n v="112"/>
    <x v="0"/>
    <x v="2"/>
    <x v="1"/>
    <x v="0"/>
    <x v="0"/>
    <n v="29"/>
    <x v="1"/>
  </r>
  <r>
    <x v="1826"/>
    <s v="Cammy Bernhardi"/>
    <x v="0"/>
    <d v="2001-01-17T00:00:00"/>
    <d v="2024-06-06T00:00:00"/>
    <d v="1899-12-30T09:37:00"/>
    <x v="1"/>
    <s v="High Blood Pressure"/>
    <s v="Depression"/>
    <x v="2"/>
    <n v="42"/>
    <x v="1"/>
    <x v="0"/>
    <x v="1"/>
    <x v="0"/>
    <x v="0"/>
    <n v="24"/>
    <x v="1"/>
  </r>
  <r>
    <x v="1827"/>
    <s v="Waldo Heaney`"/>
    <x v="1"/>
    <d v="2005-06-06T00:00:00"/>
    <d v="2024-04-26T00:00:00"/>
    <d v="1899-12-30T12:29:00"/>
    <x v="0"/>
    <s v="Back Pain"/>
    <s v="Anxiety"/>
    <x v="1"/>
    <n v="77"/>
    <x v="2"/>
    <x v="1"/>
    <x v="0"/>
    <x v="1"/>
    <x v="0"/>
    <n v="19"/>
    <x v="1"/>
  </r>
  <r>
    <x v="1828"/>
    <s v="Euphemia Jellman"/>
    <x v="0"/>
    <d v="1996-08-20T00:00:00"/>
    <d v="2024-05-05T00:00:00"/>
    <d v="1899-12-30T16:41:00"/>
    <x v="0"/>
    <s v="Insomnia"/>
    <s v="Mood Swings"/>
    <x v="0"/>
    <n v="42"/>
    <x v="0"/>
    <x v="0"/>
    <x v="2"/>
    <x v="0"/>
    <x v="0"/>
    <n v="28"/>
    <x v="1"/>
  </r>
  <r>
    <x v="1829"/>
    <s v="Ariadne Stoffers"/>
    <x v="0"/>
    <d v="1996-02-14T00:00:00"/>
    <d v="2024-03-02T00:00:00"/>
    <d v="1899-12-30T12:30:00"/>
    <x v="3"/>
    <s v="Fatigue"/>
    <s v="Irritability"/>
    <x v="2"/>
    <n v="84"/>
    <x v="1"/>
    <x v="1"/>
    <x v="2"/>
    <x v="1"/>
    <x v="0"/>
    <n v="29"/>
    <x v="1"/>
  </r>
  <r>
    <x v="1830"/>
    <s v="Winifield Izkovici"/>
    <x v="1"/>
    <d v="1974-07-25T00:00:00"/>
    <d v="2024-02-01T00:00:00"/>
    <d v="1899-12-30T18:19:00"/>
    <x v="3"/>
    <s v="High Blood Pressure"/>
    <s v="Anxiety"/>
    <x v="5"/>
    <n v="147"/>
    <x v="2"/>
    <x v="0"/>
    <x v="0"/>
    <x v="1"/>
    <x v="0"/>
    <n v="50"/>
    <x v="0"/>
  </r>
  <r>
    <x v="1831"/>
    <s v="Crista Foat"/>
    <x v="0"/>
    <d v="1998-12-17T00:00:00"/>
    <d v="2024-04-28T00:00:00"/>
    <d v="1899-12-30T13:07:00"/>
    <x v="5"/>
    <s v="Headache"/>
    <s v="Stress"/>
    <x v="5"/>
    <n v="77"/>
    <x v="0"/>
    <x v="0"/>
    <x v="1"/>
    <x v="0"/>
    <x v="0"/>
    <n v="26"/>
    <x v="1"/>
  </r>
  <r>
    <x v="1832"/>
    <s v="Thedrick Poat"/>
    <x v="1"/>
    <d v="1990-08-30T00:00:00"/>
    <d v="2024-02-03T00:00:00"/>
    <d v="1899-12-30T12:29:00"/>
    <x v="1"/>
    <s v="Headache"/>
    <s v="Mood Swings"/>
    <x v="3"/>
    <n v="63"/>
    <x v="0"/>
    <x v="1"/>
    <x v="2"/>
    <x v="0"/>
    <x v="0"/>
    <n v="34"/>
    <x v="1"/>
  </r>
  <r>
    <x v="1833"/>
    <s v="Quintin Hollington"/>
    <x v="1"/>
    <d v="2005-09-13T00:00:00"/>
    <d v="2024-02-27T00:00:00"/>
    <d v="1899-12-30T09:08:00"/>
    <x v="0"/>
    <s v="Fatigue"/>
    <s v="Anxiety"/>
    <x v="0"/>
    <n v="14"/>
    <x v="0"/>
    <x v="1"/>
    <x v="0"/>
    <x v="0"/>
    <x v="0"/>
    <n v="19"/>
    <x v="1"/>
  </r>
  <r>
    <x v="1834"/>
    <s v="Bobbie Fraine"/>
    <x v="1"/>
    <d v="1990-11-24T00:00:00"/>
    <d v="2024-03-20T00:00:00"/>
    <d v="1899-12-30T19:02:00"/>
    <x v="2"/>
    <s v="Back Pain"/>
    <s v="Irritability"/>
    <x v="2"/>
    <n v="147"/>
    <x v="0"/>
    <x v="1"/>
    <x v="1"/>
    <x v="0"/>
    <x v="0"/>
    <n v="34"/>
    <x v="1"/>
  </r>
  <r>
    <x v="1835"/>
    <s v="Lynde Martin"/>
    <x v="0"/>
    <d v="1991-08-21T00:00:00"/>
    <d v="2024-03-03T00:00:00"/>
    <d v="1899-12-30T19:17:00"/>
    <x v="0"/>
    <s v="Insomnia"/>
    <s v="Irritability"/>
    <x v="1"/>
    <n v="98"/>
    <x v="0"/>
    <x v="1"/>
    <x v="1"/>
    <x v="0"/>
    <x v="0"/>
    <n v="33"/>
    <x v="1"/>
  </r>
  <r>
    <x v="1836"/>
    <s v="Olivia McInnerny"/>
    <x v="0"/>
    <d v="1980-05-30T00:00:00"/>
    <d v="2024-01-05T00:00:00"/>
    <d v="1899-12-30T12:13:00"/>
    <x v="5"/>
    <s v="Headache"/>
    <s v="Irritability"/>
    <x v="3"/>
    <n v="91"/>
    <x v="1"/>
    <x v="2"/>
    <x v="1"/>
    <x v="0"/>
    <x v="1"/>
    <n v="44"/>
    <x v="0"/>
  </r>
  <r>
    <x v="1837"/>
    <s v="Daune Josselson"/>
    <x v="0"/>
    <d v="2000-03-14T00:00:00"/>
    <d v="2024-05-01T00:00:00"/>
    <d v="1899-12-30T17:34:00"/>
    <x v="5"/>
    <s v="Back Pain"/>
    <s v="Depression"/>
    <x v="5"/>
    <n v="70"/>
    <x v="0"/>
    <x v="1"/>
    <x v="2"/>
    <x v="1"/>
    <x v="0"/>
    <n v="24"/>
    <x v="1"/>
  </r>
  <r>
    <x v="1838"/>
    <s v="Hagan McAvey"/>
    <x v="1"/>
    <d v="1983-09-07T00:00:00"/>
    <d v="2024-05-11T00:00:00"/>
    <d v="1899-12-30T13:59:00"/>
    <x v="1"/>
    <s v="Insomnia"/>
    <s v="Irritability"/>
    <x v="1"/>
    <n v="182"/>
    <x v="2"/>
    <x v="0"/>
    <x v="0"/>
    <x v="0"/>
    <x v="0"/>
    <n v="41"/>
    <x v="0"/>
  </r>
  <r>
    <x v="1839"/>
    <s v="Rooney Maciunas"/>
    <x v="1"/>
    <d v="1998-09-13T00:00:00"/>
    <d v="2024-01-09T00:00:00"/>
    <d v="1899-12-30T14:15:00"/>
    <x v="0"/>
    <s v="High Blood Pressure"/>
    <s v="Depression"/>
    <x v="0"/>
    <n v="133"/>
    <x v="1"/>
    <x v="1"/>
    <x v="1"/>
    <x v="1"/>
    <x v="0"/>
    <n v="26"/>
    <x v="1"/>
  </r>
  <r>
    <x v="1840"/>
    <s v="Erinna Silbersak"/>
    <x v="0"/>
    <d v="1976-01-05T00:00:00"/>
    <d v="2024-05-13T00:00:00"/>
    <d v="1899-12-30T09:19:00"/>
    <x v="0"/>
    <s v="Back Pain"/>
    <s v="Anxiety"/>
    <x v="2"/>
    <n v="49"/>
    <x v="2"/>
    <x v="0"/>
    <x v="1"/>
    <x v="1"/>
    <x v="0"/>
    <n v="49"/>
    <x v="0"/>
  </r>
  <r>
    <x v="1841"/>
    <s v="Clari Tomlinson"/>
    <x v="0"/>
    <d v="1978-01-06T00:00:00"/>
    <d v="2024-03-04T00:00:00"/>
    <d v="1899-12-30T14:11:00"/>
    <x v="5"/>
    <s v="Insomnia"/>
    <s v="Irritability"/>
    <x v="2"/>
    <n v="98"/>
    <x v="2"/>
    <x v="1"/>
    <x v="0"/>
    <x v="0"/>
    <x v="0"/>
    <n v="47"/>
    <x v="0"/>
  </r>
  <r>
    <x v="1842"/>
    <s v="Daryl Pickerell"/>
    <x v="0"/>
    <d v="1992-10-13T00:00:00"/>
    <d v="2024-05-08T00:00:00"/>
    <d v="1899-12-30T09:10:00"/>
    <x v="3"/>
    <s v="Back Pain"/>
    <s v="Depression"/>
    <x v="2"/>
    <n v="70"/>
    <x v="2"/>
    <x v="0"/>
    <x v="1"/>
    <x v="0"/>
    <x v="0"/>
    <n v="32"/>
    <x v="1"/>
  </r>
  <r>
    <x v="1843"/>
    <s v="Bentlee Rawll"/>
    <x v="1"/>
    <d v="1994-01-25T00:00:00"/>
    <d v="2024-04-06T00:00:00"/>
    <d v="1899-12-30T11:03:00"/>
    <x v="2"/>
    <s v="Back Pain"/>
    <s v="Anxiety"/>
    <x v="3"/>
    <n v="28"/>
    <x v="1"/>
    <x v="0"/>
    <x v="1"/>
    <x v="1"/>
    <x v="0"/>
    <n v="31"/>
    <x v="1"/>
  </r>
  <r>
    <x v="1844"/>
    <s v="Pietrek Snipe"/>
    <x v="1"/>
    <d v="2006-08-25T00:00:00"/>
    <d v="2024-03-25T00:00:00"/>
    <d v="1899-12-30T10:42:00"/>
    <x v="6"/>
    <s v="Fatigue"/>
    <s v="Depression"/>
    <x v="11"/>
    <n v="126"/>
    <x v="0"/>
    <x v="1"/>
    <x v="1"/>
    <x v="0"/>
    <x v="0"/>
    <n v="18"/>
    <x v="1"/>
  </r>
  <r>
    <x v="1845"/>
    <s v="Peggie Hobben"/>
    <x v="0"/>
    <d v="1989-05-24T00:00:00"/>
    <d v="2024-03-06T00:00:00"/>
    <d v="1899-12-30T13:53:00"/>
    <x v="0"/>
    <s v="Fatigue"/>
    <s v="Anxiety"/>
    <x v="3"/>
    <n v="105"/>
    <x v="1"/>
    <x v="0"/>
    <x v="1"/>
    <x v="1"/>
    <x v="0"/>
    <n v="35"/>
    <x v="0"/>
  </r>
  <r>
    <x v="1846"/>
    <s v="Leeanne Loughhead"/>
    <x v="0"/>
    <d v="2004-10-20T00:00:00"/>
    <d v="2024-03-14T00:00:00"/>
    <d v="1899-12-30T13:37:00"/>
    <x v="3"/>
    <s v="Headache"/>
    <s v="Depression"/>
    <x v="1"/>
    <n v="49"/>
    <x v="2"/>
    <x v="0"/>
    <x v="1"/>
    <x v="0"/>
    <x v="0"/>
    <n v="20"/>
    <x v="1"/>
  </r>
  <r>
    <x v="1847"/>
    <s v="Vachel Forrester"/>
    <x v="1"/>
    <d v="1975-01-09T00:00:00"/>
    <d v="2024-01-24T00:00:00"/>
    <d v="1899-12-30T08:04:00"/>
    <x v="3"/>
    <s v="Back Pain"/>
    <s v="Anxiety"/>
    <x v="2"/>
    <n v="98"/>
    <x v="2"/>
    <x v="0"/>
    <x v="2"/>
    <x v="1"/>
    <x v="0"/>
    <n v="50"/>
    <x v="0"/>
  </r>
  <r>
    <x v="1848"/>
    <s v="Magnum Platts"/>
    <x v="1"/>
    <d v="1954-10-26T00:00:00"/>
    <d v="2024-02-02T00:00:00"/>
    <d v="1899-12-30T08:26:00"/>
    <x v="7"/>
    <s v="Arthritis"/>
    <s v="Loneliness"/>
    <x v="4"/>
    <n v="91"/>
    <x v="2"/>
    <x v="1"/>
    <x v="1"/>
    <x v="0"/>
    <x v="0"/>
    <n v="70"/>
    <x v="2"/>
  </r>
  <r>
    <x v="1849"/>
    <s v="Nester Szapiro"/>
    <x v="1"/>
    <d v="1995-01-24T00:00:00"/>
    <d v="2024-05-24T00:00:00"/>
    <d v="1899-12-30T13:37:00"/>
    <x v="3"/>
    <s v="Back Pain"/>
    <s v="Anxiety"/>
    <x v="2"/>
    <n v="147"/>
    <x v="2"/>
    <x v="1"/>
    <x v="2"/>
    <x v="0"/>
    <x v="0"/>
    <n v="30"/>
    <x v="1"/>
  </r>
  <r>
    <x v="1850"/>
    <s v="Jaquelyn Giraldo"/>
    <x v="0"/>
    <d v="1961-08-07T00:00:00"/>
    <d v="2024-03-13T00:00:00"/>
    <d v="1899-12-30T08:06:00"/>
    <x v="2"/>
    <s v="Insomnia"/>
    <s v="Mood Swings"/>
    <x v="0"/>
    <n v="49"/>
    <x v="2"/>
    <x v="0"/>
    <x v="1"/>
    <x v="1"/>
    <x v="0"/>
    <n v="63"/>
    <x v="2"/>
  </r>
  <r>
    <x v="1851"/>
    <s v="Burl Packington"/>
    <x v="1"/>
    <d v="1981-01-30T00:00:00"/>
    <d v="2024-06-11T00:00:00"/>
    <d v="1899-12-30T09:01:00"/>
    <x v="5"/>
    <s v="Back Pain"/>
    <s v="Mood Swings"/>
    <x v="5"/>
    <n v="98"/>
    <x v="1"/>
    <x v="2"/>
    <x v="1"/>
    <x v="1"/>
    <x v="0"/>
    <n v="44"/>
    <x v="0"/>
  </r>
  <r>
    <x v="1852"/>
    <s v="Gerianne Steuart"/>
    <x v="0"/>
    <d v="1984-03-18T00:00:00"/>
    <d v="2024-03-11T00:00:00"/>
    <d v="1899-12-30T16:20:00"/>
    <x v="1"/>
    <s v="High Blood Pressure"/>
    <s v="Irritability"/>
    <x v="2"/>
    <n v="35"/>
    <x v="0"/>
    <x v="1"/>
    <x v="1"/>
    <x v="0"/>
    <x v="0"/>
    <n v="40"/>
    <x v="0"/>
  </r>
  <r>
    <x v="1853"/>
    <s v="Mersey Lambertz"/>
    <x v="0"/>
    <d v="2001-07-03T00:00:00"/>
    <d v="2024-05-21T00:00:00"/>
    <d v="1899-12-30T08:48:00"/>
    <x v="5"/>
    <s v="High Blood Pressure"/>
    <s v="Depression"/>
    <x v="1"/>
    <n v="84"/>
    <x v="2"/>
    <x v="1"/>
    <x v="1"/>
    <x v="0"/>
    <x v="0"/>
    <n v="23"/>
    <x v="1"/>
  </r>
  <r>
    <x v="1854"/>
    <s v="Meridith Henmarsh"/>
    <x v="0"/>
    <d v="2002-04-16T00:00:00"/>
    <d v="2024-04-28T00:00:00"/>
    <d v="1899-12-30T15:55:00"/>
    <x v="0"/>
    <s v="Fatigue"/>
    <s v="Irritability"/>
    <x v="3"/>
    <n v="147"/>
    <x v="2"/>
    <x v="2"/>
    <x v="2"/>
    <x v="0"/>
    <x v="0"/>
    <n v="22"/>
    <x v="1"/>
  </r>
  <r>
    <x v="1855"/>
    <s v="Georgetta Tofful"/>
    <x v="0"/>
    <d v="2004-01-19T00:00:00"/>
    <d v="2024-03-26T00:00:00"/>
    <d v="1899-12-30T14:13:00"/>
    <x v="3"/>
    <s v="Headache"/>
    <s v="Mood Swings"/>
    <x v="5"/>
    <n v="126"/>
    <x v="1"/>
    <x v="0"/>
    <x v="0"/>
    <x v="1"/>
    <x v="0"/>
    <n v="21"/>
    <x v="1"/>
  </r>
  <r>
    <x v="1856"/>
    <s v="Reggy Bolter"/>
    <x v="1"/>
    <d v="1991-01-18T00:00:00"/>
    <d v="2024-05-29T00:00:00"/>
    <d v="1899-12-30T09:26:00"/>
    <x v="1"/>
    <s v="Fatigue"/>
    <s v="Irritability"/>
    <x v="0"/>
    <n v="63"/>
    <x v="2"/>
    <x v="0"/>
    <x v="2"/>
    <x v="1"/>
    <x v="0"/>
    <n v="34"/>
    <x v="1"/>
  </r>
  <r>
    <x v="1857"/>
    <s v="Fionna Rickell"/>
    <x v="0"/>
    <d v="1996-01-17T00:00:00"/>
    <d v="2024-06-02T00:00:00"/>
    <d v="1899-12-30T11:56:00"/>
    <x v="5"/>
    <s v="High Blood Pressure"/>
    <s v="Irritability"/>
    <x v="1"/>
    <n v="77"/>
    <x v="1"/>
    <x v="1"/>
    <x v="2"/>
    <x v="0"/>
    <x v="0"/>
    <n v="29"/>
    <x v="1"/>
  </r>
  <r>
    <x v="1858"/>
    <s v="Leonardo Agney"/>
    <x v="1"/>
    <d v="1997-03-21T00:00:00"/>
    <d v="2024-06-09T00:00:00"/>
    <d v="1899-12-30T09:25:00"/>
    <x v="2"/>
    <s v="High Blood Pressure"/>
    <s v="Depression"/>
    <x v="1"/>
    <n v="140"/>
    <x v="2"/>
    <x v="0"/>
    <x v="2"/>
    <x v="0"/>
    <x v="0"/>
    <n v="27"/>
    <x v="1"/>
  </r>
  <r>
    <x v="1859"/>
    <s v="Rozanna Schurcke"/>
    <x v="0"/>
    <d v="2001-12-12T00:00:00"/>
    <d v="2024-04-18T00:00:00"/>
    <d v="1899-12-30T11:30:00"/>
    <x v="2"/>
    <s v="Fatigue"/>
    <s v="Stress"/>
    <x v="0"/>
    <n v="77"/>
    <x v="1"/>
    <x v="0"/>
    <x v="1"/>
    <x v="1"/>
    <x v="0"/>
    <n v="23"/>
    <x v="1"/>
  </r>
  <r>
    <x v="1860"/>
    <s v="Win Scuffham"/>
    <x v="1"/>
    <d v="1993-09-16T00:00:00"/>
    <d v="2024-03-27T00:00:00"/>
    <d v="1899-12-30T13:57:00"/>
    <x v="5"/>
    <s v="Back Pain"/>
    <s v="Depression"/>
    <x v="1"/>
    <n v="140"/>
    <x v="1"/>
    <x v="1"/>
    <x v="2"/>
    <x v="1"/>
    <x v="0"/>
    <n v="31"/>
    <x v="1"/>
  </r>
  <r>
    <x v="1861"/>
    <s v="Loralee Ballsdon"/>
    <x v="0"/>
    <d v="1991-06-22T00:00:00"/>
    <d v="2024-05-22T00:00:00"/>
    <d v="1899-12-30T12:45:00"/>
    <x v="2"/>
    <s v="Insomnia"/>
    <s v="Anxiety"/>
    <x v="5"/>
    <n v="182"/>
    <x v="2"/>
    <x v="1"/>
    <x v="1"/>
    <x v="1"/>
    <x v="0"/>
    <n v="33"/>
    <x v="1"/>
  </r>
  <r>
    <x v="1862"/>
    <s v="Rufe Catterick"/>
    <x v="1"/>
    <d v="1992-08-13T00:00:00"/>
    <d v="2024-04-11T00:00:00"/>
    <d v="1899-12-30T09:07:00"/>
    <x v="2"/>
    <s v="High Blood Pressure"/>
    <s v="Depression"/>
    <x v="3"/>
    <n v="161"/>
    <x v="0"/>
    <x v="0"/>
    <x v="0"/>
    <x v="0"/>
    <x v="0"/>
    <n v="32"/>
    <x v="1"/>
  </r>
  <r>
    <x v="1863"/>
    <s v="Silvio Cacacie"/>
    <x v="1"/>
    <d v="2004-01-02T00:00:00"/>
    <d v="2024-02-22T00:00:00"/>
    <d v="1899-12-30T09:35:00"/>
    <x v="0"/>
    <s v="Insomnia"/>
    <s v="Stress"/>
    <x v="5"/>
    <n v="49"/>
    <x v="0"/>
    <x v="0"/>
    <x v="1"/>
    <x v="0"/>
    <x v="0"/>
    <n v="21"/>
    <x v="1"/>
  </r>
  <r>
    <x v="1864"/>
    <s v="Liesa Tofpik"/>
    <x v="0"/>
    <d v="1990-08-18T00:00:00"/>
    <d v="2024-06-17T00:00:00"/>
    <d v="1899-12-30T11:56:00"/>
    <x v="5"/>
    <s v="Headache"/>
    <s v="Irritability"/>
    <x v="1"/>
    <n v="91"/>
    <x v="1"/>
    <x v="0"/>
    <x v="2"/>
    <x v="1"/>
    <x v="0"/>
    <n v="34"/>
    <x v="1"/>
  </r>
  <r>
    <x v="1865"/>
    <s v="Raquel Noddings"/>
    <x v="0"/>
    <d v="2003-01-20T00:00:00"/>
    <d v="2024-04-04T00:00:00"/>
    <d v="1899-12-30T09:34:00"/>
    <x v="1"/>
    <s v="Headache"/>
    <s v="Stress"/>
    <x v="1"/>
    <n v="7"/>
    <x v="1"/>
    <x v="2"/>
    <x v="1"/>
    <x v="1"/>
    <x v="0"/>
    <n v="22"/>
    <x v="1"/>
  </r>
  <r>
    <x v="1866"/>
    <s v="Creight Rickardsson"/>
    <x v="1"/>
    <d v="1993-07-05T00:00:00"/>
    <d v="2024-04-13T00:00:00"/>
    <d v="1899-12-30T09:30:00"/>
    <x v="3"/>
    <s v="Insomnia"/>
    <s v="Mood Swings"/>
    <x v="3"/>
    <n v="175"/>
    <x v="0"/>
    <x v="2"/>
    <x v="2"/>
    <x v="0"/>
    <x v="0"/>
    <n v="31"/>
    <x v="1"/>
  </r>
  <r>
    <x v="1867"/>
    <s v="Rodolfo Jore"/>
    <x v="1"/>
    <d v="1980-01-27T00:00:00"/>
    <d v="2024-05-19T00:00:00"/>
    <d v="1899-12-30T09:46:00"/>
    <x v="1"/>
    <s v="Back Pain"/>
    <s v="Irritability"/>
    <x v="5"/>
    <n v="77"/>
    <x v="0"/>
    <x v="0"/>
    <x v="1"/>
    <x v="0"/>
    <x v="0"/>
    <n v="45"/>
    <x v="0"/>
  </r>
  <r>
    <x v="1868"/>
    <s v="Tisha Mannakee"/>
    <x v="0"/>
    <d v="1999-11-16T00:00:00"/>
    <d v="2024-02-06T00:00:00"/>
    <d v="1899-12-30T12:57:00"/>
    <x v="3"/>
    <s v="Insomnia"/>
    <s v="Irritability"/>
    <x v="5"/>
    <n v="91"/>
    <x v="2"/>
    <x v="2"/>
    <x v="2"/>
    <x v="0"/>
    <x v="0"/>
    <n v="25"/>
    <x v="1"/>
  </r>
  <r>
    <x v="1869"/>
    <s v="Alvera Brimm"/>
    <x v="0"/>
    <d v="1993-08-18T00:00:00"/>
    <d v="2024-02-13T00:00:00"/>
    <d v="1899-12-30T10:58:00"/>
    <x v="3"/>
    <s v="Insomnia"/>
    <s v="Depression"/>
    <x v="1"/>
    <n v="175"/>
    <x v="2"/>
    <x v="0"/>
    <x v="1"/>
    <x v="0"/>
    <x v="0"/>
    <n v="31"/>
    <x v="1"/>
  </r>
  <r>
    <x v="1870"/>
    <s v="Justina Glas"/>
    <x v="0"/>
    <d v="1999-03-11T00:00:00"/>
    <d v="2024-04-29T00:00:00"/>
    <d v="1899-12-30T13:06:00"/>
    <x v="3"/>
    <s v="Back Pain"/>
    <s v="Anxiety"/>
    <x v="1"/>
    <n v="21"/>
    <x v="2"/>
    <x v="1"/>
    <x v="0"/>
    <x v="1"/>
    <x v="0"/>
    <n v="25"/>
    <x v="1"/>
  </r>
  <r>
    <x v="1871"/>
    <s v="Micki Arndell"/>
    <x v="0"/>
    <d v="2006-04-09T00:00:00"/>
    <d v="2024-03-30T00:00:00"/>
    <d v="1899-12-30T08:07:00"/>
    <x v="3"/>
    <s v="Fatigue"/>
    <s v="Depression"/>
    <x v="3"/>
    <n v="56"/>
    <x v="2"/>
    <x v="0"/>
    <x v="2"/>
    <x v="0"/>
    <x v="0"/>
    <n v="18"/>
    <x v="1"/>
  </r>
  <r>
    <x v="1872"/>
    <s v="Clarey Grosvener"/>
    <x v="0"/>
    <d v="2002-04-03T00:00:00"/>
    <d v="2024-04-16T00:00:00"/>
    <d v="1899-12-30T09:34:00"/>
    <x v="3"/>
    <s v="Insomnia"/>
    <s v="Irritability"/>
    <x v="2"/>
    <n v="77"/>
    <x v="2"/>
    <x v="0"/>
    <x v="1"/>
    <x v="0"/>
    <x v="0"/>
    <n v="22"/>
    <x v="1"/>
  </r>
  <r>
    <x v="1873"/>
    <s v="Dane Commucci"/>
    <x v="1"/>
    <d v="1997-08-05T00:00:00"/>
    <d v="2024-03-19T00:00:00"/>
    <d v="1899-12-30T16:33:00"/>
    <x v="1"/>
    <s v="Back Pain"/>
    <s v="Irritability"/>
    <x v="3"/>
    <n v="119"/>
    <x v="0"/>
    <x v="1"/>
    <x v="1"/>
    <x v="0"/>
    <x v="0"/>
    <n v="27"/>
    <x v="1"/>
  </r>
  <r>
    <x v="1874"/>
    <s v="Constantino Keningley"/>
    <x v="1"/>
    <d v="1989-09-18T00:00:00"/>
    <d v="2024-03-28T00:00:00"/>
    <d v="1899-12-30T12:16:00"/>
    <x v="2"/>
    <s v="Fatigue"/>
    <s v="Irritability"/>
    <x v="5"/>
    <n v="28"/>
    <x v="0"/>
    <x v="0"/>
    <x v="1"/>
    <x v="0"/>
    <x v="0"/>
    <n v="35"/>
    <x v="0"/>
  </r>
  <r>
    <x v="1875"/>
    <s v="Kane Dreini"/>
    <x v="1"/>
    <d v="2003-10-25T00:00:00"/>
    <d v="2024-05-19T00:00:00"/>
    <d v="1899-12-30T10:07:00"/>
    <x v="0"/>
    <s v="High Blood Pressure"/>
    <s v="Depression"/>
    <x v="5"/>
    <n v="42"/>
    <x v="1"/>
    <x v="0"/>
    <x v="1"/>
    <x v="1"/>
    <x v="0"/>
    <n v="21"/>
    <x v="1"/>
  </r>
  <r>
    <x v="1876"/>
    <s v="Chad Powelee"/>
    <x v="1"/>
    <d v="2000-07-23T00:00:00"/>
    <d v="2024-04-04T00:00:00"/>
    <d v="1899-12-30T11:33:00"/>
    <x v="1"/>
    <s v="Back Pain"/>
    <s v="Irritability"/>
    <x v="2"/>
    <n v="14"/>
    <x v="2"/>
    <x v="1"/>
    <x v="1"/>
    <x v="0"/>
    <x v="0"/>
    <n v="24"/>
    <x v="1"/>
  </r>
  <r>
    <x v="1877"/>
    <s v="Mariellen Docharty"/>
    <x v="0"/>
    <d v="2001-04-25T00:00:00"/>
    <d v="2024-02-20T00:00:00"/>
    <d v="1899-12-30T14:55:00"/>
    <x v="3"/>
    <s v="Fatigue"/>
    <s v="Stress"/>
    <x v="0"/>
    <n v="56"/>
    <x v="2"/>
    <x v="2"/>
    <x v="1"/>
    <x v="1"/>
    <x v="0"/>
    <n v="23"/>
    <x v="1"/>
  </r>
  <r>
    <x v="1878"/>
    <s v="Eve Penniall"/>
    <x v="0"/>
    <d v="1960-10-14T00:00:00"/>
    <d v="2024-05-01T00:00:00"/>
    <d v="1899-12-30T09:00:00"/>
    <x v="3"/>
    <s v="Headache"/>
    <s v="Depression"/>
    <x v="3"/>
    <n v="98"/>
    <x v="0"/>
    <x v="0"/>
    <x v="0"/>
    <x v="0"/>
    <x v="0"/>
    <n v="64"/>
    <x v="2"/>
  </r>
  <r>
    <x v="1879"/>
    <s v="Nelson Brinkler"/>
    <x v="1"/>
    <d v="1972-07-17T00:00:00"/>
    <d v="2024-03-11T00:00:00"/>
    <d v="1899-12-30T11:44:00"/>
    <x v="3"/>
    <s v="High Blood Pressure"/>
    <s v="Irritability"/>
    <x v="2"/>
    <n v="7"/>
    <x v="2"/>
    <x v="1"/>
    <x v="1"/>
    <x v="0"/>
    <x v="0"/>
    <n v="52"/>
    <x v="0"/>
  </r>
  <r>
    <x v="1880"/>
    <s v="Sayre Grzeszczyk"/>
    <x v="0"/>
    <d v="1991-09-06T00:00:00"/>
    <d v="2024-06-07T00:00:00"/>
    <d v="1899-12-30T14:35:00"/>
    <x v="0"/>
    <s v="Headache"/>
    <s v="Anxiety"/>
    <x v="2"/>
    <n v="63"/>
    <x v="2"/>
    <x v="0"/>
    <x v="1"/>
    <x v="0"/>
    <x v="0"/>
    <n v="33"/>
    <x v="1"/>
  </r>
  <r>
    <x v="1881"/>
    <s v="Germana Paszak"/>
    <x v="0"/>
    <d v="2002-12-17T00:00:00"/>
    <d v="2024-03-20T00:00:00"/>
    <d v="1899-12-30T12:24:00"/>
    <x v="5"/>
    <s v="Insomnia"/>
    <s v="Depression"/>
    <x v="2"/>
    <n v="154"/>
    <x v="2"/>
    <x v="1"/>
    <x v="2"/>
    <x v="0"/>
    <x v="0"/>
    <n v="22"/>
    <x v="1"/>
  </r>
  <r>
    <x v="1882"/>
    <s v="Richy Croucher"/>
    <x v="1"/>
    <d v="2000-03-07T00:00:00"/>
    <d v="2024-03-26T00:00:00"/>
    <d v="1899-12-30T09:41:00"/>
    <x v="5"/>
    <s v="Fatigue"/>
    <s v="Anxiety"/>
    <x v="2"/>
    <n v="182"/>
    <x v="1"/>
    <x v="0"/>
    <x v="1"/>
    <x v="1"/>
    <x v="0"/>
    <n v="24"/>
    <x v="1"/>
  </r>
  <r>
    <x v="1883"/>
    <s v="Barty Bassford"/>
    <x v="1"/>
    <d v="1996-10-25T00:00:00"/>
    <d v="2024-06-10T00:00:00"/>
    <d v="1899-12-30T16:31:00"/>
    <x v="1"/>
    <s v="Fatigue"/>
    <s v="Anxiety"/>
    <x v="0"/>
    <n v="91"/>
    <x v="2"/>
    <x v="1"/>
    <x v="1"/>
    <x v="0"/>
    <x v="0"/>
    <n v="28"/>
    <x v="1"/>
  </r>
  <r>
    <x v="1884"/>
    <s v="Merill Goldstone"/>
    <x v="1"/>
    <d v="2006-10-13T00:00:00"/>
    <d v="2024-03-23T00:00:00"/>
    <d v="1899-12-30T14:19:00"/>
    <x v="9"/>
    <s v="Insomnia"/>
    <s v="Mood Swings"/>
    <x v="1"/>
    <n v="98"/>
    <x v="2"/>
    <x v="1"/>
    <x v="0"/>
    <x v="1"/>
    <x v="0"/>
    <n v="18"/>
    <x v="1"/>
  </r>
  <r>
    <x v="1885"/>
    <s v="Keen Grevatt"/>
    <x v="1"/>
    <d v="2006-01-13T00:00:00"/>
    <d v="2024-06-05T00:00:00"/>
    <d v="1899-12-30T12:30:00"/>
    <x v="8"/>
    <s v="Insomnia"/>
    <s v="Mood Swings"/>
    <x v="2"/>
    <n v="70"/>
    <x v="0"/>
    <x v="2"/>
    <x v="1"/>
    <x v="1"/>
    <x v="0"/>
    <n v="19"/>
    <x v="1"/>
  </r>
  <r>
    <x v="1886"/>
    <s v="Shannan Fatharly"/>
    <x v="1"/>
    <d v="2000-04-05T00:00:00"/>
    <d v="2024-03-10T00:00:00"/>
    <d v="1899-12-30T17:31:00"/>
    <x v="0"/>
    <s v="Insomnia"/>
    <s v="Anxiety"/>
    <x v="1"/>
    <n v="112"/>
    <x v="0"/>
    <x v="2"/>
    <x v="0"/>
    <x v="0"/>
    <x v="0"/>
    <n v="24"/>
    <x v="1"/>
  </r>
  <r>
    <x v="1887"/>
    <s v="Wilmar Paff"/>
    <x v="1"/>
    <d v="2000-10-30T00:00:00"/>
    <d v="2024-03-14T00:00:00"/>
    <d v="1899-12-30T09:18:00"/>
    <x v="3"/>
    <s v="Insomnia"/>
    <s v="Anxiety"/>
    <x v="5"/>
    <n v="112"/>
    <x v="2"/>
    <x v="1"/>
    <x v="2"/>
    <x v="0"/>
    <x v="0"/>
    <n v="24"/>
    <x v="1"/>
  </r>
  <r>
    <x v="1888"/>
    <s v="Barnett Grierson"/>
    <x v="1"/>
    <d v="2003-05-14T00:00:00"/>
    <d v="2024-05-22T00:00:00"/>
    <d v="1899-12-30T18:09:00"/>
    <x v="3"/>
    <s v="Insomnia"/>
    <s v="Mood Swings"/>
    <x v="2"/>
    <n v="182"/>
    <x v="2"/>
    <x v="1"/>
    <x v="0"/>
    <x v="0"/>
    <x v="0"/>
    <n v="21"/>
    <x v="1"/>
  </r>
  <r>
    <x v="1889"/>
    <s v="Caddric Pardy"/>
    <x v="1"/>
    <d v="1997-10-13T00:00:00"/>
    <d v="2024-03-21T00:00:00"/>
    <d v="1899-12-30T08:10:00"/>
    <x v="3"/>
    <s v="Headache"/>
    <s v="Anxiety"/>
    <x v="0"/>
    <n v="154"/>
    <x v="0"/>
    <x v="0"/>
    <x v="1"/>
    <x v="0"/>
    <x v="0"/>
    <n v="27"/>
    <x v="1"/>
  </r>
  <r>
    <x v="1890"/>
    <s v="Fair Mainwaring"/>
    <x v="1"/>
    <d v="1998-01-06T00:00:00"/>
    <d v="2024-03-11T00:00:00"/>
    <d v="1899-12-30T13:56:00"/>
    <x v="2"/>
    <s v="Fatigue"/>
    <s v="Anxiety"/>
    <x v="1"/>
    <n v="42"/>
    <x v="2"/>
    <x v="2"/>
    <x v="1"/>
    <x v="0"/>
    <x v="0"/>
    <n v="27"/>
    <x v="1"/>
  </r>
  <r>
    <x v="1891"/>
    <s v="Cross Garling"/>
    <x v="1"/>
    <d v="1991-02-25T00:00:00"/>
    <d v="2024-01-06T00:00:00"/>
    <d v="1899-12-30T09:18:00"/>
    <x v="0"/>
    <s v="Back Pain"/>
    <s v="Anxiety"/>
    <x v="2"/>
    <n v="14"/>
    <x v="2"/>
    <x v="1"/>
    <x v="1"/>
    <x v="1"/>
    <x v="0"/>
    <n v="33"/>
    <x v="1"/>
  </r>
  <r>
    <x v="1892"/>
    <s v="Kathlin Doldon"/>
    <x v="0"/>
    <d v="2006-01-16T00:00:00"/>
    <d v="2024-01-06T00:00:00"/>
    <d v="1899-12-30T13:59:00"/>
    <x v="1"/>
    <s v="Insomnia"/>
    <s v="Anger"/>
    <x v="2"/>
    <n v="77"/>
    <x v="2"/>
    <x v="1"/>
    <x v="0"/>
    <x v="1"/>
    <x v="0"/>
    <n v="19"/>
    <x v="1"/>
  </r>
  <r>
    <x v="1893"/>
    <s v="Paula Wheble"/>
    <x v="0"/>
    <d v="1996-07-22T00:00:00"/>
    <d v="2024-06-18T00:00:00"/>
    <d v="1899-12-30T18:57:00"/>
    <x v="2"/>
    <s v="High Blood Pressure"/>
    <s v="Depression"/>
    <x v="0"/>
    <n v="133"/>
    <x v="1"/>
    <x v="0"/>
    <x v="0"/>
    <x v="0"/>
    <x v="0"/>
    <n v="28"/>
    <x v="1"/>
  </r>
  <r>
    <x v="1894"/>
    <s v="Nariko Bluck"/>
    <x v="0"/>
    <d v="1991-08-28T00:00:00"/>
    <d v="2024-04-28T00:00:00"/>
    <d v="1899-12-30T16:06:00"/>
    <x v="3"/>
    <s v="Insomnia"/>
    <s v="Mood Swings"/>
    <x v="1"/>
    <n v="112"/>
    <x v="2"/>
    <x v="2"/>
    <x v="2"/>
    <x v="0"/>
    <x v="0"/>
    <n v="33"/>
    <x v="1"/>
  </r>
  <r>
    <x v="1895"/>
    <s v="Rudiger Wetton"/>
    <x v="1"/>
    <d v="2001-06-29T00:00:00"/>
    <d v="2024-02-25T00:00:00"/>
    <d v="1899-12-30T12:46:00"/>
    <x v="0"/>
    <s v="Back Pain"/>
    <s v="Anxiety"/>
    <x v="3"/>
    <n v="21"/>
    <x v="0"/>
    <x v="1"/>
    <x v="2"/>
    <x v="0"/>
    <x v="0"/>
    <n v="23"/>
    <x v="1"/>
  </r>
  <r>
    <x v="1896"/>
    <s v="Brunhilde Eversley"/>
    <x v="0"/>
    <d v="1973-12-25T00:00:00"/>
    <d v="2024-05-27T00:00:00"/>
    <d v="1899-12-30T16:36:00"/>
    <x v="2"/>
    <s v="Insomnia"/>
    <s v="Stress"/>
    <x v="2"/>
    <n v="14"/>
    <x v="2"/>
    <x v="0"/>
    <x v="2"/>
    <x v="0"/>
    <x v="0"/>
    <n v="51"/>
    <x v="0"/>
  </r>
  <r>
    <x v="1897"/>
    <s v="Merrilee Rattrie"/>
    <x v="0"/>
    <d v="1997-01-24T00:00:00"/>
    <d v="2024-02-14T00:00:00"/>
    <d v="1899-12-30T19:06:00"/>
    <x v="0"/>
    <s v="Insomnia"/>
    <s v="Irritability"/>
    <x v="3"/>
    <n v="182"/>
    <x v="0"/>
    <x v="1"/>
    <x v="1"/>
    <x v="0"/>
    <x v="0"/>
    <n v="28"/>
    <x v="1"/>
  </r>
  <r>
    <x v="1898"/>
    <s v="Kenn Knowller"/>
    <x v="1"/>
    <d v="1974-10-20T00:00:00"/>
    <d v="2024-03-24T00:00:00"/>
    <d v="1899-12-30T10:32:00"/>
    <x v="1"/>
    <s v="Fatigue"/>
    <s v="Stress"/>
    <x v="1"/>
    <n v="7"/>
    <x v="2"/>
    <x v="0"/>
    <x v="1"/>
    <x v="1"/>
    <x v="0"/>
    <n v="50"/>
    <x v="0"/>
  </r>
  <r>
    <x v="1899"/>
    <s v="Hester Reaman"/>
    <x v="0"/>
    <d v="1991-10-15T00:00:00"/>
    <d v="2024-03-12T00:00:00"/>
    <d v="1899-12-30T17:47:00"/>
    <x v="1"/>
    <s v="Insomnia"/>
    <s v="Irritability"/>
    <x v="3"/>
    <n v="119"/>
    <x v="1"/>
    <x v="0"/>
    <x v="1"/>
    <x v="0"/>
    <x v="0"/>
    <n v="33"/>
    <x v="1"/>
  </r>
  <r>
    <x v="1900"/>
    <s v="Ramonda Izakovitz"/>
    <x v="0"/>
    <d v="2005-06-19T00:00:00"/>
    <d v="2024-03-17T00:00:00"/>
    <d v="1899-12-30T13:56:00"/>
    <x v="2"/>
    <s v="Insomnia"/>
    <s v="Irritability"/>
    <x v="2"/>
    <n v="147"/>
    <x v="2"/>
    <x v="1"/>
    <x v="1"/>
    <x v="0"/>
    <x v="0"/>
    <n v="19"/>
    <x v="1"/>
  </r>
  <r>
    <x v="1901"/>
    <s v="Waylan Cutmore"/>
    <x v="1"/>
    <d v="1958-12-22T00:00:00"/>
    <d v="2024-03-10T00:00:00"/>
    <d v="1899-12-30T08:12:00"/>
    <x v="2"/>
    <s v="Arthritis"/>
    <s v="Anxiety"/>
    <x v="9"/>
    <n v="105"/>
    <x v="0"/>
    <x v="2"/>
    <x v="2"/>
    <x v="0"/>
    <x v="0"/>
    <n v="66"/>
    <x v="2"/>
  </r>
  <r>
    <x v="1902"/>
    <s v="Lianna Rosen"/>
    <x v="0"/>
    <d v="1997-12-23T00:00:00"/>
    <d v="2024-05-30T00:00:00"/>
    <d v="1899-12-30T14:01:00"/>
    <x v="5"/>
    <s v="Fatigue"/>
    <s v="Anxiety"/>
    <x v="5"/>
    <n v="77"/>
    <x v="0"/>
    <x v="2"/>
    <x v="1"/>
    <x v="0"/>
    <x v="0"/>
    <n v="27"/>
    <x v="1"/>
  </r>
  <r>
    <x v="1903"/>
    <s v="Lambert Chawner"/>
    <x v="1"/>
    <d v="1967-06-21T00:00:00"/>
    <d v="2024-06-08T00:00:00"/>
    <d v="1899-12-30T09:15:00"/>
    <x v="3"/>
    <s v="Back Pain"/>
    <s v="Depression"/>
    <x v="2"/>
    <n v="28"/>
    <x v="0"/>
    <x v="1"/>
    <x v="2"/>
    <x v="0"/>
    <x v="0"/>
    <n v="57"/>
    <x v="0"/>
  </r>
  <r>
    <x v="1904"/>
    <s v="Hartley Torres"/>
    <x v="1"/>
    <d v="2003-06-10T00:00:00"/>
    <d v="2024-05-18T00:00:00"/>
    <d v="1899-12-30T12:56:00"/>
    <x v="1"/>
    <s v="Fatigue"/>
    <s v="Anxiety"/>
    <x v="5"/>
    <n v="42"/>
    <x v="1"/>
    <x v="1"/>
    <x v="0"/>
    <x v="1"/>
    <x v="1"/>
    <n v="21"/>
    <x v="1"/>
  </r>
  <r>
    <x v="1905"/>
    <s v="Joyan Runacres"/>
    <x v="0"/>
    <d v="2002-04-28T00:00:00"/>
    <d v="2024-03-13T00:00:00"/>
    <d v="1899-12-30T09:51:00"/>
    <x v="0"/>
    <s v="Back Pain"/>
    <s v="Anxiety"/>
    <x v="3"/>
    <n v="21"/>
    <x v="2"/>
    <x v="1"/>
    <x v="2"/>
    <x v="1"/>
    <x v="0"/>
    <n v="22"/>
    <x v="1"/>
  </r>
  <r>
    <x v="1906"/>
    <s v="Livy Kidde"/>
    <x v="0"/>
    <d v="1978-12-23T00:00:00"/>
    <d v="2024-04-10T00:00:00"/>
    <d v="1899-12-30T12:46:00"/>
    <x v="0"/>
    <s v="Fatigue"/>
    <s v="Mood Swings"/>
    <x v="1"/>
    <n v="182"/>
    <x v="1"/>
    <x v="1"/>
    <x v="1"/>
    <x v="1"/>
    <x v="1"/>
    <n v="46"/>
    <x v="0"/>
  </r>
  <r>
    <x v="1907"/>
    <s v="Hannah Quail"/>
    <x v="0"/>
    <d v="1985-05-04T00:00:00"/>
    <d v="2024-01-04T00:00:00"/>
    <d v="1899-12-30T09:16:00"/>
    <x v="3"/>
    <s v="Insomnia"/>
    <s v="Irritability"/>
    <x v="1"/>
    <n v="133"/>
    <x v="1"/>
    <x v="0"/>
    <x v="0"/>
    <x v="1"/>
    <x v="0"/>
    <n v="39"/>
    <x v="0"/>
  </r>
  <r>
    <x v="1908"/>
    <s v="Garrard Casely"/>
    <x v="1"/>
    <d v="2005-04-22T00:00:00"/>
    <d v="2024-05-28T00:00:00"/>
    <d v="1899-12-30T11:28:00"/>
    <x v="1"/>
    <s v="Fatigue"/>
    <s v="Irritability"/>
    <x v="0"/>
    <n v="42"/>
    <x v="2"/>
    <x v="1"/>
    <x v="2"/>
    <x v="1"/>
    <x v="0"/>
    <n v="19"/>
    <x v="1"/>
  </r>
  <r>
    <x v="1909"/>
    <s v="Frederico Augar"/>
    <x v="1"/>
    <d v="2000-01-27T00:00:00"/>
    <d v="2024-06-13T00:00:00"/>
    <d v="1899-12-30T15:00:00"/>
    <x v="2"/>
    <s v="Insomnia"/>
    <s v="Anxiety"/>
    <x v="2"/>
    <n v="91"/>
    <x v="2"/>
    <x v="1"/>
    <x v="2"/>
    <x v="1"/>
    <x v="0"/>
    <n v="25"/>
    <x v="1"/>
  </r>
  <r>
    <x v="1910"/>
    <s v="Audrey Attenburrow"/>
    <x v="0"/>
    <d v="2000-02-03T00:00:00"/>
    <d v="2024-01-08T00:00:00"/>
    <d v="1899-12-30T09:44:00"/>
    <x v="0"/>
    <s v="High Blood Pressure"/>
    <s v="Anxiety"/>
    <x v="2"/>
    <n v="161"/>
    <x v="2"/>
    <x v="0"/>
    <x v="1"/>
    <x v="0"/>
    <x v="0"/>
    <n v="25"/>
    <x v="1"/>
  </r>
  <r>
    <x v="1911"/>
    <s v="Christan Maneylaws"/>
    <x v="0"/>
    <d v="1985-01-23T00:00:00"/>
    <d v="2024-01-02T00:00:00"/>
    <d v="1899-12-30T16:40:00"/>
    <x v="3"/>
    <s v="High Blood Pressure"/>
    <s v="Stress"/>
    <x v="2"/>
    <n v="21"/>
    <x v="2"/>
    <x v="1"/>
    <x v="1"/>
    <x v="1"/>
    <x v="0"/>
    <n v="40"/>
    <x v="0"/>
  </r>
  <r>
    <x v="1912"/>
    <s v="Elaina Roches"/>
    <x v="0"/>
    <d v="1983-10-11T00:00:00"/>
    <d v="2024-01-22T00:00:00"/>
    <d v="1899-12-30T12:38:00"/>
    <x v="5"/>
    <s v="Headache"/>
    <s v="Depression"/>
    <x v="3"/>
    <n v="147"/>
    <x v="0"/>
    <x v="0"/>
    <x v="1"/>
    <x v="0"/>
    <x v="0"/>
    <n v="41"/>
    <x v="0"/>
  </r>
  <r>
    <x v="1913"/>
    <s v="Emily Frawley"/>
    <x v="0"/>
    <d v="2002-02-12T00:00:00"/>
    <d v="2024-01-11T00:00:00"/>
    <d v="1899-12-30T16:33:00"/>
    <x v="2"/>
    <s v="Back Pain"/>
    <s v="Stress"/>
    <x v="1"/>
    <n v="133"/>
    <x v="0"/>
    <x v="2"/>
    <x v="0"/>
    <x v="1"/>
    <x v="0"/>
    <n v="23"/>
    <x v="1"/>
  </r>
  <r>
    <x v="1914"/>
    <s v="Vladamir Lodden"/>
    <x v="1"/>
    <d v="1997-03-25T00:00:00"/>
    <d v="2024-05-01T00:00:00"/>
    <d v="1899-12-30T16:38:00"/>
    <x v="0"/>
    <s v="Fatigue"/>
    <s v="Stress"/>
    <x v="3"/>
    <n v="56"/>
    <x v="1"/>
    <x v="1"/>
    <x v="1"/>
    <x v="0"/>
    <x v="0"/>
    <n v="27"/>
    <x v="1"/>
  </r>
  <r>
    <x v="1915"/>
    <s v="Kiley Boutellier"/>
    <x v="0"/>
    <d v="2001-08-26T00:00:00"/>
    <d v="2024-05-01T00:00:00"/>
    <d v="1899-12-30T17:44:00"/>
    <x v="3"/>
    <s v="Insomnia"/>
    <s v="Anxiety"/>
    <x v="5"/>
    <n v="7"/>
    <x v="2"/>
    <x v="2"/>
    <x v="2"/>
    <x v="0"/>
    <x v="0"/>
    <n v="23"/>
    <x v="1"/>
  </r>
  <r>
    <x v="1916"/>
    <s v="Llywellyn Nicholls"/>
    <x v="1"/>
    <d v="1990-07-13T00:00:00"/>
    <d v="2024-05-11T00:00:00"/>
    <d v="1899-12-30T08:07:00"/>
    <x v="0"/>
    <s v="Insomnia"/>
    <s v="Anxiety"/>
    <x v="0"/>
    <n v="119"/>
    <x v="0"/>
    <x v="2"/>
    <x v="2"/>
    <x v="0"/>
    <x v="0"/>
    <n v="34"/>
    <x v="1"/>
  </r>
  <r>
    <x v="1917"/>
    <s v="Erin Itzakson"/>
    <x v="0"/>
    <d v="1990-07-11T00:00:00"/>
    <d v="2024-02-15T00:00:00"/>
    <d v="1899-12-30T10:09:00"/>
    <x v="2"/>
    <s v="Insomnia"/>
    <s v="Anxiety"/>
    <x v="0"/>
    <n v="84"/>
    <x v="2"/>
    <x v="0"/>
    <x v="1"/>
    <x v="0"/>
    <x v="0"/>
    <n v="34"/>
    <x v="1"/>
  </r>
  <r>
    <x v="1918"/>
    <s v="Dane Froud"/>
    <x v="1"/>
    <d v="2001-08-12T00:00:00"/>
    <d v="2024-06-05T00:00:00"/>
    <d v="1899-12-30T08:54:00"/>
    <x v="2"/>
    <s v="High Blood Pressure"/>
    <s v="Anxiety"/>
    <x v="2"/>
    <n v="133"/>
    <x v="0"/>
    <x v="1"/>
    <x v="1"/>
    <x v="0"/>
    <x v="0"/>
    <n v="23"/>
    <x v="1"/>
  </r>
  <r>
    <x v="1919"/>
    <s v="Luis Ruske"/>
    <x v="1"/>
    <d v="2000-03-06T00:00:00"/>
    <d v="2024-03-13T00:00:00"/>
    <d v="1899-12-30T08:27:00"/>
    <x v="0"/>
    <s v="Back Pain"/>
    <s v="Depression"/>
    <x v="1"/>
    <n v="63"/>
    <x v="0"/>
    <x v="2"/>
    <x v="0"/>
    <x v="0"/>
    <x v="0"/>
    <n v="24"/>
    <x v="1"/>
  </r>
  <r>
    <x v="1920"/>
    <s v="Ladonna Hanscom"/>
    <x v="0"/>
    <d v="1996-03-01T00:00:00"/>
    <d v="2024-05-06T00:00:00"/>
    <d v="1899-12-30T10:54:00"/>
    <x v="0"/>
    <s v="Fatigue"/>
    <s v="Depression"/>
    <x v="0"/>
    <n v="42"/>
    <x v="2"/>
    <x v="2"/>
    <x v="1"/>
    <x v="0"/>
    <x v="0"/>
    <n v="28"/>
    <x v="1"/>
  </r>
  <r>
    <x v="1921"/>
    <s v="Aliza Tackes"/>
    <x v="0"/>
    <d v="1974-07-28T00:00:00"/>
    <d v="2024-03-11T00:00:00"/>
    <d v="1899-12-30T08:48:00"/>
    <x v="0"/>
    <s v="Fatigue"/>
    <s v="Depression"/>
    <x v="1"/>
    <n v="126"/>
    <x v="1"/>
    <x v="0"/>
    <x v="2"/>
    <x v="1"/>
    <x v="0"/>
    <n v="50"/>
    <x v="0"/>
  </r>
  <r>
    <x v="1922"/>
    <s v="Nick Eggerton"/>
    <x v="1"/>
    <d v="2004-01-23T00:00:00"/>
    <d v="2024-02-28T00:00:00"/>
    <d v="1899-12-30T09:26:00"/>
    <x v="1"/>
    <s v="Fatigue"/>
    <s v="Stress"/>
    <x v="0"/>
    <n v="84"/>
    <x v="2"/>
    <x v="0"/>
    <x v="2"/>
    <x v="0"/>
    <x v="0"/>
    <n v="21"/>
    <x v="1"/>
  </r>
  <r>
    <x v="1923"/>
    <s v="Marla Dolbey"/>
    <x v="0"/>
    <d v="2006-08-11T00:00:00"/>
    <d v="2024-05-23T00:00:00"/>
    <d v="1899-12-30T19:37:00"/>
    <x v="8"/>
    <s v="Headache"/>
    <s v="Depression"/>
    <x v="2"/>
    <n v="182"/>
    <x v="0"/>
    <x v="1"/>
    <x v="2"/>
    <x v="1"/>
    <x v="0"/>
    <n v="18"/>
    <x v="1"/>
  </r>
  <r>
    <x v="1924"/>
    <s v="Chaim Denkin"/>
    <x v="1"/>
    <d v="1972-01-17T00:00:00"/>
    <d v="2024-04-15T00:00:00"/>
    <d v="1899-12-30T13:41:00"/>
    <x v="2"/>
    <s v="Back Pain"/>
    <s v="Depression"/>
    <x v="3"/>
    <n v="112"/>
    <x v="1"/>
    <x v="2"/>
    <x v="0"/>
    <x v="0"/>
    <x v="0"/>
    <n v="53"/>
    <x v="0"/>
  </r>
  <r>
    <x v="1925"/>
    <s v="Mona Kloska"/>
    <x v="0"/>
    <d v="1965-10-23T00:00:00"/>
    <d v="2024-02-15T00:00:00"/>
    <d v="1899-12-30T11:55:00"/>
    <x v="3"/>
    <s v="High Blood Pressure"/>
    <s v="Anxiety"/>
    <x v="3"/>
    <n v="140"/>
    <x v="0"/>
    <x v="0"/>
    <x v="1"/>
    <x v="0"/>
    <x v="0"/>
    <n v="59"/>
    <x v="0"/>
  </r>
  <r>
    <x v="1926"/>
    <s v="Esmeralda Dewan"/>
    <x v="0"/>
    <d v="1988-05-23T00:00:00"/>
    <d v="2024-04-26T00:00:00"/>
    <d v="1899-12-30T11:29:00"/>
    <x v="0"/>
    <s v="Back Pain"/>
    <s v="Stress"/>
    <x v="3"/>
    <n v="42"/>
    <x v="0"/>
    <x v="2"/>
    <x v="1"/>
    <x v="0"/>
    <x v="0"/>
    <n v="36"/>
    <x v="0"/>
  </r>
  <r>
    <x v="1927"/>
    <s v="Rivalee Rudolfer"/>
    <x v="0"/>
    <d v="1982-09-16T00:00:00"/>
    <d v="2024-03-10T00:00:00"/>
    <d v="1899-12-30T09:27:00"/>
    <x v="3"/>
    <s v="Fatigue"/>
    <s v="Anxiety"/>
    <x v="0"/>
    <n v="126"/>
    <x v="2"/>
    <x v="2"/>
    <x v="1"/>
    <x v="0"/>
    <x v="0"/>
    <n v="42"/>
    <x v="0"/>
  </r>
  <r>
    <x v="1928"/>
    <s v="Corbin Grizard"/>
    <x v="1"/>
    <d v="1994-08-12T00:00:00"/>
    <d v="2024-02-09T00:00:00"/>
    <d v="1899-12-30T09:20:00"/>
    <x v="1"/>
    <s v="Headache"/>
    <s v="Anxiety"/>
    <x v="1"/>
    <n v="14"/>
    <x v="2"/>
    <x v="2"/>
    <x v="0"/>
    <x v="0"/>
    <x v="0"/>
    <n v="30"/>
    <x v="1"/>
  </r>
  <r>
    <x v="1929"/>
    <s v="Maryanne Lyles"/>
    <x v="0"/>
    <d v="1999-09-05T00:00:00"/>
    <d v="2024-05-08T00:00:00"/>
    <d v="1899-12-30T15:51:00"/>
    <x v="0"/>
    <s v="Insomnia"/>
    <s v="Depression"/>
    <x v="0"/>
    <n v="119"/>
    <x v="2"/>
    <x v="0"/>
    <x v="1"/>
    <x v="0"/>
    <x v="0"/>
    <n v="25"/>
    <x v="1"/>
  </r>
  <r>
    <x v="1930"/>
    <s v="Silva Quinevan"/>
    <x v="0"/>
    <d v="1964-01-03T00:00:00"/>
    <d v="2024-01-12T00:00:00"/>
    <d v="1899-12-30T08:55:00"/>
    <x v="2"/>
    <s v="Insomnia"/>
    <s v="Depression"/>
    <x v="2"/>
    <n v="49"/>
    <x v="1"/>
    <x v="1"/>
    <x v="2"/>
    <x v="0"/>
    <x v="1"/>
    <n v="61"/>
    <x v="2"/>
  </r>
  <r>
    <x v="1931"/>
    <s v="Aleda Linklater"/>
    <x v="0"/>
    <d v="1987-09-06T00:00:00"/>
    <d v="2024-06-13T00:00:00"/>
    <d v="1899-12-30T18:24:00"/>
    <x v="3"/>
    <s v="Insomnia"/>
    <s v="Irritability"/>
    <x v="1"/>
    <n v="63"/>
    <x v="0"/>
    <x v="0"/>
    <x v="1"/>
    <x v="0"/>
    <x v="0"/>
    <n v="37"/>
    <x v="0"/>
  </r>
  <r>
    <x v="1932"/>
    <s v="Maryrose Steers"/>
    <x v="0"/>
    <d v="1999-04-20T00:00:00"/>
    <d v="2024-02-18T00:00:00"/>
    <d v="1899-12-30T11:47:00"/>
    <x v="3"/>
    <s v="Fatigue"/>
    <s v="Mood Swings"/>
    <x v="1"/>
    <n v="147"/>
    <x v="1"/>
    <x v="0"/>
    <x v="2"/>
    <x v="0"/>
    <x v="0"/>
    <n v="25"/>
    <x v="1"/>
  </r>
  <r>
    <x v="1933"/>
    <s v="Marinna Marden"/>
    <x v="0"/>
    <d v="1994-04-03T00:00:00"/>
    <d v="2024-03-29T00:00:00"/>
    <d v="1899-12-30T17:53:00"/>
    <x v="1"/>
    <s v="Fatigue"/>
    <s v="Irritability"/>
    <x v="0"/>
    <n v="14"/>
    <x v="2"/>
    <x v="0"/>
    <x v="0"/>
    <x v="1"/>
    <x v="0"/>
    <n v="30"/>
    <x v="1"/>
  </r>
  <r>
    <x v="1934"/>
    <s v="Lind Somerfield"/>
    <x v="1"/>
    <d v="1971-07-09T00:00:00"/>
    <d v="2024-03-30T00:00:00"/>
    <d v="1899-12-30T12:06:00"/>
    <x v="0"/>
    <s v="Fatigue"/>
    <s v="Mood Swings"/>
    <x v="3"/>
    <n v="112"/>
    <x v="2"/>
    <x v="0"/>
    <x v="0"/>
    <x v="1"/>
    <x v="0"/>
    <n v="53"/>
    <x v="0"/>
  </r>
  <r>
    <x v="1935"/>
    <s v="Dorie Faust"/>
    <x v="0"/>
    <d v="1976-06-26T00:00:00"/>
    <d v="2024-06-12T00:00:00"/>
    <d v="1899-12-30T16:21:00"/>
    <x v="1"/>
    <s v="Fatigue"/>
    <s v="Depression"/>
    <x v="1"/>
    <n v="182"/>
    <x v="0"/>
    <x v="1"/>
    <x v="2"/>
    <x v="0"/>
    <x v="0"/>
    <n v="48"/>
    <x v="0"/>
  </r>
  <r>
    <x v="1936"/>
    <s v="Porter Chipperfield"/>
    <x v="1"/>
    <d v="1992-01-19T00:00:00"/>
    <d v="2024-02-19T00:00:00"/>
    <d v="1899-12-30T08:18:00"/>
    <x v="3"/>
    <s v="Back Pain"/>
    <s v="Depression"/>
    <x v="1"/>
    <n v="63"/>
    <x v="1"/>
    <x v="1"/>
    <x v="2"/>
    <x v="1"/>
    <x v="0"/>
    <n v="33"/>
    <x v="1"/>
  </r>
  <r>
    <x v="1937"/>
    <s v="Becki Graeme"/>
    <x v="0"/>
    <d v="1998-04-20T00:00:00"/>
    <d v="2024-02-01T00:00:00"/>
    <d v="1899-12-30T08:23:00"/>
    <x v="1"/>
    <s v="Headache"/>
    <s v="Mood Swings"/>
    <x v="2"/>
    <n v="133"/>
    <x v="2"/>
    <x v="1"/>
    <x v="0"/>
    <x v="0"/>
    <x v="0"/>
    <n v="26"/>
    <x v="1"/>
  </r>
  <r>
    <x v="1938"/>
    <s v="Carlie Darlison"/>
    <x v="0"/>
    <d v="2000-08-02T00:00:00"/>
    <d v="2024-02-01T00:00:00"/>
    <d v="1899-12-30T13:04:00"/>
    <x v="2"/>
    <s v="Back Pain"/>
    <s v="Depression"/>
    <x v="2"/>
    <n v="70"/>
    <x v="0"/>
    <x v="0"/>
    <x v="2"/>
    <x v="0"/>
    <x v="0"/>
    <n v="24"/>
    <x v="1"/>
  </r>
  <r>
    <x v="1939"/>
    <s v="Hussein Keningley"/>
    <x v="1"/>
    <d v="1982-09-08T00:00:00"/>
    <d v="2024-04-08T00:00:00"/>
    <d v="1899-12-30T15:47:00"/>
    <x v="3"/>
    <s v="High Blood Pressure"/>
    <s v="Stress"/>
    <x v="2"/>
    <n v="140"/>
    <x v="1"/>
    <x v="0"/>
    <x v="1"/>
    <x v="1"/>
    <x v="0"/>
    <n v="42"/>
    <x v="0"/>
  </r>
  <r>
    <x v="1940"/>
    <s v="Ailis Santorini"/>
    <x v="0"/>
    <d v="1992-01-25T00:00:00"/>
    <d v="2024-05-19T00:00:00"/>
    <d v="1899-12-30T08:22:00"/>
    <x v="3"/>
    <s v="Insomnia"/>
    <s v="Depression"/>
    <x v="5"/>
    <n v="84"/>
    <x v="0"/>
    <x v="1"/>
    <x v="0"/>
    <x v="0"/>
    <x v="0"/>
    <n v="33"/>
    <x v="1"/>
  </r>
  <r>
    <x v="1941"/>
    <s v="Carin Goaley"/>
    <x v="0"/>
    <d v="1999-06-29T00:00:00"/>
    <d v="2024-05-11T00:00:00"/>
    <d v="1899-12-30T14:00:00"/>
    <x v="3"/>
    <s v="Insomnia"/>
    <s v="Depression"/>
    <x v="2"/>
    <n v="35"/>
    <x v="0"/>
    <x v="1"/>
    <x v="2"/>
    <x v="0"/>
    <x v="0"/>
    <n v="25"/>
    <x v="1"/>
  </r>
  <r>
    <x v="1942"/>
    <s v="Fitz Edgeley"/>
    <x v="1"/>
    <d v="1992-04-24T00:00:00"/>
    <d v="2024-03-13T00:00:00"/>
    <d v="1899-12-30T08:46:00"/>
    <x v="5"/>
    <s v="Fatigue"/>
    <s v="Stress"/>
    <x v="3"/>
    <n v="112"/>
    <x v="0"/>
    <x v="2"/>
    <x v="0"/>
    <x v="0"/>
    <x v="0"/>
    <n v="32"/>
    <x v="1"/>
  </r>
  <r>
    <x v="1943"/>
    <s v="Fax Brunnstein"/>
    <x v="1"/>
    <d v="2003-05-04T00:00:00"/>
    <d v="2024-03-17T00:00:00"/>
    <d v="1899-12-30T15:18:00"/>
    <x v="3"/>
    <s v="Back Pain"/>
    <s v="Depression"/>
    <x v="2"/>
    <n v="119"/>
    <x v="0"/>
    <x v="0"/>
    <x v="1"/>
    <x v="0"/>
    <x v="0"/>
    <n v="21"/>
    <x v="1"/>
  </r>
  <r>
    <x v="1944"/>
    <s v="Laurella Connechie"/>
    <x v="0"/>
    <d v="1999-02-10T00:00:00"/>
    <d v="2024-05-15T00:00:00"/>
    <d v="1899-12-30T15:26:00"/>
    <x v="0"/>
    <s v="Back Pain"/>
    <s v="Stress"/>
    <x v="5"/>
    <n v="56"/>
    <x v="2"/>
    <x v="0"/>
    <x v="0"/>
    <x v="1"/>
    <x v="0"/>
    <n v="26"/>
    <x v="1"/>
  </r>
  <r>
    <x v="1945"/>
    <s v="Ninnette Tax"/>
    <x v="0"/>
    <d v="2005-09-12T00:00:00"/>
    <d v="2024-06-02T00:00:00"/>
    <d v="1899-12-30T12:55:00"/>
    <x v="2"/>
    <s v="Fatigue"/>
    <s v="Depression"/>
    <x v="2"/>
    <n v="175"/>
    <x v="1"/>
    <x v="0"/>
    <x v="0"/>
    <x v="1"/>
    <x v="0"/>
    <n v="19"/>
    <x v="1"/>
  </r>
  <r>
    <x v="1946"/>
    <s v="Ignace Wooler"/>
    <x v="1"/>
    <d v="2001-12-15T00:00:00"/>
    <d v="2024-04-24T00:00:00"/>
    <d v="1899-12-30T10:06:00"/>
    <x v="1"/>
    <s v="Fatigue"/>
    <s v="Mood Swings"/>
    <x v="1"/>
    <n v="168"/>
    <x v="0"/>
    <x v="0"/>
    <x v="0"/>
    <x v="0"/>
    <x v="0"/>
    <n v="23"/>
    <x v="1"/>
  </r>
  <r>
    <x v="1947"/>
    <s v="Burg Bloomfield"/>
    <x v="1"/>
    <d v="1966-05-17T00:00:00"/>
    <d v="2024-02-07T00:00:00"/>
    <d v="1899-12-30T08:21:00"/>
    <x v="5"/>
    <s v="Headache"/>
    <s v="Irritability"/>
    <x v="1"/>
    <n v="126"/>
    <x v="2"/>
    <x v="0"/>
    <x v="2"/>
    <x v="0"/>
    <x v="0"/>
    <n v="58"/>
    <x v="0"/>
  </r>
  <r>
    <x v="1948"/>
    <s v="Geno le Keux"/>
    <x v="1"/>
    <d v="2002-09-14T00:00:00"/>
    <d v="2024-06-10T00:00:00"/>
    <d v="1899-12-30T11:48:00"/>
    <x v="0"/>
    <s v="Insomnia"/>
    <s v="Stress"/>
    <x v="3"/>
    <n v="182"/>
    <x v="1"/>
    <x v="1"/>
    <x v="0"/>
    <x v="1"/>
    <x v="0"/>
    <n v="22"/>
    <x v="1"/>
  </r>
  <r>
    <x v="1949"/>
    <s v="Xerxes Woolis"/>
    <x v="1"/>
    <d v="1954-10-22T00:00:00"/>
    <d v="2024-05-21T00:00:00"/>
    <d v="1899-12-30T10:28:00"/>
    <x v="1"/>
    <s v="Fatigue"/>
    <s v="Anxiety"/>
    <x v="6"/>
    <n v="147"/>
    <x v="2"/>
    <x v="0"/>
    <x v="1"/>
    <x v="0"/>
    <x v="0"/>
    <n v="70"/>
    <x v="2"/>
  </r>
  <r>
    <x v="1950"/>
    <s v="Dana Rodman"/>
    <x v="1"/>
    <d v="1959-05-23T00:00:00"/>
    <d v="2024-05-24T00:00:00"/>
    <d v="1899-12-30T10:28:00"/>
    <x v="4"/>
    <s v="Loss of Appetite"/>
    <s v="Depression"/>
    <x v="8"/>
    <n v="91"/>
    <x v="0"/>
    <x v="1"/>
    <x v="1"/>
    <x v="0"/>
    <x v="0"/>
    <n v="65"/>
    <x v="2"/>
  </r>
  <r>
    <x v="1951"/>
    <s v="Cammi Wannop"/>
    <x v="0"/>
    <d v="1998-01-24T00:00:00"/>
    <d v="2024-03-19T00:00:00"/>
    <d v="1899-12-30T11:12:00"/>
    <x v="2"/>
    <s v="Fatigue"/>
    <s v="Depression"/>
    <x v="1"/>
    <n v="28"/>
    <x v="1"/>
    <x v="2"/>
    <x v="1"/>
    <x v="1"/>
    <x v="0"/>
    <n v="27"/>
    <x v="1"/>
  </r>
  <r>
    <x v="1952"/>
    <s v="Gabey Makepeace"/>
    <x v="0"/>
    <d v="1976-08-06T00:00:00"/>
    <d v="2024-01-05T00:00:00"/>
    <d v="1899-12-30T11:49:00"/>
    <x v="0"/>
    <s v="Insomnia"/>
    <s v="Stress"/>
    <x v="2"/>
    <n v="70"/>
    <x v="0"/>
    <x v="1"/>
    <x v="0"/>
    <x v="0"/>
    <x v="0"/>
    <n v="48"/>
    <x v="0"/>
  </r>
  <r>
    <x v="1953"/>
    <s v="Phip Parell"/>
    <x v="1"/>
    <d v="1975-02-19T00:00:00"/>
    <d v="2024-05-24T00:00:00"/>
    <d v="1899-12-30T08:33:00"/>
    <x v="5"/>
    <s v="Fatigue"/>
    <s v="Anxiety"/>
    <x v="3"/>
    <n v="133"/>
    <x v="2"/>
    <x v="1"/>
    <x v="2"/>
    <x v="0"/>
    <x v="0"/>
    <n v="50"/>
    <x v="0"/>
  </r>
  <r>
    <x v="1954"/>
    <s v="Yul Daniele"/>
    <x v="1"/>
    <d v="2001-05-12T00:00:00"/>
    <d v="2024-02-01T00:00:00"/>
    <d v="1899-12-30T08:39:00"/>
    <x v="3"/>
    <s v="Fatigue"/>
    <s v="Anxiety"/>
    <x v="3"/>
    <n v="91"/>
    <x v="2"/>
    <x v="0"/>
    <x v="0"/>
    <x v="1"/>
    <x v="0"/>
    <n v="23"/>
    <x v="1"/>
  </r>
  <r>
    <x v="1955"/>
    <s v="Jose Lippatt"/>
    <x v="1"/>
    <d v="1984-07-16T00:00:00"/>
    <d v="2024-02-04T00:00:00"/>
    <d v="1899-12-30T11:39:00"/>
    <x v="3"/>
    <s v="Insomnia"/>
    <s v="Anxiety"/>
    <x v="0"/>
    <n v="49"/>
    <x v="0"/>
    <x v="2"/>
    <x v="1"/>
    <x v="0"/>
    <x v="0"/>
    <n v="40"/>
    <x v="0"/>
  </r>
  <r>
    <x v="1956"/>
    <s v="Walliw Pitblado"/>
    <x v="0"/>
    <d v="1998-02-27T00:00:00"/>
    <d v="2024-04-29T00:00:00"/>
    <d v="1899-12-30T17:04:00"/>
    <x v="2"/>
    <s v="Fatigue"/>
    <s v="Depression"/>
    <x v="0"/>
    <n v="7"/>
    <x v="0"/>
    <x v="0"/>
    <x v="1"/>
    <x v="0"/>
    <x v="0"/>
    <n v="26"/>
    <x v="1"/>
  </r>
  <r>
    <x v="1957"/>
    <s v="Lonny Scrannage"/>
    <x v="1"/>
    <d v="2005-01-22T00:00:00"/>
    <d v="2024-05-30T00:00:00"/>
    <d v="1899-12-30T14:51:00"/>
    <x v="5"/>
    <s v="Fatigue"/>
    <s v="Depression"/>
    <x v="2"/>
    <n v="147"/>
    <x v="0"/>
    <x v="1"/>
    <x v="2"/>
    <x v="0"/>
    <x v="0"/>
    <n v="20"/>
    <x v="1"/>
  </r>
  <r>
    <x v="1958"/>
    <s v="Hinze Smallridge"/>
    <x v="1"/>
    <d v="1973-06-29T00:00:00"/>
    <d v="2024-05-29T00:00:00"/>
    <d v="1899-12-30T08:10:00"/>
    <x v="3"/>
    <s v="Insomnia"/>
    <s v="Stress"/>
    <x v="2"/>
    <n v="168"/>
    <x v="0"/>
    <x v="0"/>
    <x v="1"/>
    <x v="0"/>
    <x v="0"/>
    <n v="51"/>
    <x v="0"/>
  </r>
  <r>
    <x v="1959"/>
    <s v="Ric Francklin"/>
    <x v="1"/>
    <d v="2006-10-29T00:00:00"/>
    <d v="2024-06-05T00:00:00"/>
    <d v="1899-12-30T12:59:00"/>
    <x v="9"/>
    <s v="Headache"/>
    <s v="Anxiety"/>
    <x v="2"/>
    <n v="21"/>
    <x v="1"/>
    <x v="1"/>
    <x v="1"/>
    <x v="1"/>
    <x v="0"/>
    <n v="18"/>
    <x v="1"/>
  </r>
  <r>
    <x v="1960"/>
    <s v="Melessa Ferrieres"/>
    <x v="0"/>
    <d v="1999-09-24T00:00:00"/>
    <d v="2024-03-15T00:00:00"/>
    <d v="1899-12-30T18:30:00"/>
    <x v="2"/>
    <s v="High Blood Pressure"/>
    <s v="Anxiety"/>
    <x v="2"/>
    <n v="21"/>
    <x v="2"/>
    <x v="0"/>
    <x v="2"/>
    <x v="0"/>
    <x v="0"/>
    <n v="25"/>
    <x v="1"/>
  </r>
  <r>
    <x v="1961"/>
    <s v="Floria Chartres"/>
    <x v="0"/>
    <d v="1998-01-05T00:00:00"/>
    <d v="2024-03-04T00:00:00"/>
    <d v="1899-12-30T08:55:00"/>
    <x v="3"/>
    <s v="Back Pain"/>
    <s v="Depression"/>
    <x v="2"/>
    <n v="56"/>
    <x v="2"/>
    <x v="2"/>
    <x v="1"/>
    <x v="0"/>
    <x v="0"/>
    <n v="27"/>
    <x v="1"/>
  </r>
  <r>
    <x v="1962"/>
    <s v="Wrennie Mar"/>
    <x v="0"/>
    <d v="2000-05-11T00:00:00"/>
    <d v="2024-06-10T00:00:00"/>
    <d v="1899-12-30T08:29:00"/>
    <x v="1"/>
    <s v="High Blood Pressure"/>
    <s v="Anxiety"/>
    <x v="1"/>
    <n v="63"/>
    <x v="2"/>
    <x v="1"/>
    <x v="0"/>
    <x v="0"/>
    <x v="0"/>
    <n v="24"/>
    <x v="1"/>
  </r>
  <r>
    <x v="1963"/>
    <s v="Friedrich Siggee"/>
    <x v="1"/>
    <d v="1998-12-19T00:00:00"/>
    <d v="2024-05-02T00:00:00"/>
    <d v="1899-12-30T13:07:00"/>
    <x v="0"/>
    <s v="High Blood Pressure"/>
    <s v="Anxiety"/>
    <x v="1"/>
    <n v="35"/>
    <x v="2"/>
    <x v="0"/>
    <x v="1"/>
    <x v="1"/>
    <x v="0"/>
    <n v="26"/>
    <x v="1"/>
  </r>
  <r>
    <x v="1964"/>
    <s v="Michell Smallthwaite"/>
    <x v="0"/>
    <d v="2005-02-13T00:00:00"/>
    <d v="2024-04-15T00:00:00"/>
    <d v="1899-12-30T13:21:00"/>
    <x v="3"/>
    <s v="Fatigue"/>
    <s v="Irritability"/>
    <x v="3"/>
    <n v="112"/>
    <x v="0"/>
    <x v="0"/>
    <x v="2"/>
    <x v="0"/>
    <x v="0"/>
    <n v="20"/>
    <x v="1"/>
  </r>
  <r>
    <x v="1965"/>
    <s v="Pierre Oxterby"/>
    <x v="1"/>
    <d v="1990-04-07T00:00:00"/>
    <d v="2024-02-02T00:00:00"/>
    <d v="1899-12-30T11:15:00"/>
    <x v="0"/>
    <s v="Back Pain"/>
    <s v="Mood Swings"/>
    <x v="2"/>
    <n v="42"/>
    <x v="2"/>
    <x v="0"/>
    <x v="2"/>
    <x v="0"/>
    <x v="0"/>
    <n v="34"/>
    <x v="1"/>
  </r>
  <r>
    <x v="1966"/>
    <s v="Meade Antonat"/>
    <x v="1"/>
    <d v="1987-02-20T00:00:00"/>
    <d v="2024-01-22T00:00:00"/>
    <d v="1899-12-30T14:53:00"/>
    <x v="0"/>
    <s v="Back Pain"/>
    <s v="Anxiety"/>
    <x v="5"/>
    <n v="140"/>
    <x v="2"/>
    <x v="2"/>
    <x v="0"/>
    <x v="0"/>
    <x v="0"/>
    <n v="38"/>
    <x v="0"/>
  </r>
  <r>
    <x v="1967"/>
    <s v="Junia Ashburner"/>
    <x v="0"/>
    <d v="1997-02-05T00:00:00"/>
    <d v="2024-05-15T00:00:00"/>
    <d v="1899-12-30T12:02:00"/>
    <x v="3"/>
    <s v="Insomnia"/>
    <s v="Irritability"/>
    <x v="0"/>
    <n v="147"/>
    <x v="0"/>
    <x v="0"/>
    <x v="0"/>
    <x v="1"/>
    <x v="0"/>
    <n v="28"/>
    <x v="1"/>
  </r>
  <r>
    <x v="1968"/>
    <s v="Connie Farra"/>
    <x v="1"/>
    <d v="1970-04-18T00:00:00"/>
    <d v="2024-03-03T00:00:00"/>
    <d v="1899-12-30T14:24:00"/>
    <x v="3"/>
    <s v="High Blood Pressure"/>
    <s v="Depression"/>
    <x v="3"/>
    <n v="105"/>
    <x v="0"/>
    <x v="0"/>
    <x v="2"/>
    <x v="0"/>
    <x v="0"/>
    <n v="54"/>
    <x v="0"/>
  </r>
  <r>
    <x v="1969"/>
    <s v="Johnathan Novill"/>
    <x v="1"/>
    <d v="1995-04-20T00:00:00"/>
    <d v="2024-03-02T00:00:00"/>
    <d v="1899-12-30T14:20:00"/>
    <x v="0"/>
    <s v="Back Pain"/>
    <s v="Depression"/>
    <x v="3"/>
    <n v="182"/>
    <x v="0"/>
    <x v="0"/>
    <x v="2"/>
    <x v="0"/>
    <x v="0"/>
    <n v="29"/>
    <x v="1"/>
  </r>
  <r>
    <x v="1970"/>
    <s v="Cilka Santhouse"/>
    <x v="0"/>
    <d v="1966-03-26T00:00:00"/>
    <d v="2024-04-26T00:00:00"/>
    <d v="1899-12-30T10:28:00"/>
    <x v="3"/>
    <s v="Fatigue"/>
    <s v="Anxiety"/>
    <x v="1"/>
    <n v="35"/>
    <x v="2"/>
    <x v="1"/>
    <x v="0"/>
    <x v="1"/>
    <x v="0"/>
    <n v="58"/>
    <x v="0"/>
  </r>
  <r>
    <x v="1971"/>
    <s v="Flore Pendell"/>
    <x v="0"/>
    <d v="1996-06-08T00:00:00"/>
    <d v="2024-03-08T00:00:00"/>
    <d v="1899-12-30T08:52:00"/>
    <x v="3"/>
    <s v="Insomnia"/>
    <s v="Anxiety"/>
    <x v="2"/>
    <n v="21"/>
    <x v="2"/>
    <x v="0"/>
    <x v="1"/>
    <x v="1"/>
    <x v="0"/>
    <n v="28"/>
    <x v="1"/>
  </r>
  <r>
    <x v="1972"/>
    <s v="Marylinda Hugo"/>
    <x v="0"/>
    <d v="1981-12-14T00:00:00"/>
    <d v="2024-02-29T00:00:00"/>
    <d v="1899-12-30T15:18:00"/>
    <x v="3"/>
    <s v="High Blood Pressure"/>
    <s v="Depression"/>
    <x v="3"/>
    <n v="112"/>
    <x v="2"/>
    <x v="1"/>
    <x v="1"/>
    <x v="0"/>
    <x v="0"/>
    <n v="43"/>
    <x v="0"/>
  </r>
  <r>
    <x v="1973"/>
    <s v="Julia Tofano"/>
    <x v="0"/>
    <d v="2003-04-02T00:00:00"/>
    <d v="2024-01-06T00:00:00"/>
    <d v="1899-12-30T08:21:00"/>
    <x v="0"/>
    <s v="Back Pain"/>
    <s v="Mood Swings"/>
    <x v="2"/>
    <n v="84"/>
    <x v="1"/>
    <x v="2"/>
    <x v="1"/>
    <x v="1"/>
    <x v="0"/>
    <n v="21"/>
    <x v="1"/>
  </r>
  <r>
    <x v="1974"/>
    <s v="Shandee Pawelczyk"/>
    <x v="0"/>
    <d v="1999-02-14T00:00:00"/>
    <d v="2024-02-04T00:00:00"/>
    <d v="1899-12-30T13:52:00"/>
    <x v="5"/>
    <s v="Back Pain"/>
    <s v="Anxiety"/>
    <x v="5"/>
    <n v="154"/>
    <x v="1"/>
    <x v="2"/>
    <x v="2"/>
    <x v="1"/>
    <x v="0"/>
    <n v="26"/>
    <x v="1"/>
  </r>
  <r>
    <x v="1975"/>
    <s v="Dore Yurasov"/>
    <x v="0"/>
    <d v="2002-05-04T00:00:00"/>
    <d v="2024-01-30T00:00:00"/>
    <d v="1899-12-30T12:11:00"/>
    <x v="3"/>
    <s v="Fatigue"/>
    <s v="Mood Swings"/>
    <x v="1"/>
    <n v="154"/>
    <x v="2"/>
    <x v="1"/>
    <x v="2"/>
    <x v="0"/>
    <x v="0"/>
    <n v="22"/>
    <x v="1"/>
  </r>
  <r>
    <x v="1976"/>
    <s v="Thomasina Durrett"/>
    <x v="0"/>
    <d v="1981-11-10T00:00:00"/>
    <d v="2024-04-18T00:00:00"/>
    <d v="1899-12-30T14:33:00"/>
    <x v="3"/>
    <s v="Fatigue"/>
    <s v="Anxiety"/>
    <x v="3"/>
    <n v="70"/>
    <x v="0"/>
    <x v="1"/>
    <x v="1"/>
    <x v="0"/>
    <x v="0"/>
    <n v="43"/>
    <x v="0"/>
  </r>
  <r>
    <x v="1977"/>
    <s v="Edouard Segoe"/>
    <x v="1"/>
    <d v="1983-12-29T00:00:00"/>
    <d v="2024-02-09T00:00:00"/>
    <d v="1899-12-30T10:26:00"/>
    <x v="2"/>
    <s v="Back Pain"/>
    <s v="Anxiety"/>
    <x v="5"/>
    <n v="42"/>
    <x v="2"/>
    <x v="1"/>
    <x v="0"/>
    <x v="1"/>
    <x v="0"/>
    <n v="41"/>
    <x v="0"/>
  </r>
  <r>
    <x v="1978"/>
    <s v="Rosalinda Molyneux"/>
    <x v="0"/>
    <d v="2000-08-29T00:00:00"/>
    <d v="2024-06-09T00:00:00"/>
    <d v="1899-12-30T13:04:00"/>
    <x v="3"/>
    <s v="Headache"/>
    <s v="Stress"/>
    <x v="1"/>
    <n v="7"/>
    <x v="0"/>
    <x v="2"/>
    <x v="2"/>
    <x v="0"/>
    <x v="0"/>
    <n v="24"/>
    <x v="1"/>
  </r>
  <r>
    <x v="1979"/>
    <s v="Ashla Morman"/>
    <x v="0"/>
    <d v="1985-04-29T00:00:00"/>
    <d v="2024-05-27T00:00:00"/>
    <d v="1899-12-30T18:54:00"/>
    <x v="0"/>
    <s v="Back Pain"/>
    <s v="Irritability"/>
    <x v="2"/>
    <n v="168"/>
    <x v="0"/>
    <x v="1"/>
    <x v="2"/>
    <x v="1"/>
    <x v="0"/>
    <n v="39"/>
    <x v="0"/>
  </r>
  <r>
    <x v="1980"/>
    <s v="Bram Wyllt"/>
    <x v="1"/>
    <d v="2004-04-17T00:00:00"/>
    <d v="2024-06-06T00:00:00"/>
    <d v="1899-12-30T08:43:00"/>
    <x v="2"/>
    <s v="Fatigue"/>
    <s v="Mood Swings"/>
    <x v="1"/>
    <n v="147"/>
    <x v="0"/>
    <x v="2"/>
    <x v="2"/>
    <x v="0"/>
    <x v="0"/>
    <n v="20"/>
    <x v="1"/>
  </r>
  <r>
    <x v="1981"/>
    <s v="Agnese Southall"/>
    <x v="0"/>
    <d v="1972-06-02T00:00:00"/>
    <d v="2024-03-25T00:00:00"/>
    <d v="1899-12-30T09:59:00"/>
    <x v="3"/>
    <s v="Fatigue"/>
    <s v="Irritability"/>
    <x v="1"/>
    <n v="56"/>
    <x v="2"/>
    <x v="0"/>
    <x v="1"/>
    <x v="0"/>
    <x v="0"/>
    <n v="52"/>
    <x v="0"/>
  </r>
  <r>
    <x v="1982"/>
    <s v="Kristel Rumbellow"/>
    <x v="0"/>
    <d v="1992-04-24T00:00:00"/>
    <d v="2024-01-24T00:00:00"/>
    <d v="1899-12-30T08:18:00"/>
    <x v="0"/>
    <s v="Back Pain"/>
    <s v="Depression"/>
    <x v="1"/>
    <n v="84"/>
    <x v="1"/>
    <x v="1"/>
    <x v="1"/>
    <x v="1"/>
    <x v="1"/>
    <n v="32"/>
    <x v="1"/>
  </r>
  <r>
    <x v="1983"/>
    <s v="Jaime Oakenford"/>
    <x v="1"/>
    <d v="1973-03-13T00:00:00"/>
    <d v="2024-03-14T00:00:00"/>
    <d v="1899-12-30T14:24:00"/>
    <x v="0"/>
    <s v="Headache"/>
    <s v="Anxiety"/>
    <x v="2"/>
    <n v="28"/>
    <x v="0"/>
    <x v="1"/>
    <x v="1"/>
    <x v="0"/>
    <x v="0"/>
    <n v="51"/>
    <x v="0"/>
  </r>
  <r>
    <x v="1984"/>
    <s v="Nicolis Leverentz"/>
    <x v="1"/>
    <d v="1994-01-19T00:00:00"/>
    <d v="2024-05-26T00:00:00"/>
    <d v="1899-12-30T08:33:00"/>
    <x v="1"/>
    <s v="Fatigue"/>
    <s v="Mood Swings"/>
    <x v="0"/>
    <n v="84"/>
    <x v="0"/>
    <x v="0"/>
    <x v="1"/>
    <x v="0"/>
    <x v="0"/>
    <n v="31"/>
    <x v="1"/>
  </r>
  <r>
    <x v="1985"/>
    <s v="Brendis Karoly"/>
    <x v="1"/>
    <d v="2003-07-03T00:00:00"/>
    <d v="2024-02-15T00:00:00"/>
    <d v="1899-12-30T08:03:00"/>
    <x v="3"/>
    <s v="Fatigue"/>
    <s v="Stress"/>
    <x v="5"/>
    <n v="56"/>
    <x v="0"/>
    <x v="2"/>
    <x v="1"/>
    <x v="0"/>
    <x v="0"/>
    <n v="21"/>
    <x v="1"/>
  </r>
  <r>
    <x v="1986"/>
    <s v="Merry Attenborrow"/>
    <x v="1"/>
    <d v="1966-06-24T00:00:00"/>
    <d v="2024-02-04T00:00:00"/>
    <d v="1899-12-30T08:11:00"/>
    <x v="3"/>
    <s v="Fatigue"/>
    <s v="Depression"/>
    <x v="1"/>
    <n v="140"/>
    <x v="2"/>
    <x v="1"/>
    <x v="2"/>
    <x v="0"/>
    <x v="0"/>
    <n v="58"/>
    <x v="0"/>
  </r>
  <r>
    <x v="1987"/>
    <s v="Laurice Keigher"/>
    <x v="0"/>
    <d v="1982-06-09T00:00:00"/>
    <d v="2024-02-22T00:00:00"/>
    <d v="1899-12-30T14:18:00"/>
    <x v="2"/>
    <s v="Headache"/>
    <s v="Stress"/>
    <x v="1"/>
    <n v="98"/>
    <x v="0"/>
    <x v="2"/>
    <x v="0"/>
    <x v="0"/>
    <x v="0"/>
    <n v="42"/>
    <x v="0"/>
  </r>
  <r>
    <x v="1988"/>
    <s v="Lindy Stranks"/>
    <x v="0"/>
    <d v="1964-05-06T00:00:00"/>
    <d v="2024-04-11T00:00:00"/>
    <d v="1899-12-30T08:26:00"/>
    <x v="5"/>
    <s v="Headache"/>
    <s v="Irritability"/>
    <x v="0"/>
    <n v="70"/>
    <x v="2"/>
    <x v="0"/>
    <x v="2"/>
    <x v="1"/>
    <x v="0"/>
    <n v="60"/>
    <x v="2"/>
  </r>
  <r>
    <x v="1989"/>
    <s v="Leonid Zouch"/>
    <x v="1"/>
    <d v="1947-06-13T00:00:00"/>
    <d v="2024-01-09T00:00:00"/>
    <d v="1899-12-30T09:39:00"/>
    <x v="2"/>
    <s v="Arthritis"/>
    <s v="Loneliness"/>
    <x v="8"/>
    <n v="133"/>
    <x v="0"/>
    <x v="2"/>
    <x v="2"/>
    <x v="0"/>
    <x v="0"/>
    <n v="77"/>
    <x v="2"/>
  </r>
  <r>
    <x v="1990"/>
    <s v="Beverley Pablo"/>
    <x v="0"/>
    <d v="1997-07-29T00:00:00"/>
    <d v="2024-05-01T00:00:00"/>
    <d v="1899-12-30T17:21:00"/>
    <x v="3"/>
    <s v="Back Pain"/>
    <s v="Mood Swings"/>
    <x v="5"/>
    <n v="161"/>
    <x v="2"/>
    <x v="0"/>
    <x v="2"/>
    <x v="0"/>
    <x v="0"/>
    <n v="27"/>
    <x v="1"/>
  </r>
  <r>
    <x v="1991"/>
    <s v="Arabele Tabourin"/>
    <x v="0"/>
    <d v="1951-01-22T00:00:00"/>
    <d v="2024-04-14T00:00:00"/>
    <d v="1899-12-30T08:53:00"/>
    <x v="4"/>
    <s v="Shortness of Breath"/>
    <s v="Depression"/>
    <x v="9"/>
    <n v="56"/>
    <x v="2"/>
    <x v="1"/>
    <x v="1"/>
    <x v="1"/>
    <x v="0"/>
    <n v="74"/>
    <x v="2"/>
  </r>
  <r>
    <x v="1992"/>
    <s v="Alaric Readitt"/>
    <x v="1"/>
    <d v="1994-02-08T00:00:00"/>
    <d v="2024-04-30T00:00:00"/>
    <d v="1899-12-30T14:16:00"/>
    <x v="2"/>
    <s v="Fatigue"/>
    <s v="Stress"/>
    <x v="3"/>
    <n v="147"/>
    <x v="0"/>
    <x v="2"/>
    <x v="1"/>
    <x v="0"/>
    <x v="0"/>
    <n v="31"/>
    <x v="1"/>
  </r>
  <r>
    <x v="1993"/>
    <s v="Nikoletta Gerbl"/>
    <x v="0"/>
    <d v="1988-01-29T00:00:00"/>
    <d v="2024-02-27T00:00:00"/>
    <d v="1899-12-30T12:23:00"/>
    <x v="5"/>
    <s v="Back Pain"/>
    <s v="Depression"/>
    <x v="2"/>
    <n v="98"/>
    <x v="2"/>
    <x v="0"/>
    <x v="2"/>
    <x v="1"/>
    <x v="0"/>
    <n v="37"/>
    <x v="0"/>
  </r>
  <r>
    <x v="1994"/>
    <s v="Melody Soffe"/>
    <x v="0"/>
    <d v="1991-05-24T00:00:00"/>
    <d v="2024-03-03T00:00:00"/>
    <d v="1899-12-30T08:51:00"/>
    <x v="1"/>
    <s v="Fatigue"/>
    <s v="Depression"/>
    <x v="3"/>
    <n v="7"/>
    <x v="1"/>
    <x v="1"/>
    <x v="2"/>
    <x v="1"/>
    <x v="0"/>
    <n v="33"/>
    <x v="1"/>
  </r>
  <r>
    <x v="1995"/>
    <s v="Dorris Duns"/>
    <x v="0"/>
    <d v="1973-10-27T00:00:00"/>
    <d v="2024-05-03T00:00:00"/>
    <d v="1899-12-30T13:17:00"/>
    <x v="0"/>
    <s v="Back Pain"/>
    <s v="Anxiety"/>
    <x v="5"/>
    <n v="70"/>
    <x v="0"/>
    <x v="0"/>
    <x v="1"/>
    <x v="0"/>
    <x v="0"/>
    <n v="51"/>
    <x v="0"/>
  </r>
  <r>
    <x v="1996"/>
    <s v="Elspeth Miettinen"/>
    <x v="0"/>
    <d v="2006-11-30T00:00:00"/>
    <d v="2024-05-16T00:00:00"/>
    <d v="1899-12-30T12:26:00"/>
    <x v="8"/>
    <s v="Stomach Age"/>
    <s v="Mood Swings"/>
    <x v="1"/>
    <n v="105"/>
    <x v="1"/>
    <x v="1"/>
    <x v="2"/>
    <x v="1"/>
    <x v="0"/>
    <n v="18"/>
    <x v="1"/>
  </r>
  <r>
    <x v="1997"/>
    <s v="Egon Sworder"/>
    <x v="1"/>
    <d v="2006-01-07T00:00:00"/>
    <d v="2024-03-02T00:00:00"/>
    <d v="1899-12-30T08:52:00"/>
    <x v="0"/>
    <s v="Insomnia"/>
    <s v="Mood Swings"/>
    <x v="3"/>
    <n v="7"/>
    <x v="2"/>
    <x v="0"/>
    <x v="2"/>
    <x v="0"/>
    <x v="0"/>
    <n v="19"/>
    <x v="1"/>
  </r>
  <r>
    <x v="1998"/>
    <s v="Arley Ewols"/>
    <x v="1"/>
    <d v="1986-08-08T00:00:00"/>
    <d v="2024-02-28T00:00:00"/>
    <d v="1899-12-30T10:30:00"/>
    <x v="3"/>
    <s v="Fatigue"/>
    <s v="Irritability"/>
    <x v="1"/>
    <n v="168"/>
    <x v="1"/>
    <x v="0"/>
    <x v="1"/>
    <x v="1"/>
    <x v="0"/>
    <n v="38"/>
    <x v="0"/>
  </r>
  <r>
    <x v="1999"/>
    <s v="Jerry Burchard"/>
    <x v="1"/>
    <d v="1987-07-23T00:00:00"/>
    <d v="2024-05-17T00:00:00"/>
    <d v="1899-12-30T17:25:00"/>
    <x v="0"/>
    <s v="Headache"/>
    <s v="Stress"/>
    <x v="2"/>
    <n v="7"/>
    <x v="2"/>
    <x v="0"/>
    <x v="1"/>
    <x v="1"/>
    <x v="0"/>
    <n v="37"/>
    <x v="0"/>
  </r>
  <r>
    <x v="2000"/>
    <s v="Wolfy Ribbon"/>
    <x v="1"/>
    <d v="1981-11-15T00:00:00"/>
    <d v="2024-06-13T00:00:00"/>
    <d v="1899-12-30T08:02:00"/>
    <x v="1"/>
    <s v="Back Pain"/>
    <s v="Irritability"/>
    <x v="3"/>
    <n v="140"/>
    <x v="0"/>
    <x v="0"/>
    <x v="0"/>
    <x v="0"/>
    <x v="0"/>
    <n v="43"/>
    <x v="0"/>
  </r>
  <r>
    <x v="2001"/>
    <s v="Fionnula Stebbin"/>
    <x v="0"/>
    <d v="1998-03-11T00:00:00"/>
    <d v="2024-05-01T00:00:00"/>
    <d v="1899-12-30T08:32:00"/>
    <x v="1"/>
    <s v="High Blood Pressure"/>
    <s v="Mood Swings"/>
    <x v="3"/>
    <n v="119"/>
    <x v="2"/>
    <x v="0"/>
    <x v="0"/>
    <x v="1"/>
    <x v="0"/>
    <n v="26"/>
    <x v="1"/>
  </r>
  <r>
    <x v="2002"/>
    <s v="Noland Coveley"/>
    <x v="1"/>
    <d v="1993-01-18T00:00:00"/>
    <d v="2024-05-08T00:00:00"/>
    <d v="1899-12-30T08:25:00"/>
    <x v="5"/>
    <s v="Back Pain"/>
    <s v="Mood Swings"/>
    <x v="2"/>
    <n v="182"/>
    <x v="0"/>
    <x v="1"/>
    <x v="1"/>
    <x v="0"/>
    <x v="0"/>
    <n v="32"/>
    <x v="1"/>
  </r>
  <r>
    <x v="2003"/>
    <s v="Hewet Cruikshank"/>
    <x v="1"/>
    <d v="1986-06-28T00:00:00"/>
    <d v="2024-04-07T00:00:00"/>
    <d v="1899-12-30T09:37:00"/>
    <x v="3"/>
    <s v="Back Pain"/>
    <s v="Irritability"/>
    <x v="2"/>
    <n v="112"/>
    <x v="0"/>
    <x v="1"/>
    <x v="2"/>
    <x v="0"/>
    <x v="0"/>
    <n v="38"/>
    <x v="0"/>
  </r>
  <r>
    <x v="2004"/>
    <s v="Calvin Bassingham"/>
    <x v="1"/>
    <d v="2005-08-06T00:00:00"/>
    <d v="2024-01-10T00:00:00"/>
    <d v="1899-12-30T18:38:00"/>
    <x v="5"/>
    <s v="High Blood Pressure"/>
    <s v="Anxiety"/>
    <x v="1"/>
    <n v="147"/>
    <x v="2"/>
    <x v="1"/>
    <x v="1"/>
    <x v="1"/>
    <x v="0"/>
    <n v="19"/>
    <x v="1"/>
  </r>
  <r>
    <x v="2005"/>
    <s v="Vance Packington"/>
    <x v="1"/>
    <d v="2000-12-19T00:00:00"/>
    <d v="2024-04-19T00:00:00"/>
    <d v="1899-12-30T08:16:00"/>
    <x v="1"/>
    <s v="Back Pain"/>
    <s v="Depression"/>
    <x v="5"/>
    <n v="84"/>
    <x v="0"/>
    <x v="2"/>
    <x v="1"/>
    <x v="0"/>
    <x v="0"/>
    <n v="24"/>
    <x v="1"/>
  </r>
  <r>
    <x v="2006"/>
    <s v="Valerye Panyer"/>
    <x v="0"/>
    <d v="1991-04-05T00:00:00"/>
    <d v="2024-05-19T00:00:00"/>
    <d v="1899-12-30T10:56:00"/>
    <x v="1"/>
    <s v="High Blood Pressure"/>
    <s v="Anxiety"/>
    <x v="2"/>
    <n v="70"/>
    <x v="2"/>
    <x v="1"/>
    <x v="1"/>
    <x v="0"/>
    <x v="0"/>
    <n v="33"/>
    <x v="1"/>
  </r>
  <r>
    <x v="2007"/>
    <s v="Kipp Bloom"/>
    <x v="0"/>
    <d v="1991-02-15T00:00:00"/>
    <d v="2024-03-19T00:00:00"/>
    <d v="1899-12-30T11:08:00"/>
    <x v="1"/>
    <s v="Headache"/>
    <s v="Irritability"/>
    <x v="1"/>
    <n v="98"/>
    <x v="0"/>
    <x v="0"/>
    <x v="0"/>
    <x v="0"/>
    <x v="0"/>
    <n v="34"/>
    <x v="1"/>
  </r>
  <r>
    <x v="2008"/>
    <s v="Teresita Devenny"/>
    <x v="0"/>
    <d v="2003-08-12T00:00:00"/>
    <d v="2024-03-22T00:00:00"/>
    <d v="1899-12-30T09:02:00"/>
    <x v="0"/>
    <s v="High Blood Pressure"/>
    <s v="Mood Swings"/>
    <x v="0"/>
    <n v="119"/>
    <x v="1"/>
    <x v="0"/>
    <x v="1"/>
    <x v="1"/>
    <x v="0"/>
    <n v="21"/>
    <x v="1"/>
  </r>
  <r>
    <x v="2009"/>
    <s v="Bertie Blabber"/>
    <x v="1"/>
    <d v="1990-07-09T00:00:00"/>
    <d v="2024-04-13T00:00:00"/>
    <d v="1899-12-30T08:11:00"/>
    <x v="0"/>
    <s v="Back Pain"/>
    <s v="Depression"/>
    <x v="3"/>
    <n v="112"/>
    <x v="0"/>
    <x v="2"/>
    <x v="2"/>
    <x v="0"/>
    <x v="0"/>
    <n v="34"/>
    <x v="1"/>
  </r>
  <r>
    <x v="2010"/>
    <s v="Sydney Lightbowne"/>
    <x v="0"/>
    <d v="1992-08-30T00:00:00"/>
    <d v="2024-06-19T00:00:00"/>
    <d v="1899-12-30T08:09:00"/>
    <x v="1"/>
    <s v="Insomnia"/>
    <s v="Depression"/>
    <x v="5"/>
    <n v="63"/>
    <x v="1"/>
    <x v="2"/>
    <x v="0"/>
    <x v="0"/>
    <x v="0"/>
    <n v="32"/>
    <x v="1"/>
  </r>
  <r>
    <x v="2011"/>
    <s v="Baudoin Perritt"/>
    <x v="1"/>
    <d v="2005-02-21T00:00:00"/>
    <d v="2024-02-25T00:00:00"/>
    <d v="1899-12-30T10:05:00"/>
    <x v="1"/>
    <s v="Insomnia"/>
    <s v="Stress"/>
    <x v="0"/>
    <n v="119"/>
    <x v="2"/>
    <x v="0"/>
    <x v="1"/>
    <x v="0"/>
    <x v="0"/>
    <n v="20"/>
    <x v="1"/>
  </r>
  <r>
    <x v="2012"/>
    <s v="Waldon Celler"/>
    <x v="1"/>
    <d v="1968-02-27T00:00:00"/>
    <d v="2024-01-31T00:00:00"/>
    <d v="1899-12-30T13:38:00"/>
    <x v="3"/>
    <s v="Insomnia"/>
    <s v="Mood Swings"/>
    <x v="0"/>
    <n v="91"/>
    <x v="0"/>
    <x v="1"/>
    <x v="1"/>
    <x v="0"/>
    <x v="0"/>
    <n v="56"/>
    <x v="0"/>
  </r>
  <r>
    <x v="2013"/>
    <s v="Nessi Bartolini"/>
    <x v="0"/>
    <d v="1994-06-16T00:00:00"/>
    <d v="2024-05-23T00:00:00"/>
    <d v="1899-12-30T14:56:00"/>
    <x v="2"/>
    <s v="Insomnia"/>
    <s v="Anxiety"/>
    <x v="3"/>
    <n v="98"/>
    <x v="2"/>
    <x v="2"/>
    <x v="0"/>
    <x v="0"/>
    <x v="0"/>
    <n v="30"/>
    <x v="1"/>
  </r>
  <r>
    <x v="2014"/>
    <s v="Zelda Wyard"/>
    <x v="0"/>
    <d v="2003-10-19T00:00:00"/>
    <d v="2024-06-22T00:00:00"/>
    <d v="1899-12-30T08:36:00"/>
    <x v="1"/>
    <s v="High Blood Pressure"/>
    <s v="Stress"/>
    <x v="1"/>
    <n v="175"/>
    <x v="2"/>
    <x v="0"/>
    <x v="1"/>
    <x v="1"/>
    <x v="0"/>
    <n v="21"/>
    <x v="1"/>
  </r>
  <r>
    <x v="2015"/>
    <s v="Mellicent Ruggier"/>
    <x v="0"/>
    <d v="1985-07-07T00:00:00"/>
    <d v="2024-04-30T00:00:00"/>
    <d v="1899-12-30T08:29:00"/>
    <x v="3"/>
    <s v="Back Pain"/>
    <s v="Mood Swings"/>
    <x v="2"/>
    <n v="182"/>
    <x v="2"/>
    <x v="2"/>
    <x v="2"/>
    <x v="0"/>
    <x v="0"/>
    <n v="39"/>
    <x v="0"/>
  </r>
  <r>
    <x v="2016"/>
    <s v="Faythe Litchfield"/>
    <x v="0"/>
    <d v="1990-01-07T00:00:00"/>
    <d v="2024-06-07T00:00:00"/>
    <d v="1899-12-30T17:24:00"/>
    <x v="1"/>
    <s v="Insomnia"/>
    <s v="Mood Swings"/>
    <x v="3"/>
    <n v="35"/>
    <x v="2"/>
    <x v="2"/>
    <x v="0"/>
    <x v="1"/>
    <x v="0"/>
    <n v="35"/>
    <x v="0"/>
  </r>
  <r>
    <x v="2017"/>
    <s v="Camilla Baroch"/>
    <x v="0"/>
    <d v="1991-07-29T00:00:00"/>
    <d v="2024-04-17T00:00:00"/>
    <d v="1899-12-30T09:20:00"/>
    <x v="3"/>
    <s v="High Blood Pressure"/>
    <s v="Anxiety"/>
    <x v="2"/>
    <n v="14"/>
    <x v="2"/>
    <x v="2"/>
    <x v="2"/>
    <x v="0"/>
    <x v="0"/>
    <n v="33"/>
    <x v="1"/>
  </r>
  <r>
    <x v="2018"/>
    <s v="Nancy Sperrett"/>
    <x v="0"/>
    <d v="2001-03-05T00:00:00"/>
    <d v="2024-02-06T00:00:00"/>
    <d v="1899-12-30T08:31:00"/>
    <x v="0"/>
    <s v="Insomnia"/>
    <s v="Stress"/>
    <x v="3"/>
    <n v="14"/>
    <x v="0"/>
    <x v="1"/>
    <x v="2"/>
    <x v="0"/>
    <x v="0"/>
    <n v="23"/>
    <x v="1"/>
  </r>
  <r>
    <x v="2019"/>
    <s v="Codee Odom"/>
    <x v="0"/>
    <d v="1997-06-20T00:00:00"/>
    <d v="2024-06-06T00:00:00"/>
    <d v="1899-12-30T11:36:00"/>
    <x v="0"/>
    <s v="Back Pain"/>
    <s v="Anxiety"/>
    <x v="5"/>
    <n v="21"/>
    <x v="0"/>
    <x v="1"/>
    <x v="1"/>
    <x v="0"/>
    <x v="0"/>
    <n v="27"/>
    <x v="1"/>
  </r>
  <r>
    <x v="2020"/>
    <s v="Cheston Stavers"/>
    <x v="1"/>
    <d v="1955-02-15T00:00:00"/>
    <d v="2024-05-21T00:00:00"/>
    <d v="1899-12-30T11:15:00"/>
    <x v="1"/>
    <s v="Fatigue"/>
    <s v="Anxiety"/>
    <x v="9"/>
    <n v="49"/>
    <x v="2"/>
    <x v="1"/>
    <x v="1"/>
    <x v="0"/>
    <x v="0"/>
    <n v="70"/>
    <x v="2"/>
  </r>
  <r>
    <x v="2021"/>
    <s v="Ginny Breedy"/>
    <x v="0"/>
    <d v="1998-12-27T00:00:00"/>
    <d v="2024-05-27T00:00:00"/>
    <d v="1899-12-30T10:09:00"/>
    <x v="1"/>
    <s v="Headache"/>
    <s v="Anxiety"/>
    <x v="3"/>
    <n v="35"/>
    <x v="2"/>
    <x v="1"/>
    <x v="1"/>
    <x v="0"/>
    <x v="0"/>
    <n v="26"/>
    <x v="1"/>
  </r>
  <r>
    <x v="2022"/>
    <s v="Kaila Dumbar"/>
    <x v="0"/>
    <d v="1998-09-10T00:00:00"/>
    <d v="2024-03-21T00:00:00"/>
    <d v="1899-12-30T14:53:00"/>
    <x v="3"/>
    <s v="High Blood Pressure"/>
    <s v="Stress"/>
    <x v="3"/>
    <n v="105"/>
    <x v="0"/>
    <x v="0"/>
    <x v="0"/>
    <x v="0"/>
    <x v="0"/>
    <n v="26"/>
    <x v="1"/>
  </r>
  <r>
    <x v="2023"/>
    <s v="Hewitt Osgodby"/>
    <x v="1"/>
    <d v="1962-10-21T00:00:00"/>
    <d v="2024-01-29T00:00:00"/>
    <d v="1899-12-30T09:20:00"/>
    <x v="0"/>
    <s v="Fatigue"/>
    <s v="Depression"/>
    <x v="3"/>
    <n v="105"/>
    <x v="0"/>
    <x v="1"/>
    <x v="2"/>
    <x v="0"/>
    <x v="0"/>
    <n v="62"/>
    <x v="2"/>
  </r>
  <r>
    <x v="2024"/>
    <s v="Berky Gisborne"/>
    <x v="1"/>
    <d v="1998-01-03T00:00:00"/>
    <d v="2024-03-15T00:00:00"/>
    <d v="1899-12-30T10:32:00"/>
    <x v="3"/>
    <s v="Insomnia"/>
    <s v="Stress"/>
    <x v="3"/>
    <n v="126"/>
    <x v="0"/>
    <x v="1"/>
    <x v="1"/>
    <x v="0"/>
    <x v="0"/>
    <n v="27"/>
    <x v="1"/>
  </r>
  <r>
    <x v="2025"/>
    <s v="Gillan Daulton"/>
    <x v="0"/>
    <d v="1995-01-27T00:00:00"/>
    <d v="2024-04-10T00:00:00"/>
    <d v="1899-12-30T11:22:00"/>
    <x v="3"/>
    <s v="Insomnia"/>
    <s v="Mood Swings"/>
    <x v="2"/>
    <n v="49"/>
    <x v="0"/>
    <x v="1"/>
    <x v="2"/>
    <x v="0"/>
    <x v="0"/>
    <n v="30"/>
    <x v="1"/>
  </r>
  <r>
    <x v="2026"/>
    <s v="Emmit Hackwell"/>
    <x v="1"/>
    <d v="2005-01-07T00:00:00"/>
    <d v="2024-02-21T00:00:00"/>
    <d v="1899-12-30T08:30:00"/>
    <x v="5"/>
    <s v="High Blood Pressure"/>
    <s v="Depression"/>
    <x v="0"/>
    <n v="105"/>
    <x v="2"/>
    <x v="0"/>
    <x v="2"/>
    <x v="1"/>
    <x v="0"/>
    <n v="20"/>
    <x v="1"/>
  </r>
  <r>
    <x v="2027"/>
    <s v="Homerus Lawlance"/>
    <x v="1"/>
    <d v="2005-07-13T00:00:00"/>
    <d v="2024-03-05T00:00:00"/>
    <d v="1899-12-30T14:38:00"/>
    <x v="5"/>
    <s v="Headache"/>
    <s v="Stress"/>
    <x v="0"/>
    <n v="77"/>
    <x v="2"/>
    <x v="1"/>
    <x v="2"/>
    <x v="0"/>
    <x v="0"/>
    <n v="19"/>
    <x v="1"/>
  </r>
  <r>
    <x v="2028"/>
    <s v="Cathe Bilbrey"/>
    <x v="0"/>
    <d v="2006-01-11T00:00:00"/>
    <d v="2024-06-05T00:00:00"/>
    <d v="1899-12-30T12:46:00"/>
    <x v="2"/>
    <s v="Insomnia"/>
    <s v="Mood Swings"/>
    <x v="5"/>
    <n v="168"/>
    <x v="0"/>
    <x v="0"/>
    <x v="1"/>
    <x v="0"/>
    <x v="0"/>
    <n v="19"/>
    <x v="1"/>
  </r>
  <r>
    <x v="2029"/>
    <s v="Nicky Rushforth"/>
    <x v="1"/>
    <d v="1994-05-30T00:00:00"/>
    <d v="2024-01-19T00:00:00"/>
    <d v="1899-12-30T16:28:00"/>
    <x v="3"/>
    <s v="Back Pain"/>
    <s v="Depression"/>
    <x v="2"/>
    <n v="70"/>
    <x v="2"/>
    <x v="0"/>
    <x v="2"/>
    <x v="1"/>
    <x v="0"/>
    <n v="30"/>
    <x v="1"/>
  </r>
  <r>
    <x v="2030"/>
    <s v="Christine Josham"/>
    <x v="0"/>
    <d v="1990-05-19T00:00:00"/>
    <d v="2024-01-31T00:00:00"/>
    <d v="1899-12-30T08:02:00"/>
    <x v="1"/>
    <s v="Back Pain"/>
    <s v="Stress"/>
    <x v="1"/>
    <n v="28"/>
    <x v="0"/>
    <x v="0"/>
    <x v="0"/>
    <x v="0"/>
    <x v="0"/>
    <n v="34"/>
    <x v="1"/>
  </r>
  <r>
    <x v="2031"/>
    <s v="Gareth Goodisson"/>
    <x v="1"/>
    <d v="1998-04-08T00:00:00"/>
    <d v="2024-05-21T00:00:00"/>
    <d v="1899-12-30T08:50:00"/>
    <x v="5"/>
    <s v="High Blood Pressure"/>
    <s v="Anxiety"/>
    <x v="0"/>
    <n v="105"/>
    <x v="0"/>
    <x v="0"/>
    <x v="2"/>
    <x v="0"/>
    <x v="0"/>
    <n v="26"/>
    <x v="1"/>
  </r>
  <r>
    <x v="2032"/>
    <s v="Duke Teesdale"/>
    <x v="1"/>
    <d v="1991-11-30T00:00:00"/>
    <d v="2024-03-22T00:00:00"/>
    <d v="1899-12-30T09:00:00"/>
    <x v="1"/>
    <s v="Back Pain"/>
    <s v="Irritability"/>
    <x v="5"/>
    <n v="105"/>
    <x v="1"/>
    <x v="0"/>
    <x v="1"/>
    <x v="0"/>
    <x v="1"/>
    <n v="33"/>
    <x v="1"/>
  </r>
  <r>
    <x v="2033"/>
    <s v="Gregoire Kepling"/>
    <x v="1"/>
    <d v="1994-09-09T00:00:00"/>
    <d v="2024-04-29T00:00:00"/>
    <d v="1899-12-30T10:32:00"/>
    <x v="3"/>
    <s v="Fatigue"/>
    <s v="Depression"/>
    <x v="3"/>
    <n v="70"/>
    <x v="0"/>
    <x v="1"/>
    <x v="0"/>
    <x v="0"/>
    <x v="0"/>
    <n v="30"/>
    <x v="1"/>
  </r>
  <r>
    <x v="2034"/>
    <s v="Lyndell Elsmore"/>
    <x v="0"/>
    <d v="1998-09-16T00:00:00"/>
    <d v="2024-04-28T00:00:00"/>
    <d v="1899-12-30T10:10:00"/>
    <x v="2"/>
    <s v="Fatigue"/>
    <s v="Irritability"/>
    <x v="5"/>
    <n v="119"/>
    <x v="0"/>
    <x v="0"/>
    <x v="1"/>
    <x v="0"/>
    <x v="0"/>
    <n v="26"/>
    <x v="1"/>
  </r>
  <r>
    <x v="2035"/>
    <s v="Den Stoakley"/>
    <x v="1"/>
    <d v="2001-10-17T00:00:00"/>
    <d v="2024-06-10T00:00:00"/>
    <d v="1899-12-30T10:00:00"/>
    <x v="0"/>
    <s v="Back Pain"/>
    <s v="Irritability"/>
    <x v="3"/>
    <n v="175"/>
    <x v="2"/>
    <x v="0"/>
    <x v="0"/>
    <x v="0"/>
    <x v="0"/>
    <n v="23"/>
    <x v="1"/>
  </r>
  <r>
    <x v="2036"/>
    <s v="Rhett Kester"/>
    <x v="1"/>
    <d v="2006-08-17T00:00:00"/>
    <d v="2024-01-06T00:00:00"/>
    <d v="1899-12-30T13:47:00"/>
    <x v="9"/>
    <s v="Fatigue"/>
    <s v="Depression"/>
    <x v="10"/>
    <n v="161"/>
    <x v="2"/>
    <x v="1"/>
    <x v="0"/>
    <x v="1"/>
    <x v="0"/>
    <n v="18"/>
    <x v="1"/>
  </r>
  <r>
    <x v="2037"/>
    <s v="Baudoin Maylard"/>
    <x v="1"/>
    <d v="1949-07-07T00:00:00"/>
    <d v="2024-05-31T00:00:00"/>
    <d v="1899-12-30T08:46:00"/>
    <x v="4"/>
    <s v="Arthritis"/>
    <s v="Depression"/>
    <x v="4"/>
    <n v="14"/>
    <x v="2"/>
    <x v="0"/>
    <x v="2"/>
    <x v="0"/>
    <x v="0"/>
    <n v="75"/>
    <x v="2"/>
  </r>
  <r>
    <x v="2038"/>
    <s v="Tallie Juster"/>
    <x v="1"/>
    <d v="1971-07-10T00:00:00"/>
    <d v="2024-03-21T00:00:00"/>
    <d v="1899-12-30T16:02:00"/>
    <x v="0"/>
    <s v="Headache"/>
    <s v="Irritability"/>
    <x v="1"/>
    <n v="7"/>
    <x v="0"/>
    <x v="2"/>
    <x v="1"/>
    <x v="0"/>
    <x v="0"/>
    <n v="53"/>
    <x v="0"/>
  </r>
  <r>
    <x v="2039"/>
    <s v="Lurleen Northgraves"/>
    <x v="0"/>
    <d v="2006-01-08T00:00:00"/>
    <d v="2024-05-27T00:00:00"/>
    <d v="1899-12-30T08:23:00"/>
    <x v="3"/>
    <s v="Fatigue"/>
    <s v="Stress"/>
    <x v="1"/>
    <n v="56"/>
    <x v="0"/>
    <x v="0"/>
    <x v="2"/>
    <x v="0"/>
    <x v="0"/>
    <n v="19"/>
    <x v="1"/>
  </r>
  <r>
    <x v="2040"/>
    <s v="Cris Reinmar"/>
    <x v="0"/>
    <d v="1979-02-08T00:00:00"/>
    <d v="2024-02-13T00:00:00"/>
    <d v="1899-12-30T17:33:00"/>
    <x v="1"/>
    <s v="Back Pain"/>
    <s v="Depression"/>
    <x v="3"/>
    <n v="154"/>
    <x v="0"/>
    <x v="0"/>
    <x v="1"/>
    <x v="0"/>
    <x v="0"/>
    <n v="46"/>
    <x v="0"/>
  </r>
  <r>
    <x v="2041"/>
    <s v="Alicia Backshaw"/>
    <x v="0"/>
    <d v="2003-10-26T00:00:00"/>
    <d v="2024-04-21T00:00:00"/>
    <d v="1899-12-30T11:53:00"/>
    <x v="2"/>
    <s v="Headache"/>
    <s v="Irritability"/>
    <x v="0"/>
    <n v="175"/>
    <x v="0"/>
    <x v="0"/>
    <x v="1"/>
    <x v="0"/>
    <x v="0"/>
    <n v="21"/>
    <x v="1"/>
  </r>
  <r>
    <x v="2042"/>
    <s v="Herbie Teodoro"/>
    <x v="1"/>
    <d v="1996-08-30T00:00:00"/>
    <d v="2024-04-17T00:00:00"/>
    <d v="1899-12-30T11:03:00"/>
    <x v="0"/>
    <s v="Back Pain"/>
    <s v="Anxiety"/>
    <x v="3"/>
    <n v="77"/>
    <x v="2"/>
    <x v="1"/>
    <x v="1"/>
    <x v="0"/>
    <x v="0"/>
    <n v="28"/>
    <x v="1"/>
  </r>
  <r>
    <x v="2043"/>
    <s v="Lotty Lambeth"/>
    <x v="0"/>
    <d v="2000-11-25T00:00:00"/>
    <d v="2024-05-26T00:00:00"/>
    <d v="1899-12-30T08:31:00"/>
    <x v="3"/>
    <s v="Back Pain"/>
    <s v="Stress"/>
    <x v="2"/>
    <n v="105"/>
    <x v="2"/>
    <x v="0"/>
    <x v="1"/>
    <x v="0"/>
    <x v="0"/>
    <n v="24"/>
    <x v="1"/>
  </r>
  <r>
    <x v="2044"/>
    <s v="Grace Sellar"/>
    <x v="1"/>
    <d v="2004-04-15T00:00:00"/>
    <d v="2024-04-24T00:00:00"/>
    <d v="1899-12-30T16:52:00"/>
    <x v="1"/>
    <s v="Back Pain"/>
    <s v="Mood Swings"/>
    <x v="3"/>
    <n v="70"/>
    <x v="0"/>
    <x v="0"/>
    <x v="0"/>
    <x v="0"/>
    <x v="0"/>
    <n v="20"/>
    <x v="1"/>
  </r>
  <r>
    <x v="2045"/>
    <s v="Hamnet Conor"/>
    <x v="1"/>
    <d v="1994-01-14T00:00:00"/>
    <d v="2024-03-08T00:00:00"/>
    <d v="1899-12-30T12:35:00"/>
    <x v="0"/>
    <s v="Headache"/>
    <s v="Depression"/>
    <x v="2"/>
    <n v="154"/>
    <x v="1"/>
    <x v="0"/>
    <x v="2"/>
    <x v="1"/>
    <x v="0"/>
    <n v="31"/>
    <x v="1"/>
  </r>
  <r>
    <x v="2046"/>
    <s v="Finn Cruess"/>
    <x v="1"/>
    <d v="1998-08-31T00:00:00"/>
    <d v="2024-01-18T00:00:00"/>
    <d v="1899-12-30T08:01:00"/>
    <x v="0"/>
    <s v="Back Pain"/>
    <s v="Mood Swings"/>
    <x v="2"/>
    <n v="147"/>
    <x v="1"/>
    <x v="0"/>
    <x v="2"/>
    <x v="0"/>
    <x v="0"/>
    <n v="26"/>
    <x v="1"/>
  </r>
  <r>
    <x v="2047"/>
    <s v="Maxi Cheley"/>
    <x v="0"/>
    <d v="2006-09-10T00:00:00"/>
    <d v="2024-01-20T00:00:00"/>
    <d v="1899-12-30T14:45:00"/>
    <x v="6"/>
    <s v="Fatigue"/>
    <s v="Anxiety"/>
    <x v="2"/>
    <n v="35"/>
    <x v="0"/>
    <x v="1"/>
    <x v="2"/>
    <x v="0"/>
    <x v="0"/>
    <n v="18"/>
    <x v="1"/>
  </r>
  <r>
    <x v="2048"/>
    <s v="Dorian Hanrahan"/>
    <x v="0"/>
    <d v="1997-08-30T00:00:00"/>
    <d v="2024-05-22T00:00:00"/>
    <d v="1899-12-30T08:32:00"/>
    <x v="0"/>
    <s v="Back Pain"/>
    <s v="Anxiety"/>
    <x v="3"/>
    <n v="154"/>
    <x v="0"/>
    <x v="0"/>
    <x v="1"/>
    <x v="1"/>
    <x v="0"/>
    <n v="27"/>
    <x v="1"/>
  </r>
  <r>
    <x v="2049"/>
    <s v="Louie Moehle"/>
    <x v="1"/>
    <d v="1961-04-14T00:00:00"/>
    <d v="2024-03-22T00:00:00"/>
    <d v="1899-12-30T08:42:00"/>
    <x v="3"/>
    <s v="High Blood Pressure"/>
    <s v="Anxiety"/>
    <x v="3"/>
    <n v="140"/>
    <x v="0"/>
    <x v="0"/>
    <x v="0"/>
    <x v="0"/>
    <x v="0"/>
    <n v="63"/>
    <x v="2"/>
  </r>
  <r>
    <x v="2050"/>
    <s v="Lorenzo Koppke"/>
    <x v="1"/>
    <d v="1981-02-08T00:00:00"/>
    <d v="2024-05-15T00:00:00"/>
    <d v="1899-12-30T14:21:00"/>
    <x v="3"/>
    <s v="Insomnia"/>
    <s v="Irritability"/>
    <x v="3"/>
    <n v="91"/>
    <x v="2"/>
    <x v="1"/>
    <x v="1"/>
    <x v="1"/>
    <x v="0"/>
    <n v="44"/>
    <x v="0"/>
  </r>
  <r>
    <x v="2051"/>
    <s v="Raviv Surmon"/>
    <x v="1"/>
    <d v="1978-05-05T00:00:00"/>
    <d v="2024-01-22T00:00:00"/>
    <d v="1899-12-30T08:26:00"/>
    <x v="3"/>
    <s v="High Blood Pressure"/>
    <s v="Stress"/>
    <x v="3"/>
    <n v="98"/>
    <x v="0"/>
    <x v="0"/>
    <x v="2"/>
    <x v="1"/>
    <x v="0"/>
    <n v="46"/>
    <x v="0"/>
  </r>
  <r>
    <x v="2052"/>
    <s v="Roselin Sandaver"/>
    <x v="0"/>
    <d v="1994-02-10T00:00:00"/>
    <d v="2024-03-09T00:00:00"/>
    <d v="1899-12-30T14:50:00"/>
    <x v="3"/>
    <s v="High Blood Pressure"/>
    <s v="Irritability"/>
    <x v="0"/>
    <n v="140"/>
    <x v="0"/>
    <x v="2"/>
    <x v="2"/>
    <x v="0"/>
    <x v="0"/>
    <n v="31"/>
    <x v="1"/>
  </r>
  <r>
    <x v="2053"/>
    <s v="Cale Goodlud"/>
    <x v="1"/>
    <d v="1960-03-03T00:00:00"/>
    <d v="2024-06-01T00:00:00"/>
    <d v="1899-12-30T12:52:00"/>
    <x v="5"/>
    <s v="Fatigue"/>
    <s v="Depression"/>
    <x v="2"/>
    <n v="140"/>
    <x v="0"/>
    <x v="0"/>
    <x v="0"/>
    <x v="0"/>
    <x v="0"/>
    <n v="64"/>
    <x v="2"/>
  </r>
  <r>
    <x v="2054"/>
    <s v="Sunny Sussans"/>
    <x v="1"/>
    <d v="1991-09-23T00:00:00"/>
    <d v="2024-03-29T00:00:00"/>
    <d v="1899-12-30T10:57:00"/>
    <x v="5"/>
    <s v="Fatigue"/>
    <s v="Depression"/>
    <x v="2"/>
    <n v="70"/>
    <x v="2"/>
    <x v="1"/>
    <x v="2"/>
    <x v="0"/>
    <x v="0"/>
    <n v="33"/>
    <x v="1"/>
  </r>
  <r>
    <x v="2055"/>
    <s v="Crichton Wrathall"/>
    <x v="1"/>
    <d v="1957-06-25T00:00:00"/>
    <d v="2024-06-07T00:00:00"/>
    <d v="1899-12-30T08:26:00"/>
    <x v="2"/>
    <s v="Loss of Appetite"/>
    <s v="Depression"/>
    <x v="4"/>
    <n v="42"/>
    <x v="2"/>
    <x v="1"/>
    <x v="1"/>
    <x v="0"/>
    <x v="0"/>
    <n v="67"/>
    <x v="2"/>
  </r>
  <r>
    <x v="2056"/>
    <s v="Pru Alexandrescu"/>
    <x v="0"/>
    <d v="1991-09-19T00:00:00"/>
    <d v="2024-05-16T00:00:00"/>
    <d v="1899-12-30T08:48:00"/>
    <x v="3"/>
    <s v="High Blood Pressure"/>
    <s v="Anxiety"/>
    <x v="3"/>
    <n v="21"/>
    <x v="2"/>
    <x v="2"/>
    <x v="1"/>
    <x v="0"/>
    <x v="0"/>
    <n v="33"/>
    <x v="1"/>
  </r>
  <r>
    <x v="2057"/>
    <s v="Kassie Rowling"/>
    <x v="0"/>
    <d v="1973-05-08T00:00:00"/>
    <d v="2024-05-05T00:00:00"/>
    <d v="1899-12-30T11:49:00"/>
    <x v="0"/>
    <s v="Insomnia"/>
    <s v="Depression"/>
    <x v="1"/>
    <n v="161"/>
    <x v="2"/>
    <x v="0"/>
    <x v="0"/>
    <x v="0"/>
    <x v="0"/>
    <n v="51"/>
    <x v="0"/>
  </r>
  <r>
    <x v="2058"/>
    <s v="Nels Setchfield"/>
    <x v="1"/>
    <d v="1997-05-04T00:00:00"/>
    <d v="2024-02-14T00:00:00"/>
    <d v="1899-12-30T08:30:00"/>
    <x v="1"/>
    <s v="Back Pain"/>
    <s v="Depression"/>
    <x v="3"/>
    <n v="14"/>
    <x v="2"/>
    <x v="0"/>
    <x v="2"/>
    <x v="1"/>
    <x v="0"/>
    <n v="27"/>
    <x v="1"/>
  </r>
  <r>
    <x v="2059"/>
    <s v="Eugine Mattheus"/>
    <x v="0"/>
    <d v="1948-12-29T00:00:00"/>
    <d v="2024-03-14T00:00:00"/>
    <d v="1899-12-30T08:48:00"/>
    <x v="0"/>
    <s v="Fatigue"/>
    <s v="Anxiety"/>
    <x v="9"/>
    <n v="126"/>
    <x v="2"/>
    <x v="1"/>
    <x v="0"/>
    <x v="0"/>
    <x v="0"/>
    <n v="76"/>
    <x v="2"/>
  </r>
  <r>
    <x v="2060"/>
    <s v="Roland Mantz"/>
    <x v="1"/>
    <d v="2000-09-09T00:00:00"/>
    <d v="2024-02-24T00:00:00"/>
    <d v="1899-12-30T13:27:00"/>
    <x v="2"/>
    <s v="Fatigue"/>
    <s v="Mood Swings"/>
    <x v="5"/>
    <n v="154"/>
    <x v="1"/>
    <x v="2"/>
    <x v="2"/>
    <x v="1"/>
    <x v="0"/>
    <n v="24"/>
    <x v="1"/>
  </r>
  <r>
    <x v="2061"/>
    <s v="Jeffy Cleaton"/>
    <x v="1"/>
    <d v="2002-12-21T00:00:00"/>
    <d v="2024-06-04T00:00:00"/>
    <d v="1899-12-30T16:33:00"/>
    <x v="1"/>
    <s v="Insomnia"/>
    <s v="Mood Swings"/>
    <x v="5"/>
    <n v="133"/>
    <x v="0"/>
    <x v="0"/>
    <x v="1"/>
    <x v="0"/>
    <x v="0"/>
    <n v="22"/>
    <x v="1"/>
  </r>
  <r>
    <x v="2062"/>
    <s v="Dael Yeatman"/>
    <x v="1"/>
    <d v="1999-11-13T00:00:00"/>
    <d v="2024-02-12T00:00:00"/>
    <d v="1899-12-30T09:56:00"/>
    <x v="3"/>
    <s v="Back Pain"/>
    <s v="Depression"/>
    <x v="3"/>
    <n v="133"/>
    <x v="0"/>
    <x v="0"/>
    <x v="0"/>
    <x v="0"/>
    <x v="0"/>
    <n v="25"/>
    <x v="1"/>
  </r>
  <r>
    <x v="2063"/>
    <s v="Eba Snare"/>
    <x v="0"/>
    <d v="2003-11-18T00:00:00"/>
    <d v="2024-02-05T00:00:00"/>
    <d v="1899-12-30T12:46:00"/>
    <x v="0"/>
    <s v="Headache"/>
    <s v="Mood Swings"/>
    <x v="0"/>
    <n v="140"/>
    <x v="2"/>
    <x v="0"/>
    <x v="1"/>
    <x v="0"/>
    <x v="0"/>
    <n v="21"/>
    <x v="1"/>
  </r>
  <r>
    <x v="2064"/>
    <s v="Mable Whittleton"/>
    <x v="0"/>
    <d v="2002-10-16T00:00:00"/>
    <d v="2024-02-10T00:00:00"/>
    <d v="1899-12-30T09:27:00"/>
    <x v="5"/>
    <s v="Fatigue"/>
    <s v="Irritability"/>
    <x v="3"/>
    <n v="105"/>
    <x v="2"/>
    <x v="1"/>
    <x v="1"/>
    <x v="0"/>
    <x v="0"/>
    <n v="22"/>
    <x v="1"/>
  </r>
  <r>
    <x v="2065"/>
    <s v="Hi Farris"/>
    <x v="1"/>
    <d v="2006-02-17T00:00:00"/>
    <d v="2024-03-24T00:00:00"/>
    <d v="1899-12-30T17:08:00"/>
    <x v="2"/>
    <s v="High Blood Pressure"/>
    <s v="Irritability"/>
    <x v="5"/>
    <n v="28"/>
    <x v="2"/>
    <x v="1"/>
    <x v="0"/>
    <x v="1"/>
    <x v="0"/>
    <n v="19"/>
    <x v="1"/>
  </r>
  <r>
    <x v="2066"/>
    <s v="Selie Daton"/>
    <x v="0"/>
    <d v="1956-05-15T00:00:00"/>
    <d v="2024-06-12T00:00:00"/>
    <d v="1899-12-30T09:16:00"/>
    <x v="2"/>
    <s v="Loss of Appetite"/>
    <s v="Anxiety"/>
    <x v="5"/>
    <n v="84"/>
    <x v="0"/>
    <x v="0"/>
    <x v="1"/>
    <x v="0"/>
    <x v="0"/>
    <n v="68"/>
    <x v="2"/>
  </r>
  <r>
    <x v="2067"/>
    <s v="Coriss Bembrick"/>
    <x v="0"/>
    <d v="1995-11-25T00:00:00"/>
    <d v="2024-02-26T00:00:00"/>
    <d v="1899-12-30T19:45:00"/>
    <x v="1"/>
    <s v="High Blood Pressure"/>
    <s v="Irritability"/>
    <x v="2"/>
    <n v="147"/>
    <x v="0"/>
    <x v="0"/>
    <x v="2"/>
    <x v="1"/>
    <x v="0"/>
    <n v="29"/>
    <x v="1"/>
  </r>
  <r>
    <x v="2068"/>
    <s v="Raddie Whitwell"/>
    <x v="1"/>
    <d v="2000-03-03T00:00:00"/>
    <d v="2024-05-07T00:00:00"/>
    <d v="1899-12-30T08:55:00"/>
    <x v="1"/>
    <s v="Back Pain"/>
    <s v="Anxiety"/>
    <x v="2"/>
    <n v="175"/>
    <x v="2"/>
    <x v="0"/>
    <x v="0"/>
    <x v="1"/>
    <x v="0"/>
    <n v="24"/>
    <x v="1"/>
  </r>
  <r>
    <x v="2069"/>
    <s v="Cesaro Tunny"/>
    <x v="1"/>
    <d v="1994-07-17T00:00:00"/>
    <d v="2024-05-22T00:00:00"/>
    <d v="1899-12-30T11:58:00"/>
    <x v="5"/>
    <s v="Back Pain"/>
    <s v="Mood Swings"/>
    <x v="1"/>
    <n v="133"/>
    <x v="2"/>
    <x v="0"/>
    <x v="0"/>
    <x v="1"/>
    <x v="0"/>
    <n v="30"/>
    <x v="1"/>
  </r>
  <r>
    <x v="2070"/>
    <s v="Kalindi Moncey"/>
    <x v="0"/>
    <d v="1993-10-10T00:00:00"/>
    <d v="2024-03-22T00:00:00"/>
    <d v="1899-12-30T19:01:00"/>
    <x v="0"/>
    <s v="High Blood Pressure"/>
    <s v="Depression"/>
    <x v="3"/>
    <n v="35"/>
    <x v="0"/>
    <x v="1"/>
    <x v="2"/>
    <x v="1"/>
    <x v="0"/>
    <n v="31"/>
    <x v="1"/>
  </r>
  <r>
    <x v="2071"/>
    <s v="Rayna Caldwall"/>
    <x v="0"/>
    <d v="1977-12-15T00:00:00"/>
    <d v="2024-02-27T00:00:00"/>
    <d v="1899-12-30T10:47:00"/>
    <x v="3"/>
    <s v="Insomnia"/>
    <s v="Irritability"/>
    <x v="0"/>
    <n v="182"/>
    <x v="1"/>
    <x v="0"/>
    <x v="2"/>
    <x v="0"/>
    <x v="0"/>
    <n v="47"/>
    <x v="0"/>
  </r>
  <r>
    <x v="2072"/>
    <s v="Jarvis Pennoni"/>
    <x v="1"/>
    <d v="2004-05-05T00:00:00"/>
    <d v="2024-06-22T00:00:00"/>
    <d v="1899-12-30T16:59:00"/>
    <x v="1"/>
    <s v="Headache"/>
    <s v="Anxiety"/>
    <x v="2"/>
    <n v="56"/>
    <x v="2"/>
    <x v="2"/>
    <x v="1"/>
    <x v="0"/>
    <x v="0"/>
    <n v="20"/>
    <x v="1"/>
  </r>
  <r>
    <x v="2073"/>
    <s v="Torre Guerrin"/>
    <x v="1"/>
    <d v="1994-01-03T00:00:00"/>
    <d v="2024-01-12T00:00:00"/>
    <d v="1899-12-30T08:39:00"/>
    <x v="2"/>
    <s v="Headache"/>
    <s v="Depression"/>
    <x v="2"/>
    <n v="84"/>
    <x v="2"/>
    <x v="0"/>
    <x v="0"/>
    <x v="0"/>
    <x v="0"/>
    <n v="31"/>
    <x v="1"/>
  </r>
  <r>
    <x v="2074"/>
    <s v="Gloria Haney"/>
    <x v="0"/>
    <d v="2002-04-14T00:00:00"/>
    <d v="2024-05-02T00:00:00"/>
    <d v="1899-12-30T09:28:00"/>
    <x v="2"/>
    <s v="Insomnia"/>
    <s v="Depression"/>
    <x v="5"/>
    <n v="168"/>
    <x v="0"/>
    <x v="2"/>
    <x v="2"/>
    <x v="0"/>
    <x v="0"/>
    <n v="22"/>
    <x v="1"/>
  </r>
  <r>
    <x v="2075"/>
    <s v="Tanhya Shotbolt"/>
    <x v="0"/>
    <d v="1998-06-01T00:00:00"/>
    <d v="2024-05-09T00:00:00"/>
    <d v="1899-12-30T10:14:00"/>
    <x v="1"/>
    <s v="Insomnia"/>
    <s v="Mood Swings"/>
    <x v="2"/>
    <n v="112"/>
    <x v="2"/>
    <x v="2"/>
    <x v="2"/>
    <x v="0"/>
    <x v="0"/>
    <n v="26"/>
    <x v="1"/>
  </r>
  <r>
    <x v="2076"/>
    <s v="Mitch Gosnold"/>
    <x v="1"/>
    <d v="2006-09-02T00:00:00"/>
    <d v="2024-01-11T00:00:00"/>
    <d v="1899-12-30T13:03:00"/>
    <x v="2"/>
    <s v="Headache"/>
    <s v="Anger"/>
    <x v="11"/>
    <n v="133"/>
    <x v="2"/>
    <x v="2"/>
    <x v="0"/>
    <x v="0"/>
    <x v="0"/>
    <n v="18"/>
    <x v="1"/>
  </r>
  <r>
    <x v="2077"/>
    <s v="Risa Hearnah"/>
    <x v="0"/>
    <d v="1949-06-27T00:00:00"/>
    <d v="2024-06-02T00:00:00"/>
    <d v="1899-12-30T08:45:00"/>
    <x v="7"/>
    <s v="Insomnia"/>
    <s v="Depression"/>
    <x v="4"/>
    <n v="112"/>
    <x v="0"/>
    <x v="2"/>
    <x v="2"/>
    <x v="0"/>
    <x v="0"/>
    <n v="75"/>
    <x v="2"/>
  </r>
  <r>
    <x v="2078"/>
    <s v="Joanne Disney"/>
    <x v="0"/>
    <d v="1993-05-25T00:00:00"/>
    <d v="2024-01-03T00:00:00"/>
    <d v="1899-12-30T11:51:00"/>
    <x v="5"/>
    <s v="High Blood Pressure"/>
    <s v="Irritability"/>
    <x v="2"/>
    <n v="140"/>
    <x v="2"/>
    <x v="1"/>
    <x v="0"/>
    <x v="0"/>
    <x v="0"/>
    <n v="31"/>
    <x v="1"/>
  </r>
  <r>
    <x v="2079"/>
    <s v="Christa Haskew"/>
    <x v="0"/>
    <d v="1994-01-27T00:00:00"/>
    <d v="2024-02-28T00:00:00"/>
    <d v="1899-12-30T19:49:00"/>
    <x v="1"/>
    <s v="Back Pain"/>
    <s v="Depression"/>
    <x v="0"/>
    <n v="84"/>
    <x v="1"/>
    <x v="1"/>
    <x v="2"/>
    <x v="0"/>
    <x v="0"/>
    <n v="31"/>
    <x v="1"/>
  </r>
  <r>
    <x v="2080"/>
    <s v="Jacquelyn Nucator"/>
    <x v="0"/>
    <d v="2004-12-27T00:00:00"/>
    <d v="2024-03-30T00:00:00"/>
    <d v="1899-12-30T09:01:00"/>
    <x v="3"/>
    <s v="Insomnia"/>
    <s v="Depression"/>
    <x v="3"/>
    <n v="77"/>
    <x v="2"/>
    <x v="0"/>
    <x v="1"/>
    <x v="0"/>
    <x v="0"/>
    <n v="20"/>
    <x v="1"/>
  </r>
  <r>
    <x v="2081"/>
    <s v="Bar Bracey"/>
    <x v="1"/>
    <d v="2006-05-18T00:00:00"/>
    <d v="2024-03-18T00:00:00"/>
    <d v="1899-12-30T08:54:00"/>
    <x v="5"/>
    <s v="Insomnia"/>
    <s v="Depression"/>
    <x v="3"/>
    <n v="35"/>
    <x v="2"/>
    <x v="1"/>
    <x v="0"/>
    <x v="1"/>
    <x v="0"/>
    <n v="18"/>
    <x v="1"/>
  </r>
  <r>
    <x v="2082"/>
    <s v="Olenka Costley"/>
    <x v="0"/>
    <d v="1995-05-21T00:00:00"/>
    <d v="2024-05-21T00:00:00"/>
    <d v="1899-12-30T08:33:00"/>
    <x v="1"/>
    <s v="Fatigue"/>
    <s v="Irritability"/>
    <x v="2"/>
    <n v="175"/>
    <x v="2"/>
    <x v="0"/>
    <x v="0"/>
    <x v="0"/>
    <x v="0"/>
    <n v="29"/>
    <x v="1"/>
  </r>
  <r>
    <x v="2083"/>
    <s v="Julissa Wordington"/>
    <x v="0"/>
    <d v="1987-10-17T00:00:00"/>
    <d v="2024-01-01T00:00:00"/>
    <d v="1899-12-30T09:58:00"/>
    <x v="1"/>
    <s v="Insomnia"/>
    <s v="Anxiety"/>
    <x v="5"/>
    <n v="84"/>
    <x v="2"/>
    <x v="2"/>
    <x v="1"/>
    <x v="0"/>
    <x v="0"/>
    <n v="37"/>
    <x v="0"/>
  </r>
  <r>
    <x v="2084"/>
    <s v="Terza Lumber"/>
    <x v="0"/>
    <d v="1999-07-12T00:00:00"/>
    <d v="2024-02-03T00:00:00"/>
    <d v="1899-12-30T08:13:00"/>
    <x v="0"/>
    <s v="Back Pain"/>
    <s v="Anxiety"/>
    <x v="2"/>
    <n v="21"/>
    <x v="2"/>
    <x v="0"/>
    <x v="2"/>
    <x v="0"/>
    <x v="0"/>
    <n v="25"/>
    <x v="1"/>
  </r>
  <r>
    <x v="2085"/>
    <s v="Kalli Classen"/>
    <x v="0"/>
    <d v="1992-07-31T00:00:00"/>
    <d v="2024-01-22T00:00:00"/>
    <d v="1899-12-30T17:47:00"/>
    <x v="3"/>
    <s v="High Blood Pressure"/>
    <s v="Mood Swings"/>
    <x v="2"/>
    <n v="70"/>
    <x v="0"/>
    <x v="0"/>
    <x v="0"/>
    <x v="0"/>
    <x v="0"/>
    <n v="32"/>
    <x v="1"/>
  </r>
  <r>
    <x v="2086"/>
    <s v="Elvyn Brims"/>
    <x v="1"/>
    <d v="2005-03-31T00:00:00"/>
    <d v="2024-05-27T00:00:00"/>
    <d v="1899-12-30T13:15:00"/>
    <x v="3"/>
    <s v="High Blood Pressure"/>
    <s v="Depression"/>
    <x v="5"/>
    <n v="35"/>
    <x v="0"/>
    <x v="1"/>
    <x v="1"/>
    <x v="0"/>
    <x v="0"/>
    <n v="19"/>
    <x v="1"/>
  </r>
  <r>
    <x v="2087"/>
    <s v="Dahlia Leach"/>
    <x v="0"/>
    <d v="1983-08-25T00:00:00"/>
    <d v="2024-03-24T00:00:00"/>
    <d v="1899-12-30T17:49:00"/>
    <x v="5"/>
    <s v="Back Pain"/>
    <s v="Anxiety"/>
    <x v="5"/>
    <n v="119"/>
    <x v="0"/>
    <x v="1"/>
    <x v="0"/>
    <x v="0"/>
    <x v="0"/>
    <n v="41"/>
    <x v="0"/>
  </r>
  <r>
    <x v="2088"/>
    <s v="Dion Alsina"/>
    <x v="1"/>
    <d v="1982-04-13T00:00:00"/>
    <d v="2024-04-12T00:00:00"/>
    <d v="1899-12-30T09:21:00"/>
    <x v="0"/>
    <s v="Fatigue"/>
    <s v="Depression"/>
    <x v="3"/>
    <n v="77"/>
    <x v="2"/>
    <x v="0"/>
    <x v="0"/>
    <x v="1"/>
    <x v="0"/>
    <n v="42"/>
    <x v="0"/>
  </r>
  <r>
    <x v="2089"/>
    <s v="Farris Nansom"/>
    <x v="1"/>
    <d v="1995-06-09T00:00:00"/>
    <d v="2024-05-29T00:00:00"/>
    <d v="1899-12-30T11:57:00"/>
    <x v="5"/>
    <s v="High Blood Pressure"/>
    <s v="Irritability"/>
    <x v="0"/>
    <n v="56"/>
    <x v="0"/>
    <x v="0"/>
    <x v="2"/>
    <x v="0"/>
    <x v="0"/>
    <n v="29"/>
    <x v="1"/>
  </r>
  <r>
    <x v="2090"/>
    <s v="Raimund Hucks"/>
    <x v="1"/>
    <d v="1990-01-26T00:00:00"/>
    <d v="2024-02-05T00:00:00"/>
    <d v="1899-12-30T08:43:00"/>
    <x v="2"/>
    <s v="High Blood Pressure"/>
    <s v="Depression"/>
    <x v="3"/>
    <n v="98"/>
    <x v="2"/>
    <x v="1"/>
    <x v="2"/>
    <x v="0"/>
    <x v="0"/>
    <n v="35"/>
    <x v="0"/>
  </r>
  <r>
    <x v="2091"/>
    <s v="Randolf Sollon"/>
    <x v="1"/>
    <d v="2005-08-19T00:00:00"/>
    <d v="2024-05-16T00:00:00"/>
    <d v="1899-12-30T10:31:00"/>
    <x v="2"/>
    <s v="Headache"/>
    <s v="Anxiety"/>
    <x v="1"/>
    <n v="98"/>
    <x v="0"/>
    <x v="0"/>
    <x v="1"/>
    <x v="1"/>
    <x v="0"/>
    <n v="19"/>
    <x v="1"/>
  </r>
  <r>
    <x v="2092"/>
    <s v="Hiram Longmate"/>
    <x v="1"/>
    <d v="2003-01-14T00:00:00"/>
    <d v="2024-06-03T00:00:00"/>
    <d v="1899-12-30T08:10:00"/>
    <x v="2"/>
    <s v="Back Pain"/>
    <s v="Depression"/>
    <x v="0"/>
    <n v="161"/>
    <x v="1"/>
    <x v="2"/>
    <x v="1"/>
    <x v="1"/>
    <x v="1"/>
    <n v="22"/>
    <x v="1"/>
  </r>
  <r>
    <x v="2093"/>
    <s v="Major Tomblin"/>
    <x v="1"/>
    <d v="1992-06-18T00:00:00"/>
    <d v="2024-05-24T00:00:00"/>
    <d v="1899-12-30T10:03:00"/>
    <x v="0"/>
    <s v="Back Pain"/>
    <s v="Mood Swings"/>
    <x v="1"/>
    <n v="35"/>
    <x v="2"/>
    <x v="1"/>
    <x v="2"/>
    <x v="0"/>
    <x v="0"/>
    <n v="32"/>
    <x v="1"/>
  </r>
  <r>
    <x v="2094"/>
    <s v="Janey Maestro"/>
    <x v="0"/>
    <d v="2002-08-29T00:00:00"/>
    <d v="2024-06-12T00:00:00"/>
    <d v="1899-12-30T08:10:00"/>
    <x v="0"/>
    <s v="Fatigue"/>
    <s v="Anxiety"/>
    <x v="0"/>
    <n v="182"/>
    <x v="1"/>
    <x v="2"/>
    <x v="0"/>
    <x v="1"/>
    <x v="0"/>
    <n v="22"/>
    <x v="1"/>
  </r>
  <r>
    <x v="2095"/>
    <s v="Arliene Tainton"/>
    <x v="0"/>
    <d v="1999-01-26T00:00:00"/>
    <d v="2024-02-15T00:00:00"/>
    <d v="1899-12-30T08:20:00"/>
    <x v="1"/>
    <s v="Insomnia"/>
    <s v="Anxiety"/>
    <x v="2"/>
    <n v="91"/>
    <x v="0"/>
    <x v="1"/>
    <x v="1"/>
    <x v="1"/>
    <x v="0"/>
    <n v="26"/>
    <x v="1"/>
  </r>
  <r>
    <x v="2096"/>
    <s v="Randie Heindl"/>
    <x v="1"/>
    <d v="1997-01-11T00:00:00"/>
    <d v="2024-01-16T00:00:00"/>
    <d v="1899-12-30T18:27:00"/>
    <x v="0"/>
    <s v="Back Pain"/>
    <s v="Stress"/>
    <x v="2"/>
    <n v="98"/>
    <x v="2"/>
    <x v="1"/>
    <x v="2"/>
    <x v="0"/>
    <x v="0"/>
    <n v="28"/>
    <x v="1"/>
  </r>
  <r>
    <x v="2097"/>
    <s v="Vina Garmston"/>
    <x v="0"/>
    <d v="1998-01-08T00:00:00"/>
    <d v="2024-04-09T00:00:00"/>
    <d v="1899-12-30T09:00:00"/>
    <x v="2"/>
    <s v="Fatigue"/>
    <s v="Irritability"/>
    <x v="1"/>
    <n v="161"/>
    <x v="0"/>
    <x v="0"/>
    <x v="0"/>
    <x v="0"/>
    <x v="0"/>
    <n v="27"/>
    <x v="1"/>
  </r>
  <r>
    <x v="2098"/>
    <s v="Robinet Buard"/>
    <x v="0"/>
    <d v="2000-08-18T00:00:00"/>
    <d v="2024-05-09T00:00:00"/>
    <d v="1899-12-30T10:50:00"/>
    <x v="3"/>
    <s v="Fatigue"/>
    <s v="Anxiety"/>
    <x v="1"/>
    <n v="91"/>
    <x v="0"/>
    <x v="0"/>
    <x v="1"/>
    <x v="0"/>
    <x v="0"/>
    <n v="24"/>
    <x v="1"/>
  </r>
  <r>
    <x v="2099"/>
    <s v="Chrotoem Oxbrow"/>
    <x v="1"/>
    <d v="1998-03-07T00:00:00"/>
    <d v="2024-05-31T00:00:00"/>
    <d v="1899-12-30T17:46:00"/>
    <x v="3"/>
    <s v="Fatigue"/>
    <s v="Irritability"/>
    <x v="3"/>
    <n v="14"/>
    <x v="0"/>
    <x v="1"/>
    <x v="2"/>
    <x v="0"/>
    <x v="0"/>
    <n v="26"/>
    <x v="1"/>
  </r>
  <r>
    <x v="2100"/>
    <s v="Upton Osbiston"/>
    <x v="1"/>
    <d v="1998-08-31T00:00:00"/>
    <d v="2024-06-10T00:00:00"/>
    <d v="1899-12-30T08:08:00"/>
    <x v="2"/>
    <s v="Back Pain"/>
    <s v="Irritability"/>
    <x v="0"/>
    <n v="14"/>
    <x v="1"/>
    <x v="0"/>
    <x v="1"/>
    <x v="0"/>
    <x v="0"/>
    <n v="26"/>
    <x v="1"/>
  </r>
  <r>
    <x v="2101"/>
    <s v="Alain Hame"/>
    <x v="1"/>
    <d v="1994-04-17T00:00:00"/>
    <d v="2024-06-15T00:00:00"/>
    <d v="1899-12-30T15:24:00"/>
    <x v="3"/>
    <s v="Headache"/>
    <s v="Anxiety"/>
    <x v="2"/>
    <n v="42"/>
    <x v="2"/>
    <x v="0"/>
    <x v="1"/>
    <x v="0"/>
    <x v="0"/>
    <n v="30"/>
    <x v="1"/>
  </r>
  <r>
    <x v="2102"/>
    <s v="Erhard Picker"/>
    <x v="1"/>
    <d v="1999-12-21T00:00:00"/>
    <d v="2024-03-25T00:00:00"/>
    <d v="1899-12-30T17:48:00"/>
    <x v="2"/>
    <s v="Fatigue"/>
    <s v="Mood Swings"/>
    <x v="1"/>
    <n v="133"/>
    <x v="0"/>
    <x v="0"/>
    <x v="0"/>
    <x v="0"/>
    <x v="0"/>
    <n v="25"/>
    <x v="1"/>
  </r>
  <r>
    <x v="2103"/>
    <s v="Jill Tricker"/>
    <x v="0"/>
    <d v="1946-01-11T00:00:00"/>
    <d v="2024-03-24T00:00:00"/>
    <d v="1899-12-30T08:55:00"/>
    <x v="4"/>
    <s v="Fatigue"/>
    <s v="Depression"/>
    <x v="4"/>
    <n v="63"/>
    <x v="0"/>
    <x v="0"/>
    <x v="0"/>
    <x v="0"/>
    <x v="0"/>
    <n v="79"/>
    <x v="2"/>
  </r>
  <r>
    <x v="2104"/>
    <s v="Chalmers Pine"/>
    <x v="1"/>
    <d v="1972-08-29T00:00:00"/>
    <d v="2024-03-28T00:00:00"/>
    <d v="1899-12-30T17:03:00"/>
    <x v="3"/>
    <s v="High Blood Pressure"/>
    <s v="Depression"/>
    <x v="2"/>
    <n v="56"/>
    <x v="0"/>
    <x v="0"/>
    <x v="0"/>
    <x v="0"/>
    <x v="0"/>
    <n v="52"/>
    <x v="0"/>
  </r>
  <r>
    <x v="2105"/>
    <s v="Arne Wiffield"/>
    <x v="1"/>
    <d v="2000-07-04T00:00:00"/>
    <d v="2024-02-06T00:00:00"/>
    <d v="1899-12-30T13:21:00"/>
    <x v="0"/>
    <s v="High Blood Pressure"/>
    <s v="Depression"/>
    <x v="1"/>
    <n v="7"/>
    <x v="2"/>
    <x v="2"/>
    <x v="2"/>
    <x v="0"/>
    <x v="0"/>
    <n v="24"/>
    <x v="1"/>
  </r>
  <r>
    <x v="2106"/>
    <s v="Daron Ogus"/>
    <x v="1"/>
    <d v="2002-09-21T00:00:00"/>
    <d v="2024-02-06T00:00:00"/>
    <d v="1899-12-30T10:02:00"/>
    <x v="3"/>
    <s v="Headache"/>
    <s v="Mood Swings"/>
    <x v="0"/>
    <n v="112"/>
    <x v="0"/>
    <x v="0"/>
    <x v="0"/>
    <x v="0"/>
    <x v="0"/>
    <n v="22"/>
    <x v="1"/>
  </r>
  <r>
    <x v="2107"/>
    <s v="Marco Bowe"/>
    <x v="1"/>
    <d v="1996-08-11T00:00:00"/>
    <d v="2024-01-06T00:00:00"/>
    <d v="1899-12-30T09:05:00"/>
    <x v="5"/>
    <s v="High Blood Pressure"/>
    <s v="Anxiety"/>
    <x v="1"/>
    <n v="98"/>
    <x v="1"/>
    <x v="1"/>
    <x v="2"/>
    <x v="1"/>
    <x v="0"/>
    <n v="28"/>
    <x v="1"/>
  </r>
  <r>
    <x v="2108"/>
    <s v="Seward Lambertson"/>
    <x v="1"/>
    <d v="1994-03-12T00:00:00"/>
    <d v="2024-06-06T00:00:00"/>
    <d v="1899-12-30T12:24:00"/>
    <x v="3"/>
    <s v="Insomnia"/>
    <s v="Depression"/>
    <x v="1"/>
    <n v="63"/>
    <x v="0"/>
    <x v="1"/>
    <x v="0"/>
    <x v="0"/>
    <x v="0"/>
    <n v="30"/>
    <x v="1"/>
  </r>
  <r>
    <x v="2109"/>
    <s v="Joya Fedorski"/>
    <x v="0"/>
    <d v="2002-01-01T00:00:00"/>
    <d v="2024-06-02T00:00:00"/>
    <d v="1899-12-30T18:08:00"/>
    <x v="0"/>
    <s v="Back Pain"/>
    <s v="Anxiety"/>
    <x v="1"/>
    <n v="98"/>
    <x v="2"/>
    <x v="0"/>
    <x v="0"/>
    <x v="0"/>
    <x v="0"/>
    <n v="23"/>
    <x v="1"/>
  </r>
  <r>
    <x v="2110"/>
    <s v="Dorette Meert"/>
    <x v="0"/>
    <d v="1993-06-20T00:00:00"/>
    <d v="2024-05-23T00:00:00"/>
    <d v="1899-12-30T13:56:00"/>
    <x v="5"/>
    <s v="Fatigue"/>
    <s v="Mood Swings"/>
    <x v="0"/>
    <n v="175"/>
    <x v="0"/>
    <x v="2"/>
    <x v="0"/>
    <x v="1"/>
    <x v="0"/>
    <n v="31"/>
    <x v="1"/>
  </r>
  <r>
    <x v="2111"/>
    <s v="Helga Bubbins"/>
    <x v="0"/>
    <d v="1988-08-31T00:00:00"/>
    <d v="2024-03-21T00:00:00"/>
    <d v="1899-12-30T16:56:00"/>
    <x v="0"/>
    <s v="Insomnia"/>
    <s v="Anxiety"/>
    <x v="1"/>
    <n v="49"/>
    <x v="2"/>
    <x v="0"/>
    <x v="1"/>
    <x v="0"/>
    <x v="0"/>
    <n v="36"/>
    <x v="0"/>
  </r>
  <r>
    <x v="2112"/>
    <s v="Miquela Waadenburg"/>
    <x v="0"/>
    <d v="1995-06-22T00:00:00"/>
    <d v="2024-02-11T00:00:00"/>
    <d v="1899-12-30T16:33:00"/>
    <x v="3"/>
    <s v="Insomnia"/>
    <s v="Stress"/>
    <x v="1"/>
    <n v="140"/>
    <x v="0"/>
    <x v="0"/>
    <x v="1"/>
    <x v="0"/>
    <x v="0"/>
    <n v="29"/>
    <x v="1"/>
  </r>
  <r>
    <x v="2113"/>
    <s v="Vinny Palin"/>
    <x v="0"/>
    <d v="1997-01-02T00:00:00"/>
    <d v="2024-06-03T00:00:00"/>
    <d v="1899-12-30T14:05:00"/>
    <x v="2"/>
    <s v="Back Pain"/>
    <s v="Mood Swings"/>
    <x v="5"/>
    <n v="77"/>
    <x v="0"/>
    <x v="0"/>
    <x v="0"/>
    <x v="0"/>
    <x v="0"/>
    <n v="28"/>
    <x v="1"/>
  </r>
  <r>
    <x v="2114"/>
    <s v="D'arcy Gadman"/>
    <x v="1"/>
    <d v="2004-11-21T00:00:00"/>
    <d v="2024-05-23T00:00:00"/>
    <d v="1899-12-30T10:19:00"/>
    <x v="1"/>
    <s v="Fatigue"/>
    <s v="Irritability"/>
    <x v="1"/>
    <n v="63"/>
    <x v="2"/>
    <x v="0"/>
    <x v="1"/>
    <x v="0"/>
    <x v="0"/>
    <n v="20"/>
    <x v="1"/>
  </r>
  <r>
    <x v="2115"/>
    <s v="Megen Logsdail"/>
    <x v="0"/>
    <d v="2003-03-18T00:00:00"/>
    <d v="2024-04-14T00:00:00"/>
    <d v="1899-12-30T11:44:00"/>
    <x v="1"/>
    <s v="High Blood Pressure"/>
    <s v="Depression"/>
    <x v="2"/>
    <n v="7"/>
    <x v="2"/>
    <x v="1"/>
    <x v="1"/>
    <x v="0"/>
    <x v="0"/>
    <n v="21"/>
    <x v="1"/>
  </r>
  <r>
    <x v="2116"/>
    <s v="Rufus O'Concannon"/>
    <x v="1"/>
    <d v="1994-01-28T00:00:00"/>
    <d v="2024-02-17T00:00:00"/>
    <d v="1899-12-30T11:55:00"/>
    <x v="3"/>
    <s v="Headache"/>
    <s v="Mood Swings"/>
    <x v="3"/>
    <n v="175"/>
    <x v="1"/>
    <x v="0"/>
    <x v="1"/>
    <x v="1"/>
    <x v="0"/>
    <n v="31"/>
    <x v="1"/>
  </r>
  <r>
    <x v="2117"/>
    <s v="Ron Corrado"/>
    <x v="1"/>
    <d v="1978-08-21T00:00:00"/>
    <d v="2024-01-06T00:00:00"/>
    <d v="1899-12-30T10:16:00"/>
    <x v="2"/>
    <s v="Insomnia"/>
    <s v="Stress"/>
    <x v="3"/>
    <n v="91"/>
    <x v="2"/>
    <x v="0"/>
    <x v="1"/>
    <x v="1"/>
    <x v="0"/>
    <n v="46"/>
    <x v="0"/>
  </r>
  <r>
    <x v="2118"/>
    <s v="Lloyd Edlyn"/>
    <x v="1"/>
    <d v="2005-07-06T00:00:00"/>
    <d v="2024-05-09T00:00:00"/>
    <d v="1899-12-30T12:10:00"/>
    <x v="5"/>
    <s v="Fatigue"/>
    <s v="Depression"/>
    <x v="2"/>
    <n v="84"/>
    <x v="0"/>
    <x v="0"/>
    <x v="2"/>
    <x v="0"/>
    <x v="0"/>
    <n v="19"/>
    <x v="1"/>
  </r>
  <r>
    <x v="2119"/>
    <s v="Luigi Gibbon"/>
    <x v="1"/>
    <d v="2001-07-23T00:00:00"/>
    <d v="2024-05-12T00:00:00"/>
    <d v="1899-12-30T17:03:00"/>
    <x v="0"/>
    <s v="Fatigue"/>
    <s v="Stress"/>
    <x v="2"/>
    <n v="7"/>
    <x v="2"/>
    <x v="1"/>
    <x v="0"/>
    <x v="0"/>
    <x v="0"/>
    <n v="23"/>
    <x v="1"/>
  </r>
  <r>
    <x v="2120"/>
    <s v="Arin Guilliatt"/>
    <x v="1"/>
    <d v="2001-10-24T00:00:00"/>
    <d v="2024-03-17T00:00:00"/>
    <d v="1899-12-30T08:07:00"/>
    <x v="1"/>
    <s v="Fatigue"/>
    <s v="Depression"/>
    <x v="5"/>
    <n v="56"/>
    <x v="1"/>
    <x v="2"/>
    <x v="0"/>
    <x v="1"/>
    <x v="0"/>
    <n v="23"/>
    <x v="1"/>
  </r>
  <r>
    <x v="2121"/>
    <s v="Stearn Dashkov"/>
    <x v="1"/>
    <d v="2002-06-16T00:00:00"/>
    <d v="2024-04-26T00:00:00"/>
    <d v="1899-12-30T09:41:00"/>
    <x v="0"/>
    <s v="Fatigue"/>
    <s v="Stress"/>
    <x v="5"/>
    <n v="147"/>
    <x v="0"/>
    <x v="0"/>
    <x v="2"/>
    <x v="0"/>
    <x v="0"/>
    <n v="22"/>
    <x v="1"/>
  </r>
  <r>
    <x v="2122"/>
    <s v="Noak Tallowin"/>
    <x v="1"/>
    <d v="1986-01-06T00:00:00"/>
    <d v="2024-02-29T00:00:00"/>
    <d v="1899-12-30T19:06:00"/>
    <x v="0"/>
    <s v="Fatigue"/>
    <s v="Mood Swings"/>
    <x v="1"/>
    <n v="42"/>
    <x v="1"/>
    <x v="1"/>
    <x v="0"/>
    <x v="1"/>
    <x v="0"/>
    <n v="39"/>
    <x v="0"/>
  </r>
  <r>
    <x v="2123"/>
    <s v="Marigold Goldsbrough"/>
    <x v="0"/>
    <d v="1983-01-06T00:00:00"/>
    <d v="2024-05-26T00:00:00"/>
    <d v="1899-12-30T19:32:00"/>
    <x v="0"/>
    <s v="High Blood Pressure"/>
    <s v="Irritability"/>
    <x v="0"/>
    <n v="154"/>
    <x v="2"/>
    <x v="0"/>
    <x v="0"/>
    <x v="0"/>
    <x v="0"/>
    <n v="42"/>
    <x v="0"/>
  </r>
  <r>
    <x v="2124"/>
    <s v="Bryan Bubb"/>
    <x v="1"/>
    <d v="2005-01-14T00:00:00"/>
    <d v="2024-01-16T00:00:00"/>
    <d v="1899-12-30T09:42:00"/>
    <x v="0"/>
    <s v="Insomnia"/>
    <s v="Anxiety"/>
    <x v="0"/>
    <n v="140"/>
    <x v="0"/>
    <x v="2"/>
    <x v="2"/>
    <x v="0"/>
    <x v="0"/>
    <n v="20"/>
    <x v="1"/>
  </r>
  <r>
    <x v="2125"/>
    <s v="Bethina Roderighi"/>
    <x v="0"/>
    <d v="2004-03-07T00:00:00"/>
    <d v="2024-04-01T00:00:00"/>
    <d v="1899-12-30T13:19:00"/>
    <x v="3"/>
    <s v="Fatigue"/>
    <s v="Anxiety"/>
    <x v="2"/>
    <n v="133"/>
    <x v="2"/>
    <x v="0"/>
    <x v="2"/>
    <x v="0"/>
    <x v="0"/>
    <n v="20"/>
    <x v="1"/>
  </r>
  <r>
    <x v="2126"/>
    <s v="Alva Kyffin"/>
    <x v="1"/>
    <d v="1998-01-29T00:00:00"/>
    <d v="2024-05-06T00:00:00"/>
    <d v="1899-12-30T14:14:00"/>
    <x v="0"/>
    <s v="Headache"/>
    <s v="Depression"/>
    <x v="1"/>
    <n v="56"/>
    <x v="0"/>
    <x v="0"/>
    <x v="2"/>
    <x v="0"/>
    <x v="0"/>
    <n v="27"/>
    <x v="1"/>
  </r>
  <r>
    <x v="2127"/>
    <s v="Jordan MacTrustey"/>
    <x v="1"/>
    <d v="1983-06-29T00:00:00"/>
    <d v="2024-03-07T00:00:00"/>
    <d v="1899-12-30T14:34:00"/>
    <x v="1"/>
    <s v="Back Pain"/>
    <s v="Mood Swings"/>
    <x v="5"/>
    <n v="35"/>
    <x v="2"/>
    <x v="0"/>
    <x v="1"/>
    <x v="0"/>
    <x v="0"/>
    <n v="41"/>
    <x v="0"/>
  </r>
  <r>
    <x v="2128"/>
    <s v="Skipp Jewes"/>
    <x v="1"/>
    <d v="2003-09-16T00:00:00"/>
    <d v="2024-02-27T00:00:00"/>
    <d v="1899-12-30T12:53:00"/>
    <x v="0"/>
    <s v="High Blood Pressure"/>
    <s v="Anxiety"/>
    <x v="5"/>
    <n v="175"/>
    <x v="0"/>
    <x v="0"/>
    <x v="0"/>
    <x v="0"/>
    <x v="0"/>
    <n v="21"/>
    <x v="1"/>
  </r>
  <r>
    <x v="2129"/>
    <s v="Jinny D'Alwis"/>
    <x v="0"/>
    <d v="1991-01-17T00:00:00"/>
    <d v="2024-03-11T00:00:00"/>
    <d v="1899-12-30T11:23:00"/>
    <x v="0"/>
    <s v="Headache"/>
    <s v="Mood Swings"/>
    <x v="0"/>
    <n v="21"/>
    <x v="0"/>
    <x v="1"/>
    <x v="1"/>
    <x v="1"/>
    <x v="0"/>
    <n v="34"/>
    <x v="1"/>
  </r>
  <r>
    <x v="2130"/>
    <s v="Jolynn Roskruge"/>
    <x v="0"/>
    <d v="1991-06-13T00:00:00"/>
    <d v="2024-05-15T00:00:00"/>
    <d v="1899-12-30T08:29:00"/>
    <x v="0"/>
    <s v="Insomnia"/>
    <s v="Irritability"/>
    <x v="1"/>
    <n v="133"/>
    <x v="1"/>
    <x v="2"/>
    <x v="2"/>
    <x v="0"/>
    <x v="0"/>
    <n v="33"/>
    <x v="1"/>
  </r>
  <r>
    <x v="2131"/>
    <s v="Nils Parzizek"/>
    <x v="1"/>
    <d v="1988-12-14T00:00:00"/>
    <d v="2024-04-16T00:00:00"/>
    <d v="1899-12-30T17:51:00"/>
    <x v="3"/>
    <s v="Back Pain"/>
    <s v="Irritability"/>
    <x v="3"/>
    <n v="91"/>
    <x v="1"/>
    <x v="0"/>
    <x v="0"/>
    <x v="1"/>
    <x v="0"/>
    <n v="36"/>
    <x v="0"/>
  </r>
  <r>
    <x v="2132"/>
    <s v="Jude Prugel"/>
    <x v="1"/>
    <d v="2001-10-13T00:00:00"/>
    <d v="2024-02-03T00:00:00"/>
    <d v="1899-12-30T09:11:00"/>
    <x v="2"/>
    <s v="Back Pain"/>
    <s v="Depression"/>
    <x v="0"/>
    <n v="154"/>
    <x v="0"/>
    <x v="2"/>
    <x v="1"/>
    <x v="0"/>
    <x v="0"/>
    <n v="23"/>
    <x v="1"/>
  </r>
  <r>
    <x v="2133"/>
    <s v="Karina Bugge"/>
    <x v="0"/>
    <d v="1998-12-25T00:00:00"/>
    <d v="2024-06-22T00:00:00"/>
    <d v="1899-12-30T18:15:00"/>
    <x v="1"/>
    <s v="Back Pain"/>
    <s v="Anxiety"/>
    <x v="2"/>
    <n v="84"/>
    <x v="0"/>
    <x v="2"/>
    <x v="0"/>
    <x v="1"/>
    <x v="0"/>
    <n v="26"/>
    <x v="1"/>
  </r>
  <r>
    <x v="2134"/>
    <s v="Orrin Peetermann"/>
    <x v="1"/>
    <d v="2003-12-10T00:00:00"/>
    <d v="2024-05-01T00:00:00"/>
    <d v="1899-12-30T16:20:00"/>
    <x v="3"/>
    <s v="Insomnia"/>
    <s v="Mood Swings"/>
    <x v="1"/>
    <n v="14"/>
    <x v="1"/>
    <x v="0"/>
    <x v="2"/>
    <x v="0"/>
    <x v="0"/>
    <n v="21"/>
    <x v="1"/>
  </r>
  <r>
    <x v="2135"/>
    <s v="Verge Catterill"/>
    <x v="1"/>
    <d v="1991-01-25T00:00:00"/>
    <d v="2024-04-06T00:00:00"/>
    <d v="1899-12-30T13:41:00"/>
    <x v="2"/>
    <s v="Fatigue"/>
    <s v="Anxiety"/>
    <x v="1"/>
    <n v="175"/>
    <x v="0"/>
    <x v="1"/>
    <x v="1"/>
    <x v="0"/>
    <x v="0"/>
    <n v="34"/>
    <x v="1"/>
  </r>
  <r>
    <x v="2136"/>
    <s v="Barbara Dietzler"/>
    <x v="0"/>
    <d v="2006-01-07T00:00:00"/>
    <d v="2024-04-29T00:00:00"/>
    <d v="1899-12-30T17:36:00"/>
    <x v="3"/>
    <s v="Back Pain"/>
    <s v="Irritability"/>
    <x v="2"/>
    <n v="98"/>
    <x v="0"/>
    <x v="2"/>
    <x v="2"/>
    <x v="0"/>
    <x v="0"/>
    <n v="19"/>
    <x v="1"/>
  </r>
  <r>
    <x v="2137"/>
    <s v="Mortimer Lovatt"/>
    <x v="1"/>
    <d v="1988-07-08T00:00:00"/>
    <d v="2024-05-19T00:00:00"/>
    <d v="1899-12-30T09:24:00"/>
    <x v="2"/>
    <s v="Back Pain"/>
    <s v="Depression"/>
    <x v="5"/>
    <n v="161"/>
    <x v="2"/>
    <x v="1"/>
    <x v="1"/>
    <x v="0"/>
    <x v="0"/>
    <n v="36"/>
    <x v="0"/>
  </r>
  <r>
    <x v="2138"/>
    <s v="Mike Thornhill"/>
    <x v="1"/>
    <d v="1994-03-18T00:00:00"/>
    <d v="2024-06-20T00:00:00"/>
    <d v="1899-12-30T12:43:00"/>
    <x v="3"/>
    <s v="High Blood Pressure"/>
    <s v="Irritability"/>
    <x v="3"/>
    <n v="14"/>
    <x v="1"/>
    <x v="0"/>
    <x v="1"/>
    <x v="0"/>
    <x v="0"/>
    <n v="30"/>
    <x v="1"/>
  </r>
  <r>
    <x v="2139"/>
    <s v="Roderick Strank"/>
    <x v="1"/>
    <d v="1992-01-01T00:00:00"/>
    <d v="2024-03-15T00:00:00"/>
    <d v="1899-12-30T08:05:00"/>
    <x v="3"/>
    <s v="High Blood Pressure"/>
    <s v="Depression"/>
    <x v="3"/>
    <n v="161"/>
    <x v="0"/>
    <x v="0"/>
    <x v="1"/>
    <x v="0"/>
    <x v="0"/>
    <n v="33"/>
    <x v="1"/>
  </r>
  <r>
    <x v="2140"/>
    <s v="Zerk Littlejohn"/>
    <x v="1"/>
    <d v="1971-04-01T00:00:00"/>
    <d v="2024-06-06T00:00:00"/>
    <d v="1899-12-30T19:25:00"/>
    <x v="1"/>
    <s v="Headache"/>
    <s v="Stress"/>
    <x v="0"/>
    <n v="70"/>
    <x v="1"/>
    <x v="1"/>
    <x v="1"/>
    <x v="1"/>
    <x v="0"/>
    <n v="53"/>
    <x v="0"/>
  </r>
  <r>
    <x v="2141"/>
    <s v="Pietrek Tregent"/>
    <x v="1"/>
    <d v="1995-07-29T00:00:00"/>
    <d v="2024-01-18T00:00:00"/>
    <d v="1899-12-30T14:30:00"/>
    <x v="1"/>
    <s v="High Blood Pressure"/>
    <s v="Anxiety"/>
    <x v="0"/>
    <n v="84"/>
    <x v="2"/>
    <x v="2"/>
    <x v="2"/>
    <x v="0"/>
    <x v="0"/>
    <n v="29"/>
    <x v="1"/>
  </r>
  <r>
    <x v="2142"/>
    <s v="Hanni Pobjay"/>
    <x v="0"/>
    <d v="1992-06-10T00:00:00"/>
    <d v="2024-05-12T00:00:00"/>
    <d v="1899-12-30T08:17:00"/>
    <x v="0"/>
    <s v="Fatigue"/>
    <s v="Mood Swings"/>
    <x v="1"/>
    <n v="112"/>
    <x v="2"/>
    <x v="0"/>
    <x v="1"/>
    <x v="0"/>
    <x v="0"/>
    <n v="32"/>
    <x v="1"/>
  </r>
  <r>
    <x v="2143"/>
    <s v="Nanci Capelle"/>
    <x v="0"/>
    <d v="1998-03-13T00:00:00"/>
    <d v="2024-04-06T00:00:00"/>
    <d v="1899-12-30T08:19:00"/>
    <x v="5"/>
    <s v="Back Pain"/>
    <s v="Irritability"/>
    <x v="1"/>
    <n v="112"/>
    <x v="2"/>
    <x v="2"/>
    <x v="1"/>
    <x v="0"/>
    <x v="0"/>
    <n v="26"/>
    <x v="1"/>
  </r>
  <r>
    <x v="2144"/>
    <s v="Alexei Duncan"/>
    <x v="1"/>
    <d v="2005-11-18T00:00:00"/>
    <d v="2024-01-12T00:00:00"/>
    <d v="1899-12-30T11:02:00"/>
    <x v="0"/>
    <s v="Insomnia"/>
    <s v="Depression"/>
    <x v="0"/>
    <n v="28"/>
    <x v="2"/>
    <x v="1"/>
    <x v="2"/>
    <x v="1"/>
    <x v="0"/>
    <n v="19"/>
    <x v="1"/>
  </r>
  <r>
    <x v="2145"/>
    <s v="Barbabas Richmont"/>
    <x v="1"/>
    <d v="1982-05-31T00:00:00"/>
    <d v="2024-01-30T00:00:00"/>
    <d v="1899-12-30T14:41:00"/>
    <x v="1"/>
    <s v="Back Pain"/>
    <s v="Depression"/>
    <x v="5"/>
    <n v="70"/>
    <x v="0"/>
    <x v="1"/>
    <x v="1"/>
    <x v="0"/>
    <x v="0"/>
    <n v="42"/>
    <x v="0"/>
  </r>
  <r>
    <x v="2146"/>
    <s v="Nathanial Shoulders"/>
    <x v="1"/>
    <d v="1998-01-11T00:00:00"/>
    <d v="2024-01-16T00:00:00"/>
    <d v="1899-12-30T09:08:00"/>
    <x v="1"/>
    <s v="High Blood Pressure"/>
    <s v="Anxiety"/>
    <x v="2"/>
    <n v="49"/>
    <x v="2"/>
    <x v="0"/>
    <x v="0"/>
    <x v="0"/>
    <x v="0"/>
    <n v="27"/>
    <x v="1"/>
  </r>
  <r>
    <x v="2147"/>
    <s v="Fred Ethelstone"/>
    <x v="0"/>
    <d v="1990-10-30T00:00:00"/>
    <d v="2024-01-17T00:00:00"/>
    <d v="1899-12-30T16:42:00"/>
    <x v="3"/>
    <s v="Fatigue"/>
    <s v="Mood Swings"/>
    <x v="2"/>
    <n v="98"/>
    <x v="1"/>
    <x v="1"/>
    <x v="1"/>
    <x v="0"/>
    <x v="0"/>
    <n v="34"/>
    <x v="1"/>
  </r>
  <r>
    <x v="2148"/>
    <s v="Randal Landes"/>
    <x v="1"/>
    <d v="1996-05-06T00:00:00"/>
    <d v="2024-03-13T00:00:00"/>
    <d v="1899-12-30T09:14:00"/>
    <x v="2"/>
    <s v="Insomnia"/>
    <s v="Stress"/>
    <x v="2"/>
    <n v="133"/>
    <x v="2"/>
    <x v="1"/>
    <x v="2"/>
    <x v="0"/>
    <x v="0"/>
    <n v="28"/>
    <x v="1"/>
  </r>
  <r>
    <x v="2149"/>
    <s v="Keely Cartmill"/>
    <x v="0"/>
    <d v="1992-12-24T00:00:00"/>
    <d v="2024-03-31T00:00:00"/>
    <d v="1899-12-30T08:12:00"/>
    <x v="0"/>
    <s v="Back Pain"/>
    <s v="Irritability"/>
    <x v="1"/>
    <n v="77"/>
    <x v="0"/>
    <x v="0"/>
    <x v="1"/>
    <x v="0"/>
    <x v="0"/>
    <n v="32"/>
    <x v="1"/>
  </r>
  <r>
    <x v="2150"/>
    <s v="Kaela Growy"/>
    <x v="0"/>
    <d v="1999-01-30T00:00:00"/>
    <d v="2024-03-08T00:00:00"/>
    <d v="1899-12-30T08:47:00"/>
    <x v="0"/>
    <s v="High Blood Pressure"/>
    <s v="Depression"/>
    <x v="1"/>
    <n v="175"/>
    <x v="0"/>
    <x v="0"/>
    <x v="0"/>
    <x v="1"/>
    <x v="0"/>
    <n v="26"/>
    <x v="1"/>
  </r>
  <r>
    <x v="2151"/>
    <s v="Marcellus Reihm"/>
    <x v="1"/>
    <d v="2006-03-29T00:00:00"/>
    <d v="2024-03-07T00:00:00"/>
    <d v="1899-12-30T13:51:00"/>
    <x v="2"/>
    <s v="Insomnia"/>
    <s v="Anxiety"/>
    <x v="0"/>
    <n v="63"/>
    <x v="0"/>
    <x v="0"/>
    <x v="2"/>
    <x v="0"/>
    <x v="0"/>
    <n v="18"/>
    <x v="1"/>
  </r>
  <r>
    <x v="2152"/>
    <s v="Ward Spraggon"/>
    <x v="1"/>
    <d v="1992-09-03T00:00:00"/>
    <d v="2024-04-24T00:00:00"/>
    <d v="1899-12-30T13:35:00"/>
    <x v="3"/>
    <s v="Headache"/>
    <s v="Irritability"/>
    <x v="3"/>
    <n v="7"/>
    <x v="0"/>
    <x v="0"/>
    <x v="1"/>
    <x v="0"/>
    <x v="0"/>
    <n v="32"/>
    <x v="1"/>
  </r>
  <r>
    <x v="2153"/>
    <s v="Celeste Durker"/>
    <x v="0"/>
    <d v="1996-11-11T00:00:00"/>
    <d v="2024-06-18T00:00:00"/>
    <d v="1899-12-30T08:48:00"/>
    <x v="3"/>
    <s v="Fatigue"/>
    <s v="Anxiety"/>
    <x v="5"/>
    <n v="98"/>
    <x v="2"/>
    <x v="2"/>
    <x v="2"/>
    <x v="1"/>
    <x v="0"/>
    <n v="28"/>
    <x v="1"/>
  </r>
  <r>
    <x v="2154"/>
    <s v="Skip Ong"/>
    <x v="1"/>
    <d v="1999-09-27T00:00:00"/>
    <d v="2024-01-28T00:00:00"/>
    <d v="1899-12-30T09:23:00"/>
    <x v="2"/>
    <s v="Insomnia"/>
    <s v="Anxiety"/>
    <x v="0"/>
    <n v="21"/>
    <x v="0"/>
    <x v="1"/>
    <x v="2"/>
    <x v="0"/>
    <x v="0"/>
    <n v="25"/>
    <x v="1"/>
  </r>
  <r>
    <x v="2155"/>
    <s v="Judd Sydall"/>
    <x v="1"/>
    <d v="1977-04-07T00:00:00"/>
    <d v="2024-01-31T00:00:00"/>
    <d v="1899-12-30T14:39:00"/>
    <x v="5"/>
    <s v="Fatigue"/>
    <s v="Depression"/>
    <x v="1"/>
    <n v="119"/>
    <x v="0"/>
    <x v="0"/>
    <x v="0"/>
    <x v="0"/>
    <x v="0"/>
    <n v="47"/>
    <x v="0"/>
  </r>
  <r>
    <x v="2156"/>
    <s v="Wilow Wragge"/>
    <x v="0"/>
    <d v="1994-01-03T00:00:00"/>
    <d v="2024-04-06T00:00:00"/>
    <d v="1899-12-30T08:46:00"/>
    <x v="0"/>
    <s v="Fatigue"/>
    <s v="Irritability"/>
    <x v="3"/>
    <n v="77"/>
    <x v="0"/>
    <x v="2"/>
    <x v="1"/>
    <x v="0"/>
    <x v="0"/>
    <n v="31"/>
    <x v="1"/>
  </r>
  <r>
    <x v="2157"/>
    <s v="Jocelyne Braisby"/>
    <x v="0"/>
    <d v="2006-05-12T00:00:00"/>
    <d v="2024-04-20T00:00:00"/>
    <d v="1899-12-30T10:54:00"/>
    <x v="3"/>
    <s v="Fatigue"/>
    <s v="Anxiety"/>
    <x v="0"/>
    <n v="175"/>
    <x v="0"/>
    <x v="1"/>
    <x v="1"/>
    <x v="1"/>
    <x v="0"/>
    <n v="18"/>
    <x v="1"/>
  </r>
  <r>
    <x v="2158"/>
    <s v="Silvester McHugh"/>
    <x v="1"/>
    <d v="1945-01-04T00:00:00"/>
    <d v="2024-03-23T00:00:00"/>
    <d v="1899-12-30T09:09:00"/>
    <x v="2"/>
    <s v="Insomnia"/>
    <s v="Loneliness"/>
    <x v="4"/>
    <n v="175"/>
    <x v="2"/>
    <x v="1"/>
    <x v="1"/>
    <x v="0"/>
    <x v="0"/>
    <n v="80"/>
    <x v="2"/>
  </r>
  <r>
    <x v="2159"/>
    <s v="Silvano Grevel"/>
    <x v="1"/>
    <d v="1968-02-24T00:00:00"/>
    <d v="2024-05-23T00:00:00"/>
    <d v="1899-12-30T08:14:00"/>
    <x v="2"/>
    <s v="High Blood Pressure"/>
    <s v="Mood Swings"/>
    <x v="2"/>
    <n v="84"/>
    <x v="2"/>
    <x v="1"/>
    <x v="0"/>
    <x v="0"/>
    <x v="0"/>
    <n v="57"/>
    <x v="0"/>
  </r>
  <r>
    <x v="2160"/>
    <s v="Julie Ayre"/>
    <x v="1"/>
    <d v="1997-07-18T00:00:00"/>
    <d v="2024-04-29T00:00:00"/>
    <d v="1899-12-30T15:47:00"/>
    <x v="5"/>
    <s v="Headache"/>
    <s v="Anxiety"/>
    <x v="2"/>
    <n v="91"/>
    <x v="0"/>
    <x v="0"/>
    <x v="1"/>
    <x v="0"/>
    <x v="0"/>
    <n v="27"/>
    <x v="1"/>
  </r>
  <r>
    <x v="2161"/>
    <s v="Hogan McIlory"/>
    <x v="1"/>
    <d v="2002-03-29T00:00:00"/>
    <d v="2024-03-06T00:00:00"/>
    <d v="1899-12-30T08:09:00"/>
    <x v="3"/>
    <s v="High Blood Pressure"/>
    <s v="Mood Swings"/>
    <x v="0"/>
    <n v="112"/>
    <x v="1"/>
    <x v="2"/>
    <x v="2"/>
    <x v="0"/>
    <x v="0"/>
    <n v="22"/>
    <x v="1"/>
  </r>
  <r>
    <x v="2162"/>
    <s v="Erie Hawksley"/>
    <x v="1"/>
    <d v="1984-01-29T00:00:00"/>
    <d v="2024-01-24T00:00:00"/>
    <d v="1899-12-30T15:12:00"/>
    <x v="0"/>
    <s v="High Blood Pressure"/>
    <s v="Depression"/>
    <x v="5"/>
    <n v="175"/>
    <x v="2"/>
    <x v="0"/>
    <x v="1"/>
    <x v="0"/>
    <x v="0"/>
    <n v="41"/>
    <x v="0"/>
  </r>
  <r>
    <x v="2163"/>
    <s v="Doy Gryglewski"/>
    <x v="1"/>
    <d v="1999-11-20T00:00:00"/>
    <d v="2024-06-05T00:00:00"/>
    <d v="1899-12-30T09:49:00"/>
    <x v="3"/>
    <s v="Headache"/>
    <s v="Stress"/>
    <x v="2"/>
    <n v="91"/>
    <x v="2"/>
    <x v="0"/>
    <x v="0"/>
    <x v="1"/>
    <x v="0"/>
    <n v="25"/>
    <x v="1"/>
  </r>
  <r>
    <x v="2164"/>
    <s v="Gabi Klausen"/>
    <x v="0"/>
    <d v="1998-09-16T00:00:00"/>
    <d v="2024-04-06T00:00:00"/>
    <d v="1899-12-30T09:04:00"/>
    <x v="1"/>
    <s v="Back Pain"/>
    <s v="Mood Swings"/>
    <x v="2"/>
    <n v="105"/>
    <x v="1"/>
    <x v="0"/>
    <x v="0"/>
    <x v="0"/>
    <x v="0"/>
    <n v="26"/>
    <x v="1"/>
  </r>
  <r>
    <x v="2165"/>
    <s v="Delmer Redbourn"/>
    <x v="1"/>
    <d v="1975-03-09T00:00:00"/>
    <d v="2024-06-17T00:00:00"/>
    <d v="1899-12-30T16:03:00"/>
    <x v="0"/>
    <s v="High Blood Pressure"/>
    <s v="Anxiety"/>
    <x v="5"/>
    <n v="175"/>
    <x v="1"/>
    <x v="0"/>
    <x v="1"/>
    <x v="1"/>
    <x v="0"/>
    <n v="49"/>
    <x v="0"/>
  </r>
  <r>
    <x v="2166"/>
    <s v="Garrick Campione"/>
    <x v="1"/>
    <d v="1993-05-08T00:00:00"/>
    <d v="2024-04-21T00:00:00"/>
    <d v="1899-12-30T11:02:00"/>
    <x v="1"/>
    <s v="Insomnia"/>
    <s v="Stress"/>
    <x v="1"/>
    <n v="126"/>
    <x v="2"/>
    <x v="0"/>
    <x v="0"/>
    <x v="0"/>
    <x v="0"/>
    <n v="31"/>
    <x v="1"/>
  </r>
  <r>
    <x v="2167"/>
    <s v="Jedediah Sexti"/>
    <x v="1"/>
    <d v="1996-08-02T00:00:00"/>
    <d v="2024-06-02T00:00:00"/>
    <d v="1899-12-30T10:17:00"/>
    <x v="1"/>
    <s v="High Blood Pressure"/>
    <s v="Irritability"/>
    <x v="0"/>
    <n v="63"/>
    <x v="1"/>
    <x v="0"/>
    <x v="1"/>
    <x v="1"/>
    <x v="0"/>
    <n v="28"/>
    <x v="1"/>
  </r>
  <r>
    <x v="2168"/>
    <s v="Willy Mohan"/>
    <x v="0"/>
    <d v="2002-04-29T00:00:00"/>
    <d v="2024-03-02T00:00:00"/>
    <d v="1899-12-30T08:15:00"/>
    <x v="0"/>
    <s v="Headache"/>
    <s v="Mood Swings"/>
    <x v="3"/>
    <n v="105"/>
    <x v="0"/>
    <x v="0"/>
    <x v="1"/>
    <x v="0"/>
    <x v="0"/>
    <n v="22"/>
    <x v="1"/>
  </r>
  <r>
    <x v="2169"/>
    <s v="Lorne Ridler"/>
    <x v="0"/>
    <d v="2002-07-26T00:00:00"/>
    <d v="2024-04-13T00:00:00"/>
    <d v="1899-12-30T09:04:00"/>
    <x v="5"/>
    <s v="High Blood Pressure"/>
    <s v="Depression"/>
    <x v="3"/>
    <n v="105"/>
    <x v="2"/>
    <x v="2"/>
    <x v="2"/>
    <x v="1"/>
    <x v="0"/>
    <n v="22"/>
    <x v="1"/>
  </r>
  <r>
    <x v="2170"/>
    <s v="Cammi Matson"/>
    <x v="0"/>
    <d v="1994-02-23T00:00:00"/>
    <d v="2024-03-09T00:00:00"/>
    <d v="1899-12-30T19:51:00"/>
    <x v="1"/>
    <s v="Fatigue"/>
    <s v="Depression"/>
    <x v="2"/>
    <n v="112"/>
    <x v="0"/>
    <x v="2"/>
    <x v="1"/>
    <x v="0"/>
    <x v="0"/>
    <n v="31"/>
    <x v="1"/>
  </r>
  <r>
    <x v="2171"/>
    <s v="Sauveur Sidle"/>
    <x v="1"/>
    <d v="1975-02-23T00:00:00"/>
    <d v="2024-06-16T00:00:00"/>
    <d v="1899-12-30T14:04:00"/>
    <x v="1"/>
    <s v="Headache"/>
    <s v="Irritability"/>
    <x v="3"/>
    <n v="28"/>
    <x v="0"/>
    <x v="0"/>
    <x v="1"/>
    <x v="0"/>
    <x v="0"/>
    <n v="50"/>
    <x v="0"/>
  </r>
  <r>
    <x v="2172"/>
    <s v="Selene Moughtin"/>
    <x v="0"/>
    <d v="1993-03-21T00:00:00"/>
    <d v="2024-05-15T00:00:00"/>
    <d v="1899-12-30T08:17:00"/>
    <x v="0"/>
    <s v="Back Pain"/>
    <s v="Mood Swings"/>
    <x v="5"/>
    <n v="63"/>
    <x v="0"/>
    <x v="0"/>
    <x v="0"/>
    <x v="0"/>
    <x v="0"/>
    <n v="31"/>
    <x v="1"/>
  </r>
  <r>
    <x v="2173"/>
    <s v="Leroi Kill"/>
    <x v="1"/>
    <d v="1995-11-20T00:00:00"/>
    <d v="2024-01-29T00:00:00"/>
    <d v="1899-12-30T09:11:00"/>
    <x v="1"/>
    <s v="Headache"/>
    <s v="Mood Swings"/>
    <x v="5"/>
    <n v="28"/>
    <x v="2"/>
    <x v="1"/>
    <x v="0"/>
    <x v="0"/>
    <x v="0"/>
    <n v="29"/>
    <x v="1"/>
  </r>
  <r>
    <x v="2174"/>
    <s v="Leeland Enever"/>
    <x v="1"/>
    <d v="1992-06-13T00:00:00"/>
    <d v="2024-05-04T00:00:00"/>
    <d v="1899-12-30T16:36:00"/>
    <x v="1"/>
    <s v="Insomnia"/>
    <s v="Anxiety"/>
    <x v="1"/>
    <n v="119"/>
    <x v="2"/>
    <x v="0"/>
    <x v="0"/>
    <x v="0"/>
    <x v="0"/>
    <n v="32"/>
    <x v="1"/>
  </r>
  <r>
    <x v="2175"/>
    <s v="Nial Torrent"/>
    <x v="1"/>
    <d v="1994-02-27T00:00:00"/>
    <d v="2024-01-17T00:00:00"/>
    <d v="1899-12-30T08:08:00"/>
    <x v="2"/>
    <s v="Back Pain"/>
    <s v="Stress"/>
    <x v="2"/>
    <n v="7"/>
    <x v="1"/>
    <x v="1"/>
    <x v="1"/>
    <x v="1"/>
    <x v="1"/>
    <n v="30"/>
    <x v="1"/>
  </r>
  <r>
    <x v="2176"/>
    <s v="Ulysses Mayoh"/>
    <x v="1"/>
    <d v="1992-01-03T00:00:00"/>
    <d v="2024-05-14T00:00:00"/>
    <d v="1899-12-30T12:37:00"/>
    <x v="3"/>
    <s v="Back Pain"/>
    <s v="Anxiety"/>
    <x v="1"/>
    <n v="7"/>
    <x v="0"/>
    <x v="1"/>
    <x v="0"/>
    <x v="0"/>
    <x v="0"/>
    <n v="33"/>
    <x v="1"/>
  </r>
  <r>
    <x v="2177"/>
    <s v="Patrice Haddington"/>
    <x v="1"/>
    <d v="1995-06-27T00:00:00"/>
    <d v="2024-03-28T00:00:00"/>
    <d v="1899-12-30T12:00:00"/>
    <x v="1"/>
    <s v="Fatigue"/>
    <s v="Mood Swings"/>
    <x v="0"/>
    <n v="119"/>
    <x v="0"/>
    <x v="0"/>
    <x v="0"/>
    <x v="0"/>
    <x v="0"/>
    <n v="29"/>
    <x v="1"/>
  </r>
  <r>
    <x v="2178"/>
    <s v="Gillie MacGarrity"/>
    <x v="0"/>
    <d v="2001-06-11T00:00:00"/>
    <d v="2024-02-22T00:00:00"/>
    <d v="1899-12-30T14:00:00"/>
    <x v="5"/>
    <s v="Back Pain"/>
    <s v="Irritability"/>
    <x v="0"/>
    <n v="112"/>
    <x v="2"/>
    <x v="0"/>
    <x v="1"/>
    <x v="0"/>
    <x v="0"/>
    <n v="23"/>
    <x v="1"/>
  </r>
  <r>
    <x v="2179"/>
    <s v="Adolf Palley"/>
    <x v="1"/>
    <d v="1995-01-09T00:00:00"/>
    <d v="2024-04-25T00:00:00"/>
    <d v="1899-12-30T08:25:00"/>
    <x v="3"/>
    <s v="Fatigue"/>
    <s v="Mood Swings"/>
    <x v="2"/>
    <n v="77"/>
    <x v="0"/>
    <x v="2"/>
    <x v="2"/>
    <x v="0"/>
    <x v="0"/>
    <n v="30"/>
    <x v="1"/>
  </r>
  <r>
    <x v="2180"/>
    <s v="Judie Gillice"/>
    <x v="0"/>
    <d v="2000-10-28T00:00:00"/>
    <d v="2024-02-10T00:00:00"/>
    <d v="1899-12-30T11:41:00"/>
    <x v="5"/>
    <s v="High Blood Pressure"/>
    <s v="Irritability"/>
    <x v="3"/>
    <n v="84"/>
    <x v="0"/>
    <x v="1"/>
    <x v="0"/>
    <x v="0"/>
    <x v="0"/>
    <n v="24"/>
    <x v="1"/>
  </r>
  <r>
    <x v="2181"/>
    <s v="Agosto Pelz"/>
    <x v="1"/>
    <d v="1992-05-15T00:00:00"/>
    <d v="2024-01-26T00:00:00"/>
    <d v="1899-12-30T18:19:00"/>
    <x v="1"/>
    <s v="Headache"/>
    <s v="Irritability"/>
    <x v="0"/>
    <n v="42"/>
    <x v="0"/>
    <x v="0"/>
    <x v="1"/>
    <x v="0"/>
    <x v="0"/>
    <n v="32"/>
    <x v="1"/>
  </r>
  <r>
    <x v="2182"/>
    <s v="Therine Januszewicz"/>
    <x v="0"/>
    <d v="1996-12-19T00:00:00"/>
    <d v="2024-04-02T00:00:00"/>
    <d v="1899-12-30T08:56:00"/>
    <x v="5"/>
    <s v="High Blood Pressure"/>
    <s v="Irritability"/>
    <x v="1"/>
    <n v="112"/>
    <x v="0"/>
    <x v="1"/>
    <x v="1"/>
    <x v="0"/>
    <x v="0"/>
    <n v="28"/>
    <x v="1"/>
  </r>
  <r>
    <x v="2183"/>
    <s v="Jacob Pharrow"/>
    <x v="1"/>
    <d v="1975-05-22T00:00:00"/>
    <d v="2024-05-28T00:00:00"/>
    <d v="1899-12-30T08:05:00"/>
    <x v="3"/>
    <s v="Back Pain"/>
    <s v="Anxiety"/>
    <x v="0"/>
    <n v="77"/>
    <x v="0"/>
    <x v="1"/>
    <x v="2"/>
    <x v="0"/>
    <x v="0"/>
    <n v="49"/>
    <x v="0"/>
  </r>
  <r>
    <x v="2184"/>
    <s v="Wittie Minchindon"/>
    <x v="1"/>
    <d v="2006-10-29T00:00:00"/>
    <d v="2024-05-02T00:00:00"/>
    <d v="1899-12-30T14:11:00"/>
    <x v="1"/>
    <s v="Headache"/>
    <s v="Mood Swings"/>
    <x v="7"/>
    <n v="28"/>
    <x v="2"/>
    <x v="1"/>
    <x v="1"/>
    <x v="1"/>
    <x v="0"/>
    <n v="18"/>
    <x v="1"/>
  </r>
  <r>
    <x v="2185"/>
    <s v="Evvy Held"/>
    <x v="0"/>
    <d v="1999-01-17T00:00:00"/>
    <d v="2024-03-02T00:00:00"/>
    <d v="1899-12-30T14:30:00"/>
    <x v="1"/>
    <s v="Fatigue"/>
    <s v="Mood Swings"/>
    <x v="1"/>
    <n v="70"/>
    <x v="0"/>
    <x v="1"/>
    <x v="2"/>
    <x v="0"/>
    <x v="0"/>
    <n v="26"/>
    <x v="1"/>
  </r>
  <r>
    <x v="2186"/>
    <s v="Carilyn Howgate"/>
    <x v="0"/>
    <d v="1997-10-27T00:00:00"/>
    <d v="2024-01-14T00:00:00"/>
    <d v="1899-12-30T08:08:00"/>
    <x v="2"/>
    <s v="Fatigue"/>
    <s v="Mood Swings"/>
    <x v="3"/>
    <n v="168"/>
    <x v="2"/>
    <x v="0"/>
    <x v="2"/>
    <x v="1"/>
    <x v="0"/>
    <n v="27"/>
    <x v="1"/>
  </r>
  <r>
    <x v="2187"/>
    <s v="Derril Ackwood"/>
    <x v="1"/>
    <d v="1997-04-04T00:00:00"/>
    <d v="2024-05-02T00:00:00"/>
    <d v="1899-12-30T08:28:00"/>
    <x v="1"/>
    <s v="High Blood Pressure"/>
    <s v="Irritability"/>
    <x v="2"/>
    <n v="63"/>
    <x v="1"/>
    <x v="0"/>
    <x v="1"/>
    <x v="1"/>
    <x v="0"/>
    <n v="27"/>
    <x v="1"/>
  </r>
  <r>
    <x v="2188"/>
    <s v="Aluino MacParland"/>
    <x v="1"/>
    <d v="2002-06-15T00:00:00"/>
    <d v="2024-03-08T00:00:00"/>
    <d v="1899-12-30T09:37:00"/>
    <x v="3"/>
    <s v="High Blood Pressure"/>
    <s v="Anxiety"/>
    <x v="2"/>
    <n v="119"/>
    <x v="0"/>
    <x v="1"/>
    <x v="1"/>
    <x v="0"/>
    <x v="0"/>
    <n v="22"/>
    <x v="1"/>
  </r>
  <r>
    <x v="2189"/>
    <s v="Casey Stuckow"/>
    <x v="1"/>
    <d v="1999-07-04T00:00:00"/>
    <d v="2024-03-18T00:00:00"/>
    <d v="1899-12-30T15:55:00"/>
    <x v="3"/>
    <s v="Insomnia"/>
    <s v="Irritability"/>
    <x v="3"/>
    <n v="14"/>
    <x v="0"/>
    <x v="0"/>
    <x v="1"/>
    <x v="1"/>
    <x v="0"/>
    <n v="25"/>
    <x v="1"/>
  </r>
  <r>
    <x v="2190"/>
    <s v="Tessie Willmot"/>
    <x v="0"/>
    <d v="2002-12-29T00:00:00"/>
    <d v="2024-06-21T00:00:00"/>
    <d v="1899-12-30T12:02:00"/>
    <x v="1"/>
    <s v="Back Pain"/>
    <s v="Mood Swings"/>
    <x v="1"/>
    <n v="49"/>
    <x v="2"/>
    <x v="0"/>
    <x v="1"/>
    <x v="0"/>
    <x v="0"/>
    <n v="22"/>
    <x v="1"/>
  </r>
  <r>
    <x v="2191"/>
    <s v="Nicolle Awdry"/>
    <x v="0"/>
    <d v="2000-01-14T00:00:00"/>
    <d v="2024-02-08T00:00:00"/>
    <d v="1899-12-30T10:36:00"/>
    <x v="2"/>
    <s v="Insomnia"/>
    <s v="Irritability"/>
    <x v="2"/>
    <n v="126"/>
    <x v="1"/>
    <x v="0"/>
    <x v="1"/>
    <x v="0"/>
    <x v="1"/>
    <n v="25"/>
    <x v="1"/>
  </r>
  <r>
    <x v="2192"/>
    <s v="Gigi De Malchar"/>
    <x v="0"/>
    <d v="1998-05-06T00:00:00"/>
    <d v="2024-04-14T00:00:00"/>
    <d v="1899-12-30T08:16:00"/>
    <x v="3"/>
    <s v="Back Pain"/>
    <s v="Depression"/>
    <x v="2"/>
    <n v="14"/>
    <x v="2"/>
    <x v="1"/>
    <x v="0"/>
    <x v="1"/>
    <x v="0"/>
    <n v="26"/>
    <x v="1"/>
  </r>
  <r>
    <x v="2193"/>
    <s v="Marnia Tillett"/>
    <x v="0"/>
    <d v="2001-04-22T00:00:00"/>
    <d v="2024-05-03T00:00:00"/>
    <d v="1899-12-30T08:28:00"/>
    <x v="1"/>
    <s v="Back Pain"/>
    <s v="Mood Swings"/>
    <x v="3"/>
    <n v="63"/>
    <x v="0"/>
    <x v="0"/>
    <x v="2"/>
    <x v="0"/>
    <x v="0"/>
    <n v="23"/>
    <x v="1"/>
  </r>
  <r>
    <x v="2194"/>
    <s v="Peg Janik"/>
    <x v="0"/>
    <d v="2005-02-24T00:00:00"/>
    <d v="2024-02-14T00:00:00"/>
    <d v="1899-12-30T10:47:00"/>
    <x v="1"/>
    <s v="Insomnia"/>
    <s v="Mood Swings"/>
    <x v="1"/>
    <n v="35"/>
    <x v="1"/>
    <x v="0"/>
    <x v="0"/>
    <x v="1"/>
    <x v="1"/>
    <n v="20"/>
    <x v="1"/>
  </r>
  <r>
    <x v="2195"/>
    <s v="Hall Poel"/>
    <x v="1"/>
    <d v="1992-08-01T00:00:00"/>
    <d v="2024-01-22T00:00:00"/>
    <d v="1899-12-30T17:54:00"/>
    <x v="1"/>
    <s v="Back Pain"/>
    <s v="Anxiety"/>
    <x v="5"/>
    <n v="70"/>
    <x v="2"/>
    <x v="0"/>
    <x v="0"/>
    <x v="0"/>
    <x v="0"/>
    <n v="32"/>
    <x v="1"/>
  </r>
  <r>
    <x v="2196"/>
    <s v="Lorens Lawdham"/>
    <x v="1"/>
    <d v="2001-01-08T00:00:00"/>
    <d v="2024-04-30T00:00:00"/>
    <d v="1899-12-30T09:57:00"/>
    <x v="3"/>
    <s v="Back Pain"/>
    <s v="Stress"/>
    <x v="1"/>
    <n v="119"/>
    <x v="0"/>
    <x v="2"/>
    <x v="1"/>
    <x v="0"/>
    <x v="0"/>
    <n v="24"/>
    <x v="1"/>
  </r>
  <r>
    <x v="2197"/>
    <s v="Melinde Lammin"/>
    <x v="0"/>
    <d v="1998-07-15T00:00:00"/>
    <d v="2024-04-11T00:00:00"/>
    <d v="1899-12-30T17:39:00"/>
    <x v="1"/>
    <s v="High Blood Pressure"/>
    <s v="Depression"/>
    <x v="1"/>
    <n v="112"/>
    <x v="0"/>
    <x v="0"/>
    <x v="1"/>
    <x v="1"/>
    <x v="0"/>
    <n v="26"/>
    <x v="1"/>
  </r>
  <r>
    <x v="2198"/>
    <s v="Seymour Harker"/>
    <x v="1"/>
    <d v="1995-05-11T00:00:00"/>
    <d v="2024-06-02T00:00:00"/>
    <d v="1899-12-30T10:27:00"/>
    <x v="1"/>
    <s v="Insomnia"/>
    <s v="Anxiety"/>
    <x v="1"/>
    <n v="175"/>
    <x v="2"/>
    <x v="1"/>
    <x v="0"/>
    <x v="0"/>
    <x v="0"/>
    <n v="29"/>
    <x v="1"/>
  </r>
  <r>
    <x v="2199"/>
    <s v="Alard Hurton"/>
    <x v="1"/>
    <d v="1994-08-28T00:00:00"/>
    <d v="2024-03-14T00:00:00"/>
    <d v="1899-12-30T13:28:00"/>
    <x v="1"/>
    <s v="Back Pain"/>
    <s v="Irritability"/>
    <x v="5"/>
    <n v="91"/>
    <x v="2"/>
    <x v="0"/>
    <x v="1"/>
    <x v="1"/>
    <x v="0"/>
    <n v="30"/>
    <x v="1"/>
  </r>
  <r>
    <x v="2200"/>
    <s v="Lutero Riddles"/>
    <x v="1"/>
    <d v="2004-02-20T00:00:00"/>
    <d v="2024-03-25T00:00:00"/>
    <d v="1899-12-30T13:52:00"/>
    <x v="3"/>
    <s v="Back Pain"/>
    <s v="Irritability"/>
    <x v="2"/>
    <n v="42"/>
    <x v="1"/>
    <x v="2"/>
    <x v="2"/>
    <x v="0"/>
    <x v="0"/>
    <n v="21"/>
    <x v="1"/>
  </r>
  <r>
    <x v="2201"/>
    <s v="Ethelred Cremin"/>
    <x v="1"/>
    <d v="2002-05-21T00:00:00"/>
    <d v="2024-05-19T00:00:00"/>
    <d v="1899-12-30T11:27:00"/>
    <x v="0"/>
    <s v="Insomnia"/>
    <s v="Anxiety"/>
    <x v="1"/>
    <n v="35"/>
    <x v="2"/>
    <x v="2"/>
    <x v="0"/>
    <x v="0"/>
    <x v="0"/>
    <n v="22"/>
    <x v="1"/>
  </r>
  <r>
    <x v="2202"/>
    <s v="Haven Joscelin"/>
    <x v="1"/>
    <d v="1991-12-28T00:00:00"/>
    <d v="2024-01-27T00:00:00"/>
    <d v="1899-12-30T19:59:00"/>
    <x v="2"/>
    <s v="Back Pain"/>
    <s v="Stress"/>
    <x v="2"/>
    <n v="56"/>
    <x v="2"/>
    <x v="0"/>
    <x v="1"/>
    <x v="1"/>
    <x v="0"/>
    <n v="33"/>
    <x v="1"/>
  </r>
  <r>
    <x v="2203"/>
    <s v="Clevie Gemson"/>
    <x v="1"/>
    <d v="1983-04-02T00:00:00"/>
    <d v="2024-01-02T00:00:00"/>
    <d v="1899-12-30T08:41:00"/>
    <x v="2"/>
    <s v="Headache"/>
    <s v="Depression"/>
    <x v="2"/>
    <n v="70"/>
    <x v="0"/>
    <x v="1"/>
    <x v="1"/>
    <x v="0"/>
    <x v="0"/>
    <n v="41"/>
    <x v="0"/>
  </r>
  <r>
    <x v="2204"/>
    <s v="Skyler Latta"/>
    <x v="1"/>
    <d v="1970-06-05T00:00:00"/>
    <d v="2024-03-07T00:00:00"/>
    <d v="1899-12-30T15:29:00"/>
    <x v="1"/>
    <s v="Fatigue"/>
    <s v="Anxiety"/>
    <x v="3"/>
    <n v="21"/>
    <x v="1"/>
    <x v="1"/>
    <x v="0"/>
    <x v="1"/>
    <x v="0"/>
    <n v="54"/>
    <x v="0"/>
  </r>
  <r>
    <x v="2205"/>
    <s v="Devonna Marton"/>
    <x v="0"/>
    <d v="1994-02-23T00:00:00"/>
    <d v="2024-06-11T00:00:00"/>
    <d v="1899-12-30T16:49:00"/>
    <x v="2"/>
    <s v="Fatigue"/>
    <s v="Depression"/>
    <x v="2"/>
    <n v="112"/>
    <x v="0"/>
    <x v="0"/>
    <x v="0"/>
    <x v="1"/>
    <x v="0"/>
    <n v="31"/>
    <x v="1"/>
  </r>
  <r>
    <x v="2206"/>
    <s v="Sioux Marian"/>
    <x v="0"/>
    <d v="2001-10-24T00:00:00"/>
    <d v="2024-01-13T00:00:00"/>
    <d v="1899-12-30T10:32:00"/>
    <x v="3"/>
    <s v="Back Pain"/>
    <s v="Stress"/>
    <x v="0"/>
    <n v="84"/>
    <x v="0"/>
    <x v="1"/>
    <x v="1"/>
    <x v="0"/>
    <x v="0"/>
    <n v="23"/>
    <x v="1"/>
  </r>
  <r>
    <x v="2207"/>
    <s v="Rosemonde Fearby"/>
    <x v="0"/>
    <d v="1995-09-19T00:00:00"/>
    <d v="2024-01-04T00:00:00"/>
    <d v="1899-12-30T09:56:00"/>
    <x v="0"/>
    <s v="Back Pain"/>
    <s v="Irritability"/>
    <x v="3"/>
    <n v="56"/>
    <x v="2"/>
    <x v="0"/>
    <x v="2"/>
    <x v="0"/>
    <x v="0"/>
    <n v="29"/>
    <x v="1"/>
  </r>
  <r>
    <x v="2208"/>
    <s v="Keelby Loins"/>
    <x v="1"/>
    <d v="1949-05-30T00:00:00"/>
    <d v="2024-01-23T00:00:00"/>
    <d v="1899-12-30T11:35:00"/>
    <x v="2"/>
    <s v="Loss of Appetite"/>
    <s v="Loneliness"/>
    <x v="9"/>
    <n v="14"/>
    <x v="2"/>
    <x v="0"/>
    <x v="2"/>
    <x v="0"/>
    <x v="0"/>
    <n v="75"/>
    <x v="2"/>
  </r>
  <r>
    <x v="2209"/>
    <s v="Zilvia Dallyn"/>
    <x v="0"/>
    <d v="1999-03-25T00:00:00"/>
    <d v="2024-05-07T00:00:00"/>
    <d v="1899-12-30T10:38:00"/>
    <x v="5"/>
    <s v="High Blood Pressure"/>
    <s v="Anxiety"/>
    <x v="3"/>
    <n v="91"/>
    <x v="1"/>
    <x v="0"/>
    <x v="1"/>
    <x v="0"/>
    <x v="0"/>
    <n v="25"/>
    <x v="1"/>
  </r>
  <r>
    <x v="2210"/>
    <s v="Marve Defont"/>
    <x v="1"/>
    <d v="1995-04-27T00:00:00"/>
    <d v="2024-04-25T00:00:00"/>
    <d v="1899-12-30T13:52:00"/>
    <x v="0"/>
    <s v="Headache"/>
    <s v="Mood Swings"/>
    <x v="0"/>
    <n v="91"/>
    <x v="1"/>
    <x v="2"/>
    <x v="0"/>
    <x v="1"/>
    <x v="1"/>
    <n v="29"/>
    <x v="1"/>
  </r>
  <r>
    <x v="2211"/>
    <s v="Orsola Burness"/>
    <x v="0"/>
    <d v="2005-10-10T00:00:00"/>
    <d v="2024-03-19T00:00:00"/>
    <d v="1899-12-30T08:12:00"/>
    <x v="3"/>
    <s v="Back Pain"/>
    <s v="Depression"/>
    <x v="2"/>
    <n v="112"/>
    <x v="0"/>
    <x v="0"/>
    <x v="1"/>
    <x v="0"/>
    <x v="0"/>
    <n v="19"/>
    <x v="1"/>
  </r>
  <r>
    <x v="2212"/>
    <s v="Seline Pimblotte"/>
    <x v="0"/>
    <d v="1999-03-08T00:00:00"/>
    <d v="2024-02-27T00:00:00"/>
    <d v="1899-12-30T12:00:00"/>
    <x v="5"/>
    <s v="Fatigue"/>
    <s v="Stress"/>
    <x v="3"/>
    <n v="140"/>
    <x v="0"/>
    <x v="0"/>
    <x v="0"/>
    <x v="0"/>
    <x v="0"/>
    <n v="25"/>
    <x v="1"/>
  </r>
  <r>
    <x v="2213"/>
    <s v="Jackie Dunston"/>
    <x v="1"/>
    <d v="1991-05-21T00:00:00"/>
    <d v="2024-03-08T00:00:00"/>
    <d v="1899-12-30T18:20:00"/>
    <x v="2"/>
    <s v="Fatigue"/>
    <s v="Anxiety"/>
    <x v="3"/>
    <n v="14"/>
    <x v="2"/>
    <x v="2"/>
    <x v="1"/>
    <x v="1"/>
    <x v="0"/>
    <n v="33"/>
    <x v="1"/>
  </r>
  <r>
    <x v="2214"/>
    <s v="Grove Gravey"/>
    <x v="1"/>
    <d v="1973-07-17T00:00:00"/>
    <d v="2024-03-13T00:00:00"/>
    <d v="1899-12-30T16:24:00"/>
    <x v="3"/>
    <s v="Headache"/>
    <s v="Stress"/>
    <x v="5"/>
    <n v="140"/>
    <x v="2"/>
    <x v="1"/>
    <x v="1"/>
    <x v="0"/>
    <x v="0"/>
    <n v="51"/>
    <x v="0"/>
  </r>
  <r>
    <x v="2215"/>
    <s v="Tremaine Itzkov"/>
    <x v="1"/>
    <d v="1985-04-23T00:00:00"/>
    <d v="2024-05-09T00:00:00"/>
    <d v="1899-12-30T10:28:00"/>
    <x v="3"/>
    <s v="Fatigue"/>
    <s v="Irritability"/>
    <x v="0"/>
    <n v="140"/>
    <x v="2"/>
    <x v="2"/>
    <x v="2"/>
    <x v="0"/>
    <x v="0"/>
    <n v="39"/>
    <x v="0"/>
  </r>
  <r>
    <x v="2216"/>
    <s v="Chiarra Kinver"/>
    <x v="0"/>
    <d v="1992-05-23T00:00:00"/>
    <d v="2024-01-18T00:00:00"/>
    <d v="1899-12-30T08:49:00"/>
    <x v="0"/>
    <s v="Back Pain"/>
    <s v="Irritability"/>
    <x v="5"/>
    <n v="112"/>
    <x v="2"/>
    <x v="0"/>
    <x v="2"/>
    <x v="0"/>
    <x v="0"/>
    <n v="32"/>
    <x v="1"/>
  </r>
  <r>
    <x v="2217"/>
    <s v="Yuma Elldred"/>
    <x v="1"/>
    <d v="1995-08-10T00:00:00"/>
    <d v="2024-01-10T00:00:00"/>
    <d v="1899-12-30T18:57:00"/>
    <x v="1"/>
    <s v="Back Pain"/>
    <s v="Anxiety"/>
    <x v="2"/>
    <n v="112"/>
    <x v="0"/>
    <x v="0"/>
    <x v="1"/>
    <x v="0"/>
    <x v="0"/>
    <n v="29"/>
    <x v="1"/>
  </r>
  <r>
    <x v="2218"/>
    <s v="Netty Bratten"/>
    <x v="0"/>
    <d v="1992-06-22T00:00:00"/>
    <d v="2024-04-10T00:00:00"/>
    <d v="1899-12-30T17:39:00"/>
    <x v="3"/>
    <s v="Headache"/>
    <s v="Anxiety"/>
    <x v="5"/>
    <n v="154"/>
    <x v="1"/>
    <x v="1"/>
    <x v="2"/>
    <x v="1"/>
    <x v="0"/>
    <n v="32"/>
    <x v="1"/>
  </r>
  <r>
    <x v="2219"/>
    <s v="Reynold Spreckley"/>
    <x v="1"/>
    <d v="1991-12-25T00:00:00"/>
    <d v="2024-06-05T00:00:00"/>
    <d v="1899-12-30T08:06:00"/>
    <x v="5"/>
    <s v="Back Pain"/>
    <s v="Irritability"/>
    <x v="3"/>
    <n v="77"/>
    <x v="2"/>
    <x v="1"/>
    <x v="1"/>
    <x v="0"/>
    <x v="0"/>
    <n v="33"/>
    <x v="1"/>
  </r>
  <r>
    <x v="2220"/>
    <s v="Laura Klasing"/>
    <x v="0"/>
    <d v="1989-11-11T00:00:00"/>
    <d v="2024-03-17T00:00:00"/>
    <d v="1899-12-30T19:22:00"/>
    <x v="1"/>
    <s v="Insomnia"/>
    <s v="Anxiety"/>
    <x v="0"/>
    <n v="63"/>
    <x v="0"/>
    <x v="1"/>
    <x v="0"/>
    <x v="0"/>
    <x v="0"/>
    <n v="35"/>
    <x v="0"/>
  </r>
  <r>
    <x v="2221"/>
    <s v="Slade Rubbens"/>
    <x v="1"/>
    <d v="1985-02-22T00:00:00"/>
    <d v="2024-04-24T00:00:00"/>
    <d v="1899-12-30T09:46:00"/>
    <x v="1"/>
    <s v="Insomnia"/>
    <s v="Irritability"/>
    <x v="3"/>
    <n v="161"/>
    <x v="0"/>
    <x v="0"/>
    <x v="1"/>
    <x v="1"/>
    <x v="0"/>
    <n v="40"/>
    <x v="0"/>
  </r>
  <r>
    <x v="2222"/>
    <s v="Egon Peak"/>
    <x v="1"/>
    <d v="2000-04-25T00:00:00"/>
    <d v="2024-04-27T00:00:00"/>
    <d v="1899-12-30T18:27:00"/>
    <x v="0"/>
    <s v="High Blood Pressure"/>
    <s v="Mood Swings"/>
    <x v="1"/>
    <n v="140"/>
    <x v="2"/>
    <x v="0"/>
    <x v="1"/>
    <x v="0"/>
    <x v="0"/>
    <n v="24"/>
    <x v="1"/>
  </r>
  <r>
    <x v="2223"/>
    <s v="Giraud Mellor"/>
    <x v="1"/>
    <d v="2002-08-10T00:00:00"/>
    <d v="2024-04-16T00:00:00"/>
    <d v="1899-12-30T15:55:00"/>
    <x v="2"/>
    <s v="Headache"/>
    <s v="Depression"/>
    <x v="1"/>
    <n v="14"/>
    <x v="1"/>
    <x v="1"/>
    <x v="1"/>
    <x v="0"/>
    <x v="0"/>
    <n v="22"/>
    <x v="1"/>
  </r>
  <r>
    <x v="2224"/>
    <s v="Gregorius Muckart"/>
    <x v="1"/>
    <d v="1999-08-25T00:00:00"/>
    <d v="2024-06-16T00:00:00"/>
    <d v="1899-12-30T09:17:00"/>
    <x v="0"/>
    <s v="Insomnia"/>
    <s v="Irritability"/>
    <x v="2"/>
    <n v="56"/>
    <x v="0"/>
    <x v="1"/>
    <x v="0"/>
    <x v="0"/>
    <x v="0"/>
    <n v="25"/>
    <x v="1"/>
  </r>
  <r>
    <x v="2225"/>
    <s v="Devi Deem"/>
    <x v="0"/>
    <d v="1998-03-20T00:00:00"/>
    <d v="2024-04-05T00:00:00"/>
    <d v="1899-12-30T12:36:00"/>
    <x v="0"/>
    <s v="Headache"/>
    <s v="Depression"/>
    <x v="0"/>
    <n v="7"/>
    <x v="1"/>
    <x v="1"/>
    <x v="2"/>
    <x v="1"/>
    <x v="0"/>
    <n v="26"/>
    <x v="1"/>
  </r>
  <r>
    <x v="2226"/>
    <s v="Perrine Skellington"/>
    <x v="0"/>
    <d v="1996-10-25T00:00:00"/>
    <d v="2024-02-12T00:00:00"/>
    <d v="1899-12-30T09:03:00"/>
    <x v="3"/>
    <s v="Fatigue"/>
    <s v="Anxiety"/>
    <x v="3"/>
    <n v="168"/>
    <x v="0"/>
    <x v="0"/>
    <x v="1"/>
    <x v="0"/>
    <x v="0"/>
    <n v="28"/>
    <x v="1"/>
  </r>
  <r>
    <x v="2227"/>
    <s v="Tasha Bell"/>
    <x v="0"/>
    <d v="2003-06-27T00:00:00"/>
    <d v="2024-04-03T00:00:00"/>
    <d v="1899-12-30T10:04:00"/>
    <x v="0"/>
    <s v="Insomnia"/>
    <s v="Anxiety"/>
    <x v="2"/>
    <n v="49"/>
    <x v="0"/>
    <x v="2"/>
    <x v="1"/>
    <x v="1"/>
    <x v="0"/>
    <n v="21"/>
    <x v="1"/>
  </r>
  <r>
    <x v="2228"/>
    <s v="Eolanda Eadmeads"/>
    <x v="0"/>
    <d v="1967-12-31T00:00:00"/>
    <d v="2024-03-16T00:00:00"/>
    <d v="1899-12-30T18:14:00"/>
    <x v="1"/>
    <s v="Back Pain"/>
    <s v="Anxiety"/>
    <x v="0"/>
    <n v="21"/>
    <x v="2"/>
    <x v="1"/>
    <x v="2"/>
    <x v="1"/>
    <x v="0"/>
    <n v="57"/>
    <x v="0"/>
  </r>
  <r>
    <x v="2229"/>
    <s v="Byran Pirkis"/>
    <x v="1"/>
    <d v="1994-01-14T00:00:00"/>
    <d v="2024-04-19T00:00:00"/>
    <d v="1899-12-30T13:24:00"/>
    <x v="0"/>
    <s v="Headache"/>
    <s v="Stress"/>
    <x v="1"/>
    <n v="77"/>
    <x v="2"/>
    <x v="0"/>
    <x v="2"/>
    <x v="0"/>
    <x v="0"/>
    <n v="31"/>
    <x v="1"/>
  </r>
  <r>
    <x v="2230"/>
    <s v="Tawnya Moogan"/>
    <x v="0"/>
    <d v="1982-10-10T00:00:00"/>
    <d v="2024-01-22T00:00:00"/>
    <d v="1899-12-30T08:45:00"/>
    <x v="5"/>
    <s v="Back Pain"/>
    <s v="Mood Swings"/>
    <x v="2"/>
    <n v="42"/>
    <x v="0"/>
    <x v="0"/>
    <x v="1"/>
    <x v="0"/>
    <x v="0"/>
    <n v="42"/>
    <x v="0"/>
  </r>
  <r>
    <x v="2231"/>
    <s v="Remington Padilla"/>
    <x v="1"/>
    <d v="2004-07-22T00:00:00"/>
    <d v="2024-01-31T00:00:00"/>
    <d v="1899-12-30T11:20:00"/>
    <x v="0"/>
    <s v="Insomnia"/>
    <s v="Depression"/>
    <x v="5"/>
    <n v="77"/>
    <x v="1"/>
    <x v="0"/>
    <x v="2"/>
    <x v="0"/>
    <x v="1"/>
    <n v="20"/>
    <x v="1"/>
  </r>
  <r>
    <x v="2232"/>
    <s v="Travers Van Oort"/>
    <x v="1"/>
    <d v="2001-12-30T00:00:00"/>
    <d v="2024-02-25T00:00:00"/>
    <d v="1899-12-30T10:16:00"/>
    <x v="1"/>
    <s v="High Blood Pressure"/>
    <s v="Mood Swings"/>
    <x v="3"/>
    <n v="70"/>
    <x v="2"/>
    <x v="2"/>
    <x v="2"/>
    <x v="1"/>
    <x v="0"/>
    <n v="23"/>
    <x v="1"/>
  </r>
  <r>
    <x v="2233"/>
    <s v="Barrett McGlade"/>
    <x v="1"/>
    <d v="1999-04-17T00:00:00"/>
    <d v="2024-03-05T00:00:00"/>
    <d v="1899-12-30T19:08:00"/>
    <x v="5"/>
    <s v="Back Pain"/>
    <s v="Mood Swings"/>
    <x v="2"/>
    <n v="126"/>
    <x v="2"/>
    <x v="2"/>
    <x v="1"/>
    <x v="0"/>
    <x v="0"/>
    <n v="25"/>
    <x v="1"/>
  </r>
  <r>
    <x v="2234"/>
    <s v="Ahmed Von Hindenburg"/>
    <x v="1"/>
    <d v="1998-07-16T00:00:00"/>
    <d v="2024-02-17T00:00:00"/>
    <d v="1899-12-30T09:21:00"/>
    <x v="3"/>
    <s v="Fatigue"/>
    <s v="Anxiety"/>
    <x v="0"/>
    <n v="77"/>
    <x v="0"/>
    <x v="2"/>
    <x v="0"/>
    <x v="0"/>
    <x v="0"/>
    <n v="26"/>
    <x v="1"/>
  </r>
  <r>
    <x v="2235"/>
    <s v="Bambi Matuszinski"/>
    <x v="0"/>
    <d v="1992-03-04T00:00:00"/>
    <d v="2024-05-18T00:00:00"/>
    <d v="1899-12-30T10:40:00"/>
    <x v="2"/>
    <s v="Headache"/>
    <s v="Depression"/>
    <x v="3"/>
    <n v="91"/>
    <x v="2"/>
    <x v="0"/>
    <x v="0"/>
    <x v="0"/>
    <x v="0"/>
    <n v="32"/>
    <x v="1"/>
  </r>
  <r>
    <x v="2236"/>
    <s v="Jon Wass"/>
    <x v="1"/>
    <d v="2005-08-23T00:00:00"/>
    <d v="2024-05-04T00:00:00"/>
    <d v="1899-12-30T12:32:00"/>
    <x v="1"/>
    <s v="Headache"/>
    <s v="Depression"/>
    <x v="1"/>
    <n v="49"/>
    <x v="1"/>
    <x v="0"/>
    <x v="2"/>
    <x v="1"/>
    <x v="0"/>
    <n v="19"/>
    <x v="1"/>
  </r>
  <r>
    <x v="2237"/>
    <s v="Gardiner Beadell"/>
    <x v="1"/>
    <d v="2003-07-10T00:00:00"/>
    <d v="2024-03-18T00:00:00"/>
    <d v="1899-12-30T14:59:00"/>
    <x v="2"/>
    <s v="High Blood Pressure"/>
    <s v="Mood Swings"/>
    <x v="0"/>
    <n v="168"/>
    <x v="1"/>
    <x v="0"/>
    <x v="0"/>
    <x v="1"/>
    <x v="0"/>
    <n v="21"/>
    <x v="1"/>
  </r>
  <r>
    <x v="2238"/>
    <s v="Twila Ivakin"/>
    <x v="0"/>
    <d v="1993-06-24T00:00:00"/>
    <d v="2024-03-07T00:00:00"/>
    <d v="1899-12-30T16:32:00"/>
    <x v="2"/>
    <s v="Insomnia"/>
    <s v="Depression"/>
    <x v="5"/>
    <n v="21"/>
    <x v="0"/>
    <x v="0"/>
    <x v="2"/>
    <x v="0"/>
    <x v="0"/>
    <n v="31"/>
    <x v="1"/>
  </r>
  <r>
    <x v="2239"/>
    <s v="Delphine Tombleson"/>
    <x v="0"/>
    <d v="2001-12-24T00:00:00"/>
    <d v="2024-05-27T00:00:00"/>
    <d v="1899-12-30T12:05:00"/>
    <x v="0"/>
    <s v="Back Pain"/>
    <s v="Mood Swings"/>
    <x v="5"/>
    <n v="14"/>
    <x v="1"/>
    <x v="1"/>
    <x v="2"/>
    <x v="1"/>
    <x v="0"/>
    <n v="23"/>
    <x v="1"/>
  </r>
  <r>
    <x v="2240"/>
    <s v="Ingelbert Pleven"/>
    <x v="1"/>
    <d v="1996-03-07T00:00:00"/>
    <d v="2024-01-15T00:00:00"/>
    <d v="1899-12-30T08:40:00"/>
    <x v="3"/>
    <s v="Back Pain"/>
    <s v="Stress"/>
    <x v="3"/>
    <n v="84"/>
    <x v="1"/>
    <x v="2"/>
    <x v="0"/>
    <x v="1"/>
    <x v="0"/>
    <n v="28"/>
    <x v="1"/>
  </r>
  <r>
    <x v="2241"/>
    <s v="Emmy Higginbottam"/>
    <x v="0"/>
    <d v="1996-01-18T00:00:00"/>
    <d v="2024-04-19T00:00:00"/>
    <d v="1899-12-30T12:17:00"/>
    <x v="1"/>
    <s v="Insomnia"/>
    <s v="Irritability"/>
    <x v="5"/>
    <n v="14"/>
    <x v="2"/>
    <x v="0"/>
    <x v="1"/>
    <x v="0"/>
    <x v="0"/>
    <n v="29"/>
    <x v="1"/>
  </r>
  <r>
    <x v="2242"/>
    <s v="Wilhelmine Arnli"/>
    <x v="0"/>
    <d v="1991-02-01T00:00:00"/>
    <d v="2024-03-19T00:00:00"/>
    <d v="1899-12-30T10:37:00"/>
    <x v="5"/>
    <s v="Back Pain"/>
    <s v="Mood Swings"/>
    <x v="1"/>
    <n v="119"/>
    <x v="1"/>
    <x v="1"/>
    <x v="2"/>
    <x v="0"/>
    <x v="0"/>
    <n v="34"/>
    <x v="1"/>
  </r>
  <r>
    <x v="2243"/>
    <s v="Brock Divis"/>
    <x v="1"/>
    <d v="2004-02-04T00:00:00"/>
    <d v="2024-05-25T00:00:00"/>
    <d v="1899-12-30T10:36:00"/>
    <x v="3"/>
    <s v="High Blood Pressure"/>
    <s v="Depression"/>
    <x v="0"/>
    <n v="161"/>
    <x v="0"/>
    <x v="0"/>
    <x v="2"/>
    <x v="0"/>
    <x v="0"/>
    <n v="21"/>
    <x v="1"/>
  </r>
  <r>
    <x v="2244"/>
    <s v="Denny Anelay"/>
    <x v="1"/>
    <d v="1984-01-04T00:00:00"/>
    <d v="2024-02-07T00:00:00"/>
    <d v="1899-12-30T11:04:00"/>
    <x v="1"/>
    <s v="Headache"/>
    <s v="Stress"/>
    <x v="2"/>
    <n v="63"/>
    <x v="2"/>
    <x v="0"/>
    <x v="0"/>
    <x v="0"/>
    <x v="0"/>
    <n v="41"/>
    <x v="0"/>
  </r>
  <r>
    <x v="2245"/>
    <s v="Kira Sedgefield"/>
    <x v="0"/>
    <d v="1996-07-28T00:00:00"/>
    <d v="2024-04-02T00:00:00"/>
    <d v="1899-12-30T12:18:00"/>
    <x v="0"/>
    <s v="Insomnia"/>
    <s v="Anxiety"/>
    <x v="0"/>
    <n v="70"/>
    <x v="0"/>
    <x v="0"/>
    <x v="2"/>
    <x v="0"/>
    <x v="0"/>
    <n v="28"/>
    <x v="1"/>
  </r>
  <r>
    <x v="2246"/>
    <s v="Jarad Kensit"/>
    <x v="1"/>
    <d v="1990-01-14T00:00:00"/>
    <d v="2024-03-02T00:00:00"/>
    <d v="1899-12-30T09:36:00"/>
    <x v="1"/>
    <s v="Headache"/>
    <s v="Mood Swings"/>
    <x v="2"/>
    <n v="49"/>
    <x v="1"/>
    <x v="1"/>
    <x v="1"/>
    <x v="1"/>
    <x v="1"/>
    <n v="35"/>
    <x v="0"/>
  </r>
  <r>
    <x v="2247"/>
    <s v="Charisse Kemme"/>
    <x v="0"/>
    <d v="2000-01-02T00:00:00"/>
    <d v="2024-05-16T00:00:00"/>
    <d v="1899-12-30T12:32:00"/>
    <x v="0"/>
    <s v="Fatigue"/>
    <s v="Irritability"/>
    <x v="1"/>
    <n v="154"/>
    <x v="2"/>
    <x v="0"/>
    <x v="0"/>
    <x v="1"/>
    <x v="0"/>
    <n v="25"/>
    <x v="1"/>
  </r>
  <r>
    <x v="2248"/>
    <s v="Michal Cuttings"/>
    <x v="0"/>
    <d v="1997-09-16T00:00:00"/>
    <d v="2024-02-11T00:00:00"/>
    <d v="1899-12-30T09:00:00"/>
    <x v="0"/>
    <s v="High Blood Pressure"/>
    <s v="Mood Swings"/>
    <x v="2"/>
    <n v="168"/>
    <x v="0"/>
    <x v="1"/>
    <x v="0"/>
    <x v="0"/>
    <x v="0"/>
    <n v="27"/>
    <x v="1"/>
  </r>
  <r>
    <x v="2249"/>
    <s v="Susette Lynam"/>
    <x v="0"/>
    <d v="2004-02-13T00:00:00"/>
    <d v="2024-05-08T00:00:00"/>
    <d v="1899-12-30T15:12:00"/>
    <x v="3"/>
    <s v="Fatigue"/>
    <s v="Mood Swings"/>
    <x v="5"/>
    <n v="77"/>
    <x v="1"/>
    <x v="0"/>
    <x v="1"/>
    <x v="1"/>
    <x v="0"/>
    <n v="21"/>
    <x v="1"/>
  </r>
  <r>
    <x v="2250"/>
    <s v="Teddy Nice"/>
    <x v="1"/>
    <d v="2000-04-05T00:00:00"/>
    <d v="2024-04-23T00:00:00"/>
    <d v="1899-12-30T08:15:00"/>
    <x v="3"/>
    <s v="Fatigue"/>
    <s v="Depression"/>
    <x v="3"/>
    <n v="126"/>
    <x v="1"/>
    <x v="2"/>
    <x v="2"/>
    <x v="1"/>
    <x v="0"/>
    <n v="24"/>
    <x v="1"/>
  </r>
  <r>
    <x v="2251"/>
    <s v="Georgine Holhouse"/>
    <x v="0"/>
    <d v="1970-08-08T00:00:00"/>
    <d v="2024-05-19T00:00:00"/>
    <d v="1899-12-30T16:37:00"/>
    <x v="3"/>
    <s v="High Blood Pressure"/>
    <s v="Depression"/>
    <x v="2"/>
    <n v="7"/>
    <x v="1"/>
    <x v="1"/>
    <x v="0"/>
    <x v="0"/>
    <x v="0"/>
    <n v="54"/>
    <x v="0"/>
  </r>
  <r>
    <x v="2252"/>
    <s v="Blancha Chatto"/>
    <x v="0"/>
    <d v="1962-09-03T00:00:00"/>
    <d v="2024-04-20T00:00:00"/>
    <d v="1899-12-30T08:01:00"/>
    <x v="5"/>
    <s v="Fatigue"/>
    <s v="Mood Swings"/>
    <x v="0"/>
    <n v="154"/>
    <x v="2"/>
    <x v="2"/>
    <x v="1"/>
    <x v="0"/>
    <x v="0"/>
    <n v="62"/>
    <x v="2"/>
  </r>
  <r>
    <x v="2253"/>
    <s v="Ernie de Keyser"/>
    <x v="1"/>
    <d v="1950-02-08T00:00:00"/>
    <d v="2024-06-20T00:00:00"/>
    <d v="1899-12-30T10:02:00"/>
    <x v="1"/>
    <s v="Fatigue"/>
    <s v="Anxiety"/>
    <x v="5"/>
    <n v="154"/>
    <x v="2"/>
    <x v="1"/>
    <x v="0"/>
    <x v="0"/>
    <x v="0"/>
    <n v="75"/>
    <x v="2"/>
  </r>
  <r>
    <x v="2254"/>
    <s v="Haleigh Money"/>
    <x v="1"/>
    <d v="2001-12-12T00:00:00"/>
    <d v="2024-03-03T00:00:00"/>
    <d v="1899-12-30T08:16:00"/>
    <x v="0"/>
    <s v="Headache"/>
    <s v="Anxiety"/>
    <x v="5"/>
    <n v="98"/>
    <x v="1"/>
    <x v="1"/>
    <x v="1"/>
    <x v="1"/>
    <x v="0"/>
    <n v="23"/>
    <x v="1"/>
  </r>
  <r>
    <x v="2255"/>
    <s v="Francene Groundwater"/>
    <x v="0"/>
    <d v="1994-05-10T00:00:00"/>
    <d v="2024-05-17T00:00:00"/>
    <d v="1899-12-30T13:08:00"/>
    <x v="0"/>
    <s v="Fatigue"/>
    <s v="Mood Swings"/>
    <x v="5"/>
    <n v="147"/>
    <x v="0"/>
    <x v="1"/>
    <x v="0"/>
    <x v="0"/>
    <x v="0"/>
    <n v="30"/>
    <x v="1"/>
  </r>
  <r>
    <x v="2256"/>
    <s v="Marchall Tolefree"/>
    <x v="1"/>
    <d v="2002-02-13T00:00:00"/>
    <d v="2024-02-11T00:00:00"/>
    <d v="1899-12-30T08:23:00"/>
    <x v="2"/>
    <s v="High Blood Pressure"/>
    <s v="Stress"/>
    <x v="3"/>
    <n v="91"/>
    <x v="0"/>
    <x v="2"/>
    <x v="1"/>
    <x v="0"/>
    <x v="0"/>
    <n v="23"/>
    <x v="1"/>
  </r>
  <r>
    <x v="2257"/>
    <s v="Margret Haliburn"/>
    <x v="0"/>
    <d v="1995-04-02T00:00:00"/>
    <d v="2024-01-01T00:00:00"/>
    <d v="1899-12-30T08:29:00"/>
    <x v="1"/>
    <s v="Headache"/>
    <s v="Mood Swings"/>
    <x v="3"/>
    <n v="126"/>
    <x v="1"/>
    <x v="0"/>
    <x v="2"/>
    <x v="1"/>
    <x v="0"/>
    <n v="29"/>
    <x v="1"/>
  </r>
  <r>
    <x v="2258"/>
    <s v="Bea Purvey"/>
    <x v="0"/>
    <d v="1998-02-03T00:00:00"/>
    <d v="2024-03-01T00:00:00"/>
    <d v="1899-12-30T12:44:00"/>
    <x v="1"/>
    <s v="Back Pain"/>
    <s v="Stress"/>
    <x v="3"/>
    <n v="42"/>
    <x v="0"/>
    <x v="0"/>
    <x v="0"/>
    <x v="0"/>
    <x v="0"/>
    <n v="27"/>
    <x v="1"/>
  </r>
  <r>
    <x v="2259"/>
    <s v="Frasco Bodycote"/>
    <x v="1"/>
    <d v="1968-04-04T00:00:00"/>
    <d v="2024-01-15T00:00:00"/>
    <d v="1899-12-30T10:14:00"/>
    <x v="1"/>
    <s v="Headache"/>
    <s v="Depression"/>
    <x v="3"/>
    <n v="147"/>
    <x v="2"/>
    <x v="0"/>
    <x v="2"/>
    <x v="0"/>
    <x v="0"/>
    <n v="56"/>
    <x v="0"/>
  </r>
  <r>
    <x v="2260"/>
    <s v="Lolly Byfield"/>
    <x v="0"/>
    <d v="2003-06-16T00:00:00"/>
    <d v="2024-02-04T00:00:00"/>
    <d v="1899-12-30T08:35:00"/>
    <x v="3"/>
    <s v="Fatigue"/>
    <s v="Irritability"/>
    <x v="2"/>
    <n v="35"/>
    <x v="2"/>
    <x v="2"/>
    <x v="2"/>
    <x v="0"/>
    <x v="0"/>
    <n v="21"/>
    <x v="1"/>
  </r>
  <r>
    <x v="2261"/>
    <s v="Hattie Normand"/>
    <x v="0"/>
    <d v="2006-02-04T00:00:00"/>
    <d v="2024-03-11T00:00:00"/>
    <d v="1899-12-30T08:52:00"/>
    <x v="1"/>
    <s v="Headache"/>
    <s v="Irritability"/>
    <x v="2"/>
    <n v="126"/>
    <x v="2"/>
    <x v="0"/>
    <x v="0"/>
    <x v="1"/>
    <x v="0"/>
    <n v="19"/>
    <x v="1"/>
  </r>
  <r>
    <x v="2262"/>
    <s v="Everard Gladding"/>
    <x v="1"/>
    <d v="2000-02-06T00:00:00"/>
    <d v="2024-06-21T00:00:00"/>
    <d v="1899-12-30T16:13:00"/>
    <x v="0"/>
    <s v="Headache"/>
    <s v="Irritability"/>
    <x v="5"/>
    <n v="140"/>
    <x v="2"/>
    <x v="0"/>
    <x v="2"/>
    <x v="0"/>
    <x v="0"/>
    <n v="25"/>
    <x v="1"/>
  </r>
  <r>
    <x v="2263"/>
    <s v="Casey Serris"/>
    <x v="1"/>
    <d v="1997-07-18T00:00:00"/>
    <d v="2024-03-28T00:00:00"/>
    <d v="1899-12-30T09:27:00"/>
    <x v="0"/>
    <s v="Back Pain"/>
    <s v="Irritability"/>
    <x v="3"/>
    <n v="140"/>
    <x v="1"/>
    <x v="0"/>
    <x v="1"/>
    <x v="1"/>
    <x v="0"/>
    <n v="27"/>
    <x v="1"/>
  </r>
  <r>
    <x v="2264"/>
    <s v="Carline Fraser"/>
    <x v="0"/>
    <d v="2000-11-30T00:00:00"/>
    <d v="2024-04-20T00:00:00"/>
    <d v="1899-12-30T15:28:00"/>
    <x v="2"/>
    <s v="Fatigue"/>
    <s v="Mood Swings"/>
    <x v="0"/>
    <n v="140"/>
    <x v="2"/>
    <x v="0"/>
    <x v="1"/>
    <x v="0"/>
    <x v="0"/>
    <n v="24"/>
    <x v="1"/>
  </r>
  <r>
    <x v="2265"/>
    <s v="Sheree Keoghan"/>
    <x v="0"/>
    <d v="2006-11-19T00:00:00"/>
    <d v="2024-04-27T00:00:00"/>
    <d v="1899-12-30T14:08:00"/>
    <x v="6"/>
    <s v="Headache"/>
    <s v="Mood Swings"/>
    <x v="2"/>
    <n v="63"/>
    <x v="0"/>
    <x v="0"/>
    <x v="1"/>
    <x v="1"/>
    <x v="0"/>
    <n v="18"/>
    <x v="1"/>
  </r>
  <r>
    <x v="2266"/>
    <s v="Olia Klaiser"/>
    <x v="0"/>
    <d v="1995-11-18T00:00:00"/>
    <d v="2024-05-07T00:00:00"/>
    <d v="1899-12-30T11:47:00"/>
    <x v="3"/>
    <s v="Back Pain"/>
    <s v="Stress"/>
    <x v="0"/>
    <n v="84"/>
    <x v="2"/>
    <x v="0"/>
    <x v="1"/>
    <x v="1"/>
    <x v="0"/>
    <n v="29"/>
    <x v="1"/>
  </r>
  <r>
    <x v="2267"/>
    <s v="Jerome Libreros"/>
    <x v="1"/>
    <d v="1995-01-12T00:00:00"/>
    <d v="2024-04-01T00:00:00"/>
    <d v="1899-12-30T14:48:00"/>
    <x v="0"/>
    <s v="Back Pain"/>
    <s v="Stress"/>
    <x v="2"/>
    <n v="147"/>
    <x v="0"/>
    <x v="0"/>
    <x v="0"/>
    <x v="0"/>
    <x v="0"/>
    <n v="30"/>
    <x v="1"/>
  </r>
  <r>
    <x v="2268"/>
    <s v="Nels de Broke"/>
    <x v="1"/>
    <d v="2001-08-28T00:00:00"/>
    <d v="2024-04-20T00:00:00"/>
    <d v="1899-12-30T09:44:00"/>
    <x v="3"/>
    <s v="Headache"/>
    <s v="Irritability"/>
    <x v="3"/>
    <n v="182"/>
    <x v="0"/>
    <x v="0"/>
    <x v="0"/>
    <x v="0"/>
    <x v="0"/>
    <n v="23"/>
    <x v="1"/>
  </r>
  <r>
    <x v="2269"/>
    <s v="Ianthe Gooder"/>
    <x v="0"/>
    <d v="1993-09-27T00:00:00"/>
    <d v="2024-02-06T00:00:00"/>
    <d v="1899-12-30T08:25:00"/>
    <x v="1"/>
    <s v="Insomnia"/>
    <s v="Anxiety"/>
    <x v="3"/>
    <n v="42"/>
    <x v="2"/>
    <x v="1"/>
    <x v="1"/>
    <x v="1"/>
    <x v="0"/>
    <n v="31"/>
    <x v="1"/>
  </r>
  <r>
    <x v="2270"/>
    <s v="Waverly Gariff"/>
    <x v="1"/>
    <d v="2006-11-26T00:00:00"/>
    <d v="2024-02-14T00:00:00"/>
    <d v="1899-12-30T13:33:00"/>
    <x v="6"/>
    <s v="Stomach Age"/>
    <s v="Anxiety"/>
    <x v="7"/>
    <n v="42"/>
    <x v="1"/>
    <x v="1"/>
    <x v="1"/>
    <x v="1"/>
    <x v="1"/>
    <n v="18"/>
    <x v="1"/>
  </r>
  <r>
    <x v="2271"/>
    <s v="Ciro Hillam"/>
    <x v="1"/>
    <d v="2006-10-17T00:00:00"/>
    <d v="2024-02-03T00:00:00"/>
    <d v="1899-12-30T19:48:00"/>
    <x v="2"/>
    <s v="Headache"/>
    <s v="Mood Swings"/>
    <x v="2"/>
    <n v="140"/>
    <x v="0"/>
    <x v="0"/>
    <x v="1"/>
    <x v="1"/>
    <x v="0"/>
    <n v="18"/>
    <x v="1"/>
  </r>
  <r>
    <x v="2272"/>
    <s v="Bob Wallbrook"/>
    <x v="1"/>
    <d v="1994-03-31T00:00:00"/>
    <d v="2024-02-16T00:00:00"/>
    <d v="1899-12-30T13:20:00"/>
    <x v="0"/>
    <s v="Back Pain"/>
    <s v="Anxiety"/>
    <x v="0"/>
    <n v="154"/>
    <x v="0"/>
    <x v="1"/>
    <x v="1"/>
    <x v="0"/>
    <x v="0"/>
    <n v="30"/>
    <x v="1"/>
  </r>
  <r>
    <x v="2273"/>
    <s v="Ede Divill"/>
    <x v="0"/>
    <d v="1981-01-27T00:00:00"/>
    <d v="2024-01-24T00:00:00"/>
    <d v="1899-12-30T10:50:00"/>
    <x v="0"/>
    <s v="Headache"/>
    <s v="Irritability"/>
    <x v="2"/>
    <n v="91"/>
    <x v="2"/>
    <x v="1"/>
    <x v="0"/>
    <x v="0"/>
    <x v="0"/>
    <n v="44"/>
    <x v="0"/>
  </r>
  <r>
    <x v="2274"/>
    <s v="Ariella Riolfi"/>
    <x v="0"/>
    <d v="1958-06-26T00:00:00"/>
    <d v="2024-01-17T00:00:00"/>
    <d v="1899-12-30T09:24:00"/>
    <x v="2"/>
    <s v="Arthritis"/>
    <s v="Anxiety"/>
    <x v="6"/>
    <n v="119"/>
    <x v="0"/>
    <x v="0"/>
    <x v="0"/>
    <x v="0"/>
    <x v="0"/>
    <n v="66"/>
    <x v="2"/>
  </r>
  <r>
    <x v="2275"/>
    <s v="Tildie Jenoure"/>
    <x v="0"/>
    <d v="2002-11-25T00:00:00"/>
    <d v="2024-02-12T00:00:00"/>
    <d v="1899-12-30T14:01:00"/>
    <x v="0"/>
    <s v="Fatigue"/>
    <s v="Anxiety"/>
    <x v="3"/>
    <n v="91"/>
    <x v="2"/>
    <x v="0"/>
    <x v="0"/>
    <x v="1"/>
    <x v="0"/>
    <n v="22"/>
    <x v="1"/>
  </r>
  <r>
    <x v="2276"/>
    <s v="Malinde Soots"/>
    <x v="0"/>
    <d v="1998-05-07T00:00:00"/>
    <d v="2024-01-25T00:00:00"/>
    <d v="1899-12-30T16:55:00"/>
    <x v="0"/>
    <s v="Insomnia"/>
    <s v="Anxiety"/>
    <x v="5"/>
    <n v="77"/>
    <x v="0"/>
    <x v="0"/>
    <x v="1"/>
    <x v="1"/>
    <x v="0"/>
    <n v="26"/>
    <x v="1"/>
  </r>
  <r>
    <x v="2277"/>
    <s v="Merilee MacMearty"/>
    <x v="0"/>
    <d v="2006-05-09T00:00:00"/>
    <d v="2024-04-18T00:00:00"/>
    <d v="1899-12-30T13:39:00"/>
    <x v="0"/>
    <s v="Headache"/>
    <s v="Irritability"/>
    <x v="0"/>
    <n v="175"/>
    <x v="2"/>
    <x v="0"/>
    <x v="0"/>
    <x v="1"/>
    <x v="0"/>
    <n v="18"/>
    <x v="1"/>
  </r>
  <r>
    <x v="2278"/>
    <s v="Elsworth Ebbitt"/>
    <x v="1"/>
    <d v="1998-07-02T00:00:00"/>
    <d v="2024-01-24T00:00:00"/>
    <d v="1899-12-30T17:53:00"/>
    <x v="2"/>
    <s v="Fatigue"/>
    <s v="Irritability"/>
    <x v="3"/>
    <n v="14"/>
    <x v="2"/>
    <x v="1"/>
    <x v="2"/>
    <x v="0"/>
    <x v="0"/>
    <n v="26"/>
    <x v="1"/>
  </r>
  <r>
    <x v="2279"/>
    <s v="Wolfy Lindblom"/>
    <x v="1"/>
    <d v="1998-09-19T00:00:00"/>
    <d v="2024-01-06T00:00:00"/>
    <d v="1899-12-30T17:54:00"/>
    <x v="3"/>
    <s v="Insomnia"/>
    <s v="Irritability"/>
    <x v="5"/>
    <n v="77"/>
    <x v="2"/>
    <x v="1"/>
    <x v="2"/>
    <x v="0"/>
    <x v="0"/>
    <n v="26"/>
    <x v="1"/>
  </r>
  <r>
    <x v="2280"/>
    <s v="Gayel Piatto"/>
    <x v="0"/>
    <d v="2003-01-29T00:00:00"/>
    <d v="2024-04-16T00:00:00"/>
    <d v="1899-12-30T08:07:00"/>
    <x v="0"/>
    <s v="Insomnia"/>
    <s v="Depression"/>
    <x v="3"/>
    <n v="175"/>
    <x v="2"/>
    <x v="1"/>
    <x v="1"/>
    <x v="1"/>
    <x v="0"/>
    <n v="22"/>
    <x v="1"/>
  </r>
  <r>
    <x v="2281"/>
    <s v="Richard Chesterman"/>
    <x v="1"/>
    <d v="2005-03-20T00:00:00"/>
    <d v="2024-03-19T00:00:00"/>
    <d v="1899-12-30T12:12:00"/>
    <x v="0"/>
    <s v="Back Pain"/>
    <s v="Irritability"/>
    <x v="2"/>
    <n v="21"/>
    <x v="0"/>
    <x v="0"/>
    <x v="1"/>
    <x v="0"/>
    <x v="0"/>
    <n v="19"/>
    <x v="1"/>
  </r>
  <r>
    <x v="2282"/>
    <s v="Lindie Cubley"/>
    <x v="0"/>
    <d v="2003-03-16T00:00:00"/>
    <d v="2024-02-04T00:00:00"/>
    <d v="1899-12-30T08:09:00"/>
    <x v="2"/>
    <s v="Fatigue"/>
    <s v="Depression"/>
    <x v="2"/>
    <n v="133"/>
    <x v="0"/>
    <x v="0"/>
    <x v="1"/>
    <x v="0"/>
    <x v="0"/>
    <n v="21"/>
    <x v="1"/>
  </r>
  <r>
    <x v="2283"/>
    <s v="Hilario Jancy"/>
    <x v="1"/>
    <d v="1998-02-08T00:00:00"/>
    <d v="2024-05-07T00:00:00"/>
    <d v="1899-12-30T15:25:00"/>
    <x v="2"/>
    <s v="Back Pain"/>
    <s v="Irritability"/>
    <x v="3"/>
    <n v="42"/>
    <x v="2"/>
    <x v="1"/>
    <x v="1"/>
    <x v="0"/>
    <x v="0"/>
    <n v="27"/>
    <x v="1"/>
  </r>
  <r>
    <x v="2284"/>
    <s v="Gates Diggens"/>
    <x v="0"/>
    <d v="1998-03-13T00:00:00"/>
    <d v="2024-03-18T00:00:00"/>
    <d v="1899-12-30T11:30:00"/>
    <x v="3"/>
    <s v="Insomnia"/>
    <s v="Mood Swings"/>
    <x v="5"/>
    <n v="154"/>
    <x v="0"/>
    <x v="1"/>
    <x v="2"/>
    <x v="0"/>
    <x v="0"/>
    <n v="26"/>
    <x v="1"/>
  </r>
  <r>
    <x v="2285"/>
    <s v="Lowe Riddick"/>
    <x v="1"/>
    <d v="1995-04-23T00:00:00"/>
    <d v="2024-02-27T00:00:00"/>
    <d v="1899-12-30T08:39:00"/>
    <x v="0"/>
    <s v="High Blood Pressure"/>
    <s v="Mood Swings"/>
    <x v="5"/>
    <n v="28"/>
    <x v="0"/>
    <x v="0"/>
    <x v="1"/>
    <x v="0"/>
    <x v="0"/>
    <n v="29"/>
    <x v="1"/>
  </r>
  <r>
    <x v="2286"/>
    <s v="Urbain Atlay"/>
    <x v="1"/>
    <d v="1998-09-07T00:00:00"/>
    <d v="2024-04-19T00:00:00"/>
    <d v="1899-12-30T13:10:00"/>
    <x v="0"/>
    <s v="High Blood Pressure"/>
    <s v="Anxiety"/>
    <x v="5"/>
    <n v="98"/>
    <x v="2"/>
    <x v="0"/>
    <x v="0"/>
    <x v="1"/>
    <x v="0"/>
    <n v="26"/>
    <x v="1"/>
  </r>
  <r>
    <x v="2287"/>
    <s v="Petronille Gladden"/>
    <x v="0"/>
    <d v="2004-09-27T00:00:00"/>
    <d v="2024-06-04T00:00:00"/>
    <d v="1899-12-30T15:47:00"/>
    <x v="5"/>
    <s v="Headache"/>
    <s v="Mood Swings"/>
    <x v="2"/>
    <n v="91"/>
    <x v="0"/>
    <x v="1"/>
    <x v="0"/>
    <x v="0"/>
    <x v="0"/>
    <n v="20"/>
    <x v="1"/>
  </r>
  <r>
    <x v="2288"/>
    <s v="Thornie Milvarnie"/>
    <x v="1"/>
    <d v="2002-10-22T00:00:00"/>
    <d v="2024-01-04T00:00:00"/>
    <d v="1899-12-30T11:44:00"/>
    <x v="1"/>
    <s v="Back Pain"/>
    <s v="Anxiety"/>
    <x v="1"/>
    <n v="98"/>
    <x v="2"/>
    <x v="0"/>
    <x v="1"/>
    <x v="0"/>
    <x v="0"/>
    <n v="22"/>
    <x v="1"/>
  </r>
  <r>
    <x v="2289"/>
    <s v="Leif Milnthorpe"/>
    <x v="1"/>
    <d v="1990-02-12T00:00:00"/>
    <d v="2024-04-29T00:00:00"/>
    <d v="1899-12-30T12:54:00"/>
    <x v="3"/>
    <s v="Back Pain"/>
    <s v="Depression"/>
    <x v="3"/>
    <n v="7"/>
    <x v="1"/>
    <x v="0"/>
    <x v="1"/>
    <x v="1"/>
    <x v="0"/>
    <n v="35"/>
    <x v="0"/>
  </r>
  <r>
    <x v="2290"/>
    <s v="Pren Swire"/>
    <x v="1"/>
    <d v="1984-07-01T00:00:00"/>
    <d v="2024-01-24T00:00:00"/>
    <d v="1899-12-30T08:25:00"/>
    <x v="1"/>
    <s v="Back Pain"/>
    <s v="Anxiety"/>
    <x v="0"/>
    <n v="182"/>
    <x v="1"/>
    <x v="2"/>
    <x v="2"/>
    <x v="1"/>
    <x v="0"/>
    <n v="40"/>
    <x v="0"/>
  </r>
  <r>
    <x v="2291"/>
    <s v="Averyl Cabrer"/>
    <x v="0"/>
    <d v="2003-08-18T00:00:00"/>
    <d v="2024-01-10T00:00:00"/>
    <d v="1899-12-30T08:22:00"/>
    <x v="3"/>
    <s v="Fatigue"/>
    <s v="Anxiety"/>
    <x v="3"/>
    <n v="154"/>
    <x v="1"/>
    <x v="0"/>
    <x v="1"/>
    <x v="0"/>
    <x v="0"/>
    <n v="21"/>
    <x v="1"/>
  </r>
  <r>
    <x v="2292"/>
    <s v="Zacharie Deviney"/>
    <x v="1"/>
    <d v="1996-03-19T00:00:00"/>
    <d v="2024-05-01T00:00:00"/>
    <d v="1899-12-30T09:54:00"/>
    <x v="2"/>
    <s v="Insomnia"/>
    <s v="Anxiety"/>
    <x v="1"/>
    <n v="91"/>
    <x v="2"/>
    <x v="1"/>
    <x v="2"/>
    <x v="1"/>
    <x v="0"/>
    <n v="28"/>
    <x v="1"/>
  </r>
  <r>
    <x v="2293"/>
    <s v="Gus Tonnesen"/>
    <x v="1"/>
    <d v="2005-09-12T00:00:00"/>
    <d v="2024-06-09T00:00:00"/>
    <d v="1899-12-30T13:59:00"/>
    <x v="5"/>
    <s v="Fatigue"/>
    <s v="Depression"/>
    <x v="2"/>
    <n v="63"/>
    <x v="1"/>
    <x v="0"/>
    <x v="0"/>
    <x v="1"/>
    <x v="1"/>
    <n v="19"/>
    <x v="1"/>
  </r>
  <r>
    <x v="2294"/>
    <s v="Rose Twentyman"/>
    <x v="0"/>
    <d v="2003-01-26T00:00:00"/>
    <d v="2024-06-14T00:00:00"/>
    <d v="1899-12-30T08:45:00"/>
    <x v="1"/>
    <s v="Fatigue"/>
    <s v="Stress"/>
    <x v="2"/>
    <n v="126"/>
    <x v="0"/>
    <x v="1"/>
    <x v="2"/>
    <x v="1"/>
    <x v="0"/>
    <n v="22"/>
    <x v="1"/>
  </r>
  <r>
    <x v="2295"/>
    <s v="Mellisa Metham"/>
    <x v="0"/>
    <d v="2003-09-05T00:00:00"/>
    <d v="2024-05-06T00:00:00"/>
    <d v="1899-12-30T12:49:00"/>
    <x v="1"/>
    <s v="Back Pain"/>
    <s v="Irritability"/>
    <x v="2"/>
    <n v="126"/>
    <x v="0"/>
    <x v="1"/>
    <x v="1"/>
    <x v="0"/>
    <x v="0"/>
    <n v="21"/>
    <x v="1"/>
  </r>
  <r>
    <x v="2296"/>
    <s v="Kristofer McMorland"/>
    <x v="1"/>
    <d v="1987-10-25T00:00:00"/>
    <d v="2024-04-06T00:00:00"/>
    <d v="1899-12-30T08:38:00"/>
    <x v="3"/>
    <s v="Back Pain"/>
    <s v="Mood Swings"/>
    <x v="0"/>
    <n v="63"/>
    <x v="0"/>
    <x v="0"/>
    <x v="1"/>
    <x v="0"/>
    <x v="0"/>
    <n v="37"/>
    <x v="0"/>
  </r>
  <r>
    <x v="2297"/>
    <s v="Harris Shafto"/>
    <x v="1"/>
    <d v="1993-10-28T00:00:00"/>
    <d v="2024-06-02T00:00:00"/>
    <d v="1899-12-30T09:11:00"/>
    <x v="1"/>
    <s v="Fatigue"/>
    <s v="Stress"/>
    <x v="2"/>
    <n v="112"/>
    <x v="2"/>
    <x v="0"/>
    <x v="1"/>
    <x v="0"/>
    <x v="0"/>
    <n v="31"/>
    <x v="1"/>
  </r>
  <r>
    <x v="2298"/>
    <s v="Malchy Climie"/>
    <x v="1"/>
    <d v="1998-05-27T00:00:00"/>
    <d v="2024-02-21T00:00:00"/>
    <d v="1899-12-30T10:51:00"/>
    <x v="5"/>
    <s v="Insomnia"/>
    <s v="Mood Swings"/>
    <x v="0"/>
    <n v="147"/>
    <x v="1"/>
    <x v="2"/>
    <x v="0"/>
    <x v="0"/>
    <x v="0"/>
    <n v="26"/>
    <x v="1"/>
  </r>
  <r>
    <x v="2299"/>
    <s v="Gale Albinson"/>
    <x v="0"/>
    <d v="1965-08-13T00:00:00"/>
    <d v="2024-01-06T00:00:00"/>
    <d v="1899-12-30T08:00:00"/>
    <x v="1"/>
    <s v="Headache"/>
    <s v="Irritability"/>
    <x v="3"/>
    <n v="63"/>
    <x v="0"/>
    <x v="0"/>
    <x v="0"/>
    <x v="0"/>
    <x v="0"/>
    <n v="59"/>
    <x v="0"/>
  </r>
  <r>
    <x v="2300"/>
    <s v="Allistir Lanmeid"/>
    <x v="1"/>
    <d v="2003-02-08T00:00:00"/>
    <d v="2024-01-01T00:00:00"/>
    <d v="1899-12-30T19:24:00"/>
    <x v="0"/>
    <s v="Headache"/>
    <s v="Mood Swings"/>
    <x v="3"/>
    <n v="182"/>
    <x v="2"/>
    <x v="0"/>
    <x v="1"/>
    <x v="0"/>
    <x v="0"/>
    <n v="22"/>
    <x v="1"/>
  </r>
  <r>
    <x v="2301"/>
    <s v="Ahmed Pepon"/>
    <x v="1"/>
    <d v="1998-02-18T00:00:00"/>
    <d v="2024-05-23T00:00:00"/>
    <d v="1899-12-30T10:17:00"/>
    <x v="2"/>
    <s v="Back Pain"/>
    <s v="Stress"/>
    <x v="5"/>
    <n v="14"/>
    <x v="2"/>
    <x v="0"/>
    <x v="0"/>
    <x v="0"/>
    <x v="0"/>
    <n v="27"/>
    <x v="1"/>
  </r>
  <r>
    <x v="2302"/>
    <s v="Waldon Flemmich"/>
    <x v="1"/>
    <d v="2004-09-18T00:00:00"/>
    <d v="2024-06-14T00:00:00"/>
    <d v="1899-12-30T10:46:00"/>
    <x v="0"/>
    <s v="Fatigue"/>
    <s v="Depression"/>
    <x v="2"/>
    <n v="63"/>
    <x v="2"/>
    <x v="0"/>
    <x v="1"/>
    <x v="1"/>
    <x v="0"/>
    <n v="20"/>
    <x v="1"/>
  </r>
  <r>
    <x v="2303"/>
    <s v="Zena O'Dempsey"/>
    <x v="0"/>
    <d v="2005-08-22T00:00:00"/>
    <d v="2024-04-19T00:00:00"/>
    <d v="1899-12-30T14:42:00"/>
    <x v="3"/>
    <s v="Headache"/>
    <s v="Anxiety"/>
    <x v="5"/>
    <n v="63"/>
    <x v="0"/>
    <x v="2"/>
    <x v="0"/>
    <x v="0"/>
    <x v="0"/>
    <n v="19"/>
    <x v="1"/>
  </r>
  <r>
    <x v="2304"/>
    <s v="Dalenna Strotton"/>
    <x v="0"/>
    <d v="2001-07-24T00:00:00"/>
    <d v="2024-02-03T00:00:00"/>
    <d v="1899-12-30T13:42:00"/>
    <x v="1"/>
    <s v="Fatigue"/>
    <s v="Mood Swings"/>
    <x v="3"/>
    <n v="147"/>
    <x v="2"/>
    <x v="0"/>
    <x v="1"/>
    <x v="0"/>
    <x v="0"/>
    <n v="23"/>
    <x v="1"/>
  </r>
  <r>
    <x v="2305"/>
    <s v="Karie Samwell"/>
    <x v="0"/>
    <d v="1988-06-19T00:00:00"/>
    <d v="2024-01-11T00:00:00"/>
    <d v="1899-12-30T08:38:00"/>
    <x v="3"/>
    <s v="Fatigue"/>
    <s v="Depression"/>
    <x v="1"/>
    <n v="70"/>
    <x v="1"/>
    <x v="1"/>
    <x v="1"/>
    <x v="1"/>
    <x v="0"/>
    <n v="36"/>
    <x v="0"/>
  </r>
  <r>
    <x v="2306"/>
    <s v="Kristine Bolin"/>
    <x v="0"/>
    <d v="1998-01-22T00:00:00"/>
    <d v="2024-05-05T00:00:00"/>
    <d v="1899-12-30T14:21:00"/>
    <x v="1"/>
    <s v="Insomnia"/>
    <s v="Stress"/>
    <x v="3"/>
    <n v="35"/>
    <x v="0"/>
    <x v="0"/>
    <x v="2"/>
    <x v="0"/>
    <x v="0"/>
    <n v="27"/>
    <x v="1"/>
  </r>
  <r>
    <x v="2307"/>
    <s v="Simonne Heibl"/>
    <x v="0"/>
    <d v="2002-12-19T00:00:00"/>
    <d v="2024-06-19T00:00:00"/>
    <d v="1899-12-30T12:28:00"/>
    <x v="0"/>
    <s v="Back Pain"/>
    <s v="Anxiety"/>
    <x v="2"/>
    <n v="35"/>
    <x v="1"/>
    <x v="1"/>
    <x v="1"/>
    <x v="1"/>
    <x v="0"/>
    <n v="22"/>
    <x v="1"/>
  </r>
  <r>
    <x v="2308"/>
    <s v="Lance Cloney"/>
    <x v="1"/>
    <d v="1984-02-27T00:00:00"/>
    <d v="2024-06-18T00:00:00"/>
    <d v="1899-12-30T12:40:00"/>
    <x v="2"/>
    <s v="Insomnia"/>
    <s v="Mood Swings"/>
    <x v="2"/>
    <n v="35"/>
    <x v="0"/>
    <x v="0"/>
    <x v="1"/>
    <x v="0"/>
    <x v="0"/>
    <n v="40"/>
    <x v="0"/>
  </r>
  <r>
    <x v="2309"/>
    <s v="Rip Micheau"/>
    <x v="1"/>
    <d v="1996-10-20T00:00:00"/>
    <d v="2024-04-14T00:00:00"/>
    <d v="1899-12-30T08:11:00"/>
    <x v="3"/>
    <s v="High Blood Pressure"/>
    <s v="Anxiety"/>
    <x v="2"/>
    <n v="84"/>
    <x v="0"/>
    <x v="0"/>
    <x v="1"/>
    <x v="0"/>
    <x v="0"/>
    <n v="28"/>
    <x v="1"/>
  </r>
  <r>
    <x v="2310"/>
    <s v="Casi Pittaway"/>
    <x v="0"/>
    <d v="1997-06-13T00:00:00"/>
    <d v="2024-03-09T00:00:00"/>
    <d v="1899-12-30T11:16:00"/>
    <x v="1"/>
    <s v="Back Pain"/>
    <s v="Anxiety"/>
    <x v="0"/>
    <n v="105"/>
    <x v="0"/>
    <x v="0"/>
    <x v="1"/>
    <x v="0"/>
    <x v="0"/>
    <n v="27"/>
    <x v="1"/>
  </r>
  <r>
    <x v="2311"/>
    <s v="Rogers Kedward"/>
    <x v="1"/>
    <d v="2005-02-13T00:00:00"/>
    <d v="2024-04-02T00:00:00"/>
    <d v="1899-12-30T12:08:00"/>
    <x v="3"/>
    <s v="Back Pain"/>
    <s v="Anxiety"/>
    <x v="2"/>
    <n v="182"/>
    <x v="0"/>
    <x v="0"/>
    <x v="1"/>
    <x v="0"/>
    <x v="0"/>
    <n v="20"/>
    <x v="1"/>
  </r>
  <r>
    <x v="2312"/>
    <s v="Chaim Bebbington"/>
    <x v="1"/>
    <d v="1992-07-30T00:00:00"/>
    <d v="2024-01-13T00:00:00"/>
    <d v="1899-12-30T09:17:00"/>
    <x v="1"/>
    <s v="Back Pain"/>
    <s v="Anxiety"/>
    <x v="3"/>
    <n v="126"/>
    <x v="0"/>
    <x v="2"/>
    <x v="1"/>
    <x v="0"/>
    <x v="0"/>
    <n v="32"/>
    <x v="1"/>
  </r>
  <r>
    <x v="2313"/>
    <s v="Gaile Dutt"/>
    <x v="1"/>
    <d v="1990-08-20T00:00:00"/>
    <d v="2024-06-07T00:00:00"/>
    <d v="1899-12-30T08:35:00"/>
    <x v="0"/>
    <s v="Insomnia"/>
    <s v="Irritability"/>
    <x v="2"/>
    <n v="98"/>
    <x v="0"/>
    <x v="0"/>
    <x v="0"/>
    <x v="0"/>
    <x v="0"/>
    <n v="34"/>
    <x v="1"/>
  </r>
  <r>
    <x v="2314"/>
    <s v="Catlaina Valero"/>
    <x v="0"/>
    <d v="1993-08-27T00:00:00"/>
    <d v="2024-01-20T00:00:00"/>
    <d v="1899-12-30T08:57:00"/>
    <x v="1"/>
    <s v="Back Pain"/>
    <s v="Depression"/>
    <x v="0"/>
    <n v="175"/>
    <x v="0"/>
    <x v="2"/>
    <x v="2"/>
    <x v="1"/>
    <x v="0"/>
    <n v="31"/>
    <x v="1"/>
  </r>
  <r>
    <x v="2315"/>
    <s v="Rowland Hubber"/>
    <x v="1"/>
    <d v="2002-12-11T00:00:00"/>
    <d v="2024-01-11T00:00:00"/>
    <d v="1899-12-30T08:06:00"/>
    <x v="0"/>
    <s v="Back Pain"/>
    <s v="Irritability"/>
    <x v="3"/>
    <n v="70"/>
    <x v="0"/>
    <x v="0"/>
    <x v="0"/>
    <x v="0"/>
    <x v="0"/>
    <n v="22"/>
    <x v="1"/>
  </r>
  <r>
    <x v="2316"/>
    <s v="Ofella Blum"/>
    <x v="0"/>
    <d v="1975-05-03T00:00:00"/>
    <d v="2024-01-31T00:00:00"/>
    <d v="1899-12-30T13:30:00"/>
    <x v="0"/>
    <s v="Back Pain"/>
    <s v="Mood Swings"/>
    <x v="5"/>
    <n v="126"/>
    <x v="2"/>
    <x v="0"/>
    <x v="2"/>
    <x v="1"/>
    <x v="0"/>
    <n v="49"/>
    <x v="0"/>
  </r>
  <r>
    <x v="2317"/>
    <s v="Bo Crutchley"/>
    <x v="1"/>
    <d v="2000-07-16T00:00:00"/>
    <d v="2024-01-29T00:00:00"/>
    <d v="1899-12-30T11:10:00"/>
    <x v="3"/>
    <s v="Fatigue"/>
    <s v="Stress"/>
    <x v="0"/>
    <n v="140"/>
    <x v="1"/>
    <x v="2"/>
    <x v="1"/>
    <x v="0"/>
    <x v="0"/>
    <n v="24"/>
    <x v="1"/>
  </r>
  <r>
    <x v="2318"/>
    <s v="Nara Apdell"/>
    <x v="0"/>
    <d v="1993-01-31T00:00:00"/>
    <d v="2024-02-07T00:00:00"/>
    <d v="1899-12-30T09:40:00"/>
    <x v="1"/>
    <s v="Fatigue"/>
    <s v="Mood Swings"/>
    <x v="2"/>
    <n v="14"/>
    <x v="0"/>
    <x v="1"/>
    <x v="2"/>
    <x v="0"/>
    <x v="0"/>
    <n v="32"/>
    <x v="1"/>
  </r>
  <r>
    <x v="2319"/>
    <s v="Duncan Matches"/>
    <x v="1"/>
    <d v="2006-11-24T00:00:00"/>
    <d v="2024-02-23T00:00:00"/>
    <d v="1899-12-30T12:14:00"/>
    <x v="1"/>
    <s v="Fatigue"/>
    <s v="Anger"/>
    <x v="11"/>
    <n v="49"/>
    <x v="1"/>
    <x v="0"/>
    <x v="0"/>
    <x v="1"/>
    <x v="0"/>
    <n v="18"/>
    <x v="1"/>
  </r>
  <r>
    <x v="2320"/>
    <s v="Tonnie Becerro"/>
    <x v="1"/>
    <d v="2001-04-02T00:00:00"/>
    <d v="2024-01-22T00:00:00"/>
    <d v="1899-12-30T19:57:00"/>
    <x v="0"/>
    <s v="Headache"/>
    <s v="Irritability"/>
    <x v="1"/>
    <n v="126"/>
    <x v="0"/>
    <x v="0"/>
    <x v="1"/>
    <x v="1"/>
    <x v="0"/>
    <n v="23"/>
    <x v="1"/>
  </r>
  <r>
    <x v="2321"/>
    <s v="Rossie Domotor"/>
    <x v="1"/>
    <d v="2001-05-14T00:00:00"/>
    <d v="2024-05-13T00:00:00"/>
    <d v="1899-12-30T09:46:00"/>
    <x v="5"/>
    <s v="Fatigue"/>
    <s v="Anxiety"/>
    <x v="0"/>
    <n v="119"/>
    <x v="2"/>
    <x v="0"/>
    <x v="0"/>
    <x v="0"/>
    <x v="0"/>
    <n v="23"/>
    <x v="1"/>
  </r>
  <r>
    <x v="2322"/>
    <s v="Hughie Saunder"/>
    <x v="1"/>
    <d v="2001-03-05T00:00:00"/>
    <d v="2024-01-22T00:00:00"/>
    <d v="1899-12-30T18:13:00"/>
    <x v="0"/>
    <s v="Fatigue"/>
    <s v="Anxiety"/>
    <x v="2"/>
    <n v="98"/>
    <x v="1"/>
    <x v="0"/>
    <x v="2"/>
    <x v="1"/>
    <x v="0"/>
    <n v="23"/>
    <x v="1"/>
  </r>
  <r>
    <x v="2323"/>
    <s v="Madelene Clewer"/>
    <x v="0"/>
    <d v="1980-06-30T00:00:00"/>
    <d v="2024-05-03T00:00:00"/>
    <d v="1899-12-30T14:09:00"/>
    <x v="1"/>
    <s v="Insomnia"/>
    <s v="Mood Swings"/>
    <x v="3"/>
    <n v="77"/>
    <x v="1"/>
    <x v="1"/>
    <x v="0"/>
    <x v="0"/>
    <x v="0"/>
    <n v="44"/>
    <x v="0"/>
  </r>
  <r>
    <x v="2324"/>
    <s v="Denver Pavier"/>
    <x v="1"/>
    <d v="1986-12-29T00:00:00"/>
    <d v="2024-05-04T00:00:00"/>
    <d v="1899-12-30T08:01:00"/>
    <x v="1"/>
    <s v="Fatigue"/>
    <s v="Irritability"/>
    <x v="2"/>
    <n v="133"/>
    <x v="2"/>
    <x v="0"/>
    <x v="1"/>
    <x v="0"/>
    <x v="0"/>
    <n v="38"/>
    <x v="0"/>
  </r>
  <r>
    <x v="2325"/>
    <s v="Dina Soall"/>
    <x v="0"/>
    <d v="2002-11-13T00:00:00"/>
    <d v="2024-05-27T00:00:00"/>
    <d v="1899-12-30T17:33:00"/>
    <x v="5"/>
    <s v="Insomnia"/>
    <s v="Depression"/>
    <x v="3"/>
    <n v="28"/>
    <x v="2"/>
    <x v="1"/>
    <x v="1"/>
    <x v="1"/>
    <x v="0"/>
    <n v="22"/>
    <x v="1"/>
  </r>
  <r>
    <x v="2326"/>
    <s v="Edi Stickings"/>
    <x v="0"/>
    <d v="1959-04-11T00:00:00"/>
    <d v="2024-03-04T00:00:00"/>
    <d v="1899-12-30T08:23:00"/>
    <x v="4"/>
    <s v="Arthritis"/>
    <s v="Mood Swings"/>
    <x v="9"/>
    <n v="140"/>
    <x v="0"/>
    <x v="2"/>
    <x v="2"/>
    <x v="0"/>
    <x v="0"/>
    <n v="65"/>
    <x v="2"/>
  </r>
  <r>
    <x v="2327"/>
    <s v="Flemming Palister"/>
    <x v="1"/>
    <d v="2002-12-26T00:00:00"/>
    <d v="2024-01-09T00:00:00"/>
    <d v="1899-12-30T15:22:00"/>
    <x v="1"/>
    <s v="Insomnia"/>
    <s v="Stress"/>
    <x v="2"/>
    <n v="28"/>
    <x v="2"/>
    <x v="1"/>
    <x v="1"/>
    <x v="0"/>
    <x v="0"/>
    <n v="22"/>
    <x v="1"/>
  </r>
  <r>
    <x v="2328"/>
    <s v="Belita Brader"/>
    <x v="0"/>
    <d v="1989-05-18T00:00:00"/>
    <d v="2024-05-14T00:00:00"/>
    <d v="1899-12-30T10:52:00"/>
    <x v="0"/>
    <s v="High Blood Pressure"/>
    <s v="Anxiety"/>
    <x v="2"/>
    <n v="147"/>
    <x v="2"/>
    <x v="0"/>
    <x v="1"/>
    <x v="0"/>
    <x v="0"/>
    <n v="35"/>
    <x v="0"/>
  </r>
  <r>
    <x v="2329"/>
    <s v="Cherida Cox"/>
    <x v="0"/>
    <d v="1978-08-15T00:00:00"/>
    <d v="2024-03-14T00:00:00"/>
    <d v="1899-12-30T09:12:00"/>
    <x v="2"/>
    <s v="Fatigue"/>
    <s v="Depression"/>
    <x v="2"/>
    <n v="98"/>
    <x v="2"/>
    <x v="1"/>
    <x v="0"/>
    <x v="1"/>
    <x v="0"/>
    <n v="46"/>
    <x v="0"/>
  </r>
  <r>
    <x v="2330"/>
    <s v="Alix Orteaux"/>
    <x v="0"/>
    <d v="2005-08-13T00:00:00"/>
    <d v="2024-03-23T00:00:00"/>
    <d v="1899-12-30T13:44:00"/>
    <x v="3"/>
    <s v="Headache"/>
    <s v="Mood Swings"/>
    <x v="1"/>
    <n v="119"/>
    <x v="0"/>
    <x v="2"/>
    <x v="0"/>
    <x v="0"/>
    <x v="0"/>
    <n v="19"/>
    <x v="1"/>
  </r>
  <r>
    <x v="2331"/>
    <s v="Anitra Jansema"/>
    <x v="0"/>
    <d v="1976-03-04T00:00:00"/>
    <d v="2024-01-18T00:00:00"/>
    <d v="1899-12-30T11:19:00"/>
    <x v="0"/>
    <s v="Headache"/>
    <s v="Anxiety"/>
    <x v="3"/>
    <n v="91"/>
    <x v="1"/>
    <x v="0"/>
    <x v="1"/>
    <x v="0"/>
    <x v="0"/>
    <n v="48"/>
    <x v="0"/>
  </r>
  <r>
    <x v="2332"/>
    <s v="Leon Cotesford"/>
    <x v="1"/>
    <d v="1991-08-28T00:00:00"/>
    <d v="2024-05-26T00:00:00"/>
    <d v="1899-12-30T15:16:00"/>
    <x v="1"/>
    <s v="Insomnia"/>
    <s v="Anxiety"/>
    <x v="1"/>
    <n v="105"/>
    <x v="2"/>
    <x v="0"/>
    <x v="2"/>
    <x v="0"/>
    <x v="0"/>
    <n v="33"/>
    <x v="1"/>
  </r>
  <r>
    <x v="2333"/>
    <s v="Ferd Lindenblatt"/>
    <x v="1"/>
    <d v="1998-07-19T00:00:00"/>
    <d v="2024-03-29T00:00:00"/>
    <d v="1899-12-30T09:04:00"/>
    <x v="3"/>
    <s v="Back Pain"/>
    <s v="Irritability"/>
    <x v="3"/>
    <n v="161"/>
    <x v="1"/>
    <x v="1"/>
    <x v="0"/>
    <x v="1"/>
    <x v="0"/>
    <n v="26"/>
    <x v="1"/>
  </r>
  <r>
    <x v="2334"/>
    <s v="Christiano Byway"/>
    <x v="1"/>
    <d v="2000-02-29T00:00:00"/>
    <d v="2024-03-02T00:00:00"/>
    <d v="1899-12-30T12:13:00"/>
    <x v="1"/>
    <s v="Insomnia"/>
    <s v="Mood Swings"/>
    <x v="3"/>
    <n v="56"/>
    <x v="0"/>
    <x v="0"/>
    <x v="0"/>
    <x v="0"/>
    <x v="0"/>
    <n v="24"/>
    <x v="1"/>
  </r>
  <r>
    <x v="2335"/>
    <s v="Tybalt Swafield"/>
    <x v="1"/>
    <d v="1982-02-06T00:00:00"/>
    <d v="2024-03-21T00:00:00"/>
    <d v="1899-12-30T10:28:00"/>
    <x v="0"/>
    <s v="High Blood Pressure"/>
    <s v="Stress"/>
    <x v="3"/>
    <n v="140"/>
    <x v="2"/>
    <x v="0"/>
    <x v="1"/>
    <x v="1"/>
    <x v="0"/>
    <n v="43"/>
    <x v="0"/>
  </r>
  <r>
    <x v="2336"/>
    <s v="Biron Upstone"/>
    <x v="1"/>
    <d v="1997-07-29T00:00:00"/>
    <d v="2024-03-18T00:00:00"/>
    <d v="1899-12-30T12:13:00"/>
    <x v="0"/>
    <s v="Fatigue"/>
    <s v="Mood Swings"/>
    <x v="5"/>
    <n v="182"/>
    <x v="2"/>
    <x v="2"/>
    <x v="2"/>
    <x v="0"/>
    <x v="0"/>
    <n v="27"/>
    <x v="1"/>
  </r>
  <r>
    <x v="2337"/>
    <s v="Tiphanie Hawking"/>
    <x v="0"/>
    <d v="1991-05-16T00:00:00"/>
    <d v="2024-05-05T00:00:00"/>
    <d v="1899-12-30T13:58:00"/>
    <x v="0"/>
    <s v="Fatigue"/>
    <s v="Irritability"/>
    <x v="5"/>
    <n v="35"/>
    <x v="2"/>
    <x v="0"/>
    <x v="1"/>
    <x v="1"/>
    <x v="0"/>
    <n v="33"/>
    <x v="1"/>
  </r>
  <r>
    <x v="2338"/>
    <s v="Danice Rusted"/>
    <x v="0"/>
    <d v="1994-08-11T00:00:00"/>
    <d v="2024-05-03T00:00:00"/>
    <d v="1899-12-30T10:33:00"/>
    <x v="0"/>
    <s v="Back Pain"/>
    <s v="Mood Swings"/>
    <x v="0"/>
    <n v="42"/>
    <x v="1"/>
    <x v="0"/>
    <x v="0"/>
    <x v="0"/>
    <x v="0"/>
    <n v="30"/>
    <x v="1"/>
  </r>
  <r>
    <x v="2339"/>
    <s v="Feliks Rilings"/>
    <x v="1"/>
    <d v="1981-02-09T00:00:00"/>
    <d v="2024-01-16T00:00:00"/>
    <d v="1899-12-30T08:19:00"/>
    <x v="5"/>
    <s v="Fatigue"/>
    <s v="Irritability"/>
    <x v="3"/>
    <n v="168"/>
    <x v="0"/>
    <x v="1"/>
    <x v="2"/>
    <x v="0"/>
    <x v="0"/>
    <n v="44"/>
    <x v="0"/>
  </r>
  <r>
    <x v="2340"/>
    <s v="Jodee Smitheram"/>
    <x v="0"/>
    <d v="1991-06-27T00:00:00"/>
    <d v="2024-03-29T00:00:00"/>
    <d v="1899-12-30T09:41:00"/>
    <x v="2"/>
    <s v="Back Pain"/>
    <s v="Irritability"/>
    <x v="3"/>
    <n v="21"/>
    <x v="0"/>
    <x v="2"/>
    <x v="1"/>
    <x v="0"/>
    <x v="0"/>
    <n v="33"/>
    <x v="1"/>
  </r>
  <r>
    <x v="2341"/>
    <s v="Caroline Rhucroft"/>
    <x v="0"/>
    <d v="1997-05-08T00:00:00"/>
    <d v="2024-01-06T00:00:00"/>
    <d v="1899-12-30T16:27:00"/>
    <x v="1"/>
    <s v="Back Pain"/>
    <s v="Stress"/>
    <x v="3"/>
    <n v="133"/>
    <x v="1"/>
    <x v="0"/>
    <x v="2"/>
    <x v="1"/>
    <x v="1"/>
    <n v="27"/>
    <x v="1"/>
  </r>
  <r>
    <x v="2342"/>
    <s v="Kristine Combes"/>
    <x v="0"/>
    <d v="2005-12-15T00:00:00"/>
    <d v="2024-02-07T00:00:00"/>
    <d v="1899-12-30T14:00:00"/>
    <x v="1"/>
    <s v="Insomnia"/>
    <s v="Anxiety"/>
    <x v="2"/>
    <n v="49"/>
    <x v="1"/>
    <x v="0"/>
    <x v="1"/>
    <x v="1"/>
    <x v="0"/>
    <n v="19"/>
    <x v="1"/>
  </r>
  <r>
    <x v="2343"/>
    <s v="Brit Frayn"/>
    <x v="0"/>
    <d v="1968-01-17T00:00:00"/>
    <d v="2024-04-24T00:00:00"/>
    <d v="1899-12-30T08:31:00"/>
    <x v="2"/>
    <s v="Headache"/>
    <s v="Anxiety"/>
    <x v="1"/>
    <n v="168"/>
    <x v="0"/>
    <x v="0"/>
    <x v="1"/>
    <x v="0"/>
    <x v="0"/>
    <n v="57"/>
    <x v="0"/>
  </r>
  <r>
    <x v="2344"/>
    <s v="Ebeneser Vickors"/>
    <x v="1"/>
    <d v="2002-06-01T00:00:00"/>
    <d v="2024-04-15T00:00:00"/>
    <d v="1899-12-30T14:01:00"/>
    <x v="3"/>
    <s v="Fatigue"/>
    <s v="Stress"/>
    <x v="3"/>
    <n v="147"/>
    <x v="1"/>
    <x v="0"/>
    <x v="0"/>
    <x v="0"/>
    <x v="0"/>
    <n v="22"/>
    <x v="1"/>
  </r>
  <r>
    <x v="2345"/>
    <s v="Lil MacLucais"/>
    <x v="0"/>
    <d v="1985-01-02T00:00:00"/>
    <d v="2024-02-24T00:00:00"/>
    <d v="1899-12-30T11:00:00"/>
    <x v="2"/>
    <s v="Back Pain"/>
    <s v="Stress"/>
    <x v="1"/>
    <n v="98"/>
    <x v="1"/>
    <x v="1"/>
    <x v="1"/>
    <x v="0"/>
    <x v="0"/>
    <n v="40"/>
    <x v="0"/>
  </r>
  <r>
    <x v="2346"/>
    <s v="Silvanus McClinton"/>
    <x v="1"/>
    <d v="1998-06-03T00:00:00"/>
    <d v="2024-02-19T00:00:00"/>
    <d v="1899-12-30T09:56:00"/>
    <x v="0"/>
    <s v="High Blood Pressure"/>
    <s v="Depression"/>
    <x v="5"/>
    <n v="140"/>
    <x v="0"/>
    <x v="2"/>
    <x v="1"/>
    <x v="0"/>
    <x v="0"/>
    <n v="26"/>
    <x v="1"/>
  </r>
  <r>
    <x v="2347"/>
    <s v="Kimmie Gregson"/>
    <x v="0"/>
    <d v="1997-06-06T00:00:00"/>
    <d v="2024-01-30T00:00:00"/>
    <d v="1899-12-30T18:25:00"/>
    <x v="3"/>
    <s v="Headache"/>
    <s v="Anxiety"/>
    <x v="1"/>
    <n v="140"/>
    <x v="0"/>
    <x v="0"/>
    <x v="1"/>
    <x v="0"/>
    <x v="0"/>
    <n v="27"/>
    <x v="1"/>
  </r>
  <r>
    <x v="2348"/>
    <s v="Elladine Christoforou"/>
    <x v="0"/>
    <d v="1987-07-29T00:00:00"/>
    <d v="2024-03-31T00:00:00"/>
    <d v="1899-12-30T08:25:00"/>
    <x v="5"/>
    <s v="Headache"/>
    <s v="Irritability"/>
    <x v="3"/>
    <n v="84"/>
    <x v="2"/>
    <x v="0"/>
    <x v="2"/>
    <x v="0"/>
    <x v="0"/>
    <n v="37"/>
    <x v="0"/>
  </r>
  <r>
    <x v="2349"/>
    <s v="Tate Crocker"/>
    <x v="1"/>
    <d v="1995-05-05T00:00:00"/>
    <d v="2024-01-18T00:00:00"/>
    <d v="1899-12-30T08:55:00"/>
    <x v="0"/>
    <s v="Fatigue"/>
    <s v="Mood Swings"/>
    <x v="0"/>
    <n v="28"/>
    <x v="2"/>
    <x v="1"/>
    <x v="0"/>
    <x v="0"/>
    <x v="0"/>
    <n v="29"/>
    <x v="1"/>
  </r>
  <r>
    <x v="2350"/>
    <s v="Rollins Rastrick"/>
    <x v="1"/>
    <d v="2006-04-23T00:00:00"/>
    <d v="2024-02-12T00:00:00"/>
    <d v="1899-12-30T08:53:00"/>
    <x v="3"/>
    <s v="Headache"/>
    <s v="Irritability"/>
    <x v="3"/>
    <n v="14"/>
    <x v="2"/>
    <x v="0"/>
    <x v="0"/>
    <x v="0"/>
    <x v="0"/>
    <n v="18"/>
    <x v="1"/>
  </r>
  <r>
    <x v="2351"/>
    <s v="Terrence Ogger"/>
    <x v="1"/>
    <d v="2004-04-18T00:00:00"/>
    <d v="2024-03-12T00:00:00"/>
    <d v="1899-12-30T09:01:00"/>
    <x v="3"/>
    <s v="Headache"/>
    <s v="Depression"/>
    <x v="0"/>
    <n v="175"/>
    <x v="2"/>
    <x v="0"/>
    <x v="1"/>
    <x v="1"/>
    <x v="0"/>
    <n v="20"/>
    <x v="1"/>
  </r>
  <r>
    <x v="2352"/>
    <s v="Kesley Bendell"/>
    <x v="0"/>
    <d v="1961-05-19T00:00:00"/>
    <d v="2024-05-03T00:00:00"/>
    <d v="1899-12-30T11:49:00"/>
    <x v="5"/>
    <s v="Back Pain"/>
    <s v="Stress"/>
    <x v="2"/>
    <n v="168"/>
    <x v="0"/>
    <x v="0"/>
    <x v="1"/>
    <x v="1"/>
    <x v="0"/>
    <n v="63"/>
    <x v="2"/>
  </r>
  <r>
    <x v="2353"/>
    <s v="Emmeline Duferie"/>
    <x v="0"/>
    <d v="1997-04-13T00:00:00"/>
    <d v="2024-02-02T00:00:00"/>
    <d v="1899-12-30T08:23:00"/>
    <x v="1"/>
    <s v="Insomnia"/>
    <s v="Anxiety"/>
    <x v="3"/>
    <n v="126"/>
    <x v="2"/>
    <x v="0"/>
    <x v="0"/>
    <x v="1"/>
    <x v="0"/>
    <n v="27"/>
    <x v="1"/>
  </r>
  <r>
    <x v="2354"/>
    <s v="Maximilien Creavin"/>
    <x v="1"/>
    <d v="1948-01-12T00:00:00"/>
    <d v="2024-04-02T00:00:00"/>
    <d v="1899-12-30T08:46:00"/>
    <x v="4"/>
    <s v="Arthritis"/>
    <s v="Loneliness"/>
    <x v="9"/>
    <n v="49"/>
    <x v="2"/>
    <x v="1"/>
    <x v="1"/>
    <x v="0"/>
    <x v="0"/>
    <n v="77"/>
    <x v="2"/>
  </r>
  <r>
    <x v="2355"/>
    <s v="Rowney Dale"/>
    <x v="1"/>
    <d v="1996-06-04T00:00:00"/>
    <d v="2024-02-22T00:00:00"/>
    <d v="1899-12-30T08:45:00"/>
    <x v="0"/>
    <s v="Insomnia"/>
    <s v="Anxiety"/>
    <x v="2"/>
    <n v="35"/>
    <x v="2"/>
    <x v="0"/>
    <x v="1"/>
    <x v="0"/>
    <x v="0"/>
    <n v="28"/>
    <x v="1"/>
  </r>
  <r>
    <x v="2356"/>
    <s v="Prudy Shelmerdine"/>
    <x v="0"/>
    <d v="2002-01-06T00:00:00"/>
    <d v="2024-05-28T00:00:00"/>
    <d v="1899-12-30T17:58:00"/>
    <x v="3"/>
    <s v="High Blood Pressure"/>
    <s v="Anxiety"/>
    <x v="5"/>
    <n v="49"/>
    <x v="2"/>
    <x v="0"/>
    <x v="0"/>
    <x v="1"/>
    <x v="0"/>
    <n v="23"/>
    <x v="1"/>
  </r>
  <r>
    <x v="2357"/>
    <s v="Natalya Hessenthaler"/>
    <x v="0"/>
    <d v="1998-01-05T00:00:00"/>
    <d v="2024-03-30T00:00:00"/>
    <d v="1899-12-30T12:43:00"/>
    <x v="5"/>
    <s v="Back Pain"/>
    <s v="Stress"/>
    <x v="3"/>
    <n v="168"/>
    <x v="1"/>
    <x v="1"/>
    <x v="1"/>
    <x v="0"/>
    <x v="1"/>
    <n v="27"/>
    <x v="1"/>
  </r>
  <r>
    <x v="2358"/>
    <s v="Manuel Wright"/>
    <x v="1"/>
    <d v="1983-06-02T00:00:00"/>
    <d v="2024-03-11T00:00:00"/>
    <d v="1899-12-30T09:49:00"/>
    <x v="1"/>
    <s v="Fatigue"/>
    <s v="Irritability"/>
    <x v="2"/>
    <n v="140"/>
    <x v="1"/>
    <x v="0"/>
    <x v="2"/>
    <x v="0"/>
    <x v="0"/>
    <n v="41"/>
    <x v="0"/>
  </r>
  <r>
    <x v="2359"/>
    <s v="Ossie Simenon"/>
    <x v="1"/>
    <d v="1994-05-07T00:00:00"/>
    <d v="2024-04-10T00:00:00"/>
    <d v="1899-12-30T12:30:00"/>
    <x v="0"/>
    <s v="Back Pain"/>
    <s v="Stress"/>
    <x v="1"/>
    <n v="112"/>
    <x v="1"/>
    <x v="1"/>
    <x v="2"/>
    <x v="1"/>
    <x v="1"/>
    <n v="30"/>
    <x v="1"/>
  </r>
  <r>
    <x v="2360"/>
    <s v="Nickolas Espley"/>
    <x v="1"/>
    <d v="1972-07-28T00:00:00"/>
    <d v="2024-03-22T00:00:00"/>
    <d v="1899-12-30T16:37:00"/>
    <x v="0"/>
    <s v="Insomnia"/>
    <s v="Anxiety"/>
    <x v="3"/>
    <n v="182"/>
    <x v="0"/>
    <x v="0"/>
    <x v="2"/>
    <x v="0"/>
    <x v="0"/>
    <n v="52"/>
    <x v="0"/>
  </r>
  <r>
    <x v="2361"/>
    <s v="Emelina McArte"/>
    <x v="0"/>
    <d v="1993-08-14T00:00:00"/>
    <d v="2024-05-27T00:00:00"/>
    <d v="1899-12-30T10:06:00"/>
    <x v="1"/>
    <s v="Insomnia"/>
    <s v="Anxiety"/>
    <x v="5"/>
    <n v="70"/>
    <x v="0"/>
    <x v="0"/>
    <x v="2"/>
    <x v="0"/>
    <x v="0"/>
    <n v="31"/>
    <x v="1"/>
  </r>
  <r>
    <x v="2362"/>
    <s v="Blondie Martschke"/>
    <x v="0"/>
    <d v="1990-02-14T00:00:00"/>
    <d v="2024-02-12T00:00:00"/>
    <d v="1899-12-30T08:46:00"/>
    <x v="2"/>
    <s v="High Blood Pressure"/>
    <s v="Mood Swings"/>
    <x v="1"/>
    <n v="56"/>
    <x v="2"/>
    <x v="0"/>
    <x v="1"/>
    <x v="1"/>
    <x v="0"/>
    <n v="35"/>
    <x v="0"/>
  </r>
  <r>
    <x v="2363"/>
    <s v="Krysta Origin"/>
    <x v="0"/>
    <d v="1995-01-26T00:00:00"/>
    <d v="2024-06-21T00:00:00"/>
    <d v="1899-12-30T10:24:00"/>
    <x v="3"/>
    <s v="Insomnia"/>
    <s v="Anxiety"/>
    <x v="3"/>
    <n v="21"/>
    <x v="0"/>
    <x v="1"/>
    <x v="0"/>
    <x v="0"/>
    <x v="0"/>
    <n v="30"/>
    <x v="1"/>
  </r>
  <r>
    <x v="2364"/>
    <s v="Jeanine Jacobi"/>
    <x v="0"/>
    <d v="2006-08-06T00:00:00"/>
    <d v="2024-01-02T00:00:00"/>
    <d v="1899-12-30T15:50:00"/>
    <x v="6"/>
    <s v="Headache"/>
    <s v="Mood Swings"/>
    <x v="7"/>
    <n v="147"/>
    <x v="2"/>
    <x v="0"/>
    <x v="1"/>
    <x v="0"/>
    <x v="0"/>
    <n v="18"/>
    <x v="1"/>
  </r>
  <r>
    <x v="2365"/>
    <s v="Mellisa Ivey"/>
    <x v="0"/>
    <d v="1998-02-08T00:00:00"/>
    <d v="2024-04-27T00:00:00"/>
    <d v="1899-12-30T10:42:00"/>
    <x v="0"/>
    <s v="Back Pain"/>
    <s v="Depression"/>
    <x v="1"/>
    <n v="21"/>
    <x v="1"/>
    <x v="1"/>
    <x v="2"/>
    <x v="0"/>
    <x v="0"/>
    <n v="27"/>
    <x v="1"/>
  </r>
  <r>
    <x v="2366"/>
    <s v="Giffer Goskar"/>
    <x v="1"/>
    <d v="2005-10-11T00:00:00"/>
    <d v="2024-02-27T00:00:00"/>
    <d v="1899-12-30T11:46:00"/>
    <x v="2"/>
    <s v="Fatigue"/>
    <s v="Anxiety"/>
    <x v="0"/>
    <n v="182"/>
    <x v="0"/>
    <x v="0"/>
    <x v="0"/>
    <x v="0"/>
    <x v="0"/>
    <n v="19"/>
    <x v="1"/>
  </r>
  <r>
    <x v="2367"/>
    <s v="Hayyim Seys"/>
    <x v="1"/>
    <d v="1969-12-12T00:00:00"/>
    <d v="2024-06-07T00:00:00"/>
    <d v="1899-12-30T14:16:00"/>
    <x v="3"/>
    <s v="Back Pain"/>
    <s v="Anxiety"/>
    <x v="5"/>
    <n v="161"/>
    <x v="0"/>
    <x v="0"/>
    <x v="0"/>
    <x v="0"/>
    <x v="0"/>
    <n v="55"/>
    <x v="0"/>
  </r>
  <r>
    <x v="2368"/>
    <s v="Frederic Waterstone"/>
    <x v="1"/>
    <d v="1962-04-11T00:00:00"/>
    <d v="2024-05-11T00:00:00"/>
    <d v="1899-12-30T13:12:00"/>
    <x v="5"/>
    <s v="Fatigue"/>
    <s v="Anxiety"/>
    <x v="1"/>
    <n v="105"/>
    <x v="2"/>
    <x v="0"/>
    <x v="2"/>
    <x v="1"/>
    <x v="0"/>
    <n v="62"/>
    <x v="2"/>
  </r>
  <r>
    <x v="2369"/>
    <s v="Yehudit Juliff"/>
    <x v="1"/>
    <d v="1993-09-29T00:00:00"/>
    <d v="2024-06-20T00:00:00"/>
    <d v="1899-12-30T16:43:00"/>
    <x v="0"/>
    <s v="Headache"/>
    <s v="Irritability"/>
    <x v="3"/>
    <n v="133"/>
    <x v="1"/>
    <x v="2"/>
    <x v="0"/>
    <x v="1"/>
    <x v="0"/>
    <n v="31"/>
    <x v="1"/>
  </r>
  <r>
    <x v="2370"/>
    <s v="Antone Zapata"/>
    <x v="1"/>
    <d v="2004-07-22T00:00:00"/>
    <d v="2024-01-18T00:00:00"/>
    <d v="1899-12-30T08:52:00"/>
    <x v="3"/>
    <s v="Insomnia"/>
    <s v="Stress"/>
    <x v="3"/>
    <n v="112"/>
    <x v="1"/>
    <x v="0"/>
    <x v="0"/>
    <x v="0"/>
    <x v="0"/>
    <n v="20"/>
    <x v="1"/>
  </r>
  <r>
    <x v="2371"/>
    <s v="Nathanil St. Aubyn"/>
    <x v="1"/>
    <d v="1991-06-19T00:00:00"/>
    <d v="2024-01-19T00:00:00"/>
    <d v="1899-12-30T10:32:00"/>
    <x v="0"/>
    <s v="Insomnia"/>
    <s v="Irritability"/>
    <x v="2"/>
    <n v="21"/>
    <x v="1"/>
    <x v="0"/>
    <x v="1"/>
    <x v="1"/>
    <x v="0"/>
    <n v="33"/>
    <x v="1"/>
  </r>
  <r>
    <x v="2372"/>
    <s v="Kippy Swayton"/>
    <x v="0"/>
    <d v="1993-07-12T00:00:00"/>
    <d v="2024-06-12T00:00:00"/>
    <d v="1899-12-30T08:47:00"/>
    <x v="0"/>
    <s v="Fatigue"/>
    <s v="Stress"/>
    <x v="3"/>
    <n v="154"/>
    <x v="2"/>
    <x v="1"/>
    <x v="1"/>
    <x v="0"/>
    <x v="0"/>
    <n v="31"/>
    <x v="1"/>
  </r>
  <r>
    <x v="2373"/>
    <s v="Bevan Sanchiz"/>
    <x v="1"/>
    <d v="1967-03-13T00:00:00"/>
    <d v="2024-03-07T00:00:00"/>
    <d v="1899-12-30T10:03:00"/>
    <x v="1"/>
    <s v="Insomnia"/>
    <s v="Depression"/>
    <x v="2"/>
    <n v="175"/>
    <x v="1"/>
    <x v="1"/>
    <x v="0"/>
    <x v="1"/>
    <x v="0"/>
    <n v="57"/>
    <x v="0"/>
  </r>
  <r>
    <x v="2374"/>
    <s v="Massimo Ellis"/>
    <x v="1"/>
    <d v="1993-04-12T00:00:00"/>
    <d v="2024-01-14T00:00:00"/>
    <d v="1899-12-30T16:08:00"/>
    <x v="1"/>
    <s v="Back Pain"/>
    <s v="Stress"/>
    <x v="3"/>
    <n v="42"/>
    <x v="2"/>
    <x v="0"/>
    <x v="2"/>
    <x v="0"/>
    <x v="0"/>
    <n v="31"/>
    <x v="1"/>
  </r>
  <r>
    <x v="2375"/>
    <s v="Ursula Ord"/>
    <x v="0"/>
    <d v="1997-01-14T00:00:00"/>
    <d v="2024-04-01T00:00:00"/>
    <d v="1899-12-30T08:07:00"/>
    <x v="2"/>
    <s v="Headache"/>
    <s v="Anxiety"/>
    <x v="0"/>
    <n v="77"/>
    <x v="2"/>
    <x v="2"/>
    <x v="1"/>
    <x v="1"/>
    <x v="0"/>
    <n v="28"/>
    <x v="1"/>
  </r>
  <r>
    <x v="2376"/>
    <s v="Gun Casbolt"/>
    <x v="1"/>
    <d v="1992-05-21T00:00:00"/>
    <d v="2024-02-07T00:00:00"/>
    <d v="1899-12-30T18:23:00"/>
    <x v="1"/>
    <s v="Insomnia"/>
    <s v="Anxiety"/>
    <x v="2"/>
    <n v="70"/>
    <x v="0"/>
    <x v="1"/>
    <x v="2"/>
    <x v="1"/>
    <x v="0"/>
    <n v="32"/>
    <x v="1"/>
  </r>
  <r>
    <x v="2377"/>
    <s v="Sindee Esson"/>
    <x v="0"/>
    <d v="1997-03-17T00:00:00"/>
    <d v="2024-04-21T00:00:00"/>
    <d v="1899-12-30T17:58:00"/>
    <x v="3"/>
    <s v="Headache"/>
    <s v="Irritability"/>
    <x v="5"/>
    <n v="168"/>
    <x v="0"/>
    <x v="1"/>
    <x v="0"/>
    <x v="0"/>
    <x v="0"/>
    <n v="27"/>
    <x v="1"/>
  </r>
  <r>
    <x v="2378"/>
    <s v="Maure Spottswood"/>
    <x v="0"/>
    <d v="2000-10-10T00:00:00"/>
    <d v="2024-02-27T00:00:00"/>
    <d v="1899-12-30T09:55:00"/>
    <x v="3"/>
    <s v="Insomnia"/>
    <s v="Mood Swings"/>
    <x v="2"/>
    <n v="35"/>
    <x v="1"/>
    <x v="0"/>
    <x v="0"/>
    <x v="1"/>
    <x v="0"/>
    <n v="24"/>
    <x v="1"/>
  </r>
  <r>
    <x v="2379"/>
    <s v="Kristo Swinley"/>
    <x v="1"/>
    <d v="2003-03-03T00:00:00"/>
    <d v="2024-06-01T00:00:00"/>
    <d v="1899-12-30T11:43:00"/>
    <x v="1"/>
    <s v="Insomnia"/>
    <s v="Mood Swings"/>
    <x v="0"/>
    <n v="14"/>
    <x v="0"/>
    <x v="1"/>
    <x v="2"/>
    <x v="0"/>
    <x v="0"/>
    <n v="21"/>
    <x v="1"/>
  </r>
  <r>
    <x v="2380"/>
    <s v="Cirillo Saull"/>
    <x v="1"/>
    <d v="2000-05-11T00:00:00"/>
    <d v="2024-02-29T00:00:00"/>
    <d v="1899-12-30T10:18:00"/>
    <x v="5"/>
    <s v="High Blood Pressure"/>
    <s v="Depression"/>
    <x v="5"/>
    <n v="133"/>
    <x v="0"/>
    <x v="0"/>
    <x v="1"/>
    <x v="0"/>
    <x v="0"/>
    <n v="24"/>
    <x v="1"/>
  </r>
  <r>
    <x v="2381"/>
    <s v="Giacopo Shawell"/>
    <x v="1"/>
    <d v="2003-04-08T00:00:00"/>
    <d v="2024-03-09T00:00:00"/>
    <d v="1899-12-30T15:19:00"/>
    <x v="3"/>
    <s v="Headache"/>
    <s v="Irritability"/>
    <x v="2"/>
    <n v="28"/>
    <x v="1"/>
    <x v="1"/>
    <x v="0"/>
    <x v="1"/>
    <x v="0"/>
    <n v="21"/>
    <x v="1"/>
  </r>
  <r>
    <x v="2382"/>
    <s v="Evonne Goldsworthy"/>
    <x v="0"/>
    <d v="1990-09-13T00:00:00"/>
    <d v="2024-05-04T00:00:00"/>
    <d v="1899-12-30T16:15:00"/>
    <x v="3"/>
    <s v="Insomnia"/>
    <s v="Depression"/>
    <x v="3"/>
    <n v="84"/>
    <x v="0"/>
    <x v="1"/>
    <x v="1"/>
    <x v="0"/>
    <x v="0"/>
    <n v="34"/>
    <x v="1"/>
  </r>
  <r>
    <x v="2383"/>
    <s v="Ursala Trenouth"/>
    <x v="0"/>
    <d v="1990-09-07T00:00:00"/>
    <d v="2024-06-08T00:00:00"/>
    <d v="1899-12-30T18:42:00"/>
    <x v="0"/>
    <s v="Insomnia"/>
    <s v="Stress"/>
    <x v="1"/>
    <n v="35"/>
    <x v="0"/>
    <x v="1"/>
    <x v="2"/>
    <x v="0"/>
    <x v="0"/>
    <n v="34"/>
    <x v="1"/>
  </r>
  <r>
    <x v="2384"/>
    <s v="Howey Delacour"/>
    <x v="1"/>
    <d v="2000-09-16T00:00:00"/>
    <d v="2024-04-03T00:00:00"/>
    <d v="1899-12-30T08:45:00"/>
    <x v="3"/>
    <s v="Fatigue"/>
    <s v="Mood Swings"/>
    <x v="0"/>
    <n v="21"/>
    <x v="2"/>
    <x v="0"/>
    <x v="0"/>
    <x v="1"/>
    <x v="0"/>
    <n v="24"/>
    <x v="1"/>
  </r>
  <r>
    <x v="2385"/>
    <s v="Nevins Gheorghe"/>
    <x v="1"/>
    <d v="1997-02-23T00:00:00"/>
    <d v="2024-04-25T00:00:00"/>
    <d v="1899-12-30T10:47:00"/>
    <x v="1"/>
    <s v="Back Pain"/>
    <s v="Stress"/>
    <x v="3"/>
    <n v="42"/>
    <x v="2"/>
    <x v="0"/>
    <x v="0"/>
    <x v="0"/>
    <x v="0"/>
    <n v="28"/>
    <x v="1"/>
  </r>
  <r>
    <x v="2386"/>
    <s v="Pacorro Rheam"/>
    <x v="1"/>
    <d v="1977-08-10T00:00:00"/>
    <d v="2024-03-08T00:00:00"/>
    <d v="1899-12-30T08:04:00"/>
    <x v="5"/>
    <s v="Fatigue"/>
    <s v="Depression"/>
    <x v="3"/>
    <n v="70"/>
    <x v="2"/>
    <x v="0"/>
    <x v="2"/>
    <x v="1"/>
    <x v="0"/>
    <n v="47"/>
    <x v="0"/>
  </r>
  <r>
    <x v="2387"/>
    <s v="Marleah Couves"/>
    <x v="0"/>
    <d v="1971-05-20T00:00:00"/>
    <d v="2024-04-27T00:00:00"/>
    <d v="1899-12-30T12:46:00"/>
    <x v="1"/>
    <s v="Headache"/>
    <s v="Depression"/>
    <x v="3"/>
    <n v="7"/>
    <x v="0"/>
    <x v="1"/>
    <x v="1"/>
    <x v="0"/>
    <x v="0"/>
    <n v="53"/>
    <x v="0"/>
  </r>
  <r>
    <x v="2388"/>
    <s v="Perle Talby"/>
    <x v="0"/>
    <d v="1991-01-31T00:00:00"/>
    <d v="2024-03-28T00:00:00"/>
    <d v="1899-12-30T12:36:00"/>
    <x v="3"/>
    <s v="Fatigue"/>
    <s v="Stress"/>
    <x v="3"/>
    <n v="119"/>
    <x v="1"/>
    <x v="1"/>
    <x v="2"/>
    <x v="1"/>
    <x v="0"/>
    <n v="34"/>
    <x v="1"/>
  </r>
  <r>
    <x v="2389"/>
    <s v="Caresse Iannini"/>
    <x v="0"/>
    <d v="1993-08-11T00:00:00"/>
    <d v="2024-06-06T00:00:00"/>
    <d v="1899-12-30T11:48:00"/>
    <x v="1"/>
    <s v="Back Pain"/>
    <s v="Stress"/>
    <x v="3"/>
    <n v="7"/>
    <x v="0"/>
    <x v="0"/>
    <x v="0"/>
    <x v="0"/>
    <x v="0"/>
    <n v="31"/>
    <x v="1"/>
  </r>
  <r>
    <x v="2390"/>
    <s v="Thurston Schinetti"/>
    <x v="1"/>
    <d v="1960-01-01T00:00:00"/>
    <d v="2024-03-10T00:00:00"/>
    <d v="1899-12-30T08:02:00"/>
    <x v="1"/>
    <s v="Headache"/>
    <s v="Anxiety"/>
    <x v="1"/>
    <n v="77"/>
    <x v="2"/>
    <x v="1"/>
    <x v="1"/>
    <x v="1"/>
    <x v="0"/>
    <n v="65"/>
    <x v="2"/>
  </r>
  <r>
    <x v="2391"/>
    <s v="Andrej Skace"/>
    <x v="1"/>
    <d v="2001-11-14T00:00:00"/>
    <d v="2024-04-12T00:00:00"/>
    <d v="1899-12-30T17:16:00"/>
    <x v="3"/>
    <s v="High Blood Pressure"/>
    <s v="Mood Swings"/>
    <x v="1"/>
    <n v="14"/>
    <x v="2"/>
    <x v="0"/>
    <x v="1"/>
    <x v="0"/>
    <x v="0"/>
    <n v="23"/>
    <x v="1"/>
  </r>
  <r>
    <x v="2392"/>
    <s v="Vin Hakking"/>
    <x v="1"/>
    <d v="2004-04-07T00:00:00"/>
    <d v="2024-05-07T00:00:00"/>
    <d v="1899-12-30T10:27:00"/>
    <x v="3"/>
    <s v="Fatigue"/>
    <s v="Stress"/>
    <x v="5"/>
    <n v="84"/>
    <x v="2"/>
    <x v="0"/>
    <x v="1"/>
    <x v="1"/>
    <x v="0"/>
    <n v="20"/>
    <x v="1"/>
  </r>
  <r>
    <x v="2393"/>
    <s v="Lenci Le Port"/>
    <x v="1"/>
    <d v="1954-03-05T00:00:00"/>
    <d v="2024-03-08T00:00:00"/>
    <d v="1899-12-30T09:02:00"/>
    <x v="0"/>
    <s v="Loss of Appetite"/>
    <s v="Loneliness"/>
    <x v="6"/>
    <n v="42"/>
    <x v="2"/>
    <x v="1"/>
    <x v="1"/>
    <x v="1"/>
    <x v="0"/>
    <n v="70"/>
    <x v="2"/>
  </r>
  <r>
    <x v="2394"/>
    <s v="Catlaina Buxsy"/>
    <x v="0"/>
    <d v="1987-03-18T00:00:00"/>
    <d v="2024-05-30T00:00:00"/>
    <d v="1899-12-30T11:50:00"/>
    <x v="5"/>
    <s v="Headache"/>
    <s v="Anxiety"/>
    <x v="1"/>
    <n v="105"/>
    <x v="1"/>
    <x v="1"/>
    <x v="0"/>
    <x v="0"/>
    <x v="0"/>
    <n v="37"/>
    <x v="0"/>
  </r>
  <r>
    <x v="2395"/>
    <s v="Arlena Clinkard"/>
    <x v="0"/>
    <d v="1982-10-15T00:00:00"/>
    <d v="2024-01-18T00:00:00"/>
    <d v="1899-12-30T11:49:00"/>
    <x v="0"/>
    <s v="Back Pain"/>
    <s v="Depression"/>
    <x v="2"/>
    <n v="49"/>
    <x v="0"/>
    <x v="0"/>
    <x v="1"/>
    <x v="0"/>
    <x v="0"/>
    <n v="42"/>
    <x v="0"/>
  </r>
  <r>
    <x v="2396"/>
    <s v="Hy Widdowfield"/>
    <x v="1"/>
    <d v="1994-02-25T00:00:00"/>
    <d v="2024-05-08T00:00:00"/>
    <d v="1899-12-30T10:24:00"/>
    <x v="1"/>
    <s v="High Blood Pressure"/>
    <s v="Anxiety"/>
    <x v="5"/>
    <n v="77"/>
    <x v="0"/>
    <x v="0"/>
    <x v="2"/>
    <x v="0"/>
    <x v="0"/>
    <n v="30"/>
    <x v="1"/>
  </r>
  <r>
    <x v="2397"/>
    <s v="Enoch Whitehurst"/>
    <x v="1"/>
    <d v="1985-08-13T00:00:00"/>
    <d v="2024-02-21T00:00:00"/>
    <d v="1899-12-30T12:12:00"/>
    <x v="1"/>
    <s v="Back Pain"/>
    <s v="Irritability"/>
    <x v="2"/>
    <n v="70"/>
    <x v="1"/>
    <x v="2"/>
    <x v="2"/>
    <x v="0"/>
    <x v="1"/>
    <n v="39"/>
    <x v="0"/>
  </r>
  <r>
    <x v="2398"/>
    <s v="Eloisa Loveguard"/>
    <x v="0"/>
    <d v="1996-10-29T00:00:00"/>
    <d v="2024-02-15T00:00:00"/>
    <d v="1899-12-30T13:50:00"/>
    <x v="5"/>
    <s v="Insomnia"/>
    <s v="Anxiety"/>
    <x v="3"/>
    <n v="133"/>
    <x v="0"/>
    <x v="0"/>
    <x v="1"/>
    <x v="0"/>
    <x v="0"/>
    <n v="28"/>
    <x v="1"/>
  </r>
  <r>
    <x v="2399"/>
    <s v="Berton Adess"/>
    <x v="1"/>
    <d v="2006-01-04T00:00:00"/>
    <d v="2024-01-10T00:00:00"/>
    <d v="1899-12-30T14:18:00"/>
    <x v="2"/>
    <s v="Headache"/>
    <s v="Anger"/>
    <x v="1"/>
    <n v="119"/>
    <x v="1"/>
    <x v="1"/>
    <x v="2"/>
    <x v="1"/>
    <x v="0"/>
    <n v="19"/>
    <x v="1"/>
  </r>
  <r>
    <x v="2400"/>
    <s v="Delmore Giorgione"/>
    <x v="1"/>
    <d v="1992-12-29T00:00:00"/>
    <d v="2024-06-10T00:00:00"/>
    <d v="1899-12-30T14:34:00"/>
    <x v="5"/>
    <s v="Headache"/>
    <s v="Irritability"/>
    <x v="3"/>
    <n v="140"/>
    <x v="2"/>
    <x v="1"/>
    <x v="2"/>
    <x v="0"/>
    <x v="0"/>
    <n v="32"/>
    <x v="1"/>
  </r>
  <r>
    <x v="2401"/>
    <s v="Waldo Bummfrey"/>
    <x v="1"/>
    <d v="1982-07-18T00:00:00"/>
    <d v="2024-04-15T00:00:00"/>
    <d v="1899-12-30T08:45:00"/>
    <x v="3"/>
    <s v="Headache"/>
    <s v="Irritability"/>
    <x v="3"/>
    <n v="63"/>
    <x v="1"/>
    <x v="1"/>
    <x v="2"/>
    <x v="0"/>
    <x v="0"/>
    <n v="42"/>
    <x v="0"/>
  </r>
  <r>
    <x v="2402"/>
    <s v="Edin Kohnert"/>
    <x v="0"/>
    <d v="2004-05-19T00:00:00"/>
    <d v="2024-02-12T00:00:00"/>
    <d v="1899-12-30T16:26:00"/>
    <x v="2"/>
    <s v="Insomnia"/>
    <s v="Anxiety"/>
    <x v="3"/>
    <n v="70"/>
    <x v="0"/>
    <x v="0"/>
    <x v="1"/>
    <x v="0"/>
    <x v="0"/>
    <n v="20"/>
    <x v="1"/>
  </r>
  <r>
    <x v="2403"/>
    <s v="Loraine Sapsed"/>
    <x v="0"/>
    <d v="1989-10-30T00:00:00"/>
    <d v="2024-03-17T00:00:00"/>
    <d v="1899-12-30T13:33:00"/>
    <x v="1"/>
    <s v="Insomnia"/>
    <s v="Stress"/>
    <x v="0"/>
    <n v="84"/>
    <x v="2"/>
    <x v="0"/>
    <x v="1"/>
    <x v="0"/>
    <x v="0"/>
    <n v="35"/>
    <x v="0"/>
  </r>
  <r>
    <x v="2404"/>
    <s v="Kliment Larwell"/>
    <x v="1"/>
    <d v="2003-03-16T00:00:00"/>
    <d v="2024-02-26T00:00:00"/>
    <d v="1899-12-30T08:01:00"/>
    <x v="1"/>
    <s v="Back Pain"/>
    <s v="Depression"/>
    <x v="0"/>
    <n v="91"/>
    <x v="1"/>
    <x v="0"/>
    <x v="2"/>
    <x v="1"/>
    <x v="0"/>
    <n v="21"/>
    <x v="1"/>
  </r>
  <r>
    <x v="2405"/>
    <s v="Broderic Ather"/>
    <x v="1"/>
    <d v="2002-08-30T00:00:00"/>
    <d v="2024-02-07T00:00:00"/>
    <d v="1899-12-30T11:20:00"/>
    <x v="3"/>
    <s v="Fatigue"/>
    <s v="Mood Swings"/>
    <x v="0"/>
    <n v="168"/>
    <x v="1"/>
    <x v="2"/>
    <x v="1"/>
    <x v="0"/>
    <x v="0"/>
    <n v="22"/>
    <x v="1"/>
  </r>
  <r>
    <x v="2406"/>
    <s v="Beniamino Shackleford"/>
    <x v="1"/>
    <d v="1999-05-07T00:00:00"/>
    <d v="2024-06-05T00:00:00"/>
    <d v="1899-12-30T12:02:00"/>
    <x v="2"/>
    <s v="Fatigue"/>
    <s v="Anxiety"/>
    <x v="2"/>
    <n v="35"/>
    <x v="0"/>
    <x v="2"/>
    <x v="2"/>
    <x v="0"/>
    <x v="0"/>
    <n v="25"/>
    <x v="1"/>
  </r>
  <r>
    <x v="2407"/>
    <s v="Corty Kivell"/>
    <x v="1"/>
    <d v="1998-02-25T00:00:00"/>
    <d v="2024-05-16T00:00:00"/>
    <d v="1899-12-30T18:24:00"/>
    <x v="1"/>
    <s v="Fatigue"/>
    <s v="Anxiety"/>
    <x v="5"/>
    <n v="140"/>
    <x v="2"/>
    <x v="0"/>
    <x v="1"/>
    <x v="0"/>
    <x v="0"/>
    <n v="26"/>
    <x v="1"/>
  </r>
  <r>
    <x v="2408"/>
    <s v="Christian Urrey"/>
    <x v="0"/>
    <d v="2000-05-23T00:00:00"/>
    <d v="2024-01-19T00:00:00"/>
    <d v="1899-12-30T17:56:00"/>
    <x v="3"/>
    <s v="Insomnia"/>
    <s v="Irritability"/>
    <x v="1"/>
    <n v="175"/>
    <x v="0"/>
    <x v="2"/>
    <x v="0"/>
    <x v="0"/>
    <x v="0"/>
    <n v="24"/>
    <x v="1"/>
  </r>
  <r>
    <x v="2409"/>
    <s v="Aldous Yoselevitch"/>
    <x v="1"/>
    <d v="1979-11-22T00:00:00"/>
    <d v="2024-02-21T00:00:00"/>
    <d v="1899-12-30T16:09:00"/>
    <x v="0"/>
    <s v="Fatigue"/>
    <s v="Irritability"/>
    <x v="3"/>
    <n v="168"/>
    <x v="0"/>
    <x v="0"/>
    <x v="1"/>
    <x v="0"/>
    <x v="0"/>
    <n v="45"/>
    <x v="0"/>
  </r>
  <r>
    <x v="2410"/>
    <s v="Emylee Flannigan"/>
    <x v="0"/>
    <d v="1999-10-23T00:00:00"/>
    <d v="2024-04-25T00:00:00"/>
    <d v="1899-12-30T11:13:00"/>
    <x v="1"/>
    <s v="Insomnia"/>
    <s v="Stress"/>
    <x v="1"/>
    <n v="105"/>
    <x v="0"/>
    <x v="0"/>
    <x v="0"/>
    <x v="0"/>
    <x v="0"/>
    <n v="25"/>
    <x v="1"/>
  </r>
  <r>
    <x v="2411"/>
    <s v="Derrik Cawood"/>
    <x v="1"/>
    <d v="1975-05-21T00:00:00"/>
    <d v="2024-06-16T00:00:00"/>
    <d v="1899-12-30T08:17:00"/>
    <x v="3"/>
    <s v="Headache"/>
    <s v="Anxiety"/>
    <x v="0"/>
    <n v="175"/>
    <x v="0"/>
    <x v="0"/>
    <x v="1"/>
    <x v="0"/>
    <x v="0"/>
    <n v="49"/>
    <x v="0"/>
  </r>
  <r>
    <x v="2412"/>
    <s v="Pandora O'Connolly"/>
    <x v="0"/>
    <d v="1993-02-16T00:00:00"/>
    <d v="2024-02-29T00:00:00"/>
    <d v="1899-12-30T09:22:00"/>
    <x v="1"/>
    <s v="Back Pain"/>
    <s v="Depression"/>
    <x v="3"/>
    <n v="161"/>
    <x v="0"/>
    <x v="0"/>
    <x v="2"/>
    <x v="0"/>
    <x v="0"/>
    <n v="32"/>
    <x v="1"/>
  </r>
  <r>
    <x v="2413"/>
    <s v="Dev Mugg"/>
    <x v="1"/>
    <d v="2000-06-24T00:00:00"/>
    <d v="2024-04-04T00:00:00"/>
    <d v="1899-12-30T17:28:00"/>
    <x v="5"/>
    <s v="Fatigue"/>
    <s v="Irritability"/>
    <x v="0"/>
    <n v="49"/>
    <x v="0"/>
    <x v="0"/>
    <x v="0"/>
    <x v="0"/>
    <x v="0"/>
    <n v="24"/>
    <x v="1"/>
  </r>
  <r>
    <x v="2414"/>
    <s v="Flor Bowfin"/>
    <x v="0"/>
    <d v="1989-05-10T00:00:00"/>
    <d v="2024-06-03T00:00:00"/>
    <d v="1899-12-30T18:19:00"/>
    <x v="5"/>
    <s v="Back Pain"/>
    <s v="Depression"/>
    <x v="5"/>
    <n v="161"/>
    <x v="2"/>
    <x v="2"/>
    <x v="1"/>
    <x v="0"/>
    <x v="0"/>
    <n v="35"/>
    <x v="0"/>
  </r>
  <r>
    <x v="2415"/>
    <s v="Ardine Reucastle"/>
    <x v="0"/>
    <d v="1991-07-12T00:00:00"/>
    <d v="2024-05-02T00:00:00"/>
    <d v="1899-12-30T08:12:00"/>
    <x v="3"/>
    <s v="Fatigue"/>
    <s v="Depression"/>
    <x v="2"/>
    <n v="168"/>
    <x v="0"/>
    <x v="0"/>
    <x v="0"/>
    <x v="0"/>
    <x v="0"/>
    <n v="33"/>
    <x v="1"/>
  </r>
  <r>
    <x v="2416"/>
    <s v="Horatia Brockherst"/>
    <x v="0"/>
    <d v="1990-01-22T00:00:00"/>
    <d v="2024-02-15T00:00:00"/>
    <d v="1899-12-30T09:59:00"/>
    <x v="3"/>
    <s v="Back Pain"/>
    <s v="Mood Swings"/>
    <x v="3"/>
    <n v="154"/>
    <x v="1"/>
    <x v="0"/>
    <x v="0"/>
    <x v="0"/>
    <x v="0"/>
    <n v="35"/>
    <x v="0"/>
  </r>
  <r>
    <x v="2417"/>
    <s v="Christalle Waldron"/>
    <x v="0"/>
    <d v="1953-04-21T00:00:00"/>
    <d v="2024-02-27T00:00:00"/>
    <d v="1899-12-30T10:41:00"/>
    <x v="7"/>
    <s v="Insomnia"/>
    <s v="Loneliness"/>
    <x v="4"/>
    <n v="77"/>
    <x v="1"/>
    <x v="2"/>
    <x v="2"/>
    <x v="0"/>
    <x v="0"/>
    <n v="71"/>
    <x v="2"/>
  </r>
  <r>
    <x v="2418"/>
    <s v="Junie Frigout"/>
    <x v="0"/>
    <d v="1961-05-10T00:00:00"/>
    <d v="2024-05-16T00:00:00"/>
    <d v="1899-12-30T09:20:00"/>
    <x v="0"/>
    <s v="High Blood Pressure"/>
    <s v="Mood Swings"/>
    <x v="0"/>
    <n v="119"/>
    <x v="2"/>
    <x v="0"/>
    <x v="2"/>
    <x v="0"/>
    <x v="0"/>
    <n v="63"/>
    <x v="2"/>
  </r>
  <r>
    <x v="2419"/>
    <s v="Darell Tettley"/>
    <x v="0"/>
    <d v="1991-11-15T00:00:00"/>
    <d v="2024-03-04T00:00:00"/>
    <d v="1899-12-30T11:03:00"/>
    <x v="3"/>
    <s v="Headache"/>
    <s v="Mood Swings"/>
    <x v="3"/>
    <n v="161"/>
    <x v="1"/>
    <x v="1"/>
    <x v="1"/>
    <x v="0"/>
    <x v="0"/>
    <n v="33"/>
    <x v="1"/>
  </r>
  <r>
    <x v="2420"/>
    <s v="Ken O'Ferris"/>
    <x v="1"/>
    <d v="2000-11-10T00:00:00"/>
    <d v="2024-04-08T00:00:00"/>
    <d v="1899-12-30T14:23:00"/>
    <x v="1"/>
    <s v="Headache"/>
    <s v="Stress"/>
    <x v="3"/>
    <n v="56"/>
    <x v="1"/>
    <x v="2"/>
    <x v="2"/>
    <x v="1"/>
    <x v="0"/>
    <n v="24"/>
    <x v="1"/>
  </r>
  <r>
    <x v="2421"/>
    <s v="Devlen Chesworth"/>
    <x v="1"/>
    <d v="1991-12-12T00:00:00"/>
    <d v="2024-02-26T00:00:00"/>
    <d v="1899-12-30T08:28:00"/>
    <x v="5"/>
    <s v="High Blood Pressure"/>
    <s v="Irritability"/>
    <x v="2"/>
    <n v="77"/>
    <x v="2"/>
    <x v="1"/>
    <x v="2"/>
    <x v="0"/>
    <x v="0"/>
    <n v="33"/>
    <x v="1"/>
  </r>
  <r>
    <x v="2422"/>
    <s v="Cly Bartozzi"/>
    <x v="1"/>
    <d v="2006-01-01T00:00:00"/>
    <d v="2024-05-25T00:00:00"/>
    <d v="1899-12-30T11:02:00"/>
    <x v="9"/>
    <s v="Headache"/>
    <s v="Depression"/>
    <x v="11"/>
    <n v="28"/>
    <x v="0"/>
    <x v="1"/>
    <x v="1"/>
    <x v="0"/>
    <x v="0"/>
    <n v="19"/>
    <x v="1"/>
  </r>
  <r>
    <x v="2423"/>
    <s v="Penelope Lanfer"/>
    <x v="0"/>
    <d v="1997-04-28T00:00:00"/>
    <d v="2024-06-07T00:00:00"/>
    <d v="1899-12-30T13:53:00"/>
    <x v="0"/>
    <s v="Back Pain"/>
    <s v="Irritability"/>
    <x v="0"/>
    <n v="140"/>
    <x v="0"/>
    <x v="0"/>
    <x v="0"/>
    <x v="0"/>
    <x v="0"/>
    <n v="27"/>
    <x v="1"/>
  </r>
  <r>
    <x v="2424"/>
    <s v="Odetta Sherston"/>
    <x v="0"/>
    <d v="1981-11-11T00:00:00"/>
    <d v="2024-04-26T00:00:00"/>
    <d v="1899-12-30T09:45:00"/>
    <x v="2"/>
    <s v="Fatigue"/>
    <s v="Anxiety"/>
    <x v="1"/>
    <n v="35"/>
    <x v="0"/>
    <x v="1"/>
    <x v="2"/>
    <x v="0"/>
    <x v="0"/>
    <n v="43"/>
    <x v="0"/>
  </r>
  <r>
    <x v="2425"/>
    <s v="Ariel Sarfat"/>
    <x v="1"/>
    <d v="1973-07-13T00:00:00"/>
    <d v="2024-05-08T00:00:00"/>
    <d v="1899-12-30T12:24:00"/>
    <x v="0"/>
    <s v="Headache"/>
    <s v="Depression"/>
    <x v="5"/>
    <n v="98"/>
    <x v="0"/>
    <x v="0"/>
    <x v="0"/>
    <x v="0"/>
    <x v="0"/>
    <n v="51"/>
    <x v="0"/>
  </r>
  <r>
    <x v="2426"/>
    <s v="Agnese Tippetts"/>
    <x v="0"/>
    <d v="1973-09-17T00:00:00"/>
    <d v="2024-04-10T00:00:00"/>
    <d v="1899-12-30T09:50:00"/>
    <x v="0"/>
    <s v="Back Pain"/>
    <s v="Anxiety"/>
    <x v="3"/>
    <n v="119"/>
    <x v="2"/>
    <x v="2"/>
    <x v="0"/>
    <x v="1"/>
    <x v="0"/>
    <n v="51"/>
    <x v="0"/>
  </r>
  <r>
    <x v="2427"/>
    <s v="Justine Tynnan"/>
    <x v="0"/>
    <d v="1989-04-11T00:00:00"/>
    <d v="2024-03-18T00:00:00"/>
    <d v="1899-12-30T12:27:00"/>
    <x v="2"/>
    <s v="Insomnia"/>
    <s v="Stress"/>
    <x v="3"/>
    <n v="91"/>
    <x v="2"/>
    <x v="1"/>
    <x v="0"/>
    <x v="0"/>
    <x v="0"/>
    <n v="35"/>
    <x v="0"/>
  </r>
  <r>
    <x v="2428"/>
    <s v="Gayleen Seebert"/>
    <x v="0"/>
    <d v="1996-08-02T00:00:00"/>
    <d v="2024-03-23T00:00:00"/>
    <d v="1899-12-30T11:30:00"/>
    <x v="3"/>
    <s v="Insomnia"/>
    <s v="Anxiety"/>
    <x v="3"/>
    <n v="49"/>
    <x v="0"/>
    <x v="2"/>
    <x v="1"/>
    <x v="0"/>
    <x v="0"/>
    <n v="28"/>
    <x v="1"/>
  </r>
  <r>
    <x v="2429"/>
    <s v="Maryanna Phetteplace"/>
    <x v="0"/>
    <d v="1974-08-08T00:00:00"/>
    <d v="2024-03-04T00:00:00"/>
    <d v="1899-12-30T13:21:00"/>
    <x v="3"/>
    <s v="Headache"/>
    <s v="Anxiety"/>
    <x v="1"/>
    <n v="42"/>
    <x v="2"/>
    <x v="1"/>
    <x v="2"/>
    <x v="0"/>
    <x v="0"/>
    <n v="50"/>
    <x v="0"/>
  </r>
  <r>
    <x v="2430"/>
    <s v="Caria Sorrie"/>
    <x v="0"/>
    <d v="1964-03-08T00:00:00"/>
    <d v="2024-05-16T00:00:00"/>
    <d v="1899-12-30T10:51:00"/>
    <x v="0"/>
    <s v="High Blood Pressure"/>
    <s v="Depression"/>
    <x v="2"/>
    <n v="140"/>
    <x v="1"/>
    <x v="2"/>
    <x v="1"/>
    <x v="0"/>
    <x v="1"/>
    <n v="60"/>
    <x v="2"/>
  </r>
  <r>
    <x v="2431"/>
    <s v="Cord Syres"/>
    <x v="1"/>
    <d v="2006-03-28T00:00:00"/>
    <d v="2024-05-31T00:00:00"/>
    <d v="1899-12-30T09:55:00"/>
    <x v="1"/>
    <s v="Headache"/>
    <s v="Mood Swings"/>
    <x v="1"/>
    <n v="21"/>
    <x v="0"/>
    <x v="0"/>
    <x v="1"/>
    <x v="0"/>
    <x v="0"/>
    <n v="18"/>
    <x v="1"/>
  </r>
  <r>
    <x v="2432"/>
    <s v="Abbey Martinets"/>
    <x v="0"/>
    <d v="1994-05-18T00:00:00"/>
    <d v="2024-01-21T00:00:00"/>
    <d v="1899-12-30T08:27:00"/>
    <x v="2"/>
    <s v="Back Pain"/>
    <s v="Depression"/>
    <x v="1"/>
    <n v="42"/>
    <x v="2"/>
    <x v="0"/>
    <x v="2"/>
    <x v="1"/>
    <x v="0"/>
    <n v="30"/>
    <x v="1"/>
  </r>
  <r>
    <x v="2433"/>
    <s v="Mendy Humphery"/>
    <x v="1"/>
    <d v="1963-03-27T00:00:00"/>
    <d v="2024-03-23T00:00:00"/>
    <d v="1899-12-30T11:54:00"/>
    <x v="5"/>
    <s v="Back Pain"/>
    <s v="Mood Swings"/>
    <x v="5"/>
    <n v="112"/>
    <x v="2"/>
    <x v="1"/>
    <x v="2"/>
    <x v="1"/>
    <x v="0"/>
    <n v="61"/>
    <x v="2"/>
  </r>
  <r>
    <x v="2434"/>
    <s v="Spence Wrettum"/>
    <x v="1"/>
    <d v="2000-09-20T00:00:00"/>
    <d v="2024-06-15T00:00:00"/>
    <d v="1899-12-30T09:35:00"/>
    <x v="2"/>
    <s v="Headache"/>
    <s v="Anxiety"/>
    <x v="3"/>
    <n v="175"/>
    <x v="0"/>
    <x v="2"/>
    <x v="2"/>
    <x v="0"/>
    <x v="0"/>
    <n v="24"/>
    <x v="1"/>
  </r>
  <r>
    <x v="2435"/>
    <s v="Deane Raynes"/>
    <x v="1"/>
    <d v="2002-11-27T00:00:00"/>
    <d v="2024-01-28T00:00:00"/>
    <d v="1899-12-30T08:06:00"/>
    <x v="0"/>
    <s v="Insomnia"/>
    <s v="Anxiety"/>
    <x v="5"/>
    <n v="182"/>
    <x v="2"/>
    <x v="0"/>
    <x v="2"/>
    <x v="1"/>
    <x v="0"/>
    <n v="22"/>
    <x v="1"/>
  </r>
  <r>
    <x v="2436"/>
    <s v="Vittoria Gamil"/>
    <x v="0"/>
    <d v="1973-04-20T00:00:00"/>
    <d v="2024-04-15T00:00:00"/>
    <d v="1899-12-30T11:07:00"/>
    <x v="5"/>
    <s v="High Blood Pressure"/>
    <s v="Mood Swings"/>
    <x v="5"/>
    <n v="133"/>
    <x v="0"/>
    <x v="0"/>
    <x v="0"/>
    <x v="0"/>
    <x v="0"/>
    <n v="51"/>
    <x v="0"/>
  </r>
  <r>
    <x v="2437"/>
    <s v="Dehlia Gownge"/>
    <x v="0"/>
    <d v="2005-08-31T00:00:00"/>
    <d v="2024-01-04T00:00:00"/>
    <d v="1899-12-30T13:27:00"/>
    <x v="2"/>
    <s v="Fatigue"/>
    <s v="Anxiety"/>
    <x v="1"/>
    <n v="140"/>
    <x v="2"/>
    <x v="2"/>
    <x v="2"/>
    <x v="1"/>
    <x v="0"/>
    <n v="19"/>
    <x v="1"/>
  </r>
  <r>
    <x v="2438"/>
    <s v="Griz MacCollom"/>
    <x v="1"/>
    <d v="1990-06-18T00:00:00"/>
    <d v="2024-02-15T00:00:00"/>
    <d v="1899-12-30T16:45:00"/>
    <x v="3"/>
    <s v="High Blood Pressure"/>
    <s v="Anxiety"/>
    <x v="3"/>
    <n v="7"/>
    <x v="1"/>
    <x v="0"/>
    <x v="2"/>
    <x v="1"/>
    <x v="0"/>
    <n v="34"/>
    <x v="1"/>
  </r>
  <r>
    <x v="2439"/>
    <s v="Charlotta Kid"/>
    <x v="0"/>
    <d v="1983-08-17T00:00:00"/>
    <d v="2024-02-16T00:00:00"/>
    <d v="1899-12-30T11:57:00"/>
    <x v="1"/>
    <s v="Headache"/>
    <s v="Stress"/>
    <x v="3"/>
    <n v="56"/>
    <x v="1"/>
    <x v="2"/>
    <x v="2"/>
    <x v="1"/>
    <x v="0"/>
    <n v="41"/>
    <x v="0"/>
  </r>
  <r>
    <x v="2440"/>
    <s v="Skelly Firle"/>
    <x v="1"/>
    <d v="1997-07-05T00:00:00"/>
    <d v="2024-05-11T00:00:00"/>
    <d v="1899-12-30T11:31:00"/>
    <x v="0"/>
    <s v="Headache"/>
    <s v="Irritability"/>
    <x v="3"/>
    <n v="112"/>
    <x v="2"/>
    <x v="0"/>
    <x v="1"/>
    <x v="1"/>
    <x v="0"/>
    <n v="27"/>
    <x v="1"/>
  </r>
  <r>
    <x v="2441"/>
    <s v="Tucky Erington"/>
    <x v="1"/>
    <d v="1997-10-31T00:00:00"/>
    <d v="2024-05-23T00:00:00"/>
    <d v="1899-12-30T15:52:00"/>
    <x v="0"/>
    <s v="Headache"/>
    <s v="Depression"/>
    <x v="1"/>
    <n v="133"/>
    <x v="0"/>
    <x v="0"/>
    <x v="0"/>
    <x v="0"/>
    <x v="0"/>
    <n v="27"/>
    <x v="1"/>
  </r>
  <r>
    <x v="2442"/>
    <s v="Hube Cowell"/>
    <x v="1"/>
    <d v="2003-12-14T00:00:00"/>
    <d v="2024-02-20T00:00:00"/>
    <d v="1899-12-30T18:25:00"/>
    <x v="3"/>
    <s v="Back Pain"/>
    <s v="Irritability"/>
    <x v="0"/>
    <n v="161"/>
    <x v="0"/>
    <x v="1"/>
    <x v="1"/>
    <x v="1"/>
    <x v="0"/>
    <n v="21"/>
    <x v="1"/>
  </r>
  <r>
    <x v="2443"/>
    <s v="Nessy Bithany"/>
    <x v="0"/>
    <d v="1990-09-30T00:00:00"/>
    <d v="2024-04-11T00:00:00"/>
    <d v="1899-12-30T17:35:00"/>
    <x v="2"/>
    <s v="Fatigue"/>
    <s v="Irritability"/>
    <x v="1"/>
    <n v="42"/>
    <x v="2"/>
    <x v="0"/>
    <x v="2"/>
    <x v="0"/>
    <x v="0"/>
    <n v="34"/>
    <x v="1"/>
  </r>
  <r>
    <x v="2444"/>
    <s v="Keefer Gronno"/>
    <x v="1"/>
    <d v="2000-11-29T00:00:00"/>
    <d v="2024-03-01T00:00:00"/>
    <d v="1899-12-30T14:22:00"/>
    <x v="0"/>
    <s v="Fatigue"/>
    <s v="Irritability"/>
    <x v="3"/>
    <n v="147"/>
    <x v="1"/>
    <x v="2"/>
    <x v="2"/>
    <x v="0"/>
    <x v="0"/>
    <n v="24"/>
    <x v="1"/>
  </r>
  <r>
    <x v="2445"/>
    <s v="Wilek Grubey"/>
    <x v="1"/>
    <d v="1992-06-19T00:00:00"/>
    <d v="2024-04-27T00:00:00"/>
    <d v="1899-12-30T09:55:00"/>
    <x v="0"/>
    <s v="Back Pain"/>
    <s v="Depression"/>
    <x v="2"/>
    <n v="105"/>
    <x v="2"/>
    <x v="0"/>
    <x v="0"/>
    <x v="0"/>
    <x v="0"/>
    <n v="32"/>
    <x v="1"/>
  </r>
  <r>
    <x v="2446"/>
    <s v="Andrey Duggary"/>
    <x v="1"/>
    <d v="1999-09-15T00:00:00"/>
    <d v="2024-02-21T00:00:00"/>
    <d v="1899-12-30T08:45:00"/>
    <x v="5"/>
    <s v="Fatigue"/>
    <s v="Mood Swings"/>
    <x v="2"/>
    <n v="91"/>
    <x v="2"/>
    <x v="1"/>
    <x v="2"/>
    <x v="0"/>
    <x v="0"/>
    <n v="25"/>
    <x v="1"/>
  </r>
  <r>
    <x v="2447"/>
    <s v="Haslett Winks"/>
    <x v="1"/>
    <d v="1971-06-28T00:00:00"/>
    <d v="2024-03-30T00:00:00"/>
    <d v="1899-12-30T12:25:00"/>
    <x v="3"/>
    <s v="Back Pain"/>
    <s v="Mood Swings"/>
    <x v="1"/>
    <n v="140"/>
    <x v="2"/>
    <x v="2"/>
    <x v="0"/>
    <x v="0"/>
    <x v="0"/>
    <n v="53"/>
    <x v="0"/>
  </r>
  <r>
    <x v="2448"/>
    <s v="Miner Millan"/>
    <x v="1"/>
    <d v="1955-05-19T00:00:00"/>
    <d v="2024-06-13T00:00:00"/>
    <d v="1899-12-30T08:16:00"/>
    <x v="2"/>
    <s v="Loss of Appetite"/>
    <s v="Anxiety"/>
    <x v="9"/>
    <n v="28"/>
    <x v="2"/>
    <x v="0"/>
    <x v="2"/>
    <x v="0"/>
    <x v="0"/>
    <n v="69"/>
    <x v="2"/>
  </r>
  <r>
    <x v="2449"/>
    <s v="Greer Cornil"/>
    <x v="0"/>
    <d v="1966-08-05T00:00:00"/>
    <d v="2024-06-14T00:00:00"/>
    <d v="1899-12-30T14:09:00"/>
    <x v="0"/>
    <s v="High Blood Pressure"/>
    <s v="Irritability"/>
    <x v="5"/>
    <n v="56"/>
    <x v="1"/>
    <x v="2"/>
    <x v="1"/>
    <x v="1"/>
    <x v="0"/>
    <n v="58"/>
    <x v="0"/>
  </r>
  <r>
    <x v="2450"/>
    <s v="Guthrey Harmston"/>
    <x v="1"/>
    <d v="2005-11-29T00:00:00"/>
    <d v="2024-04-19T00:00:00"/>
    <d v="1899-12-30T18:53:00"/>
    <x v="2"/>
    <s v="Insomnia"/>
    <s v="Depression"/>
    <x v="5"/>
    <n v="126"/>
    <x v="0"/>
    <x v="0"/>
    <x v="2"/>
    <x v="1"/>
    <x v="0"/>
    <n v="19"/>
    <x v="1"/>
  </r>
  <r>
    <x v="2451"/>
    <s v="Margery Leber"/>
    <x v="0"/>
    <d v="1993-08-25T00:00:00"/>
    <d v="2024-04-01T00:00:00"/>
    <d v="1899-12-30T14:05:00"/>
    <x v="5"/>
    <s v="Fatigue"/>
    <s v="Depression"/>
    <x v="0"/>
    <n v="7"/>
    <x v="2"/>
    <x v="2"/>
    <x v="0"/>
    <x v="0"/>
    <x v="0"/>
    <n v="31"/>
    <x v="1"/>
  </r>
  <r>
    <x v="2452"/>
    <s v="Elsworth Hagard"/>
    <x v="1"/>
    <d v="1998-04-11T00:00:00"/>
    <d v="2024-04-08T00:00:00"/>
    <d v="1899-12-30T09:11:00"/>
    <x v="3"/>
    <s v="Back Pain"/>
    <s v="Mood Swings"/>
    <x v="5"/>
    <n v="91"/>
    <x v="2"/>
    <x v="2"/>
    <x v="1"/>
    <x v="1"/>
    <x v="0"/>
    <n v="26"/>
    <x v="1"/>
  </r>
  <r>
    <x v="2453"/>
    <s v="Jerry O'Drought"/>
    <x v="0"/>
    <d v="1982-06-06T00:00:00"/>
    <d v="2024-04-29T00:00:00"/>
    <d v="1899-12-30T15:45:00"/>
    <x v="1"/>
    <s v="Back Pain"/>
    <s v="Depression"/>
    <x v="0"/>
    <n v="147"/>
    <x v="0"/>
    <x v="0"/>
    <x v="2"/>
    <x v="0"/>
    <x v="0"/>
    <n v="42"/>
    <x v="0"/>
  </r>
  <r>
    <x v="2454"/>
    <s v="Maxy Cockshoot"/>
    <x v="0"/>
    <d v="1995-04-19T00:00:00"/>
    <d v="2024-02-20T00:00:00"/>
    <d v="1899-12-30T09:27:00"/>
    <x v="1"/>
    <s v="High Blood Pressure"/>
    <s v="Depression"/>
    <x v="1"/>
    <n v="14"/>
    <x v="0"/>
    <x v="0"/>
    <x v="2"/>
    <x v="0"/>
    <x v="0"/>
    <n v="29"/>
    <x v="1"/>
  </r>
  <r>
    <x v="2455"/>
    <s v="Myrvyn Tilte"/>
    <x v="1"/>
    <d v="2003-01-02T00:00:00"/>
    <d v="2024-04-13T00:00:00"/>
    <d v="1899-12-30T09:10:00"/>
    <x v="2"/>
    <s v="Back Pain"/>
    <s v="Depression"/>
    <x v="3"/>
    <n v="42"/>
    <x v="0"/>
    <x v="1"/>
    <x v="0"/>
    <x v="0"/>
    <x v="0"/>
    <n v="22"/>
    <x v="1"/>
  </r>
  <r>
    <x v="2456"/>
    <s v="Catriona Sinncock"/>
    <x v="0"/>
    <d v="1962-01-24T00:00:00"/>
    <d v="2024-01-06T00:00:00"/>
    <d v="1899-12-30T11:39:00"/>
    <x v="0"/>
    <s v="Fatigue"/>
    <s v="Anxiety"/>
    <x v="5"/>
    <n v="154"/>
    <x v="1"/>
    <x v="2"/>
    <x v="2"/>
    <x v="0"/>
    <x v="1"/>
    <n v="63"/>
    <x v="2"/>
  </r>
  <r>
    <x v="2457"/>
    <s v="Nadya Yakovl"/>
    <x v="0"/>
    <d v="2002-08-28T00:00:00"/>
    <d v="2024-06-05T00:00:00"/>
    <d v="1899-12-30T13:31:00"/>
    <x v="3"/>
    <s v="Headache"/>
    <s v="Anxiety"/>
    <x v="1"/>
    <n v="63"/>
    <x v="0"/>
    <x v="0"/>
    <x v="1"/>
    <x v="0"/>
    <x v="0"/>
    <n v="22"/>
    <x v="1"/>
  </r>
  <r>
    <x v="2458"/>
    <s v="Pavia Ledwith"/>
    <x v="0"/>
    <d v="1985-09-04T00:00:00"/>
    <d v="2024-01-02T00:00:00"/>
    <d v="1899-12-30T08:42:00"/>
    <x v="0"/>
    <s v="Fatigue"/>
    <s v="Irritability"/>
    <x v="2"/>
    <n v="105"/>
    <x v="2"/>
    <x v="0"/>
    <x v="0"/>
    <x v="0"/>
    <x v="0"/>
    <n v="39"/>
    <x v="0"/>
  </r>
  <r>
    <x v="2459"/>
    <s v="Reginald Wield"/>
    <x v="1"/>
    <d v="1994-12-16T00:00:00"/>
    <d v="2024-01-31T00:00:00"/>
    <d v="1899-12-30T13:47:00"/>
    <x v="3"/>
    <s v="High Blood Pressure"/>
    <s v="Irritability"/>
    <x v="5"/>
    <n v="35"/>
    <x v="2"/>
    <x v="0"/>
    <x v="2"/>
    <x v="0"/>
    <x v="0"/>
    <n v="30"/>
    <x v="1"/>
  </r>
  <r>
    <x v="2460"/>
    <s v="Freida Burgwyn"/>
    <x v="0"/>
    <d v="2004-06-22T00:00:00"/>
    <d v="2024-05-20T00:00:00"/>
    <d v="1899-12-30T08:00:00"/>
    <x v="0"/>
    <s v="High Blood Pressure"/>
    <s v="Anxiety"/>
    <x v="3"/>
    <n v="112"/>
    <x v="0"/>
    <x v="1"/>
    <x v="2"/>
    <x v="0"/>
    <x v="0"/>
    <n v="20"/>
    <x v="1"/>
  </r>
  <r>
    <x v="2461"/>
    <s v="Kristopher Corley"/>
    <x v="1"/>
    <d v="1996-09-22T00:00:00"/>
    <d v="2024-03-27T00:00:00"/>
    <d v="1899-12-30T08:06:00"/>
    <x v="2"/>
    <s v="Fatigue"/>
    <s v="Depression"/>
    <x v="2"/>
    <n v="182"/>
    <x v="0"/>
    <x v="0"/>
    <x v="1"/>
    <x v="1"/>
    <x v="0"/>
    <n v="28"/>
    <x v="1"/>
  </r>
  <r>
    <x v="2462"/>
    <s v="Wain Swindells"/>
    <x v="1"/>
    <d v="2000-01-04T00:00:00"/>
    <d v="2024-04-07T00:00:00"/>
    <d v="1899-12-30T13:21:00"/>
    <x v="0"/>
    <s v="Headache"/>
    <s v="Anxiety"/>
    <x v="0"/>
    <n v="7"/>
    <x v="1"/>
    <x v="0"/>
    <x v="2"/>
    <x v="1"/>
    <x v="1"/>
    <n v="25"/>
    <x v="1"/>
  </r>
  <r>
    <x v="2463"/>
    <s v="Felice Pimlock"/>
    <x v="1"/>
    <d v="1959-09-29T00:00:00"/>
    <d v="2024-02-27T00:00:00"/>
    <d v="1899-12-30T10:39:00"/>
    <x v="5"/>
    <s v="Fatigue"/>
    <s v="Depression"/>
    <x v="5"/>
    <n v="7"/>
    <x v="2"/>
    <x v="0"/>
    <x v="0"/>
    <x v="0"/>
    <x v="0"/>
    <n v="65"/>
    <x v="2"/>
  </r>
  <r>
    <x v="2464"/>
    <s v="Tucker Peasegood"/>
    <x v="1"/>
    <d v="1998-09-18T00:00:00"/>
    <d v="2024-01-31T00:00:00"/>
    <d v="1899-12-30T14:10:00"/>
    <x v="0"/>
    <s v="Headache"/>
    <s v="Anxiety"/>
    <x v="2"/>
    <n v="175"/>
    <x v="2"/>
    <x v="1"/>
    <x v="0"/>
    <x v="0"/>
    <x v="0"/>
    <n v="26"/>
    <x v="1"/>
  </r>
  <r>
    <x v="2465"/>
    <s v="Skelly Beaudry"/>
    <x v="1"/>
    <d v="1993-09-12T00:00:00"/>
    <d v="2024-03-30T00:00:00"/>
    <d v="1899-12-30T14:34:00"/>
    <x v="3"/>
    <s v="Headache"/>
    <s v="Depression"/>
    <x v="1"/>
    <n v="112"/>
    <x v="2"/>
    <x v="0"/>
    <x v="0"/>
    <x v="0"/>
    <x v="0"/>
    <n v="31"/>
    <x v="1"/>
  </r>
  <r>
    <x v="2466"/>
    <s v="Palm Leavry"/>
    <x v="1"/>
    <d v="2000-05-11T00:00:00"/>
    <d v="2024-02-03T00:00:00"/>
    <d v="1899-12-30T08:37:00"/>
    <x v="1"/>
    <s v="High Blood Pressure"/>
    <s v="Depression"/>
    <x v="3"/>
    <n v="14"/>
    <x v="0"/>
    <x v="0"/>
    <x v="2"/>
    <x v="0"/>
    <x v="0"/>
    <n v="24"/>
    <x v="1"/>
  </r>
  <r>
    <x v="2467"/>
    <s v="Callean Nicol"/>
    <x v="1"/>
    <d v="1998-09-25T00:00:00"/>
    <d v="2024-04-02T00:00:00"/>
    <d v="1899-12-30T19:43:00"/>
    <x v="1"/>
    <s v="Back Pain"/>
    <s v="Anxiety"/>
    <x v="0"/>
    <n v="21"/>
    <x v="0"/>
    <x v="0"/>
    <x v="0"/>
    <x v="0"/>
    <x v="0"/>
    <n v="26"/>
    <x v="1"/>
  </r>
  <r>
    <x v="2468"/>
    <s v="Kristin Furber"/>
    <x v="0"/>
    <d v="2003-04-15T00:00:00"/>
    <d v="2024-01-17T00:00:00"/>
    <d v="1899-12-30T09:11:00"/>
    <x v="2"/>
    <s v="High Blood Pressure"/>
    <s v="Depression"/>
    <x v="0"/>
    <n v="21"/>
    <x v="2"/>
    <x v="2"/>
    <x v="2"/>
    <x v="0"/>
    <x v="0"/>
    <n v="21"/>
    <x v="1"/>
  </r>
  <r>
    <x v="2469"/>
    <s v="La verne Lamond"/>
    <x v="0"/>
    <d v="1983-05-28T00:00:00"/>
    <d v="2024-01-28T00:00:00"/>
    <d v="1899-12-30T15:41:00"/>
    <x v="1"/>
    <s v="Back Pain"/>
    <s v="Anxiety"/>
    <x v="2"/>
    <n v="161"/>
    <x v="0"/>
    <x v="2"/>
    <x v="1"/>
    <x v="1"/>
    <x v="0"/>
    <n v="41"/>
    <x v="0"/>
  </r>
  <r>
    <x v="2470"/>
    <s v="Heidi Phipson"/>
    <x v="0"/>
    <d v="2005-07-03T00:00:00"/>
    <d v="2024-03-27T00:00:00"/>
    <d v="1899-12-30T09:20:00"/>
    <x v="1"/>
    <s v="High Blood Pressure"/>
    <s v="Mood Swings"/>
    <x v="5"/>
    <n v="140"/>
    <x v="0"/>
    <x v="0"/>
    <x v="1"/>
    <x v="0"/>
    <x v="0"/>
    <n v="19"/>
    <x v="1"/>
  </r>
  <r>
    <x v="2471"/>
    <s v="Paule Cowup"/>
    <x v="0"/>
    <d v="1975-01-19T00:00:00"/>
    <d v="2024-01-13T00:00:00"/>
    <d v="1899-12-30T09:19:00"/>
    <x v="1"/>
    <s v="High Blood Pressure"/>
    <s v="Anxiety"/>
    <x v="3"/>
    <n v="133"/>
    <x v="0"/>
    <x v="0"/>
    <x v="1"/>
    <x v="0"/>
    <x v="0"/>
    <n v="50"/>
    <x v="0"/>
  </r>
  <r>
    <x v="2472"/>
    <s v="Tabby Spitaro"/>
    <x v="0"/>
    <d v="1993-11-25T00:00:00"/>
    <d v="2024-03-20T00:00:00"/>
    <d v="1899-12-30T09:59:00"/>
    <x v="0"/>
    <s v="Fatigue"/>
    <s v="Stress"/>
    <x v="2"/>
    <n v="119"/>
    <x v="0"/>
    <x v="1"/>
    <x v="1"/>
    <x v="0"/>
    <x v="0"/>
    <n v="31"/>
    <x v="1"/>
  </r>
  <r>
    <x v="2473"/>
    <s v="Roi Deport"/>
    <x v="1"/>
    <d v="1990-03-07T00:00:00"/>
    <d v="2024-04-13T00:00:00"/>
    <d v="1899-12-30T17:07:00"/>
    <x v="1"/>
    <s v="Back Pain"/>
    <s v="Depression"/>
    <x v="5"/>
    <n v="154"/>
    <x v="0"/>
    <x v="0"/>
    <x v="2"/>
    <x v="0"/>
    <x v="0"/>
    <n v="34"/>
    <x v="1"/>
  </r>
  <r>
    <x v="2474"/>
    <s v="Shannah Sturrock"/>
    <x v="0"/>
    <d v="1993-05-28T00:00:00"/>
    <d v="2024-04-11T00:00:00"/>
    <d v="1899-12-30T15:59:00"/>
    <x v="1"/>
    <s v="Fatigue"/>
    <s v="Depression"/>
    <x v="5"/>
    <n v="161"/>
    <x v="2"/>
    <x v="1"/>
    <x v="1"/>
    <x v="1"/>
    <x v="0"/>
    <n v="31"/>
    <x v="1"/>
  </r>
  <r>
    <x v="2475"/>
    <s v="Tommy Binnion"/>
    <x v="1"/>
    <d v="2003-06-07T00:00:00"/>
    <d v="2024-01-13T00:00:00"/>
    <d v="1899-12-30T08:19:00"/>
    <x v="2"/>
    <s v="Back Pain"/>
    <s v="Depression"/>
    <x v="1"/>
    <n v="70"/>
    <x v="2"/>
    <x v="2"/>
    <x v="2"/>
    <x v="0"/>
    <x v="0"/>
    <n v="21"/>
    <x v="1"/>
  </r>
  <r>
    <x v="2476"/>
    <s v="Ebonee Bartolomeu"/>
    <x v="0"/>
    <d v="1964-01-27T00:00:00"/>
    <d v="2024-01-10T00:00:00"/>
    <d v="1899-12-30T13:32:00"/>
    <x v="3"/>
    <s v="High Blood Pressure"/>
    <s v="Irritability"/>
    <x v="2"/>
    <n v="112"/>
    <x v="1"/>
    <x v="0"/>
    <x v="2"/>
    <x v="1"/>
    <x v="0"/>
    <n v="61"/>
    <x v="2"/>
  </r>
  <r>
    <x v="2477"/>
    <s v="Lyman Vane"/>
    <x v="1"/>
    <d v="2001-01-17T00:00:00"/>
    <d v="2024-01-24T00:00:00"/>
    <d v="1899-12-30T14:11:00"/>
    <x v="5"/>
    <s v="High Blood Pressure"/>
    <s v="Irritability"/>
    <x v="3"/>
    <n v="119"/>
    <x v="0"/>
    <x v="1"/>
    <x v="0"/>
    <x v="0"/>
    <x v="0"/>
    <n v="24"/>
    <x v="1"/>
  </r>
  <r>
    <x v="2478"/>
    <s v="Gualterio Alessandone"/>
    <x v="1"/>
    <d v="1993-01-13T00:00:00"/>
    <d v="2024-02-12T00:00:00"/>
    <d v="1899-12-30T08:57:00"/>
    <x v="0"/>
    <s v="Back Pain"/>
    <s v="Mood Swings"/>
    <x v="5"/>
    <n v="49"/>
    <x v="2"/>
    <x v="0"/>
    <x v="1"/>
    <x v="0"/>
    <x v="0"/>
    <n v="32"/>
    <x v="1"/>
  </r>
  <r>
    <x v="2479"/>
    <s v="Babb Paggitt"/>
    <x v="0"/>
    <d v="1991-10-27T00:00:00"/>
    <d v="2024-04-19T00:00:00"/>
    <d v="1899-12-30T15:28:00"/>
    <x v="2"/>
    <s v="Fatigue"/>
    <s v="Depression"/>
    <x v="3"/>
    <n v="119"/>
    <x v="2"/>
    <x v="0"/>
    <x v="1"/>
    <x v="0"/>
    <x v="0"/>
    <n v="33"/>
    <x v="1"/>
  </r>
  <r>
    <x v="2480"/>
    <s v="Fowler Capehorn"/>
    <x v="1"/>
    <d v="1966-01-12T00:00:00"/>
    <d v="2024-05-22T00:00:00"/>
    <d v="1899-12-30T10:54:00"/>
    <x v="3"/>
    <s v="Fatigue"/>
    <s v="Mood Swings"/>
    <x v="5"/>
    <n v="63"/>
    <x v="0"/>
    <x v="1"/>
    <x v="0"/>
    <x v="0"/>
    <x v="0"/>
    <n v="59"/>
    <x v="0"/>
  </r>
  <r>
    <x v="2481"/>
    <s v="Gunter Gheorghie"/>
    <x v="1"/>
    <d v="1993-05-16T00:00:00"/>
    <d v="2024-05-10T00:00:00"/>
    <d v="1899-12-30T19:56:00"/>
    <x v="3"/>
    <s v="Insomnia"/>
    <s v="Depression"/>
    <x v="1"/>
    <n v="91"/>
    <x v="0"/>
    <x v="0"/>
    <x v="2"/>
    <x v="0"/>
    <x v="0"/>
    <n v="31"/>
    <x v="1"/>
  </r>
  <r>
    <x v="2482"/>
    <s v="Denna De Mars"/>
    <x v="0"/>
    <d v="2005-02-10T00:00:00"/>
    <d v="2024-04-22T00:00:00"/>
    <d v="1899-12-30T17:19:00"/>
    <x v="3"/>
    <s v="Fatigue"/>
    <s v="Irritability"/>
    <x v="2"/>
    <n v="147"/>
    <x v="0"/>
    <x v="1"/>
    <x v="2"/>
    <x v="0"/>
    <x v="0"/>
    <n v="20"/>
    <x v="1"/>
  </r>
  <r>
    <x v="2483"/>
    <s v="Frazer Caig"/>
    <x v="1"/>
    <d v="2003-01-14T00:00:00"/>
    <d v="2024-06-13T00:00:00"/>
    <d v="1899-12-30T17:41:00"/>
    <x v="2"/>
    <s v="Insomnia"/>
    <s v="Anxiety"/>
    <x v="1"/>
    <n v="91"/>
    <x v="0"/>
    <x v="0"/>
    <x v="0"/>
    <x v="0"/>
    <x v="0"/>
    <n v="22"/>
    <x v="1"/>
  </r>
  <r>
    <x v="2484"/>
    <s v="Zea MacGillespie"/>
    <x v="0"/>
    <d v="2002-01-16T00:00:00"/>
    <d v="2024-03-13T00:00:00"/>
    <d v="1899-12-30T09:20:00"/>
    <x v="2"/>
    <s v="Insomnia"/>
    <s v="Irritability"/>
    <x v="2"/>
    <n v="84"/>
    <x v="0"/>
    <x v="0"/>
    <x v="0"/>
    <x v="0"/>
    <x v="0"/>
    <n v="23"/>
    <x v="1"/>
  </r>
  <r>
    <x v="2485"/>
    <s v="Tiphany Abbe"/>
    <x v="0"/>
    <d v="1954-09-27T00:00:00"/>
    <d v="2024-04-18T00:00:00"/>
    <d v="1899-12-30T09:42:00"/>
    <x v="2"/>
    <s v="Insomnia"/>
    <s v="Depression"/>
    <x v="6"/>
    <n v="91"/>
    <x v="0"/>
    <x v="2"/>
    <x v="0"/>
    <x v="0"/>
    <x v="0"/>
    <n v="70"/>
    <x v="2"/>
  </r>
  <r>
    <x v="2486"/>
    <s v="Briano Ledur"/>
    <x v="1"/>
    <d v="1964-01-24T00:00:00"/>
    <d v="2024-06-04T00:00:00"/>
    <d v="1899-12-30T09:05:00"/>
    <x v="0"/>
    <s v="Back Pain"/>
    <s v="Irritability"/>
    <x v="1"/>
    <n v="14"/>
    <x v="0"/>
    <x v="0"/>
    <x v="0"/>
    <x v="0"/>
    <x v="0"/>
    <n v="61"/>
    <x v="2"/>
  </r>
  <r>
    <x v="2487"/>
    <s v="Enrico Dyett"/>
    <x v="1"/>
    <d v="1976-12-14T00:00:00"/>
    <d v="2024-06-20T00:00:00"/>
    <d v="1899-12-30T08:41:00"/>
    <x v="5"/>
    <s v="Headache"/>
    <s v="Stress"/>
    <x v="2"/>
    <n v="84"/>
    <x v="2"/>
    <x v="0"/>
    <x v="0"/>
    <x v="0"/>
    <x v="0"/>
    <n v="48"/>
    <x v="0"/>
  </r>
  <r>
    <x v="2488"/>
    <s v="Keven Bouttell"/>
    <x v="1"/>
    <d v="2004-05-02T00:00:00"/>
    <d v="2024-04-26T00:00:00"/>
    <d v="1899-12-30T12:10:00"/>
    <x v="3"/>
    <s v="Fatigue"/>
    <s v="Mood Swings"/>
    <x v="3"/>
    <n v="175"/>
    <x v="1"/>
    <x v="0"/>
    <x v="0"/>
    <x v="0"/>
    <x v="1"/>
    <n v="20"/>
    <x v="1"/>
  </r>
  <r>
    <x v="2489"/>
    <s v="Bree Antoniat"/>
    <x v="0"/>
    <d v="1990-08-16T00:00:00"/>
    <d v="2024-06-02T00:00:00"/>
    <d v="1899-12-30T09:42:00"/>
    <x v="0"/>
    <s v="Headache"/>
    <s v="Stress"/>
    <x v="1"/>
    <n v="14"/>
    <x v="1"/>
    <x v="0"/>
    <x v="2"/>
    <x v="1"/>
    <x v="0"/>
    <n v="34"/>
    <x v="1"/>
  </r>
  <r>
    <x v="2490"/>
    <s v="Sula Staziker"/>
    <x v="0"/>
    <d v="2002-05-04T00:00:00"/>
    <d v="2024-02-22T00:00:00"/>
    <d v="1899-12-30T09:47:00"/>
    <x v="3"/>
    <s v="Headache"/>
    <s v="Anxiety"/>
    <x v="3"/>
    <n v="175"/>
    <x v="0"/>
    <x v="2"/>
    <x v="2"/>
    <x v="1"/>
    <x v="0"/>
    <n v="22"/>
    <x v="1"/>
  </r>
  <r>
    <x v="2491"/>
    <s v="Sheilah Dicks"/>
    <x v="0"/>
    <d v="1990-08-02T00:00:00"/>
    <d v="2024-05-29T00:00:00"/>
    <d v="1899-12-30T10:05:00"/>
    <x v="0"/>
    <s v="Headache"/>
    <s v="Stress"/>
    <x v="5"/>
    <n v="14"/>
    <x v="1"/>
    <x v="0"/>
    <x v="0"/>
    <x v="0"/>
    <x v="0"/>
    <n v="34"/>
    <x v="1"/>
  </r>
  <r>
    <x v="2492"/>
    <s v="Christin Losel"/>
    <x v="0"/>
    <d v="1995-07-20T00:00:00"/>
    <d v="2024-01-15T00:00:00"/>
    <d v="1899-12-30T19:01:00"/>
    <x v="0"/>
    <s v="Back Pain"/>
    <s v="Anxiety"/>
    <x v="1"/>
    <n v="35"/>
    <x v="2"/>
    <x v="0"/>
    <x v="2"/>
    <x v="0"/>
    <x v="0"/>
    <n v="29"/>
    <x v="1"/>
  </r>
  <r>
    <x v="2493"/>
    <s v="Lowe Spinley"/>
    <x v="1"/>
    <d v="1962-08-06T00:00:00"/>
    <d v="2024-01-20T00:00:00"/>
    <d v="1899-12-30T10:26:00"/>
    <x v="0"/>
    <s v="Fatigue"/>
    <s v="Depression"/>
    <x v="3"/>
    <n v="175"/>
    <x v="0"/>
    <x v="0"/>
    <x v="1"/>
    <x v="0"/>
    <x v="0"/>
    <n v="62"/>
    <x v="2"/>
  </r>
  <r>
    <x v="2494"/>
    <s v="Ignace Lobley"/>
    <x v="1"/>
    <d v="2004-11-29T00:00:00"/>
    <d v="2024-06-17T00:00:00"/>
    <d v="1899-12-30T08:40:00"/>
    <x v="5"/>
    <s v="Fatigue"/>
    <s v="Anxiety"/>
    <x v="2"/>
    <n v="84"/>
    <x v="2"/>
    <x v="1"/>
    <x v="0"/>
    <x v="0"/>
    <x v="0"/>
    <n v="20"/>
    <x v="1"/>
  </r>
  <r>
    <x v="2495"/>
    <s v="Ashlee Espadate"/>
    <x v="0"/>
    <d v="2000-04-09T00:00:00"/>
    <d v="2024-05-05T00:00:00"/>
    <d v="1899-12-30T13:39:00"/>
    <x v="5"/>
    <s v="Fatigue"/>
    <s v="Mood Swings"/>
    <x v="3"/>
    <n v="21"/>
    <x v="2"/>
    <x v="1"/>
    <x v="1"/>
    <x v="1"/>
    <x v="0"/>
    <n v="24"/>
    <x v="1"/>
  </r>
  <r>
    <x v="2496"/>
    <s v="Morty Lawman"/>
    <x v="1"/>
    <d v="1979-07-28T00:00:00"/>
    <d v="2024-02-02T00:00:00"/>
    <d v="1899-12-30T08:43:00"/>
    <x v="3"/>
    <s v="Back Pain"/>
    <s v="Stress"/>
    <x v="5"/>
    <n v="105"/>
    <x v="0"/>
    <x v="0"/>
    <x v="0"/>
    <x v="0"/>
    <x v="0"/>
    <n v="45"/>
    <x v="0"/>
  </r>
  <r>
    <x v="2497"/>
    <s v="Philomena Cufley"/>
    <x v="0"/>
    <d v="1972-12-14T00:00:00"/>
    <d v="2024-06-09T00:00:00"/>
    <d v="1899-12-30T09:11:00"/>
    <x v="0"/>
    <s v="Insomnia"/>
    <s v="Depression"/>
    <x v="1"/>
    <n v="35"/>
    <x v="2"/>
    <x v="1"/>
    <x v="1"/>
    <x v="0"/>
    <x v="0"/>
    <n v="52"/>
    <x v="0"/>
  </r>
  <r>
    <x v="2498"/>
    <s v="Rhody Bloss"/>
    <x v="0"/>
    <d v="1998-08-06T00:00:00"/>
    <d v="2024-04-14T00:00:00"/>
    <d v="1899-12-30T08:07:00"/>
    <x v="0"/>
    <s v="Insomnia"/>
    <s v="Mood Swings"/>
    <x v="2"/>
    <n v="98"/>
    <x v="1"/>
    <x v="0"/>
    <x v="1"/>
    <x v="0"/>
    <x v="0"/>
    <n v="26"/>
    <x v="1"/>
  </r>
  <r>
    <x v="2499"/>
    <s v="Lenore Sikorsky"/>
    <x v="0"/>
    <d v="1981-01-20T00:00:00"/>
    <d v="2024-06-01T00:00:00"/>
    <d v="1899-12-30T18:49:00"/>
    <x v="0"/>
    <s v="Insomnia"/>
    <s v="Mood Swings"/>
    <x v="2"/>
    <n v="77"/>
    <x v="2"/>
    <x v="2"/>
    <x v="2"/>
    <x v="1"/>
    <x v="0"/>
    <n v="44"/>
    <x v="0"/>
  </r>
  <r>
    <x v="2500"/>
    <s v="Cori Steinor"/>
    <x v="1"/>
    <d v="2005-04-01T00:00:00"/>
    <d v="2024-06-03T00:00:00"/>
    <d v="1899-12-30T18:21:00"/>
    <x v="0"/>
    <s v="High Blood Pressure"/>
    <s v="Stress"/>
    <x v="1"/>
    <n v="154"/>
    <x v="0"/>
    <x v="0"/>
    <x v="2"/>
    <x v="1"/>
    <x v="0"/>
    <n v="19"/>
    <x v="1"/>
  </r>
  <r>
    <x v="2501"/>
    <s v="Abram Marryatt"/>
    <x v="1"/>
    <d v="1992-02-28T00:00:00"/>
    <d v="2024-04-01T00:00:00"/>
    <d v="1899-12-30T13:13:00"/>
    <x v="5"/>
    <s v="Headache"/>
    <s v="Irritability"/>
    <x v="5"/>
    <n v="105"/>
    <x v="0"/>
    <x v="1"/>
    <x v="2"/>
    <x v="1"/>
    <x v="0"/>
    <n v="32"/>
    <x v="1"/>
  </r>
  <r>
    <x v="2502"/>
    <s v="Dalli McCosker"/>
    <x v="1"/>
    <d v="1993-05-11T00:00:00"/>
    <d v="2024-04-04T00:00:00"/>
    <d v="1899-12-30T12:25:00"/>
    <x v="0"/>
    <s v="Back Pain"/>
    <s v="Anxiety"/>
    <x v="0"/>
    <n v="49"/>
    <x v="1"/>
    <x v="1"/>
    <x v="1"/>
    <x v="1"/>
    <x v="0"/>
    <n v="31"/>
    <x v="1"/>
  </r>
  <r>
    <x v="2503"/>
    <s v="Benton Treffrey"/>
    <x v="1"/>
    <d v="1998-01-30T00:00:00"/>
    <d v="2024-03-31T00:00:00"/>
    <d v="1899-12-30T15:10:00"/>
    <x v="3"/>
    <s v="Fatigue"/>
    <s v="Anxiety"/>
    <x v="1"/>
    <n v="133"/>
    <x v="0"/>
    <x v="0"/>
    <x v="2"/>
    <x v="0"/>
    <x v="0"/>
    <n v="27"/>
    <x v="1"/>
  </r>
  <r>
    <x v="2504"/>
    <s v="Lorine Pedroli"/>
    <x v="0"/>
    <d v="2005-09-19T00:00:00"/>
    <d v="2024-06-21T00:00:00"/>
    <d v="1899-12-30T13:56:00"/>
    <x v="0"/>
    <s v="Headache"/>
    <s v="Stress"/>
    <x v="3"/>
    <n v="56"/>
    <x v="0"/>
    <x v="1"/>
    <x v="0"/>
    <x v="0"/>
    <x v="0"/>
    <n v="19"/>
    <x v="1"/>
  </r>
  <r>
    <x v="2505"/>
    <s v="Spense Brogan"/>
    <x v="1"/>
    <d v="1952-11-22T00:00:00"/>
    <d v="2024-02-06T00:00:00"/>
    <d v="1899-12-30T11:57:00"/>
    <x v="0"/>
    <s v="Insomnia"/>
    <s v="Loneliness"/>
    <x v="6"/>
    <n v="112"/>
    <x v="1"/>
    <x v="1"/>
    <x v="1"/>
    <x v="0"/>
    <x v="1"/>
    <n v="72"/>
    <x v="2"/>
  </r>
  <r>
    <x v="2506"/>
    <s v="Lorri Narducci"/>
    <x v="0"/>
    <d v="1987-05-04T00:00:00"/>
    <d v="2024-01-12T00:00:00"/>
    <d v="1899-12-30T08:28:00"/>
    <x v="0"/>
    <s v="Fatigue"/>
    <s v="Irritability"/>
    <x v="2"/>
    <n v="112"/>
    <x v="2"/>
    <x v="0"/>
    <x v="2"/>
    <x v="1"/>
    <x v="0"/>
    <n v="37"/>
    <x v="0"/>
  </r>
  <r>
    <x v="2507"/>
    <s v="Olympe Danihelka"/>
    <x v="0"/>
    <d v="2006-06-07T00:00:00"/>
    <d v="2024-04-28T00:00:00"/>
    <d v="1899-12-30T08:43:00"/>
    <x v="3"/>
    <s v="Insomnia"/>
    <s v="Anxiety"/>
    <x v="2"/>
    <n v="126"/>
    <x v="0"/>
    <x v="0"/>
    <x v="2"/>
    <x v="0"/>
    <x v="0"/>
    <n v="18"/>
    <x v="1"/>
  </r>
  <r>
    <x v="2508"/>
    <s v="Clayton Pitcaithley"/>
    <x v="1"/>
    <d v="1991-05-18T00:00:00"/>
    <d v="2024-06-02T00:00:00"/>
    <d v="1899-12-30T19:53:00"/>
    <x v="3"/>
    <s v="High Blood Pressure"/>
    <s v="Stress"/>
    <x v="5"/>
    <n v="70"/>
    <x v="1"/>
    <x v="1"/>
    <x v="2"/>
    <x v="0"/>
    <x v="0"/>
    <n v="33"/>
    <x v="1"/>
  </r>
  <r>
    <x v="2509"/>
    <s v="Linnie Hapke"/>
    <x v="0"/>
    <d v="1998-02-02T00:00:00"/>
    <d v="2024-04-15T00:00:00"/>
    <d v="1899-12-30T10:34:00"/>
    <x v="0"/>
    <s v="Back Pain"/>
    <s v="Irritability"/>
    <x v="5"/>
    <n v="98"/>
    <x v="2"/>
    <x v="0"/>
    <x v="2"/>
    <x v="0"/>
    <x v="0"/>
    <n v="27"/>
    <x v="1"/>
  </r>
  <r>
    <x v="2510"/>
    <s v="Kris Hammersley"/>
    <x v="0"/>
    <d v="1994-06-02T00:00:00"/>
    <d v="2024-05-28T00:00:00"/>
    <d v="1899-12-30T14:36:00"/>
    <x v="1"/>
    <s v="Back Pain"/>
    <s v="Irritability"/>
    <x v="1"/>
    <n v="91"/>
    <x v="2"/>
    <x v="0"/>
    <x v="0"/>
    <x v="1"/>
    <x v="0"/>
    <n v="30"/>
    <x v="1"/>
  </r>
  <r>
    <x v="2511"/>
    <s v="Alexi Dosdill"/>
    <x v="0"/>
    <d v="1995-09-27T00:00:00"/>
    <d v="2024-06-11T00:00:00"/>
    <d v="1899-12-30T19:35:00"/>
    <x v="0"/>
    <s v="Back Pain"/>
    <s v="Depression"/>
    <x v="2"/>
    <n v="35"/>
    <x v="2"/>
    <x v="0"/>
    <x v="1"/>
    <x v="0"/>
    <x v="0"/>
    <n v="29"/>
    <x v="1"/>
  </r>
  <r>
    <x v="2512"/>
    <s v="Brannon Piff"/>
    <x v="1"/>
    <d v="1998-06-07T00:00:00"/>
    <d v="2024-05-31T00:00:00"/>
    <d v="1899-12-30T08:30:00"/>
    <x v="3"/>
    <s v="Fatigue"/>
    <s v="Depression"/>
    <x v="2"/>
    <n v="161"/>
    <x v="0"/>
    <x v="2"/>
    <x v="1"/>
    <x v="0"/>
    <x v="0"/>
    <n v="26"/>
    <x v="1"/>
  </r>
  <r>
    <x v="2513"/>
    <s v="Redd Pidgin"/>
    <x v="1"/>
    <d v="2000-08-29T00:00:00"/>
    <d v="2024-02-18T00:00:00"/>
    <d v="1899-12-30T13:50:00"/>
    <x v="3"/>
    <s v="Fatigue"/>
    <s v="Anxiety"/>
    <x v="2"/>
    <n v="98"/>
    <x v="1"/>
    <x v="0"/>
    <x v="1"/>
    <x v="0"/>
    <x v="1"/>
    <n v="24"/>
    <x v="1"/>
  </r>
  <r>
    <x v="2514"/>
    <s v="Tammie Noulton"/>
    <x v="0"/>
    <d v="2003-04-25T00:00:00"/>
    <d v="2024-01-06T00:00:00"/>
    <d v="1899-12-30T15:35:00"/>
    <x v="1"/>
    <s v="Fatigue"/>
    <s v="Depression"/>
    <x v="5"/>
    <n v="126"/>
    <x v="1"/>
    <x v="0"/>
    <x v="2"/>
    <x v="1"/>
    <x v="0"/>
    <n v="21"/>
    <x v="1"/>
  </r>
  <r>
    <x v="2515"/>
    <s v="Liva Balnaves"/>
    <x v="0"/>
    <d v="2005-09-10T00:00:00"/>
    <d v="2024-02-03T00:00:00"/>
    <d v="1899-12-30T08:19:00"/>
    <x v="0"/>
    <s v="High Blood Pressure"/>
    <s v="Depression"/>
    <x v="3"/>
    <n v="105"/>
    <x v="0"/>
    <x v="0"/>
    <x v="2"/>
    <x v="0"/>
    <x v="0"/>
    <n v="19"/>
    <x v="1"/>
  </r>
  <r>
    <x v="2516"/>
    <s v="Bruis Vinson"/>
    <x v="1"/>
    <d v="1973-02-28T00:00:00"/>
    <d v="2024-02-03T00:00:00"/>
    <d v="1899-12-30T13:58:00"/>
    <x v="3"/>
    <s v="Back Pain"/>
    <s v="Depression"/>
    <x v="0"/>
    <n v="42"/>
    <x v="2"/>
    <x v="0"/>
    <x v="1"/>
    <x v="0"/>
    <x v="0"/>
    <n v="51"/>
    <x v="0"/>
  </r>
  <r>
    <x v="2517"/>
    <s v="Hugues Bedham"/>
    <x v="1"/>
    <d v="1986-10-23T00:00:00"/>
    <d v="2024-03-19T00:00:00"/>
    <d v="1899-12-30T17:49:00"/>
    <x v="3"/>
    <s v="Fatigue"/>
    <s v="Depression"/>
    <x v="3"/>
    <n v="126"/>
    <x v="2"/>
    <x v="2"/>
    <x v="1"/>
    <x v="1"/>
    <x v="0"/>
    <n v="38"/>
    <x v="0"/>
  </r>
  <r>
    <x v="2518"/>
    <s v="Bran Sargerson"/>
    <x v="1"/>
    <d v="1993-05-26T00:00:00"/>
    <d v="2024-05-31T00:00:00"/>
    <d v="1899-12-30T18:30:00"/>
    <x v="2"/>
    <s v="Fatigue"/>
    <s v="Anxiety"/>
    <x v="1"/>
    <n v="168"/>
    <x v="2"/>
    <x v="0"/>
    <x v="2"/>
    <x v="1"/>
    <x v="0"/>
    <n v="31"/>
    <x v="1"/>
  </r>
  <r>
    <x v="2519"/>
    <s v="Cyrus Archambault"/>
    <x v="1"/>
    <d v="2004-09-11T00:00:00"/>
    <d v="2024-01-03T00:00:00"/>
    <d v="1899-12-30T13:07:00"/>
    <x v="3"/>
    <s v="High Blood Pressure"/>
    <s v="Anxiety"/>
    <x v="1"/>
    <n v="112"/>
    <x v="1"/>
    <x v="2"/>
    <x v="2"/>
    <x v="1"/>
    <x v="0"/>
    <n v="20"/>
    <x v="1"/>
  </r>
  <r>
    <x v="2520"/>
    <s v="Joshia Easseby"/>
    <x v="1"/>
    <d v="1980-02-24T00:00:00"/>
    <d v="2024-05-12T00:00:00"/>
    <d v="1899-12-30T16:07:00"/>
    <x v="5"/>
    <s v="Fatigue"/>
    <s v="Anxiety"/>
    <x v="3"/>
    <n v="112"/>
    <x v="0"/>
    <x v="0"/>
    <x v="1"/>
    <x v="0"/>
    <x v="0"/>
    <n v="45"/>
    <x v="0"/>
  </r>
  <r>
    <x v="2521"/>
    <s v="Ninnetta Waycott"/>
    <x v="0"/>
    <d v="1975-01-29T00:00:00"/>
    <d v="2024-03-22T00:00:00"/>
    <d v="1899-12-30T16:18:00"/>
    <x v="3"/>
    <s v="Fatigue"/>
    <s v="Depression"/>
    <x v="2"/>
    <n v="119"/>
    <x v="0"/>
    <x v="2"/>
    <x v="2"/>
    <x v="0"/>
    <x v="0"/>
    <n v="50"/>
    <x v="0"/>
  </r>
  <r>
    <x v="2522"/>
    <s v="Wilmer McJury"/>
    <x v="1"/>
    <d v="1976-06-05T00:00:00"/>
    <d v="2024-06-14T00:00:00"/>
    <d v="1899-12-30T12:30:00"/>
    <x v="3"/>
    <s v="Back Pain"/>
    <s v="Stress"/>
    <x v="1"/>
    <n v="84"/>
    <x v="0"/>
    <x v="0"/>
    <x v="1"/>
    <x v="0"/>
    <x v="0"/>
    <n v="48"/>
    <x v="0"/>
  </r>
  <r>
    <x v="2523"/>
    <s v="Dolorita Jacqueminet"/>
    <x v="0"/>
    <d v="2002-03-30T00:00:00"/>
    <d v="2024-03-02T00:00:00"/>
    <d v="1899-12-30T14:56:00"/>
    <x v="2"/>
    <s v="Back Pain"/>
    <s v="Depression"/>
    <x v="3"/>
    <n v="49"/>
    <x v="0"/>
    <x v="0"/>
    <x v="0"/>
    <x v="0"/>
    <x v="0"/>
    <n v="22"/>
    <x v="1"/>
  </r>
  <r>
    <x v="2524"/>
    <s v="Fairlie Pretley"/>
    <x v="1"/>
    <d v="1991-08-29T00:00:00"/>
    <d v="2024-06-03T00:00:00"/>
    <d v="1899-12-30T08:10:00"/>
    <x v="0"/>
    <s v="Fatigue"/>
    <s v="Mood Swings"/>
    <x v="3"/>
    <n v="63"/>
    <x v="1"/>
    <x v="1"/>
    <x v="1"/>
    <x v="1"/>
    <x v="0"/>
    <n v="33"/>
    <x v="1"/>
  </r>
  <r>
    <x v="2525"/>
    <s v="Rois Greystoke"/>
    <x v="0"/>
    <d v="1976-05-11T00:00:00"/>
    <d v="2024-04-29T00:00:00"/>
    <d v="1899-12-30T13:38:00"/>
    <x v="1"/>
    <s v="High Blood Pressure"/>
    <s v="Irritability"/>
    <x v="0"/>
    <n v="140"/>
    <x v="0"/>
    <x v="0"/>
    <x v="0"/>
    <x v="0"/>
    <x v="0"/>
    <n v="48"/>
    <x v="0"/>
  </r>
  <r>
    <x v="2526"/>
    <s v="Nataline Casley"/>
    <x v="0"/>
    <d v="2004-08-19T00:00:00"/>
    <d v="2024-05-10T00:00:00"/>
    <d v="1899-12-30T18:09:00"/>
    <x v="3"/>
    <s v="Insomnia"/>
    <s v="Depression"/>
    <x v="5"/>
    <n v="91"/>
    <x v="2"/>
    <x v="2"/>
    <x v="1"/>
    <x v="0"/>
    <x v="0"/>
    <n v="20"/>
    <x v="1"/>
  </r>
  <r>
    <x v="2527"/>
    <s v="Dania Dummett"/>
    <x v="0"/>
    <d v="2003-01-22T00:00:00"/>
    <d v="2024-03-29T00:00:00"/>
    <d v="1899-12-30T10:57:00"/>
    <x v="0"/>
    <s v="Back Pain"/>
    <s v="Depression"/>
    <x v="3"/>
    <n v="168"/>
    <x v="0"/>
    <x v="0"/>
    <x v="1"/>
    <x v="0"/>
    <x v="0"/>
    <n v="22"/>
    <x v="1"/>
  </r>
  <r>
    <x v="2528"/>
    <s v="Noam Phittiplace"/>
    <x v="1"/>
    <d v="1961-04-06T00:00:00"/>
    <d v="2024-04-13T00:00:00"/>
    <d v="1899-12-30T08:42:00"/>
    <x v="2"/>
    <s v="Back Pain"/>
    <s v="Anxiety"/>
    <x v="2"/>
    <n v="126"/>
    <x v="0"/>
    <x v="1"/>
    <x v="1"/>
    <x v="0"/>
    <x v="0"/>
    <n v="63"/>
    <x v="2"/>
  </r>
  <r>
    <x v="2529"/>
    <s v="Falkner Aspling"/>
    <x v="1"/>
    <d v="1998-04-21T00:00:00"/>
    <d v="2024-05-04T00:00:00"/>
    <d v="1899-12-30T13:36:00"/>
    <x v="3"/>
    <s v="Fatigue"/>
    <s v="Anxiety"/>
    <x v="5"/>
    <n v="70"/>
    <x v="2"/>
    <x v="0"/>
    <x v="1"/>
    <x v="1"/>
    <x v="0"/>
    <n v="26"/>
    <x v="1"/>
  </r>
  <r>
    <x v="2530"/>
    <s v="Glenden Yukhnin"/>
    <x v="1"/>
    <d v="1992-09-02T00:00:00"/>
    <d v="2024-01-09T00:00:00"/>
    <d v="1899-12-30T08:09:00"/>
    <x v="5"/>
    <s v="Back Pain"/>
    <s v="Depression"/>
    <x v="5"/>
    <n v="49"/>
    <x v="2"/>
    <x v="0"/>
    <x v="0"/>
    <x v="0"/>
    <x v="0"/>
    <n v="32"/>
    <x v="1"/>
  </r>
  <r>
    <x v="2531"/>
    <s v="Kym McPharlain"/>
    <x v="0"/>
    <d v="1964-06-04T00:00:00"/>
    <d v="2024-03-27T00:00:00"/>
    <d v="1899-12-30T13:30:00"/>
    <x v="3"/>
    <s v="Headache"/>
    <s v="Depression"/>
    <x v="1"/>
    <n v="175"/>
    <x v="2"/>
    <x v="1"/>
    <x v="0"/>
    <x v="0"/>
    <x v="0"/>
    <n v="60"/>
    <x v="2"/>
  </r>
  <r>
    <x v="2532"/>
    <s v="Fields Dickon"/>
    <x v="1"/>
    <d v="1998-10-19T00:00:00"/>
    <d v="2024-02-17T00:00:00"/>
    <d v="1899-12-30T13:22:00"/>
    <x v="0"/>
    <s v="High Blood Pressure"/>
    <s v="Depression"/>
    <x v="1"/>
    <n v="182"/>
    <x v="0"/>
    <x v="0"/>
    <x v="1"/>
    <x v="0"/>
    <x v="0"/>
    <n v="26"/>
    <x v="1"/>
  </r>
  <r>
    <x v="2533"/>
    <s v="Hadleigh Rands"/>
    <x v="1"/>
    <d v="1996-05-09T00:00:00"/>
    <d v="2024-02-11T00:00:00"/>
    <d v="1899-12-30T08:47:00"/>
    <x v="3"/>
    <s v="High Blood Pressure"/>
    <s v="Anxiety"/>
    <x v="3"/>
    <n v="105"/>
    <x v="2"/>
    <x v="1"/>
    <x v="2"/>
    <x v="0"/>
    <x v="0"/>
    <n v="28"/>
    <x v="1"/>
  </r>
  <r>
    <x v="2534"/>
    <s v="Joelynn Macconaghy"/>
    <x v="0"/>
    <d v="1998-03-17T00:00:00"/>
    <d v="2024-03-30T00:00:00"/>
    <d v="1899-12-30T08:48:00"/>
    <x v="3"/>
    <s v="Back Pain"/>
    <s v="Depression"/>
    <x v="0"/>
    <n v="168"/>
    <x v="0"/>
    <x v="1"/>
    <x v="0"/>
    <x v="0"/>
    <x v="0"/>
    <n v="26"/>
    <x v="1"/>
  </r>
  <r>
    <x v="2535"/>
    <s v="Rozina Lyal"/>
    <x v="0"/>
    <d v="1999-07-02T00:00:00"/>
    <d v="2024-01-20T00:00:00"/>
    <d v="1899-12-30T17:29:00"/>
    <x v="1"/>
    <s v="High Blood Pressure"/>
    <s v="Irritability"/>
    <x v="0"/>
    <n v="91"/>
    <x v="0"/>
    <x v="0"/>
    <x v="2"/>
    <x v="0"/>
    <x v="0"/>
    <n v="25"/>
    <x v="1"/>
  </r>
  <r>
    <x v="2536"/>
    <s v="Ariel Michell"/>
    <x v="0"/>
    <d v="1994-12-16T00:00:00"/>
    <d v="2024-04-10T00:00:00"/>
    <d v="1899-12-30T08:16:00"/>
    <x v="1"/>
    <s v="Headache"/>
    <s v="Anxiety"/>
    <x v="1"/>
    <n v="77"/>
    <x v="0"/>
    <x v="2"/>
    <x v="1"/>
    <x v="0"/>
    <x v="0"/>
    <n v="30"/>
    <x v="1"/>
  </r>
  <r>
    <x v="2537"/>
    <s v="Celina Everett"/>
    <x v="0"/>
    <d v="2005-03-15T00:00:00"/>
    <d v="2024-06-10T00:00:00"/>
    <d v="1899-12-30T12:00:00"/>
    <x v="5"/>
    <s v="Back Pain"/>
    <s v="Depression"/>
    <x v="3"/>
    <n v="28"/>
    <x v="2"/>
    <x v="0"/>
    <x v="2"/>
    <x v="0"/>
    <x v="0"/>
    <n v="19"/>
    <x v="1"/>
  </r>
  <r>
    <x v="2538"/>
    <s v="Merlina Franceschino"/>
    <x v="0"/>
    <d v="2001-06-25T00:00:00"/>
    <d v="2024-04-27T00:00:00"/>
    <d v="1899-12-30T09:21:00"/>
    <x v="3"/>
    <s v="Insomnia"/>
    <s v="Anxiety"/>
    <x v="0"/>
    <n v="42"/>
    <x v="0"/>
    <x v="2"/>
    <x v="1"/>
    <x v="1"/>
    <x v="0"/>
    <n v="23"/>
    <x v="1"/>
  </r>
  <r>
    <x v="2539"/>
    <s v="Payton Tippetts"/>
    <x v="1"/>
    <d v="1987-11-15T00:00:00"/>
    <d v="2024-04-19T00:00:00"/>
    <d v="1899-12-30T17:05:00"/>
    <x v="0"/>
    <s v="Fatigue"/>
    <s v="Anxiety"/>
    <x v="3"/>
    <n v="147"/>
    <x v="2"/>
    <x v="0"/>
    <x v="2"/>
    <x v="1"/>
    <x v="0"/>
    <n v="37"/>
    <x v="0"/>
  </r>
  <r>
    <x v="2540"/>
    <s v="Corinna Turfes"/>
    <x v="0"/>
    <d v="1995-03-20T00:00:00"/>
    <d v="2024-01-01T00:00:00"/>
    <d v="1899-12-30T17:20:00"/>
    <x v="3"/>
    <s v="Back Pain"/>
    <s v="Anxiety"/>
    <x v="2"/>
    <n v="98"/>
    <x v="2"/>
    <x v="1"/>
    <x v="2"/>
    <x v="0"/>
    <x v="0"/>
    <n v="29"/>
    <x v="1"/>
  </r>
  <r>
    <x v="2541"/>
    <s v="Leon Aikman"/>
    <x v="1"/>
    <d v="1987-06-05T00:00:00"/>
    <d v="2024-06-22T00:00:00"/>
    <d v="1899-12-30T14:04:00"/>
    <x v="3"/>
    <s v="High Blood Pressure"/>
    <s v="Mood Swings"/>
    <x v="3"/>
    <n v="168"/>
    <x v="1"/>
    <x v="2"/>
    <x v="0"/>
    <x v="1"/>
    <x v="0"/>
    <n v="37"/>
    <x v="0"/>
  </r>
  <r>
    <x v="2542"/>
    <s v="Alverta Boken"/>
    <x v="0"/>
    <d v="1997-01-03T00:00:00"/>
    <d v="2024-06-03T00:00:00"/>
    <d v="1899-12-30T08:02:00"/>
    <x v="2"/>
    <s v="Back Pain"/>
    <s v="Irritability"/>
    <x v="3"/>
    <n v="168"/>
    <x v="1"/>
    <x v="2"/>
    <x v="1"/>
    <x v="1"/>
    <x v="1"/>
    <n v="28"/>
    <x v="1"/>
  </r>
  <r>
    <x v="2543"/>
    <s v="Robers Scheu"/>
    <x v="1"/>
    <d v="1997-01-05T00:00:00"/>
    <d v="2024-04-25T00:00:00"/>
    <d v="1899-12-30T08:25:00"/>
    <x v="1"/>
    <s v="Back Pain"/>
    <s v="Anxiety"/>
    <x v="2"/>
    <n v="35"/>
    <x v="0"/>
    <x v="0"/>
    <x v="2"/>
    <x v="0"/>
    <x v="0"/>
    <n v="28"/>
    <x v="1"/>
  </r>
  <r>
    <x v="2544"/>
    <s v="Lin Wohler"/>
    <x v="0"/>
    <d v="1992-01-08T00:00:00"/>
    <d v="2024-06-03T00:00:00"/>
    <d v="1899-12-30T12:12:00"/>
    <x v="2"/>
    <s v="Fatigue"/>
    <s v="Anxiety"/>
    <x v="1"/>
    <n v="77"/>
    <x v="0"/>
    <x v="1"/>
    <x v="2"/>
    <x v="0"/>
    <x v="0"/>
    <n v="33"/>
    <x v="1"/>
  </r>
  <r>
    <x v="2545"/>
    <s v="Bruno Bowden"/>
    <x v="1"/>
    <d v="1998-01-28T00:00:00"/>
    <d v="2024-03-15T00:00:00"/>
    <d v="1899-12-30T08:59:00"/>
    <x v="2"/>
    <s v="Back Pain"/>
    <s v="Mood Swings"/>
    <x v="5"/>
    <n v="182"/>
    <x v="2"/>
    <x v="1"/>
    <x v="2"/>
    <x v="0"/>
    <x v="0"/>
    <n v="27"/>
    <x v="1"/>
  </r>
  <r>
    <x v="2546"/>
    <s v="Leopold Scowen"/>
    <x v="1"/>
    <d v="1998-01-27T00:00:00"/>
    <d v="2024-06-22T00:00:00"/>
    <d v="1899-12-30T09:19:00"/>
    <x v="2"/>
    <s v="Headache"/>
    <s v="Depression"/>
    <x v="1"/>
    <n v="14"/>
    <x v="2"/>
    <x v="0"/>
    <x v="0"/>
    <x v="0"/>
    <x v="0"/>
    <n v="27"/>
    <x v="1"/>
  </r>
  <r>
    <x v="2547"/>
    <s v="Randi Cogley"/>
    <x v="0"/>
    <d v="1975-11-22T00:00:00"/>
    <d v="2024-02-18T00:00:00"/>
    <d v="1899-12-30T10:54:00"/>
    <x v="3"/>
    <s v="High Blood Pressure"/>
    <s v="Mood Swings"/>
    <x v="3"/>
    <n v="140"/>
    <x v="2"/>
    <x v="0"/>
    <x v="0"/>
    <x v="1"/>
    <x v="0"/>
    <n v="49"/>
    <x v="0"/>
  </r>
  <r>
    <x v="2548"/>
    <s v="Clerc Presnail"/>
    <x v="1"/>
    <d v="2006-08-02T00:00:00"/>
    <d v="2024-03-22T00:00:00"/>
    <d v="1899-12-30T13:37:00"/>
    <x v="9"/>
    <s v="Headache"/>
    <s v="Depression"/>
    <x v="1"/>
    <n v="168"/>
    <x v="0"/>
    <x v="0"/>
    <x v="1"/>
    <x v="0"/>
    <x v="0"/>
    <n v="18"/>
    <x v="1"/>
  </r>
  <r>
    <x v="2549"/>
    <s v="Emiline Garriock"/>
    <x v="0"/>
    <d v="1997-01-14T00:00:00"/>
    <d v="2024-03-12T00:00:00"/>
    <d v="1899-12-30T13:14:00"/>
    <x v="3"/>
    <s v="Headache"/>
    <s v="Stress"/>
    <x v="1"/>
    <n v="14"/>
    <x v="0"/>
    <x v="1"/>
    <x v="2"/>
    <x v="0"/>
    <x v="0"/>
    <n v="28"/>
    <x v="1"/>
  </r>
  <r>
    <x v="2550"/>
    <s v="Kingston Poulett"/>
    <x v="1"/>
    <d v="1990-10-31T00:00:00"/>
    <d v="2024-03-04T00:00:00"/>
    <d v="1899-12-30T09:11:00"/>
    <x v="2"/>
    <s v="Back Pain"/>
    <s v="Mood Swings"/>
    <x v="5"/>
    <n v="42"/>
    <x v="0"/>
    <x v="2"/>
    <x v="2"/>
    <x v="0"/>
    <x v="0"/>
    <n v="34"/>
    <x v="1"/>
  </r>
  <r>
    <x v="2551"/>
    <s v="Cross Batteson"/>
    <x v="1"/>
    <d v="1995-02-16T00:00:00"/>
    <d v="2024-06-23T00:00:00"/>
    <d v="1899-12-30T17:38:00"/>
    <x v="2"/>
    <s v="Fatigue"/>
    <s v="Depression"/>
    <x v="2"/>
    <n v="70"/>
    <x v="0"/>
    <x v="2"/>
    <x v="1"/>
    <x v="0"/>
    <x v="0"/>
    <n v="30"/>
    <x v="1"/>
  </r>
  <r>
    <x v="2552"/>
    <s v="Sander Balderstone"/>
    <x v="1"/>
    <d v="1991-01-03T00:00:00"/>
    <d v="2024-06-20T00:00:00"/>
    <d v="1899-12-30T08:35:00"/>
    <x v="0"/>
    <s v="Insomnia"/>
    <s v="Irritability"/>
    <x v="0"/>
    <n v="91"/>
    <x v="1"/>
    <x v="0"/>
    <x v="0"/>
    <x v="1"/>
    <x v="1"/>
    <n v="34"/>
    <x v="1"/>
  </r>
  <r>
    <x v="2553"/>
    <s v="Stuart Immer"/>
    <x v="1"/>
    <d v="1995-11-21T00:00:00"/>
    <d v="2024-05-24T00:00:00"/>
    <d v="1899-12-30T19:14:00"/>
    <x v="2"/>
    <s v="Back Pain"/>
    <s v="Mood Swings"/>
    <x v="5"/>
    <n v="49"/>
    <x v="1"/>
    <x v="0"/>
    <x v="1"/>
    <x v="1"/>
    <x v="0"/>
    <n v="29"/>
    <x v="1"/>
  </r>
  <r>
    <x v="2554"/>
    <s v="Tony Kennea"/>
    <x v="1"/>
    <d v="2001-07-05T00:00:00"/>
    <d v="2024-02-07T00:00:00"/>
    <d v="1899-12-30T11:23:00"/>
    <x v="1"/>
    <s v="High Blood Pressure"/>
    <s v="Anxiety"/>
    <x v="5"/>
    <n v="84"/>
    <x v="1"/>
    <x v="0"/>
    <x v="2"/>
    <x v="0"/>
    <x v="0"/>
    <n v="23"/>
    <x v="1"/>
  </r>
  <r>
    <x v="2555"/>
    <s v="Torrance Zannuto"/>
    <x v="1"/>
    <d v="2005-01-22T00:00:00"/>
    <d v="2024-04-26T00:00:00"/>
    <d v="1899-12-30T09:31:00"/>
    <x v="0"/>
    <s v="Headache"/>
    <s v="Stress"/>
    <x v="2"/>
    <n v="119"/>
    <x v="2"/>
    <x v="2"/>
    <x v="1"/>
    <x v="0"/>
    <x v="0"/>
    <n v="20"/>
    <x v="1"/>
  </r>
  <r>
    <x v="2556"/>
    <s v="Godfree McIllroy"/>
    <x v="1"/>
    <d v="1997-06-22T00:00:00"/>
    <d v="2024-04-07T00:00:00"/>
    <d v="1899-12-30T09:56:00"/>
    <x v="2"/>
    <s v="Fatigue"/>
    <s v="Depression"/>
    <x v="1"/>
    <n v="175"/>
    <x v="0"/>
    <x v="2"/>
    <x v="2"/>
    <x v="0"/>
    <x v="0"/>
    <n v="27"/>
    <x v="1"/>
  </r>
  <r>
    <x v="2557"/>
    <s v="Bud Emerson"/>
    <x v="1"/>
    <d v="1989-04-04T00:00:00"/>
    <d v="2024-02-25T00:00:00"/>
    <d v="1899-12-30T12:14:00"/>
    <x v="0"/>
    <s v="High Blood Pressure"/>
    <s v="Irritability"/>
    <x v="5"/>
    <n v="42"/>
    <x v="0"/>
    <x v="0"/>
    <x v="0"/>
    <x v="0"/>
    <x v="0"/>
    <n v="35"/>
    <x v="0"/>
  </r>
  <r>
    <x v="2558"/>
    <s v="Thornton Lyven"/>
    <x v="1"/>
    <d v="2002-03-26T00:00:00"/>
    <d v="2024-06-05T00:00:00"/>
    <d v="1899-12-30T13:54:00"/>
    <x v="2"/>
    <s v="Fatigue"/>
    <s v="Irritability"/>
    <x v="1"/>
    <n v="63"/>
    <x v="0"/>
    <x v="1"/>
    <x v="0"/>
    <x v="0"/>
    <x v="0"/>
    <n v="22"/>
    <x v="1"/>
  </r>
  <r>
    <x v="2559"/>
    <s v="Robin Ravens"/>
    <x v="0"/>
    <d v="1990-07-20T00:00:00"/>
    <d v="2024-04-21T00:00:00"/>
    <d v="1899-12-30T12:06:00"/>
    <x v="0"/>
    <s v="Fatigue"/>
    <s v="Irritability"/>
    <x v="3"/>
    <n v="35"/>
    <x v="2"/>
    <x v="1"/>
    <x v="0"/>
    <x v="1"/>
    <x v="0"/>
    <n v="34"/>
    <x v="1"/>
  </r>
  <r>
    <x v="2560"/>
    <s v="Fidelia Jeskin"/>
    <x v="0"/>
    <d v="1982-06-02T00:00:00"/>
    <d v="2024-03-02T00:00:00"/>
    <d v="1899-12-30T12:14:00"/>
    <x v="1"/>
    <s v="Fatigue"/>
    <s v="Mood Swings"/>
    <x v="2"/>
    <n v="126"/>
    <x v="1"/>
    <x v="0"/>
    <x v="0"/>
    <x v="1"/>
    <x v="0"/>
    <n v="42"/>
    <x v="0"/>
  </r>
  <r>
    <x v="2561"/>
    <s v="Zabrina Gallagher"/>
    <x v="0"/>
    <d v="1997-03-26T00:00:00"/>
    <d v="2024-06-04T00:00:00"/>
    <d v="1899-12-30T16:48:00"/>
    <x v="2"/>
    <s v="Fatigue"/>
    <s v="Stress"/>
    <x v="2"/>
    <n v="21"/>
    <x v="0"/>
    <x v="0"/>
    <x v="2"/>
    <x v="0"/>
    <x v="0"/>
    <n v="27"/>
    <x v="1"/>
  </r>
  <r>
    <x v="2562"/>
    <s v="Marlon Cornner"/>
    <x v="1"/>
    <d v="1995-02-10T00:00:00"/>
    <d v="2024-02-17T00:00:00"/>
    <d v="1899-12-30T15:41:00"/>
    <x v="2"/>
    <s v="Back Pain"/>
    <s v="Anxiety"/>
    <x v="1"/>
    <n v="147"/>
    <x v="0"/>
    <x v="2"/>
    <x v="2"/>
    <x v="0"/>
    <x v="0"/>
    <n v="30"/>
    <x v="1"/>
  </r>
  <r>
    <x v="2563"/>
    <s v="Rafi Polgreen"/>
    <x v="1"/>
    <d v="2005-04-11T00:00:00"/>
    <d v="2024-04-24T00:00:00"/>
    <d v="1899-12-30T09:31:00"/>
    <x v="2"/>
    <s v="Fatigue"/>
    <s v="Anxiety"/>
    <x v="0"/>
    <n v="105"/>
    <x v="2"/>
    <x v="2"/>
    <x v="1"/>
    <x v="0"/>
    <x v="0"/>
    <n v="19"/>
    <x v="1"/>
  </r>
  <r>
    <x v="2564"/>
    <s v="Stuart Yurkov"/>
    <x v="1"/>
    <d v="1958-12-18T00:00:00"/>
    <d v="2024-02-26T00:00:00"/>
    <d v="1899-12-30T09:09:00"/>
    <x v="0"/>
    <s v="Shortness of Breath"/>
    <s v="Depression"/>
    <x v="6"/>
    <n v="119"/>
    <x v="2"/>
    <x v="0"/>
    <x v="1"/>
    <x v="0"/>
    <x v="0"/>
    <n v="66"/>
    <x v="2"/>
  </r>
  <r>
    <x v="2565"/>
    <s v="Shell Borgnol"/>
    <x v="1"/>
    <d v="1993-01-24T00:00:00"/>
    <d v="2024-03-14T00:00:00"/>
    <d v="1899-12-30T10:46:00"/>
    <x v="3"/>
    <s v="Insomnia"/>
    <s v="Mood Swings"/>
    <x v="3"/>
    <n v="140"/>
    <x v="0"/>
    <x v="1"/>
    <x v="0"/>
    <x v="0"/>
    <x v="0"/>
    <n v="32"/>
    <x v="1"/>
  </r>
  <r>
    <x v="2566"/>
    <s v="Hashim Darnbrook"/>
    <x v="1"/>
    <d v="1990-07-04T00:00:00"/>
    <d v="2024-03-13T00:00:00"/>
    <d v="1899-12-30T14:47:00"/>
    <x v="3"/>
    <s v="Insomnia"/>
    <s v="Depression"/>
    <x v="5"/>
    <n v="112"/>
    <x v="2"/>
    <x v="0"/>
    <x v="1"/>
    <x v="0"/>
    <x v="0"/>
    <n v="34"/>
    <x v="1"/>
  </r>
  <r>
    <x v="2567"/>
    <s v="Constantin Botright"/>
    <x v="1"/>
    <d v="1962-04-05T00:00:00"/>
    <d v="2024-02-05T00:00:00"/>
    <d v="1899-12-30T08:03:00"/>
    <x v="3"/>
    <s v="Fatigue"/>
    <s v="Depression"/>
    <x v="3"/>
    <n v="28"/>
    <x v="2"/>
    <x v="0"/>
    <x v="0"/>
    <x v="1"/>
    <x v="0"/>
    <n v="62"/>
    <x v="2"/>
  </r>
  <r>
    <x v="2568"/>
    <s v="Melessa Canavan"/>
    <x v="0"/>
    <d v="1990-08-01T00:00:00"/>
    <d v="2024-04-04T00:00:00"/>
    <d v="1899-12-30T08:02:00"/>
    <x v="0"/>
    <s v="Back Pain"/>
    <s v="Depression"/>
    <x v="2"/>
    <n v="182"/>
    <x v="1"/>
    <x v="0"/>
    <x v="1"/>
    <x v="1"/>
    <x v="0"/>
    <n v="34"/>
    <x v="1"/>
  </r>
  <r>
    <x v="2569"/>
    <s v="Karie Coulsen"/>
    <x v="0"/>
    <d v="2002-05-31T00:00:00"/>
    <d v="2024-03-02T00:00:00"/>
    <d v="1899-12-30T11:12:00"/>
    <x v="5"/>
    <s v="Back Pain"/>
    <s v="Anxiety"/>
    <x v="3"/>
    <n v="56"/>
    <x v="1"/>
    <x v="2"/>
    <x v="0"/>
    <x v="1"/>
    <x v="0"/>
    <n v="22"/>
    <x v="1"/>
  </r>
  <r>
    <x v="2570"/>
    <s v="Gabriel Gillopp"/>
    <x v="0"/>
    <d v="1979-09-28T00:00:00"/>
    <d v="2024-04-27T00:00:00"/>
    <d v="1899-12-30T09:27:00"/>
    <x v="5"/>
    <s v="Headache"/>
    <s v="Mood Swings"/>
    <x v="2"/>
    <n v="28"/>
    <x v="1"/>
    <x v="2"/>
    <x v="2"/>
    <x v="1"/>
    <x v="1"/>
    <n v="45"/>
    <x v="0"/>
  </r>
  <r>
    <x v="2571"/>
    <s v="Neile Cornthwaite"/>
    <x v="0"/>
    <d v="2006-01-15T00:00:00"/>
    <d v="2024-05-12T00:00:00"/>
    <d v="1899-12-30T09:07:00"/>
    <x v="2"/>
    <s v="Fatigue"/>
    <s v="Fear"/>
    <x v="11"/>
    <n v="56"/>
    <x v="2"/>
    <x v="2"/>
    <x v="2"/>
    <x v="0"/>
    <x v="0"/>
    <n v="19"/>
    <x v="1"/>
  </r>
  <r>
    <x v="2572"/>
    <s v="Benito Coggan"/>
    <x v="1"/>
    <d v="2002-10-27T00:00:00"/>
    <d v="2024-06-18T00:00:00"/>
    <d v="1899-12-30T11:17:00"/>
    <x v="3"/>
    <s v="Headache"/>
    <s v="Irritability"/>
    <x v="0"/>
    <n v="42"/>
    <x v="1"/>
    <x v="0"/>
    <x v="1"/>
    <x v="1"/>
    <x v="0"/>
    <n v="22"/>
    <x v="1"/>
  </r>
  <r>
    <x v="2573"/>
    <s v="Lily Preene"/>
    <x v="0"/>
    <d v="2000-06-13T00:00:00"/>
    <d v="2024-03-30T00:00:00"/>
    <d v="1899-12-30T15:31:00"/>
    <x v="2"/>
    <s v="Fatigue"/>
    <s v="Irritability"/>
    <x v="5"/>
    <n v="175"/>
    <x v="1"/>
    <x v="0"/>
    <x v="0"/>
    <x v="0"/>
    <x v="1"/>
    <n v="24"/>
    <x v="1"/>
  </r>
  <r>
    <x v="2574"/>
    <s v="Fredek Nottingam"/>
    <x v="1"/>
    <d v="1991-01-27T00:00:00"/>
    <d v="2024-06-11T00:00:00"/>
    <d v="1899-12-30T15:19:00"/>
    <x v="3"/>
    <s v="High Blood Pressure"/>
    <s v="Mood Swings"/>
    <x v="0"/>
    <n v="112"/>
    <x v="2"/>
    <x v="0"/>
    <x v="0"/>
    <x v="0"/>
    <x v="0"/>
    <n v="34"/>
    <x v="1"/>
  </r>
  <r>
    <x v="2575"/>
    <s v="Roxane Madine"/>
    <x v="0"/>
    <d v="1993-10-27T00:00:00"/>
    <d v="2024-06-07T00:00:00"/>
    <d v="1899-12-30T08:27:00"/>
    <x v="3"/>
    <s v="Fatigue"/>
    <s v="Depression"/>
    <x v="2"/>
    <n v="56"/>
    <x v="1"/>
    <x v="2"/>
    <x v="0"/>
    <x v="0"/>
    <x v="0"/>
    <n v="31"/>
    <x v="1"/>
  </r>
  <r>
    <x v="2576"/>
    <s v="Giselbert Indruch"/>
    <x v="1"/>
    <d v="1992-08-25T00:00:00"/>
    <d v="2024-01-28T00:00:00"/>
    <d v="1899-12-30T17:54:00"/>
    <x v="5"/>
    <s v="Back Pain"/>
    <s v="Stress"/>
    <x v="1"/>
    <n v="140"/>
    <x v="0"/>
    <x v="2"/>
    <x v="1"/>
    <x v="0"/>
    <x v="0"/>
    <n v="32"/>
    <x v="1"/>
  </r>
  <r>
    <x v="2577"/>
    <s v="Byron Bramhill"/>
    <x v="1"/>
    <d v="1992-04-22T00:00:00"/>
    <d v="2024-04-21T00:00:00"/>
    <d v="1899-12-30T09:53:00"/>
    <x v="0"/>
    <s v="Fatigue"/>
    <s v="Anxiety"/>
    <x v="3"/>
    <n v="28"/>
    <x v="2"/>
    <x v="0"/>
    <x v="2"/>
    <x v="1"/>
    <x v="0"/>
    <n v="32"/>
    <x v="1"/>
  </r>
  <r>
    <x v="2578"/>
    <s v="Gipsy Newtown"/>
    <x v="0"/>
    <d v="1999-03-04T00:00:00"/>
    <d v="2024-05-22T00:00:00"/>
    <d v="1899-12-30T17:02:00"/>
    <x v="3"/>
    <s v="High Blood Pressure"/>
    <s v="Stress"/>
    <x v="3"/>
    <n v="49"/>
    <x v="1"/>
    <x v="1"/>
    <x v="0"/>
    <x v="1"/>
    <x v="0"/>
    <n v="25"/>
    <x v="1"/>
  </r>
  <r>
    <x v="2579"/>
    <s v="Brad Parr"/>
    <x v="1"/>
    <d v="1991-08-30T00:00:00"/>
    <d v="2024-03-28T00:00:00"/>
    <d v="1899-12-30T09:35:00"/>
    <x v="3"/>
    <s v="Fatigue"/>
    <s v="Stress"/>
    <x v="1"/>
    <n v="70"/>
    <x v="1"/>
    <x v="2"/>
    <x v="1"/>
    <x v="1"/>
    <x v="1"/>
    <n v="33"/>
    <x v="1"/>
  </r>
  <r>
    <x v="2580"/>
    <s v="Eleanora Whysall"/>
    <x v="0"/>
    <d v="1964-10-10T00:00:00"/>
    <d v="2024-03-26T00:00:00"/>
    <d v="1899-12-30T12:21:00"/>
    <x v="1"/>
    <s v="Back Pain"/>
    <s v="Irritability"/>
    <x v="0"/>
    <n v="133"/>
    <x v="0"/>
    <x v="0"/>
    <x v="0"/>
    <x v="0"/>
    <x v="0"/>
    <n v="60"/>
    <x v="2"/>
  </r>
  <r>
    <x v="2581"/>
    <s v="Breena Medlin"/>
    <x v="0"/>
    <d v="2000-09-25T00:00:00"/>
    <d v="2024-01-28T00:00:00"/>
    <d v="1899-12-30T09:34:00"/>
    <x v="2"/>
    <s v="Headache"/>
    <s v="Anxiety"/>
    <x v="3"/>
    <n v="168"/>
    <x v="0"/>
    <x v="1"/>
    <x v="1"/>
    <x v="0"/>
    <x v="0"/>
    <n v="24"/>
    <x v="1"/>
  </r>
  <r>
    <x v="2582"/>
    <s v="Gris Gristhwaite"/>
    <x v="1"/>
    <d v="2001-09-29T00:00:00"/>
    <d v="2024-02-01T00:00:00"/>
    <d v="1899-12-30T15:40:00"/>
    <x v="3"/>
    <s v="Back Pain"/>
    <s v="Stress"/>
    <x v="2"/>
    <n v="21"/>
    <x v="0"/>
    <x v="0"/>
    <x v="0"/>
    <x v="0"/>
    <x v="0"/>
    <n v="23"/>
    <x v="1"/>
  </r>
  <r>
    <x v="2583"/>
    <s v="Tally Ridwood"/>
    <x v="1"/>
    <d v="1955-01-14T00:00:00"/>
    <d v="2024-03-24T00:00:00"/>
    <d v="1899-12-30T11:22:00"/>
    <x v="1"/>
    <s v="Insomnia"/>
    <s v="Depression"/>
    <x v="4"/>
    <n v="91"/>
    <x v="1"/>
    <x v="1"/>
    <x v="0"/>
    <x v="0"/>
    <x v="0"/>
    <n v="70"/>
    <x v="2"/>
  </r>
  <r>
    <x v="2584"/>
    <s v="Herve Picardo"/>
    <x v="1"/>
    <d v="1991-09-26T00:00:00"/>
    <d v="2024-01-23T00:00:00"/>
    <d v="1899-12-30T08:13:00"/>
    <x v="3"/>
    <s v="Fatigue"/>
    <s v="Depression"/>
    <x v="3"/>
    <n v="168"/>
    <x v="0"/>
    <x v="0"/>
    <x v="0"/>
    <x v="0"/>
    <x v="0"/>
    <n v="33"/>
    <x v="1"/>
  </r>
  <r>
    <x v="2585"/>
    <s v="Dorise Sircomb"/>
    <x v="0"/>
    <d v="1994-06-17T00:00:00"/>
    <d v="2024-03-05T00:00:00"/>
    <d v="1899-12-30T13:29:00"/>
    <x v="3"/>
    <s v="Insomnia"/>
    <s v="Stress"/>
    <x v="3"/>
    <n v="70"/>
    <x v="0"/>
    <x v="1"/>
    <x v="2"/>
    <x v="0"/>
    <x v="0"/>
    <n v="30"/>
    <x v="1"/>
  </r>
  <r>
    <x v="2586"/>
    <s v="Shurlock Maffini"/>
    <x v="1"/>
    <d v="1986-05-05T00:00:00"/>
    <d v="2024-06-15T00:00:00"/>
    <d v="1899-12-30T09:41:00"/>
    <x v="3"/>
    <s v="Fatigue"/>
    <s v="Depression"/>
    <x v="0"/>
    <n v="175"/>
    <x v="2"/>
    <x v="0"/>
    <x v="1"/>
    <x v="0"/>
    <x v="0"/>
    <n v="38"/>
    <x v="0"/>
  </r>
  <r>
    <x v="2587"/>
    <s v="Lauri Garlicke"/>
    <x v="0"/>
    <d v="1979-07-09T00:00:00"/>
    <d v="2024-06-23T00:00:00"/>
    <d v="1899-12-30T10:29:00"/>
    <x v="3"/>
    <s v="Insomnia"/>
    <s v="Depression"/>
    <x v="0"/>
    <n v="105"/>
    <x v="2"/>
    <x v="1"/>
    <x v="0"/>
    <x v="0"/>
    <x v="0"/>
    <n v="45"/>
    <x v="0"/>
  </r>
  <r>
    <x v="2588"/>
    <s v="Weber Mebius"/>
    <x v="1"/>
    <d v="2004-04-15T00:00:00"/>
    <d v="2024-04-10T00:00:00"/>
    <d v="1899-12-30T13:50:00"/>
    <x v="2"/>
    <s v="Headache"/>
    <s v="Depression"/>
    <x v="5"/>
    <n v="21"/>
    <x v="2"/>
    <x v="2"/>
    <x v="1"/>
    <x v="0"/>
    <x v="0"/>
    <n v="20"/>
    <x v="1"/>
  </r>
  <r>
    <x v="2589"/>
    <s v="Antonina Karchowski"/>
    <x v="0"/>
    <d v="1994-01-18T00:00:00"/>
    <d v="2024-04-14T00:00:00"/>
    <d v="1899-12-30T13:42:00"/>
    <x v="3"/>
    <s v="Insomnia"/>
    <s v="Anxiety"/>
    <x v="2"/>
    <n v="161"/>
    <x v="2"/>
    <x v="2"/>
    <x v="0"/>
    <x v="0"/>
    <x v="0"/>
    <n v="31"/>
    <x v="1"/>
  </r>
  <r>
    <x v="2590"/>
    <s v="Corney Pendrich"/>
    <x v="1"/>
    <d v="1983-05-06T00:00:00"/>
    <d v="2024-06-22T00:00:00"/>
    <d v="1899-12-30T13:08:00"/>
    <x v="0"/>
    <s v="Headache"/>
    <s v="Irritability"/>
    <x v="3"/>
    <n v="49"/>
    <x v="0"/>
    <x v="1"/>
    <x v="2"/>
    <x v="0"/>
    <x v="0"/>
    <n v="41"/>
    <x v="0"/>
  </r>
  <r>
    <x v="2591"/>
    <s v="Carlyle Heffernan"/>
    <x v="1"/>
    <d v="2005-02-08T00:00:00"/>
    <d v="2024-05-04T00:00:00"/>
    <d v="1899-12-30T08:38:00"/>
    <x v="5"/>
    <s v="Fatigue"/>
    <s v="Irritability"/>
    <x v="3"/>
    <n v="21"/>
    <x v="2"/>
    <x v="2"/>
    <x v="0"/>
    <x v="0"/>
    <x v="0"/>
    <n v="20"/>
    <x v="1"/>
  </r>
  <r>
    <x v="2592"/>
    <s v="Roxi Grove"/>
    <x v="0"/>
    <d v="1995-06-06T00:00:00"/>
    <d v="2024-04-29T00:00:00"/>
    <d v="1899-12-30T12:34:00"/>
    <x v="1"/>
    <s v="Fatigue"/>
    <s v="Anxiety"/>
    <x v="2"/>
    <n v="35"/>
    <x v="2"/>
    <x v="0"/>
    <x v="1"/>
    <x v="1"/>
    <x v="0"/>
    <n v="29"/>
    <x v="1"/>
  </r>
  <r>
    <x v="2593"/>
    <s v="Yevette French"/>
    <x v="0"/>
    <d v="2001-09-21T00:00:00"/>
    <d v="2024-05-04T00:00:00"/>
    <d v="1899-12-30T10:04:00"/>
    <x v="5"/>
    <s v="Fatigue"/>
    <s v="Mood Swings"/>
    <x v="1"/>
    <n v="14"/>
    <x v="0"/>
    <x v="1"/>
    <x v="1"/>
    <x v="1"/>
    <x v="0"/>
    <n v="23"/>
    <x v="1"/>
  </r>
  <r>
    <x v="2594"/>
    <s v="Thia Pepon"/>
    <x v="0"/>
    <d v="2006-09-14T00:00:00"/>
    <d v="2024-01-19T00:00:00"/>
    <d v="1899-12-30T16:35:00"/>
    <x v="8"/>
    <s v="Stomach Ache"/>
    <s v="Fear"/>
    <x v="11"/>
    <n v="35"/>
    <x v="0"/>
    <x v="2"/>
    <x v="0"/>
    <x v="1"/>
    <x v="1"/>
    <n v="18"/>
    <x v="1"/>
  </r>
  <r>
    <x v="2595"/>
    <s v="Rodolfo Whittet"/>
    <x v="1"/>
    <d v="1989-01-16T00:00:00"/>
    <d v="2024-02-21T00:00:00"/>
    <d v="1899-12-30T11:37:00"/>
    <x v="1"/>
    <s v="High Blood Pressure"/>
    <s v="Stress"/>
    <x v="0"/>
    <n v="112"/>
    <x v="2"/>
    <x v="1"/>
    <x v="0"/>
    <x v="0"/>
    <x v="0"/>
    <n v="36"/>
    <x v="0"/>
  </r>
  <r>
    <x v="2596"/>
    <s v="Gwen Drohan"/>
    <x v="0"/>
    <d v="1986-06-05T00:00:00"/>
    <d v="2024-04-21T00:00:00"/>
    <d v="1899-12-30T19:43:00"/>
    <x v="5"/>
    <s v="Headache"/>
    <s v="Mood Swings"/>
    <x v="3"/>
    <n v="70"/>
    <x v="0"/>
    <x v="2"/>
    <x v="0"/>
    <x v="0"/>
    <x v="0"/>
    <n v="38"/>
    <x v="0"/>
  </r>
  <r>
    <x v="2597"/>
    <s v="Fallon Ellwood"/>
    <x v="0"/>
    <d v="1980-08-22T00:00:00"/>
    <d v="2024-03-20T00:00:00"/>
    <d v="1899-12-30T08:31:00"/>
    <x v="0"/>
    <s v="High Blood Pressure"/>
    <s v="Anxiety"/>
    <x v="2"/>
    <n v="112"/>
    <x v="1"/>
    <x v="2"/>
    <x v="1"/>
    <x v="0"/>
    <x v="0"/>
    <n v="44"/>
    <x v="0"/>
  </r>
  <r>
    <x v="2598"/>
    <s v="Dionysus Dally"/>
    <x v="1"/>
    <d v="1952-09-26T00:00:00"/>
    <d v="2024-06-09T00:00:00"/>
    <d v="1899-12-30T09:12:00"/>
    <x v="0"/>
    <s v="Loss of Appetite"/>
    <s v="Depression"/>
    <x v="4"/>
    <n v="56"/>
    <x v="0"/>
    <x v="1"/>
    <x v="0"/>
    <x v="0"/>
    <x v="0"/>
    <n v="72"/>
    <x v="2"/>
  </r>
  <r>
    <x v="2599"/>
    <s v="Staford Tither"/>
    <x v="1"/>
    <d v="2004-12-13T00:00:00"/>
    <d v="2024-03-31T00:00:00"/>
    <d v="1899-12-30T08:59:00"/>
    <x v="0"/>
    <s v="Fatigue"/>
    <s v="Anxiety"/>
    <x v="0"/>
    <n v="168"/>
    <x v="0"/>
    <x v="0"/>
    <x v="1"/>
    <x v="0"/>
    <x v="0"/>
    <n v="20"/>
    <x v="1"/>
  </r>
  <r>
    <x v="2600"/>
    <s v="Bruis Hazeldene"/>
    <x v="1"/>
    <d v="2006-12-13T00:00:00"/>
    <d v="2024-06-19T00:00:00"/>
    <d v="1899-12-30T19:45:00"/>
    <x v="6"/>
    <s v="Headache"/>
    <s v="Anger"/>
    <x v="2"/>
    <n v="91"/>
    <x v="0"/>
    <x v="0"/>
    <x v="1"/>
    <x v="0"/>
    <x v="0"/>
    <n v="18"/>
    <x v="1"/>
  </r>
  <r>
    <x v="2601"/>
    <s v="Ursala Tchaikovsky"/>
    <x v="0"/>
    <d v="1983-09-01T00:00:00"/>
    <d v="2024-02-03T00:00:00"/>
    <d v="1899-12-30T08:20:00"/>
    <x v="0"/>
    <s v="High Blood Pressure"/>
    <s v="Depression"/>
    <x v="5"/>
    <n v="56"/>
    <x v="0"/>
    <x v="1"/>
    <x v="2"/>
    <x v="0"/>
    <x v="0"/>
    <n v="41"/>
    <x v="0"/>
  </r>
  <r>
    <x v="2602"/>
    <s v="Corina Trowill"/>
    <x v="0"/>
    <d v="1996-04-12T00:00:00"/>
    <d v="2024-01-04T00:00:00"/>
    <d v="1899-12-30T18:00:00"/>
    <x v="1"/>
    <s v="Insomnia"/>
    <s v="Irritability"/>
    <x v="0"/>
    <n v="126"/>
    <x v="1"/>
    <x v="2"/>
    <x v="1"/>
    <x v="0"/>
    <x v="0"/>
    <n v="28"/>
    <x v="1"/>
  </r>
  <r>
    <x v="2603"/>
    <s v="Gerhardt Risley"/>
    <x v="1"/>
    <d v="2005-04-14T00:00:00"/>
    <d v="2024-01-14T00:00:00"/>
    <d v="1899-12-30T19:24:00"/>
    <x v="0"/>
    <s v="Insomnia"/>
    <s v="Anxiety"/>
    <x v="2"/>
    <n v="42"/>
    <x v="0"/>
    <x v="2"/>
    <x v="1"/>
    <x v="0"/>
    <x v="0"/>
    <n v="19"/>
    <x v="1"/>
  </r>
  <r>
    <x v="2604"/>
    <s v="Carmelita Filewood"/>
    <x v="0"/>
    <d v="1993-11-29T00:00:00"/>
    <d v="2024-06-08T00:00:00"/>
    <d v="1899-12-30T10:10:00"/>
    <x v="2"/>
    <s v="Headache"/>
    <s v="Mood Swings"/>
    <x v="5"/>
    <n v="105"/>
    <x v="0"/>
    <x v="0"/>
    <x v="0"/>
    <x v="0"/>
    <x v="0"/>
    <n v="31"/>
    <x v="1"/>
  </r>
  <r>
    <x v="2605"/>
    <s v="Konstance Ambrogiotti"/>
    <x v="0"/>
    <d v="1998-06-12T00:00:00"/>
    <d v="2024-02-16T00:00:00"/>
    <d v="1899-12-30T08:07:00"/>
    <x v="3"/>
    <s v="Insomnia"/>
    <s v="Stress"/>
    <x v="0"/>
    <n v="14"/>
    <x v="1"/>
    <x v="2"/>
    <x v="1"/>
    <x v="0"/>
    <x v="1"/>
    <n v="26"/>
    <x v="1"/>
  </r>
  <r>
    <x v="2606"/>
    <s v="Raymond Aronin"/>
    <x v="1"/>
    <d v="1987-06-17T00:00:00"/>
    <d v="2024-03-11T00:00:00"/>
    <d v="1899-12-30T17:21:00"/>
    <x v="0"/>
    <s v="Back Pain"/>
    <s v="Depression"/>
    <x v="2"/>
    <n v="147"/>
    <x v="2"/>
    <x v="0"/>
    <x v="1"/>
    <x v="0"/>
    <x v="0"/>
    <n v="37"/>
    <x v="0"/>
  </r>
  <r>
    <x v="2607"/>
    <s v="Ulises Whitehouse"/>
    <x v="1"/>
    <d v="1998-03-27T00:00:00"/>
    <d v="2024-05-04T00:00:00"/>
    <d v="1899-12-30T08:40:00"/>
    <x v="1"/>
    <s v="Headache"/>
    <s v="Irritability"/>
    <x v="1"/>
    <n v="35"/>
    <x v="1"/>
    <x v="1"/>
    <x v="2"/>
    <x v="1"/>
    <x v="1"/>
    <n v="26"/>
    <x v="1"/>
  </r>
  <r>
    <x v="2608"/>
    <s v="Theo Rigby"/>
    <x v="0"/>
    <d v="1996-03-16T00:00:00"/>
    <d v="2024-02-28T00:00:00"/>
    <d v="1899-12-30T12:51:00"/>
    <x v="0"/>
    <s v="Fatigue"/>
    <s v="Anxiety"/>
    <x v="5"/>
    <n v="21"/>
    <x v="1"/>
    <x v="2"/>
    <x v="2"/>
    <x v="1"/>
    <x v="0"/>
    <n v="28"/>
    <x v="1"/>
  </r>
  <r>
    <x v="2609"/>
    <s v="Desiree Chasteau"/>
    <x v="0"/>
    <d v="1995-01-26T00:00:00"/>
    <d v="2024-01-07T00:00:00"/>
    <d v="1899-12-30T09:51:00"/>
    <x v="5"/>
    <s v="Back Pain"/>
    <s v="Anxiety"/>
    <x v="3"/>
    <n v="35"/>
    <x v="2"/>
    <x v="0"/>
    <x v="0"/>
    <x v="0"/>
    <x v="0"/>
    <n v="30"/>
    <x v="1"/>
  </r>
  <r>
    <x v="2610"/>
    <s v="Roxie Cornilli"/>
    <x v="0"/>
    <d v="1986-02-16T00:00:00"/>
    <d v="2024-04-14T00:00:00"/>
    <d v="1899-12-30T14:52:00"/>
    <x v="0"/>
    <s v="High Blood Pressure"/>
    <s v="Stress"/>
    <x v="3"/>
    <n v="133"/>
    <x v="2"/>
    <x v="0"/>
    <x v="1"/>
    <x v="0"/>
    <x v="0"/>
    <n v="39"/>
    <x v="0"/>
  </r>
  <r>
    <x v="2611"/>
    <s v="Daryl Bickardike"/>
    <x v="0"/>
    <d v="1996-01-18T00:00:00"/>
    <d v="2024-05-16T00:00:00"/>
    <d v="1899-12-30T10:13:00"/>
    <x v="1"/>
    <s v="High Blood Pressure"/>
    <s v="Depression"/>
    <x v="2"/>
    <n v="35"/>
    <x v="2"/>
    <x v="1"/>
    <x v="0"/>
    <x v="0"/>
    <x v="0"/>
    <n v="29"/>
    <x v="1"/>
  </r>
  <r>
    <x v="2612"/>
    <s v="Quentin Obern"/>
    <x v="1"/>
    <d v="1991-02-28T00:00:00"/>
    <d v="2024-05-11T00:00:00"/>
    <d v="1899-12-30T08:52:00"/>
    <x v="2"/>
    <s v="Fatigue"/>
    <s v="Anxiety"/>
    <x v="5"/>
    <n v="175"/>
    <x v="0"/>
    <x v="2"/>
    <x v="2"/>
    <x v="0"/>
    <x v="0"/>
    <n v="33"/>
    <x v="1"/>
  </r>
  <r>
    <x v="2613"/>
    <s v="Florance Baiyle"/>
    <x v="0"/>
    <d v="1988-07-20T00:00:00"/>
    <d v="2024-05-30T00:00:00"/>
    <d v="1899-12-30T12:23:00"/>
    <x v="1"/>
    <s v="Headache"/>
    <s v="Mood Swings"/>
    <x v="2"/>
    <n v="21"/>
    <x v="2"/>
    <x v="0"/>
    <x v="1"/>
    <x v="0"/>
    <x v="0"/>
    <n v="36"/>
    <x v="0"/>
  </r>
  <r>
    <x v="2614"/>
    <s v="Max Gerg"/>
    <x v="0"/>
    <d v="2001-06-04T00:00:00"/>
    <d v="2024-06-14T00:00:00"/>
    <d v="1899-12-30T19:15:00"/>
    <x v="3"/>
    <s v="Fatigue"/>
    <s v="Anxiety"/>
    <x v="3"/>
    <n v="126"/>
    <x v="0"/>
    <x v="2"/>
    <x v="1"/>
    <x v="0"/>
    <x v="0"/>
    <n v="23"/>
    <x v="1"/>
  </r>
  <r>
    <x v="2615"/>
    <s v="Feliza MacAlpin"/>
    <x v="0"/>
    <d v="1993-03-20T00:00:00"/>
    <d v="2024-01-28T00:00:00"/>
    <d v="1899-12-30T10:36:00"/>
    <x v="3"/>
    <s v="Fatigue"/>
    <s v="Irritability"/>
    <x v="0"/>
    <n v="21"/>
    <x v="1"/>
    <x v="0"/>
    <x v="0"/>
    <x v="1"/>
    <x v="0"/>
    <n v="31"/>
    <x v="1"/>
  </r>
  <r>
    <x v="2616"/>
    <s v="Kendell Monte"/>
    <x v="1"/>
    <d v="1991-12-24T00:00:00"/>
    <d v="2024-01-04T00:00:00"/>
    <d v="1899-12-30T11:39:00"/>
    <x v="0"/>
    <s v="Fatigue"/>
    <s v="Depression"/>
    <x v="3"/>
    <n v="28"/>
    <x v="0"/>
    <x v="2"/>
    <x v="0"/>
    <x v="0"/>
    <x v="0"/>
    <n v="33"/>
    <x v="1"/>
  </r>
  <r>
    <x v="2617"/>
    <s v="Tonie Bugge"/>
    <x v="0"/>
    <d v="1976-04-07T00:00:00"/>
    <d v="2024-05-23T00:00:00"/>
    <d v="1899-12-30T16:59:00"/>
    <x v="0"/>
    <s v="Back Pain"/>
    <s v="Anxiety"/>
    <x v="1"/>
    <n v="119"/>
    <x v="2"/>
    <x v="1"/>
    <x v="2"/>
    <x v="0"/>
    <x v="0"/>
    <n v="48"/>
    <x v="0"/>
  </r>
  <r>
    <x v="2618"/>
    <s v="Val Gery"/>
    <x v="1"/>
    <d v="1966-04-29T00:00:00"/>
    <d v="2024-06-09T00:00:00"/>
    <d v="1899-12-30T11:51:00"/>
    <x v="1"/>
    <s v="Insomnia"/>
    <s v="Anxiety"/>
    <x v="3"/>
    <n v="175"/>
    <x v="2"/>
    <x v="1"/>
    <x v="0"/>
    <x v="0"/>
    <x v="0"/>
    <n v="58"/>
    <x v="0"/>
  </r>
  <r>
    <x v="2619"/>
    <s v="Alane McGinnis"/>
    <x v="0"/>
    <d v="2000-02-11T00:00:00"/>
    <d v="2024-05-15T00:00:00"/>
    <d v="1899-12-30T16:23:00"/>
    <x v="1"/>
    <s v="Insomnia"/>
    <s v="Anxiety"/>
    <x v="0"/>
    <n v="133"/>
    <x v="2"/>
    <x v="1"/>
    <x v="2"/>
    <x v="1"/>
    <x v="0"/>
    <n v="25"/>
    <x v="1"/>
  </r>
  <r>
    <x v="2620"/>
    <s v="Aldrich Lowey"/>
    <x v="1"/>
    <d v="1954-02-12T00:00:00"/>
    <d v="2024-06-18T00:00:00"/>
    <d v="1899-12-30T09:56:00"/>
    <x v="4"/>
    <s v="Loss of Appetite"/>
    <s v="Depression"/>
    <x v="8"/>
    <n v="175"/>
    <x v="1"/>
    <x v="1"/>
    <x v="0"/>
    <x v="1"/>
    <x v="0"/>
    <n v="71"/>
    <x v="2"/>
  </r>
  <r>
    <x v="2621"/>
    <s v="Carlina Barenskie"/>
    <x v="0"/>
    <d v="1990-08-06T00:00:00"/>
    <d v="2024-02-25T00:00:00"/>
    <d v="1899-12-30T08:56:00"/>
    <x v="0"/>
    <s v="High Blood Pressure"/>
    <s v="Mood Swings"/>
    <x v="3"/>
    <n v="14"/>
    <x v="2"/>
    <x v="0"/>
    <x v="2"/>
    <x v="1"/>
    <x v="0"/>
    <n v="34"/>
    <x v="1"/>
  </r>
  <r>
    <x v="2622"/>
    <s v="Arturo Speere"/>
    <x v="1"/>
    <d v="2003-04-26T00:00:00"/>
    <d v="2024-04-13T00:00:00"/>
    <d v="1899-12-30T12:45:00"/>
    <x v="1"/>
    <s v="Back Pain"/>
    <s v="Stress"/>
    <x v="2"/>
    <n v="7"/>
    <x v="1"/>
    <x v="0"/>
    <x v="0"/>
    <x v="1"/>
    <x v="0"/>
    <n v="21"/>
    <x v="1"/>
  </r>
  <r>
    <x v="2623"/>
    <s v="Hanson Millam"/>
    <x v="1"/>
    <d v="1984-01-19T00:00:00"/>
    <d v="2024-06-19T00:00:00"/>
    <d v="1899-12-30T12:44:00"/>
    <x v="0"/>
    <s v="Headache"/>
    <s v="Depression"/>
    <x v="5"/>
    <n v="56"/>
    <x v="1"/>
    <x v="0"/>
    <x v="2"/>
    <x v="0"/>
    <x v="1"/>
    <n v="41"/>
    <x v="0"/>
  </r>
  <r>
    <x v="2624"/>
    <s v="Reilly Lokier"/>
    <x v="1"/>
    <d v="2003-06-28T00:00:00"/>
    <d v="2024-06-21T00:00:00"/>
    <d v="1899-12-30T10:54:00"/>
    <x v="5"/>
    <s v="Back Pain"/>
    <s v="Irritability"/>
    <x v="0"/>
    <n v="56"/>
    <x v="0"/>
    <x v="0"/>
    <x v="0"/>
    <x v="0"/>
    <x v="0"/>
    <n v="21"/>
    <x v="1"/>
  </r>
  <r>
    <x v="2625"/>
    <s v="Christos Pithcock"/>
    <x v="1"/>
    <d v="1998-12-16T00:00:00"/>
    <d v="2024-02-12T00:00:00"/>
    <d v="1899-12-30T18:12:00"/>
    <x v="0"/>
    <s v="Fatigue"/>
    <s v="Anxiety"/>
    <x v="1"/>
    <n v="112"/>
    <x v="0"/>
    <x v="0"/>
    <x v="1"/>
    <x v="0"/>
    <x v="0"/>
    <n v="26"/>
    <x v="1"/>
  </r>
  <r>
    <x v="2626"/>
    <s v="Haleigh Golsby"/>
    <x v="1"/>
    <d v="1957-06-28T00:00:00"/>
    <d v="2024-05-28T00:00:00"/>
    <d v="1899-12-30T09:43:00"/>
    <x v="4"/>
    <s v="Fatigue"/>
    <s v="Depression"/>
    <x v="4"/>
    <n v="35"/>
    <x v="0"/>
    <x v="1"/>
    <x v="2"/>
    <x v="0"/>
    <x v="0"/>
    <n v="67"/>
    <x v="2"/>
  </r>
  <r>
    <x v="2627"/>
    <s v="Evered von Grollmann"/>
    <x v="1"/>
    <d v="2005-03-25T00:00:00"/>
    <d v="2024-06-21T00:00:00"/>
    <d v="1899-12-30T14:38:00"/>
    <x v="3"/>
    <s v="Headache"/>
    <s v="Depression"/>
    <x v="3"/>
    <n v="140"/>
    <x v="0"/>
    <x v="0"/>
    <x v="1"/>
    <x v="1"/>
    <x v="0"/>
    <n v="19"/>
    <x v="1"/>
  </r>
  <r>
    <x v="2628"/>
    <s v="Glenn Arling"/>
    <x v="1"/>
    <d v="1981-05-11T00:00:00"/>
    <d v="2024-02-29T00:00:00"/>
    <d v="1899-12-30T16:53:00"/>
    <x v="0"/>
    <s v="High Blood Pressure"/>
    <s v="Depression"/>
    <x v="2"/>
    <n v="84"/>
    <x v="0"/>
    <x v="0"/>
    <x v="1"/>
    <x v="0"/>
    <x v="0"/>
    <n v="43"/>
    <x v="0"/>
  </r>
  <r>
    <x v="2629"/>
    <s v="Teressa Luttgert"/>
    <x v="0"/>
    <d v="2004-06-06T00:00:00"/>
    <d v="2024-04-15T00:00:00"/>
    <d v="1899-12-30T19:01:00"/>
    <x v="5"/>
    <s v="Fatigue"/>
    <s v="Stress"/>
    <x v="2"/>
    <n v="63"/>
    <x v="0"/>
    <x v="1"/>
    <x v="0"/>
    <x v="0"/>
    <x v="0"/>
    <n v="20"/>
    <x v="1"/>
  </r>
  <r>
    <x v="2630"/>
    <s v="Esdras Aspall"/>
    <x v="1"/>
    <d v="2005-08-01T00:00:00"/>
    <d v="2024-03-11T00:00:00"/>
    <d v="1899-12-30T18:48:00"/>
    <x v="0"/>
    <s v="Insomnia"/>
    <s v="Anxiety"/>
    <x v="5"/>
    <n v="77"/>
    <x v="0"/>
    <x v="1"/>
    <x v="2"/>
    <x v="1"/>
    <x v="0"/>
    <n v="19"/>
    <x v="1"/>
  </r>
  <r>
    <x v="2631"/>
    <s v="Violante Bather"/>
    <x v="0"/>
    <d v="1981-06-29T00:00:00"/>
    <d v="2024-01-15T00:00:00"/>
    <d v="1899-12-30T08:54:00"/>
    <x v="0"/>
    <s v="High Blood Pressure"/>
    <s v="Irritability"/>
    <x v="3"/>
    <n v="28"/>
    <x v="1"/>
    <x v="2"/>
    <x v="0"/>
    <x v="1"/>
    <x v="0"/>
    <n v="43"/>
    <x v="0"/>
  </r>
  <r>
    <x v="2632"/>
    <s v="Dougy Scraney"/>
    <x v="1"/>
    <d v="1988-09-24T00:00:00"/>
    <d v="2024-03-14T00:00:00"/>
    <d v="1899-12-30T12:14:00"/>
    <x v="3"/>
    <s v="Back Pain"/>
    <s v="Depression"/>
    <x v="3"/>
    <n v="7"/>
    <x v="0"/>
    <x v="1"/>
    <x v="1"/>
    <x v="0"/>
    <x v="0"/>
    <n v="36"/>
    <x v="0"/>
  </r>
  <r>
    <x v="2633"/>
    <s v="Zolly Handover"/>
    <x v="1"/>
    <d v="1996-03-15T00:00:00"/>
    <d v="2024-04-15T00:00:00"/>
    <d v="1899-12-30T13:42:00"/>
    <x v="3"/>
    <s v="Fatigue"/>
    <s v="Anxiety"/>
    <x v="0"/>
    <n v="175"/>
    <x v="1"/>
    <x v="1"/>
    <x v="0"/>
    <x v="1"/>
    <x v="0"/>
    <n v="28"/>
    <x v="1"/>
  </r>
  <r>
    <x v="2634"/>
    <s v="Humberto Stewart"/>
    <x v="1"/>
    <d v="1987-08-28T00:00:00"/>
    <d v="2024-02-16T00:00:00"/>
    <d v="1899-12-30T08:45:00"/>
    <x v="5"/>
    <s v="Back Pain"/>
    <s v="Depression"/>
    <x v="0"/>
    <n v="77"/>
    <x v="2"/>
    <x v="2"/>
    <x v="1"/>
    <x v="1"/>
    <x v="0"/>
    <n v="37"/>
    <x v="0"/>
  </r>
  <r>
    <x v="2635"/>
    <s v="Kayne Vankeev"/>
    <x v="1"/>
    <d v="2006-03-15T00:00:00"/>
    <d v="2024-01-20T00:00:00"/>
    <d v="1899-12-30T08:29:00"/>
    <x v="0"/>
    <s v="Insomnia"/>
    <s v="Depression"/>
    <x v="1"/>
    <n v="161"/>
    <x v="2"/>
    <x v="0"/>
    <x v="1"/>
    <x v="0"/>
    <x v="0"/>
    <n v="18"/>
    <x v="1"/>
  </r>
  <r>
    <x v="2636"/>
    <s v="Persis Adrian"/>
    <x v="0"/>
    <d v="1981-02-12T00:00:00"/>
    <d v="2024-03-18T00:00:00"/>
    <d v="1899-12-30T18:36:00"/>
    <x v="0"/>
    <s v="High Blood Pressure"/>
    <s v="Anxiety"/>
    <x v="3"/>
    <n v="63"/>
    <x v="2"/>
    <x v="0"/>
    <x v="2"/>
    <x v="1"/>
    <x v="0"/>
    <n v="44"/>
    <x v="0"/>
  </r>
  <r>
    <x v="2637"/>
    <s v="Drusi Dimitrijevic"/>
    <x v="0"/>
    <d v="2001-12-11T00:00:00"/>
    <d v="2024-02-01T00:00:00"/>
    <d v="1899-12-30T12:05:00"/>
    <x v="3"/>
    <s v="Headache"/>
    <s v="Irritability"/>
    <x v="2"/>
    <n v="133"/>
    <x v="2"/>
    <x v="0"/>
    <x v="2"/>
    <x v="0"/>
    <x v="0"/>
    <n v="23"/>
    <x v="1"/>
  </r>
  <r>
    <x v="2638"/>
    <s v="Tomlin Gayne"/>
    <x v="1"/>
    <d v="1961-06-18T00:00:00"/>
    <d v="2024-04-05T00:00:00"/>
    <d v="1899-12-30T09:03:00"/>
    <x v="2"/>
    <s v="Back Pain"/>
    <s v="Depression"/>
    <x v="2"/>
    <n v="91"/>
    <x v="0"/>
    <x v="0"/>
    <x v="1"/>
    <x v="0"/>
    <x v="0"/>
    <n v="63"/>
    <x v="2"/>
  </r>
  <r>
    <x v="2639"/>
    <s v="Nesta Lavender"/>
    <x v="0"/>
    <d v="1951-05-04T00:00:00"/>
    <d v="2024-02-29T00:00:00"/>
    <d v="1899-12-30T09:55:00"/>
    <x v="2"/>
    <s v="Loss of Appetite"/>
    <s v="Depression"/>
    <x v="4"/>
    <n v="77"/>
    <x v="2"/>
    <x v="0"/>
    <x v="1"/>
    <x v="0"/>
    <x v="0"/>
    <n v="73"/>
    <x v="2"/>
  </r>
  <r>
    <x v="2640"/>
    <s v="Mignon Eayrs"/>
    <x v="0"/>
    <d v="1993-06-06T00:00:00"/>
    <d v="2024-01-28T00:00:00"/>
    <d v="1899-12-30T12:44:00"/>
    <x v="0"/>
    <s v="High Blood Pressure"/>
    <s v="Stress"/>
    <x v="0"/>
    <n v="154"/>
    <x v="2"/>
    <x v="1"/>
    <x v="1"/>
    <x v="0"/>
    <x v="0"/>
    <n v="31"/>
    <x v="1"/>
  </r>
  <r>
    <x v="2641"/>
    <s v="Hans Mountford"/>
    <x v="1"/>
    <d v="2002-11-23T00:00:00"/>
    <d v="2024-04-23T00:00:00"/>
    <d v="1899-12-30T16:49:00"/>
    <x v="0"/>
    <s v="High Blood Pressure"/>
    <s v="Irritability"/>
    <x v="5"/>
    <n v="7"/>
    <x v="0"/>
    <x v="0"/>
    <x v="1"/>
    <x v="0"/>
    <x v="0"/>
    <n v="22"/>
    <x v="1"/>
  </r>
  <r>
    <x v="2642"/>
    <s v="Ciel Dacey"/>
    <x v="0"/>
    <d v="2003-06-07T00:00:00"/>
    <d v="2024-06-06T00:00:00"/>
    <d v="1899-12-30T17:55:00"/>
    <x v="0"/>
    <s v="Headache"/>
    <s v="Mood Swings"/>
    <x v="1"/>
    <n v="98"/>
    <x v="2"/>
    <x v="1"/>
    <x v="2"/>
    <x v="0"/>
    <x v="0"/>
    <n v="21"/>
    <x v="1"/>
  </r>
  <r>
    <x v="2643"/>
    <s v="Winslow Islip"/>
    <x v="1"/>
    <d v="2001-04-14T00:00:00"/>
    <d v="2024-06-15T00:00:00"/>
    <d v="1899-12-30T13:22:00"/>
    <x v="1"/>
    <s v="High Blood Pressure"/>
    <s v="Anxiety"/>
    <x v="5"/>
    <n v="119"/>
    <x v="0"/>
    <x v="0"/>
    <x v="0"/>
    <x v="1"/>
    <x v="0"/>
    <n v="23"/>
    <x v="1"/>
  </r>
  <r>
    <x v="2644"/>
    <s v="Claudius Rosenfeld"/>
    <x v="1"/>
    <d v="2001-02-05T00:00:00"/>
    <d v="2024-03-31T00:00:00"/>
    <d v="1899-12-30T08:51:00"/>
    <x v="3"/>
    <s v="Headache"/>
    <s v="Depression"/>
    <x v="3"/>
    <n v="35"/>
    <x v="0"/>
    <x v="1"/>
    <x v="0"/>
    <x v="0"/>
    <x v="0"/>
    <n v="24"/>
    <x v="1"/>
  </r>
  <r>
    <x v="2645"/>
    <s v="Vaclav Strowthers"/>
    <x v="1"/>
    <d v="1996-05-03T00:00:00"/>
    <d v="2024-03-22T00:00:00"/>
    <d v="1899-12-30T10:35:00"/>
    <x v="1"/>
    <s v="Insomnia"/>
    <s v="Anxiety"/>
    <x v="0"/>
    <n v="126"/>
    <x v="2"/>
    <x v="2"/>
    <x v="0"/>
    <x v="0"/>
    <x v="0"/>
    <n v="28"/>
    <x v="1"/>
  </r>
  <r>
    <x v="2646"/>
    <s v="Abdel Swire"/>
    <x v="1"/>
    <d v="1998-09-20T00:00:00"/>
    <d v="2024-03-16T00:00:00"/>
    <d v="1899-12-30T08:21:00"/>
    <x v="5"/>
    <s v="Back Pain"/>
    <s v="Stress"/>
    <x v="2"/>
    <n v="112"/>
    <x v="0"/>
    <x v="0"/>
    <x v="1"/>
    <x v="1"/>
    <x v="0"/>
    <n v="26"/>
    <x v="1"/>
  </r>
  <r>
    <x v="2647"/>
    <s v="Nicol Stringman"/>
    <x v="0"/>
    <d v="1994-06-24T00:00:00"/>
    <d v="2024-03-15T00:00:00"/>
    <d v="1899-12-30T09:16:00"/>
    <x v="3"/>
    <s v="Back Pain"/>
    <s v="Irritability"/>
    <x v="3"/>
    <n v="182"/>
    <x v="2"/>
    <x v="1"/>
    <x v="1"/>
    <x v="0"/>
    <x v="0"/>
    <n v="30"/>
    <x v="1"/>
  </r>
  <r>
    <x v="2648"/>
    <s v="Cristine Bridgwood"/>
    <x v="0"/>
    <d v="1998-06-18T00:00:00"/>
    <d v="2024-03-14T00:00:00"/>
    <d v="1899-12-30T18:46:00"/>
    <x v="1"/>
    <s v="Fatigue"/>
    <s v="Stress"/>
    <x v="2"/>
    <n v="56"/>
    <x v="2"/>
    <x v="1"/>
    <x v="1"/>
    <x v="0"/>
    <x v="0"/>
    <n v="26"/>
    <x v="1"/>
  </r>
  <r>
    <x v="2649"/>
    <s v="Monroe Costanza"/>
    <x v="1"/>
    <d v="2003-10-19T00:00:00"/>
    <d v="2024-04-24T00:00:00"/>
    <d v="1899-12-30T13:11:00"/>
    <x v="0"/>
    <s v="High Blood Pressure"/>
    <s v="Mood Swings"/>
    <x v="0"/>
    <n v="56"/>
    <x v="0"/>
    <x v="0"/>
    <x v="1"/>
    <x v="1"/>
    <x v="0"/>
    <n v="21"/>
    <x v="1"/>
  </r>
  <r>
    <x v="2650"/>
    <s v="Hermann Bellerby"/>
    <x v="1"/>
    <d v="2004-02-06T00:00:00"/>
    <d v="2024-03-11T00:00:00"/>
    <d v="1899-12-30T08:51:00"/>
    <x v="5"/>
    <s v="Fatigue"/>
    <s v="Irritability"/>
    <x v="3"/>
    <n v="70"/>
    <x v="1"/>
    <x v="2"/>
    <x v="0"/>
    <x v="1"/>
    <x v="0"/>
    <n v="21"/>
    <x v="1"/>
  </r>
  <r>
    <x v="2651"/>
    <s v="Tyne Crisall"/>
    <x v="0"/>
    <d v="1989-03-28T00:00:00"/>
    <d v="2024-02-25T00:00:00"/>
    <d v="1899-12-30T13:10:00"/>
    <x v="0"/>
    <s v="Fatigue"/>
    <s v="Irritability"/>
    <x v="5"/>
    <n v="105"/>
    <x v="2"/>
    <x v="0"/>
    <x v="0"/>
    <x v="0"/>
    <x v="0"/>
    <n v="35"/>
    <x v="0"/>
  </r>
  <r>
    <x v="2652"/>
    <s v="Jasmina Kryszkiecicz"/>
    <x v="0"/>
    <d v="1992-11-22T00:00:00"/>
    <d v="2024-02-06T00:00:00"/>
    <d v="1899-12-30T12:53:00"/>
    <x v="1"/>
    <s v="Back Pain"/>
    <s v="Mood Swings"/>
    <x v="5"/>
    <n v="126"/>
    <x v="1"/>
    <x v="1"/>
    <x v="1"/>
    <x v="1"/>
    <x v="1"/>
    <n v="32"/>
    <x v="1"/>
  </r>
  <r>
    <x v="2653"/>
    <s v="Creight Jeroch"/>
    <x v="1"/>
    <d v="1996-07-13T00:00:00"/>
    <d v="2024-03-18T00:00:00"/>
    <d v="1899-12-30T12:49:00"/>
    <x v="3"/>
    <s v="High Blood Pressure"/>
    <s v="Anxiety"/>
    <x v="2"/>
    <n v="91"/>
    <x v="2"/>
    <x v="0"/>
    <x v="1"/>
    <x v="0"/>
    <x v="0"/>
    <n v="28"/>
    <x v="1"/>
  </r>
  <r>
    <x v="2654"/>
    <s v="Regine Mustoe"/>
    <x v="0"/>
    <d v="1996-03-20T00:00:00"/>
    <d v="2024-04-25T00:00:00"/>
    <d v="1899-12-30T17:22:00"/>
    <x v="3"/>
    <s v="Fatigue"/>
    <s v="Mood Swings"/>
    <x v="5"/>
    <n v="49"/>
    <x v="2"/>
    <x v="0"/>
    <x v="2"/>
    <x v="1"/>
    <x v="0"/>
    <n v="28"/>
    <x v="1"/>
  </r>
  <r>
    <x v="2655"/>
    <s v="Reggy Focke"/>
    <x v="1"/>
    <d v="2006-01-24T00:00:00"/>
    <d v="2024-04-27T00:00:00"/>
    <d v="1899-12-30T12:19:00"/>
    <x v="6"/>
    <s v="Headache"/>
    <s v="Mood Swings"/>
    <x v="10"/>
    <n v="175"/>
    <x v="0"/>
    <x v="0"/>
    <x v="2"/>
    <x v="0"/>
    <x v="0"/>
    <n v="19"/>
    <x v="1"/>
  </r>
  <r>
    <x v="2656"/>
    <s v="Mariana Posten"/>
    <x v="0"/>
    <d v="2006-05-23T00:00:00"/>
    <d v="2024-05-06T00:00:00"/>
    <d v="1899-12-30T12:28:00"/>
    <x v="0"/>
    <s v="Fatigue"/>
    <s v="Anxiety"/>
    <x v="3"/>
    <n v="105"/>
    <x v="0"/>
    <x v="2"/>
    <x v="2"/>
    <x v="0"/>
    <x v="0"/>
    <n v="18"/>
    <x v="1"/>
  </r>
  <r>
    <x v="2657"/>
    <s v="Rafaelia Rangell"/>
    <x v="0"/>
    <d v="1999-01-28T00:00:00"/>
    <d v="2024-03-25T00:00:00"/>
    <d v="1899-12-30T13:44:00"/>
    <x v="3"/>
    <s v="Fatigue"/>
    <s v="Depression"/>
    <x v="2"/>
    <n v="28"/>
    <x v="1"/>
    <x v="2"/>
    <x v="1"/>
    <x v="0"/>
    <x v="0"/>
    <n v="26"/>
    <x v="1"/>
  </r>
  <r>
    <x v="2658"/>
    <s v="Kordula Linay"/>
    <x v="0"/>
    <d v="1993-09-22T00:00:00"/>
    <d v="2024-04-28T00:00:00"/>
    <d v="1899-12-30T11:02:00"/>
    <x v="3"/>
    <s v="Fatigue"/>
    <s v="Anxiety"/>
    <x v="1"/>
    <n v="49"/>
    <x v="0"/>
    <x v="0"/>
    <x v="2"/>
    <x v="0"/>
    <x v="0"/>
    <n v="31"/>
    <x v="1"/>
  </r>
  <r>
    <x v="2659"/>
    <s v="Birdie Blowing"/>
    <x v="0"/>
    <d v="1999-01-25T00:00:00"/>
    <d v="2024-05-13T00:00:00"/>
    <d v="1899-12-30T09:26:00"/>
    <x v="3"/>
    <s v="Insomnia"/>
    <s v="Depression"/>
    <x v="2"/>
    <n v="56"/>
    <x v="2"/>
    <x v="0"/>
    <x v="1"/>
    <x v="0"/>
    <x v="0"/>
    <n v="26"/>
    <x v="1"/>
  </r>
  <r>
    <x v="2660"/>
    <s v="Sherman Farlow"/>
    <x v="1"/>
    <d v="1976-05-27T00:00:00"/>
    <d v="2024-06-10T00:00:00"/>
    <d v="1899-12-30T13:29:00"/>
    <x v="2"/>
    <s v="Fatigue"/>
    <s v="Stress"/>
    <x v="5"/>
    <n v="63"/>
    <x v="2"/>
    <x v="0"/>
    <x v="0"/>
    <x v="1"/>
    <x v="0"/>
    <n v="48"/>
    <x v="0"/>
  </r>
  <r>
    <x v="2661"/>
    <s v="Sergei Penhalurick"/>
    <x v="1"/>
    <d v="1973-02-26T00:00:00"/>
    <d v="2024-01-11T00:00:00"/>
    <d v="1899-12-30T16:37:00"/>
    <x v="3"/>
    <s v="High Blood Pressure"/>
    <s v="Anxiety"/>
    <x v="0"/>
    <n v="7"/>
    <x v="2"/>
    <x v="0"/>
    <x v="2"/>
    <x v="0"/>
    <x v="0"/>
    <n v="51"/>
    <x v="0"/>
  </r>
  <r>
    <x v="2662"/>
    <s v="Wendeline Keniwell"/>
    <x v="0"/>
    <d v="1989-06-17T00:00:00"/>
    <d v="2024-06-11T00:00:00"/>
    <d v="1899-12-30T19:40:00"/>
    <x v="1"/>
    <s v="Fatigue"/>
    <s v="Irritability"/>
    <x v="2"/>
    <n v="161"/>
    <x v="0"/>
    <x v="0"/>
    <x v="1"/>
    <x v="0"/>
    <x v="0"/>
    <n v="35"/>
    <x v="0"/>
  </r>
  <r>
    <x v="2663"/>
    <s v="Yul Suddards"/>
    <x v="1"/>
    <d v="1945-03-29T00:00:00"/>
    <d v="2024-05-09T00:00:00"/>
    <d v="1899-12-30T09:08:00"/>
    <x v="0"/>
    <s v="Fatigue"/>
    <s v="Mood Swings"/>
    <x v="5"/>
    <n v="147"/>
    <x v="0"/>
    <x v="1"/>
    <x v="2"/>
    <x v="0"/>
    <x v="0"/>
    <n v="79"/>
    <x v="2"/>
  </r>
  <r>
    <x v="2664"/>
    <s v="Myrna Cutchey"/>
    <x v="0"/>
    <d v="1998-09-18T00:00:00"/>
    <d v="2024-04-29T00:00:00"/>
    <d v="1899-12-30T12:39:00"/>
    <x v="3"/>
    <s v="Back Pain"/>
    <s v="Irritability"/>
    <x v="3"/>
    <n v="7"/>
    <x v="1"/>
    <x v="0"/>
    <x v="0"/>
    <x v="1"/>
    <x v="0"/>
    <n v="26"/>
    <x v="1"/>
  </r>
  <r>
    <x v="2665"/>
    <s v="Chiarra Dodgson"/>
    <x v="0"/>
    <d v="2003-04-24T00:00:00"/>
    <d v="2024-05-09T00:00:00"/>
    <d v="1899-12-30T09:29:00"/>
    <x v="3"/>
    <s v="Fatigue"/>
    <s v="Anxiety"/>
    <x v="5"/>
    <n v="63"/>
    <x v="1"/>
    <x v="0"/>
    <x v="1"/>
    <x v="1"/>
    <x v="1"/>
    <n v="21"/>
    <x v="1"/>
  </r>
  <r>
    <x v="2666"/>
    <s v="Robbert Buxsey"/>
    <x v="1"/>
    <d v="2003-02-16T00:00:00"/>
    <d v="2024-05-19T00:00:00"/>
    <d v="1899-12-30T10:19:00"/>
    <x v="0"/>
    <s v="Insomnia"/>
    <s v="Stress"/>
    <x v="1"/>
    <n v="49"/>
    <x v="1"/>
    <x v="0"/>
    <x v="1"/>
    <x v="1"/>
    <x v="0"/>
    <n v="22"/>
    <x v="1"/>
  </r>
  <r>
    <x v="2667"/>
    <s v="Gwen Robilart"/>
    <x v="0"/>
    <d v="1999-05-20T00:00:00"/>
    <d v="2024-05-15T00:00:00"/>
    <d v="1899-12-30T12:38:00"/>
    <x v="2"/>
    <s v="High Blood Pressure"/>
    <s v="Anxiety"/>
    <x v="2"/>
    <n v="77"/>
    <x v="1"/>
    <x v="0"/>
    <x v="2"/>
    <x v="1"/>
    <x v="0"/>
    <n v="25"/>
    <x v="1"/>
  </r>
  <r>
    <x v="2668"/>
    <s v="Alexis Hockell"/>
    <x v="1"/>
    <d v="1983-04-13T00:00:00"/>
    <d v="2024-01-28T00:00:00"/>
    <d v="1899-12-30T13:16:00"/>
    <x v="3"/>
    <s v="Insomnia"/>
    <s v="Anxiety"/>
    <x v="1"/>
    <n v="63"/>
    <x v="0"/>
    <x v="0"/>
    <x v="2"/>
    <x v="0"/>
    <x v="0"/>
    <n v="41"/>
    <x v="0"/>
  </r>
  <r>
    <x v="2669"/>
    <s v="Rockie McAw"/>
    <x v="1"/>
    <d v="1992-01-13T00:00:00"/>
    <d v="2024-04-17T00:00:00"/>
    <d v="1899-12-30T18:28:00"/>
    <x v="3"/>
    <s v="Fatigue"/>
    <s v="Depression"/>
    <x v="2"/>
    <n v="140"/>
    <x v="0"/>
    <x v="2"/>
    <x v="1"/>
    <x v="0"/>
    <x v="0"/>
    <n v="33"/>
    <x v="1"/>
  </r>
  <r>
    <x v="2670"/>
    <s v="Gerik Seston"/>
    <x v="1"/>
    <d v="2004-09-21T00:00:00"/>
    <d v="2024-02-11T00:00:00"/>
    <d v="1899-12-30T08:28:00"/>
    <x v="1"/>
    <s v="Insomnia"/>
    <s v="Irritability"/>
    <x v="0"/>
    <n v="119"/>
    <x v="2"/>
    <x v="1"/>
    <x v="2"/>
    <x v="0"/>
    <x v="0"/>
    <n v="20"/>
    <x v="1"/>
  </r>
  <r>
    <x v="2671"/>
    <s v="Anderson Attwood"/>
    <x v="1"/>
    <d v="1974-08-20T00:00:00"/>
    <d v="2024-05-31T00:00:00"/>
    <d v="1899-12-30T11:07:00"/>
    <x v="5"/>
    <s v="High Blood Pressure"/>
    <s v="Anxiety"/>
    <x v="0"/>
    <n v="63"/>
    <x v="1"/>
    <x v="1"/>
    <x v="1"/>
    <x v="0"/>
    <x v="1"/>
    <n v="50"/>
    <x v="0"/>
  </r>
  <r>
    <x v="2672"/>
    <s v="Shane Risen"/>
    <x v="0"/>
    <d v="1955-08-17T00:00:00"/>
    <d v="2024-06-09T00:00:00"/>
    <d v="1899-12-30T08:50:00"/>
    <x v="2"/>
    <s v="Fatigue"/>
    <s v="Loneliness"/>
    <x v="9"/>
    <n v="175"/>
    <x v="2"/>
    <x v="1"/>
    <x v="2"/>
    <x v="0"/>
    <x v="0"/>
    <n v="69"/>
    <x v="2"/>
  </r>
  <r>
    <x v="2673"/>
    <s v="Sianna Arnao"/>
    <x v="0"/>
    <d v="1993-03-04T00:00:00"/>
    <d v="2024-02-23T00:00:00"/>
    <d v="1899-12-30T19:26:00"/>
    <x v="0"/>
    <s v="Back Pain"/>
    <s v="Irritability"/>
    <x v="3"/>
    <n v="105"/>
    <x v="0"/>
    <x v="2"/>
    <x v="2"/>
    <x v="0"/>
    <x v="0"/>
    <n v="31"/>
    <x v="1"/>
  </r>
  <r>
    <x v="2674"/>
    <s v="Bliss Mainston"/>
    <x v="0"/>
    <d v="2001-12-27T00:00:00"/>
    <d v="2024-06-12T00:00:00"/>
    <d v="1899-12-30T15:10:00"/>
    <x v="3"/>
    <s v="Fatigue"/>
    <s v="Anxiety"/>
    <x v="5"/>
    <n v="7"/>
    <x v="2"/>
    <x v="1"/>
    <x v="1"/>
    <x v="0"/>
    <x v="0"/>
    <n v="23"/>
    <x v="1"/>
  </r>
  <r>
    <x v="2675"/>
    <s v="Sheffie Nannoni"/>
    <x v="1"/>
    <d v="1994-12-17T00:00:00"/>
    <d v="2024-03-22T00:00:00"/>
    <d v="1899-12-30T12:07:00"/>
    <x v="0"/>
    <s v="Headache"/>
    <s v="Anxiety"/>
    <x v="0"/>
    <n v="175"/>
    <x v="1"/>
    <x v="0"/>
    <x v="1"/>
    <x v="1"/>
    <x v="1"/>
    <n v="30"/>
    <x v="1"/>
  </r>
  <r>
    <x v="2676"/>
    <s v="Clemence Churchley"/>
    <x v="0"/>
    <d v="2001-12-17T00:00:00"/>
    <d v="2024-06-06T00:00:00"/>
    <d v="1899-12-30T14:21:00"/>
    <x v="3"/>
    <s v="Back Pain"/>
    <s v="Depression"/>
    <x v="3"/>
    <n v="105"/>
    <x v="0"/>
    <x v="0"/>
    <x v="0"/>
    <x v="0"/>
    <x v="0"/>
    <n v="23"/>
    <x v="1"/>
  </r>
  <r>
    <x v="2677"/>
    <s v="Eden Vedikhov"/>
    <x v="0"/>
    <d v="1992-06-22T00:00:00"/>
    <d v="2024-06-11T00:00:00"/>
    <d v="1899-12-30T15:13:00"/>
    <x v="1"/>
    <s v="Insomnia"/>
    <s v="Stress"/>
    <x v="5"/>
    <n v="126"/>
    <x v="2"/>
    <x v="1"/>
    <x v="2"/>
    <x v="1"/>
    <x v="0"/>
    <n v="32"/>
    <x v="1"/>
  </r>
  <r>
    <x v="2678"/>
    <s v="Farlie Georgievski"/>
    <x v="1"/>
    <d v="1996-04-09T00:00:00"/>
    <d v="2024-03-30T00:00:00"/>
    <d v="1899-12-30T14:08:00"/>
    <x v="5"/>
    <s v="Fatigue"/>
    <s v="Depression"/>
    <x v="2"/>
    <n v="42"/>
    <x v="0"/>
    <x v="1"/>
    <x v="2"/>
    <x v="0"/>
    <x v="0"/>
    <n v="28"/>
    <x v="1"/>
  </r>
  <r>
    <x v="2679"/>
    <s v="Alana Krzyzowski"/>
    <x v="0"/>
    <d v="2003-01-11T00:00:00"/>
    <d v="2024-02-05T00:00:00"/>
    <d v="1899-12-30T08:42:00"/>
    <x v="5"/>
    <s v="Back Pain"/>
    <s v="Stress"/>
    <x v="2"/>
    <n v="168"/>
    <x v="1"/>
    <x v="1"/>
    <x v="2"/>
    <x v="0"/>
    <x v="0"/>
    <n v="22"/>
    <x v="1"/>
  </r>
  <r>
    <x v="2680"/>
    <s v="Thebault Dunckley"/>
    <x v="1"/>
    <d v="2004-01-06T00:00:00"/>
    <d v="2024-04-19T00:00:00"/>
    <d v="1899-12-30T16:56:00"/>
    <x v="1"/>
    <s v="High Blood Pressure"/>
    <s v="Anxiety"/>
    <x v="2"/>
    <n v="84"/>
    <x v="1"/>
    <x v="0"/>
    <x v="2"/>
    <x v="1"/>
    <x v="0"/>
    <n v="21"/>
    <x v="1"/>
  </r>
  <r>
    <x v="2681"/>
    <s v="Renado Mullord"/>
    <x v="1"/>
    <d v="1967-01-18T00:00:00"/>
    <d v="2024-06-21T00:00:00"/>
    <d v="1899-12-30T09:35:00"/>
    <x v="5"/>
    <s v="Back Pain"/>
    <s v="Stress"/>
    <x v="1"/>
    <n v="147"/>
    <x v="0"/>
    <x v="2"/>
    <x v="1"/>
    <x v="0"/>
    <x v="0"/>
    <n v="58"/>
    <x v="0"/>
  </r>
  <r>
    <x v="2682"/>
    <s v="Cindie Spridgeon"/>
    <x v="0"/>
    <d v="2006-02-28T00:00:00"/>
    <d v="2024-01-11T00:00:00"/>
    <d v="1899-12-30T08:50:00"/>
    <x v="2"/>
    <s v="Insomnia"/>
    <s v="Stress"/>
    <x v="2"/>
    <n v="70"/>
    <x v="1"/>
    <x v="2"/>
    <x v="0"/>
    <x v="1"/>
    <x v="0"/>
    <n v="18"/>
    <x v="1"/>
  </r>
  <r>
    <x v="2683"/>
    <s v="Candice Stuer"/>
    <x v="0"/>
    <d v="1995-01-07T00:00:00"/>
    <d v="2024-04-07T00:00:00"/>
    <d v="1899-12-30T08:20:00"/>
    <x v="1"/>
    <s v="Fatigue"/>
    <s v="Anxiety"/>
    <x v="0"/>
    <n v="140"/>
    <x v="2"/>
    <x v="0"/>
    <x v="1"/>
    <x v="0"/>
    <x v="0"/>
    <n v="30"/>
    <x v="1"/>
  </r>
  <r>
    <x v="2684"/>
    <s v="Daisy Tremaine"/>
    <x v="0"/>
    <d v="2003-01-12T00:00:00"/>
    <d v="2024-01-13T00:00:00"/>
    <d v="1899-12-30T18:45:00"/>
    <x v="3"/>
    <s v="Insomnia"/>
    <s v="Depression"/>
    <x v="3"/>
    <n v="91"/>
    <x v="0"/>
    <x v="0"/>
    <x v="2"/>
    <x v="0"/>
    <x v="0"/>
    <n v="22"/>
    <x v="1"/>
  </r>
  <r>
    <x v="2685"/>
    <s v="Tate Langrish"/>
    <x v="1"/>
    <d v="1985-05-30T00:00:00"/>
    <d v="2024-06-16T00:00:00"/>
    <d v="1899-12-30T09:57:00"/>
    <x v="1"/>
    <s v="Headache"/>
    <s v="Mood Swings"/>
    <x v="1"/>
    <n v="112"/>
    <x v="0"/>
    <x v="0"/>
    <x v="1"/>
    <x v="0"/>
    <x v="0"/>
    <n v="39"/>
    <x v="0"/>
  </r>
  <r>
    <x v="2686"/>
    <s v="Fancy Matieu"/>
    <x v="0"/>
    <d v="2002-11-11T00:00:00"/>
    <d v="2024-03-15T00:00:00"/>
    <d v="1899-12-30T17:02:00"/>
    <x v="0"/>
    <s v="High Blood Pressure"/>
    <s v="Anxiety"/>
    <x v="3"/>
    <n v="77"/>
    <x v="1"/>
    <x v="0"/>
    <x v="1"/>
    <x v="0"/>
    <x v="0"/>
    <n v="22"/>
    <x v="1"/>
  </r>
  <r>
    <x v="2687"/>
    <s v="Jaine Horsey"/>
    <x v="0"/>
    <d v="1978-02-10T00:00:00"/>
    <d v="2024-03-24T00:00:00"/>
    <d v="1899-12-30T19:14:00"/>
    <x v="1"/>
    <s v="Headache"/>
    <s v="Irritability"/>
    <x v="3"/>
    <n v="84"/>
    <x v="2"/>
    <x v="0"/>
    <x v="1"/>
    <x v="1"/>
    <x v="0"/>
    <n v="47"/>
    <x v="0"/>
  </r>
  <r>
    <x v="2688"/>
    <s v="Flemming Golden"/>
    <x v="1"/>
    <d v="2000-10-17T00:00:00"/>
    <d v="2024-03-28T00:00:00"/>
    <d v="1899-12-30T08:40:00"/>
    <x v="2"/>
    <s v="Fatigue"/>
    <s v="Stress"/>
    <x v="2"/>
    <n v="112"/>
    <x v="2"/>
    <x v="0"/>
    <x v="2"/>
    <x v="0"/>
    <x v="0"/>
    <n v="24"/>
    <x v="1"/>
  </r>
  <r>
    <x v="2689"/>
    <s v="Sylvester Geistmann"/>
    <x v="1"/>
    <d v="2000-07-01T00:00:00"/>
    <d v="2024-04-27T00:00:00"/>
    <d v="1899-12-30T08:37:00"/>
    <x v="3"/>
    <s v="Back Pain"/>
    <s v="Mood Swings"/>
    <x v="5"/>
    <n v="91"/>
    <x v="2"/>
    <x v="2"/>
    <x v="0"/>
    <x v="0"/>
    <x v="0"/>
    <n v="24"/>
    <x v="1"/>
  </r>
  <r>
    <x v="2690"/>
    <s v="Marita Natalie"/>
    <x v="0"/>
    <d v="2004-03-23T00:00:00"/>
    <d v="2024-05-09T00:00:00"/>
    <d v="1899-12-30T19:11:00"/>
    <x v="1"/>
    <s v="Fatigue"/>
    <s v="Stress"/>
    <x v="5"/>
    <n v="168"/>
    <x v="2"/>
    <x v="2"/>
    <x v="1"/>
    <x v="0"/>
    <x v="0"/>
    <n v="20"/>
    <x v="1"/>
  </r>
  <r>
    <x v="2691"/>
    <s v="Deb Lohmeyer"/>
    <x v="0"/>
    <d v="1993-11-22T00:00:00"/>
    <d v="2024-04-08T00:00:00"/>
    <d v="1899-12-30T14:49:00"/>
    <x v="1"/>
    <s v="High Blood Pressure"/>
    <s v="Anxiety"/>
    <x v="3"/>
    <n v="105"/>
    <x v="1"/>
    <x v="1"/>
    <x v="1"/>
    <x v="0"/>
    <x v="0"/>
    <n v="31"/>
    <x v="1"/>
  </r>
  <r>
    <x v="2692"/>
    <s v="Katlin Sedgwick"/>
    <x v="0"/>
    <d v="1991-04-12T00:00:00"/>
    <d v="2024-04-20T00:00:00"/>
    <d v="1899-12-30T08:02:00"/>
    <x v="3"/>
    <s v="Fatigue"/>
    <s v="Irritability"/>
    <x v="3"/>
    <n v="7"/>
    <x v="2"/>
    <x v="2"/>
    <x v="2"/>
    <x v="0"/>
    <x v="0"/>
    <n v="33"/>
    <x v="1"/>
  </r>
  <r>
    <x v="2693"/>
    <s v="Hort Scading"/>
    <x v="1"/>
    <d v="1997-02-10T00:00:00"/>
    <d v="2024-06-10T00:00:00"/>
    <d v="1899-12-30T12:38:00"/>
    <x v="0"/>
    <s v="Back Pain"/>
    <s v="Irritability"/>
    <x v="2"/>
    <n v="42"/>
    <x v="2"/>
    <x v="1"/>
    <x v="1"/>
    <x v="1"/>
    <x v="0"/>
    <n v="28"/>
    <x v="1"/>
  </r>
  <r>
    <x v="2694"/>
    <s v="Nadine Bengochea"/>
    <x v="0"/>
    <d v="1994-01-02T00:00:00"/>
    <d v="2024-05-26T00:00:00"/>
    <d v="1899-12-30T14:43:00"/>
    <x v="1"/>
    <s v="Insomnia"/>
    <s v="Anxiety"/>
    <x v="1"/>
    <n v="140"/>
    <x v="0"/>
    <x v="0"/>
    <x v="1"/>
    <x v="0"/>
    <x v="0"/>
    <n v="31"/>
    <x v="1"/>
  </r>
  <r>
    <x v="2695"/>
    <s v="Viva Trevethan"/>
    <x v="0"/>
    <d v="1990-04-27T00:00:00"/>
    <d v="2024-03-16T00:00:00"/>
    <d v="1899-12-30T13:59:00"/>
    <x v="0"/>
    <s v="Headache"/>
    <s v="Stress"/>
    <x v="5"/>
    <n v="133"/>
    <x v="0"/>
    <x v="0"/>
    <x v="1"/>
    <x v="0"/>
    <x v="0"/>
    <n v="34"/>
    <x v="1"/>
  </r>
  <r>
    <x v="2696"/>
    <s v="Allene Coppledike"/>
    <x v="0"/>
    <d v="1950-05-07T00:00:00"/>
    <d v="2024-01-11T00:00:00"/>
    <d v="1899-12-30T10:37:00"/>
    <x v="2"/>
    <s v="Arthritis Pain"/>
    <s v="Mood Swings"/>
    <x v="6"/>
    <n v="133"/>
    <x v="0"/>
    <x v="0"/>
    <x v="2"/>
    <x v="0"/>
    <x v="0"/>
    <n v="74"/>
    <x v="2"/>
  </r>
  <r>
    <x v="2697"/>
    <s v="Kania Lawrie"/>
    <x v="0"/>
    <d v="2004-08-22T00:00:00"/>
    <d v="2024-02-11T00:00:00"/>
    <d v="1899-12-30T16:02:00"/>
    <x v="0"/>
    <s v="Fatigue"/>
    <s v="Irritability"/>
    <x v="5"/>
    <n v="140"/>
    <x v="2"/>
    <x v="0"/>
    <x v="2"/>
    <x v="0"/>
    <x v="0"/>
    <n v="20"/>
    <x v="1"/>
  </r>
  <r>
    <x v="2698"/>
    <s v="Ward Padmore"/>
    <x v="1"/>
    <d v="2004-10-10T00:00:00"/>
    <d v="2024-06-06T00:00:00"/>
    <d v="1899-12-30T12:03:00"/>
    <x v="3"/>
    <s v="Back Pain"/>
    <s v="Depression"/>
    <x v="0"/>
    <n v="56"/>
    <x v="1"/>
    <x v="1"/>
    <x v="2"/>
    <x v="1"/>
    <x v="0"/>
    <n v="20"/>
    <x v="1"/>
  </r>
  <r>
    <x v="2699"/>
    <s v="Ibby Vedenyapin"/>
    <x v="0"/>
    <d v="2001-01-19T00:00:00"/>
    <d v="2024-03-23T00:00:00"/>
    <d v="1899-12-30T09:15:00"/>
    <x v="3"/>
    <s v="Fatigue"/>
    <s v="Anxiety"/>
    <x v="5"/>
    <n v="21"/>
    <x v="0"/>
    <x v="2"/>
    <x v="0"/>
    <x v="0"/>
    <x v="0"/>
    <n v="24"/>
    <x v="1"/>
  </r>
  <r>
    <x v="2700"/>
    <s v="Rozalie Haile"/>
    <x v="0"/>
    <d v="2000-03-11T00:00:00"/>
    <d v="2024-01-23T00:00:00"/>
    <d v="1899-12-30T12:11:00"/>
    <x v="5"/>
    <s v="Back Pain"/>
    <s v="Irritability"/>
    <x v="1"/>
    <n v="35"/>
    <x v="0"/>
    <x v="1"/>
    <x v="1"/>
    <x v="0"/>
    <x v="0"/>
    <n v="24"/>
    <x v="1"/>
  </r>
  <r>
    <x v="2701"/>
    <s v="Corry Fruen"/>
    <x v="0"/>
    <d v="2005-03-12T00:00:00"/>
    <d v="2024-06-05T00:00:00"/>
    <d v="1899-12-30T11:47:00"/>
    <x v="2"/>
    <s v="Headache"/>
    <s v="Mood Swings"/>
    <x v="1"/>
    <n v="91"/>
    <x v="0"/>
    <x v="1"/>
    <x v="1"/>
    <x v="1"/>
    <x v="0"/>
    <n v="19"/>
    <x v="1"/>
  </r>
  <r>
    <x v="2702"/>
    <s v="Kalie Frift"/>
    <x v="0"/>
    <d v="1994-07-13T00:00:00"/>
    <d v="2024-05-16T00:00:00"/>
    <d v="1899-12-30T12:37:00"/>
    <x v="0"/>
    <s v="Back Pain"/>
    <s v="Depression"/>
    <x v="1"/>
    <n v="112"/>
    <x v="0"/>
    <x v="2"/>
    <x v="1"/>
    <x v="0"/>
    <x v="0"/>
    <n v="30"/>
    <x v="1"/>
  </r>
  <r>
    <x v="2703"/>
    <s v="Claiborne Ivanenkov"/>
    <x v="1"/>
    <d v="2001-05-08T00:00:00"/>
    <d v="2024-05-26T00:00:00"/>
    <d v="1899-12-30T13:45:00"/>
    <x v="0"/>
    <s v="Headache"/>
    <s v="Stress"/>
    <x v="3"/>
    <n v="98"/>
    <x v="1"/>
    <x v="0"/>
    <x v="1"/>
    <x v="1"/>
    <x v="0"/>
    <n v="23"/>
    <x v="1"/>
  </r>
  <r>
    <x v="2704"/>
    <s v="Corri Shirtliff"/>
    <x v="0"/>
    <d v="2005-01-28T00:00:00"/>
    <d v="2024-01-28T00:00:00"/>
    <d v="1899-12-30T14:30:00"/>
    <x v="0"/>
    <s v="Headache"/>
    <s v="Irritability"/>
    <x v="3"/>
    <n v="7"/>
    <x v="2"/>
    <x v="1"/>
    <x v="1"/>
    <x v="0"/>
    <x v="0"/>
    <n v="20"/>
    <x v="1"/>
  </r>
  <r>
    <x v="2705"/>
    <s v="Guglielmo Hairsine"/>
    <x v="1"/>
    <d v="1995-04-15T00:00:00"/>
    <d v="2024-05-02T00:00:00"/>
    <d v="1899-12-30T14:27:00"/>
    <x v="3"/>
    <s v="Fatigue"/>
    <s v="Mood Swings"/>
    <x v="2"/>
    <n v="126"/>
    <x v="1"/>
    <x v="0"/>
    <x v="2"/>
    <x v="1"/>
    <x v="1"/>
    <n v="29"/>
    <x v="1"/>
  </r>
  <r>
    <x v="2706"/>
    <s v="Henriette Lorenzetti"/>
    <x v="0"/>
    <d v="2001-06-22T00:00:00"/>
    <d v="2024-04-16T00:00:00"/>
    <d v="1899-12-30T12:49:00"/>
    <x v="2"/>
    <s v="Insomnia"/>
    <s v="Stress"/>
    <x v="1"/>
    <n v="42"/>
    <x v="2"/>
    <x v="0"/>
    <x v="1"/>
    <x v="0"/>
    <x v="0"/>
    <n v="23"/>
    <x v="1"/>
  </r>
  <r>
    <x v="2707"/>
    <s v="Riccardo McKevin"/>
    <x v="1"/>
    <d v="1983-04-17T00:00:00"/>
    <d v="2024-06-19T00:00:00"/>
    <d v="1899-12-30T08:56:00"/>
    <x v="5"/>
    <s v="Back Pain"/>
    <s v="Depression"/>
    <x v="1"/>
    <n v="133"/>
    <x v="2"/>
    <x v="0"/>
    <x v="1"/>
    <x v="0"/>
    <x v="0"/>
    <n v="41"/>
    <x v="0"/>
  </r>
  <r>
    <x v="2708"/>
    <s v="Tarra Lewington"/>
    <x v="0"/>
    <d v="1993-04-25T00:00:00"/>
    <d v="2024-01-02T00:00:00"/>
    <d v="1899-12-30T08:27:00"/>
    <x v="3"/>
    <s v="Insomnia"/>
    <s v="Anxiety"/>
    <x v="2"/>
    <n v="112"/>
    <x v="0"/>
    <x v="0"/>
    <x v="0"/>
    <x v="0"/>
    <x v="0"/>
    <n v="31"/>
    <x v="1"/>
  </r>
  <r>
    <x v="2709"/>
    <s v="Gloria Chaffe"/>
    <x v="0"/>
    <d v="1998-05-06T00:00:00"/>
    <d v="2024-03-19T00:00:00"/>
    <d v="1899-12-30T08:12:00"/>
    <x v="0"/>
    <s v="Insomnia"/>
    <s v="Anxiety"/>
    <x v="5"/>
    <n v="63"/>
    <x v="2"/>
    <x v="2"/>
    <x v="2"/>
    <x v="1"/>
    <x v="0"/>
    <n v="26"/>
    <x v="1"/>
  </r>
  <r>
    <x v="2710"/>
    <s v="Wallas Bloodworthe"/>
    <x v="1"/>
    <d v="1977-09-12T00:00:00"/>
    <d v="2024-01-09T00:00:00"/>
    <d v="1899-12-30T13:50:00"/>
    <x v="1"/>
    <s v="Back Pain"/>
    <s v="Irritability"/>
    <x v="5"/>
    <n v="63"/>
    <x v="2"/>
    <x v="0"/>
    <x v="0"/>
    <x v="1"/>
    <x v="0"/>
    <n v="47"/>
    <x v="0"/>
  </r>
  <r>
    <x v="2711"/>
    <s v="Armand Gabbetis"/>
    <x v="1"/>
    <d v="2005-03-17T00:00:00"/>
    <d v="2024-03-09T00:00:00"/>
    <d v="1899-12-30T14:13:00"/>
    <x v="3"/>
    <s v="Insomnia"/>
    <s v="Stress"/>
    <x v="1"/>
    <n v="119"/>
    <x v="0"/>
    <x v="1"/>
    <x v="1"/>
    <x v="0"/>
    <x v="0"/>
    <n v="19"/>
    <x v="1"/>
  </r>
  <r>
    <x v="2712"/>
    <s v="Correy Seacombe"/>
    <x v="0"/>
    <d v="1991-02-19T00:00:00"/>
    <d v="2024-01-15T00:00:00"/>
    <d v="1899-12-30T09:47:00"/>
    <x v="3"/>
    <s v="Back Pain"/>
    <s v="Anxiety"/>
    <x v="3"/>
    <n v="70"/>
    <x v="2"/>
    <x v="1"/>
    <x v="0"/>
    <x v="0"/>
    <x v="0"/>
    <n v="34"/>
    <x v="1"/>
  </r>
  <r>
    <x v="2713"/>
    <s v="Ludwig Bichener"/>
    <x v="1"/>
    <d v="1994-11-10T00:00:00"/>
    <d v="2024-05-13T00:00:00"/>
    <d v="1899-12-30T08:45:00"/>
    <x v="3"/>
    <s v="Fatigue"/>
    <s v="Mood Swings"/>
    <x v="1"/>
    <n v="98"/>
    <x v="2"/>
    <x v="0"/>
    <x v="0"/>
    <x v="0"/>
    <x v="0"/>
    <n v="30"/>
    <x v="1"/>
  </r>
  <r>
    <x v="2714"/>
    <s v="Veda Hadaway"/>
    <x v="0"/>
    <d v="1964-03-01T00:00:00"/>
    <d v="2024-06-06T00:00:00"/>
    <d v="1899-12-30T19:51:00"/>
    <x v="0"/>
    <s v="Fatigue"/>
    <s v="Mood Swings"/>
    <x v="1"/>
    <n v="175"/>
    <x v="1"/>
    <x v="1"/>
    <x v="0"/>
    <x v="1"/>
    <x v="0"/>
    <n v="60"/>
    <x v="2"/>
  </r>
  <r>
    <x v="2715"/>
    <s v="Suellen Yurivtsev"/>
    <x v="0"/>
    <d v="1996-09-05T00:00:00"/>
    <d v="2024-04-08T00:00:00"/>
    <d v="1899-12-30T10:31:00"/>
    <x v="1"/>
    <s v="Fatigue"/>
    <s v="Depression"/>
    <x v="2"/>
    <n v="35"/>
    <x v="2"/>
    <x v="0"/>
    <x v="1"/>
    <x v="0"/>
    <x v="0"/>
    <n v="28"/>
    <x v="1"/>
  </r>
  <r>
    <x v="2716"/>
    <s v="Othilia Thom"/>
    <x v="0"/>
    <d v="1982-02-25T00:00:00"/>
    <d v="2024-02-16T00:00:00"/>
    <d v="1899-12-30T13:48:00"/>
    <x v="5"/>
    <s v="Fatigue"/>
    <s v="Depression"/>
    <x v="0"/>
    <n v="84"/>
    <x v="0"/>
    <x v="0"/>
    <x v="1"/>
    <x v="0"/>
    <x v="0"/>
    <n v="42"/>
    <x v="0"/>
  </r>
  <r>
    <x v="2717"/>
    <s v="Deana Cutridge"/>
    <x v="0"/>
    <d v="1969-07-31T00:00:00"/>
    <d v="2024-02-26T00:00:00"/>
    <d v="1899-12-30T09:20:00"/>
    <x v="2"/>
    <s v="Insomnia"/>
    <s v="Stress"/>
    <x v="0"/>
    <n v="84"/>
    <x v="1"/>
    <x v="2"/>
    <x v="2"/>
    <x v="1"/>
    <x v="0"/>
    <n v="55"/>
    <x v="0"/>
  </r>
  <r>
    <x v="2718"/>
    <s v="Luz Bounde"/>
    <x v="0"/>
    <d v="1998-07-15T00:00:00"/>
    <d v="2024-05-03T00:00:00"/>
    <d v="1899-12-30T11:23:00"/>
    <x v="5"/>
    <s v="Fatigue"/>
    <s v="Depression"/>
    <x v="1"/>
    <n v="42"/>
    <x v="0"/>
    <x v="2"/>
    <x v="0"/>
    <x v="0"/>
    <x v="0"/>
    <n v="26"/>
    <x v="1"/>
  </r>
  <r>
    <x v="2719"/>
    <s v="Shell Stendall"/>
    <x v="1"/>
    <d v="1981-02-16T00:00:00"/>
    <d v="2024-03-10T00:00:00"/>
    <d v="1899-12-30T11:39:00"/>
    <x v="1"/>
    <s v="High Blood Pressure"/>
    <s v="Stress"/>
    <x v="2"/>
    <n v="7"/>
    <x v="0"/>
    <x v="0"/>
    <x v="0"/>
    <x v="0"/>
    <x v="0"/>
    <n v="44"/>
    <x v="0"/>
  </r>
  <r>
    <x v="2720"/>
    <s v="Cami Alyonov"/>
    <x v="0"/>
    <d v="1958-10-16T00:00:00"/>
    <d v="2024-05-30T00:00:00"/>
    <d v="1899-12-30T10:41:00"/>
    <x v="2"/>
    <s v="Arthritis Pain"/>
    <s v="Loneliness"/>
    <x v="9"/>
    <n v="49"/>
    <x v="2"/>
    <x v="0"/>
    <x v="2"/>
    <x v="0"/>
    <x v="0"/>
    <n v="66"/>
    <x v="2"/>
  </r>
  <r>
    <x v="2721"/>
    <s v="Nevins Crisell"/>
    <x v="1"/>
    <d v="1999-07-09T00:00:00"/>
    <d v="2024-01-12T00:00:00"/>
    <d v="1899-12-30T08:00:00"/>
    <x v="5"/>
    <s v="Insomnia"/>
    <s v="Irritability"/>
    <x v="5"/>
    <n v="182"/>
    <x v="0"/>
    <x v="1"/>
    <x v="0"/>
    <x v="1"/>
    <x v="0"/>
    <n v="25"/>
    <x v="1"/>
  </r>
  <r>
    <x v="2722"/>
    <s v="Morey O'Boyle"/>
    <x v="1"/>
    <d v="1976-02-22T00:00:00"/>
    <d v="2024-06-07T00:00:00"/>
    <d v="1899-12-30T13:38:00"/>
    <x v="5"/>
    <s v="Insomnia"/>
    <s v="Depression"/>
    <x v="2"/>
    <n v="63"/>
    <x v="2"/>
    <x v="1"/>
    <x v="0"/>
    <x v="0"/>
    <x v="0"/>
    <n v="49"/>
    <x v="0"/>
  </r>
  <r>
    <x v="2723"/>
    <s v="Huntington Easseby"/>
    <x v="1"/>
    <d v="1999-10-28T00:00:00"/>
    <d v="2024-02-20T00:00:00"/>
    <d v="1899-12-30T08:27:00"/>
    <x v="1"/>
    <s v="High Blood Pressure"/>
    <s v="Mood Swings"/>
    <x v="1"/>
    <n v="126"/>
    <x v="2"/>
    <x v="1"/>
    <x v="2"/>
    <x v="1"/>
    <x v="0"/>
    <n v="25"/>
    <x v="1"/>
  </r>
  <r>
    <x v="2724"/>
    <s v="Harman Glandon"/>
    <x v="1"/>
    <d v="2006-01-22T00:00:00"/>
    <d v="2024-05-26T00:00:00"/>
    <d v="1899-12-30T12:21:00"/>
    <x v="6"/>
    <s v="Fatigue"/>
    <s v="Mood Swings"/>
    <x v="11"/>
    <n v="98"/>
    <x v="2"/>
    <x v="2"/>
    <x v="1"/>
    <x v="1"/>
    <x v="0"/>
    <n v="19"/>
    <x v="1"/>
  </r>
  <r>
    <x v="2725"/>
    <s v="Jeffy Digg"/>
    <x v="1"/>
    <d v="1999-07-17T00:00:00"/>
    <d v="2024-05-20T00:00:00"/>
    <d v="1899-12-30T14:05:00"/>
    <x v="1"/>
    <s v="High Blood Pressure"/>
    <s v="Depression"/>
    <x v="2"/>
    <n v="147"/>
    <x v="0"/>
    <x v="0"/>
    <x v="1"/>
    <x v="0"/>
    <x v="0"/>
    <n v="25"/>
    <x v="1"/>
  </r>
  <r>
    <x v="2726"/>
    <s v="Corrina Dilland"/>
    <x v="0"/>
    <d v="1974-06-04T00:00:00"/>
    <d v="2024-04-17T00:00:00"/>
    <d v="1899-12-30T11:39:00"/>
    <x v="3"/>
    <s v="Insomnia"/>
    <s v="Depression"/>
    <x v="2"/>
    <n v="98"/>
    <x v="1"/>
    <x v="0"/>
    <x v="0"/>
    <x v="0"/>
    <x v="0"/>
    <n v="50"/>
    <x v="0"/>
  </r>
  <r>
    <x v="2727"/>
    <s v="Calhoun Upward"/>
    <x v="1"/>
    <d v="1986-10-12T00:00:00"/>
    <d v="2024-03-19T00:00:00"/>
    <d v="1899-12-30T08:35:00"/>
    <x v="3"/>
    <s v="High Blood Pressure"/>
    <s v="Anxiety"/>
    <x v="1"/>
    <n v="77"/>
    <x v="2"/>
    <x v="1"/>
    <x v="0"/>
    <x v="0"/>
    <x v="0"/>
    <n v="38"/>
    <x v="0"/>
  </r>
  <r>
    <x v="2728"/>
    <s v="Parnell Foucard"/>
    <x v="1"/>
    <d v="1995-01-18T00:00:00"/>
    <d v="2024-04-18T00:00:00"/>
    <d v="1899-12-30T11:45:00"/>
    <x v="3"/>
    <s v="Insomnia"/>
    <s v="Depression"/>
    <x v="2"/>
    <n v="28"/>
    <x v="2"/>
    <x v="2"/>
    <x v="1"/>
    <x v="1"/>
    <x v="0"/>
    <n v="30"/>
    <x v="1"/>
  </r>
  <r>
    <x v="2729"/>
    <s v="Davie Pendrick"/>
    <x v="1"/>
    <d v="1999-06-07T00:00:00"/>
    <d v="2024-02-18T00:00:00"/>
    <d v="1899-12-30T15:53:00"/>
    <x v="1"/>
    <s v="Back Pain"/>
    <s v="Depression"/>
    <x v="2"/>
    <n v="91"/>
    <x v="0"/>
    <x v="1"/>
    <x v="0"/>
    <x v="0"/>
    <x v="0"/>
    <n v="25"/>
    <x v="1"/>
  </r>
  <r>
    <x v="2730"/>
    <s v="Natalie Vanne"/>
    <x v="0"/>
    <d v="1989-04-25T00:00:00"/>
    <d v="2024-05-17T00:00:00"/>
    <d v="1899-12-30T16:40:00"/>
    <x v="3"/>
    <s v="Back Pain"/>
    <s v="Depression"/>
    <x v="3"/>
    <n v="84"/>
    <x v="2"/>
    <x v="2"/>
    <x v="1"/>
    <x v="1"/>
    <x v="0"/>
    <n v="35"/>
    <x v="0"/>
  </r>
  <r>
    <x v="2731"/>
    <s v="Duky Lindwall"/>
    <x v="1"/>
    <d v="1979-10-29T00:00:00"/>
    <d v="2024-06-18T00:00:00"/>
    <d v="1899-12-30T13:58:00"/>
    <x v="3"/>
    <s v="Fatigue"/>
    <s v="Anxiety"/>
    <x v="2"/>
    <n v="91"/>
    <x v="2"/>
    <x v="0"/>
    <x v="1"/>
    <x v="0"/>
    <x v="0"/>
    <n v="45"/>
    <x v="0"/>
  </r>
  <r>
    <x v="2732"/>
    <s v="Dudley Grcic"/>
    <x v="1"/>
    <d v="2006-10-13T00:00:00"/>
    <d v="2024-01-10T00:00:00"/>
    <d v="1899-12-30T14:53:00"/>
    <x v="2"/>
    <s v="Insomnia"/>
    <s v="Fear"/>
    <x v="7"/>
    <n v="133"/>
    <x v="2"/>
    <x v="0"/>
    <x v="2"/>
    <x v="1"/>
    <x v="0"/>
    <n v="18"/>
    <x v="1"/>
  </r>
  <r>
    <x v="2733"/>
    <s v="Bette-ann Sheirlaw"/>
    <x v="0"/>
    <d v="2001-02-17T00:00:00"/>
    <d v="2024-05-20T00:00:00"/>
    <d v="1899-12-30T17:38:00"/>
    <x v="1"/>
    <s v="Fatigue"/>
    <s v="Irritability"/>
    <x v="2"/>
    <n v="105"/>
    <x v="0"/>
    <x v="0"/>
    <x v="1"/>
    <x v="1"/>
    <x v="0"/>
    <n v="24"/>
    <x v="1"/>
  </r>
  <r>
    <x v="2734"/>
    <s v="Barton Sandham"/>
    <x v="1"/>
    <d v="2005-09-28T00:00:00"/>
    <d v="2024-04-26T00:00:00"/>
    <d v="1899-12-30T10:42:00"/>
    <x v="0"/>
    <s v="Insomnia"/>
    <s v="Anxiety"/>
    <x v="2"/>
    <n v="56"/>
    <x v="2"/>
    <x v="0"/>
    <x v="1"/>
    <x v="1"/>
    <x v="0"/>
    <n v="19"/>
    <x v="1"/>
  </r>
  <r>
    <x v="2735"/>
    <s v="Oliver Bartaloni"/>
    <x v="1"/>
    <d v="2006-09-28T00:00:00"/>
    <d v="2024-06-03T00:00:00"/>
    <d v="1899-12-30T12:49:00"/>
    <x v="9"/>
    <s v="Loss of Appetite"/>
    <s v="Anger"/>
    <x v="1"/>
    <n v="154"/>
    <x v="2"/>
    <x v="0"/>
    <x v="0"/>
    <x v="0"/>
    <x v="0"/>
    <n v="18"/>
    <x v="1"/>
  </r>
  <r>
    <x v="2736"/>
    <s v="Lorne Killerby"/>
    <x v="1"/>
    <d v="1975-08-28T00:00:00"/>
    <d v="2024-01-07T00:00:00"/>
    <d v="1899-12-30T13:12:00"/>
    <x v="1"/>
    <s v="Headache"/>
    <s v="Mood Swings"/>
    <x v="0"/>
    <n v="77"/>
    <x v="2"/>
    <x v="0"/>
    <x v="0"/>
    <x v="0"/>
    <x v="0"/>
    <n v="49"/>
    <x v="0"/>
  </r>
  <r>
    <x v="2737"/>
    <s v="Margaretta Weben"/>
    <x v="0"/>
    <d v="1987-03-21T00:00:00"/>
    <d v="2024-02-09T00:00:00"/>
    <d v="1899-12-30T18:00:00"/>
    <x v="0"/>
    <s v="Fatigue"/>
    <s v="Anxiety"/>
    <x v="0"/>
    <n v="63"/>
    <x v="2"/>
    <x v="2"/>
    <x v="2"/>
    <x v="0"/>
    <x v="0"/>
    <n v="37"/>
    <x v="0"/>
  </r>
  <r>
    <x v="2738"/>
    <s v="Rinaldo MacVay"/>
    <x v="1"/>
    <d v="1994-03-18T00:00:00"/>
    <d v="2024-03-02T00:00:00"/>
    <d v="1899-12-30T08:46:00"/>
    <x v="1"/>
    <s v="Fatigue"/>
    <s v="Depression"/>
    <x v="5"/>
    <n v="105"/>
    <x v="1"/>
    <x v="1"/>
    <x v="1"/>
    <x v="1"/>
    <x v="0"/>
    <n v="30"/>
    <x v="1"/>
  </r>
  <r>
    <x v="2739"/>
    <s v="Felecia Matonin"/>
    <x v="0"/>
    <d v="1990-08-07T00:00:00"/>
    <d v="2024-02-17T00:00:00"/>
    <d v="1899-12-30T19:43:00"/>
    <x v="3"/>
    <s v="Headache"/>
    <s v="Depression"/>
    <x v="0"/>
    <n v="98"/>
    <x v="2"/>
    <x v="1"/>
    <x v="2"/>
    <x v="0"/>
    <x v="0"/>
    <n v="34"/>
    <x v="1"/>
  </r>
  <r>
    <x v="2740"/>
    <s v="Salem Snazel"/>
    <x v="1"/>
    <d v="1970-06-22T00:00:00"/>
    <d v="2024-03-28T00:00:00"/>
    <d v="1899-12-30T19:41:00"/>
    <x v="1"/>
    <s v="High Blood Pressure"/>
    <s v="Anxiety"/>
    <x v="2"/>
    <n v="91"/>
    <x v="0"/>
    <x v="0"/>
    <x v="0"/>
    <x v="1"/>
    <x v="0"/>
    <n v="54"/>
    <x v="0"/>
  </r>
  <r>
    <x v="2741"/>
    <s v="Jareb Mirfield"/>
    <x v="1"/>
    <d v="2002-05-14T00:00:00"/>
    <d v="2024-05-24T00:00:00"/>
    <d v="1899-12-30T13:41:00"/>
    <x v="3"/>
    <s v="Fatigue"/>
    <s v="Anxiety"/>
    <x v="2"/>
    <n v="14"/>
    <x v="2"/>
    <x v="0"/>
    <x v="1"/>
    <x v="0"/>
    <x v="0"/>
    <n v="22"/>
    <x v="1"/>
  </r>
  <r>
    <x v="2742"/>
    <s v="Orelia Cleare"/>
    <x v="0"/>
    <d v="1996-06-11T00:00:00"/>
    <d v="2024-01-20T00:00:00"/>
    <d v="1899-12-30T13:03:00"/>
    <x v="0"/>
    <s v="Fatigue"/>
    <s v="Depression"/>
    <x v="2"/>
    <n v="133"/>
    <x v="0"/>
    <x v="2"/>
    <x v="2"/>
    <x v="0"/>
    <x v="0"/>
    <n v="28"/>
    <x v="1"/>
  </r>
  <r>
    <x v="2743"/>
    <s v="Talya Sparrow"/>
    <x v="0"/>
    <d v="2002-07-09T00:00:00"/>
    <d v="2024-06-23T00:00:00"/>
    <d v="1899-12-30T09:22:00"/>
    <x v="3"/>
    <s v="Back Pain"/>
    <s v="Anxiety"/>
    <x v="5"/>
    <n v="91"/>
    <x v="2"/>
    <x v="0"/>
    <x v="0"/>
    <x v="0"/>
    <x v="0"/>
    <n v="22"/>
    <x v="1"/>
  </r>
  <r>
    <x v="2744"/>
    <s v="Nobe Stow"/>
    <x v="1"/>
    <d v="2003-11-15T00:00:00"/>
    <d v="2024-04-09T00:00:00"/>
    <d v="1899-12-30T08:35:00"/>
    <x v="0"/>
    <s v="Back Pain"/>
    <s v="Anxiety"/>
    <x v="0"/>
    <n v="7"/>
    <x v="2"/>
    <x v="0"/>
    <x v="1"/>
    <x v="0"/>
    <x v="0"/>
    <n v="21"/>
    <x v="1"/>
  </r>
  <r>
    <x v="2745"/>
    <s v="Bartlett Dureden"/>
    <x v="1"/>
    <d v="2004-07-02T00:00:00"/>
    <d v="2024-05-01T00:00:00"/>
    <d v="1899-12-30T09:01:00"/>
    <x v="1"/>
    <s v="Fatigue"/>
    <s v="Anxiety"/>
    <x v="3"/>
    <n v="105"/>
    <x v="1"/>
    <x v="1"/>
    <x v="1"/>
    <x v="1"/>
    <x v="0"/>
    <n v="20"/>
    <x v="1"/>
  </r>
  <r>
    <x v="2746"/>
    <s v="Shantee Doelle"/>
    <x v="0"/>
    <d v="1990-11-29T00:00:00"/>
    <d v="2024-04-23T00:00:00"/>
    <d v="1899-12-30T15:27:00"/>
    <x v="3"/>
    <s v="High Blood Pressure"/>
    <s v="Depression"/>
    <x v="2"/>
    <n v="105"/>
    <x v="0"/>
    <x v="2"/>
    <x v="1"/>
    <x v="1"/>
    <x v="0"/>
    <n v="34"/>
    <x v="1"/>
  </r>
  <r>
    <x v="2747"/>
    <s v="Matilde Ballance"/>
    <x v="0"/>
    <d v="1996-12-28T00:00:00"/>
    <d v="2024-05-13T00:00:00"/>
    <d v="1899-12-30T15:05:00"/>
    <x v="2"/>
    <s v="Back Pain"/>
    <s v="Irritability"/>
    <x v="5"/>
    <n v="175"/>
    <x v="0"/>
    <x v="0"/>
    <x v="1"/>
    <x v="0"/>
    <x v="0"/>
    <n v="28"/>
    <x v="1"/>
  </r>
  <r>
    <x v="2748"/>
    <s v="Kimberly MacGiffin"/>
    <x v="0"/>
    <d v="1947-02-24T00:00:00"/>
    <d v="2024-01-15T00:00:00"/>
    <d v="1899-12-30T09:09:00"/>
    <x v="4"/>
    <s v="Loss of Appetite"/>
    <s v="Fear"/>
    <x v="9"/>
    <n v="77"/>
    <x v="0"/>
    <x v="0"/>
    <x v="1"/>
    <x v="0"/>
    <x v="0"/>
    <n v="78"/>
    <x v="2"/>
  </r>
  <r>
    <x v="2749"/>
    <s v="Leigh Roxbrough"/>
    <x v="1"/>
    <d v="1993-01-08T00:00:00"/>
    <d v="2024-03-27T00:00:00"/>
    <d v="1899-12-30T08:19:00"/>
    <x v="3"/>
    <s v="Headache"/>
    <s v="Irritability"/>
    <x v="0"/>
    <n v="63"/>
    <x v="2"/>
    <x v="2"/>
    <x v="0"/>
    <x v="1"/>
    <x v="0"/>
    <n v="32"/>
    <x v="1"/>
  </r>
  <r>
    <x v="2750"/>
    <s v="Rodger Ciccone"/>
    <x v="1"/>
    <d v="1992-04-18T00:00:00"/>
    <d v="2024-01-24T00:00:00"/>
    <d v="1899-12-30T08:30:00"/>
    <x v="0"/>
    <s v="Back Pain"/>
    <s v="Depression"/>
    <x v="2"/>
    <n v="35"/>
    <x v="0"/>
    <x v="2"/>
    <x v="1"/>
    <x v="0"/>
    <x v="0"/>
    <n v="32"/>
    <x v="1"/>
  </r>
  <r>
    <x v="2751"/>
    <s v="Ashia Bramo"/>
    <x v="0"/>
    <d v="2004-05-04T00:00:00"/>
    <d v="2024-01-13T00:00:00"/>
    <d v="1899-12-30T18:08:00"/>
    <x v="1"/>
    <s v="Back Pain"/>
    <s v="Stress"/>
    <x v="0"/>
    <n v="133"/>
    <x v="0"/>
    <x v="0"/>
    <x v="1"/>
    <x v="0"/>
    <x v="0"/>
    <n v="20"/>
    <x v="1"/>
  </r>
  <r>
    <x v="2752"/>
    <s v="Teodor Banks"/>
    <x v="1"/>
    <d v="2006-01-06T00:00:00"/>
    <d v="2024-05-05T00:00:00"/>
    <d v="1899-12-30T12:51:00"/>
    <x v="3"/>
    <s v="Headache"/>
    <s v="Irritability"/>
    <x v="3"/>
    <n v="105"/>
    <x v="0"/>
    <x v="2"/>
    <x v="1"/>
    <x v="0"/>
    <x v="0"/>
    <n v="19"/>
    <x v="1"/>
  </r>
  <r>
    <x v="2753"/>
    <s v="Quent Tunniclisse"/>
    <x v="1"/>
    <d v="1997-11-24T00:00:00"/>
    <d v="2024-01-30T00:00:00"/>
    <d v="1899-12-30T09:00:00"/>
    <x v="1"/>
    <s v="Headache"/>
    <s v="Depression"/>
    <x v="1"/>
    <n v="161"/>
    <x v="1"/>
    <x v="1"/>
    <x v="2"/>
    <x v="0"/>
    <x v="1"/>
    <n v="27"/>
    <x v="1"/>
  </r>
  <r>
    <x v="2754"/>
    <s v="Yance Bragger"/>
    <x v="1"/>
    <d v="2002-01-24T00:00:00"/>
    <d v="2024-02-03T00:00:00"/>
    <d v="1899-12-30T14:31:00"/>
    <x v="0"/>
    <s v="High Blood Pressure"/>
    <s v="Stress"/>
    <x v="2"/>
    <n v="105"/>
    <x v="2"/>
    <x v="0"/>
    <x v="1"/>
    <x v="0"/>
    <x v="0"/>
    <n v="23"/>
    <x v="1"/>
  </r>
  <r>
    <x v="2755"/>
    <s v="Briano Kynder"/>
    <x v="1"/>
    <d v="1994-07-10T00:00:00"/>
    <d v="2024-03-30T00:00:00"/>
    <d v="1899-12-30T08:32:00"/>
    <x v="3"/>
    <s v="Headache"/>
    <s v="Irritability"/>
    <x v="1"/>
    <n v="126"/>
    <x v="1"/>
    <x v="1"/>
    <x v="0"/>
    <x v="1"/>
    <x v="0"/>
    <n v="30"/>
    <x v="1"/>
  </r>
  <r>
    <x v="2756"/>
    <s v="Thorstein Eisikowitz"/>
    <x v="1"/>
    <d v="1997-06-22T00:00:00"/>
    <d v="2024-03-29T00:00:00"/>
    <d v="1899-12-30T08:56:00"/>
    <x v="2"/>
    <s v="Back Pain"/>
    <s v="Depression"/>
    <x v="0"/>
    <n v="42"/>
    <x v="0"/>
    <x v="0"/>
    <x v="1"/>
    <x v="0"/>
    <x v="0"/>
    <n v="27"/>
    <x v="1"/>
  </r>
  <r>
    <x v="2757"/>
    <s v="Rebeca Crinson"/>
    <x v="0"/>
    <d v="1982-05-24T00:00:00"/>
    <d v="2024-01-08T00:00:00"/>
    <d v="1899-12-30T11:52:00"/>
    <x v="0"/>
    <s v="Back Pain"/>
    <s v="Anxiety"/>
    <x v="0"/>
    <n v="147"/>
    <x v="0"/>
    <x v="0"/>
    <x v="1"/>
    <x v="0"/>
    <x v="0"/>
    <n v="42"/>
    <x v="0"/>
  </r>
  <r>
    <x v="2758"/>
    <s v="Klarrisa McPhelimy"/>
    <x v="0"/>
    <d v="1997-12-30T00:00:00"/>
    <d v="2024-05-01T00:00:00"/>
    <d v="1899-12-30T19:15:00"/>
    <x v="3"/>
    <s v="Insomnia"/>
    <s v="Anxiety"/>
    <x v="3"/>
    <n v="84"/>
    <x v="1"/>
    <x v="0"/>
    <x v="0"/>
    <x v="0"/>
    <x v="1"/>
    <n v="27"/>
    <x v="1"/>
  </r>
  <r>
    <x v="2759"/>
    <s v="Hobie Fullylove"/>
    <x v="1"/>
    <d v="1989-01-23T00:00:00"/>
    <d v="2024-01-24T00:00:00"/>
    <d v="1899-12-30T10:44:00"/>
    <x v="2"/>
    <s v="Headache"/>
    <s v="Anxiety"/>
    <x v="1"/>
    <n v="35"/>
    <x v="2"/>
    <x v="2"/>
    <x v="2"/>
    <x v="0"/>
    <x v="0"/>
    <n v="36"/>
    <x v="0"/>
  </r>
  <r>
    <x v="2760"/>
    <s v="Fidole Hinstock"/>
    <x v="1"/>
    <d v="2005-06-30T00:00:00"/>
    <d v="2024-02-15T00:00:00"/>
    <d v="1899-12-30T17:11:00"/>
    <x v="0"/>
    <s v="Insomnia"/>
    <s v="Irritability"/>
    <x v="2"/>
    <n v="21"/>
    <x v="1"/>
    <x v="1"/>
    <x v="1"/>
    <x v="0"/>
    <x v="0"/>
    <n v="19"/>
    <x v="1"/>
  </r>
  <r>
    <x v="2761"/>
    <s v="Jamima Vere"/>
    <x v="0"/>
    <d v="1999-01-24T00:00:00"/>
    <d v="2024-05-17T00:00:00"/>
    <d v="1899-12-30T08:35:00"/>
    <x v="0"/>
    <s v="Back Pain"/>
    <s v="Depression"/>
    <x v="0"/>
    <n v="49"/>
    <x v="0"/>
    <x v="1"/>
    <x v="0"/>
    <x v="0"/>
    <x v="0"/>
    <n v="26"/>
    <x v="1"/>
  </r>
  <r>
    <x v="2762"/>
    <s v="Virginia Firpo"/>
    <x v="0"/>
    <d v="1955-01-12T00:00:00"/>
    <d v="2024-06-01T00:00:00"/>
    <d v="1899-12-30T09:13:00"/>
    <x v="7"/>
    <s v="Arthritis Pain"/>
    <s v="Depression"/>
    <x v="8"/>
    <n v="63"/>
    <x v="0"/>
    <x v="0"/>
    <x v="1"/>
    <x v="0"/>
    <x v="0"/>
    <n v="70"/>
    <x v="2"/>
  </r>
  <r>
    <x v="2763"/>
    <s v="Charla Wankling"/>
    <x v="0"/>
    <d v="1985-12-26T00:00:00"/>
    <d v="2024-06-22T00:00:00"/>
    <d v="1899-12-30T12:37:00"/>
    <x v="3"/>
    <s v="Fatigue"/>
    <s v="Depression"/>
    <x v="0"/>
    <n v="140"/>
    <x v="2"/>
    <x v="1"/>
    <x v="1"/>
    <x v="0"/>
    <x v="0"/>
    <n v="39"/>
    <x v="0"/>
  </r>
  <r>
    <x v="2764"/>
    <s v="Val Parrott"/>
    <x v="0"/>
    <d v="2005-05-25T00:00:00"/>
    <d v="2024-01-30T00:00:00"/>
    <d v="1899-12-30T12:30:00"/>
    <x v="2"/>
    <s v="Insomnia"/>
    <s v="Mood Swings"/>
    <x v="2"/>
    <n v="98"/>
    <x v="0"/>
    <x v="0"/>
    <x v="0"/>
    <x v="0"/>
    <x v="0"/>
    <n v="19"/>
    <x v="1"/>
  </r>
  <r>
    <x v="2765"/>
    <s v="Colas Marrow"/>
    <x v="1"/>
    <d v="1991-08-26T00:00:00"/>
    <d v="2024-01-26T00:00:00"/>
    <d v="1899-12-30T11:11:00"/>
    <x v="0"/>
    <s v="Headache"/>
    <s v="Stress"/>
    <x v="0"/>
    <n v="168"/>
    <x v="1"/>
    <x v="0"/>
    <x v="1"/>
    <x v="1"/>
    <x v="1"/>
    <n v="33"/>
    <x v="1"/>
  </r>
  <r>
    <x v="2766"/>
    <s v="Jerrie Bassick"/>
    <x v="1"/>
    <d v="2004-07-09T00:00:00"/>
    <d v="2024-05-21T00:00:00"/>
    <d v="1899-12-30T11:22:00"/>
    <x v="2"/>
    <s v="Headache"/>
    <s v="Anxiety"/>
    <x v="2"/>
    <n v="182"/>
    <x v="1"/>
    <x v="2"/>
    <x v="2"/>
    <x v="0"/>
    <x v="1"/>
    <n v="20"/>
    <x v="1"/>
  </r>
  <r>
    <x v="2767"/>
    <s v="Tabor Brakespear"/>
    <x v="1"/>
    <d v="2006-03-26T00:00:00"/>
    <d v="2024-03-06T00:00:00"/>
    <d v="1899-12-30T08:28:00"/>
    <x v="3"/>
    <s v="High Blood Pressure"/>
    <s v="Irritability"/>
    <x v="2"/>
    <n v="49"/>
    <x v="2"/>
    <x v="0"/>
    <x v="1"/>
    <x v="1"/>
    <x v="0"/>
    <n v="18"/>
    <x v="1"/>
  </r>
  <r>
    <x v="2768"/>
    <s v="Juliane January"/>
    <x v="0"/>
    <d v="1997-10-26T00:00:00"/>
    <d v="2024-01-04T00:00:00"/>
    <d v="1899-12-30T09:16:00"/>
    <x v="3"/>
    <s v="Insomnia"/>
    <s v="Depression"/>
    <x v="1"/>
    <n v="21"/>
    <x v="0"/>
    <x v="1"/>
    <x v="1"/>
    <x v="0"/>
    <x v="0"/>
    <n v="27"/>
    <x v="1"/>
  </r>
  <r>
    <x v="2769"/>
    <s v="Kylie Millmore"/>
    <x v="0"/>
    <d v="2000-07-29T00:00:00"/>
    <d v="2024-05-23T00:00:00"/>
    <d v="1899-12-30T14:23:00"/>
    <x v="2"/>
    <s v="Fatigue"/>
    <s v="Depression"/>
    <x v="2"/>
    <n v="77"/>
    <x v="1"/>
    <x v="1"/>
    <x v="0"/>
    <x v="0"/>
    <x v="0"/>
    <n v="24"/>
    <x v="1"/>
  </r>
  <r>
    <x v="2770"/>
    <s v="Fielding Allsebrook"/>
    <x v="1"/>
    <d v="1994-03-08T00:00:00"/>
    <d v="2024-02-09T00:00:00"/>
    <d v="1899-12-30T14:57:00"/>
    <x v="2"/>
    <s v="Headache"/>
    <s v="Stress"/>
    <x v="0"/>
    <n v="168"/>
    <x v="2"/>
    <x v="1"/>
    <x v="0"/>
    <x v="1"/>
    <x v="0"/>
    <n v="30"/>
    <x v="1"/>
  </r>
  <r>
    <x v="2771"/>
    <s v="Hinze Merigon"/>
    <x v="1"/>
    <d v="1986-06-15T00:00:00"/>
    <d v="2024-03-11T00:00:00"/>
    <d v="1899-12-30T09:23:00"/>
    <x v="3"/>
    <s v="Insomnia"/>
    <s v="Mood Swings"/>
    <x v="2"/>
    <n v="63"/>
    <x v="2"/>
    <x v="0"/>
    <x v="2"/>
    <x v="0"/>
    <x v="0"/>
    <n v="38"/>
    <x v="0"/>
  </r>
  <r>
    <x v="2772"/>
    <s v="Paquito Bremley"/>
    <x v="1"/>
    <d v="1972-10-10T00:00:00"/>
    <d v="2024-04-22T00:00:00"/>
    <d v="1899-12-30T15:42:00"/>
    <x v="0"/>
    <s v="High Blood Pressure"/>
    <s v="Depression"/>
    <x v="0"/>
    <n v="182"/>
    <x v="0"/>
    <x v="0"/>
    <x v="0"/>
    <x v="0"/>
    <x v="0"/>
    <n v="52"/>
    <x v="0"/>
  </r>
  <r>
    <x v="2773"/>
    <s v="Harmon Bearward"/>
    <x v="1"/>
    <d v="2002-05-26T00:00:00"/>
    <d v="2024-04-20T00:00:00"/>
    <d v="1899-12-30T11:26:00"/>
    <x v="3"/>
    <s v="Back Pain"/>
    <s v="Irritability"/>
    <x v="3"/>
    <n v="112"/>
    <x v="2"/>
    <x v="0"/>
    <x v="1"/>
    <x v="0"/>
    <x v="0"/>
    <n v="22"/>
    <x v="1"/>
  </r>
  <r>
    <x v="2774"/>
    <s v="Kele Kubal"/>
    <x v="1"/>
    <d v="2002-06-06T00:00:00"/>
    <d v="2024-05-27T00:00:00"/>
    <d v="1899-12-30T10:30:00"/>
    <x v="3"/>
    <s v="Fatigue"/>
    <s v="Depression"/>
    <x v="1"/>
    <n v="70"/>
    <x v="2"/>
    <x v="0"/>
    <x v="2"/>
    <x v="0"/>
    <x v="0"/>
    <n v="22"/>
    <x v="1"/>
  </r>
  <r>
    <x v="2775"/>
    <s v="Baxter Hardage"/>
    <x v="1"/>
    <d v="2003-07-17T00:00:00"/>
    <d v="2024-02-12T00:00:00"/>
    <d v="1899-12-30T12:21:00"/>
    <x v="2"/>
    <s v="Fatigue"/>
    <s v="Anxiety"/>
    <x v="2"/>
    <n v="49"/>
    <x v="1"/>
    <x v="1"/>
    <x v="1"/>
    <x v="0"/>
    <x v="1"/>
    <n v="21"/>
    <x v="1"/>
  </r>
  <r>
    <x v="2776"/>
    <s v="Pippy Catterick"/>
    <x v="0"/>
    <d v="1950-05-03T00:00:00"/>
    <d v="2024-04-17T00:00:00"/>
    <d v="1899-12-30T10:49:00"/>
    <x v="1"/>
    <s v="Fatigue"/>
    <s v="Loneliness"/>
    <x v="9"/>
    <n v="14"/>
    <x v="2"/>
    <x v="0"/>
    <x v="2"/>
    <x v="0"/>
    <x v="0"/>
    <n v="74"/>
    <x v="2"/>
  </r>
  <r>
    <x v="2777"/>
    <s v="Whitaker Moodey"/>
    <x v="1"/>
    <d v="1993-01-05T00:00:00"/>
    <d v="2024-05-22T00:00:00"/>
    <d v="1899-12-30T14:36:00"/>
    <x v="1"/>
    <s v="Headache"/>
    <s v="Mood Swings"/>
    <x v="0"/>
    <n v="84"/>
    <x v="1"/>
    <x v="0"/>
    <x v="2"/>
    <x v="1"/>
    <x v="1"/>
    <n v="32"/>
    <x v="1"/>
  </r>
  <r>
    <x v="2778"/>
    <s v="Fee Stammers"/>
    <x v="1"/>
    <d v="1989-03-10T00:00:00"/>
    <d v="2024-04-14T00:00:00"/>
    <d v="1899-12-30T12:09:00"/>
    <x v="0"/>
    <s v="Fatigue"/>
    <s v="Depression"/>
    <x v="3"/>
    <n v="112"/>
    <x v="2"/>
    <x v="1"/>
    <x v="0"/>
    <x v="1"/>
    <x v="0"/>
    <n v="35"/>
    <x v="0"/>
  </r>
  <r>
    <x v="2779"/>
    <s v="Niccolo Winsor"/>
    <x v="1"/>
    <d v="1982-01-28T00:00:00"/>
    <d v="2024-02-18T00:00:00"/>
    <d v="1899-12-30T08:40:00"/>
    <x v="3"/>
    <s v="Back Pain"/>
    <s v="Anxiety"/>
    <x v="1"/>
    <n v="21"/>
    <x v="0"/>
    <x v="2"/>
    <x v="2"/>
    <x v="0"/>
    <x v="0"/>
    <n v="43"/>
    <x v="0"/>
  </r>
  <r>
    <x v="2780"/>
    <s v="Garnette Birtchnell"/>
    <x v="0"/>
    <d v="2004-05-02T00:00:00"/>
    <d v="2024-05-13T00:00:00"/>
    <d v="1899-12-30T10:26:00"/>
    <x v="5"/>
    <s v="High Blood Pressure"/>
    <s v="Anxiety"/>
    <x v="0"/>
    <n v="98"/>
    <x v="1"/>
    <x v="0"/>
    <x v="2"/>
    <x v="1"/>
    <x v="0"/>
    <n v="20"/>
    <x v="1"/>
  </r>
  <r>
    <x v="2781"/>
    <s v="Grace Francesch"/>
    <x v="0"/>
    <d v="1965-07-03T00:00:00"/>
    <d v="2024-06-18T00:00:00"/>
    <d v="1899-12-30T10:42:00"/>
    <x v="1"/>
    <s v="Fatigue"/>
    <s v="Stress"/>
    <x v="2"/>
    <n v="98"/>
    <x v="0"/>
    <x v="0"/>
    <x v="1"/>
    <x v="0"/>
    <x v="0"/>
    <n v="59"/>
    <x v="0"/>
  </r>
  <r>
    <x v="2782"/>
    <s v="Garnet Lampert"/>
    <x v="0"/>
    <d v="1994-04-06T00:00:00"/>
    <d v="2024-04-20T00:00:00"/>
    <d v="1899-12-30T10:56:00"/>
    <x v="1"/>
    <s v="Fatigue"/>
    <s v="Mood Swings"/>
    <x v="0"/>
    <n v="84"/>
    <x v="1"/>
    <x v="0"/>
    <x v="1"/>
    <x v="0"/>
    <x v="0"/>
    <n v="30"/>
    <x v="1"/>
  </r>
  <r>
    <x v="2783"/>
    <s v="Kath MacGill"/>
    <x v="0"/>
    <d v="1961-05-11T00:00:00"/>
    <d v="2024-02-09T00:00:00"/>
    <d v="1899-12-30T11:54:00"/>
    <x v="2"/>
    <s v="High Blood Pressure"/>
    <s v="Anxiety"/>
    <x v="1"/>
    <n v="112"/>
    <x v="0"/>
    <x v="0"/>
    <x v="0"/>
    <x v="0"/>
    <x v="0"/>
    <n v="63"/>
    <x v="2"/>
  </r>
  <r>
    <x v="2784"/>
    <s v="Quinta Biglin"/>
    <x v="0"/>
    <d v="2002-01-06T00:00:00"/>
    <d v="2024-06-10T00:00:00"/>
    <d v="1899-12-30T12:12:00"/>
    <x v="0"/>
    <s v="Insomnia"/>
    <s v="Irritability"/>
    <x v="0"/>
    <n v="28"/>
    <x v="1"/>
    <x v="0"/>
    <x v="2"/>
    <x v="1"/>
    <x v="0"/>
    <n v="23"/>
    <x v="1"/>
  </r>
  <r>
    <x v="2785"/>
    <s v="Cary Tranter"/>
    <x v="1"/>
    <d v="2003-05-17T00:00:00"/>
    <d v="2024-02-24T00:00:00"/>
    <d v="1899-12-30T09:46:00"/>
    <x v="3"/>
    <s v="Insomnia"/>
    <s v="Stress"/>
    <x v="2"/>
    <n v="182"/>
    <x v="0"/>
    <x v="0"/>
    <x v="2"/>
    <x v="1"/>
    <x v="0"/>
    <n v="21"/>
    <x v="1"/>
  </r>
  <r>
    <x v="2786"/>
    <s v="Charlotte Nudds"/>
    <x v="0"/>
    <d v="1996-01-10T00:00:00"/>
    <d v="2024-02-08T00:00:00"/>
    <d v="1899-12-30T12:36:00"/>
    <x v="2"/>
    <s v="Fatigue"/>
    <s v="Anxiety"/>
    <x v="0"/>
    <n v="168"/>
    <x v="2"/>
    <x v="2"/>
    <x v="1"/>
    <x v="1"/>
    <x v="0"/>
    <n v="29"/>
    <x v="1"/>
  </r>
  <r>
    <x v="2787"/>
    <s v="Odette Sibbald"/>
    <x v="0"/>
    <d v="1994-05-28T00:00:00"/>
    <d v="2024-06-19T00:00:00"/>
    <d v="1899-12-30T13:55:00"/>
    <x v="3"/>
    <s v="Back Pain"/>
    <s v="Stress"/>
    <x v="3"/>
    <n v="14"/>
    <x v="2"/>
    <x v="1"/>
    <x v="0"/>
    <x v="0"/>
    <x v="0"/>
    <n v="30"/>
    <x v="1"/>
  </r>
  <r>
    <x v="2788"/>
    <s v="Gunther Pettigree"/>
    <x v="1"/>
    <d v="1997-02-28T00:00:00"/>
    <d v="2024-05-23T00:00:00"/>
    <d v="1899-12-30T19:50:00"/>
    <x v="0"/>
    <s v="Back Pain"/>
    <s v="Irritability"/>
    <x v="3"/>
    <n v="63"/>
    <x v="2"/>
    <x v="1"/>
    <x v="0"/>
    <x v="1"/>
    <x v="0"/>
    <n v="27"/>
    <x v="1"/>
  </r>
  <r>
    <x v="2789"/>
    <s v="Augustus Hanburry"/>
    <x v="1"/>
    <d v="1982-11-22T00:00:00"/>
    <d v="2024-06-13T00:00:00"/>
    <d v="1899-12-30T13:40:00"/>
    <x v="5"/>
    <s v="Insomnia"/>
    <s v="Mood Swings"/>
    <x v="1"/>
    <n v="77"/>
    <x v="1"/>
    <x v="2"/>
    <x v="1"/>
    <x v="1"/>
    <x v="0"/>
    <n v="42"/>
    <x v="0"/>
  </r>
  <r>
    <x v="2790"/>
    <s v="Antonietta Aishford"/>
    <x v="0"/>
    <d v="1995-07-18T00:00:00"/>
    <d v="2024-03-31T00:00:00"/>
    <d v="1899-12-30T15:02:00"/>
    <x v="1"/>
    <s v="Insomnia"/>
    <s v="Anxiety"/>
    <x v="5"/>
    <n v="84"/>
    <x v="0"/>
    <x v="2"/>
    <x v="2"/>
    <x v="0"/>
    <x v="0"/>
    <n v="29"/>
    <x v="1"/>
  </r>
  <r>
    <x v="2791"/>
    <s v="Dian Chelnam"/>
    <x v="0"/>
    <d v="2005-12-11T00:00:00"/>
    <d v="2024-05-02T00:00:00"/>
    <d v="1899-12-30T16:03:00"/>
    <x v="3"/>
    <s v="Insomnia"/>
    <s v="Depression"/>
    <x v="2"/>
    <n v="154"/>
    <x v="0"/>
    <x v="1"/>
    <x v="2"/>
    <x v="0"/>
    <x v="0"/>
    <n v="19"/>
    <x v="1"/>
  </r>
  <r>
    <x v="2792"/>
    <s v="Roland Southon"/>
    <x v="1"/>
    <d v="2001-08-25T00:00:00"/>
    <d v="2024-03-11T00:00:00"/>
    <d v="1899-12-30T08:59:00"/>
    <x v="1"/>
    <s v="Back Pain"/>
    <s v="Mood Swings"/>
    <x v="3"/>
    <n v="21"/>
    <x v="2"/>
    <x v="0"/>
    <x v="2"/>
    <x v="0"/>
    <x v="0"/>
    <n v="23"/>
    <x v="1"/>
  </r>
  <r>
    <x v="2793"/>
    <s v="Kev Tithacott"/>
    <x v="1"/>
    <d v="1991-11-23T00:00:00"/>
    <d v="2024-03-08T00:00:00"/>
    <d v="1899-12-30T19:29:00"/>
    <x v="3"/>
    <s v="Headache"/>
    <s v="Stress"/>
    <x v="0"/>
    <n v="35"/>
    <x v="1"/>
    <x v="0"/>
    <x v="0"/>
    <x v="1"/>
    <x v="0"/>
    <n v="33"/>
    <x v="1"/>
  </r>
  <r>
    <x v="2794"/>
    <s v="Hayley Glasson"/>
    <x v="0"/>
    <d v="1980-01-23T00:00:00"/>
    <d v="2024-02-12T00:00:00"/>
    <d v="1899-12-30T10:30:00"/>
    <x v="1"/>
    <s v="Insomnia"/>
    <s v="Depression"/>
    <x v="2"/>
    <n v="175"/>
    <x v="1"/>
    <x v="0"/>
    <x v="1"/>
    <x v="0"/>
    <x v="1"/>
    <n v="45"/>
    <x v="0"/>
  </r>
  <r>
    <x v="2795"/>
    <s v="Doris Haddow"/>
    <x v="0"/>
    <d v="1985-01-31T00:00:00"/>
    <d v="2024-01-09T00:00:00"/>
    <d v="1899-12-30T08:03:00"/>
    <x v="3"/>
    <s v="Back Pain"/>
    <s v="Anxiety"/>
    <x v="0"/>
    <n v="28"/>
    <x v="2"/>
    <x v="0"/>
    <x v="2"/>
    <x v="0"/>
    <x v="0"/>
    <n v="40"/>
    <x v="0"/>
  </r>
  <r>
    <x v="2796"/>
    <s v="Thedrick Openshaw"/>
    <x v="1"/>
    <d v="1962-05-10T00:00:00"/>
    <d v="2024-04-11T00:00:00"/>
    <d v="1899-12-30T08:16:00"/>
    <x v="0"/>
    <s v="Headache"/>
    <s v="Stress"/>
    <x v="1"/>
    <n v="182"/>
    <x v="2"/>
    <x v="2"/>
    <x v="2"/>
    <x v="1"/>
    <x v="0"/>
    <n v="62"/>
    <x v="2"/>
  </r>
  <r>
    <x v="2797"/>
    <s v="Phillipp Futty"/>
    <x v="1"/>
    <d v="1995-05-21T00:00:00"/>
    <d v="2024-03-08T00:00:00"/>
    <d v="1899-12-30T08:31:00"/>
    <x v="0"/>
    <s v="Insomnia"/>
    <s v="Stress"/>
    <x v="2"/>
    <n v="168"/>
    <x v="2"/>
    <x v="0"/>
    <x v="1"/>
    <x v="0"/>
    <x v="0"/>
    <n v="29"/>
    <x v="1"/>
  </r>
  <r>
    <x v="2798"/>
    <s v="Clyde Walework"/>
    <x v="1"/>
    <d v="1997-11-21T00:00:00"/>
    <d v="2024-01-12T00:00:00"/>
    <d v="1899-12-30T19:18:00"/>
    <x v="0"/>
    <s v="High Blood Pressure"/>
    <s v="Irritability"/>
    <x v="1"/>
    <n v="70"/>
    <x v="2"/>
    <x v="0"/>
    <x v="0"/>
    <x v="1"/>
    <x v="0"/>
    <n v="27"/>
    <x v="1"/>
  </r>
  <r>
    <x v="2799"/>
    <s v="Udale Van Der Walt"/>
    <x v="1"/>
    <d v="2004-05-04T00:00:00"/>
    <d v="2024-02-06T00:00:00"/>
    <d v="1899-12-30T19:47:00"/>
    <x v="0"/>
    <s v="Fatigue"/>
    <s v="Irritability"/>
    <x v="3"/>
    <n v="84"/>
    <x v="0"/>
    <x v="1"/>
    <x v="0"/>
    <x v="1"/>
    <x v="0"/>
    <n v="20"/>
    <x v="1"/>
  </r>
  <r>
    <x v="2800"/>
    <s v="Nellie Dilleston"/>
    <x v="0"/>
    <d v="2006-06-04T00:00:00"/>
    <d v="2024-04-10T00:00:00"/>
    <d v="1899-12-30T13:43:00"/>
    <x v="3"/>
    <s v="Headache"/>
    <s v="Depression"/>
    <x v="2"/>
    <n v="147"/>
    <x v="2"/>
    <x v="1"/>
    <x v="0"/>
    <x v="0"/>
    <x v="0"/>
    <n v="18"/>
    <x v="1"/>
  </r>
  <r>
    <x v="2801"/>
    <s v="Constantine Semerad"/>
    <x v="0"/>
    <d v="1987-01-01T00:00:00"/>
    <d v="2024-06-12T00:00:00"/>
    <d v="1899-12-30T13:51:00"/>
    <x v="0"/>
    <s v="Insomnia"/>
    <s v="Anxiety"/>
    <x v="2"/>
    <n v="28"/>
    <x v="1"/>
    <x v="2"/>
    <x v="1"/>
    <x v="0"/>
    <x v="0"/>
    <n v="38"/>
    <x v="0"/>
  </r>
  <r>
    <x v="2802"/>
    <s v="Kyle Kisby"/>
    <x v="1"/>
    <d v="2004-06-21T00:00:00"/>
    <d v="2024-03-22T00:00:00"/>
    <d v="1899-12-30T13:16:00"/>
    <x v="1"/>
    <s v="Headache"/>
    <s v="Depression"/>
    <x v="0"/>
    <n v="168"/>
    <x v="2"/>
    <x v="1"/>
    <x v="1"/>
    <x v="1"/>
    <x v="0"/>
    <n v="20"/>
    <x v="1"/>
  </r>
  <r>
    <x v="2803"/>
    <s v="Farah Chapiro"/>
    <x v="0"/>
    <d v="1980-09-17T00:00:00"/>
    <d v="2024-03-07T00:00:00"/>
    <d v="1899-12-30T09:39:00"/>
    <x v="0"/>
    <s v="Insomnia"/>
    <s v="Depression"/>
    <x v="2"/>
    <n v="56"/>
    <x v="2"/>
    <x v="0"/>
    <x v="0"/>
    <x v="0"/>
    <x v="0"/>
    <n v="44"/>
    <x v="0"/>
  </r>
  <r>
    <x v="2804"/>
    <s v="Candide Orton"/>
    <x v="0"/>
    <d v="1971-01-28T00:00:00"/>
    <d v="2024-05-07T00:00:00"/>
    <d v="1899-12-30T10:17:00"/>
    <x v="0"/>
    <s v="Insomnia"/>
    <s v="Mood Swings"/>
    <x v="2"/>
    <n v="56"/>
    <x v="1"/>
    <x v="1"/>
    <x v="0"/>
    <x v="1"/>
    <x v="0"/>
    <n v="54"/>
    <x v="0"/>
  </r>
  <r>
    <x v="2805"/>
    <s v="Stefanie Lownsbrough"/>
    <x v="0"/>
    <d v="1980-03-22T00:00:00"/>
    <d v="2024-01-09T00:00:00"/>
    <d v="1899-12-30T09:02:00"/>
    <x v="3"/>
    <s v="High Blood Pressure"/>
    <s v="Depression"/>
    <x v="3"/>
    <n v="98"/>
    <x v="0"/>
    <x v="1"/>
    <x v="0"/>
    <x v="0"/>
    <x v="0"/>
    <n v="44"/>
    <x v="0"/>
  </r>
  <r>
    <x v="2806"/>
    <s v="Manfred Stenning"/>
    <x v="1"/>
    <d v="1998-07-03T00:00:00"/>
    <d v="2024-04-12T00:00:00"/>
    <d v="1899-12-30T09:49:00"/>
    <x v="3"/>
    <s v="Insomnia"/>
    <s v="Irritability"/>
    <x v="5"/>
    <n v="154"/>
    <x v="2"/>
    <x v="1"/>
    <x v="1"/>
    <x v="0"/>
    <x v="0"/>
    <n v="26"/>
    <x v="1"/>
  </r>
  <r>
    <x v="2807"/>
    <s v="Clerkclaude McLardie"/>
    <x v="1"/>
    <d v="2005-09-09T00:00:00"/>
    <d v="2024-03-23T00:00:00"/>
    <d v="1899-12-30T14:50:00"/>
    <x v="3"/>
    <s v="High Blood Pressure"/>
    <s v="Depression"/>
    <x v="1"/>
    <n v="56"/>
    <x v="1"/>
    <x v="0"/>
    <x v="0"/>
    <x v="1"/>
    <x v="1"/>
    <n v="19"/>
    <x v="1"/>
  </r>
  <r>
    <x v="2808"/>
    <s v="Demeter Lago"/>
    <x v="0"/>
    <d v="2003-01-18T00:00:00"/>
    <d v="2024-02-25T00:00:00"/>
    <d v="1899-12-30T18:57:00"/>
    <x v="1"/>
    <s v="Headache"/>
    <s v="Mood Swings"/>
    <x v="0"/>
    <n v="49"/>
    <x v="0"/>
    <x v="0"/>
    <x v="0"/>
    <x v="0"/>
    <x v="0"/>
    <n v="22"/>
    <x v="1"/>
  </r>
  <r>
    <x v="2809"/>
    <s v="Lincoln Dettmar"/>
    <x v="1"/>
    <d v="1995-10-26T00:00:00"/>
    <d v="2024-05-06T00:00:00"/>
    <d v="1899-12-30T11:40:00"/>
    <x v="2"/>
    <s v="Back Pain"/>
    <s v="Irritability"/>
    <x v="2"/>
    <n v="63"/>
    <x v="0"/>
    <x v="0"/>
    <x v="1"/>
    <x v="0"/>
    <x v="0"/>
    <n v="29"/>
    <x v="1"/>
  </r>
  <r>
    <x v="2810"/>
    <s v="Al Jeannaud"/>
    <x v="1"/>
    <d v="1991-01-25T00:00:00"/>
    <d v="2024-03-29T00:00:00"/>
    <d v="1899-12-30T14:23:00"/>
    <x v="1"/>
    <s v="Fatigue"/>
    <s v="Anxiety"/>
    <x v="1"/>
    <n v="56"/>
    <x v="2"/>
    <x v="1"/>
    <x v="1"/>
    <x v="0"/>
    <x v="0"/>
    <n v="34"/>
    <x v="1"/>
  </r>
  <r>
    <x v="2811"/>
    <s v="Drucill Valencia"/>
    <x v="0"/>
    <d v="1976-05-19T00:00:00"/>
    <d v="2024-06-18T00:00:00"/>
    <d v="1899-12-30T08:29:00"/>
    <x v="2"/>
    <s v="High Blood Pressure"/>
    <s v="Irritability"/>
    <x v="1"/>
    <n v="7"/>
    <x v="0"/>
    <x v="1"/>
    <x v="2"/>
    <x v="1"/>
    <x v="0"/>
    <n v="48"/>
    <x v="0"/>
  </r>
  <r>
    <x v="2812"/>
    <s v="Jayme Blague"/>
    <x v="0"/>
    <d v="1998-09-02T00:00:00"/>
    <d v="2024-06-22T00:00:00"/>
    <d v="1899-12-30T11:36:00"/>
    <x v="5"/>
    <s v="Back Pain"/>
    <s v="Depression"/>
    <x v="3"/>
    <n v="140"/>
    <x v="0"/>
    <x v="1"/>
    <x v="2"/>
    <x v="0"/>
    <x v="0"/>
    <n v="26"/>
    <x v="1"/>
  </r>
  <r>
    <x v="2813"/>
    <s v="Charlot Buckingham"/>
    <x v="0"/>
    <d v="1989-01-01T00:00:00"/>
    <d v="2024-01-22T00:00:00"/>
    <d v="1899-12-30T15:26:00"/>
    <x v="5"/>
    <s v="Back Pain"/>
    <s v="Depression"/>
    <x v="0"/>
    <n v="154"/>
    <x v="0"/>
    <x v="2"/>
    <x v="2"/>
    <x v="0"/>
    <x v="0"/>
    <n v="36"/>
    <x v="0"/>
  </r>
  <r>
    <x v="2814"/>
    <s v="Hanni Cree"/>
    <x v="0"/>
    <d v="1998-08-08T00:00:00"/>
    <d v="2024-03-08T00:00:00"/>
    <d v="1899-12-30T11:36:00"/>
    <x v="2"/>
    <s v="Headache"/>
    <s v="Anxiety"/>
    <x v="5"/>
    <n v="56"/>
    <x v="0"/>
    <x v="1"/>
    <x v="1"/>
    <x v="0"/>
    <x v="0"/>
    <n v="26"/>
    <x v="1"/>
  </r>
  <r>
    <x v="2815"/>
    <s v="Zelig Macvain"/>
    <x v="1"/>
    <d v="1997-06-27T00:00:00"/>
    <d v="2024-05-24T00:00:00"/>
    <d v="1899-12-30T08:30:00"/>
    <x v="0"/>
    <s v="Headache"/>
    <s v="Anxiety"/>
    <x v="1"/>
    <n v="49"/>
    <x v="2"/>
    <x v="2"/>
    <x v="1"/>
    <x v="0"/>
    <x v="0"/>
    <n v="27"/>
    <x v="1"/>
  </r>
  <r>
    <x v="2816"/>
    <s v="Willyt Greest"/>
    <x v="0"/>
    <d v="1969-05-15T00:00:00"/>
    <d v="2024-06-04T00:00:00"/>
    <d v="1899-12-30T17:26:00"/>
    <x v="1"/>
    <s v="Fatigue"/>
    <s v="Depression"/>
    <x v="3"/>
    <n v="35"/>
    <x v="0"/>
    <x v="0"/>
    <x v="0"/>
    <x v="0"/>
    <x v="0"/>
    <n v="55"/>
    <x v="0"/>
  </r>
  <r>
    <x v="2817"/>
    <s v="Gustavo Lukehurst"/>
    <x v="1"/>
    <d v="1999-10-31T00:00:00"/>
    <d v="2024-06-14T00:00:00"/>
    <d v="1899-12-30T19:12:00"/>
    <x v="2"/>
    <s v="Headache"/>
    <s v="Irritability"/>
    <x v="2"/>
    <n v="154"/>
    <x v="2"/>
    <x v="0"/>
    <x v="1"/>
    <x v="0"/>
    <x v="0"/>
    <n v="25"/>
    <x v="1"/>
  </r>
  <r>
    <x v="2818"/>
    <s v="Ewell Girault"/>
    <x v="1"/>
    <d v="1998-09-10T00:00:00"/>
    <d v="2024-03-30T00:00:00"/>
    <d v="1899-12-30T13:39:00"/>
    <x v="0"/>
    <s v="High Blood Pressure"/>
    <s v="Depression"/>
    <x v="2"/>
    <n v="56"/>
    <x v="0"/>
    <x v="2"/>
    <x v="2"/>
    <x v="0"/>
    <x v="0"/>
    <n v="26"/>
    <x v="1"/>
  </r>
  <r>
    <x v="2819"/>
    <s v="Lamond Andreou"/>
    <x v="1"/>
    <d v="1970-08-05T00:00:00"/>
    <d v="2024-06-04T00:00:00"/>
    <d v="1899-12-30T14:45:00"/>
    <x v="1"/>
    <s v="Fatigue"/>
    <s v="Depression"/>
    <x v="2"/>
    <n v="28"/>
    <x v="1"/>
    <x v="1"/>
    <x v="2"/>
    <x v="1"/>
    <x v="0"/>
    <n v="54"/>
    <x v="0"/>
  </r>
  <r>
    <x v="2820"/>
    <s v="Tim Gittens"/>
    <x v="1"/>
    <d v="1952-12-10T00:00:00"/>
    <d v="2024-03-10T00:00:00"/>
    <d v="1899-12-30T10:36:00"/>
    <x v="1"/>
    <s v="Insomnia"/>
    <s v="Fear"/>
    <x v="6"/>
    <n v="49"/>
    <x v="2"/>
    <x v="1"/>
    <x v="2"/>
    <x v="1"/>
    <x v="0"/>
    <n v="72"/>
    <x v="2"/>
  </r>
  <r>
    <x v="2821"/>
    <s v="Bernadette Colling"/>
    <x v="0"/>
    <d v="2002-03-12T00:00:00"/>
    <d v="2024-06-16T00:00:00"/>
    <d v="1899-12-30T12:12:00"/>
    <x v="1"/>
    <s v="Insomnia"/>
    <s v="Anxiety"/>
    <x v="2"/>
    <n v="91"/>
    <x v="2"/>
    <x v="0"/>
    <x v="1"/>
    <x v="0"/>
    <x v="0"/>
    <n v="22"/>
    <x v="1"/>
  </r>
  <r>
    <x v="2822"/>
    <s v="Dale Mattisssen"/>
    <x v="1"/>
    <d v="1970-01-21T00:00:00"/>
    <d v="2024-05-03T00:00:00"/>
    <d v="1899-12-30T10:54:00"/>
    <x v="2"/>
    <s v="High Blood Pressure"/>
    <s v="Irritability"/>
    <x v="3"/>
    <n v="119"/>
    <x v="2"/>
    <x v="1"/>
    <x v="1"/>
    <x v="0"/>
    <x v="0"/>
    <n v="55"/>
    <x v="0"/>
  </r>
  <r>
    <x v="2823"/>
    <s v="James Chinery"/>
    <x v="1"/>
    <d v="1994-08-29T00:00:00"/>
    <d v="2024-05-04T00:00:00"/>
    <d v="1899-12-30T10:17:00"/>
    <x v="5"/>
    <s v="Fatigue"/>
    <s v="Anxiety"/>
    <x v="0"/>
    <n v="119"/>
    <x v="0"/>
    <x v="1"/>
    <x v="0"/>
    <x v="0"/>
    <x v="0"/>
    <n v="30"/>
    <x v="1"/>
  </r>
  <r>
    <x v="2824"/>
    <s v="Johnathan Cheel"/>
    <x v="1"/>
    <d v="2002-06-29T00:00:00"/>
    <d v="2024-04-01T00:00:00"/>
    <d v="1899-12-30T18:47:00"/>
    <x v="5"/>
    <s v="Fatigue"/>
    <s v="Irritability"/>
    <x v="0"/>
    <n v="7"/>
    <x v="1"/>
    <x v="0"/>
    <x v="2"/>
    <x v="0"/>
    <x v="0"/>
    <n v="22"/>
    <x v="1"/>
  </r>
  <r>
    <x v="2825"/>
    <s v="Rae Midner"/>
    <x v="0"/>
    <d v="1990-12-20T00:00:00"/>
    <d v="2024-02-25T00:00:00"/>
    <d v="1899-12-30T09:12:00"/>
    <x v="0"/>
    <s v="High Blood Pressure"/>
    <s v="Anxiety"/>
    <x v="0"/>
    <n v="133"/>
    <x v="0"/>
    <x v="0"/>
    <x v="0"/>
    <x v="0"/>
    <x v="0"/>
    <n v="34"/>
    <x v="1"/>
  </r>
  <r>
    <x v="2826"/>
    <s v="Norton Oswal"/>
    <x v="1"/>
    <d v="1975-08-02T00:00:00"/>
    <d v="2024-03-10T00:00:00"/>
    <d v="1899-12-30T12:15:00"/>
    <x v="1"/>
    <s v="Insomnia"/>
    <s v="Depression"/>
    <x v="1"/>
    <n v="98"/>
    <x v="0"/>
    <x v="2"/>
    <x v="1"/>
    <x v="0"/>
    <x v="0"/>
    <n v="49"/>
    <x v="0"/>
  </r>
  <r>
    <x v="2827"/>
    <s v="Daryle Joburn"/>
    <x v="1"/>
    <d v="1991-04-29T00:00:00"/>
    <d v="2024-02-02T00:00:00"/>
    <d v="1899-12-30T13:51:00"/>
    <x v="2"/>
    <s v="Back Pain"/>
    <s v="Mood Swings"/>
    <x v="1"/>
    <n v="21"/>
    <x v="0"/>
    <x v="0"/>
    <x v="0"/>
    <x v="0"/>
    <x v="0"/>
    <n v="33"/>
    <x v="1"/>
  </r>
  <r>
    <x v="2828"/>
    <s v="Chadwick Sumpner"/>
    <x v="1"/>
    <d v="1958-07-08T00:00:00"/>
    <d v="2024-06-14T00:00:00"/>
    <d v="1899-12-30T08:04:00"/>
    <x v="2"/>
    <s v="Loss of Appetite"/>
    <s v="Anxiety"/>
    <x v="4"/>
    <n v="112"/>
    <x v="0"/>
    <x v="0"/>
    <x v="2"/>
    <x v="0"/>
    <x v="0"/>
    <n v="66"/>
    <x v="2"/>
  </r>
  <r>
    <x v="2829"/>
    <s v="Prudi McSperron"/>
    <x v="0"/>
    <d v="1990-12-15T00:00:00"/>
    <d v="2024-03-12T00:00:00"/>
    <d v="1899-12-30T09:44:00"/>
    <x v="2"/>
    <s v="Fatigue"/>
    <s v="Stress"/>
    <x v="2"/>
    <n v="105"/>
    <x v="1"/>
    <x v="2"/>
    <x v="2"/>
    <x v="0"/>
    <x v="0"/>
    <n v="34"/>
    <x v="1"/>
  </r>
  <r>
    <x v="2830"/>
    <s v="Elwin Cuttles"/>
    <x v="1"/>
    <d v="2001-03-08T00:00:00"/>
    <d v="2024-01-02T00:00:00"/>
    <d v="1899-12-30T10:33:00"/>
    <x v="0"/>
    <s v="Headache"/>
    <s v="Depression"/>
    <x v="2"/>
    <n v="105"/>
    <x v="2"/>
    <x v="1"/>
    <x v="2"/>
    <x v="0"/>
    <x v="0"/>
    <n v="23"/>
    <x v="1"/>
  </r>
  <r>
    <x v="2831"/>
    <s v="Delmar Yeldon"/>
    <x v="1"/>
    <d v="1991-01-29T00:00:00"/>
    <d v="2024-03-17T00:00:00"/>
    <d v="1899-12-30T08:56:00"/>
    <x v="3"/>
    <s v="Fatigue"/>
    <s v="Irritability"/>
    <x v="0"/>
    <n v="35"/>
    <x v="1"/>
    <x v="0"/>
    <x v="1"/>
    <x v="1"/>
    <x v="0"/>
    <n v="34"/>
    <x v="1"/>
  </r>
  <r>
    <x v="2832"/>
    <s v="Denys Dailly"/>
    <x v="1"/>
    <d v="1968-07-01T00:00:00"/>
    <d v="2024-01-20T00:00:00"/>
    <d v="1899-12-30T10:57:00"/>
    <x v="0"/>
    <s v="Back Pain"/>
    <s v="Anxiety"/>
    <x v="1"/>
    <n v="133"/>
    <x v="0"/>
    <x v="1"/>
    <x v="0"/>
    <x v="0"/>
    <x v="0"/>
    <n v="56"/>
    <x v="0"/>
  </r>
  <r>
    <x v="2833"/>
    <s v="Gae Besantie"/>
    <x v="0"/>
    <d v="2002-06-25T00:00:00"/>
    <d v="2024-02-17T00:00:00"/>
    <d v="1899-12-30T08:23:00"/>
    <x v="1"/>
    <s v="Fatigue"/>
    <s v="Depression"/>
    <x v="1"/>
    <n v="154"/>
    <x v="2"/>
    <x v="2"/>
    <x v="0"/>
    <x v="0"/>
    <x v="0"/>
    <n v="22"/>
    <x v="1"/>
  </r>
  <r>
    <x v="2834"/>
    <s v="Malinda Imlaw"/>
    <x v="0"/>
    <d v="1964-09-04T00:00:00"/>
    <d v="2024-05-04T00:00:00"/>
    <d v="1899-12-30T09:24:00"/>
    <x v="2"/>
    <s v="Insomnia"/>
    <s v="Irritability"/>
    <x v="2"/>
    <n v="154"/>
    <x v="2"/>
    <x v="0"/>
    <x v="2"/>
    <x v="0"/>
    <x v="0"/>
    <n v="60"/>
    <x v="2"/>
  </r>
  <r>
    <x v="2835"/>
    <s v="Ethyl Broke"/>
    <x v="0"/>
    <d v="1961-01-22T00:00:00"/>
    <d v="2024-06-06T00:00:00"/>
    <d v="1899-12-30T09:14:00"/>
    <x v="3"/>
    <s v="Back Pain"/>
    <s v="Mood Swings"/>
    <x v="1"/>
    <n v="112"/>
    <x v="1"/>
    <x v="0"/>
    <x v="0"/>
    <x v="0"/>
    <x v="0"/>
    <n v="64"/>
    <x v="2"/>
  </r>
  <r>
    <x v="2836"/>
    <s v="Bordie Vaun"/>
    <x v="1"/>
    <d v="1993-09-06T00:00:00"/>
    <d v="2024-01-04T00:00:00"/>
    <d v="1899-12-30T14:00:00"/>
    <x v="3"/>
    <s v="Back Pain"/>
    <s v="Mood Swings"/>
    <x v="2"/>
    <n v="175"/>
    <x v="1"/>
    <x v="0"/>
    <x v="1"/>
    <x v="1"/>
    <x v="0"/>
    <n v="31"/>
    <x v="1"/>
  </r>
  <r>
    <x v="2837"/>
    <s v="Moreen Andrieu"/>
    <x v="0"/>
    <d v="1980-07-04T00:00:00"/>
    <d v="2024-06-07T00:00:00"/>
    <d v="1899-12-30T12:35:00"/>
    <x v="0"/>
    <s v="High Blood Pressure"/>
    <s v="Anxiety"/>
    <x v="1"/>
    <n v="119"/>
    <x v="0"/>
    <x v="2"/>
    <x v="1"/>
    <x v="0"/>
    <x v="0"/>
    <n v="44"/>
    <x v="0"/>
  </r>
  <r>
    <x v="2838"/>
    <s v="Adolph Ingamells"/>
    <x v="1"/>
    <d v="1998-08-31T00:00:00"/>
    <d v="2024-03-10T00:00:00"/>
    <d v="1899-12-30T17:57:00"/>
    <x v="2"/>
    <s v="Insomnia"/>
    <s v="Anxiety"/>
    <x v="0"/>
    <n v="7"/>
    <x v="0"/>
    <x v="2"/>
    <x v="1"/>
    <x v="0"/>
    <x v="0"/>
    <n v="26"/>
    <x v="1"/>
  </r>
  <r>
    <x v="2839"/>
    <s v="Arturo Pleuman"/>
    <x v="1"/>
    <d v="1965-11-20T00:00:00"/>
    <d v="2024-05-10T00:00:00"/>
    <d v="1899-12-30T13:21:00"/>
    <x v="1"/>
    <s v="Headache"/>
    <s v="Anxiety"/>
    <x v="3"/>
    <n v="168"/>
    <x v="1"/>
    <x v="0"/>
    <x v="1"/>
    <x v="1"/>
    <x v="1"/>
    <n v="59"/>
    <x v="0"/>
  </r>
  <r>
    <x v="2840"/>
    <s v="Giorgio Kingcott"/>
    <x v="1"/>
    <d v="2001-03-18T00:00:00"/>
    <d v="2024-05-27T00:00:00"/>
    <d v="1899-12-30T15:10:00"/>
    <x v="0"/>
    <s v="Fatigue"/>
    <s v="Anxiety"/>
    <x v="1"/>
    <n v="154"/>
    <x v="1"/>
    <x v="1"/>
    <x v="0"/>
    <x v="1"/>
    <x v="0"/>
    <n v="23"/>
    <x v="1"/>
  </r>
  <r>
    <x v="2841"/>
    <s v="Cassandre Riditch"/>
    <x v="0"/>
    <d v="1994-08-28T00:00:00"/>
    <d v="2024-04-30T00:00:00"/>
    <d v="1899-12-30T11:46:00"/>
    <x v="3"/>
    <s v="Back Pain"/>
    <s v="Mood Swings"/>
    <x v="2"/>
    <n v="126"/>
    <x v="0"/>
    <x v="0"/>
    <x v="1"/>
    <x v="0"/>
    <x v="0"/>
    <n v="30"/>
    <x v="1"/>
  </r>
  <r>
    <x v="2842"/>
    <s v="Cathi Geratasch"/>
    <x v="0"/>
    <d v="2006-07-21T00:00:00"/>
    <d v="2024-04-02T00:00:00"/>
    <d v="1899-12-30T14:59:00"/>
    <x v="8"/>
    <s v="Fatigue"/>
    <s v="Depression"/>
    <x v="7"/>
    <n v="105"/>
    <x v="1"/>
    <x v="2"/>
    <x v="2"/>
    <x v="1"/>
    <x v="0"/>
    <n v="18"/>
    <x v="1"/>
  </r>
  <r>
    <x v="2843"/>
    <s v="Birk Fallens"/>
    <x v="1"/>
    <d v="1968-09-20T00:00:00"/>
    <d v="2024-06-05T00:00:00"/>
    <d v="1899-12-30T08:23:00"/>
    <x v="3"/>
    <s v="Headache"/>
    <s v="Depression"/>
    <x v="0"/>
    <n v="133"/>
    <x v="0"/>
    <x v="2"/>
    <x v="1"/>
    <x v="0"/>
    <x v="0"/>
    <n v="56"/>
    <x v="0"/>
  </r>
  <r>
    <x v="2844"/>
    <s v="Pierson Revie"/>
    <x v="1"/>
    <d v="2003-01-21T00:00:00"/>
    <d v="2024-03-14T00:00:00"/>
    <d v="1899-12-30T10:57:00"/>
    <x v="0"/>
    <s v="High Blood Pressure"/>
    <s v="Depression"/>
    <x v="2"/>
    <n v="21"/>
    <x v="2"/>
    <x v="1"/>
    <x v="0"/>
    <x v="0"/>
    <x v="0"/>
    <n v="22"/>
    <x v="1"/>
  </r>
  <r>
    <x v="2845"/>
    <s v="Sherry Wyrill"/>
    <x v="0"/>
    <d v="1992-10-26T00:00:00"/>
    <d v="2024-03-21T00:00:00"/>
    <d v="1899-12-30T08:21:00"/>
    <x v="1"/>
    <s v="High Blood Pressure"/>
    <s v="Anxiety"/>
    <x v="1"/>
    <n v="63"/>
    <x v="0"/>
    <x v="0"/>
    <x v="2"/>
    <x v="1"/>
    <x v="0"/>
    <n v="32"/>
    <x v="1"/>
  </r>
  <r>
    <x v="2846"/>
    <s v="Dela Matussevich"/>
    <x v="0"/>
    <d v="1991-04-07T00:00:00"/>
    <d v="2024-02-12T00:00:00"/>
    <d v="1899-12-30T09:58:00"/>
    <x v="1"/>
    <s v="Back Pain"/>
    <s v="Depression"/>
    <x v="2"/>
    <n v="119"/>
    <x v="0"/>
    <x v="2"/>
    <x v="0"/>
    <x v="0"/>
    <x v="0"/>
    <n v="33"/>
    <x v="1"/>
  </r>
  <r>
    <x v="2847"/>
    <s v="Angelika Absalom"/>
    <x v="0"/>
    <d v="1994-09-10T00:00:00"/>
    <d v="2024-04-07T00:00:00"/>
    <d v="1899-12-30T08:45:00"/>
    <x v="5"/>
    <s v="Back Pain"/>
    <s v="Irritability"/>
    <x v="2"/>
    <n v="133"/>
    <x v="2"/>
    <x v="0"/>
    <x v="2"/>
    <x v="0"/>
    <x v="0"/>
    <n v="30"/>
    <x v="1"/>
  </r>
  <r>
    <x v="2848"/>
    <s v="Kendre Heinzler"/>
    <x v="0"/>
    <d v="2004-07-05T00:00:00"/>
    <d v="2024-01-29T00:00:00"/>
    <d v="1899-12-30T08:38:00"/>
    <x v="0"/>
    <s v="Fatigue"/>
    <s v="Irritability"/>
    <x v="2"/>
    <n v="84"/>
    <x v="0"/>
    <x v="2"/>
    <x v="1"/>
    <x v="0"/>
    <x v="0"/>
    <n v="20"/>
    <x v="1"/>
  </r>
  <r>
    <x v="2849"/>
    <s v="Jaymie Drynan"/>
    <x v="1"/>
    <d v="1992-07-18T00:00:00"/>
    <d v="2024-01-16T00:00:00"/>
    <d v="1899-12-30T17:15:00"/>
    <x v="2"/>
    <s v="Back Pain"/>
    <s v="Stress"/>
    <x v="0"/>
    <n v="98"/>
    <x v="0"/>
    <x v="0"/>
    <x v="1"/>
    <x v="0"/>
    <x v="0"/>
    <n v="32"/>
    <x v="1"/>
  </r>
  <r>
    <x v="2850"/>
    <s v="Pembroke Elliot"/>
    <x v="1"/>
    <d v="1998-10-10T00:00:00"/>
    <d v="2024-03-02T00:00:00"/>
    <d v="1899-12-30T08:11:00"/>
    <x v="3"/>
    <s v="Fatigue"/>
    <s v="Depression"/>
    <x v="3"/>
    <n v="119"/>
    <x v="2"/>
    <x v="0"/>
    <x v="1"/>
    <x v="1"/>
    <x v="0"/>
    <n v="26"/>
    <x v="1"/>
  </r>
  <r>
    <x v="2851"/>
    <s v="Edik Woodwin"/>
    <x v="1"/>
    <d v="1992-04-11T00:00:00"/>
    <d v="2024-06-06T00:00:00"/>
    <d v="1899-12-30T12:30:00"/>
    <x v="1"/>
    <s v="Back Pain"/>
    <s v="Stress"/>
    <x v="2"/>
    <n v="49"/>
    <x v="0"/>
    <x v="1"/>
    <x v="1"/>
    <x v="1"/>
    <x v="0"/>
    <n v="32"/>
    <x v="1"/>
  </r>
  <r>
    <x v="2852"/>
    <s v="Sherman Coolahan"/>
    <x v="1"/>
    <d v="1996-02-23T00:00:00"/>
    <d v="2024-05-17T00:00:00"/>
    <d v="1899-12-30T19:26:00"/>
    <x v="0"/>
    <s v="High Blood Pressure"/>
    <s v="Depression"/>
    <x v="5"/>
    <n v="77"/>
    <x v="0"/>
    <x v="0"/>
    <x v="0"/>
    <x v="0"/>
    <x v="0"/>
    <n v="29"/>
    <x v="1"/>
  </r>
  <r>
    <x v="2853"/>
    <s v="Any Preddle"/>
    <x v="1"/>
    <d v="2005-02-14T00:00:00"/>
    <d v="2024-02-24T00:00:00"/>
    <d v="1899-12-30T12:03:00"/>
    <x v="3"/>
    <s v="Insomnia"/>
    <s v="Stress"/>
    <x v="2"/>
    <n v="91"/>
    <x v="0"/>
    <x v="2"/>
    <x v="2"/>
    <x v="0"/>
    <x v="0"/>
    <n v="20"/>
    <x v="1"/>
  </r>
  <r>
    <x v="2854"/>
    <s v="Nedi Cornillot"/>
    <x v="0"/>
    <d v="2002-11-15T00:00:00"/>
    <d v="2024-01-10T00:00:00"/>
    <d v="1899-12-30T08:14:00"/>
    <x v="1"/>
    <s v="High Blood Pressure"/>
    <s v="Stress"/>
    <x v="2"/>
    <n v="21"/>
    <x v="2"/>
    <x v="1"/>
    <x v="0"/>
    <x v="0"/>
    <x v="0"/>
    <n v="22"/>
    <x v="1"/>
  </r>
  <r>
    <x v="2855"/>
    <s v="Carlo Ayling"/>
    <x v="1"/>
    <d v="1983-03-06T00:00:00"/>
    <d v="2024-03-07T00:00:00"/>
    <d v="1899-12-30T10:33:00"/>
    <x v="1"/>
    <s v="High Blood Pressure"/>
    <s v="Anxiety"/>
    <x v="0"/>
    <n v="154"/>
    <x v="2"/>
    <x v="1"/>
    <x v="1"/>
    <x v="0"/>
    <x v="0"/>
    <n v="41"/>
    <x v="0"/>
  </r>
  <r>
    <x v="2856"/>
    <s v="Michail Mabbe"/>
    <x v="1"/>
    <d v="1990-03-29T00:00:00"/>
    <d v="2024-02-05T00:00:00"/>
    <d v="1899-12-30T13:54:00"/>
    <x v="1"/>
    <s v="High Blood Pressure"/>
    <s v="Depression"/>
    <x v="1"/>
    <n v="56"/>
    <x v="2"/>
    <x v="0"/>
    <x v="1"/>
    <x v="1"/>
    <x v="0"/>
    <n v="34"/>
    <x v="1"/>
  </r>
  <r>
    <x v="2857"/>
    <s v="Vanni Gailor"/>
    <x v="0"/>
    <d v="2003-06-24T00:00:00"/>
    <d v="2024-04-12T00:00:00"/>
    <d v="1899-12-30T17:25:00"/>
    <x v="1"/>
    <s v="Insomnia"/>
    <s v="Stress"/>
    <x v="3"/>
    <n v="175"/>
    <x v="0"/>
    <x v="2"/>
    <x v="1"/>
    <x v="0"/>
    <x v="0"/>
    <n v="21"/>
    <x v="1"/>
  </r>
  <r>
    <x v="2858"/>
    <s v="Mohandis Belbin"/>
    <x v="1"/>
    <d v="1966-02-28T00:00:00"/>
    <d v="2024-05-29T00:00:00"/>
    <d v="1899-12-30T09:25:00"/>
    <x v="2"/>
    <s v="Insomnia"/>
    <s v="Anxiety"/>
    <x v="3"/>
    <n v="147"/>
    <x v="2"/>
    <x v="2"/>
    <x v="1"/>
    <x v="1"/>
    <x v="0"/>
    <n v="58"/>
    <x v="0"/>
  </r>
  <r>
    <x v="2859"/>
    <s v="Shannen Hawes"/>
    <x v="0"/>
    <d v="2006-01-27T00:00:00"/>
    <d v="2024-02-06T00:00:00"/>
    <d v="1899-12-30T12:36:00"/>
    <x v="8"/>
    <s v="Headache"/>
    <s v="Anger"/>
    <x v="2"/>
    <n v="21"/>
    <x v="0"/>
    <x v="1"/>
    <x v="0"/>
    <x v="1"/>
    <x v="0"/>
    <n v="19"/>
    <x v="1"/>
  </r>
  <r>
    <x v="2860"/>
    <s v="Heida Raff"/>
    <x v="0"/>
    <d v="1977-01-24T00:00:00"/>
    <d v="2024-03-06T00:00:00"/>
    <d v="1899-12-30T19:06:00"/>
    <x v="3"/>
    <s v="Insomnia"/>
    <s v="Depression"/>
    <x v="3"/>
    <n v="42"/>
    <x v="2"/>
    <x v="0"/>
    <x v="0"/>
    <x v="0"/>
    <x v="0"/>
    <n v="48"/>
    <x v="0"/>
  </r>
  <r>
    <x v="2861"/>
    <s v="Marybelle Hannent"/>
    <x v="0"/>
    <d v="1990-12-10T00:00:00"/>
    <d v="2024-01-27T00:00:00"/>
    <d v="1899-12-30T11:38:00"/>
    <x v="3"/>
    <s v="High Blood Pressure"/>
    <s v="Depression"/>
    <x v="3"/>
    <n v="28"/>
    <x v="0"/>
    <x v="0"/>
    <x v="1"/>
    <x v="0"/>
    <x v="0"/>
    <n v="34"/>
    <x v="1"/>
  </r>
  <r>
    <x v="2862"/>
    <s v="Karlotte Neilly"/>
    <x v="0"/>
    <d v="2002-09-27T00:00:00"/>
    <d v="2024-04-17T00:00:00"/>
    <d v="1899-12-30T19:36:00"/>
    <x v="3"/>
    <s v="High Blood Pressure"/>
    <s v="Stress"/>
    <x v="3"/>
    <n v="147"/>
    <x v="2"/>
    <x v="1"/>
    <x v="0"/>
    <x v="1"/>
    <x v="0"/>
    <n v="22"/>
    <x v="1"/>
  </r>
  <r>
    <x v="2863"/>
    <s v="Georgeanna Cluely"/>
    <x v="0"/>
    <d v="1997-11-23T00:00:00"/>
    <d v="2024-06-17T00:00:00"/>
    <d v="1899-12-30T12:47:00"/>
    <x v="3"/>
    <s v="Back Pain"/>
    <s v="Depression"/>
    <x v="2"/>
    <n v="84"/>
    <x v="0"/>
    <x v="1"/>
    <x v="2"/>
    <x v="0"/>
    <x v="0"/>
    <n v="27"/>
    <x v="1"/>
  </r>
  <r>
    <x v="2864"/>
    <s v="Andonis Cloney"/>
    <x v="1"/>
    <d v="1999-01-29T00:00:00"/>
    <d v="2024-06-10T00:00:00"/>
    <d v="1899-12-30T17:37:00"/>
    <x v="0"/>
    <s v="Headache"/>
    <s v="Stress"/>
    <x v="3"/>
    <n v="119"/>
    <x v="2"/>
    <x v="1"/>
    <x v="0"/>
    <x v="0"/>
    <x v="0"/>
    <n v="26"/>
    <x v="1"/>
  </r>
  <r>
    <x v="2865"/>
    <s v="Raymond Bettleson"/>
    <x v="1"/>
    <d v="1982-06-19T00:00:00"/>
    <d v="2024-03-01T00:00:00"/>
    <d v="1899-12-30T09:03:00"/>
    <x v="0"/>
    <s v="Back Pain"/>
    <s v="Stress"/>
    <x v="2"/>
    <n v="35"/>
    <x v="0"/>
    <x v="2"/>
    <x v="1"/>
    <x v="0"/>
    <x v="0"/>
    <n v="42"/>
    <x v="0"/>
  </r>
  <r>
    <x v="2866"/>
    <s v="Michele Duferie"/>
    <x v="0"/>
    <d v="1991-03-09T00:00:00"/>
    <d v="2024-01-31T00:00:00"/>
    <d v="1899-12-30T10:14:00"/>
    <x v="1"/>
    <s v="Back Pain"/>
    <s v="Irritability"/>
    <x v="1"/>
    <n v="42"/>
    <x v="0"/>
    <x v="0"/>
    <x v="1"/>
    <x v="0"/>
    <x v="0"/>
    <n v="33"/>
    <x v="1"/>
  </r>
  <r>
    <x v="2867"/>
    <s v="Alissa Shaudfurth"/>
    <x v="0"/>
    <d v="1995-06-19T00:00:00"/>
    <d v="2024-03-06T00:00:00"/>
    <d v="1899-12-30T09:58:00"/>
    <x v="0"/>
    <s v="Fatigue"/>
    <s v="Irritability"/>
    <x v="3"/>
    <n v="63"/>
    <x v="2"/>
    <x v="0"/>
    <x v="0"/>
    <x v="0"/>
    <x v="0"/>
    <n v="29"/>
    <x v="1"/>
  </r>
  <r>
    <x v="2868"/>
    <s v="Elston Gurner"/>
    <x v="1"/>
    <d v="2003-12-15T00:00:00"/>
    <d v="2024-02-13T00:00:00"/>
    <d v="1899-12-30T11:51:00"/>
    <x v="1"/>
    <s v="Insomnia"/>
    <s v="Depression"/>
    <x v="1"/>
    <n v="154"/>
    <x v="2"/>
    <x v="0"/>
    <x v="2"/>
    <x v="1"/>
    <x v="0"/>
    <n v="21"/>
    <x v="1"/>
  </r>
  <r>
    <x v="2869"/>
    <s v="Isa Pulley"/>
    <x v="1"/>
    <d v="2006-08-13T00:00:00"/>
    <d v="2024-05-24T00:00:00"/>
    <d v="1899-12-30T14:48:00"/>
    <x v="1"/>
    <s v="Insomnia"/>
    <s v="Anger"/>
    <x v="7"/>
    <n v="21"/>
    <x v="0"/>
    <x v="1"/>
    <x v="0"/>
    <x v="1"/>
    <x v="1"/>
    <n v="18"/>
    <x v="1"/>
  </r>
  <r>
    <x v="2870"/>
    <s v="Ardine Sinton"/>
    <x v="0"/>
    <d v="1994-03-29T00:00:00"/>
    <d v="2024-05-09T00:00:00"/>
    <d v="1899-12-30T08:34:00"/>
    <x v="0"/>
    <s v="Back Pain"/>
    <s v="Irritability"/>
    <x v="2"/>
    <n v="84"/>
    <x v="0"/>
    <x v="0"/>
    <x v="1"/>
    <x v="0"/>
    <x v="0"/>
    <n v="30"/>
    <x v="1"/>
  </r>
  <r>
    <x v="2871"/>
    <s v="Pavia Allwood"/>
    <x v="0"/>
    <d v="2000-06-08T00:00:00"/>
    <d v="2024-01-14T00:00:00"/>
    <d v="1899-12-30T09:43:00"/>
    <x v="0"/>
    <s v="Headache"/>
    <s v="Stress"/>
    <x v="2"/>
    <n v="77"/>
    <x v="2"/>
    <x v="2"/>
    <x v="0"/>
    <x v="0"/>
    <x v="0"/>
    <n v="24"/>
    <x v="1"/>
  </r>
  <r>
    <x v="2872"/>
    <s v="Sherry Tennet"/>
    <x v="0"/>
    <d v="2006-11-14T00:00:00"/>
    <d v="2024-04-17T00:00:00"/>
    <d v="1899-12-30T16:31:00"/>
    <x v="1"/>
    <s v="Headache"/>
    <s v="Depression"/>
    <x v="11"/>
    <n v="7"/>
    <x v="0"/>
    <x v="0"/>
    <x v="0"/>
    <x v="0"/>
    <x v="0"/>
    <n v="18"/>
    <x v="1"/>
  </r>
  <r>
    <x v="2873"/>
    <s v="Timmie Leehane"/>
    <x v="1"/>
    <d v="1999-04-04T00:00:00"/>
    <d v="2024-06-11T00:00:00"/>
    <d v="1899-12-30T08:59:00"/>
    <x v="0"/>
    <s v="Insomnia"/>
    <s v="Depression"/>
    <x v="2"/>
    <n v="21"/>
    <x v="1"/>
    <x v="0"/>
    <x v="0"/>
    <x v="1"/>
    <x v="0"/>
    <n v="25"/>
    <x v="1"/>
  </r>
  <r>
    <x v="2874"/>
    <s v="Clementius Record"/>
    <x v="1"/>
    <d v="1999-05-02T00:00:00"/>
    <d v="2024-03-09T00:00:00"/>
    <d v="1899-12-30T15:22:00"/>
    <x v="3"/>
    <s v="Back Pain"/>
    <s v="Irritability"/>
    <x v="1"/>
    <n v="147"/>
    <x v="2"/>
    <x v="1"/>
    <x v="2"/>
    <x v="0"/>
    <x v="0"/>
    <n v="25"/>
    <x v="1"/>
  </r>
  <r>
    <x v="2875"/>
    <s v="Florie Jaimez"/>
    <x v="0"/>
    <d v="1994-12-24T00:00:00"/>
    <d v="2024-06-20T00:00:00"/>
    <d v="1899-12-30T11:22:00"/>
    <x v="3"/>
    <s v="Headache"/>
    <s v="Depression"/>
    <x v="2"/>
    <n v="70"/>
    <x v="0"/>
    <x v="1"/>
    <x v="1"/>
    <x v="0"/>
    <x v="0"/>
    <n v="30"/>
    <x v="1"/>
  </r>
  <r>
    <x v="2876"/>
    <s v="Dulsea Rodrigo"/>
    <x v="0"/>
    <d v="1990-03-29T00:00:00"/>
    <d v="2024-04-11T00:00:00"/>
    <d v="1899-12-30T11:22:00"/>
    <x v="3"/>
    <s v="Insomnia"/>
    <s v="Irritability"/>
    <x v="3"/>
    <n v="175"/>
    <x v="2"/>
    <x v="0"/>
    <x v="0"/>
    <x v="1"/>
    <x v="0"/>
    <n v="34"/>
    <x v="1"/>
  </r>
  <r>
    <x v="2877"/>
    <s v="Monah Domney"/>
    <x v="0"/>
    <d v="1977-06-23T00:00:00"/>
    <d v="2024-03-21T00:00:00"/>
    <d v="1899-12-30T10:44:00"/>
    <x v="2"/>
    <s v="Back Pain"/>
    <s v="Stress"/>
    <x v="0"/>
    <n v="175"/>
    <x v="0"/>
    <x v="2"/>
    <x v="1"/>
    <x v="0"/>
    <x v="0"/>
    <n v="47"/>
    <x v="0"/>
  </r>
  <r>
    <x v="2878"/>
    <s v="Deborah Corradetti"/>
    <x v="0"/>
    <d v="2004-08-02T00:00:00"/>
    <d v="2024-04-17T00:00:00"/>
    <d v="1899-12-30T12:56:00"/>
    <x v="0"/>
    <s v="Fatigue"/>
    <s v="Depression"/>
    <x v="0"/>
    <n v="140"/>
    <x v="2"/>
    <x v="1"/>
    <x v="0"/>
    <x v="0"/>
    <x v="0"/>
    <n v="20"/>
    <x v="1"/>
  </r>
  <r>
    <x v="2879"/>
    <s v="Nesta Combes"/>
    <x v="0"/>
    <d v="2001-03-11T00:00:00"/>
    <d v="2024-05-28T00:00:00"/>
    <d v="1899-12-30T09:38:00"/>
    <x v="3"/>
    <s v="Insomnia"/>
    <s v="Depression"/>
    <x v="5"/>
    <n v="168"/>
    <x v="0"/>
    <x v="0"/>
    <x v="0"/>
    <x v="0"/>
    <x v="0"/>
    <n v="23"/>
    <x v="1"/>
  </r>
  <r>
    <x v="2880"/>
    <s v="Hendrik Wolfe"/>
    <x v="1"/>
    <d v="1991-10-14T00:00:00"/>
    <d v="2024-03-18T00:00:00"/>
    <d v="1899-12-30T09:27:00"/>
    <x v="3"/>
    <s v="Insomnia"/>
    <s v="Anxiety"/>
    <x v="2"/>
    <n v="49"/>
    <x v="1"/>
    <x v="1"/>
    <x v="0"/>
    <x v="1"/>
    <x v="1"/>
    <n v="33"/>
    <x v="1"/>
  </r>
  <r>
    <x v="2881"/>
    <s v="Clerissa Gullane"/>
    <x v="0"/>
    <d v="2003-05-27T00:00:00"/>
    <d v="2024-03-09T00:00:00"/>
    <d v="1899-12-30T14:36:00"/>
    <x v="3"/>
    <s v="Insomnia"/>
    <s v="Stress"/>
    <x v="3"/>
    <n v="7"/>
    <x v="2"/>
    <x v="1"/>
    <x v="1"/>
    <x v="0"/>
    <x v="0"/>
    <n v="21"/>
    <x v="1"/>
  </r>
  <r>
    <x v="2882"/>
    <s v="Lorne Coales"/>
    <x v="0"/>
    <d v="1999-09-30T00:00:00"/>
    <d v="2024-06-10T00:00:00"/>
    <d v="1899-12-30T17:57:00"/>
    <x v="3"/>
    <s v="Fatigue"/>
    <s v="Irritability"/>
    <x v="1"/>
    <n v="84"/>
    <x v="2"/>
    <x v="0"/>
    <x v="2"/>
    <x v="0"/>
    <x v="0"/>
    <n v="25"/>
    <x v="1"/>
  </r>
  <r>
    <x v="2883"/>
    <s v="Lemmie Brumbie"/>
    <x v="1"/>
    <d v="1993-01-29T00:00:00"/>
    <d v="2024-02-23T00:00:00"/>
    <d v="1899-12-30T11:30:00"/>
    <x v="1"/>
    <s v="Insomnia"/>
    <s v="Depression"/>
    <x v="1"/>
    <n v="56"/>
    <x v="2"/>
    <x v="0"/>
    <x v="1"/>
    <x v="0"/>
    <x v="0"/>
    <n v="32"/>
    <x v="1"/>
  </r>
  <r>
    <x v="2884"/>
    <s v="Thadeus Glennard"/>
    <x v="1"/>
    <d v="1992-02-10T00:00:00"/>
    <d v="2024-02-16T00:00:00"/>
    <d v="1899-12-30T10:15:00"/>
    <x v="0"/>
    <s v="Back Pain"/>
    <s v="Anxiety"/>
    <x v="0"/>
    <n v="112"/>
    <x v="0"/>
    <x v="1"/>
    <x v="0"/>
    <x v="0"/>
    <x v="0"/>
    <n v="33"/>
    <x v="1"/>
  </r>
  <r>
    <x v="2885"/>
    <s v="Gerrilee Valeri"/>
    <x v="0"/>
    <d v="2004-11-16T00:00:00"/>
    <d v="2024-05-16T00:00:00"/>
    <d v="1899-12-30T09:02:00"/>
    <x v="3"/>
    <s v="Back Pain"/>
    <s v="Depression"/>
    <x v="0"/>
    <n v="154"/>
    <x v="2"/>
    <x v="0"/>
    <x v="0"/>
    <x v="1"/>
    <x v="0"/>
    <n v="20"/>
    <x v="1"/>
  </r>
  <r>
    <x v="2886"/>
    <s v="Querida Overshott"/>
    <x v="0"/>
    <d v="2005-08-24T00:00:00"/>
    <d v="2024-06-04T00:00:00"/>
    <d v="1899-12-30T08:06:00"/>
    <x v="2"/>
    <s v="Insomnia"/>
    <s v="Irritability"/>
    <x v="3"/>
    <n v="105"/>
    <x v="2"/>
    <x v="0"/>
    <x v="0"/>
    <x v="0"/>
    <x v="0"/>
    <n v="19"/>
    <x v="1"/>
  </r>
  <r>
    <x v="2887"/>
    <s v="Frederick Humby"/>
    <x v="1"/>
    <d v="2000-09-16T00:00:00"/>
    <d v="2024-03-12T00:00:00"/>
    <d v="1899-12-30T14:40:00"/>
    <x v="2"/>
    <s v="Insomnia"/>
    <s v="Anxiety"/>
    <x v="2"/>
    <n v="175"/>
    <x v="1"/>
    <x v="0"/>
    <x v="2"/>
    <x v="1"/>
    <x v="0"/>
    <n v="24"/>
    <x v="1"/>
  </r>
  <r>
    <x v="2888"/>
    <s v="Cullie Caspell"/>
    <x v="1"/>
    <d v="2002-09-04T00:00:00"/>
    <d v="2024-05-28T00:00:00"/>
    <d v="1899-12-30T08:55:00"/>
    <x v="0"/>
    <s v="Headache"/>
    <s v="Irritability"/>
    <x v="2"/>
    <n v="140"/>
    <x v="1"/>
    <x v="0"/>
    <x v="0"/>
    <x v="1"/>
    <x v="0"/>
    <n v="22"/>
    <x v="1"/>
  </r>
  <r>
    <x v="2889"/>
    <s v="Hillel Krink"/>
    <x v="1"/>
    <d v="1976-03-26T00:00:00"/>
    <d v="2024-02-18T00:00:00"/>
    <d v="1899-12-30T19:09:00"/>
    <x v="0"/>
    <s v="Back Pain"/>
    <s v="Mood Swings"/>
    <x v="5"/>
    <n v="84"/>
    <x v="0"/>
    <x v="0"/>
    <x v="1"/>
    <x v="0"/>
    <x v="0"/>
    <n v="48"/>
    <x v="0"/>
  </r>
  <r>
    <x v="2890"/>
    <s v="Hugo Denison"/>
    <x v="1"/>
    <d v="2006-01-06T00:00:00"/>
    <d v="2024-05-08T00:00:00"/>
    <d v="1899-12-30T10:50:00"/>
    <x v="1"/>
    <s v="Headache"/>
    <s v="Anxiety"/>
    <x v="10"/>
    <n v="175"/>
    <x v="0"/>
    <x v="1"/>
    <x v="0"/>
    <x v="0"/>
    <x v="0"/>
    <n v="19"/>
    <x v="1"/>
  </r>
  <r>
    <x v="2891"/>
    <s v="Angie Peoples"/>
    <x v="0"/>
    <d v="2004-04-02T00:00:00"/>
    <d v="2024-05-20T00:00:00"/>
    <d v="1899-12-30T08:59:00"/>
    <x v="0"/>
    <s v="Fatigue"/>
    <s v="Irritability"/>
    <x v="3"/>
    <n v="140"/>
    <x v="2"/>
    <x v="0"/>
    <x v="1"/>
    <x v="1"/>
    <x v="0"/>
    <n v="20"/>
    <x v="1"/>
  </r>
  <r>
    <x v="2892"/>
    <s v="Hayes Osgar"/>
    <x v="1"/>
    <d v="2006-01-11T00:00:00"/>
    <d v="2024-02-17T00:00:00"/>
    <d v="1899-12-30T17:37:00"/>
    <x v="1"/>
    <s v="Back Pain"/>
    <s v="Mood Swings"/>
    <x v="3"/>
    <n v="35"/>
    <x v="2"/>
    <x v="0"/>
    <x v="1"/>
    <x v="1"/>
    <x v="0"/>
    <n v="19"/>
    <x v="1"/>
  </r>
  <r>
    <x v="2893"/>
    <s v="Jerri Dener"/>
    <x v="1"/>
    <d v="1987-10-28T00:00:00"/>
    <d v="2024-04-14T00:00:00"/>
    <d v="1899-12-30T13:19:00"/>
    <x v="1"/>
    <s v="Fatigue"/>
    <s v="Stress"/>
    <x v="3"/>
    <n v="182"/>
    <x v="2"/>
    <x v="0"/>
    <x v="1"/>
    <x v="1"/>
    <x v="0"/>
    <n v="37"/>
    <x v="0"/>
  </r>
  <r>
    <x v="2894"/>
    <s v="Munroe Leathard"/>
    <x v="1"/>
    <d v="1975-05-16T00:00:00"/>
    <d v="2024-02-22T00:00:00"/>
    <d v="1899-12-30T15:36:00"/>
    <x v="1"/>
    <s v="High Blood Pressure"/>
    <s v="Stress"/>
    <x v="2"/>
    <n v="154"/>
    <x v="2"/>
    <x v="0"/>
    <x v="1"/>
    <x v="0"/>
    <x v="0"/>
    <n v="49"/>
    <x v="0"/>
  </r>
  <r>
    <x v="2895"/>
    <s v="Francisco Shreeves"/>
    <x v="1"/>
    <d v="1945-01-04T00:00:00"/>
    <d v="2024-03-15T00:00:00"/>
    <d v="1899-12-30T09:21:00"/>
    <x v="4"/>
    <s v="Arthritis Pain"/>
    <s v="Depression"/>
    <x v="4"/>
    <n v="112"/>
    <x v="0"/>
    <x v="0"/>
    <x v="1"/>
    <x v="0"/>
    <x v="0"/>
    <n v="80"/>
    <x v="2"/>
  </r>
  <r>
    <x v="2896"/>
    <s v="Penrod Piller"/>
    <x v="1"/>
    <d v="1999-03-24T00:00:00"/>
    <d v="2024-03-10T00:00:00"/>
    <d v="1899-12-30T12:19:00"/>
    <x v="3"/>
    <s v="Headache"/>
    <s v="Mood Swings"/>
    <x v="5"/>
    <n v="119"/>
    <x v="2"/>
    <x v="1"/>
    <x v="1"/>
    <x v="0"/>
    <x v="0"/>
    <n v="25"/>
    <x v="1"/>
  </r>
  <r>
    <x v="2897"/>
    <s v="Sully Yeandel"/>
    <x v="1"/>
    <d v="2002-05-18T00:00:00"/>
    <d v="2024-04-09T00:00:00"/>
    <d v="1899-12-30T19:50:00"/>
    <x v="3"/>
    <s v="High Blood Pressure"/>
    <s v="Stress"/>
    <x v="3"/>
    <n v="133"/>
    <x v="2"/>
    <x v="1"/>
    <x v="0"/>
    <x v="0"/>
    <x v="0"/>
    <n v="22"/>
    <x v="1"/>
  </r>
  <r>
    <x v="2898"/>
    <s v="Dermot Juschke"/>
    <x v="1"/>
    <d v="1960-09-05T00:00:00"/>
    <d v="2024-03-17T00:00:00"/>
    <d v="1899-12-30T14:56:00"/>
    <x v="5"/>
    <s v="Headache"/>
    <s v="Depression"/>
    <x v="2"/>
    <n v="56"/>
    <x v="2"/>
    <x v="2"/>
    <x v="2"/>
    <x v="0"/>
    <x v="0"/>
    <n v="64"/>
    <x v="2"/>
  </r>
  <r>
    <x v="2899"/>
    <s v="Chad Stokell"/>
    <x v="0"/>
    <d v="1991-05-31T00:00:00"/>
    <d v="2024-06-12T00:00:00"/>
    <d v="1899-12-30T08:42:00"/>
    <x v="5"/>
    <s v="Fatigue"/>
    <s v="Anxiety"/>
    <x v="3"/>
    <n v="63"/>
    <x v="2"/>
    <x v="1"/>
    <x v="0"/>
    <x v="0"/>
    <x v="0"/>
    <n v="33"/>
    <x v="1"/>
  </r>
  <r>
    <x v="2900"/>
    <s v="Rupert Blunkett"/>
    <x v="1"/>
    <d v="2006-01-20T00:00:00"/>
    <d v="2024-03-11T00:00:00"/>
    <d v="1899-12-30T09:06:00"/>
    <x v="3"/>
    <s v="Headache"/>
    <s v="Anxiety"/>
    <x v="5"/>
    <n v="77"/>
    <x v="0"/>
    <x v="0"/>
    <x v="0"/>
    <x v="0"/>
    <x v="0"/>
    <n v="19"/>
    <x v="1"/>
  </r>
  <r>
    <x v="2901"/>
    <s v="Virgina Bellanger"/>
    <x v="0"/>
    <d v="1985-04-12T00:00:00"/>
    <d v="2024-06-13T00:00:00"/>
    <d v="1899-12-30T08:59:00"/>
    <x v="3"/>
    <s v="Headache"/>
    <s v="Anxiety"/>
    <x v="5"/>
    <n v="7"/>
    <x v="0"/>
    <x v="0"/>
    <x v="0"/>
    <x v="1"/>
    <x v="0"/>
    <n v="39"/>
    <x v="0"/>
  </r>
  <r>
    <x v="2902"/>
    <s v="Aylmar Garrard"/>
    <x v="1"/>
    <d v="1949-08-26T00:00:00"/>
    <d v="2024-05-10T00:00:00"/>
    <d v="1899-12-30T08:19:00"/>
    <x v="2"/>
    <s v="Shortness of Breath"/>
    <s v="Loneliness"/>
    <x v="9"/>
    <n v="77"/>
    <x v="0"/>
    <x v="0"/>
    <x v="1"/>
    <x v="0"/>
    <x v="0"/>
    <n v="75"/>
    <x v="2"/>
  </r>
  <r>
    <x v="2903"/>
    <s v="Ketti Warkup"/>
    <x v="0"/>
    <d v="1986-01-16T00:00:00"/>
    <d v="2024-04-13T00:00:00"/>
    <d v="1899-12-30T09:12:00"/>
    <x v="1"/>
    <s v="Back Pain"/>
    <s v="Anxiety"/>
    <x v="2"/>
    <n v="28"/>
    <x v="0"/>
    <x v="1"/>
    <x v="0"/>
    <x v="0"/>
    <x v="0"/>
    <n v="39"/>
    <x v="0"/>
  </r>
  <r>
    <x v="2904"/>
    <s v="Teresita Meininking"/>
    <x v="0"/>
    <d v="1999-04-21T00:00:00"/>
    <d v="2024-04-27T00:00:00"/>
    <d v="1899-12-30T12:13:00"/>
    <x v="0"/>
    <s v="Back Pain"/>
    <s v="Anxiety"/>
    <x v="0"/>
    <n v="14"/>
    <x v="2"/>
    <x v="0"/>
    <x v="1"/>
    <x v="0"/>
    <x v="0"/>
    <n v="25"/>
    <x v="1"/>
  </r>
  <r>
    <x v="2905"/>
    <s v="Tiffanie Coey"/>
    <x v="0"/>
    <d v="2000-06-10T00:00:00"/>
    <d v="2024-05-22T00:00:00"/>
    <d v="1899-12-30T08:32:00"/>
    <x v="0"/>
    <s v="Insomnia"/>
    <s v="Depression"/>
    <x v="1"/>
    <n v="112"/>
    <x v="2"/>
    <x v="0"/>
    <x v="0"/>
    <x v="1"/>
    <x v="0"/>
    <n v="24"/>
    <x v="1"/>
  </r>
  <r>
    <x v="2906"/>
    <s v="Avery Piens"/>
    <x v="1"/>
    <d v="1974-08-19T00:00:00"/>
    <d v="2024-03-24T00:00:00"/>
    <d v="1899-12-30T09:42:00"/>
    <x v="3"/>
    <s v="Insomnia"/>
    <s v="Stress"/>
    <x v="1"/>
    <n v="28"/>
    <x v="2"/>
    <x v="2"/>
    <x v="2"/>
    <x v="0"/>
    <x v="0"/>
    <n v="50"/>
    <x v="0"/>
  </r>
  <r>
    <x v="2907"/>
    <s v="Tull Goodings"/>
    <x v="1"/>
    <d v="1976-02-19T00:00:00"/>
    <d v="2024-03-08T00:00:00"/>
    <d v="1899-12-30T13:52:00"/>
    <x v="0"/>
    <s v="High Blood Pressure"/>
    <s v="Depression"/>
    <x v="0"/>
    <n v="91"/>
    <x v="1"/>
    <x v="0"/>
    <x v="1"/>
    <x v="0"/>
    <x v="1"/>
    <n v="49"/>
    <x v="0"/>
  </r>
  <r>
    <x v="2908"/>
    <s v="Wain Hembery"/>
    <x v="1"/>
    <d v="1995-05-11T00:00:00"/>
    <d v="2024-06-20T00:00:00"/>
    <d v="1899-12-30T09:50:00"/>
    <x v="0"/>
    <s v="Headache"/>
    <s v="Irritability"/>
    <x v="2"/>
    <n v="91"/>
    <x v="1"/>
    <x v="2"/>
    <x v="1"/>
    <x v="1"/>
    <x v="0"/>
    <n v="29"/>
    <x v="1"/>
  </r>
  <r>
    <x v="2909"/>
    <s v="Benjamen Holwell"/>
    <x v="1"/>
    <d v="2004-01-02T00:00:00"/>
    <d v="2024-05-18T00:00:00"/>
    <d v="1899-12-30T18:35:00"/>
    <x v="0"/>
    <s v="Insomnia"/>
    <s v="Irritability"/>
    <x v="3"/>
    <n v="77"/>
    <x v="1"/>
    <x v="1"/>
    <x v="0"/>
    <x v="1"/>
    <x v="0"/>
    <n v="21"/>
    <x v="1"/>
  </r>
  <r>
    <x v="2910"/>
    <s v="Bee Lillecrop"/>
    <x v="0"/>
    <d v="2002-04-22T00:00:00"/>
    <d v="2024-06-01T00:00:00"/>
    <d v="1899-12-30T14:47:00"/>
    <x v="3"/>
    <s v="Headache"/>
    <s v="Mood Swings"/>
    <x v="2"/>
    <n v="154"/>
    <x v="1"/>
    <x v="2"/>
    <x v="0"/>
    <x v="1"/>
    <x v="0"/>
    <n v="22"/>
    <x v="1"/>
  </r>
  <r>
    <x v="2911"/>
    <s v="Nessi Faveryear"/>
    <x v="0"/>
    <d v="1997-05-21T00:00:00"/>
    <d v="2024-05-26T00:00:00"/>
    <d v="1899-12-30T08:19:00"/>
    <x v="1"/>
    <s v="Headache"/>
    <s v="Anxiety"/>
    <x v="3"/>
    <n v="105"/>
    <x v="1"/>
    <x v="0"/>
    <x v="0"/>
    <x v="0"/>
    <x v="0"/>
    <n v="27"/>
    <x v="1"/>
  </r>
  <r>
    <x v="2912"/>
    <s v="Hatti Howsam"/>
    <x v="0"/>
    <d v="2000-01-20T00:00:00"/>
    <d v="2024-02-07T00:00:00"/>
    <d v="1899-12-30T08:01:00"/>
    <x v="1"/>
    <s v="Insomnia"/>
    <s v="Mood Swings"/>
    <x v="2"/>
    <n v="28"/>
    <x v="2"/>
    <x v="2"/>
    <x v="1"/>
    <x v="0"/>
    <x v="0"/>
    <n v="25"/>
    <x v="1"/>
  </r>
  <r>
    <x v="2913"/>
    <s v="Diane Hairsnape"/>
    <x v="0"/>
    <d v="1997-10-13T00:00:00"/>
    <d v="2024-03-13T00:00:00"/>
    <d v="1899-12-30T09:31:00"/>
    <x v="0"/>
    <s v="Fatigue"/>
    <s v="Irritability"/>
    <x v="2"/>
    <n v="161"/>
    <x v="2"/>
    <x v="0"/>
    <x v="0"/>
    <x v="0"/>
    <x v="0"/>
    <n v="27"/>
    <x v="1"/>
  </r>
  <r>
    <x v="2914"/>
    <s v="Heidie Hammersley"/>
    <x v="0"/>
    <d v="2000-11-11T00:00:00"/>
    <d v="2024-02-07T00:00:00"/>
    <d v="1899-12-30T15:46:00"/>
    <x v="5"/>
    <s v="Insomnia"/>
    <s v="Depression"/>
    <x v="0"/>
    <n v="98"/>
    <x v="0"/>
    <x v="1"/>
    <x v="2"/>
    <x v="1"/>
    <x v="0"/>
    <n v="24"/>
    <x v="1"/>
  </r>
  <r>
    <x v="2915"/>
    <s v="Nathan Nenci"/>
    <x v="1"/>
    <d v="1999-01-28T00:00:00"/>
    <d v="2024-03-06T00:00:00"/>
    <d v="1899-12-30T11:58:00"/>
    <x v="3"/>
    <s v="Insomnia"/>
    <s v="Stress"/>
    <x v="2"/>
    <n v="91"/>
    <x v="0"/>
    <x v="0"/>
    <x v="0"/>
    <x v="1"/>
    <x v="0"/>
    <n v="26"/>
    <x v="1"/>
  </r>
  <r>
    <x v="2916"/>
    <s v="Finley Corrison"/>
    <x v="1"/>
    <d v="1995-10-15T00:00:00"/>
    <d v="2024-01-24T00:00:00"/>
    <d v="1899-12-30T17:40:00"/>
    <x v="1"/>
    <s v="Headache"/>
    <s v="Depression"/>
    <x v="1"/>
    <n v="112"/>
    <x v="2"/>
    <x v="0"/>
    <x v="1"/>
    <x v="0"/>
    <x v="0"/>
    <n v="29"/>
    <x v="1"/>
  </r>
  <r>
    <x v="2917"/>
    <s v="Berri Ramsier"/>
    <x v="0"/>
    <d v="2005-11-23T00:00:00"/>
    <d v="2024-06-04T00:00:00"/>
    <d v="1899-12-30T11:45:00"/>
    <x v="3"/>
    <s v="Back Pain"/>
    <s v="Irritability"/>
    <x v="1"/>
    <n v="49"/>
    <x v="0"/>
    <x v="0"/>
    <x v="2"/>
    <x v="0"/>
    <x v="0"/>
    <n v="19"/>
    <x v="1"/>
  </r>
  <r>
    <x v="2918"/>
    <s v="Porty Berecloth"/>
    <x v="1"/>
    <d v="2006-01-01T00:00:00"/>
    <d v="2024-02-04T00:00:00"/>
    <d v="1899-12-30T19:22:00"/>
    <x v="8"/>
    <s v="Stomach Ache"/>
    <s v="Anger"/>
    <x v="7"/>
    <n v="119"/>
    <x v="2"/>
    <x v="0"/>
    <x v="0"/>
    <x v="1"/>
    <x v="0"/>
    <n v="19"/>
    <x v="1"/>
  </r>
  <r>
    <x v="2919"/>
    <s v="Georas Cicchetto"/>
    <x v="1"/>
    <d v="1977-07-13T00:00:00"/>
    <d v="2024-04-18T00:00:00"/>
    <d v="1899-12-30T12:42:00"/>
    <x v="3"/>
    <s v="Insomnia"/>
    <s v="Depression"/>
    <x v="2"/>
    <n v="70"/>
    <x v="0"/>
    <x v="2"/>
    <x v="2"/>
    <x v="1"/>
    <x v="0"/>
    <n v="47"/>
    <x v="0"/>
  </r>
  <r>
    <x v="2920"/>
    <s v="Illa Limeburn"/>
    <x v="0"/>
    <d v="2005-01-24T00:00:00"/>
    <d v="2024-05-24T00:00:00"/>
    <d v="1899-12-30T13:52:00"/>
    <x v="1"/>
    <s v="Back Pain"/>
    <s v="Depression"/>
    <x v="0"/>
    <n v="49"/>
    <x v="0"/>
    <x v="0"/>
    <x v="0"/>
    <x v="0"/>
    <x v="0"/>
    <n v="20"/>
    <x v="1"/>
  </r>
  <r>
    <x v="2921"/>
    <s v="Gabriele Cousens"/>
    <x v="1"/>
    <d v="1992-02-04T00:00:00"/>
    <d v="2024-06-22T00:00:00"/>
    <d v="1899-12-30T14:50:00"/>
    <x v="0"/>
    <s v="Fatigue"/>
    <s v="Irritability"/>
    <x v="1"/>
    <n v="98"/>
    <x v="2"/>
    <x v="1"/>
    <x v="2"/>
    <x v="0"/>
    <x v="0"/>
    <n v="33"/>
    <x v="1"/>
  </r>
  <r>
    <x v="2922"/>
    <s v="Matthiew Kilgallon"/>
    <x v="1"/>
    <d v="2003-08-12T00:00:00"/>
    <d v="2024-01-06T00:00:00"/>
    <d v="1899-12-30T12:38:00"/>
    <x v="3"/>
    <s v="Back Pain"/>
    <s v="Anxiety"/>
    <x v="3"/>
    <n v="161"/>
    <x v="2"/>
    <x v="0"/>
    <x v="0"/>
    <x v="1"/>
    <x v="0"/>
    <n v="21"/>
    <x v="1"/>
  </r>
  <r>
    <x v="2923"/>
    <s v="Sheppard Laughlan"/>
    <x v="1"/>
    <d v="1990-08-02T00:00:00"/>
    <d v="2024-05-30T00:00:00"/>
    <d v="1899-12-30T18:44:00"/>
    <x v="0"/>
    <s v="Insomnia"/>
    <s v="Depression"/>
    <x v="1"/>
    <n v="56"/>
    <x v="2"/>
    <x v="2"/>
    <x v="2"/>
    <x v="1"/>
    <x v="0"/>
    <n v="34"/>
    <x v="1"/>
  </r>
  <r>
    <x v="2924"/>
    <s v="Eziechiele Kingsbury"/>
    <x v="1"/>
    <d v="1949-01-27T00:00:00"/>
    <d v="2024-05-10T00:00:00"/>
    <d v="1899-12-30T11:20:00"/>
    <x v="0"/>
    <s v="Arthritis Pain"/>
    <s v="Anxiety"/>
    <x v="4"/>
    <n v="35"/>
    <x v="2"/>
    <x v="1"/>
    <x v="1"/>
    <x v="0"/>
    <x v="0"/>
    <n v="76"/>
    <x v="2"/>
  </r>
  <r>
    <x v="2925"/>
    <s v="Sonnie Phelipeau"/>
    <x v="0"/>
    <d v="1998-06-24T00:00:00"/>
    <d v="2024-01-14T00:00:00"/>
    <d v="1899-12-30T11:09:00"/>
    <x v="3"/>
    <s v="Fatigue"/>
    <s v="Depression"/>
    <x v="2"/>
    <n v="119"/>
    <x v="0"/>
    <x v="1"/>
    <x v="0"/>
    <x v="1"/>
    <x v="0"/>
    <n v="26"/>
    <x v="1"/>
  </r>
  <r>
    <x v="2926"/>
    <s v="Cathie Enrich"/>
    <x v="0"/>
    <d v="1970-09-08T00:00:00"/>
    <d v="2024-03-27T00:00:00"/>
    <d v="1899-12-30T12:59:00"/>
    <x v="5"/>
    <s v="Insomnia"/>
    <s v="Depression"/>
    <x v="5"/>
    <n v="35"/>
    <x v="2"/>
    <x v="2"/>
    <x v="1"/>
    <x v="0"/>
    <x v="0"/>
    <n v="54"/>
    <x v="0"/>
  </r>
  <r>
    <x v="2927"/>
    <s v="Vittorio Onthank"/>
    <x v="1"/>
    <d v="1973-12-16T00:00:00"/>
    <d v="2024-05-06T00:00:00"/>
    <d v="1899-12-30T08:43:00"/>
    <x v="3"/>
    <s v="Insomnia"/>
    <s v="Depression"/>
    <x v="2"/>
    <n v="126"/>
    <x v="0"/>
    <x v="0"/>
    <x v="0"/>
    <x v="0"/>
    <x v="0"/>
    <n v="51"/>
    <x v="0"/>
  </r>
  <r>
    <x v="2928"/>
    <s v="Brian Vasilyonok"/>
    <x v="1"/>
    <d v="1965-06-01T00:00:00"/>
    <d v="2024-03-16T00:00:00"/>
    <d v="1899-12-30T10:03:00"/>
    <x v="3"/>
    <s v="High Blood Pressure"/>
    <s v="Mood Swings"/>
    <x v="5"/>
    <n v="91"/>
    <x v="0"/>
    <x v="0"/>
    <x v="0"/>
    <x v="0"/>
    <x v="0"/>
    <n v="59"/>
    <x v="0"/>
  </r>
  <r>
    <x v="2929"/>
    <s v="Justus Pencost"/>
    <x v="1"/>
    <d v="2003-03-12T00:00:00"/>
    <d v="2024-06-12T00:00:00"/>
    <d v="1899-12-30T10:43:00"/>
    <x v="3"/>
    <s v="Headache"/>
    <s v="Stress"/>
    <x v="5"/>
    <n v="28"/>
    <x v="0"/>
    <x v="2"/>
    <x v="2"/>
    <x v="1"/>
    <x v="0"/>
    <n v="21"/>
    <x v="1"/>
  </r>
  <r>
    <x v="2930"/>
    <s v="Isabella Bosch"/>
    <x v="0"/>
    <d v="1993-05-08T00:00:00"/>
    <d v="2024-05-27T00:00:00"/>
    <d v="1899-12-30T08:07:00"/>
    <x v="0"/>
    <s v="Back Pain"/>
    <s v="Mood Swings"/>
    <x v="3"/>
    <n v="49"/>
    <x v="1"/>
    <x v="1"/>
    <x v="1"/>
    <x v="1"/>
    <x v="1"/>
    <n v="31"/>
    <x v="1"/>
  </r>
  <r>
    <x v="2931"/>
    <s v="Devondra Devericks"/>
    <x v="0"/>
    <d v="2002-01-24T00:00:00"/>
    <d v="2024-05-21T00:00:00"/>
    <d v="1899-12-30T08:23:00"/>
    <x v="1"/>
    <s v="Fatigue"/>
    <s v="Stress"/>
    <x v="1"/>
    <n v="154"/>
    <x v="0"/>
    <x v="0"/>
    <x v="2"/>
    <x v="0"/>
    <x v="0"/>
    <n v="23"/>
    <x v="1"/>
  </r>
  <r>
    <x v="2932"/>
    <s v="Rollo Sygroves"/>
    <x v="1"/>
    <d v="1998-02-01T00:00:00"/>
    <d v="2024-03-08T00:00:00"/>
    <d v="1899-12-30T14:39:00"/>
    <x v="2"/>
    <s v="High Blood Pressure"/>
    <s v="Stress"/>
    <x v="0"/>
    <n v="49"/>
    <x v="2"/>
    <x v="0"/>
    <x v="2"/>
    <x v="0"/>
    <x v="0"/>
    <n v="27"/>
    <x v="1"/>
  </r>
  <r>
    <x v="2933"/>
    <s v="Bette Few"/>
    <x v="0"/>
    <d v="2002-04-01T00:00:00"/>
    <d v="2024-06-07T00:00:00"/>
    <d v="1899-12-30T13:48:00"/>
    <x v="3"/>
    <s v="Back Pain"/>
    <s v="Depression"/>
    <x v="3"/>
    <n v="168"/>
    <x v="2"/>
    <x v="1"/>
    <x v="1"/>
    <x v="0"/>
    <x v="0"/>
    <n v="22"/>
    <x v="1"/>
  </r>
  <r>
    <x v="2934"/>
    <s v="Hubey Gouldeby"/>
    <x v="1"/>
    <d v="1978-09-23T00:00:00"/>
    <d v="2024-01-08T00:00:00"/>
    <d v="1899-12-30T09:23:00"/>
    <x v="1"/>
    <s v="Back Pain"/>
    <s v="Stress"/>
    <x v="3"/>
    <n v="161"/>
    <x v="1"/>
    <x v="1"/>
    <x v="1"/>
    <x v="1"/>
    <x v="0"/>
    <n v="46"/>
    <x v="0"/>
  </r>
  <r>
    <x v="2935"/>
    <s v="Mohandis Sandland"/>
    <x v="1"/>
    <d v="1974-03-05T00:00:00"/>
    <d v="2024-02-17T00:00:00"/>
    <d v="1899-12-30T13:10:00"/>
    <x v="0"/>
    <s v="High Blood Pressure"/>
    <s v="Depression"/>
    <x v="2"/>
    <n v="63"/>
    <x v="1"/>
    <x v="1"/>
    <x v="1"/>
    <x v="0"/>
    <x v="0"/>
    <n v="50"/>
    <x v="0"/>
  </r>
  <r>
    <x v="2936"/>
    <s v="Ingunna Douse"/>
    <x v="0"/>
    <d v="2000-04-22T00:00:00"/>
    <d v="2024-03-24T00:00:00"/>
    <d v="1899-12-30T08:29:00"/>
    <x v="0"/>
    <s v="Back Pain"/>
    <s v="Anxiety"/>
    <x v="3"/>
    <n v="147"/>
    <x v="0"/>
    <x v="0"/>
    <x v="0"/>
    <x v="0"/>
    <x v="0"/>
    <n v="24"/>
    <x v="1"/>
  </r>
  <r>
    <x v="2937"/>
    <s v="Helsa FitzGibbon"/>
    <x v="0"/>
    <d v="2005-11-16T00:00:00"/>
    <d v="2024-06-13T00:00:00"/>
    <d v="1899-12-30T08:20:00"/>
    <x v="1"/>
    <s v="Back Pain"/>
    <s v="Depression"/>
    <x v="3"/>
    <n v="140"/>
    <x v="2"/>
    <x v="0"/>
    <x v="1"/>
    <x v="0"/>
    <x v="0"/>
    <n v="19"/>
    <x v="1"/>
  </r>
  <r>
    <x v="2938"/>
    <s v="Morris Peckitt"/>
    <x v="1"/>
    <d v="1984-01-04T00:00:00"/>
    <d v="2024-03-01T00:00:00"/>
    <d v="1899-12-30T12:22:00"/>
    <x v="0"/>
    <s v="Fatigue"/>
    <s v="Anxiety"/>
    <x v="1"/>
    <n v="98"/>
    <x v="0"/>
    <x v="0"/>
    <x v="0"/>
    <x v="0"/>
    <x v="0"/>
    <n v="41"/>
    <x v="0"/>
  </r>
  <r>
    <x v="2939"/>
    <s v="Modestia Caseley"/>
    <x v="0"/>
    <d v="1994-10-31T00:00:00"/>
    <d v="2024-06-19T00:00:00"/>
    <d v="1899-12-30T16:28:00"/>
    <x v="0"/>
    <s v="High Blood Pressure"/>
    <s v="Depression"/>
    <x v="1"/>
    <n v="98"/>
    <x v="0"/>
    <x v="1"/>
    <x v="2"/>
    <x v="0"/>
    <x v="0"/>
    <n v="30"/>
    <x v="1"/>
  </r>
  <r>
    <x v="2940"/>
    <s v="Phillida Manger"/>
    <x v="0"/>
    <d v="2006-05-11T00:00:00"/>
    <d v="2024-01-24T00:00:00"/>
    <d v="1899-12-30T16:59:00"/>
    <x v="2"/>
    <s v="Fatigue"/>
    <s v="Mood Swings"/>
    <x v="3"/>
    <n v="77"/>
    <x v="2"/>
    <x v="1"/>
    <x v="2"/>
    <x v="0"/>
    <x v="0"/>
    <n v="18"/>
    <x v="1"/>
  </r>
  <r>
    <x v="2941"/>
    <s v="Vlad De La Coste"/>
    <x v="1"/>
    <d v="1986-06-10T00:00:00"/>
    <d v="2024-02-15T00:00:00"/>
    <d v="1899-12-30T12:56:00"/>
    <x v="0"/>
    <s v="High Blood Pressure"/>
    <s v="Anxiety"/>
    <x v="5"/>
    <n v="98"/>
    <x v="1"/>
    <x v="0"/>
    <x v="1"/>
    <x v="1"/>
    <x v="1"/>
    <n v="38"/>
    <x v="0"/>
  </r>
  <r>
    <x v="2942"/>
    <s v="William Krol"/>
    <x v="1"/>
    <d v="1993-07-21T00:00:00"/>
    <d v="2024-01-31T00:00:00"/>
    <d v="1899-12-30T13:33:00"/>
    <x v="3"/>
    <s v="Insomnia"/>
    <s v="Depression"/>
    <x v="1"/>
    <n v="28"/>
    <x v="0"/>
    <x v="1"/>
    <x v="1"/>
    <x v="1"/>
    <x v="0"/>
    <n v="31"/>
    <x v="1"/>
  </r>
  <r>
    <x v="2943"/>
    <s v="Irwin Corson"/>
    <x v="1"/>
    <d v="1996-09-18T00:00:00"/>
    <d v="2024-06-21T00:00:00"/>
    <d v="1899-12-30T08:16:00"/>
    <x v="5"/>
    <s v="Back Pain"/>
    <s v="Mood Swings"/>
    <x v="2"/>
    <n v="84"/>
    <x v="0"/>
    <x v="2"/>
    <x v="1"/>
    <x v="0"/>
    <x v="0"/>
    <n v="28"/>
    <x v="1"/>
  </r>
  <r>
    <x v="2944"/>
    <s v="Bunnie Orrobin"/>
    <x v="0"/>
    <d v="2003-03-09T00:00:00"/>
    <d v="2024-03-30T00:00:00"/>
    <d v="1899-12-30T16:33:00"/>
    <x v="0"/>
    <s v="Back Pain"/>
    <s v="Mood Swings"/>
    <x v="3"/>
    <n v="77"/>
    <x v="2"/>
    <x v="0"/>
    <x v="2"/>
    <x v="1"/>
    <x v="0"/>
    <n v="21"/>
    <x v="1"/>
  </r>
  <r>
    <x v="2945"/>
    <s v="Leta McConachie"/>
    <x v="0"/>
    <d v="1996-11-26T00:00:00"/>
    <d v="2024-05-30T00:00:00"/>
    <d v="1899-12-30T18:48:00"/>
    <x v="1"/>
    <s v="High Blood Pressure"/>
    <s v="Stress"/>
    <x v="2"/>
    <n v="56"/>
    <x v="2"/>
    <x v="1"/>
    <x v="1"/>
    <x v="1"/>
    <x v="0"/>
    <n v="28"/>
    <x v="1"/>
  </r>
  <r>
    <x v="2946"/>
    <s v="Filmore Brownsett"/>
    <x v="1"/>
    <d v="1999-03-03T00:00:00"/>
    <d v="2024-05-20T00:00:00"/>
    <d v="1899-12-30T11:21:00"/>
    <x v="3"/>
    <s v="Fatigue"/>
    <s v="Anxiety"/>
    <x v="1"/>
    <n v="105"/>
    <x v="2"/>
    <x v="0"/>
    <x v="0"/>
    <x v="1"/>
    <x v="0"/>
    <n v="25"/>
    <x v="1"/>
  </r>
  <r>
    <x v="2947"/>
    <s v="Barton Spurdens"/>
    <x v="1"/>
    <d v="2002-07-28T00:00:00"/>
    <d v="2024-05-30T00:00:00"/>
    <d v="1899-12-30T13:00:00"/>
    <x v="5"/>
    <s v="High Blood Pressure"/>
    <s v="Stress"/>
    <x v="3"/>
    <n v="14"/>
    <x v="2"/>
    <x v="0"/>
    <x v="2"/>
    <x v="0"/>
    <x v="0"/>
    <n v="22"/>
    <x v="1"/>
  </r>
  <r>
    <x v="2948"/>
    <s v="Zacharie Riddich"/>
    <x v="1"/>
    <d v="1976-12-26T00:00:00"/>
    <d v="2024-03-26T00:00:00"/>
    <d v="1899-12-30T08:55:00"/>
    <x v="2"/>
    <s v="Fatigue"/>
    <s v="Mood Swings"/>
    <x v="1"/>
    <n v="21"/>
    <x v="1"/>
    <x v="0"/>
    <x v="1"/>
    <x v="1"/>
    <x v="1"/>
    <n v="48"/>
    <x v="0"/>
  </r>
  <r>
    <x v="2949"/>
    <s v="Marwin Orts"/>
    <x v="1"/>
    <d v="1996-03-03T00:00:00"/>
    <d v="2024-01-10T00:00:00"/>
    <d v="1899-12-30T08:04:00"/>
    <x v="5"/>
    <s v="Back Pain"/>
    <s v="Stress"/>
    <x v="0"/>
    <n v="133"/>
    <x v="2"/>
    <x v="0"/>
    <x v="2"/>
    <x v="0"/>
    <x v="0"/>
    <n v="28"/>
    <x v="1"/>
  </r>
  <r>
    <x v="2950"/>
    <s v="Christina Inge"/>
    <x v="0"/>
    <d v="2000-02-12T00:00:00"/>
    <d v="2024-06-08T00:00:00"/>
    <d v="1899-12-30T10:26:00"/>
    <x v="3"/>
    <s v="Fatigue"/>
    <s v="Anxiety"/>
    <x v="0"/>
    <n v="98"/>
    <x v="1"/>
    <x v="1"/>
    <x v="0"/>
    <x v="1"/>
    <x v="0"/>
    <n v="25"/>
    <x v="1"/>
  </r>
  <r>
    <x v="2951"/>
    <s v="Christin Sooper"/>
    <x v="0"/>
    <d v="2003-06-20T00:00:00"/>
    <d v="2024-03-19T00:00:00"/>
    <d v="1899-12-30T16:30:00"/>
    <x v="1"/>
    <s v="Insomnia"/>
    <s v="Depression"/>
    <x v="5"/>
    <n v="63"/>
    <x v="1"/>
    <x v="1"/>
    <x v="0"/>
    <x v="1"/>
    <x v="0"/>
    <n v="21"/>
    <x v="1"/>
  </r>
  <r>
    <x v="2952"/>
    <s v="Mordy Simner"/>
    <x v="1"/>
    <d v="2005-03-01T00:00:00"/>
    <d v="2024-01-13T00:00:00"/>
    <d v="1899-12-30T14:07:00"/>
    <x v="5"/>
    <s v="Fatigue"/>
    <s v="Irritability"/>
    <x v="2"/>
    <n v="168"/>
    <x v="2"/>
    <x v="0"/>
    <x v="0"/>
    <x v="0"/>
    <x v="0"/>
    <n v="19"/>
    <x v="1"/>
  </r>
  <r>
    <x v="2953"/>
    <s v="Hinze Schwandt"/>
    <x v="1"/>
    <d v="1946-06-19T00:00:00"/>
    <d v="2024-04-13T00:00:00"/>
    <d v="1899-12-30T11:55:00"/>
    <x v="4"/>
    <s v="Fatigue"/>
    <s v="Fear"/>
    <x v="5"/>
    <n v="133"/>
    <x v="2"/>
    <x v="1"/>
    <x v="0"/>
    <x v="0"/>
    <x v="0"/>
    <n v="78"/>
    <x v="2"/>
  </r>
  <r>
    <x v="2954"/>
    <s v="Dore Abrashkov"/>
    <x v="0"/>
    <d v="2003-12-19T00:00:00"/>
    <d v="2024-03-14T00:00:00"/>
    <d v="1899-12-30T08:29:00"/>
    <x v="0"/>
    <s v="Fatigue"/>
    <s v="Irritability"/>
    <x v="3"/>
    <n v="63"/>
    <x v="2"/>
    <x v="0"/>
    <x v="0"/>
    <x v="1"/>
    <x v="0"/>
    <n v="21"/>
    <x v="1"/>
  </r>
  <r>
    <x v="2955"/>
    <s v="Alvin Frowd"/>
    <x v="1"/>
    <d v="1994-02-21T00:00:00"/>
    <d v="2024-01-02T00:00:00"/>
    <d v="1899-12-30T19:01:00"/>
    <x v="5"/>
    <s v="Insomnia"/>
    <s v="Irritability"/>
    <x v="2"/>
    <n v="126"/>
    <x v="0"/>
    <x v="0"/>
    <x v="0"/>
    <x v="1"/>
    <x v="0"/>
    <n v="31"/>
    <x v="1"/>
  </r>
  <r>
    <x v="2956"/>
    <s v="Erma Kinchin"/>
    <x v="0"/>
    <d v="1987-04-10T00:00:00"/>
    <d v="2024-06-07T00:00:00"/>
    <d v="1899-12-30T14:39:00"/>
    <x v="1"/>
    <s v="Headache"/>
    <s v="Mood Swings"/>
    <x v="3"/>
    <n v="112"/>
    <x v="1"/>
    <x v="1"/>
    <x v="1"/>
    <x v="0"/>
    <x v="0"/>
    <n v="37"/>
    <x v="0"/>
  </r>
  <r>
    <x v="2957"/>
    <s v="Reilly Dykins"/>
    <x v="1"/>
    <d v="1987-08-09T00:00:00"/>
    <d v="2024-01-29T00:00:00"/>
    <d v="1899-12-30T13:19:00"/>
    <x v="0"/>
    <s v="Insomnia"/>
    <s v="Depression"/>
    <x v="3"/>
    <n v="126"/>
    <x v="2"/>
    <x v="0"/>
    <x v="2"/>
    <x v="1"/>
    <x v="0"/>
    <n v="37"/>
    <x v="0"/>
  </r>
  <r>
    <x v="2958"/>
    <s v="Lev Hinkensen"/>
    <x v="1"/>
    <d v="1996-12-20T00:00:00"/>
    <d v="2024-03-15T00:00:00"/>
    <d v="1899-12-30T08:34:00"/>
    <x v="2"/>
    <s v="Back Pain"/>
    <s v="Depression"/>
    <x v="1"/>
    <n v="84"/>
    <x v="1"/>
    <x v="1"/>
    <x v="2"/>
    <x v="0"/>
    <x v="0"/>
    <n v="28"/>
    <x v="1"/>
  </r>
  <r>
    <x v="2959"/>
    <s v="Loralyn Hawe"/>
    <x v="0"/>
    <d v="1999-09-16T00:00:00"/>
    <d v="2024-04-09T00:00:00"/>
    <d v="1899-12-30T08:59:00"/>
    <x v="2"/>
    <s v="Back Pain"/>
    <s v="Irritability"/>
    <x v="2"/>
    <n v="91"/>
    <x v="2"/>
    <x v="0"/>
    <x v="2"/>
    <x v="1"/>
    <x v="0"/>
    <n v="25"/>
    <x v="1"/>
  </r>
  <r>
    <x v="2960"/>
    <s v="Timmie Dangl"/>
    <x v="0"/>
    <d v="1990-09-20T00:00:00"/>
    <d v="2024-05-31T00:00:00"/>
    <d v="1899-12-30T08:13:00"/>
    <x v="0"/>
    <s v="Back Pain"/>
    <s v="Anxiety"/>
    <x v="3"/>
    <n v="119"/>
    <x v="2"/>
    <x v="0"/>
    <x v="1"/>
    <x v="0"/>
    <x v="0"/>
    <n v="34"/>
    <x v="1"/>
  </r>
  <r>
    <x v="2961"/>
    <s v="Si Pretley"/>
    <x v="1"/>
    <d v="1997-03-03T00:00:00"/>
    <d v="2024-05-24T00:00:00"/>
    <d v="1899-12-30T13:43:00"/>
    <x v="0"/>
    <s v="Back Pain"/>
    <s v="Depression"/>
    <x v="3"/>
    <n v="133"/>
    <x v="0"/>
    <x v="1"/>
    <x v="0"/>
    <x v="0"/>
    <x v="0"/>
    <n v="27"/>
    <x v="1"/>
  </r>
  <r>
    <x v="2962"/>
    <s v="Brigida Shorton"/>
    <x v="0"/>
    <d v="2006-07-11T00:00:00"/>
    <d v="2024-04-29T00:00:00"/>
    <d v="1899-12-30T10:55:00"/>
    <x v="1"/>
    <s v="Headache"/>
    <s v="Depression"/>
    <x v="1"/>
    <n v="140"/>
    <x v="2"/>
    <x v="1"/>
    <x v="1"/>
    <x v="0"/>
    <x v="0"/>
    <n v="18"/>
    <x v="1"/>
  </r>
  <r>
    <x v="2963"/>
    <s v="Warren McAless"/>
    <x v="1"/>
    <d v="2006-04-14T00:00:00"/>
    <d v="2024-02-26T00:00:00"/>
    <d v="1899-12-30T13:27:00"/>
    <x v="3"/>
    <s v="High Blood Pressure"/>
    <s v="Irritability"/>
    <x v="5"/>
    <n v="182"/>
    <x v="2"/>
    <x v="0"/>
    <x v="2"/>
    <x v="1"/>
    <x v="0"/>
    <n v="18"/>
    <x v="1"/>
  </r>
  <r>
    <x v="2964"/>
    <s v="Hillary Georgins"/>
    <x v="0"/>
    <d v="1996-10-16T00:00:00"/>
    <d v="2024-05-22T00:00:00"/>
    <d v="1899-12-30T12:00:00"/>
    <x v="0"/>
    <s v="Back Pain"/>
    <s v="Irritability"/>
    <x v="5"/>
    <n v="147"/>
    <x v="0"/>
    <x v="2"/>
    <x v="0"/>
    <x v="0"/>
    <x v="0"/>
    <n v="28"/>
    <x v="1"/>
  </r>
  <r>
    <x v="2965"/>
    <s v="Babbie Jira"/>
    <x v="0"/>
    <d v="1972-07-07T00:00:00"/>
    <d v="2024-02-01T00:00:00"/>
    <d v="1899-12-30T09:19:00"/>
    <x v="0"/>
    <s v="Back Pain"/>
    <s v="Anxiety"/>
    <x v="5"/>
    <n v="147"/>
    <x v="0"/>
    <x v="1"/>
    <x v="1"/>
    <x v="0"/>
    <x v="0"/>
    <n v="52"/>
    <x v="0"/>
  </r>
  <r>
    <x v="2966"/>
    <s v="Emilio Sowthcote"/>
    <x v="1"/>
    <d v="2003-04-11T00:00:00"/>
    <d v="2024-05-23T00:00:00"/>
    <d v="1899-12-30T14:28:00"/>
    <x v="3"/>
    <s v="Headache"/>
    <s v="Irritability"/>
    <x v="2"/>
    <n v="98"/>
    <x v="2"/>
    <x v="1"/>
    <x v="0"/>
    <x v="1"/>
    <x v="0"/>
    <n v="21"/>
    <x v="1"/>
  </r>
  <r>
    <x v="2967"/>
    <s v="Calypso Branchett"/>
    <x v="0"/>
    <d v="1954-04-08T00:00:00"/>
    <d v="2024-03-24T00:00:00"/>
    <d v="1899-12-30T08:03:00"/>
    <x v="7"/>
    <s v="Loss of Appetite"/>
    <s v="Anxiety"/>
    <x v="4"/>
    <n v="35"/>
    <x v="2"/>
    <x v="1"/>
    <x v="2"/>
    <x v="0"/>
    <x v="0"/>
    <n v="70"/>
    <x v="2"/>
  </r>
  <r>
    <x v="2968"/>
    <s v="Carmela Cottee"/>
    <x v="0"/>
    <d v="2004-05-10T00:00:00"/>
    <d v="2024-03-31T00:00:00"/>
    <d v="1899-12-30T13:27:00"/>
    <x v="3"/>
    <s v="Headache"/>
    <s v="Anxiety"/>
    <x v="5"/>
    <n v="28"/>
    <x v="0"/>
    <x v="1"/>
    <x v="0"/>
    <x v="0"/>
    <x v="0"/>
    <n v="20"/>
    <x v="1"/>
  </r>
  <r>
    <x v="2969"/>
    <s v="Nada Wonham"/>
    <x v="0"/>
    <d v="1961-08-23T00:00:00"/>
    <d v="2024-05-28T00:00:00"/>
    <d v="1899-12-30T09:03:00"/>
    <x v="1"/>
    <s v="Fatigue"/>
    <s v="Mood Swings"/>
    <x v="3"/>
    <n v="175"/>
    <x v="2"/>
    <x v="2"/>
    <x v="0"/>
    <x v="0"/>
    <x v="0"/>
    <n v="63"/>
    <x v="2"/>
  </r>
  <r>
    <x v="2970"/>
    <s v="Conan Clopton"/>
    <x v="1"/>
    <d v="2006-03-09T00:00:00"/>
    <d v="2024-05-02T00:00:00"/>
    <d v="1899-12-30T09:38:00"/>
    <x v="3"/>
    <s v="Headache"/>
    <s v="Irritability"/>
    <x v="0"/>
    <n v="56"/>
    <x v="2"/>
    <x v="0"/>
    <x v="0"/>
    <x v="0"/>
    <x v="0"/>
    <n v="18"/>
    <x v="1"/>
  </r>
  <r>
    <x v="2971"/>
    <s v="Legra Nardi"/>
    <x v="0"/>
    <d v="1963-01-03T00:00:00"/>
    <d v="2024-05-04T00:00:00"/>
    <d v="1899-12-30T08:26:00"/>
    <x v="0"/>
    <s v="Fatigue"/>
    <s v="Depression"/>
    <x v="3"/>
    <n v="42"/>
    <x v="2"/>
    <x v="1"/>
    <x v="1"/>
    <x v="0"/>
    <x v="0"/>
    <n v="62"/>
    <x v="2"/>
  </r>
  <r>
    <x v="2972"/>
    <s v="Lesly Jerred"/>
    <x v="0"/>
    <d v="1983-09-28T00:00:00"/>
    <d v="2024-03-28T00:00:00"/>
    <d v="1899-12-30T10:49:00"/>
    <x v="1"/>
    <s v="Fatigue"/>
    <s v="Mood Swings"/>
    <x v="1"/>
    <n v="14"/>
    <x v="0"/>
    <x v="1"/>
    <x v="1"/>
    <x v="0"/>
    <x v="0"/>
    <n v="41"/>
    <x v="0"/>
  </r>
  <r>
    <x v="2973"/>
    <s v="Lauraine McQuilty"/>
    <x v="0"/>
    <d v="1999-03-01T00:00:00"/>
    <d v="2024-03-18T00:00:00"/>
    <d v="1899-12-30T08:51:00"/>
    <x v="0"/>
    <s v="Headache"/>
    <s v="Stress"/>
    <x v="1"/>
    <n v="21"/>
    <x v="0"/>
    <x v="1"/>
    <x v="2"/>
    <x v="0"/>
    <x v="0"/>
    <n v="25"/>
    <x v="1"/>
  </r>
  <r>
    <x v="2974"/>
    <s v="Elaine Kleisle"/>
    <x v="0"/>
    <d v="2001-08-13T00:00:00"/>
    <d v="2024-06-05T00:00:00"/>
    <d v="1899-12-30T12:52:00"/>
    <x v="5"/>
    <s v="Back Pain"/>
    <s v="Stress"/>
    <x v="3"/>
    <n v="63"/>
    <x v="2"/>
    <x v="0"/>
    <x v="0"/>
    <x v="0"/>
    <x v="0"/>
    <n v="23"/>
    <x v="1"/>
  </r>
  <r>
    <x v="2975"/>
    <s v="Gilles Hayller"/>
    <x v="1"/>
    <d v="1997-05-15T00:00:00"/>
    <d v="2024-05-03T00:00:00"/>
    <d v="1899-12-30T13:21:00"/>
    <x v="2"/>
    <s v="Headache"/>
    <s v="Depression"/>
    <x v="3"/>
    <n v="63"/>
    <x v="2"/>
    <x v="1"/>
    <x v="2"/>
    <x v="1"/>
    <x v="0"/>
    <n v="27"/>
    <x v="1"/>
  </r>
  <r>
    <x v="2976"/>
    <s v="Ali Kirkebye"/>
    <x v="0"/>
    <d v="1995-01-25T00:00:00"/>
    <d v="2024-03-01T00:00:00"/>
    <d v="1899-12-30T19:52:00"/>
    <x v="3"/>
    <s v="Insomnia"/>
    <s v="Stress"/>
    <x v="1"/>
    <n v="28"/>
    <x v="0"/>
    <x v="0"/>
    <x v="1"/>
    <x v="0"/>
    <x v="0"/>
    <n v="30"/>
    <x v="1"/>
  </r>
  <r>
    <x v="2977"/>
    <s v="Alden Patullo"/>
    <x v="1"/>
    <d v="1979-10-15T00:00:00"/>
    <d v="2024-02-18T00:00:00"/>
    <d v="1899-12-30T15:21:00"/>
    <x v="0"/>
    <s v="Insomnia"/>
    <s v="Depression"/>
    <x v="1"/>
    <n v="140"/>
    <x v="0"/>
    <x v="0"/>
    <x v="0"/>
    <x v="0"/>
    <x v="0"/>
    <n v="45"/>
    <x v="0"/>
  </r>
  <r>
    <x v="2978"/>
    <s v="Rori Knoble"/>
    <x v="0"/>
    <d v="1994-07-14T00:00:00"/>
    <d v="2024-01-04T00:00:00"/>
    <d v="1899-12-30T14:59:00"/>
    <x v="0"/>
    <s v="Insomnia"/>
    <s v="Stress"/>
    <x v="3"/>
    <n v="126"/>
    <x v="2"/>
    <x v="0"/>
    <x v="2"/>
    <x v="1"/>
    <x v="0"/>
    <n v="30"/>
    <x v="1"/>
  </r>
  <r>
    <x v="2979"/>
    <s v="Denise Biggar"/>
    <x v="0"/>
    <d v="1994-09-09T00:00:00"/>
    <d v="2024-03-18T00:00:00"/>
    <d v="1899-12-30T08:43:00"/>
    <x v="1"/>
    <s v="Fatigue"/>
    <s v="Mood Swings"/>
    <x v="1"/>
    <n v="70"/>
    <x v="2"/>
    <x v="0"/>
    <x v="0"/>
    <x v="1"/>
    <x v="0"/>
    <n v="30"/>
    <x v="1"/>
  </r>
  <r>
    <x v="2980"/>
    <s v="Haskell Challicombe"/>
    <x v="1"/>
    <d v="1995-12-30T00:00:00"/>
    <d v="2024-02-21T00:00:00"/>
    <d v="1899-12-30T08:51:00"/>
    <x v="1"/>
    <s v="Back Pain"/>
    <s v="Irritability"/>
    <x v="5"/>
    <n v="84"/>
    <x v="0"/>
    <x v="2"/>
    <x v="2"/>
    <x v="0"/>
    <x v="0"/>
    <n v="29"/>
    <x v="1"/>
  </r>
  <r>
    <x v="2981"/>
    <s v="Hailee Bladon"/>
    <x v="0"/>
    <d v="1994-04-06T00:00:00"/>
    <d v="2024-05-20T00:00:00"/>
    <d v="1899-12-30T10:41:00"/>
    <x v="5"/>
    <s v="Fatigue"/>
    <s v="Anxiety"/>
    <x v="1"/>
    <n v="161"/>
    <x v="2"/>
    <x v="0"/>
    <x v="2"/>
    <x v="0"/>
    <x v="0"/>
    <n v="30"/>
    <x v="1"/>
  </r>
  <r>
    <x v="2982"/>
    <s v="Robers Iliff"/>
    <x v="1"/>
    <d v="1959-06-24T00:00:00"/>
    <d v="2024-06-07T00:00:00"/>
    <d v="1899-12-30T08:24:00"/>
    <x v="7"/>
    <s v="Arthritis Pain"/>
    <s v="Loneliness"/>
    <x v="5"/>
    <n v="56"/>
    <x v="0"/>
    <x v="2"/>
    <x v="2"/>
    <x v="0"/>
    <x v="0"/>
    <n v="65"/>
    <x v="2"/>
  </r>
  <r>
    <x v="2983"/>
    <s v="Stace Mattevi"/>
    <x v="0"/>
    <d v="1996-07-21T00:00:00"/>
    <d v="2024-05-27T00:00:00"/>
    <d v="1899-12-30T08:56:00"/>
    <x v="1"/>
    <s v="Back Pain"/>
    <s v="Depression"/>
    <x v="5"/>
    <n v="21"/>
    <x v="2"/>
    <x v="0"/>
    <x v="0"/>
    <x v="0"/>
    <x v="0"/>
    <n v="28"/>
    <x v="1"/>
  </r>
  <r>
    <x v="2984"/>
    <s v="Dolph Duplock"/>
    <x v="1"/>
    <d v="2000-03-24T00:00:00"/>
    <d v="2024-01-19T00:00:00"/>
    <d v="1899-12-30T19:52:00"/>
    <x v="5"/>
    <s v="Headache"/>
    <s v="Irritability"/>
    <x v="3"/>
    <n v="112"/>
    <x v="2"/>
    <x v="0"/>
    <x v="1"/>
    <x v="0"/>
    <x v="0"/>
    <n v="24"/>
    <x v="1"/>
  </r>
  <r>
    <x v="2985"/>
    <s v="Marlie Manners"/>
    <x v="0"/>
    <d v="1998-01-21T00:00:00"/>
    <d v="2024-01-14T00:00:00"/>
    <d v="1899-12-30T17:24:00"/>
    <x v="5"/>
    <s v="Insomnia"/>
    <s v="Anxiety"/>
    <x v="0"/>
    <n v="70"/>
    <x v="0"/>
    <x v="0"/>
    <x v="1"/>
    <x v="0"/>
    <x v="0"/>
    <n v="27"/>
    <x v="1"/>
  </r>
  <r>
    <x v="2986"/>
    <s v="Kare Paramore"/>
    <x v="0"/>
    <d v="1992-03-30T00:00:00"/>
    <d v="2024-02-04T00:00:00"/>
    <d v="1899-12-30T17:49:00"/>
    <x v="0"/>
    <s v="Fatigue"/>
    <s v="Anxiety"/>
    <x v="3"/>
    <n v="147"/>
    <x v="2"/>
    <x v="2"/>
    <x v="1"/>
    <x v="0"/>
    <x v="0"/>
    <n v="32"/>
    <x v="1"/>
  </r>
  <r>
    <x v="2987"/>
    <s v="Ody Etuck"/>
    <x v="1"/>
    <d v="1981-08-05T00:00:00"/>
    <d v="2024-04-14T00:00:00"/>
    <d v="1899-12-30T11:10:00"/>
    <x v="3"/>
    <s v="Headache"/>
    <s v="Stress"/>
    <x v="2"/>
    <n v="84"/>
    <x v="2"/>
    <x v="0"/>
    <x v="2"/>
    <x v="0"/>
    <x v="0"/>
    <n v="43"/>
    <x v="0"/>
  </r>
  <r>
    <x v="2988"/>
    <s v="Phillis Howler"/>
    <x v="0"/>
    <d v="1984-10-19T00:00:00"/>
    <d v="2024-01-18T00:00:00"/>
    <d v="1899-12-30T10:22:00"/>
    <x v="3"/>
    <s v="High Blood Pressure"/>
    <s v="Anxiety"/>
    <x v="3"/>
    <n v="28"/>
    <x v="1"/>
    <x v="2"/>
    <x v="0"/>
    <x v="1"/>
    <x v="1"/>
    <n v="40"/>
    <x v="0"/>
  </r>
  <r>
    <x v="2989"/>
    <s v="Ashleigh Iacovielli"/>
    <x v="0"/>
    <d v="1990-08-08T00:00:00"/>
    <d v="2024-02-15T00:00:00"/>
    <d v="1899-12-30T19:52:00"/>
    <x v="3"/>
    <s v="Back Pain"/>
    <s v="Anxiety"/>
    <x v="1"/>
    <n v="126"/>
    <x v="0"/>
    <x v="0"/>
    <x v="1"/>
    <x v="0"/>
    <x v="0"/>
    <n v="34"/>
    <x v="1"/>
  </r>
  <r>
    <x v="2990"/>
    <s v="Bride Lantiff"/>
    <x v="0"/>
    <d v="2001-08-08T00:00:00"/>
    <d v="2024-06-02T00:00:00"/>
    <d v="1899-12-30T12:24:00"/>
    <x v="0"/>
    <s v="Back Pain"/>
    <s v="Irritability"/>
    <x v="2"/>
    <n v="14"/>
    <x v="0"/>
    <x v="2"/>
    <x v="1"/>
    <x v="0"/>
    <x v="0"/>
    <n v="23"/>
    <x v="1"/>
  </r>
  <r>
    <x v="2991"/>
    <s v="Morrie Dooman"/>
    <x v="1"/>
    <d v="2002-04-19T00:00:00"/>
    <d v="2024-04-13T00:00:00"/>
    <d v="1899-12-30T08:28:00"/>
    <x v="5"/>
    <s v="High Blood Pressure"/>
    <s v="Mood Swings"/>
    <x v="5"/>
    <n v="21"/>
    <x v="0"/>
    <x v="1"/>
    <x v="1"/>
    <x v="0"/>
    <x v="0"/>
    <n v="22"/>
    <x v="1"/>
  </r>
  <r>
    <x v="2992"/>
    <s v="Broddy Stedson"/>
    <x v="1"/>
    <d v="1994-05-09T00:00:00"/>
    <d v="2024-04-25T00:00:00"/>
    <d v="1899-12-30T10:11:00"/>
    <x v="1"/>
    <s v="Back Pain"/>
    <s v="Anxiety"/>
    <x v="0"/>
    <n v="98"/>
    <x v="1"/>
    <x v="0"/>
    <x v="1"/>
    <x v="0"/>
    <x v="0"/>
    <n v="30"/>
    <x v="1"/>
  </r>
  <r>
    <x v="2993"/>
    <s v="Lonnie Crosse"/>
    <x v="0"/>
    <d v="1998-07-26T00:00:00"/>
    <d v="2024-05-09T00:00:00"/>
    <d v="1899-12-30T09:59:00"/>
    <x v="3"/>
    <s v="Back Pain"/>
    <s v="Anxiety"/>
    <x v="0"/>
    <n v="119"/>
    <x v="0"/>
    <x v="2"/>
    <x v="0"/>
    <x v="0"/>
    <x v="0"/>
    <n v="26"/>
    <x v="1"/>
  </r>
  <r>
    <x v="2994"/>
    <s v="Janith Demare"/>
    <x v="0"/>
    <d v="2004-11-19T00:00:00"/>
    <d v="2024-04-27T00:00:00"/>
    <d v="1899-12-30T12:53:00"/>
    <x v="1"/>
    <s v="Insomnia"/>
    <s v="Mood Swings"/>
    <x v="3"/>
    <n v="147"/>
    <x v="0"/>
    <x v="2"/>
    <x v="1"/>
    <x v="0"/>
    <x v="0"/>
    <n v="20"/>
    <x v="1"/>
  </r>
  <r>
    <x v="2995"/>
    <s v="Rozalin Pessel"/>
    <x v="0"/>
    <d v="1995-01-10T00:00:00"/>
    <d v="2024-04-30T00:00:00"/>
    <d v="1899-12-30T18:37:00"/>
    <x v="1"/>
    <s v="Fatigue"/>
    <s v="Anxiety"/>
    <x v="2"/>
    <n v="140"/>
    <x v="2"/>
    <x v="2"/>
    <x v="0"/>
    <x v="0"/>
    <x v="0"/>
    <n v="30"/>
    <x v="1"/>
  </r>
  <r>
    <x v="2996"/>
    <s v="Lindy Isbell"/>
    <x v="1"/>
    <d v="1970-03-25T00:00:00"/>
    <d v="2024-05-29T00:00:00"/>
    <d v="1899-12-30T09:34:00"/>
    <x v="2"/>
    <s v="Fatigue"/>
    <s v="Irritability"/>
    <x v="3"/>
    <n v="161"/>
    <x v="1"/>
    <x v="2"/>
    <x v="0"/>
    <x v="1"/>
    <x v="0"/>
    <n v="54"/>
    <x v="0"/>
  </r>
  <r>
    <x v="2997"/>
    <s v="Kurtis Curtiss"/>
    <x v="1"/>
    <d v="1973-06-23T00:00:00"/>
    <d v="2024-03-29T00:00:00"/>
    <d v="1899-12-30T14:08:00"/>
    <x v="5"/>
    <s v="Headache"/>
    <s v="Anxiety"/>
    <x v="5"/>
    <n v="70"/>
    <x v="1"/>
    <x v="2"/>
    <x v="1"/>
    <x v="1"/>
    <x v="0"/>
    <n v="51"/>
    <x v="0"/>
  </r>
  <r>
    <x v="2998"/>
    <s v="Stephine Hollibone"/>
    <x v="0"/>
    <d v="1999-03-11T00:00:00"/>
    <d v="2024-01-21T00:00:00"/>
    <d v="1899-12-30T15:31:00"/>
    <x v="3"/>
    <s v="Insomnia"/>
    <s v="Stress"/>
    <x v="5"/>
    <n v="182"/>
    <x v="1"/>
    <x v="0"/>
    <x v="0"/>
    <x v="1"/>
    <x v="0"/>
    <n v="25"/>
    <x v="1"/>
  </r>
  <r>
    <x v="2999"/>
    <s v="Datha Crake"/>
    <x v="0"/>
    <d v="1971-07-26T00:00:00"/>
    <d v="2024-06-22T00:00:00"/>
    <d v="1899-12-30T12:07:00"/>
    <x v="3"/>
    <s v="Back Pain"/>
    <s v="Stress"/>
    <x v="5"/>
    <n v="56"/>
    <x v="2"/>
    <x v="1"/>
    <x v="2"/>
    <x v="1"/>
    <x v="0"/>
    <n v="53"/>
    <x v="0"/>
  </r>
  <r>
    <x v="3000"/>
    <s v="Prince Paladino"/>
    <x v="1"/>
    <d v="2005-10-24T00:00:00"/>
    <d v="2024-01-02T00:00:00"/>
    <d v="1899-12-30T13:57:00"/>
    <x v="0"/>
    <s v="Headache"/>
    <s v="Irritability"/>
    <x v="1"/>
    <n v="35"/>
    <x v="0"/>
    <x v="2"/>
    <x v="2"/>
    <x v="0"/>
    <x v="0"/>
    <n v="19"/>
    <x v="1"/>
  </r>
  <r>
    <x v="3001"/>
    <s v="Benedict Maysor"/>
    <x v="1"/>
    <d v="1994-11-30T00:00:00"/>
    <d v="2024-06-18T00:00:00"/>
    <d v="1899-12-30T13:21:00"/>
    <x v="0"/>
    <s v="Fatigue"/>
    <s v="Irritability"/>
    <x v="5"/>
    <n v="140"/>
    <x v="2"/>
    <x v="0"/>
    <x v="1"/>
    <x v="0"/>
    <x v="0"/>
    <n v="30"/>
    <x v="1"/>
  </r>
  <r>
    <x v="3002"/>
    <s v="Terrill Brozsset"/>
    <x v="1"/>
    <d v="1983-02-08T00:00:00"/>
    <d v="2024-04-13T00:00:00"/>
    <d v="1899-12-30T11:03:00"/>
    <x v="3"/>
    <s v="Back Pain"/>
    <s v="Anxiety"/>
    <x v="5"/>
    <n v="63"/>
    <x v="0"/>
    <x v="2"/>
    <x v="2"/>
    <x v="0"/>
    <x v="0"/>
    <n v="42"/>
    <x v="0"/>
  </r>
  <r>
    <x v="3003"/>
    <s v="Hobart Woodroff"/>
    <x v="1"/>
    <d v="2005-01-30T00:00:00"/>
    <d v="2024-05-17T00:00:00"/>
    <d v="1899-12-30T19:16:00"/>
    <x v="5"/>
    <s v="Insomnia"/>
    <s v="Anxiety"/>
    <x v="1"/>
    <n v="56"/>
    <x v="2"/>
    <x v="2"/>
    <x v="1"/>
    <x v="1"/>
    <x v="0"/>
    <n v="20"/>
    <x v="1"/>
  </r>
  <r>
    <x v="3004"/>
    <s v="Orella Jephcote"/>
    <x v="0"/>
    <d v="1975-02-20T00:00:00"/>
    <d v="2024-05-10T00:00:00"/>
    <d v="1899-12-30T11:13:00"/>
    <x v="2"/>
    <s v="High Blood Pressure"/>
    <s v="Depression"/>
    <x v="3"/>
    <n v="70"/>
    <x v="2"/>
    <x v="0"/>
    <x v="0"/>
    <x v="1"/>
    <x v="0"/>
    <n v="50"/>
    <x v="0"/>
  </r>
  <r>
    <x v="3005"/>
    <s v="Cherin Stanyer"/>
    <x v="0"/>
    <d v="2000-11-15T00:00:00"/>
    <d v="2024-03-26T00:00:00"/>
    <d v="1899-12-30T08:03:00"/>
    <x v="1"/>
    <s v="High Blood Pressure"/>
    <s v="Stress"/>
    <x v="1"/>
    <n v="21"/>
    <x v="1"/>
    <x v="0"/>
    <x v="0"/>
    <x v="1"/>
    <x v="0"/>
    <n v="24"/>
    <x v="1"/>
  </r>
  <r>
    <x v="3006"/>
    <s v="Quentin Robshaw"/>
    <x v="1"/>
    <d v="1997-12-18T00:00:00"/>
    <d v="2024-02-28T00:00:00"/>
    <d v="1899-12-30T08:54:00"/>
    <x v="3"/>
    <s v="Back Pain"/>
    <s v="Irritability"/>
    <x v="5"/>
    <n v="182"/>
    <x v="2"/>
    <x v="0"/>
    <x v="2"/>
    <x v="0"/>
    <x v="0"/>
    <n v="27"/>
    <x v="1"/>
  </r>
  <r>
    <x v="3007"/>
    <s v="Ag Tetther"/>
    <x v="0"/>
    <d v="2002-05-25T00:00:00"/>
    <d v="2024-02-02T00:00:00"/>
    <d v="1899-12-30T08:51:00"/>
    <x v="3"/>
    <s v="High Blood Pressure"/>
    <s v="Irritability"/>
    <x v="1"/>
    <n v="49"/>
    <x v="0"/>
    <x v="0"/>
    <x v="1"/>
    <x v="0"/>
    <x v="0"/>
    <n v="22"/>
    <x v="1"/>
  </r>
  <r>
    <x v="3008"/>
    <s v="Gran Teague"/>
    <x v="1"/>
    <d v="1994-01-14T00:00:00"/>
    <d v="2024-02-20T00:00:00"/>
    <d v="1899-12-30T11:06:00"/>
    <x v="1"/>
    <s v="Fatigue"/>
    <s v="Irritability"/>
    <x v="2"/>
    <n v="119"/>
    <x v="2"/>
    <x v="1"/>
    <x v="1"/>
    <x v="1"/>
    <x v="0"/>
    <n v="31"/>
    <x v="1"/>
  </r>
  <r>
    <x v="3009"/>
    <s v="Jamison Haxley"/>
    <x v="1"/>
    <d v="1987-01-27T00:00:00"/>
    <d v="2024-03-22T00:00:00"/>
    <d v="1899-12-30T11:42:00"/>
    <x v="2"/>
    <s v="Fatigue"/>
    <s v="Anxiety"/>
    <x v="0"/>
    <n v="161"/>
    <x v="2"/>
    <x v="1"/>
    <x v="2"/>
    <x v="0"/>
    <x v="0"/>
    <n v="38"/>
    <x v="0"/>
  </r>
  <r>
    <x v="3010"/>
    <s v="Thekla Beever"/>
    <x v="0"/>
    <d v="2005-10-14T00:00:00"/>
    <d v="2024-03-31T00:00:00"/>
    <d v="1899-12-30T19:19:00"/>
    <x v="2"/>
    <s v="High Blood Pressure"/>
    <s v="Irritability"/>
    <x v="1"/>
    <n v="161"/>
    <x v="0"/>
    <x v="0"/>
    <x v="2"/>
    <x v="0"/>
    <x v="0"/>
    <n v="19"/>
    <x v="1"/>
  </r>
  <r>
    <x v="3011"/>
    <s v="Florenza Muehler"/>
    <x v="0"/>
    <d v="1995-04-02T00:00:00"/>
    <d v="2024-05-13T00:00:00"/>
    <d v="1899-12-30T13:13:00"/>
    <x v="2"/>
    <s v="Fatigue"/>
    <s v="Irritability"/>
    <x v="3"/>
    <n v="14"/>
    <x v="0"/>
    <x v="0"/>
    <x v="1"/>
    <x v="0"/>
    <x v="0"/>
    <n v="29"/>
    <x v="1"/>
  </r>
  <r>
    <x v="3012"/>
    <s v="Gates Leeson"/>
    <x v="0"/>
    <d v="1989-01-17T00:00:00"/>
    <d v="2024-05-07T00:00:00"/>
    <d v="1899-12-30T09:34:00"/>
    <x v="3"/>
    <s v="Insomnia"/>
    <s v="Mood Swings"/>
    <x v="5"/>
    <n v="42"/>
    <x v="0"/>
    <x v="1"/>
    <x v="2"/>
    <x v="0"/>
    <x v="0"/>
    <n v="36"/>
    <x v="0"/>
  </r>
  <r>
    <x v="3013"/>
    <s v="Kathrine Menezes"/>
    <x v="0"/>
    <d v="1980-03-27T00:00:00"/>
    <d v="2024-02-01T00:00:00"/>
    <d v="1899-12-30T09:54:00"/>
    <x v="1"/>
    <s v="Back Pain"/>
    <s v="Depression"/>
    <x v="2"/>
    <n v="56"/>
    <x v="0"/>
    <x v="2"/>
    <x v="1"/>
    <x v="0"/>
    <x v="0"/>
    <n v="44"/>
    <x v="0"/>
  </r>
  <r>
    <x v="3014"/>
    <s v="Tania Monni"/>
    <x v="0"/>
    <d v="1997-06-08T00:00:00"/>
    <d v="2024-02-05T00:00:00"/>
    <d v="1899-12-30T08:05:00"/>
    <x v="2"/>
    <s v="Back Pain"/>
    <s v="Mood Swings"/>
    <x v="2"/>
    <n v="91"/>
    <x v="0"/>
    <x v="0"/>
    <x v="0"/>
    <x v="1"/>
    <x v="0"/>
    <n v="27"/>
    <x v="1"/>
  </r>
  <r>
    <x v="3015"/>
    <s v="Neils Sonier"/>
    <x v="1"/>
    <d v="2003-01-24T00:00:00"/>
    <d v="2024-06-08T00:00:00"/>
    <d v="1899-12-30T12:19:00"/>
    <x v="2"/>
    <s v="Headache"/>
    <s v="Depression"/>
    <x v="0"/>
    <n v="140"/>
    <x v="0"/>
    <x v="0"/>
    <x v="2"/>
    <x v="0"/>
    <x v="0"/>
    <n v="22"/>
    <x v="1"/>
  </r>
  <r>
    <x v="3016"/>
    <s v="Gabriella Leal"/>
    <x v="0"/>
    <d v="2003-10-30T00:00:00"/>
    <d v="2024-06-15T00:00:00"/>
    <d v="1899-12-30T17:35:00"/>
    <x v="0"/>
    <s v="Back Pain"/>
    <s v="Mood Swings"/>
    <x v="1"/>
    <n v="126"/>
    <x v="0"/>
    <x v="1"/>
    <x v="0"/>
    <x v="0"/>
    <x v="0"/>
    <n v="21"/>
    <x v="1"/>
  </r>
  <r>
    <x v="3017"/>
    <s v="Shelton Giggs"/>
    <x v="1"/>
    <d v="1980-01-28T00:00:00"/>
    <d v="2024-02-29T00:00:00"/>
    <d v="1899-12-30T10:33:00"/>
    <x v="0"/>
    <s v="Back Pain"/>
    <s v="Irritability"/>
    <x v="1"/>
    <n v="35"/>
    <x v="0"/>
    <x v="2"/>
    <x v="1"/>
    <x v="0"/>
    <x v="0"/>
    <n v="45"/>
    <x v="0"/>
  </r>
  <r>
    <x v="3018"/>
    <s v="Bil Draysey"/>
    <x v="1"/>
    <d v="1972-06-11T00:00:00"/>
    <d v="2024-05-20T00:00:00"/>
    <d v="1899-12-30T09:43:00"/>
    <x v="2"/>
    <s v="High Blood Pressure"/>
    <s v="Mood Swings"/>
    <x v="3"/>
    <n v="98"/>
    <x v="0"/>
    <x v="1"/>
    <x v="2"/>
    <x v="0"/>
    <x v="0"/>
    <n v="52"/>
    <x v="0"/>
  </r>
  <r>
    <x v="3019"/>
    <s v="Raina Hucke"/>
    <x v="0"/>
    <d v="1986-10-18T00:00:00"/>
    <d v="2024-04-06T00:00:00"/>
    <d v="1899-12-30T12:17:00"/>
    <x v="3"/>
    <s v="Fatigue"/>
    <s v="Anxiety"/>
    <x v="2"/>
    <n v="119"/>
    <x v="0"/>
    <x v="0"/>
    <x v="2"/>
    <x v="0"/>
    <x v="0"/>
    <n v="38"/>
    <x v="0"/>
  </r>
  <r>
    <x v="3020"/>
    <s v="Rozanna Bidewel"/>
    <x v="0"/>
    <d v="1993-04-26T00:00:00"/>
    <d v="2024-02-05T00:00:00"/>
    <d v="1899-12-30T08:02:00"/>
    <x v="2"/>
    <s v="Fatigue"/>
    <s v="Stress"/>
    <x v="2"/>
    <n v="91"/>
    <x v="0"/>
    <x v="0"/>
    <x v="1"/>
    <x v="0"/>
    <x v="0"/>
    <n v="31"/>
    <x v="1"/>
  </r>
  <r>
    <x v="3021"/>
    <s v="Dalt Marsy"/>
    <x v="1"/>
    <d v="1964-01-09T00:00:00"/>
    <d v="2024-03-14T00:00:00"/>
    <d v="1899-12-30T16:17:00"/>
    <x v="2"/>
    <s v="Headache"/>
    <s v="Irritability"/>
    <x v="5"/>
    <n v="126"/>
    <x v="0"/>
    <x v="0"/>
    <x v="0"/>
    <x v="0"/>
    <x v="0"/>
    <n v="61"/>
    <x v="2"/>
  </r>
  <r>
    <x v="3022"/>
    <s v="Yard Waddingham"/>
    <x v="1"/>
    <d v="1995-07-24T00:00:00"/>
    <d v="2024-06-20T00:00:00"/>
    <d v="1899-12-30T18:55:00"/>
    <x v="1"/>
    <s v="Headache"/>
    <s v="Stress"/>
    <x v="5"/>
    <n v="119"/>
    <x v="1"/>
    <x v="0"/>
    <x v="1"/>
    <x v="1"/>
    <x v="0"/>
    <n v="29"/>
    <x v="1"/>
  </r>
  <r>
    <x v="3023"/>
    <s v="Gavra Heilds"/>
    <x v="0"/>
    <d v="1997-08-13T00:00:00"/>
    <d v="2024-06-06T00:00:00"/>
    <d v="1899-12-30T09:06:00"/>
    <x v="3"/>
    <s v="Fatigue"/>
    <s v="Stress"/>
    <x v="2"/>
    <n v="126"/>
    <x v="0"/>
    <x v="0"/>
    <x v="1"/>
    <x v="1"/>
    <x v="0"/>
    <n v="27"/>
    <x v="1"/>
  </r>
  <r>
    <x v="3024"/>
    <s v="Serena Belhome"/>
    <x v="0"/>
    <d v="2004-07-13T00:00:00"/>
    <d v="2024-01-09T00:00:00"/>
    <d v="1899-12-30T12:52:00"/>
    <x v="5"/>
    <s v="High Blood Pressure"/>
    <s v="Stress"/>
    <x v="5"/>
    <n v="21"/>
    <x v="1"/>
    <x v="0"/>
    <x v="0"/>
    <x v="1"/>
    <x v="0"/>
    <n v="20"/>
    <x v="1"/>
  </r>
  <r>
    <x v="3025"/>
    <s v="Jodee Elflain"/>
    <x v="0"/>
    <d v="1988-05-07T00:00:00"/>
    <d v="2024-04-01T00:00:00"/>
    <d v="1899-12-30T10:20:00"/>
    <x v="2"/>
    <s v="Back Pain"/>
    <s v="Depression"/>
    <x v="5"/>
    <n v="77"/>
    <x v="2"/>
    <x v="0"/>
    <x v="0"/>
    <x v="1"/>
    <x v="0"/>
    <n v="36"/>
    <x v="0"/>
  </r>
  <r>
    <x v="3026"/>
    <s v="Granger Wathall"/>
    <x v="1"/>
    <d v="1996-03-21T00:00:00"/>
    <d v="2024-02-20T00:00:00"/>
    <d v="1899-12-30T11:34:00"/>
    <x v="0"/>
    <s v="Headache"/>
    <s v="Mood Swings"/>
    <x v="2"/>
    <n v="70"/>
    <x v="2"/>
    <x v="1"/>
    <x v="1"/>
    <x v="1"/>
    <x v="0"/>
    <n v="28"/>
    <x v="1"/>
  </r>
  <r>
    <x v="3027"/>
    <s v="Alonzo Whiten"/>
    <x v="1"/>
    <d v="1980-01-09T00:00:00"/>
    <d v="2024-04-12T00:00:00"/>
    <d v="1899-12-30T15:14:00"/>
    <x v="2"/>
    <s v="Insomnia"/>
    <s v="Depression"/>
    <x v="2"/>
    <n v="84"/>
    <x v="2"/>
    <x v="0"/>
    <x v="0"/>
    <x v="0"/>
    <x v="0"/>
    <n v="45"/>
    <x v="0"/>
  </r>
  <r>
    <x v="3028"/>
    <s v="Calv Pettiward"/>
    <x v="1"/>
    <d v="2000-04-19T00:00:00"/>
    <d v="2024-03-18T00:00:00"/>
    <d v="1899-12-30T11:45:00"/>
    <x v="5"/>
    <s v="Back Pain"/>
    <s v="Irritability"/>
    <x v="1"/>
    <n v="182"/>
    <x v="2"/>
    <x v="0"/>
    <x v="2"/>
    <x v="0"/>
    <x v="0"/>
    <n v="24"/>
    <x v="1"/>
  </r>
  <r>
    <x v="3029"/>
    <s v="Keriann Gremain"/>
    <x v="0"/>
    <d v="1975-04-29T00:00:00"/>
    <d v="2024-01-28T00:00:00"/>
    <d v="1899-12-30T12:06:00"/>
    <x v="2"/>
    <s v="Fatigue"/>
    <s v="Depression"/>
    <x v="0"/>
    <n v="42"/>
    <x v="0"/>
    <x v="0"/>
    <x v="0"/>
    <x v="0"/>
    <x v="0"/>
    <n v="49"/>
    <x v="0"/>
  </r>
  <r>
    <x v="3030"/>
    <s v="Jack Wilkin"/>
    <x v="1"/>
    <d v="1998-04-23T00:00:00"/>
    <d v="2024-04-04T00:00:00"/>
    <d v="1899-12-30T08:43:00"/>
    <x v="0"/>
    <s v="Back Pain"/>
    <s v="Irritability"/>
    <x v="0"/>
    <n v="175"/>
    <x v="2"/>
    <x v="0"/>
    <x v="2"/>
    <x v="1"/>
    <x v="0"/>
    <n v="26"/>
    <x v="1"/>
  </r>
  <r>
    <x v="3031"/>
    <s v="Nicolette Vial"/>
    <x v="0"/>
    <d v="1992-06-17T00:00:00"/>
    <d v="2024-02-29T00:00:00"/>
    <d v="1899-12-30T08:54:00"/>
    <x v="1"/>
    <s v="High Blood Pressure"/>
    <s v="Irritability"/>
    <x v="2"/>
    <n v="63"/>
    <x v="2"/>
    <x v="0"/>
    <x v="2"/>
    <x v="1"/>
    <x v="0"/>
    <n v="32"/>
    <x v="1"/>
  </r>
  <r>
    <x v="3032"/>
    <s v="Kerr MacKonochie"/>
    <x v="1"/>
    <d v="2000-12-17T00:00:00"/>
    <d v="2024-01-03T00:00:00"/>
    <d v="1899-12-30T09:36:00"/>
    <x v="0"/>
    <s v="High Blood Pressure"/>
    <s v="Depression"/>
    <x v="3"/>
    <n v="182"/>
    <x v="0"/>
    <x v="1"/>
    <x v="1"/>
    <x v="0"/>
    <x v="0"/>
    <n v="24"/>
    <x v="1"/>
  </r>
  <r>
    <x v="3033"/>
    <s v="Verile Nijs"/>
    <x v="0"/>
    <d v="1992-01-31T00:00:00"/>
    <d v="2024-06-17T00:00:00"/>
    <d v="1899-12-30T10:32:00"/>
    <x v="2"/>
    <s v="Fatigue"/>
    <s v="Anxiety"/>
    <x v="1"/>
    <n v="84"/>
    <x v="0"/>
    <x v="0"/>
    <x v="1"/>
    <x v="1"/>
    <x v="0"/>
    <n v="33"/>
    <x v="1"/>
  </r>
  <r>
    <x v="3034"/>
    <s v="Dorie Calabry"/>
    <x v="1"/>
    <d v="1994-05-12T00:00:00"/>
    <d v="2024-02-18T00:00:00"/>
    <d v="1899-12-30T09:18:00"/>
    <x v="3"/>
    <s v="Fatigue"/>
    <s v="Stress"/>
    <x v="1"/>
    <n v="49"/>
    <x v="2"/>
    <x v="1"/>
    <x v="1"/>
    <x v="0"/>
    <x v="0"/>
    <n v="30"/>
    <x v="1"/>
  </r>
  <r>
    <x v="3035"/>
    <s v="Sean Dunbabin"/>
    <x v="0"/>
    <d v="2000-04-23T00:00:00"/>
    <d v="2024-04-03T00:00:00"/>
    <d v="1899-12-30T08:38:00"/>
    <x v="2"/>
    <s v="Headache"/>
    <s v="Stress"/>
    <x v="1"/>
    <n v="56"/>
    <x v="2"/>
    <x v="1"/>
    <x v="1"/>
    <x v="0"/>
    <x v="0"/>
    <n v="24"/>
    <x v="1"/>
  </r>
  <r>
    <x v="3036"/>
    <s v="Camile Wollacott"/>
    <x v="0"/>
    <d v="2003-06-30T00:00:00"/>
    <d v="2024-01-14T00:00:00"/>
    <d v="1899-12-30T18:54:00"/>
    <x v="5"/>
    <s v="Fatigue"/>
    <s v="Stress"/>
    <x v="5"/>
    <n v="28"/>
    <x v="2"/>
    <x v="0"/>
    <x v="1"/>
    <x v="0"/>
    <x v="0"/>
    <n v="21"/>
    <x v="1"/>
  </r>
  <r>
    <x v="3037"/>
    <s v="Filbert Foulcher"/>
    <x v="1"/>
    <d v="1997-08-13T00:00:00"/>
    <d v="2024-01-31T00:00:00"/>
    <d v="1899-12-30T08:47:00"/>
    <x v="5"/>
    <s v="Fatigue"/>
    <s v="Irritability"/>
    <x v="3"/>
    <n v="98"/>
    <x v="1"/>
    <x v="1"/>
    <x v="0"/>
    <x v="0"/>
    <x v="0"/>
    <n v="27"/>
    <x v="1"/>
  </r>
  <r>
    <x v="3038"/>
    <s v="Brant MacCauley"/>
    <x v="1"/>
    <d v="2001-02-14T00:00:00"/>
    <d v="2024-05-21T00:00:00"/>
    <d v="1899-12-30T11:50:00"/>
    <x v="2"/>
    <s v="Back Pain"/>
    <s v="Depression"/>
    <x v="3"/>
    <n v="77"/>
    <x v="0"/>
    <x v="1"/>
    <x v="2"/>
    <x v="0"/>
    <x v="0"/>
    <n v="24"/>
    <x v="1"/>
  </r>
  <r>
    <x v="3039"/>
    <s v="Lissy Letherbury"/>
    <x v="0"/>
    <d v="2005-01-16T00:00:00"/>
    <d v="2024-01-03T00:00:00"/>
    <d v="1899-12-30T08:34:00"/>
    <x v="5"/>
    <s v="Fatigue"/>
    <s v="Stress"/>
    <x v="3"/>
    <n v="7"/>
    <x v="0"/>
    <x v="0"/>
    <x v="0"/>
    <x v="0"/>
    <x v="0"/>
    <n v="20"/>
    <x v="1"/>
  </r>
  <r>
    <x v="3040"/>
    <s v="Meghan Norgate"/>
    <x v="0"/>
    <d v="2004-06-09T00:00:00"/>
    <d v="2024-03-18T00:00:00"/>
    <d v="1899-12-30T17:40:00"/>
    <x v="3"/>
    <s v="Insomnia"/>
    <s v="Irritability"/>
    <x v="2"/>
    <n v="14"/>
    <x v="0"/>
    <x v="1"/>
    <x v="0"/>
    <x v="0"/>
    <x v="0"/>
    <n v="20"/>
    <x v="1"/>
  </r>
  <r>
    <x v="3041"/>
    <s v="Adolph Barenski"/>
    <x v="1"/>
    <d v="1961-08-18T00:00:00"/>
    <d v="2024-04-29T00:00:00"/>
    <d v="1899-12-30T17:16:00"/>
    <x v="3"/>
    <s v="Fatigue"/>
    <s v="Depression"/>
    <x v="0"/>
    <n v="168"/>
    <x v="2"/>
    <x v="0"/>
    <x v="0"/>
    <x v="0"/>
    <x v="0"/>
    <n v="63"/>
    <x v="2"/>
  </r>
  <r>
    <x v="3042"/>
    <s v="Darius Geraudel"/>
    <x v="1"/>
    <d v="1990-01-28T00:00:00"/>
    <d v="2024-05-06T00:00:00"/>
    <d v="1899-12-30T10:10:00"/>
    <x v="2"/>
    <s v="Insomnia"/>
    <s v="Stress"/>
    <x v="3"/>
    <n v="7"/>
    <x v="0"/>
    <x v="0"/>
    <x v="0"/>
    <x v="1"/>
    <x v="0"/>
    <n v="35"/>
    <x v="0"/>
  </r>
  <r>
    <x v="3043"/>
    <s v="Thekla Mourant"/>
    <x v="0"/>
    <d v="1985-01-31T00:00:00"/>
    <d v="2024-05-14T00:00:00"/>
    <d v="1899-12-30T09:53:00"/>
    <x v="2"/>
    <s v="Fatigue"/>
    <s v="Anxiety"/>
    <x v="0"/>
    <n v="21"/>
    <x v="0"/>
    <x v="0"/>
    <x v="2"/>
    <x v="0"/>
    <x v="0"/>
    <n v="40"/>
    <x v="0"/>
  </r>
  <r>
    <x v="3044"/>
    <s v="Rosaline Areles"/>
    <x v="0"/>
    <d v="1986-07-18T00:00:00"/>
    <d v="2024-04-15T00:00:00"/>
    <d v="1899-12-30T14:59:00"/>
    <x v="2"/>
    <s v="Back Pain"/>
    <s v="Stress"/>
    <x v="5"/>
    <n v="98"/>
    <x v="1"/>
    <x v="1"/>
    <x v="2"/>
    <x v="0"/>
    <x v="0"/>
    <n v="38"/>
    <x v="0"/>
  </r>
  <r>
    <x v="3045"/>
    <s v="Odelle Filpi"/>
    <x v="0"/>
    <d v="1984-03-25T00:00:00"/>
    <d v="2024-05-12T00:00:00"/>
    <d v="1899-12-30T19:57:00"/>
    <x v="1"/>
    <s v="Back Pain"/>
    <s v="Irritability"/>
    <x v="1"/>
    <n v="175"/>
    <x v="2"/>
    <x v="0"/>
    <x v="2"/>
    <x v="0"/>
    <x v="0"/>
    <n v="40"/>
    <x v="0"/>
  </r>
  <r>
    <x v="3046"/>
    <s v="Arman Millwall"/>
    <x v="1"/>
    <d v="2001-04-15T00:00:00"/>
    <d v="2024-01-29T00:00:00"/>
    <d v="1899-12-30T08:29:00"/>
    <x v="3"/>
    <s v="Fatigue"/>
    <s v="Mood Swings"/>
    <x v="0"/>
    <n v="49"/>
    <x v="0"/>
    <x v="1"/>
    <x v="0"/>
    <x v="0"/>
    <x v="0"/>
    <n v="23"/>
    <x v="1"/>
  </r>
  <r>
    <x v="3047"/>
    <s v="Barty Spyby"/>
    <x v="1"/>
    <d v="1980-04-12T00:00:00"/>
    <d v="2024-01-08T00:00:00"/>
    <d v="1899-12-30T18:34:00"/>
    <x v="5"/>
    <s v="Fatigue"/>
    <s v="Irritability"/>
    <x v="5"/>
    <n v="42"/>
    <x v="0"/>
    <x v="0"/>
    <x v="2"/>
    <x v="0"/>
    <x v="0"/>
    <n v="44"/>
    <x v="0"/>
  </r>
  <r>
    <x v="3048"/>
    <s v="Claudette Nuscha"/>
    <x v="0"/>
    <d v="2005-09-28T00:00:00"/>
    <d v="2024-04-25T00:00:00"/>
    <d v="1899-12-30T12:49:00"/>
    <x v="3"/>
    <s v="Back Pain"/>
    <s v="Depression"/>
    <x v="3"/>
    <n v="140"/>
    <x v="0"/>
    <x v="0"/>
    <x v="0"/>
    <x v="1"/>
    <x v="0"/>
    <n v="19"/>
    <x v="1"/>
  </r>
  <r>
    <x v="3049"/>
    <s v="Heddie Peasnone"/>
    <x v="0"/>
    <d v="1998-02-19T00:00:00"/>
    <d v="2024-01-31T00:00:00"/>
    <d v="1899-12-30T15:37:00"/>
    <x v="1"/>
    <s v="High Blood Pressure"/>
    <s v="Depression"/>
    <x v="2"/>
    <n v="182"/>
    <x v="0"/>
    <x v="0"/>
    <x v="1"/>
    <x v="0"/>
    <x v="0"/>
    <n v="27"/>
    <x v="1"/>
  </r>
  <r>
    <x v="3050"/>
    <s v="Willetta Gianolini"/>
    <x v="0"/>
    <d v="1991-04-27T00:00:00"/>
    <d v="2024-03-13T00:00:00"/>
    <d v="1899-12-30T08:08:00"/>
    <x v="0"/>
    <s v="Insomnia"/>
    <s v="Mood Swings"/>
    <x v="1"/>
    <n v="77"/>
    <x v="1"/>
    <x v="0"/>
    <x v="1"/>
    <x v="0"/>
    <x v="0"/>
    <n v="33"/>
    <x v="1"/>
  </r>
  <r>
    <x v="3051"/>
    <s v="Wakefield Maghull"/>
    <x v="1"/>
    <d v="1998-11-28T00:00:00"/>
    <d v="2024-02-10T00:00:00"/>
    <d v="1899-12-30T10:57:00"/>
    <x v="2"/>
    <s v="High Blood Pressure"/>
    <s v="Anxiety"/>
    <x v="2"/>
    <n v="21"/>
    <x v="2"/>
    <x v="2"/>
    <x v="0"/>
    <x v="0"/>
    <x v="0"/>
    <n v="26"/>
    <x v="1"/>
  </r>
  <r>
    <x v="3052"/>
    <s v="Evvy Mahon"/>
    <x v="0"/>
    <d v="1960-02-19T00:00:00"/>
    <d v="2024-01-06T00:00:00"/>
    <d v="1899-12-30T16:01:00"/>
    <x v="3"/>
    <s v="Headache"/>
    <s v="Depression"/>
    <x v="2"/>
    <n v="182"/>
    <x v="2"/>
    <x v="0"/>
    <x v="0"/>
    <x v="1"/>
    <x v="0"/>
    <n v="65"/>
    <x v="2"/>
  </r>
  <r>
    <x v="3053"/>
    <s v="Averyl Standidge"/>
    <x v="0"/>
    <d v="1970-04-15T00:00:00"/>
    <d v="2024-01-27T00:00:00"/>
    <d v="1899-12-30T08:27:00"/>
    <x v="5"/>
    <s v="Back Pain"/>
    <s v="Depression"/>
    <x v="3"/>
    <n v="119"/>
    <x v="0"/>
    <x v="0"/>
    <x v="1"/>
    <x v="0"/>
    <x v="0"/>
    <n v="54"/>
    <x v="0"/>
  </r>
  <r>
    <x v="3054"/>
    <s v="Cosimo Danielou"/>
    <x v="1"/>
    <d v="1954-12-27T00:00:00"/>
    <d v="2024-03-17T00:00:00"/>
    <d v="1899-12-30T08:26:00"/>
    <x v="0"/>
    <s v="Shortness of Breath"/>
    <s v="Depression"/>
    <x v="9"/>
    <n v="119"/>
    <x v="2"/>
    <x v="0"/>
    <x v="2"/>
    <x v="0"/>
    <x v="0"/>
    <n v="70"/>
    <x v="2"/>
  </r>
  <r>
    <x v="3055"/>
    <s v="Cam Ramsay"/>
    <x v="1"/>
    <d v="1984-04-29T00:00:00"/>
    <d v="2024-03-05T00:00:00"/>
    <d v="1899-12-30T08:20:00"/>
    <x v="1"/>
    <s v="Fatigue"/>
    <s v="Irritability"/>
    <x v="2"/>
    <n v="140"/>
    <x v="1"/>
    <x v="0"/>
    <x v="1"/>
    <x v="1"/>
    <x v="1"/>
    <n v="40"/>
    <x v="0"/>
  </r>
  <r>
    <x v="3056"/>
    <s v="Shurlock Shorbrook"/>
    <x v="1"/>
    <d v="1983-05-08T00:00:00"/>
    <d v="2024-03-21T00:00:00"/>
    <d v="1899-12-30T08:15:00"/>
    <x v="0"/>
    <s v="Headache"/>
    <s v="Anxiety"/>
    <x v="2"/>
    <n v="84"/>
    <x v="0"/>
    <x v="0"/>
    <x v="0"/>
    <x v="0"/>
    <x v="0"/>
    <n v="41"/>
    <x v="0"/>
  </r>
  <r>
    <x v="3057"/>
    <s v="Saul Sidey"/>
    <x v="1"/>
    <d v="1996-09-19T00:00:00"/>
    <d v="2024-04-25T00:00:00"/>
    <d v="1899-12-30T09:51:00"/>
    <x v="2"/>
    <s v="Insomnia"/>
    <s v="Depression"/>
    <x v="0"/>
    <n v="49"/>
    <x v="0"/>
    <x v="0"/>
    <x v="1"/>
    <x v="0"/>
    <x v="0"/>
    <n v="28"/>
    <x v="1"/>
  </r>
  <r>
    <x v="3058"/>
    <s v="Debby Blacker"/>
    <x v="0"/>
    <d v="2001-01-14T00:00:00"/>
    <d v="2024-06-21T00:00:00"/>
    <d v="1899-12-30T19:53:00"/>
    <x v="3"/>
    <s v="Fatigue"/>
    <s v="Irritability"/>
    <x v="2"/>
    <n v="119"/>
    <x v="2"/>
    <x v="0"/>
    <x v="2"/>
    <x v="1"/>
    <x v="0"/>
    <n v="24"/>
    <x v="1"/>
  </r>
  <r>
    <x v="3059"/>
    <s v="Wynn Redsall"/>
    <x v="1"/>
    <d v="1996-09-02T00:00:00"/>
    <d v="2024-01-11T00:00:00"/>
    <d v="1899-12-30T09:47:00"/>
    <x v="5"/>
    <s v="Headache"/>
    <s v="Mood Swings"/>
    <x v="2"/>
    <n v="98"/>
    <x v="1"/>
    <x v="0"/>
    <x v="1"/>
    <x v="0"/>
    <x v="1"/>
    <n v="28"/>
    <x v="1"/>
  </r>
  <r>
    <x v="3060"/>
    <s v="Lloyd Van T'Hoog"/>
    <x v="1"/>
    <d v="2005-01-18T00:00:00"/>
    <d v="2024-03-22T00:00:00"/>
    <d v="1899-12-30T10:45:00"/>
    <x v="2"/>
    <s v="Back Pain"/>
    <s v="Anxiety"/>
    <x v="3"/>
    <n v="28"/>
    <x v="2"/>
    <x v="2"/>
    <x v="0"/>
    <x v="0"/>
    <x v="0"/>
    <n v="20"/>
    <x v="1"/>
  </r>
  <r>
    <x v="3061"/>
    <s v="Wye Doncom"/>
    <x v="1"/>
    <d v="2005-11-11T00:00:00"/>
    <d v="2024-05-06T00:00:00"/>
    <d v="1899-12-30T08:25:00"/>
    <x v="0"/>
    <s v="Headache"/>
    <s v="Irritability"/>
    <x v="1"/>
    <n v="56"/>
    <x v="1"/>
    <x v="2"/>
    <x v="2"/>
    <x v="1"/>
    <x v="1"/>
    <n v="19"/>
    <x v="1"/>
  </r>
  <r>
    <x v="3062"/>
    <s v="Samuele Pedrollo"/>
    <x v="1"/>
    <d v="1998-07-18T00:00:00"/>
    <d v="2024-02-19T00:00:00"/>
    <d v="1899-12-30T13:13:00"/>
    <x v="1"/>
    <s v="Fatigue"/>
    <s v="Mood Swings"/>
    <x v="3"/>
    <n v="182"/>
    <x v="2"/>
    <x v="0"/>
    <x v="2"/>
    <x v="1"/>
    <x v="0"/>
    <n v="26"/>
    <x v="1"/>
  </r>
  <r>
    <x v="3063"/>
    <s v="Lockwood Ferreri"/>
    <x v="1"/>
    <d v="1994-01-21T00:00:00"/>
    <d v="2024-02-09T00:00:00"/>
    <d v="1899-12-30T14:27:00"/>
    <x v="1"/>
    <s v="Back Pain"/>
    <s v="Anxiety"/>
    <x v="3"/>
    <n v="56"/>
    <x v="0"/>
    <x v="0"/>
    <x v="1"/>
    <x v="0"/>
    <x v="0"/>
    <n v="31"/>
    <x v="1"/>
  </r>
  <r>
    <x v="3064"/>
    <s v="Hube Antonat"/>
    <x v="1"/>
    <d v="1995-08-28T00:00:00"/>
    <d v="2024-03-05T00:00:00"/>
    <d v="1899-12-30T13:51:00"/>
    <x v="3"/>
    <s v="Fatigue"/>
    <s v="Depression"/>
    <x v="1"/>
    <n v="98"/>
    <x v="0"/>
    <x v="2"/>
    <x v="0"/>
    <x v="1"/>
    <x v="0"/>
    <n v="29"/>
    <x v="1"/>
  </r>
  <r>
    <x v="3065"/>
    <s v="Ebonee Clendennen"/>
    <x v="0"/>
    <d v="1993-10-31T00:00:00"/>
    <d v="2024-06-12T00:00:00"/>
    <d v="1899-12-30T08:51:00"/>
    <x v="0"/>
    <s v="Insomnia"/>
    <s v="Anxiety"/>
    <x v="2"/>
    <n v="119"/>
    <x v="2"/>
    <x v="0"/>
    <x v="2"/>
    <x v="0"/>
    <x v="0"/>
    <n v="31"/>
    <x v="1"/>
  </r>
  <r>
    <x v="3066"/>
    <s v="Pearle Chetwin"/>
    <x v="0"/>
    <d v="2000-12-12T00:00:00"/>
    <d v="2024-01-25T00:00:00"/>
    <d v="1899-12-30T18:47:00"/>
    <x v="3"/>
    <s v="Headache"/>
    <s v="Mood Swings"/>
    <x v="5"/>
    <n v="56"/>
    <x v="0"/>
    <x v="0"/>
    <x v="1"/>
    <x v="0"/>
    <x v="0"/>
    <n v="24"/>
    <x v="1"/>
  </r>
  <r>
    <x v="3067"/>
    <s v="Randi Braybrooks"/>
    <x v="0"/>
    <d v="1963-05-28T00:00:00"/>
    <d v="2024-04-07T00:00:00"/>
    <d v="1899-12-30T14:03:00"/>
    <x v="3"/>
    <s v="High Blood Pressure"/>
    <s v="Depression"/>
    <x v="3"/>
    <n v="126"/>
    <x v="2"/>
    <x v="0"/>
    <x v="0"/>
    <x v="0"/>
    <x v="0"/>
    <n v="61"/>
    <x v="2"/>
  </r>
  <r>
    <x v="3068"/>
    <s v="Gordy Adamek"/>
    <x v="1"/>
    <d v="1990-07-19T00:00:00"/>
    <d v="2024-02-22T00:00:00"/>
    <d v="1899-12-30T09:41:00"/>
    <x v="2"/>
    <s v="Insomnia"/>
    <s v="Stress"/>
    <x v="2"/>
    <n v="28"/>
    <x v="0"/>
    <x v="1"/>
    <x v="1"/>
    <x v="0"/>
    <x v="0"/>
    <n v="34"/>
    <x v="1"/>
  </r>
  <r>
    <x v="3069"/>
    <s v="Jimmy Kornyshev"/>
    <x v="1"/>
    <d v="1991-11-16T00:00:00"/>
    <d v="2024-04-13T00:00:00"/>
    <d v="1899-12-30T08:57:00"/>
    <x v="3"/>
    <s v="Insomnia"/>
    <s v="Stress"/>
    <x v="2"/>
    <n v="161"/>
    <x v="2"/>
    <x v="1"/>
    <x v="0"/>
    <x v="1"/>
    <x v="0"/>
    <n v="33"/>
    <x v="1"/>
  </r>
  <r>
    <x v="3070"/>
    <s v="Egor Di Ruggero"/>
    <x v="1"/>
    <d v="2000-06-08T00:00:00"/>
    <d v="2024-02-11T00:00:00"/>
    <d v="1899-12-30T19:16:00"/>
    <x v="3"/>
    <s v="High Blood Pressure"/>
    <s v="Depression"/>
    <x v="0"/>
    <n v="35"/>
    <x v="2"/>
    <x v="2"/>
    <x v="1"/>
    <x v="1"/>
    <x v="0"/>
    <n v="24"/>
    <x v="1"/>
  </r>
  <r>
    <x v="3071"/>
    <s v="Gayle Gilman"/>
    <x v="1"/>
    <d v="2003-05-23T00:00:00"/>
    <d v="2024-05-26T00:00:00"/>
    <d v="1899-12-30T13:16:00"/>
    <x v="5"/>
    <s v="Fatigue"/>
    <s v="Stress"/>
    <x v="1"/>
    <n v="91"/>
    <x v="2"/>
    <x v="0"/>
    <x v="1"/>
    <x v="0"/>
    <x v="0"/>
    <n v="21"/>
    <x v="1"/>
  </r>
  <r>
    <x v="3072"/>
    <s v="Lyda Picknett"/>
    <x v="0"/>
    <d v="1998-06-01T00:00:00"/>
    <d v="2024-02-20T00:00:00"/>
    <d v="1899-12-30T13:12:00"/>
    <x v="0"/>
    <s v="Back Pain"/>
    <s v="Depression"/>
    <x v="5"/>
    <n v="140"/>
    <x v="1"/>
    <x v="1"/>
    <x v="0"/>
    <x v="1"/>
    <x v="0"/>
    <n v="26"/>
    <x v="1"/>
  </r>
  <r>
    <x v="3073"/>
    <s v="Jarrid Greave"/>
    <x v="1"/>
    <d v="1996-07-01T00:00:00"/>
    <d v="2024-06-14T00:00:00"/>
    <d v="1899-12-30T14:39:00"/>
    <x v="1"/>
    <s v="Fatigue"/>
    <s v="Irritability"/>
    <x v="1"/>
    <n v="168"/>
    <x v="0"/>
    <x v="0"/>
    <x v="1"/>
    <x v="0"/>
    <x v="0"/>
    <n v="28"/>
    <x v="1"/>
  </r>
  <r>
    <x v="3074"/>
    <s v="Mitch Starbuck"/>
    <x v="1"/>
    <d v="2001-07-24T00:00:00"/>
    <d v="2024-06-23T00:00:00"/>
    <d v="1899-12-30T14:40:00"/>
    <x v="2"/>
    <s v="High Blood Pressure"/>
    <s v="Mood Swings"/>
    <x v="0"/>
    <n v="91"/>
    <x v="0"/>
    <x v="1"/>
    <x v="2"/>
    <x v="1"/>
    <x v="0"/>
    <n v="23"/>
    <x v="1"/>
  </r>
  <r>
    <x v="3075"/>
    <s v="Husein Cowderay"/>
    <x v="1"/>
    <d v="1990-08-17T00:00:00"/>
    <d v="2024-03-09T00:00:00"/>
    <d v="1899-12-30T08:11:00"/>
    <x v="3"/>
    <s v="High Blood Pressure"/>
    <s v="Stress"/>
    <x v="1"/>
    <n v="84"/>
    <x v="0"/>
    <x v="0"/>
    <x v="0"/>
    <x v="0"/>
    <x v="0"/>
    <n v="34"/>
    <x v="1"/>
  </r>
  <r>
    <x v="3076"/>
    <s v="Conni Kobpa"/>
    <x v="0"/>
    <d v="1962-11-27T00:00:00"/>
    <d v="2024-01-01T00:00:00"/>
    <d v="1899-12-30T15:01:00"/>
    <x v="3"/>
    <s v="Insomnia"/>
    <s v="Depression"/>
    <x v="3"/>
    <n v="42"/>
    <x v="1"/>
    <x v="1"/>
    <x v="0"/>
    <x v="1"/>
    <x v="0"/>
    <n v="62"/>
    <x v="2"/>
  </r>
  <r>
    <x v="3077"/>
    <s v="Sam MacKeller"/>
    <x v="1"/>
    <d v="1971-10-25T00:00:00"/>
    <d v="2024-04-10T00:00:00"/>
    <d v="1899-12-30T15:33:00"/>
    <x v="2"/>
    <s v="Headache"/>
    <s v="Irritability"/>
    <x v="0"/>
    <n v="119"/>
    <x v="2"/>
    <x v="0"/>
    <x v="0"/>
    <x v="0"/>
    <x v="0"/>
    <n v="53"/>
    <x v="0"/>
  </r>
  <r>
    <x v="3078"/>
    <s v="Diann Gove"/>
    <x v="0"/>
    <d v="2002-04-11T00:00:00"/>
    <d v="2024-05-08T00:00:00"/>
    <d v="1899-12-30T08:41:00"/>
    <x v="0"/>
    <s v="Headache"/>
    <s v="Stress"/>
    <x v="3"/>
    <n v="21"/>
    <x v="0"/>
    <x v="1"/>
    <x v="1"/>
    <x v="0"/>
    <x v="0"/>
    <n v="22"/>
    <x v="1"/>
  </r>
  <r>
    <x v="3079"/>
    <s v="Heall Torrans"/>
    <x v="1"/>
    <d v="1997-01-29T00:00:00"/>
    <d v="2024-03-15T00:00:00"/>
    <d v="1899-12-30T08:37:00"/>
    <x v="5"/>
    <s v="Fatigue"/>
    <s v="Irritability"/>
    <x v="2"/>
    <n v="56"/>
    <x v="0"/>
    <x v="0"/>
    <x v="1"/>
    <x v="0"/>
    <x v="0"/>
    <n v="28"/>
    <x v="1"/>
  </r>
  <r>
    <x v="3080"/>
    <s v="Chester Filinkov"/>
    <x v="1"/>
    <d v="1990-09-30T00:00:00"/>
    <d v="2024-02-14T00:00:00"/>
    <d v="1899-12-30T09:01:00"/>
    <x v="3"/>
    <s v="Headache"/>
    <s v="Stress"/>
    <x v="3"/>
    <n v="63"/>
    <x v="2"/>
    <x v="1"/>
    <x v="1"/>
    <x v="1"/>
    <x v="0"/>
    <n v="34"/>
    <x v="1"/>
  </r>
  <r>
    <x v="3081"/>
    <s v="Dyanna Elecum"/>
    <x v="0"/>
    <d v="1992-04-08T00:00:00"/>
    <d v="2024-05-04T00:00:00"/>
    <d v="1899-12-30T08:27:00"/>
    <x v="3"/>
    <s v="Insomnia"/>
    <s v="Anxiety"/>
    <x v="3"/>
    <n v="105"/>
    <x v="2"/>
    <x v="2"/>
    <x v="0"/>
    <x v="0"/>
    <x v="0"/>
    <n v="32"/>
    <x v="1"/>
  </r>
  <r>
    <x v="3082"/>
    <s v="Lynelle Rushton"/>
    <x v="0"/>
    <d v="1997-04-06T00:00:00"/>
    <d v="2024-05-15T00:00:00"/>
    <d v="1899-12-30T09:55:00"/>
    <x v="0"/>
    <s v="Fatigue"/>
    <s v="Stress"/>
    <x v="3"/>
    <n v="119"/>
    <x v="0"/>
    <x v="1"/>
    <x v="0"/>
    <x v="0"/>
    <x v="0"/>
    <n v="27"/>
    <x v="1"/>
  </r>
  <r>
    <x v="3083"/>
    <s v="Clevey McClements"/>
    <x v="1"/>
    <d v="1997-05-16T00:00:00"/>
    <d v="2024-02-15T00:00:00"/>
    <d v="1899-12-30T14:06:00"/>
    <x v="3"/>
    <s v="High Blood Pressure"/>
    <s v="Anxiety"/>
    <x v="2"/>
    <n v="49"/>
    <x v="0"/>
    <x v="2"/>
    <x v="0"/>
    <x v="0"/>
    <x v="0"/>
    <n v="27"/>
    <x v="1"/>
  </r>
  <r>
    <x v="3084"/>
    <s v="Joeann Hoggetts"/>
    <x v="0"/>
    <d v="1980-03-02T00:00:00"/>
    <d v="2024-04-06T00:00:00"/>
    <d v="1899-12-30T10:31:00"/>
    <x v="1"/>
    <s v="High Blood Pressure"/>
    <s v="Mood Swings"/>
    <x v="3"/>
    <n v="63"/>
    <x v="0"/>
    <x v="1"/>
    <x v="0"/>
    <x v="0"/>
    <x v="0"/>
    <n v="44"/>
    <x v="0"/>
  </r>
  <r>
    <x v="3085"/>
    <s v="Hubey Cullen"/>
    <x v="1"/>
    <d v="1963-05-19T00:00:00"/>
    <d v="2024-06-11T00:00:00"/>
    <d v="1899-12-30T17:28:00"/>
    <x v="1"/>
    <s v="Back Pain"/>
    <s v="Depression"/>
    <x v="1"/>
    <n v="182"/>
    <x v="2"/>
    <x v="2"/>
    <x v="2"/>
    <x v="0"/>
    <x v="0"/>
    <n v="61"/>
    <x v="2"/>
  </r>
  <r>
    <x v="3086"/>
    <s v="Sophie Stuchbery"/>
    <x v="0"/>
    <d v="1999-02-02T00:00:00"/>
    <d v="2024-05-30T00:00:00"/>
    <d v="1899-12-30T15:40:00"/>
    <x v="3"/>
    <s v="Headache"/>
    <s v="Irritability"/>
    <x v="5"/>
    <n v="168"/>
    <x v="0"/>
    <x v="0"/>
    <x v="0"/>
    <x v="0"/>
    <x v="0"/>
    <n v="26"/>
    <x v="1"/>
  </r>
  <r>
    <x v="3087"/>
    <s v="Prudy Roblin"/>
    <x v="0"/>
    <d v="2004-05-16T00:00:00"/>
    <d v="2024-04-14T00:00:00"/>
    <d v="1899-12-30T08:06:00"/>
    <x v="3"/>
    <s v="Insomnia"/>
    <s v="Depression"/>
    <x v="0"/>
    <n v="14"/>
    <x v="0"/>
    <x v="1"/>
    <x v="1"/>
    <x v="0"/>
    <x v="0"/>
    <n v="20"/>
    <x v="1"/>
  </r>
  <r>
    <x v="3088"/>
    <s v="Wes Crosfeld"/>
    <x v="1"/>
    <d v="1992-11-30T00:00:00"/>
    <d v="2024-03-26T00:00:00"/>
    <d v="1899-12-30T08:09:00"/>
    <x v="1"/>
    <s v="High Blood Pressure"/>
    <s v="Anxiety"/>
    <x v="2"/>
    <n v="84"/>
    <x v="0"/>
    <x v="0"/>
    <x v="2"/>
    <x v="0"/>
    <x v="0"/>
    <n v="32"/>
    <x v="1"/>
  </r>
  <r>
    <x v="3089"/>
    <s v="Basia Matyushkin"/>
    <x v="0"/>
    <d v="1999-01-03T00:00:00"/>
    <d v="2024-06-06T00:00:00"/>
    <d v="1899-12-30T12:31:00"/>
    <x v="1"/>
    <s v="Back Pain"/>
    <s v="Depression"/>
    <x v="0"/>
    <n v="28"/>
    <x v="2"/>
    <x v="0"/>
    <x v="1"/>
    <x v="1"/>
    <x v="0"/>
    <n v="26"/>
    <x v="1"/>
  </r>
  <r>
    <x v="3090"/>
    <s v="Shanna Sillars"/>
    <x v="0"/>
    <d v="2000-02-11T00:00:00"/>
    <d v="2024-01-31T00:00:00"/>
    <d v="1899-12-30T17:47:00"/>
    <x v="5"/>
    <s v="High Blood Pressure"/>
    <s v="Depression"/>
    <x v="2"/>
    <n v="147"/>
    <x v="1"/>
    <x v="1"/>
    <x v="1"/>
    <x v="1"/>
    <x v="1"/>
    <n v="25"/>
    <x v="1"/>
  </r>
  <r>
    <x v="3091"/>
    <s v="Kingsly Baxendale"/>
    <x v="1"/>
    <d v="1994-06-05T00:00:00"/>
    <d v="2024-02-14T00:00:00"/>
    <d v="1899-12-30T17:09:00"/>
    <x v="1"/>
    <s v="Headache"/>
    <s v="Anxiety"/>
    <x v="0"/>
    <n v="105"/>
    <x v="2"/>
    <x v="2"/>
    <x v="0"/>
    <x v="0"/>
    <x v="0"/>
    <n v="30"/>
    <x v="1"/>
  </r>
  <r>
    <x v="3092"/>
    <s v="Danny Clynmans"/>
    <x v="1"/>
    <d v="1978-01-02T00:00:00"/>
    <d v="2024-05-30T00:00:00"/>
    <d v="1899-12-30T11:47:00"/>
    <x v="0"/>
    <s v="High Blood Pressure"/>
    <s v="Anxiety"/>
    <x v="3"/>
    <n v="182"/>
    <x v="1"/>
    <x v="0"/>
    <x v="2"/>
    <x v="1"/>
    <x v="1"/>
    <n v="47"/>
    <x v="0"/>
  </r>
  <r>
    <x v="3093"/>
    <s v="Leroy Paulisch"/>
    <x v="1"/>
    <d v="1994-02-09T00:00:00"/>
    <d v="2024-03-10T00:00:00"/>
    <d v="1899-12-30T13:50:00"/>
    <x v="1"/>
    <s v="High Blood Pressure"/>
    <s v="Irritability"/>
    <x v="3"/>
    <n v="112"/>
    <x v="1"/>
    <x v="1"/>
    <x v="1"/>
    <x v="1"/>
    <x v="0"/>
    <n v="31"/>
    <x v="1"/>
  </r>
  <r>
    <x v="3094"/>
    <s v="Pieter Arman"/>
    <x v="1"/>
    <d v="1984-01-07T00:00:00"/>
    <d v="2024-06-12T00:00:00"/>
    <d v="1899-12-30T13:02:00"/>
    <x v="3"/>
    <s v="Headache"/>
    <s v="Depression"/>
    <x v="5"/>
    <n v="175"/>
    <x v="0"/>
    <x v="2"/>
    <x v="2"/>
    <x v="0"/>
    <x v="0"/>
    <n v="41"/>
    <x v="0"/>
  </r>
  <r>
    <x v="3095"/>
    <s v="Cloris Witherden"/>
    <x v="0"/>
    <d v="1990-02-16T00:00:00"/>
    <d v="2024-05-05T00:00:00"/>
    <d v="1899-12-30T08:58:00"/>
    <x v="0"/>
    <s v="Headache"/>
    <s v="Irritability"/>
    <x v="2"/>
    <n v="35"/>
    <x v="0"/>
    <x v="0"/>
    <x v="2"/>
    <x v="0"/>
    <x v="0"/>
    <n v="35"/>
    <x v="0"/>
  </r>
  <r>
    <x v="3096"/>
    <s v="Tailor Wilder"/>
    <x v="1"/>
    <d v="1986-04-10T00:00:00"/>
    <d v="2024-03-30T00:00:00"/>
    <d v="1899-12-30T11:19:00"/>
    <x v="3"/>
    <s v="High Blood Pressure"/>
    <s v="Depression"/>
    <x v="5"/>
    <n v="56"/>
    <x v="2"/>
    <x v="0"/>
    <x v="1"/>
    <x v="1"/>
    <x v="0"/>
    <n v="38"/>
    <x v="0"/>
  </r>
  <r>
    <x v="3097"/>
    <s v="Donnell Bretherton"/>
    <x v="1"/>
    <d v="2006-05-26T00:00:00"/>
    <d v="2024-03-28T00:00:00"/>
    <d v="1899-12-30T18:39:00"/>
    <x v="0"/>
    <s v="Insomnia"/>
    <s v="Depression"/>
    <x v="2"/>
    <n v="175"/>
    <x v="1"/>
    <x v="0"/>
    <x v="2"/>
    <x v="1"/>
    <x v="0"/>
    <n v="18"/>
    <x v="1"/>
  </r>
  <r>
    <x v="3098"/>
    <s v="Pietra Cheson"/>
    <x v="0"/>
    <d v="2003-01-24T00:00:00"/>
    <d v="2024-04-30T00:00:00"/>
    <d v="1899-12-30T08:40:00"/>
    <x v="5"/>
    <s v="Back Pain"/>
    <s v="Mood Swings"/>
    <x v="3"/>
    <n v="91"/>
    <x v="1"/>
    <x v="1"/>
    <x v="2"/>
    <x v="1"/>
    <x v="1"/>
    <n v="22"/>
    <x v="1"/>
  </r>
  <r>
    <x v="3099"/>
    <s v="Stacey Sigfrid"/>
    <x v="0"/>
    <d v="2001-02-01T00:00:00"/>
    <d v="2024-03-08T00:00:00"/>
    <d v="1899-12-30T18:02:00"/>
    <x v="3"/>
    <s v="Fatigue"/>
    <s v="Depression"/>
    <x v="2"/>
    <n v="84"/>
    <x v="2"/>
    <x v="2"/>
    <x v="2"/>
    <x v="0"/>
    <x v="0"/>
    <n v="24"/>
    <x v="1"/>
  </r>
  <r>
    <x v="3100"/>
    <s v="Julita Dawidowitz"/>
    <x v="0"/>
    <d v="2000-06-19T00:00:00"/>
    <d v="2024-03-14T00:00:00"/>
    <d v="1899-12-30T17:04:00"/>
    <x v="0"/>
    <s v="Insomnia"/>
    <s v="Depression"/>
    <x v="5"/>
    <n v="35"/>
    <x v="2"/>
    <x v="0"/>
    <x v="1"/>
    <x v="0"/>
    <x v="0"/>
    <n v="24"/>
    <x v="1"/>
  </r>
  <r>
    <x v="3101"/>
    <s v="Aurthur Wipper"/>
    <x v="1"/>
    <d v="2000-07-16T00:00:00"/>
    <d v="2024-02-08T00:00:00"/>
    <d v="1899-12-30T12:32:00"/>
    <x v="0"/>
    <s v="Back Pain"/>
    <s v="Depression"/>
    <x v="1"/>
    <n v="161"/>
    <x v="0"/>
    <x v="0"/>
    <x v="2"/>
    <x v="0"/>
    <x v="0"/>
    <n v="24"/>
    <x v="1"/>
  </r>
  <r>
    <x v="3102"/>
    <s v="Guido Sarre"/>
    <x v="1"/>
    <d v="2005-08-24T00:00:00"/>
    <d v="2024-03-12T00:00:00"/>
    <d v="1899-12-30T12:57:00"/>
    <x v="1"/>
    <s v="Back Pain"/>
    <s v="Irritability"/>
    <x v="1"/>
    <n v="49"/>
    <x v="0"/>
    <x v="1"/>
    <x v="1"/>
    <x v="0"/>
    <x v="0"/>
    <n v="19"/>
    <x v="1"/>
  </r>
  <r>
    <x v="3103"/>
    <s v="Boniface Dumigan"/>
    <x v="1"/>
    <d v="2004-02-17T00:00:00"/>
    <d v="2024-02-19T00:00:00"/>
    <d v="1899-12-30T08:56:00"/>
    <x v="3"/>
    <s v="Fatigue"/>
    <s v="Depression"/>
    <x v="5"/>
    <n v="98"/>
    <x v="1"/>
    <x v="0"/>
    <x v="0"/>
    <x v="1"/>
    <x v="0"/>
    <n v="21"/>
    <x v="1"/>
  </r>
  <r>
    <x v="3104"/>
    <s v="Fredelia Lamb"/>
    <x v="0"/>
    <d v="1983-12-27T00:00:00"/>
    <d v="2024-02-26T00:00:00"/>
    <d v="1899-12-30T12:37:00"/>
    <x v="1"/>
    <s v="Insomnia"/>
    <s v="Depression"/>
    <x v="1"/>
    <n v="154"/>
    <x v="1"/>
    <x v="0"/>
    <x v="1"/>
    <x v="0"/>
    <x v="1"/>
    <n v="41"/>
    <x v="0"/>
  </r>
  <r>
    <x v="3105"/>
    <s v="Merola Fortescue"/>
    <x v="0"/>
    <d v="2000-01-03T00:00:00"/>
    <d v="2024-06-10T00:00:00"/>
    <d v="1899-12-30T14:28:00"/>
    <x v="3"/>
    <s v="Fatigue"/>
    <s v="Anxiety"/>
    <x v="0"/>
    <n v="140"/>
    <x v="1"/>
    <x v="0"/>
    <x v="2"/>
    <x v="1"/>
    <x v="0"/>
    <n v="25"/>
    <x v="1"/>
  </r>
  <r>
    <x v="3106"/>
    <s v="Blaine Coveley"/>
    <x v="1"/>
    <d v="1955-09-06T00:00:00"/>
    <d v="2024-05-03T00:00:00"/>
    <d v="1899-12-30T08:33:00"/>
    <x v="2"/>
    <s v="Loss of Appetite"/>
    <s v="Depression"/>
    <x v="9"/>
    <n v="14"/>
    <x v="0"/>
    <x v="2"/>
    <x v="2"/>
    <x v="0"/>
    <x v="0"/>
    <n v="69"/>
    <x v="2"/>
  </r>
  <r>
    <x v="3107"/>
    <s v="Wallache Larose"/>
    <x v="1"/>
    <d v="2000-11-22T00:00:00"/>
    <d v="2024-01-27T00:00:00"/>
    <d v="1899-12-30T16:17:00"/>
    <x v="1"/>
    <s v="Fatigue"/>
    <s v="Stress"/>
    <x v="0"/>
    <n v="14"/>
    <x v="2"/>
    <x v="0"/>
    <x v="2"/>
    <x v="0"/>
    <x v="0"/>
    <n v="24"/>
    <x v="1"/>
  </r>
  <r>
    <x v="3108"/>
    <s v="Hyacintha Barmadier"/>
    <x v="0"/>
    <d v="1996-06-28T00:00:00"/>
    <d v="2024-06-20T00:00:00"/>
    <d v="1899-12-30T13:41:00"/>
    <x v="2"/>
    <s v="Insomnia"/>
    <s v="Mood Swings"/>
    <x v="5"/>
    <n v="98"/>
    <x v="0"/>
    <x v="2"/>
    <x v="2"/>
    <x v="0"/>
    <x v="0"/>
    <n v="28"/>
    <x v="1"/>
  </r>
  <r>
    <x v="3109"/>
    <s v="Hyacinthe Rankin"/>
    <x v="0"/>
    <d v="1997-05-11T00:00:00"/>
    <d v="2024-02-16T00:00:00"/>
    <d v="1899-12-30T08:21:00"/>
    <x v="0"/>
    <s v="Insomnia"/>
    <s v="Irritability"/>
    <x v="1"/>
    <n v="49"/>
    <x v="2"/>
    <x v="1"/>
    <x v="1"/>
    <x v="0"/>
    <x v="0"/>
    <n v="27"/>
    <x v="1"/>
  </r>
  <r>
    <x v="3110"/>
    <s v="Devon Paraman"/>
    <x v="0"/>
    <d v="1994-08-28T00:00:00"/>
    <d v="2024-06-02T00:00:00"/>
    <d v="1899-12-30T09:20:00"/>
    <x v="3"/>
    <s v="Fatigue"/>
    <s v="Irritability"/>
    <x v="2"/>
    <n v="126"/>
    <x v="1"/>
    <x v="0"/>
    <x v="0"/>
    <x v="0"/>
    <x v="0"/>
    <n v="30"/>
    <x v="1"/>
  </r>
  <r>
    <x v="3111"/>
    <s v="Adi Le Gall"/>
    <x v="0"/>
    <d v="2006-08-27T00:00:00"/>
    <d v="2024-04-02T00:00:00"/>
    <d v="1899-12-30T13:17:00"/>
    <x v="2"/>
    <s v="Stomach Ache"/>
    <s v="Mood Swings"/>
    <x v="11"/>
    <n v="63"/>
    <x v="0"/>
    <x v="1"/>
    <x v="2"/>
    <x v="0"/>
    <x v="1"/>
    <n v="18"/>
    <x v="1"/>
  </r>
  <r>
    <x v="3112"/>
    <s v="Pietrek Le Blond"/>
    <x v="1"/>
    <d v="2002-09-17T00:00:00"/>
    <d v="2024-04-23T00:00:00"/>
    <d v="1899-12-30T14:00:00"/>
    <x v="0"/>
    <s v="Headache"/>
    <s v="Anxiety"/>
    <x v="1"/>
    <n v="28"/>
    <x v="2"/>
    <x v="0"/>
    <x v="1"/>
    <x v="1"/>
    <x v="0"/>
    <n v="22"/>
    <x v="1"/>
  </r>
  <r>
    <x v="3113"/>
    <s v="Creight Hogsden"/>
    <x v="1"/>
    <d v="2006-08-30T00:00:00"/>
    <d v="2024-05-12T00:00:00"/>
    <d v="1899-12-30T14:23:00"/>
    <x v="6"/>
    <s v="Stomach Ache"/>
    <s v="Anxiety"/>
    <x v="2"/>
    <n v="147"/>
    <x v="2"/>
    <x v="0"/>
    <x v="0"/>
    <x v="0"/>
    <x v="0"/>
    <n v="18"/>
    <x v="1"/>
  </r>
  <r>
    <x v="3114"/>
    <s v="Gwyneth Gilston"/>
    <x v="0"/>
    <d v="1992-01-05T00:00:00"/>
    <d v="2024-04-18T00:00:00"/>
    <d v="1899-12-30T11:51:00"/>
    <x v="3"/>
    <s v="High Blood Pressure"/>
    <s v="Depression"/>
    <x v="3"/>
    <n v="21"/>
    <x v="2"/>
    <x v="0"/>
    <x v="2"/>
    <x v="0"/>
    <x v="0"/>
    <n v="33"/>
    <x v="1"/>
  </r>
  <r>
    <x v="3115"/>
    <s v="Mela Goodban"/>
    <x v="0"/>
    <d v="1964-09-24T00:00:00"/>
    <d v="2024-05-14T00:00:00"/>
    <d v="1899-12-30T15:50:00"/>
    <x v="2"/>
    <s v="High Blood Pressure"/>
    <s v="Depression"/>
    <x v="2"/>
    <n v="182"/>
    <x v="0"/>
    <x v="1"/>
    <x v="1"/>
    <x v="0"/>
    <x v="0"/>
    <n v="60"/>
    <x v="2"/>
  </r>
  <r>
    <x v="3116"/>
    <s v="Murdoch Evered"/>
    <x v="1"/>
    <d v="2002-06-04T00:00:00"/>
    <d v="2024-02-15T00:00:00"/>
    <d v="1899-12-30T13:11:00"/>
    <x v="5"/>
    <s v="Back Pain"/>
    <s v="Anxiety"/>
    <x v="3"/>
    <n v="105"/>
    <x v="2"/>
    <x v="1"/>
    <x v="1"/>
    <x v="1"/>
    <x v="0"/>
    <n v="22"/>
    <x v="1"/>
  </r>
  <r>
    <x v="3117"/>
    <s v="Ezechiel Dannett"/>
    <x v="1"/>
    <d v="1990-01-19T00:00:00"/>
    <d v="2024-06-07T00:00:00"/>
    <d v="1899-12-30T08:31:00"/>
    <x v="1"/>
    <s v="Headache"/>
    <s v="Anxiety"/>
    <x v="5"/>
    <n v="49"/>
    <x v="1"/>
    <x v="1"/>
    <x v="1"/>
    <x v="0"/>
    <x v="0"/>
    <n v="35"/>
    <x v="0"/>
  </r>
  <r>
    <x v="3118"/>
    <s v="Ambrosi Bernardez"/>
    <x v="1"/>
    <d v="2004-06-11T00:00:00"/>
    <d v="2024-04-17T00:00:00"/>
    <d v="1899-12-30T09:08:00"/>
    <x v="2"/>
    <s v="Back Pain"/>
    <s v="Depression"/>
    <x v="0"/>
    <n v="154"/>
    <x v="2"/>
    <x v="0"/>
    <x v="1"/>
    <x v="0"/>
    <x v="0"/>
    <n v="20"/>
    <x v="1"/>
  </r>
  <r>
    <x v="3119"/>
    <s v="Abie Bodell"/>
    <x v="1"/>
    <d v="2004-08-21T00:00:00"/>
    <d v="2024-06-06T00:00:00"/>
    <d v="1899-12-30T08:00:00"/>
    <x v="1"/>
    <s v="Back Pain"/>
    <s v="Irritability"/>
    <x v="3"/>
    <n v="35"/>
    <x v="1"/>
    <x v="0"/>
    <x v="0"/>
    <x v="1"/>
    <x v="1"/>
    <n v="20"/>
    <x v="1"/>
  </r>
  <r>
    <x v="3120"/>
    <s v="Roobbie Whapples"/>
    <x v="0"/>
    <d v="1982-01-29T00:00:00"/>
    <d v="2024-03-16T00:00:00"/>
    <d v="1899-12-30T14:08:00"/>
    <x v="1"/>
    <s v="Insomnia"/>
    <s v="Stress"/>
    <x v="1"/>
    <n v="21"/>
    <x v="0"/>
    <x v="0"/>
    <x v="0"/>
    <x v="1"/>
    <x v="0"/>
    <n v="43"/>
    <x v="0"/>
  </r>
  <r>
    <x v="3121"/>
    <s v="Isacco Fegan"/>
    <x v="1"/>
    <d v="1984-06-18T00:00:00"/>
    <d v="2024-02-23T00:00:00"/>
    <d v="1899-12-30T11:16:00"/>
    <x v="3"/>
    <s v="Back Pain"/>
    <s v="Irritability"/>
    <x v="1"/>
    <n v="7"/>
    <x v="2"/>
    <x v="1"/>
    <x v="1"/>
    <x v="1"/>
    <x v="0"/>
    <n v="40"/>
    <x v="0"/>
  </r>
  <r>
    <x v="3122"/>
    <s v="Delcina Gomery"/>
    <x v="0"/>
    <d v="2003-11-25T00:00:00"/>
    <d v="2024-01-01T00:00:00"/>
    <d v="1899-12-30T08:03:00"/>
    <x v="1"/>
    <s v="Back Pain"/>
    <s v="Irritability"/>
    <x v="5"/>
    <n v="56"/>
    <x v="1"/>
    <x v="0"/>
    <x v="1"/>
    <x v="1"/>
    <x v="1"/>
    <n v="21"/>
    <x v="1"/>
  </r>
  <r>
    <x v="3123"/>
    <s v="Maure Ventham"/>
    <x v="0"/>
    <d v="1999-12-22T00:00:00"/>
    <d v="2024-04-02T00:00:00"/>
    <d v="1899-12-30T11:26:00"/>
    <x v="3"/>
    <s v="Insomnia"/>
    <s v="Irritability"/>
    <x v="5"/>
    <n v="91"/>
    <x v="1"/>
    <x v="0"/>
    <x v="2"/>
    <x v="1"/>
    <x v="0"/>
    <n v="25"/>
    <x v="1"/>
  </r>
  <r>
    <x v="3124"/>
    <s v="Staci Shrimptone"/>
    <x v="0"/>
    <d v="1981-05-29T00:00:00"/>
    <d v="2024-03-21T00:00:00"/>
    <d v="1899-12-30T10:06:00"/>
    <x v="2"/>
    <s v="Fatigue"/>
    <s v="Anxiety"/>
    <x v="3"/>
    <n v="84"/>
    <x v="2"/>
    <x v="1"/>
    <x v="2"/>
    <x v="1"/>
    <x v="0"/>
    <n v="43"/>
    <x v="0"/>
  </r>
  <r>
    <x v="3125"/>
    <s v="Marv Keepe"/>
    <x v="1"/>
    <d v="1991-03-21T00:00:00"/>
    <d v="2024-02-16T00:00:00"/>
    <d v="1899-12-30T08:45:00"/>
    <x v="0"/>
    <s v="Headache"/>
    <s v="Irritability"/>
    <x v="2"/>
    <n v="49"/>
    <x v="0"/>
    <x v="0"/>
    <x v="2"/>
    <x v="0"/>
    <x v="0"/>
    <n v="33"/>
    <x v="1"/>
  </r>
  <r>
    <x v="3126"/>
    <s v="Bryana Langridge"/>
    <x v="0"/>
    <d v="1993-08-07T00:00:00"/>
    <d v="2024-04-03T00:00:00"/>
    <d v="1899-12-30T11:41:00"/>
    <x v="2"/>
    <s v="Back Pain"/>
    <s v="Anxiety"/>
    <x v="2"/>
    <n v="70"/>
    <x v="2"/>
    <x v="1"/>
    <x v="2"/>
    <x v="1"/>
    <x v="0"/>
    <n v="31"/>
    <x v="1"/>
  </r>
  <r>
    <x v="3127"/>
    <s v="Delainey Runge"/>
    <x v="1"/>
    <d v="2006-10-22T00:00:00"/>
    <d v="2024-02-11T00:00:00"/>
    <d v="1899-12-30T08:41:00"/>
    <x v="1"/>
    <s v="Fatigue"/>
    <s v="Anxiety"/>
    <x v="11"/>
    <n v="21"/>
    <x v="0"/>
    <x v="0"/>
    <x v="2"/>
    <x v="0"/>
    <x v="0"/>
    <n v="18"/>
    <x v="1"/>
  </r>
  <r>
    <x v="3128"/>
    <s v="Welbie Ducker"/>
    <x v="1"/>
    <d v="1995-03-28T00:00:00"/>
    <d v="2024-03-17T00:00:00"/>
    <d v="1899-12-30T14:01:00"/>
    <x v="2"/>
    <s v="Headache"/>
    <s v="Depression"/>
    <x v="1"/>
    <n v="14"/>
    <x v="0"/>
    <x v="2"/>
    <x v="0"/>
    <x v="0"/>
    <x v="0"/>
    <n v="29"/>
    <x v="1"/>
  </r>
  <r>
    <x v="3129"/>
    <s v="Jessy Halladay"/>
    <x v="0"/>
    <d v="1990-05-03T00:00:00"/>
    <d v="2024-01-01T00:00:00"/>
    <d v="1899-12-30T09:56:00"/>
    <x v="1"/>
    <s v="Headache"/>
    <s v="Stress"/>
    <x v="0"/>
    <n v="14"/>
    <x v="2"/>
    <x v="1"/>
    <x v="0"/>
    <x v="0"/>
    <x v="0"/>
    <n v="34"/>
    <x v="1"/>
  </r>
  <r>
    <x v="3130"/>
    <s v="Felike Horlick"/>
    <x v="1"/>
    <d v="2005-01-08T00:00:00"/>
    <d v="2024-06-23T00:00:00"/>
    <d v="1899-12-30T13:49:00"/>
    <x v="0"/>
    <s v="Fatigue"/>
    <s v="Depression"/>
    <x v="2"/>
    <n v="28"/>
    <x v="1"/>
    <x v="0"/>
    <x v="2"/>
    <x v="1"/>
    <x v="1"/>
    <n v="20"/>
    <x v="1"/>
  </r>
  <r>
    <x v="3131"/>
    <s v="Jamesy Kemery"/>
    <x v="1"/>
    <d v="1990-01-26T00:00:00"/>
    <d v="2024-02-13T00:00:00"/>
    <d v="1899-12-30T08:23:00"/>
    <x v="2"/>
    <s v="Fatigue"/>
    <s v="Stress"/>
    <x v="5"/>
    <n v="168"/>
    <x v="0"/>
    <x v="0"/>
    <x v="2"/>
    <x v="0"/>
    <x v="0"/>
    <n v="35"/>
    <x v="0"/>
  </r>
  <r>
    <x v="3132"/>
    <s v="Ermengarde Dellenbroker"/>
    <x v="0"/>
    <d v="1961-06-01T00:00:00"/>
    <d v="2024-03-03T00:00:00"/>
    <d v="1899-12-30T08:30:00"/>
    <x v="3"/>
    <s v="High Blood Pressure"/>
    <s v="Mood Swings"/>
    <x v="1"/>
    <n v="21"/>
    <x v="0"/>
    <x v="0"/>
    <x v="1"/>
    <x v="0"/>
    <x v="0"/>
    <n v="63"/>
    <x v="2"/>
  </r>
  <r>
    <x v="3133"/>
    <s v="Dory Chesney"/>
    <x v="1"/>
    <d v="1997-01-26T00:00:00"/>
    <d v="2024-04-16T00:00:00"/>
    <d v="1899-12-30T14:16:00"/>
    <x v="3"/>
    <s v="High Blood Pressure"/>
    <s v="Depression"/>
    <x v="2"/>
    <n v="77"/>
    <x v="2"/>
    <x v="1"/>
    <x v="0"/>
    <x v="0"/>
    <x v="0"/>
    <n v="28"/>
    <x v="1"/>
  </r>
  <r>
    <x v="3134"/>
    <s v="Lara Sprade"/>
    <x v="0"/>
    <d v="2001-06-02T00:00:00"/>
    <d v="2024-02-22T00:00:00"/>
    <d v="1899-12-30T08:11:00"/>
    <x v="5"/>
    <s v="Headache"/>
    <s v="Anxiety"/>
    <x v="5"/>
    <n v="49"/>
    <x v="2"/>
    <x v="1"/>
    <x v="0"/>
    <x v="1"/>
    <x v="0"/>
    <n v="23"/>
    <x v="1"/>
  </r>
  <r>
    <x v="3135"/>
    <s v="Conrado Guillotin"/>
    <x v="1"/>
    <d v="2005-12-25T00:00:00"/>
    <d v="2024-05-31T00:00:00"/>
    <d v="1899-12-30T10:08:00"/>
    <x v="3"/>
    <s v="Headache"/>
    <s v="Irritability"/>
    <x v="1"/>
    <n v="77"/>
    <x v="1"/>
    <x v="2"/>
    <x v="1"/>
    <x v="1"/>
    <x v="0"/>
    <n v="19"/>
    <x v="1"/>
  </r>
  <r>
    <x v="3136"/>
    <s v="Bernardine Antognelli"/>
    <x v="0"/>
    <d v="1994-03-22T00:00:00"/>
    <d v="2024-04-04T00:00:00"/>
    <d v="1899-12-30T11:18:00"/>
    <x v="1"/>
    <s v="High Blood Pressure"/>
    <s v="Anxiety"/>
    <x v="5"/>
    <n v="105"/>
    <x v="0"/>
    <x v="0"/>
    <x v="2"/>
    <x v="0"/>
    <x v="0"/>
    <n v="30"/>
    <x v="1"/>
  </r>
  <r>
    <x v="3137"/>
    <s v="Michel Maytum"/>
    <x v="0"/>
    <d v="1986-06-22T00:00:00"/>
    <d v="2024-01-09T00:00:00"/>
    <d v="1899-12-30T16:17:00"/>
    <x v="1"/>
    <s v="Fatigue"/>
    <s v="Stress"/>
    <x v="2"/>
    <n v="70"/>
    <x v="1"/>
    <x v="0"/>
    <x v="2"/>
    <x v="1"/>
    <x v="1"/>
    <n v="38"/>
    <x v="0"/>
  </r>
  <r>
    <x v="3138"/>
    <s v="Julius Killoran"/>
    <x v="1"/>
    <d v="1998-06-28T00:00:00"/>
    <d v="2024-04-21T00:00:00"/>
    <d v="1899-12-30T14:24:00"/>
    <x v="0"/>
    <s v="Insomnia"/>
    <s v="Mood Swings"/>
    <x v="3"/>
    <n v="112"/>
    <x v="0"/>
    <x v="0"/>
    <x v="2"/>
    <x v="0"/>
    <x v="0"/>
    <n v="26"/>
    <x v="1"/>
  </r>
  <r>
    <x v="3139"/>
    <s v="Christean Alastair"/>
    <x v="0"/>
    <d v="1994-12-11T00:00:00"/>
    <d v="2024-01-26T00:00:00"/>
    <d v="1899-12-30T18:33:00"/>
    <x v="2"/>
    <s v="Fatigue"/>
    <s v="Stress"/>
    <x v="3"/>
    <n v="168"/>
    <x v="2"/>
    <x v="2"/>
    <x v="0"/>
    <x v="0"/>
    <x v="0"/>
    <n v="30"/>
    <x v="1"/>
  </r>
  <r>
    <x v="3140"/>
    <s v="Zulema Giggie"/>
    <x v="0"/>
    <d v="1998-07-17T00:00:00"/>
    <d v="2024-06-23T00:00:00"/>
    <d v="1899-12-30T10:17:00"/>
    <x v="0"/>
    <s v="Insomnia"/>
    <s v="Depression"/>
    <x v="2"/>
    <n v="133"/>
    <x v="2"/>
    <x v="2"/>
    <x v="1"/>
    <x v="1"/>
    <x v="0"/>
    <n v="26"/>
    <x v="1"/>
  </r>
  <r>
    <x v="3141"/>
    <s v="Derrik Porch"/>
    <x v="1"/>
    <d v="1973-05-25T00:00:00"/>
    <d v="2024-06-16T00:00:00"/>
    <d v="1899-12-30T09:57:00"/>
    <x v="3"/>
    <s v="Headache"/>
    <s v="Irritability"/>
    <x v="0"/>
    <n v="49"/>
    <x v="2"/>
    <x v="2"/>
    <x v="0"/>
    <x v="1"/>
    <x v="0"/>
    <n v="51"/>
    <x v="0"/>
  </r>
  <r>
    <x v="3142"/>
    <s v="Mose Vickerstaff"/>
    <x v="1"/>
    <d v="1986-01-22T00:00:00"/>
    <d v="2024-04-17T00:00:00"/>
    <d v="1899-12-30T08:21:00"/>
    <x v="0"/>
    <s v="Headache"/>
    <s v="Depression"/>
    <x v="1"/>
    <n v="182"/>
    <x v="2"/>
    <x v="2"/>
    <x v="1"/>
    <x v="1"/>
    <x v="0"/>
    <n v="39"/>
    <x v="0"/>
  </r>
  <r>
    <x v="3143"/>
    <s v="Tiphani Castleman"/>
    <x v="0"/>
    <d v="2000-03-22T00:00:00"/>
    <d v="2024-05-07T00:00:00"/>
    <d v="1899-12-30T14:17:00"/>
    <x v="0"/>
    <s v="Fatigue"/>
    <s v="Irritability"/>
    <x v="1"/>
    <n v="7"/>
    <x v="0"/>
    <x v="0"/>
    <x v="2"/>
    <x v="0"/>
    <x v="0"/>
    <n v="24"/>
    <x v="1"/>
  </r>
  <r>
    <x v="3144"/>
    <s v="Sumner Sedgemond"/>
    <x v="1"/>
    <d v="1992-09-22T00:00:00"/>
    <d v="2024-01-29T00:00:00"/>
    <d v="1899-12-30T17:42:00"/>
    <x v="3"/>
    <s v="Back Pain"/>
    <s v="Irritability"/>
    <x v="3"/>
    <n v="126"/>
    <x v="1"/>
    <x v="0"/>
    <x v="0"/>
    <x v="0"/>
    <x v="0"/>
    <n v="32"/>
    <x v="1"/>
  </r>
  <r>
    <x v="3145"/>
    <s v="Lanita Garoghan"/>
    <x v="0"/>
    <d v="2000-05-03T00:00:00"/>
    <d v="2024-05-01T00:00:00"/>
    <d v="1899-12-30T14:23:00"/>
    <x v="1"/>
    <s v="Headache"/>
    <s v="Stress"/>
    <x v="2"/>
    <n v="35"/>
    <x v="0"/>
    <x v="2"/>
    <x v="1"/>
    <x v="1"/>
    <x v="0"/>
    <n v="24"/>
    <x v="1"/>
  </r>
  <r>
    <x v="3146"/>
    <s v="Derby Parsonage"/>
    <x v="1"/>
    <d v="1998-04-06T00:00:00"/>
    <d v="2024-02-10T00:00:00"/>
    <d v="1899-12-30T08:12:00"/>
    <x v="1"/>
    <s v="Insomnia"/>
    <s v="Irritability"/>
    <x v="1"/>
    <n v="70"/>
    <x v="0"/>
    <x v="1"/>
    <x v="2"/>
    <x v="1"/>
    <x v="0"/>
    <n v="26"/>
    <x v="1"/>
  </r>
  <r>
    <x v="3147"/>
    <s v="Bent Bute"/>
    <x v="1"/>
    <d v="1980-01-14T00:00:00"/>
    <d v="2024-02-01T00:00:00"/>
    <d v="1899-12-30T17:04:00"/>
    <x v="1"/>
    <s v="Fatigue"/>
    <s v="Irritability"/>
    <x v="0"/>
    <n v="105"/>
    <x v="2"/>
    <x v="0"/>
    <x v="0"/>
    <x v="1"/>
    <x v="0"/>
    <n v="45"/>
    <x v="0"/>
  </r>
  <r>
    <x v="3148"/>
    <s v="Hartwell Keelinge"/>
    <x v="1"/>
    <d v="2000-01-11T00:00:00"/>
    <d v="2024-06-21T00:00:00"/>
    <d v="1899-12-30T12:10:00"/>
    <x v="1"/>
    <s v="Back Pain"/>
    <s v="Anxiety"/>
    <x v="1"/>
    <n v="112"/>
    <x v="2"/>
    <x v="0"/>
    <x v="1"/>
    <x v="1"/>
    <x v="0"/>
    <n v="25"/>
    <x v="1"/>
  </r>
  <r>
    <x v="3149"/>
    <s v="Codi Paniman"/>
    <x v="0"/>
    <d v="1980-05-22T00:00:00"/>
    <d v="2024-06-15T00:00:00"/>
    <d v="1899-12-30T09:42:00"/>
    <x v="0"/>
    <s v="Insomnia"/>
    <s v="Irritability"/>
    <x v="1"/>
    <n v="182"/>
    <x v="0"/>
    <x v="1"/>
    <x v="0"/>
    <x v="0"/>
    <x v="0"/>
    <n v="44"/>
    <x v="0"/>
  </r>
  <r>
    <x v="3150"/>
    <s v="Sayre Graber"/>
    <x v="1"/>
    <d v="1980-05-25T00:00:00"/>
    <d v="2024-05-22T00:00:00"/>
    <d v="1899-12-30T13:22:00"/>
    <x v="3"/>
    <s v="High Blood Pressure"/>
    <s v="Stress"/>
    <x v="3"/>
    <n v="154"/>
    <x v="0"/>
    <x v="2"/>
    <x v="2"/>
    <x v="0"/>
    <x v="0"/>
    <n v="44"/>
    <x v="0"/>
  </r>
  <r>
    <x v="3151"/>
    <s v="Maribel Agglione"/>
    <x v="0"/>
    <d v="2002-02-10T00:00:00"/>
    <d v="2024-02-29T00:00:00"/>
    <d v="1899-12-30T09:08:00"/>
    <x v="3"/>
    <s v="Fatigue"/>
    <s v="Depression"/>
    <x v="3"/>
    <n v="14"/>
    <x v="0"/>
    <x v="0"/>
    <x v="1"/>
    <x v="0"/>
    <x v="0"/>
    <n v="23"/>
    <x v="1"/>
  </r>
  <r>
    <x v="3152"/>
    <s v="Ingra Croux"/>
    <x v="1"/>
    <d v="1970-01-29T00:00:00"/>
    <d v="2024-02-29T00:00:00"/>
    <d v="1899-12-30T09:48:00"/>
    <x v="5"/>
    <s v="Fatigue"/>
    <s v="Anxiety"/>
    <x v="1"/>
    <n v="91"/>
    <x v="2"/>
    <x v="0"/>
    <x v="1"/>
    <x v="0"/>
    <x v="0"/>
    <n v="55"/>
    <x v="0"/>
  </r>
  <r>
    <x v="3153"/>
    <s v="Ingaberg Veck"/>
    <x v="0"/>
    <d v="1946-06-13T00:00:00"/>
    <d v="2024-03-02T00:00:00"/>
    <d v="1899-12-30T10:42:00"/>
    <x v="2"/>
    <s v="Loss of Appetite"/>
    <s v="Depression"/>
    <x v="5"/>
    <n v="49"/>
    <x v="0"/>
    <x v="2"/>
    <x v="0"/>
    <x v="0"/>
    <x v="0"/>
    <n v="78"/>
    <x v="2"/>
  </r>
  <r>
    <x v="3154"/>
    <s v="Carla Minguet"/>
    <x v="0"/>
    <d v="1995-05-31T00:00:00"/>
    <d v="2024-04-24T00:00:00"/>
    <d v="1899-12-30T10:34:00"/>
    <x v="3"/>
    <s v="High Blood Pressure"/>
    <s v="Depression"/>
    <x v="3"/>
    <n v="28"/>
    <x v="0"/>
    <x v="1"/>
    <x v="1"/>
    <x v="0"/>
    <x v="0"/>
    <n v="29"/>
    <x v="1"/>
  </r>
  <r>
    <x v="3155"/>
    <s v="Bartholomew Drewett"/>
    <x v="1"/>
    <d v="1984-12-19T00:00:00"/>
    <d v="2024-01-28T00:00:00"/>
    <d v="1899-12-30T10:45:00"/>
    <x v="1"/>
    <s v="Fatigue"/>
    <s v="Irritability"/>
    <x v="3"/>
    <n v="154"/>
    <x v="0"/>
    <x v="2"/>
    <x v="1"/>
    <x v="0"/>
    <x v="0"/>
    <n v="40"/>
    <x v="0"/>
  </r>
  <r>
    <x v="3156"/>
    <s v="Jolene Cordery"/>
    <x v="0"/>
    <d v="2005-10-23T00:00:00"/>
    <d v="2024-01-19T00:00:00"/>
    <d v="1899-12-30T10:26:00"/>
    <x v="5"/>
    <s v="Back Pain"/>
    <s v="Stress"/>
    <x v="0"/>
    <n v="35"/>
    <x v="2"/>
    <x v="0"/>
    <x v="0"/>
    <x v="0"/>
    <x v="0"/>
    <n v="19"/>
    <x v="1"/>
  </r>
  <r>
    <x v="3157"/>
    <s v="Duke Castanos"/>
    <x v="1"/>
    <d v="2006-05-18T00:00:00"/>
    <d v="2024-04-03T00:00:00"/>
    <d v="1899-12-30T12:30:00"/>
    <x v="2"/>
    <s v="Headache"/>
    <s v="Depression"/>
    <x v="2"/>
    <n v="105"/>
    <x v="0"/>
    <x v="2"/>
    <x v="2"/>
    <x v="1"/>
    <x v="0"/>
    <n v="18"/>
    <x v="1"/>
  </r>
  <r>
    <x v="3158"/>
    <s v="Powell Muat"/>
    <x v="1"/>
    <d v="2004-02-13T00:00:00"/>
    <d v="2024-01-30T00:00:00"/>
    <d v="1899-12-30T16:06:00"/>
    <x v="5"/>
    <s v="Fatigue"/>
    <s v="Mood Swings"/>
    <x v="0"/>
    <n v="147"/>
    <x v="2"/>
    <x v="1"/>
    <x v="0"/>
    <x v="1"/>
    <x v="0"/>
    <n v="21"/>
    <x v="1"/>
  </r>
  <r>
    <x v="3159"/>
    <s v="Brenn Melpuss"/>
    <x v="0"/>
    <d v="1999-11-29T00:00:00"/>
    <d v="2024-04-24T00:00:00"/>
    <d v="1899-12-30T13:16:00"/>
    <x v="2"/>
    <s v="Headache"/>
    <s v="Stress"/>
    <x v="3"/>
    <n v="147"/>
    <x v="0"/>
    <x v="2"/>
    <x v="1"/>
    <x v="0"/>
    <x v="0"/>
    <n v="25"/>
    <x v="1"/>
  </r>
  <r>
    <x v="3160"/>
    <s v="Darryl Curr"/>
    <x v="1"/>
    <d v="1987-06-09T00:00:00"/>
    <d v="2024-06-01T00:00:00"/>
    <d v="1899-12-30T13:01:00"/>
    <x v="1"/>
    <s v="Back Pain"/>
    <s v="Mood Swings"/>
    <x v="1"/>
    <n v="21"/>
    <x v="2"/>
    <x v="0"/>
    <x v="1"/>
    <x v="1"/>
    <x v="0"/>
    <n v="37"/>
    <x v="0"/>
  </r>
  <r>
    <x v="3161"/>
    <s v="Phylis Escoffier"/>
    <x v="0"/>
    <d v="2004-04-25T00:00:00"/>
    <d v="2024-04-11T00:00:00"/>
    <d v="1899-12-30T14:31:00"/>
    <x v="2"/>
    <s v="Back Pain"/>
    <s v="Irritability"/>
    <x v="0"/>
    <n v="84"/>
    <x v="0"/>
    <x v="2"/>
    <x v="2"/>
    <x v="0"/>
    <x v="0"/>
    <n v="20"/>
    <x v="1"/>
  </r>
  <r>
    <x v="3162"/>
    <s v="Jocelin Bricklebank"/>
    <x v="0"/>
    <d v="1997-12-11T00:00:00"/>
    <d v="2024-03-13T00:00:00"/>
    <d v="1899-12-30T09:55:00"/>
    <x v="2"/>
    <s v="Insomnia"/>
    <s v="Stress"/>
    <x v="3"/>
    <n v="21"/>
    <x v="0"/>
    <x v="0"/>
    <x v="2"/>
    <x v="0"/>
    <x v="0"/>
    <n v="27"/>
    <x v="1"/>
  </r>
  <r>
    <x v="3163"/>
    <s v="Lina Tonbridge"/>
    <x v="0"/>
    <d v="2003-12-28T00:00:00"/>
    <d v="2024-01-12T00:00:00"/>
    <d v="1899-12-30T17:20:00"/>
    <x v="0"/>
    <s v="Insomnia"/>
    <s v="Irritability"/>
    <x v="1"/>
    <n v="70"/>
    <x v="0"/>
    <x v="1"/>
    <x v="2"/>
    <x v="0"/>
    <x v="0"/>
    <n v="21"/>
    <x v="1"/>
  </r>
  <r>
    <x v="3164"/>
    <s v="Gerhardt Bellefonte"/>
    <x v="1"/>
    <d v="1997-03-17T00:00:00"/>
    <d v="2024-03-13T00:00:00"/>
    <d v="1899-12-30T13:18:00"/>
    <x v="3"/>
    <s v="Insomnia"/>
    <s v="Irritability"/>
    <x v="5"/>
    <n v="21"/>
    <x v="2"/>
    <x v="0"/>
    <x v="2"/>
    <x v="0"/>
    <x v="0"/>
    <n v="27"/>
    <x v="1"/>
  </r>
  <r>
    <x v="3165"/>
    <s v="Rodi Whatford"/>
    <x v="0"/>
    <d v="2006-02-07T00:00:00"/>
    <d v="2024-05-17T00:00:00"/>
    <d v="1899-12-30T08:44:00"/>
    <x v="3"/>
    <s v="Back Pain"/>
    <s v="Stress"/>
    <x v="0"/>
    <n v="56"/>
    <x v="0"/>
    <x v="2"/>
    <x v="2"/>
    <x v="0"/>
    <x v="0"/>
    <n v="19"/>
    <x v="1"/>
  </r>
  <r>
    <x v="3166"/>
    <s v="Ilse Doumerque"/>
    <x v="0"/>
    <d v="2001-05-30T00:00:00"/>
    <d v="2024-01-05T00:00:00"/>
    <d v="1899-12-30T08:11:00"/>
    <x v="3"/>
    <s v="High Blood Pressure"/>
    <s v="Mood Swings"/>
    <x v="0"/>
    <n v="119"/>
    <x v="1"/>
    <x v="1"/>
    <x v="0"/>
    <x v="0"/>
    <x v="0"/>
    <n v="23"/>
    <x v="1"/>
  </r>
  <r>
    <x v="3167"/>
    <s v="Abeu Rosenthal"/>
    <x v="1"/>
    <d v="2003-01-29T00:00:00"/>
    <d v="2024-03-21T00:00:00"/>
    <d v="1899-12-30T11:44:00"/>
    <x v="1"/>
    <s v="Fatigue"/>
    <s v="Depression"/>
    <x v="5"/>
    <n v="77"/>
    <x v="0"/>
    <x v="0"/>
    <x v="1"/>
    <x v="0"/>
    <x v="0"/>
    <n v="22"/>
    <x v="1"/>
  </r>
  <r>
    <x v="3168"/>
    <s v="Tymon Partlett"/>
    <x v="1"/>
    <d v="1996-09-20T00:00:00"/>
    <d v="2024-03-26T00:00:00"/>
    <d v="1899-12-30T12:24:00"/>
    <x v="0"/>
    <s v="Fatigue"/>
    <s v="Stress"/>
    <x v="3"/>
    <n v="154"/>
    <x v="0"/>
    <x v="1"/>
    <x v="2"/>
    <x v="0"/>
    <x v="0"/>
    <n v="28"/>
    <x v="1"/>
  </r>
  <r>
    <x v="3169"/>
    <s v="Natka Bloschke"/>
    <x v="0"/>
    <d v="2001-12-12T00:00:00"/>
    <d v="2024-06-01T00:00:00"/>
    <d v="1899-12-30T15:58:00"/>
    <x v="2"/>
    <s v="Insomnia"/>
    <s v="Mood Swings"/>
    <x v="3"/>
    <n v="14"/>
    <x v="0"/>
    <x v="2"/>
    <x v="2"/>
    <x v="0"/>
    <x v="0"/>
    <n v="23"/>
    <x v="1"/>
  </r>
  <r>
    <x v="3170"/>
    <s v="Jedidiah Allwright"/>
    <x v="1"/>
    <d v="1992-12-24T00:00:00"/>
    <d v="2024-04-01T00:00:00"/>
    <d v="1899-12-30T08:59:00"/>
    <x v="1"/>
    <s v="Insomnia"/>
    <s v="Anxiety"/>
    <x v="3"/>
    <n v="119"/>
    <x v="0"/>
    <x v="1"/>
    <x v="1"/>
    <x v="0"/>
    <x v="0"/>
    <n v="32"/>
    <x v="1"/>
  </r>
  <r>
    <x v="3171"/>
    <s v="Nina Waszczykowski"/>
    <x v="0"/>
    <d v="1945-03-26T00:00:00"/>
    <d v="2024-02-01T00:00:00"/>
    <d v="1899-12-30T10:32:00"/>
    <x v="7"/>
    <s v="Arthritis Pain"/>
    <s v="Anxiety"/>
    <x v="4"/>
    <n v="140"/>
    <x v="2"/>
    <x v="2"/>
    <x v="2"/>
    <x v="0"/>
    <x v="0"/>
    <n v="79"/>
    <x v="2"/>
  </r>
  <r>
    <x v="3172"/>
    <s v="Darlene Hurll"/>
    <x v="0"/>
    <d v="1996-02-06T00:00:00"/>
    <d v="2024-04-21T00:00:00"/>
    <d v="1899-12-30T19:04:00"/>
    <x v="0"/>
    <s v="Fatigue"/>
    <s v="Irritability"/>
    <x v="1"/>
    <n v="126"/>
    <x v="2"/>
    <x v="0"/>
    <x v="1"/>
    <x v="0"/>
    <x v="0"/>
    <n v="29"/>
    <x v="1"/>
  </r>
  <r>
    <x v="3173"/>
    <s v="Robinet Cranage"/>
    <x v="1"/>
    <d v="1998-08-05T00:00:00"/>
    <d v="2024-04-30T00:00:00"/>
    <d v="1899-12-30T12:51:00"/>
    <x v="3"/>
    <s v="Fatigue"/>
    <s v="Anxiety"/>
    <x v="1"/>
    <n v="14"/>
    <x v="0"/>
    <x v="2"/>
    <x v="1"/>
    <x v="1"/>
    <x v="0"/>
    <n v="26"/>
    <x v="1"/>
  </r>
  <r>
    <x v="3174"/>
    <s v="Mackenzie Klaggeman"/>
    <x v="1"/>
    <d v="2006-05-26T00:00:00"/>
    <d v="2024-01-30T00:00:00"/>
    <d v="1899-12-30T18:59:00"/>
    <x v="3"/>
    <s v="Back Pain"/>
    <s v="Irritability"/>
    <x v="0"/>
    <n v="42"/>
    <x v="0"/>
    <x v="2"/>
    <x v="1"/>
    <x v="0"/>
    <x v="0"/>
    <n v="18"/>
    <x v="1"/>
  </r>
  <r>
    <x v="3175"/>
    <s v="Kaia Zambon"/>
    <x v="0"/>
    <d v="2001-09-08T00:00:00"/>
    <d v="2024-01-03T00:00:00"/>
    <d v="1899-12-30T18:46:00"/>
    <x v="0"/>
    <s v="Back Pain"/>
    <s v="Depression"/>
    <x v="5"/>
    <n v="91"/>
    <x v="2"/>
    <x v="0"/>
    <x v="0"/>
    <x v="0"/>
    <x v="0"/>
    <n v="23"/>
    <x v="1"/>
  </r>
  <r>
    <x v="3176"/>
    <s v="Blane Loeber"/>
    <x v="1"/>
    <d v="1981-09-14T00:00:00"/>
    <d v="2024-02-16T00:00:00"/>
    <d v="1899-12-30T17:29:00"/>
    <x v="2"/>
    <s v="Fatigue"/>
    <s v="Stress"/>
    <x v="1"/>
    <n v="105"/>
    <x v="2"/>
    <x v="1"/>
    <x v="0"/>
    <x v="0"/>
    <x v="0"/>
    <n v="43"/>
    <x v="0"/>
  </r>
  <r>
    <x v="3177"/>
    <s v="Dulcy Caswill"/>
    <x v="0"/>
    <d v="1995-11-12T00:00:00"/>
    <d v="2024-02-02T00:00:00"/>
    <d v="1899-12-30T13:37:00"/>
    <x v="0"/>
    <s v="High Blood Pressure"/>
    <s v="Depression"/>
    <x v="2"/>
    <n v="56"/>
    <x v="2"/>
    <x v="0"/>
    <x v="0"/>
    <x v="0"/>
    <x v="0"/>
    <n v="29"/>
    <x v="1"/>
  </r>
  <r>
    <x v="3178"/>
    <s v="Velvet Brewood"/>
    <x v="0"/>
    <d v="2005-12-10T00:00:00"/>
    <d v="2024-03-15T00:00:00"/>
    <d v="1899-12-30T08:14:00"/>
    <x v="0"/>
    <s v="Fatigue"/>
    <s v="Mood Swings"/>
    <x v="2"/>
    <n v="63"/>
    <x v="0"/>
    <x v="1"/>
    <x v="0"/>
    <x v="0"/>
    <x v="0"/>
    <n v="19"/>
    <x v="1"/>
  </r>
  <r>
    <x v="3179"/>
    <s v="Brandi Bruster"/>
    <x v="0"/>
    <d v="1974-05-20T00:00:00"/>
    <d v="2024-06-17T00:00:00"/>
    <d v="1899-12-30T09:23:00"/>
    <x v="0"/>
    <s v="Headache"/>
    <s v="Depression"/>
    <x v="3"/>
    <n v="91"/>
    <x v="0"/>
    <x v="1"/>
    <x v="2"/>
    <x v="0"/>
    <x v="0"/>
    <n v="50"/>
    <x v="0"/>
  </r>
  <r>
    <x v="3180"/>
    <s v="Jandy Nary"/>
    <x v="0"/>
    <d v="1987-01-08T00:00:00"/>
    <d v="2024-02-11T00:00:00"/>
    <d v="1899-12-30T14:53:00"/>
    <x v="2"/>
    <s v="Fatigue"/>
    <s v="Depression"/>
    <x v="1"/>
    <n v="28"/>
    <x v="2"/>
    <x v="2"/>
    <x v="0"/>
    <x v="0"/>
    <x v="0"/>
    <n v="38"/>
    <x v="0"/>
  </r>
  <r>
    <x v="3181"/>
    <s v="Alfons Purves"/>
    <x v="1"/>
    <d v="1952-07-19T00:00:00"/>
    <d v="2024-04-03T00:00:00"/>
    <d v="1899-12-30T08:24:00"/>
    <x v="1"/>
    <s v="Insomnia"/>
    <s v="Loneliness"/>
    <x v="9"/>
    <n v="77"/>
    <x v="2"/>
    <x v="0"/>
    <x v="0"/>
    <x v="0"/>
    <x v="0"/>
    <n v="72"/>
    <x v="2"/>
  </r>
  <r>
    <x v="3182"/>
    <s v="Gusti Saylor"/>
    <x v="0"/>
    <d v="1999-07-06T00:00:00"/>
    <d v="2024-05-05T00:00:00"/>
    <d v="1899-12-30T09:42:00"/>
    <x v="5"/>
    <s v="Back Pain"/>
    <s v="Depression"/>
    <x v="0"/>
    <n v="154"/>
    <x v="2"/>
    <x v="1"/>
    <x v="0"/>
    <x v="1"/>
    <x v="0"/>
    <n v="25"/>
    <x v="1"/>
  </r>
  <r>
    <x v="3183"/>
    <s v="Parke Hughes"/>
    <x v="1"/>
    <d v="1995-05-02T00:00:00"/>
    <d v="2024-04-17T00:00:00"/>
    <d v="1899-12-30T16:48:00"/>
    <x v="5"/>
    <s v="Back Pain"/>
    <s v="Stress"/>
    <x v="0"/>
    <n v="56"/>
    <x v="0"/>
    <x v="1"/>
    <x v="2"/>
    <x v="0"/>
    <x v="0"/>
    <n v="29"/>
    <x v="1"/>
  </r>
  <r>
    <x v="3184"/>
    <s v="Thoma Mildmott"/>
    <x v="1"/>
    <d v="1967-07-07T00:00:00"/>
    <d v="2024-01-05T00:00:00"/>
    <d v="1899-12-30T13:10:00"/>
    <x v="2"/>
    <s v="Insomnia"/>
    <s v="Stress"/>
    <x v="3"/>
    <n v="105"/>
    <x v="2"/>
    <x v="1"/>
    <x v="1"/>
    <x v="1"/>
    <x v="0"/>
    <n v="57"/>
    <x v="0"/>
  </r>
  <r>
    <x v="3185"/>
    <s v="Kareem Pert"/>
    <x v="1"/>
    <d v="1994-09-10T00:00:00"/>
    <d v="2024-05-13T00:00:00"/>
    <d v="1899-12-30T14:25:00"/>
    <x v="0"/>
    <s v="Insomnia"/>
    <s v="Depression"/>
    <x v="1"/>
    <n v="56"/>
    <x v="0"/>
    <x v="0"/>
    <x v="2"/>
    <x v="1"/>
    <x v="0"/>
    <n v="30"/>
    <x v="1"/>
  </r>
  <r>
    <x v="3186"/>
    <s v="Nickolaus Basini-Gazzi"/>
    <x v="1"/>
    <d v="2005-04-22T00:00:00"/>
    <d v="2024-03-11T00:00:00"/>
    <d v="1899-12-30T09:30:00"/>
    <x v="3"/>
    <s v="High Blood Pressure"/>
    <s v="Depression"/>
    <x v="2"/>
    <n v="63"/>
    <x v="0"/>
    <x v="1"/>
    <x v="1"/>
    <x v="0"/>
    <x v="0"/>
    <n v="19"/>
    <x v="1"/>
  </r>
  <r>
    <x v="3187"/>
    <s v="Maximilian Fleming"/>
    <x v="1"/>
    <d v="1997-10-20T00:00:00"/>
    <d v="2024-04-03T00:00:00"/>
    <d v="1899-12-30T11:09:00"/>
    <x v="1"/>
    <s v="Back Pain"/>
    <s v="Anxiety"/>
    <x v="3"/>
    <n v="14"/>
    <x v="0"/>
    <x v="0"/>
    <x v="1"/>
    <x v="0"/>
    <x v="0"/>
    <n v="27"/>
    <x v="1"/>
  </r>
  <r>
    <x v="3188"/>
    <s v="Wilmer Bilfoot"/>
    <x v="1"/>
    <d v="1987-09-10T00:00:00"/>
    <d v="2024-01-28T00:00:00"/>
    <d v="1899-12-30T09:45:00"/>
    <x v="3"/>
    <s v="High Blood Pressure"/>
    <s v="Anxiety"/>
    <x v="2"/>
    <n v="105"/>
    <x v="0"/>
    <x v="0"/>
    <x v="2"/>
    <x v="0"/>
    <x v="0"/>
    <n v="37"/>
    <x v="0"/>
  </r>
  <r>
    <x v="3189"/>
    <s v="Kalinda O'Kerin"/>
    <x v="0"/>
    <d v="1997-11-11T00:00:00"/>
    <d v="2024-04-09T00:00:00"/>
    <d v="1899-12-30T09:10:00"/>
    <x v="2"/>
    <s v="Headache"/>
    <s v="Anxiety"/>
    <x v="2"/>
    <n v="14"/>
    <x v="2"/>
    <x v="0"/>
    <x v="2"/>
    <x v="1"/>
    <x v="0"/>
    <n v="27"/>
    <x v="1"/>
  </r>
  <r>
    <x v="3190"/>
    <s v="Asia Halpine"/>
    <x v="0"/>
    <d v="2002-05-06T00:00:00"/>
    <d v="2024-02-08T00:00:00"/>
    <d v="1899-12-30T09:41:00"/>
    <x v="5"/>
    <s v="Back Pain"/>
    <s v="Mood Swings"/>
    <x v="0"/>
    <n v="161"/>
    <x v="2"/>
    <x v="1"/>
    <x v="1"/>
    <x v="1"/>
    <x v="0"/>
    <n v="22"/>
    <x v="1"/>
  </r>
  <r>
    <x v="3191"/>
    <s v="Lorry Duester"/>
    <x v="1"/>
    <d v="1946-01-22T00:00:00"/>
    <d v="2024-05-22T00:00:00"/>
    <d v="1899-12-30T08:51:00"/>
    <x v="2"/>
    <s v="Insomnia"/>
    <s v="Loneliness"/>
    <x v="6"/>
    <n v="119"/>
    <x v="1"/>
    <x v="2"/>
    <x v="2"/>
    <x v="0"/>
    <x v="0"/>
    <n v="79"/>
    <x v="2"/>
  </r>
  <r>
    <x v="3192"/>
    <s v="Samaria Grimstead"/>
    <x v="0"/>
    <d v="1990-05-16T00:00:00"/>
    <d v="2024-03-14T00:00:00"/>
    <d v="1899-12-30T15:28:00"/>
    <x v="1"/>
    <s v="Insomnia"/>
    <s v="Stress"/>
    <x v="2"/>
    <n v="84"/>
    <x v="2"/>
    <x v="1"/>
    <x v="1"/>
    <x v="0"/>
    <x v="0"/>
    <n v="34"/>
    <x v="1"/>
  </r>
  <r>
    <x v="3193"/>
    <s v="Tiffani Bertl"/>
    <x v="0"/>
    <d v="1999-07-22T00:00:00"/>
    <d v="2024-04-01T00:00:00"/>
    <d v="1899-12-30T16:37:00"/>
    <x v="2"/>
    <s v="Back Pain"/>
    <s v="Stress"/>
    <x v="5"/>
    <n v="133"/>
    <x v="0"/>
    <x v="0"/>
    <x v="2"/>
    <x v="0"/>
    <x v="0"/>
    <n v="25"/>
    <x v="1"/>
  </r>
  <r>
    <x v="3194"/>
    <s v="Moise Folbig"/>
    <x v="1"/>
    <d v="1996-05-29T00:00:00"/>
    <d v="2024-06-18T00:00:00"/>
    <d v="1899-12-30T15:47:00"/>
    <x v="3"/>
    <s v="High Blood Pressure"/>
    <s v="Anxiety"/>
    <x v="1"/>
    <n v="133"/>
    <x v="2"/>
    <x v="0"/>
    <x v="2"/>
    <x v="0"/>
    <x v="0"/>
    <n v="28"/>
    <x v="1"/>
  </r>
  <r>
    <x v="3195"/>
    <s v="Emmet Richardet"/>
    <x v="1"/>
    <d v="1995-06-11T00:00:00"/>
    <d v="2024-01-05T00:00:00"/>
    <d v="1899-12-30T17:37:00"/>
    <x v="0"/>
    <s v="Fatigue"/>
    <s v="Stress"/>
    <x v="2"/>
    <n v="63"/>
    <x v="0"/>
    <x v="0"/>
    <x v="1"/>
    <x v="0"/>
    <x v="0"/>
    <n v="29"/>
    <x v="1"/>
  </r>
  <r>
    <x v="3196"/>
    <s v="Janene Challiner"/>
    <x v="0"/>
    <d v="1997-10-30T00:00:00"/>
    <d v="2024-05-17T00:00:00"/>
    <d v="1899-12-30T14:13:00"/>
    <x v="0"/>
    <s v="Back Pain"/>
    <s v="Irritability"/>
    <x v="5"/>
    <n v="168"/>
    <x v="2"/>
    <x v="1"/>
    <x v="1"/>
    <x v="0"/>
    <x v="0"/>
    <n v="27"/>
    <x v="1"/>
  </r>
  <r>
    <x v="3197"/>
    <s v="Base Alderwick"/>
    <x v="1"/>
    <d v="1992-03-04T00:00:00"/>
    <d v="2024-02-08T00:00:00"/>
    <d v="1899-12-30T09:50:00"/>
    <x v="3"/>
    <s v="Insomnia"/>
    <s v="Mood Swings"/>
    <x v="2"/>
    <n v="35"/>
    <x v="1"/>
    <x v="0"/>
    <x v="1"/>
    <x v="0"/>
    <x v="0"/>
    <n v="32"/>
    <x v="1"/>
  </r>
  <r>
    <x v="3198"/>
    <s v="Bat Flemmich"/>
    <x v="1"/>
    <d v="2002-07-08T00:00:00"/>
    <d v="2024-03-28T00:00:00"/>
    <d v="1899-12-30T10:18:00"/>
    <x v="1"/>
    <s v="Fatigue"/>
    <s v="Mood Swings"/>
    <x v="3"/>
    <n v="105"/>
    <x v="0"/>
    <x v="1"/>
    <x v="2"/>
    <x v="1"/>
    <x v="0"/>
    <n v="22"/>
    <x v="1"/>
  </r>
  <r>
    <x v="3199"/>
    <s v="Hewett Da Costa"/>
    <x v="1"/>
    <d v="2000-02-08T00:00:00"/>
    <d v="2024-03-20T00:00:00"/>
    <d v="1899-12-30T10:41:00"/>
    <x v="5"/>
    <s v="Insomnia"/>
    <s v="Anxiety"/>
    <x v="2"/>
    <n v="140"/>
    <x v="0"/>
    <x v="2"/>
    <x v="2"/>
    <x v="0"/>
    <x v="0"/>
    <n v="25"/>
    <x v="1"/>
  </r>
  <r>
    <x v="3200"/>
    <s v="Shelley Balfe"/>
    <x v="1"/>
    <d v="2002-01-02T00:00:00"/>
    <d v="2024-02-07T00:00:00"/>
    <d v="1899-12-30T18:53:00"/>
    <x v="5"/>
    <s v="Back Pain"/>
    <s v="Anxiety"/>
    <x v="3"/>
    <n v="28"/>
    <x v="2"/>
    <x v="0"/>
    <x v="0"/>
    <x v="1"/>
    <x v="0"/>
    <n v="23"/>
    <x v="1"/>
  </r>
  <r>
    <x v="3201"/>
    <s v="Caz Beachamp"/>
    <x v="1"/>
    <d v="1988-10-24T00:00:00"/>
    <d v="2024-04-04T00:00:00"/>
    <d v="1899-12-30T19:05:00"/>
    <x v="0"/>
    <s v="Back Pain"/>
    <s v="Mood Swings"/>
    <x v="2"/>
    <n v="98"/>
    <x v="0"/>
    <x v="1"/>
    <x v="1"/>
    <x v="0"/>
    <x v="0"/>
    <n v="36"/>
    <x v="0"/>
  </r>
  <r>
    <x v="3202"/>
    <s v="Janine Gildea"/>
    <x v="0"/>
    <d v="1999-04-14T00:00:00"/>
    <d v="2024-03-28T00:00:00"/>
    <d v="1899-12-30T12:24:00"/>
    <x v="3"/>
    <s v="Headache"/>
    <s v="Anxiety"/>
    <x v="1"/>
    <n v="112"/>
    <x v="1"/>
    <x v="2"/>
    <x v="1"/>
    <x v="1"/>
    <x v="1"/>
    <n v="25"/>
    <x v="1"/>
  </r>
  <r>
    <x v="3203"/>
    <s v="Tiphanie Osmant"/>
    <x v="0"/>
    <d v="2006-02-09T00:00:00"/>
    <d v="2024-05-20T00:00:00"/>
    <d v="1899-12-30T16:34:00"/>
    <x v="3"/>
    <s v="Fatigue"/>
    <s v="Depression"/>
    <x v="2"/>
    <n v="182"/>
    <x v="2"/>
    <x v="1"/>
    <x v="1"/>
    <x v="1"/>
    <x v="0"/>
    <n v="19"/>
    <x v="1"/>
  </r>
  <r>
    <x v="3204"/>
    <s v="Shawn Skipsea"/>
    <x v="1"/>
    <d v="2003-01-11T00:00:00"/>
    <d v="2024-02-04T00:00:00"/>
    <d v="1899-12-30T08:39:00"/>
    <x v="0"/>
    <s v="Back Pain"/>
    <s v="Anxiety"/>
    <x v="3"/>
    <n v="28"/>
    <x v="0"/>
    <x v="0"/>
    <x v="0"/>
    <x v="0"/>
    <x v="0"/>
    <n v="22"/>
    <x v="1"/>
  </r>
  <r>
    <x v="3205"/>
    <s v="Hillie Hutcheson"/>
    <x v="1"/>
    <d v="2002-01-01T00:00:00"/>
    <d v="2024-06-10T00:00:00"/>
    <d v="1899-12-30T10:28:00"/>
    <x v="1"/>
    <s v="Headache"/>
    <s v="Anxiety"/>
    <x v="3"/>
    <n v="42"/>
    <x v="0"/>
    <x v="1"/>
    <x v="0"/>
    <x v="0"/>
    <x v="0"/>
    <n v="23"/>
    <x v="1"/>
  </r>
  <r>
    <x v="3206"/>
    <s v="Gloriana Vaszoly"/>
    <x v="0"/>
    <d v="2002-11-13T00:00:00"/>
    <d v="2024-05-19T00:00:00"/>
    <d v="1899-12-30T09:47:00"/>
    <x v="5"/>
    <s v="Fatigue"/>
    <s v="Stress"/>
    <x v="5"/>
    <n v="112"/>
    <x v="2"/>
    <x v="0"/>
    <x v="0"/>
    <x v="0"/>
    <x v="0"/>
    <n v="22"/>
    <x v="1"/>
  </r>
  <r>
    <x v="3207"/>
    <s v="Pierre Pessolt"/>
    <x v="1"/>
    <d v="1973-12-11T00:00:00"/>
    <d v="2024-04-02T00:00:00"/>
    <d v="1899-12-30T18:57:00"/>
    <x v="0"/>
    <s v="High Blood Pressure"/>
    <s v="Irritability"/>
    <x v="5"/>
    <n v="84"/>
    <x v="0"/>
    <x v="0"/>
    <x v="2"/>
    <x v="0"/>
    <x v="0"/>
    <n v="51"/>
    <x v="0"/>
  </r>
  <r>
    <x v="3208"/>
    <s v="Jeddy Kensett"/>
    <x v="1"/>
    <d v="2002-08-12T00:00:00"/>
    <d v="2024-04-30T00:00:00"/>
    <d v="1899-12-30T19:03:00"/>
    <x v="3"/>
    <s v="Fatigue"/>
    <s v="Depression"/>
    <x v="3"/>
    <n v="28"/>
    <x v="2"/>
    <x v="1"/>
    <x v="0"/>
    <x v="1"/>
    <x v="0"/>
    <n v="22"/>
    <x v="1"/>
  </r>
  <r>
    <x v="3209"/>
    <s v="Ignazio Wesson"/>
    <x v="1"/>
    <d v="2001-07-18T00:00:00"/>
    <d v="2024-06-11T00:00:00"/>
    <d v="1899-12-30T08:07:00"/>
    <x v="5"/>
    <s v="Headache"/>
    <s v="Anxiety"/>
    <x v="5"/>
    <n v="140"/>
    <x v="2"/>
    <x v="0"/>
    <x v="2"/>
    <x v="1"/>
    <x v="0"/>
    <n v="23"/>
    <x v="1"/>
  </r>
  <r>
    <x v="3210"/>
    <s v="Demetris Eaglesham"/>
    <x v="1"/>
    <d v="2006-01-01T00:00:00"/>
    <d v="2024-04-14T00:00:00"/>
    <d v="1899-12-30T11:36:00"/>
    <x v="2"/>
    <s v="Headache"/>
    <s v="Fear"/>
    <x v="10"/>
    <n v="119"/>
    <x v="2"/>
    <x v="0"/>
    <x v="1"/>
    <x v="1"/>
    <x v="0"/>
    <n v="19"/>
    <x v="1"/>
  </r>
  <r>
    <x v="3211"/>
    <s v="Ivy Curnock"/>
    <x v="0"/>
    <d v="1975-01-17T00:00:00"/>
    <d v="2024-06-16T00:00:00"/>
    <d v="1899-12-30T18:33:00"/>
    <x v="3"/>
    <s v="Back Pain"/>
    <s v="Depression"/>
    <x v="3"/>
    <n v="112"/>
    <x v="0"/>
    <x v="1"/>
    <x v="2"/>
    <x v="0"/>
    <x v="0"/>
    <n v="50"/>
    <x v="0"/>
  </r>
  <r>
    <x v="3212"/>
    <s v="Alonso Beatty"/>
    <x v="1"/>
    <d v="1997-12-20T00:00:00"/>
    <d v="2024-06-09T00:00:00"/>
    <d v="1899-12-30T16:59:00"/>
    <x v="0"/>
    <s v="Back Pain"/>
    <s v="Anxiety"/>
    <x v="1"/>
    <n v="7"/>
    <x v="2"/>
    <x v="0"/>
    <x v="1"/>
    <x v="0"/>
    <x v="0"/>
    <n v="27"/>
    <x v="1"/>
  </r>
  <r>
    <x v="3213"/>
    <s v="Dennis Kupec"/>
    <x v="1"/>
    <d v="2005-09-07T00:00:00"/>
    <d v="2024-05-12T00:00:00"/>
    <d v="1899-12-30T08:00:00"/>
    <x v="2"/>
    <s v="Fatigue"/>
    <s v="Irritability"/>
    <x v="1"/>
    <n v="126"/>
    <x v="1"/>
    <x v="2"/>
    <x v="2"/>
    <x v="1"/>
    <x v="0"/>
    <n v="19"/>
    <x v="1"/>
  </r>
  <r>
    <x v="3214"/>
    <s v="Lindy MacAirt"/>
    <x v="1"/>
    <d v="1977-05-23T00:00:00"/>
    <d v="2024-03-05T00:00:00"/>
    <d v="1899-12-30T12:10:00"/>
    <x v="3"/>
    <s v="Fatigue"/>
    <s v="Anxiety"/>
    <x v="0"/>
    <n v="154"/>
    <x v="2"/>
    <x v="0"/>
    <x v="1"/>
    <x v="1"/>
    <x v="0"/>
    <n v="47"/>
    <x v="0"/>
  </r>
  <r>
    <x v="3215"/>
    <s v="Melody Hamfleet"/>
    <x v="0"/>
    <d v="1993-01-02T00:00:00"/>
    <d v="2024-03-04T00:00:00"/>
    <d v="1899-12-30T08:57:00"/>
    <x v="3"/>
    <s v="High Blood Pressure"/>
    <s v="Irritability"/>
    <x v="0"/>
    <n v="84"/>
    <x v="2"/>
    <x v="1"/>
    <x v="1"/>
    <x v="0"/>
    <x v="0"/>
    <n v="32"/>
    <x v="1"/>
  </r>
  <r>
    <x v="3216"/>
    <s v="Weber Liptrod"/>
    <x v="1"/>
    <d v="2001-04-27T00:00:00"/>
    <d v="2024-04-26T00:00:00"/>
    <d v="1899-12-30T12:18:00"/>
    <x v="0"/>
    <s v="Back Pain"/>
    <s v="Irritability"/>
    <x v="5"/>
    <n v="70"/>
    <x v="0"/>
    <x v="1"/>
    <x v="1"/>
    <x v="0"/>
    <x v="0"/>
    <n v="23"/>
    <x v="1"/>
  </r>
  <r>
    <x v="3217"/>
    <s v="Reynolds Edeler"/>
    <x v="1"/>
    <d v="1997-08-15T00:00:00"/>
    <d v="2024-03-10T00:00:00"/>
    <d v="1899-12-30T14:44:00"/>
    <x v="0"/>
    <s v="Insomnia"/>
    <s v="Irritability"/>
    <x v="2"/>
    <n v="84"/>
    <x v="2"/>
    <x v="2"/>
    <x v="1"/>
    <x v="1"/>
    <x v="0"/>
    <n v="27"/>
    <x v="1"/>
  </r>
  <r>
    <x v="3218"/>
    <s v="Hewie Stuchburie"/>
    <x v="1"/>
    <d v="2003-01-04T00:00:00"/>
    <d v="2024-03-09T00:00:00"/>
    <d v="1899-12-30T10:40:00"/>
    <x v="2"/>
    <s v="Fatigue"/>
    <s v="Anxiety"/>
    <x v="5"/>
    <n v="56"/>
    <x v="2"/>
    <x v="1"/>
    <x v="1"/>
    <x v="0"/>
    <x v="0"/>
    <n v="22"/>
    <x v="1"/>
  </r>
  <r>
    <x v="3219"/>
    <s v="Edvard Skill"/>
    <x v="1"/>
    <d v="1995-04-06T00:00:00"/>
    <d v="2024-05-30T00:00:00"/>
    <d v="1899-12-30T18:50:00"/>
    <x v="3"/>
    <s v="Fatigue"/>
    <s v="Anxiety"/>
    <x v="3"/>
    <n v="21"/>
    <x v="0"/>
    <x v="0"/>
    <x v="2"/>
    <x v="0"/>
    <x v="0"/>
    <n v="29"/>
    <x v="1"/>
  </r>
  <r>
    <x v="3220"/>
    <s v="Hermine Scalia"/>
    <x v="0"/>
    <d v="1988-04-30T00:00:00"/>
    <d v="2024-03-03T00:00:00"/>
    <d v="1899-12-30T12:50:00"/>
    <x v="1"/>
    <s v="Back Pain"/>
    <s v="Depression"/>
    <x v="2"/>
    <n v="91"/>
    <x v="2"/>
    <x v="0"/>
    <x v="1"/>
    <x v="0"/>
    <x v="0"/>
    <n v="36"/>
    <x v="0"/>
  </r>
  <r>
    <x v="3221"/>
    <s v="Loise Houlden"/>
    <x v="0"/>
    <d v="1997-05-30T00:00:00"/>
    <d v="2024-06-08T00:00:00"/>
    <d v="1899-12-30T08:35:00"/>
    <x v="1"/>
    <s v="Headache"/>
    <s v="Anxiety"/>
    <x v="1"/>
    <n v="126"/>
    <x v="1"/>
    <x v="0"/>
    <x v="0"/>
    <x v="1"/>
    <x v="0"/>
    <n v="27"/>
    <x v="1"/>
  </r>
  <r>
    <x v="3222"/>
    <s v="Breena Lampert"/>
    <x v="0"/>
    <d v="1989-11-20T00:00:00"/>
    <d v="2024-06-17T00:00:00"/>
    <d v="1899-12-30T08:26:00"/>
    <x v="1"/>
    <s v="High Blood Pressure"/>
    <s v="Stress"/>
    <x v="3"/>
    <n v="14"/>
    <x v="2"/>
    <x v="0"/>
    <x v="2"/>
    <x v="0"/>
    <x v="0"/>
    <n v="35"/>
    <x v="0"/>
  </r>
  <r>
    <x v="3223"/>
    <s v="Aurthur Wogan"/>
    <x v="1"/>
    <d v="1992-03-12T00:00:00"/>
    <d v="2024-04-29T00:00:00"/>
    <d v="1899-12-30T14:44:00"/>
    <x v="5"/>
    <s v="High Blood Pressure"/>
    <s v="Stress"/>
    <x v="2"/>
    <n v="49"/>
    <x v="1"/>
    <x v="1"/>
    <x v="2"/>
    <x v="0"/>
    <x v="1"/>
    <n v="32"/>
    <x v="1"/>
  </r>
  <r>
    <x v="3224"/>
    <s v="Leta Ross"/>
    <x v="0"/>
    <d v="2000-05-23T00:00:00"/>
    <d v="2024-01-26T00:00:00"/>
    <d v="1899-12-30T17:26:00"/>
    <x v="5"/>
    <s v="Fatigue"/>
    <s v="Depression"/>
    <x v="0"/>
    <n v="175"/>
    <x v="0"/>
    <x v="2"/>
    <x v="1"/>
    <x v="0"/>
    <x v="0"/>
    <n v="24"/>
    <x v="1"/>
  </r>
  <r>
    <x v="3225"/>
    <s v="Barnabas Fieldsend"/>
    <x v="1"/>
    <d v="1997-06-02T00:00:00"/>
    <d v="2024-04-03T00:00:00"/>
    <d v="1899-12-30T13:16:00"/>
    <x v="3"/>
    <s v="Fatigue"/>
    <s v="Depression"/>
    <x v="3"/>
    <n v="7"/>
    <x v="2"/>
    <x v="0"/>
    <x v="1"/>
    <x v="1"/>
    <x v="0"/>
    <n v="27"/>
    <x v="1"/>
  </r>
  <r>
    <x v="3226"/>
    <s v="Bobina Conner"/>
    <x v="0"/>
    <d v="2004-01-29T00:00:00"/>
    <d v="2024-03-16T00:00:00"/>
    <d v="1899-12-30T14:41:00"/>
    <x v="2"/>
    <s v="Fatigue"/>
    <s v="Depression"/>
    <x v="1"/>
    <n v="42"/>
    <x v="2"/>
    <x v="2"/>
    <x v="0"/>
    <x v="0"/>
    <x v="0"/>
    <n v="21"/>
    <x v="1"/>
  </r>
  <r>
    <x v="3227"/>
    <s v="Ibby Valerio"/>
    <x v="0"/>
    <d v="2001-05-12T00:00:00"/>
    <d v="2024-03-23T00:00:00"/>
    <d v="1899-12-30T08:39:00"/>
    <x v="0"/>
    <s v="Fatigue"/>
    <s v="Depression"/>
    <x v="0"/>
    <n v="35"/>
    <x v="0"/>
    <x v="1"/>
    <x v="0"/>
    <x v="0"/>
    <x v="0"/>
    <n v="23"/>
    <x v="1"/>
  </r>
  <r>
    <x v="3228"/>
    <s v="Carlynn Alves"/>
    <x v="0"/>
    <d v="2004-02-20T00:00:00"/>
    <d v="2024-06-09T00:00:00"/>
    <d v="1899-12-30T10:57:00"/>
    <x v="0"/>
    <s v="Fatigue"/>
    <s v="Stress"/>
    <x v="1"/>
    <n v="70"/>
    <x v="0"/>
    <x v="0"/>
    <x v="2"/>
    <x v="0"/>
    <x v="0"/>
    <n v="21"/>
    <x v="1"/>
  </r>
  <r>
    <x v="3229"/>
    <s v="Garland Mallon"/>
    <x v="0"/>
    <d v="2004-06-27T00:00:00"/>
    <d v="2024-02-15T00:00:00"/>
    <d v="1899-12-30T15:53:00"/>
    <x v="0"/>
    <s v="Insomnia"/>
    <s v="Irritability"/>
    <x v="5"/>
    <n v="105"/>
    <x v="2"/>
    <x v="0"/>
    <x v="1"/>
    <x v="1"/>
    <x v="0"/>
    <n v="20"/>
    <x v="1"/>
  </r>
  <r>
    <x v="3230"/>
    <s v="Garner Ganderton"/>
    <x v="1"/>
    <d v="1981-10-26T00:00:00"/>
    <d v="2024-06-03T00:00:00"/>
    <d v="1899-12-30T08:13:00"/>
    <x v="0"/>
    <s v="Fatigue"/>
    <s v="Depression"/>
    <x v="2"/>
    <n v="175"/>
    <x v="0"/>
    <x v="0"/>
    <x v="1"/>
    <x v="1"/>
    <x v="0"/>
    <n v="43"/>
    <x v="0"/>
  </r>
  <r>
    <x v="3231"/>
    <s v="Michele Vaughten"/>
    <x v="1"/>
    <d v="1999-10-23T00:00:00"/>
    <d v="2024-03-30T00:00:00"/>
    <d v="1899-12-30T08:12:00"/>
    <x v="0"/>
    <s v="High Blood Pressure"/>
    <s v="Anxiety"/>
    <x v="2"/>
    <n v="175"/>
    <x v="2"/>
    <x v="1"/>
    <x v="1"/>
    <x v="1"/>
    <x v="0"/>
    <n v="25"/>
    <x v="1"/>
  </r>
  <r>
    <x v="3232"/>
    <s v="Ryun Cush"/>
    <x v="1"/>
    <d v="2005-11-19T00:00:00"/>
    <d v="2024-04-09T00:00:00"/>
    <d v="1899-12-30T11:15:00"/>
    <x v="0"/>
    <s v="Insomnia"/>
    <s v="Stress"/>
    <x v="2"/>
    <n v="84"/>
    <x v="0"/>
    <x v="1"/>
    <x v="2"/>
    <x v="0"/>
    <x v="0"/>
    <n v="19"/>
    <x v="1"/>
  </r>
  <r>
    <x v="3233"/>
    <s v="Clevie Labbett"/>
    <x v="1"/>
    <d v="2002-08-10T00:00:00"/>
    <d v="2024-05-21T00:00:00"/>
    <d v="1899-12-30T08:37:00"/>
    <x v="3"/>
    <s v="High Blood Pressure"/>
    <s v="Depression"/>
    <x v="2"/>
    <n v="112"/>
    <x v="1"/>
    <x v="0"/>
    <x v="2"/>
    <x v="0"/>
    <x v="0"/>
    <n v="22"/>
    <x v="1"/>
  </r>
  <r>
    <x v="3234"/>
    <s v="Dewie Byforth"/>
    <x v="1"/>
    <d v="1992-03-05T00:00:00"/>
    <d v="2024-03-23T00:00:00"/>
    <d v="1899-12-30T10:27:00"/>
    <x v="1"/>
    <s v="Back Pain"/>
    <s v="Depression"/>
    <x v="3"/>
    <n v="119"/>
    <x v="2"/>
    <x v="0"/>
    <x v="0"/>
    <x v="1"/>
    <x v="0"/>
    <n v="32"/>
    <x v="1"/>
  </r>
  <r>
    <x v="3235"/>
    <s v="Wye Bakey"/>
    <x v="1"/>
    <d v="1983-12-26T00:00:00"/>
    <d v="2024-01-24T00:00:00"/>
    <d v="1899-12-30T12:56:00"/>
    <x v="2"/>
    <s v="Back Pain"/>
    <s v="Stress"/>
    <x v="1"/>
    <n v="77"/>
    <x v="0"/>
    <x v="1"/>
    <x v="0"/>
    <x v="0"/>
    <x v="0"/>
    <n v="41"/>
    <x v="0"/>
  </r>
  <r>
    <x v="3236"/>
    <s v="Jefferson Filer"/>
    <x v="1"/>
    <d v="1995-01-11T00:00:00"/>
    <d v="2024-01-15T00:00:00"/>
    <d v="1899-12-30T13:42:00"/>
    <x v="3"/>
    <s v="Back Pain"/>
    <s v="Depression"/>
    <x v="0"/>
    <n v="84"/>
    <x v="0"/>
    <x v="0"/>
    <x v="1"/>
    <x v="0"/>
    <x v="0"/>
    <n v="30"/>
    <x v="1"/>
  </r>
  <r>
    <x v="3237"/>
    <s v="Julietta Eakin"/>
    <x v="0"/>
    <d v="1982-09-19T00:00:00"/>
    <d v="2024-03-06T00:00:00"/>
    <d v="1899-12-30T08:25:00"/>
    <x v="3"/>
    <s v="Back Pain"/>
    <s v="Irritability"/>
    <x v="1"/>
    <n v="14"/>
    <x v="0"/>
    <x v="2"/>
    <x v="1"/>
    <x v="0"/>
    <x v="0"/>
    <n v="42"/>
    <x v="0"/>
  </r>
  <r>
    <x v="3238"/>
    <s v="Dylan Tole"/>
    <x v="1"/>
    <d v="1991-09-20T00:00:00"/>
    <d v="2024-01-05T00:00:00"/>
    <d v="1899-12-30T10:04:00"/>
    <x v="3"/>
    <s v="Back Pain"/>
    <s v="Stress"/>
    <x v="2"/>
    <n v="56"/>
    <x v="0"/>
    <x v="1"/>
    <x v="0"/>
    <x v="0"/>
    <x v="0"/>
    <n v="33"/>
    <x v="1"/>
  </r>
  <r>
    <x v="3239"/>
    <s v="Stearn Suddell"/>
    <x v="1"/>
    <d v="2003-07-14T00:00:00"/>
    <d v="2024-06-22T00:00:00"/>
    <d v="1899-12-30T08:58:00"/>
    <x v="1"/>
    <s v="Fatigue"/>
    <s v="Stress"/>
    <x v="3"/>
    <n v="91"/>
    <x v="0"/>
    <x v="0"/>
    <x v="2"/>
    <x v="0"/>
    <x v="0"/>
    <n v="21"/>
    <x v="1"/>
  </r>
  <r>
    <x v="3240"/>
    <s v="Monika Willets"/>
    <x v="0"/>
    <d v="1997-01-17T00:00:00"/>
    <d v="2024-05-08T00:00:00"/>
    <d v="1899-12-30T10:44:00"/>
    <x v="1"/>
    <s v="Fatigue"/>
    <s v="Anxiety"/>
    <x v="1"/>
    <n v="105"/>
    <x v="0"/>
    <x v="1"/>
    <x v="1"/>
    <x v="0"/>
    <x v="0"/>
    <n v="28"/>
    <x v="1"/>
  </r>
  <r>
    <x v="3241"/>
    <s v="Carlene Keer"/>
    <x v="0"/>
    <d v="2004-01-19T00:00:00"/>
    <d v="2024-02-06T00:00:00"/>
    <d v="1899-12-30T08:46:00"/>
    <x v="0"/>
    <s v="Insomnia"/>
    <s v="Anxiety"/>
    <x v="3"/>
    <n v="161"/>
    <x v="2"/>
    <x v="1"/>
    <x v="2"/>
    <x v="1"/>
    <x v="0"/>
    <n v="21"/>
    <x v="1"/>
  </r>
  <r>
    <x v="3242"/>
    <s v="Charmain Dearnley"/>
    <x v="0"/>
    <d v="1990-10-26T00:00:00"/>
    <d v="2024-05-21T00:00:00"/>
    <d v="1899-12-30T18:38:00"/>
    <x v="2"/>
    <s v="Fatigue"/>
    <s v="Depression"/>
    <x v="1"/>
    <n v="105"/>
    <x v="1"/>
    <x v="1"/>
    <x v="2"/>
    <x v="0"/>
    <x v="0"/>
    <n v="34"/>
    <x v="1"/>
  </r>
  <r>
    <x v="3243"/>
    <s v="Rebeka Upstone"/>
    <x v="0"/>
    <d v="1993-11-22T00:00:00"/>
    <d v="2024-05-20T00:00:00"/>
    <d v="1899-12-30T08:00:00"/>
    <x v="0"/>
    <s v="Fatigue"/>
    <s v="Anxiety"/>
    <x v="3"/>
    <n v="84"/>
    <x v="1"/>
    <x v="1"/>
    <x v="1"/>
    <x v="1"/>
    <x v="0"/>
    <n v="31"/>
    <x v="1"/>
  </r>
  <r>
    <x v="3244"/>
    <s v="Courtney Brute"/>
    <x v="1"/>
    <d v="2002-01-16T00:00:00"/>
    <d v="2024-03-13T00:00:00"/>
    <d v="1899-12-30T11:13:00"/>
    <x v="5"/>
    <s v="Back Pain"/>
    <s v="Irritability"/>
    <x v="1"/>
    <n v="21"/>
    <x v="2"/>
    <x v="0"/>
    <x v="1"/>
    <x v="1"/>
    <x v="0"/>
    <n v="23"/>
    <x v="1"/>
  </r>
  <r>
    <x v="3245"/>
    <s v="Cari Chapelle"/>
    <x v="0"/>
    <d v="1948-12-22T00:00:00"/>
    <d v="2024-05-01T00:00:00"/>
    <d v="1899-12-30T08:59:00"/>
    <x v="0"/>
    <s v="Arthritis Pain"/>
    <s v="Anxiety"/>
    <x v="6"/>
    <n v="77"/>
    <x v="0"/>
    <x v="2"/>
    <x v="1"/>
    <x v="0"/>
    <x v="0"/>
    <n v="76"/>
    <x v="2"/>
  </r>
  <r>
    <x v="3246"/>
    <s v="Pierson Kalvin"/>
    <x v="1"/>
    <d v="2005-01-01T00:00:00"/>
    <d v="2024-06-22T00:00:00"/>
    <d v="1899-12-30T12:42:00"/>
    <x v="0"/>
    <s v="Fatigue"/>
    <s v="Stress"/>
    <x v="3"/>
    <n v="35"/>
    <x v="0"/>
    <x v="0"/>
    <x v="1"/>
    <x v="1"/>
    <x v="0"/>
    <n v="20"/>
    <x v="1"/>
  </r>
  <r>
    <x v="3247"/>
    <s v="Jaquenetta Cassam"/>
    <x v="0"/>
    <d v="2004-08-15T00:00:00"/>
    <d v="2024-06-16T00:00:00"/>
    <d v="1899-12-30T14:35:00"/>
    <x v="1"/>
    <s v="Back Pain"/>
    <s v="Anxiety"/>
    <x v="2"/>
    <n v="168"/>
    <x v="1"/>
    <x v="1"/>
    <x v="1"/>
    <x v="1"/>
    <x v="0"/>
    <n v="20"/>
    <x v="1"/>
  </r>
  <r>
    <x v="3248"/>
    <s v="Shell Godier"/>
    <x v="1"/>
    <d v="1994-06-26T00:00:00"/>
    <d v="2024-01-25T00:00:00"/>
    <d v="1899-12-30T10:10:00"/>
    <x v="1"/>
    <s v="Back Pain"/>
    <s v="Depression"/>
    <x v="1"/>
    <n v="63"/>
    <x v="2"/>
    <x v="2"/>
    <x v="0"/>
    <x v="1"/>
    <x v="0"/>
    <n v="30"/>
    <x v="1"/>
  </r>
  <r>
    <x v="3249"/>
    <s v="Chastity Kohrsen"/>
    <x v="0"/>
    <d v="1996-05-30T00:00:00"/>
    <d v="2024-02-28T00:00:00"/>
    <d v="1899-12-30T09:44:00"/>
    <x v="5"/>
    <s v="Fatigue"/>
    <s v="Stress"/>
    <x v="3"/>
    <n v="91"/>
    <x v="2"/>
    <x v="1"/>
    <x v="1"/>
    <x v="1"/>
    <x v="0"/>
    <n v="28"/>
    <x v="1"/>
  </r>
  <r>
    <x v="3250"/>
    <s v="Rudyard Morcom"/>
    <x v="1"/>
    <d v="1992-12-23T00:00:00"/>
    <d v="2024-06-07T00:00:00"/>
    <d v="1899-12-30T16:03:00"/>
    <x v="3"/>
    <s v="Fatigue"/>
    <s v="Depression"/>
    <x v="3"/>
    <n v="126"/>
    <x v="0"/>
    <x v="0"/>
    <x v="2"/>
    <x v="0"/>
    <x v="0"/>
    <n v="32"/>
    <x v="1"/>
  </r>
  <r>
    <x v="3251"/>
    <s v="Emmit Ponting"/>
    <x v="1"/>
    <d v="2003-01-06T00:00:00"/>
    <d v="2024-02-03T00:00:00"/>
    <d v="1899-12-30T09:02:00"/>
    <x v="0"/>
    <s v="Back Pain"/>
    <s v="Stress"/>
    <x v="1"/>
    <n v="91"/>
    <x v="2"/>
    <x v="1"/>
    <x v="0"/>
    <x v="1"/>
    <x v="0"/>
    <n v="22"/>
    <x v="1"/>
  </r>
  <r>
    <x v="3252"/>
    <s v="Corinna Vallack"/>
    <x v="0"/>
    <d v="1997-03-29T00:00:00"/>
    <d v="2024-02-09T00:00:00"/>
    <d v="1899-12-30T11:39:00"/>
    <x v="5"/>
    <s v="High Blood Pressure"/>
    <s v="Anxiety"/>
    <x v="5"/>
    <n v="182"/>
    <x v="2"/>
    <x v="2"/>
    <x v="2"/>
    <x v="1"/>
    <x v="0"/>
    <n v="27"/>
    <x v="1"/>
  </r>
  <r>
    <x v="3253"/>
    <s v="Mariana Gostling"/>
    <x v="0"/>
    <d v="2002-11-20T00:00:00"/>
    <d v="2024-05-17T00:00:00"/>
    <d v="1899-12-30T09:16:00"/>
    <x v="0"/>
    <s v="Insomnia"/>
    <s v="Stress"/>
    <x v="0"/>
    <n v="126"/>
    <x v="0"/>
    <x v="0"/>
    <x v="1"/>
    <x v="1"/>
    <x v="0"/>
    <n v="22"/>
    <x v="1"/>
  </r>
  <r>
    <x v="3254"/>
    <s v="Efren Danforth"/>
    <x v="1"/>
    <d v="1980-01-22T00:00:00"/>
    <d v="2024-03-10T00:00:00"/>
    <d v="1899-12-30T14:12:00"/>
    <x v="0"/>
    <s v="Fatigue"/>
    <s v="Anxiety"/>
    <x v="1"/>
    <n v="119"/>
    <x v="0"/>
    <x v="1"/>
    <x v="0"/>
    <x v="0"/>
    <x v="0"/>
    <n v="45"/>
    <x v="0"/>
  </r>
  <r>
    <x v="3255"/>
    <s v="Josselyn Roach"/>
    <x v="0"/>
    <d v="2002-01-16T00:00:00"/>
    <d v="2024-05-11T00:00:00"/>
    <d v="1899-12-30T15:21:00"/>
    <x v="3"/>
    <s v="High Blood Pressure"/>
    <s v="Irritability"/>
    <x v="3"/>
    <n v="56"/>
    <x v="2"/>
    <x v="1"/>
    <x v="1"/>
    <x v="0"/>
    <x v="0"/>
    <n v="23"/>
    <x v="1"/>
  </r>
  <r>
    <x v="3256"/>
    <s v="Rufus McCosh"/>
    <x v="1"/>
    <d v="1991-06-24T00:00:00"/>
    <d v="2024-04-30T00:00:00"/>
    <d v="1899-12-30T08:06:00"/>
    <x v="3"/>
    <s v="Back Pain"/>
    <s v="Irritability"/>
    <x v="2"/>
    <n v="168"/>
    <x v="0"/>
    <x v="0"/>
    <x v="2"/>
    <x v="0"/>
    <x v="0"/>
    <n v="33"/>
    <x v="1"/>
  </r>
  <r>
    <x v="3257"/>
    <s v="Vera Danielis"/>
    <x v="0"/>
    <d v="1993-11-25T00:00:00"/>
    <d v="2024-06-22T00:00:00"/>
    <d v="1899-12-30T09:34:00"/>
    <x v="1"/>
    <s v="Headache"/>
    <s v="Anxiety"/>
    <x v="3"/>
    <n v="161"/>
    <x v="0"/>
    <x v="1"/>
    <x v="1"/>
    <x v="0"/>
    <x v="0"/>
    <n v="31"/>
    <x v="1"/>
  </r>
  <r>
    <x v="3258"/>
    <s v="Gauthier Pochet"/>
    <x v="1"/>
    <d v="1996-01-11T00:00:00"/>
    <d v="2024-02-09T00:00:00"/>
    <d v="1899-12-30T13:23:00"/>
    <x v="1"/>
    <s v="Back Pain"/>
    <s v="Anxiety"/>
    <x v="0"/>
    <n v="28"/>
    <x v="0"/>
    <x v="0"/>
    <x v="1"/>
    <x v="0"/>
    <x v="0"/>
    <n v="29"/>
    <x v="1"/>
  </r>
  <r>
    <x v="3259"/>
    <s v="Sergent Mattioni"/>
    <x v="1"/>
    <d v="2001-11-12T00:00:00"/>
    <d v="2024-04-18T00:00:00"/>
    <d v="1899-12-30T13:35:00"/>
    <x v="0"/>
    <s v="Headache"/>
    <s v="Depression"/>
    <x v="1"/>
    <n v="140"/>
    <x v="0"/>
    <x v="0"/>
    <x v="0"/>
    <x v="0"/>
    <x v="0"/>
    <n v="23"/>
    <x v="1"/>
  </r>
  <r>
    <x v="3260"/>
    <s v="Charmion Bassil"/>
    <x v="0"/>
    <d v="1989-05-13T00:00:00"/>
    <d v="2024-04-24T00:00:00"/>
    <d v="1899-12-30T08:52:00"/>
    <x v="0"/>
    <s v="High Blood Pressure"/>
    <s v="Anxiety"/>
    <x v="3"/>
    <n v="21"/>
    <x v="0"/>
    <x v="1"/>
    <x v="0"/>
    <x v="0"/>
    <x v="0"/>
    <n v="35"/>
    <x v="0"/>
  </r>
  <r>
    <x v="3261"/>
    <s v="Alyse Autrie"/>
    <x v="0"/>
    <d v="1969-11-16T00:00:00"/>
    <d v="2024-04-03T00:00:00"/>
    <d v="1899-12-30T18:58:00"/>
    <x v="0"/>
    <s v="Headache"/>
    <s v="Depression"/>
    <x v="0"/>
    <n v="182"/>
    <x v="2"/>
    <x v="2"/>
    <x v="2"/>
    <x v="0"/>
    <x v="0"/>
    <n v="55"/>
    <x v="0"/>
  </r>
  <r>
    <x v="3262"/>
    <s v="Maximilian Jeal"/>
    <x v="1"/>
    <d v="2000-07-22T00:00:00"/>
    <d v="2024-04-08T00:00:00"/>
    <d v="1899-12-30T14:52:00"/>
    <x v="3"/>
    <s v="Fatigue"/>
    <s v="Mood Swings"/>
    <x v="3"/>
    <n v="161"/>
    <x v="2"/>
    <x v="0"/>
    <x v="1"/>
    <x v="0"/>
    <x v="0"/>
    <n v="24"/>
    <x v="1"/>
  </r>
  <r>
    <x v="3263"/>
    <s v="Elisabet Briers"/>
    <x v="0"/>
    <d v="2001-04-07T00:00:00"/>
    <d v="2024-01-04T00:00:00"/>
    <d v="1899-12-30T14:59:00"/>
    <x v="2"/>
    <s v="Fatigue"/>
    <s v="Anxiety"/>
    <x v="2"/>
    <n v="14"/>
    <x v="1"/>
    <x v="1"/>
    <x v="1"/>
    <x v="0"/>
    <x v="0"/>
    <n v="23"/>
    <x v="1"/>
  </r>
  <r>
    <x v="3264"/>
    <s v="Gaynor Banford"/>
    <x v="0"/>
    <d v="1995-09-15T00:00:00"/>
    <d v="2024-03-15T00:00:00"/>
    <d v="1899-12-30T13:32:00"/>
    <x v="3"/>
    <s v="Fatigue"/>
    <s v="Anxiety"/>
    <x v="0"/>
    <n v="126"/>
    <x v="0"/>
    <x v="0"/>
    <x v="1"/>
    <x v="0"/>
    <x v="0"/>
    <n v="29"/>
    <x v="1"/>
  </r>
  <r>
    <x v="3265"/>
    <s v="Rania Wilsee"/>
    <x v="0"/>
    <d v="1969-04-08T00:00:00"/>
    <d v="2024-01-11T00:00:00"/>
    <d v="1899-12-30T19:53:00"/>
    <x v="0"/>
    <s v="Insomnia"/>
    <s v="Anxiety"/>
    <x v="1"/>
    <n v="119"/>
    <x v="0"/>
    <x v="0"/>
    <x v="1"/>
    <x v="0"/>
    <x v="0"/>
    <n v="55"/>
    <x v="0"/>
  </r>
  <r>
    <x v="3266"/>
    <s v="Xenos Bartusek"/>
    <x v="1"/>
    <d v="2006-01-01T00:00:00"/>
    <d v="2024-02-05T00:00:00"/>
    <d v="1899-12-30T15:32:00"/>
    <x v="3"/>
    <s v="Fatigue"/>
    <s v="Depression"/>
    <x v="0"/>
    <n v="28"/>
    <x v="1"/>
    <x v="0"/>
    <x v="1"/>
    <x v="1"/>
    <x v="1"/>
    <n v="19"/>
    <x v="1"/>
  </r>
  <r>
    <x v="3267"/>
    <s v="Misha Colerick"/>
    <x v="0"/>
    <d v="1991-05-27T00:00:00"/>
    <d v="2024-03-11T00:00:00"/>
    <d v="1899-12-30T12:02:00"/>
    <x v="0"/>
    <s v="High Blood Pressure"/>
    <s v="Depression"/>
    <x v="2"/>
    <n v="133"/>
    <x v="0"/>
    <x v="1"/>
    <x v="0"/>
    <x v="0"/>
    <x v="0"/>
    <n v="33"/>
    <x v="1"/>
  </r>
  <r>
    <x v="3268"/>
    <s v="Corry Arpe"/>
    <x v="0"/>
    <d v="1972-10-18T00:00:00"/>
    <d v="2024-02-29T00:00:00"/>
    <d v="1899-12-30T10:51:00"/>
    <x v="1"/>
    <s v="Headache"/>
    <s v="Depression"/>
    <x v="2"/>
    <n v="182"/>
    <x v="0"/>
    <x v="0"/>
    <x v="2"/>
    <x v="0"/>
    <x v="0"/>
    <n v="52"/>
    <x v="0"/>
  </r>
  <r>
    <x v="3269"/>
    <s v="Rona VanBrugh"/>
    <x v="0"/>
    <d v="1974-07-15T00:00:00"/>
    <d v="2024-01-11T00:00:00"/>
    <d v="1899-12-30T11:24:00"/>
    <x v="0"/>
    <s v="Back Pain"/>
    <s v="Anxiety"/>
    <x v="0"/>
    <n v="133"/>
    <x v="0"/>
    <x v="2"/>
    <x v="0"/>
    <x v="0"/>
    <x v="0"/>
    <n v="50"/>
    <x v="0"/>
  </r>
  <r>
    <x v="3270"/>
    <s v="Friedrick Polland"/>
    <x v="1"/>
    <d v="1986-06-02T00:00:00"/>
    <d v="2024-02-23T00:00:00"/>
    <d v="1899-12-30T11:43:00"/>
    <x v="0"/>
    <s v="Insomnia"/>
    <s v="Mood Swings"/>
    <x v="5"/>
    <n v="21"/>
    <x v="0"/>
    <x v="1"/>
    <x v="2"/>
    <x v="0"/>
    <x v="0"/>
    <n v="38"/>
    <x v="0"/>
  </r>
  <r>
    <x v="3271"/>
    <s v="Krishnah Fritchley"/>
    <x v="1"/>
    <d v="1971-06-12T00:00:00"/>
    <d v="2024-02-21T00:00:00"/>
    <d v="1899-12-30T10:26:00"/>
    <x v="0"/>
    <s v="Insomnia"/>
    <s v="Mood Swings"/>
    <x v="3"/>
    <n v="133"/>
    <x v="0"/>
    <x v="0"/>
    <x v="1"/>
    <x v="0"/>
    <x v="0"/>
    <n v="53"/>
    <x v="0"/>
  </r>
  <r>
    <x v="3272"/>
    <s v="Shaughn Veness"/>
    <x v="1"/>
    <d v="2004-07-02T00:00:00"/>
    <d v="2024-02-29T00:00:00"/>
    <d v="1899-12-30T14:51:00"/>
    <x v="5"/>
    <s v="High Blood Pressure"/>
    <s v="Irritability"/>
    <x v="2"/>
    <n v="126"/>
    <x v="0"/>
    <x v="0"/>
    <x v="2"/>
    <x v="1"/>
    <x v="0"/>
    <n v="20"/>
    <x v="1"/>
  </r>
  <r>
    <x v="3273"/>
    <s v="Charita Ellul"/>
    <x v="0"/>
    <d v="2000-01-03T00:00:00"/>
    <d v="2024-01-05T00:00:00"/>
    <d v="1899-12-30T11:23:00"/>
    <x v="0"/>
    <s v="High Blood Pressure"/>
    <s v="Anxiety"/>
    <x v="2"/>
    <n v="7"/>
    <x v="0"/>
    <x v="1"/>
    <x v="0"/>
    <x v="0"/>
    <x v="0"/>
    <n v="25"/>
    <x v="1"/>
  </r>
  <r>
    <x v="3274"/>
    <s v="Simona Pottle"/>
    <x v="0"/>
    <d v="2006-08-16T00:00:00"/>
    <d v="2024-01-01T00:00:00"/>
    <d v="1899-12-30T14:09:00"/>
    <x v="6"/>
    <s v="Headache"/>
    <s v="Depression"/>
    <x v="2"/>
    <n v="119"/>
    <x v="2"/>
    <x v="2"/>
    <x v="1"/>
    <x v="1"/>
    <x v="0"/>
    <n v="18"/>
    <x v="1"/>
  </r>
  <r>
    <x v="3275"/>
    <s v="Holden Loudyan"/>
    <x v="1"/>
    <d v="1989-08-26T00:00:00"/>
    <d v="2024-03-12T00:00:00"/>
    <d v="1899-12-30T09:09:00"/>
    <x v="3"/>
    <s v="Back Pain"/>
    <s v="Mood Swings"/>
    <x v="2"/>
    <n v="112"/>
    <x v="2"/>
    <x v="0"/>
    <x v="0"/>
    <x v="0"/>
    <x v="0"/>
    <n v="35"/>
    <x v="0"/>
  </r>
  <r>
    <x v="3276"/>
    <s v="Beverlee Gricewood"/>
    <x v="0"/>
    <d v="2005-07-24T00:00:00"/>
    <d v="2024-01-19T00:00:00"/>
    <d v="1899-12-30T08:18:00"/>
    <x v="5"/>
    <s v="Insomnia"/>
    <s v="Stress"/>
    <x v="2"/>
    <n v="35"/>
    <x v="1"/>
    <x v="0"/>
    <x v="2"/>
    <x v="0"/>
    <x v="0"/>
    <n v="19"/>
    <x v="1"/>
  </r>
  <r>
    <x v="3277"/>
    <s v="Florina Bidmead"/>
    <x v="0"/>
    <d v="1992-04-28T00:00:00"/>
    <d v="2024-03-19T00:00:00"/>
    <d v="1899-12-30T08:13:00"/>
    <x v="5"/>
    <s v="Headache"/>
    <s v="Irritability"/>
    <x v="0"/>
    <n v="140"/>
    <x v="2"/>
    <x v="0"/>
    <x v="2"/>
    <x v="1"/>
    <x v="0"/>
    <n v="32"/>
    <x v="1"/>
  </r>
  <r>
    <x v="3278"/>
    <s v="Beryle Bernardy"/>
    <x v="0"/>
    <d v="1995-10-24T00:00:00"/>
    <d v="2024-01-11T00:00:00"/>
    <d v="1899-12-30T13:08:00"/>
    <x v="3"/>
    <s v="Back Pain"/>
    <s v="Irritability"/>
    <x v="3"/>
    <n v="84"/>
    <x v="2"/>
    <x v="0"/>
    <x v="1"/>
    <x v="0"/>
    <x v="0"/>
    <n v="29"/>
    <x v="1"/>
  </r>
  <r>
    <x v="3279"/>
    <s v="Garret Isaacson"/>
    <x v="1"/>
    <d v="2003-12-16T00:00:00"/>
    <d v="2024-04-28T00:00:00"/>
    <d v="1899-12-30T17:08:00"/>
    <x v="3"/>
    <s v="Headache"/>
    <s v="Stress"/>
    <x v="5"/>
    <n v="28"/>
    <x v="1"/>
    <x v="0"/>
    <x v="0"/>
    <x v="1"/>
    <x v="0"/>
    <n v="21"/>
    <x v="1"/>
  </r>
  <r>
    <x v="3280"/>
    <s v="Helaine Amesbury"/>
    <x v="0"/>
    <d v="1993-06-29T00:00:00"/>
    <d v="2024-01-31T00:00:00"/>
    <d v="1899-12-30T08:34:00"/>
    <x v="3"/>
    <s v="Fatigue"/>
    <s v="Stress"/>
    <x v="1"/>
    <n v="49"/>
    <x v="1"/>
    <x v="0"/>
    <x v="1"/>
    <x v="1"/>
    <x v="0"/>
    <n v="31"/>
    <x v="1"/>
  </r>
  <r>
    <x v="3281"/>
    <s v="Alphonso Weins"/>
    <x v="1"/>
    <d v="2004-03-29T00:00:00"/>
    <d v="2024-03-17T00:00:00"/>
    <d v="1899-12-30T08:32:00"/>
    <x v="5"/>
    <s v="Back Pain"/>
    <s v="Irritability"/>
    <x v="2"/>
    <n v="21"/>
    <x v="2"/>
    <x v="0"/>
    <x v="2"/>
    <x v="0"/>
    <x v="0"/>
    <n v="20"/>
    <x v="1"/>
  </r>
  <r>
    <x v="3282"/>
    <s v="Dolf Blinman"/>
    <x v="1"/>
    <d v="1993-12-28T00:00:00"/>
    <d v="2024-01-22T00:00:00"/>
    <d v="1899-12-30T14:27:00"/>
    <x v="3"/>
    <s v="Insomnia"/>
    <s v="Irritability"/>
    <x v="2"/>
    <n v="14"/>
    <x v="1"/>
    <x v="0"/>
    <x v="2"/>
    <x v="0"/>
    <x v="0"/>
    <n v="31"/>
    <x v="1"/>
  </r>
  <r>
    <x v="3283"/>
    <s v="Bronnie Cattach"/>
    <x v="1"/>
    <d v="2002-07-18T00:00:00"/>
    <d v="2024-03-30T00:00:00"/>
    <d v="1899-12-30T09:57:00"/>
    <x v="2"/>
    <s v="Fatigue"/>
    <s v="Anxiety"/>
    <x v="1"/>
    <n v="182"/>
    <x v="0"/>
    <x v="0"/>
    <x v="0"/>
    <x v="0"/>
    <x v="0"/>
    <n v="22"/>
    <x v="1"/>
  </r>
  <r>
    <x v="3284"/>
    <s v="Theresita Izat"/>
    <x v="0"/>
    <d v="1985-02-12T00:00:00"/>
    <d v="2024-04-27T00:00:00"/>
    <d v="1899-12-30T09:57:00"/>
    <x v="3"/>
    <s v="Headache"/>
    <s v="Stress"/>
    <x v="3"/>
    <n v="175"/>
    <x v="1"/>
    <x v="1"/>
    <x v="0"/>
    <x v="0"/>
    <x v="1"/>
    <n v="40"/>
    <x v="0"/>
  </r>
  <r>
    <x v="3285"/>
    <s v="Holly Chevolleau"/>
    <x v="0"/>
    <d v="1985-12-17T00:00:00"/>
    <d v="2024-05-21T00:00:00"/>
    <d v="1899-12-30T10:29:00"/>
    <x v="0"/>
    <s v="Headache"/>
    <s v="Irritability"/>
    <x v="1"/>
    <n v="21"/>
    <x v="0"/>
    <x v="0"/>
    <x v="2"/>
    <x v="0"/>
    <x v="0"/>
    <n v="39"/>
    <x v="0"/>
  </r>
  <r>
    <x v="3286"/>
    <s v="Laurene Pincott"/>
    <x v="0"/>
    <d v="1998-07-04T00:00:00"/>
    <d v="2024-03-09T00:00:00"/>
    <d v="1899-12-30T08:29:00"/>
    <x v="3"/>
    <s v="Back Pain"/>
    <s v="Irritability"/>
    <x v="2"/>
    <n v="42"/>
    <x v="0"/>
    <x v="2"/>
    <x v="0"/>
    <x v="1"/>
    <x v="0"/>
    <n v="26"/>
    <x v="1"/>
  </r>
  <r>
    <x v="3287"/>
    <s v="Egon Hawarden"/>
    <x v="1"/>
    <d v="2003-04-03T00:00:00"/>
    <d v="2024-06-11T00:00:00"/>
    <d v="1899-12-30T11:45:00"/>
    <x v="2"/>
    <s v="Fatigue"/>
    <s v="Anxiety"/>
    <x v="5"/>
    <n v="56"/>
    <x v="2"/>
    <x v="0"/>
    <x v="0"/>
    <x v="1"/>
    <x v="0"/>
    <n v="21"/>
    <x v="1"/>
  </r>
  <r>
    <x v="3288"/>
    <s v="Betty De Benedictis"/>
    <x v="0"/>
    <d v="1994-11-25T00:00:00"/>
    <d v="2024-04-02T00:00:00"/>
    <d v="1899-12-30T13:05:00"/>
    <x v="1"/>
    <s v="Fatigue"/>
    <s v="Stress"/>
    <x v="2"/>
    <n v="119"/>
    <x v="0"/>
    <x v="1"/>
    <x v="0"/>
    <x v="0"/>
    <x v="0"/>
    <n v="30"/>
    <x v="1"/>
  </r>
  <r>
    <x v="3289"/>
    <s v="Berthe Penhaleurack"/>
    <x v="0"/>
    <d v="1982-05-13T00:00:00"/>
    <d v="2024-05-03T00:00:00"/>
    <d v="1899-12-30T12:11:00"/>
    <x v="1"/>
    <s v="Fatigue"/>
    <s v="Irritability"/>
    <x v="1"/>
    <n v="182"/>
    <x v="0"/>
    <x v="0"/>
    <x v="1"/>
    <x v="0"/>
    <x v="0"/>
    <n v="42"/>
    <x v="0"/>
  </r>
  <r>
    <x v="3290"/>
    <s v="Alasteir Matushevitz"/>
    <x v="1"/>
    <d v="1996-01-23T00:00:00"/>
    <d v="2024-01-03T00:00:00"/>
    <d v="1899-12-30T09:30:00"/>
    <x v="1"/>
    <s v="Back Pain"/>
    <s v="Anxiety"/>
    <x v="5"/>
    <n v="77"/>
    <x v="2"/>
    <x v="0"/>
    <x v="1"/>
    <x v="1"/>
    <x v="0"/>
    <n v="29"/>
    <x v="1"/>
  </r>
  <r>
    <x v="3291"/>
    <s v="Berget Viccars"/>
    <x v="0"/>
    <d v="2004-06-01T00:00:00"/>
    <d v="2024-02-20T00:00:00"/>
    <d v="1899-12-30T13:11:00"/>
    <x v="0"/>
    <s v="Fatigue"/>
    <s v="Anxiety"/>
    <x v="1"/>
    <n v="21"/>
    <x v="1"/>
    <x v="0"/>
    <x v="0"/>
    <x v="1"/>
    <x v="1"/>
    <n v="20"/>
    <x v="1"/>
  </r>
  <r>
    <x v="3292"/>
    <s v="Dominga Mingauld"/>
    <x v="0"/>
    <d v="1995-05-09T00:00:00"/>
    <d v="2024-02-27T00:00:00"/>
    <d v="1899-12-30T11:31:00"/>
    <x v="2"/>
    <s v="Back Pain"/>
    <s v="Anxiety"/>
    <x v="3"/>
    <n v="98"/>
    <x v="2"/>
    <x v="0"/>
    <x v="0"/>
    <x v="0"/>
    <x v="0"/>
    <n v="29"/>
    <x v="1"/>
  </r>
  <r>
    <x v="3293"/>
    <s v="Moselle Roxbee"/>
    <x v="0"/>
    <d v="1990-05-29T00:00:00"/>
    <d v="2024-05-09T00:00:00"/>
    <d v="1899-12-30T19:52:00"/>
    <x v="3"/>
    <s v="High Blood Pressure"/>
    <s v="Depression"/>
    <x v="1"/>
    <n v="126"/>
    <x v="0"/>
    <x v="0"/>
    <x v="1"/>
    <x v="0"/>
    <x v="0"/>
    <n v="34"/>
    <x v="1"/>
  </r>
  <r>
    <x v="3294"/>
    <s v="Angelique Zotto"/>
    <x v="0"/>
    <d v="1991-04-15T00:00:00"/>
    <d v="2024-04-15T00:00:00"/>
    <d v="1899-12-30T11:35:00"/>
    <x v="1"/>
    <s v="Back Pain"/>
    <s v="Stress"/>
    <x v="3"/>
    <n v="14"/>
    <x v="0"/>
    <x v="0"/>
    <x v="0"/>
    <x v="0"/>
    <x v="0"/>
    <n v="33"/>
    <x v="1"/>
  </r>
  <r>
    <x v="3295"/>
    <s v="Leora Giberd"/>
    <x v="0"/>
    <d v="1993-03-07T00:00:00"/>
    <d v="2024-04-04T00:00:00"/>
    <d v="1899-12-30T11:07:00"/>
    <x v="1"/>
    <s v="Headache"/>
    <s v="Irritability"/>
    <x v="2"/>
    <n v="77"/>
    <x v="1"/>
    <x v="0"/>
    <x v="0"/>
    <x v="1"/>
    <x v="1"/>
    <n v="31"/>
    <x v="1"/>
  </r>
  <r>
    <x v="3296"/>
    <s v="Elsi Eam"/>
    <x v="0"/>
    <d v="1994-08-23T00:00:00"/>
    <d v="2024-04-20T00:00:00"/>
    <d v="1899-12-30T13:58:00"/>
    <x v="0"/>
    <s v="Insomnia"/>
    <s v="Anxiety"/>
    <x v="1"/>
    <n v="182"/>
    <x v="2"/>
    <x v="0"/>
    <x v="2"/>
    <x v="1"/>
    <x v="0"/>
    <n v="30"/>
    <x v="1"/>
  </r>
  <r>
    <x v="3297"/>
    <s v="Colleen Darrington"/>
    <x v="0"/>
    <d v="2001-12-20T00:00:00"/>
    <d v="2024-02-27T00:00:00"/>
    <d v="1899-12-30T08:23:00"/>
    <x v="1"/>
    <s v="Headache"/>
    <s v="Depression"/>
    <x v="3"/>
    <n v="182"/>
    <x v="2"/>
    <x v="0"/>
    <x v="1"/>
    <x v="1"/>
    <x v="0"/>
    <n v="23"/>
    <x v="1"/>
  </r>
  <r>
    <x v="3298"/>
    <s v="Dena Basezzi"/>
    <x v="0"/>
    <d v="2004-12-24T00:00:00"/>
    <d v="2024-05-28T00:00:00"/>
    <d v="1899-12-30T16:51:00"/>
    <x v="2"/>
    <s v="Insomnia"/>
    <s v="Anxiety"/>
    <x v="5"/>
    <n v="49"/>
    <x v="1"/>
    <x v="0"/>
    <x v="2"/>
    <x v="1"/>
    <x v="1"/>
    <n v="20"/>
    <x v="1"/>
  </r>
  <r>
    <x v="3299"/>
    <s v="Antonella Stoute"/>
    <x v="0"/>
    <d v="2002-12-22T00:00:00"/>
    <d v="2024-02-27T00:00:00"/>
    <d v="1899-12-30T08:28:00"/>
    <x v="3"/>
    <s v="Headache"/>
    <s v="Irritability"/>
    <x v="1"/>
    <n v="91"/>
    <x v="1"/>
    <x v="0"/>
    <x v="0"/>
    <x v="0"/>
    <x v="0"/>
    <n v="22"/>
    <x v="1"/>
  </r>
  <r>
    <x v="3300"/>
    <s v="Benedick Merigon"/>
    <x v="1"/>
    <d v="2004-08-12T00:00:00"/>
    <d v="2024-04-18T00:00:00"/>
    <d v="1899-12-30T18:05:00"/>
    <x v="5"/>
    <s v="High Blood Pressure"/>
    <s v="Anxiety"/>
    <x v="0"/>
    <n v="70"/>
    <x v="2"/>
    <x v="0"/>
    <x v="1"/>
    <x v="1"/>
    <x v="0"/>
    <n v="20"/>
    <x v="1"/>
  </r>
  <r>
    <x v="3301"/>
    <s v="Euphemia Westley"/>
    <x v="0"/>
    <d v="2006-03-17T00:00:00"/>
    <d v="2024-02-09T00:00:00"/>
    <d v="1899-12-30T11:32:00"/>
    <x v="0"/>
    <s v="Back Pain"/>
    <s v="Stress"/>
    <x v="0"/>
    <n v="63"/>
    <x v="0"/>
    <x v="0"/>
    <x v="2"/>
    <x v="0"/>
    <x v="0"/>
    <n v="18"/>
    <x v="1"/>
  </r>
  <r>
    <x v="3302"/>
    <s v="Aviva Smardon"/>
    <x v="0"/>
    <d v="1971-03-01T00:00:00"/>
    <d v="2024-05-08T00:00:00"/>
    <d v="1899-12-30T09:00:00"/>
    <x v="5"/>
    <s v="Headache"/>
    <s v="Mood Swings"/>
    <x v="5"/>
    <n v="105"/>
    <x v="2"/>
    <x v="2"/>
    <x v="2"/>
    <x v="1"/>
    <x v="0"/>
    <n v="53"/>
    <x v="0"/>
  </r>
  <r>
    <x v="3303"/>
    <s v="Barney Dengel"/>
    <x v="1"/>
    <d v="2002-08-05T00:00:00"/>
    <d v="2024-05-08T00:00:00"/>
    <d v="1899-12-30T08:50:00"/>
    <x v="2"/>
    <s v="Insomnia"/>
    <s v="Stress"/>
    <x v="1"/>
    <n v="168"/>
    <x v="1"/>
    <x v="0"/>
    <x v="1"/>
    <x v="0"/>
    <x v="1"/>
    <n v="22"/>
    <x v="1"/>
  </r>
  <r>
    <x v="3304"/>
    <s v="Mable Sahnow"/>
    <x v="0"/>
    <d v="2005-09-03T00:00:00"/>
    <d v="2024-05-20T00:00:00"/>
    <d v="1899-12-30T17:04:00"/>
    <x v="0"/>
    <s v="Back Pain"/>
    <s v="Stress"/>
    <x v="5"/>
    <n v="147"/>
    <x v="0"/>
    <x v="2"/>
    <x v="2"/>
    <x v="0"/>
    <x v="0"/>
    <n v="19"/>
    <x v="1"/>
  </r>
  <r>
    <x v="3305"/>
    <s v="Hillard Gartery"/>
    <x v="1"/>
    <d v="1995-12-27T00:00:00"/>
    <d v="2024-01-31T00:00:00"/>
    <d v="1899-12-30T18:05:00"/>
    <x v="0"/>
    <s v="Fatigue"/>
    <s v="Irritability"/>
    <x v="3"/>
    <n v="175"/>
    <x v="1"/>
    <x v="2"/>
    <x v="0"/>
    <x v="1"/>
    <x v="0"/>
    <n v="29"/>
    <x v="1"/>
  </r>
  <r>
    <x v="3306"/>
    <s v="Maryann Accum"/>
    <x v="0"/>
    <d v="1996-02-12T00:00:00"/>
    <d v="2024-05-21T00:00:00"/>
    <d v="1899-12-30T08:43:00"/>
    <x v="0"/>
    <s v="Insomnia"/>
    <s v="Mood Swings"/>
    <x v="2"/>
    <n v="182"/>
    <x v="0"/>
    <x v="1"/>
    <x v="0"/>
    <x v="0"/>
    <x v="0"/>
    <n v="29"/>
    <x v="1"/>
  </r>
  <r>
    <x v="3307"/>
    <s v="Skipton Farmiloe"/>
    <x v="1"/>
    <d v="1997-03-21T00:00:00"/>
    <d v="2024-01-27T00:00:00"/>
    <d v="1899-12-30T16:13:00"/>
    <x v="1"/>
    <s v="Insomnia"/>
    <s v="Irritability"/>
    <x v="2"/>
    <n v="112"/>
    <x v="2"/>
    <x v="1"/>
    <x v="1"/>
    <x v="1"/>
    <x v="0"/>
    <n v="27"/>
    <x v="1"/>
  </r>
  <r>
    <x v="3308"/>
    <s v="Caroljean Loverock"/>
    <x v="0"/>
    <d v="2000-05-24T00:00:00"/>
    <d v="2024-02-28T00:00:00"/>
    <d v="1899-12-30T09:10:00"/>
    <x v="3"/>
    <s v="Fatigue"/>
    <s v="Anxiety"/>
    <x v="0"/>
    <n v="147"/>
    <x v="0"/>
    <x v="0"/>
    <x v="2"/>
    <x v="0"/>
    <x v="0"/>
    <n v="24"/>
    <x v="1"/>
  </r>
  <r>
    <x v="3309"/>
    <s v="Lorilyn Patrono"/>
    <x v="0"/>
    <d v="2006-08-06T00:00:00"/>
    <d v="2024-04-20T00:00:00"/>
    <d v="1899-12-30T14:15:00"/>
    <x v="2"/>
    <s v="Stomach Ache"/>
    <s v="Anxiety"/>
    <x v="7"/>
    <n v="161"/>
    <x v="2"/>
    <x v="1"/>
    <x v="2"/>
    <x v="1"/>
    <x v="0"/>
    <n v="18"/>
    <x v="1"/>
  </r>
  <r>
    <x v="3310"/>
    <s v="Tess Hartly"/>
    <x v="0"/>
    <d v="1991-06-30T00:00:00"/>
    <d v="2024-02-09T00:00:00"/>
    <d v="1899-12-30T12:45:00"/>
    <x v="3"/>
    <s v="Back Pain"/>
    <s v="Depression"/>
    <x v="3"/>
    <n v="28"/>
    <x v="0"/>
    <x v="1"/>
    <x v="2"/>
    <x v="0"/>
    <x v="0"/>
    <n v="33"/>
    <x v="1"/>
  </r>
  <r>
    <x v="3311"/>
    <s v="Smith De Miranda"/>
    <x v="1"/>
    <d v="1995-06-13T00:00:00"/>
    <d v="2024-02-06T00:00:00"/>
    <d v="1899-12-30T18:48:00"/>
    <x v="3"/>
    <s v="Back Pain"/>
    <s v="Stress"/>
    <x v="2"/>
    <n v="119"/>
    <x v="1"/>
    <x v="0"/>
    <x v="1"/>
    <x v="1"/>
    <x v="0"/>
    <n v="29"/>
    <x v="1"/>
  </r>
  <r>
    <x v="3312"/>
    <s v="Ashlan Rosnau"/>
    <x v="0"/>
    <d v="2000-08-10T00:00:00"/>
    <d v="2024-03-03T00:00:00"/>
    <d v="1899-12-30T13:36:00"/>
    <x v="2"/>
    <s v="Back Pain"/>
    <s v="Mood Swings"/>
    <x v="2"/>
    <n v="49"/>
    <x v="2"/>
    <x v="2"/>
    <x v="2"/>
    <x v="0"/>
    <x v="0"/>
    <n v="24"/>
    <x v="1"/>
  </r>
  <r>
    <x v="3313"/>
    <s v="Edmund Bezants"/>
    <x v="1"/>
    <d v="1965-01-05T00:00:00"/>
    <d v="2024-05-22T00:00:00"/>
    <d v="1899-12-30T08:30:00"/>
    <x v="2"/>
    <s v="Headache"/>
    <s v="Depression"/>
    <x v="0"/>
    <n v="119"/>
    <x v="1"/>
    <x v="0"/>
    <x v="2"/>
    <x v="1"/>
    <x v="0"/>
    <n v="60"/>
    <x v="2"/>
  </r>
  <r>
    <x v="3314"/>
    <s v="Joye Burchill"/>
    <x v="0"/>
    <d v="1986-02-23T00:00:00"/>
    <d v="2024-04-26T00:00:00"/>
    <d v="1899-12-30T09:32:00"/>
    <x v="2"/>
    <s v="High Blood Pressure"/>
    <s v="Irritability"/>
    <x v="2"/>
    <n v="56"/>
    <x v="2"/>
    <x v="2"/>
    <x v="0"/>
    <x v="0"/>
    <x v="0"/>
    <n v="39"/>
    <x v="0"/>
  </r>
  <r>
    <x v="3315"/>
    <s v="Shel Venus"/>
    <x v="0"/>
    <d v="2003-06-30T00:00:00"/>
    <d v="2024-04-12T00:00:00"/>
    <d v="1899-12-30T18:39:00"/>
    <x v="2"/>
    <s v="Headache"/>
    <s v="Anxiety"/>
    <x v="3"/>
    <n v="154"/>
    <x v="0"/>
    <x v="0"/>
    <x v="1"/>
    <x v="1"/>
    <x v="0"/>
    <n v="21"/>
    <x v="1"/>
  </r>
  <r>
    <x v="3316"/>
    <s v="Chiquita Wyness"/>
    <x v="0"/>
    <d v="2002-02-05T00:00:00"/>
    <d v="2024-03-18T00:00:00"/>
    <d v="1899-12-30T12:12:00"/>
    <x v="0"/>
    <s v="Back Pain"/>
    <s v="Depression"/>
    <x v="2"/>
    <n v="63"/>
    <x v="2"/>
    <x v="1"/>
    <x v="1"/>
    <x v="0"/>
    <x v="0"/>
    <n v="23"/>
    <x v="1"/>
  </r>
  <r>
    <x v="3317"/>
    <s v="Jeana Brannan"/>
    <x v="0"/>
    <d v="1991-01-30T00:00:00"/>
    <d v="2024-01-25T00:00:00"/>
    <d v="1899-12-30T08:21:00"/>
    <x v="1"/>
    <s v="Insomnia"/>
    <s v="Mood Swings"/>
    <x v="1"/>
    <n v="63"/>
    <x v="0"/>
    <x v="0"/>
    <x v="2"/>
    <x v="0"/>
    <x v="0"/>
    <n v="34"/>
    <x v="1"/>
  </r>
  <r>
    <x v="3318"/>
    <s v="Livia Savidge"/>
    <x v="0"/>
    <d v="1993-08-14T00:00:00"/>
    <d v="2024-01-05T00:00:00"/>
    <d v="1899-12-30T08:49:00"/>
    <x v="2"/>
    <s v="Fatigue"/>
    <s v="Mood Swings"/>
    <x v="1"/>
    <n v="84"/>
    <x v="1"/>
    <x v="1"/>
    <x v="2"/>
    <x v="1"/>
    <x v="1"/>
    <n v="31"/>
    <x v="1"/>
  </r>
  <r>
    <x v="3319"/>
    <s v="Devland Cremin"/>
    <x v="1"/>
    <d v="1973-07-05T00:00:00"/>
    <d v="2024-04-18T00:00:00"/>
    <d v="1899-12-30T14:15:00"/>
    <x v="0"/>
    <s v="Insomnia"/>
    <s v="Irritability"/>
    <x v="2"/>
    <n v="154"/>
    <x v="0"/>
    <x v="1"/>
    <x v="1"/>
    <x v="0"/>
    <x v="0"/>
    <n v="51"/>
    <x v="0"/>
  </r>
  <r>
    <x v="3320"/>
    <s v="Evelina Dallin"/>
    <x v="0"/>
    <d v="1992-06-03T00:00:00"/>
    <d v="2024-06-05T00:00:00"/>
    <d v="1899-12-30T15:34:00"/>
    <x v="3"/>
    <s v="Fatigue"/>
    <s v="Depression"/>
    <x v="2"/>
    <n v="147"/>
    <x v="1"/>
    <x v="0"/>
    <x v="1"/>
    <x v="0"/>
    <x v="1"/>
    <n v="32"/>
    <x v="1"/>
  </r>
  <r>
    <x v="3321"/>
    <s v="Chelsey Peabody"/>
    <x v="0"/>
    <d v="1999-06-08T00:00:00"/>
    <d v="2024-06-19T00:00:00"/>
    <d v="1899-12-30T13:44:00"/>
    <x v="3"/>
    <s v="High Blood Pressure"/>
    <s v="Mood Swings"/>
    <x v="0"/>
    <n v="77"/>
    <x v="1"/>
    <x v="2"/>
    <x v="1"/>
    <x v="1"/>
    <x v="0"/>
    <n v="25"/>
    <x v="1"/>
  </r>
  <r>
    <x v="3322"/>
    <s v="Shalom Tomasini"/>
    <x v="1"/>
    <d v="1981-03-24T00:00:00"/>
    <d v="2024-06-09T00:00:00"/>
    <d v="1899-12-30T08:16:00"/>
    <x v="3"/>
    <s v="Insomnia"/>
    <s v="Irritability"/>
    <x v="0"/>
    <n v="56"/>
    <x v="0"/>
    <x v="0"/>
    <x v="2"/>
    <x v="0"/>
    <x v="0"/>
    <n v="43"/>
    <x v="0"/>
  </r>
  <r>
    <x v="3323"/>
    <s v="Beale Finder"/>
    <x v="1"/>
    <d v="1993-05-20T00:00:00"/>
    <d v="2024-04-14T00:00:00"/>
    <d v="1899-12-30T10:41:00"/>
    <x v="3"/>
    <s v="Insomnia"/>
    <s v="Mood Swings"/>
    <x v="3"/>
    <n v="21"/>
    <x v="0"/>
    <x v="0"/>
    <x v="0"/>
    <x v="0"/>
    <x v="0"/>
    <n v="31"/>
    <x v="1"/>
  </r>
  <r>
    <x v="3324"/>
    <s v="Yorgo Tollemache"/>
    <x v="1"/>
    <d v="1998-08-29T00:00:00"/>
    <d v="2024-03-03T00:00:00"/>
    <d v="1899-12-30T14:20:00"/>
    <x v="3"/>
    <s v="Back Pain"/>
    <s v="Depression"/>
    <x v="2"/>
    <n v="84"/>
    <x v="2"/>
    <x v="1"/>
    <x v="1"/>
    <x v="0"/>
    <x v="0"/>
    <n v="26"/>
    <x v="1"/>
  </r>
  <r>
    <x v="3325"/>
    <s v="Farris Glasscoe"/>
    <x v="1"/>
    <d v="1980-10-11T00:00:00"/>
    <d v="2024-06-06T00:00:00"/>
    <d v="1899-12-30T12:12:00"/>
    <x v="0"/>
    <s v="Headache"/>
    <s v="Depression"/>
    <x v="0"/>
    <n v="126"/>
    <x v="2"/>
    <x v="2"/>
    <x v="2"/>
    <x v="0"/>
    <x v="0"/>
    <n v="44"/>
    <x v="0"/>
  </r>
  <r>
    <x v="3326"/>
    <s v="Meggi Elion"/>
    <x v="0"/>
    <d v="2002-04-08T00:00:00"/>
    <d v="2024-01-29T00:00:00"/>
    <d v="1899-12-30T12:10:00"/>
    <x v="2"/>
    <s v="Back Pain"/>
    <s v="Depression"/>
    <x v="5"/>
    <n v="91"/>
    <x v="1"/>
    <x v="2"/>
    <x v="1"/>
    <x v="0"/>
    <x v="0"/>
    <n v="22"/>
    <x v="1"/>
  </r>
  <r>
    <x v="3327"/>
    <s v="Eugenio Desbrow"/>
    <x v="1"/>
    <d v="1999-07-25T00:00:00"/>
    <d v="2024-06-14T00:00:00"/>
    <d v="1899-12-30T12:12:00"/>
    <x v="1"/>
    <s v="Fatigue"/>
    <s v="Depression"/>
    <x v="0"/>
    <n v="105"/>
    <x v="2"/>
    <x v="1"/>
    <x v="0"/>
    <x v="0"/>
    <x v="0"/>
    <n v="25"/>
    <x v="1"/>
  </r>
  <r>
    <x v="3328"/>
    <s v="Costanza Bache"/>
    <x v="0"/>
    <d v="2005-09-01T00:00:00"/>
    <d v="2024-05-04T00:00:00"/>
    <d v="1899-12-30T10:27:00"/>
    <x v="1"/>
    <s v="Fatigue"/>
    <s v="Anxiety"/>
    <x v="1"/>
    <n v="140"/>
    <x v="2"/>
    <x v="1"/>
    <x v="1"/>
    <x v="0"/>
    <x v="0"/>
    <n v="19"/>
    <x v="1"/>
  </r>
  <r>
    <x v="3329"/>
    <s v="Laverne Sappy"/>
    <x v="0"/>
    <d v="1990-12-14T00:00:00"/>
    <d v="2024-05-29T00:00:00"/>
    <d v="1899-12-30T13:53:00"/>
    <x v="0"/>
    <s v="Back Pain"/>
    <s v="Mood Swings"/>
    <x v="1"/>
    <n v="35"/>
    <x v="2"/>
    <x v="1"/>
    <x v="1"/>
    <x v="0"/>
    <x v="0"/>
    <n v="34"/>
    <x v="1"/>
  </r>
  <r>
    <x v="3330"/>
    <s v="Katharyn Moulding"/>
    <x v="0"/>
    <d v="1987-07-08T00:00:00"/>
    <d v="2024-05-04T00:00:00"/>
    <d v="1899-12-30T18:14:00"/>
    <x v="3"/>
    <s v="Insomnia"/>
    <s v="Depression"/>
    <x v="5"/>
    <n v="63"/>
    <x v="2"/>
    <x v="1"/>
    <x v="1"/>
    <x v="0"/>
    <x v="0"/>
    <n v="37"/>
    <x v="0"/>
  </r>
  <r>
    <x v="3331"/>
    <s v="Colver Antill"/>
    <x v="1"/>
    <d v="2000-05-19T00:00:00"/>
    <d v="2024-03-31T00:00:00"/>
    <d v="1899-12-30T12:09:00"/>
    <x v="0"/>
    <s v="Headache"/>
    <s v="Anxiety"/>
    <x v="1"/>
    <n v="168"/>
    <x v="1"/>
    <x v="0"/>
    <x v="1"/>
    <x v="1"/>
    <x v="0"/>
    <n v="24"/>
    <x v="1"/>
  </r>
  <r>
    <x v="3332"/>
    <s v="Reamonn Truckell"/>
    <x v="1"/>
    <d v="1966-02-11T00:00:00"/>
    <d v="2024-04-17T00:00:00"/>
    <d v="1899-12-30T09:16:00"/>
    <x v="1"/>
    <s v="Headache"/>
    <s v="Irritability"/>
    <x v="1"/>
    <n v="119"/>
    <x v="1"/>
    <x v="2"/>
    <x v="1"/>
    <x v="1"/>
    <x v="1"/>
    <n v="59"/>
    <x v="0"/>
  </r>
  <r>
    <x v="3333"/>
    <s v="Selle Hue"/>
    <x v="0"/>
    <d v="1992-06-29T00:00:00"/>
    <d v="2024-02-07T00:00:00"/>
    <d v="1899-12-30T14:50:00"/>
    <x v="1"/>
    <s v="Headache"/>
    <s v="Depression"/>
    <x v="1"/>
    <n v="105"/>
    <x v="0"/>
    <x v="1"/>
    <x v="2"/>
    <x v="0"/>
    <x v="0"/>
    <n v="32"/>
    <x v="1"/>
  </r>
  <r>
    <x v="3334"/>
    <s v="Peri Carlson"/>
    <x v="0"/>
    <d v="1952-01-02T00:00:00"/>
    <d v="2024-05-28T00:00:00"/>
    <d v="1899-12-30T09:43:00"/>
    <x v="2"/>
    <s v="Insomnia"/>
    <s v="Fear"/>
    <x v="4"/>
    <n v="182"/>
    <x v="1"/>
    <x v="1"/>
    <x v="1"/>
    <x v="0"/>
    <x v="1"/>
    <n v="73"/>
    <x v="2"/>
  </r>
  <r>
    <x v="3335"/>
    <s v="Maje Gallamore"/>
    <x v="1"/>
    <d v="1999-11-29T00:00:00"/>
    <d v="2024-04-18T00:00:00"/>
    <d v="1899-12-30T14:01:00"/>
    <x v="0"/>
    <s v="Headache"/>
    <s v="Depression"/>
    <x v="1"/>
    <n v="105"/>
    <x v="2"/>
    <x v="0"/>
    <x v="2"/>
    <x v="1"/>
    <x v="0"/>
    <n v="25"/>
    <x v="1"/>
  </r>
  <r>
    <x v="3336"/>
    <s v="Bertrand Manvell"/>
    <x v="1"/>
    <d v="2006-06-20T00:00:00"/>
    <d v="2024-01-24T00:00:00"/>
    <d v="1899-12-30T19:18:00"/>
    <x v="5"/>
    <s v="High Blood Pressure"/>
    <s v="Irritability"/>
    <x v="0"/>
    <n v="28"/>
    <x v="0"/>
    <x v="0"/>
    <x v="2"/>
    <x v="0"/>
    <x v="0"/>
    <n v="18"/>
    <x v="1"/>
  </r>
  <r>
    <x v="3337"/>
    <s v="Mauricio Costar"/>
    <x v="1"/>
    <d v="1975-01-06T00:00:00"/>
    <d v="2024-03-03T00:00:00"/>
    <d v="1899-12-30T19:50:00"/>
    <x v="3"/>
    <s v="Back Pain"/>
    <s v="Anxiety"/>
    <x v="3"/>
    <n v="105"/>
    <x v="0"/>
    <x v="1"/>
    <x v="1"/>
    <x v="0"/>
    <x v="0"/>
    <n v="50"/>
    <x v="0"/>
  </r>
  <r>
    <x v="3338"/>
    <s v="Tiffi MacElholm"/>
    <x v="0"/>
    <d v="1995-09-13T00:00:00"/>
    <d v="2024-04-22T00:00:00"/>
    <d v="1899-12-30T18:42:00"/>
    <x v="3"/>
    <s v="Insomnia"/>
    <s v="Irritability"/>
    <x v="1"/>
    <n v="56"/>
    <x v="2"/>
    <x v="1"/>
    <x v="2"/>
    <x v="0"/>
    <x v="0"/>
    <n v="29"/>
    <x v="1"/>
  </r>
  <r>
    <x v="3339"/>
    <s v="Sam Bidewell"/>
    <x v="1"/>
    <d v="2001-06-03T00:00:00"/>
    <d v="2024-02-06T00:00:00"/>
    <d v="1899-12-30T12:46:00"/>
    <x v="0"/>
    <s v="Back Pain"/>
    <s v="Irritability"/>
    <x v="2"/>
    <n v="56"/>
    <x v="0"/>
    <x v="0"/>
    <x v="1"/>
    <x v="0"/>
    <x v="0"/>
    <n v="23"/>
    <x v="1"/>
  </r>
  <r>
    <x v="3340"/>
    <s v="Madelle Perford"/>
    <x v="0"/>
    <d v="1988-01-28T00:00:00"/>
    <d v="2024-06-15T00:00:00"/>
    <d v="1899-12-30T19:05:00"/>
    <x v="1"/>
    <s v="Fatigue"/>
    <s v="Anxiety"/>
    <x v="2"/>
    <n v="49"/>
    <x v="0"/>
    <x v="0"/>
    <x v="2"/>
    <x v="0"/>
    <x v="0"/>
    <n v="37"/>
    <x v="0"/>
  </r>
  <r>
    <x v="3341"/>
    <s v="Benjie Longhirst"/>
    <x v="1"/>
    <d v="1989-01-07T00:00:00"/>
    <d v="2024-06-20T00:00:00"/>
    <d v="1899-12-30T10:55:00"/>
    <x v="3"/>
    <s v="Back Pain"/>
    <s v="Irritability"/>
    <x v="0"/>
    <n v="21"/>
    <x v="1"/>
    <x v="0"/>
    <x v="2"/>
    <x v="1"/>
    <x v="1"/>
    <n v="36"/>
    <x v="0"/>
  </r>
  <r>
    <x v="3342"/>
    <s v="Willyt Monk"/>
    <x v="0"/>
    <d v="2005-05-04T00:00:00"/>
    <d v="2024-03-05T00:00:00"/>
    <d v="1899-12-30T10:12:00"/>
    <x v="0"/>
    <s v="Headache"/>
    <s v="Irritability"/>
    <x v="2"/>
    <n v="168"/>
    <x v="0"/>
    <x v="1"/>
    <x v="1"/>
    <x v="0"/>
    <x v="0"/>
    <n v="19"/>
    <x v="1"/>
  </r>
  <r>
    <x v="3343"/>
    <s v="Abelard Mineghelli"/>
    <x v="1"/>
    <d v="1981-05-01T00:00:00"/>
    <d v="2024-05-10T00:00:00"/>
    <d v="1899-12-30T09:45:00"/>
    <x v="3"/>
    <s v="Insomnia"/>
    <s v="Mood Swings"/>
    <x v="0"/>
    <n v="77"/>
    <x v="0"/>
    <x v="0"/>
    <x v="2"/>
    <x v="0"/>
    <x v="0"/>
    <n v="43"/>
    <x v="0"/>
  </r>
  <r>
    <x v="3344"/>
    <s v="Lavina Reicharz"/>
    <x v="0"/>
    <d v="1997-06-27T00:00:00"/>
    <d v="2024-01-20T00:00:00"/>
    <d v="1899-12-30T16:03:00"/>
    <x v="0"/>
    <s v="Fatigue"/>
    <s v="Depression"/>
    <x v="2"/>
    <n v="175"/>
    <x v="0"/>
    <x v="1"/>
    <x v="2"/>
    <x v="0"/>
    <x v="0"/>
    <n v="27"/>
    <x v="1"/>
  </r>
  <r>
    <x v="3345"/>
    <s v="Niko Paoli"/>
    <x v="1"/>
    <d v="2001-05-13T00:00:00"/>
    <d v="2024-02-06T00:00:00"/>
    <d v="1899-12-30T11:35:00"/>
    <x v="2"/>
    <s v="Back Pain"/>
    <s v="Anxiety"/>
    <x v="0"/>
    <n v="98"/>
    <x v="2"/>
    <x v="1"/>
    <x v="1"/>
    <x v="0"/>
    <x v="0"/>
    <n v="23"/>
    <x v="1"/>
  </r>
  <r>
    <x v="3346"/>
    <s v="Belicia Lidgerton"/>
    <x v="0"/>
    <d v="1962-11-18T00:00:00"/>
    <d v="2024-03-27T00:00:00"/>
    <d v="1899-12-30T08:38:00"/>
    <x v="1"/>
    <s v="Fatigue"/>
    <s v="Mood Swings"/>
    <x v="1"/>
    <n v="21"/>
    <x v="0"/>
    <x v="1"/>
    <x v="0"/>
    <x v="0"/>
    <x v="0"/>
    <n v="62"/>
    <x v="2"/>
  </r>
  <r>
    <x v="3347"/>
    <s v="Dedie Childerhouse"/>
    <x v="0"/>
    <d v="1994-05-06T00:00:00"/>
    <d v="2024-05-29T00:00:00"/>
    <d v="1899-12-30T12:02:00"/>
    <x v="5"/>
    <s v="Fatigue"/>
    <s v="Anxiety"/>
    <x v="5"/>
    <n v="42"/>
    <x v="1"/>
    <x v="1"/>
    <x v="0"/>
    <x v="0"/>
    <x v="0"/>
    <n v="30"/>
    <x v="1"/>
  </r>
  <r>
    <x v="3348"/>
    <s v="Aline Order"/>
    <x v="0"/>
    <d v="2004-08-31T00:00:00"/>
    <d v="2024-03-20T00:00:00"/>
    <d v="1899-12-30T12:47:00"/>
    <x v="3"/>
    <s v="Back Pain"/>
    <s v="Depression"/>
    <x v="0"/>
    <n v="182"/>
    <x v="2"/>
    <x v="2"/>
    <x v="2"/>
    <x v="1"/>
    <x v="0"/>
    <n v="20"/>
    <x v="1"/>
  </r>
  <r>
    <x v="3349"/>
    <s v="Hillie Lakeman"/>
    <x v="1"/>
    <d v="1980-11-12T00:00:00"/>
    <d v="2024-02-02T00:00:00"/>
    <d v="1899-12-30T14:23:00"/>
    <x v="2"/>
    <s v="Back Pain"/>
    <s v="Mood Swings"/>
    <x v="5"/>
    <n v="70"/>
    <x v="0"/>
    <x v="1"/>
    <x v="1"/>
    <x v="0"/>
    <x v="0"/>
    <n v="44"/>
    <x v="0"/>
  </r>
  <r>
    <x v="3350"/>
    <s v="Alfred Heineking"/>
    <x v="1"/>
    <d v="2004-03-27T00:00:00"/>
    <d v="2024-03-31T00:00:00"/>
    <d v="1899-12-30T16:55:00"/>
    <x v="1"/>
    <s v="Fatigue"/>
    <s v="Anxiety"/>
    <x v="1"/>
    <n v="126"/>
    <x v="0"/>
    <x v="1"/>
    <x v="0"/>
    <x v="0"/>
    <x v="0"/>
    <n v="20"/>
    <x v="1"/>
  </r>
  <r>
    <x v="3351"/>
    <s v="Shelba Jimson"/>
    <x v="0"/>
    <d v="1997-07-17T00:00:00"/>
    <d v="2024-04-12T00:00:00"/>
    <d v="1899-12-30T16:33:00"/>
    <x v="1"/>
    <s v="Fatigue"/>
    <s v="Depression"/>
    <x v="0"/>
    <n v="105"/>
    <x v="2"/>
    <x v="0"/>
    <x v="1"/>
    <x v="0"/>
    <x v="0"/>
    <n v="27"/>
    <x v="1"/>
  </r>
  <r>
    <x v="3352"/>
    <s v="Lydie Torns"/>
    <x v="0"/>
    <d v="1985-05-31T00:00:00"/>
    <d v="2024-03-16T00:00:00"/>
    <d v="1899-12-30T08:23:00"/>
    <x v="5"/>
    <s v="High Blood Pressure"/>
    <s v="Stress"/>
    <x v="5"/>
    <n v="161"/>
    <x v="2"/>
    <x v="1"/>
    <x v="0"/>
    <x v="0"/>
    <x v="0"/>
    <n v="39"/>
    <x v="0"/>
  </r>
  <r>
    <x v="3353"/>
    <s v="Holt Wearne"/>
    <x v="1"/>
    <d v="1987-07-18T00:00:00"/>
    <d v="2024-03-03T00:00:00"/>
    <d v="1899-12-30T14:22:00"/>
    <x v="3"/>
    <s v="Insomnia"/>
    <s v="Irritability"/>
    <x v="1"/>
    <n v="175"/>
    <x v="2"/>
    <x v="0"/>
    <x v="0"/>
    <x v="0"/>
    <x v="0"/>
    <n v="37"/>
    <x v="0"/>
  </r>
  <r>
    <x v="3354"/>
    <s v="Shirley Szachniewicz"/>
    <x v="0"/>
    <d v="2001-06-10T00:00:00"/>
    <d v="2024-01-20T00:00:00"/>
    <d v="1899-12-30T16:44:00"/>
    <x v="3"/>
    <s v="Fatigue"/>
    <s v="Depression"/>
    <x v="5"/>
    <n v="49"/>
    <x v="2"/>
    <x v="1"/>
    <x v="1"/>
    <x v="1"/>
    <x v="0"/>
    <n v="23"/>
    <x v="1"/>
  </r>
  <r>
    <x v="3355"/>
    <s v="Kurtis Brecon"/>
    <x v="1"/>
    <d v="1992-11-14T00:00:00"/>
    <d v="2024-01-24T00:00:00"/>
    <d v="1899-12-30T08:04:00"/>
    <x v="1"/>
    <s v="Back Pain"/>
    <s v="Depression"/>
    <x v="5"/>
    <n v="42"/>
    <x v="2"/>
    <x v="0"/>
    <x v="2"/>
    <x v="0"/>
    <x v="0"/>
    <n v="32"/>
    <x v="1"/>
  </r>
  <r>
    <x v="3356"/>
    <s v="Gaultiero Bessell"/>
    <x v="1"/>
    <d v="1993-04-17T00:00:00"/>
    <d v="2024-01-09T00:00:00"/>
    <d v="1899-12-30T11:59:00"/>
    <x v="3"/>
    <s v="Insomnia"/>
    <s v="Irritability"/>
    <x v="2"/>
    <n v="84"/>
    <x v="0"/>
    <x v="0"/>
    <x v="1"/>
    <x v="0"/>
    <x v="0"/>
    <n v="31"/>
    <x v="1"/>
  </r>
  <r>
    <x v="3357"/>
    <s v="Vivien Harrington"/>
    <x v="0"/>
    <d v="2000-01-21T00:00:00"/>
    <d v="2024-01-24T00:00:00"/>
    <d v="1899-12-30T08:12:00"/>
    <x v="3"/>
    <s v="High Blood Pressure"/>
    <s v="Anxiety"/>
    <x v="3"/>
    <n v="63"/>
    <x v="0"/>
    <x v="2"/>
    <x v="0"/>
    <x v="0"/>
    <x v="0"/>
    <n v="25"/>
    <x v="1"/>
  </r>
  <r>
    <x v="3358"/>
    <s v="Issy Dyton"/>
    <x v="0"/>
    <d v="2003-12-22T00:00:00"/>
    <d v="2024-04-11T00:00:00"/>
    <d v="1899-12-30T17:45:00"/>
    <x v="0"/>
    <s v="Fatigue"/>
    <s v="Depression"/>
    <x v="2"/>
    <n v="77"/>
    <x v="0"/>
    <x v="1"/>
    <x v="1"/>
    <x v="0"/>
    <x v="0"/>
    <n v="21"/>
    <x v="1"/>
  </r>
  <r>
    <x v="3359"/>
    <s v="Fifi Cowndley"/>
    <x v="0"/>
    <d v="1995-04-26T00:00:00"/>
    <d v="2024-04-15T00:00:00"/>
    <d v="1899-12-30T14:27:00"/>
    <x v="2"/>
    <s v="Headache"/>
    <s v="Mood Swings"/>
    <x v="2"/>
    <n v="7"/>
    <x v="2"/>
    <x v="0"/>
    <x v="1"/>
    <x v="0"/>
    <x v="0"/>
    <n v="29"/>
    <x v="1"/>
  </r>
  <r>
    <x v="3360"/>
    <s v="Finley Ellum"/>
    <x v="1"/>
    <d v="1997-02-01T00:00:00"/>
    <d v="2024-01-23T00:00:00"/>
    <d v="1899-12-30T12:42:00"/>
    <x v="1"/>
    <s v="Headache"/>
    <s v="Anxiety"/>
    <x v="1"/>
    <n v="28"/>
    <x v="0"/>
    <x v="2"/>
    <x v="0"/>
    <x v="0"/>
    <x v="0"/>
    <n v="28"/>
    <x v="1"/>
  </r>
  <r>
    <x v="3361"/>
    <s v="Octavia Phizakarley"/>
    <x v="0"/>
    <d v="1983-08-17T00:00:00"/>
    <d v="2024-01-06T00:00:00"/>
    <d v="1899-12-30T17:06:00"/>
    <x v="1"/>
    <s v="High Blood Pressure"/>
    <s v="Stress"/>
    <x v="0"/>
    <n v="42"/>
    <x v="0"/>
    <x v="1"/>
    <x v="2"/>
    <x v="1"/>
    <x v="0"/>
    <n v="41"/>
    <x v="0"/>
  </r>
  <r>
    <x v="3362"/>
    <s v="Melina Josland"/>
    <x v="0"/>
    <d v="1997-04-30T00:00:00"/>
    <d v="2024-05-14T00:00:00"/>
    <d v="1899-12-30T13:52:00"/>
    <x v="0"/>
    <s v="Insomnia"/>
    <s v="Anxiety"/>
    <x v="3"/>
    <n v="56"/>
    <x v="1"/>
    <x v="1"/>
    <x v="2"/>
    <x v="1"/>
    <x v="1"/>
    <n v="27"/>
    <x v="1"/>
  </r>
  <r>
    <x v="3363"/>
    <s v="Marchall Gittings"/>
    <x v="1"/>
    <d v="1964-12-12T00:00:00"/>
    <d v="2024-03-16T00:00:00"/>
    <d v="1899-12-30T13:58:00"/>
    <x v="3"/>
    <s v="Fatigue"/>
    <s v="Anxiety"/>
    <x v="1"/>
    <n v="21"/>
    <x v="1"/>
    <x v="0"/>
    <x v="0"/>
    <x v="0"/>
    <x v="1"/>
    <n v="60"/>
    <x v="2"/>
  </r>
  <r>
    <x v="3364"/>
    <s v="Liv Hammell"/>
    <x v="0"/>
    <d v="2000-02-28T00:00:00"/>
    <d v="2024-02-04T00:00:00"/>
    <d v="1899-12-30T10:15:00"/>
    <x v="0"/>
    <s v="Fatigue"/>
    <s v="Irritability"/>
    <x v="3"/>
    <n v="21"/>
    <x v="1"/>
    <x v="1"/>
    <x v="1"/>
    <x v="0"/>
    <x v="0"/>
    <n v="24"/>
    <x v="1"/>
  </r>
  <r>
    <x v="3365"/>
    <s v="Jard Ellett"/>
    <x v="1"/>
    <d v="1977-09-23T00:00:00"/>
    <d v="2024-02-02T00:00:00"/>
    <d v="1899-12-30T17:45:00"/>
    <x v="3"/>
    <s v="Insomnia"/>
    <s v="Mood Swings"/>
    <x v="0"/>
    <n v="154"/>
    <x v="2"/>
    <x v="2"/>
    <x v="1"/>
    <x v="0"/>
    <x v="0"/>
    <n v="47"/>
    <x v="0"/>
  </r>
  <r>
    <x v="3366"/>
    <s v="Morlee Bardwell"/>
    <x v="1"/>
    <d v="1993-01-03T00:00:00"/>
    <d v="2024-03-07T00:00:00"/>
    <d v="1899-12-30T08:57:00"/>
    <x v="0"/>
    <s v="Headache"/>
    <s v="Mood Swings"/>
    <x v="1"/>
    <n v="56"/>
    <x v="0"/>
    <x v="1"/>
    <x v="1"/>
    <x v="0"/>
    <x v="0"/>
    <n v="32"/>
    <x v="1"/>
  </r>
  <r>
    <x v="3367"/>
    <s v="Esme Edmons"/>
    <x v="0"/>
    <d v="2005-04-20T00:00:00"/>
    <d v="2024-01-25T00:00:00"/>
    <d v="1899-12-30T09:20:00"/>
    <x v="1"/>
    <s v="Back Pain"/>
    <s v="Irritability"/>
    <x v="2"/>
    <n v="21"/>
    <x v="0"/>
    <x v="0"/>
    <x v="2"/>
    <x v="0"/>
    <x v="0"/>
    <n v="19"/>
    <x v="1"/>
  </r>
  <r>
    <x v="3368"/>
    <s v="Rickie Spearett"/>
    <x v="0"/>
    <d v="1997-11-29T00:00:00"/>
    <d v="2024-05-27T00:00:00"/>
    <d v="1899-12-30T14:06:00"/>
    <x v="2"/>
    <s v="High Blood Pressure"/>
    <s v="Anxiety"/>
    <x v="3"/>
    <n v="147"/>
    <x v="0"/>
    <x v="2"/>
    <x v="0"/>
    <x v="0"/>
    <x v="0"/>
    <n v="27"/>
    <x v="1"/>
  </r>
  <r>
    <x v="3369"/>
    <s v="Dirk Solloway"/>
    <x v="1"/>
    <d v="1966-02-12T00:00:00"/>
    <d v="2024-05-16T00:00:00"/>
    <d v="1899-12-30T19:17:00"/>
    <x v="1"/>
    <s v="Back Pain"/>
    <s v="Depression"/>
    <x v="2"/>
    <n v="168"/>
    <x v="1"/>
    <x v="1"/>
    <x v="2"/>
    <x v="1"/>
    <x v="0"/>
    <n v="59"/>
    <x v="0"/>
  </r>
  <r>
    <x v="3370"/>
    <s v="Dannie Dragoe"/>
    <x v="1"/>
    <d v="1999-01-10T00:00:00"/>
    <d v="2024-03-25T00:00:00"/>
    <d v="1899-12-30T18:42:00"/>
    <x v="1"/>
    <s v="Fatigue"/>
    <s v="Depression"/>
    <x v="0"/>
    <n v="140"/>
    <x v="0"/>
    <x v="0"/>
    <x v="0"/>
    <x v="0"/>
    <x v="0"/>
    <n v="26"/>
    <x v="1"/>
  </r>
  <r>
    <x v="3371"/>
    <s v="Andy Totterdill"/>
    <x v="0"/>
    <d v="1994-12-18T00:00:00"/>
    <d v="2024-06-05T00:00:00"/>
    <d v="1899-12-30T08:20:00"/>
    <x v="3"/>
    <s v="Fatigue"/>
    <s v="Anxiety"/>
    <x v="1"/>
    <n v="119"/>
    <x v="1"/>
    <x v="0"/>
    <x v="0"/>
    <x v="0"/>
    <x v="0"/>
    <n v="30"/>
    <x v="1"/>
  </r>
  <r>
    <x v="3372"/>
    <s v="Rogers Bath"/>
    <x v="1"/>
    <d v="2002-07-15T00:00:00"/>
    <d v="2024-02-28T00:00:00"/>
    <d v="1899-12-30T08:01:00"/>
    <x v="3"/>
    <s v="Fatigue"/>
    <s v="Irritability"/>
    <x v="2"/>
    <n v="35"/>
    <x v="0"/>
    <x v="0"/>
    <x v="1"/>
    <x v="0"/>
    <x v="0"/>
    <n v="22"/>
    <x v="1"/>
  </r>
  <r>
    <x v="3373"/>
    <s v="Albina Bigby"/>
    <x v="0"/>
    <d v="1998-07-15T00:00:00"/>
    <d v="2024-03-13T00:00:00"/>
    <d v="1899-12-30T10:40:00"/>
    <x v="5"/>
    <s v="Insomnia"/>
    <s v="Stress"/>
    <x v="1"/>
    <n v="133"/>
    <x v="2"/>
    <x v="0"/>
    <x v="2"/>
    <x v="0"/>
    <x v="0"/>
    <n v="26"/>
    <x v="1"/>
  </r>
  <r>
    <x v="3374"/>
    <s v="Blondie Stephen"/>
    <x v="0"/>
    <d v="1970-02-11T00:00:00"/>
    <d v="2024-05-15T00:00:00"/>
    <d v="1899-12-30T12:30:00"/>
    <x v="2"/>
    <s v="Fatigue"/>
    <s v="Irritability"/>
    <x v="0"/>
    <n v="154"/>
    <x v="2"/>
    <x v="1"/>
    <x v="1"/>
    <x v="0"/>
    <x v="0"/>
    <n v="55"/>
    <x v="0"/>
  </r>
  <r>
    <x v="3375"/>
    <s v="Edsel Moir"/>
    <x v="1"/>
    <d v="2002-01-01T00:00:00"/>
    <d v="2024-03-13T00:00:00"/>
    <d v="1899-12-30T09:18:00"/>
    <x v="0"/>
    <s v="Headache"/>
    <s v="Depression"/>
    <x v="1"/>
    <n v="7"/>
    <x v="1"/>
    <x v="2"/>
    <x v="1"/>
    <x v="0"/>
    <x v="0"/>
    <n v="23"/>
    <x v="1"/>
  </r>
  <r>
    <x v="3376"/>
    <s v="Scott Grinaugh"/>
    <x v="1"/>
    <d v="1965-11-30T00:00:00"/>
    <d v="2024-03-04T00:00:00"/>
    <d v="1899-12-30T08:32:00"/>
    <x v="0"/>
    <s v="Insomnia"/>
    <s v="Irritability"/>
    <x v="0"/>
    <n v="119"/>
    <x v="1"/>
    <x v="0"/>
    <x v="1"/>
    <x v="1"/>
    <x v="0"/>
    <n v="59"/>
    <x v="0"/>
  </r>
  <r>
    <x v="3377"/>
    <s v="Em Orknay"/>
    <x v="1"/>
    <d v="1974-11-13T00:00:00"/>
    <d v="2024-04-06T00:00:00"/>
    <d v="1899-12-30T16:27:00"/>
    <x v="2"/>
    <s v="Back Pain"/>
    <s v="Mood Swings"/>
    <x v="2"/>
    <n v="56"/>
    <x v="2"/>
    <x v="2"/>
    <x v="1"/>
    <x v="0"/>
    <x v="0"/>
    <n v="50"/>
    <x v="0"/>
  </r>
  <r>
    <x v="3378"/>
    <s v="Zachary Ary"/>
    <x v="1"/>
    <d v="2003-07-27T00:00:00"/>
    <d v="2024-05-26T00:00:00"/>
    <d v="1899-12-30T12:02:00"/>
    <x v="1"/>
    <s v="Fatigue"/>
    <s v="Anxiety"/>
    <x v="2"/>
    <n v="147"/>
    <x v="0"/>
    <x v="1"/>
    <x v="1"/>
    <x v="0"/>
    <x v="0"/>
    <n v="21"/>
    <x v="1"/>
  </r>
  <r>
    <x v="3379"/>
    <s v="Tobiah Vanichkin"/>
    <x v="1"/>
    <d v="2002-06-19T00:00:00"/>
    <d v="2024-01-08T00:00:00"/>
    <d v="1899-12-30T10:51:00"/>
    <x v="3"/>
    <s v="Insomnia"/>
    <s v="Depression"/>
    <x v="1"/>
    <n v="119"/>
    <x v="1"/>
    <x v="1"/>
    <x v="1"/>
    <x v="0"/>
    <x v="0"/>
    <n v="22"/>
    <x v="1"/>
  </r>
  <r>
    <x v="3380"/>
    <s v="Lutero Adshede"/>
    <x v="1"/>
    <d v="2005-01-07T00:00:00"/>
    <d v="2024-05-09T00:00:00"/>
    <d v="1899-12-30T09:48:00"/>
    <x v="1"/>
    <s v="Fatigue"/>
    <s v="Mood Swings"/>
    <x v="5"/>
    <n v="147"/>
    <x v="0"/>
    <x v="0"/>
    <x v="0"/>
    <x v="0"/>
    <x v="0"/>
    <n v="20"/>
    <x v="1"/>
  </r>
  <r>
    <x v="3381"/>
    <s v="Gayelord Andryushchenko"/>
    <x v="1"/>
    <d v="1988-09-23T00:00:00"/>
    <d v="2024-04-14T00:00:00"/>
    <d v="1899-12-30T16:21:00"/>
    <x v="3"/>
    <s v="Fatigue"/>
    <s v="Anxiety"/>
    <x v="2"/>
    <n v="35"/>
    <x v="2"/>
    <x v="0"/>
    <x v="1"/>
    <x v="0"/>
    <x v="0"/>
    <n v="36"/>
    <x v="0"/>
  </r>
  <r>
    <x v="3382"/>
    <s v="Lola Natwick"/>
    <x v="0"/>
    <d v="1997-03-04T00:00:00"/>
    <d v="2024-01-21T00:00:00"/>
    <d v="1899-12-30T09:21:00"/>
    <x v="3"/>
    <s v="Back Pain"/>
    <s v="Anxiety"/>
    <x v="5"/>
    <n v="119"/>
    <x v="2"/>
    <x v="0"/>
    <x v="0"/>
    <x v="0"/>
    <x v="0"/>
    <n v="27"/>
    <x v="1"/>
  </r>
  <r>
    <x v="3383"/>
    <s v="Thomas Garrould"/>
    <x v="1"/>
    <d v="1994-02-21T00:00:00"/>
    <d v="2024-03-10T00:00:00"/>
    <d v="1899-12-30T14:48:00"/>
    <x v="3"/>
    <s v="High Blood Pressure"/>
    <s v="Depression"/>
    <x v="1"/>
    <n v="56"/>
    <x v="0"/>
    <x v="1"/>
    <x v="1"/>
    <x v="0"/>
    <x v="0"/>
    <n v="31"/>
    <x v="1"/>
  </r>
  <r>
    <x v="3384"/>
    <s v="Mandel Pleasaunce"/>
    <x v="1"/>
    <d v="1971-09-14T00:00:00"/>
    <d v="2024-04-12T00:00:00"/>
    <d v="1899-12-30T16:03:00"/>
    <x v="0"/>
    <s v="Fatigue"/>
    <s v="Depression"/>
    <x v="3"/>
    <n v="21"/>
    <x v="0"/>
    <x v="1"/>
    <x v="1"/>
    <x v="0"/>
    <x v="0"/>
    <n v="53"/>
    <x v="0"/>
  </r>
  <r>
    <x v="3385"/>
    <s v="Angus Pracy"/>
    <x v="1"/>
    <d v="1997-07-24T00:00:00"/>
    <d v="2024-03-30T00:00:00"/>
    <d v="1899-12-30T08:26:00"/>
    <x v="0"/>
    <s v="Back Pain"/>
    <s v="Anxiety"/>
    <x v="2"/>
    <n v="98"/>
    <x v="1"/>
    <x v="2"/>
    <x v="2"/>
    <x v="0"/>
    <x v="0"/>
    <n v="27"/>
    <x v="1"/>
  </r>
  <r>
    <x v="3386"/>
    <s v="Perle Bulford"/>
    <x v="0"/>
    <d v="2003-02-12T00:00:00"/>
    <d v="2024-01-22T00:00:00"/>
    <d v="1899-12-30T11:01:00"/>
    <x v="1"/>
    <s v="Headache"/>
    <s v="Anxiety"/>
    <x v="3"/>
    <n v="70"/>
    <x v="1"/>
    <x v="1"/>
    <x v="1"/>
    <x v="1"/>
    <x v="0"/>
    <n v="22"/>
    <x v="1"/>
  </r>
  <r>
    <x v="3387"/>
    <s v="Dinny Feeham"/>
    <x v="0"/>
    <d v="1949-01-14T00:00:00"/>
    <d v="2024-05-05T00:00:00"/>
    <d v="1899-12-30T08:44:00"/>
    <x v="4"/>
    <s v="Arthritis Pain"/>
    <s v="Anxiety"/>
    <x v="6"/>
    <n v="21"/>
    <x v="2"/>
    <x v="1"/>
    <x v="0"/>
    <x v="0"/>
    <x v="0"/>
    <n v="76"/>
    <x v="2"/>
  </r>
  <r>
    <x v="3388"/>
    <s v="Aggi Patise"/>
    <x v="0"/>
    <d v="1995-06-15T00:00:00"/>
    <d v="2024-06-07T00:00:00"/>
    <d v="1899-12-30T08:29:00"/>
    <x v="2"/>
    <s v="High Blood Pressure"/>
    <s v="Depression"/>
    <x v="2"/>
    <n v="28"/>
    <x v="1"/>
    <x v="1"/>
    <x v="1"/>
    <x v="0"/>
    <x v="0"/>
    <n v="29"/>
    <x v="1"/>
  </r>
  <r>
    <x v="3389"/>
    <s v="Matias Mc Meekan"/>
    <x v="1"/>
    <d v="1963-01-18T00:00:00"/>
    <d v="2024-02-29T00:00:00"/>
    <d v="1899-12-30T14:14:00"/>
    <x v="3"/>
    <s v="Fatigue"/>
    <s v="Depression"/>
    <x v="3"/>
    <n v="21"/>
    <x v="1"/>
    <x v="1"/>
    <x v="1"/>
    <x v="1"/>
    <x v="0"/>
    <n v="62"/>
    <x v="2"/>
  </r>
  <r>
    <x v="3390"/>
    <s v="Jdavie Sondon"/>
    <x v="1"/>
    <d v="2002-06-22T00:00:00"/>
    <d v="2024-06-17T00:00:00"/>
    <d v="1899-12-30T08:26:00"/>
    <x v="5"/>
    <s v="Fatigue"/>
    <s v="Depression"/>
    <x v="2"/>
    <n v="161"/>
    <x v="0"/>
    <x v="0"/>
    <x v="1"/>
    <x v="0"/>
    <x v="0"/>
    <n v="22"/>
    <x v="1"/>
  </r>
  <r>
    <x v="3391"/>
    <s v="Nickolai Purkess"/>
    <x v="1"/>
    <d v="2006-08-15T00:00:00"/>
    <d v="2024-01-06T00:00:00"/>
    <d v="1899-12-30T14:28:00"/>
    <x v="9"/>
    <s v="Headache"/>
    <s v="Fear"/>
    <x v="7"/>
    <n v="140"/>
    <x v="2"/>
    <x v="0"/>
    <x v="0"/>
    <x v="1"/>
    <x v="0"/>
    <n v="18"/>
    <x v="1"/>
  </r>
  <r>
    <x v="3392"/>
    <s v="Dylan Bruyet"/>
    <x v="1"/>
    <d v="1991-08-09T00:00:00"/>
    <d v="2024-03-13T00:00:00"/>
    <d v="1899-12-30T09:24:00"/>
    <x v="1"/>
    <s v="Back Pain"/>
    <s v="Irritability"/>
    <x v="2"/>
    <n v="161"/>
    <x v="0"/>
    <x v="1"/>
    <x v="0"/>
    <x v="0"/>
    <x v="0"/>
    <n v="33"/>
    <x v="1"/>
  </r>
  <r>
    <x v="3393"/>
    <s v="Fancie Matteucci"/>
    <x v="0"/>
    <d v="1979-07-16T00:00:00"/>
    <d v="2024-03-24T00:00:00"/>
    <d v="1899-12-30T08:43:00"/>
    <x v="0"/>
    <s v="Insomnia"/>
    <s v="Mood Swings"/>
    <x v="3"/>
    <n v="140"/>
    <x v="1"/>
    <x v="0"/>
    <x v="1"/>
    <x v="0"/>
    <x v="1"/>
    <n v="45"/>
    <x v="0"/>
  </r>
  <r>
    <x v="3394"/>
    <s v="Jehanna Longhirst"/>
    <x v="0"/>
    <d v="1978-07-24T00:00:00"/>
    <d v="2024-01-17T00:00:00"/>
    <d v="1899-12-30T12:26:00"/>
    <x v="0"/>
    <s v="High Blood Pressure"/>
    <s v="Mood Swings"/>
    <x v="2"/>
    <n v="84"/>
    <x v="0"/>
    <x v="2"/>
    <x v="0"/>
    <x v="0"/>
    <x v="0"/>
    <n v="46"/>
    <x v="0"/>
  </r>
  <r>
    <x v="3395"/>
    <s v="Monte Birchenhead"/>
    <x v="1"/>
    <d v="1997-12-13T00:00:00"/>
    <d v="2024-05-18T00:00:00"/>
    <d v="1899-12-30T15:52:00"/>
    <x v="3"/>
    <s v="High Blood Pressure"/>
    <s v="Anxiety"/>
    <x v="2"/>
    <n v="154"/>
    <x v="2"/>
    <x v="1"/>
    <x v="2"/>
    <x v="0"/>
    <x v="0"/>
    <n v="27"/>
    <x v="1"/>
  </r>
  <r>
    <x v="3396"/>
    <s v="Harlie Hughes"/>
    <x v="0"/>
    <d v="1973-10-27T00:00:00"/>
    <d v="2024-04-02T00:00:00"/>
    <d v="1899-12-30T11:29:00"/>
    <x v="5"/>
    <s v="Insomnia"/>
    <s v="Stress"/>
    <x v="1"/>
    <n v="49"/>
    <x v="0"/>
    <x v="2"/>
    <x v="0"/>
    <x v="1"/>
    <x v="0"/>
    <n v="51"/>
    <x v="0"/>
  </r>
  <r>
    <x v="3397"/>
    <s v="Maxim Moyers"/>
    <x v="1"/>
    <d v="1981-06-07T00:00:00"/>
    <d v="2024-01-01T00:00:00"/>
    <d v="1899-12-30T12:51:00"/>
    <x v="1"/>
    <s v="Headache"/>
    <s v="Irritability"/>
    <x v="2"/>
    <n v="105"/>
    <x v="2"/>
    <x v="0"/>
    <x v="0"/>
    <x v="1"/>
    <x v="0"/>
    <n v="43"/>
    <x v="0"/>
  </r>
  <r>
    <x v="3398"/>
    <s v="Shelia Donaldson"/>
    <x v="0"/>
    <d v="1996-04-12T00:00:00"/>
    <d v="2024-02-10T00:00:00"/>
    <d v="1899-12-30T13:10:00"/>
    <x v="3"/>
    <s v="Fatigue"/>
    <s v="Anxiety"/>
    <x v="1"/>
    <n v="98"/>
    <x v="1"/>
    <x v="1"/>
    <x v="1"/>
    <x v="0"/>
    <x v="0"/>
    <n v="28"/>
    <x v="1"/>
  </r>
  <r>
    <x v="3399"/>
    <s v="Brooke Ryhorovich"/>
    <x v="1"/>
    <d v="1991-05-27T00:00:00"/>
    <d v="2024-04-20T00:00:00"/>
    <d v="1899-12-30T10:13:00"/>
    <x v="3"/>
    <s v="Headache"/>
    <s v="Mood Swings"/>
    <x v="5"/>
    <n v="84"/>
    <x v="2"/>
    <x v="1"/>
    <x v="2"/>
    <x v="0"/>
    <x v="0"/>
    <n v="33"/>
    <x v="1"/>
  </r>
  <r>
    <x v="3400"/>
    <s v="Maressa Drever"/>
    <x v="0"/>
    <d v="2001-01-08T00:00:00"/>
    <d v="2024-02-05T00:00:00"/>
    <d v="1899-12-30T10:37:00"/>
    <x v="0"/>
    <s v="Back Pain"/>
    <s v="Depression"/>
    <x v="5"/>
    <n v="91"/>
    <x v="1"/>
    <x v="0"/>
    <x v="1"/>
    <x v="1"/>
    <x v="0"/>
    <n v="24"/>
    <x v="1"/>
  </r>
  <r>
    <x v="3401"/>
    <s v="Ravi McNirlin"/>
    <x v="1"/>
    <d v="2000-01-08T00:00:00"/>
    <d v="2024-01-11T00:00:00"/>
    <d v="1899-12-30T09:37:00"/>
    <x v="0"/>
    <s v="Fatigue"/>
    <s v="Depression"/>
    <x v="3"/>
    <n v="105"/>
    <x v="2"/>
    <x v="0"/>
    <x v="2"/>
    <x v="1"/>
    <x v="0"/>
    <n v="25"/>
    <x v="1"/>
  </r>
  <r>
    <x v="3402"/>
    <s v="Beatrice Tippett"/>
    <x v="0"/>
    <d v="2004-01-02T00:00:00"/>
    <d v="2024-01-29T00:00:00"/>
    <d v="1899-12-30T14:54:00"/>
    <x v="1"/>
    <s v="Insomnia"/>
    <s v="Anxiety"/>
    <x v="3"/>
    <n v="63"/>
    <x v="0"/>
    <x v="1"/>
    <x v="1"/>
    <x v="0"/>
    <x v="0"/>
    <n v="21"/>
    <x v="1"/>
  </r>
  <r>
    <x v="3403"/>
    <s v="Fee De'Vere - Hunt"/>
    <x v="1"/>
    <d v="1993-05-15T00:00:00"/>
    <d v="2024-03-06T00:00:00"/>
    <d v="1899-12-30T08:47:00"/>
    <x v="1"/>
    <s v="Fatigue"/>
    <s v="Irritability"/>
    <x v="1"/>
    <n v="14"/>
    <x v="1"/>
    <x v="0"/>
    <x v="1"/>
    <x v="0"/>
    <x v="0"/>
    <n v="31"/>
    <x v="1"/>
  </r>
  <r>
    <x v="3404"/>
    <s v="Grant Ventum"/>
    <x v="1"/>
    <d v="1978-10-23T00:00:00"/>
    <d v="2024-02-26T00:00:00"/>
    <d v="1899-12-30T13:22:00"/>
    <x v="0"/>
    <s v="Fatigue"/>
    <s v="Depression"/>
    <x v="0"/>
    <n v="49"/>
    <x v="2"/>
    <x v="0"/>
    <x v="1"/>
    <x v="1"/>
    <x v="0"/>
    <n v="46"/>
    <x v="0"/>
  </r>
  <r>
    <x v="3405"/>
    <s v="Erskine McManamon"/>
    <x v="1"/>
    <d v="1975-01-26T00:00:00"/>
    <d v="2024-06-18T00:00:00"/>
    <d v="1899-12-30T09:12:00"/>
    <x v="0"/>
    <s v="Fatigue"/>
    <s v="Anxiety"/>
    <x v="3"/>
    <n v="70"/>
    <x v="0"/>
    <x v="0"/>
    <x v="1"/>
    <x v="0"/>
    <x v="0"/>
    <n v="50"/>
    <x v="0"/>
  </r>
  <r>
    <x v="3406"/>
    <s v="Diahann Drakers"/>
    <x v="0"/>
    <d v="1947-09-02T00:00:00"/>
    <d v="2024-04-18T00:00:00"/>
    <d v="1899-12-30T08:54:00"/>
    <x v="4"/>
    <s v="Arthritis Pain"/>
    <s v="Fear"/>
    <x v="9"/>
    <n v="105"/>
    <x v="1"/>
    <x v="0"/>
    <x v="0"/>
    <x v="1"/>
    <x v="0"/>
    <n v="77"/>
    <x v="2"/>
  </r>
  <r>
    <x v="3407"/>
    <s v="Lawry Loosemore"/>
    <x v="1"/>
    <d v="1976-09-11T00:00:00"/>
    <d v="2024-04-19T00:00:00"/>
    <d v="1899-12-30T08:59:00"/>
    <x v="5"/>
    <s v="Headache"/>
    <s v="Anxiety"/>
    <x v="3"/>
    <n v="133"/>
    <x v="0"/>
    <x v="0"/>
    <x v="1"/>
    <x v="0"/>
    <x v="0"/>
    <n v="48"/>
    <x v="0"/>
  </r>
  <r>
    <x v="3408"/>
    <s v="Heall Oakton"/>
    <x v="1"/>
    <d v="2000-09-12T00:00:00"/>
    <d v="2024-01-19T00:00:00"/>
    <d v="1899-12-30T12:24:00"/>
    <x v="0"/>
    <s v="Fatigue"/>
    <s v="Depression"/>
    <x v="3"/>
    <n v="91"/>
    <x v="2"/>
    <x v="1"/>
    <x v="0"/>
    <x v="1"/>
    <x v="0"/>
    <n v="24"/>
    <x v="1"/>
  </r>
  <r>
    <x v="3409"/>
    <s v="Pauli Harmson"/>
    <x v="0"/>
    <d v="2001-01-23T00:00:00"/>
    <d v="2024-05-25T00:00:00"/>
    <d v="1899-12-30T17:43:00"/>
    <x v="1"/>
    <s v="Fatigue"/>
    <s v="Depression"/>
    <x v="3"/>
    <n v="154"/>
    <x v="1"/>
    <x v="0"/>
    <x v="2"/>
    <x v="1"/>
    <x v="0"/>
    <n v="24"/>
    <x v="1"/>
  </r>
  <r>
    <x v="3410"/>
    <s v="Winny Carnew"/>
    <x v="1"/>
    <d v="2005-02-02T00:00:00"/>
    <d v="2024-04-15T00:00:00"/>
    <d v="1899-12-30T16:13:00"/>
    <x v="3"/>
    <s v="Insomnia"/>
    <s v="Mood Swings"/>
    <x v="5"/>
    <n v="7"/>
    <x v="1"/>
    <x v="2"/>
    <x v="0"/>
    <x v="0"/>
    <x v="0"/>
    <n v="20"/>
    <x v="1"/>
  </r>
  <r>
    <x v="3411"/>
    <s v="Terrill Burdas"/>
    <x v="1"/>
    <d v="1945-01-04T00:00:00"/>
    <d v="2024-04-03T00:00:00"/>
    <d v="1899-12-30T09:47:00"/>
    <x v="4"/>
    <s v="Shortness of Breath"/>
    <s v="Anxiety"/>
    <x v="9"/>
    <n v="14"/>
    <x v="0"/>
    <x v="0"/>
    <x v="1"/>
    <x v="0"/>
    <x v="0"/>
    <n v="80"/>
    <x v="2"/>
  </r>
  <r>
    <x v="3412"/>
    <s v="Wendie Studholme"/>
    <x v="0"/>
    <d v="1993-03-08T00:00:00"/>
    <d v="2024-01-19T00:00:00"/>
    <d v="1899-12-30T08:31:00"/>
    <x v="1"/>
    <s v="Fatigue"/>
    <s v="Anxiety"/>
    <x v="3"/>
    <n v="154"/>
    <x v="2"/>
    <x v="2"/>
    <x v="2"/>
    <x v="0"/>
    <x v="0"/>
    <n v="31"/>
    <x v="1"/>
  </r>
  <r>
    <x v="3413"/>
    <s v="Rana Mowat"/>
    <x v="0"/>
    <d v="1993-03-30T00:00:00"/>
    <d v="2024-01-14T00:00:00"/>
    <d v="1899-12-30T10:16:00"/>
    <x v="0"/>
    <s v="High Blood Pressure"/>
    <s v="Depression"/>
    <x v="3"/>
    <n v="84"/>
    <x v="0"/>
    <x v="2"/>
    <x v="0"/>
    <x v="0"/>
    <x v="0"/>
    <n v="31"/>
    <x v="1"/>
  </r>
  <r>
    <x v="3414"/>
    <s v="Rollie Dohmann"/>
    <x v="1"/>
    <d v="1975-12-30T00:00:00"/>
    <d v="2024-02-18T00:00:00"/>
    <d v="1899-12-30T12:07:00"/>
    <x v="2"/>
    <s v="High Blood Pressure"/>
    <s v="Mood Swings"/>
    <x v="1"/>
    <n v="70"/>
    <x v="2"/>
    <x v="0"/>
    <x v="2"/>
    <x v="0"/>
    <x v="0"/>
    <n v="49"/>
    <x v="0"/>
  </r>
  <r>
    <x v="3415"/>
    <s v="Hugibert Rawet"/>
    <x v="1"/>
    <d v="1952-09-21T00:00:00"/>
    <d v="2024-02-08T00:00:00"/>
    <d v="1899-12-30T11:08:00"/>
    <x v="0"/>
    <s v="Arthritis Pain"/>
    <s v="Depression"/>
    <x v="6"/>
    <n v="91"/>
    <x v="2"/>
    <x v="0"/>
    <x v="0"/>
    <x v="0"/>
    <x v="0"/>
    <n v="72"/>
    <x v="2"/>
  </r>
  <r>
    <x v="3416"/>
    <s v="Gustavo Tallquist"/>
    <x v="1"/>
    <d v="2001-05-24T00:00:00"/>
    <d v="2024-03-02T00:00:00"/>
    <d v="1899-12-30T08:21:00"/>
    <x v="0"/>
    <s v="Back Pain"/>
    <s v="Depression"/>
    <x v="1"/>
    <n v="35"/>
    <x v="1"/>
    <x v="1"/>
    <x v="1"/>
    <x v="1"/>
    <x v="0"/>
    <n v="23"/>
    <x v="1"/>
  </r>
  <r>
    <x v="3417"/>
    <s v="Fedora Cogdell"/>
    <x v="0"/>
    <d v="1991-06-19T00:00:00"/>
    <d v="2024-04-09T00:00:00"/>
    <d v="1899-12-30T19:33:00"/>
    <x v="3"/>
    <s v="Back Pain"/>
    <s v="Mood Swings"/>
    <x v="3"/>
    <n v="133"/>
    <x v="2"/>
    <x v="2"/>
    <x v="1"/>
    <x v="0"/>
    <x v="0"/>
    <n v="33"/>
    <x v="1"/>
  </r>
  <r>
    <x v="3418"/>
    <s v="Darryl Curtain"/>
    <x v="1"/>
    <d v="1988-01-07T00:00:00"/>
    <d v="2024-05-24T00:00:00"/>
    <d v="1899-12-30T14:56:00"/>
    <x v="3"/>
    <s v="Headache"/>
    <s v="Depression"/>
    <x v="0"/>
    <n v="175"/>
    <x v="0"/>
    <x v="0"/>
    <x v="2"/>
    <x v="0"/>
    <x v="0"/>
    <n v="37"/>
    <x v="0"/>
  </r>
  <r>
    <x v="3419"/>
    <s v="Sullivan Korda"/>
    <x v="1"/>
    <d v="1973-02-21T00:00:00"/>
    <d v="2024-02-10T00:00:00"/>
    <d v="1899-12-30T16:08:00"/>
    <x v="1"/>
    <s v="Insomnia"/>
    <s v="Anxiety"/>
    <x v="1"/>
    <n v="126"/>
    <x v="2"/>
    <x v="0"/>
    <x v="1"/>
    <x v="0"/>
    <x v="0"/>
    <n v="52"/>
    <x v="0"/>
  </r>
  <r>
    <x v="3420"/>
    <s v="Maurits Bixley"/>
    <x v="1"/>
    <d v="2001-01-22T00:00:00"/>
    <d v="2024-02-25T00:00:00"/>
    <d v="1899-12-30T08:52:00"/>
    <x v="1"/>
    <s v="Fatigue"/>
    <s v="Anxiety"/>
    <x v="3"/>
    <n v="28"/>
    <x v="1"/>
    <x v="2"/>
    <x v="2"/>
    <x v="0"/>
    <x v="0"/>
    <n v="24"/>
    <x v="1"/>
  </r>
  <r>
    <x v="3421"/>
    <s v="Wilburt Bonnavant"/>
    <x v="1"/>
    <d v="1987-01-16T00:00:00"/>
    <d v="2024-04-24T00:00:00"/>
    <d v="1899-12-30T08:03:00"/>
    <x v="1"/>
    <s v="Headache"/>
    <s v="Depression"/>
    <x v="2"/>
    <n v="14"/>
    <x v="1"/>
    <x v="2"/>
    <x v="0"/>
    <x v="1"/>
    <x v="0"/>
    <n v="38"/>
    <x v="0"/>
  </r>
  <r>
    <x v="3422"/>
    <s v="Bethany Pughsley"/>
    <x v="0"/>
    <d v="1987-11-15T00:00:00"/>
    <d v="2024-01-06T00:00:00"/>
    <d v="1899-12-30T13:31:00"/>
    <x v="0"/>
    <s v="Fatigue"/>
    <s v="Irritability"/>
    <x v="0"/>
    <n v="42"/>
    <x v="2"/>
    <x v="0"/>
    <x v="2"/>
    <x v="0"/>
    <x v="0"/>
    <n v="37"/>
    <x v="0"/>
  </r>
  <r>
    <x v="3423"/>
    <s v="Weider Pues"/>
    <x v="1"/>
    <d v="1992-03-16T00:00:00"/>
    <d v="2024-03-16T00:00:00"/>
    <d v="1899-12-30T14:25:00"/>
    <x v="0"/>
    <s v="Back Pain"/>
    <s v="Stress"/>
    <x v="1"/>
    <n v="42"/>
    <x v="2"/>
    <x v="1"/>
    <x v="2"/>
    <x v="0"/>
    <x v="0"/>
    <n v="32"/>
    <x v="1"/>
  </r>
  <r>
    <x v="3424"/>
    <s v="Alvira Ness"/>
    <x v="0"/>
    <d v="1973-09-24T00:00:00"/>
    <d v="2024-04-17T00:00:00"/>
    <d v="1899-12-30T11:17:00"/>
    <x v="0"/>
    <s v="Insomnia"/>
    <s v="Irritability"/>
    <x v="2"/>
    <n v="119"/>
    <x v="2"/>
    <x v="0"/>
    <x v="2"/>
    <x v="1"/>
    <x v="0"/>
    <n v="51"/>
    <x v="0"/>
  </r>
  <r>
    <x v="3425"/>
    <s v="Hattie Bernot"/>
    <x v="0"/>
    <d v="1993-08-27T00:00:00"/>
    <d v="2024-04-25T00:00:00"/>
    <d v="1899-12-30T18:36:00"/>
    <x v="0"/>
    <s v="Back Pain"/>
    <s v="Anxiety"/>
    <x v="2"/>
    <n v="14"/>
    <x v="1"/>
    <x v="0"/>
    <x v="1"/>
    <x v="1"/>
    <x v="0"/>
    <n v="31"/>
    <x v="1"/>
  </r>
  <r>
    <x v="3426"/>
    <s v="Rozanne Heineke"/>
    <x v="0"/>
    <d v="1973-01-09T00:00:00"/>
    <d v="2024-02-10T00:00:00"/>
    <d v="1899-12-30T14:03:00"/>
    <x v="2"/>
    <s v="High Blood Pressure"/>
    <s v="Stress"/>
    <x v="0"/>
    <n v="147"/>
    <x v="0"/>
    <x v="0"/>
    <x v="2"/>
    <x v="0"/>
    <x v="0"/>
    <n v="52"/>
    <x v="0"/>
  </r>
  <r>
    <x v="3427"/>
    <s v="Kory Sherwyn"/>
    <x v="1"/>
    <d v="2006-01-01T00:00:00"/>
    <d v="2024-01-24T00:00:00"/>
    <d v="1899-12-30T08:41:00"/>
    <x v="5"/>
    <s v="Insomnia"/>
    <s v="Depression"/>
    <x v="0"/>
    <n v="35"/>
    <x v="0"/>
    <x v="2"/>
    <x v="0"/>
    <x v="1"/>
    <x v="0"/>
    <n v="19"/>
    <x v="1"/>
  </r>
  <r>
    <x v="3428"/>
    <s v="Gary Sherlaw"/>
    <x v="1"/>
    <d v="1993-05-06T00:00:00"/>
    <d v="2024-01-20T00:00:00"/>
    <d v="1899-12-30T16:27:00"/>
    <x v="5"/>
    <s v="High Blood Pressure"/>
    <s v="Anxiety"/>
    <x v="1"/>
    <n v="14"/>
    <x v="2"/>
    <x v="1"/>
    <x v="0"/>
    <x v="0"/>
    <x v="0"/>
    <n v="31"/>
    <x v="1"/>
  </r>
  <r>
    <x v="3429"/>
    <s v="Edan Dubique"/>
    <x v="1"/>
    <d v="1950-03-14T00:00:00"/>
    <d v="2024-04-07T00:00:00"/>
    <d v="1899-12-30T09:12:00"/>
    <x v="4"/>
    <s v="Arthritis Pain"/>
    <s v="Depression"/>
    <x v="6"/>
    <n v="56"/>
    <x v="0"/>
    <x v="2"/>
    <x v="0"/>
    <x v="0"/>
    <x v="0"/>
    <n v="74"/>
    <x v="2"/>
  </r>
  <r>
    <x v="3430"/>
    <s v="Josy Ellaman"/>
    <x v="0"/>
    <d v="2000-03-15T00:00:00"/>
    <d v="2024-03-26T00:00:00"/>
    <d v="1899-12-30T14:22:00"/>
    <x v="2"/>
    <s v="Fatigue"/>
    <s v="Anxiety"/>
    <x v="2"/>
    <n v="119"/>
    <x v="2"/>
    <x v="2"/>
    <x v="0"/>
    <x v="0"/>
    <x v="0"/>
    <n v="24"/>
    <x v="1"/>
  </r>
  <r>
    <x v="3431"/>
    <s v="Kendre Tayler"/>
    <x v="0"/>
    <d v="2004-02-25T00:00:00"/>
    <d v="2024-05-18T00:00:00"/>
    <d v="1899-12-30T08:24:00"/>
    <x v="1"/>
    <s v="High Blood Pressure"/>
    <s v="Depression"/>
    <x v="3"/>
    <n v="147"/>
    <x v="2"/>
    <x v="0"/>
    <x v="2"/>
    <x v="0"/>
    <x v="0"/>
    <n v="20"/>
    <x v="1"/>
  </r>
  <r>
    <x v="3432"/>
    <s v="Raymond Nyssen"/>
    <x v="1"/>
    <d v="2001-05-27T00:00:00"/>
    <d v="2024-05-19T00:00:00"/>
    <d v="1899-12-30T10:39:00"/>
    <x v="0"/>
    <s v="Back Pain"/>
    <s v="Mood Swings"/>
    <x v="5"/>
    <n v="77"/>
    <x v="0"/>
    <x v="0"/>
    <x v="1"/>
    <x v="0"/>
    <x v="0"/>
    <n v="23"/>
    <x v="1"/>
  </r>
  <r>
    <x v="3433"/>
    <s v="Allan Boanas"/>
    <x v="1"/>
    <d v="2001-11-22T00:00:00"/>
    <d v="2024-02-10T00:00:00"/>
    <d v="1899-12-30T12:00:00"/>
    <x v="3"/>
    <s v="Headache"/>
    <s v="Irritability"/>
    <x v="2"/>
    <n v="112"/>
    <x v="2"/>
    <x v="2"/>
    <x v="0"/>
    <x v="1"/>
    <x v="0"/>
    <n v="23"/>
    <x v="1"/>
  </r>
  <r>
    <x v="3434"/>
    <s v="Fairlie Glyssanne"/>
    <x v="1"/>
    <d v="1978-09-08T00:00:00"/>
    <d v="2024-02-17T00:00:00"/>
    <d v="1899-12-30T08:30:00"/>
    <x v="0"/>
    <s v="Back Pain"/>
    <s v="Depression"/>
    <x v="0"/>
    <n v="70"/>
    <x v="2"/>
    <x v="1"/>
    <x v="1"/>
    <x v="0"/>
    <x v="0"/>
    <n v="46"/>
    <x v="0"/>
  </r>
  <r>
    <x v="3435"/>
    <s v="Hanson McNeigh"/>
    <x v="1"/>
    <d v="2002-10-18T00:00:00"/>
    <d v="2024-01-17T00:00:00"/>
    <d v="1899-12-30T14:05:00"/>
    <x v="0"/>
    <s v="Fatigue"/>
    <s v="Depression"/>
    <x v="2"/>
    <n v="182"/>
    <x v="2"/>
    <x v="0"/>
    <x v="0"/>
    <x v="0"/>
    <x v="0"/>
    <n v="22"/>
    <x v="1"/>
  </r>
  <r>
    <x v="3436"/>
    <s v="Forrest Ronan"/>
    <x v="1"/>
    <d v="1991-09-11T00:00:00"/>
    <d v="2024-05-26T00:00:00"/>
    <d v="1899-12-30T18:28:00"/>
    <x v="0"/>
    <s v="High Blood Pressure"/>
    <s v="Irritability"/>
    <x v="1"/>
    <n v="7"/>
    <x v="2"/>
    <x v="0"/>
    <x v="2"/>
    <x v="1"/>
    <x v="0"/>
    <n v="33"/>
    <x v="1"/>
  </r>
  <r>
    <x v="3437"/>
    <s v="Donella Aslett"/>
    <x v="0"/>
    <d v="1965-05-04T00:00:00"/>
    <d v="2024-05-06T00:00:00"/>
    <d v="1899-12-30T11:55:00"/>
    <x v="0"/>
    <s v="Back Pain"/>
    <s v="Mood Swings"/>
    <x v="1"/>
    <n v="56"/>
    <x v="2"/>
    <x v="1"/>
    <x v="0"/>
    <x v="1"/>
    <x v="0"/>
    <n v="59"/>
    <x v="0"/>
  </r>
  <r>
    <x v="3438"/>
    <s v="Pattie Bourdice"/>
    <x v="0"/>
    <d v="1992-03-08T00:00:00"/>
    <d v="2024-04-16T00:00:00"/>
    <d v="1899-12-30T15:14:00"/>
    <x v="0"/>
    <s v="Fatigue"/>
    <s v="Mood Swings"/>
    <x v="2"/>
    <n v="70"/>
    <x v="1"/>
    <x v="0"/>
    <x v="2"/>
    <x v="0"/>
    <x v="1"/>
    <n v="32"/>
    <x v="1"/>
  </r>
  <r>
    <x v="3439"/>
    <s v="Clerissa Thurgood"/>
    <x v="0"/>
    <d v="1995-04-01T00:00:00"/>
    <d v="2024-06-23T00:00:00"/>
    <d v="1899-12-30T08:18:00"/>
    <x v="1"/>
    <s v="High Blood Pressure"/>
    <s v="Irritability"/>
    <x v="2"/>
    <n v="56"/>
    <x v="2"/>
    <x v="0"/>
    <x v="2"/>
    <x v="1"/>
    <x v="0"/>
    <n v="29"/>
    <x v="1"/>
  </r>
  <r>
    <x v="3440"/>
    <s v="Berkly Burborough"/>
    <x v="1"/>
    <d v="2000-10-18T00:00:00"/>
    <d v="2024-06-20T00:00:00"/>
    <d v="1899-12-30T09:04:00"/>
    <x v="2"/>
    <s v="Back Pain"/>
    <s v="Mood Swings"/>
    <x v="5"/>
    <n v="56"/>
    <x v="2"/>
    <x v="0"/>
    <x v="1"/>
    <x v="1"/>
    <x v="0"/>
    <n v="24"/>
    <x v="1"/>
  </r>
  <r>
    <x v="3441"/>
    <s v="Codee Vigar"/>
    <x v="0"/>
    <d v="1990-07-30T00:00:00"/>
    <d v="2024-02-12T00:00:00"/>
    <d v="1899-12-30T09:48:00"/>
    <x v="1"/>
    <s v="Back Pain"/>
    <s v="Depression"/>
    <x v="0"/>
    <n v="161"/>
    <x v="1"/>
    <x v="0"/>
    <x v="1"/>
    <x v="1"/>
    <x v="0"/>
    <n v="34"/>
    <x v="1"/>
  </r>
  <r>
    <x v="3442"/>
    <s v="Farr Bellringer"/>
    <x v="1"/>
    <d v="2004-01-09T00:00:00"/>
    <d v="2024-01-24T00:00:00"/>
    <d v="1899-12-30T11:59:00"/>
    <x v="0"/>
    <s v="Headache"/>
    <s v="Anxiety"/>
    <x v="3"/>
    <n v="35"/>
    <x v="2"/>
    <x v="1"/>
    <x v="1"/>
    <x v="0"/>
    <x v="0"/>
    <n v="21"/>
    <x v="1"/>
  </r>
  <r>
    <x v="3443"/>
    <s v="Roxine Billborough"/>
    <x v="0"/>
    <d v="1997-07-20T00:00:00"/>
    <d v="2024-05-13T00:00:00"/>
    <d v="1899-12-30T18:57:00"/>
    <x v="1"/>
    <s v="Fatigue"/>
    <s v="Mood Swings"/>
    <x v="2"/>
    <n v="112"/>
    <x v="0"/>
    <x v="2"/>
    <x v="2"/>
    <x v="0"/>
    <x v="0"/>
    <n v="27"/>
    <x v="1"/>
  </r>
  <r>
    <x v="3444"/>
    <s v="Issiah Etoile"/>
    <x v="1"/>
    <d v="1965-02-03T00:00:00"/>
    <d v="2024-04-10T00:00:00"/>
    <d v="1899-12-30T17:23:00"/>
    <x v="0"/>
    <s v="Headache"/>
    <s v="Anxiety"/>
    <x v="2"/>
    <n v="133"/>
    <x v="2"/>
    <x v="2"/>
    <x v="0"/>
    <x v="0"/>
    <x v="0"/>
    <n v="60"/>
    <x v="2"/>
  </r>
  <r>
    <x v="3445"/>
    <s v="Meade Kellick"/>
    <x v="1"/>
    <d v="1985-10-12T00:00:00"/>
    <d v="2024-06-14T00:00:00"/>
    <d v="1899-12-30T16:48:00"/>
    <x v="3"/>
    <s v="Fatigue"/>
    <s v="Anxiety"/>
    <x v="2"/>
    <n v="56"/>
    <x v="0"/>
    <x v="1"/>
    <x v="1"/>
    <x v="0"/>
    <x v="0"/>
    <n v="39"/>
    <x v="0"/>
  </r>
  <r>
    <x v="3446"/>
    <s v="Darin Coller"/>
    <x v="1"/>
    <d v="2000-09-02T00:00:00"/>
    <d v="2024-06-02T00:00:00"/>
    <d v="1899-12-30T10:53:00"/>
    <x v="3"/>
    <s v="Back Pain"/>
    <s v="Irritability"/>
    <x v="3"/>
    <n v="154"/>
    <x v="0"/>
    <x v="0"/>
    <x v="1"/>
    <x v="0"/>
    <x v="0"/>
    <n v="24"/>
    <x v="1"/>
  </r>
  <r>
    <x v="3447"/>
    <s v="Bax Matchell"/>
    <x v="1"/>
    <d v="1998-01-17T00:00:00"/>
    <d v="2024-06-06T00:00:00"/>
    <d v="1899-12-30T11:45:00"/>
    <x v="1"/>
    <s v="Headache"/>
    <s v="Anxiety"/>
    <x v="2"/>
    <n v="182"/>
    <x v="2"/>
    <x v="2"/>
    <x v="1"/>
    <x v="1"/>
    <x v="0"/>
    <n v="27"/>
    <x v="1"/>
  </r>
  <r>
    <x v="3448"/>
    <s v="Zahara Ilyenko"/>
    <x v="0"/>
    <d v="2000-11-22T00:00:00"/>
    <d v="2024-05-07T00:00:00"/>
    <d v="1899-12-30T08:03:00"/>
    <x v="2"/>
    <s v="Fatigue"/>
    <s v="Stress"/>
    <x v="2"/>
    <n v="182"/>
    <x v="0"/>
    <x v="1"/>
    <x v="0"/>
    <x v="1"/>
    <x v="0"/>
    <n v="24"/>
    <x v="1"/>
  </r>
  <r>
    <x v="3449"/>
    <s v="Shantee Heal"/>
    <x v="0"/>
    <d v="1968-12-25T00:00:00"/>
    <d v="2024-01-06T00:00:00"/>
    <d v="1899-12-30T14:34:00"/>
    <x v="0"/>
    <s v="Insomnia"/>
    <s v="Irritability"/>
    <x v="0"/>
    <n v="168"/>
    <x v="2"/>
    <x v="0"/>
    <x v="2"/>
    <x v="1"/>
    <x v="0"/>
    <n v="56"/>
    <x v="0"/>
  </r>
  <r>
    <x v="3450"/>
    <s v="Derrick Aindrais"/>
    <x v="1"/>
    <d v="2004-01-06T00:00:00"/>
    <d v="2024-01-22T00:00:00"/>
    <d v="1899-12-30T09:30:00"/>
    <x v="2"/>
    <s v="Insomnia"/>
    <s v="Anxiety"/>
    <x v="5"/>
    <n v="14"/>
    <x v="2"/>
    <x v="0"/>
    <x v="1"/>
    <x v="1"/>
    <x v="0"/>
    <n v="21"/>
    <x v="1"/>
  </r>
  <r>
    <x v="3451"/>
    <s v="Chlo Haysman"/>
    <x v="0"/>
    <d v="1994-09-21T00:00:00"/>
    <d v="2024-06-06T00:00:00"/>
    <d v="1899-12-30T10:07:00"/>
    <x v="5"/>
    <s v="Insomnia"/>
    <s v="Depression"/>
    <x v="1"/>
    <n v="35"/>
    <x v="2"/>
    <x v="1"/>
    <x v="1"/>
    <x v="1"/>
    <x v="0"/>
    <n v="30"/>
    <x v="1"/>
  </r>
  <r>
    <x v="3452"/>
    <s v="Elsworth Lebrun"/>
    <x v="1"/>
    <d v="1992-10-28T00:00:00"/>
    <d v="2024-05-05T00:00:00"/>
    <d v="1899-12-30T10:23:00"/>
    <x v="0"/>
    <s v="Fatigue"/>
    <s v="Depression"/>
    <x v="0"/>
    <n v="119"/>
    <x v="0"/>
    <x v="2"/>
    <x v="0"/>
    <x v="0"/>
    <x v="0"/>
    <n v="32"/>
    <x v="1"/>
  </r>
  <r>
    <x v="3453"/>
    <s v="Kiley Thickens"/>
    <x v="1"/>
    <d v="1966-05-09T00:00:00"/>
    <d v="2024-03-10T00:00:00"/>
    <d v="1899-12-30T11:04:00"/>
    <x v="3"/>
    <s v="Headache"/>
    <s v="Anxiety"/>
    <x v="3"/>
    <n v="84"/>
    <x v="2"/>
    <x v="1"/>
    <x v="2"/>
    <x v="0"/>
    <x v="0"/>
    <n v="58"/>
    <x v="0"/>
  </r>
  <r>
    <x v="3454"/>
    <s v="Fayette Reuther"/>
    <x v="0"/>
    <d v="2000-04-04T00:00:00"/>
    <d v="2024-03-02T00:00:00"/>
    <d v="1899-12-30T14:41:00"/>
    <x v="3"/>
    <s v="Insomnia"/>
    <s v="Mood Swings"/>
    <x v="1"/>
    <n v="77"/>
    <x v="1"/>
    <x v="0"/>
    <x v="2"/>
    <x v="1"/>
    <x v="0"/>
    <n v="24"/>
    <x v="1"/>
  </r>
  <r>
    <x v="3455"/>
    <s v="Zuzana Reaman"/>
    <x v="0"/>
    <d v="2001-04-09T00:00:00"/>
    <d v="2024-04-11T00:00:00"/>
    <d v="1899-12-30T18:03:00"/>
    <x v="1"/>
    <s v="Fatigue"/>
    <s v="Irritability"/>
    <x v="3"/>
    <n v="182"/>
    <x v="2"/>
    <x v="0"/>
    <x v="2"/>
    <x v="1"/>
    <x v="0"/>
    <n v="23"/>
    <x v="1"/>
  </r>
  <r>
    <x v="3456"/>
    <s v="Tiebold Hollyer"/>
    <x v="1"/>
    <d v="1982-05-28T00:00:00"/>
    <d v="2024-01-13T00:00:00"/>
    <d v="1899-12-30T08:31:00"/>
    <x v="0"/>
    <s v="Back Pain"/>
    <s v="Irritability"/>
    <x v="2"/>
    <n v="133"/>
    <x v="2"/>
    <x v="0"/>
    <x v="2"/>
    <x v="0"/>
    <x v="0"/>
    <n v="42"/>
    <x v="0"/>
  </r>
  <r>
    <x v="3457"/>
    <s v="Dayle Wardingly"/>
    <x v="0"/>
    <d v="2002-11-14T00:00:00"/>
    <d v="2024-05-28T00:00:00"/>
    <d v="1899-12-30T14:43:00"/>
    <x v="2"/>
    <s v="Insomnia"/>
    <s v="Anxiety"/>
    <x v="1"/>
    <n v="7"/>
    <x v="2"/>
    <x v="0"/>
    <x v="1"/>
    <x v="0"/>
    <x v="0"/>
    <n v="22"/>
    <x v="1"/>
  </r>
  <r>
    <x v="3458"/>
    <s v="Kimberlee Poizer"/>
    <x v="0"/>
    <d v="1997-06-17T00:00:00"/>
    <d v="2024-01-26T00:00:00"/>
    <d v="1899-12-30T08:49:00"/>
    <x v="2"/>
    <s v="High Blood Pressure"/>
    <s v="Stress"/>
    <x v="3"/>
    <n v="70"/>
    <x v="0"/>
    <x v="1"/>
    <x v="2"/>
    <x v="0"/>
    <x v="0"/>
    <n v="27"/>
    <x v="1"/>
  </r>
  <r>
    <x v="3459"/>
    <s v="Gunther Rickell"/>
    <x v="1"/>
    <d v="1984-08-19T00:00:00"/>
    <d v="2024-05-12T00:00:00"/>
    <d v="1899-12-30T08:14:00"/>
    <x v="0"/>
    <s v="High Blood Pressure"/>
    <s v="Depression"/>
    <x v="2"/>
    <n v="28"/>
    <x v="0"/>
    <x v="0"/>
    <x v="0"/>
    <x v="0"/>
    <x v="0"/>
    <n v="40"/>
    <x v="0"/>
  </r>
  <r>
    <x v="3460"/>
    <s v="Miranda McEwan"/>
    <x v="0"/>
    <d v="1971-04-05T00:00:00"/>
    <d v="2024-01-18T00:00:00"/>
    <d v="1899-12-30T10:56:00"/>
    <x v="2"/>
    <s v="High Blood Pressure"/>
    <s v="Depression"/>
    <x v="3"/>
    <n v="161"/>
    <x v="0"/>
    <x v="1"/>
    <x v="0"/>
    <x v="1"/>
    <x v="0"/>
    <n v="53"/>
    <x v="0"/>
  </r>
  <r>
    <x v="3461"/>
    <s v="Robbin Mellmer"/>
    <x v="0"/>
    <d v="2004-06-03T00:00:00"/>
    <d v="2024-02-03T00:00:00"/>
    <d v="1899-12-30T14:14:00"/>
    <x v="2"/>
    <s v="Back Pain"/>
    <s v="Irritability"/>
    <x v="3"/>
    <n v="63"/>
    <x v="0"/>
    <x v="0"/>
    <x v="0"/>
    <x v="0"/>
    <x v="0"/>
    <n v="20"/>
    <x v="1"/>
  </r>
  <r>
    <x v="3462"/>
    <s v="Nessie Nathon"/>
    <x v="0"/>
    <d v="1998-02-23T00:00:00"/>
    <d v="2024-02-21T00:00:00"/>
    <d v="1899-12-30T12:15:00"/>
    <x v="0"/>
    <s v="High Blood Pressure"/>
    <s v="Stress"/>
    <x v="3"/>
    <n v="21"/>
    <x v="2"/>
    <x v="0"/>
    <x v="0"/>
    <x v="1"/>
    <x v="0"/>
    <n v="27"/>
    <x v="1"/>
  </r>
  <r>
    <x v="3463"/>
    <s v="Cross Riccardini"/>
    <x v="1"/>
    <d v="2005-08-13T00:00:00"/>
    <d v="2024-03-27T00:00:00"/>
    <d v="1899-12-30T10:34:00"/>
    <x v="2"/>
    <s v="Back Pain"/>
    <s v="Stress"/>
    <x v="1"/>
    <n v="28"/>
    <x v="0"/>
    <x v="1"/>
    <x v="1"/>
    <x v="0"/>
    <x v="0"/>
    <n v="19"/>
    <x v="1"/>
  </r>
  <r>
    <x v="3464"/>
    <s v="Korella Coite"/>
    <x v="0"/>
    <d v="1983-10-15T00:00:00"/>
    <d v="2024-05-26T00:00:00"/>
    <d v="1899-12-30T12:13:00"/>
    <x v="0"/>
    <s v="Headache"/>
    <s v="Stress"/>
    <x v="3"/>
    <n v="7"/>
    <x v="0"/>
    <x v="2"/>
    <x v="2"/>
    <x v="0"/>
    <x v="0"/>
    <n v="41"/>
    <x v="0"/>
  </r>
  <r>
    <x v="3465"/>
    <s v="Jone Semerad"/>
    <x v="1"/>
    <d v="1983-01-15T00:00:00"/>
    <d v="2024-03-12T00:00:00"/>
    <d v="1899-12-30T17:23:00"/>
    <x v="5"/>
    <s v="Back Pain"/>
    <s v="Mood Swings"/>
    <x v="1"/>
    <n v="175"/>
    <x v="0"/>
    <x v="2"/>
    <x v="1"/>
    <x v="1"/>
    <x v="0"/>
    <n v="42"/>
    <x v="0"/>
  </r>
  <r>
    <x v="3466"/>
    <s v="Brit Brandes"/>
    <x v="0"/>
    <d v="1987-10-28T00:00:00"/>
    <d v="2024-01-04T00:00:00"/>
    <d v="1899-12-30T13:35:00"/>
    <x v="1"/>
    <s v="Fatigue"/>
    <s v="Depression"/>
    <x v="3"/>
    <n v="14"/>
    <x v="0"/>
    <x v="1"/>
    <x v="1"/>
    <x v="0"/>
    <x v="0"/>
    <n v="37"/>
    <x v="0"/>
  </r>
  <r>
    <x v="3467"/>
    <s v="Yank Kenan"/>
    <x v="1"/>
    <d v="2003-02-06T00:00:00"/>
    <d v="2024-06-10T00:00:00"/>
    <d v="1899-12-30T17:43:00"/>
    <x v="3"/>
    <s v="Back Pain"/>
    <s v="Anxiety"/>
    <x v="2"/>
    <n v="49"/>
    <x v="0"/>
    <x v="0"/>
    <x v="2"/>
    <x v="0"/>
    <x v="0"/>
    <n v="22"/>
    <x v="1"/>
  </r>
  <r>
    <x v="3468"/>
    <s v="Bertrando Sansom"/>
    <x v="1"/>
    <d v="2006-06-13T00:00:00"/>
    <d v="2024-03-04T00:00:00"/>
    <d v="1899-12-30T08:05:00"/>
    <x v="0"/>
    <s v="Fatigue"/>
    <s v="Irritability"/>
    <x v="1"/>
    <n v="175"/>
    <x v="0"/>
    <x v="0"/>
    <x v="0"/>
    <x v="0"/>
    <x v="0"/>
    <n v="18"/>
    <x v="1"/>
  </r>
  <r>
    <x v="3469"/>
    <s v="Lisha Tift"/>
    <x v="0"/>
    <d v="2001-09-01T00:00:00"/>
    <d v="2024-04-24T00:00:00"/>
    <d v="1899-12-30T12:39:00"/>
    <x v="0"/>
    <s v="Insomnia"/>
    <s v="Mood Swings"/>
    <x v="3"/>
    <n v="112"/>
    <x v="2"/>
    <x v="0"/>
    <x v="1"/>
    <x v="0"/>
    <x v="0"/>
    <n v="23"/>
    <x v="1"/>
  </r>
  <r>
    <x v="3470"/>
    <s v="Clem McOnie"/>
    <x v="1"/>
    <d v="2001-04-13T00:00:00"/>
    <d v="2024-03-17T00:00:00"/>
    <d v="1899-12-30T09:19:00"/>
    <x v="2"/>
    <s v="Back Pain"/>
    <s v="Stress"/>
    <x v="5"/>
    <n v="42"/>
    <x v="0"/>
    <x v="1"/>
    <x v="0"/>
    <x v="0"/>
    <x v="0"/>
    <n v="23"/>
    <x v="1"/>
  </r>
  <r>
    <x v="3471"/>
    <s v="Baron Buddles"/>
    <x v="1"/>
    <d v="1991-04-13T00:00:00"/>
    <d v="2024-01-14T00:00:00"/>
    <d v="1899-12-30T08:53:00"/>
    <x v="0"/>
    <s v="Fatigue"/>
    <s v="Mood Swings"/>
    <x v="2"/>
    <n v="175"/>
    <x v="2"/>
    <x v="2"/>
    <x v="0"/>
    <x v="1"/>
    <x v="0"/>
    <n v="33"/>
    <x v="1"/>
  </r>
  <r>
    <x v="3472"/>
    <s v="Cash Candwell"/>
    <x v="1"/>
    <d v="1991-07-24T00:00:00"/>
    <d v="2024-02-05T00:00:00"/>
    <d v="1899-12-30T11:14:00"/>
    <x v="3"/>
    <s v="Headache"/>
    <s v="Mood Swings"/>
    <x v="1"/>
    <n v="182"/>
    <x v="2"/>
    <x v="0"/>
    <x v="2"/>
    <x v="0"/>
    <x v="0"/>
    <n v="33"/>
    <x v="1"/>
  </r>
  <r>
    <x v="3473"/>
    <s v="Brooks Aldwinckle"/>
    <x v="1"/>
    <d v="1990-05-23T00:00:00"/>
    <d v="2024-03-18T00:00:00"/>
    <d v="1899-12-30T08:13:00"/>
    <x v="0"/>
    <s v="Back Pain"/>
    <s v="Depression"/>
    <x v="3"/>
    <n v="98"/>
    <x v="0"/>
    <x v="0"/>
    <x v="1"/>
    <x v="0"/>
    <x v="0"/>
    <n v="34"/>
    <x v="1"/>
  </r>
  <r>
    <x v="3474"/>
    <s v="Essy Dowears"/>
    <x v="0"/>
    <d v="2001-11-17T00:00:00"/>
    <d v="2024-04-01T00:00:00"/>
    <d v="1899-12-30T12:18:00"/>
    <x v="1"/>
    <s v="High Blood Pressure"/>
    <s v="Anxiety"/>
    <x v="2"/>
    <n v="84"/>
    <x v="1"/>
    <x v="1"/>
    <x v="1"/>
    <x v="0"/>
    <x v="1"/>
    <n v="23"/>
    <x v="1"/>
  </r>
  <r>
    <x v="3475"/>
    <s v="Codie Meadmore"/>
    <x v="1"/>
    <d v="2000-08-08T00:00:00"/>
    <d v="2024-03-14T00:00:00"/>
    <d v="1899-12-30T09:33:00"/>
    <x v="0"/>
    <s v="Insomnia"/>
    <s v="Anxiety"/>
    <x v="2"/>
    <n v="7"/>
    <x v="2"/>
    <x v="0"/>
    <x v="2"/>
    <x v="1"/>
    <x v="0"/>
    <n v="24"/>
    <x v="1"/>
  </r>
  <r>
    <x v="3476"/>
    <s v="Mikkel Morritt"/>
    <x v="1"/>
    <d v="1982-10-30T00:00:00"/>
    <d v="2024-06-11T00:00:00"/>
    <d v="1899-12-30T11:30:00"/>
    <x v="0"/>
    <s v="Fatigue"/>
    <s v="Anxiety"/>
    <x v="1"/>
    <n v="63"/>
    <x v="0"/>
    <x v="0"/>
    <x v="1"/>
    <x v="0"/>
    <x v="0"/>
    <n v="42"/>
    <x v="0"/>
  </r>
  <r>
    <x v="3477"/>
    <s v="Aldin Frazer"/>
    <x v="1"/>
    <d v="1999-06-29T00:00:00"/>
    <d v="2024-03-08T00:00:00"/>
    <d v="1899-12-30T17:21:00"/>
    <x v="0"/>
    <s v="Headache"/>
    <s v="Irritability"/>
    <x v="0"/>
    <n v="147"/>
    <x v="1"/>
    <x v="0"/>
    <x v="0"/>
    <x v="0"/>
    <x v="0"/>
    <n v="25"/>
    <x v="1"/>
  </r>
  <r>
    <x v="3478"/>
    <s v="Bayard Cicchetto"/>
    <x v="1"/>
    <d v="1990-05-20T00:00:00"/>
    <d v="2024-04-01T00:00:00"/>
    <d v="1899-12-30T11:19:00"/>
    <x v="1"/>
    <s v="Back Pain"/>
    <s v="Depression"/>
    <x v="1"/>
    <n v="140"/>
    <x v="0"/>
    <x v="0"/>
    <x v="0"/>
    <x v="0"/>
    <x v="0"/>
    <n v="34"/>
    <x v="1"/>
  </r>
  <r>
    <x v="3479"/>
    <s v="Humberto Stichel"/>
    <x v="1"/>
    <d v="2004-04-07T00:00:00"/>
    <d v="2024-02-08T00:00:00"/>
    <d v="1899-12-30T11:15:00"/>
    <x v="2"/>
    <s v="Fatigue"/>
    <s v="Depression"/>
    <x v="2"/>
    <n v="14"/>
    <x v="1"/>
    <x v="0"/>
    <x v="2"/>
    <x v="1"/>
    <x v="0"/>
    <n v="20"/>
    <x v="1"/>
  </r>
  <r>
    <x v="3480"/>
    <s v="Linet Coathup"/>
    <x v="0"/>
    <d v="2002-07-28T00:00:00"/>
    <d v="2024-02-01T00:00:00"/>
    <d v="1899-12-30T08:59:00"/>
    <x v="3"/>
    <s v="Fatigue"/>
    <s v="Depression"/>
    <x v="2"/>
    <n v="21"/>
    <x v="0"/>
    <x v="0"/>
    <x v="1"/>
    <x v="0"/>
    <x v="0"/>
    <n v="22"/>
    <x v="1"/>
  </r>
  <r>
    <x v="3481"/>
    <s v="Dewey Cockett"/>
    <x v="1"/>
    <d v="2002-10-27T00:00:00"/>
    <d v="2024-04-18T00:00:00"/>
    <d v="1899-12-30T10:25:00"/>
    <x v="1"/>
    <s v="High Blood Pressure"/>
    <s v="Irritability"/>
    <x v="2"/>
    <n v="35"/>
    <x v="2"/>
    <x v="2"/>
    <x v="1"/>
    <x v="1"/>
    <x v="0"/>
    <n v="22"/>
    <x v="1"/>
  </r>
  <r>
    <x v="3482"/>
    <s v="Anya Itzakson"/>
    <x v="0"/>
    <d v="1996-09-25T00:00:00"/>
    <d v="2024-01-10T00:00:00"/>
    <d v="1899-12-30T12:33:00"/>
    <x v="1"/>
    <s v="Insomnia"/>
    <s v="Anxiety"/>
    <x v="0"/>
    <n v="35"/>
    <x v="2"/>
    <x v="1"/>
    <x v="1"/>
    <x v="0"/>
    <x v="0"/>
    <n v="28"/>
    <x v="1"/>
  </r>
  <r>
    <x v="3483"/>
    <s v="Ben Benditt"/>
    <x v="1"/>
    <d v="2003-07-02T00:00:00"/>
    <d v="2024-02-04T00:00:00"/>
    <d v="1899-12-30T08:03:00"/>
    <x v="3"/>
    <s v="Insomnia"/>
    <s v="Anxiety"/>
    <x v="1"/>
    <n v="84"/>
    <x v="1"/>
    <x v="0"/>
    <x v="1"/>
    <x v="1"/>
    <x v="0"/>
    <n v="21"/>
    <x v="1"/>
  </r>
  <r>
    <x v="3484"/>
    <s v="Walsh Olliffe"/>
    <x v="1"/>
    <d v="2000-06-30T00:00:00"/>
    <d v="2024-05-06T00:00:00"/>
    <d v="1899-12-30T14:28:00"/>
    <x v="3"/>
    <s v="Fatigue"/>
    <s v="Anxiety"/>
    <x v="2"/>
    <n v="56"/>
    <x v="0"/>
    <x v="1"/>
    <x v="0"/>
    <x v="0"/>
    <x v="0"/>
    <n v="24"/>
    <x v="1"/>
  </r>
  <r>
    <x v="3485"/>
    <s v="Ansel Rubbert"/>
    <x v="1"/>
    <d v="1960-08-10T00:00:00"/>
    <d v="2024-02-14T00:00:00"/>
    <d v="1899-12-30T14:06:00"/>
    <x v="0"/>
    <s v="Back Pain"/>
    <s v="Mood Swings"/>
    <x v="2"/>
    <n v="7"/>
    <x v="2"/>
    <x v="0"/>
    <x v="0"/>
    <x v="1"/>
    <x v="0"/>
    <n v="64"/>
    <x v="2"/>
  </r>
  <r>
    <x v="3486"/>
    <s v="Wood Pettecrew"/>
    <x v="1"/>
    <d v="1993-11-15T00:00:00"/>
    <d v="2024-06-16T00:00:00"/>
    <d v="1899-12-30T18:36:00"/>
    <x v="0"/>
    <s v="Insomnia"/>
    <s v="Stress"/>
    <x v="1"/>
    <n v="63"/>
    <x v="0"/>
    <x v="1"/>
    <x v="1"/>
    <x v="0"/>
    <x v="0"/>
    <n v="31"/>
    <x v="1"/>
  </r>
  <r>
    <x v="3487"/>
    <s v="Tildy Franey"/>
    <x v="0"/>
    <d v="1975-08-08T00:00:00"/>
    <d v="2024-05-16T00:00:00"/>
    <d v="1899-12-30T08:06:00"/>
    <x v="5"/>
    <s v="Headache"/>
    <s v="Anxiety"/>
    <x v="0"/>
    <n v="147"/>
    <x v="2"/>
    <x v="1"/>
    <x v="0"/>
    <x v="0"/>
    <x v="0"/>
    <n v="49"/>
    <x v="0"/>
  </r>
  <r>
    <x v="3488"/>
    <s v="Dov Ackeroyd"/>
    <x v="1"/>
    <d v="1978-06-17T00:00:00"/>
    <d v="2024-05-26T00:00:00"/>
    <d v="1899-12-30T18:40:00"/>
    <x v="3"/>
    <s v="Fatigue"/>
    <s v="Mood Swings"/>
    <x v="1"/>
    <n v="14"/>
    <x v="2"/>
    <x v="1"/>
    <x v="1"/>
    <x v="0"/>
    <x v="0"/>
    <n v="46"/>
    <x v="0"/>
  </r>
  <r>
    <x v="3489"/>
    <s v="Wildon Sigart"/>
    <x v="1"/>
    <d v="2003-01-24T00:00:00"/>
    <d v="2024-01-21T00:00:00"/>
    <d v="1899-12-30T13:42:00"/>
    <x v="3"/>
    <s v="Insomnia"/>
    <s v="Irritability"/>
    <x v="2"/>
    <n v="49"/>
    <x v="2"/>
    <x v="0"/>
    <x v="0"/>
    <x v="1"/>
    <x v="0"/>
    <n v="22"/>
    <x v="1"/>
  </r>
  <r>
    <x v="3490"/>
    <s v="Wilhelm Spurett"/>
    <x v="1"/>
    <d v="1990-11-20T00:00:00"/>
    <d v="2024-01-06T00:00:00"/>
    <d v="1899-12-30T18:00:00"/>
    <x v="5"/>
    <s v="Fatigue"/>
    <s v="Anxiety"/>
    <x v="2"/>
    <n v="35"/>
    <x v="2"/>
    <x v="2"/>
    <x v="2"/>
    <x v="0"/>
    <x v="0"/>
    <n v="34"/>
    <x v="1"/>
  </r>
  <r>
    <x v="3491"/>
    <s v="Agretha Eads"/>
    <x v="0"/>
    <d v="1999-01-30T00:00:00"/>
    <d v="2024-05-07T00:00:00"/>
    <d v="1899-12-30T14:44:00"/>
    <x v="3"/>
    <s v="Insomnia"/>
    <s v="Depression"/>
    <x v="2"/>
    <n v="182"/>
    <x v="0"/>
    <x v="0"/>
    <x v="0"/>
    <x v="0"/>
    <x v="0"/>
    <n v="26"/>
    <x v="1"/>
  </r>
  <r>
    <x v="3492"/>
    <s v="Moina Webling"/>
    <x v="0"/>
    <d v="1993-09-20T00:00:00"/>
    <d v="2024-06-21T00:00:00"/>
    <d v="1899-12-30T08:03:00"/>
    <x v="3"/>
    <s v="Back Pain"/>
    <s v="Depression"/>
    <x v="5"/>
    <n v="168"/>
    <x v="0"/>
    <x v="1"/>
    <x v="2"/>
    <x v="0"/>
    <x v="0"/>
    <n v="31"/>
    <x v="1"/>
  </r>
  <r>
    <x v="3493"/>
    <s v="Donal Chatin"/>
    <x v="1"/>
    <d v="1995-05-03T00:00:00"/>
    <d v="2024-01-16T00:00:00"/>
    <d v="1899-12-30T17:01:00"/>
    <x v="0"/>
    <s v="High Blood Pressure"/>
    <s v="Anxiety"/>
    <x v="5"/>
    <n v="77"/>
    <x v="1"/>
    <x v="0"/>
    <x v="0"/>
    <x v="1"/>
    <x v="0"/>
    <n v="29"/>
    <x v="1"/>
  </r>
  <r>
    <x v="3494"/>
    <s v="Karney Feathersby"/>
    <x v="1"/>
    <d v="2001-10-25T00:00:00"/>
    <d v="2024-06-08T00:00:00"/>
    <d v="1899-12-30T14:55:00"/>
    <x v="3"/>
    <s v="Headache"/>
    <s v="Anxiety"/>
    <x v="1"/>
    <n v="42"/>
    <x v="1"/>
    <x v="1"/>
    <x v="1"/>
    <x v="0"/>
    <x v="0"/>
    <n v="23"/>
    <x v="1"/>
  </r>
  <r>
    <x v="3495"/>
    <s v="Adelaida Loughnan"/>
    <x v="0"/>
    <d v="1995-07-23T00:00:00"/>
    <d v="2024-05-29T00:00:00"/>
    <d v="1899-12-30T12:59:00"/>
    <x v="2"/>
    <s v="Back Pain"/>
    <s v="Depression"/>
    <x v="3"/>
    <n v="63"/>
    <x v="0"/>
    <x v="2"/>
    <x v="0"/>
    <x v="0"/>
    <x v="0"/>
    <n v="29"/>
    <x v="1"/>
  </r>
  <r>
    <x v="3496"/>
    <s v="Ivory Standingford"/>
    <x v="0"/>
    <d v="1986-01-07T00:00:00"/>
    <d v="2024-01-09T00:00:00"/>
    <d v="1899-12-30T15:04:00"/>
    <x v="2"/>
    <s v="Fatigue"/>
    <s v="Mood Swings"/>
    <x v="3"/>
    <n v="154"/>
    <x v="2"/>
    <x v="2"/>
    <x v="1"/>
    <x v="0"/>
    <x v="0"/>
    <n v="39"/>
    <x v="0"/>
  </r>
  <r>
    <x v="3497"/>
    <s v="Merrill Merrisson"/>
    <x v="0"/>
    <d v="1998-06-12T00:00:00"/>
    <d v="2024-03-09T00:00:00"/>
    <d v="1899-12-30T09:13:00"/>
    <x v="3"/>
    <s v="Back Pain"/>
    <s v="Stress"/>
    <x v="2"/>
    <n v="133"/>
    <x v="1"/>
    <x v="1"/>
    <x v="1"/>
    <x v="1"/>
    <x v="1"/>
    <n v="26"/>
    <x v="1"/>
  </r>
  <r>
    <x v="3498"/>
    <s v="Nye Melsome"/>
    <x v="1"/>
    <d v="2003-11-12T00:00:00"/>
    <d v="2024-03-31T00:00:00"/>
    <d v="1899-12-30T17:26:00"/>
    <x v="1"/>
    <s v="Back Pain"/>
    <s v="Irritability"/>
    <x v="3"/>
    <n v="7"/>
    <x v="1"/>
    <x v="2"/>
    <x v="1"/>
    <x v="1"/>
    <x v="0"/>
    <n v="21"/>
    <x v="1"/>
  </r>
  <r>
    <x v="3499"/>
    <s v="Loree Draper"/>
    <x v="0"/>
    <d v="2002-06-26T00:00:00"/>
    <d v="2024-02-28T00:00:00"/>
    <d v="1899-12-30T16:43:00"/>
    <x v="2"/>
    <s v="Insomnia"/>
    <s v="Stress"/>
    <x v="3"/>
    <n v="84"/>
    <x v="0"/>
    <x v="0"/>
    <x v="2"/>
    <x v="1"/>
    <x v="0"/>
    <n v="22"/>
    <x v="1"/>
  </r>
  <r>
    <x v="3500"/>
    <s v="Letta Geaves"/>
    <x v="0"/>
    <d v="1961-12-25T00:00:00"/>
    <d v="2024-04-24T00:00:00"/>
    <d v="1899-12-30T14:44:00"/>
    <x v="2"/>
    <s v="Back Pain"/>
    <s v="Stress"/>
    <x v="2"/>
    <n v="35"/>
    <x v="2"/>
    <x v="1"/>
    <x v="1"/>
    <x v="0"/>
    <x v="0"/>
    <n v="63"/>
    <x v="2"/>
  </r>
  <r>
    <x v="3501"/>
    <s v="Cobbie Feilden"/>
    <x v="1"/>
    <d v="1995-09-24T00:00:00"/>
    <d v="2024-02-09T00:00:00"/>
    <d v="1899-12-30T08:06:00"/>
    <x v="3"/>
    <s v="Headache"/>
    <s v="Depression"/>
    <x v="3"/>
    <n v="168"/>
    <x v="2"/>
    <x v="0"/>
    <x v="2"/>
    <x v="0"/>
    <x v="0"/>
    <n v="29"/>
    <x v="1"/>
  </r>
  <r>
    <x v="3502"/>
    <s v="Vinnie Maciejak"/>
    <x v="0"/>
    <d v="2000-09-05T00:00:00"/>
    <d v="2024-01-15T00:00:00"/>
    <d v="1899-12-30T08:23:00"/>
    <x v="1"/>
    <s v="Fatigue"/>
    <s v="Irritability"/>
    <x v="3"/>
    <n v="147"/>
    <x v="0"/>
    <x v="0"/>
    <x v="1"/>
    <x v="0"/>
    <x v="0"/>
    <n v="24"/>
    <x v="1"/>
  </r>
  <r>
    <x v="3503"/>
    <s v="Gearard Scroggie"/>
    <x v="1"/>
    <d v="1971-04-17T00:00:00"/>
    <d v="2024-01-16T00:00:00"/>
    <d v="1899-12-30T10:23:00"/>
    <x v="3"/>
    <s v="Fatigue"/>
    <s v="Depression"/>
    <x v="3"/>
    <n v="168"/>
    <x v="0"/>
    <x v="0"/>
    <x v="1"/>
    <x v="0"/>
    <x v="0"/>
    <n v="53"/>
    <x v="0"/>
  </r>
  <r>
    <x v="3504"/>
    <s v="Frank Burborough"/>
    <x v="1"/>
    <d v="1996-11-15T00:00:00"/>
    <d v="2024-02-22T00:00:00"/>
    <d v="1899-12-30T13:22:00"/>
    <x v="2"/>
    <s v="Insomnia"/>
    <s v="Irritability"/>
    <x v="3"/>
    <n v="154"/>
    <x v="1"/>
    <x v="0"/>
    <x v="1"/>
    <x v="1"/>
    <x v="0"/>
    <n v="28"/>
    <x v="1"/>
  </r>
  <r>
    <x v="3505"/>
    <s v="Dede Jeacop"/>
    <x v="0"/>
    <d v="1999-03-15T00:00:00"/>
    <d v="2024-06-07T00:00:00"/>
    <d v="1899-12-30T08:19:00"/>
    <x v="5"/>
    <s v="Fatigue"/>
    <s v="Mood Swings"/>
    <x v="2"/>
    <n v="56"/>
    <x v="2"/>
    <x v="2"/>
    <x v="2"/>
    <x v="1"/>
    <x v="0"/>
    <n v="25"/>
    <x v="1"/>
  </r>
  <r>
    <x v="3506"/>
    <s v="Zorana Heisman"/>
    <x v="0"/>
    <d v="1998-12-21T00:00:00"/>
    <d v="2024-05-04T00:00:00"/>
    <d v="1899-12-30T12:03:00"/>
    <x v="1"/>
    <s v="High Blood Pressure"/>
    <s v="Anxiety"/>
    <x v="3"/>
    <n v="84"/>
    <x v="1"/>
    <x v="0"/>
    <x v="1"/>
    <x v="1"/>
    <x v="0"/>
    <n v="26"/>
    <x v="1"/>
  </r>
  <r>
    <x v="3507"/>
    <s v="Felicio Elderbrant"/>
    <x v="1"/>
    <d v="1990-01-01T00:00:00"/>
    <d v="2024-02-07T00:00:00"/>
    <d v="1899-12-30T08:33:00"/>
    <x v="5"/>
    <s v="Insomnia"/>
    <s v="Anxiety"/>
    <x v="2"/>
    <n v="7"/>
    <x v="2"/>
    <x v="1"/>
    <x v="1"/>
    <x v="1"/>
    <x v="0"/>
    <n v="35"/>
    <x v="0"/>
  </r>
  <r>
    <x v="3508"/>
    <s v="Nikola Slamaker"/>
    <x v="1"/>
    <d v="2004-12-15T00:00:00"/>
    <d v="2024-05-11T00:00:00"/>
    <d v="1899-12-30T17:44:00"/>
    <x v="3"/>
    <s v="Back Pain"/>
    <s v="Depression"/>
    <x v="3"/>
    <n v="133"/>
    <x v="2"/>
    <x v="0"/>
    <x v="2"/>
    <x v="0"/>
    <x v="0"/>
    <n v="20"/>
    <x v="1"/>
  </r>
  <r>
    <x v="3509"/>
    <s v="Traver Vanin"/>
    <x v="1"/>
    <d v="2002-01-05T00:00:00"/>
    <d v="2024-06-02T00:00:00"/>
    <d v="1899-12-30T16:15:00"/>
    <x v="0"/>
    <s v="High Blood Pressure"/>
    <s v="Mood Swings"/>
    <x v="3"/>
    <n v="84"/>
    <x v="0"/>
    <x v="0"/>
    <x v="2"/>
    <x v="1"/>
    <x v="0"/>
    <n v="23"/>
    <x v="1"/>
  </r>
  <r>
    <x v="3510"/>
    <s v="Phillie Bigglestone"/>
    <x v="0"/>
    <d v="1971-06-14T00:00:00"/>
    <d v="2024-06-04T00:00:00"/>
    <d v="1899-12-30T17:39:00"/>
    <x v="1"/>
    <s v="Insomnia"/>
    <s v="Anxiety"/>
    <x v="1"/>
    <n v="28"/>
    <x v="2"/>
    <x v="2"/>
    <x v="0"/>
    <x v="0"/>
    <x v="0"/>
    <n v="53"/>
    <x v="0"/>
  </r>
  <r>
    <x v="3511"/>
    <s v="Thomasina Culkin"/>
    <x v="0"/>
    <d v="2000-01-08T00:00:00"/>
    <d v="2024-06-09T00:00:00"/>
    <d v="1899-12-30T08:17:00"/>
    <x v="3"/>
    <s v="Headache"/>
    <s v="Depression"/>
    <x v="5"/>
    <n v="91"/>
    <x v="0"/>
    <x v="0"/>
    <x v="2"/>
    <x v="0"/>
    <x v="0"/>
    <n v="25"/>
    <x v="1"/>
  </r>
  <r>
    <x v="3512"/>
    <s v="Etti Truelove"/>
    <x v="0"/>
    <d v="2006-07-01T00:00:00"/>
    <d v="2024-05-26T00:00:00"/>
    <d v="1899-12-30T15:54:00"/>
    <x v="8"/>
    <s v="Headache"/>
    <s v="Anxiety"/>
    <x v="7"/>
    <n v="35"/>
    <x v="0"/>
    <x v="1"/>
    <x v="1"/>
    <x v="0"/>
    <x v="0"/>
    <n v="18"/>
    <x v="1"/>
  </r>
  <r>
    <x v="3513"/>
    <s v="Hansiain Boutell"/>
    <x v="1"/>
    <d v="1960-04-06T00:00:00"/>
    <d v="2024-05-24T00:00:00"/>
    <d v="1899-12-30T09:06:00"/>
    <x v="2"/>
    <s v="Headache"/>
    <s v="Anxiety"/>
    <x v="2"/>
    <n v="140"/>
    <x v="0"/>
    <x v="0"/>
    <x v="1"/>
    <x v="0"/>
    <x v="0"/>
    <n v="64"/>
    <x v="2"/>
  </r>
  <r>
    <x v="3514"/>
    <s v="Guido Stollberg"/>
    <x v="1"/>
    <d v="2004-05-26T00:00:00"/>
    <d v="2024-04-14T00:00:00"/>
    <d v="1899-12-30T10:58:00"/>
    <x v="3"/>
    <s v="Fatigue"/>
    <s v="Depression"/>
    <x v="3"/>
    <n v="56"/>
    <x v="0"/>
    <x v="1"/>
    <x v="1"/>
    <x v="0"/>
    <x v="0"/>
    <n v="20"/>
    <x v="1"/>
  </r>
  <r>
    <x v="3515"/>
    <s v="Jessica Eltone"/>
    <x v="0"/>
    <d v="1965-04-08T00:00:00"/>
    <d v="2024-06-19T00:00:00"/>
    <d v="1899-12-30T13:35:00"/>
    <x v="3"/>
    <s v="Insomnia"/>
    <s v="Anxiety"/>
    <x v="3"/>
    <n v="161"/>
    <x v="2"/>
    <x v="0"/>
    <x v="2"/>
    <x v="1"/>
    <x v="0"/>
    <n v="59"/>
    <x v="0"/>
  </r>
  <r>
    <x v="3516"/>
    <s v="Quintus Dawbury"/>
    <x v="1"/>
    <d v="1969-01-12T00:00:00"/>
    <d v="2024-03-18T00:00:00"/>
    <d v="1899-12-30T08:38:00"/>
    <x v="5"/>
    <s v="Insomnia"/>
    <s v="Stress"/>
    <x v="0"/>
    <n v="147"/>
    <x v="2"/>
    <x v="1"/>
    <x v="1"/>
    <x v="0"/>
    <x v="0"/>
    <n v="56"/>
    <x v="0"/>
  </r>
  <r>
    <x v="3517"/>
    <s v="Andriette Spatari"/>
    <x v="0"/>
    <d v="1984-03-28T00:00:00"/>
    <d v="2024-04-13T00:00:00"/>
    <d v="1899-12-30T10:45:00"/>
    <x v="0"/>
    <s v="Headache"/>
    <s v="Depression"/>
    <x v="2"/>
    <n v="161"/>
    <x v="2"/>
    <x v="0"/>
    <x v="2"/>
    <x v="1"/>
    <x v="0"/>
    <n v="40"/>
    <x v="0"/>
  </r>
  <r>
    <x v="3518"/>
    <s v="Haily Toleman"/>
    <x v="1"/>
    <d v="2001-05-28T00:00:00"/>
    <d v="2024-05-05T00:00:00"/>
    <d v="1899-12-30T15:10:00"/>
    <x v="0"/>
    <s v="Back Pain"/>
    <s v="Stress"/>
    <x v="2"/>
    <n v="70"/>
    <x v="0"/>
    <x v="1"/>
    <x v="2"/>
    <x v="0"/>
    <x v="0"/>
    <n v="23"/>
    <x v="1"/>
  </r>
  <r>
    <x v="3519"/>
    <s v="Sheelagh Shoreson"/>
    <x v="0"/>
    <d v="1974-05-18T00:00:00"/>
    <d v="2024-02-03T00:00:00"/>
    <d v="1899-12-30T16:07:00"/>
    <x v="2"/>
    <s v="Fatigue"/>
    <s v="Irritability"/>
    <x v="1"/>
    <n v="140"/>
    <x v="0"/>
    <x v="1"/>
    <x v="2"/>
    <x v="0"/>
    <x v="0"/>
    <n v="50"/>
    <x v="0"/>
  </r>
  <r>
    <x v="3520"/>
    <s v="Imojean McCooke"/>
    <x v="0"/>
    <d v="1993-08-31T00:00:00"/>
    <d v="2024-01-06T00:00:00"/>
    <d v="1899-12-30T08:55:00"/>
    <x v="0"/>
    <s v="Headache"/>
    <s v="Anxiety"/>
    <x v="1"/>
    <n v="161"/>
    <x v="2"/>
    <x v="1"/>
    <x v="0"/>
    <x v="0"/>
    <x v="0"/>
    <n v="31"/>
    <x v="1"/>
  </r>
  <r>
    <x v="3521"/>
    <s v="Charyl Minard"/>
    <x v="0"/>
    <d v="1980-05-05T00:00:00"/>
    <d v="2024-03-19T00:00:00"/>
    <d v="1899-12-30T14:42:00"/>
    <x v="3"/>
    <s v="Back Pain"/>
    <s v="Mood Swings"/>
    <x v="1"/>
    <n v="56"/>
    <x v="0"/>
    <x v="2"/>
    <x v="0"/>
    <x v="0"/>
    <x v="0"/>
    <n v="44"/>
    <x v="0"/>
  </r>
  <r>
    <x v="3522"/>
    <s v="Maiga Dami"/>
    <x v="0"/>
    <d v="1991-01-21T00:00:00"/>
    <d v="2024-04-23T00:00:00"/>
    <d v="1899-12-30T13:42:00"/>
    <x v="3"/>
    <s v="Fatigue"/>
    <s v="Stress"/>
    <x v="2"/>
    <n v="63"/>
    <x v="1"/>
    <x v="1"/>
    <x v="1"/>
    <x v="0"/>
    <x v="1"/>
    <n v="34"/>
    <x v="1"/>
  </r>
  <r>
    <x v="3523"/>
    <s v="Nikolai Headingham"/>
    <x v="1"/>
    <d v="2002-10-18T00:00:00"/>
    <d v="2024-05-02T00:00:00"/>
    <d v="1899-12-30T12:20:00"/>
    <x v="5"/>
    <s v="Back Pain"/>
    <s v="Anxiety"/>
    <x v="3"/>
    <n v="147"/>
    <x v="2"/>
    <x v="1"/>
    <x v="2"/>
    <x v="1"/>
    <x v="0"/>
    <n v="22"/>
    <x v="1"/>
  </r>
  <r>
    <x v="3524"/>
    <s v="Stanislas Zanicchi"/>
    <x v="1"/>
    <d v="2001-04-17T00:00:00"/>
    <d v="2024-01-03T00:00:00"/>
    <d v="1899-12-30T10:18:00"/>
    <x v="1"/>
    <s v="Insomnia"/>
    <s v="Anxiety"/>
    <x v="2"/>
    <n v="105"/>
    <x v="0"/>
    <x v="0"/>
    <x v="1"/>
    <x v="0"/>
    <x v="0"/>
    <n v="23"/>
    <x v="1"/>
  </r>
  <r>
    <x v="3525"/>
    <s v="Jacklyn Kerfut"/>
    <x v="0"/>
    <d v="2002-09-14T00:00:00"/>
    <d v="2024-05-03T00:00:00"/>
    <d v="1899-12-30T14:05:00"/>
    <x v="2"/>
    <s v="Back Pain"/>
    <s v="Stress"/>
    <x v="2"/>
    <n v="63"/>
    <x v="0"/>
    <x v="2"/>
    <x v="1"/>
    <x v="0"/>
    <x v="0"/>
    <n v="22"/>
    <x v="1"/>
  </r>
  <r>
    <x v="3526"/>
    <s v="Henrietta Utterson"/>
    <x v="0"/>
    <d v="1991-12-27T00:00:00"/>
    <d v="2024-05-14T00:00:00"/>
    <d v="1899-12-30T10:49:00"/>
    <x v="0"/>
    <s v="Insomnia"/>
    <s v="Irritability"/>
    <x v="0"/>
    <n v="42"/>
    <x v="0"/>
    <x v="1"/>
    <x v="2"/>
    <x v="1"/>
    <x v="0"/>
    <n v="33"/>
    <x v="1"/>
  </r>
  <r>
    <x v="3527"/>
    <s v="Marijn De Vaan"/>
    <x v="1"/>
    <d v="1996-05-12T00:00:00"/>
    <d v="2024-02-03T00:00:00"/>
    <d v="1899-12-30T09:12:00"/>
    <x v="1"/>
    <s v="Insomnia"/>
    <s v="Depression"/>
    <x v="2"/>
    <n v="77"/>
    <x v="2"/>
    <x v="2"/>
    <x v="1"/>
    <x v="0"/>
    <x v="0"/>
    <n v="28"/>
    <x v="1"/>
  </r>
  <r>
    <x v="3528"/>
    <s v="Ario Tremathick"/>
    <x v="1"/>
    <d v="1989-12-20T00:00:00"/>
    <d v="2024-05-29T00:00:00"/>
    <d v="1899-12-30T10:03:00"/>
    <x v="0"/>
    <s v="Fatigue"/>
    <s v="Anxiety"/>
    <x v="0"/>
    <n v="133"/>
    <x v="2"/>
    <x v="0"/>
    <x v="2"/>
    <x v="0"/>
    <x v="0"/>
    <n v="35"/>
    <x v="0"/>
  </r>
  <r>
    <x v="3529"/>
    <s v="Kerrie Duddan"/>
    <x v="0"/>
    <d v="2005-07-18T00:00:00"/>
    <d v="2024-04-10T00:00:00"/>
    <d v="1899-12-30T11:52:00"/>
    <x v="2"/>
    <s v="High Blood Pressure"/>
    <s v="Irritability"/>
    <x v="2"/>
    <n v="63"/>
    <x v="1"/>
    <x v="0"/>
    <x v="2"/>
    <x v="1"/>
    <x v="0"/>
    <n v="19"/>
    <x v="1"/>
  </r>
  <r>
    <x v="3530"/>
    <s v="Normy MacTerlagh"/>
    <x v="1"/>
    <d v="1988-02-18T00:00:00"/>
    <d v="2024-05-25T00:00:00"/>
    <d v="1899-12-30T11:12:00"/>
    <x v="3"/>
    <s v="Insomnia"/>
    <s v="Stress"/>
    <x v="2"/>
    <n v="91"/>
    <x v="0"/>
    <x v="1"/>
    <x v="1"/>
    <x v="0"/>
    <x v="0"/>
    <n v="37"/>
    <x v="0"/>
  </r>
  <r>
    <x v="3531"/>
    <s v="Abel Van de Castele"/>
    <x v="1"/>
    <d v="2006-01-09T00:00:00"/>
    <d v="2024-03-16T00:00:00"/>
    <d v="1899-12-30T14:30:00"/>
    <x v="1"/>
    <s v="Headache"/>
    <s v="Depression"/>
    <x v="2"/>
    <n v="35"/>
    <x v="0"/>
    <x v="1"/>
    <x v="0"/>
    <x v="0"/>
    <x v="0"/>
    <n v="19"/>
    <x v="1"/>
  </r>
  <r>
    <x v="3532"/>
    <s v="Stu Summerskill"/>
    <x v="1"/>
    <d v="1993-05-23T00:00:00"/>
    <d v="2024-03-15T00:00:00"/>
    <d v="1899-12-30T08:59:00"/>
    <x v="5"/>
    <s v="Insomnia"/>
    <s v="Anxiety"/>
    <x v="2"/>
    <n v="84"/>
    <x v="2"/>
    <x v="0"/>
    <x v="1"/>
    <x v="1"/>
    <x v="0"/>
    <n v="31"/>
    <x v="1"/>
  </r>
  <r>
    <x v="3533"/>
    <s v="Gretna Keedwell"/>
    <x v="0"/>
    <d v="1999-10-22T00:00:00"/>
    <d v="2024-04-27T00:00:00"/>
    <d v="1899-12-30T14:27:00"/>
    <x v="0"/>
    <s v="Insomnia"/>
    <s v="Irritability"/>
    <x v="3"/>
    <n v="70"/>
    <x v="2"/>
    <x v="0"/>
    <x v="1"/>
    <x v="0"/>
    <x v="0"/>
    <n v="25"/>
    <x v="1"/>
  </r>
  <r>
    <x v="3534"/>
    <s v="George Leupoldt"/>
    <x v="0"/>
    <d v="2005-10-10T00:00:00"/>
    <d v="2024-06-17T00:00:00"/>
    <d v="1899-12-30T18:57:00"/>
    <x v="3"/>
    <s v="Back Pain"/>
    <s v="Anxiety"/>
    <x v="3"/>
    <n v="98"/>
    <x v="0"/>
    <x v="0"/>
    <x v="1"/>
    <x v="0"/>
    <x v="0"/>
    <n v="19"/>
    <x v="1"/>
  </r>
  <r>
    <x v="3535"/>
    <s v="Lucie Gallon"/>
    <x v="0"/>
    <d v="1998-08-17T00:00:00"/>
    <d v="2024-03-31T00:00:00"/>
    <d v="1899-12-30T08:43:00"/>
    <x v="0"/>
    <s v="Back Pain"/>
    <s v="Irritability"/>
    <x v="5"/>
    <n v="63"/>
    <x v="1"/>
    <x v="0"/>
    <x v="0"/>
    <x v="1"/>
    <x v="0"/>
    <n v="26"/>
    <x v="1"/>
  </r>
  <r>
    <x v="3536"/>
    <s v="Aleda Dufall"/>
    <x v="0"/>
    <d v="1989-04-25T00:00:00"/>
    <d v="2024-01-27T00:00:00"/>
    <d v="1899-12-30T08:05:00"/>
    <x v="3"/>
    <s v="Fatigue"/>
    <s v="Mood Swings"/>
    <x v="1"/>
    <n v="105"/>
    <x v="2"/>
    <x v="2"/>
    <x v="0"/>
    <x v="0"/>
    <x v="0"/>
    <n v="35"/>
    <x v="0"/>
  </r>
  <r>
    <x v="3537"/>
    <s v="Krissie Inge"/>
    <x v="0"/>
    <d v="1991-04-09T00:00:00"/>
    <d v="2024-01-06T00:00:00"/>
    <d v="1899-12-30T19:11:00"/>
    <x v="1"/>
    <s v="Back Pain"/>
    <s v="Anxiety"/>
    <x v="3"/>
    <n v="70"/>
    <x v="1"/>
    <x v="0"/>
    <x v="2"/>
    <x v="1"/>
    <x v="0"/>
    <n v="33"/>
    <x v="1"/>
  </r>
  <r>
    <x v="3538"/>
    <s v="Kellsie Paiton"/>
    <x v="0"/>
    <d v="1999-02-17T00:00:00"/>
    <d v="2024-03-03T00:00:00"/>
    <d v="1899-12-30T15:15:00"/>
    <x v="3"/>
    <s v="Fatigue"/>
    <s v="Irritability"/>
    <x v="3"/>
    <n v="175"/>
    <x v="2"/>
    <x v="0"/>
    <x v="1"/>
    <x v="1"/>
    <x v="0"/>
    <n v="26"/>
    <x v="1"/>
  </r>
  <r>
    <x v="3539"/>
    <s v="Magdaia Filip"/>
    <x v="0"/>
    <d v="2003-04-20T00:00:00"/>
    <d v="2024-02-29T00:00:00"/>
    <d v="1899-12-30T14:06:00"/>
    <x v="2"/>
    <s v="Insomnia"/>
    <s v="Stress"/>
    <x v="3"/>
    <n v="14"/>
    <x v="1"/>
    <x v="0"/>
    <x v="0"/>
    <x v="1"/>
    <x v="0"/>
    <n v="21"/>
    <x v="1"/>
  </r>
  <r>
    <x v="3540"/>
    <s v="Lesya Somers"/>
    <x v="0"/>
    <d v="1968-03-19T00:00:00"/>
    <d v="2024-05-01T00:00:00"/>
    <d v="1899-12-30T08:33:00"/>
    <x v="0"/>
    <s v="Headache"/>
    <s v="Anxiety"/>
    <x v="3"/>
    <n v="154"/>
    <x v="0"/>
    <x v="2"/>
    <x v="2"/>
    <x v="0"/>
    <x v="0"/>
    <n v="56"/>
    <x v="0"/>
  </r>
  <r>
    <x v="3541"/>
    <s v="Estrellita Birtwell"/>
    <x v="0"/>
    <d v="1967-02-14T00:00:00"/>
    <d v="2024-01-31T00:00:00"/>
    <d v="1899-12-30T11:45:00"/>
    <x v="0"/>
    <s v="High Blood Pressure"/>
    <s v="Mood Swings"/>
    <x v="1"/>
    <n v="154"/>
    <x v="0"/>
    <x v="0"/>
    <x v="0"/>
    <x v="0"/>
    <x v="0"/>
    <n v="58"/>
    <x v="0"/>
  </r>
  <r>
    <x v="3542"/>
    <s v="Eadmund Garvin"/>
    <x v="1"/>
    <d v="1998-10-21T00:00:00"/>
    <d v="2024-02-11T00:00:00"/>
    <d v="1899-12-30T09:07:00"/>
    <x v="3"/>
    <s v="Back Pain"/>
    <s v="Depression"/>
    <x v="2"/>
    <n v="77"/>
    <x v="2"/>
    <x v="0"/>
    <x v="0"/>
    <x v="0"/>
    <x v="0"/>
    <n v="26"/>
    <x v="1"/>
  </r>
  <r>
    <x v="3543"/>
    <s v="Cherrita Doward"/>
    <x v="0"/>
    <d v="1985-01-25T00:00:00"/>
    <d v="2024-04-13T00:00:00"/>
    <d v="1899-12-30T08:24:00"/>
    <x v="0"/>
    <s v="Back Pain"/>
    <s v="Irritability"/>
    <x v="1"/>
    <n v="154"/>
    <x v="0"/>
    <x v="1"/>
    <x v="2"/>
    <x v="0"/>
    <x v="0"/>
    <n v="40"/>
    <x v="0"/>
  </r>
  <r>
    <x v="3544"/>
    <s v="Pennie De Bruin"/>
    <x v="1"/>
    <d v="1999-11-17T00:00:00"/>
    <d v="2024-03-09T00:00:00"/>
    <d v="1899-12-30T09:33:00"/>
    <x v="5"/>
    <s v="Insomnia"/>
    <s v="Anxiety"/>
    <x v="2"/>
    <n v="147"/>
    <x v="2"/>
    <x v="0"/>
    <x v="0"/>
    <x v="0"/>
    <x v="0"/>
    <n v="25"/>
    <x v="1"/>
  </r>
  <r>
    <x v="3545"/>
    <s v="Wyndham Woodings"/>
    <x v="1"/>
    <d v="1997-08-15T00:00:00"/>
    <d v="2024-02-02T00:00:00"/>
    <d v="1899-12-30T08:52:00"/>
    <x v="3"/>
    <s v="Fatigue"/>
    <s v="Irritability"/>
    <x v="0"/>
    <n v="147"/>
    <x v="2"/>
    <x v="2"/>
    <x v="1"/>
    <x v="0"/>
    <x v="0"/>
    <n v="27"/>
    <x v="1"/>
  </r>
  <r>
    <x v="3546"/>
    <s v="Jerry Arnli"/>
    <x v="1"/>
    <d v="1987-02-19T00:00:00"/>
    <d v="2024-03-14T00:00:00"/>
    <d v="1899-12-30T14:46:00"/>
    <x v="2"/>
    <s v="Headache"/>
    <s v="Irritability"/>
    <x v="0"/>
    <n v="35"/>
    <x v="2"/>
    <x v="1"/>
    <x v="0"/>
    <x v="0"/>
    <x v="0"/>
    <n v="38"/>
    <x v="0"/>
  </r>
  <r>
    <x v="3547"/>
    <s v="Doloritas Leaves"/>
    <x v="0"/>
    <d v="2003-02-08T00:00:00"/>
    <d v="2024-05-10T00:00:00"/>
    <d v="1899-12-30T13:32:00"/>
    <x v="1"/>
    <s v="Back Pain"/>
    <s v="Mood Swings"/>
    <x v="2"/>
    <n v="154"/>
    <x v="0"/>
    <x v="0"/>
    <x v="1"/>
    <x v="0"/>
    <x v="0"/>
    <n v="22"/>
    <x v="1"/>
  </r>
  <r>
    <x v="3548"/>
    <s v="Culver Anthoine"/>
    <x v="1"/>
    <d v="1974-09-09T00:00:00"/>
    <d v="2024-05-21T00:00:00"/>
    <d v="1899-12-30T08:43:00"/>
    <x v="0"/>
    <s v="Headache"/>
    <s v="Mood Swings"/>
    <x v="2"/>
    <n v="77"/>
    <x v="2"/>
    <x v="1"/>
    <x v="1"/>
    <x v="0"/>
    <x v="0"/>
    <n v="50"/>
    <x v="0"/>
  </r>
  <r>
    <x v="3549"/>
    <s v="Trista Rubi"/>
    <x v="0"/>
    <d v="2004-03-29T00:00:00"/>
    <d v="2024-05-17T00:00:00"/>
    <d v="1899-12-30T09:13:00"/>
    <x v="5"/>
    <s v="Insomnia"/>
    <s v="Irritability"/>
    <x v="2"/>
    <n v="140"/>
    <x v="2"/>
    <x v="1"/>
    <x v="0"/>
    <x v="0"/>
    <x v="0"/>
    <n v="20"/>
    <x v="1"/>
  </r>
  <r>
    <x v="3550"/>
    <s v="Basilius Gilli"/>
    <x v="1"/>
    <d v="1978-09-18T00:00:00"/>
    <d v="2024-06-14T00:00:00"/>
    <d v="1899-12-30T09:35:00"/>
    <x v="5"/>
    <s v="Back Pain"/>
    <s v="Stress"/>
    <x v="3"/>
    <n v="56"/>
    <x v="2"/>
    <x v="0"/>
    <x v="0"/>
    <x v="0"/>
    <x v="0"/>
    <n v="46"/>
    <x v="0"/>
  </r>
  <r>
    <x v="3551"/>
    <s v="Cristen Wilden"/>
    <x v="0"/>
    <d v="1962-06-02T00:00:00"/>
    <d v="2024-02-15T00:00:00"/>
    <d v="1899-12-30T09:07:00"/>
    <x v="0"/>
    <s v="Insomnia"/>
    <s v="Depression"/>
    <x v="1"/>
    <n v="140"/>
    <x v="0"/>
    <x v="0"/>
    <x v="1"/>
    <x v="0"/>
    <x v="0"/>
    <n v="62"/>
    <x v="2"/>
  </r>
  <r>
    <x v="3552"/>
    <s v="Roana Rothera"/>
    <x v="0"/>
    <d v="1992-01-31T00:00:00"/>
    <d v="2024-02-01T00:00:00"/>
    <d v="1899-12-30T12:40:00"/>
    <x v="2"/>
    <s v="Insomnia"/>
    <s v="Anxiety"/>
    <x v="5"/>
    <n v="35"/>
    <x v="0"/>
    <x v="0"/>
    <x v="2"/>
    <x v="0"/>
    <x v="0"/>
    <n v="33"/>
    <x v="1"/>
  </r>
  <r>
    <x v="3553"/>
    <s v="Loren Eddisforth"/>
    <x v="0"/>
    <d v="2006-02-28T00:00:00"/>
    <d v="2024-04-30T00:00:00"/>
    <d v="1899-12-30T10:05:00"/>
    <x v="0"/>
    <s v="Insomnia"/>
    <s v="Mood Swings"/>
    <x v="1"/>
    <n v="112"/>
    <x v="1"/>
    <x v="0"/>
    <x v="2"/>
    <x v="0"/>
    <x v="0"/>
    <n v="18"/>
    <x v="1"/>
  </r>
  <r>
    <x v="3554"/>
    <s v="Ganny Gogay"/>
    <x v="1"/>
    <d v="1999-06-04T00:00:00"/>
    <d v="2024-04-09T00:00:00"/>
    <d v="1899-12-30T16:10:00"/>
    <x v="2"/>
    <s v="Fatigue"/>
    <s v="Mood Swings"/>
    <x v="2"/>
    <n v="105"/>
    <x v="0"/>
    <x v="0"/>
    <x v="0"/>
    <x v="0"/>
    <x v="0"/>
    <n v="25"/>
    <x v="1"/>
  </r>
  <r>
    <x v="3555"/>
    <s v="Urbano Beadham"/>
    <x v="1"/>
    <d v="1984-01-29T00:00:00"/>
    <d v="2024-04-30T00:00:00"/>
    <d v="1899-12-30T09:09:00"/>
    <x v="2"/>
    <s v="Fatigue"/>
    <s v="Stress"/>
    <x v="0"/>
    <n v="112"/>
    <x v="0"/>
    <x v="0"/>
    <x v="2"/>
    <x v="0"/>
    <x v="0"/>
    <n v="41"/>
    <x v="0"/>
  </r>
  <r>
    <x v="3556"/>
    <s v="Evelina Bugdell"/>
    <x v="0"/>
    <d v="1986-03-01T00:00:00"/>
    <d v="2024-04-13T00:00:00"/>
    <d v="1899-12-30T13:24:00"/>
    <x v="0"/>
    <s v="Headache"/>
    <s v="Depression"/>
    <x v="1"/>
    <n v="98"/>
    <x v="1"/>
    <x v="1"/>
    <x v="2"/>
    <x v="0"/>
    <x v="0"/>
    <n v="38"/>
    <x v="0"/>
  </r>
  <r>
    <x v="3557"/>
    <s v="Janina Klug"/>
    <x v="0"/>
    <d v="1998-04-06T00:00:00"/>
    <d v="2024-01-25T00:00:00"/>
    <d v="1899-12-30T12:54:00"/>
    <x v="5"/>
    <s v="Back Pain"/>
    <s v="Stress"/>
    <x v="3"/>
    <n v="63"/>
    <x v="1"/>
    <x v="1"/>
    <x v="0"/>
    <x v="1"/>
    <x v="1"/>
    <n v="26"/>
    <x v="1"/>
  </r>
  <r>
    <x v="3558"/>
    <s v="Leupold Eagleton"/>
    <x v="1"/>
    <d v="2000-12-13T00:00:00"/>
    <d v="2024-04-29T00:00:00"/>
    <d v="1899-12-30T10:58:00"/>
    <x v="3"/>
    <s v="Headache"/>
    <s v="Mood Swings"/>
    <x v="2"/>
    <n v="63"/>
    <x v="2"/>
    <x v="0"/>
    <x v="0"/>
    <x v="1"/>
    <x v="0"/>
    <n v="24"/>
    <x v="1"/>
  </r>
  <r>
    <x v="3559"/>
    <s v="Deva Lindner"/>
    <x v="0"/>
    <d v="2002-12-29T00:00:00"/>
    <d v="2024-05-12T00:00:00"/>
    <d v="1899-12-30T13:56:00"/>
    <x v="3"/>
    <s v="Fatigue"/>
    <s v="Anxiety"/>
    <x v="2"/>
    <n v="112"/>
    <x v="2"/>
    <x v="0"/>
    <x v="0"/>
    <x v="0"/>
    <x v="0"/>
    <n v="22"/>
    <x v="1"/>
  </r>
  <r>
    <x v="3560"/>
    <s v="Karl Stickles"/>
    <x v="1"/>
    <d v="1987-12-10T00:00:00"/>
    <d v="2024-01-20T00:00:00"/>
    <d v="1899-12-30T18:39:00"/>
    <x v="5"/>
    <s v="Headache"/>
    <s v="Mood Swings"/>
    <x v="0"/>
    <n v="161"/>
    <x v="1"/>
    <x v="1"/>
    <x v="0"/>
    <x v="0"/>
    <x v="0"/>
    <n v="37"/>
    <x v="0"/>
  </r>
  <r>
    <x v="3561"/>
    <s v="Gina Tomley"/>
    <x v="0"/>
    <d v="1973-10-30T00:00:00"/>
    <d v="2024-04-19T00:00:00"/>
    <d v="1899-12-30T08:57:00"/>
    <x v="0"/>
    <s v="Back Pain"/>
    <s v="Irritability"/>
    <x v="2"/>
    <n v="49"/>
    <x v="0"/>
    <x v="0"/>
    <x v="1"/>
    <x v="0"/>
    <x v="0"/>
    <n v="51"/>
    <x v="0"/>
  </r>
  <r>
    <x v="3562"/>
    <s v="Geri Digman"/>
    <x v="0"/>
    <d v="1990-12-26T00:00:00"/>
    <d v="2024-01-28T00:00:00"/>
    <d v="1899-12-30T18:49:00"/>
    <x v="2"/>
    <s v="Insomnia"/>
    <s v="Anxiety"/>
    <x v="5"/>
    <n v="119"/>
    <x v="0"/>
    <x v="0"/>
    <x v="1"/>
    <x v="0"/>
    <x v="0"/>
    <n v="34"/>
    <x v="1"/>
  </r>
  <r>
    <x v="3563"/>
    <s v="Enrika Warde"/>
    <x v="0"/>
    <d v="1987-05-28T00:00:00"/>
    <d v="2024-02-13T00:00:00"/>
    <d v="1899-12-30T19:07:00"/>
    <x v="2"/>
    <s v="High Blood Pressure"/>
    <s v="Depression"/>
    <x v="3"/>
    <n v="182"/>
    <x v="2"/>
    <x v="1"/>
    <x v="0"/>
    <x v="1"/>
    <x v="0"/>
    <n v="37"/>
    <x v="0"/>
  </r>
  <r>
    <x v="3564"/>
    <s v="Darbie Collyear"/>
    <x v="0"/>
    <d v="2005-09-26T00:00:00"/>
    <d v="2024-05-09T00:00:00"/>
    <d v="1899-12-30T19:36:00"/>
    <x v="2"/>
    <s v="Headache"/>
    <s v="Mood Swings"/>
    <x v="5"/>
    <n v="21"/>
    <x v="2"/>
    <x v="2"/>
    <x v="1"/>
    <x v="0"/>
    <x v="0"/>
    <n v="19"/>
    <x v="1"/>
  </r>
  <r>
    <x v="3565"/>
    <s v="Ruperto Tate"/>
    <x v="1"/>
    <d v="2003-01-04T00:00:00"/>
    <d v="2024-05-29T00:00:00"/>
    <d v="1899-12-30T08:34:00"/>
    <x v="5"/>
    <s v="Headache"/>
    <s v="Anxiety"/>
    <x v="3"/>
    <n v="77"/>
    <x v="2"/>
    <x v="2"/>
    <x v="2"/>
    <x v="0"/>
    <x v="0"/>
    <n v="22"/>
    <x v="1"/>
  </r>
  <r>
    <x v="3566"/>
    <s v="Winny Feuell"/>
    <x v="1"/>
    <d v="1966-04-06T00:00:00"/>
    <d v="2024-01-08T00:00:00"/>
    <d v="1899-12-30T16:45:00"/>
    <x v="0"/>
    <s v="Back Pain"/>
    <s v="Irritability"/>
    <x v="0"/>
    <n v="49"/>
    <x v="0"/>
    <x v="1"/>
    <x v="1"/>
    <x v="0"/>
    <x v="0"/>
    <n v="58"/>
    <x v="0"/>
  </r>
  <r>
    <x v="3567"/>
    <s v="Tracie Brisseau"/>
    <x v="1"/>
    <d v="2002-04-11T00:00:00"/>
    <d v="2024-04-15T00:00:00"/>
    <d v="1899-12-30T19:18:00"/>
    <x v="3"/>
    <s v="Fatigue"/>
    <s v="Stress"/>
    <x v="3"/>
    <n v="7"/>
    <x v="0"/>
    <x v="0"/>
    <x v="2"/>
    <x v="0"/>
    <x v="0"/>
    <n v="22"/>
    <x v="1"/>
  </r>
  <r>
    <x v="3568"/>
    <s v="Colman Shambroke"/>
    <x v="1"/>
    <d v="1981-05-18T00:00:00"/>
    <d v="2024-02-07T00:00:00"/>
    <d v="1899-12-30T14:44:00"/>
    <x v="0"/>
    <s v="High Blood Pressure"/>
    <s v="Irritability"/>
    <x v="1"/>
    <n v="14"/>
    <x v="2"/>
    <x v="0"/>
    <x v="2"/>
    <x v="1"/>
    <x v="0"/>
    <n v="43"/>
    <x v="0"/>
  </r>
  <r>
    <x v="3569"/>
    <s v="Lesley Heister"/>
    <x v="1"/>
    <d v="1982-01-22T00:00:00"/>
    <d v="2024-02-04T00:00:00"/>
    <d v="1899-12-30T17:22:00"/>
    <x v="2"/>
    <s v="Insomnia"/>
    <s v="Depression"/>
    <x v="2"/>
    <n v="161"/>
    <x v="2"/>
    <x v="1"/>
    <x v="2"/>
    <x v="0"/>
    <x v="0"/>
    <n v="43"/>
    <x v="0"/>
  </r>
  <r>
    <x v="3570"/>
    <s v="Pascale Deehan"/>
    <x v="1"/>
    <d v="1984-08-17T00:00:00"/>
    <d v="2024-02-28T00:00:00"/>
    <d v="1899-12-30T08:55:00"/>
    <x v="3"/>
    <s v="Insomnia"/>
    <s v="Mood Swings"/>
    <x v="0"/>
    <n v="161"/>
    <x v="2"/>
    <x v="1"/>
    <x v="0"/>
    <x v="0"/>
    <x v="0"/>
    <n v="40"/>
    <x v="0"/>
  </r>
  <r>
    <x v="3571"/>
    <s v="Rebekkah Normanell"/>
    <x v="0"/>
    <d v="2001-11-20T00:00:00"/>
    <d v="2024-05-23T00:00:00"/>
    <d v="1899-12-30T11:45:00"/>
    <x v="1"/>
    <s v="Insomnia"/>
    <s v="Mood Swings"/>
    <x v="0"/>
    <n v="91"/>
    <x v="2"/>
    <x v="0"/>
    <x v="1"/>
    <x v="0"/>
    <x v="0"/>
    <n v="23"/>
    <x v="1"/>
  </r>
  <r>
    <x v="3572"/>
    <s v="Clerissa McCarlich"/>
    <x v="0"/>
    <d v="2004-05-24T00:00:00"/>
    <d v="2024-03-26T00:00:00"/>
    <d v="1899-12-30T09:35:00"/>
    <x v="3"/>
    <s v="Insomnia"/>
    <s v="Depression"/>
    <x v="5"/>
    <n v="105"/>
    <x v="0"/>
    <x v="0"/>
    <x v="1"/>
    <x v="0"/>
    <x v="0"/>
    <n v="20"/>
    <x v="1"/>
  </r>
  <r>
    <x v="3573"/>
    <s v="Akim Stuffins"/>
    <x v="1"/>
    <d v="1984-02-17T00:00:00"/>
    <d v="2024-06-17T00:00:00"/>
    <d v="1899-12-30T12:29:00"/>
    <x v="0"/>
    <s v="Headache"/>
    <s v="Stress"/>
    <x v="1"/>
    <n v="112"/>
    <x v="2"/>
    <x v="2"/>
    <x v="0"/>
    <x v="0"/>
    <x v="0"/>
    <n v="41"/>
    <x v="0"/>
  </r>
  <r>
    <x v="3574"/>
    <s v="Bonnibelle Minter"/>
    <x v="0"/>
    <d v="1960-03-18T00:00:00"/>
    <d v="2024-03-03T00:00:00"/>
    <d v="1899-12-30T12:00:00"/>
    <x v="0"/>
    <s v="Insomnia"/>
    <s v="Mood Swings"/>
    <x v="2"/>
    <n v="126"/>
    <x v="0"/>
    <x v="2"/>
    <x v="1"/>
    <x v="0"/>
    <x v="0"/>
    <n v="64"/>
    <x v="2"/>
  </r>
  <r>
    <x v="3575"/>
    <s v="Tate Trowle"/>
    <x v="1"/>
    <d v="1998-02-25T00:00:00"/>
    <d v="2024-03-30T00:00:00"/>
    <d v="1899-12-30T08:02:00"/>
    <x v="0"/>
    <s v="Fatigue"/>
    <s v="Depression"/>
    <x v="0"/>
    <n v="49"/>
    <x v="0"/>
    <x v="2"/>
    <x v="2"/>
    <x v="0"/>
    <x v="0"/>
    <n v="26"/>
    <x v="1"/>
  </r>
  <r>
    <x v="3576"/>
    <s v="Griswold Jeffryes"/>
    <x v="1"/>
    <d v="1996-01-13T00:00:00"/>
    <d v="2024-06-15T00:00:00"/>
    <d v="1899-12-30T08:42:00"/>
    <x v="3"/>
    <s v="High Blood Pressure"/>
    <s v="Stress"/>
    <x v="2"/>
    <n v="119"/>
    <x v="0"/>
    <x v="1"/>
    <x v="0"/>
    <x v="0"/>
    <x v="0"/>
    <n v="29"/>
    <x v="1"/>
  </r>
  <r>
    <x v="3577"/>
    <s v="Nehemiah Ainsworth"/>
    <x v="1"/>
    <d v="1991-09-12T00:00:00"/>
    <d v="2024-03-02T00:00:00"/>
    <d v="1899-12-30T13:16:00"/>
    <x v="5"/>
    <s v="Headache"/>
    <s v="Irritability"/>
    <x v="2"/>
    <n v="63"/>
    <x v="0"/>
    <x v="1"/>
    <x v="1"/>
    <x v="0"/>
    <x v="0"/>
    <n v="33"/>
    <x v="1"/>
  </r>
  <r>
    <x v="3578"/>
    <s v="Roddie Fowlds"/>
    <x v="1"/>
    <d v="1990-09-07T00:00:00"/>
    <d v="2024-03-08T00:00:00"/>
    <d v="1899-12-30T09:21:00"/>
    <x v="0"/>
    <s v="Headache"/>
    <s v="Stress"/>
    <x v="2"/>
    <n v="14"/>
    <x v="0"/>
    <x v="0"/>
    <x v="1"/>
    <x v="0"/>
    <x v="0"/>
    <n v="34"/>
    <x v="1"/>
  </r>
  <r>
    <x v="3579"/>
    <s v="Angeli Lile"/>
    <x v="1"/>
    <d v="1997-11-20T00:00:00"/>
    <d v="2024-02-02T00:00:00"/>
    <d v="1899-12-30T10:04:00"/>
    <x v="1"/>
    <s v="Back Pain"/>
    <s v="Irritability"/>
    <x v="1"/>
    <n v="63"/>
    <x v="0"/>
    <x v="2"/>
    <x v="0"/>
    <x v="0"/>
    <x v="0"/>
    <n v="27"/>
    <x v="1"/>
  </r>
  <r>
    <x v="3580"/>
    <s v="Tiffi Digges"/>
    <x v="0"/>
    <d v="1999-11-13T00:00:00"/>
    <d v="2024-01-14T00:00:00"/>
    <d v="1899-12-30T11:27:00"/>
    <x v="1"/>
    <s v="Back Pain"/>
    <s v="Anxiety"/>
    <x v="2"/>
    <n v="133"/>
    <x v="0"/>
    <x v="1"/>
    <x v="2"/>
    <x v="0"/>
    <x v="0"/>
    <n v="25"/>
    <x v="1"/>
  </r>
  <r>
    <x v="3581"/>
    <s v="Burty Gravett"/>
    <x v="1"/>
    <d v="1963-11-21T00:00:00"/>
    <d v="2024-06-05T00:00:00"/>
    <d v="1899-12-30T13:05:00"/>
    <x v="2"/>
    <s v="Fatigue"/>
    <s v="Depression"/>
    <x v="1"/>
    <n v="21"/>
    <x v="0"/>
    <x v="0"/>
    <x v="1"/>
    <x v="0"/>
    <x v="0"/>
    <n v="61"/>
    <x v="2"/>
  </r>
  <r>
    <x v="3582"/>
    <s v="Dirk Auden"/>
    <x v="1"/>
    <d v="1993-05-05T00:00:00"/>
    <d v="2024-03-12T00:00:00"/>
    <d v="1899-12-30T08:47:00"/>
    <x v="3"/>
    <s v="High Blood Pressure"/>
    <s v="Anxiety"/>
    <x v="3"/>
    <n v="140"/>
    <x v="1"/>
    <x v="1"/>
    <x v="1"/>
    <x v="0"/>
    <x v="0"/>
    <n v="31"/>
    <x v="1"/>
  </r>
  <r>
    <x v="3583"/>
    <s v="Boyce Crame"/>
    <x v="1"/>
    <d v="1979-01-30T00:00:00"/>
    <d v="2024-02-22T00:00:00"/>
    <d v="1899-12-30T10:36:00"/>
    <x v="1"/>
    <s v="Back Pain"/>
    <s v="Mood Swings"/>
    <x v="1"/>
    <n v="168"/>
    <x v="2"/>
    <x v="0"/>
    <x v="2"/>
    <x v="0"/>
    <x v="0"/>
    <n v="46"/>
    <x v="0"/>
  </r>
  <r>
    <x v="3584"/>
    <s v="Corty Mikalski"/>
    <x v="1"/>
    <d v="2002-06-10T00:00:00"/>
    <d v="2024-06-14T00:00:00"/>
    <d v="1899-12-30T11:54:00"/>
    <x v="3"/>
    <s v="Insomnia"/>
    <s v="Depression"/>
    <x v="3"/>
    <n v="182"/>
    <x v="2"/>
    <x v="0"/>
    <x v="2"/>
    <x v="0"/>
    <x v="0"/>
    <n v="22"/>
    <x v="1"/>
  </r>
  <r>
    <x v="3585"/>
    <s v="Gilles McCandless"/>
    <x v="1"/>
    <d v="1992-10-27T00:00:00"/>
    <d v="2024-06-10T00:00:00"/>
    <d v="1899-12-30T10:44:00"/>
    <x v="2"/>
    <s v="Back Pain"/>
    <s v="Anxiety"/>
    <x v="1"/>
    <n v="21"/>
    <x v="0"/>
    <x v="0"/>
    <x v="0"/>
    <x v="0"/>
    <x v="0"/>
    <n v="32"/>
    <x v="1"/>
  </r>
  <r>
    <x v="3586"/>
    <s v="Dewain Hedges"/>
    <x v="1"/>
    <d v="2003-12-30T00:00:00"/>
    <d v="2024-04-17T00:00:00"/>
    <d v="1899-12-30T12:50:00"/>
    <x v="5"/>
    <s v="Back Pain"/>
    <s v="Stress"/>
    <x v="2"/>
    <n v="98"/>
    <x v="2"/>
    <x v="1"/>
    <x v="2"/>
    <x v="0"/>
    <x v="0"/>
    <n v="21"/>
    <x v="1"/>
  </r>
  <r>
    <x v="3587"/>
    <s v="Buddie Petherick"/>
    <x v="1"/>
    <d v="2005-05-01T00:00:00"/>
    <d v="2024-05-31T00:00:00"/>
    <d v="1899-12-30T19:32:00"/>
    <x v="0"/>
    <s v="Back Pain"/>
    <s v="Anxiety"/>
    <x v="1"/>
    <n v="105"/>
    <x v="0"/>
    <x v="1"/>
    <x v="1"/>
    <x v="0"/>
    <x v="0"/>
    <n v="19"/>
    <x v="1"/>
  </r>
  <r>
    <x v="3588"/>
    <s v="Corina Farmery"/>
    <x v="0"/>
    <d v="1971-10-15T00:00:00"/>
    <d v="2024-04-01T00:00:00"/>
    <d v="1899-12-30T15:27:00"/>
    <x v="3"/>
    <s v="Back Pain"/>
    <s v="Anxiety"/>
    <x v="5"/>
    <n v="182"/>
    <x v="0"/>
    <x v="0"/>
    <x v="1"/>
    <x v="0"/>
    <x v="0"/>
    <n v="53"/>
    <x v="0"/>
  </r>
  <r>
    <x v="3589"/>
    <s v="Dwain Minthorpe"/>
    <x v="1"/>
    <d v="1970-06-23T00:00:00"/>
    <d v="2024-03-12T00:00:00"/>
    <d v="1899-12-30T15:02:00"/>
    <x v="2"/>
    <s v="Back Pain"/>
    <s v="Stress"/>
    <x v="3"/>
    <n v="91"/>
    <x v="2"/>
    <x v="1"/>
    <x v="1"/>
    <x v="0"/>
    <x v="0"/>
    <n v="54"/>
    <x v="0"/>
  </r>
  <r>
    <x v="3590"/>
    <s v="Levy Glowacz"/>
    <x v="1"/>
    <d v="1995-02-01T00:00:00"/>
    <d v="2024-05-19T00:00:00"/>
    <d v="1899-12-30T13:45:00"/>
    <x v="1"/>
    <s v="Back Pain"/>
    <s v="Depression"/>
    <x v="1"/>
    <n v="119"/>
    <x v="0"/>
    <x v="0"/>
    <x v="1"/>
    <x v="0"/>
    <x v="0"/>
    <n v="30"/>
    <x v="1"/>
  </r>
  <r>
    <x v="3591"/>
    <s v="Barthel D'Ugo"/>
    <x v="1"/>
    <d v="1994-01-05T00:00:00"/>
    <d v="2024-06-02T00:00:00"/>
    <d v="1899-12-30T15:10:00"/>
    <x v="1"/>
    <s v="High Blood Pressure"/>
    <s v="Depression"/>
    <x v="0"/>
    <n v="91"/>
    <x v="0"/>
    <x v="1"/>
    <x v="0"/>
    <x v="0"/>
    <x v="0"/>
    <n v="31"/>
    <x v="1"/>
  </r>
  <r>
    <x v="3592"/>
    <s v="Ollie Plumb"/>
    <x v="0"/>
    <d v="1987-10-13T00:00:00"/>
    <d v="2024-04-11T00:00:00"/>
    <d v="1899-12-30T18:28:00"/>
    <x v="5"/>
    <s v="Headache"/>
    <s v="Anxiety"/>
    <x v="3"/>
    <n v="168"/>
    <x v="2"/>
    <x v="0"/>
    <x v="2"/>
    <x v="1"/>
    <x v="0"/>
    <n v="37"/>
    <x v="0"/>
  </r>
  <r>
    <x v="3593"/>
    <s v="Mattie Hendrich"/>
    <x v="0"/>
    <d v="1992-12-29T00:00:00"/>
    <d v="2024-06-20T00:00:00"/>
    <d v="1899-12-30T18:33:00"/>
    <x v="1"/>
    <s v="Fatigue"/>
    <s v="Anxiety"/>
    <x v="0"/>
    <n v="91"/>
    <x v="0"/>
    <x v="2"/>
    <x v="2"/>
    <x v="0"/>
    <x v="0"/>
    <n v="32"/>
    <x v="1"/>
  </r>
  <r>
    <x v="3594"/>
    <s v="Mozelle Oliver-Paull"/>
    <x v="0"/>
    <d v="2000-03-18T00:00:00"/>
    <d v="2024-04-13T00:00:00"/>
    <d v="1899-12-30T14:31:00"/>
    <x v="1"/>
    <s v="Headache"/>
    <s v="Anxiety"/>
    <x v="3"/>
    <n v="161"/>
    <x v="1"/>
    <x v="0"/>
    <x v="0"/>
    <x v="1"/>
    <x v="0"/>
    <n v="24"/>
    <x v="1"/>
  </r>
  <r>
    <x v="3595"/>
    <s v="Boigie Orbon"/>
    <x v="1"/>
    <d v="2000-06-02T00:00:00"/>
    <d v="2024-01-08T00:00:00"/>
    <d v="1899-12-30T14:20:00"/>
    <x v="3"/>
    <s v="Insomnia"/>
    <s v="Depression"/>
    <x v="0"/>
    <n v="119"/>
    <x v="0"/>
    <x v="1"/>
    <x v="1"/>
    <x v="0"/>
    <x v="0"/>
    <n v="24"/>
    <x v="1"/>
  </r>
  <r>
    <x v="3596"/>
    <s v="Jarred Demer"/>
    <x v="1"/>
    <d v="1985-04-23T00:00:00"/>
    <d v="2024-06-04T00:00:00"/>
    <d v="1899-12-30T08:09:00"/>
    <x v="0"/>
    <s v="Back Pain"/>
    <s v="Anxiety"/>
    <x v="2"/>
    <n v="14"/>
    <x v="0"/>
    <x v="0"/>
    <x v="0"/>
    <x v="0"/>
    <x v="0"/>
    <n v="39"/>
    <x v="0"/>
  </r>
  <r>
    <x v="3597"/>
    <s v="Gonzalo McCraw"/>
    <x v="1"/>
    <d v="2005-02-28T00:00:00"/>
    <d v="2024-04-11T00:00:00"/>
    <d v="1899-12-30T14:13:00"/>
    <x v="0"/>
    <s v="Insomnia"/>
    <s v="Irritability"/>
    <x v="3"/>
    <n v="56"/>
    <x v="0"/>
    <x v="1"/>
    <x v="0"/>
    <x v="0"/>
    <x v="0"/>
    <n v="19"/>
    <x v="1"/>
  </r>
  <r>
    <x v="3598"/>
    <s v="Orelle Gammet"/>
    <x v="0"/>
    <d v="1968-02-26T00:00:00"/>
    <d v="2024-02-24T00:00:00"/>
    <d v="1899-12-30T13:01:00"/>
    <x v="3"/>
    <s v="Headache"/>
    <s v="Depression"/>
    <x v="0"/>
    <n v="77"/>
    <x v="1"/>
    <x v="2"/>
    <x v="0"/>
    <x v="1"/>
    <x v="0"/>
    <n v="56"/>
    <x v="0"/>
  </r>
  <r>
    <x v="3599"/>
    <s v="Lissie Lillie"/>
    <x v="0"/>
    <d v="2006-01-18T00:00:00"/>
    <d v="2024-04-30T00:00:00"/>
    <d v="1899-12-30T14:52:00"/>
    <x v="2"/>
    <s v="Stomach Ache"/>
    <s v="Anger"/>
    <x v="7"/>
    <n v="168"/>
    <x v="2"/>
    <x v="1"/>
    <x v="2"/>
    <x v="0"/>
    <x v="0"/>
    <n v="19"/>
    <x v="1"/>
  </r>
  <r>
    <x v="3600"/>
    <s v="Domenic Woolpert"/>
    <x v="1"/>
    <d v="2006-07-26T00:00:00"/>
    <d v="2024-06-10T00:00:00"/>
    <d v="1899-12-30T14:11:00"/>
    <x v="1"/>
    <s v="Fatigue"/>
    <s v="Anger"/>
    <x v="1"/>
    <n v="98"/>
    <x v="2"/>
    <x v="0"/>
    <x v="2"/>
    <x v="1"/>
    <x v="0"/>
    <n v="18"/>
    <x v="1"/>
  </r>
  <r>
    <x v="3601"/>
    <s v="Thea Eymer"/>
    <x v="0"/>
    <d v="2006-08-18T00:00:00"/>
    <d v="2024-03-26T00:00:00"/>
    <d v="1899-12-30T13:36:00"/>
    <x v="8"/>
    <s v="Loss of Appetite"/>
    <s v="Anxiety"/>
    <x v="7"/>
    <n v="119"/>
    <x v="1"/>
    <x v="2"/>
    <x v="1"/>
    <x v="1"/>
    <x v="0"/>
    <n v="18"/>
    <x v="1"/>
  </r>
  <r>
    <x v="3602"/>
    <s v="Raleigh Edwick"/>
    <x v="1"/>
    <d v="1992-08-27T00:00:00"/>
    <d v="2024-02-03T00:00:00"/>
    <d v="1899-12-30T08:31:00"/>
    <x v="3"/>
    <s v="Fatigue"/>
    <s v="Irritability"/>
    <x v="5"/>
    <n v="126"/>
    <x v="0"/>
    <x v="0"/>
    <x v="1"/>
    <x v="0"/>
    <x v="0"/>
    <n v="32"/>
    <x v="1"/>
  </r>
  <r>
    <x v="3603"/>
    <s v="Delia Gowanson"/>
    <x v="0"/>
    <d v="1972-07-27T00:00:00"/>
    <d v="2024-01-30T00:00:00"/>
    <d v="1899-12-30T15:52:00"/>
    <x v="1"/>
    <s v="Headache"/>
    <s v="Irritability"/>
    <x v="3"/>
    <n v="56"/>
    <x v="1"/>
    <x v="0"/>
    <x v="1"/>
    <x v="1"/>
    <x v="1"/>
    <n v="52"/>
    <x v="0"/>
  </r>
  <r>
    <x v="3604"/>
    <s v="Shauna Duffield"/>
    <x v="0"/>
    <d v="1994-04-22T00:00:00"/>
    <d v="2024-06-14T00:00:00"/>
    <d v="1899-12-30T16:57:00"/>
    <x v="1"/>
    <s v="Fatigue"/>
    <s v="Irritability"/>
    <x v="1"/>
    <n v="91"/>
    <x v="2"/>
    <x v="1"/>
    <x v="1"/>
    <x v="1"/>
    <x v="0"/>
    <n v="30"/>
    <x v="1"/>
  </r>
  <r>
    <x v="3605"/>
    <s v="Maddy Ruter"/>
    <x v="1"/>
    <d v="2001-08-12T00:00:00"/>
    <d v="2024-05-01T00:00:00"/>
    <d v="1899-12-30T09:18:00"/>
    <x v="3"/>
    <s v="Back Pain"/>
    <s v="Depression"/>
    <x v="2"/>
    <n v="119"/>
    <x v="1"/>
    <x v="0"/>
    <x v="1"/>
    <x v="0"/>
    <x v="0"/>
    <n v="23"/>
    <x v="1"/>
  </r>
  <r>
    <x v="3606"/>
    <s v="Nevile Heffernan"/>
    <x v="1"/>
    <d v="1952-04-20T00:00:00"/>
    <d v="2024-03-27T00:00:00"/>
    <d v="1899-12-30T09:04:00"/>
    <x v="0"/>
    <s v="Fatigue"/>
    <s v="Loneliness"/>
    <x v="6"/>
    <n v="49"/>
    <x v="1"/>
    <x v="1"/>
    <x v="0"/>
    <x v="0"/>
    <x v="1"/>
    <n v="72"/>
    <x v="2"/>
  </r>
  <r>
    <x v="3607"/>
    <s v="Quint Crunkhurn"/>
    <x v="1"/>
    <d v="1992-03-17T00:00:00"/>
    <d v="2024-05-25T00:00:00"/>
    <d v="1899-12-30T17:19:00"/>
    <x v="5"/>
    <s v="Fatigue"/>
    <s v="Irritability"/>
    <x v="0"/>
    <n v="84"/>
    <x v="0"/>
    <x v="1"/>
    <x v="1"/>
    <x v="0"/>
    <x v="0"/>
    <n v="32"/>
    <x v="1"/>
  </r>
  <r>
    <x v="3608"/>
    <s v="Marty Waddoups"/>
    <x v="1"/>
    <d v="1998-01-23T00:00:00"/>
    <d v="2024-04-02T00:00:00"/>
    <d v="1899-12-30T19:24:00"/>
    <x v="2"/>
    <s v="Insomnia"/>
    <s v="Irritability"/>
    <x v="2"/>
    <n v="98"/>
    <x v="2"/>
    <x v="0"/>
    <x v="2"/>
    <x v="0"/>
    <x v="0"/>
    <n v="27"/>
    <x v="1"/>
  </r>
  <r>
    <x v="3609"/>
    <s v="Vladamir Farthin"/>
    <x v="1"/>
    <d v="2001-03-11T00:00:00"/>
    <d v="2024-04-13T00:00:00"/>
    <d v="1899-12-30T10:04:00"/>
    <x v="1"/>
    <s v="Back Pain"/>
    <s v="Anxiety"/>
    <x v="3"/>
    <n v="175"/>
    <x v="2"/>
    <x v="0"/>
    <x v="2"/>
    <x v="1"/>
    <x v="0"/>
    <n v="23"/>
    <x v="1"/>
  </r>
  <r>
    <x v="3610"/>
    <s v="Fields Skipton"/>
    <x v="1"/>
    <d v="1972-10-16T00:00:00"/>
    <d v="2024-05-21T00:00:00"/>
    <d v="1899-12-30T16:12:00"/>
    <x v="0"/>
    <s v="Headache"/>
    <s v="Mood Swings"/>
    <x v="1"/>
    <n v="182"/>
    <x v="2"/>
    <x v="0"/>
    <x v="0"/>
    <x v="0"/>
    <x v="0"/>
    <n v="52"/>
    <x v="0"/>
  </r>
  <r>
    <x v="3611"/>
    <s v="Haskel Calway"/>
    <x v="1"/>
    <d v="2003-02-24T00:00:00"/>
    <d v="2024-03-01T00:00:00"/>
    <d v="1899-12-30T12:33:00"/>
    <x v="3"/>
    <s v="Fatigue"/>
    <s v="Depression"/>
    <x v="5"/>
    <n v="140"/>
    <x v="2"/>
    <x v="1"/>
    <x v="1"/>
    <x v="1"/>
    <x v="0"/>
    <n v="22"/>
    <x v="1"/>
  </r>
  <r>
    <x v="3612"/>
    <s v="Leda Le Marquand"/>
    <x v="0"/>
    <d v="2003-09-30T00:00:00"/>
    <d v="2024-04-07T00:00:00"/>
    <d v="1899-12-30T09:16:00"/>
    <x v="2"/>
    <s v="Back Pain"/>
    <s v="Irritability"/>
    <x v="0"/>
    <n v="28"/>
    <x v="0"/>
    <x v="1"/>
    <x v="1"/>
    <x v="0"/>
    <x v="0"/>
    <n v="21"/>
    <x v="1"/>
  </r>
  <r>
    <x v="3613"/>
    <s v="Worthy Vevers"/>
    <x v="1"/>
    <d v="2004-01-13T00:00:00"/>
    <d v="2024-04-20T00:00:00"/>
    <d v="1899-12-30T15:16:00"/>
    <x v="2"/>
    <s v="Fatigue"/>
    <s v="Anxiety"/>
    <x v="1"/>
    <n v="119"/>
    <x v="2"/>
    <x v="1"/>
    <x v="2"/>
    <x v="1"/>
    <x v="0"/>
    <n v="21"/>
    <x v="1"/>
  </r>
  <r>
    <x v="3614"/>
    <s v="Shermie Tann"/>
    <x v="1"/>
    <d v="1985-04-03T00:00:00"/>
    <d v="2024-01-05T00:00:00"/>
    <d v="1899-12-30T14:50:00"/>
    <x v="1"/>
    <s v="High Blood Pressure"/>
    <s v="Mood Swings"/>
    <x v="2"/>
    <n v="84"/>
    <x v="2"/>
    <x v="2"/>
    <x v="0"/>
    <x v="0"/>
    <x v="0"/>
    <n v="39"/>
    <x v="0"/>
  </r>
  <r>
    <x v="3615"/>
    <s v="Arel Meharry"/>
    <x v="1"/>
    <d v="1962-09-09T00:00:00"/>
    <d v="2024-06-15T00:00:00"/>
    <d v="1899-12-30T08:08:00"/>
    <x v="3"/>
    <s v="Back Pain"/>
    <s v="Depression"/>
    <x v="2"/>
    <n v="14"/>
    <x v="2"/>
    <x v="0"/>
    <x v="2"/>
    <x v="1"/>
    <x v="0"/>
    <n v="62"/>
    <x v="2"/>
  </r>
  <r>
    <x v="3616"/>
    <s v="Nappy Lapsley"/>
    <x v="1"/>
    <d v="2005-01-01T00:00:00"/>
    <d v="2024-03-03T00:00:00"/>
    <d v="1899-12-30T10:29:00"/>
    <x v="2"/>
    <s v="Back Pain"/>
    <s v="Anxiety"/>
    <x v="2"/>
    <n v="168"/>
    <x v="0"/>
    <x v="1"/>
    <x v="1"/>
    <x v="0"/>
    <x v="0"/>
    <n v="20"/>
    <x v="1"/>
  </r>
  <r>
    <x v="3617"/>
    <s v="Garreth Cristou"/>
    <x v="1"/>
    <d v="1995-05-27T00:00:00"/>
    <d v="2024-06-13T00:00:00"/>
    <d v="1899-12-30T14:05:00"/>
    <x v="1"/>
    <s v="Fatigue"/>
    <s v="Mood Swings"/>
    <x v="3"/>
    <n v="14"/>
    <x v="0"/>
    <x v="2"/>
    <x v="2"/>
    <x v="0"/>
    <x v="0"/>
    <n v="29"/>
    <x v="1"/>
  </r>
  <r>
    <x v="3618"/>
    <s v="Dominique Clabburn"/>
    <x v="1"/>
    <d v="1994-04-28T00:00:00"/>
    <d v="2024-06-18T00:00:00"/>
    <d v="1899-12-30T09:38:00"/>
    <x v="5"/>
    <s v="Fatigue"/>
    <s v="Stress"/>
    <x v="3"/>
    <n v="126"/>
    <x v="2"/>
    <x v="0"/>
    <x v="1"/>
    <x v="0"/>
    <x v="0"/>
    <n v="30"/>
    <x v="1"/>
  </r>
  <r>
    <x v="3619"/>
    <s v="Leanora Cripwell"/>
    <x v="0"/>
    <d v="1973-02-09T00:00:00"/>
    <d v="2024-03-12T00:00:00"/>
    <d v="1899-12-30T18:35:00"/>
    <x v="5"/>
    <s v="High Blood Pressure"/>
    <s v="Stress"/>
    <x v="2"/>
    <n v="7"/>
    <x v="0"/>
    <x v="1"/>
    <x v="1"/>
    <x v="0"/>
    <x v="0"/>
    <n v="52"/>
    <x v="0"/>
  </r>
  <r>
    <x v="3620"/>
    <s v="Chadd Johnsee"/>
    <x v="1"/>
    <d v="2005-10-22T00:00:00"/>
    <d v="2024-04-30T00:00:00"/>
    <d v="1899-12-30T12:08:00"/>
    <x v="2"/>
    <s v="Insomnia"/>
    <s v="Anxiety"/>
    <x v="3"/>
    <n v="140"/>
    <x v="1"/>
    <x v="0"/>
    <x v="2"/>
    <x v="1"/>
    <x v="1"/>
    <n v="19"/>
    <x v="1"/>
  </r>
  <r>
    <x v="3621"/>
    <s v="Gifford Trafford"/>
    <x v="1"/>
    <d v="1974-04-18T00:00:00"/>
    <d v="2024-05-31T00:00:00"/>
    <d v="1899-12-30T09:01:00"/>
    <x v="1"/>
    <s v="Headache"/>
    <s v="Anxiety"/>
    <x v="0"/>
    <n v="140"/>
    <x v="2"/>
    <x v="0"/>
    <x v="0"/>
    <x v="1"/>
    <x v="0"/>
    <n v="50"/>
    <x v="0"/>
  </r>
  <r>
    <x v="3622"/>
    <s v="Gavan Slocket"/>
    <x v="1"/>
    <d v="1998-07-31T00:00:00"/>
    <d v="2024-04-27T00:00:00"/>
    <d v="1899-12-30T19:23:00"/>
    <x v="2"/>
    <s v="Headache"/>
    <s v="Depression"/>
    <x v="3"/>
    <n v="91"/>
    <x v="1"/>
    <x v="1"/>
    <x v="2"/>
    <x v="0"/>
    <x v="0"/>
    <n v="26"/>
    <x v="1"/>
  </r>
  <r>
    <x v="3623"/>
    <s v="Orbadiah Chave"/>
    <x v="1"/>
    <d v="1993-11-28T00:00:00"/>
    <d v="2024-04-23T00:00:00"/>
    <d v="1899-12-30T08:16:00"/>
    <x v="3"/>
    <s v="Fatigue"/>
    <s v="Anxiety"/>
    <x v="2"/>
    <n v="35"/>
    <x v="1"/>
    <x v="0"/>
    <x v="0"/>
    <x v="1"/>
    <x v="1"/>
    <n v="31"/>
    <x v="1"/>
  </r>
  <r>
    <x v="3624"/>
    <s v="Jerrilyn Loveridge"/>
    <x v="0"/>
    <d v="2003-01-03T00:00:00"/>
    <d v="2024-01-20T00:00:00"/>
    <d v="1899-12-30T14:54:00"/>
    <x v="0"/>
    <s v="High Blood Pressure"/>
    <s v="Irritability"/>
    <x v="1"/>
    <n v="77"/>
    <x v="0"/>
    <x v="0"/>
    <x v="2"/>
    <x v="1"/>
    <x v="0"/>
    <n v="22"/>
    <x v="1"/>
  </r>
  <r>
    <x v="3625"/>
    <s v="Isidora Phebee"/>
    <x v="0"/>
    <d v="1974-08-22T00:00:00"/>
    <d v="2024-04-11T00:00:00"/>
    <d v="1899-12-30T18:51:00"/>
    <x v="1"/>
    <s v="Headache"/>
    <s v="Stress"/>
    <x v="2"/>
    <n v="91"/>
    <x v="0"/>
    <x v="0"/>
    <x v="1"/>
    <x v="0"/>
    <x v="0"/>
    <n v="50"/>
    <x v="0"/>
  </r>
  <r>
    <x v="3626"/>
    <s v="Clayton Valadez"/>
    <x v="1"/>
    <d v="1991-08-18T00:00:00"/>
    <d v="2024-05-25T00:00:00"/>
    <d v="1899-12-30T09:54:00"/>
    <x v="2"/>
    <s v="Fatigue"/>
    <s v="Depression"/>
    <x v="0"/>
    <n v="84"/>
    <x v="2"/>
    <x v="0"/>
    <x v="0"/>
    <x v="1"/>
    <x v="0"/>
    <n v="33"/>
    <x v="1"/>
  </r>
  <r>
    <x v="3627"/>
    <s v="Welbie Nelm"/>
    <x v="1"/>
    <d v="2003-03-12T00:00:00"/>
    <d v="2024-04-12T00:00:00"/>
    <d v="1899-12-30T09:53:00"/>
    <x v="3"/>
    <s v="Back Pain"/>
    <s v="Depression"/>
    <x v="2"/>
    <n v="147"/>
    <x v="2"/>
    <x v="0"/>
    <x v="2"/>
    <x v="1"/>
    <x v="0"/>
    <n v="21"/>
    <x v="1"/>
  </r>
  <r>
    <x v="3628"/>
    <s v="Tucker Arkwright"/>
    <x v="1"/>
    <d v="2002-12-10T00:00:00"/>
    <d v="2024-06-05T00:00:00"/>
    <d v="1899-12-30T17:34:00"/>
    <x v="3"/>
    <s v="Insomnia"/>
    <s v="Mood Swings"/>
    <x v="3"/>
    <n v="49"/>
    <x v="2"/>
    <x v="1"/>
    <x v="2"/>
    <x v="0"/>
    <x v="0"/>
    <n v="22"/>
    <x v="1"/>
  </r>
  <r>
    <x v="3629"/>
    <s v="Sharline Grishakov"/>
    <x v="0"/>
    <d v="2006-11-23T00:00:00"/>
    <d v="2024-04-01T00:00:00"/>
    <d v="1899-12-30T19:05:00"/>
    <x v="2"/>
    <s v="Insomnia"/>
    <s v="Anger"/>
    <x v="11"/>
    <n v="105"/>
    <x v="2"/>
    <x v="0"/>
    <x v="0"/>
    <x v="1"/>
    <x v="0"/>
    <n v="18"/>
    <x v="1"/>
  </r>
  <r>
    <x v="3630"/>
    <s v="Hoebart Quartly"/>
    <x v="1"/>
    <d v="2006-03-06T00:00:00"/>
    <d v="2024-05-05T00:00:00"/>
    <d v="1899-12-30T12:47:00"/>
    <x v="5"/>
    <s v="Fatigue"/>
    <s v="Depression"/>
    <x v="2"/>
    <n v="49"/>
    <x v="2"/>
    <x v="2"/>
    <x v="2"/>
    <x v="0"/>
    <x v="0"/>
    <n v="18"/>
    <x v="1"/>
  </r>
  <r>
    <x v="3631"/>
    <s v="Paulita Geleman"/>
    <x v="0"/>
    <d v="2003-06-28T00:00:00"/>
    <d v="2024-04-01T00:00:00"/>
    <d v="1899-12-30T09:10:00"/>
    <x v="1"/>
    <s v="Fatigue"/>
    <s v="Mood Swings"/>
    <x v="3"/>
    <n v="154"/>
    <x v="2"/>
    <x v="2"/>
    <x v="0"/>
    <x v="0"/>
    <x v="0"/>
    <n v="21"/>
    <x v="1"/>
  </r>
  <r>
    <x v="3632"/>
    <s v="Case Rosenthal"/>
    <x v="1"/>
    <d v="1994-11-22T00:00:00"/>
    <d v="2024-02-17T00:00:00"/>
    <d v="1899-12-30T09:07:00"/>
    <x v="2"/>
    <s v="High Blood Pressure"/>
    <s v="Anxiety"/>
    <x v="5"/>
    <n v="21"/>
    <x v="2"/>
    <x v="0"/>
    <x v="2"/>
    <x v="0"/>
    <x v="0"/>
    <n v="30"/>
    <x v="1"/>
  </r>
  <r>
    <x v="3633"/>
    <s v="Binny Armall"/>
    <x v="0"/>
    <d v="1992-03-17T00:00:00"/>
    <d v="2024-01-03T00:00:00"/>
    <d v="1899-12-30T16:13:00"/>
    <x v="3"/>
    <s v="Fatigue"/>
    <s v="Mood Swings"/>
    <x v="0"/>
    <n v="7"/>
    <x v="1"/>
    <x v="2"/>
    <x v="2"/>
    <x v="1"/>
    <x v="0"/>
    <n v="32"/>
    <x v="1"/>
  </r>
  <r>
    <x v="3634"/>
    <s v="Mozelle Renehan"/>
    <x v="0"/>
    <d v="2006-04-30T00:00:00"/>
    <d v="2024-04-05T00:00:00"/>
    <d v="1899-12-30T08:17:00"/>
    <x v="5"/>
    <s v="Headache"/>
    <s v="Anxiety"/>
    <x v="2"/>
    <n v="119"/>
    <x v="2"/>
    <x v="1"/>
    <x v="0"/>
    <x v="1"/>
    <x v="0"/>
    <n v="18"/>
    <x v="1"/>
  </r>
  <r>
    <x v="3635"/>
    <s v="Ericka Kennedy"/>
    <x v="0"/>
    <d v="1990-03-24T00:00:00"/>
    <d v="2024-06-16T00:00:00"/>
    <d v="1899-12-30T19:14:00"/>
    <x v="2"/>
    <s v="Fatigue"/>
    <s v="Anxiety"/>
    <x v="1"/>
    <n v="35"/>
    <x v="0"/>
    <x v="2"/>
    <x v="2"/>
    <x v="0"/>
    <x v="0"/>
    <n v="34"/>
    <x v="1"/>
  </r>
  <r>
    <x v="3636"/>
    <s v="Kristopher Enevoldsen"/>
    <x v="1"/>
    <d v="1994-05-15T00:00:00"/>
    <d v="2024-06-14T00:00:00"/>
    <d v="1899-12-30T11:58:00"/>
    <x v="1"/>
    <s v="High Blood Pressure"/>
    <s v="Depression"/>
    <x v="3"/>
    <n v="182"/>
    <x v="0"/>
    <x v="0"/>
    <x v="1"/>
    <x v="0"/>
    <x v="0"/>
    <n v="30"/>
    <x v="1"/>
  </r>
  <r>
    <x v="3637"/>
    <s v="Emmye Halson"/>
    <x v="0"/>
    <d v="2001-11-12T00:00:00"/>
    <d v="2024-06-10T00:00:00"/>
    <d v="1899-12-30T19:49:00"/>
    <x v="1"/>
    <s v="Back Pain"/>
    <s v="Irritability"/>
    <x v="5"/>
    <n v="112"/>
    <x v="2"/>
    <x v="1"/>
    <x v="2"/>
    <x v="1"/>
    <x v="0"/>
    <n v="23"/>
    <x v="1"/>
  </r>
  <r>
    <x v="3638"/>
    <s v="Gustaf Donnan"/>
    <x v="1"/>
    <d v="1993-04-03T00:00:00"/>
    <d v="2024-06-06T00:00:00"/>
    <d v="1899-12-30T13:33:00"/>
    <x v="1"/>
    <s v="Insomnia"/>
    <s v="Depression"/>
    <x v="1"/>
    <n v="84"/>
    <x v="2"/>
    <x v="0"/>
    <x v="0"/>
    <x v="0"/>
    <x v="0"/>
    <n v="31"/>
    <x v="1"/>
  </r>
  <r>
    <x v="3639"/>
    <s v="Teressa Pelman"/>
    <x v="0"/>
    <d v="1999-01-11T00:00:00"/>
    <d v="2024-01-15T00:00:00"/>
    <d v="1899-12-30T13:01:00"/>
    <x v="2"/>
    <s v="Insomnia"/>
    <s v="Irritability"/>
    <x v="3"/>
    <n v="182"/>
    <x v="2"/>
    <x v="2"/>
    <x v="1"/>
    <x v="0"/>
    <x v="0"/>
    <n v="26"/>
    <x v="1"/>
  </r>
  <r>
    <x v="3640"/>
    <s v="Mal Crenage"/>
    <x v="1"/>
    <d v="2004-01-22T00:00:00"/>
    <d v="2024-01-12T00:00:00"/>
    <d v="1899-12-30T09:38:00"/>
    <x v="3"/>
    <s v="Fatigue"/>
    <s v="Anxiety"/>
    <x v="1"/>
    <n v="91"/>
    <x v="0"/>
    <x v="2"/>
    <x v="2"/>
    <x v="0"/>
    <x v="0"/>
    <n v="21"/>
    <x v="1"/>
  </r>
  <r>
    <x v="3641"/>
    <s v="Olin Jankovsky"/>
    <x v="1"/>
    <d v="2003-09-05T00:00:00"/>
    <d v="2024-04-12T00:00:00"/>
    <d v="1899-12-30T13:39:00"/>
    <x v="0"/>
    <s v="Fatigue"/>
    <s v="Depression"/>
    <x v="2"/>
    <n v="7"/>
    <x v="2"/>
    <x v="0"/>
    <x v="1"/>
    <x v="0"/>
    <x v="0"/>
    <n v="21"/>
    <x v="1"/>
  </r>
  <r>
    <x v="3642"/>
    <s v="Sheffield Sayre"/>
    <x v="1"/>
    <d v="1989-01-03T00:00:00"/>
    <d v="2024-02-19T00:00:00"/>
    <d v="1899-12-30T09:40:00"/>
    <x v="3"/>
    <s v="Back Pain"/>
    <s v="Anxiety"/>
    <x v="2"/>
    <n v="63"/>
    <x v="1"/>
    <x v="2"/>
    <x v="1"/>
    <x v="1"/>
    <x v="0"/>
    <n v="36"/>
    <x v="0"/>
  </r>
  <r>
    <x v="3643"/>
    <s v="Rozanne Duiguid"/>
    <x v="0"/>
    <d v="1987-03-20T00:00:00"/>
    <d v="2024-06-03T00:00:00"/>
    <d v="1899-12-30T19:38:00"/>
    <x v="3"/>
    <s v="Insomnia"/>
    <s v="Anxiety"/>
    <x v="5"/>
    <n v="56"/>
    <x v="0"/>
    <x v="1"/>
    <x v="0"/>
    <x v="0"/>
    <x v="0"/>
    <n v="37"/>
    <x v="0"/>
  </r>
  <r>
    <x v="3644"/>
    <s v="Wilma Nund"/>
    <x v="0"/>
    <d v="1977-10-21T00:00:00"/>
    <d v="2024-04-07T00:00:00"/>
    <d v="1899-12-30T19:50:00"/>
    <x v="0"/>
    <s v="High Blood Pressure"/>
    <s v="Anxiety"/>
    <x v="2"/>
    <n v="182"/>
    <x v="0"/>
    <x v="2"/>
    <x v="0"/>
    <x v="0"/>
    <x v="0"/>
    <n v="47"/>
    <x v="0"/>
  </r>
  <r>
    <x v="3645"/>
    <s v="Marika Mort"/>
    <x v="0"/>
    <d v="1999-08-17T00:00:00"/>
    <d v="2024-03-17T00:00:00"/>
    <d v="1899-12-30T10:57:00"/>
    <x v="1"/>
    <s v="Headache"/>
    <s v="Depression"/>
    <x v="1"/>
    <n v="28"/>
    <x v="1"/>
    <x v="2"/>
    <x v="2"/>
    <x v="0"/>
    <x v="0"/>
    <n v="25"/>
    <x v="1"/>
  </r>
  <r>
    <x v="3646"/>
    <s v="Roarke McCoish"/>
    <x v="1"/>
    <d v="1995-11-15T00:00:00"/>
    <d v="2024-06-18T00:00:00"/>
    <d v="1899-12-30T17:33:00"/>
    <x v="3"/>
    <s v="Back Pain"/>
    <s v="Mood Swings"/>
    <x v="2"/>
    <n v="28"/>
    <x v="2"/>
    <x v="1"/>
    <x v="0"/>
    <x v="0"/>
    <x v="0"/>
    <n v="29"/>
    <x v="1"/>
  </r>
  <r>
    <x v="3647"/>
    <s v="Pris Glasard"/>
    <x v="0"/>
    <d v="1968-02-28T00:00:00"/>
    <d v="2024-03-29T00:00:00"/>
    <d v="1899-12-30T19:33:00"/>
    <x v="3"/>
    <s v="Back Pain"/>
    <s v="Irritability"/>
    <x v="2"/>
    <n v="14"/>
    <x v="0"/>
    <x v="0"/>
    <x v="1"/>
    <x v="0"/>
    <x v="0"/>
    <n v="56"/>
    <x v="0"/>
  </r>
  <r>
    <x v="3648"/>
    <s v="Allx Sheal"/>
    <x v="0"/>
    <d v="1994-01-25T00:00:00"/>
    <d v="2024-04-06T00:00:00"/>
    <d v="1899-12-30T16:59:00"/>
    <x v="3"/>
    <s v="Headache"/>
    <s v="Stress"/>
    <x v="3"/>
    <n v="168"/>
    <x v="2"/>
    <x v="2"/>
    <x v="2"/>
    <x v="0"/>
    <x v="0"/>
    <n v="31"/>
    <x v="1"/>
  </r>
  <r>
    <x v="3649"/>
    <s v="Casar Picker"/>
    <x v="1"/>
    <d v="2005-04-22T00:00:00"/>
    <d v="2024-04-08T00:00:00"/>
    <d v="1899-12-30T11:13:00"/>
    <x v="2"/>
    <s v="Insomnia"/>
    <s v="Anxiety"/>
    <x v="2"/>
    <n v="70"/>
    <x v="2"/>
    <x v="2"/>
    <x v="1"/>
    <x v="0"/>
    <x v="0"/>
    <n v="19"/>
    <x v="1"/>
  </r>
  <r>
    <x v="3650"/>
    <s v="Rickie Bushel"/>
    <x v="0"/>
    <d v="1993-10-22T00:00:00"/>
    <d v="2024-02-03T00:00:00"/>
    <d v="1899-12-30T12:44:00"/>
    <x v="1"/>
    <s v="Fatigue"/>
    <s v="Anxiety"/>
    <x v="5"/>
    <n v="91"/>
    <x v="0"/>
    <x v="0"/>
    <x v="2"/>
    <x v="0"/>
    <x v="0"/>
    <n v="31"/>
    <x v="1"/>
  </r>
  <r>
    <x v="3651"/>
    <s v="Cally Mooney"/>
    <x v="0"/>
    <d v="1962-07-13T00:00:00"/>
    <d v="2024-05-09T00:00:00"/>
    <d v="1899-12-30T08:58:00"/>
    <x v="5"/>
    <s v="Insomnia"/>
    <s v="Stress"/>
    <x v="0"/>
    <n v="91"/>
    <x v="2"/>
    <x v="0"/>
    <x v="2"/>
    <x v="0"/>
    <x v="0"/>
    <n v="62"/>
    <x v="2"/>
  </r>
  <r>
    <x v="3652"/>
    <s v="Clari Davidovici"/>
    <x v="0"/>
    <d v="1991-02-12T00:00:00"/>
    <d v="2024-03-21T00:00:00"/>
    <d v="1899-12-30T09:41:00"/>
    <x v="1"/>
    <s v="Back Pain"/>
    <s v="Irritability"/>
    <x v="0"/>
    <n v="147"/>
    <x v="2"/>
    <x v="0"/>
    <x v="1"/>
    <x v="0"/>
    <x v="0"/>
    <n v="34"/>
    <x v="1"/>
  </r>
  <r>
    <x v="3653"/>
    <s v="Nahum Biaggi"/>
    <x v="1"/>
    <d v="1994-07-05T00:00:00"/>
    <d v="2024-01-29T00:00:00"/>
    <d v="1899-12-30T12:52:00"/>
    <x v="3"/>
    <s v="Fatigue"/>
    <s v="Depression"/>
    <x v="0"/>
    <n v="112"/>
    <x v="2"/>
    <x v="2"/>
    <x v="2"/>
    <x v="0"/>
    <x v="0"/>
    <n v="30"/>
    <x v="1"/>
  </r>
  <r>
    <x v="3654"/>
    <s v="Jermain Squibbs"/>
    <x v="1"/>
    <d v="1990-04-06T00:00:00"/>
    <d v="2024-02-16T00:00:00"/>
    <d v="1899-12-30T08:11:00"/>
    <x v="3"/>
    <s v="Headache"/>
    <s v="Mood Swings"/>
    <x v="0"/>
    <n v="182"/>
    <x v="2"/>
    <x v="1"/>
    <x v="2"/>
    <x v="0"/>
    <x v="0"/>
    <n v="34"/>
    <x v="1"/>
  </r>
  <r>
    <x v="3655"/>
    <s v="Emmery Lissimore"/>
    <x v="1"/>
    <d v="1965-03-18T00:00:00"/>
    <d v="2024-04-23T00:00:00"/>
    <d v="1899-12-30T09:43:00"/>
    <x v="1"/>
    <s v="Back Pain"/>
    <s v="Stress"/>
    <x v="2"/>
    <n v="63"/>
    <x v="1"/>
    <x v="1"/>
    <x v="1"/>
    <x v="1"/>
    <x v="0"/>
    <n v="59"/>
    <x v="0"/>
  </r>
  <r>
    <x v="3656"/>
    <s v="Morly Alvin"/>
    <x v="1"/>
    <d v="2003-02-15T00:00:00"/>
    <d v="2024-06-20T00:00:00"/>
    <d v="1899-12-30T12:53:00"/>
    <x v="1"/>
    <s v="High Blood Pressure"/>
    <s v="Irritability"/>
    <x v="3"/>
    <n v="98"/>
    <x v="1"/>
    <x v="0"/>
    <x v="0"/>
    <x v="1"/>
    <x v="0"/>
    <n v="22"/>
    <x v="1"/>
  </r>
  <r>
    <x v="3657"/>
    <s v="Niel Parrot"/>
    <x v="1"/>
    <d v="2003-06-27T00:00:00"/>
    <d v="2024-05-30T00:00:00"/>
    <d v="1899-12-30T10:16:00"/>
    <x v="3"/>
    <s v="Back Pain"/>
    <s v="Anxiety"/>
    <x v="5"/>
    <n v="175"/>
    <x v="1"/>
    <x v="2"/>
    <x v="2"/>
    <x v="1"/>
    <x v="0"/>
    <n v="21"/>
    <x v="1"/>
  </r>
  <r>
    <x v="3658"/>
    <s v="Waylin aManger"/>
    <x v="1"/>
    <d v="2005-04-21T00:00:00"/>
    <d v="2024-01-07T00:00:00"/>
    <d v="1899-12-30T09:50:00"/>
    <x v="1"/>
    <s v="Headache"/>
    <s v="Depression"/>
    <x v="1"/>
    <n v="56"/>
    <x v="2"/>
    <x v="0"/>
    <x v="1"/>
    <x v="1"/>
    <x v="0"/>
    <n v="19"/>
    <x v="1"/>
  </r>
  <r>
    <x v="3659"/>
    <s v="Esme Febvre"/>
    <x v="0"/>
    <d v="2003-01-27T00:00:00"/>
    <d v="2024-03-31T00:00:00"/>
    <d v="1899-12-30T12:49:00"/>
    <x v="2"/>
    <s v="Back Pain"/>
    <s v="Anxiety"/>
    <x v="0"/>
    <n v="98"/>
    <x v="0"/>
    <x v="0"/>
    <x v="2"/>
    <x v="0"/>
    <x v="0"/>
    <n v="22"/>
    <x v="1"/>
  </r>
  <r>
    <x v="3660"/>
    <s v="Abner Redler"/>
    <x v="1"/>
    <d v="2005-11-19T00:00:00"/>
    <d v="2024-03-11T00:00:00"/>
    <d v="1899-12-30T13:23:00"/>
    <x v="3"/>
    <s v="Fatigue"/>
    <s v="Mood Swings"/>
    <x v="1"/>
    <n v="133"/>
    <x v="0"/>
    <x v="0"/>
    <x v="2"/>
    <x v="0"/>
    <x v="0"/>
    <n v="19"/>
    <x v="1"/>
  </r>
  <r>
    <x v="3661"/>
    <s v="Foss Hannigan"/>
    <x v="1"/>
    <d v="1995-04-30T00:00:00"/>
    <d v="2024-01-04T00:00:00"/>
    <d v="1899-12-30T11:58:00"/>
    <x v="0"/>
    <s v="Back Pain"/>
    <s v="Anxiety"/>
    <x v="2"/>
    <n v="133"/>
    <x v="2"/>
    <x v="1"/>
    <x v="0"/>
    <x v="1"/>
    <x v="0"/>
    <n v="29"/>
    <x v="1"/>
  </r>
  <r>
    <x v="3662"/>
    <s v="Hestia Poytress"/>
    <x v="0"/>
    <d v="1974-08-28T00:00:00"/>
    <d v="2024-02-10T00:00:00"/>
    <d v="1899-12-30T13:42:00"/>
    <x v="3"/>
    <s v="Headache"/>
    <s v="Stress"/>
    <x v="1"/>
    <n v="42"/>
    <x v="0"/>
    <x v="0"/>
    <x v="0"/>
    <x v="0"/>
    <x v="0"/>
    <n v="50"/>
    <x v="0"/>
  </r>
  <r>
    <x v="3663"/>
    <s v="Basia Theze"/>
    <x v="0"/>
    <d v="1994-05-31T00:00:00"/>
    <d v="2024-04-12T00:00:00"/>
    <d v="1899-12-30T13:20:00"/>
    <x v="0"/>
    <s v="Headache"/>
    <s v="Stress"/>
    <x v="1"/>
    <n v="140"/>
    <x v="2"/>
    <x v="2"/>
    <x v="0"/>
    <x v="0"/>
    <x v="0"/>
    <n v="30"/>
    <x v="1"/>
  </r>
  <r>
    <x v="3664"/>
    <s v="Godart Eakle"/>
    <x v="1"/>
    <d v="2005-11-18T00:00:00"/>
    <d v="2024-05-09T00:00:00"/>
    <d v="1899-12-30T16:42:00"/>
    <x v="3"/>
    <s v="Headache"/>
    <s v="Anxiety"/>
    <x v="2"/>
    <n v="77"/>
    <x v="1"/>
    <x v="2"/>
    <x v="1"/>
    <x v="1"/>
    <x v="0"/>
    <n v="19"/>
    <x v="1"/>
  </r>
  <r>
    <x v="3665"/>
    <s v="Eliza Schuck"/>
    <x v="0"/>
    <d v="1963-04-26T00:00:00"/>
    <d v="2024-01-31T00:00:00"/>
    <d v="1899-12-30T09:45:00"/>
    <x v="3"/>
    <s v="Insomnia"/>
    <s v="Anxiety"/>
    <x v="3"/>
    <n v="35"/>
    <x v="2"/>
    <x v="1"/>
    <x v="0"/>
    <x v="0"/>
    <x v="0"/>
    <n v="61"/>
    <x v="2"/>
  </r>
  <r>
    <x v="3666"/>
    <s v="Lock Bickerdike"/>
    <x v="1"/>
    <d v="2001-06-19T00:00:00"/>
    <d v="2024-01-02T00:00:00"/>
    <d v="1899-12-30T13:22:00"/>
    <x v="1"/>
    <s v="Headache"/>
    <s v="Stress"/>
    <x v="5"/>
    <n v="140"/>
    <x v="2"/>
    <x v="1"/>
    <x v="2"/>
    <x v="0"/>
    <x v="0"/>
    <n v="23"/>
    <x v="1"/>
  </r>
  <r>
    <x v="3667"/>
    <s v="Reggie Purton"/>
    <x v="1"/>
    <d v="1999-05-14T00:00:00"/>
    <d v="2024-02-17T00:00:00"/>
    <d v="1899-12-30T08:29:00"/>
    <x v="1"/>
    <s v="Fatigue"/>
    <s v="Anxiety"/>
    <x v="3"/>
    <n v="70"/>
    <x v="2"/>
    <x v="2"/>
    <x v="2"/>
    <x v="0"/>
    <x v="0"/>
    <n v="25"/>
    <x v="1"/>
  </r>
  <r>
    <x v="3668"/>
    <s v="Putnem Ply"/>
    <x v="1"/>
    <d v="2005-08-08T00:00:00"/>
    <d v="2024-06-16T00:00:00"/>
    <d v="1899-12-30T16:38:00"/>
    <x v="1"/>
    <s v="Fatigue"/>
    <s v="Mood Swings"/>
    <x v="3"/>
    <n v="77"/>
    <x v="0"/>
    <x v="0"/>
    <x v="0"/>
    <x v="0"/>
    <x v="0"/>
    <n v="19"/>
    <x v="1"/>
  </r>
  <r>
    <x v="3669"/>
    <s v="Vita Kilgrew"/>
    <x v="0"/>
    <d v="1975-08-29T00:00:00"/>
    <d v="2024-05-22T00:00:00"/>
    <d v="1899-12-30T09:33:00"/>
    <x v="0"/>
    <s v="Headache"/>
    <s v="Anxiety"/>
    <x v="5"/>
    <n v="49"/>
    <x v="0"/>
    <x v="0"/>
    <x v="1"/>
    <x v="0"/>
    <x v="0"/>
    <n v="49"/>
    <x v="0"/>
  </r>
  <r>
    <x v="3670"/>
    <s v="Dode Whitecross"/>
    <x v="0"/>
    <d v="2000-01-27T00:00:00"/>
    <d v="2024-02-21T00:00:00"/>
    <d v="1899-12-30T17:40:00"/>
    <x v="2"/>
    <s v="High Blood Pressure"/>
    <s v="Irritability"/>
    <x v="5"/>
    <n v="119"/>
    <x v="0"/>
    <x v="1"/>
    <x v="1"/>
    <x v="0"/>
    <x v="0"/>
    <n v="25"/>
    <x v="1"/>
  </r>
  <r>
    <x v="3671"/>
    <s v="Ferdinande Spadotto"/>
    <x v="0"/>
    <d v="2001-02-17T00:00:00"/>
    <d v="2024-04-10T00:00:00"/>
    <d v="1899-12-30T10:17:00"/>
    <x v="1"/>
    <s v="Headache"/>
    <s v="Irritability"/>
    <x v="2"/>
    <n v="84"/>
    <x v="0"/>
    <x v="1"/>
    <x v="0"/>
    <x v="0"/>
    <x v="0"/>
    <n v="24"/>
    <x v="1"/>
  </r>
  <r>
    <x v="3672"/>
    <s v="Francisco Dipple"/>
    <x v="1"/>
    <d v="1999-01-18T00:00:00"/>
    <d v="2024-05-13T00:00:00"/>
    <d v="1899-12-30T11:16:00"/>
    <x v="3"/>
    <s v="Fatigue"/>
    <s v="Anxiety"/>
    <x v="1"/>
    <n v="14"/>
    <x v="2"/>
    <x v="0"/>
    <x v="2"/>
    <x v="0"/>
    <x v="0"/>
    <n v="26"/>
    <x v="1"/>
  </r>
  <r>
    <x v="3673"/>
    <s v="Antonius Jacquemard"/>
    <x v="1"/>
    <d v="1972-06-22T00:00:00"/>
    <d v="2024-04-30T00:00:00"/>
    <d v="1899-12-30T10:34:00"/>
    <x v="3"/>
    <s v="Insomnia"/>
    <s v="Stress"/>
    <x v="5"/>
    <n v="56"/>
    <x v="2"/>
    <x v="1"/>
    <x v="1"/>
    <x v="0"/>
    <x v="0"/>
    <n v="52"/>
    <x v="0"/>
  </r>
  <r>
    <x v="3674"/>
    <s v="Florance Lorenc"/>
    <x v="0"/>
    <d v="1994-03-19T00:00:00"/>
    <d v="2024-02-06T00:00:00"/>
    <d v="1899-12-30T13:02:00"/>
    <x v="3"/>
    <s v="Fatigue"/>
    <s v="Anxiety"/>
    <x v="1"/>
    <n v="168"/>
    <x v="2"/>
    <x v="0"/>
    <x v="0"/>
    <x v="0"/>
    <x v="0"/>
    <n v="30"/>
    <x v="1"/>
  </r>
  <r>
    <x v="3675"/>
    <s v="Cornelius Broderick"/>
    <x v="1"/>
    <d v="1983-01-03T00:00:00"/>
    <d v="2024-06-15T00:00:00"/>
    <d v="1899-12-30T08:49:00"/>
    <x v="2"/>
    <s v="Insomnia"/>
    <s v="Anxiety"/>
    <x v="1"/>
    <n v="28"/>
    <x v="2"/>
    <x v="0"/>
    <x v="2"/>
    <x v="0"/>
    <x v="0"/>
    <n v="42"/>
    <x v="0"/>
  </r>
  <r>
    <x v="3676"/>
    <s v="Devland Cersey"/>
    <x v="1"/>
    <d v="1981-09-01T00:00:00"/>
    <d v="2024-01-29T00:00:00"/>
    <d v="1899-12-30T15:35:00"/>
    <x v="0"/>
    <s v="Insomnia"/>
    <s v="Anxiety"/>
    <x v="5"/>
    <n v="168"/>
    <x v="2"/>
    <x v="0"/>
    <x v="2"/>
    <x v="0"/>
    <x v="0"/>
    <n v="43"/>
    <x v="0"/>
  </r>
  <r>
    <x v="3677"/>
    <s v="Hagan Lawling"/>
    <x v="1"/>
    <d v="1995-09-03T00:00:00"/>
    <d v="2024-02-12T00:00:00"/>
    <d v="1899-12-30T08:42:00"/>
    <x v="0"/>
    <s v="Insomnia"/>
    <s v="Stress"/>
    <x v="3"/>
    <n v="140"/>
    <x v="2"/>
    <x v="2"/>
    <x v="1"/>
    <x v="0"/>
    <x v="0"/>
    <n v="29"/>
    <x v="1"/>
  </r>
  <r>
    <x v="3678"/>
    <s v="Ax Paschek"/>
    <x v="1"/>
    <d v="1995-03-29T00:00:00"/>
    <d v="2024-02-26T00:00:00"/>
    <d v="1899-12-30T11:39:00"/>
    <x v="3"/>
    <s v="Insomnia"/>
    <s v="Stress"/>
    <x v="0"/>
    <n v="182"/>
    <x v="2"/>
    <x v="2"/>
    <x v="1"/>
    <x v="0"/>
    <x v="0"/>
    <n v="29"/>
    <x v="1"/>
  </r>
  <r>
    <x v="3679"/>
    <s v="Johann Barkworth"/>
    <x v="1"/>
    <d v="1992-09-03T00:00:00"/>
    <d v="2024-01-10T00:00:00"/>
    <d v="1899-12-30T15:18:00"/>
    <x v="1"/>
    <s v="High Blood Pressure"/>
    <s v="Anxiety"/>
    <x v="1"/>
    <n v="77"/>
    <x v="2"/>
    <x v="1"/>
    <x v="2"/>
    <x v="1"/>
    <x v="0"/>
    <n v="32"/>
    <x v="1"/>
  </r>
  <r>
    <x v="3680"/>
    <s v="Julius Backhurst"/>
    <x v="1"/>
    <d v="1996-08-17T00:00:00"/>
    <d v="2024-01-05T00:00:00"/>
    <d v="1899-12-30T10:51:00"/>
    <x v="0"/>
    <s v="High Blood Pressure"/>
    <s v="Anxiety"/>
    <x v="5"/>
    <n v="21"/>
    <x v="0"/>
    <x v="0"/>
    <x v="1"/>
    <x v="0"/>
    <x v="0"/>
    <n v="28"/>
    <x v="1"/>
  </r>
  <r>
    <x v="3681"/>
    <s v="Nancee Sissons"/>
    <x v="0"/>
    <d v="2003-07-09T00:00:00"/>
    <d v="2024-01-20T00:00:00"/>
    <d v="1899-12-30T10:57:00"/>
    <x v="3"/>
    <s v="Insomnia"/>
    <s v="Anxiety"/>
    <x v="2"/>
    <n v="126"/>
    <x v="2"/>
    <x v="2"/>
    <x v="1"/>
    <x v="0"/>
    <x v="0"/>
    <n v="21"/>
    <x v="1"/>
  </r>
  <r>
    <x v="3682"/>
    <s v="Letisha Penrice"/>
    <x v="0"/>
    <d v="2006-08-01T00:00:00"/>
    <d v="2024-01-29T00:00:00"/>
    <d v="1899-12-30T08:57:00"/>
    <x v="8"/>
    <s v="Insomnia"/>
    <s v="Fear"/>
    <x v="1"/>
    <n v="182"/>
    <x v="1"/>
    <x v="1"/>
    <x v="2"/>
    <x v="1"/>
    <x v="1"/>
    <n v="18"/>
    <x v="1"/>
  </r>
  <r>
    <x v="3683"/>
    <s v="Isis Heynel"/>
    <x v="0"/>
    <d v="1947-05-09T00:00:00"/>
    <d v="2024-03-30T00:00:00"/>
    <d v="1899-12-30T08:01:00"/>
    <x v="2"/>
    <s v="Shortness of Breath"/>
    <s v="Mood Swings"/>
    <x v="4"/>
    <n v="63"/>
    <x v="0"/>
    <x v="0"/>
    <x v="1"/>
    <x v="0"/>
    <x v="0"/>
    <n v="77"/>
    <x v="2"/>
  </r>
  <r>
    <x v="3684"/>
    <s v="Derward Greatland"/>
    <x v="1"/>
    <d v="1991-01-01T00:00:00"/>
    <d v="2024-06-14T00:00:00"/>
    <d v="1899-12-30T16:32:00"/>
    <x v="1"/>
    <s v="Insomnia"/>
    <s v="Anxiety"/>
    <x v="2"/>
    <n v="147"/>
    <x v="2"/>
    <x v="0"/>
    <x v="1"/>
    <x v="0"/>
    <x v="0"/>
    <n v="34"/>
    <x v="1"/>
  </r>
  <r>
    <x v="3685"/>
    <s v="Minor Prall"/>
    <x v="1"/>
    <d v="1986-06-29T00:00:00"/>
    <d v="2024-05-07T00:00:00"/>
    <d v="1899-12-30T08:56:00"/>
    <x v="0"/>
    <s v="Fatigue"/>
    <s v="Anxiety"/>
    <x v="2"/>
    <n v="56"/>
    <x v="1"/>
    <x v="0"/>
    <x v="2"/>
    <x v="1"/>
    <x v="0"/>
    <n v="38"/>
    <x v="0"/>
  </r>
  <r>
    <x v="3686"/>
    <s v="Forster Lindenbluth"/>
    <x v="1"/>
    <d v="1996-11-29T00:00:00"/>
    <d v="2024-05-09T00:00:00"/>
    <d v="1899-12-30T08:10:00"/>
    <x v="0"/>
    <s v="Fatigue"/>
    <s v="Stress"/>
    <x v="0"/>
    <n v="98"/>
    <x v="0"/>
    <x v="1"/>
    <x v="1"/>
    <x v="1"/>
    <x v="0"/>
    <n v="28"/>
    <x v="1"/>
  </r>
  <r>
    <x v="3687"/>
    <s v="Dena Stevens"/>
    <x v="0"/>
    <d v="1992-07-30T00:00:00"/>
    <d v="2024-03-09T00:00:00"/>
    <d v="1899-12-30T17:01:00"/>
    <x v="0"/>
    <s v="Fatigue"/>
    <s v="Irritability"/>
    <x v="5"/>
    <n v="140"/>
    <x v="0"/>
    <x v="2"/>
    <x v="0"/>
    <x v="0"/>
    <x v="0"/>
    <n v="32"/>
    <x v="1"/>
  </r>
  <r>
    <x v="3688"/>
    <s v="Mackenzie Torns"/>
    <x v="1"/>
    <d v="2003-08-15T00:00:00"/>
    <d v="2024-04-25T00:00:00"/>
    <d v="1899-12-30T17:42:00"/>
    <x v="1"/>
    <s v="Fatigue"/>
    <s v="Depression"/>
    <x v="1"/>
    <n v="42"/>
    <x v="0"/>
    <x v="0"/>
    <x v="2"/>
    <x v="0"/>
    <x v="0"/>
    <n v="21"/>
    <x v="1"/>
  </r>
  <r>
    <x v="3689"/>
    <s v="Natalee Dumberrill"/>
    <x v="0"/>
    <d v="1980-01-10T00:00:00"/>
    <d v="2024-06-16T00:00:00"/>
    <d v="1899-12-30T19:08:00"/>
    <x v="1"/>
    <s v="Insomnia"/>
    <s v="Depression"/>
    <x v="0"/>
    <n v="42"/>
    <x v="0"/>
    <x v="0"/>
    <x v="1"/>
    <x v="0"/>
    <x v="0"/>
    <n v="45"/>
    <x v="0"/>
  </r>
  <r>
    <x v="3690"/>
    <s v="Alisa Bickerton"/>
    <x v="0"/>
    <d v="1996-10-21T00:00:00"/>
    <d v="2024-01-01T00:00:00"/>
    <d v="1899-12-30T12:50:00"/>
    <x v="3"/>
    <s v="Headache"/>
    <s v="Depression"/>
    <x v="3"/>
    <n v="140"/>
    <x v="1"/>
    <x v="0"/>
    <x v="0"/>
    <x v="0"/>
    <x v="1"/>
    <n v="28"/>
    <x v="1"/>
  </r>
  <r>
    <x v="3691"/>
    <s v="Reggy Forcade"/>
    <x v="1"/>
    <d v="1979-07-17T00:00:00"/>
    <d v="2024-02-28T00:00:00"/>
    <d v="1899-12-30T16:09:00"/>
    <x v="2"/>
    <s v="Back Pain"/>
    <s v="Anxiety"/>
    <x v="1"/>
    <n v="35"/>
    <x v="2"/>
    <x v="0"/>
    <x v="2"/>
    <x v="1"/>
    <x v="0"/>
    <n v="45"/>
    <x v="0"/>
  </r>
  <r>
    <x v="3692"/>
    <s v="Orlando Caccavella"/>
    <x v="1"/>
    <d v="1980-10-23T00:00:00"/>
    <d v="2024-06-02T00:00:00"/>
    <d v="1899-12-30T14:45:00"/>
    <x v="0"/>
    <s v="Insomnia"/>
    <s v="Depression"/>
    <x v="5"/>
    <n v="112"/>
    <x v="1"/>
    <x v="2"/>
    <x v="0"/>
    <x v="1"/>
    <x v="0"/>
    <n v="44"/>
    <x v="0"/>
  </r>
  <r>
    <x v="3693"/>
    <s v="Clemmie Caramuscia"/>
    <x v="1"/>
    <d v="2000-10-13T00:00:00"/>
    <d v="2024-06-10T00:00:00"/>
    <d v="1899-12-30T15:27:00"/>
    <x v="0"/>
    <s v="Insomnia"/>
    <s v="Anxiety"/>
    <x v="0"/>
    <n v="147"/>
    <x v="1"/>
    <x v="2"/>
    <x v="0"/>
    <x v="1"/>
    <x v="0"/>
    <n v="24"/>
    <x v="1"/>
  </r>
  <r>
    <x v="3694"/>
    <s v="Nealson Van de Velde"/>
    <x v="1"/>
    <d v="1997-09-05T00:00:00"/>
    <d v="2024-03-18T00:00:00"/>
    <d v="1899-12-30T13:39:00"/>
    <x v="0"/>
    <s v="Headache"/>
    <s v="Irritability"/>
    <x v="3"/>
    <n v="28"/>
    <x v="0"/>
    <x v="1"/>
    <x v="2"/>
    <x v="0"/>
    <x v="0"/>
    <n v="27"/>
    <x v="1"/>
  </r>
  <r>
    <x v="3695"/>
    <s v="Gertrud Pollicatt"/>
    <x v="0"/>
    <d v="2004-03-01T00:00:00"/>
    <d v="2024-02-25T00:00:00"/>
    <d v="1899-12-30T14:22:00"/>
    <x v="0"/>
    <s v="Fatigue"/>
    <s v="Irritability"/>
    <x v="3"/>
    <n v="21"/>
    <x v="1"/>
    <x v="2"/>
    <x v="0"/>
    <x v="0"/>
    <x v="0"/>
    <n v="20"/>
    <x v="1"/>
  </r>
  <r>
    <x v="3696"/>
    <s v="Garth Gallacher"/>
    <x v="1"/>
    <d v="2005-01-20T00:00:00"/>
    <d v="2024-05-13T00:00:00"/>
    <d v="1899-12-30T13:16:00"/>
    <x v="3"/>
    <s v="Back Pain"/>
    <s v="Anxiety"/>
    <x v="2"/>
    <n v="77"/>
    <x v="2"/>
    <x v="2"/>
    <x v="2"/>
    <x v="0"/>
    <x v="0"/>
    <n v="20"/>
    <x v="1"/>
  </r>
  <r>
    <x v="3697"/>
    <s v="Arman Vasyukov"/>
    <x v="1"/>
    <d v="2002-05-22T00:00:00"/>
    <d v="2024-01-03T00:00:00"/>
    <d v="1899-12-30T12:53:00"/>
    <x v="2"/>
    <s v="High Blood Pressure"/>
    <s v="Irritability"/>
    <x v="3"/>
    <n v="105"/>
    <x v="0"/>
    <x v="0"/>
    <x v="1"/>
    <x v="0"/>
    <x v="0"/>
    <n v="22"/>
    <x v="1"/>
  </r>
  <r>
    <x v="3698"/>
    <s v="Katalin Cowoppe"/>
    <x v="0"/>
    <d v="2000-01-09T00:00:00"/>
    <d v="2024-03-21T00:00:00"/>
    <d v="1899-12-30T13:16:00"/>
    <x v="2"/>
    <s v="Back Pain"/>
    <s v="Irritability"/>
    <x v="3"/>
    <n v="91"/>
    <x v="0"/>
    <x v="1"/>
    <x v="2"/>
    <x v="0"/>
    <x v="0"/>
    <n v="25"/>
    <x v="1"/>
  </r>
  <r>
    <x v="3699"/>
    <s v="Gustavus Philippeaux"/>
    <x v="1"/>
    <d v="2001-11-25T00:00:00"/>
    <d v="2024-02-03T00:00:00"/>
    <d v="1899-12-30T12:51:00"/>
    <x v="5"/>
    <s v="Insomnia"/>
    <s v="Depression"/>
    <x v="2"/>
    <n v="175"/>
    <x v="1"/>
    <x v="0"/>
    <x v="1"/>
    <x v="0"/>
    <x v="0"/>
    <n v="23"/>
    <x v="1"/>
  </r>
  <r>
    <x v="3700"/>
    <s v="Xavier Hatchell"/>
    <x v="1"/>
    <d v="2002-10-30T00:00:00"/>
    <d v="2024-02-01T00:00:00"/>
    <d v="1899-12-30T09:56:00"/>
    <x v="1"/>
    <s v="Fatigue"/>
    <s v="Mood Swings"/>
    <x v="1"/>
    <n v="182"/>
    <x v="1"/>
    <x v="1"/>
    <x v="0"/>
    <x v="1"/>
    <x v="0"/>
    <n v="22"/>
    <x v="1"/>
  </r>
  <r>
    <x v="3701"/>
    <s v="Laina Lynnitt"/>
    <x v="0"/>
    <d v="2006-03-25T00:00:00"/>
    <d v="2024-03-20T00:00:00"/>
    <d v="1899-12-30T08:49:00"/>
    <x v="0"/>
    <s v="Headache"/>
    <s v="Irritability"/>
    <x v="3"/>
    <n v="77"/>
    <x v="1"/>
    <x v="2"/>
    <x v="1"/>
    <x v="1"/>
    <x v="0"/>
    <n v="18"/>
    <x v="1"/>
  </r>
  <r>
    <x v="3702"/>
    <s v="Josee Bathow"/>
    <x v="0"/>
    <d v="1974-08-24T00:00:00"/>
    <d v="2024-04-15T00:00:00"/>
    <d v="1899-12-30T09:47:00"/>
    <x v="3"/>
    <s v="Headache"/>
    <s v="Anxiety"/>
    <x v="0"/>
    <n v="21"/>
    <x v="2"/>
    <x v="2"/>
    <x v="1"/>
    <x v="1"/>
    <x v="0"/>
    <n v="50"/>
    <x v="0"/>
  </r>
  <r>
    <x v="3703"/>
    <s v="Dotty Stickford"/>
    <x v="0"/>
    <d v="2000-01-12T00:00:00"/>
    <d v="2024-05-23T00:00:00"/>
    <d v="1899-12-30T12:36:00"/>
    <x v="1"/>
    <s v="Fatigue"/>
    <s v="Depression"/>
    <x v="5"/>
    <n v="42"/>
    <x v="1"/>
    <x v="0"/>
    <x v="1"/>
    <x v="0"/>
    <x v="0"/>
    <n v="25"/>
    <x v="1"/>
  </r>
  <r>
    <x v="3704"/>
    <s v="Lind Eaglen"/>
    <x v="0"/>
    <d v="1985-10-31T00:00:00"/>
    <d v="2024-02-11T00:00:00"/>
    <d v="1899-12-30T08:33:00"/>
    <x v="3"/>
    <s v="Insomnia"/>
    <s v="Depression"/>
    <x v="0"/>
    <n v="91"/>
    <x v="2"/>
    <x v="0"/>
    <x v="0"/>
    <x v="0"/>
    <x v="0"/>
    <n v="39"/>
    <x v="0"/>
  </r>
  <r>
    <x v="3705"/>
    <s v="Stacia Spadazzi"/>
    <x v="0"/>
    <d v="1971-09-19T00:00:00"/>
    <d v="2024-01-05T00:00:00"/>
    <d v="1899-12-30T09:33:00"/>
    <x v="5"/>
    <s v="Insomnia"/>
    <s v="Mood Swings"/>
    <x v="2"/>
    <n v="35"/>
    <x v="2"/>
    <x v="0"/>
    <x v="0"/>
    <x v="0"/>
    <x v="0"/>
    <n v="53"/>
    <x v="0"/>
  </r>
  <r>
    <x v="3706"/>
    <s v="Nessie Dudderidge"/>
    <x v="0"/>
    <d v="1954-08-27T00:00:00"/>
    <d v="2024-05-05T00:00:00"/>
    <d v="1899-12-30T08:34:00"/>
    <x v="1"/>
    <s v="Insomnia"/>
    <s v="Loneliness"/>
    <x v="9"/>
    <n v="56"/>
    <x v="0"/>
    <x v="1"/>
    <x v="0"/>
    <x v="0"/>
    <x v="0"/>
    <n v="70"/>
    <x v="2"/>
  </r>
  <r>
    <x v="3707"/>
    <s v="Evyn Cramond"/>
    <x v="1"/>
    <d v="2006-10-22T00:00:00"/>
    <d v="2024-02-07T00:00:00"/>
    <d v="1899-12-30T14:44:00"/>
    <x v="1"/>
    <s v="Fatigue"/>
    <s v="Mood Swings"/>
    <x v="2"/>
    <n v="133"/>
    <x v="1"/>
    <x v="1"/>
    <x v="0"/>
    <x v="1"/>
    <x v="1"/>
    <n v="18"/>
    <x v="1"/>
  </r>
  <r>
    <x v="3708"/>
    <s v="Charlene Phebee"/>
    <x v="0"/>
    <d v="1995-11-21T00:00:00"/>
    <d v="2024-02-01T00:00:00"/>
    <d v="1899-12-30T13:36:00"/>
    <x v="3"/>
    <s v="High Blood Pressure"/>
    <s v="Irritability"/>
    <x v="3"/>
    <n v="56"/>
    <x v="1"/>
    <x v="0"/>
    <x v="1"/>
    <x v="0"/>
    <x v="0"/>
    <n v="29"/>
    <x v="1"/>
  </r>
  <r>
    <x v="3709"/>
    <s v="Joice Buffey"/>
    <x v="0"/>
    <d v="1965-04-08T00:00:00"/>
    <d v="2024-04-03T00:00:00"/>
    <d v="1899-12-30T09:16:00"/>
    <x v="5"/>
    <s v="Back Pain"/>
    <s v="Anxiety"/>
    <x v="5"/>
    <n v="42"/>
    <x v="0"/>
    <x v="0"/>
    <x v="1"/>
    <x v="0"/>
    <x v="0"/>
    <n v="59"/>
    <x v="0"/>
  </r>
  <r>
    <x v="3710"/>
    <s v="Pattin Spofford"/>
    <x v="1"/>
    <d v="1997-11-19T00:00:00"/>
    <d v="2024-06-12T00:00:00"/>
    <d v="1899-12-30T09:22:00"/>
    <x v="5"/>
    <s v="High Blood Pressure"/>
    <s v="Depression"/>
    <x v="1"/>
    <n v="105"/>
    <x v="0"/>
    <x v="1"/>
    <x v="2"/>
    <x v="0"/>
    <x v="0"/>
    <n v="27"/>
    <x v="1"/>
  </r>
  <r>
    <x v="3711"/>
    <s v="Fidelity Simkovitz"/>
    <x v="0"/>
    <d v="1995-07-17T00:00:00"/>
    <d v="2024-02-29T00:00:00"/>
    <d v="1899-12-30T08:25:00"/>
    <x v="0"/>
    <s v="High Blood Pressure"/>
    <s v="Irritability"/>
    <x v="3"/>
    <n v="49"/>
    <x v="1"/>
    <x v="2"/>
    <x v="2"/>
    <x v="0"/>
    <x v="1"/>
    <n v="29"/>
    <x v="1"/>
  </r>
  <r>
    <x v="3712"/>
    <s v="Nanice Souter"/>
    <x v="0"/>
    <d v="1993-01-09T00:00:00"/>
    <d v="2024-05-03T00:00:00"/>
    <d v="1899-12-30T09:52:00"/>
    <x v="3"/>
    <s v="High Blood Pressure"/>
    <s v="Stress"/>
    <x v="0"/>
    <n v="91"/>
    <x v="0"/>
    <x v="0"/>
    <x v="0"/>
    <x v="0"/>
    <x v="0"/>
    <n v="32"/>
    <x v="1"/>
  </r>
  <r>
    <x v="3713"/>
    <s v="Rosemonde Morillas"/>
    <x v="0"/>
    <d v="1973-04-03T00:00:00"/>
    <d v="2024-02-02T00:00:00"/>
    <d v="1899-12-30T17:14:00"/>
    <x v="3"/>
    <s v="Fatigue"/>
    <s v="Depression"/>
    <x v="3"/>
    <n v="21"/>
    <x v="0"/>
    <x v="1"/>
    <x v="0"/>
    <x v="0"/>
    <x v="0"/>
    <n v="51"/>
    <x v="0"/>
  </r>
  <r>
    <x v="3714"/>
    <s v="Pyotr Terlinden"/>
    <x v="1"/>
    <d v="1991-04-22T00:00:00"/>
    <d v="2024-03-27T00:00:00"/>
    <d v="1899-12-30T14:30:00"/>
    <x v="1"/>
    <s v="Back Pain"/>
    <s v="Mood Swings"/>
    <x v="5"/>
    <n v="147"/>
    <x v="1"/>
    <x v="0"/>
    <x v="1"/>
    <x v="1"/>
    <x v="1"/>
    <n v="33"/>
    <x v="1"/>
  </r>
  <r>
    <x v="3715"/>
    <s v="Iorgos Harrie"/>
    <x v="1"/>
    <d v="2005-03-12T00:00:00"/>
    <d v="2024-01-16T00:00:00"/>
    <d v="1899-12-30T17:10:00"/>
    <x v="3"/>
    <s v="Insomnia"/>
    <s v="Anxiety"/>
    <x v="3"/>
    <n v="126"/>
    <x v="2"/>
    <x v="2"/>
    <x v="1"/>
    <x v="0"/>
    <x v="0"/>
    <n v="19"/>
    <x v="1"/>
  </r>
  <r>
    <x v="3716"/>
    <s v="Caroljean Josefovic"/>
    <x v="0"/>
    <d v="2001-09-04T00:00:00"/>
    <d v="2024-05-17T00:00:00"/>
    <d v="1899-12-30T12:14:00"/>
    <x v="5"/>
    <s v="Insomnia"/>
    <s v="Irritability"/>
    <x v="0"/>
    <n v="91"/>
    <x v="2"/>
    <x v="0"/>
    <x v="0"/>
    <x v="1"/>
    <x v="0"/>
    <n v="23"/>
    <x v="1"/>
  </r>
  <r>
    <x v="3717"/>
    <s v="Diena Gian"/>
    <x v="0"/>
    <d v="1995-07-30T00:00:00"/>
    <d v="2024-03-16T00:00:00"/>
    <d v="1899-12-30T09:50:00"/>
    <x v="1"/>
    <s v="Insomnia"/>
    <s v="Stress"/>
    <x v="5"/>
    <n v="35"/>
    <x v="0"/>
    <x v="1"/>
    <x v="1"/>
    <x v="0"/>
    <x v="0"/>
    <n v="29"/>
    <x v="1"/>
  </r>
  <r>
    <x v="3718"/>
    <s v="Clark Dreinan"/>
    <x v="1"/>
    <d v="1987-05-18T00:00:00"/>
    <d v="2024-02-20T00:00:00"/>
    <d v="1899-12-30T12:45:00"/>
    <x v="3"/>
    <s v="Back Pain"/>
    <s v="Anxiety"/>
    <x v="1"/>
    <n v="126"/>
    <x v="2"/>
    <x v="0"/>
    <x v="2"/>
    <x v="1"/>
    <x v="0"/>
    <n v="37"/>
    <x v="0"/>
  </r>
  <r>
    <x v="3719"/>
    <s v="Fran Duckinfield"/>
    <x v="1"/>
    <d v="1994-11-24T00:00:00"/>
    <d v="2024-05-28T00:00:00"/>
    <d v="1899-12-30T18:47:00"/>
    <x v="1"/>
    <s v="Fatigue"/>
    <s v="Anxiety"/>
    <x v="5"/>
    <n v="42"/>
    <x v="0"/>
    <x v="0"/>
    <x v="0"/>
    <x v="0"/>
    <x v="0"/>
    <n v="30"/>
    <x v="1"/>
  </r>
  <r>
    <x v="3720"/>
    <s v="Sayers Lemme"/>
    <x v="1"/>
    <d v="1946-02-10T00:00:00"/>
    <d v="2024-01-30T00:00:00"/>
    <d v="1899-12-30T10:03:00"/>
    <x v="2"/>
    <s v="Arthritis Pain"/>
    <s v="Loneliness"/>
    <x v="8"/>
    <n v="77"/>
    <x v="0"/>
    <x v="0"/>
    <x v="1"/>
    <x v="0"/>
    <x v="0"/>
    <n v="79"/>
    <x v="2"/>
  </r>
  <r>
    <x v="3721"/>
    <s v="Bernete Caley"/>
    <x v="0"/>
    <d v="1990-04-30T00:00:00"/>
    <d v="2024-03-30T00:00:00"/>
    <d v="1899-12-30T13:31:00"/>
    <x v="5"/>
    <s v="Insomnia"/>
    <s v="Depression"/>
    <x v="1"/>
    <n v="161"/>
    <x v="0"/>
    <x v="2"/>
    <x v="1"/>
    <x v="0"/>
    <x v="0"/>
    <n v="34"/>
    <x v="1"/>
  </r>
  <r>
    <x v="3722"/>
    <s v="Nevin Rantoul"/>
    <x v="1"/>
    <d v="1990-01-31T00:00:00"/>
    <d v="2024-02-01T00:00:00"/>
    <d v="1899-12-30T12:19:00"/>
    <x v="3"/>
    <s v="Fatigue"/>
    <s v="Irritability"/>
    <x v="1"/>
    <n v="175"/>
    <x v="0"/>
    <x v="0"/>
    <x v="1"/>
    <x v="0"/>
    <x v="0"/>
    <n v="35"/>
    <x v="0"/>
  </r>
  <r>
    <x v="3723"/>
    <s v="Astra McAnalley"/>
    <x v="0"/>
    <d v="1994-02-08T00:00:00"/>
    <d v="2024-06-22T00:00:00"/>
    <d v="1899-12-30T08:06:00"/>
    <x v="1"/>
    <s v="Back Pain"/>
    <s v="Irritability"/>
    <x v="3"/>
    <n v="126"/>
    <x v="2"/>
    <x v="0"/>
    <x v="1"/>
    <x v="1"/>
    <x v="0"/>
    <n v="31"/>
    <x v="1"/>
  </r>
  <r>
    <x v="3724"/>
    <s v="Elsworth Melbourne"/>
    <x v="1"/>
    <d v="1992-01-03T00:00:00"/>
    <d v="2024-05-21T00:00:00"/>
    <d v="1899-12-30T09:45:00"/>
    <x v="3"/>
    <s v="Fatigue"/>
    <s v="Depression"/>
    <x v="1"/>
    <n v="91"/>
    <x v="0"/>
    <x v="2"/>
    <x v="2"/>
    <x v="1"/>
    <x v="0"/>
    <n v="33"/>
    <x v="1"/>
  </r>
  <r>
    <x v="3725"/>
    <s v="Muffin Grosvener"/>
    <x v="0"/>
    <d v="2005-10-18T00:00:00"/>
    <d v="2024-05-06T00:00:00"/>
    <d v="1899-12-30T12:15:00"/>
    <x v="3"/>
    <s v="Headache"/>
    <s v="Depression"/>
    <x v="3"/>
    <n v="7"/>
    <x v="0"/>
    <x v="2"/>
    <x v="1"/>
    <x v="0"/>
    <x v="0"/>
    <n v="19"/>
    <x v="1"/>
  </r>
  <r>
    <x v="3726"/>
    <s v="Ogdon Vasile"/>
    <x v="1"/>
    <d v="1971-06-13T00:00:00"/>
    <d v="2024-05-15T00:00:00"/>
    <d v="1899-12-30T08:29:00"/>
    <x v="3"/>
    <s v="Headache"/>
    <s v="Stress"/>
    <x v="2"/>
    <n v="168"/>
    <x v="2"/>
    <x v="2"/>
    <x v="1"/>
    <x v="0"/>
    <x v="0"/>
    <n v="53"/>
    <x v="0"/>
  </r>
  <r>
    <x v="3727"/>
    <s v="Tanny Manford"/>
    <x v="1"/>
    <d v="2000-04-10T00:00:00"/>
    <d v="2024-01-26T00:00:00"/>
    <d v="1899-12-30T18:05:00"/>
    <x v="2"/>
    <s v="High Blood Pressure"/>
    <s v="Anxiety"/>
    <x v="0"/>
    <n v="14"/>
    <x v="0"/>
    <x v="2"/>
    <x v="0"/>
    <x v="0"/>
    <x v="0"/>
    <n v="24"/>
    <x v="1"/>
  </r>
  <r>
    <x v="3728"/>
    <s v="Archy Pischel"/>
    <x v="1"/>
    <d v="1947-03-08T00:00:00"/>
    <d v="2024-04-09T00:00:00"/>
    <d v="1899-12-30T09:39:00"/>
    <x v="2"/>
    <s v="Shortness of Breath"/>
    <s v="Fear"/>
    <x v="5"/>
    <n v="28"/>
    <x v="1"/>
    <x v="0"/>
    <x v="1"/>
    <x v="0"/>
    <x v="0"/>
    <n v="77"/>
    <x v="2"/>
  </r>
  <r>
    <x v="3729"/>
    <s v="Elsworth Dahlbom"/>
    <x v="1"/>
    <d v="1966-09-16T00:00:00"/>
    <d v="2024-01-08T00:00:00"/>
    <d v="1899-12-30T12:19:00"/>
    <x v="1"/>
    <s v="Insomnia"/>
    <s v="Stress"/>
    <x v="3"/>
    <n v="91"/>
    <x v="0"/>
    <x v="0"/>
    <x v="1"/>
    <x v="0"/>
    <x v="0"/>
    <n v="58"/>
    <x v="0"/>
  </r>
  <r>
    <x v="3730"/>
    <s v="Jess Simione"/>
    <x v="1"/>
    <d v="2006-04-05T00:00:00"/>
    <d v="2024-05-24T00:00:00"/>
    <d v="1899-12-30T09:45:00"/>
    <x v="3"/>
    <s v="Insomnia"/>
    <s v="Anxiety"/>
    <x v="5"/>
    <n v="175"/>
    <x v="0"/>
    <x v="0"/>
    <x v="0"/>
    <x v="0"/>
    <x v="0"/>
    <n v="18"/>
    <x v="1"/>
  </r>
  <r>
    <x v="3731"/>
    <s v="Aylmer Ranns"/>
    <x v="1"/>
    <d v="1986-08-02T00:00:00"/>
    <d v="2024-06-06T00:00:00"/>
    <d v="1899-12-30T08:53:00"/>
    <x v="3"/>
    <s v="Insomnia"/>
    <s v="Depression"/>
    <x v="3"/>
    <n v="105"/>
    <x v="1"/>
    <x v="2"/>
    <x v="1"/>
    <x v="1"/>
    <x v="1"/>
    <n v="38"/>
    <x v="0"/>
  </r>
  <r>
    <x v="3732"/>
    <s v="Mariette Astley"/>
    <x v="0"/>
    <d v="2005-08-02T00:00:00"/>
    <d v="2024-06-21T00:00:00"/>
    <d v="1899-12-30T11:28:00"/>
    <x v="5"/>
    <s v="High Blood Pressure"/>
    <s v="Mood Swings"/>
    <x v="1"/>
    <n v="28"/>
    <x v="0"/>
    <x v="1"/>
    <x v="1"/>
    <x v="0"/>
    <x v="0"/>
    <n v="19"/>
    <x v="1"/>
  </r>
  <r>
    <x v="3733"/>
    <s v="Jeth Doog"/>
    <x v="1"/>
    <d v="1992-09-04T00:00:00"/>
    <d v="2024-02-27T00:00:00"/>
    <d v="1899-12-30T09:58:00"/>
    <x v="5"/>
    <s v="Back Pain"/>
    <s v="Stress"/>
    <x v="3"/>
    <n v="175"/>
    <x v="1"/>
    <x v="0"/>
    <x v="2"/>
    <x v="1"/>
    <x v="0"/>
    <n v="32"/>
    <x v="1"/>
  </r>
  <r>
    <x v="3734"/>
    <s v="Francine Castilla"/>
    <x v="0"/>
    <d v="2006-09-14T00:00:00"/>
    <d v="2024-02-07T00:00:00"/>
    <d v="1899-12-30T14:33:00"/>
    <x v="1"/>
    <s v="Fatigue"/>
    <s v="Fear"/>
    <x v="10"/>
    <n v="140"/>
    <x v="2"/>
    <x v="0"/>
    <x v="1"/>
    <x v="0"/>
    <x v="0"/>
    <n v="18"/>
    <x v="1"/>
  </r>
  <r>
    <x v="3735"/>
    <s v="Julissa Klimmek"/>
    <x v="0"/>
    <d v="1953-08-28T00:00:00"/>
    <d v="2024-04-14T00:00:00"/>
    <d v="1899-12-30T08:42:00"/>
    <x v="7"/>
    <s v="Insomnia"/>
    <s v="Fear"/>
    <x v="5"/>
    <n v="119"/>
    <x v="2"/>
    <x v="1"/>
    <x v="2"/>
    <x v="0"/>
    <x v="0"/>
    <n v="71"/>
    <x v="2"/>
  </r>
  <r>
    <x v="3736"/>
    <s v="Guinna Portt"/>
    <x v="0"/>
    <d v="2003-12-24T00:00:00"/>
    <d v="2024-05-09T00:00:00"/>
    <d v="1899-12-30T08:49:00"/>
    <x v="0"/>
    <s v="Headache"/>
    <s v="Irritability"/>
    <x v="0"/>
    <n v="147"/>
    <x v="0"/>
    <x v="1"/>
    <x v="0"/>
    <x v="0"/>
    <x v="0"/>
    <n v="21"/>
    <x v="1"/>
  </r>
  <r>
    <x v="3737"/>
    <s v="Shari Filde"/>
    <x v="0"/>
    <d v="1967-04-05T00:00:00"/>
    <d v="2024-04-19T00:00:00"/>
    <d v="1899-12-30T12:02:00"/>
    <x v="3"/>
    <s v="Fatigue"/>
    <s v="Irritability"/>
    <x v="3"/>
    <n v="42"/>
    <x v="0"/>
    <x v="2"/>
    <x v="0"/>
    <x v="0"/>
    <x v="0"/>
    <n v="57"/>
    <x v="0"/>
  </r>
  <r>
    <x v="3738"/>
    <s v="Vic Durrans"/>
    <x v="1"/>
    <d v="2004-03-08T00:00:00"/>
    <d v="2024-05-16T00:00:00"/>
    <d v="1899-12-30T15:07:00"/>
    <x v="3"/>
    <s v="Headache"/>
    <s v="Anxiety"/>
    <x v="0"/>
    <n v="182"/>
    <x v="2"/>
    <x v="0"/>
    <x v="0"/>
    <x v="0"/>
    <x v="0"/>
    <n v="20"/>
    <x v="1"/>
  </r>
  <r>
    <x v="3739"/>
    <s v="Dugald Sheers"/>
    <x v="1"/>
    <d v="1976-06-29T00:00:00"/>
    <d v="2024-01-07T00:00:00"/>
    <d v="1899-12-30T08:38:00"/>
    <x v="0"/>
    <s v="Fatigue"/>
    <s v="Depression"/>
    <x v="3"/>
    <n v="119"/>
    <x v="0"/>
    <x v="1"/>
    <x v="2"/>
    <x v="0"/>
    <x v="0"/>
    <n v="48"/>
    <x v="0"/>
  </r>
  <r>
    <x v="3740"/>
    <s v="Ermanno Cosson"/>
    <x v="1"/>
    <d v="1998-07-29T00:00:00"/>
    <d v="2024-01-29T00:00:00"/>
    <d v="1899-12-30T08:14:00"/>
    <x v="1"/>
    <s v="Back Pain"/>
    <s v="Anxiety"/>
    <x v="3"/>
    <n v="175"/>
    <x v="1"/>
    <x v="0"/>
    <x v="1"/>
    <x v="1"/>
    <x v="0"/>
    <n v="26"/>
    <x v="1"/>
  </r>
  <r>
    <x v="3741"/>
    <s v="Rand Kopec"/>
    <x v="1"/>
    <d v="1996-09-19T00:00:00"/>
    <d v="2024-02-10T00:00:00"/>
    <d v="1899-12-30T15:57:00"/>
    <x v="3"/>
    <s v="Fatigue"/>
    <s v="Anxiety"/>
    <x v="1"/>
    <n v="7"/>
    <x v="2"/>
    <x v="1"/>
    <x v="1"/>
    <x v="0"/>
    <x v="0"/>
    <n v="28"/>
    <x v="1"/>
  </r>
  <r>
    <x v="3742"/>
    <s v="Brandea Rosenzwig"/>
    <x v="0"/>
    <d v="1990-03-02T00:00:00"/>
    <d v="2024-01-05T00:00:00"/>
    <d v="1899-12-30T08:37:00"/>
    <x v="3"/>
    <s v="Insomnia"/>
    <s v="Depression"/>
    <x v="5"/>
    <n v="182"/>
    <x v="2"/>
    <x v="0"/>
    <x v="1"/>
    <x v="0"/>
    <x v="0"/>
    <n v="34"/>
    <x v="1"/>
  </r>
  <r>
    <x v="3743"/>
    <s v="Ollie Bezarra"/>
    <x v="0"/>
    <d v="1993-07-28T00:00:00"/>
    <d v="2024-04-05T00:00:00"/>
    <d v="1899-12-30T11:46:00"/>
    <x v="3"/>
    <s v="Back Pain"/>
    <s v="Stress"/>
    <x v="1"/>
    <n v="119"/>
    <x v="1"/>
    <x v="0"/>
    <x v="1"/>
    <x v="1"/>
    <x v="0"/>
    <n v="31"/>
    <x v="1"/>
  </r>
  <r>
    <x v="3744"/>
    <s v="Aggi Lorne"/>
    <x v="0"/>
    <d v="2002-04-29T00:00:00"/>
    <d v="2024-04-12T00:00:00"/>
    <d v="1899-12-30T08:02:00"/>
    <x v="2"/>
    <s v="Headache"/>
    <s v="Anxiety"/>
    <x v="1"/>
    <n v="14"/>
    <x v="0"/>
    <x v="0"/>
    <x v="1"/>
    <x v="0"/>
    <x v="0"/>
    <n v="22"/>
    <x v="1"/>
  </r>
  <r>
    <x v="3745"/>
    <s v="Corry Fahy"/>
    <x v="0"/>
    <d v="1994-07-20T00:00:00"/>
    <d v="2024-01-13T00:00:00"/>
    <d v="1899-12-30T08:42:00"/>
    <x v="3"/>
    <s v="Fatigue"/>
    <s v="Anxiety"/>
    <x v="3"/>
    <n v="21"/>
    <x v="2"/>
    <x v="1"/>
    <x v="0"/>
    <x v="1"/>
    <x v="0"/>
    <n v="30"/>
    <x v="1"/>
  </r>
  <r>
    <x v="3746"/>
    <s v="Goldie Orteau"/>
    <x v="0"/>
    <d v="1994-04-24T00:00:00"/>
    <d v="2024-05-07T00:00:00"/>
    <d v="1899-12-30T17:14:00"/>
    <x v="1"/>
    <s v="High Blood Pressure"/>
    <s v="Stress"/>
    <x v="2"/>
    <n v="7"/>
    <x v="2"/>
    <x v="2"/>
    <x v="1"/>
    <x v="0"/>
    <x v="0"/>
    <n v="30"/>
    <x v="1"/>
  </r>
  <r>
    <x v="3747"/>
    <s v="Fabian Dradey"/>
    <x v="1"/>
    <d v="2000-05-26T00:00:00"/>
    <d v="2024-01-17T00:00:00"/>
    <d v="1899-12-30T08:09:00"/>
    <x v="0"/>
    <s v="Back Pain"/>
    <s v="Irritability"/>
    <x v="2"/>
    <n v="42"/>
    <x v="2"/>
    <x v="0"/>
    <x v="2"/>
    <x v="0"/>
    <x v="0"/>
    <n v="24"/>
    <x v="1"/>
  </r>
  <r>
    <x v="3748"/>
    <s v="Alvera Wanstall"/>
    <x v="0"/>
    <d v="1977-04-21T00:00:00"/>
    <d v="2024-05-29T00:00:00"/>
    <d v="1899-12-30T08:12:00"/>
    <x v="3"/>
    <s v="Fatigue"/>
    <s v="Irritability"/>
    <x v="0"/>
    <n v="70"/>
    <x v="2"/>
    <x v="1"/>
    <x v="0"/>
    <x v="0"/>
    <x v="0"/>
    <n v="47"/>
    <x v="0"/>
  </r>
  <r>
    <x v="3749"/>
    <s v="Sarena Kunze"/>
    <x v="0"/>
    <d v="2002-06-27T00:00:00"/>
    <d v="2024-05-14T00:00:00"/>
    <d v="1899-12-30T10:11:00"/>
    <x v="2"/>
    <s v="Back Pain"/>
    <s v="Mood Swings"/>
    <x v="3"/>
    <n v="168"/>
    <x v="1"/>
    <x v="2"/>
    <x v="2"/>
    <x v="1"/>
    <x v="0"/>
    <n v="22"/>
    <x v="1"/>
  </r>
  <r>
    <x v="3750"/>
    <s v="Myca Beckwith"/>
    <x v="1"/>
    <d v="1998-01-07T00:00:00"/>
    <d v="2024-01-04T00:00:00"/>
    <d v="1899-12-30T08:49:00"/>
    <x v="3"/>
    <s v="Back Pain"/>
    <s v="Stress"/>
    <x v="0"/>
    <n v="112"/>
    <x v="2"/>
    <x v="2"/>
    <x v="1"/>
    <x v="0"/>
    <x v="0"/>
    <n v="27"/>
    <x v="1"/>
  </r>
  <r>
    <x v="3751"/>
    <s v="Justina Schlagman"/>
    <x v="0"/>
    <d v="1997-11-11T00:00:00"/>
    <d v="2024-04-30T00:00:00"/>
    <d v="1899-12-30T16:34:00"/>
    <x v="2"/>
    <s v="High Blood Pressure"/>
    <s v="Irritability"/>
    <x v="3"/>
    <n v="98"/>
    <x v="0"/>
    <x v="0"/>
    <x v="1"/>
    <x v="0"/>
    <x v="0"/>
    <n v="27"/>
    <x v="1"/>
  </r>
  <r>
    <x v="3752"/>
    <s v="Bale Anthill"/>
    <x v="1"/>
    <d v="1993-05-22T00:00:00"/>
    <d v="2024-03-23T00:00:00"/>
    <d v="1899-12-30T16:35:00"/>
    <x v="0"/>
    <s v="High Blood Pressure"/>
    <s v="Mood Swings"/>
    <x v="1"/>
    <n v="175"/>
    <x v="1"/>
    <x v="1"/>
    <x v="1"/>
    <x v="0"/>
    <x v="0"/>
    <n v="31"/>
    <x v="1"/>
  </r>
  <r>
    <x v="3753"/>
    <s v="Anjela Castiello"/>
    <x v="0"/>
    <d v="2005-02-28T00:00:00"/>
    <d v="2024-03-18T00:00:00"/>
    <d v="1899-12-30T08:51:00"/>
    <x v="1"/>
    <s v="Back Pain"/>
    <s v="Mood Swings"/>
    <x v="5"/>
    <n v="154"/>
    <x v="2"/>
    <x v="0"/>
    <x v="2"/>
    <x v="0"/>
    <x v="0"/>
    <n v="19"/>
    <x v="1"/>
  </r>
  <r>
    <x v="3754"/>
    <s v="Dorrie Grevel"/>
    <x v="0"/>
    <d v="1988-06-18T00:00:00"/>
    <d v="2024-01-25T00:00:00"/>
    <d v="1899-12-30T18:18:00"/>
    <x v="3"/>
    <s v="High Blood Pressure"/>
    <s v="Anxiety"/>
    <x v="0"/>
    <n v="182"/>
    <x v="2"/>
    <x v="0"/>
    <x v="1"/>
    <x v="0"/>
    <x v="0"/>
    <n v="36"/>
    <x v="0"/>
  </r>
  <r>
    <x v="3755"/>
    <s v="Diena Sheldrake"/>
    <x v="0"/>
    <d v="1995-01-15T00:00:00"/>
    <d v="2024-04-08T00:00:00"/>
    <d v="1899-12-30T10:11:00"/>
    <x v="1"/>
    <s v="Back Pain"/>
    <s v="Mood Swings"/>
    <x v="1"/>
    <n v="98"/>
    <x v="1"/>
    <x v="1"/>
    <x v="1"/>
    <x v="1"/>
    <x v="1"/>
    <n v="30"/>
    <x v="1"/>
  </r>
  <r>
    <x v="3756"/>
    <s v="Caleb Pratley"/>
    <x v="1"/>
    <d v="2006-12-20T00:00:00"/>
    <d v="2024-02-15T00:00:00"/>
    <d v="1899-12-30T14:29:00"/>
    <x v="1"/>
    <s v="Headache"/>
    <s v="Depression"/>
    <x v="1"/>
    <n v="140"/>
    <x v="2"/>
    <x v="1"/>
    <x v="1"/>
    <x v="1"/>
    <x v="0"/>
    <n v="18"/>
    <x v="1"/>
  </r>
  <r>
    <x v="3757"/>
    <s v="Cynthea MacMurray"/>
    <x v="0"/>
    <d v="1994-09-17T00:00:00"/>
    <d v="2024-01-07T00:00:00"/>
    <d v="1899-12-30T09:50:00"/>
    <x v="0"/>
    <s v="Back Pain"/>
    <s v="Anxiety"/>
    <x v="2"/>
    <n v="77"/>
    <x v="0"/>
    <x v="0"/>
    <x v="2"/>
    <x v="1"/>
    <x v="0"/>
    <n v="30"/>
    <x v="1"/>
  </r>
  <r>
    <x v="3758"/>
    <s v="Carroll Buzek"/>
    <x v="0"/>
    <d v="1992-08-19T00:00:00"/>
    <d v="2024-04-29T00:00:00"/>
    <d v="1899-12-30T11:05:00"/>
    <x v="2"/>
    <s v="Back Pain"/>
    <s v="Depression"/>
    <x v="2"/>
    <n v="98"/>
    <x v="1"/>
    <x v="0"/>
    <x v="1"/>
    <x v="1"/>
    <x v="0"/>
    <n v="32"/>
    <x v="1"/>
  </r>
  <r>
    <x v="3759"/>
    <s v="Gwyneth Tschursch"/>
    <x v="0"/>
    <d v="2002-06-01T00:00:00"/>
    <d v="2024-03-05T00:00:00"/>
    <d v="1899-12-30T08:12:00"/>
    <x v="3"/>
    <s v="Fatigue"/>
    <s v="Depression"/>
    <x v="3"/>
    <n v="161"/>
    <x v="1"/>
    <x v="0"/>
    <x v="1"/>
    <x v="1"/>
    <x v="0"/>
    <n v="22"/>
    <x v="1"/>
  </r>
  <r>
    <x v="3760"/>
    <s v="Arvin Sylvaine"/>
    <x v="1"/>
    <d v="2006-11-30T00:00:00"/>
    <d v="2024-03-19T00:00:00"/>
    <d v="1899-12-30T13:40:00"/>
    <x v="8"/>
    <s v="Fatigue"/>
    <s v="Anxiety"/>
    <x v="2"/>
    <n v="49"/>
    <x v="2"/>
    <x v="0"/>
    <x v="2"/>
    <x v="0"/>
    <x v="0"/>
    <n v="18"/>
    <x v="1"/>
  </r>
  <r>
    <x v="3761"/>
    <s v="Evvie Blumire"/>
    <x v="0"/>
    <d v="2005-03-08T00:00:00"/>
    <d v="2024-06-14T00:00:00"/>
    <d v="1899-12-30T11:48:00"/>
    <x v="0"/>
    <s v="Headache"/>
    <s v="Anxiety"/>
    <x v="5"/>
    <n v="7"/>
    <x v="0"/>
    <x v="0"/>
    <x v="0"/>
    <x v="0"/>
    <x v="0"/>
    <n v="19"/>
    <x v="1"/>
  </r>
  <r>
    <x v="3762"/>
    <s v="Anselma Hibling"/>
    <x v="0"/>
    <d v="2004-11-13T00:00:00"/>
    <d v="2024-02-10T00:00:00"/>
    <d v="1899-12-30T08:01:00"/>
    <x v="3"/>
    <s v="Back Pain"/>
    <s v="Irritability"/>
    <x v="0"/>
    <n v="35"/>
    <x v="0"/>
    <x v="1"/>
    <x v="1"/>
    <x v="0"/>
    <x v="0"/>
    <n v="20"/>
    <x v="1"/>
  </r>
  <r>
    <x v="3763"/>
    <s v="Tudor Coath"/>
    <x v="1"/>
    <d v="1980-05-25T00:00:00"/>
    <d v="2024-05-11T00:00:00"/>
    <d v="1899-12-30T11:49:00"/>
    <x v="3"/>
    <s v="Back Pain"/>
    <s v="Stress"/>
    <x v="1"/>
    <n v="154"/>
    <x v="2"/>
    <x v="1"/>
    <x v="1"/>
    <x v="0"/>
    <x v="0"/>
    <n v="44"/>
    <x v="0"/>
  </r>
  <r>
    <x v="3764"/>
    <s v="Margie Kirvell"/>
    <x v="0"/>
    <d v="1981-05-24T00:00:00"/>
    <d v="2024-02-19T00:00:00"/>
    <d v="1899-12-30T13:59:00"/>
    <x v="1"/>
    <s v="Fatigue"/>
    <s v="Anxiety"/>
    <x v="5"/>
    <n v="147"/>
    <x v="2"/>
    <x v="0"/>
    <x v="0"/>
    <x v="1"/>
    <x v="0"/>
    <n v="43"/>
    <x v="0"/>
  </r>
  <r>
    <x v="3765"/>
    <s v="Manda Wellbelove"/>
    <x v="0"/>
    <d v="1995-08-31T00:00:00"/>
    <d v="2024-03-30T00:00:00"/>
    <d v="1899-12-30T09:42:00"/>
    <x v="3"/>
    <s v="High Blood Pressure"/>
    <s v="Mood Swings"/>
    <x v="3"/>
    <n v="42"/>
    <x v="0"/>
    <x v="2"/>
    <x v="0"/>
    <x v="0"/>
    <x v="0"/>
    <n v="29"/>
    <x v="1"/>
  </r>
  <r>
    <x v="3766"/>
    <s v="Desiree Stowte"/>
    <x v="0"/>
    <d v="2006-11-11T00:00:00"/>
    <d v="2024-04-22T00:00:00"/>
    <d v="1899-12-30T13:50:00"/>
    <x v="1"/>
    <s v="Fatigue"/>
    <s v="Depression"/>
    <x v="10"/>
    <n v="105"/>
    <x v="2"/>
    <x v="0"/>
    <x v="0"/>
    <x v="1"/>
    <x v="0"/>
    <n v="18"/>
    <x v="1"/>
  </r>
  <r>
    <x v="3767"/>
    <s v="Sasha Galero"/>
    <x v="1"/>
    <d v="1999-05-12T00:00:00"/>
    <d v="2024-06-09T00:00:00"/>
    <d v="1899-12-30T09:23:00"/>
    <x v="3"/>
    <s v="Fatigue"/>
    <s v="Anxiety"/>
    <x v="2"/>
    <n v="140"/>
    <x v="2"/>
    <x v="1"/>
    <x v="1"/>
    <x v="0"/>
    <x v="0"/>
    <n v="25"/>
    <x v="1"/>
  </r>
  <r>
    <x v="3768"/>
    <s v="Normy Yantsev"/>
    <x v="1"/>
    <d v="2006-11-17T00:00:00"/>
    <d v="2024-01-28T00:00:00"/>
    <d v="1899-12-30T13:23:00"/>
    <x v="9"/>
    <s v="Insomnia"/>
    <s v="Anxiety"/>
    <x v="1"/>
    <n v="63"/>
    <x v="0"/>
    <x v="0"/>
    <x v="2"/>
    <x v="1"/>
    <x v="1"/>
    <n v="18"/>
    <x v="1"/>
  </r>
  <r>
    <x v="3769"/>
    <s v="Wood Esslemont"/>
    <x v="1"/>
    <d v="1994-09-30T00:00:00"/>
    <d v="2024-04-27T00:00:00"/>
    <d v="1899-12-30T08:51:00"/>
    <x v="0"/>
    <s v="Fatigue"/>
    <s v="Mood Swings"/>
    <x v="3"/>
    <n v="112"/>
    <x v="2"/>
    <x v="1"/>
    <x v="0"/>
    <x v="1"/>
    <x v="0"/>
    <n v="30"/>
    <x v="1"/>
  </r>
  <r>
    <x v="3770"/>
    <s v="Brett Rule"/>
    <x v="0"/>
    <d v="2000-07-28T00:00:00"/>
    <d v="2024-04-21T00:00:00"/>
    <d v="1899-12-30T12:10:00"/>
    <x v="0"/>
    <s v="Insomnia"/>
    <s v="Stress"/>
    <x v="3"/>
    <n v="161"/>
    <x v="1"/>
    <x v="0"/>
    <x v="2"/>
    <x v="1"/>
    <x v="1"/>
    <n v="24"/>
    <x v="1"/>
  </r>
  <r>
    <x v="3771"/>
    <s v="Brittan Millichap"/>
    <x v="0"/>
    <d v="2002-01-21T00:00:00"/>
    <d v="2024-04-18T00:00:00"/>
    <d v="1899-12-30T08:33:00"/>
    <x v="3"/>
    <s v="Back Pain"/>
    <s v="Mood Swings"/>
    <x v="1"/>
    <n v="91"/>
    <x v="0"/>
    <x v="0"/>
    <x v="0"/>
    <x v="1"/>
    <x v="0"/>
    <n v="23"/>
    <x v="1"/>
  </r>
  <r>
    <x v="3772"/>
    <s v="Patrizio Drowsfield"/>
    <x v="1"/>
    <d v="2006-06-26T00:00:00"/>
    <d v="2024-02-09T00:00:00"/>
    <d v="1899-12-30T19:41:00"/>
    <x v="1"/>
    <s v="Insomnia"/>
    <s v="Anxiety"/>
    <x v="0"/>
    <n v="77"/>
    <x v="0"/>
    <x v="1"/>
    <x v="0"/>
    <x v="0"/>
    <x v="0"/>
    <n v="18"/>
    <x v="1"/>
  </r>
  <r>
    <x v="3773"/>
    <s v="Klement Hargrove"/>
    <x v="1"/>
    <d v="2000-02-01T00:00:00"/>
    <d v="2024-05-03T00:00:00"/>
    <d v="1899-12-30T11:35:00"/>
    <x v="1"/>
    <s v="Back Pain"/>
    <s v="Anxiety"/>
    <x v="1"/>
    <n v="49"/>
    <x v="2"/>
    <x v="2"/>
    <x v="2"/>
    <x v="0"/>
    <x v="0"/>
    <n v="25"/>
    <x v="1"/>
  </r>
  <r>
    <x v="3774"/>
    <s v="Lynsey Austins"/>
    <x v="0"/>
    <d v="2004-07-04T00:00:00"/>
    <d v="2024-04-21T00:00:00"/>
    <d v="1899-12-30T08:10:00"/>
    <x v="0"/>
    <s v="Back Pain"/>
    <s v="Depression"/>
    <x v="1"/>
    <n v="77"/>
    <x v="0"/>
    <x v="2"/>
    <x v="0"/>
    <x v="0"/>
    <x v="0"/>
    <n v="20"/>
    <x v="1"/>
  </r>
  <r>
    <x v="3775"/>
    <s v="Jacenta Delaprelle"/>
    <x v="0"/>
    <d v="2003-07-16T00:00:00"/>
    <d v="2024-05-28T00:00:00"/>
    <d v="1899-12-30T09:44:00"/>
    <x v="0"/>
    <s v="High Blood Pressure"/>
    <s v="Irritability"/>
    <x v="0"/>
    <n v="133"/>
    <x v="2"/>
    <x v="0"/>
    <x v="0"/>
    <x v="1"/>
    <x v="0"/>
    <n v="21"/>
    <x v="1"/>
  </r>
  <r>
    <x v="3776"/>
    <s v="Brynn Espadas"/>
    <x v="0"/>
    <d v="2002-10-11T00:00:00"/>
    <d v="2024-03-05T00:00:00"/>
    <d v="1899-12-30T16:04:00"/>
    <x v="3"/>
    <s v="Insomnia"/>
    <s v="Mood Swings"/>
    <x v="1"/>
    <n v="42"/>
    <x v="1"/>
    <x v="1"/>
    <x v="2"/>
    <x v="1"/>
    <x v="0"/>
    <n v="22"/>
    <x v="1"/>
  </r>
  <r>
    <x v="3777"/>
    <s v="Ward Collinson"/>
    <x v="1"/>
    <d v="2001-03-18T00:00:00"/>
    <d v="2024-03-31T00:00:00"/>
    <d v="1899-12-30T10:12:00"/>
    <x v="3"/>
    <s v="Insomnia"/>
    <s v="Depression"/>
    <x v="3"/>
    <n v="119"/>
    <x v="2"/>
    <x v="0"/>
    <x v="2"/>
    <x v="0"/>
    <x v="0"/>
    <n v="23"/>
    <x v="1"/>
  </r>
  <r>
    <x v="3778"/>
    <s v="Valentijn Vannar"/>
    <x v="1"/>
    <d v="1989-05-05T00:00:00"/>
    <d v="2024-05-16T00:00:00"/>
    <d v="1899-12-30T18:10:00"/>
    <x v="5"/>
    <s v="High Blood Pressure"/>
    <s v="Stress"/>
    <x v="2"/>
    <n v="126"/>
    <x v="2"/>
    <x v="0"/>
    <x v="2"/>
    <x v="1"/>
    <x v="0"/>
    <n v="35"/>
    <x v="0"/>
  </r>
  <r>
    <x v="3779"/>
    <s v="Inga Wynn"/>
    <x v="0"/>
    <d v="1997-10-24T00:00:00"/>
    <d v="2024-06-19T00:00:00"/>
    <d v="1899-12-30T11:32:00"/>
    <x v="5"/>
    <s v="Headache"/>
    <s v="Depression"/>
    <x v="2"/>
    <n v="182"/>
    <x v="2"/>
    <x v="0"/>
    <x v="0"/>
    <x v="1"/>
    <x v="0"/>
    <n v="27"/>
    <x v="1"/>
  </r>
  <r>
    <x v="3780"/>
    <s v="Bart Yateman"/>
    <x v="1"/>
    <d v="1996-09-10T00:00:00"/>
    <d v="2024-05-07T00:00:00"/>
    <d v="1899-12-30T08:27:00"/>
    <x v="5"/>
    <s v="Back Pain"/>
    <s v="Anxiety"/>
    <x v="1"/>
    <n v="14"/>
    <x v="2"/>
    <x v="2"/>
    <x v="2"/>
    <x v="0"/>
    <x v="0"/>
    <n v="28"/>
    <x v="1"/>
  </r>
  <r>
    <x v="3781"/>
    <s v="Candis Chyuerton"/>
    <x v="0"/>
    <d v="1973-05-29T00:00:00"/>
    <d v="2024-06-15T00:00:00"/>
    <d v="1899-12-30T10:19:00"/>
    <x v="1"/>
    <s v="Headache"/>
    <s v="Anxiety"/>
    <x v="2"/>
    <n v="154"/>
    <x v="2"/>
    <x v="0"/>
    <x v="1"/>
    <x v="1"/>
    <x v="0"/>
    <n v="51"/>
    <x v="0"/>
  </r>
  <r>
    <x v="3782"/>
    <s v="Vinnie Burtwistle"/>
    <x v="1"/>
    <d v="2004-01-01T00:00:00"/>
    <d v="2024-03-09T00:00:00"/>
    <d v="1899-12-30T14:49:00"/>
    <x v="1"/>
    <s v="Insomnia"/>
    <s v="Stress"/>
    <x v="2"/>
    <n v="56"/>
    <x v="0"/>
    <x v="2"/>
    <x v="0"/>
    <x v="0"/>
    <x v="0"/>
    <n v="21"/>
    <x v="1"/>
  </r>
  <r>
    <x v="3783"/>
    <s v="Eugenia Woloschinski"/>
    <x v="0"/>
    <d v="1967-05-04T00:00:00"/>
    <d v="2024-02-26T00:00:00"/>
    <d v="1899-12-30T10:41:00"/>
    <x v="3"/>
    <s v="Insomnia"/>
    <s v="Anxiety"/>
    <x v="0"/>
    <n v="49"/>
    <x v="2"/>
    <x v="0"/>
    <x v="1"/>
    <x v="1"/>
    <x v="0"/>
    <n v="57"/>
    <x v="0"/>
  </r>
  <r>
    <x v="3784"/>
    <s v="Trina Cridge"/>
    <x v="0"/>
    <d v="1990-08-13T00:00:00"/>
    <d v="2024-04-16T00:00:00"/>
    <d v="1899-12-30T12:18:00"/>
    <x v="0"/>
    <s v="Insomnia"/>
    <s v="Stress"/>
    <x v="3"/>
    <n v="35"/>
    <x v="2"/>
    <x v="0"/>
    <x v="0"/>
    <x v="0"/>
    <x v="0"/>
    <n v="34"/>
    <x v="1"/>
  </r>
  <r>
    <x v="3785"/>
    <s v="Spike Pritchett"/>
    <x v="1"/>
    <d v="1993-01-29T00:00:00"/>
    <d v="2024-03-12T00:00:00"/>
    <d v="1899-12-30T09:56:00"/>
    <x v="5"/>
    <s v="High Blood Pressure"/>
    <s v="Anxiety"/>
    <x v="0"/>
    <n v="28"/>
    <x v="0"/>
    <x v="2"/>
    <x v="0"/>
    <x v="0"/>
    <x v="0"/>
    <n v="32"/>
    <x v="1"/>
  </r>
  <r>
    <x v="3786"/>
    <s v="Iain Bonnett"/>
    <x v="1"/>
    <d v="2002-02-27T00:00:00"/>
    <d v="2024-02-22T00:00:00"/>
    <d v="1899-12-30T13:15:00"/>
    <x v="0"/>
    <s v="Headache"/>
    <s v="Anxiety"/>
    <x v="3"/>
    <n v="168"/>
    <x v="2"/>
    <x v="0"/>
    <x v="0"/>
    <x v="1"/>
    <x v="0"/>
    <n v="22"/>
    <x v="1"/>
  </r>
  <r>
    <x v="3787"/>
    <s v="Teddy Watkiss"/>
    <x v="0"/>
    <d v="2004-06-01T00:00:00"/>
    <d v="2024-02-28T00:00:00"/>
    <d v="1899-12-30T11:07:00"/>
    <x v="0"/>
    <s v="Fatigue"/>
    <s v="Anxiety"/>
    <x v="5"/>
    <n v="105"/>
    <x v="2"/>
    <x v="2"/>
    <x v="1"/>
    <x v="0"/>
    <x v="0"/>
    <n v="20"/>
    <x v="1"/>
  </r>
  <r>
    <x v="3788"/>
    <s v="Moritz Launchbury"/>
    <x v="1"/>
    <d v="2006-06-11T00:00:00"/>
    <d v="2024-06-17T00:00:00"/>
    <d v="1899-12-30T13:25:00"/>
    <x v="0"/>
    <s v="Insomnia"/>
    <s v="Anxiety"/>
    <x v="3"/>
    <n v="126"/>
    <x v="2"/>
    <x v="0"/>
    <x v="0"/>
    <x v="0"/>
    <x v="0"/>
    <n v="18"/>
    <x v="1"/>
  </r>
  <r>
    <x v="3789"/>
    <s v="Hodge Taylour"/>
    <x v="1"/>
    <d v="1997-02-25T00:00:00"/>
    <d v="2024-03-28T00:00:00"/>
    <d v="1899-12-30T08:47:00"/>
    <x v="2"/>
    <s v="Back Pain"/>
    <s v="Mood Swings"/>
    <x v="5"/>
    <n v="154"/>
    <x v="0"/>
    <x v="0"/>
    <x v="0"/>
    <x v="0"/>
    <x v="0"/>
    <n v="27"/>
    <x v="1"/>
  </r>
  <r>
    <x v="3790"/>
    <s v="Reinaldo Hanselmann"/>
    <x v="1"/>
    <d v="2002-12-31T00:00:00"/>
    <d v="2024-04-12T00:00:00"/>
    <d v="1899-12-30T14:44:00"/>
    <x v="3"/>
    <s v="Back Pain"/>
    <s v="Irritability"/>
    <x v="3"/>
    <n v="49"/>
    <x v="1"/>
    <x v="1"/>
    <x v="0"/>
    <x v="0"/>
    <x v="0"/>
    <n v="22"/>
    <x v="1"/>
  </r>
  <r>
    <x v="3791"/>
    <s v="Kristofer Pickrill"/>
    <x v="1"/>
    <d v="2000-09-05T00:00:00"/>
    <d v="2024-01-30T00:00:00"/>
    <d v="1899-12-30T11:41:00"/>
    <x v="3"/>
    <s v="Headache"/>
    <s v="Stress"/>
    <x v="5"/>
    <n v="182"/>
    <x v="0"/>
    <x v="0"/>
    <x v="2"/>
    <x v="0"/>
    <x v="0"/>
    <n v="24"/>
    <x v="1"/>
  </r>
  <r>
    <x v="3792"/>
    <s v="Scott Chin"/>
    <x v="1"/>
    <d v="1995-06-21T00:00:00"/>
    <d v="2024-06-21T00:00:00"/>
    <d v="1899-12-30T09:24:00"/>
    <x v="2"/>
    <s v="Fatigue"/>
    <s v="Irritability"/>
    <x v="2"/>
    <n v="112"/>
    <x v="0"/>
    <x v="1"/>
    <x v="1"/>
    <x v="0"/>
    <x v="0"/>
    <n v="29"/>
    <x v="1"/>
  </r>
  <r>
    <x v="3793"/>
    <s v="Svend Mowat"/>
    <x v="1"/>
    <d v="2005-01-23T00:00:00"/>
    <d v="2024-03-27T00:00:00"/>
    <d v="1899-12-30T08:31:00"/>
    <x v="2"/>
    <s v="Insomnia"/>
    <s v="Depression"/>
    <x v="3"/>
    <n v="182"/>
    <x v="1"/>
    <x v="0"/>
    <x v="1"/>
    <x v="0"/>
    <x v="0"/>
    <n v="20"/>
    <x v="1"/>
  </r>
  <r>
    <x v="3794"/>
    <s v="Rutledge McLaren"/>
    <x v="1"/>
    <d v="1964-01-14T00:00:00"/>
    <d v="2024-04-08T00:00:00"/>
    <d v="1899-12-30T19:52:00"/>
    <x v="3"/>
    <s v="High Blood Pressure"/>
    <s v="Anxiety"/>
    <x v="3"/>
    <n v="182"/>
    <x v="0"/>
    <x v="1"/>
    <x v="2"/>
    <x v="0"/>
    <x v="0"/>
    <n v="61"/>
    <x v="2"/>
  </r>
  <r>
    <x v="3795"/>
    <s v="Walsh Heinke"/>
    <x v="1"/>
    <d v="1987-06-22T00:00:00"/>
    <d v="2024-06-23T00:00:00"/>
    <d v="1899-12-30T11:23:00"/>
    <x v="3"/>
    <s v="Headache"/>
    <s v="Anxiety"/>
    <x v="5"/>
    <n v="42"/>
    <x v="2"/>
    <x v="1"/>
    <x v="1"/>
    <x v="0"/>
    <x v="0"/>
    <n v="37"/>
    <x v="0"/>
  </r>
  <r>
    <x v="3796"/>
    <s v="Kissiah Stanislaw"/>
    <x v="0"/>
    <d v="1990-01-21T00:00:00"/>
    <d v="2024-02-02T00:00:00"/>
    <d v="1899-12-30T13:43:00"/>
    <x v="5"/>
    <s v="High Blood Pressure"/>
    <s v="Mood Swings"/>
    <x v="0"/>
    <n v="70"/>
    <x v="1"/>
    <x v="2"/>
    <x v="0"/>
    <x v="1"/>
    <x v="1"/>
    <n v="35"/>
    <x v="0"/>
  </r>
  <r>
    <x v="3797"/>
    <s v="Dolli Benzing"/>
    <x v="0"/>
    <d v="2002-08-13T00:00:00"/>
    <d v="2024-03-10T00:00:00"/>
    <d v="1899-12-30T10:49:00"/>
    <x v="5"/>
    <s v="High Blood Pressure"/>
    <s v="Depression"/>
    <x v="3"/>
    <n v="161"/>
    <x v="0"/>
    <x v="2"/>
    <x v="0"/>
    <x v="0"/>
    <x v="0"/>
    <n v="22"/>
    <x v="1"/>
  </r>
  <r>
    <x v="3798"/>
    <s v="Johnath Spottswood"/>
    <x v="0"/>
    <d v="1990-09-07T00:00:00"/>
    <d v="2024-05-22T00:00:00"/>
    <d v="1899-12-30T18:55:00"/>
    <x v="5"/>
    <s v="Headache"/>
    <s v="Irritability"/>
    <x v="3"/>
    <n v="63"/>
    <x v="0"/>
    <x v="0"/>
    <x v="2"/>
    <x v="0"/>
    <x v="0"/>
    <n v="34"/>
    <x v="1"/>
  </r>
  <r>
    <x v="3799"/>
    <s v="Dana Pashby"/>
    <x v="1"/>
    <d v="1993-02-15T00:00:00"/>
    <d v="2024-02-08T00:00:00"/>
    <d v="1899-12-30T13:01:00"/>
    <x v="2"/>
    <s v="Fatigue"/>
    <s v="Depression"/>
    <x v="5"/>
    <n v="77"/>
    <x v="2"/>
    <x v="1"/>
    <x v="0"/>
    <x v="0"/>
    <x v="0"/>
    <n v="32"/>
    <x v="1"/>
  </r>
  <r>
    <x v="3800"/>
    <s v="Chantal Schiesterl"/>
    <x v="0"/>
    <d v="2006-08-09T00:00:00"/>
    <d v="2024-01-31T00:00:00"/>
    <d v="1899-12-30T12:27:00"/>
    <x v="9"/>
    <s v="Stomach Ache"/>
    <s v="Mood Swings"/>
    <x v="11"/>
    <n v="140"/>
    <x v="0"/>
    <x v="2"/>
    <x v="2"/>
    <x v="0"/>
    <x v="0"/>
    <n v="18"/>
    <x v="1"/>
  </r>
  <r>
    <x v="3801"/>
    <s v="Roderick Vasic"/>
    <x v="1"/>
    <d v="1992-12-10T00:00:00"/>
    <d v="2024-01-29T00:00:00"/>
    <d v="1899-12-30T10:24:00"/>
    <x v="2"/>
    <s v="High Blood Pressure"/>
    <s v="Irritability"/>
    <x v="1"/>
    <n v="182"/>
    <x v="0"/>
    <x v="2"/>
    <x v="2"/>
    <x v="0"/>
    <x v="0"/>
    <n v="32"/>
    <x v="1"/>
  </r>
  <r>
    <x v="3802"/>
    <s v="Odella Halcro"/>
    <x v="0"/>
    <d v="2001-09-24T00:00:00"/>
    <d v="2024-05-16T00:00:00"/>
    <d v="1899-12-30T14:42:00"/>
    <x v="0"/>
    <s v="Back Pain"/>
    <s v="Depression"/>
    <x v="3"/>
    <n v="112"/>
    <x v="1"/>
    <x v="0"/>
    <x v="2"/>
    <x v="0"/>
    <x v="0"/>
    <n v="23"/>
    <x v="1"/>
  </r>
  <r>
    <x v="3803"/>
    <s v="Pincus Klossek"/>
    <x v="1"/>
    <d v="2002-01-01T00:00:00"/>
    <d v="2024-06-22T00:00:00"/>
    <d v="1899-12-30T19:46:00"/>
    <x v="5"/>
    <s v="High Blood Pressure"/>
    <s v="Irritability"/>
    <x v="0"/>
    <n v="84"/>
    <x v="2"/>
    <x v="0"/>
    <x v="2"/>
    <x v="0"/>
    <x v="0"/>
    <n v="23"/>
    <x v="1"/>
  </r>
  <r>
    <x v="3804"/>
    <s v="Helaina Igo"/>
    <x v="0"/>
    <d v="1977-01-10T00:00:00"/>
    <d v="2024-02-29T00:00:00"/>
    <d v="1899-12-30T12:27:00"/>
    <x v="3"/>
    <s v="Fatigue"/>
    <s v="Anxiety"/>
    <x v="5"/>
    <n v="42"/>
    <x v="0"/>
    <x v="0"/>
    <x v="2"/>
    <x v="0"/>
    <x v="0"/>
    <n v="48"/>
    <x v="0"/>
  </r>
  <r>
    <x v="3805"/>
    <s v="Marcello Ellar"/>
    <x v="1"/>
    <d v="1991-05-01T00:00:00"/>
    <d v="2024-06-05T00:00:00"/>
    <d v="1899-12-30T08:06:00"/>
    <x v="0"/>
    <s v="Insomnia"/>
    <s v="Depression"/>
    <x v="2"/>
    <n v="105"/>
    <x v="0"/>
    <x v="1"/>
    <x v="0"/>
    <x v="0"/>
    <x v="0"/>
    <n v="33"/>
    <x v="1"/>
  </r>
  <r>
    <x v="3806"/>
    <s v="Ammamaria Pikesley"/>
    <x v="0"/>
    <d v="1988-08-15T00:00:00"/>
    <d v="2024-06-15T00:00:00"/>
    <d v="1899-12-30T09:53:00"/>
    <x v="1"/>
    <s v="Insomnia"/>
    <s v="Depression"/>
    <x v="1"/>
    <n v="112"/>
    <x v="2"/>
    <x v="0"/>
    <x v="2"/>
    <x v="0"/>
    <x v="0"/>
    <n v="36"/>
    <x v="0"/>
  </r>
  <r>
    <x v="3807"/>
    <s v="Lion Briztman"/>
    <x v="1"/>
    <d v="1978-03-10T00:00:00"/>
    <d v="2024-06-14T00:00:00"/>
    <d v="1899-12-30T14:45:00"/>
    <x v="0"/>
    <s v="Back Pain"/>
    <s v="Anxiety"/>
    <x v="2"/>
    <n v="119"/>
    <x v="0"/>
    <x v="2"/>
    <x v="0"/>
    <x v="0"/>
    <x v="0"/>
    <n v="46"/>
    <x v="0"/>
  </r>
  <r>
    <x v="3808"/>
    <s v="Frederic Rottger"/>
    <x v="1"/>
    <d v="2006-01-16T00:00:00"/>
    <d v="2024-03-09T00:00:00"/>
    <d v="1899-12-30T12:34:00"/>
    <x v="8"/>
    <s v="Headache"/>
    <s v="Fear"/>
    <x v="10"/>
    <n v="175"/>
    <x v="2"/>
    <x v="2"/>
    <x v="0"/>
    <x v="0"/>
    <x v="0"/>
    <n v="19"/>
    <x v="1"/>
  </r>
  <r>
    <x v="3809"/>
    <s v="Yankee Brithman"/>
    <x v="1"/>
    <d v="1999-03-08T00:00:00"/>
    <d v="2024-03-27T00:00:00"/>
    <d v="1899-12-30T12:57:00"/>
    <x v="1"/>
    <s v="Insomnia"/>
    <s v="Depression"/>
    <x v="3"/>
    <n v="84"/>
    <x v="0"/>
    <x v="2"/>
    <x v="2"/>
    <x v="0"/>
    <x v="0"/>
    <n v="25"/>
    <x v="1"/>
  </r>
  <r>
    <x v="3810"/>
    <s v="Xylina Jaycocks"/>
    <x v="0"/>
    <d v="1996-09-09T00:00:00"/>
    <d v="2024-03-23T00:00:00"/>
    <d v="1899-12-30T08:27:00"/>
    <x v="0"/>
    <s v="Headache"/>
    <s v="Mood Swings"/>
    <x v="2"/>
    <n v="105"/>
    <x v="2"/>
    <x v="0"/>
    <x v="2"/>
    <x v="0"/>
    <x v="0"/>
    <n v="28"/>
    <x v="1"/>
  </r>
  <r>
    <x v="3811"/>
    <s v="Cathrine MacPharlain"/>
    <x v="0"/>
    <d v="1992-05-15T00:00:00"/>
    <d v="2024-02-28T00:00:00"/>
    <d v="1899-12-30T12:03:00"/>
    <x v="3"/>
    <s v="Fatigue"/>
    <s v="Irritability"/>
    <x v="3"/>
    <n v="49"/>
    <x v="0"/>
    <x v="2"/>
    <x v="0"/>
    <x v="1"/>
    <x v="0"/>
    <n v="32"/>
    <x v="1"/>
  </r>
  <r>
    <x v="3812"/>
    <s v="Nomi Lightowler"/>
    <x v="0"/>
    <d v="1951-01-13T00:00:00"/>
    <d v="2024-04-02T00:00:00"/>
    <d v="1899-12-30T11:22:00"/>
    <x v="2"/>
    <s v="Loss of Appetite"/>
    <s v="Depression"/>
    <x v="5"/>
    <n v="168"/>
    <x v="2"/>
    <x v="0"/>
    <x v="0"/>
    <x v="0"/>
    <x v="0"/>
    <n v="74"/>
    <x v="2"/>
  </r>
  <r>
    <x v="3813"/>
    <s v="Renae Crosham"/>
    <x v="0"/>
    <d v="2003-04-06T00:00:00"/>
    <d v="2024-05-01T00:00:00"/>
    <d v="1899-12-30T17:15:00"/>
    <x v="0"/>
    <s v="Headache"/>
    <s v="Anxiety"/>
    <x v="5"/>
    <n v="105"/>
    <x v="2"/>
    <x v="2"/>
    <x v="0"/>
    <x v="0"/>
    <x v="0"/>
    <n v="21"/>
    <x v="1"/>
  </r>
  <r>
    <x v="3814"/>
    <s v="Spense Moodey"/>
    <x v="1"/>
    <d v="2004-12-30T00:00:00"/>
    <d v="2024-04-25T00:00:00"/>
    <d v="1899-12-30T08:08:00"/>
    <x v="0"/>
    <s v="Fatigue"/>
    <s v="Mood Swings"/>
    <x v="3"/>
    <n v="112"/>
    <x v="1"/>
    <x v="2"/>
    <x v="1"/>
    <x v="1"/>
    <x v="0"/>
    <n v="20"/>
    <x v="1"/>
  </r>
  <r>
    <x v="3815"/>
    <s v="Meriel Perocci"/>
    <x v="0"/>
    <d v="1990-08-08T00:00:00"/>
    <d v="2024-04-20T00:00:00"/>
    <d v="1899-12-30T19:46:00"/>
    <x v="1"/>
    <s v="Fatigue"/>
    <s v="Anxiety"/>
    <x v="1"/>
    <n v="7"/>
    <x v="2"/>
    <x v="0"/>
    <x v="1"/>
    <x v="0"/>
    <x v="0"/>
    <n v="34"/>
    <x v="1"/>
  </r>
  <r>
    <x v="3816"/>
    <s v="Siouxie Marston"/>
    <x v="0"/>
    <d v="1977-01-12T00:00:00"/>
    <d v="2024-06-18T00:00:00"/>
    <d v="1899-12-30T12:13:00"/>
    <x v="1"/>
    <s v="Headache"/>
    <s v="Depression"/>
    <x v="3"/>
    <n v="21"/>
    <x v="2"/>
    <x v="2"/>
    <x v="0"/>
    <x v="1"/>
    <x v="0"/>
    <n v="48"/>
    <x v="0"/>
  </r>
  <r>
    <x v="3817"/>
    <s v="Tersina Olner"/>
    <x v="0"/>
    <d v="1967-02-15T00:00:00"/>
    <d v="2024-05-19T00:00:00"/>
    <d v="1899-12-30T10:48:00"/>
    <x v="3"/>
    <s v="Back Pain"/>
    <s v="Irritability"/>
    <x v="3"/>
    <n v="126"/>
    <x v="2"/>
    <x v="0"/>
    <x v="1"/>
    <x v="1"/>
    <x v="0"/>
    <n v="58"/>
    <x v="0"/>
  </r>
  <r>
    <x v="3818"/>
    <s v="Amery Boagey"/>
    <x v="1"/>
    <d v="1980-02-04T00:00:00"/>
    <d v="2024-05-29T00:00:00"/>
    <d v="1899-12-30T10:30:00"/>
    <x v="1"/>
    <s v="Fatigue"/>
    <s v="Stress"/>
    <x v="0"/>
    <n v="133"/>
    <x v="1"/>
    <x v="0"/>
    <x v="1"/>
    <x v="0"/>
    <x v="0"/>
    <n v="45"/>
    <x v="0"/>
  </r>
  <r>
    <x v="3819"/>
    <s v="Alec Coalbran"/>
    <x v="1"/>
    <d v="1988-05-01T00:00:00"/>
    <d v="2024-03-24T00:00:00"/>
    <d v="1899-12-30T19:17:00"/>
    <x v="1"/>
    <s v="Fatigue"/>
    <s v="Anxiety"/>
    <x v="2"/>
    <n v="147"/>
    <x v="0"/>
    <x v="0"/>
    <x v="2"/>
    <x v="0"/>
    <x v="0"/>
    <n v="36"/>
    <x v="0"/>
  </r>
  <r>
    <x v="3820"/>
    <s v="Corry Batchley"/>
    <x v="0"/>
    <d v="1978-03-28T00:00:00"/>
    <d v="2024-04-01T00:00:00"/>
    <d v="1899-12-30T12:25:00"/>
    <x v="1"/>
    <s v="High Blood Pressure"/>
    <s v="Anxiety"/>
    <x v="1"/>
    <n v="105"/>
    <x v="2"/>
    <x v="1"/>
    <x v="2"/>
    <x v="0"/>
    <x v="0"/>
    <n v="46"/>
    <x v="0"/>
  </r>
  <r>
    <x v="3821"/>
    <s v="Devora Limpertz"/>
    <x v="0"/>
    <d v="1999-05-12T00:00:00"/>
    <d v="2024-03-20T00:00:00"/>
    <d v="1899-12-30T08:25:00"/>
    <x v="3"/>
    <s v="Insomnia"/>
    <s v="Depression"/>
    <x v="3"/>
    <n v="91"/>
    <x v="1"/>
    <x v="0"/>
    <x v="0"/>
    <x v="1"/>
    <x v="0"/>
    <n v="25"/>
    <x v="1"/>
  </r>
  <r>
    <x v="3822"/>
    <s v="Rubi Jeratt"/>
    <x v="0"/>
    <d v="2004-07-15T00:00:00"/>
    <d v="2024-05-24T00:00:00"/>
    <d v="1899-12-30T09:08:00"/>
    <x v="3"/>
    <s v="Back Pain"/>
    <s v="Mood Swings"/>
    <x v="5"/>
    <n v="77"/>
    <x v="2"/>
    <x v="0"/>
    <x v="0"/>
    <x v="0"/>
    <x v="0"/>
    <n v="20"/>
    <x v="1"/>
  </r>
  <r>
    <x v="3823"/>
    <s v="Vinson Dorrian"/>
    <x v="1"/>
    <d v="1968-02-03T00:00:00"/>
    <d v="2024-04-06T00:00:00"/>
    <d v="1899-12-30T11:04:00"/>
    <x v="3"/>
    <s v="Fatigue"/>
    <s v="Depression"/>
    <x v="1"/>
    <n v="35"/>
    <x v="1"/>
    <x v="0"/>
    <x v="0"/>
    <x v="0"/>
    <x v="1"/>
    <n v="57"/>
    <x v="0"/>
  </r>
  <r>
    <x v="3824"/>
    <s v="Ruddy Helleckas"/>
    <x v="1"/>
    <d v="1992-07-03T00:00:00"/>
    <d v="2024-04-24T00:00:00"/>
    <d v="1899-12-30T18:10:00"/>
    <x v="3"/>
    <s v="Insomnia"/>
    <s v="Depression"/>
    <x v="2"/>
    <n v="35"/>
    <x v="2"/>
    <x v="0"/>
    <x v="1"/>
    <x v="1"/>
    <x v="0"/>
    <n v="32"/>
    <x v="1"/>
  </r>
  <r>
    <x v="3825"/>
    <s v="Georgeanne Knolles-Green"/>
    <x v="0"/>
    <d v="1998-08-19T00:00:00"/>
    <d v="2024-01-17T00:00:00"/>
    <d v="1899-12-30T14:23:00"/>
    <x v="1"/>
    <s v="Headache"/>
    <s v="Irritability"/>
    <x v="3"/>
    <n v="84"/>
    <x v="1"/>
    <x v="0"/>
    <x v="1"/>
    <x v="0"/>
    <x v="0"/>
    <n v="26"/>
    <x v="1"/>
  </r>
  <r>
    <x v="3826"/>
    <s v="Yancey Abele"/>
    <x v="1"/>
    <d v="1961-08-27T00:00:00"/>
    <d v="2024-02-23T00:00:00"/>
    <d v="1899-12-30T15:02:00"/>
    <x v="2"/>
    <s v="High Blood Pressure"/>
    <s v="Mood Swings"/>
    <x v="3"/>
    <n v="35"/>
    <x v="0"/>
    <x v="1"/>
    <x v="1"/>
    <x v="0"/>
    <x v="0"/>
    <n v="63"/>
    <x v="2"/>
  </r>
  <r>
    <x v="3827"/>
    <s v="Glyn Stanlake"/>
    <x v="0"/>
    <d v="1993-03-21T00:00:00"/>
    <d v="2024-06-11T00:00:00"/>
    <d v="1899-12-30T14:52:00"/>
    <x v="3"/>
    <s v="Insomnia"/>
    <s v="Depression"/>
    <x v="1"/>
    <n v="140"/>
    <x v="2"/>
    <x v="2"/>
    <x v="0"/>
    <x v="1"/>
    <x v="0"/>
    <n v="31"/>
    <x v="1"/>
  </r>
  <r>
    <x v="3828"/>
    <s v="Isaiah Gallacher"/>
    <x v="1"/>
    <d v="1970-07-12T00:00:00"/>
    <d v="2024-03-28T00:00:00"/>
    <d v="1899-12-30T09:02:00"/>
    <x v="3"/>
    <s v="High Blood Pressure"/>
    <s v="Depression"/>
    <x v="1"/>
    <n v="14"/>
    <x v="0"/>
    <x v="1"/>
    <x v="1"/>
    <x v="0"/>
    <x v="0"/>
    <n v="54"/>
    <x v="0"/>
  </r>
  <r>
    <x v="3829"/>
    <s v="Edvard Scottini"/>
    <x v="1"/>
    <d v="2002-03-04T00:00:00"/>
    <d v="2024-03-25T00:00:00"/>
    <d v="1899-12-30T08:23:00"/>
    <x v="3"/>
    <s v="Headache"/>
    <s v="Irritability"/>
    <x v="1"/>
    <n v="105"/>
    <x v="2"/>
    <x v="0"/>
    <x v="1"/>
    <x v="1"/>
    <x v="0"/>
    <n v="22"/>
    <x v="1"/>
  </r>
  <r>
    <x v="3830"/>
    <s v="Buiron Flanders"/>
    <x v="1"/>
    <d v="2001-06-17T00:00:00"/>
    <d v="2024-05-13T00:00:00"/>
    <d v="1899-12-30T13:56:00"/>
    <x v="2"/>
    <s v="Headache"/>
    <s v="Irritability"/>
    <x v="2"/>
    <n v="21"/>
    <x v="2"/>
    <x v="0"/>
    <x v="1"/>
    <x v="1"/>
    <x v="0"/>
    <n v="23"/>
    <x v="1"/>
  </r>
  <r>
    <x v="3831"/>
    <s v="Rollin Pennigar"/>
    <x v="1"/>
    <d v="1965-05-08T00:00:00"/>
    <d v="2024-01-16T00:00:00"/>
    <d v="1899-12-30T14:25:00"/>
    <x v="3"/>
    <s v="Fatigue"/>
    <s v="Anxiety"/>
    <x v="1"/>
    <n v="140"/>
    <x v="1"/>
    <x v="2"/>
    <x v="0"/>
    <x v="0"/>
    <x v="0"/>
    <n v="59"/>
    <x v="0"/>
  </r>
  <r>
    <x v="3832"/>
    <s v="Sheeree Sibbe"/>
    <x v="0"/>
    <d v="1996-01-12T00:00:00"/>
    <d v="2024-02-07T00:00:00"/>
    <d v="1899-12-30T11:19:00"/>
    <x v="1"/>
    <s v="Insomnia"/>
    <s v="Anxiety"/>
    <x v="3"/>
    <n v="161"/>
    <x v="0"/>
    <x v="0"/>
    <x v="2"/>
    <x v="0"/>
    <x v="0"/>
    <n v="29"/>
    <x v="1"/>
  </r>
  <r>
    <x v="3833"/>
    <s v="Owen Fitzackerley"/>
    <x v="1"/>
    <d v="2000-08-10T00:00:00"/>
    <d v="2024-01-20T00:00:00"/>
    <d v="1899-12-30T18:33:00"/>
    <x v="0"/>
    <s v="High Blood Pressure"/>
    <s v="Stress"/>
    <x v="1"/>
    <n v="84"/>
    <x v="0"/>
    <x v="0"/>
    <x v="0"/>
    <x v="0"/>
    <x v="0"/>
    <n v="24"/>
    <x v="1"/>
  </r>
  <r>
    <x v="3834"/>
    <s v="Si Kleinplatz"/>
    <x v="1"/>
    <d v="2005-12-10T00:00:00"/>
    <d v="2024-02-05T00:00:00"/>
    <d v="1899-12-30T12:25:00"/>
    <x v="5"/>
    <s v="Insomnia"/>
    <s v="Irritability"/>
    <x v="1"/>
    <n v="175"/>
    <x v="2"/>
    <x v="0"/>
    <x v="1"/>
    <x v="0"/>
    <x v="0"/>
    <n v="19"/>
    <x v="1"/>
  </r>
  <r>
    <x v="3835"/>
    <s v="Emmi Deeming"/>
    <x v="0"/>
    <d v="1999-04-19T00:00:00"/>
    <d v="2024-01-16T00:00:00"/>
    <d v="1899-12-30T12:52:00"/>
    <x v="5"/>
    <s v="Fatigue"/>
    <s v="Anxiety"/>
    <x v="1"/>
    <n v="63"/>
    <x v="0"/>
    <x v="2"/>
    <x v="0"/>
    <x v="0"/>
    <x v="0"/>
    <n v="25"/>
    <x v="1"/>
  </r>
  <r>
    <x v="3836"/>
    <s v="Perry Vears"/>
    <x v="0"/>
    <d v="2005-02-27T00:00:00"/>
    <d v="2024-02-10T00:00:00"/>
    <d v="1899-12-30T08:29:00"/>
    <x v="3"/>
    <s v="High Blood Pressure"/>
    <s v="Anxiety"/>
    <x v="2"/>
    <n v="140"/>
    <x v="0"/>
    <x v="0"/>
    <x v="1"/>
    <x v="0"/>
    <x v="0"/>
    <n v="19"/>
    <x v="1"/>
  </r>
  <r>
    <x v="3837"/>
    <s v="Baron McClymond"/>
    <x v="1"/>
    <d v="2006-05-20T00:00:00"/>
    <d v="2024-06-15T00:00:00"/>
    <d v="1899-12-30T11:35:00"/>
    <x v="1"/>
    <s v="Fatigue"/>
    <s v="Irritability"/>
    <x v="2"/>
    <n v="42"/>
    <x v="0"/>
    <x v="1"/>
    <x v="2"/>
    <x v="0"/>
    <x v="0"/>
    <n v="18"/>
    <x v="1"/>
  </r>
  <r>
    <x v="3838"/>
    <s v="Ansell Dron"/>
    <x v="1"/>
    <d v="1991-01-18T00:00:00"/>
    <d v="2024-01-08T00:00:00"/>
    <d v="1899-12-30T08:20:00"/>
    <x v="1"/>
    <s v="Fatigue"/>
    <s v="Depression"/>
    <x v="2"/>
    <n v="35"/>
    <x v="2"/>
    <x v="2"/>
    <x v="2"/>
    <x v="0"/>
    <x v="0"/>
    <n v="34"/>
    <x v="1"/>
  </r>
  <r>
    <x v="3839"/>
    <s v="Willetta Cantu"/>
    <x v="0"/>
    <d v="1980-01-06T00:00:00"/>
    <d v="2024-06-05T00:00:00"/>
    <d v="1899-12-30T10:53:00"/>
    <x v="5"/>
    <s v="Headache"/>
    <s v="Depression"/>
    <x v="2"/>
    <n v="84"/>
    <x v="1"/>
    <x v="0"/>
    <x v="0"/>
    <x v="1"/>
    <x v="0"/>
    <n v="45"/>
    <x v="0"/>
  </r>
  <r>
    <x v="3840"/>
    <s v="Sharyl Doget"/>
    <x v="0"/>
    <d v="1994-06-21T00:00:00"/>
    <d v="2024-04-14T00:00:00"/>
    <d v="1899-12-30T11:15:00"/>
    <x v="0"/>
    <s v="High Blood Pressure"/>
    <s v="Stress"/>
    <x v="5"/>
    <n v="112"/>
    <x v="0"/>
    <x v="1"/>
    <x v="2"/>
    <x v="0"/>
    <x v="0"/>
    <n v="30"/>
    <x v="1"/>
  </r>
  <r>
    <x v="3841"/>
    <s v="Tulley Work"/>
    <x v="1"/>
    <d v="2006-12-10T00:00:00"/>
    <d v="2024-06-08T00:00:00"/>
    <d v="1899-12-30T13:53:00"/>
    <x v="8"/>
    <s v="Stomach Ache"/>
    <s v="Anxiety"/>
    <x v="10"/>
    <n v="105"/>
    <x v="1"/>
    <x v="1"/>
    <x v="0"/>
    <x v="1"/>
    <x v="0"/>
    <n v="18"/>
    <x v="1"/>
  </r>
  <r>
    <x v="3842"/>
    <s v="Charles Gantz"/>
    <x v="1"/>
    <d v="1992-10-22T00:00:00"/>
    <d v="2024-02-26T00:00:00"/>
    <d v="1899-12-30T08:36:00"/>
    <x v="2"/>
    <s v="Insomnia"/>
    <s v="Anxiety"/>
    <x v="5"/>
    <n v="175"/>
    <x v="2"/>
    <x v="0"/>
    <x v="0"/>
    <x v="0"/>
    <x v="0"/>
    <n v="32"/>
    <x v="1"/>
  </r>
  <r>
    <x v="3843"/>
    <s v="Guenevere Paybody"/>
    <x v="0"/>
    <d v="1992-04-08T00:00:00"/>
    <d v="2024-06-21T00:00:00"/>
    <d v="1899-12-30T08:04:00"/>
    <x v="0"/>
    <s v="High Blood Pressure"/>
    <s v="Anxiety"/>
    <x v="0"/>
    <n v="161"/>
    <x v="2"/>
    <x v="1"/>
    <x v="1"/>
    <x v="0"/>
    <x v="0"/>
    <n v="32"/>
    <x v="1"/>
  </r>
  <r>
    <x v="3844"/>
    <s v="Donella Erskin"/>
    <x v="0"/>
    <d v="1998-09-04T00:00:00"/>
    <d v="2024-01-21T00:00:00"/>
    <d v="1899-12-30T16:16:00"/>
    <x v="3"/>
    <s v="Insomnia"/>
    <s v="Anxiety"/>
    <x v="1"/>
    <n v="35"/>
    <x v="2"/>
    <x v="0"/>
    <x v="0"/>
    <x v="0"/>
    <x v="0"/>
    <n v="26"/>
    <x v="1"/>
  </r>
  <r>
    <x v="3845"/>
    <s v="Merill Dearan"/>
    <x v="1"/>
    <d v="1982-09-22T00:00:00"/>
    <d v="2024-02-29T00:00:00"/>
    <d v="1899-12-30T13:16:00"/>
    <x v="3"/>
    <s v="High Blood Pressure"/>
    <s v="Stress"/>
    <x v="5"/>
    <n v="161"/>
    <x v="0"/>
    <x v="0"/>
    <x v="1"/>
    <x v="0"/>
    <x v="0"/>
    <n v="42"/>
    <x v="0"/>
  </r>
  <r>
    <x v="3846"/>
    <s v="Ara Capner"/>
    <x v="1"/>
    <d v="1992-01-23T00:00:00"/>
    <d v="2024-05-13T00:00:00"/>
    <d v="1899-12-30T09:20:00"/>
    <x v="5"/>
    <s v="Headache"/>
    <s v="Anxiety"/>
    <x v="0"/>
    <n v="35"/>
    <x v="0"/>
    <x v="2"/>
    <x v="2"/>
    <x v="1"/>
    <x v="0"/>
    <n v="33"/>
    <x v="1"/>
  </r>
  <r>
    <x v="3847"/>
    <s v="Eleanore Fischer"/>
    <x v="0"/>
    <d v="2002-02-22T00:00:00"/>
    <d v="2024-01-15T00:00:00"/>
    <d v="1899-12-30T11:46:00"/>
    <x v="1"/>
    <s v="Insomnia"/>
    <s v="Depression"/>
    <x v="3"/>
    <n v="105"/>
    <x v="2"/>
    <x v="0"/>
    <x v="1"/>
    <x v="1"/>
    <x v="0"/>
    <n v="23"/>
    <x v="1"/>
  </r>
  <r>
    <x v="3848"/>
    <s v="Reagen Robley"/>
    <x v="1"/>
    <d v="1983-11-18T00:00:00"/>
    <d v="2024-06-21T00:00:00"/>
    <d v="1899-12-30T13:44:00"/>
    <x v="0"/>
    <s v="High Blood Pressure"/>
    <s v="Stress"/>
    <x v="3"/>
    <n v="63"/>
    <x v="2"/>
    <x v="2"/>
    <x v="2"/>
    <x v="0"/>
    <x v="0"/>
    <n v="41"/>
    <x v="0"/>
  </r>
  <r>
    <x v="3849"/>
    <s v="Sigvard Denial"/>
    <x v="1"/>
    <d v="2000-11-16T00:00:00"/>
    <d v="2024-05-10T00:00:00"/>
    <d v="1899-12-30T08:35:00"/>
    <x v="2"/>
    <s v="Insomnia"/>
    <s v="Depression"/>
    <x v="2"/>
    <n v="98"/>
    <x v="0"/>
    <x v="1"/>
    <x v="1"/>
    <x v="0"/>
    <x v="0"/>
    <n v="24"/>
    <x v="1"/>
  </r>
  <r>
    <x v="3850"/>
    <s v="Sapphire Bavester"/>
    <x v="0"/>
    <d v="1950-03-28T00:00:00"/>
    <d v="2024-06-12T00:00:00"/>
    <d v="1899-12-30T09:43:00"/>
    <x v="2"/>
    <s v="Insomnia"/>
    <s v="Fear"/>
    <x v="6"/>
    <n v="42"/>
    <x v="0"/>
    <x v="0"/>
    <x v="1"/>
    <x v="0"/>
    <x v="0"/>
    <n v="74"/>
    <x v="2"/>
  </r>
  <r>
    <x v="3851"/>
    <s v="Jami Roof"/>
    <x v="0"/>
    <d v="1986-03-14T00:00:00"/>
    <d v="2024-02-27T00:00:00"/>
    <d v="1899-12-30T09:39:00"/>
    <x v="3"/>
    <s v="Insomnia"/>
    <s v="Anxiety"/>
    <x v="0"/>
    <n v="126"/>
    <x v="2"/>
    <x v="0"/>
    <x v="1"/>
    <x v="1"/>
    <x v="0"/>
    <n v="38"/>
    <x v="0"/>
  </r>
  <r>
    <x v="3852"/>
    <s v="Michelina Spuner"/>
    <x v="0"/>
    <d v="1992-06-25T00:00:00"/>
    <d v="2024-04-08T00:00:00"/>
    <d v="1899-12-30T14:39:00"/>
    <x v="0"/>
    <s v="Insomnia"/>
    <s v="Irritability"/>
    <x v="0"/>
    <n v="119"/>
    <x v="0"/>
    <x v="1"/>
    <x v="0"/>
    <x v="0"/>
    <x v="0"/>
    <n v="32"/>
    <x v="1"/>
  </r>
  <r>
    <x v="3853"/>
    <s v="Rodie Mattes"/>
    <x v="0"/>
    <d v="2005-01-28T00:00:00"/>
    <d v="2024-05-21T00:00:00"/>
    <d v="1899-12-30T13:04:00"/>
    <x v="3"/>
    <s v="Insomnia"/>
    <s v="Irritability"/>
    <x v="5"/>
    <n v="126"/>
    <x v="2"/>
    <x v="0"/>
    <x v="1"/>
    <x v="1"/>
    <x v="0"/>
    <n v="20"/>
    <x v="1"/>
  </r>
  <r>
    <x v="3854"/>
    <s v="Hillard Dehmel"/>
    <x v="1"/>
    <d v="1996-07-16T00:00:00"/>
    <d v="2024-03-30T00:00:00"/>
    <d v="1899-12-30T09:23:00"/>
    <x v="0"/>
    <s v="Back Pain"/>
    <s v="Depression"/>
    <x v="1"/>
    <n v="28"/>
    <x v="0"/>
    <x v="1"/>
    <x v="0"/>
    <x v="0"/>
    <x v="0"/>
    <n v="28"/>
    <x v="1"/>
  </r>
  <r>
    <x v="3855"/>
    <s v="Yettie Amor"/>
    <x v="0"/>
    <d v="1992-11-16T00:00:00"/>
    <d v="2024-06-21T00:00:00"/>
    <d v="1899-12-30T12:40:00"/>
    <x v="0"/>
    <s v="Fatigue"/>
    <s v="Irritability"/>
    <x v="2"/>
    <n v="35"/>
    <x v="0"/>
    <x v="0"/>
    <x v="1"/>
    <x v="1"/>
    <x v="0"/>
    <n v="32"/>
    <x v="1"/>
  </r>
  <r>
    <x v="3856"/>
    <s v="Cello Jarrette"/>
    <x v="1"/>
    <d v="1974-03-20T00:00:00"/>
    <d v="2024-01-09T00:00:00"/>
    <d v="1899-12-30T09:36:00"/>
    <x v="2"/>
    <s v="Headache"/>
    <s v="Depression"/>
    <x v="1"/>
    <n v="7"/>
    <x v="1"/>
    <x v="1"/>
    <x v="2"/>
    <x v="1"/>
    <x v="0"/>
    <n v="50"/>
    <x v="0"/>
  </r>
  <r>
    <x v="3857"/>
    <s v="Wald Totaro"/>
    <x v="1"/>
    <d v="1992-07-08T00:00:00"/>
    <d v="2024-06-05T00:00:00"/>
    <d v="1899-12-30T14:23:00"/>
    <x v="3"/>
    <s v="Insomnia"/>
    <s v="Depression"/>
    <x v="2"/>
    <n v="14"/>
    <x v="0"/>
    <x v="0"/>
    <x v="2"/>
    <x v="1"/>
    <x v="0"/>
    <n v="32"/>
    <x v="1"/>
  </r>
  <r>
    <x v="3858"/>
    <s v="Francisca Stealey"/>
    <x v="0"/>
    <d v="1997-11-25T00:00:00"/>
    <d v="2024-03-16T00:00:00"/>
    <d v="1899-12-30T17:27:00"/>
    <x v="1"/>
    <s v="Back Pain"/>
    <s v="Stress"/>
    <x v="3"/>
    <n v="28"/>
    <x v="2"/>
    <x v="2"/>
    <x v="1"/>
    <x v="1"/>
    <x v="0"/>
    <n v="27"/>
    <x v="1"/>
  </r>
  <r>
    <x v="3859"/>
    <s v="Tanhya Gresswood"/>
    <x v="0"/>
    <d v="1982-09-18T00:00:00"/>
    <d v="2024-02-05T00:00:00"/>
    <d v="1899-12-30T11:46:00"/>
    <x v="1"/>
    <s v="Fatigue"/>
    <s v="Stress"/>
    <x v="2"/>
    <n v="35"/>
    <x v="0"/>
    <x v="2"/>
    <x v="0"/>
    <x v="0"/>
    <x v="0"/>
    <n v="42"/>
    <x v="0"/>
  </r>
  <r>
    <x v="3860"/>
    <s v="Frazer Lyddiard"/>
    <x v="1"/>
    <d v="2005-09-30T00:00:00"/>
    <d v="2024-06-09T00:00:00"/>
    <d v="1899-12-30T11:14:00"/>
    <x v="0"/>
    <s v="Insomnia"/>
    <s v="Stress"/>
    <x v="0"/>
    <n v="84"/>
    <x v="1"/>
    <x v="2"/>
    <x v="1"/>
    <x v="0"/>
    <x v="0"/>
    <n v="19"/>
    <x v="1"/>
  </r>
  <r>
    <x v="3861"/>
    <s v="Catriona Robet"/>
    <x v="0"/>
    <d v="1966-01-22T00:00:00"/>
    <d v="2024-05-17T00:00:00"/>
    <d v="1899-12-30T13:22:00"/>
    <x v="3"/>
    <s v="High Blood Pressure"/>
    <s v="Anxiety"/>
    <x v="2"/>
    <n v="70"/>
    <x v="0"/>
    <x v="1"/>
    <x v="2"/>
    <x v="0"/>
    <x v="0"/>
    <n v="59"/>
    <x v="0"/>
  </r>
  <r>
    <x v="3862"/>
    <s v="Carlen Headford"/>
    <x v="0"/>
    <d v="2002-10-11T00:00:00"/>
    <d v="2024-06-20T00:00:00"/>
    <d v="1899-12-30T10:47:00"/>
    <x v="0"/>
    <s v="Back Pain"/>
    <s v="Anxiety"/>
    <x v="2"/>
    <n v="126"/>
    <x v="1"/>
    <x v="1"/>
    <x v="0"/>
    <x v="0"/>
    <x v="1"/>
    <n v="22"/>
    <x v="1"/>
  </r>
  <r>
    <x v="3863"/>
    <s v="Jacob Pietron"/>
    <x v="1"/>
    <d v="2001-01-02T00:00:00"/>
    <d v="2024-04-22T00:00:00"/>
    <d v="1899-12-30T13:26:00"/>
    <x v="3"/>
    <s v="High Blood Pressure"/>
    <s v="Irritability"/>
    <x v="2"/>
    <n v="105"/>
    <x v="2"/>
    <x v="0"/>
    <x v="1"/>
    <x v="0"/>
    <x v="0"/>
    <n v="24"/>
    <x v="1"/>
  </r>
  <r>
    <x v="3864"/>
    <s v="Arlyne Habbert"/>
    <x v="0"/>
    <d v="1998-09-03T00:00:00"/>
    <d v="2024-01-28T00:00:00"/>
    <d v="1899-12-30T12:47:00"/>
    <x v="3"/>
    <s v="Fatigue"/>
    <s v="Mood Swings"/>
    <x v="5"/>
    <n v="63"/>
    <x v="2"/>
    <x v="2"/>
    <x v="1"/>
    <x v="1"/>
    <x v="0"/>
    <n v="26"/>
    <x v="1"/>
  </r>
  <r>
    <x v="3865"/>
    <s v="Isiahi Pimme"/>
    <x v="1"/>
    <d v="2003-04-20T00:00:00"/>
    <d v="2024-04-05T00:00:00"/>
    <d v="1899-12-30T13:40:00"/>
    <x v="0"/>
    <s v="Back Pain"/>
    <s v="Depression"/>
    <x v="2"/>
    <n v="77"/>
    <x v="1"/>
    <x v="2"/>
    <x v="0"/>
    <x v="1"/>
    <x v="1"/>
    <n v="21"/>
    <x v="1"/>
  </r>
  <r>
    <x v="3866"/>
    <s v="Hewie Izakof"/>
    <x v="1"/>
    <d v="1955-09-16T00:00:00"/>
    <d v="2024-02-23T00:00:00"/>
    <d v="1899-12-30T10:31:00"/>
    <x v="2"/>
    <s v="Arthritis Pain"/>
    <s v="Depression"/>
    <x v="5"/>
    <n v="98"/>
    <x v="2"/>
    <x v="1"/>
    <x v="2"/>
    <x v="0"/>
    <x v="0"/>
    <n v="69"/>
    <x v="2"/>
  </r>
  <r>
    <x v="3867"/>
    <s v="Krishna Camble"/>
    <x v="1"/>
    <d v="1998-01-30T00:00:00"/>
    <d v="2024-02-04T00:00:00"/>
    <d v="1899-12-30T09:28:00"/>
    <x v="1"/>
    <s v="Back Pain"/>
    <s v="Anxiety"/>
    <x v="3"/>
    <n v="98"/>
    <x v="0"/>
    <x v="1"/>
    <x v="2"/>
    <x v="0"/>
    <x v="0"/>
    <n v="27"/>
    <x v="1"/>
  </r>
  <r>
    <x v="3868"/>
    <s v="Neil Twohig"/>
    <x v="1"/>
    <d v="1971-12-23T00:00:00"/>
    <d v="2024-01-20T00:00:00"/>
    <d v="1899-12-30T12:14:00"/>
    <x v="2"/>
    <s v="Back Pain"/>
    <s v="Mood Swings"/>
    <x v="3"/>
    <n v="112"/>
    <x v="1"/>
    <x v="1"/>
    <x v="2"/>
    <x v="1"/>
    <x v="1"/>
    <n v="53"/>
    <x v="0"/>
  </r>
  <r>
    <x v="3869"/>
    <s v="Hirsch Sallowaye"/>
    <x v="1"/>
    <d v="1996-10-20T00:00:00"/>
    <d v="2024-04-15T00:00:00"/>
    <d v="1899-12-30T15:25:00"/>
    <x v="0"/>
    <s v="Back Pain"/>
    <s v="Stress"/>
    <x v="3"/>
    <n v="98"/>
    <x v="0"/>
    <x v="1"/>
    <x v="1"/>
    <x v="0"/>
    <x v="0"/>
    <n v="28"/>
    <x v="1"/>
  </r>
  <r>
    <x v="3870"/>
    <s v="Cora Le Noire"/>
    <x v="0"/>
    <d v="2002-11-27T00:00:00"/>
    <d v="2024-01-02T00:00:00"/>
    <d v="1899-12-30T09:56:00"/>
    <x v="2"/>
    <s v="Insomnia"/>
    <s v="Depression"/>
    <x v="5"/>
    <n v="161"/>
    <x v="2"/>
    <x v="1"/>
    <x v="1"/>
    <x v="1"/>
    <x v="0"/>
    <n v="22"/>
    <x v="1"/>
  </r>
  <r>
    <x v="3871"/>
    <s v="Delora Poleye"/>
    <x v="0"/>
    <d v="2003-01-11T00:00:00"/>
    <d v="2024-06-10T00:00:00"/>
    <d v="1899-12-30T09:47:00"/>
    <x v="3"/>
    <s v="Headache"/>
    <s v="Anxiety"/>
    <x v="5"/>
    <n v="77"/>
    <x v="0"/>
    <x v="2"/>
    <x v="0"/>
    <x v="0"/>
    <x v="0"/>
    <n v="22"/>
    <x v="1"/>
  </r>
  <r>
    <x v="3872"/>
    <s v="Rayshell Rosenau"/>
    <x v="0"/>
    <d v="1990-01-08T00:00:00"/>
    <d v="2024-02-06T00:00:00"/>
    <d v="1899-12-30T11:51:00"/>
    <x v="5"/>
    <s v="Insomnia"/>
    <s v="Anxiety"/>
    <x v="3"/>
    <n v="126"/>
    <x v="2"/>
    <x v="0"/>
    <x v="0"/>
    <x v="0"/>
    <x v="0"/>
    <n v="35"/>
    <x v="0"/>
  </r>
  <r>
    <x v="3873"/>
    <s v="Mireille Yve"/>
    <x v="0"/>
    <d v="1968-02-07T00:00:00"/>
    <d v="2024-03-12T00:00:00"/>
    <d v="1899-12-30T10:33:00"/>
    <x v="3"/>
    <s v="Headache"/>
    <s v="Stress"/>
    <x v="3"/>
    <n v="154"/>
    <x v="0"/>
    <x v="0"/>
    <x v="2"/>
    <x v="0"/>
    <x v="0"/>
    <n v="57"/>
    <x v="0"/>
  </r>
  <r>
    <x v="3874"/>
    <s v="Thorn Chicotti"/>
    <x v="1"/>
    <d v="1987-01-06T00:00:00"/>
    <d v="2024-02-23T00:00:00"/>
    <d v="1899-12-30T14:07:00"/>
    <x v="0"/>
    <s v="Headache"/>
    <s v="Irritability"/>
    <x v="0"/>
    <n v="126"/>
    <x v="0"/>
    <x v="2"/>
    <x v="1"/>
    <x v="1"/>
    <x v="0"/>
    <n v="38"/>
    <x v="0"/>
  </r>
  <r>
    <x v="3875"/>
    <s v="Addie Vicarey"/>
    <x v="0"/>
    <d v="2006-02-17T00:00:00"/>
    <d v="2024-01-14T00:00:00"/>
    <d v="1899-12-30T15:52:00"/>
    <x v="0"/>
    <s v="Headache"/>
    <s v="Mood Swings"/>
    <x v="5"/>
    <n v="49"/>
    <x v="0"/>
    <x v="0"/>
    <x v="0"/>
    <x v="0"/>
    <x v="0"/>
    <n v="19"/>
    <x v="1"/>
  </r>
  <r>
    <x v="3876"/>
    <s v="Shirline Kahn"/>
    <x v="0"/>
    <d v="1993-02-27T00:00:00"/>
    <d v="2024-04-29T00:00:00"/>
    <d v="1899-12-30T19:08:00"/>
    <x v="0"/>
    <s v="Fatigue"/>
    <s v="Depression"/>
    <x v="1"/>
    <n v="133"/>
    <x v="0"/>
    <x v="2"/>
    <x v="0"/>
    <x v="0"/>
    <x v="0"/>
    <n v="31"/>
    <x v="1"/>
  </r>
  <r>
    <x v="3877"/>
    <s v="Berty Mithan"/>
    <x v="1"/>
    <d v="1990-01-27T00:00:00"/>
    <d v="2024-06-08T00:00:00"/>
    <d v="1899-12-30T13:43:00"/>
    <x v="0"/>
    <s v="Headache"/>
    <s v="Mood Swings"/>
    <x v="2"/>
    <n v="175"/>
    <x v="0"/>
    <x v="0"/>
    <x v="1"/>
    <x v="1"/>
    <x v="0"/>
    <n v="35"/>
    <x v="0"/>
  </r>
  <r>
    <x v="3878"/>
    <s v="Sashenka Cottham"/>
    <x v="0"/>
    <d v="2002-03-17T00:00:00"/>
    <d v="2024-01-26T00:00:00"/>
    <d v="1899-12-30T14:57:00"/>
    <x v="3"/>
    <s v="Fatigue"/>
    <s v="Mood Swings"/>
    <x v="3"/>
    <n v="56"/>
    <x v="0"/>
    <x v="1"/>
    <x v="1"/>
    <x v="0"/>
    <x v="0"/>
    <n v="22"/>
    <x v="1"/>
  </r>
  <r>
    <x v="3879"/>
    <s v="Randie Burhouse"/>
    <x v="0"/>
    <d v="2000-12-15T00:00:00"/>
    <d v="2024-02-23T00:00:00"/>
    <d v="1899-12-30T08:36:00"/>
    <x v="0"/>
    <s v="Headache"/>
    <s v="Mood Swings"/>
    <x v="5"/>
    <n v="14"/>
    <x v="2"/>
    <x v="2"/>
    <x v="1"/>
    <x v="1"/>
    <x v="0"/>
    <n v="24"/>
    <x v="1"/>
  </r>
  <r>
    <x v="3880"/>
    <s v="Patten Maciunas"/>
    <x v="1"/>
    <d v="2005-08-23T00:00:00"/>
    <d v="2024-06-20T00:00:00"/>
    <d v="1899-12-30T09:45:00"/>
    <x v="3"/>
    <s v="High Blood Pressure"/>
    <s v="Anxiety"/>
    <x v="2"/>
    <n v="119"/>
    <x v="1"/>
    <x v="1"/>
    <x v="1"/>
    <x v="0"/>
    <x v="0"/>
    <n v="19"/>
    <x v="1"/>
  </r>
  <r>
    <x v="3881"/>
    <s v="Gordie McLukie"/>
    <x v="1"/>
    <d v="1962-01-16T00:00:00"/>
    <d v="2024-01-30T00:00:00"/>
    <d v="1899-12-30T09:33:00"/>
    <x v="5"/>
    <s v="Back Pain"/>
    <s v="Mood Swings"/>
    <x v="5"/>
    <n v="70"/>
    <x v="2"/>
    <x v="1"/>
    <x v="0"/>
    <x v="0"/>
    <x v="0"/>
    <n v="63"/>
    <x v="2"/>
  </r>
  <r>
    <x v="3882"/>
    <s v="Elwira Hachard"/>
    <x v="0"/>
    <d v="1962-01-07T00:00:00"/>
    <d v="2024-04-30T00:00:00"/>
    <d v="1899-12-30T09:56:00"/>
    <x v="5"/>
    <s v="High Blood Pressure"/>
    <s v="Irritability"/>
    <x v="3"/>
    <n v="126"/>
    <x v="0"/>
    <x v="0"/>
    <x v="1"/>
    <x v="0"/>
    <x v="0"/>
    <n v="63"/>
    <x v="2"/>
  </r>
  <r>
    <x v="3883"/>
    <s v="Frances Saxby"/>
    <x v="0"/>
    <d v="1960-11-22T00:00:00"/>
    <d v="2024-06-23T00:00:00"/>
    <d v="1899-12-30T14:08:00"/>
    <x v="0"/>
    <s v="Back Pain"/>
    <s v="Stress"/>
    <x v="3"/>
    <n v="175"/>
    <x v="0"/>
    <x v="1"/>
    <x v="2"/>
    <x v="0"/>
    <x v="0"/>
    <n v="64"/>
    <x v="2"/>
  </r>
  <r>
    <x v="3884"/>
    <s v="Linell Culkin"/>
    <x v="0"/>
    <d v="2001-05-01T00:00:00"/>
    <d v="2024-03-04T00:00:00"/>
    <d v="1899-12-30T08:23:00"/>
    <x v="5"/>
    <s v="Insomnia"/>
    <s v="Anxiety"/>
    <x v="5"/>
    <n v="126"/>
    <x v="1"/>
    <x v="0"/>
    <x v="1"/>
    <x v="1"/>
    <x v="1"/>
    <n v="23"/>
    <x v="1"/>
  </r>
  <r>
    <x v="3885"/>
    <s v="Cello Newburn"/>
    <x v="1"/>
    <d v="2001-07-28T00:00:00"/>
    <d v="2024-01-06T00:00:00"/>
    <d v="1899-12-30T13:36:00"/>
    <x v="0"/>
    <s v="Insomnia"/>
    <s v="Mood Swings"/>
    <x v="2"/>
    <n v="175"/>
    <x v="0"/>
    <x v="0"/>
    <x v="1"/>
    <x v="0"/>
    <x v="0"/>
    <n v="23"/>
    <x v="1"/>
  </r>
  <r>
    <x v="3886"/>
    <s v="Honey Davidi"/>
    <x v="0"/>
    <d v="2003-07-04T00:00:00"/>
    <d v="2024-03-14T00:00:00"/>
    <d v="1899-12-30T10:40:00"/>
    <x v="0"/>
    <s v="Headache"/>
    <s v="Mood Swings"/>
    <x v="0"/>
    <n v="140"/>
    <x v="0"/>
    <x v="0"/>
    <x v="2"/>
    <x v="0"/>
    <x v="0"/>
    <n v="21"/>
    <x v="1"/>
  </r>
  <r>
    <x v="3887"/>
    <s v="Thaxter Crebbin"/>
    <x v="1"/>
    <d v="2005-07-07T00:00:00"/>
    <d v="2024-03-27T00:00:00"/>
    <d v="1899-12-30T15:10:00"/>
    <x v="2"/>
    <s v="Insomnia"/>
    <s v="Mood Swings"/>
    <x v="2"/>
    <n v="7"/>
    <x v="2"/>
    <x v="1"/>
    <x v="2"/>
    <x v="0"/>
    <x v="0"/>
    <n v="19"/>
    <x v="1"/>
  </r>
  <r>
    <x v="3888"/>
    <s v="Stanford Markie"/>
    <x v="1"/>
    <d v="1987-01-07T00:00:00"/>
    <d v="2024-01-21T00:00:00"/>
    <d v="1899-12-30T17:52:00"/>
    <x v="0"/>
    <s v="Back Pain"/>
    <s v="Depression"/>
    <x v="3"/>
    <n v="168"/>
    <x v="1"/>
    <x v="0"/>
    <x v="2"/>
    <x v="0"/>
    <x v="1"/>
    <n v="38"/>
    <x v="0"/>
  </r>
  <r>
    <x v="3889"/>
    <s v="Hermina Geill"/>
    <x v="0"/>
    <d v="2005-09-10T00:00:00"/>
    <d v="2024-04-26T00:00:00"/>
    <d v="1899-12-30T09:54:00"/>
    <x v="3"/>
    <s v="Insomnia"/>
    <s v="Anxiety"/>
    <x v="3"/>
    <n v="49"/>
    <x v="0"/>
    <x v="2"/>
    <x v="0"/>
    <x v="0"/>
    <x v="0"/>
    <n v="19"/>
    <x v="1"/>
  </r>
  <r>
    <x v="3890"/>
    <s v="Jo-anne Laminman"/>
    <x v="0"/>
    <d v="2005-12-26T00:00:00"/>
    <d v="2024-01-15T00:00:00"/>
    <d v="1899-12-30T09:37:00"/>
    <x v="1"/>
    <s v="Insomnia"/>
    <s v="Depression"/>
    <x v="2"/>
    <n v="63"/>
    <x v="2"/>
    <x v="0"/>
    <x v="1"/>
    <x v="0"/>
    <x v="0"/>
    <n v="19"/>
    <x v="1"/>
  </r>
  <r>
    <x v="3891"/>
    <s v="Lorianna Mowat"/>
    <x v="0"/>
    <d v="2002-04-02T00:00:00"/>
    <d v="2024-05-20T00:00:00"/>
    <d v="1899-12-30T08:48:00"/>
    <x v="3"/>
    <s v="Headache"/>
    <s v="Depression"/>
    <x v="3"/>
    <n v="70"/>
    <x v="2"/>
    <x v="1"/>
    <x v="2"/>
    <x v="1"/>
    <x v="0"/>
    <n v="22"/>
    <x v="1"/>
  </r>
  <r>
    <x v="3892"/>
    <s v="Dimitri Gayler"/>
    <x v="1"/>
    <d v="2000-10-10T00:00:00"/>
    <d v="2024-05-14T00:00:00"/>
    <d v="1899-12-30T11:35:00"/>
    <x v="3"/>
    <s v="Fatigue"/>
    <s v="Stress"/>
    <x v="2"/>
    <n v="175"/>
    <x v="1"/>
    <x v="2"/>
    <x v="0"/>
    <x v="0"/>
    <x v="0"/>
    <n v="24"/>
    <x v="1"/>
  </r>
  <r>
    <x v="3893"/>
    <s v="Carline Volkes"/>
    <x v="0"/>
    <d v="1991-01-28T00:00:00"/>
    <d v="2024-01-09T00:00:00"/>
    <d v="1899-12-30T08:30:00"/>
    <x v="3"/>
    <s v="High Blood Pressure"/>
    <s v="Irritability"/>
    <x v="1"/>
    <n v="182"/>
    <x v="0"/>
    <x v="1"/>
    <x v="0"/>
    <x v="0"/>
    <x v="0"/>
    <n v="34"/>
    <x v="1"/>
  </r>
  <r>
    <x v="3894"/>
    <s v="Rickey Lowson"/>
    <x v="1"/>
    <d v="1976-08-27T00:00:00"/>
    <d v="2024-01-25T00:00:00"/>
    <d v="1899-12-30T14:30:00"/>
    <x v="3"/>
    <s v="Back Pain"/>
    <s v="Mood Swings"/>
    <x v="5"/>
    <n v="161"/>
    <x v="2"/>
    <x v="0"/>
    <x v="2"/>
    <x v="1"/>
    <x v="0"/>
    <n v="48"/>
    <x v="0"/>
  </r>
  <r>
    <x v="3895"/>
    <s v="Tan Adrian"/>
    <x v="1"/>
    <d v="1958-08-26T00:00:00"/>
    <d v="2024-02-01T00:00:00"/>
    <d v="1899-12-30T09:21:00"/>
    <x v="4"/>
    <s v="Loss of Appetite"/>
    <s v="Anxiety"/>
    <x v="8"/>
    <n v="42"/>
    <x v="2"/>
    <x v="0"/>
    <x v="0"/>
    <x v="0"/>
    <x v="0"/>
    <n v="66"/>
    <x v="2"/>
  </r>
  <r>
    <x v="3896"/>
    <s v="Daffy Waddy"/>
    <x v="0"/>
    <d v="1981-05-16T00:00:00"/>
    <d v="2024-03-07T00:00:00"/>
    <d v="1899-12-30T08:58:00"/>
    <x v="0"/>
    <s v="Fatigue"/>
    <s v="Depression"/>
    <x v="0"/>
    <n v="28"/>
    <x v="2"/>
    <x v="2"/>
    <x v="0"/>
    <x v="1"/>
    <x v="0"/>
    <n v="43"/>
    <x v="0"/>
  </r>
  <r>
    <x v="3897"/>
    <s v="Miguel Galley"/>
    <x v="1"/>
    <d v="1992-04-04T00:00:00"/>
    <d v="2024-03-05T00:00:00"/>
    <d v="1899-12-30T08:06:00"/>
    <x v="5"/>
    <s v="Fatigue"/>
    <s v="Mood Swings"/>
    <x v="1"/>
    <n v="112"/>
    <x v="0"/>
    <x v="2"/>
    <x v="1"/>
    <x v="0"/>
    <x v="0"/>
    <n v="32"/>
    <x v="1"/>
  </r>
  <r>
    <x v="3898"/>
    <s v="Theda Hanford"/>
    <x v="0"/>
    <d v="1989-06-24T00:00:00"/>
    <d v="2024-05-28T00:00:00"/>
    <d v="1899-12-30T08:42:00"/>
    <x v="3"/>
    <s v="Fatigue"/>
    <s v="Mood Swings"/>
    <x v="2"/>
    <n v="21"/>
    <x v="1"/>
    <x v="2"/>
    <x v="0"/>
    <x v="1"/>
    <x v="0"/>
    <n v="35"/>
    <x v="0"/>
  </r>
  <r>
    <x v="3899"/>
    <s v="Anastassia Matushevich"/>
    <x v="0"/>
    <d v="2002-05-28T00:00:00"/>
    <d v="2024-06-02T00:00:00"/>
    <d v="1899-12-30T13:08:00"/>
    <x v="3"/>
    <s v="Insomnia"/>
    <s v="Anxiety"/>
    <x v="3"/>
    <n v="112"/>
    <x v="2"/>
    <x v="0"/>
    <x v="1"/>
    <x v="0"/>
    <x v="0"/>
    <n v="22"/>
    <x v="1"/>
  </r>
  <r>
    <x v="3900"/>
    <s v="Meggie Thewless"/>
    <x v="0"/>
    <d v="1994-03-28T00:00:00"/>
    <d v="2024-01-18T00:00:00"/>
    <d v="1899-12-30T09:45:00"/>
    <x v="2"/>
    <s v="Fatigue"/>
    <s v="Anxiety"/>
    <x v="1"/>
    <n v="49"/>
    <x v="2"/>
    <x v="0"/>
    <x v="0"/>
    <x v="0"/>
    <x v="0"/>
    <n v="30"/>
    <x v="1"/>
  </r>
  <r>
    <x v="3901"/>
    <s v="Annamarie Dibdale"/>
    <x v="0"/>
    <d v="1960-02-05T00:00:00"/>
    <d v="2024-05-12T00:00:00"/>
    <d v="1899-12-30T15:32:00"/>
    <x v="0"/>
    <s v="Insomnia"/>
    <s v="Irritability"/>
    <x v="3"/>
    <n v="28"/>
    <x v="1"/>
    <x v="2"/>
    <x v="0"/>
    <x v="1"/>
    <x v="0"/>
    <n v="65"/>
    <x v="2"/>
  </r>
  <r>
    <x v="3902"/>
    <s v="Feodora Feldklein"/>
    <x v="0"/>
    <d v="1980-08-01T00:00:00"/>
    <d v="2024-05-25T00:00:00"/>
    <d v="1899-12-30T18:24:00"/>
    <x v="0"/>
    <s v="Fatigue"/>
    <s v="Irritability"/>
    <x v="2"/>
    <n v="42"/>
    <x v="1"/>
    <x v="1"/>
    <x v="1"/>
    <x v="1"/>
    <x v="0"/>
    <n v="44"/>
    <x v="0"/>
  </r>
  <r>
    <x v="3903"/>
    <s v="Cam Simyson"/>
    <x v="1"/>
    <d v="1997-09-15T00:00:00"/>
    <d v="2024-04-21T00:00:00"/>
    <d v="1899-12-30T18:29:00"/>
    <x v="0"/>
    <s v="Back Pain"/>
    <s v="Anxiety"/>
    <x v="5"/>
    <n v="140"/>
    <x v="0"/>
    <x v="0"/>
    <x v="2"/>
    <x v="0"/>
    <x v="0"/>
    <n v="27"/>
    <x v="1"/>
  </r>
  <r>
    <x v="3904"/>
    <s v="Carling Langstrath"/>
    <x v="1"/>
    <d v="1995-03-06T00:00:00"/>
    <d v="2024-02-21T00:00:00"/>
    <d v="1899-12-30T11:23:00"/>
    <x v="3"/>
    <s v="Insomnia"/>
    <s v="Irritability"/>
    <x v="2"/>
    <n v="7"/>
    <x v="2"/>
    <x v="0"/>
    <x v="2"/>
    <x v="1"/>
    <x v="0"/>
    <n v="29"/>
    <x v="1"/>
  </r>
  <r>
    <x v="3905"/>
    <s v="Weidar Eddins"/>
    <x v="1"/>
    <d v="2001-06-05T00:00:00"/>
    <d v="2024-01-21T00:00:00"/>
    <d v="1899-12-30T08:06:00"/>
    <x v="2"/>
    <s v="Insomnia"/>
    <s v="Irritability"/>
    <x v="5"/>
    <n v="140"/>
    <x v="2"/>
    <x v="0"/>
    <x v="2"/>
    <x v="0"/>
    <x v="0"/>
    <n v="23"/>
    <x v="1"/>
  </r>
  <r>
    <x v="3906"/>
    <s v="Rena Jarret"/>
    <x v="0"/>
    <d v="2006-02-02T00:00:00"/>
    <d v="2024-01-02T00:00:00"/>
    <d v="1899-12-30T10:49:00"/>
    <x v="5"/>
    <s v="High Blood Pressure"/>
    <s v="Anxiety"/>
    <x v="2"/>
    <n v="105"/>
    <x v="0"/>
    <x v="0"/>
    <x v="2"/>
    <x v="0"/>
    <x v="0"/>
    <n v="19"/>
    <x v="1"/>
  </r>
  <r>
    <x v="3907"/>
    <s v="Justinian Doey"/>
    <x v="1"/>
    <d v="1967-01-29T00:00:00"/>
    <d v="2024-02-05T00:00:00"/>
    <d v="1899-12-30T14:00:00"/>
    <x v="3"/>
    <s v="Insomnia"/>
    <s v="Stress"/>
    <x v="3"/>
    <n v="126"/>
    <x v="1"/>
    <x v="0"/>
    <x v="1"/>
    <x v="0"/>
    <x v="0"/>
    <n v="58"/>
    <x v="0"/>
  </r>
  <r>
    <x v="3908"/>
    <s v="Ivie Trewin"/>
    <x v="0"/>
    <d v="2003-03-26T00:00:00"/>
    <d v="2024-01-18T00:00:00"/>
    <d v="1899-12-30T18:17:00"/>
    <x v="1"/>
    <s v="Fatigue"/>
    <s v="Anxiety"/>
    <x v="1"/>
    <n v="63"/>
    <x v="2"/>
    <x v="1"/>
    <x v="1"/>
    <x v="0"/>
    <x v="0"/>
    <n v="21"/>
    <x v="1"/>
  </r>
  <r>
    <x v="3909"/>
    <s v="Tomaso Ruberry"/>
    <x v="1"/>
    <d v="1996-03-18T00:00:00"/>
    <d v="2024-03-07T00:00:00"/>
    <d v="1899-12-30T18:57:00"/>
    <x v="0"/>
    <s v="High Blood Pressure"/>
    <s v="Mood Swings"/>
    <x v="3"/>
    <n v="84"/>
    <x v="0"/>
    <x v="2"/>
    <x v="2"/>
    <x v="0"/>
    <x v="0"/>
    <n v="28"/>
    <x v="1"/>
  </r>
  <r>
    <x v="3910"/>
    <s v="Mordy Plackstone"/>
    <x v="1"/>
    <d v="1982-09-25T00:00:00"/>
    <d v="2024-06-22T00:00:00"/>
    <d v="1899-12-30T18:40:00"/>
    <x v="0"/>
    <s v="Insomnia"/>
    <s v="Irritability"/>
    <x v="3"/>
    <n v="56"/>
    <x v="0"/>
    <x v="1"/>
    <x v="0"/>
    <x v="0"/>
    <x v="0"/>
    <n v="42"/>
    <x v="0"/>
  </r>
  <r>
    <x v="3911"/>
    <s v="Kikelia Bruckman"/>
    <x v="0"/>
    <d v="1998-07-05T00:00:00"/>
    <d v="2024-01-18T00:00:00"/>
    <d v="1899-12-30T12:44:00"/>
    <x v="3"/>
    <s v="Insomnia"/>
    <s v="Depression"/>
    <x v="2"/>
    <n v="7"/>
    <x v="0"/>
    <x v="1"/>
    <x v="1"/>
    <x v="0"/>
    <x v="0"/>
    <n v="26"/>
    <x v="1"/>
  </r>
  <r>
    <x v="3912"/>
    <s v="Erhard de Cullip"/>
    <x v="1"/>
    <d v="2006-05-21T00:00:00"/>
    <d v="2024-05-03T00:00:00"/>
    <d v="1899-12-30T09:38:00"/>
    <x v="0"/>
    <s v="Fatigue"/>
    <s v="Anxiety"/>
    <x v="3"/>
    <n v="35"/>
    <x v="2"/>
    <x v="2"/>
    <x v="1"/>
    <x v="0"/>
    <x v="0"/>
    <n v="18"/>
    <x v="1"/>
  </r>
  <r>
    <x v="3913"/>
    <s v="Maude Zanioletti"/>
    <x v="0"/>
    <d v="1995-01-19T00:00:00"/>
    <d v="2024-04-21T00:00:00"/>
    <d v="1899-12-30T19:50:00"/>
    <x v="1"/>
    <s v="Fatigue"/>
    <s v="Depression"/>
    <x v="2"/>
    <n v="42"/>
    <x v="2"/>
    <x v="2"/>
    <x v="0"/>
    <x v="0"/>
    <x v="0"/>
    <n v="30"/>
    <x v="1"/>
  </r>
  <r>
    <x v="3914"/>
    <s v="Enrica O'Henehan"/>
    <x v="0"/>
    <d v="1982-02-11T00:00:00"/>
    <d v="2024-03-12T00:00:00"/>
    <d v="1899-12-30T11:15:00"/>
    <x v="0"/>
    <s v="Back Pain"/>
    <s v="Depression"/>
    <x v="0"/>
    <n v="119"/>
    <x v="0"/>
    <x v="0"/>
    <x v="0"/>
    <x v="0"/>
    <x v="0"/>
    <n v="43"/>
    <x v="0"/>
  </r>
  <r>
    <x v="3915"/>
    <s v="Coraline Sprowles"/>
    <x v="0"/>
    <d v="1995-02-25T00:00:00"/>
    <d v="2024-04-07T00:00:00"/>
    <d v="1899-12-30T13:09:00"/>
    <x v="0"/>
    <s v="High Blood Pressure"/>
    <s v="Anxiety"/>
    <x v="0"/>
    <n v="119"/>
    <x v="2"/>
    <x v="1"/>
    <x v="1"/>
    <x v="0"/>
    <x v="0"/>
    <n v="29"/>
    <x v="1"/>
  </r>
  <r>
    <x v="3916"/>
    <s v="Mirabella Nannoni"/>
    <x v="0"/>
    <d v="2003-01-06T00:00:00"/>
    <d v="2024-03-21T00:00:00"/>
    <d v="1899-12-30T08:31:00"/>
    <x v="0"/>
    <s v="Back Pain"/>
    <s v="Anxiety"/>
    <x v="1"/>
    <n v="98"/>
    <x v="0"/>
    <x v="2"/>
    <x v="0"/>
    <x v="0"/>
    <x v="0"/>
    <n v="22"/>
    <x v="1"/>
  </r>
  <r>
    <x v="3917"/>
    <s v="Care Critchard"/>
    <x v="1"/>
    <d v="2003-01-21T00:00:00"/>
    <d v="2024-06-09T00:00:00"/>
    <d v="1899-12-30T11:53:00"/>
    <x v="3"/>
    <s v="Headache"/>
    <s v="Mood Swings"/>
    <x v="2"/>
    <n v="84"/>
    <x v="0"/>
    <x v="2"/>
    <x v="2"/>
    <x v="0"/>
    <x v="0"/>
    <n v="22"/>
    <x v="1"/>
  </r>
  <r>
    <x v="3918"/>
    <s v="Barbara-anne Tuckley"/>
    <x v="0"/>
    <d v="1991-11-28T00:00:00"/>
    <d v="2024-05-15T00:00:00"/>
    <d v="1899-12-30T19:12:00"/>
    <x v="0"/>
    <s v="Insomnia"/>
    <s v="Depression"/>
    <x v="0"/>
    <n v="119"/>
    <x v="0"/>
    <x v="0"/>
    <x v="2"/>
    <x v="0"/>
    <x v="0"/>
    <n v="33"/>
    <x v="1"/>
  </r>
  <r>
    <x v="3919"/>
    <s v="Ingamar Santen"/>
    <x v="1"/>
    <d v="2006-04-12T00:00:00"/>
    <d v="2024-02-14T00:00:00"/>
    <d v="1899-12-30T10:51:00"/>
    <x v="0"/>
    <s v="Fatigue"/>
    <s v="Anxiety"/>
    <x v="5"/>
    <n v="14"/>
    <x v="2"/>
    <x v="0"/>
    <x v="1"/>
    <x v="1"/>
    <x v="0"/>
    <n v="18"/>
    <x v="1"/>
  </r>
  <r>
    <x v="3920"/>
    <s v="Belva Lerway"/>
    <x v="0"/>
    <d v="2003-05-18T00:00:00"/>
    <d v="2024-04-24T00:00:00"/>
    <d v="1899-12-30T14:36:00"/>
    <x v="5"/>
    <s v="Back Pain"/>
    <s v="Anxiety"/>
    <x v="5"/>
    <n v="42"/>
    <x v="2"/>
    <x v="1"/>
    <x v="2"/>
    <x v="1"/>
    <x v="0"/>
    <n v="21"/>
    <x v="1"/>
  </r>
  <r>
    <x v="3921"/>
    <s v="Eadmund Tennison"/>
    <x v="1"/>
    <d v="1963-10-13T00:00:00"/>
    <d v="2024-02-28T00:00:00"/>
    <d v="1899-12-30T16:16:00"/>
    <x v="0"/>
    <s v="Fatigue"/>
    <s v="Anxiety"/>
    <x v="3"/>
    <n v="77"/>
    <x v="2"/>
    <x v="1"/>
    <x v="2"/>
    <x v="0"/>
    <x v="0"/>
    <n v="61"/>
    <x v="2"/>
  </r>
  <r>
    <x v="3922"/>
    <s v="Larine Stollen"/>
    <x v="0"/>
    <d v="1989-10-22T00:00:00"/>
    <d v="2024-05-19T00:00:00"/>
    <d v="1899-12-30T08:40:00"/>
    <x v="2"/>
    <s v="Fatigue"/>
    <s v="Stress"/>
    <x v="3"/>
    <n v="175"/>
    <x v="0"/>
    <x v="1"/>
    <x v="1"/>
    <x v="0"/>
    <x v="0"/>
    <n v="35"/>
    <x v="0"/>
  </r>
  <r>
    <x v="3923"/>
    <s v="Caralie Klimke"/>
    <x v="0"/>
    <d v="2005-06-24T00:00:00"/>
    <d v="2024-03-28T00:00:00"/>
    <d v="1899-12-30T08:07:00"/>
    <x v="2"/>
    <s v="Back Pain"/>
    <s v="Depression"/>
    <x v="2"/>
    <n v="49"/>
    <x v="1"/>
    <x v="2"/>
    <x v="2"/>
    <x v="0"/>
    <x v="0"/>
    <n v="19"/>
    <x v="1"/>
  </r>
  <r>
    <x v="3924"/>
    <s v="Cedric O'Dennehy"/>
    <x v="1"/>
    <d v="1952-01-28T00:00:00"/>
    <d v="2024-02-15T00:00:00"/>
    <d v="1899-12-30T08:57:00"/>
    <x v="0"/>
    <s v="Loss of Appetite"/>
    <s v="Loneliness"/>
    <x v="4"/>
    <n v="63"/>
    <x v="2"/>
    <x v="1"/>
    <x v="2"/>
    <x v="0"/>
    <x v="0"/>
    <n v="73"/>
    <x v="2"/>
  </r>
  <r>
    <x v="3925"/>
    <s v="Wait Korting"/>
    <x v="1"/>
    <d v="2001-10-30T00:00:00"/>
    <d v="2024-06-14T00:00:00"/>
    <d v="1899-12-30T12:08:00"/>
    <x v="1"/>
    <s v="Back Pain"/>
    <s v="Irritability"/>
    <x v="0"/>
    <n v="56"/>
    <x v="2"/>
    <x v="0"/>
    <x v="2"/>
    <x v="1"/>
    <x v="0"/>
    <n v="23"/>
    <x v="1"/>
  </r>
  <r>
    <x v="3926"/>
    <s v="Ingra Larkworthy"/>
    <x v="1"/>
    <d v="2002-11-17T00:00:00"/>
    <d v="2024-04-18T00:00:00"/>
    <d v="1899-12-30T13:49:00"/>
    <x v="3"/>
    <s v="Fatigue"/>
    <s v="Anxiety"/>
    <x v="1"/>
    <n v="175"/>
    <x v="2"/>
    <x v="0"/>
    <x v="2"/>
    <x v="0"/>
    <x v="0"/>
    <n v="22"/>
    <x v="1"/>
  </r>
  <r>
    <x v="3927"/>
    <s v="Nelson Abrahamsson"/>
    <x v="1"/>
    <d v="2002-08-09T00:00:00"/>
    <d v="2024-02-22T00:00:00"/>
    <d v="1899-12-30T17:14:00"/>
    <x v="1"/>
    <s v="Fatigue"/>
    <s v="Anxiety"/>
    <x v="3"/>
    <n v="7"/>
    <x v="0"/>
    <x v="1"/>
    <x v="2"/>
    <x v="0"/>
    <x v="0"/>
    <n v="22"/>
    <x v="1"/>
  </r>
  <r>
    <x v="3928"/>
    <s v="Drusy Corrado"/>
    <x v="0"/>
    <d v="1984-10-27T00:00:00"/>
    <d v="2024-03-14T00:00:00"/>
    <d v="1899-12-30T12:03:00"/>
    <x v="5"/>
    <s v="High Blood Pressure"/>
    <s v="Stress"/>
    <x v="1"/>
    <n v="7"/>
    <x v="0"/>
    <x v="1"/>
    <x v="0"/>
    <x v="0"/>
    <x v="0"/>
    <n v="40"/>
    <x v="0"/>
  </r>
  <r>
    <x v="3929"/>
    <s v="Edgar O'Hern"/>
    <x v="1"/>
    <d v="1994-10-30T00:00:00"/>
    <d v="2024-02-22T00:00:00"/>
    <d v="1899-12-30T18:41:00"/>
    <x v="3"/>
    <s v="Fatigue"/>
    <s v="Stress"/>
    <x v="2"/>
    <n v="21"/>
    <x v="0"/>
    <x v="0"/>
    <x v="0"/>
    <x v="0"/>
    <x v="0"/>
    <n v="30"/>
    <x v="1"/>
  </r>
  <r>
    <x v="3930"/>
    <s v="Hoebart Duffet"/>
    <x v="1"/>
    <d v="1999-08-30T00:00:00"/>
    <d v="2024-04-05T00:00:00"/>
    <d v="1899-12-30T12:50:00"/>
    <x v="1"/>
    <s v="Insomnia"/>
    <s v="Depression"/>
    <x v="5"/>
    <n v="140"/>
    <x v="2"/>
    <x v="0"/>
    <x v="0"/>
    <x v="0"/>
    <x v="0"/>
    <n v="25"/>
    <x v="1"/>
  </r>
  <r>
    <x v="3931"/>
    <s v="Francisco Burbury"/>
    <x v="1"/>
    <d v="2002-05-11T00:00:00"/>
    <d v="2024-01-13T00:00:00"/>
    <d v="1899-12-30T18:45:00"/>
    <x v="5"/>
    <s v="Back Pain"/>
    <s v="Irritability"/>
    <x v="3"/>
    <n v="49"/>
    <x v="2"/>
    <x v="1"/>
    <x v="1"/>
    <x v="0"/>
    <x v="0"/>
    <n v="22"/>
    <x v="1"/>
  </r>
  <r>
    <x v="3932"/>
    <s v="Billie Leggis"/>
    <x v="0"/>
    <d v="2006-07-19T00:00:00"/>
    <d v="2024-05-10T00:00:00"/>
    <d v="1899-12-30T14:09:00"/>
    <x v="6"/>
    <s v="Headache"/>
    <s v="Anger"/>
    <x v="2"/>
    <n v="112"/>
    <x v="2"/>
    <x v="0"/>
    <x v="2"/>
    <x v="1"/>
    <x v="0"/>
    <n v="18"/>
    <x v="1"/>
  </r>
  <r>
    <x v="3933"/>
    <s v="Janice Bygrave"/>
    <x v="0"/>
    <d v="1990-11-27T00:00:00"/>
    <d v="2024-01-26T00:00:00"/>
    <d v="1899-12-30T12:50:00"/>
    <x v="2"/>
    <s v="Back Pain"/>
    <s v="Anxiety"/>
    <x v="1"/>
    <n v="161"/>
    <x v="0"/>
    <x v="1"/>
    <x v="0"/>
    <x v="0"/>
    <x v="0"/>
    <n v="34"/>
    <x v="1"/>
  </r>
  <r>
    <x v="3934"/>
    <s v="Benedick Tripe"/>
    <x v="1"/>
    <d v="1997-03-23T00:00:00"/>
    <d v="2024-01-25T00:00:00"/>
    <d v="1899-12-30T13:34:00"/>
    <x v="0"/>
    <s v="Insomnia"/>
    <s v="Depression"/>
    <x v="2"/>
    <n v="70"/>
    <x v="0"/>
    <x v="1"/>
    <x v="1"/>
    <x v="0"/>
    <x v="0"/>
    <n v="27"/>
    <x v="1"/>
  </r>
  <r>
    <x v="3935"/>
    <s v="Rutledge Linham"/>
    <x v="1"/>
    <d v="1994-08-14T00:00:00"/>
    <d v="2024-05-23T00:00:00"/>
    <d v="1899-12-30T12:42:00"/>
    <x v="1"/>
    <s v="Back Pain"/>
    <s v="Stress"/>
    <x v="2"/>
    <n v="70"/>
    <x v="1"/>
    <x v="2"/>
    <x v="2"/>
    <x v="1"/>
    <x v="1"/>
    <n v="30"/>
    <x v="1"/>
  </r>
  <r>
    <x v="3936"/>
    <s v="Timmy Fishe"/>
    <x v="0"/>
    <d v="1992-05-09T00:00:00"/>
    <d v="2024-05-18T00:00:00"/>
    <d v="1899-12-30T12:08:00"/>
    <x v="3"/>
    <s v="High Blood Pressure"/>
    <s v="Depression"/>
    <x v="3"/>
    <n v="147"/>
    <x v="1"/>
    <x v="2"/>
    <x v="1"/>
    <x v="1"/>
    <x v="1"/>
    <n v="32"/>
    <x v="1"/>
  </r>
  <r>
    <x v="3937"/>
    <s v="Jorie Arnowitz"/>
    <x v="0"/>
    <d v="2005-05-30T00:00:00"/>
    <d v="2024-06-17T00:00:00"/>
    <d v="1899-12-30T12:24:00"/>
    <x v="2"/>
    <s v="High Blood Pressure"/>
    <s v="Anxiety"/>
    <x v="5"/>
    <n v="133"/>
    <x v="1"/>
    <x v="0"/>
    <x v="1"/>
    <x v="1"/>
    <x v="1"/>
    <n v="19"/>
    <x v="1"/>
  </r>
  <r>
    <x v="3938"/>
    <s v="Celestyna Grahamslaw"/>
    <x v="0"/>
    <d v="1994-07-13T00:00:00"/>
    <d v="2024-04-13T00:00:00"/>
    <d v="1899-12-30T08:04:00"/>
    <x v="2"/>
    <s v="Fatigue"/>
    <s v="Depression"/>
    <x v="1"/>
    <n v="35"/>
    <x v="1"/>
    <x v="0"/>
    <x v="0"/>
    <x v="1"/>
    <x v="0"/>
    <n v="30"/>
    <x v="1"/>
  </r>
  <r>
    <x v="3939"/>
    <s v="Barbi Zmitruk"/>
    <x v="0"/>
    <d v="2003-09-19T00:00:00"/>
    <d v="2024-01-31T00:00:00"/>
    <d v="1899-12-30T08:05:00"/>
    <x v="1"/>
    <s v="Fatigue"/>
    <s v="Irritability"/>
    <x v="3"/>
    <n v="42"/>
    <x v="0"/>
    <x v="1"/>
    <x v="1"/>
    <x v="0"/>
    <x v="0"/>
    <n v="21"/>
    <x v="1"/>
  </r>
  <r>
    <x v="3940"/>
    <s v="Galina Yes"/>
    <x v="0"/>
    <d v="2005-09-01T00:00:00"/>
    <d v="2024-03-17T00:00:00"/>
    <d v="1899-12-30T14:30:00"/>
    <x v="2"/>
    <s v="Insomnia"/>
    <s v="Mood Swings"/>
    <x v="0"/>
    <n v="21"/>
    <x v="2"/>
    <x v="0"/>
    <x v="0"/>
    <x v="1"/>
    <x v="0"/>
    <n v="19"/>
    <x v="1"/>
  </r>
  <r>
    <x v="3941"/>
    <s v="Carlynne Eliff"/>
    <x v="0"/>
    <d v="1987-10-11T00:00:00"/>
    <d v="2024-03-28T00:00:00"/>
    <d v="1899-12-30T12:51:00"/>
    <x v="0"/>
    <s v="Back Pain"/>
    <s v="Anxiety"/>
    <x v="3"/>
    <n v="14"/>
    <x v="0"/>
    <x v="0"/>
    <x v="1"/>
    <x v="0"/>
    <x v="0"/>
    <n v="37"/>
    <x v="0"/>
  </r>
  <r>
    <x v="3942"/>
    <s v="Jimmy Abramin"/>
    <x v="1"/>
    <d v="1997-09-17T00:00:00"/>
    <d v="2024-01-16T00:00:00"/>
    <d v="1899-12-30T19:48:00"/>
    <x v="2"/>
    <s v="High Blood Pressure"/>
    <s v="Irritability"/>
    <x v="2"/>
    <n v="63"/>
    <x v="0"/>
    <x v="1"/>
    <x v="2"/>
    <x v="0"/>
    <x v="0"/>
    <n v="27"/>
    <x v="1"/>
  </r>
  <r>
    <x v="3943"/>
    <s v="Gilberto Gethouse"/>
    <x v="1"/>
    <d v="2005-05-15T00:00:00"/>
    <d v="2024-02-03T00:00:00"/>
    <d v="1899-12-30T09:48:00"/>
    <x v="3"/>
    <s v="Fatigue"/>
    <s v="Mood Swings"/>
    <x v="1"/>
    <n v="35"/>
    <x v="0"/>
    <x v="1"/>
    <x v="2"/>
    <x v="1"/>
    <x v="0"/>
    <n v="19"/>
    <x v="1"/>
  </r>
  <r>
    <x v="3944"/>
    <s v="Mark Fayers"/>
    <x v="1"/>
    <d v="1980-11-30T00:00:00"/>
    <d v="2024-02-02T00:00:00"/>
    <d v="1899-12-30T18:42:00"/>
    <x v="5"/>
    <s v="High Blood Pressure"/>
    <s v="Anxiety"/>
    <x v="3"/>
    <n v="14"/>
    <x v="1"/>
    <x v="0"/>
    <x v="1"/>
    <x v="1"/>
    <x v="0"/>
    <n v="44"/>
    <x v="0"/>
  </r>
  <r>
    <x v="3945"/>
    <s v="Hedvige Ivie"/>
    <x v="0"/>
    <d v="1951-03-28T00:00:00"/>
    <d v="2024-04-17T00:00:00"/>
    <d v="1899-12-30T08:44:00"/>
    <x v="0"/>
    <s v="Loss of Appetite"/>
    <s v="Fear"/>
    <x v="4"/>
    <n v="21"/>
    <x v="2"/>
    <x v="0"/>
    <x v="1"/>
    <x v="1"/>
    <x v="0"/>
    <n v="73"/>
    <x v="2"/>
  </r>
  <r>
    <x v="3946"/>
    <s v="Tildi Mynard"/>
    <x v="0"/>
    <d v="1990-04-13T00:00:00"/>
    <d v="2024-05-19T00:00:00"/>
    <d v="1899-12-30T13:21:00"/>
    <x v="0"/>
    <s v="Back Pain"/>
    <s v="Mood Swings"/>
    <x v="3"/>
    <n v="77"/>
    <x v="0"/>
    <x v="0"/>
    <x v="0"/>
    <x v="0"/>
    <x v="0"/>
    <n v="34"/>
    <x v="1"/>
  </r>
  <r>
    <x v="3947"/>
    <s v="Dean Gierth"/>
    <x v="1"/>
    <d v="1995-12-19T00:00:00"/>
    <d v="2024-02-17T00:00:00"/>
    <d v="1899-12-30T11:57:00"/>
    <x v="0"/>
    <s v="Fatigue"/>
    <s v="Anxiety"/>
    <x v="2"/>
    <n v="84"/>
    <x v="0"/>
    <x v="2"/>
    <x v="1"/>
    <x v="1"/>
    <x v="0"/>
    <n v="29"/>
    <x v="1"/>
  </r>
  <r>
    <x v="3948"/>
    <s v="Darcie Yeskin"/>
    <x v="0"/>
    <d v="1997-06-18T00:00:00"/>
    <d v="2024-06-22T00:00:00"/>
    <d v="1899-12-30T18:07:00"/>
    <x v="0"/>
    <s v="Back Pain"/>
    <s v="Mood Swings"/>
    <x v="2"/>
    <n v="98"/>
    <x v="0"/>
    <x v="1"/>
    <x v="1"/>
    <x v="0"/>
    <x v="0"/>
    <n v="27"/>
    <x v="1"/>
  </r>
  <r>
    <x v="3949"/>
    <s v="Iormina Pimlett"/>
    <x v="0"/>
    <d v="1997-12-10T00:00:00"/>
    <d v="2024-04-17T00:00:00"/>
    <d v="1899-12-30T13:56:00"/>
    <x v="1"/>
    <s v="Fatigue"/>
    <s v="Mood Swings"/>
    <x v="3"/>
    <n v="63"/>
    <x v="2"/>
    <x v="2"/>
    <x v="1"/>
    <x v="0"/>
    <x v="0"/>
    <n v="27"/>
    <x v="1"/>
  </r>
  <r>
    <x v="3950"/>
    <s v="Caldwell Nisbet"/>
    <x v="1"/>
    <d v="1991-12-25T00:00:00"/>
    <d v="2024-01-26T00:00:00"/>
    <d v="1899-12-30T13:56:00"/>
    <x v="0"/>
    <s v="Fatigue"/>
    <s v="Depression"/>
    <x v="3"/>
    <n v="147"/>
    <x v="2"/>
    <x v="2"/>
    <x v="0"/>
    <x v="0"/>
    <x v="0"/>
    <n v="33"/>
    <x v="1"/>
  </r>
  <r>
    <x v="3951"/>
    <s v="Monro Mitchenson"/>
    <x v="1"/>
    <d v="2006-01-13T00:00:00"/>
    <d v="2024-02-23T00:00:00"/>
    <d v="1899-12-30T15:56:00"/>
    <x v="0"/>
    <s v="Back Pain"/>
    <s v="Depression"/>
    <x v="1"/>
    <n v="56"/>
    <x v="2"/>
    <x v="2"/>
    <x v="1"/>
    <x v="1"/>
    <x v="0"/>
    <n v="19"/>
    <x v="1"/>
  </r>
  <r>
    <x v="3952"/>
    <s v="Eleen Wann"/>
    <x v="0"/>
    <d v="1983-10-22T00:00:00"/>
    <d v="2024-02-12T00:00:00"/>
    <d v="1899-12-30T15:26:00"/>
    <x v="0"/>
    <s v="Back Pain"/>
    <s v="Mood Swings"/>
    <x v="0"/>
    <n v="147"/>
    <x v="1"/>
    <x v="0"/>
    <x v="0"/>
    <x v="1"/>
    <x v="1"/>
    <n v="41"/>
    <x v="0"/>
  </r>
  <r>
    <x v="3953"/>
    <s v="Renae Coryndon"/>
    <x v="0"/>
    <d v="2002-07-27T00:00:00"/>
    <d v="2024-06-03T00:00:00"/>
    <d v="1899-12-30T08:53:00"/>
    <x v="2"/>
    <s v="Headache"/>
    <s v="Depression"/>
    <x v="3"/>
    <n v="7"/>
    <x v="1"/>
    <x v="1"/>
    <x v="2"/>
    <x v="1"/>
    <x v="0"/>
    <n v="22"/>
    <x v="1"/>
  </r>
  <r>
    <x v="3954"/>
    <s v="Dale Yurchenko"/>
    <x v="1"/>
    <d v="2000-05-03T00:00:00"/>
    <d v="2024-05-04T00:00:00"/>
    <d v="1899-12-30T08:10:00"/>
    <x v="3"/>
    <s v="Fatigue"/>
    <s v="Depression"/>
    <x v="0"/>
    <n v="56"/>
    <x v="0"/>
    <x v="0"/>
    <x v="1"/>
    <x v="0"/>
    <x v="0"/>
    <n v="24"/>
    <x v="1"/>
  </r>
  <r>
    <x v="3955"/>
    <s v="Stanislaw Ferdinand"/>
    <x v="1"/>
    <d v="1964-07-28T00:00:00"/>
    <d v="2024-03-09T00:00:00"/>
    <d v="1899-12-30T11:08:00"/>
    <x v="0"/>
    <s v="Fatigue"/>
    <s v="Mood Swings"/>
    <x v="3"/>
    <n v="70"/>
    <x v="2"/>
    <x v="2"/>
    <x v="2"/>
    <x v="0"/>
    <x v="0"/>
    <n v="60"/>
    <x v="2"/>
  </r>
  <r>
    <x v="3956"/>
    <s v="Ogdon Brizell"/>
    <x v="1"/>
    <d v="1999-04-18T00:00:00"/>
    <d v="2024-06-18T00:00:00"/>
    <d v="1899-12-30T15:06:00"/>
    <x v="0"/>
    <s v="High Blood Pressure"/>
    <s v="Depression"/>
    <x v="2"/>
    <n v="175"/>
    <x v="2"/>
    <x v="1"/>
    <x v="1"/>
    <x v="0"/>
    <x v="0"/>
    <n v="25"/>
    <x v="1"/>
  </r>
  <r>
    <x v="3957"/>
    <s v="Valera Loncaster"/>
    <x v="0"/>
    <d v="1993-09-06T00:00:00"/>
    <d v="2024-04-13T00:00:00"/>
    <d v="1899-12-30T10:09:00"/>
    <x v="3"/>
    <s v="Fatigue"/>
    <s v="Irritability"/>
    <x v="3"/>
    <n v="105"/>
    <x v="2"/>
    <x v="0"/>
    <x v="2"/>
    <x v="0"/>
    <x v="0"/>
    <n v="31"/>
    <x v="1"/>
  </r>
  <r>
    <x v="3958"/>
    <s v="Leroi Triplow"/>
    <x v="1"/>
    <d v="1994-06-17T00:00:00"/>
    <d v="2024-02-18T00:00:00"/>
    <d v="1899-12-30T09:57:00"/>
    <x v="3"/>
    <s v="Insomnia"/>
    <s v="Anxiety"/>
    <x v="3"/>
    <n v="168"/>
    <x v="0"/>
    <x v="1"/>
    <x v="1"/>
    <x v="0"/>
    <x v="0"/>
    <n v="30"/>
    <x v="1"/>
  </r>
  <r>
    <x v="3959"/>
    <s v="Leonore Thayre"/>
    <x v="0"/>
    <d v="1977-12-24T00:00:00"/>
    <d v="2024-01-24T00:00:00"/>
    <d v="1899-12-30T19:23:00"/>
    <x v="5"/>
    <s v="Back Pain"/>
    <s v="Stress"/>
    <x v="5"/>
    <n v="126"/>
    <x v="1"/>
    <x v="0"/>
    <x v="0"/>
    <x v="1"/>
    <x v="1"/>
    <n v="47"/>
    <x v="0"/>
  </r>
  <r>
    <x v="3960"/>
    <s v="Demetrius Gavahan"/>
    <x v="1"/>
    <d v="2005-11-24T00:00:00"/>
    <d v="2024-05-18T00:00:00"/>
    <d v="1899-12-30T09:13:00"/>
    <x v="0"/>
    <s v="Insomnia"/>
    <s v="Stress"/>
    <x v="2"/>
    <n v="168"/>
    <x v="0"/>
    <x v="2"/>
    <x v="1"/>
    <x v="0"/>
    <x v="0"/>
    <n v="19"/>
    <x v="1"/>
  </r>
  <r>
    <x v="3961"/>
    <s v="Farlie Mohammed"/>
    <x v="1"/>
    <d v="1997-04-18T00:00:00"/>
    <d v="2024-05-21T00:00:00"/>
    <d v="1899-12-30T17:07:00"/>
    <x v="1"/>
    <s v="Insomnia"/>
    <s v="Irritability"/>
    <x v="3"/>
    <n v="63"/>
    <x v="1"/>
    <x v="1"/>
    <x v="0"/>
    <x v="1"/>
    <x v="1"/>
    <n v="27"/>
    <x v="1"/>
  </r>
  <r>
    <x v="3962"/>
    <s v="Alfredo Impy"/>
    <x v="1"/>
    <d v="1997-01-26T00:00:00"/>
    <d v="2024-05-12T00:00:00"/>
    <d v="1899-12-30T11:44:00"/>
    <x v="3"/>
    <s v="Fatigue"/>
    <s v="Mood Swings"/>
    <x v="1"/>
    <n v="77"/>
    <x v="2"/>
    <x v="0"/>
    <x v="0"/>
    <x v="0"/>
    <x v="0"/>
    <n v="28"/>
    <x v="1"/>
  </r>
  <r>
    <x v="3963"/>
    <s v="Prinz Shory"/>
    <x v="1"/>
    <d v="2002-02-24T00:00:00"/>
    <d v="2024-05-12T00:00:00"/>
    <d v="1899-12-30T09:32:00"/>
    <x v="0"/>
    <s v="Back Pain"/>
    <s v="Anxiety"/>
    <x v="2"/>
    <n v="112"/>
    <x v="0"/>
    <x v="2"/>
    <x v="2"/>
    <x v="0"/>
    <x v="0"/>
    <n v="23"/>
    <x v="1"/>
  </r>
  <r>
    <x v="3964"/>
    <s v="Lonny Creech"/>
    <x v="1"/>
    <d v="1975-04-25T00:00:00"/>
    <d v="2024-05-23T00:00:00"/>
    <d v="1899-12-30T17:13:00"/>
    <x v="5"/>
    <s v="Insomnia"/>
    <s v="Stress"/>
    <x v="3"/>
    <n v="21"/>
    <x v="1"/>
    <x v="0"/>
    <x v="0"/>
    <x v="1"/>
    <x v="1"/>
    <n v="49"/>
    <x v="0"/>
  </r>
  <r>
    <x v="3965"/>
    <s v="Tomlin Beentjes"/>
    <x v="1"/>
    <d v="1982-09-02T00:00:00"/>
    <d v="2024-04-07T00:00:00"/>
    <d v="1899-12-30T08:09:00"/>
    <x v="1"/>
    <s v="Back Pain"/>
    <s v="Depression"/>
    <x v="2"/>
    <n v="154"/>
    <x v="0"/>
    <x v="0"/>
    <x v="1"/>
    <x v="1"/>
    <x v="0"/>
    <n v="42"/>
    <x v="0"/>
  </r>
  <r>
    <x v="3966"/>
    <s v="Brigham Trubshawe"/>
    <x v="1"/>
    <d v="2004-05-21T00:00:00"/>
    <d v="2024-05-14T00:00:00"/>
    <d v="1899-12-30T11:47:00"/>
    <x v="1"/>
    <s v="Back Pain"/>
    <s v="Mood Swings"/>
    <x v="5"/>
    <n v="175"/>
    <x v="2"/>
    <x v="2"/>
    <x v="0"/>
    <x v="1"/>
    <x v="0"/>
    <n v="20"/>
    <x v="1"/>
  </r>
  <r>
    <x v="3967"/>
    <s v="Merry Mewburn"/>
    <x v="1"/>
    <d v="2003-12-19T00:00:00"/>
    <d v="2024-06-12T00:00:00"/>
    <d v="1899-12-30T19:31:00"/>
    <x v="0"/>
    <s v="Back Pain"/>
    <s v="Depression"/>
    <x v="2"/>
    <n v="161"/>
    <x v="2"/>
    <x v="1"/>
    <x v="1"/>
    <x v="1"/>
    <x v="0"/>
    <n v="21"/>
    <x v="1"/>
  </r>
  <r>
    <x v="3968"/>
    <s v="Valentina Kem"/>
    <x v="0"/>
    <d v="1970-10-31T00:00:00"/>
    <d v="2024-04-08T00:00:00"/>
    <d v="1899-12-30T08:06:00"/>
    <x v="5"/>
    <s v="Back Pain"/>
    <s v="Irritability"/>
    <x v="2"/>
    <n v="112"/>
    <x v="1"/>
    <x v="1"/>
    <x v="0"/>
    <x v="1"/>
    <x v="1"/>
    <n v="54"/>
    <x v="0"/>
  </r>
  <r>
    <x v="3969"/>
    <s v="Korney Naisbet"/>
    <x v="0"/>
    <d v="2001-10-27T00:00:00"/>
    <d v="2024-03-05T00:00:00"/>
    <d v="1899-12-30T13:00:00"/>
    <x v="0"/>
    <s v="Insomnia"/>
    <s v="Depression"/>
    <x v="2"/>
    <n v="98"/>
    <x v="2"/>
    <x v="0"/>
    <x v="2"/>
    <x v="0"/>
    <x v="0"/>
    <n v="23"/>
    <x v="1"/>
  </r>
  <r>
    <x v="3970"/>
    <s v="Danyette Esh"/>
    <x v="0"/>
    <d v="2000-12-13T00:00:00"/>
    <d v="2024-03-15T00:00:00"/>
    <d v="1899-12-30T09:53:00"/>
    <x v="1"/>
    <s v="Headache"/>
    <s v="Anxiety"/>
    <x v="5"/>
    <n v="161"/>
    <x v="0"/>
    <x v="1"/>
    <x v="1"/>
    <x v="0"/>
    <x v="0"/>
    <n v="24"/>
    <x v="1"/>
  </r>
  <r>
    <x v="3971"/>
    <s v="Gabe Wasson"/>
    <x v="1"/>
    <d v="2004-04-08T00:00:00"/>
    <d v="2024-05-23T00:00:00"/>
    <d v="1899-12-30T14:05:00"/>
    <x v="5"/>
    <s v="Back Pain"/>
    <s v="Irritability"/>
    <x v="2"/>
    <n v="182"/>
    <x v="0"/>
    <x v="0"/>
    <x v="1"/>
    <x v="0"/>
    <x v="0"/>
    <n v="20"/>
    <x v="1"/>
  </r>
  <r>
    <x v="3972"/>
    <s v="Cyrille Slobom"/>
    <x v="1"/>
    <d v="1962-04-23T00:00:00"/>
    <d v="2024-03-12T00:00:00"/>
    <d v="1899-12-30T16:30:00"/>
    <x v="2"/>
    <s v="Back Pain"/>
    <s v="Anxiety"/>
    <x v="1"/>
    <n v="21"/>
    <x v="2"/>
    <x v="0"/>
    <x v="1"/>
    <x v="1"/>
    <x v="0"/>
    <n v="62"/>
    <x v="2"/>
  </r>
  <r>
    <x v="3973"/>
    <s v="Valera Dragoe"/>
    <x v="0"/>
    <d v="2005-01-21T00:00:00"/>
    <d v="2024-01-24T00:00:00"/>
    <d v="1899-12-30T18:58:00"/>
    <x v="1"/>
    <s v="Fatigue"/>
    <s v="Irritability"/>
    <x v="5"/>
    <n v="133"/>
    <x v="2"/>
    <x v="0"/>
    <x v="2"/>
    <x v="0"/>
    <x v="0"/>
    <n v="20"/>
    <x v="1"/>
  </r>
  <r>
    <x v="3974"/>
    <s v="Elicia Renackowna"/>
    <x v="0"/>
    <d v="2004-07-18T00:00:00"/>
    <d v="2024-02-11T00:00:00"/>
    <d v="1899-12-30T17:08:00"/>
    <x v="2"/>
    <s v="Fatigue"/>
    <s v="Depression"/>
    <x v="3"/>
    <n v="133"/>
    <x v="1"/>
    <x v="0"/>
    <x v="2"/>
    <x v="1"/>
    <x v="1"/>
    <n v="20"/>
    <x v="1"/>
  </r>
  <r>
    <x v="3975"/>
    <s v="Kippy Hearne"/>
    <x v="1"/>
    <d v="2002-05-20T00:00:00"/>
    <d v="2024-03-27T00:00:00"/>
    <d v="1899-12-30T12:46:00"/>
    <x v="2"/>
    <s v="Fatigue"/>
    <s v="Mood Swings"/>
    <x v="5"/>
    <n v="91"/>
    <x v="2"/>
    <x v="1"/>
    <x v="2"/>
    <x v="0"/>
    <x v="0"/>
    <n v="22"/>
    <x v="1"/>
  </r>
  <r>
    <x v="3976"/>
    <s v="Lucinda Radbourn"/>
    <x v="0"/>
    <d v="2001-11-22T00:00:00"/>
    <d v="2024-04-07T00:00:00"/>
    <d v="1899-12-30T19:20:00"/>
    <x v="5"/>
    <s v="Back Pain"/>
    <s v="Anxiety"/>
    <x v="3"/>
    <n v="35"/>
    <x v="1"/>
    <x v="0"/>
    <x v="1"/>
    <x v="0"/>
    <x v="0"/>
    <n v="23"/>
    <x v="1"/>
  </r>
  <r>
    <x v="3977"/>
    <s v="Chrotoem Antoni"/>
    <x v="1"/>
    <d v="1998-01-04T00:00:00"/>
    <d v="2024-02-15T00:00:00"/>
    <d v="1899-12-30T12:02:00"/>
    <x v="5"/>
    <s v="Back Pain"/>
    <s v="Irritability"/>
    <x v="1"/>
    <n v="35"/>
    <x v="2"/>
    <x v="1"/>
    <x v="1"/>
    <x v="0"/>
    <x v="0"/>
    <n v="27"/>
    <x v="1"/>
  </r>
  <r>
    <x v="3978"/>
    <s v="Kennedy Cleever"/>
    <x v="1"/>
    <d v="1993-01-29T00:00:00"/>
    <d v="2024-05-19T00:00:00"/>
    <d v="1899-12-30T16:12:00"/>
    <x v="0"/>
    <s v="Fatigue"/>
    <s v="Irritability"/>
    <x v="2"/>
    <n v="133"/>
    <x v="0"/>
    <x v="1"/>
    <x v="1"/>
    <x v="0"/>
    <x v="0"/>
    <n v="32"/>
    <x v="1"/>
  </r>
  <r>
    <x v="3979"/>
    <s v="Dannie Simacek"/>
    <x v="1"/>
    <d v="1993-06-15T00:00:00"/>
    <d v="2024-04-04T00:00:00"/>
    <d v="1899-12-30T18:07:00"/>
    <x v="2"/>
    <s v="Headache"/>
    <s v="Anxiety"/>
    <x v="3"/>
    <n v="133"/>
    <x v="2"/>
    <x v="2"/>
    <x v="0"/>
    <x v="1"/>
    <x v="0"/>
    <n v="31"/>
    <x v="1"/>
  </r>
  <r>
    <x v="3980"/>
    <s v="Kristin Fray"/>
    <x v="0"/>
    <d v="1995-09-22T00:00:00"/>
    <d v="2024-03-27T00:00:00"/>
    <d v="1899-12-30T13:15:00"/>
    <x v="0"/>
    <s v="Fatigue"/>
    <s v="Anxiety"/>
    <x v="2"/>
    <n v="14"/>
    <x v="0"/>
    <x v="0"/>
    <x v="0"/>
    <x v="0"/>
    <x v="0"/>
    <n v="29"/>
    <x v="1"/>
  </r>
  <r>
    <x v="3981"/>
    <s v="Eberto Nisot"/>
    <x v="1"/>
    <d v="1992-04-03T00:00:00"/>
    <d v="2024-06-16T00:00:00"/>
    <d v="1899-12-30T15:16:00"/>
    <x v="0"/>
    <s v="Back Pain"/>
    <s v="Anxiety"/>
    <x v="1"/>
    <n v="70"/>
    <x v="2"/>
    <x v="0"/>
    <x v="2"/>
    <x v="0"/>
    <x v="0"/>
    <n v="32"/>
    <x v="1"/>
  </r>
  <r>
    <x v="3982"/>
    <s v="Kinny Iohananof"/>
    <x v="1"/>
    <d v="1994-09-25T00:00:00"/>
    <d v="2024-01-23T00:00:00"/>
    <d v="1899-12-30T13:01:00"/>
    <x v="3"/>
    <s v="Headache"/>
    <s v="Mood Swings"/>
    <x v="2"/>
    <n v="112"/>
    <x v="1"/>
    <x v="0"/>
    <x v="0"/>
    <x v="1"/>
    <x v="0"/>
    <n v="30"/>
    <x v="1"/>
  </r>
  <r>
    <x v="3983"/>
    <s v="Donnell Tolomelli"/>
    <x v="1"/>
    <d v="1995-02-23T00:00:00"/>
    <d v="2024-03-12T00:00:00"/>
    <d v="1899-12-30T18:26:00"/>
    <x v="3"/>
    <s v="High Blood Pressure"/>
    <s v="Irritability"/>
    <x v="3"/>
    <n v="21"/>
    <x v="0"/>
    <x v="0"/>
    <x v="0"/>
    <x v="0"/>
    <x v="0"/>
    <n v="30"/>
    <x v="1"/>
  </r>
  <r>
    <x v="3984"/>
    <s v="Ainsley Mordue"/>
    <x v="0"/>
    <d v="2006-07-04T00:00:00"/>
    <d v="2024-01-12T00:00:00"/>
    <d v="1899-12-30T13:45:00"/>
    <x v="9"/>
    <s v="Loss of Appetite"/>
    <s v="Fear"/>
    <x v="7"/>
    <n v="14"/>
    <x v="1"/>
    <x v="1"/>
    <x v="1"/>
    <x v="1"/>
    <x v="0"/>
    <n v="18"/>
    <x v="1"/>
  </r>
  <r>
    <x v="3985"/>
    <s v="Nikos Elsop"/>
    <x v="1"/>
    <d v="1981-05-31T00:00:00"/>
    <d v="2024-01-23T00:00:00"/>
    <d v="1899-12-30T10:09:00"/>
    <x v="2"/>
    <s v="Back Pain"/>
    <s v="Depression"/>
    <x v="5"/>
    <n v="168"/>
    <x v="0"/>
    <x v="0"/>
    <x v="0"/>
    <x v="1"/>
    <x v="0"/>
    <n v="43"/>
    <x v="0"/>
  </r>
  <r>
    <x v="3986"/>
    <s v="Jarrett Issett"/>
    <x v="1"/>
    <d v="1985-01-12T00:00:00"/>
    <d v="2024-05-01T00:00:00"/>
    <d v="1899-12-30T12:49:00"/>
    <x v="0"/>
    <s v="Back Pain"/>
    <s v="Irritability"/>
    <x v="1"/>
    <n v="70"/>
    <x v="2"/>
    <x v="0"/>
    <x v="2"/>
    <x v="0"/>
    <x v="0"/>
    <n v="40"/>
    <x v="0"/>
  </r>
  <r>
    <x v="3987"/>
    <s v="Marion Hallwell"/>
    <x v="0"/>
    <d v="1988-08-18T00:00:00"/>
    <d v="2024-05-18T00:00:00"/>
    <d v="1899-12-30T13:09:00"/>
    <x v="3"/>
    <s v="Insomnia"/>
    <s v="Anxiety"/>
    <x v="3"/>
    <n v="42"/>
    <x v="0"/>
    <x v="1"/>
    <x v="0"/>
    <x v="0"/>
    <x v="0"/>
    <n v="36"/>
    <x v="0"/>
  </r>
  <r>
    <x v="3988"/>
    <s v="Marlowe Savill"/>
    <x v="1"/>
    <d v="1974-10-19T00:00:00"/>
    <d v="2024-04-17T00:00:00"/>
    <d v="1899-12-30T09:39:00"/>
    <x v="2"/>
    <s v="Fatigue"/>
    <s v="Mood Swings"/>
    <x v="1"/>
    <n v="91"/>
    <x v="0"/>
    <x v="0"/>
    <x v="0"/>
    <x v="0"/>
    <x v="0"/>
    <n v="50"/>
    <x v="0"/>
  </r>
  <r>
    <x v="3989"/>
    <s v="Angelina Dymock"/>
    <x v="0"/>
    <d v="1997-02-01T00:00:00"/>
    <d v="2024-05-26T00:00:00"/>
    <d v="1899-12-30T13:40:00"/>
    <x v="3"/>
    <s v="Back Pain"/>
    <s v="Stress"/>
    <x v="3"/>
    <n v="7"/>
    <x v="0"/>
    <x v="1"/>
    <x v="1"/>
    <x v="0"/>
    <x v="0"/>
    <n v="28"/>
    <x v="1"/>
  </r>
  <r>
    <x v="3990"/>
    <s v="Cross Pedlingham"/>
    <x v="1"/>
    <d v="2000-01-27T00:00:00"/>
    <d v="2024-01-03T00:00:00"/>
    <d v="1899-12-30T11:34:00"/>
    <x v="1"/>
    <s v="Headache"/>
    <s v="Irritability"/>
    <x v="2"/>
    <n v="14"/>
    <x v="0"/>
    <x v="2"/>
    <x v="2"/>
    <x v="1"/>
    <x v="0"/>
    <n v="25"/>
    <x v="1"/>
  </r>
  <r>
    <x v="3991"/>
    <s v="Lucita Tankus"/>
    <x v="0"/>
    <d v="1987-02-24T00:00:00"/>
    <d v="2024-02-26T00:00:00"/>
    <d v="1899-12-30T13:31:00"/>
    <x v="0"/>
    <s v="Fatigue"/>
    <s v="Depression"/>
    <x v="3"/>
    <n v="21"/>
    <x v="0"/>
    <x v="0"/>
    <x v="0"/>
    <x v="0"/>
    <x v="0"/>
    <n v="38"/>
    <x v="0"/>
  </r>
  <r>
    <x v="3992"/>
    <s v="Carena Berthod"/>
    <x v="0"/>
    <d v="1999-01-14T00:00:00"/>
    <d v="2024-06-15T00:00:00"/>
    <d v="1899-12-30T09:39:00"/>
    <x v="3"/>
    <s v="High Blood Pressure"/>
    <s v="Depression"/>
    <x v="2"/>
    <n v="98"/>
    <x v="0"/>
    <x v="0"/>
    <x v="0"/>
    <x v="1"/>
    <x v="0"/>
    <n v="26"/>
    <x v="1"/>
  </r>
  <r>
    <x v="3993"/>
    <s v="Jayson Rawnsley"/>
    <x v="1"/>
    <d v="2006-09-19T00:00:00"/>
    <d v="2024-05-30T00:00:00"/>
    <d v="1899-12-30T13:07:00"/>
    <x v="6"/>
    <s v="Headache"/>
    <s v="Anxiety"/>
    <x v="1"/>
    <n v="28"/>
    <x v="1"/>
    <x v="0"/>
    <x v="1"/>
    <x v="1"/>
    <x v="1"/>
    <n v="18"/>
    <x v="1"/>
  </r>
  <r>
    <x v="3994"/>
    <s v="Kameko Connerry"/>
    <x v="0"/>
    <d v="1976-11-26T00:00:00"/>
    <d v="2024-06-17T00:00:00"/>
    <d v="1899-12-30T08:21:00"/>
    <x v="3"/>
    <s v="Back Pain"/>
    <s v="Mood Swings"/>
    <x v="2"/>
    <n v="42"/>
    <x v="2"/>
    <x v="1"/>
    <x v="2"/>
    <x v="0"/>
    <x v="0"/>
    <n v="48"/>
    <x v="0"/>
  </r>
  <r>
    <x v="3995"/>
    <s v="Findley Gencke"/>
    <x v="1"/>
    <d v="2003-01-09T00:00:00"/>
    <d v="2024-02-14T00:00:00"/>
    <d v="1899-12-30T12:13:00"/>
    <x v="0"/>
    <s v="Headache"/>
    <s v="Stress"/>
    <x v="3"/>
    <n v="70"/>
    <x v="2"/>
    <x v="2"/>
    <x v="2"/>
    <x v="1"/>
    <x v="0"/>
    <n v="22"/>
    <x v="1"/>
  </r>
  <r>
    <x v="3996"/>
    <s v="Aluino Armatage"/>
    <x v="1"/>
    <d v="2001-10-12T00:00:00"/>
    <d v="2024-01-23T00:00:00"/>
    <d v="1899-12-30T18:26:00"/>
    <x v="0"/>
    <s v="Back Pain"/>
    <s v="Depression"/>
    <x v="3"/>
    <n v="7"/>
    <x v="0"/>
    <x v="0"/>
    <x v="1"/>
    <x v="1"/>
    <x v="0"/>
    <n v="23"/>
    <x v="1"/>
  </r>
  <r>
    <x v="3997"/>
    <s v="Natalina Johnes"/>
    <x v="0"/>
    <d v="1990-01-23T00:00:00"/>
    <d v="2024-01-17T00:00:00"/>
    <d v="1899-12-30T08:09:00"/>
    <x v="3"/>
    <s v="High Blood Pressure"/>
    <s v="Depression"/>
    <x v="0"/>
    <n v="77"/>
    <x v="0"/>
    <x v="1"/>
    <x v="1"/>
    <x v="0"/>
    <x v="0"/>
    <n v="35"/>
    <x v="0"/>
  </r>
  <r>
    <x v="3998"/>
    <s v="Clevey Allcott"/>
    <x v="1"/>
    <d v="1975-02-02T00:00:00"/>
    <d v="2024-01-07T00:00:00"/>
    <d v="1899-12-30T13:15:00"/>
    <x v="2"/>
    <s v="High Blood Pressure"/>
    <s v="Anxiety"/>
    <x v="1"/>
    <n v="112"/>
    <x v="0"/>
    <x v="0"/>
    <x v="0"/>
    <x v="0"/>
    <x v="0"/>
    <n v="50"/>
    <x v="0"/>
  </r>
  <r>
    <x v="3999"/>
    <s v="Wakefield Jimpson"/>
    <x v="1"/>
    <d v="1967-01-06T00:00:00"/>
    <d v="2024-03-20T00:00:00"/>
    <d v="1899-12-30T15:44:00"/>
    <x v="0"/>
    <s v="Back Pain"/>
    <s v="Irritability"/>
    <x v="1"/>
    <n v="63"/>
    <x v="1"/>
    <x v="0"/>
    <x v="0"/>
    <x v="1"/>
    <x v="0"/>
    <n v="58"/>
    <x v="0"/>
  </r>
  <r>
    <x v="4000"/>
    <s v="Serene Crawley"/>
    <x v="0"/>
    <d v="1976-10-17T00:00:00"/>
    <d v="2024-01-18T00:00:00"/>
    <d v="1899-12-30T17:34:00"/>
    <x v="0"/>
    <s v="Headache"/>
    <s v="Stress"/>
    <x v="0"/>
    <n v="28"/>
    <x v="0"/>
    <x v="1"/>
    <x v="0"/>
    <x v="1"/>
    <x v="0"/>
    <n v="48"/>
    <x v="0"/>
  </r>
  <r>
    <x v="4001"/>
    <s v="Rosetta Dunnaway"/>
    <x v="0"/>
    <d v="1982-08-31T00:00:00"/>
    <d v="2024-02-09T00:00:00"/>
    <d v="1899-12-30T08:22:00"/>
    <x v="3"/>
    <s v="High Blood Pressure"/>
    <s v="Mood Swings"/>
    <x v="5"/>
    <n v="147"/>
    <x v="0"/>
    <x v="0"/>
    <x v="2"/>
    <x v="0"/>
    <x v="0"/>
    <n v="42"/>
    <x v="0"/>
  </r>
  <r>
    <x v="4002"/>
    <s v="Decca Hayfield"/>
    <x v="1"/>
    <d v="1972-01-04T00:00:00"/>
    <d v="2024-04-11T00:00:00"/>
    <d v="1899-12-30T08:34:00"/>
    <x v="3"/>
    <s v="Back Pain"/>
    <s v="Depression"/>
    <x v="2"/>
    <n v="63"/>
    <x v="0"/>
    <x v="0"/>
    <x v="1"/>
    <x v="1"/>
    <x v="0"/>
    <n v="53"/>
    <x v="0"/>
  </r>
  <r>
    <x v="4003"/>
    <s v="Brena Linkleter"/>
    <x v="0"/>
    <d v="1980-05-26T00:00:00"/>
    <d v="2024-06-13T00:00:00"/>
    <d v="1899-12-30T08:05:00"/>
    <x v="2"/>
    <s v="High Blood Pressure"/>
    <s v="Irritability"/>
    <x v="2"/>
    <n v="105"/>
    <x v="1"/>
    <x v="2"/>
    <x v="1"/>
    <x v="1"/>
    <x v="1"/>
    <n v="44"/>
    <x v="0"/>
  </r>
  <r>
    <x v="4004"/>
    <s v="Vaughn Blasoni"/>
    <x v="1"/>
    <d v="1986-11-12T00:00:00"/>
    <d v="2024-05-28T00:00:00"/>
    <d v="1899-12-30T14:47:00"/>
    <x v="0"/>
    <s v="Back Pain"/>
    <s v="Irritability"/>
    <x v="1"/>
    <n v="98"/>
    <x v="1"/>
    <x v="0"/>
    <x v="1"/>
    <x v="0"/>
    <x v="0"/>
    <n v="38"/>
    <x v="0"/>
  </r>
  <r>
    <x v="4005"/>
    <s v="Chaim Gresser"/>
    <x v="1"/>
    <d v="1993-06-11T00:00:00"/>
    <d v="2024-04-03T00:00:00"/>
    <d v="1899-12-30T12:59:00"/>
    <x v="0"/>
    <s v="Headache"/>
    <s v="Stress"/>
    <x v="3"/>
    <n v="161"/>
    <x v="2"/>
    <x v="1"/>
    <x v="2"/>
    <x v="1"/>
    <x v="0"/>
    <n v="31"/>
    <x v="1"/>
  </r>
  <r>
    <x v="4006"/>
    <s v="Ara Skellern"/>
    <x v="1"/>
    <d v="1965-07-28T00:00:00"/>
    <d v="2024-01-30T00:00:00"/>
    <d v="1899-12-30T08:50:00"/>
    <x v="1"/>
    <s v="Back Pain"/>
    <s v="Anxiety"/>
    <x v="2"/>
    <n v="105"/>
    <x v="2"/>
    <x v="0"/>
    <x v="0"/>
    <x v="1"/>
    <x v="0"/>
    <n v="59"/>
    <x v="0"/>
  </r>
  <r>
    <x v="4007"/>
    <s v="Lilith Sneath"/>
    <x v="0"/>
    <d v="2002-01-25T00:00:00"/>
    <d v="2024-01-02T00:00:00"/>
    <d v="1899-12-30T08:53:00"/>
    <x v="2"/>
    <s v="Fatigue"/>
    <s v="Stress"/>
    <x v="2"/>
    <n v="168"/>
    <x v="0"/>
    <x v="0"/>
    <x v="0"/>
    <x v="0"/>
    <x v="0"/>
    <n v="23"/>
    <x v="1"/>
  </r>
  <r>
    <x v="4008"/>
    <s v="Frazier Hares"/>
    <x v="1"/>
    <d v="2003-01-27T00:00:00"/>
    <d v="2024-03-09T00:00:00"/>
    <d v="1899-12-30T08:02:00"/>
    <x v="5"/>
    <s v="Fatigue"/>
    <s v="Irritability"/>
    <x v="2"/>
    <n v="161"/>
    <x v="0"/>
    <x v="1"/>
    <x v="1"/>
    <x v="0"/>
    <x v="0"/>
    <n v="22"/>
    <x v="1"/>
  </r>
  <r>
    <x v="4009"/>
    <s v="Nefen Showen"/>
    <x v="1"/>
    <d v="2000-10-22T00:00:00"/>
    <d v="2024-02-08T00:00:00"/>
    <d v="1899-12-30T09:30:00"/>
    <x v="1"/>
    <s v="Insomnia"/>
    <s v="Irritability"/>
    <x v="1"/>
    <n v="154"/>
    <x v="2"/>
    <x v="0"/>
    <x v="0"/>
    <x v="0"/>
    <x v="0"/>
    <n v="24"/>
    <x v="1"/>
  </r>
  <r>
    <x v="4010"/>
    <s v="Cassondra Pieroni"/>
    <x v="0"/>
    <d v="2005-09-15T00:00:00"/>
    <d v="2024-05-12T00:00:00"/>
    <d v="1899-12-30T08:11:00"/>
    <x v="1"/>
    <s v="Headache"/>
    <s v="Depression"/>
    <x v="2"/>
    <n v="147"/>
    <x v="1"/>
    <x v="1"/>
    <x v="1"/>
    <x v="1"/>
    <x v="0"/>
    <n v="19"/>
    <x v="1"/>
  </r>
  <r>
    <x v="4011"/>
    <s v="Chantal Roseaman"/>
    <x v="0"/>
    <d v="1967-09-26T00:00:00"/>
    <d v="2024-02-18T00:00:00"/>
    <d v="1899-12-30T08:19:00"/>
    <x v="3"/>
    <s v="Fatigue"/>
    <s v="Depression"/>
    <x v="0"/>
    <n v="56"/>
    <x v="1"/>
    <x v="0"/>
    <x v="2"/>
    <x v="0"/>
    <x v="0"/>
    <n v="57"/>
    <x v="0"/>
  </r>
  <r>
    <x v="4012"/>
    <s v="Edvard Emblow"/>
    <x v="1"/>
    <d v="1993-06-04T00:00:00"/>
    <d v="2024-06-08T00:00:00"/>
    <d v="1899-12-30T12:07:00"/>
    <x v="3"/>
    <s v="Fatigue"/>
    <s v="Irritability"/>
    <x v="3"/>
    <n v="105"/>
    <x v="2"/>
    <x v="1"/>
    <x v="1"/>
    <x v="0"/>
    <x v="0"/>
    <n v="31"/>
    <x v="1"/>
  </r>
  <r>
    <x v="4013"/>
    <s v="Helaina Lacasa"/>
    <x v="0"/>
    <d v="2003-04-28T00:00:00"/>
    <d v="2024-03-14T00:00:00"/>
    <d v="1899-12-30T08:20:00"/>
    <x v="3"/>
    <s v="Back Pain"/>
    <s v="Irritability"/>
    <x v="2"/>
    <n v="49"/>
    <x v="2"/>
    <x v="1"/>
    <x v="2"/>
    <x v="0"/>
    <x v="0"/>
    <n v="21"/>
    <x v="1"/>
  </r>
  <r>
    <x v="4014"/>
    <s v="Jay Muffett"/>
    <x v="1"/>
    <d v="2004-05-24T00:00:00"/>
    <d v="2024-02-25T00:00:00"/>
    <d v="1899-12-30T11:29:00"/>
    <x v="0"/>
    <s v="Fatigue"/>
    <s v="Irritability"/>
    <x v="2"/>
    <n v="77"/>
    <x v="2"/>
    <x v="2"/>
    <x v="1"/>
    <x v="0"/>
    <x v="0"/>
    <n v="20"/>
    <x v="1"/>
  </r>
  <r>
    <x v="4015"/>
    <s v="Welbie Probart"/>
    <x v="1"/>
    <d v="2002-03-18T00:00:00"/>
    <d v="2024-02-23T00:00:00"/>
    <d v="1899-12-30T14:35:00"/>
    <x v="3"/>
    <s v="High Blood Pressure"/>
    <s v="Stress"/>
    <x v="5"/>
    <n v="35"/>
    <x v="0"/>
    <x v="2"/>
    <x v="0"/>
    <x v="0"/>
    <x v="0"/>
    <n v="22"/>
    <x v="1"/>
  </r>
  <r>
    <x v="4016"/>
    <s v="Link Delaney"/>
    <x v="1"/>
    <d v="2002-12-26T00:00:00"/>
    <d v="2024-02-07T00:00:00"/>
    <d v="1899-12-30T16:39:00"/>
    <x v="5"/>
    <s v="High Blood Pressure"/>
    <s v="Depression"/>
    <x v="5"/>
    <n v="98"/>
    <x v="0"/>
    <x v="0"/>
    <x v="2"/>
    <x v="0"/>
    <x v="0"/>
    <n v="22"/>
    <x v="1"/>
  </r>
  <r>
    <x v="4017"/>
    <s v="Oby Coaster"/>
    <x v="1"/>
    <d v="1988-12-24T00:00:00"/>
    <d v="2024-03-15T00:00:00"/>
    <d v="1899-12-30T15:57:00"/>
    <x v="1"/>
    <s v="Fatigue"/>
    <s v="Mood Swings"/>
    <x v="2"/>
    <n v="154"/>
    <x v="2"/>
    <x v="0"/>
    <x v="1"/>
    <x v="0"/>
    <x v="0"/>
    <n v="36"/>
    <x v="0"/>
  </r>
  <r>
    <x v="4018"/>
    <s v="Clare Allbut"/>
    <x v="1"/>
    <d v="1968-09-17T00:00:00"/>
    <d v="2024-06-07T00:00:00"/>
    <d v="1899-12-30T09:34:00"/>
    <x v="3"/>
    <s v="Back Pain"/>
    <s v="Depression"/>
    <x v="2"/>
    <n v="49"/>
    <x v="1"/>
    <x v="0"/>
    <x v="2"/>
    <x v="1"/>
    <x v="1"/>
    <n v="56"/>
    <x v="0"/>
  </r>
  <r>
    <x v="4019"/>
    <s v="Hanson Irons"/>
    <x v="1"/>
    <d v="1991-05-30T00:00:00"/>
    <d v="2024-04-17T00:00:00"/>
    <d v="1899-12-30T11:17:00"/>
    <x v="3"/>
    <s v="Insomnia"/>
    <s v="Depression"/>
    <x v="0"/>
    <n v="91"/>
    <x v="1"/>
    <x v="0"/>
    <x v="2"/>
    <x v="0"/>
    <x v="0"/>
    <n v="33"/>
    <x v="1"/>
  </r>
  <r>
    <x v="4020"/>
    <s v="Cord Erbain"/>
    <x v="1"/>
    <d v="1982-07-01T00:00:00"/>
    <d v="2024-03-14T00:00:00"/>
    <d v="1899-12-30T11:38:00"/>
    <x v="3"/>
    <s v="Back Pain"/>
    <s v="Stress"/>
    <x v="2"/>
    <n v="70"/>
    <x v="2"/>
    <x v="0"/>
    <x v="1"/>
    <x v="0"/>
    <x v="0"/>
    <n v="42"/>
    <x v="0"/>
  </r>
  <r>
    <x v="4021"/>
    <s v="Ario O'Corren"/>
    <x v="1"/>
    <d v="2005-07-18T00:00:00"/>
    <d v="2024-05-30T00:00:00"/>
    <d v="1899-12-30T10:03:00"/>
    <x v="2"/>
    <s v="Insomnia"/>
    <s v="Irritability"/>
    <x v="3"/>
    <n v="77"/>
    <x v="2"/>
    <x v="1"/>
    <x v="2"/>
    <x v="1"/>
    <x v="0"/>
    <n v="19"/>
    <x v="1"/>
  </r>
  <r>
    <x v="4022"/>
    <s v="Teodora Blatcher"/>
    <x v="0"/>
    <d v="1988-03-03T00:00:00"/>
    <d v="2024-05-08T00:00:00"/>
    <d v="1899-12-30T17:34:00"/>
    <x v="3"/>
    <s v="High Blood Pressure"/>
    <s v="Anxiety"/>
    <x v="1"/>
    <n v="105"/>
    <x v="1"/>
    <x v="2"/>
    <x v="2"/>
    <x v="1"/>
    <x v="1"/>
    <n v="36"/>
    <x v="0"/>
  </r>
  <r>
    <x v="4023"/>
    <s v="Darrin Brosio"/>
    <x v="1"/>
    <d v="1991-07-28T00:00:00"/>
    <d v="2024-06-23T00:00:00"/>
    <d v="1899-12-30T08:43:00"/>
    <x v="0"/>
    <s v="Fatigue"/>
    <s v="Depression"/>
    <x v="1"/>
    <n v="84"/>
    <x v="2"/>
    <x v="1"/>
    <x v="0"/>
    <x v="0"/>
    <x v="0"/>
    <n v="33"/>
    <x v="1"/>
  </r>
  <r>
    <x v="4024"/>
    <s v="Jany Goschalk"/>
    <x v="0"/>
    <d v="1991-01-09T00:00:00"/>
    <d v="2024-01-02T00:00:00"/>
    <d v="1899-12-30T09:47:00"/>
    <x v="0"/>
    <s v="High Blood Pressure"/>
    <s v="Mood Swings"/>
    <x v="2"/>
    <n v="140"/>
    <x v="2"/>
    <x v="0"/>
    <x v="0"/>
    <x v="0"/>
    <x v="0"/>
    <n v="34"/>
    <x v="1"/>
  </r>
  <r>
    <x v="4025"/>
    <s v="Faith McGonnell"/>
    <x v="0"/>
    <d v="1983-09-06T00:00:00"/>
    <d v="2024-02-03T00:00:00"/>
    <d v="1899-12-30T18:24:00"/>
    <x v="1"/>
    <s v="Fatigue"/>
    <s v="Stress"/>
    <x v="2"/>
    <n v="42"/>
    <x v="0"/>
    <x v="0"/>
    <x v="2"/>
    <x v="0"/>
    <x v="0"/>
    <n v="41"/>
    <x v="0"/>
  </r>
  <r>
    <x v="4026"/>
    <s v="Sianna Porcher"/>
    <x v="0"/>
    <d v="1988-01-03T00:00:00"/>
    <d v="2024-05-29T00:00:00"/>
    <d v="1899-12-30T18:11:00"/>
    <x v="0"/>
    <s v="Fatigue"/>
    <s v="Depression"/>
    <x v="0"/>
    <n v="126"/>
    <x v="2"/>
    <x v="0"/>
    <x v="0"/>
    <x v="1"/>
    <x v="0"/>
    <n v="37"/>
    <x v="0"/>
  </r>
  <r>
    <x v="4027"/>
    <s v="Vera Camacho"/>
    <x v="0"/>
    <d v="2005-03-31T00:00:00"/>
    <d v="2024-05-24T00:00:00"/>
    <d v="1899-12-30T14:36:00"/>
    <x v="2"/>
    <s v="Back Pain"/>
    <s v="Depression"/>
    <x v="3"/>
    <n v="21"/>
    <x v="0"/>
    <x v="1"/>
    <x v="2"/>
    <x v="0"/>
    <x v="0"/>
    <n v="19"/>
    <x v="1"/>
  </r>
  <r>
    <x v="4028"/>
    <s v="Verge Kiloh"/>
    <x v="1"/>
    <d v="2004-04-23T00:00:00"/>
    <d v="2024-02-14T00:00:00"/>
    <d v="1899-12-30T13:14:00"/>
    <x v="1"/>
    <s v="High Blood Pressure"/>
    <s v="Stress"/>
    <x v="3"/>
    <n v="126"/>
    <x v="1"/>
    <x v="1"/>
    <x v="2"/>
    <x v="1"/>
    <x v="0"/>
    <n v="20"/>
    <x v="1"/>
  </r>
  <r>
    <x v="4029"/>
    <s v="Shanta Epgrave"/>
    <x v="0"/>
    <d v="2006-07-02T00:00:00"/>
    <d v="2024-01-06T00:00:00"/>
    <d v="1899-12-30T13:59:00"/>
    <x v="9"/>
    <s v="Insomnia"/>
    <s v="Anger"/>
    <x v="1"/>
    <n v="105"/>
    <x v="0"/>
    <x v="2"/>
    <x v="2"/>
    <x v="0"/>
    <x v="0"/>
    <n v="18"/>
    <x v="1"/>
  </r>
  <r>
    <x v="4030"/>
    <s v="Renault Turvey"/>
    <x v="1"/>
    <d v="2002-04-08T00:00:00"/>
    <d v="2024-01-19T00:00:00"/>
    <d v="1899-12-30T11:19:00"/>
    <x v="3"/>
    <s v="Insomnia"/>
    <s v="Depression"/>
    <x v="2"/>
    <n v="42"/>
    <x v="2"/>
    <x v="0"/>
    <x v="1"/>
    <x v="1"/>
    <x v="0"/>
    <n v="22"/>
    <x v="1"/>
  </r>
  <r>
    <x v="4031"/>
    <s v="Merrie Pinks"/>
    <x v="0"/>
    <d v="1970-06-04T00:00:00"/>
    <d v="2024-04-25T00:00:00"/>
    <d v="1899-12-30T11:21:00"/>
    <x v="1"/>
    <s v="High Blood Pressure"/>
    <s v="Depression"/>
    <x v="0"/>
    <n v="126"/>
    <x v="0"/>
    <x v="1"/>
    <x v="1"/>
    <x v="0"/>
    <x v="0"/>
    <n v="54"/>
    <x v="0"/>
  </r>
  <r>
    <x v="4032"/>
    <s v="Franklyn Renfrew"/>
    <x v="1"/>
    <d v="1990-05-29T00:00:00"/>
    <d v="2024-06-18T00:00:00"/>
    <d v="1899-12-30T12:07:00"/>
    <x v="5"/>
    <s v="Fatigue"/>
    <s v="Anxiety"/>
    <x v="3"/>
    <n v="49"/>
    <x v="1"/>
    <x v="0"/>
    <x v="2"/>
    <x v="1"/>
    <x v="1"/>
    <n v="34"/>
    <x v="1"/>
  </r>
  <r>
    <x v="4033"/>
    <s v="Margot Leonards"/>
    <x v="0"/>
    <d v="2005-06-21T00:00:00"/>
    <d v="2024-04-24T00:00:00"/>
    <d v="1899-12-30T17:14:00"/>
    <x v="3"/>
    <s v="Fatigue"/>
    <s v="Depression"/>
    <x v="5"/>
    <n v="42"/>
    <x v="2"/>
    <x v="0"/>
    <x v="0"/>
    <x v="1"/>
    <x v="0"/>
    <n v="19"/>
    <x v="1"/>
  </r>
  <r>
    <x v="4034"/>
    <s v="Marshal Creddon"/>
    <x v="1"/>
    <d v="1992-12-22T00:00:00"/>
    <d v="2024-05-16T00:00:00"/>
    <d v="1899-12-30T12:25:00"/>
    <x v="0"/>
    <s v="Back Pain"/>
    <s v="Anxiety"/>
    <x v="1"/>
    <n v="7"/>
    <x v="2"/>
    <x v="0"/>
    <x v="1"/>
    <x v="1"/>
    <x v="0"/>
    <n v="32"/>
    <x v="1"/>
  </r>
  <r>
    <x v="4035"/>
    <s v="Cristian Bovaird"/>
    <x v="1"/>
    <d v="1989-10-28T00:00:00"/>
    <d v="2024-02-02T00:00:00"/>
    <d v="1899-12-30T08:24:00"/>
    <x v="2"/>
    <s v="High Blood Pressure"/>
    <s v="Irritability"/>
    <x v="0"/>
    <n v="154"/>
    <x v="2"/>
    <x v="0"/>
    <x v="2"/>
    <x v="1"/>
    <x v="0"/>
    <n v="35"/>
    <x v="0"/>
  </r>
  <r>
    <x v="4036"/>
    <s v="Rafael Chuter"/>
    <x v="1"/>
    <d v="1966-02-18T00:00:00"/>
    <d v="2024-06-13T00:00:00"/>
    <d v="1899-12-30T10:17:00"/>
    <x v="5"/>
    <s v="Insomnia"/>
    <s v="Irritability"/>
    <x v="1"/>
    <n v="21"/>
    <x v="0"/>
    <x v="2"/>
    <x v="1"/>
    <x v="0"/>
    <x v="0"/>
    <n v="59"/>
    <x v="0"/>
  </r>
  <r>
    <x v="4037"/>
    <s v="Saxe Menelaws"/>
    <x v="1"/>
    <d v="1967-10-22T00:00:00"/>
    <d v="2024-01-28T00:00:00"/>
    <d v="1899-12-30T08:48:00"/>
    <x v="1"/>
    <s v="High Blood Pressure"/>
    <s v="Irritability"/>
    <x v="5"/>
    <n v="77"/>
    <x v="1"/>
    <x v="0"/>
    <x v="1"/>
    <x v="0"/>
    <x v="0"/>
    <n v="57"/>
    <x v="0"/>
  </r>
  <r>
    <x v="4038"/>
    <s v="Nikita Tift"/>
    <x v="1"/>
    <d v="1993-01-08T00:00:00"/>
    <d v="2024-03-28T00:00:00"/>
    <d v="1899-12-30T08:23:00"/>
    <x v="1"/>
    <s v="High Blood Pressure"/>
    <s v="Irritability"/>
    <x v="0"/>
    <n v="168"/>
    <x v="0"/>
    <x v="1"/>
    <x v="1"/>
    <x v="0"/>
    <x v="0"/>
    <n v="32"/>
    <x v="1"/>
  </r>
  <r>
    <x v="4039"/>
    <s v="Keriann Copins"/>
    <x v="0"/>
    <d v="1997-05-29T00:00:00"/>
    <d v="2024-06-19T00:00:00"/>
    <d v="1899-12-30T09:37:00"/>
    <x v="1"/>
    <s v="Fatigue"/>
    <s v="Mood Swings"/>
    <x v="2"/>
    <n v="28"/>
    <x v="0"/>
    <x v="2"/>
    <x v="2"/>
    <x v="0"/>
    <x v="0"/>
    <n v="27"/>
    <x v="1"/>
  </r>
  <r>
    <x v="4040"/>
    <s v="Loutitia Vannikov"/>
    <x v="0"/>
    <d v="1987-04-18T00:00:00"/>
    <d v="2024-02-13T00:00:00"/>
    <d v="1899-12-30T14:24:00"/>
    <x v="0"/>
    <s v="High Blood Pressure"/>
    <s v="Depression"/>
    <x v="5"/>
    <n v="91"/>
    <x v="2"/>
    <x v="0"/>
    <x v="1"/>
    <x v="0"/>
    <x v="0"/>
    <n v="37"/>
    <x v="0"/>
  </r>
  <r>
    <x v="4041"/>
    <s v="Noel MacCoughen"/>
    <x v="0"/>
    <d v="2004-10-27T00:00:00"/>
    <d v="2024-01-08T00:00:00"/>
    <d v="1899-12-30T08:58:00"/>
    <x v="5"/>
    <s v="Headache"/>
    <s v="Irritability"/>
    <x v="1"/>
    <n v="21"/>
    <x v="1"/>
    <x v="0"/>
    <x v="1"/>
    <x v="1"/>
    <x v="0"/>
    <n v="20"/>
    <x v="1"/>
  </r>
  <r>
    <x v="4042"/>
    <s v="Bev Jobern"/>
    <x v="0"/>
    <d v="1986-06-29T00:00:00"/>
    <d v="2024-04-14T00:00:00"/>
    <d v="1899-12-30T18:43:00"/>
    <x v="3"/>
    <s v="Fatigue"/>
    <s v="Depression"/>
    <x v="5"/>
    <n v="154"/>
    <x v="0"/>
    <x v="1"/>
    <x v="1"/>
    <x v="0"/>
    <x v="0"/>
    <n v="38"/>
    <x v="0"/>
  </r>
  <r>
    <x v="4043"/>
    <s v="Andris Bletsoe"/>
    <x v="1"/>
    <d v="2005-06-02T00:00:00"/>
    <d v="2024-01-20T00:00:00"/>
    <d v="1899-12-30T18:15:00"/>
    <x v="0"/>
    <s v="Back Pain"/>
    <s v="Stress"/>
    <x v="1"/>
    <n v="21"/>
    <x v="0"/>
    <x v="0"/>
    <x v="0"/>
    <x v="1"/>
    <x v="0"/>
    <n v="19"/>
    <x v="1"/>
  </r>
  <r>
    <x v="4044"/>
    <s v="Maurizia Gartan"/>
    <x v="0"/>
    <d v="2000-10-14T00:00:00"/>
    <d v="2024-04-26T00:00:00"/>
    <d v="1899-12-30T08:14:00"/>
    <x v="1"/>
    <s v="Fatigue"/>
    <s v="Anxiety"/>
    <x v="5"/>
    <n v="70"/>
    <x v="2"/>
    <x v="0"/>
    <x v="0"/>
    <x v="1"/>
    <x v="0"/>
    <n v="24"/>
    <x v="1"/>
  </r>
  <r>
    <x v="4045"/>
    <s v="Holden Andrys"/>
    <x v="1"/>
    <d v="1994-07-25T00:00:00"/>
    <d v="2024-01-19T00:00:00"/>
    <d v="1899-12-30T15:00:00"/>
    <x v="2"/>
    <s v="Fatigue"/>
    <s v="Irritability"/>
    <x v="0"/>
    <n v="133"/>
    <x v="2"/>
    <x v="2"/>
    <x v="1"/>
    <x v="1"/>
    <x v="0"/>
    <n v="30"/>
    <x v="1"/>
  </r>
  <r>
    <x v="4046"/>
    <s v="Edouard Lexa"/>
    <x v="1"/>
    <d v="2006-05-03T00:00:00"/>
    <d v="2024-02-04T00:00:00"/>
    <d v="1899-12-30T11:17:00"/>
    <x v="5"/>
    <s v="Back Pain"/>
    <s v="Anxiety"/>
    <x v="3"/>
    <n v="133"/>
    <x v="0"/>
    <x v="2"/>
    <x v="0"/>
    <x v="0"/>
    <x v="0"/>
    <n v="18"/>
    <x v="1"/>
  </r>
  <r>
    <x v="4047"/>
    <s v="Tarah Whitwood"/>
    <x v="0"/>
    <d v="1978-01-23T00:00:00"/>
    <d v="2024-05-05T00:00:00"/>
    <d v="1899-12-30T11:12:00"/>
    <x v="1"/>
    <s v="High Blood Pressure"/>
    <s v="Irritability"/>
    <x v="2"/>
    <n v="175"/>
    <x v="0"/>
    <x v="1"/>
    <x v="0"/>
    <x v="1"/>
    <x v="0"/>
    <n v="47"/>
    <x v="0"/>
  </r>
  <r>
    <x v="4048"/>
    <s v="Ode Jon"/>
    <x v="1"/>
    <d v="1994-09-01T00:00:00"/>
    <d v="2024-03-15T00:00:00"/>
    <d v="1899-12-30T09:04:00"/>
    <x v="0"/>
    <s v="Fatigue"/>
    <s v="Depression"/>
    <x v="2"/>
    <n v="56"/>
    <x v="0"/>
    <x v="2"/>
    <x v="1"/>
    <x v="0"/>
    <x v="0"/>
    <n v="30"/>
    <x v="1"/>
  </r>
  <r>
    <x v="4049"/>
    <s v="Daisie Crebo"/>
    <x v="0"/>
    <d v="1995-07-19T00:00:00"/>
    <d v="2024-01-28T00:00:00"/>
    <d v="1899-12-30T15:37:00"/>
    <x v="1"/>
    <s v="Headache"/>
    <s v="Irritability"/>
    <x v="3"/>
    <n v="49"/>
    <x v="1"/>
    <x v="1"/>
    <x v="1"/>
    <x v="0"/>
    <x v="0"/>
    <n v="29"/>
    <x v="1"/>
  </r>
  <r>
    <x v="4050"/>
    <s v="Janella Dispencer"/>
    <x v="0"/>
    <d v="2004-05-26T00:00:00"/>
    <d v="2024-02-27T00:00:00"/>
    <d v="1899-12-30T19:46:00"/>
    <x v="2"/>
    <s v="Fatigue"/>
    <s v="Anxiety"/>
    <x v="1"/>
    <n v="112"/>
    <x v="2"/>
    <x v="1"/>
    <x v="2"/>
    <x v="0"/>
    <x v="0"/>
    <n v="20"/>
    <x v="1"/>
  </r>
  <r>
    <x v="4051"/>
    <s v="Julio Vidyapin"/>
    <x v="1"/>
    <d v="1967-03-29T00:00:00"/>
    <d v="2024-05-30T00:00:00"/>
    <d v="1899-12-30T13:38:00"/>
    <x v="1"/>
    <s v="Back Pain"/>
    <s v="Mood Swings"/>
    <x v="1"/>
    <n v="49"/>
    <x v="1"/>
    <x v="0"/>
    <x v="1"/>
    <x v="0"/>
    <x v="1"/>
    <n v="57"/>
    <x v="0"/>
  </r>
  <r>
    <x v="4052"/>
    <s v="Ashly Tingey"/>
    <x v="0"/>
    <d v="2002-08-06T00:00:00"/>
    <d v="2024-02-06T00:00:00"/>
    <d v="1899-12-30T10:17:00"/>
    <x v="0"/>
    <s v="Insomnia"/>
    <s v="Depression"/>
    <x v="2"/>
    <n v="84"/>
    <x v="0"/>
    <x v="1"/>
    <x v="1"/>
    <x v="0"/>
    <x v="0"/>
    <n v="22"/>
    <x v="1"/>
  </r>
  <r>
    <x v="4053"/>
    <s v="Anne-marie Lappin"/>
    <x v="0"/>
    <d v="1992-03-22T00:00:00"/>
    <d v="2024-02-09T00:00:00"/>
    <d v="1899-12-30T08:22:00"/>
    <x v="0"/>
    <s v="Fatigue"/>
    <s v="Anxiety"/>
    <x v="3"/>
    <n v="84"/>
    <x v="0"/>
    <x v="0"/>
    <x v="2"/>
    <x v="0"/>
    <x v="0"/>
    <n v="32"/>
    <x v="1"/>
  </r>
  <r>
    <x v="4054"/>
    <s v="Sly Roon"/>
    <x v="1"/>
    <d v="2004-03-06T00:00:00"/>
    <d v="2024-03-30T00:00:00"/>
    <d v="1899-12-30T19:08:00"/>
    <x v="1"/>
    <s v="Fatigue"/>
    <s v="Depression"/>
    <x v="0"/>
    <n v="77"/>
    <x v="2"/>
    <x v="1"/>
    <x v="1"/>
    <x v="0"/>
    <x v="0"/>
    <n v="20"/>
    <x v="1"/>
  </r>
  <r>
    <x v="4055"/>
    <s v="Ozzy Knight"/>
    <x v="1"/>
    <d v="1992-11-11T00:00:00"/>
    <d v="2024-02-20T00:00:00"/>
    <d v="1899-12-30T08:59:00"/>
    <x v="3"/>
    <s v="Fatigue"/>
    <s v="Anxiety"/>
    <x v="2"/>
    <n v="154"/>
    <x v="0"/>
    <x v="1"/>
    <x v="1"/>
    <x v="1"/>
    <x v="0"/>
    <n v="32"/>
    <x v="1"/>
  </r>
  <r>
    <x v="4056"/>
    <s v="Pippo Vellender"/>
    <x v="1"/>
    <d v="1997-01-05T00:00:00"/>
    <d v="2024-01-17T00:00:00"/>
    <d v="1899-12-30T12:24:00"/>
    <x v="5"/>
    <s v="High Blood Pressure"/>
    <s v="Stress"/>
    <x v="1"/>
    <n v="126"/>
    <x v="2"/>
    <x v="1"/>
    <x v="0"/>
    <x v="0"/>
    <x v="0"/>
    <n v="28"/>
    <x v="1"/>
  </r>
  <r>
    <x v="4057"/>
    <s v="Lissie Barton"/>
    <x v="0"/>
    <d v="2005-02-05T00:00:00"/>
    <d v="2024-03-08T00:00:00"/>
    <d v="1899-12-30T14:24:00"/>
    <x v="3"/>
    <s v="Fatigue"/>
    <s v="Anxiety"/>
    <x v="0"/>
    <n v="7"/>
    <x v="0"/>
    <x v="1"/>
    <x v="1"/>
    <x v="1"/>
    <x v="0"/>
    <n v="20"/>
    <x v="1"/>
  </r>
  <r>
    <x v="4058"/>
    <s v="Regan Mollindinia"/>
    <x v="1"/>
    <d v="2006-07-11T00:00:00"/>
    <d v="2024-03-11T00:00:00"/>
    <d v="1899-12-30T14:40:00"/>
    <x v="2"/>
    <s v="Stomach Ache"/>
    <s v="Depression"/>
    <x v="2"/>
    <n v="56"/>
    <x v="2"/>
    <x v="0"/>
    <x v="0"/>
    <x v="1"/>
    <x v="0"/>
    <n v="18"/>
    <x v="1"/>
  </r>
  <r>
    <x v="4059"/>
    <s v="Hugibert Bernini"/>
    <x v="1"/>
    <d v="1970-02-26T00:00:00"/>
    <d v="2024-01-23T00:00:00"/>
    <d v="1899-12-30T08:08:00"/>
    <x v="3"/>
    <s v="Back Pain"/>
    <s v="Stress"/>
    <x v="0"/>
    <n v="154"/>
    <x v="2"/>
    <x v="1"/>
    <x v="2"/>
    <x v="0"/>
    <x v="0"/>
    <n v="54"/>
    <x v="0"/>
  </r>
  <r>
    <x v="4060"/>
    <s v="Nessa Barosch"/>
    <x v="0"/>
    <d v="1999-02-17T00:00:00"/>
    <d v="2024-02-19T00:00:00"/>
    <d v="1899-12-30T13:03:00"/>
    <x v="2"/>
    <s v="Headache"/>
    <s v="Stress"/>
    <x v="3"/>
    <n v="63"/>
    <x v="2"/>
    <x v="0"/>
    <x v="2"/>
    <x v="0"/>
    <x v="0"/>
    <n v="26"/>
    <x v="1"/>
  </r>
  <r>
    <x v="4061"/>
    <s v="Brodie Boustred"/>
    <x v="1"/>
    <d v="1994-08-04T00:00:00"/>
    <d v="2024-02-11T00:00:00"/>
    <d v="1899-12-30T11:30:00"/>
    <x v="3"/>
    <s v="Insomnia"/>
    <s v="Depression"/>
    <x v="1"/>
    <n v="7"/>
    <x v="1"/>
    <x v="2"/>
    <x v="1"/>
    <x v="1"/>
    <x v="0"/>
    <n v="30"/>
    <x v="1"/>
  </r>
  <r>
    <x v="4062"/>
    <s v="Jammal Venmore"/>
    <x v="1"/>
    <d v="1994-12-21T00:00:00"/>
    <d v="2024-06-13T00:00:00"/>
    <d v="1899-12-30T08:50:00"/>
    <x v="2"/>
    <s v="Headache"/>
    <s v="Depression"/>
    <x v="3"/>
    <n v="28"/>
    <x v="1"/>
    <x v="1"/>
    <x v="1"/>
    <x v="0"/>
    <x v="1"/>
    <n v="30"/>
    <x v="1"/>
  </r>
  <r>
    <x v="4063"/>
    <s v="Cathrin Harg"/>
    <x v="0"/>
    <d v="1997-06-30T00:00:00"/>
    <d v="2024-01-25T00:00:00"/>
    <d v="1899-12-30T09:51:00"/>
    <x v="5"/>
    <s v="High Blood Pressure"/>
    <s v="Mood Swings"/>
    <x v="3"/>
    <n v="84"/>
    <x v="0"/>
    <x v="1"/>
    <x v="0"/>
    <x v="0"/>
    <x v="0"/>
    <n v="27"/>
    <x v="1"/>
  </r>
  <r>
    <x v="4064"/>
    <s v="Sebastiano Lippett"/>
    <x v="1"/>
    <d v="2001-01-22T00:00:00"/>
    <d v="2024-05-02T00:00:00"/>
    <d v="1899-12-30T09:21:00"/>
    <x v="5"/>
    <s v="Headache"/>
    <s v="Irritability"/>
    <x v="1"/>
    <n v="56"/>
    <x v="0"/>
    <x v="1"/>
    <x v="2"/>
    <x v="0"/>
    <x v="0"/>
    <n v="24"/>
    <x v="1"/>
  </r>
  <r>
    <x v="4065"/>
    <s v="Griffie Buttrum"/>
    <x v="1"/>
    <d v="1990-02-06T00:00:00"/>
    <d v="2024-03-18T00:00:00"/>
    <d v="1899-12-30T11:02:00"/>
    <x v="3"/>
    <s v="Fatigue"/>
    <s v="Irritability"/>
    <x v="2"/>
    <n v="21"/>
    <x v="1"/>
    <x v="1"/>
    <x v="2"/>
    <x v="1"/>
    <x v="0"/>
    <n v="35"/>
    <x v="0"/>
  </r>
  <r>
    <x v="4066"/>
    <s v="Fanechka Senyard"/>
    <x v="0"/>
    <d v="2005-08-19T00:00:00"/>
    <d v="2024-02-27T00:00:00"/>
    <d v="1899-12-30T13:50:00"/>
    <x v="2"/>
    <s v="Insomnia"/>
    <s v="Anxiety"/>
    <x v="1"/>
    <n v="154"/>
    <x v="2"/>
    <x v="1"/>
    <x v="1"/>
    <x v="1"/>
    <x v="0"/>
    <n v="19"/>
    <x v="1"/>
  </r>
  <r>
    <x v="4067"/>
    <s v="Mella Ailsbury"/>
    <x v="0"/>
    <d v="1980-08-04T00:00:00"/>
    <d v="2024-04-20T00:00:00"/>
    <d v="1899-12-30T19:12:00"/>
    <x v="0"/>
    <s v="Fatigue"/>
    <s v="Depression"/>
    <x v="1"/>
    <n v="126"/>
    <x v="0"/>
    <x v="0"/>
    <x v="1"/>
    <x v="0"/>
    <x v="0"/>
    <n v="44"/>
    <x v="0"/>
  </r>
  <r>
    <x v="4068"/>
    <s v="Joelynn Carradice"/>
    <x v="0"/>
    <d v="1992-01-04T00:00:00"/>
    <d v="2024-04-11T00:00:00"/>
    <d v="1899-12-30T18:05:00"/>
    <x v="3"/>
    <s v="Fatigue"/>
    <s v="Irritability"/>
    <x v="3"/>
    <n v="133"/>
    <x v="2"/>
    <x v="0"/>
    <x v="0"/>
    <x v="0"/>
    <x v="0"/>
    <n v="33"/>
    <x v="1"/>
  </r>
  <r>
    <x v="4069"/>
    <s v="Krista Helsby"/>
    <x v="0"/>
    <d v="1991-09-29T00:00:00"/>
    <d v="2024-03-20T00:00:00"/>
    <d v="1899-12-30T11:48:00"/>
    <x v="5"/>
    <s v="High Blood Pressure"/>
    <s v="Depression"/>
    <x v="0"/>
    <n v="63"/>
    <x v="0"/>
    <x v="0"/>
    <x v="1"/>
    <x v="0"/>
    <x v="0"/>
    <n v="33"/>
    <x v="1"/>
  </r>
  <r>
    <x v="4070"/>
    <s v="Maje Woolgar"/>
    <x v="1"/>
    <d v="2004-02-10T00:00:00"/>
    <d v="2024-04-03T00:00:00"/>
    <d v="1899-12-30T09:52:00"/>
    <x v="3"/>
    <s v="Back Pain"/>
    <s v="Depression"/>
    <x v="2"/>
    <n v="35"/>
    <x v="2"/>
    <x v="1"/>
    <x v="2"/>
    <x v="1"/>
    <x v="0"/>
    <n v="21"/>
    <x v="1"/>
  </r>
  <r>
    <x v="4071"/>
    <s v="Hubey Beaford"/>
    <x v="1"/>
    <d v="1995-05-24T00:00:00"/>
    <d v="2024-02-18T00:00:00"/>
    <d v="1899-12-30T11:53:00"/>
    <x v="0"/>
    <s v="Insomnia"/>
    <s v="Depression"/>
    <x v="1"/>
    <n v="154"/>
    <x v="0"/>
    <x v="0"/>
    <x v="0"/>
    <x v="0"/>
    <x v="0"/>
    <n v="29"/>
    <x v="1"/>
  </r>
  <r>
    <x v="4072"/>
    <s v="Sabra Tremmil"/>
    <x v="0"/>
    <d v="2001-03-16T00:00:00"/>
    <d v="2024-05-28T00:00:00"/>
    <d v="1899-12-30T08:54:00"/>
    <x v="2"/>
    <s v="Back Pain"/>
    <s v="Irritability"/>
    <x v="3"/>
    <n v="49"/>
    <x v="2"/>
    <x v="1"/>
    <x v="1"/>
    <x v="0"/>
    <x v="0"/>
    <n v="23"/>
    <x v="1"/>
  </r>
  <r>
    <x v="4073"/>
    <s v="Bearnard Galle"/>
    <x v="1"/>
    <d v="2003-12-15T00:00:00"/>
    <d v="2024-06-21T00:00:00"/>
    <d v="1899-12-30T15:38:00"/>
    <x v="1"/>
    <s v="Fatigue"/>
    <s v="Depression"/>
    <x v="3"/>
    <n v="98"/>
    <x v="2"/>
    <x v="1"/>
    <x v="1"/>
    <x v="0"/>
    <x v="0"/>
    <n v="21"/>
    <x v="1"/>
  </r>
  <r>
    <x v="4074"/>
    <s v="Preston Klishin"/>
    <x v="1"/>
    <d v="2004-12-24T00:00:00"/>
    <d v="2024-03-02T00:00:00"/>
    <d v="1899-12-30T17:22:00"/>
    <x v="0"/>
    <s v="Fatigue"/>
    <s v="Anxiety"/>
    <x v="1"/>
    <n v="21"/>
    <x v="2"/>
    <x v="0"/>
    <x v="2"/>
    <x v="0"/>
    <x v="0"/>
    <n v="20"/>
    <x v="1"/>
  </r>
  <r>
    <x v="4075"/>
    <s v="Kendre Sim"/>
    <x v="0"/>
    <d v="1994-05-17T00:00:00"/>
    <d v="2024-02-11T00:00:00"/>
    <d v="1899-12-30T08:37:00"/>
    <x v="2"/>
    <s v="Fatigue"/>
    <s v="Depression"/>
    <x v="2"/>
    <n v="21"/>
    <x v="0"/>
    <x v="0"/>
    <x v="0"/>
    <x v="0"/>
    <x v="0"/>
    <n v="30"/>
    <x v="1"/>
  </r>
  <r>
    <x v="4076"/>
    <s v="Brittne Simoneschi"/>
    <x v="0"/>
    <d v="1992-06-08T00:00:00"/>
    <d v="2024-03-26T00:00:00"/>
    <d v="1899-12-30T08:52:00"/>
    <x v="1"/>
    <s v="Insomnia"/>
    <s v="Irritability"/>
    <x v="2"/>
    <n v="182"/>
    <x v="0"/>
    <x v="2"/>
    <x v="1"/>
    <x v="0"/>
    <x v="0"/>
    <n v="32"/>
    <x v="1"/>
  </r>
  <r>
    <x v="4077"/>
    <s v="Huey Berecloth"/>
    <x v="1"/>
    <d v="2003-04-22T00:00:00"/>
    <d v="2024-01-03T00:00:00"/>
    <d v="1899-12-30T10:45:00"/>
    <x v="3"/>
    <s v="Insomnia"/>
    <s v="Anxiety"/>
    <x v="3"/>
    <n v="7"/>
    <x v="2"/>
    <x v="2"/>
    <x v="1"/>
    <x v="0"/>
    <x v="0"/>
    <n v="21"/>
    <x v="1"/>
  </r>
  <r>
    <x v="4078"/>
    <s v="Orville Backs"/>
    <x v="1"/>
    <d v="1994-08-26T00:00:00"/>
    <d v="2024-02-12T00:00:00"/>
    <d v="1899-12-30T12:32:00"/>
    <x v="3"/>
    <s v="Headache"/>
    <s v="Depression"/>
    <x v="3"/>
    <n v="35"/>
    <x v="2"/>
    <x v="1"/>
    <x v="1"/>
    <x v="1"/>
    <x v="0"/>
    <n v="30"/>
    <x v="1"/>
  </r>
  <r>
    <x v="4079"/>
    <s v="Quinn Gawthorpe"/>
    <x v="0"/>
    <d v="2002-04-03T00:00:00"/>
    <d v="2024-03-06T00:00:00"/>
    <d v="1899-12-30T11:07:00"/>
    <x v="0"/>
    <s v="Fatigue"/>
    <s v="Anxiety"/>
    <x v="3"/>
    <n v="84"/>
    <x v="2"/>
    <x v="0"/>
    <x v="1"/>
    <x v="0"/>
    <x v="0"/>
    <n v="22"/>
    <x v="1"/>
  </r>
  <r>
    <x v="4080"/>
    <s v="Florella Maric"/>
    <x v="0"/>
    <d v="1994-01-11T00:00:00"/>
    <d v="2024-03-29T00:00:00"/>
    <d v="1899-12-30T15:37:00"/>
    <x v="5"/>
    <s v="Back Pain"/>
    <s v="Anxiety"/>
    <x v="3"/>
    <n v="49"/>
    <x v="2"/>
    <x v="2"/>
    <x v="0"/>
    <x v="1"/>
    <x v="0"/>
    <n v="31"/>
    <x v="1"/>
  </r>
  <r>
    <x v="4081"/>
    <s v="Lucienne Moult"/>
    <x v="0"/>
    <d v="2002-05-27T00:00:00"/>
    <d v="2024-03-27T00:00:00"/>
    <d v="1899-12-30T13:29:00"/>
    <x v="1"/>
    <s v="Fatigue"/>
    <s v="Mood Swings"/>
    <x v="3"/>
    <n v="28"/>
    <x v="0"/>
    <x v="1"/>
    <x v="2"/>
    <x v="0"/>
    <x v="0"/>
    <n v="22"/>
    <x v="1"/>
  </r>
  <r>
    <x v="4082"/>
    <s v="Walsh Buckham"/>
    <x v="1"/>
    <d v="1993-06-24T00:00:00"/>
    <d v="2024-01-21T00:00:00"/>
    <d v="1899-12-30T14:01:00"/>
    <x v="5"/>
    <s v="Back Pain"/>
    <s v="Anxiety"/>
    <x v="3"/>
    <n v="21"/>
    <x v="1"/>
    <x v="1"/>
    <x v="0"/>
    <x v="1"/>
    <x v="1"/>
    <n v="31"/>
    <x v="1"/>
  </r>
  <r>
    <x v="4083"/>
    <s v="Lexine Arents"/>
    <x v="0"/>
    <d v="1996-12-25T00:00:00"/>
    <d v="2024-06-10T00:00:00"/>
    <d v="1899-12-30T08:11:00"/>
    <x v="1"/>
    <s v="Insomnia"/>
    <s v="Anxiety"/>
    <x v="1"/>
    <n v="70"/>
    <x v="1"/>
    <x v="0"/>
    <x v="1"/>
    <x v="1"/>
    <x v="0"/>
    <n v="28"/>
    <x v="1"/>
  </r>
  <r>
    <x v="4084"/>
    <s v="Eal Osborn"/>
    <x v="1"/>
    <d v="2005-05-16T00:00:00"/>
    <d v="2024-04-15T00:00:00"/>
    <d v="1899-12-30T17:52:00"/>
    <x v="5"/>
    <s v="Insomnia"/>
    <s v="Irritability"/>
    <x v="0"/>
    <n v="42"/>
    <x v="0"/>
    <x v="0"/>
    <x v="1"/>
    <x v="0"/>
    <x v="0"/>
    <n v="19"/>
    <x v="1"/>
  </r>
  <r>
    <x v="4085"/>
    <s v="Ilaire Summerfield"/>
    <x v="1"/>
    <d v="2003-02-19T00:00:00"/>
    <d v="2024-01-03T00:00:00"/>
    <d v="1899-12-30T09:52:00"/>
    <x v="0"/>
    <s v="Insomnia"/>
    <s v="Irritability"/>
    <x v="5"/>
    <n v="147"/>
    <x v="2"/>
    <x v="1"/>
    <x v="0"/>
    <x v="0"/>
    <x v="0"/>
    <n v="22"/>
    <x v="1"/>
  </r>
  <r>
    <x v="4086"/>
    <s v="Willi Boshell"/>
    <x v="1"/>
    <d v="1985-02-11T00:00:00"/>
    <d v="2024-02-24T00:00:00"/>
    <d v="1899-12-30T11:06:00"/>
    <x v="5"/>
    <s v="Fatigue"/>
    <s v="Mood Swings"/>
    <x v="3"/>
    <n v="133"/>
    <x v="2"/>
    <x v="0"/>
    <x v="1"/>
    <x v="0"/>
    <x v="0"/>
    <n v="40"/>
    <x v="0"/>
  </r>
  <r>
    <x v="4087"/>
    <s v="Tull Leve"/>
    <x v="1"/>
    <d v="2000-05-04T00:00:00"/>
    <d v="2024-02-12T00:00:00"/>
    <d v="1899-12-30T13:07:00"/>
    <x v="1"/>
    <s v="Headache"/>
    <s v="Depression"/>
    <x v="3"/>
    <n v="168"/>
    <x v="1"/>
    <x v="1"/>
    <x v="0"/>
    <x v="1"/>
    <x v="0"/>
    <n v="24"/>
    <x v="1"/>
  </r>
  <r>
    <x v="4088"/>
    <s v="Dave Narrie"/>
    <x v="1"/>
    <d v="1981-06-08T00:00:00"/>
    <d v="2024-04-01T00:00:00"/>
    <d v="1899-12-30T17:58:00"/>
    <x v="0"/>
    <s v="Back Pain"/>
    <s v="Anxiety"/>
    <x v="0"/>
    <n v="21"/>
    <x v="2"/>
    <x v="1"/>
    <x v="0"/>
    <x v="1"/>
    <x v="0"/>
    <n v="43"/>
    <x v="0"/>
  </r>
  <r>
    <x v="4089"/>
    <s v="Raffaello Brunner"/>
    <x v="1"/>
    <d v="1986-03-25T00:00:00"/>
    <d v="2024-05-12T00:00:00"/>
    <d v="1899-12-30T10:19:00"/>
    <x v="3"/>
    <s v="Back Pain"/>
    <s v="Irritability"/>
    <x v="1"/>
    <n v="28"/>
    <x v="0"/>
    <x v="2"/>
    <x v="0"/>
    <x v="0"/>
    <x v="0"/>
    <n v="38"/>
    <x v="0"/>
  </r>
  <r>
    <x v="4090"/>
    <s v="Angelina Chipchase"/>
    <x v="0"/>
    <d v="2006-12-16T00:00:00"/>
    <d v="2024-04-29T00:00:00"/>
    <d v="1899-12-30T13:42:00"/>
    <x v="8"/>
    <s v="Loss of Appetite"/>
    <s v="Fear"/>
    <x v="2"/>
    <n v="77"/>
    <x v="2"/>
    <x v="1"/>
    <x v="1"/>
    <x v="1"/>
    <x v="0"/>
    <n v="18"/>
    <x v="1"/>
  </r>
  <r>
    <x v="4091"/>
    <s v="Graeme Aucock"/>
    <x v="1"/>
    <d v="2001-04-11T00:00:00"/>
    <d v="2024-03-24T00:00:00"/>
    <d v="1899-12-30T08:49:00"/>
    <x v="1"/>
    <s v="Headache"/>
    <s v="Irritability"/>
    <x v="0"/>
    <n v="49"/>
    <x v="0"/>
    <x v="0"/>
    <x v="0"/>
    <x v="0"/>
    <x v="0"/>
    <n v="23"/>
    <x v="1"/>
  </r>
  <r>
    <x v="4092"/>
    <s v="Tye Castiello"/>
    <x v="1"/>
    <d v="1991-08-21T00:00:00"/>
    <d v="2024-05-03T00:00:00"/>
    <d v="1899-12-30T19:00:00"/>
    <x v="0"/>
    <s v="Back Pain"/>
    <s v="Depression"/>
    <x v="2"/>
    <n v="77"/>
    <x v="1"/>
    <x v="0"/>
    <x v="1"/>
    <x v="0"/>
    <x v="0"/>
    <n v="33"/>
    <x v="1"/>
  </r>
  <r>
    <x v="4093"/>
    <s v="Norina Laverack"/>
    <x v="0"/>
    <d v="1974-02-16T00:00:00"/>
    <d v="2024-02-04T00:00:00"/>
    <d v="1899-12-30T08:12:00"/>
    <x v="3"/>
    <s v="Headache"/>
    <s v="Stress"/>
    <x v="2"/>
    <n v="105"/>
    <x v="0"/>
    <x v="0"/>
    <x v="0"/>
    <x v="1"/>
    <x v="0"/>
    <n v="51"/>
    <x v="0"/>
  </r>
  <r>
    <x v="4094"/>
    <s v="Scotty Hedney"/>
    <x v="1"/>
    <d v="1979-06-21T00:00:00"/>
    <d v="2024-06-05T00:00:00"/>
    <d v="1899-12-30T08:59:00"/>
    <x v="3"/>
    <s v="Headache"/>
    <s v="Mood Swings"/>
    <x v="3"/>
    <n v="21"/>
    <x v="2"/>
    <x v="0"/>
    <x v="0"/>
    <x v="1"/>
    <x v="0"/>
    <n v="45"/>
    <x v="0"/>
  </r>
  <r>
    <x v="4095"/>
    <s v="Dino Mattack"/>
    <x v="1"/>
    <d v="2006-08-10T00:00:00"/>
    <d v="2024-02-03T00:00:00"/>
    <d v="1899-12-30T19:09:00"/>
    <x v="8"/>
    <s v="Insomnia"/>
    <s v="Mood Swings"/>
    <x v="2"/>
    <n v="56"/>
    <x v="2"/>
    <x v="1"/>
    <x v="1"/>
    <x v="1"/>
    <x v="0"/>
    <n v="18"/>
    <x v="1"/>
  </r>
  <r>
    <x v="4096"/>
    <s v="Artemas Cardo"/>
    <x v="1"/>
    <d v="1996-12-19T00:00:00"/>
    <d v="2024-04-01T00:00:00"/>
    <d v="1899-12-30T12:26:00"/>
    <x v="3"/>
    <s v="Insomnia"/>
    <s v="Stress"/>
    <x v="2"/>
    <n v="49"/>
    <x v="2"/>
    <x v="0"/>
    <x v="1"/>
    <x v="0"/>
    <x v="0"/>
    <n v="28"/>
    <x v="1"/>
  </r>
  <r>
    <x v="4097"/>
    <s v="Heddie McCalister"/>
    <x v="0"/>
    <d v="1993-10-22T00:00:00"/>
    <d v="2024-05-21T00:00:00"/>
    <d v="1899-12-30T13:31:00"/>
    <x v="3"/>
    <s v="Headache"/>
    <s v="Anxiety"/>
    <x v="5"/>
    <n v="126"/>
    <x v="1"/>
    <x v="2"/>
    <x v="2"/>
    <x v="0"/>
    <x v="1"/>
    <n v="31"/>
    <x v="1"/>
  </r>
  <r>
    <x v="4098"/>
    <s v="Jacquie Le Pine"/>
    <x v="0"/>
    <d v="1990-11-12T00:00:00"/>
    <d v="2024-01-11T00:00:00"/>
    <d v="1899-12-30T12:45:00"/>
    <x v="3"/>
    <s v="Back Pain"/>
    <s v="Anxiety"/>
    <x v="2"/>
    <n v="42"/>
    <x v="1"/>
    <x v="0"/>
    <x v="0"/>
    <x v="1"/>
    <x v="1"/>
    <n v="34"/>
    <x v="1"/>
  </r>
  <r>
    <x v="4099"/>
    <s v="Lena McConnal"/>
    <x v="0"/>
    <d v="2005-01-01T00:00:00"/>
    <d v="2024-06-17T00:00:00"/>
    <d v="1899-12-30T09:32:00"/>
    <x v="1"/>
    <s v="Insomnia"/>
    <s v="Depression"/>
    <x v="2"/>
    <n v="168"/>
    <x v="2"/>
    <x v="0"/>
    <x v="1"/>
    <x v="1"/>
    <x v="0"/>
    <n v="20"/>
    <x v="1"/>
  </r>
  <r>
    <x v="4100"/>
    <s v="Amalea Ivanchin"/>
    <x v="0"/>
    <d v="1993-02-17T00:00:00"/>
    <d v="2024-01-12T00:00:00"/>
    <d v="1899-12-30T17:06:00"/>
    <x v="0"/>
    <s v="Back Pain"/>
    <s v="Irritability"/>
    <x v="5"/>
    <n v="182"/>
    <x v="2"/>
    <x v="1"/>
    <x v="1"/>
    <x v="0"/>
    <x v="0"/>
    <n v="32"/>
    <x v="1"/>
  </r>
  <r>
    <x v="4101"/>
    <s v="Dorey Hebblethwaite"/>
    <x v="0"/>
    <d v="2005-01-18T00:00:00"/>
    <d v="2024-05-10T00:00:00"/>
    <d v="1899-12-30T11:26:00"/>
    <x v="0"/>
    <s v="Back Pain"/>
    <s v="Stress"/>
    <x v="2"/>
    <n v="105"/>
    <x v="2"/>
    <x v="0"/>
    <x v="0"/>
    <x v="0"/>
    <x v="0"/>
    <n v="20"/>
    <x v="1"/>
  </r>
  <r>
    <x v="4102"/>
    <s v="Brianna Brownell"/>
    <x v="0"/>
    <d v="2003-05-29T00:00:00"/>
    <d v="2024-01-04T00:00:00"/>
    <d v="1899-12-30T13:16:00"/>
    <x v="0"/>
    <s v="Headache"/>
    <s v="Anxiety"/>
    <x v="3"/>
    <n v="147"/>
    <x v="1"/>
    <x v="2"/>
    <x v="0"/>
    <x v="1"/>
    <x v="1"/>
    <n v="21"/>
    <x v="1"/>
  </r>
  <r>
    <x v="4103"/>
    <s v="Hannie Cuniffe"/>
    <x v="0"/>
    <d v="1950-06-25T00:00:00"/>
    <d v="2024-01-10T00:00:00"/>
    <d v="1899-12-30T08:50:00"/>
    <x v="2"/>
    <s v="Loss of Appetite"/>
    <s v="Anxiety"/>
    <x v="9"/>
    <n v="14"/>
    <x v="0"/>
    <x v="1"/>
    <x v="2"/>
    <x v="0"/>
    <x v="0"/>
    <n v="74"/>
    <x v="2"/>
  </r>
  <r>
    <x v="4104"/>
    <s v="Pembroke Renbold"/>
    <x v="1"/>
    <d v="1977-11-22T00:00:00"/>
    <d v="2024-04-18T00:00:00"/>
    <d v="1899-12-30T08:15:00"/>
    <x v="3"/>
    <s v="Headache"/>
    <s v="Irritability"/>
    <x v="0"/>
    <n v="119"/>
    <x v="2"/>
    <x v="0"/>
    <x v="0"/>
    <x v="0"/>
    <x v="0"/>
    <n v="47"/>
    <x v="0"/>
  </r>
  <r>
    <x v="4105"/>
    <s v="Gun Moreton"/>
    <x v="1"/>
    <d v="1975-04-22T00:00:00"/>
    <d v="2024-04-14T00:00:00"/>
    <d v="1899-12-30T18:46:00"/>
    <x v="5"/>
    <s v="Fatigue"/>
    <s v="Depression"/>
    <x v="0"/>
    <n v="126"/>
    <x v="0"/>
    <x v="2"/>
    <x v="0"/>
    <x v="0"/>
    <x v="0"/>
    <n v="49"/>
    <x v="0"/>
  </r>
  <r>
    <x v="4106"/>
    <s v="Marin Antowski"/>
    <x v="0"/>
    <d v="2005-07-14T00:00:00"/>
    <d v="2024-04-08T00:00:00"/>
    <d v="1899-12-30T09:25:00"/>
    <x v="0"/>
    <s v="Insomnia"/>
    <s v="Stress"/>
    <x v="3"/>
    <n v="161"/>
    <x v="2"/>
    <x v="2"/>
    <x v="0"/>
    <x v="0"/>
    <x v="0"/>
    <n v="19"/>
    <x v="1"/>
  </r>
  <r>
    <x v="4107"/>
    <s v="Goddart Dingley"/>
    <x v="1"/>
    <d v="1990-01-03T00:00:00"/>
    <d v="2024-01-17T00:00:00"/>
    <d v="1899-12-30T08:39:00"/>
    <x v="3"/>
    <s v="Back Pain"/>
    <s v="Depression"/>
    <x v="3"/>
    <n v="56"/>
    <x v="2"/>
    <x v="0"/>
    <x v="1"/>
    <x v="1"/>
    <x v="0"/>
    <n v="35"/>
    <x v="0"/>
  </r>
  <r>
    <x v="4108"/>
    <s v="Noelle Tennison"/>
    <x v="0"/>
    <d v="1988-06-20T00:00:00"/>
    <d v="2024-03-21T00:00:00"/>
    <d v="1899-12-30T13:27:00"/>
    <x v="1"/>
    <s v="Back Pain"/>
    <s v="Mood Swings"/>
    <x v="3"/>
    <n v="49"/>
    <x v="0"/>
    <x v="2"/>
    <x v="2"/>
    <x v="0"/>
    <x v="0"/>
    <n v="36"/>
    <x v="0"/>
  </r>
  <r>
    <x v="4109"/>
    <s v="Vivyanne Pickerell"/>
    <x v="0"/>
    <d v="1990-12-21T00:00:00"/>
    <d v="2024-02-16T00:00:00"/>
    <d v="1899-12-30T08:06:00"/>
    <x v="1"/>
    <s v="Insomnia"/>
    <s v="Anxiety"/>
    <x v="1"/>
    <n v="91"/>
    <x v="2"/>
    <x v="1"/>
    <x v="2"/>
    <x v="0"/>
    <x v="0"/>
    <n v="34"/>
    <x v="1"/>
  </r>
  <r>
    <x v="4110"/>
    <s v="Florie Bramo"/>
    <x v="0"/>
    <d v="2005-01-05T00:00:00"/>
    <d v="2024-02-27T00:00:00"/>
    <d v="1899-12-30T14:12:00"/>
    <x v="5"/>
    <s v="Fatigue"/>
    <s v="Irritability"/>
    <x v="1"/>
    <n v="28"/>
    <x v="0"/>
    <x v="0"/>
    <x v="2"/>
    <x v="0"/>
    <x v="0"/>
    <n v="20"/>
    <x v="1"/>
  </r>
  <r>
    <x v="4111"/>
    <s v="Jaymie Cookley"/>
    <x v="1"/>
    <d v="2004-02-10T00:00:00"/>
    <d v="2024-02-11T00:00:00"/>
    <d v="1899-12-30T16:39:00"/>
    <x v="5"/>
    <s v="Back Pain"/>
    <s v="Depression"/>
    <x v="5"/>
    <n v="7"/>
    <x v="0"/>
    <x v="1"/>
    <x v="1"/>
    <x v="1"/>
    <x v="0"/>
    <n v="21"/>
    <x v="1"/>
  </r>
  <r>
    <x v="4112"/>
    <s v="Rubie Scarf"/>
    <x v="0"/>
    <d v="2000-05-21T00:00:00"/>
    <d v="2024-05-09T00:00:00"/>
    <d v="1899-12-30T08:47:00"/>
    <x v="2"/>
    <s v="Insomnia"/>
    <s v="Depression"/>
    <x v="1"/>
    <n v="133"/>
    <x v="1"/>
    <x v="0"/>
    <x v="1"/>
    <x v="1"/>
    <x v="0"/>
    <n v="24"/>
    <x v="1"/>
  </r>
  <r>
    <x v="4113"/>
    <s v="Jo ann Shorten"/>
    <x v="0"/>
    <d v="1997-05-02T00:00:00"/>
    <d v="2024-01-29T00:00:00"/>
    <d v="1899-12-30T14:18:00"/>
    <x v="3"/>
    <s v="Insomnia"/>
    <s v="Mood Swings"/>
    <x v="1"/>
    <n v="21"/>
    <x v="2"/>
    <x v="2"/>
    <x v="2"/>
    <x v="0"/>
    <x v="0"/>
    <n v="27"/>
    <x v="1"/>
  </r>
  <r>
    <x v="4114"/>
    <s v="Maddi Jime"/>
    <x v="0"/>
    <d v="1999-01-25T00:00:00"/>
    <d v="2024-02-28T00:00:00"/>
    <d v="1899-12-30T09:38:00"/>
    <x v="0"/>
    <s v="Headache"/>
    <s v="Depression"/>
    <x v="1"/>
    <n v="63"/>
    <x v="0"/>
    <x v="0"/>
    <x v="1"/>
    <x v="0"/>
    <x v="0"/>
    <n v="26"/>
    <x v="1"/>
  </r>
  <r>
    <x v="4115"/>
    <s v="Kerrill Lafont"/>
    <x v="0"/>
    <d v="1992-01-21T00:00:00"/>
    <d v="2024-03-17T00:00:00"/>
    <d v="1899-12-30T10:03:00"/>
    <x v="3"/>
    <s v="Insomnia"/>
    <s v="Stress"/>
    <x v="1"/>
    <n v="119"/>
    <x v="2"/>
    <x v="0"/>
    <x v="1"/>
    <x v="0"/>
    <x v="0"/>
    <n v="33"/>
    <x v="1"/>
  </r>
  <r>
    <x v="4116"/>
    <s v="Allayne McBride"/>
    <x v="1"/>
    <d v="1991-03-29T00:00:00"/>
    <d v="2024-02-12T00:00:00"/>
    <d v="1899-12-30T16:18:00"/>
    <x v="0"/>
    <s v="High Blood Pressure"/>
    <s v="Anxiety"/>
    <x v="3"/>
    <n v="21"/>
    <x v="1"/>
    <x v="1"/>
    <x v="2"/>
    <x v="0"/>
    <x v="0"/>
    <n v="33"/>
    <x v="1"/>
  </r>
  <r>
    <x v="4117"/>
    <s v="Marie Wickham"/>
    <x v="0"/>
    <d v="1986-08-30T00:00:00"/>
    <d v="2024-04-04T00:00:00"/>
    <d v="1899-12-30T14:22:00"/>
    <x v="3"/>
    <s v="Back Pain"/>
    <s v="Stress"/>
    <x v="2"/>
    <n v="77"/>
    <x v="0"/>
    <x v="0"/>
    <x v="2"/>
    <x v="0"/>
    <x v="0"/>
    <n v="38"/>
    <x v="0"/>
  </r>
  <r>
    <x v="4118"/>
    <s v="Bryant Hinckesman"/>
    <x v="1"/>
    <d v="2006-05-26T00:00:00"/>
    <d v="2024-04-09T00:00:00"/>
    <d v="1899-12-30T16:39:00"/>
    <x v="1"/>
    <s v="Insomnia"/>
    <s v="Depression"/>
    <x v="3"/>
    <n v="98"/>
    <x v="0"/>
    <x v="0"/>
    <x v="1"/>
    <x v="0"/>
    <x v="0"/>
    <n v="18"/>
    <x v="1"/>
  </r>
  <r>
    <x v="4119"/>
    <s v="Ketti Basire"/>
    <x v="0"/>
    <d v="2004-07-09T00:00:00"/>
    <d v="2024-03-09T00:00:00"/>
    <d v="1899-12-30T11:59:00"/>
    <x v="3"/>
    <s v="Fatigue"/>
    <s v="Mood Swings"/>
    <x v="0"/>
    <n v="21"/>
    <x v="2"/>
    <x v="1"/>
    <x v="0"/>
    <x v="0"/>
    <x v="0"/>
    <n v="20"/>
    <x v="1"/>
  </r>
  <r>
    <x v="4120"/>
    <s v="Emyle Saines"/>
    <x v="0"/>
    <d v="2003-11-13T00:00:00"/>
    <d v="2024-01-26T00:00:00"/>
    <d v="1899-12-30T08:00:00"/>
    <x v="2"/>
    <s v="Back Pain"/>
    <s v="Depression"/>
    <x v="3"/>
    <n v="63"/>
    <x v="0"/>
    <x v="0"/>
    <x v="2"/>
    <x v="0"/>
    <x v="0"/>
    <n v="21"/>
    <x v="1"/>
  </r>
  <r>
    <x v="4121"/>
    <s v="Myrah Beardsall"/>
    <x v="0"/>
    <d v="1968-07-28T00:00:00"/>
    <d v="2024-03-16T00:00:00"/>
    <d v="1899-12-30T18:42:00"/>
    <x v="3"/>
    <s v="Headache"/>
    <s v="Irritability"/>
    <x v="2"/>
    <n v="140"/>
    <x v="2"/>
    <x v="0"/>
    <x v="0"/>
    <x v="1"/>
    <x v="0"/>
    <n v="56"/>
    <x v="0"/>
  </r>
  <r>
    <x v="4122"/>
    <s v="Ingamar Blasgen"/>
    <x v="1"/>
    <d v="1985-08-14T00:00:00"/>
    <d v="2024-04-26T00:00:00"/>
    <d v="1899-12-30T18:02:00"/>
    <x v="0"/>
    <s v="High Blood Pressure"/>
    <s v="Stress"/>
    <x v="3"/>
    <n v="84"/>
    <x v="1"/>
    <x v="1"/>
    <x v="0"/>
    <x v="0"/>
    <x v="0"/>
    <n v="39"/>
    <x v="0"/>
  </r>
  <r>
    <x v="4123"/>
    <s v="Delainey Feldheim"/>
    <x v="1"/>
    <d v="1991-07-06T00:00:00"/>
    <d v="2024-03-29T00:00:00"/>
    <d v="1899-12-30T08:41:00"/>
    <x v="2"/>
    <s v="Back Pain"/>
    <s v="Mood Swings"/>
    <x v="2"/>
    <n v="21"/>
    <x v="2"/>
    <x v="2"/>
    <x v="0"/>
    <x v="0"/>
    <x v="0"/>
    <n v="33"/>
    <x v="1"/>
  </r>
  <r>
    <x v="4124"/>
    <s v="Hanni Earngy"/>
    <x v="0"/>
    <d v="1991-03-31T00:00:00"/>
    <d v="2024-03-22T00:00:00"/>
    <d v="1899-12-30T15:48:00"/>
    <x v="3"/>
    <s v="High Blood Pressure"/>
    <s v="Anxiety"/>
    <x v="1"/>
    <n v="7"/>
    <x v="0"/>
    <x v="1"/>
    <x v="0"/>
    <x v="0"/>
    <x v="0"/>
    <n v="33"/>
    <x v="1"/>
  </r>
  <r>
    <x v="4125"/>
    <s v="Brendan Guiet"/>
    <x v="1"/>
    <d v="1993-04-30T00:00:00"/>
    <d v="2024-04-27T00:00:00"/>
    <d v="1899-12-30T17:54:00"/>
    <x v="2"/>
    <s v="Back Pain"/>
    <s v="Mood Swings"/>
    <x v="1"/>
    <n v="28"/>
    <x v="2"/>
    <x v="0"/>
    <x v="0"/>
    <x v="0"/>
    <x v="0"/>
    <n v="31"/>
    <x v="1"/>
  </r>
  <r>
    <x v="4126"/>
    <s v="Swen Cammomile"/>
    <x v="1"/>
    <d v="1995-02-05T00:00:00"/>
    <d v="2024-06-05T00:00:00"/>
    <d v="1899-12-30T19:22:00"/>
    <x v="1"/>
    <s v="Back Pain"/>
    <s v="Mood Swings"/>
    <x v="1"/>
    <n v="7"/>
    <x v="2"/>
    <x v="0"/>
    <x v="1"/>
    <x v="0"/>
    <x v="0"/>
    <n v="30"/>
    <x v="1"/>
  </r>
  <r>
    <x v="4127"/>
    <s v="Aleksandr Tabram"/>
    <x v="1"/>
    <d v="1993-04-19T00:00:00"/>
    <d v="2024-03-07T00:00:00"/>
    <d v="1899-12-30T11:37:00"/>
    <x v="1"/>
    <s v="Back Pain"/>
    <s v="Anxiety"/>
    <x v="2"/>
    <n v="63"/>
    <x v="1"/>
    <x v="1"/>
    <x v="2"/>
    <x v="1"/>
    <x v="1"/>
    <n v="31"/>
    <x v="1"/>
  </r>
  <r>
    <x v="4128"/>
    <s v="Chandra Joule"/>
    <x v="0"/>
    <d v="2001-02-07T00:00:00"/>
    <d v="2024-05-07T00:00:00"/>
    <d v="1899-12-30T12:01:00"/>
    <x v="0"/>
    <s v="Back Pain"/>
    <s v="Irritability"/>
    <x v="1"/>
    <n v="147"/>
    <x v="1"/>
    <x v="0"/>
    <x v="0"/>
    <x v="1"/>
    <x v="1"/>
    <n v="24"/>
    <x v="1"/>
  </r>
  <r>
    <x v="4129"/>
    <s v="Layton Grece"/>
    <x v="1"/>
    <d v="1995-10-26T00:00:00"/>
    <d v="2024-03-24T00:00:00"/>
    <d v="1899-12-30T09:31:00"/>
    <x v="3"/>
    <s v="Headache"/>
    <s v="Anxiety"/>
    <x v="3"/>
    <n v="119"/>
    <x v="0"/>
    <x v="1"/>
    <x v="0"/>
    <x v="0"/>
    <x v="0"/>
    <n v="29"/>
    <x v="1"/>
  </r>
  <r>
    <x v="4130"/>
    <s v="Aurea Iskowitz"/>
    <x v="0"/>
    <d v="2003-06-18T00:00:00"/>
    <d v="2024-03-04T00:00:00"/>
    <d v="1899-12-30T10:43:00"/>
    <x v="1"/>
    <s v="High Blood Pressure"/>
    <s v="Anxiety"/>
    <x v="2"/>
    <n v="182"/>
    <x v="2"/>
    <x v="2"/>
    <x v="1"/>
    <x v="1"/>
    <x v="0"/>
    <n v="21"/>
    <x v="1"/>
  </r>
  <r>
    <x v="4131"/>
    <s v="Selia Gasperi"/>
    <x v="0"/>
    <d v="1997-05-14T00:00:00"/>
    <d v="2024-02-05T00:00:00"/>
    <d v="1899-12-30T08:53:00"/>
    <x v="1"/>
    <s v="Fatigue"/>
    <s v="Stress"/>
    <x v="3"/>
    <n v="126"/>
    <x v="2"/>
    <x v="0"/>
    <x v="2"/>
    <x v="0"/>
    <x v="0"/>
    <n v="27"/>
    <x v="1"/>
  </r>
  <r>
    <x v="4132"/>
    <s v="Orren Espinel"/>
    <x v="1"/>
    <d v="1995-09-02T00:00:00"/>
    <d v="2024-05-24T00:00:00"/>
    <d v="1899-12-30T14:56:00"/>
    <x v="3"/>
    <s v="Back Pain"/>
    <s v="Stress"/>
    <x v="3"/>
    <n v="147"/>
    <x v="2"/>
    <x v="1"/>
    <x v="2"/>
    <x v="0"/>
    <x v="0"/>
    <n v="29"/>
    <x v="1"/>
  </r>
  <r>
    <x v="4133"/>
    <s v="Darby Lockhurst"/>
    <x v="1"/>
    <d v="2006-08-17T00:00:00"/>
    <d v="2024-04-14T00:00:00"/>
    <d v="1899-12-30T13:21:00"/>
    <x v="1"/>
    <s v="Loss of Appetite"/>
    <s v="Fear"/>
    <x v="7"/>
    <n v="112"/>
    <x v="2"/>
    <x v="1"/>
    <x v="0"/>
    <x v="1"/>
    <x v="0"/>
    <n v="18"/>
    <x v="1"/>
  </r>
  <r>
    <x v="4134"/>
    <s v="Georgetta Althorpe"/>
    <x v="0"/>
    <d v="1995-08-27T00:00:00"/>
    <d v="2024-04-21T00:00:00"/>
    <d v="1899-12-30T09:43:00"/>
    <x v="1"/>
    <s v="Fatigue"/>
    <s v="Depression"/>
    <x v="1"/>
    <n v="70"/>
    <x v="2"/>
    <x v="2"/>
    <x v="1"/>
    <x v="1"/>
    <x v="0"/>
    <n v="29"/>
    <x v="1"/>
  </r>
  <r>
    <x v="4135"/>
    <s v="Alejandra Campling"/>
    <x v="0"/>
    <d v="1992-01-06T00:00:00"/>
    <d v="2024-02-12T00:00:00"/>
    <d v="1899-12-30T19:05:00"/>
    <x v="3"/>
    <s v="Back Pain"/>
    <s v="Irritability"/>
    <x v="2"/>
    <n v="84"/>
    <x v="2"/>
    <x v="0"/>
    <x v="2"/>
    <x v="1"/>
    <x v="0"/>
    <n v="33"/>
    <x v="1"/>
  </r>
  <r>
    <x v="4136"/>
    <s v="Kalle Snassell"/>
    <x v="1"/>
    <d v="2002-07-13T00:00:00"/>
    <d v="2024-05-03T00:00:00"/>
    <d v="1899-12-30T09:55:00"/>
    <x v="3"/>
    <s v="Fatigue"/>
    <s v="Stress"/>
    <x v="0"/>
    <n v="14"/>
    <x v="2"/>
    <x v="1"/>
    <x v="1"/>
    <x v="0"/>
    <x v="0"/>
    <n v="22"/>
    <x v="1"/>
  </r>
  <r>
    <x v="4137"/>
    <s v="Chevalier Dumbarton"/>
    <x v="1"/>
    <d v="2003-08-02T00:00:00"/>
    <d v="2024-04-01T00:00:00"/>
    <d v="1899-12-30T09:23:00"/>
    <x v="0"/>
    <s v="High Blood Pressure"/>
    <s v="Anxiety"/>
    <x v="5"/>
    <n v="63"/>
    <x v="2"/>
    <x v="0"/>
    <x v="1"/>
    <x v="1"/>
    <x v="0"/>
    <n v="21"/>
    <x v="1"/>
  </r>
  <r>
    <x v="4138"/>
    <s v="Lenard Rubinowitch"/>
    <x v="1"/>
    <d v="1996-07-16T00:00:00"/>
    <d v="2024-05-26T00:00:00"/>
    <d v="1899-12-30T16:47:00"/>
    <x v="3"/>
    <s v="Fatigue"/>
    <s v="Depression"/>
    <x v="3"/>
    <n v="70"/>
    <x v="0"/>
    <x v="0"/>
    <x v="0"/>
    <x v="0"/>
    <x v="0"/>
    <n v="28"/>
    <x v="1"/>
  </r>
  <r>
    <x v="4139"/>
    <s v="Bea Jako"/>
    <x v="0"/>
    <d v="1984-03-06T00:00:00"/>
    <d v="2024-04-17T00:00:00"/>
    <d v="1899-12-30T12:21:00"/>
    <x v="3"/>
    <s v="Fatigue"/>
    <s v="Anxiety"/>
    <x v="0"/>
    <n v="91"/>
    <x v="0"/>
    <x v="1"/>
    <x v="1"/>
    <x v="1"/>
    <x v="0"/>
    <n v="40"/>
    <x v="0"/>
  </r>
  <r>
    <x v="4140"/>
    <s v="Vale Painter"/>
    <x v="0"/>
    <d v="1998-07-09T00:00:00"/>
    <d v="2024-02-23T00:00:00"/>
    <d v="1899-12-30T10:09:00"/>
    <x v="2"/>
    <s v="Fatigue"/>
    <s v="Mood Swings"/>
    <x v="2"/>
    <n v="182"/>
    <x v="2"/>
    <x v="0"/>
    <x v="1"/>
    <x v="1"/>
    <x v="0"/>
    <n v="26"/>
    <x v="1"/>
  </r>
  <r>
    <x v="4141"/>
    <s v="Junie Lethbridge"/>
    <x v="0"/>
    <d v="1974-03-09T00:00:00"/>
    <d v="2024-02-22T00:00:00"/>
    <d v="1899-12-30T10:16:00"/>
    <x v="5"/>
    <s v="Headache"/>
    <s v="Anxiety"/>
    <x v="1"/>
    <n v="28"/>
    <x v="1"/>
    <x v="0"/>
    <x v="2"/>
    <x v="0"/>
    <x v="0"/>
    <n v="50"/>
    <x v="0"/>
  </r>
  <r>
    <x v="4142"/>
    <s v="Doris Ruddiman"/>
    <x v="0"/>
    <d v="2003-06-29T00:00:00"/>
    <d v="2024-05-18T00:00:00"/>
    <d v="1899-12-30T18:37:00"/>
    <x v="0"/>
    <s v="Back Pain"/>
    <s v="Depression"/>
    <x v="3"/>
    <n v="91"/>
    <x v="2"/>
    <x v="0"/>
    <x v="2"/>
    <x v="0"/>
    <x v="0"/>
    <n v="21"/>
    <x v="1"/>
  </r>
  <r>
    <x v="4143"/>
    <s v="Hanny Lunny"/>
    <x v="0"/>
    <d v="2006-07-30T00:00:00"/>
    <d v="2024-01-02T00:00:00"/>
    <d v="1899-12-30T14:51:00"/>
    <x v="8"/>
    <s v="Loss of Appetite"/>
    <s v="Anger"/>
    <x v="11"/>
    <n v="126"/>
    <x v="0"/>
    <x v="0"/>
    <x v="0"/>
    <x v="0"/>
    <x v="0"/>
    <n v="18"/>
    <x v="1"/>
  </r>
  <r>
    <x v="4144"/>
    <s v="Davine Heasman"/>
    <x v="0"/>
    <d v="1974-03-23T00:00:00"/>
    <d v="2024-02-09T00:00:00"/>
    <d v="1899-12-30T13:06:00"/>
    <x v="0"/>
    <s v="High Blood Pressure"/>
    <s v="Depression"/>
    <x v="2"/>
    <n v="98"/>
    <x v="2"/>
    <x v="0"/>
    <x v="1"/>
    <x v="1"/>
    <x v="0"/>
    <n v="50"/>
    <x v="0"/>
  </r>
  <r>
    <x v="4145"/>
    <s v="Kleon Josling"/>
    <x v="1"/>
    <d v="1993-05-14T00:00:00"/>
    <d v="2024-05-07T00:00:00"/>
    <d v="1899-12-30T17:59:00"/>
    <x v="2"/>
    <s v="Fatigue"/>
    <s v="Anxiety"/>
    <x v="0"/>
    <n v="161"/>
    <x v="1"/>
    <x v="1"/>
    <x v="1"/>
    <x v="1"/>
    <x v="0"/>
    <n v="31"/>
    <x v="1"/>
  </r>
  <r>
    <x v="4146"/>
    <s v="Fabe Tipling"/>
    <x v="1"/>
    <d v="1992-03-10T00:00:00"/>
    <d v="2024-03-11T00:00:00"/>
    <d v="1899-12-30T09:34:00"/>
    <x v="5"/>
    <s v="Back Pain"/>
    <s v="Irritability"/>
    <x v="5"/>
    <n v="154"/>
    <x v="0"/>
    <x v="0"/>
    <x v="2"/>
    <x v="0"/>
    <x v="0"/>
    <n v="32"/>
    <x v="1"/>
  </r>
  <r>
    <x v="4147"/>
    <s v="Maddie Langdridge"/>
    <x v="0"/>
    <d v="1990-01-08T00:00:00"/>
    <d v="2024-02-03T00:00:00"/>
    <d v="1899-12-30T18:36:00"/>
    <x v="0"/>
    <s v="Insomnia"/>
    <s v="Irritability"/>
    <x v="2"/>
    <n v="182"/>
    <x v="1"/>
    <x v="2"/>
    <x v="0"/>
    <x v="1"/>
    <x v="0"/>
    <n v="35"/>
    <x v="0"/>
  </r>
  <r>
    <x v="4148"/>
    <s v="Dorothy Gitsham"/>
    <x v="0"/>
    <d v="1997-09-09T00:00:00"/>
    <d v="2024-02-11T00:00:00"/>
    <d v="1899-12-30T08:17:00"/>
    <x v="0"/>
    <s v="High Blood Pressure"/>
    <s v="Mood Swings"/>
    <x v="3"/>
    <n v="77"/>
    <x v="0"/>
    <x v="0"/>
    <x v="1"/>
    <x v="0"/>
    <x v="0"/>
    <n v="27"/>
    <x v="1"/>
  </r>
  <r>
    <x v="4149"/>
    <s v="Normy Mattholie"/>
    <x v="1"/>
    <d v="2001-02-08T00:00:00"/>
    <d v="2024-02-29T00:00:00"/>
    <d v="1899-12-30T09:26:00"/>
    <x v="5"/>
    <s v="Insomnia"/>
    <s v="Anxiety"/>
    <x v="1"/>
    <n v="63"/>
    <x v="0"/>
    <x v="1"/>
    <x v="1"/>
    <x v="0"/>
    <x v="0"/>
    <n v="24"/>
    <x v="1"/>
  </r>
  <r>
    <x v="4150"/>
    <s v="Jamaal Shiliton"/>
    <x v="1"/>
    <d v="2002-08-18T00:00:00"/>
    <d v="2024-01-03T00:00:00"/>
    <d v="1899-12-30T08:28:00"/>
    <x v="2"/>
    <s v="High Blood Pressure"/>
    <s v="Mood Swings"/>
    <x v="3"/>
    <n v="112"/>
    <x v="2"/>
    <x v="0"/>
    <x v="0"/>
    <x v="0"/>
    <x v="0"/>
    <n v="22"/>
    <x v="1"/>
  </r>
  <r>
    <x v="4151"/>
    <s v="Rolf Walsh"/>
    <x v="1"/>
    <d v="1977-12-21T00:00:00"/>
    <d v="2024-04-30T00:00:00"/>
    <d v="1899-12-30T15:58:00"/>
    <x v="1"/>
    <s v="Back Pain"/>
    <s v="Stress"/>
    <x v="5"/>
    <n v="161"/>
    <x v="2"/>
    <x v="0"/>
    <x v="2"/>
    <x v="1"/>
    <x v="0"/>
    <n v="47"/>
    <x v="0"/>
  </r>
  <r>
    <x v="4152"/>
    <s v="Land Bilofsky"/>
    <x v="1"/>
    <d v="1995-07-28T00:00:00"/>
    <d v="2024-02-04T00:00:00"/>
    <d v="1899-12-30T13:15:00"/>
    <x v="5"/>
    <s v="Back Pain"/>
    <s v="Irritability"/>
    <x v="1"/>
    <n v="161"/>
    <x v="0"/>
    <x v="1"/>
    <x v="2"/>
    <x v="0"/>
    <x v="0"/>
    <n v="29"/>
    <x v="1"/>
  </r>
  <r>
    <x v="4153"/>
    <s v="Aile Lewinton"/>
    <x v="0"/>
    <d v="1993-11-26T00:00:00"/>
    <d v="2024-01-15T00:00:00"/>
    <d v="1899-12-30T13:04:00"/>
    <x v="0"/>
    <s v="Insomnia"/>
    <s v="Stress"/>
    <x v="3"/>
    <n v="63"/>
    <x v="0"/>
    <x v="0"/>
    <x v="2"/>
    <x v="0"/>
    <x v="0"/>
    <n v="31"/>
    <x v="1"/>
  </r>
  <r>
    <x v="4154"/>
    <s v="Vitia Saltrese"/>
    <x v="0"/>
    <d v="1999-12-13T00:00:00"/>
    <d v="2024-05-02T00:00:00"/>
    <d v="1899-12-30T12:24:00"/>
    <x v="5"/>
    <s v="Fatigue"/>
    <s v="Stress"/>
    <x v="5"/>
    <n v="175"/>
    <x v="0"/>
    <x v="0"/>
    <x v="2"/>
    <x v="0"/>
    <x v="0"/>
    <n v="25"/>
    <x v="1"/>
  </r>
  <r>
    <x v="4155"/>
    <s v="Lambert Vaugham"/>
    <x v="1"/>
    <d v="1995-08-16T00:00:00"/>
    <d v="2024-04-27T00:00:00"/>
    <d v="1899-12-30T08:14:00"/>
    <x v="5"/>
    <s v="Back Pain"/>
    <s v="Mood Swings"/>
    <x v="2"/>
    <n v="35"/>
    <x v="0"/>
    <x v="1"/>
    <x v="0"/>
    <x v="1"/>
    <x v="0"/>
    <n v="29"/>
    <x v="1"/>
  </r>
  <r>
    <x v="4156"/>
    <s v="Emlyn Blick"/>
    <x v="1"/>
    <d v="1998-12-26T00:00:00"/>
    <d v="2024-01-17T00:00:00"/>
    <d v="1899-12-30T09:43:00"/>
    <x v="1"/>
    <s v="Fatigue"/>
    <s v="Depression"/>
    <x v="2"/>
    <n v="7"/>
    <x v="1"/>
    <x v="1"/>
    <x v="0"/>
    <x v="1"/>
    <x v="0"/>
    <n v="26"/>
    <x v="1"/>
  </r>
  <r>
    <x v="4157"/>
    <s v="Banky Kilcoyne"/>
    <x v="1"/>
    <d v="1970-08-15T00:00:00"/>
    <d v="2024-01-18T00:00:00"/>
    <d v="1899-12-30T14:39:00"/>
    <x v="3"/>
    <s v="Back Pain"/>
    <s v="Irritability"/>
    <x v="5"/>
    <n v="56"/>
    <x v="0"/>
    <x v="1"/>
    <x v="2"/>
    <x v="0"/>
    <x v="0"/>
    <n v="54"/>
    <x v="0"/>
  </r>
  <r>
    <x v="4158"/>
    <s v="Dulcie Dudding"/>
    <x v="0"/>
    <d v="1979-08-21T00:00:00"/>
    <d v="2024-06-21T00:00:00"/>
    <d v="1899-12-30T12:22:00"/>
    <x v="2"/>
    <s v="Back Pain"/>
    <s v="Anxiety"/>
    <x v="2"/>
    <n v="28"/>
    <x v="2"/>
    <x v="1"/>
    <x v="2"/>
    <x v="1"/>
    <x v="0"/>
    <n v="45"/>
    <x v="0"/>
  </r>
  <r>
    <x v="4159"/>
    <s v="Michaeline Bliss"/>
    <x v="0"/>
    <d v="1994-07-08T00:00:00"/>
    <d v="2024-01-14T00:00:00"/>
    <d v="1899-12-30T08:34:00"/>
    <x v="5"/>
    <s v="Back Pain"/>
    <s v="Mood Swings"/>
    <x v="1"/>
    <n v="182"/>
    <x v="1"/>
    <x v="0"/>
    <x v="2"/>
    <x v="1"/>
    <x v="0"/>
    <n v="30"/>
    <x v="1"/>
  </r>
  <r>
    <x v="4160"/>
    <s v="Udall Eborall"/>
    <x v="1"/>
    <d v="1975-01-01T00:00:00"/>
    <d v="2024-01-04T00:00:00"/>
    <d v="1899-12-30T11:45:00"/>
    <x v="0"/>
    <s v="Fatigue"/>
    <s v="Anxiety"/>
    <x v="1"/>
    <n v="91"/>
    <x v="1"/>
    <x v="2"/>
    <x v="1"/>
    <x v="1"/>
    <x v="0"/>
    <n v="50"/>
    <x v="0"/>
  </r>
  <r>
    <x v="4161"/>
    <s v="Trude Angus"/>
    <x v="0"/>
    <d v="1992-08-13T00:00:00"/>
    <d v="2024-04-12T00:00:00"/>
    <d v="1899-12-30T08:34:00"/>
    <x v="0"/>
    <s v="High Blood Pressure"/>
    <s v="Anxiety"/>
    <x v="2"/>
    <n v="56"/>
    <x v="2"/>
    <x v="1"/>
    <x v="1"/>
    <x v="0"/>
    <x v="0"/>
    <n v="32"/>
    <x v="1"/>
  </r>
  <r>
    <x v="4162"/>
    <s v="Ellissa Rillett"/>
    <x v="0"/>
    <d v="1999-04-30T00:00:00"/>
    <d v="2024-06-20T00:00:00"/>
    <d v="1899-12-30T08:47:00"/>
    <x v="1"/>
    <s v="Headache"/>
    <s v="Anxiety"/>
    <x v="1"/>
    <n v="91"/>
    <x v="1"/>
    <x v="0"/>
    <x v="0"/>
    <x v="0"/>
    <x v="0"/>
    <n v="25"/>
    <x v="1"/>
  </r>
  <r>
    <x v="4163"/>
    <s v="Reggy Fawssett"/>
    <x v="1"/>
    <d v="2004-01-21T00:00:00"/>
    <d v="2024-01-12T00:00:00"/>
    <d v="1899-12-30T10:29:00"/>
    <x v="1"/>
    <s v="Insomnia"/>
    <s v="Stress"/>
    <x v="1"/>
    <n v="105"/>
    <x v="2"/>
    <x v="1"/>
    <x v="0"/>
    <x v="0"/>
    <x v="0"/>
    <n v="21"/>
    <x v="1"/>
  </r>
  <r>
    <x v="4164"/>
    <s v="Mendy Laugier"/>
    <x v="1"/>
    <d v="1982-11-13T00:00:00"/>
    <d v="2024-01-03T00:00:00"/>
    <d v="1899-12-30T13:46:00"/>
    <x v="0"/>
    <s v="Fatigue"/>
    <s v="Stress"/>
    <x v="5"/>
    <n v="56"/>
    <x v="0"/>
    <x v="1"/>
    <x v="1"/>
    <x v="0"/>
    <x v="0"/>
    <n v="42"/>
    <x v="0"/>
  </r>
  <r>
    <x v="4165"/>
    <s v="Katleen Douberday"/>
    <x v="0"/>
    <d v="2001-01-24T00:00:00"/>
    <d v="2024-01-14T00:00:00"/>
    <d v="1899-12-30T08:50:00"/>
    <x v="3"/>
    <s v="Back Pain"/>
    <s v="Depression"/>
    <x v="2"/>
    <n v="133"/>
    <x v="0"/>
    <x v="0"/>
    <x v="1"/>
    <x v="0"/>
    <x v="0"/>
    <n v="24"/>
    <x v="1"/>
  </r>
  <r>
    <x v="4166"/>
    <s v="Siusan Vivian"/>
    <x v="0"/>
    <d v="1992-02-20T00:00:00"/>
    <d v="2024-06-15T00:00:00"/>
    <d v="1899-12-30T08:07:00"/>
    <x v="3"/>
    <s v="Headache"/>
    <s v="Anxiety"/>
    <x v="3"/>
    <n v="161"/>
    <x v="1"/>
    <x v="1"/>
    <x v="2"/>
    <x v="1"/>
    <x v="0"/>
    <n v="33"/>
    <x v="1"/>
  </r>
  <r>
    <x v="4167"/>
    <s v="Hope Gregor"/>
    <x v="0"/>
    <d v="2006-11-12T00:00:00"/>
    <d v="2024-04-17T00:00:00"/>
    <d v="1899-12-30T15:38:00"/>
    <x v="8"/>
    <s v="Fatigue"/>
    <s v="Anger"/>
    <x v="11"/>
    <n v="175"/>
    <x v="2"/>
    <x v="0"/>
    <x v="1"/>
    <x v="1"/>
    <x v="0"/>
    <n v="18"/>
    <x v="1"/>
  </r>
  <r>
    <x v="4168"/>
    <s v="Patrick Hazelton"/>
    <x v="1"/>
    <d v="2003-06-23T00:00:00"/>
    <d v="2024-02-06T00:00:00"/>
    <d v="1899-12-30T12:38:00"/>
    <x v="3"/>
    <s v="Fatigue"/>
    <s v="Anxiety"/>
    <x v="2"/>
    <n v="154"/>
    <x v="1"/>
    <x v="1"/>
    <x v="2"/>
    <x v="0"/>
    <x v="0"/>
    <n v="21"/>
    <x v="1"/>
  </r>
  <r>
    <x v="4169"/>
    <s v="Dorrie Cunnane"/>
    <x v="0"/>
    <d v="2006-03-27T00:00:00"/>
    <d v="2024-04-21T00:00:00"/>
    <d v="1899-12-30T09:37:00"/>
    <x v="3"/>
    <s v="Headache"/>
    <s v="Irritability"/>
    <x v="3"/>
    <n v="91"/>
    <x v="0"/>
    <x v="0"/>
    <x v="0"/>
    <x v="0"/>
    <x v="0"/>
    <n v="18"/>
    <x v="1"/>
  </r>
  <r>
    <x v="4170"/>
    <s v="Torrin Orred"/>
    <x v="1"/>
    <d v="1981-10-20T00:00:00"/>
    <d v="2024-05-11T00:00:00"/>
    <d v="1899-12-30T17:05:00"/>
    <x v="1"/>
    <s v="Headache"/>
    <s v="Anxiety"/>
    <x v="3"/>
    <n v="112"/>
    <x v="0"/>
    <x v="1"/>
    <x v="2"/>
    <x v="0"/>
    <x v="0"/>
    <n v="43"/>
    <x v="0"/>
  </r>
  <r>
    <x v="4171"/>
    <s v="Malina Meaking"/>
    <x v="0"/>
    <d v="1991-05-28T00:00:00"/>
    <d v="2024-02-11T00:00:00"/>
    <d v="1899-12-30T09:04:00"/>
    <x v="3"/>
    <s v="Fatigue"/>
    <s v="Mood Swings"/>
    <x v="3"/>
    <n v="49"/>
    <x v="0"/>
    <x v="0"/>
    <x v="0"/>
    <x v="0"/>
    <x v="0"/>
    <n v="33"/>
    <x v="1"/>
  </r>
  <r>
    <x v="4172"/>
    <s v="Chrisse Faveryear"/>
    <x v="1"/>
    <d v="1984-11-17T00:00:00"/>
    <d v="2024-04-07T00:00:00"/>
    <d v="1899-12-30T12:37:00"/>
    <x v="1"/>
    <s v="High Blood Pressure"/>
    <s v="Depression"/>
    <x v="3"/>
    <n v="140"/>
    <x v="0"/>
    <x v="1"/>
    <x v="1"/>
    <x v="0"/>
    <x v="0"/>
    <n v="40"/>
    <x v="0"/>
  </r>
  <r>
    <x v="4173"/>
    <s v="Graham Ferandez"/>
    <x v="1"/>
    <d v="2001-01-11T00:00:00"/>
    <d v="2024-03-07T00:00:00"/>
    <d v="1899-12-30T11:36:00"/>
    <x v="2"/>
    <s v="High Blood Pressure"/>
    <s v="Mood Swings"/>
    <x v="0"/>
    <n v="14"/>
    <x v="1"/>
    <x v="2"/>
    <x v="1"/>
    <x v="0"/>
    <x v="0"/>
    <n v="24"/>
    <x v="1"/>
  </r>
  <r>
    <x v="4174"/>
    <s v="Ofella Dolling"/>
    <x v="0"/>
    <d v="1953-06-05T00:00:00"/>
    <d v="2024-05-08T00:00:00"/>
    <d v="1899-12-30T09:44:00"/>
    <x v="2"/>
    <s v="Arthritis Pain"/>
    <s v="Depression"/>
    <x v="4"/>
    <n v="28"/>
    <x v="0"/>
    <x v="1"/>
    <x v="0"/>
    <x v="0"/>
    <x v="0"/>
    <n v="71"/>
    <x v="2"/>
  </r>
  <r>
    <x v="4175"/>
    <s v="Izzy Denver"/>
    <x v="1"/>
    <d v="1973-06-17T00:00:00"/>
    <d v="2024-05-13T00:00:00"/>
    <d v="1899-12-30T13:23:00"/>
    <x v="0"/>
    <s v="Back Pain"/>
    <s v="Mood Swings"/>
    <x v="0"/>
    <n v="133"/>
    <x v="2"/>
    <x v="0"/>
    <x v="1"/>
    <x v="0"/>
    <x v="0"/>
    <n v="51"/>
    <x v="0"/>
  </r>
  <r>
    <x v="4176"/>
    <s v="Siward McPike"/>
    <x v="1"/>
    <d v="1995-06-30T00:00:00"/>
    <d v="2024-01-10T00:00:00"/>
    <d v="1899-12-30T08:17:00"/>
    <x v="0"/>
    <s v="Back Pain"/>
    <s v="Mood Swings"/>
    <x v="2"/>
    <n v="56"/>
    <x v="2"/>
    <x v="1"/>
    <x v="1"/>
    <x v="0"/>
    <x v="0"/>
    <n v="29"/>
    <x v="1"/>
  </r>
  <r>
    <x v="4177"/>
    <s v="Gregorius Seemmonds"/>
    <x v="1"/>
    <d v="1975-04-28T00:00:00"/>
    <d v="2024-02-14T00:00:00"/>
    <d v="1899-12-30T15:36:00"/>
    <x v="3"/>
    <s v="High Blood Pressure"/>
    <s v="Depression"/>
    <x v="5"/>
    <n v="182"/>
    <x v="2"/>
    <x v="1"/>
    <x v="2"/>
    <x v="0"/>
    <x v="0"/>
    <n v="49"/>
    <x v="0"/>
  </r>
  <r>
    <x v="4178"/>
    <s v="Birgitta Shakspeare"/>
    <x v="0"/>
    <d v="2005-03-04T00:00:00"/>
    <d v="2024-06-18T00:00:00"/>
    <d v="1899-12-30T19:08:00"/>
    <x v="1"/>
    <s v="Fatigue"/>
    <s v="Depression"/>
    <x v="2"/>
    <n v="154"/>
    <x v="2"/>
    <x v="0"/>
    <x v="1"/>
    <x v="1"/>
    <x v="0"/>
    <n v="19"/>
    <x v="1"/>
  </r>
  <r>
    <x v="4179"/>
    <s v="Celia Brosetti"/>
    <x v="0"/>
    <d v="1995-05-14T00:00:00"/>
    <d v="2024-05-11T00:00:00"/>
    <d v="1899-12-30T08:02:00"/>
    <x v="0"/>
    <s v="Insomnia"/>
    <s v="Anxiety"/>
    <x v="2"/>
    <n v="35"/>
    <x v="2"/>
    <x v="2"/>
    <x v="1"/>
    <x v="1"/>
    <x v="0"/>
    <n v="29"/>
    <x v="1"/>
  </r>
  <r>
    <x v="4180"/>
    <s v="Joshua Hawton"/>
    <x v="1"/>
    <d v="1993-02-27T00:00:00"/>
    <d v="2024-05-25T00:00:00"/>
    <d v="1899-12-30T10:25:00"/>
    <x v="2"/>
    <s v="High Blood Pressure"/>
    <s v="Depression"/>
    <x v="1"/>
    <n v="140"/>
    <x v="2"/>
    <x v="1"/>
    <x v="1"/>
    <x v="1"/>
    <x v="0"/>
    <n v="31"/>
    <x v="1"/>
  </r>
  <r>
    <x v="4181"/>
    <s v="Sarene Jarrold"/>
    <x v="0"/>
    <d v="2006-11-22T00:00:00"/>
    <d v="2024-03-26T00:00:00"/>
    <d v="1899-12-30T10:59:00"/>
    <x v="6"/>
    <s v="Fatigue"/>
    <s v="Anger"/>
    <x v="1"/>
    <n v="161"/>
    <x v="0"/>
    <x v="2"/>
    <x v="1"/>
    <x v="0"/>
    <x v="0"/>
    <n v="18"/>
    <x v="1"/>
  </r>
  <r>
    <x v="4182"/>
    <s v="Buddy Wardhaw"/>
    <x v="1"/>
    <d v="1998-01-07T00:00:00"/>
    <d v="2024-05-07T00:00:00"/>
    <d v="1899-12-30T08:41:00"/>
    <x v="1"/>
    <s v="Back Pain"/>
    <s v="Depression"/>
    <x v="1"/>
    <n v="70"/>
    <x v="0"/>
    <x v="1"/>
    <x v="2"/>
    <x v="0"/>
    <x v="0"/>
    <n v="27"/>
    <x v="1"/>
  </r>
  <r>
    <x v="4183"/>
    <s v="Troy Zoephel"/>
    <x v="1"/>
    <d v="1996-07-28T00:00:00"/>
    <d v="2024-05-22T00:00:00"/>
    <d v="1899-12-30T08:16:00"/>
    <x v="3"/>
    <s v="Fatigue"/>
    <s v="Depression"/>
    <x v="2"/>
    <n v="112"/>
    <x v="0"/>
    <x v="0"/>
    <x v="2"/>
    <x v="0"/>
    <x v="0"/>
    <n v="28"/>
    <x v="1"/>
  </r>
  <r>
    <x v="4184"/>
    <s v="Kalila Radloff"/>
    <x v="0"/>
    <d v="1958-02-02T00:00:00"/>
    <d v="2024-06-05T00:00:00"/>
    <d v="1899-12-30T10:09:00"/>
    <x v="1"/>
    <s v="Insomnia"/>
    <s v="Anxiety"/>
    <x v="5"/>
    <n v="21"/>
    <x v="2"/>
    <x v="1"/>
    <x v="1"/>
    <x v="0"/>
    <x v="0"/>
    <n v="67"/>
    <x v="2"/>
  </r>
  <r>
    <x v="4185"/>
    <s v="Corbie Hanshaw"/>
    <x v="1"/>
    <d v="2000-03-23T00:00:00"/>
    <d v="2024-01-11T00:00:00"/>
    <d v="1899-12-30T08:53:00"/>
    <x v="3"/>
    <s v="Back Pain"/>
    <s v="Stress"/>
    <x v="2"/>
    <n v="119"/>
    <x v="2"/>
    <x v="0"/>
    <x v="0"/>
    <x v="0"/>
    <x v="0"/>
    <n v="24"/>
    <x v="1"/>
  </r>
  <r>
    <x v="4186"/>
    <s v="Karney Renault"/>
    <x v="1"/>
    <d v="2002-07-15T00:00:00"/>
    <d v="2024-05-12T00:00:00"/>
    <d v="1899-12-30T13:04:00"/>
    <x v="1"/>
    <s v="Fatigue"/>
    <s v="Stress"/>
    <x v="0"/>
    <n v="7"/>
    <x v="2"/>
    <x v="0"/>
    <x v="0"/>
    <x v="1"/>
    <x v="0"/>
    <n v="22"/>
    <x v="1"/>
  </r>
  <r>
    <x v="4187"/>
    <s v="Danette Rumbellow"/>
    <x v="0"/>
    <d v="2005-07-02T00:00:00"/>
    <d v="2024-02-09T00:00:00"/>
    <d v="1899-12-30T13:24:00"/>
    <x v="1"/>
    <s v="High Blood Pressure"/>
    <s v="Anxiety"/>
    <x v="2"/>
    <n v="49"/>
    <x v="1"/>
    <x v="0"/>
    <x v="2"/>
    <x v="1"/>
    <x v="0"/>
    <n v="19"/>
    <x v="1"/>
  </r>
  <r>
    <x v="4188"/>
    <s v="Sigismundo Lefeuvre"/>
    <x v="1"/>
    <d v="2000-10-10T00:00:00"/>
    <d v="2024-06-11T00:00:00"/>
    <d v="1899-12-30T12:36:00"/>
    <x v="1"/>
    <s v="Fatigue"/>
    <s v="Depression"/>
    <x v="0"/>
    <n v="49"/>
    <x v="2"/>
    <x v="1"/>
    <x v="1"/>
    <x v="1"/>
    <x v="0"/>
    <n v="24"/>
    <x v="1"/>
  </r>
  <r>
    <x v="4189"/>
    <s v="Alla Braun"/>
    <x v="0"/>
    <d v="1992-04-06T00:00:00"/>
    <d v="2024-05-07T00:00:00"/>
    <d v="1899-12-30T09:08:00"/>
    <x v="2"/>
    <s v="Back Pain"/>
    <s v="Depression"/>
    <x v="5"/>
    <n v="56"/>
    <x v="2"/>
    <x v="0"/>
    <x v="1"/>
    <x v="0"/>
    <x v="0"/>
    <n v="32"/>
    <x v="1"/>
  </r>
  <r>
    <x v="4190"/>
    <s v="Theo Strelitzer"/>
    <x v="0"/>
    <d v="1989-04-21T00:00:00"/>
    <d v="2024-01-12T00:00:00"/>
    <d v="1899-12-30T12:45:00"/>
    <x v="0"/>
    <s v="Fatigue"/>
    <s v="Anxiety"/>
    <x v="3"/>
    <n v="126"/>
    <x v="0"/>
    <x v="1"/>
    <x v="1"/>
    <x v="0"/>
    <x v="0"/>
    <n v="35"/>
    <x v="0"/>
  </r>
  <r>
    <x v="4191"/>
    <s v="Weylin Miskimmon"/>
    <x v="1"/>
    <d v="1985-07-29T00:00:00"/>
    <d v="2024-02-12T00:00:00"/>
    <d v="1899-12-30T15:06:00"/>
    <x v="5"/>
    <s v="Insomnia"/>
    <s v="Irritability"/>
    <x v="0"/>
    <n v="63"/>
    <x v="2"/>
    <x v="1"/>
    <x v="1"/>
    <x v="1"/>
    <x v="0"/>
    <n v="39"/>
    <x v="0"/>
  </r>
  <r>
    <x v="4192"/>
    <s v="Walsh Laird"/>
    <x v="1"/>
    <d v="1960-02-23T00:00:00"/>
    <d v="2024-06-14T00:00:00"/>
    <d v="1899-12-30T12:24:00"/>
    <x v="3"/>
    <s v="Back Pain"/>
    <s v="Anxiety"/>
    <x v="1"/>
    <n v="161"/>
    <x v="2"/>
    <x v="0"/>
    <x v="0"/>
    <x v="1"/>
    <x v="0"/>
    <n v="65"/>
    <x v="2"/>
  </r>
  <r>
    <x v="4193"/>
    <s v="Zachery Lucus"/>
    <x v="1"/>
    <d v="1999-08-31T00:00:00"/>
    <d v="2024-03-27T00:00:00"/>
    <d v="1899-12-30T13:51:00"/>
    <x v="3"/>
    <s v="Fatigue"/>
    <s v="Irritability"/>
    <x v="5"/>
    <n v="7"/>
    <x v="2"/>
    <x v="0"/>
    <x v="1"/>
    <x v="0"/>
    <x v="0"/>
    <n v="25"/>
    <x v="1"/>
  </r>
  <r>
    <x v="4194"/>
    <s v="Bradford Klimecki"/>
    <x v="1"/>
    <d v="2004-07-03T00:00:00"/>
    <d v="2024-03-12T00:00:00"/>
    <d v="1899-12-30T08:05:00"/>
    <x v="3"/>
    <s v="Back Pain"/>
    <s v="Anxiety"/>
    <x v="2"/>
    <n v="42"/>
    <x v="1"/>
    <x v="1"/>
    <x v="2"/>
    <x v="1"/>
    <x v="0"/>
    <n v="20"/>
    <x v="1"/>
  </r>
  <r>
    <x v="4195"/>
    <s v="Eb Petzolt"/>
    <x v="1"/>
    <d v="2000-01-19T00:00:00"/>
    <d v="2024-05-12T00:00:00"/>
    <d v="1899-12-30T14:12:00"/>
    <x v="0"/>
    <s v="Headache"/>
    <s v="Stress"/>
    <x v="3"/>
    <n v="154"/>
    <x v="0"/>
    <x v="1"/>
    <x v="0"/>
    <x v="0"/>
    <x v="0"/>
    <n v="25"/>
    <x v="1"/>
  </r>
  <r>
    <x v="4196"/>
    <s v="Winnie Luckcuck"/>
    <x v="1"/>
    <d v="2000-04-07T00:00:00"/>
    <d v="2024-05-30T00:00:00"/>
    <d v="1899-12-30T08:52:00"/>
    <x v="1"/>
    <s v="Insomnia"/>
    <s v="Irritability"/>
    <x v="5"/>
    <n v="28"/>
    <x v="1"/>
    <x v="0"/>
    <x v="0"/>
    <x v="0"/>
    <x v="1"/>
    <n v="24"/>
    <x v="1"/>
  </r>
  <r>
    <x v="4197"/>
    <s v="Kylie Muggach"/>
    <x v="0"/>
    <d v="1955-07-14T00:00:00"/>
    <d v="2024-01-29T00:00:00"/>
    <d v="1899-12-30T08:34:00"/>
    <x v="7"/>
    <s v="Shortness of Breath"/>
    <s v="Depression"/>
    <x v="4"/>
    <n v="105"/>
    <x v="2"/>
    <x v="0"/>
    <x v="2"/>
    <x v="0"/>
    <x v="0"/>
    <n v="69"/>
    <x v="2"/>
  </r>
  <r>
    <x v="4198"/>
    <s v="Roberto Meehan"/>
    <x v="1"/>
    <d v="2003-01-07T00:00:00"/>
    <d v="2024-01-05T00:00:00"/>
    <d v="1899-12-30T18:40:00"/>
    <x v="3"/>
    <s v="Back Pain"/>
    <s v="Irritability"/>
    <x v="3"/>
    <n v="140"/>
    <x v="2"/>
    <x v="2"/>
    <x v="0"/>
    <x v="1"/>
    <x v="0"/>
    <n v="22"/>
    <x v="1"/>
  </r>
  <r>
    <x v="4199"/>
    <s v="Freddy Pybworth"/>
    <x v="1"/>
    <d v="1998-01-01T00:00:00"/>
    <d v="2024-06-17T00:00:00"/>
    <d v="1899-12-30T09:04:00"/>
    <x v="0"/>
    <s v="Back Pain"/>
    <s v="Irritability"/>
    <x v="1"/>
    <n v="56"/>
    <x v="1"/>
    <x v="0"/>
    <x v="1"/>
    <x v="1"/>
    <x v="1"/>
    <n v="27"/>
    <x v="1"/>
  </r>
  <r>
    <x v="4200"/>
    <s v="Roze Humby"/>
    <x v="0"/>
    <d v="1969-06-18T00:00:00"/>
    <d v="2024-02-07T00:00:00"/>
    <d v="1899-12-30T16:13:00"/>
    <x v="3"/>
    <s v="Fatigue"/>
    <s v="Depression"/>
    <x v="2"/>
    <n v="49"/>
    <x v="0"/>
    <x v="1"/>
    <x v="2"/>
    <x v="0"/>
    <x v="0"/>
    <n v="55"/>
    <x v="0"/>
  </r>
  <r>
    <x v="4201"/>
    <s v="Dolores Capron"/>
    <x v="0"/>
    <d v="2000-11-29T00:00:00"/>
    <d v="2024-02-24T00:00:00"/>
    <d v="1899-12-30T17:18:00"/>
    <x v="3"/>
    <s v="High Blood Pressure"/>
    <s v="Irritability"/>
    <x v="2"/>
    <n v="21"/>
    <x v="0"/>
    <x v="0"/>
    <x v="1"/>
    <x v="0"/>
    <x v="0"/>
    <n v="24"/>
    <x v="1"/>
  </r>
  <r>
    <x v="4202"/>
    <s v="Karlen Sebastian"/>
    <x v="0"/>
    <d v="1964-01-28T00:00:00"/>
    <d v="2024-06-21T00:00:00"/>
    <d v="1899-12-30T14:12:00"/>
    <x v="2"/>
    <s v="Insomnia"/>
    <s v="Irritability"/>
    <x v="2"/>
    <n v="7"/>
    <x v="0"/>
    <x v="2"/>
    <x v="0"/>
    <x v="0"/>
    <x v="0"/>
    <n v="61"/>
    <x v="2"/>
  </r>
  <r>
    <x v="4203"/>
    <s v="Abigael Risbridge"/>
    <x v="0"/>
    <d v="2005-09-24T00:00:00"/>
    <d v="2024-01-08T00:00:00"/>
    <d v="1899-12-30T18:02:00"/>
    <x v="5"/>
    <s v="Fatigue"/>
    <s v="Irritability"/>
    <x v="2"/>
    <n v="161"/>
    <x v="0"/>
    <x v="1"/>
    <x v="2"/>
    <x v="0"/>
    <x v="0"/>
    <n v="19"/>
    <x v="1"/>
  </r>
  <r>
    <x v="4204"/>
    <s v="Kaleena Dumbreck"/>
    <x v="0"/>
    <d v="2006-12-24T00:00:00"/>
    <d v="2024-04-24T00:00:00"/>
    <d v="1899-12-30T14:13:00"/>
    <x v="6"/>
    <s v="Stomach Ache"/>
    <s v="Fear"/>
    <x v="2"/>
    <n v="77"/>
    <x v="2"/>
    <x v="0"/>
    <x v="2"/>
    <x v="0"/>
    <x v="0"/>
    <n v="18"/>
    <x v="1"/>
  </r>
  <r>
    <x v="4205"/>
    <s v="Sheffie Wakeling"/>
    <x v="1"/>
    <d v="1991-10-22T00:00:00"/>
    <d v="2024-01-30T00:00:00"/>
    <d v="1899-12-30T17:40:00"/>
    <x v="3"/>
    <s v="Insomnia"/>
    <s v="Irritability"/>
    <x v="0"/>
    <n v="21"/>
    <x v="2"/>
    <x v="0"/>
    <x v="1"/>
    <x v="0"/>
    <x v="0"/>
    <n v="33"/>
    <x v="1"/>
  </r>
  <r>
    <x v="4206"/>
    <s v="Gail Brook"/>
    <x v="1"/>
    <d v="1994-04-10T00:00:00"/>
    <d v="2024-05-01T00:00:00"/>
    <d v="1899-12-30T12:24:00"/>
    <x v="3"/>
    <s v="Fatigue"/>
    <s v="Depression"/>
    <x v="3"/>
    <n v="77"/>
    <x v="0"/>
    <x v="1"/>
    <x v="2"/>
    <x v="0"/>
    <x v="0"/>
    <n v="30"/>
    <x v="1"/>
  </r>
  <r>
    <x v="4207"/>
    <s v="Louisa L'Episcopi"/>
    <x v="0"/>
    <d v="1994-05-16T00:00:00"/>
    <d v="2024-03-21T00:00:00"/>
    <d v="1899-12-30T13:58:00"/>
    <x v="1"/>
    <s v="Insomnia"/>
    <s v="Depression"/>
    <x v="5"/>
    <n v="35"/>
    <x v="1"/>
    <x v="0"/>
    <x v="1"/>
    <x v="1"/>
    <x v="0"/>
    <n v="30"/>
    <x v="1"/>
  </r>
  <r>
    <x v="4208"/>
    <s v="Ellyn Shreenan"/>
    <x v="0"/>
    <d v="2004-06-15T00:00:00"/>
    <d v="2024-03-21T00:00:00"/>
    <d v="1899-12-30T08:11:00"/>
    <x v="3"/>
    <s v="Back Pain"/>
    <s v="Irritability"/>
    <x v="5"/>
    <n v="77"/>
    <x v="2"/>
    <x v="1"/>
    <x v="0"/>
    <x v="0"/>
    <x v="0"/>
    <n v="20"/>
    <x v="1"/>
  </r>
  <r>
    <x v="4209"/>
    <s v="Lettie Grey"/>
    <x v="0"/>
    <d v="1996-12-24T00:00:00"/>
    <d v="2024-02-06T00:00:00"/>
    <d v="1899-12-30T10:01:00"/>
    <x v="0"/>
    <s v="Fatigue"/>
    <s v="Mood Swings"/>
    <x v="2"/>
    <n v="7"/>
    <x v="0"/>
    <x v="1"/>
    <x v="2"/>
    <x v="0"/>
    <x v="0"/>
    <n v="28"/>
    <x v="1"/>
  </r>
  <r>
    <x v="4210"/>
    <s v="Doria Longmore"/>
    <x v="0"/>
    <d v="1992-09-05T00:00:00"/>
    <d v="2024-04-05T00:00:00"/>
    <d v="1899-12-30T10:35:00"/>
    <x v="3"/>
    <s v="Insomnia"/>
    <s v="Depression"/>
    <x v="2"/>
    <n v="7"/>
    <x v="2"/>
    <x v="0"/>
    <x v="1"/>
    <x v="0"/>
    <x v="0"/>
    <n v="32"/>
    <x v="1"/>
  </r>
  <r>
    <x v="4211"/>
    <s v="Jillayne Mumberson"/>
    <x v="0"/>
    <d v="2004-01-03T00:00:00"/>
    <d v="2024-05-02T00:00:00"/>
    <d v="1899-12-30T14:54:00"/>
    <x v="0"/>
    <s v="Back Pain"/>
    <s v="Stress"/>
    <x v="3"/>
    <n v="49"/>
    <x v="0"/>
    <x v="1"/>
    <x v="1"/>
    <x v="0"/>
    <x v="0"/>
    <n v="21"/>
    <x v="1"/>
  </r>
  <r>
    <x v="4212"/>
    <s v="Pepito Iredale"/>
    <x v="1"/>
    <d v="2006-02-14T00:00:00"/>
    <d v="2024-03-19T00:00:00"/>
    <d v="1899-12-30T10:07:00"/>
    <x v="2"/>
    <s v="Back Pain"/>
    <s v="Stress"/>
    <x v="2"/>
    <n v="175"/>
    <x v="0"/>
    <x v="2"/>
    <x v="0"/>
    <x v="0"/>
    <x v="0"/>
    <n v="19"/>
    <x v="1"/>
  </r>
  <r>
    <x v="4213"/>
    <s v="Therine Lidgerton"/>
    <x v="0"/>
    <d v="1997-05-10T00:00:00"/>
    <d v="2024-01-03T00:00:00"/>
    <d v="1899-12-30T09:46:00"/>
    <x v="3"/>
    <s v="Insomnia"/>
    <s v="Depression"/>
    <x v="0"/>
    <n v="112"/>
    <x v="0"/>
    <x v="0"/>
    <x v="2"/>
    <x v="0"/>
    <x v="0"/>
    <n v="27"/>
    <x v="1"/>
  </r>
  <r>
    <x v="4214"/>
    <s v="Julian Reyne"/>
    <x v="1"/>
    <d v="1993-06-21T00:00:00"/>
    <d v="2024-03-08T00:00:00"/>
    <d v="1899-12-30T19:47:00"/>
    <x v="0"/>
    <s v="Headache"/>
    <s v="Irritability"/>
    <x v="2"/>
    <n v="119"/>
    <x v="1"/>
    <x v="1"/>
    <x v="1"/>
    <x v="0"/>
    <x v="0"/>
    <n v="31"/>
    <x v="1"/>
  </r>
  <r>
    <x v="4215"/>
    <s v="Cooper Birtwhistle"/>
    <x v="1"/>
    <d v="1975-05-06T00:00:00"/>
    <d v="2024-02-16T00:00:00"/>
    <d v="1899-12-30T14:31:00"/>
    <x v="2"/>
    <s v="High Blood Pressure"/>
    <s v="Irritability"/>
    <x v="3"/>
    <n v="7"/>
    <x v="2"/>
    <x v="1"/>
    <x v="2"/>
    <x v="1"/>
    <x v="0"/>
    <n v="49"/>
    <x v="0"/>
  </r>
  <r>
    <x v="4216"/>
    <s v="Cleopatra Innes"/>
    <x v="0"/>
    <d v="1998-07-20T00:00:00"/>
    <d v="2024-06-21T00:00:00"/>
    <d v="1899-12-30T08:47:00"/>
    <x v="0"/>
    <s v="Back Pain"/>
    <s v="Anxiety"/>
    <x v="2"/>
    <n v="63"/>
    <x v="0"/>
    <x v="1"/>
    <x v="0"/>
    <x v="0"/>
    <x v="0"/>
    <n v="26"/>
    <x v="1"/>
  </r>
  <r>
    <x v="4217"/>
    <s v="Etty Kiledal"/>
    <x v="0"/>
    <d v="1970-06-02T00:00:00"/>
    <d v="2024-03-06T00:00:00"/>
    <d v="1899-12-30T13:24:00"/>
    <x v="0"/>
    <s v="Headache"/>
    <s v="Irritability"/>
    <x v="1"/>
    <n v="28"/>
    <x v="1"/>
    <x v="0"/>
    <x v="1"/>
    <x v="1"/>
    <x v="1"/>
    <n v="54"/>
    <x v="0"/>
  </r>
  <r>
    <x v="4218"/>
    <s v="Jozef Gooders"/>
    <x v="1"/>
    <d v="1996-02-22T00:00:00"/>
    <d v="2024-06-10T00:00:00"/>
    <d v="1899-12-30T18:57:00"/>
    <x v="5"/>
    <s v="Fatigue"/>
    <s v="Depression"/>
    <x v="1"/>
    <n v="119"/>
    <x v="1"/>
    <x v="0"/>
    <x v="2"/>
    <x v="1"/>
    <x v="0"/>
    <n v="29"/>
    <x v="1"/>
  </r>
  <r>
    <x v="4219"/>
    <s v="Francine Basillon"/>
    <x v="0"/>
    <d v="2005-08-13T00:00:00"/>
    <d v="2024-02-02T00:00:00"/>
    <d v="1899-12-30T10:04:00"/>
    <x v="2"/>
    <s v="Fatigue"/>
    <s v="Depression"/>
    <x v="2"/>
    <n v="77"/>
    <x v="1"/>
    <x v="2"/>
    <x v="0"/>
    <x v="0"/>
    <x v="0"/>
    <n v="19"/>
    <x v="1"/>
  </r>
  <r>
    <x v="4220"/>
    <s v="Andreana Chaudhry"/>
    <x v="0"/>
    <d v="1987-04-01T00:00:00"/>
    <d v="2024-02-28T00:00:00"/>
    <d v="1899-12-30T14:11:00"/>
    <x v="1"/>
    <s v="Headache"/>
    <s v="Anxiety"/>
    <x v="0"/>
    <n v="168"/>
    <x v="0"/>
    <x v="1"/>
    <x v="1"/>
    <x v="0"/>
    <x v="0"/>
    <n v="37"/>
    <x v="0"/>
  </r>
  <r>
    <x v="4221"/>
    <s v="Margi Debill"/>
    <x v="0"/>
    <d v="1994-05-18T00:00:00"/>
    <d v="2024-04-29T00:00:00"/>
    <d v="1899-12-30T10:42:00"/>
    <x v="0"/>
    <s v="High Blood Pressure"/>
    <s v="Depression"/>
    <x v="2"/>
    <n v="140"/>
    <x v="1"/>
    <x v="0"/>
    <x v="1"/>
    <x v="0"/>
    <x v="0"/>
    <n v="30"/>
    <x v="1"/>
  </r>
  <r>
    <x v="4222"/>
    <s v="Alena Rasper"/>
    <x v="0"/>
    <d v="1991-01-23T00:00:00"/>
    <d v="2024-04-09T00:00:00"/>
    <d v="1899-12-30T09:37:00"/>
    <x v="3"/>
    <s v="Fatigue"/>
    <s v="Irritability"/>
    <x v="3"/>
    <n v="140"/>
    <x v="2"/>
    <x v="2"/>
    <x v="0"/>
    <x v="0"/>
    <x v="0"/>
    <n v="34"/>
    <x v="1"/>
  </r>
  <r>
    <x v="4223"/>
    <s v="Reynold Hoggin"/>
    <x v="1"/>
    <d v="1997-01-15T00:00:00"/>
    <d v="2024-05-04T00:00:00"/>
    <d v="1899-12-30T08:32:00"/>
    <x v="1"/>
    <s v="Back Pain"/>
    <s v="Irritability"/>
    <x v="1"/>
    <n v="49"/>
    <x v="0"/>
    <x v="0"/>
    <x v="0"/>
    <x v="1"/>
    <x v="0"/>
    <n v="28"/>
    <x v="1"/>
  </r>
  <r>
    <x v="4224"/>
    <s v="Jasun Jephson"/>
    <x v="1"/>
    <d v="1992-01-25T00:00:00"/>
    <d v="2024-05-08T00:00:00"/>
    <d v="1899-12-30T08:42:00"/>
    <x v="1"/>
    <s v="High Blood Pressure"/>
    <s v="Irritability"/>
    <x v="2"/>
    <n v="140"/>
    <x v="2"/>
    <x v="2"/>
    <x v="1"/>
    <x v="1"/>
    <x v="0"/>
    <n v="33"/>
    <x v="1"/>
  </r>
  <r>
    <x v="4225"/>
    <s v="Worthy Brayne"/>
    <x v="1"/>
    <d v="2000-12-27T00:00:00"/>
    <d v="2024-01-03T00:00:00"/>
    <d v="1899-12-30T11:17:00"/>
    <x v="5"/>
    <s v="Fatigue"/>
    <s v="Depression"/>
    <x v="2"/>
    <n v="70"/>
    <x v="1"/>
    <x v="0"/>
    <x v="2"/>
    <x v="1"/>
    <x v="0"/>
    <n v="24"/>
    <x v="1"/>
  </r>
  <r>
    <x v="4226"/>
    <s v="Margarete Hyde"/>
    <x v="0"/>
    <d v="2002-10-30T00:00:00"/>
    <d v="2024-04-28T00:00:00"/>
    <d v="1899-12-30T18:34:00"/>
    <x v="5"/>
    <s v="Fatigue"/>
    <s v="Depression"/>
    <x v="2"/>
    <n v="91"/>
    <x v="0"/>
    <x v="0"/>
    <x v="2"/>
    <x v="0"/>
    <x v="0"/>
    <n v="22"/>
    <x v="1"/>
  </r>
  <r>
    <x v="4227"/>
    <s v="Omar Yggo"/>
    <x v="1"/>
    <d v="1988-06-19T00:00:00"/>
    <d v="2024-03-06T00:00:00"/>
    <d v="1899-12-30T10:49:00"/>
    <x v="0"/>
    <s v="High Blood Pressure"/>
    <s v="Depression"/>
    <x v="2"/>
    <n v="77"/>
    <x v="0"/>
    <x v="2"/>
    <x v="1"/>
    <x v="1"/>
    <x v="0"/>
    <n v="36"/>
    <x v="0"/>
  </r>
  <r>
    <x v="4228"/>
    <s v="Tomasina O'Luby"/>
    <x v="0"/>
    <d v="1992-07-17T00:00:00"/>
    <d v="2024-01-24T00:00:00"/>
    <d v="1899-12-30T09:19:00"/>
    <x v="1"/>
    <s v="Fatigue"/>
    <s v="Irritability"/>
    <x v="2"/>
    <n v="77"/>
    <x v="2"/>
    <x v="2"/>
    <x v="1"/>
    <x v="0"/>
    <x v="0"/>
    <n v="32"/>
    <x v="1"/>
  </r>
  <r>
    <x v="4229"/>
    <s v="Saundra Cushworth"/>
    <x v="1"/>
    <d v="2003-09-10T00:00:00"/>
    <d v="2024-01-12T00:00:00"/>
    <d v="1899-12-30T08:10:00"/>
    <x v="0"/>
    <s v="Headache"/>
    <s v="Irritability"/>
    <x v="0"/>
    <n v="56"/>
    <x v="0"/>
    <x v="0"/>
    <x v="1"/>
    <x v="0"/>
    <x v="0"/>
    <n v="21"/>
    <x v="1"/>
  </r>
  <r>
    <x v="4230"/>
    <s v="Leona Chevins"/>
    <x v="0"/>
    <d v="1999-07-11T00:00:00"/>
    <d v="2024-04-18T00:00:00"/>
    <d v="1899-12-30T10:24:00"/>
    <x v="1"/>
    <s v="Back Pain"/>
    <s v="Anxiety"/>
    <x v="0"/>
    <n v="28"/>
    <x v="1"/>
    <x v="1"/>
    <x v="2"/>
    <x v="1"/>
    <x v="0"/>
    <n v="25"/>
    <x v="1"/>
  </r>
  <r>
    <x v="4231"/>
    <s v="Melisande Hickinbottom"/>
    <x v="0"/>
    <d v="1960-06-02T00:00:00"/>
    <d v="2024-05-21T00:00:00"/>
    <d v="1899-12-30T09:53:00"/>
    <x v="0"/>
    <s v="Headache"/>
    <s v="Depression"/>
    <x v="3"/>
    <n v="77"/>
    <x v="0"/>
    <x v="0"/>
    <x v="2"/>
    <x v="1"/>
    <x v="0"/>
    <n v="64"/>
    <x v="2"/>
  </r>
  <r>
    <x v="4232"/>
    <s v="Sonya Paslow"/>
    <x v="0"/>
    <d v="2003-03-16T00:00:00"/>
    <d v="2024-04-14T00:00:00"/>
    <d v="1899-12-30T14:19:00"/>
    <x v="0"/>
    <s v="High Blood Pressure"/>
    <s v="Anxiety"/>
    <x v="2"/>
    <n v="126"/>
    <x v="0"/>
    <x v="0"/>
    <x v="1"/>
    <x v="0"/>
    <x v="0"/>
    <n v="21"/>
    <x v="1"/>
  </r>
  <r>
    <x v="4233"/>
    <s v="Rustin Farnham"/>
    <x v="1"/>
    <d v="2003-08-12T00:00:00"/>
    <d v="2024-01-15T00:00:00"/>
    <d v="1899-12-30T19:38:00"/>
    <x v="1"/>
    <s v="Back Pain"/>
    <s v="Anxiety"/>
    <x v="5"/>
    <n v="168"/>
    <x v="2"/>
    <x v="0"/>
    <x v="1"/>
    <x v="0"/>
    <x v="0"/>
    <n v="21"/>
    <x v="1"/>
  </r>
  <r>
    <x v="4234"/>
    <s v="Emmey Manvelle"/>
    <x v="0"/>
    <d v="1999-12-21T00:00:00"/>
    <d v="2024-05-12T00:00:00"/>
    <d v="1899-12-30T09:51:00"/>
    <x v="1"/>
    <s v="Headache"/>
    <s v="Depression"/>
    <x v="5"/>
    <n v="154"/>
    <x v="2"/>
    <x v="0"/>
    <x v="2"/>
    <x v="0"/>
    <x v="0"/>
    <n v="25"/>
    <x v="1"/>
  </r>
  <r>
    <x v="4235"/>
    <s v="Aryn Blanning"/>
    <x v="0"/>
    <d v="2006-10-18T00:00:00"/>
    <d v="2024-04-23T00:00:00"/>
    <d v="1899-12-30T14:04:00"/>
    <x v="9"/>
    <s v="Insomnia"/>
    <s v="Fear"/>
    <x v="10"/>
    <n v="105"/>
    <x v="1"/>
    <x v="1"/>
    <x v="0"/>
    <x v="1"/>
    <x v="0"/>
    <n v="18"/>
    <x v="1"/>
  </r>
  <r>
    <x v="4236"/>
    <s v="Rollie Lankham"/>
    <x v="1"/>
    <d v="1998-06-26T00:00:00"/>
    <d v="2024-01-12T00:00:00"/>
    <d v="1899-12-30T08:27:00"/>
    <x v="0"/>
    <s v="Headache"/>
    <s v="Anxiety"/>
    <x v="2"/>
    <n v="154"/>
    <x v="2"/>
    <x v="1"/>
    <x v="0"/>
    <x v="1"/>
    <x v="0"/>
    <n v="26"/>
    <x v="1"/>
  </r>
  <r>
    <x v="4237"/>
    <s v="Kalie Milmore"/>
    <x v="0"/>
    <d v="1994-08-11T00:00:00"/>
    <d v="2024-01-02T00:00:00"/>
    <d v="1899-12-30T09:49:00"/>
    <x v="0"/>
    <s v="Fatigue"/>
    <s v="Depression"/>
    <x v="5"/>
    <n v="91"/>
    <x v="0"/>
    <x v="1"/>
    <x v="2"/>
    <x v="0"/>
    <x v="0"/>
    <n v="30"/>
    <x v="1"/>
  </r>
  <r>
    <x v="4238"/>
    <s v="Richy Van Eeden"/>
    <x v="1"/>
    <d v="1995-02-23T00:00:00"/>
    <d v="2024-03-25T00:00:00"/>
    <d v="1899-12-30T08:19:00"/>
    <x v="3"/>
    <s v="Insomnia"/>
    <s v="Irritability"/>
    <x v="1"/>
    <n v="140"/>
    <x v="2"/>
    <x v="1"/>
    <x v="1"/>
    <x v="0"/>
    <x v="0"/>
    <n v="30"/>
    <x v="1"/>
  </r>
  <r>
    <x v="4239"/>
    <s v="Noll Le Brun"/>
    <x v="1"/>
    <d v="2003-11-12T00:00:00"/>
    <d v="2024-06-06T00:00:00"/>
    <d v="1899-12-30T10:38:00"/>
    <x v="3"/>
    <s v="High Blood Pressure"/>
    <s v="Mood Swings"/>
    <x v="5"/>
    <n v="7"/>
    <x v="2"/>
    <x v="0"/>
    <x v="2"/>
    <x v="0"/>
    <x v="0"/>
    <n v="21"/>
    <x v="1"/>
  </r>
  <r>
    <x v="4240"/>
    <s v="Anstice Radeliffe"/>
    <x v="0"/>
    <d v="1994-11-10T00:00:00"/>
    <d v="2024-06-05T00:00:00"/>
    <d v="1899-12-30T15:20:00"/>
    <x v="0"/>
    <s v="Insomnia"/>
    <s v="Mood Swings"/>
    <x v="1"/>
    <n v="56"/>
    <x v="0"/>
    <x v="0"/>
    <x v="1"/>
    <x v="0"/>
    <x v="0"/>
    <n v="30"/>
    <x v="1"/>
  </r>
  <r>
    <x v="4241"/>
    <s v="Gianna Mertgen"/>
    <x v="0"/>
    <d v="1986-03-15T00:00:00"/>
    <d v="2024-01-01T00:00:00"/>
    <d v="1899-12-30T08:49:00"/>
    <x v="2"/>
    <s v="High Blood Pressure"/>
    <s v="Depression"/>
    <x v="0"/>
    <n v="14"/>
    <x v="1"/>
    <x v="2"/>
    <x v="1"/>
    <x v="0"/>
    <x v="0"/>
    <n v="38"/>
    <x v="0"/>
  </r>
  <r>
    <x v="4242"/>
    <s v="Chic Marages"/>
    <x v="1"/>
    <d v="1994-05-05T00:00:00"/>
    <d v="2024-01-10T00:00:00"/>
    <d v="1899-12-30T08:40:00"/>
    <x v="3"/>
    <s v="Insomnia"/>
    <s v="Depression"/>
    <x v="1"/>
    <n v="147"/>
    <x v="0"/>
    <x v="0"/>
    <x v="2"/>
    <x v="0"/>
    <x v="0"/>
    <n v="30"/>
    <x v="1"/>
  </r>
  <r>
    <x v="4243"/>
    <s v="Tobe Crang"/>
    <x v="1"/>
    <d v="2005-04-08T00:00:00"/>
    <d v="2024-05-11T00:00:00"/>
    <d v="1899-12-30T13:45:00"/>
    <x v="1"/>
    <s v="Insomnia"/>
    <s v="Stress"/>
    <x v="3"/>
    <n v="21"/>
    <x v="2"/>
    <x v="2"/>
    <x v="1"/>
    <x v="0"/>
    <x v="0"/>
    <n v="19"/>
    <x v="1"/>
  </r>
  <r>
    <x v="4244"/>
    <s v="Pauly Hainge"/>
    <x v="1"/>
    <d v="1999-01-27T00:00:00"/>
    <d v="2024-04-23T00:00:00"/>
    <d v="1899-12-30T08:42:00"/>
    <x v="3"/>
    <s v="Back Pain"/>
    <s v="Depression"/>
    <x v="1"/>
    <n v="175"/>
    <x v="0"/>
    <x v="2"/>
    <x v="0"/>
    <x v="0"/>
    <x v="0"/>
    <n v="26"/>
    <x v="1"/>
  </r>
  <r>
    <x v="4245"/>
    <s v="Mara Lembrick"/>
    <x v="0"/>
    <d v="1996-07-11T00:00:00"/>
    <d v="2024-02-28T00:00:00"/>
    <d v="1899-12-30T16:49:00"/>
    <x v="1"/>
    <s v="Fatigue"/>
    <s v="Anxiety"/>
    <x v="3"/>
    <n v="70"/>
    <x v="0"/>
    <x v="0"/>
    <x v="0"/>
    <x v="0"/>
    <x v="0"/>
    <n v="28"/>
    <x v="1"/>
  </r>
  <r>
    <x v="4246"/>
    <s v="Kora MacDunleavy"/>
    <x v="0"/>
    <d v="1967-09-30T00:00:00"/>
    <d v="2024-03-05T00:00:00"/>
    <d v="1899-12-30T08:55:00"/>
    <x v="3"/>
    <s v="Insomnia"/>
    <s v="Mood Swings"/>
    <x v="2"/>
    <n v="126"/>
    <x v="2"/>
    <x v="1"/>
    <x v="2"/>
    <x v="0"/>
    <x v="0"/>
    <n v="57"/>
    <x v="0"/>
  </r>
  <r>
    <x v="4247"/>
    <s v="Roselia Isakowicz"/>
    <x v="0"/>
    <d v="1954-11-10T00:00:00"/>
    <d v="2024-01-19T00:00:00"/>
    <d v="1899-12-30T10:55:00"/>
    <x v="4"/>
    <s v="Shortness of Breath"/>
    <s v="Anxiety"/>
    <x v="4"/>
    <n v="126"/>
    <x v="0"/>
    <x v="2"/>
    <x v="1"/>
    <x v="0"/>
    <x v="0"/>
    <n v="70"/>
    <x v="2"/>
  </r>
  <r>
    <x v="4248"/>
    <s v="Blinny Tobias"/>
    <x v="0"/>
    <d v="1992-12-10T00:00:00"/>
    <d v="2024-01-11T00:00:00"/>
    <d v="1899-12-30T16:52:00"/>
    <x v="3"/>
    <s v="Back Pain"/>
    <s v="Anxiety"/>
    <x v="3"/>
    <n v="133"/>
    <x v="0"/>
    <x v="1"/>
    <x v="1"/>
    <x v="0"/>
    <x v="0"/>
    <n v="32"/>
    <x v="1"/>
  </r>
  <r>
    <x v="4249"/>
    <s v="Flint Maynell"/>
    <x v="1"/>
    <d v="1963-04-11T00:00:00"/>
    <d v="2024-01-05T00:00:00"/>
    <d v="1899-12-30T18:11:00"/>
    <x v="1"/>
    <s v="High Blood Pressure"/>
    <s v="Stress"/>
    <x v="3"/>
    <n v="154"/>
    <x v="1"/>
    <x v="0"/>
    <x v="0"/>
    <x v="1"/>
    <x v="0"/>
    <n v="61"/>
    <x v="2"/>
  </r>
  <r>
    <x v="4250"/>
    <s v="Lanae Rathbone"/>
    <x v="0"/>
    <d v="1991-04-10T00:00:00"/>
    <d v="2024-03-20T00:00:00"/>
    <d v="1899-12-30T08:31:00"/>
    <x v="5"/>
    <s v="High Blood Pressure"/>
    <s v="Anxiety"/>
    <x v="0"/>
    <n v="84"/>
    <x v="0"/>
    <x v="0"/>
    <x v="2"/>
    <x v="0"/>
    <x v="0"/>
    <n v="33"/>
    <x v="1"/>
  </r>
  <r>
    <x v="4251"/>
    <s v="Geno Goudard"/>
    <x v="1"/>
    <d v="1958-09-22T00:00:00"/>
    <d v="2024-04-04T00:00:00"/>
    <d v="1899-12-30T08:32:00"/>
    <x v="0"/>
    <s v="Shortness of Breath"/>
    <s v="Loneliness"/>
    <x v="6"/>
    <n v="126"/>
    <x v="1"/>
    <x v="2"/>
    <x v="2"/>
    <x v="1"/>
    <x v="1"/>
    <n v="66"/>
    <x v="2"/>
  </r>
  <r>
    <x v="4252"/>
    <s v="Cele Dobey"/>
    <x v="0"/>
    <d v="1998-02-19T00:00:00"/>
    <d v="2024-05-18T00:00:00"/>
    <d v="1899-12-30T08:43:00"/>
    <x v="3"/>
    <s v="Insomnia"/>
    <s v="Irritability"/>
    <x v="5"/>
    <n v="21"/>
    <x v="2"/>
    <x v="2"/>
    <x v="1"/>
    <x v="1"/>
    <x v="0"/>
    <n v="27"/>
    <x v="1"/>
  </r>
  <r>
    <x v="4253"/>
    <s v="Dominga Glandon"/>
    <x v="0"/>
    <d v="2006-02-14T00:00:00"/>
    <d v="2024-05-12T00:00:00"/>
    <d v="1899-12-30T18:33:00"/>
    <x v="2"/>
    <s v="Back Pain"/>
    <s v="Anxiety"/>
    <x v="0"/>
    <n v="161"/>
    <x v="0"/>
    <x v="0"/>
    <x v="1"/>
    <x v="1"/>
    <x v="0"/>
    <n v="19"/>
    <x v="1"/>
  </r>
  <r>
    <x v="4254"/>
    <s v="Rana Tilsley"/>
    <x v="0"/>
    <d v="2006-03-24T00:00:00"/>
    <d v="2024-01-23T00:00:00"/>
    <d v="1899-12-30T09:07:00"/>
    <x v="3"/>
    <s v="Headache"/>
    <s v="Irritability"/>
    <x v="2"/>
    <n v="119"/>
    <x v="2"/>
    <x v="1"/>
    <x v="2"/>
    <x v="1"/>
    <x v="0"/>
    <n v="18"/>
    <x v="1"/>
  </r>
  <r>
    <x v="4255"/>
    <s v="Brnaby Geydon"/>
    <x v="1"/>
    <d v="2001-08-14T00:00:00"/>
    <d v="2024-04-16T00:00:00"/>
    <d v="1899-12-30T18:27:00"/>
    <x v="3"/>
    <s v="Headache"/>
    <s v="Depression"/>
    <x v="2"/>
    <n v="35"/>
    <x v="0"/>
    <x v="0"/>
    <x v="0"/>
    <x v="1"/>
    <x v="0"/>
    <n v="23"/>
    <x v="1"/>
  </r>
  <r>
    <x v="4256"/>
    <s v="Levey Ghilardi"/>
    <x v="1"/>
    <d v="1996-02-18T00:00:00"/>
    <d v="2024-05-06T00:00:00"/>
    <d v="1899-12-30T12:02:00"/>
    <x v="0"/>
    <s v="Fatigue"/>
    <s v="Stress"/>
    <x v="2"/>
    <n v="56"/>
    <x v="2"/>
    <x v="2"/>
    <x v="2"/>
    <x v="0"/>
    <x v="0"/>
    <n v="29"/>
    <x v="1"/>
  </r>
  <r>
    <x v="4257"/>
    <s v="Erskine MacAnelley"/>
    <x v="1"/>
    <d v="2000-10-19T00:00:00"/>
    <d v="2024-01-14T00:00:00"/>
    <d v="1899-12-30T08:48:00"/>
    <x v="5"/>
    <s v="Fatigue"/>
    <s v="Stress"/>
    <x v="3"/>
    <n v="56"/>
    <x v="0"/>
    <x v="1"/>
    <x v="1"/>
    <x v="0"/>
    <x v="0"/>
    <n v="24"/>
    <x v="1"/>
  </r>
  <r>
    <x v="4258"/>
    <s v="Babbette Jailler"/>
    <x v="0"/>
    <d v="1989-01-17T00:00:00"/>
    <d v="2024-01-11T00:00:00"/>
    <d v="1899-12-30T15:06:00"/>
    <x v="1"/>
    <s v="Fatigue"/>
    <s v="Anxiety"/>
    <x v="1"/>
    <n v="77"/>
    <x v="0"/>
    <x v="0"/>
    <x v="1"/>
    <x v="0"/>
    <x v="0"/>
    <n v="36"/>
    <x v="0"/>
  </r>
  <r>
    <x v="4259"/>
    <s v="Darsey Tod"/>
    <x v="0"/>
    <d v="2002-01-19T00:00:00"/>
    <d v="2024-06-11T00:00:00"/>
    <d v="1899-12-30T17:37:00"/>
    <x v="3"/>
    <s v="Headache"/>
    <s v="Mood Swings"/>
    <x v="2"/>
    <n v="161"/>
    <x v="1"/>
    <x v="2"/>
    <x v="0"/>
    <x v="0"/>
    <x v="0"/>
    <n v="23"/>
    <x v="1"/>
  </r>
  <r>
    <x v="4260"/>
    <s v="Eadie O'Leahy"/>
    <x v="0"/>
    <d v="1993-05-16T00:00:00"/>
    <d v="2024-03-18T00:00:00"/>
    <d v="1899-12-30T17:45:00"/>
    <x v="2"/>
    <s v="Insomnia"/>
    <s v="Irritability"/>
    <x v="2"/>
    <n v="84"/>
    <x v="0"/>
    <x v="2"/>
    <x v="1"/>
    <x v="0"/>
    <x v="0"/>
    <n v="31"/>
    <x v="1"/>
  </r>
  <r>
    <x v="4261"/>
    <s v="Magdalena MacPeice"/>
    <x v="0"/>
    <d v="1967-01-16T00:00:00"/>
    <d v="2024-03-06T00:00:00"/>
    <d v="1899-12-30T08:44:00"/>
    <x v="1"/>
    <s v="Back Pain"/>
    <s v="Stress"/>
    <x v="3"/>
    <n v="7"/>
    <x v="1"/>
    <x v="0"/>
    <x v="0"/>
    <x v="1"/>
    <x v="1"/>
    <n v="58"/>
    <x v="0"/>
  </r>
  <r>
    <x v="4262"/>
    <s v="Kelwin Burker"/>
    <x v="1"/>
    <d v="1963-12-14T00:00:00"/>
    <d v="2024-05-13T00:00:00"/>
    <d v="1899-12-30T18:39:00"/>
    <x v="0"/>
    <s v="Back Pain"/>
    <s v="Anxiety"/>
    <x v="3"/>
    <n v="35"/>
    <x v="0"/>
    <x v="0"/>
    <x v="1"/>
    <x v="0"/>
    <x v="0"/>
    <n v="61"/>
    <x v="2"/>
  </r>
  <r>
    <x v="4263"/>
    <s v="Mord Riba"/>
    <x v="1"/>
    <d v="2001-03-23T00:00:00"/>
    <d v="2024-05-02T00:00:00"/>
    <d v="1899-12-30T12:58:00"/>
    <x v="1"/>
    <s v="Fatigue"/>
    <s v="Mood Swings"/>
    <x v="3"/>
    <n v="14"/>
    <x v="0"/>
    <x v="0"/>
    <x v="0"/>
    <x v="1"/>
    <x v="0"/>
    <n v="23"/>
    <x v="1"/>
  </r>
  <r>
    <x v="4264"/>
    <s v="Fitz Puddin"/>
    <x v="1"/>
    <d v="1996-10-23T00:00:00"/>
    <d v="2024-05-16T00:00:00"/>
    <d v="1899-12-30T10:44:00"/>
    <x v="1"/>
    <s v="Fatigue"/>
    <s v="Irritability"/>
    <x v="5"/>
    <n v="84"/>
    <x v="0"/>
    <x v="2"/>
    <x v="1"/>
    <x v="1"/>
    <x v="0"/>
    <n v="28"/>
    <x v="1"/>
  </r>
  <r>
    <x v="4265"/>
    <s v="Jsandye Vogl"/>
    <x v="0"/>
    <d v="2005-05-22T00:00:00"/>
    <d v="2024-02-10T00:00:00"/>
    <d v="1899-12-30T08:38:00"/>
    <x v="3"/>
    <s v="Fatigue"/>
    <s v="Irritability"/>
    <x v="1"/>
    <n v="21"/>
    <x v="1"/>
    <x v="2"/>
    <x v="1"/>
    <x v="0"/>
    <x v="0"/>
    <n v="19"/>
    <x v="1"/>
  </r>
  <r>
    <x v="4266"/>
    <s v="Benji Stidever"/>
    <x v="1"/>
    <d v="1986-09-06T00:00:00"/>
    <d v="2024-04-12T00:00:00"/>
    <d v="1899-12-30T17:51:00"/>
    <x v="0"/>
    <s v="Back Pain"/>
    <s v="Stress"/>
    <x v="0"/>
    <n v="161"/>
    <x v="0"/>
    <x v="1"/>
    <x v="0"/>
    <x v="0"/>
    <x v="0"/>
    <n v="38"/>
    <x v="0"/>
  </r>
  <r>
    <x v="4267"/>
    <s v="Stevy Licas"/>
    <x v="1"/>
    <d v="2006-07-01T00:00:00"/>
    <d v="2024-05-22T00:00:00"/>
    <d v="1899-12-30T14:15:00"/>
    <x v="6"/>
    <s v="Loss of Appetite"/>
    <s v="Mood Swings"/>
    <x v="1"/>
    <n v="161"/>
    <x v="2"/>
    <x v="1"/>
    <x v="0"/>
    <x v="0"/>
    <x v="0"/>
    <n v="18"/>
    <x v="1"/>
  </r>
  <r>
    <x v="4268"/>
    <s v="Scottie Gladyer"/>
    <x v="1"/>
    <d v="1991-06-12T00:00:00"/>
    <d v="2024-04-16T00:00:00"/>
    <d v="1899-12-30T11:34:00"/>
    <x v="3"/>
    <s v="Headache"/>
    <s v="Stress"/>
    <x v="5"/>
    <n v="14"/>
    <x v="2"/>
    <x v="1"/>
    <x v="1"/>
    <x v="0"/>
    <x v="0"/>
    <n v="33"/>
    <x v="1"/>
  </r>
  <r>
    <x v="4269"/>
    <s v="Kevyn Burnall"/>
    <x v="0"/>
    <d v="1997-07-20T00:00:00"/>
    <d v="2024-04-04T00:00:00"/>
    <d v="1899-12-30T08:37:00"/>
    <x v="1"/>
    <s v="Headache"/>
    <s v="Mood Swings"/>
    <x v="5"/>
    <n v="112"/>
    <x v="2"/>
    <x v="0"/>
    <x v="1"/>
    <x v="1"/>
    <x v="0"/>
    <n v="27"/>
    <x v="1"/>
  </r>
  <r>
    <x v="4270"/>
    <s v="Stephi Driffe"/>
    <x v="0"/>
    <d v="1990-03-28T00:00:00"/>
    <d v="2024-06-02T00:00:00"/>
    <d v="1899-12-30T08:17:00"/>
    <x v="1"/>
    <s v="Insomnia"/>
    <s v="Stress"/>
    <x v="3"/>
    <n v="105"/>
    <x v="0"/>
    <x v="0"/>
    <x v="1"/>
    <x v="0"/>
    <x v="0"/>
    <n v="34"/>
    <x v="1"/>
  </r>
  <r>
    <x v="4271"/>
    <s v="Garnette Barthelemy"/>
    <x v="0"/>
    <d v="2006-08-13T00:00:00"/>
    <d v="2024-01-12T00:00:00"/>
    <d v="1899-12-30T11:42:00"/>
    <x v="8"/>
    <s v="Headache"/>
    <s v="Anger"/>
    <x v="1"/>
    <n v="14"/>
    <x v="2"/>
    <x v="0"/>
    <x v="2"/>
    <x v="1"/>
    <x v="0"/>
    <n v="18"/>
    <x v="1"/>
  </r>
  <r>
    <x v="4272"/>
    <s v="Ludovico Ottosen"/>
    <x v="1"/>
    <d v="1990-07-30T00:00:00"/>
    <d v="2024-02-26T00:00:00"/>
    <d v="1899-12-30T09:35:00"/>
    <x v="2"/>
    <s v="Insomnia"/>
    <s v="Depression"/>
    <x v="2"/>
    <n v="56"/>
    <x v="0"/>
    <x v="0"/>
    <x v="1"/>
    <x v="0"/>
    <x v="0"/>
    <n v="34"/>
    <x v="1"/>
  </r>
  <r>
    <x v="4273"/>
    <s v="Burk Le Barr"/>
    <x v="1"/>
    <d v="2000-12-29T00:00:00"/>
    <d v="2024-05-01T00:00:00"/>
    <d v="1899-12-30T19:22:00"/>
    <x v="3"/>
    <s v="Headache"/>
    <s v="Mood Swings"/>
    <x v="2"/>
    <n v="98"/>
    <x v="0"/>
    <x v="1"/>
    <x v="1"/>
    <x v="0"/>
    <x v="0"/>
    <n v="24"/>
    <x v="1"/>
  </r>
  <r>
    <x v="4274"/>
    <s v="Teena Dwight"/>
    <x v="0"/>
    <d v="1966-01-02T00:00:00"/>
    <d v="2024-01-07T00:00:00"/>
    <d v="1899-12-30T12:52:00"/>
    <x v="3"/>
    <s v="Headache"/>
    <s v="Depression"/>
    <x v="1"/>
    <n v="98"/>
    <x v="1"/>
    <x v="0"/>
    <x v="2"/>
    <x v="0"/>
    <x v="0"/>
    <n v="59"/>
    <x v="0"/>
  </r>
  <r>
    <x v="4275"/>
    <s v="Ilsa Klimuk"/>
    <x v="0"/>
    <d v="2005-08-09T00:00:00"/>
    <d v="2024-01-01T00:00:00"/>
    <d v="1899-12-30T16:11:00"/>
    <x v="5"/>
    <s v="Headache"/>
    <s v="Mood Swings"/>
    <x v="3"/>
    <n v="175"/>
    <x v="2"/>
    <x v="1"/>
    <x v="1"/>
    <x v="1"/>
    <x v="0"/>
    <n v="19"/>
    <x v="1"/>
  </r>
  <r>
    <x v="4276"/>
    <s v="Guilbert Kernley"/>
    <x v="1"/>
    <d v="1996-07-23T00:00:00"/>
    <d v="2024-04-14T00:00:00"/>
    <d v="1899-12-30T12:37:00"/>
    <x v="0"/>
    <s v="Fatigue"/>
    <s v="Irritability"/>
    <x v="0"/>
    <n v="7"/>
    <x v="1"/>
    <x v="1"/>
    <x v="2"/>
    <x v="1"/>
    <x v="0"/>
    <n v="28"/>
    <x v="1"/>
  </r>
  <r>
    <x v="4277"/>
    <s v="Emmott Bradmore"/>
    <x v="1"/>
    <d v="1992-05-08T00:00:00"/>
    <d v="2024-05-18T00:00:00"/>
    <d v="1899-12-30T17:12:00"/>
    <x v="5"/>
    <s v="Back Pain"/>
    <s v="Depression"/>
    <x v="5"/>
    <n v="154"/>
    <x v="0"/>
    <x v="0"/>
    <x v="0"/>
    <x v="0"/>
    <x v="0"/>
    <n v="32"/>
    <x v="1"/>
  </r>
  <r>
    <x v="4278"/>
    <s v="Cristy Ovey"/>
    <x v="0"/>
    <d v="2002-06-13T00:00:00"/>
    <d v="2024-02-22T00:00:00"/>
    <d v="1899-12-30T12:46:00"/>
    <x v="2"/>
    <s v="Fatigue"/>
    <s v="Depression"/>
    <x v="2"/>
    <n v="42"/>
    <x v="2"/>
    <x v="1"/>
    <x v="2"/>
    <x v="1"/>
    <x v="0"/>
    <n v="22"/>
    <x v="1"/>
  </r>
  <r>
    <x v="4279"/>
    <s v="Theressa Cosh"/>
    <x v="0"/>
    <d v="1990-06-18T00:00:00"/>
    <d v="2024-05-28T00:00:00"/>
    <d v="1899-12-30T17:52:00"/>
    <x v="0"/>
    <s v="Insomnia"/>
    <s v="Stress"/>
    <x v="5"/>
    <n v="154"/>
    <x v="0"/>
    <x v="0"/>
    <x v="0"/>
    <x v="0"/>
    <x v="0"/>
    <n v="34"/>
    <x v="1"/>
  </r>
  <r>
    <x v="4280"/>
    <s v="Gilbertine Dutch"/>
    <x v="0"/>
    <d v="1990-10-29T00:00:00"/>
    <d v="2024-01-21T00:00:00"/>
    <d v="1899-12-30T08:08:00"/>
    <x v="0"/>
    <s v="Insomnia"/>
    <s v="Anxiety"/>
    <x v="5"/>
    <n v="35"/>
    <x v="2"/>
    <x v="1"/>
    <x v="1"/>
    <x v="1"/>
    <x v="0"/>
    <n v="34"/>
    <x v="1"/>
  </r>
  <r>
    <x v="4281"/>
    <s v="Nina Thynn"/>
    <x v="0"/>
    <d v="1984-02-01T00:00:00"/>
    <d v="2024-01-24T00:00:00"/>
    <d v="1899-12-30T10:01:00"/>
    <x v="3"/>
    <s v="Back Pain"/>
    <s v="Depression"/>
    <x v="3"/>
    <n v="63"/>
    <x v="2"/>
    <x v="0"/>
    <x v="1"/>
    <x v="0"/>
    <x v="0"/>
    <n v="41"/>
    <x v="0"/>
  </r>
  <r>
    <x v="4282"/>
    <s v="Kelly Oager"/>
    <x v="0"/>
    <d v="1972-08-16T00:00:00"/>
    <d v="2024-03-29T00:00:00"/>
    <d v="1899-12-30T09:02:00"/>
    <x v="0"/>
    <s v="Fatigue"/>
    <s v="Anxiety"/>
    <x v="1"/>
    <n v="56"/>
    <x v="1"/>
    <x v="0"/>
    <x v="1"/>
    <x v="0"/>
    <x v="0"/>
    <n v="52"/>
    <x v="0"/>
  </r>
  <r>
    <x v="4283"/>
    <s v="Octavia Charleston"/>
    <x v="0"/>
    <d v="2000-12-14T00:00:00"/>
    <d v="2024-04-16T00:00:00"/>
    <d v="1899-12-30T09:58:00"/>
    <x v="0"/>
    <s v="Back Pain"/>
    <s v="Irritability"/>
    <x v="1"/>
    <n v="84"/>
    <x v="2"/>
    <x v="1"/>
    <x v="1"/>
    <x v="0"/>
    <x v="0"/>
    <n v="24"/>
    <x v="1"/>
  </r>
  <r>
    <x v="4284"/>
    <s v="Christabel Vescovo"/>
    <x v="0"/>
    <d v="1990-04-12T00:00:00"/>
    <d v="2024-05-10T00:00:00"/>
    <d v="1899-12-30T08:59:00"/>
    <x v="1"/>
    <s v="Back Pain"/>
    <s v="Depression"/>
    <x v="1"/>
    <n v="112"/>
    <x v="0"/>
    <x v="2"/>
    <x v="0"/>
    <x v="0"/>
    <x v="0"/>
    <n v="34"/>
    <x v="1"/>
  </r>
  <r>
    <x v="4285"/>
    <s v="Granny Byatt"/>
    <x v="1"/>
    <d v="2005-08-24T00:00:00"/>
    <d v="2024-01-18T00:00:00"/>
    <d v="1899-12-30T08:15:00"/>
    <x v="3"/>
    <s v="Fatigue"/>
    <s v="Anxiety"/>
    <x v="0"/>
    <n v="112"/>
    <x v="0"/>
    <x v="0"/>
    <x v="0"/>
    <x v="1"/>
    <x v="0"/>
    <n v="19"/>
    <x v="1"/>
  </r>
  <r>
    <x v="4286"/>
    <s v="Clayson McDonell"/>
    <x v="1"/>
    <d v="1998-10-25T00:00:00"/>
    <d v="2024-06-20T00:00:00"/>
    <d v="1899-12-30T14:08:00"/>
    <x v="2"/>
    <s v="High Blood Pressure"/>
    <s v="Depression"/>
    <x v="2"/>
    <n v="42"/>
    <x v="2"/>
    <x v="0"/>
    <x v="0"/>
    <x v="1"/>
    <x v="0"/>
    <n v="26"/>
    <x v="1"/>
  </r>
  <r>
    <x v="4287"/>
    <s v="Patsy Dykes"/>
    <x v="1"/>
    <d v="1993-12-11T00:00:00"/>
    <d v="2024-02-19T00:00:00"/>
    <d v="1899-12-30T09:31:00"/>
    <x v="0"/>
    <s v="Insomnia"/>
    <s v="Stress"/>
    <x v="5"/>
    <n v="56"/>
    <x v="2"/>
    <x v="1"/>
    <x v="0"/>
    <x v="0"/>
    <x v="0"/>
    <n v="31"/>
    <x v="1"/>
  </r>
  <r>
    <x v="4288"/>
    <s v="Verina Lebourn"/>
    <x v="0"/>
    <d v="2003-03-26T00:00:00"/>
    <d v="2024-02-27T00:00:00"/>
    <d v="1899-12-30T15:31:00"/>
    <x v="0"/>
    <s v="High Blood Pressure"/>
    <s v="Depression"/>
    <x v="3"/>
    <n v="140"/>
    <x v="0"/>
    <x v="1"/>
    <x v="1"/>
    <x v="1"/>
    <x v="0"/>
    <n v="21"/>
    <x v="1"/>
  </r>
  <r>
    <x v="4289"/>
    <s v="Wakefield Ikin"/>
    <x v="1"/>
    <d v="1997-07-25T00:00:00"/>
    <d v="2024-02-29T00:00:00"/>
    <d v="1899-12-30T13:59:00"/>
    <x v="3"/>
    <s v="Fatigue"/>
    <s v="Irritability"/>
    <x v="3"/>
    <n v="49"/>
    <x v="2"/>
    <x v="1"/>
    <x v="1"/>
    <x v="0"/>
    <x v="0"/>
    <n v="27"/>
    <x v="1"/>
  </r>
  <r>
    <x v="4290"/>
    <s v="Ross Freezor"/>
    <x v="1"/>
    <d v="2002-08-09T00:00:00"/>
    <d v="2024-04-28T00:00:00"/>
    <d v="1899-12-30T15:55:00"/>
    <x v="2"/>
    <s v="High Blood Pressure"/>
    <s v="Irritability"/>
    <x v="3"/>
    <n v="56"/>
    <x v="1"/>
    <x v="2"/>
    <x v="0"/>
    <x v="1"/>
    <x v="0"/>
    <n v="22"/>
    <x v="1"/>
  </r>
  <r>
    <x v="4291"/>
    <s v="Berthe Terry"/>
    <x v="0"/>
    <d v="1978-05-24T00:00:00"/>
    <d v="2024-01-15T00:00:00"/>
    <d v="1899-12-30T12:36:00"/>
    <x v="2"/>
    <s v="Back Pain"/>
    <s v="Anxiety"/>
    <x v="5"/>
    <n v="84"/>
    <x v="1"/>
    <x v="1"/>
    <x v="1"/>
    <x v="1"/>
    <x v="1"/>
    <n v="46"/>
    <x v="0"/>
  </r>
  <r>
    <x v="4292"/>
    <s v="Lissie Crambie"/>
    <x v="0"/>
    <d v="1956-02-27T00:00:00"/>
    <d v="2024-04-04T00:00:00"/>
    <d v="1899-12-30T08:09:00"/>
    <x v="4"/>
    <s v="Insomnia"/>
    <s v="Depression"/>
    <x v="9"/>
    <n v="133"/>
    <x v="0"/>
    <x v="0"/>
    <x v="2"/>
    <x v="0"/>
    <x v="0"/>
    <n v="68"/>
    <x v="2"/>
  </r>
  <r>
    <x v="4293"/>
    <s v="Ivy Lodevick"/>
    <x v="0"/>
    <d v="2005-03-21T00:00:00"/>
    <d v="2024-06-18T00:00:00"/>
    <d v="1899-12-30T18:52:00"/>
    <x v="3"/>
    <s v="High Blood Pressure"/>
    <s v="Stress"/>
    <x v="1"/>
    <n v="28"/>
    <x v="2"/>
    <x v="0"/>
    <x v="0"/>
    <x v="1"/>
    <x v="0"/>
    <n v="19"/>
    <x v="1"/>
  </r>
  <r>
    <x v="4294"/>
    <s v="Ira Phin"/>
    <x v="0"/>
    <d v="1997-09-14T00:00:00"/>
    <d v="2024-05-17T00:00:00"/>
    <d v="1899-12-30T08:59:00"/>
    <x v="3"/>
    <s v="Back Pain"/>
    <s v="Depression"/>
    <x v="2"/>
    <n v="28"/>
    <x v="1"/>
    <x v="0"/>
    <x v="2"/>
    <x v="0"/>
    <x v="0"/>
    <n v="27"/>
    <x v="1"/>
  </r>
  <r>
    <x v="4295"/>
    <s v="Slade Grebbin"/>
    <x v="1"/>
    <d v="1972-05-10T00:00:00"/>
    <d v="2024-04-07T00:00:00"/>
    <d v="1899-12-30T08:32:00"/>
    <x v="2"/>
    <s v="Insomnia"/>
    <s v="Depression"/>
    <x v="2"/>
    <n v="126"/>
    <x v="0"/>
    <x v="2"/>
    <x v="0"/>
    <x v="0"/>
    <x v="0"/>
    <n v="52"/>
    <x v="0"/>
  </r>
  <r>
    <x v="4296"/>
    <s v="Caron Beatens"/>
    <x v="0"/>
    <d v="1984-03-20T00:00:00"/>
    <d v="2024-04-24T00:00:00"/>
    <d v="1899-12-30T14:20:00"/>
    <x v="5"/>
    <s v="Fatigue"/>
    <s v="Irritability"/>
    <x v="2"/>
    <n v="147"/>
    <x v="2"/>
    <x v="1"/>
    <x v="0"/>
    <x v="1"/>
    <x v="0"/>
    <n v="40"/>
    <x v="0"/>
  </r>
  <r>
    <x v="4297"/>
    <s v="Leif Rose"/>
    <x v="1"/>
    <d v="1999-01-25T00:00:00"/>
    <d v="2024-03-07T00:00:00"/>
    <d v="1899-12-30T12:15:00"/>
    <x v="0"/>
    <s v="Fatigue"/>
    <s v="Depression"/>
    <x v="5"/>
    <n v="28"/>
    <x v="0"/>
    <x v="1"/>
    <x v="2"/>
    <x v="0"/>
    <x v="0"/>
    <n v="26"/>
    <x v="1"/>
  </r>
  <r>
    <x v="4298"/>
    <s v="Kristian Panniers"/>
    <x v="1"/>
    <d v="1974-04-15T00:00:00"/>
    <d v="2024-04-25T00:00:00"/>
    <d v="1899-12-30T08:32:00"/>
    <x v="0"/>
    <s v="Back Pain"/>
    <s v="Depression"/>
    <x v="5"/>
    <n v="28"/>
    <x v="0"/>
    <x v="0"/>
    <x v="0"/>
    <x v="0"/>
    <x v="0"/>
    <n v="50"/>
    <x v="0"/>
  </r>
  <r>
    <x v="4299"/>
    <s v="Olenka Hofer"/>
    <x v="0"/>
    <d v="1965-02-28T00:00:00"/>
    <d v="2024-05-21T00:00:00"/>
    <d v="1899-12-30T19:17:00"/>
    <x v="3"/>
    <s v="Fatigue"/>
    <s v="Anxiety"/>
    <x v="1"/>
    <n v="147"/>
    <x v="0"/>
    <x v="0"/>
    <x v="1"/>
    <x v="0"/>
    <x v="0"/>
    <n v="59"/>
    <x v="0"/>
  </r>
  <r>
    <x v="4300"/>
    <s v="Jerrine Brewitt"/>
    <x v="0"/>
    <d v="1997-06-30T00:00:00"/>
    <d v="2024-05-11T00:00:00"/>
    <d v="1899-12-30T12:06:00"/>
    <x v="0"/>
    <s v="Headache"/>
    <s v="Mood Swings"/>
    <x v="2"/>
    <n v="7"/>
    <x v="2"/>
    <x v="2"/>
    <x v="2"/>
    <x v="0"/>
    <x v="0"/>
    <n v="27"/>
    <x v="1"/>
  </r>
  <r>
    <x v="4301"/>
    <s v="Faber Egar"/>
    <x v="1"/>
    <d v="1991-01-09T00:00:00"/>
    <d v="2024-04-25T00:00:00"/>
    <d v="1899-12-30T14:55:00"/>
    <x v="0"/>
    <s v="Back Pain"/>
    <s v="Stress"/>
    <x v="2"/>
    <n v="140"/>
    <x v="1"/>
    <x v="0"/>
    <x v="2"/>
    <x v="0"/>
    <x v="0"/>
    <n v="34"/>
    <x v="1"/>
  </r>
  <r>
    <x v="4302"/>
    <s v="Cletis Imos"/>
    <x v="1"/>
    <d v="1988-05-04T00:00:00"/>
    <d v="2024-06-04T00:00:00"/>
    <d v="1899-12-30T08:30:00"/>
    <x v="3"/>
    <s v="Headache"/>
    <s v="Stress"/>
    <x v="3"/>
    <n v="77"/>
    <x v="2"/>
    <x v="0"/>
    <x v="1"/>
    <x v="1"/>
    <x v="0"/>
    <n v="36"/>
    <x v="0"/>
  </r>
  <r>
    <x v="4303"/>
    <s v="Lynelle Buddles"/>
    <x v="0"/>
    <d v="1991-03-24T00:00:00"/>
    <d v="2024-06-13T00:00:00"/>
    <d v="1899-12-30T14:45:00"/>
    <x v="2"/>
    <s v="Fatigue"/>
    <s v="Depression"/>
    <x v="3"/>
    <n v="154"/>
    <x v="2"/>
    <x v="0"/>
    <x v="2"/>
    <x v="0"/>
    <x v="0"/>
    <n v="33"/>
    <x v="1"/>
  </r>
  <r>
    <x v="4304"/>
    <s v="Lana Reckless"/>
    <x v="0"/>
    <d v="2000-08-31T00:00:00"/>
    <d v="2024-02-12T00:00:00"/>
    <d v="1899-12-30T19:04:00"/>
    <x v="3"/>
    <s v="Headache"/>
    <s v="Irritability"/>
    <x v="1"/>
    <n v="119"/>
    <x v="0"/>
    <x v="0"/>
    <x v="0"/>
    <x v="0"/>
    <x v="0"/>
    <n v="24"/>
    <x v="1"/>
  </r>
  <r>
    <x v="4305"/>
    <s v="Daisy Clingoe"/>
    <x v="0"/>
    <d v="2004-09-08T00:00:00"/>
    <d v="2024-06-17T00:00:00"/>
    <d v="1899-12-30T17:03:00"/>
    <x v="1"/>
    <s v="Back Pain"/>
    <s v="Irritability"/>
    <x v="3"/>
    <n v="119"/>
    <x v="2"/>
    <x v="0"/>
    <x v="2"/>
    <x v="0"/>
    <x v="0"/>
    <n v="20"/>
    <x v="1"/>
  </r>
  <r>
    <x v="4306"/>
    <s v="Isidore Broyd"/>
    <x v="1"/>
    <d v="1999-03-18T00:00:00"/>
    <d v="2024-05-21T00:00:00"/>
    <d v="1899-12-30T08:32:00"/>
    <x v="2"/>
    <s v="Headache"/>
    <s v="Depression"/>
    <x v="1"/>
    <n v="42"/>
    <x v="2"/>
    <x v="1"/>
    <x v="1"/>
    <x v="1"/>
    <x v="0"/>
    <n v="25"/>
    <x v="1"/>
  </r>
  <r>
    <x v="4307"/>
    <s v="Nicol Codlin"/>
    <x v="0"/>
    <d v="1971-06-30T00:00:00"/>
    <d v="2024-03-23T00:00:00"/>
    <d v="1899-12-30T09:39:00"/>
    <x v="3"/>
    <s v="Back Pain"/>
    <s v="Anxiety"/>
    <x v="0"/>
    <n v="21"/>
    <x v="1"/>
    <x v="2"/>
    <x v="2"/>
    <x v="0"/>
    <x v="0"/>
    <n v="53"/>
    <x v="0"/>
  </r>
  <r>
    <x v="4308"/>
    <s v="Bernadine Dunstall"/>
    <x v="0"/>
    <d v="2004-09-25T00:00:00"/>
    <d v="2024-03-25T00:00:00"/>
    <d v="1899-12-30T10:38:00"/>
    <x v="5"/>
    <s v="Headache"/>
    <s v="Depression"/>
    <x v="2"/>
    <n v="28"/>
    <x v="2"/>
    <x v="0"/>
    <x v="2"/>
    <x v="0"/>
    <x v="0"/>
    <n v="20"/>
    <x v="1"/>
  </r>
  <r>
    <x v="4309"/>
    <s v="Urban Deakes"/>
    <x v="1"/>
    <d v="2003-06-28T00:00:00"/>
    <d v="2024-05-08T00:00:00"/>
    <d v="1899-12-30T08:03:00"/>
    <x v="1"/>
    <s v="Headache"/>
    <s v="Depression"/>
    <x v="2"/>
    <n v="84"/>
    <x v="2"/>
    <x v="0"/>
    <x v="0"/>
    <x v="0"/>
    <x v="0"/>
    <n v="21"/>
    <x v="1"/>
  </r>
  <r>
    <x v="4310"/>
    <s v="Filberto Duckhouse"/>
    <x v="1"/>
    <d v="1998-09-29T00:00:00"/>
    <d v="2024-02-18T00:00:00"/>
    <d v="1899-12-30T08:37:00"/>
    <x v="2"/>
    <s v="Insomnia"/>
    <s v="Stress"/>
    <x v="0"/>
    <n v="119"/>
    <x v="0"/>
    <x v="0"/>
    <x v="0"/>
    <x v="0"/>
    <x v="0"/>
    <n v="26"/>
    <x v="1"/>
  </r>
  <r>
    <x v="4311"/>
    <s v="Worden Seman"/>
    <x v="1"/>
    <d v="2005-06-21T00:00:00"/>
    <d v="2024-02-22T00:00:00"/>
    <d v="1899-12-30T11:21:00"/>
    <x v="0"/>
    <s v="Back Pain"/>
    <s v="Depression"/>
    <x v="5"/>
    <n v="147"/>
    <x v="0"/>
    <x v="0"/>
    <x v="1"/>
    <x v="0"/>
    <x v="0"/>
    <n v="19"/>
    <x v="1"/>
  </r>
  <r>
    <x v="4312"/>
    <s v="Stacey MacMurray"/>
    <x v="0"/>
    <d v="1991-07-16T00:00:00"/>
    <d v="2024-01-24T00:00:00"/>
    <d v="1899-12-30T08:25:00"/>
    <x v="1"/>
    <s v="Insomnia"/>
    <s v="Anxiety"/>
    <x v="3"/>
    <n v="63"/>
    <x v="0"/>
    <x v="2"/>
    <x v="0"/>
    <x v="0"/>
    <x v="0"/>
    <n v="33"/>
    <x v="1"/>
  </r>
  <r>
    <x v="4313"/>
    <s v="Rogers Dell Casa"/>
    <x v="1"/>
    <d v="2004-08-22T00:00:00"/>
    <d v="2024-06-18T00:00:00"/>
    <d v="1899-12-30T15:40:00"/>
    <x v="5"/>
    <s v="Headache"/>
    <s v="Mood Swings"/>
    <x v="0"/>
    <n v="35"/>
    <x v="1"/>
    <x v="2"/>
    <x v="1"/>
    <x v="1"/>
    <x v="0"/>
    <n v="20"/>
    <x v="1"/>
  </r>
  <r>
    <x v="4314"/>
    <s v="Chet McCandless"/>
    <x v="1"/>
    <d v="1960-10-15T00:00:00"/>
    <d v="2024-06-01T00:00:00"/>
    <d v="1899-12-30T11:05:00"/>
    <x v="3"/>
    <s v="High Blood Pressure"/>
    <s v="Depression"/>
    <x v="0"/>
    <n v="14"/>
    <x v="1"/>
    <x v="2"/>
    <x v="0"/>
    <x v="1"/>
    <x v="1"/>
    <n v="64"/>
    <x v="2"/>
  </r>
  <r>
    <x v="4315"/>
    <s v="Ruprecht Kelshaw"/>
    <x v="1"/>
    <d v="1970-01-03T00:00:00"/>
    <d v="2024-04-08T00:00:00"/>
    <d v="1899-12-30T19:12:00"/>
    <x v="2"/>
    <s v="Fatigue"/>
    <s v="Anxiety"/>
    <x v="1"/>
    <n v="77"/>
    <x v="1"/>
    <x v="0"/>
    <x v="0"/>
    <x v="0"/>
    <x v="0"/>
    <n v="55"/>
    <x v="0"/>
  </r>
  <r>
    <x v="4316"/>
    <s v="Thain Dabnot"/>
    <x v="1"/>
    <d v="1991-01-07T00:00:00"/>
    <d v="2024-01-27T00:00:00"/>
    <d v="1899-12-30T11:43:00"/>
    <x v="1"/>
    <s v="High Blood Pressure"/>
    <s v="Anxiety"/>
    <x v="1"/>
    <n v="154"/>
    <x v="0"/>
    <x v="2"/>
    <x v="1"/>
    <x v="0"/>
    <x v="0"/>
    <n v="34"/>
    <x v="1"/>
  </r>
  <r>
    <x v="4317"/>
    <s v="Darryl Sawer"/>
    <x v="1"/>
    <d v="2001-07-23T00:00:00"/>
    <d v="2024-04-07T00:00:00"/>
    <d v="1899-12-30T08:11:00"/>
    <x v="1"/>
    <s v="Fatigue"/>
    <s v="Depression"/>
    <x v="2"/>
    <n v="140"/>
    <x v="0"/>
    <x v="2"/>
    <x v="1"/>
    <x v="0"/>
    <x v="0"/>
    <n v="23"/>
    <x v="1"/>
  </r>
  <r>
    <x v="4318"/>
    <s v="Mort Sukbhans"/>
    <x v="1"/>
    <d v="1992-09-26T00:00:00"/>
    <d v="2024-01-31T00:00:00"/>
    <d v="1899-12-30T09:53:00"/>
    <x v="3"/>
    <s v="Fatigue"/>
    <s v="Mood Swings"/>
    <x v="5"/>
    <n v="49"/>
    <x v="0"/>
    <x v="2"/>
    <x v="1"/>
    <x v="0"/>
    <x v="0"/>
    <n v="32"/>
    <x v="1"/>
  </r>
  <r>
    <x v="4319"/>
    <s v="Harman Pyford"/>
    <x v="1"/>
    <d v="1980-05-08T00:00:00"/>
    <d v="2024-02-01T00:00:00"/>
    <d v="1899-12-30T13:39:00"/>
    <x v="3"/>
    <s v="Headache"/>
    <s v="Stress"/>
    <x v="0"/>
    <n v="140"/>
    <x v="2"/>
    <x v="0"/>
    <x v="1"/>
    <x v="0"/>
    <x v="0"/>
    <n v="44"/>
    <x v="0"/>
  </r>
  <r>
    <x v="4320"/>
    <s v="Jaquenetta Dries"/>
    <x v="0"/>
    <d v="2001-11-16T00:00:00"/>
    <d v="2024-04-16T00:00:00"/>
    <d v="1899-12-30T12:10:00"/>
    <x v="3"/>
    <s v="Back Pain"/>
    <s v="Anxiety"/>
    <x v="0"/>
    <n v="182"/>
    <x v="2"/>
    <x v="2"/>
    <x v="2"/>
    <x v="0"/>
    <x v="0"/>
    <n v="23"/>
    <x v="1"/>
  </r>
  <r>
    <x v="4321"/>
    <s v="Gwyn Paling"/>
    <x v="0"/>
    <d v="1958-04-10T00:00:00"/>
    <d v="2024-05-24T00:00:00"/>
    <d v="1899-12-30T10:54:00"/>
    <x v="4"/>
    <s v="Arthritis Pain"/>
    <s v="Loneliness"/>
    <x v="4"/>
    <n v="140"/>
    <x v="2"/>
    <x v="2"/>
    <x v="0"/>
    <x v="0"/>
    <x v="0"/>
    <n v="66"/>
    <x v="2"/>
  </r>
  <r>
    <x v="4322"/>
    <s v="Timmie Jelphs"/>
    <x v="0"/>
    <d v="2005-09-26T00:00:00"/>
    <d v="2024-05-11T00:00:00"/>
    <d v="1899-12-30T14:51:00"/>
    <x v="0"/>
    <s v="Fatigue"/>
    <s v="Depression"/>
    <x v="3"/>
    <n v="182"/>
    <x v="0"/>
    <x v="0"/>
    <x v="0"/>
    <x v="0"/>
    <x v="0"/>
    <n v="19"/>
    <x v="1"/>
  </r>
  <r>
    <x v="4323"/>
    <s v="Mark Ibell"/>
    <x v="1"/>
    <d v="1994-01-07T00:00:00"/>
    <d v="2024-03-07T00:00:00"/>
    <d v="1899-12-30T08:49:00"/>
    <x v="2"/>
    <s v="Headache"/>
    <s v="Anxiety"/>
    <x v="0"/>
    <n v="105"/>
    <x v="0"/>
    <x v="1"/>
    <x v="2"/>
    <x v="0"/>
    <x v="0"/>
    <n v="31"/>
    <x v="1"/>
  </r>
  <r>
    <x v="4324"/>
    <s v="Kimball Halleybone"/>
    <x v="1"/>
    <d v="1950-06-10T00:00:00"/>
    <d v="2024-01-29T00:00:00"/>
    <d v="1899-12-30T11:28:00"/>
    <x v="2"/>
    <s v="Shortness of Breath"/>
    <s v="Depression"/>
    <x v="6"/>
    <n v="49"/>
    <x v="1"/>
    <x v="2"/>
    <x v="0"/>
    <x v="0"/>
    <x v="0"/>
    <n v="74"/>
    <x v="2"/>
  </r>
  <r>
    <x v="4325"/>
    <s v="Allin Sisson"/>
    <x v="1"/>
    <d v="2003-05-17T00:00:00"/>
    <d v="2024-04-29T00:00:00"/>
    <d v="1899-12-30T18:35:00"/>
    <x v="5"/>
    <s v="Insomnia"/>
    <s v="Stress"/>
    <x v="0"/>
    <n v="147"/>
    <x v="1"/>
    <x v="0"/>
    <x v="0"/>
    <x v="1"/>
    <x v="0"/>
    <n v="21"/>
    <x v="1"/>
  </r>
  <r>
    <x v="4326"/>
    <s v="Ranice Symonds"/>
    <x v="0"/>
    <d v="1991-01-16T00:00:00"/>
    <d v="2024-06-23T00:00:00"/>
    <d v="1899-12-30T15:13:00"/>
    <x v="2"/>
    <s v="Headache"/>
    <s v="Irritability"/>
    <x v="1"/>
    <n v="161"/>
    <x v="1"/>
    <x v="0"/>
    <x v="1"/>
    <x v="1"/>
    <x v="0"/>
    <n v="34"/>
    <x v="1"/>
  </r>
  <r>
    <x v="4327"/>
    <s v="Teador Uren"/>
    <x v="1"/>
    <d v="1992-10-11T00:00:00"/>
    <d v="2024-02-09T00:00:00"/>
    <d v="1899-12-30T15:33:00"/>
    <x v="3"/>
    <s v="Back Pain"/>
    <s v="Anxiety"/>
    <x v="3"/>
    <n v="168"/>
    <x v="0"/>
    <x v="0"/>
    <x v="2"/>
    <x v="0"/>
    <x v="0"/>
    <n v="32"/>
    <x v="1"/>
  </r>
  <r>
    <x v="4328"/>
    <s v="Janifer Bartrap"/>
    <x v="0"/>
    <d v="1996-09-05T00:00:00"/>
    <d v="2024-06-09T00:00:00"/>
    <d v="1899-12-30T08:37:00"/>
    <x v="2"/>
    <s v="Fatigue"/>
    <s v="Anxiety"/>
    <x v="0"/>
    <n v="147"/>
    <x v="0"/>
    <x v="0"/>
    <x v="2"/>
    <x v="0"/>
    <x v="0"/>
    <n v="28"/>
    <x v="1"/>
  </r>
  <r>
    <x v="4329"/>
    <s v="Vida Dymoke"/>
    <x v="0"/>
    <d v="1999-07-11T00:00:00"/>
    <d v="2024-01-02T00:00:00"/>
    <d v="1899-12-30T15:40:00"/>
    <x v="5"/>
    <s v="Headache"/>
    <s v="Irritability"/>
    <x v="2"/>
    <n v="42"/>
    <x v="0"/>
    <x v="2"/>
    <x v="2"/>
    <x v="0"/>
    <x v="0"/>
    <n v="25"/>
    <x v="1"/>
  </r>
  <r>
    <x v="4330"/>
    <s v="Marcile Adlam"/>
    <x v="0"/>
    <d v="1991-06-26T00:00:00"/>
    <d v="2024-06-10T00:00:00"/>
    <d v="1899-12-30T15:26:00"/>
    <x v="3"/>
    <s v="High Blood Pressure"/>
    <s v="Anxiety"/>
    <x v="3"/>
    <n v="14"/>
    <x v="0"/>
    <x v="0"/>
    <x v="1"/>
    <x v="1"/>
    <x v="0"/>
    <n v="33"/>
    <x v="1"/>
  </r>
  <r>
    <x v="4331"/>
    <s v="Henriette Embury"/>
    <x v="0"/>
    <d v="2006-09-26T00:00:00"/>
    <d v="2024-03-27T00:00:00"/>
    <d v="1899-12-30T13:53:00"/>
    <x v="9"/>
    <s v="Insomnia"/>
    <s v="Anxiety"/>
    <x v="2"/>
    <n v="98"/>
    <x v="2"/>
    <x v="2"/>
    <x v="1"/>
    <x v="0"/>
    <x v="0"/>
    <n v="18"/>
    <x v="1"/>
  </r>
  <r>
    <x v="4332"/>
    <s v="Tamara Evason"/>
    <x v="0"/>
    <d v="2003-05-03T00:00:00"/>
    <d v="2024-04-27T00:00:00"/>
    <d v="1899-12-30T14:11:00"/>
    <x v="0"/>
    <s v="Insomnia"/>
    <s v="Mood Swings"/>
    <x v="2"/>
    <n v="49"/>
    <x v="2"/>
    <x v="2"/>
    <x v="1"/>
    <x v="1"/>
    <x v="0"/>
    <n v="21"/>
    <x v="1"/>
  </r>
  <r>
    <x v="4333"/>
    <s v="Abner Isaq"/>
    <x v="1"/>
    <d v="2003-11-13T00:00:00"/>
    <d v="2024-03-30T00:00:00"/>
    <d v="1899-12-30T08:52:00"/>
    <x v="3"/>
    <s v="Back Pain"/>
    <s v="Stress"/>
    <x v="2"/>
    <n v="182"/>
    <x v="0"/>
    <x v="0"/>
    <x v="1"/>
    <x v="1"/>
    <x v="0"/>
    <n v="21"/>
    <x v="1"/>
  </r>
  <r>
    <x v="4334"/>
    <s v="Rey Tring"/>
    <x v="1"/>
    <d v="2000-08-29T00:00:00"/>
    <d v="2024-05-25T00:00:00"/>
    <d v="1899-12-30T08:23:00"/>
    <x v="0"/>
    <s v="Fatigue"/>
    <s v="Anxiety"/>
    <x v="1"/>
    <n v="112"/>
    <x v="0"/>
    <x v="1"/>
    <x v="2"/>
    <x v="0"/>
    <x v="0"/>
    <n v="24"/>
    <x v="1"/>
  </r>
  <r>
    <x v="4335"/>
    <s v="Essa Chastelain"/>
    <x v="0"/>
    <d v="2002-09-06T00:00:00"/>
    <d v="2024-02-08T00:00:00"/>
    <d v="1899-12-30T13:30:00"/>
    <x v="1"/>
    <s v="Fatigue"/>
    <s v="Depression"/>
    <x v="0"/>
    <n v="119"/>
    <x v="0"/>
    <x v="0"/>
    <x v="0"/>
    <x v="1"/>
    <x v="0"/>
    <n v="22"/>
    <x v="1"/>
  </r>
  <r>
    <x v="4336"/>
    <s v="Rossy Chander"/>
    <x v="1"/>
    <d v="1991-05-24T00:00:00"/>
    <d v="2024-04-26T00:00:00"/>
    <d v="1899-12-30T08:47:00"/>
    <x v="0"/>
    <s v="Insomnia"/>
    <s v="Mood Swings"/>
    <x v="0"/>
    <n v="42"/>
    <x v="0"/>
    <x v="2"/>
    <x v="1"/>
    <x v="1"/>
    <x v="0"/>
    <n v="33"/>
    <x v="1"/>
  </r>
  <r>
    <x v="4337"/>
    <s v="Lory Menhenitt"/>
    <x v="0"/>
    <d v="1992-04-25T00:00:00"/>
    <d v="2024-05-19T00:00:00"/>
    <d v="1899-12-30T08:56:00"/>
    <x v="1"/>
    <s v="Back Pain"/>
    <s v="Depression"/>
    <x v="2"/>
    <n v="7"/>
    <x v="2"/>
    <x v="0"/>
    <x v="1"/>
    <x v="1"/>
    <x v="0"/>
    <n v="32"/>
    <x v="1"/>
  </r>
  <r>
    <x v="4338"/>
    <s v="Charmine Ebbrell"/>
    <x v="0"/>
    <d v="2005-01-07T00:00:00"/>
    <d v="2024-05-11T00:00:00"/>
    <d v="1899-12-30T13:11:00"/>
    <x v="2"/>
    <s v="Headache"/>
    <s v="Depression"/>
    <x v="5"/>
    <n v="182"/>
    <x v="0"/>
    <x v="1"/>
    <x v="2"/>
    <x v="0"/>
    <x v="0"/>
    <n v="20"/>
    <x v="1"/>
  </r>
  <r>
    <x v="4339"/>
    <s v="Lin Kimbly"/>
    <x v="0"/>
    <d v="2004-06-14T00:00:00"/>
    <d v="2024-04-23T00:00:00"/>
    <d v="1899-12-30T11:13:00"/>
    <x v="1"/>
    <s v="Fatigue"/>
    <s v="Anxiety"/>
    <x v="5"/>
    <n v="91"/>
    <x v="1"/>
    <x v="0"/>
    <x v="2"/>
    <x v="0"/>
    <x v="0"/>
    <n v="20"/>
    <x v="1"/>
  </r>
  <r>
    <x v="4340"/>
    <s v="Noelani Paulillo"/>
    <x v="0"/>
    <d v="1992-10-17T00:00:00"/>
    <d v="2024-03-09T00:00:00"/>
    <d v="1899-12-30T11:16:00"/>
    <x v="3"/>
    <s v="Headache"/>
    <s v="Depression"/>
    <x v="5"/>
    <n v="7"/>
    <x v="2"/>
    <x v="1"/>
    <x v="1"/>
    <x v="0"/>
    <x v="0"/>
    <n v="32"/>
    <x v="1"/>
  </r>
  <r>
    <x v="4341"/>
    <s v="Fina Vivyan"/>
    <x v="0"/>
    <d v="1953-01-24T00:00:00"/>
    <d v="2024-01-29T00:00:00"/>
    <d v="1899-12-30T09:15:00"/>
    <x v="1"/>
    <s v="Fatigue"/>
    <s v="Anxiety"/>
    <x v="5"/>
    <n v="112"/>
    <x v="0"/>
    <x v="0"/>
    <x v="1"/>
    <x v="0"/>
    <x v="0"/>
    <n v="72"/>
    <x v="2"/>
  </r>
  <r>
    <x v="4342"/>
    <s v="Ryann Picford"/>
    <x v="0"/>
    <d v="1999-02-07T00:00:00"/>
    <d v="2024-02-18T00:00:00"/>
    <d v="1899-12-30T08:38:00"/>
    <x v="0"/>
    <s v="Insomnia"/>
    <s v="Stress"/>
    <x v="3"/>
    <n v="28"/>
    <x v="2"/>
    <x v="0"/>
    <x v="2"/>
    <x v="1"/>
    <x v="0"/>
    <n v="26"/>
    <x v="1"/>
  </r>
  <r>
    <x v="4343"/>
    <s v="Marcie Breckwell"/>
    <x v="0"/>
    <d v="1966-04-24T00:00:00"/>
    <d v="2024-04-03T00:00:00"/>
    <d v="1899-12-30T09:53:00"/>
    <x v="2"/>
    <s v="Back Pain"/>
    <s v="Depression"/>
    <x v="2"/>
    <n v="91"/>
    <x v="2"/>
    <x v="0"/>
    <x v="1"/>
    <x v="1"/>
    <x v="0"/>
    <n v="58"/>
    <x v="0"/>
  </r>
  <r>
    <x v="4344"/>
    <s v="Robena Pes"/>
    <x v="0"/>
    <d v="2000-03-02T00:00:00"/>
    <d v="2024-05-02T00:00:00"/>
    <d v="1899-12-30T11:34:00"/>
    <x v="2"/>
    <s v="High Blood Pressure"/>
    <s v="Stress"/>
    <x v="3"/>
    <n v="77"/>
    <x v="1"/>
    <x v="2"/>
    <x v="0"/>
    <x v="0"/>
    <x v="0"/>
    <n v="24"/>
    <x v="1"/>
  </r>
  <r>
    <x v="4345"/>
    <s v="Cybil Sawnwy"/>
    <x v="0"/>
    <d v="1975-02-06T00:00:00"/>
    <d v="2024-03-02T00:00:00"/>
    <d v="1899-12-30T08:44:00"/>
    <x v="1"/>
    <s v="Insomnia"/>
    <s v="Depression"/>
    <x v="3"/>
    <n v="56"/>
    <x v="0"/>
    <x v="2"/>
    <x v="2"/>
    <x v="0"/>
    <x v="0"/>
    <n v="50"/>
    <x v="0"/>
  </r>
  <r>
    <x v="4346"/>
    <s v="Jere Chasemoore"/>
    <x v="1"/>
    <d v="1999-06-22T00:00:00"/>
    <d v="2024-03-01T00:00:00"/>
    <d v="1899-12-30T10:45:00"/>
    <x v="1"/>
    <s v="Headache"/>
    <s v="Depression"/>
    <x v="5"/>
    <n v="119"/>
    <x v="0"/>
    <x v="1"/>
    <x v="1"/>
    <x v="0"/>
    <x v="0"/>
    <n v="25"/>
    <x v="1"/>
  </r>
  <r>
    <x v="4347"/>
    <s v="Barty Rookledge"/>
    <x v="1"/>
    <d v="1989-09-08T00:00:00"/>
    <d v="2024-05-20T00:00:00"/>
    <d v="1899-12-30T16:08:00"/>
    <x v="5"/>
    <s v="Back Pain"/>
    <s v="Mood Swings"/>
    <x v="2"/>
    <n v="126"/>
    <x v="2"/>
    <x v="0"/>
    <x v="1"/>
    <x v="1"/>
    <x v="0"/>
    <n v="35"/>
    <x v="0"/>
  </r>
  <r>
    <x v="4348"/>
    <s v="Cherrita Gude"/>
    <x v="0"/>
    <d v="1994-10-28T00:00:00"/>
    <d v="2024-01-22T00:00:00"/>
    <d v="1899-12-30T09:08:00"/>
    <x v="5"/>
    <s v="Back Pain"/>
    <s v="Irritability"/>
    <x v="0"/>
    <n v="35"/>
    <x v="0"/>
    <x v="2"/>
    <x v="2"/>
    <x v="0"/>
    <x v="0"/>
    <n v="30"/>
    <x v="1"/>
  </r>
  <r>
    <x v="4349"/>
    <s v="Matty Doughty"/>
    <x v="1"/>
    <d v="2002-05-20T00:00:00"/>
    <d v="2024-04-29T00:00:00"/>
    <d v="1899-12-30T19:03:00"/>
    <x v="0"/>
    <s v="Insomnia"/>
    <s v="Depression"/>
    <x v="1"/>
    <n v="49"/>
    <x v="2"/>
    <x v="1"/>
    <x v="0"/>
    <x v="0"/>
    <x v="0"/>
    <n v="22"/>
    <x v="1"/>
  </r>
  <r>
    <x v="4350"/>
    <s v="Umeko O' Driscoll"/>
    <x v="0"/>
    <d v="1970-01-31T00:00:00"/>
    <d v="2024-01-16T00:00:00"/>
    <d v="1899-12-30T15:34:00"/>
    <x v="1"/>
    <s v="Insomnia"/>
    <s v="Irritability"/>
    <x v="2"/>
    <n v="91"/>
    <x v="0"/>
    <x v="2"/>
    <x v="1"/>
    <x v="0"/>
    <x v="0"/>
    <n v="55"/>
    <x v="0"/>
  </r>
  <r>
    <x v="4351"/>
    <s v="Daniel Goodacre"/>
    <x v="1"/>
    <d v="2004-10-18T00:00:00"/>
    <d v="2024-06-23T00:00:00"/>
    <d v="1899-12-30T16:05:00"/>
    <x v="3"/>
    <s v="Insomnia"/>
    <s v="Depression"/>
    <x v="2"/>
    <n v="70"/>
    <x v="1"/>
    <x v="0"/>
    <x v="0"/>
    <x v="1"/>
    <x v="1"/>
    <n v="20"/>
    <x v="1"/>
  </r>
  <r>
    <x v="4352"/>
    <s v="Hugh Gudeman"/>
    <x v="1"/>
    <d v="1993-04-03T00:00:00"/>
    <d v="2024-02-12T00:00:00"/>
    <d v="1899-12-30T13:14:00"/>
    <x v="0"/>
    <s v="Insomnia"/>
    <s v="Stress"/>
    <x v="0"/>
    <n v="56"/>
    <x v="2"/>
    <x v="2"/>
    <x v="0"/>
    <x v="0"/>
    <x v="0"/>
    <n v="31"/>
    <x v="1"/>
  </r>
  <r>
    <x v="4353"/>
    <s v="Clint Hubbucks"/>
    <x v="1"/>
    <d v="1994-12-29T00:00:00"/>
    <d v="2024-04-28T00:00:00"/>
    <d v="1899-12-30T08:41:00"/>
    <x v="0"/>
    <s v="High Blood Pressure"/>
    <s v="Stress"/>
    <x v="1"/>
    <n v="35"/>
    <x v="2"/>
    <x v="1"/>
    <x v="1"/>
    <x v="1"/>
    <x v="0"/>
    <n v="30"/>
    <x v="1"/>
  </r>
  <r>
    <x v="4354"/>
    <s v="Von Ceyssen"/>
    <x v="1"/>
    <d v="1954-08-04T00:00:00"/>
    <d v="2024-01-07T00:00:00"/>
    <d v="1899-12-30T10:26:00"/>
    <x v="4"/>
    <s v="Insomnia"/>
    <s v="Mood Swings"/>
    <x v="6"/>
    <n v="84"/>
    <x v="0"/>
    <x v="1"/>
    <x v="0"/>
    <x v="0"/>
    <x v="0"/>
    <n v="70"/>
    <x v="2"/>
  </r>
  <r>
    <x v="4355"/>
    <s v="Byrle Haglington"/>
    <x v="1"/>
    <d v="1997-07-12T00:00:00"/>
    <d v="2024-05-05T00:00:00"/>
    <d v="1899-12-30T15:17:00"/>
    <x v="5"/>
    <s v="Back Pain"/>
    <s v="Anxiety"/>
    <x v="2"/>
    <n v="147"/>
    <x v="0"/>
    <x v="1"/>
    <x v="1"/>
    <x v="0"/>
    <x v="0"/>
    <n v="27"/>
    <x v="1"/>
  </r>
  <r>
    <x v="4356"/>
    <s v="Wolfie Ranyelld"/>
    <x v="1"/>
    <d v="1998-09-01T00:00:00"/>
    <d v="2024-01-31T00:00:00"/>
    <d v="1899-12-30T09:59:00"/>
    <x v="3"/>
    <s v="Fatigue"/>
    <s v="Anxiety"/>
    <x v="3"/>
    <n v="161"/>
    <x v="0"/>
    <x v="1"/>
    <x v="1"/>
    <x v="0"/>
    <x v="0"/>
    <n v="26"/>
    <x v="1"/>
  </r>
  <r>
    <x v="4357"/>
    <s v="Orville Borit"/>
    <x v="1"/>
    <d v="1995-04-29T00:00:00"/>
    <d v="2024-03-12T00:00:00"/>
    <d v="1899-12-30T10:01:00"/>
    <x v="3"/>
    <s v="Fatigue"/>
    <s v="Stress"/>
    <x v="3"/>
    <n v="175"/>
    <x v="1"/>
    <x v="0"/>
    <x v="1"/>
    <x v="1"/>
    <x v="0"/>
    <n v="29"/>
    <x v="1"/>
  </r>
  <r>
    <x v="4358"/>
    <s v="Ogdan Oboy"/>
    <x v="1"/>
    <d v="2005-01-19T00:00:00"/>
    <d v="2024-02-01T00:00:00"/>
    <d v="1899-12-30T12:50:00"/>
    <x v="2"/>
    <s v="Fatigue"/>
    <s v="Stress"/>
    <x v="1"/>
    <n v="42"/>
    <x v="0"/>
    <x v="1"/>
    <x v="1"/>
    <x v="1"/>
    <x v="0"/>
    <n v="20"/>
    <x v="1"/>
  </r>
  <r>
    <x v="4359"/>
    <s v="Steve Bumphries"/>
    <x v="1"/>
    <d v="1996-02-28T00:00:00"/>
    <d v="2024-03-29T00:00:00"/>
    <d v="1899-12-30T15:58:00"/>
    <x v="0"/>
    <s v="Fatigue"/>
    <s v="Anxiety"/>
    <x v="2"/>
    <n v="140"/>
    <x v="1"/>
    <x v="2"/>
    <x v="2"/>
    <x v="1"/>
    <x v="0"/>
    <n v="28"/>
    <x v="1"/>
  </r>
  <r>
    <x v="4360"/>
    <s v="Emma Cristou"/>
    <x v="0"/>
    <d v="1994-02-13T00:00:00"/>
    <d v="2024-05-06T00:00:00"/>
    <d v="1899-12-30T19:14:00"/>
    <x v="5"/>
    <s v="Fatigue"/>
    <s v="Depression"/>
    <x v="0"/>
    <n v="105"/>
    <x v="2"/>
    <x v="1"/>
    <x v="2"/>
    <x v="1"/>
    <x v="0"/>
    <n v="31"/>
    <x v="1"/>
  </r>
  <r>
    <x v="4361"/>
    <s v="Shell Margerison"/>
    <x v="0"/>
    <d v="2000-06-24T00:00:00"/>
    <d v="2024-05-22T00:00:00"/>
    <d v="1899-12-30T12:27:00"/>
    <x v="1"/>
    <s v="Fatigue"/>
    <s v="Stress"/>
    <x v="0"/>
    <n v="154"/>
    <x v="0"/>
    <x v="2"/>
    <x v="1"/>
    <x v="0"/>
    <x v="0"/>
    <n v="24"/>
    <x v="1"/>
  </r>
  <r>
    <x v="4362"/>
    <s v="Jory Roskell"/>
    <x v="1"/>
    <d v="1980-06-22T00:00:00"/>
    <d v="2024-03-28T00:00:00"/>
    <d v="1899-12-30T08:27:00"/>
    <x v="2"/>
    <s v="Back Pain"/>
    <s v="Stress"/>
    <x v="1"/>
    <n v="98"/>
    <x v="2"/>
    <x v="0"/>
    <x v="0"/>
    <x v="0"/>
    <x v="0"/>
    <n v="44"/>
    <x v="0"/>
  </r>
  <r>
    <x v="4363"/>
    <s v="Harbert Goodsell"/>
    <x v="1"/>
    <d v="1991-02-12T00:00:00"/>
    <d v="2024-04-02T00:00:00"/>
    <d v="1899-12-30T18:44:00"/>
    <x v="5"/>
    <s v="High Blood Pressure"/>
    <s v="Irritability"/>
    <x v="2"/>
    <n v="98"/>
    <x v="1"/>
    <x v="2"/>
    <x v="2"/>
    <x v="0"/>
    <x v="0"/>
    <n v="34"/>
    <x v="1"/>
  </r>
  <r>
    <x v="4364"/>
    <s v="Addison Rispen"/>
    <x v="1"/>
    <d v="1955-03-30T00:00:00"/>
    <d v="2024-01-09T00:00:00"/>
    <d v="1899-12-30T09:48:00"/>
    <x v="2"/>
    <s v="Fatigue"/>
    <s v="Mood Swings"/>
    <x v="6"/>
    <n v="84"/>
    <x v="0"/>
    <x v="1"/>
    <x v="1"/>
    <x v="0"/>
    <x v="0"/>
    <n v="69"/>
    <x v="2"/>
  </r>
  <r>
    <x v="4365"/>
    <s v="Minor Scrange"/>
    <x v="1"/>
    <d v="1999-12-20T00:00:00"/>
    <d v="2024-02-15T00:00:00"/>
    <d v="1899-12-30T19:21:00"/>
    <x v="1"/>
    <s v="Insomnia"/>
    <s v="Irritability"/>
    <x v="2"/>
    <n v="154"/>
    <x v="1"/>
    <x v="1"/>
    <x v="2"/>
    <x v="1"/>
    <x v="0"/>
    <n v="25"/>
    <x v="1"/>
  </r>
  <r>
    <x v="4366"/>
    <s v="Kippy Fredi"/>
    <x v="1"/>
    <d v="1982-01-05T00:00:00"/>
    <d v="2024-04-07T00:00:00"/>
    <d v="1899-12-30T08:20:00"/>
    <x v="1"/>
    <s v="Headache"/>
    <s v="Irritability"/>
    <x v="3"/>
    <n v="49"/>
    <x v="2"/>
    <x v="1"/>
    <x v="1"/>
    <x v="0"/>
    <x v="0"/>
    <n v="43"/>
    <x v="0"/>
  </r>
  <r>
    <x v="4367"/>
    <s v="Guthrie Paynes"/>
    <x v="1"/>
    <d v="2003-09-02T00:00:00"/>
    <d v="2024-01-19T00:00:00"/>
    <d v="1899-12-30T11:05:00"/>
    <x v="3"/>
    <s v="Headache"/>
    <s v="Anxiety"/>
    <x v="1"/>
    <n v="56"/>
    <x v="0"/>
    <x v="0"/>
    <x v="0"/>
    <x v="1"/>
    <x v="0"/>
    <n v="21"/>
    <x v="1"/>
  </r>
  <r>
    <x v="4368"/>
    <s v="Bogey Standbrooke"/>
    <x v="1"/>
    <d v="2001-12-22T00:00:00"/>
    <d v="2024-04-17T00:00:00"/>
    <d v="1899-12-30T08:54:00"/>
    <x v="2"/>
    <s v="Back Pain"/>
    <s v="Stress"/>
    <x v="0"/>
    <n v="84"/>
    <x v="1"/>
    <x v="0"/>
    <x v="1"/>
    <x v="1"/>
    <x v="0"/>
    <n v="23"/>
    <x v="1"/>
  </r>
  <r>
    <x v="4369"/>
    <s v="Putnam Macklam"/>
    <x v="1"/>
    <d v="2003-04-26T00:00:00"/>
    <d v="2024-05-02T00:00:00"/>
    <d v="1899-12-30T10:24:00"/>
    <x v="2"/>
    <s v="Insomnia"/>
    <s v="Stress"/>
    <x v="5"/>
    <n v="84"/>
    <x v="2"/>
    <x v="0"/>
    <x v="1"/>
    <x v="1"/>
    <x v="0"/>
    <n v="21"/>
    <x v="1"/>
  </r>
  <r>
    <x v="4370"/>
    <s v="Kristos Gavaghan"/>
    <x v="1"/>
    <d v="2001-03-24T00:00:00"/>
    <d v="2024-05-13T00:00:00"/>
    <d v="1899-12-30T17:09:00"/>
    <x v="3"/>
    <s v="Insomnia"/>
    <s v="Depression"/>
    <x v="2"/>
    <n v="98"/>
    <x v="2"/>
    <x v="1"/>
    <x v="0"/>
    <x v="1"/>
    <x v="0"/>
    <n v="23"/>
    <x v="1"/>
  </r>
  <r>
    <x v="4371"/>
    <s v="Edmund Bluett"/>
    <x v="1"/>
    <d v="1982-12-25T00:00:00"/>
    <d v="2024-05-22T00:00:00"/>
    <d v="1899-12-30T19:53:00"/>
    <x v="2"/>
    <s v="High Blood Pressure"/>
    <s v="Depression"/>
    <x v="3"/>
    <n v="42"/>
    <x v="1"/>
    <x v="1"/>
    <x v="2"/>
    <x v="1"/>
    <x v="1"/>
    <n v="42"/>
    <x v="0"/>
  </r>
  <r>
    <x v="4372"/>
    <s v="Lanie Sandeland"/>
    <x v="0"/>
    <d v="2001-10-30T00:00:00"/>
    <d v="2024-06-11T00:00:00"/>
    <d v="1899-12-30T12:57:00"/>
    <x v="3"/>
    <s v="Fatigue"/>
    <s v="Irritability"/>
    <x v="1"/>
    <n v="119"/>
    <x v="0"/>
    <x v="1"/>
    <x v="1"/>
    <x v="0"/>
    <x v="0"/>
    <n v="23"/>
    <x v="1"/>
  </r>
  <r>
    <x v="4373"/>
    <s v="Esteban Curnnokk"/>
    <x v="1"/>
    <d v="2002-06-22T00:00:00"/>
    <d v="2024-01-05T00:00:00"/>
    <d v="1899-12-30T14:02:00"/>
    <x v="3"/>
    <s v="Fatigue"/>
    <s v="Mood Swings"/>
    <x v="5"/>
    <n v="91"/>
    <x v="0"/>
    <x v="2"/>
    <x v="0"/>
    <x v="0"/>
    <x v="0"/>
    <n v="22"/>
    <x v="1"/>
  </r>
  <r>
    <x v="4374"/>
    <s v="Ennis McKeighan"/>
    <x v="1"/>
    <d v="2002-07-04T00:00:00"/>
    <d v="2024-02-19T00:00:00"/>
    <d v="1899-12-30T14:46:00"/>
    <x v="0"/>
    <s v="Back Pain"/>
    <s v="Irritability"/>
    <x v="2"/>
    <n v="49"/>
    <x v="1"/>
    <x v="0"/>
    <x v="0"/>
    <x v="1"/>
    <x v="0"/>
    <n v="22"/>
    <x v="1"/>
  </r>
  <r>
    <x v="4375"/>
    <s v="Hayden Nurdin"/>
    <x v="1"/>
    <d v="1988-05-28T00:00:00"/>
    <d v="2024-06-03T00:00:00"/>
    <d v="1899-12-30T10:35:00"/>
    <x v="1"/>
    <s v="Headache"/>
    <s v="Stress"/>
    <x v="5"/>
    <n v="154"/>
    <x v="0"/>
    <x v="1"/>
    <x v="0"/>
    <x v="0"/>
    <x v="0"/>
    <n v="36"/>
    <x v="0"/>
  </r>
  <r>
    <x v="4376"/>
    <s v="Debby Borgne"/>
    <x v="0"/>
    <d v="1985-01-21T00:00:00"/>
    <d v="2024-03-08T00:00:00"/>
    <d v="1899-12-30T16:24:00"/>
    <x v="0"/>
    <s v="Fatigue"/>
    <s v="Irritability"/>
    <x v="2"/>
    <n v="140"/>
    <x v="0"/>
    <x v="1"/>
    <x v="1"/>
    <x v="0"/>
    <x v="0"/>
    <n v="40"/>
    <x v="0"/>
  </r>
  <r>
    <x v="4377"/>
    <s v="Enrico Woodyeare"/>
    <x v="1"/>
    <d v="1992-07-21T00:00:00"/>
    <d v="2024-05-25T00:00:00"/>
    <d v="1899-12-30T14:39:00"/>
    <x v="3"/>
    <s v="Headache"/>
    <s v="Irritability"/>
    <x v="5"/>
    <n v="112"/>
    <x v="2"/>
    <x v="0"/>
    <x v="0"/>
    <x v="1"/>
    <x v="0"/>
    <n v="32"/>
    <x v="1"/>
  </r>
  <r>
    <x v="4378"/>
    <s v="Dana Cashman"/>
    <x v="1"/>
    <d v="1998-01-17T00:00:00"/>
    <d v="2024-01-13T00:00:00"/>
    <d v="1899-12-30T15:06:00"/>
    <x v="3"/>
    <s v="Back Pain"/>
    <s v="Irritability"/>
    <x v="2"/>
    <n v="7"/>
    <x v="0"/>
    <x v="0"/>
    <x v="1"/>
    <x v="0"/>
    <x v="0"/>
    <n v="27"/>
    <x v="1"/>
  </r>
  <r>
    <x v="4379"/>
    <s v="Hersch Lenthall"/>
    <x v="1"/>
    <d v="1985-05-06T00:00:00"/>
    <d v="2024-01-01T00:00:00"/>
    <d v="1899-12-30T14:56:00"/>
    <x v="1"/>
    <s v="Fatigue"/>
    <s v="Stress"/>
    <x v="3"/>
    <n v="147"/>
    <x v="2"/>
    <x v="2"/>
    <x v="0"/>
    <x v="1"/>
    <x v="0"/>
    <n v="39"/>
    <x v="0"/>
  </r>
  <r>
    <x v="4380"/>
    <s v="Florance Metschke"/>
    <x v="0"/>
    <d v="2006-08-16T00:00:00"/>
    <d v="2024-01-17T00:00:00"/>
    <d v="1899-12-30T14:59:00"/>
    <x v="8"/>
    <s v="Headache"/>
    <s v="Anger"/>
    <x v="7"/>
    <n v="175"/>
    <x v="0"/>
    <x v="1"/>
    <x v="0"/>
    <x v="1"/>
    <x v="0"/>
    <n v="18"/>
    <x v="1"/>
  </r>
  <r>
    <x v="4381"/>
    <s v="Ernest Coxall"/>
    <x v="1"/>
    <d v="1963-01-31T00:00:00"/>
    <d v="2024-05-24T00:00:00"/>
    <d v="1899-12-30T08:12:00"/>
    <x v="2"/>
    <s v="High Blood Pressure"/>
    <s v="Mood Swings"/>
    <x v="2"/>
    <n v="77"/>
    <x v="2"/>
    <x v="1"/>
    <x v="0"/>
    <x v="1"/>
    <x v="0"/>
    <n v="62"/>
    <x v="2"/>
  </r>
  <r>
    <x v="4382"/>
    <s v="Derrick Hayley"/>
    <x v="1"/>
    <d v="2002-01-18T00:00:00"/>
    <d v="2024-04-14T00:00:00"/>
    <d v="1899-12-30T08:30:00"/>
    <x v="1"/>
    <s v="Back Pain"/>
    <s v="Anxiety"/>
    <x v="1"/>
    <n v="91"/>
    <x v="1"/>
    <x v="0"/>
    <x v="1"/>
    <x v="1"/>
    <x v="0"/>
    <n v="23"/>
    <x v="1"/>
  </r>
  <r>
    <x v="4383"/>
    <s v="Stanislaw Franklyn"/>
    <x v="1"/>
    <d v="1999-03-05T00:00:00"/>
    <d v="2024-02-23T00:00:00"/>
    <d v="1899-12-30T14:33:00"/>
    <x v="3"/>
    <s v="Fatigue"/>
    <s v="Anxiety"/>
    <x v="1"/>
    <n v="126"/>
    <x v="2"/>
    <x v="2"/>
    <x v="1"/>
    <x v="0"/>
    <x v="0"/>
    <n v="25"/>
    <x v="1"/>
  </r>
  <r>
    <x v="4384"/>
    <s v="Adolpho Fradgley"/>
    <x v="1"/>
    <d v="2001-01-21T00:00:00"/>
    <d v="2024-06-01T00:00:00"/>
    <d v="1899-12-30T18:23:00"/>
    <x v="5"/>
    <s v="Fatigue"/>
    <s v="Anxiety"/>
    <x v="2"/>
    <n v="98"/>
    <x v="1"/>
    <x v="1"/>
    <x v="1"/>
    <x v="1"/>
    <x v="0"/>
    <n v="24"/>
    <x v="1"/>
  </r>
  <r>
    <x v="4385"/>
    <s v="Tabb felip"/>
    <x v="1"/>
    <d v="2004-03-22T00:00:00"/>
    <d v="2024-01-03T00:00:00"/>
    <d v="1899-12-30T08:54:00"/>
    <x v="3"/>
    <s v="Back Pain"/>
    <s v="Depression"/>
    <x v="1"/>
    <n v="42"/>
    <x v="0"/>
    <x v="0"/>
    <x v="1"/>
    <x v="0"/>
    <x v="0"/>
    <n v="20"/>
    <x v="1"/>
  </r>
  <r>
    <x v="4386"/>
    <s v="Shea Arger"/>
    <x v="0"/>
    <d v="1982-01-19T00:00:00"/>
    <d v="2024-06-10T00:00:00"/>
    <d v="1899-12-30T08:49:00"/>
    <x v="0"/>
    <s v="Fatigue"/>
    <s v="Mood Swings"/>
    <x v="3"/>
    <n v="175"/>
    <x v="2"/>
    <x v="2"/>
    <x v="2"/>
    <x v="0"/>
    <x v="0"/>
    <n v="43"/>
    <x v="0"/>
  </r>
  <r>
    <x v="4387"/>
    <s v="Brittni Vanne"/>
    <x v="0"/>
    <d v="2006-01-16T00:00:00"/>
    <d v="2024-06-12T00:00:00"/>
    <d v="1899-12-30T14:42:00"/>
    <x v="8"/>
    <s v="Headache"/>
    <s v="Anxiety"/>
    <x v="1"/>
    <n v="49"/>
    <x v="0"/>
    <x v="0"/>
    <x v="0"/>
    <x v="0"/>
    <x v="0"/>
    <n v="19"/>
    <x v="1"/>
  </r>
  <r>
    <x v="4388"/>
    <s v="Ashlen Tock"/>
    <x v="0"/>
    <d v="2006-04-12T00:00:00"/>
    <d v="2024-04-08T00:00:00"/>
    <d v="1899-12-30T10:11:00"/>
    <x v="2"/>
    <s v="Fatigue"/>
    <s v="Mood Swings"/>
    <x v="0"/>
    <n v="35"/>
    <x v="2"/>
    <x v="1"/>
    <x v="0"/>
    <x v="0"/>
    <x v="0"/>
    <n v="18"/>
    <x v="1"/>
  </r>
  <r>
    <x v="4389"/>
    <s v="Heath Di Maria"/>
    <x v="0"/>
    <d v="1995-07-14T00:00:00"/>
    <d v="2024-01-16T00:00:00"/>
    <d v="1899-12-30T10:06:00"/>
    <x v="0"/>
    <s v="High Blood Pressure"/>
    <s v="Irritability"/>
    <x v="0"/>
    <n v="70"/>
    <x v="1"/>
    <x v="0"/>
    <x v="2"/>
    <x v="0"/>
    <x v="0"/>
    <n v="29"/>
    <x v="1"/>
  </r>
  <r>
    <x v="4390"/>
    <s v="Cesare O'Loughlin"/>
    <x v="1"/>
    <d v="2003-05-15T00:00:00"/>
    <d v="2024-03-01T00:00:00"/>
    <d v="1899-12-30T14:31:00"/>
    <x v="3"/>
    <s v="Insomnia"/>
    <s v="Mood Swings"/>
    <x v="2"/>
    <n v="63"/>
    <x v="1"/>
    <x v="0"/>
    <x v="0"/>
    <x v="0"/>
    <x v="0"/>
    <n v="21"/>
    <x v="1"/>
  </r>
  <r>
    <x v="4391"/>
    <s v="Padraic Swayne"/>
    <x v="1"/>
    <d v="1998-07-22T00:00:00"/>
    <d v="2024-04-01T00:00:00"/>
    <d v="1899-12-30T15:55:00"/>
    <x v="1"/>
    <s v="High Blood Pressure"/>
    <s v="Depression"/>
    <x v="5"/>
    <n v="147"/>
    <x v="2"/>
    <x v="0"/>
    <x v="2"/>
    <x v="1"/>
    <x v="0"/>
    <n v="26"/>
    <x v="1"/>
  </r>
  <r>
    <x v="4392"/>
    <s v="Gilburt Salliere"/>
    <x v="1"/>
    <d v="1995-04-02T00:00:00"/>
    <d v="2024-04-02T00:00:00"/>
    <d v="1899-12-30T09:57:00"/>
    <x v="1"/>
    <s v="Headache"/>
    <s v="Stress"/>
    <x v="0"/>
    <n v="161"/>
    <x v="0"/>
    <x v="1"/>
    <x v="0"/>
    <x v="0"/>
    <x v="0"/>
    <n v="29"/>
    <x v="1"/>
  </r>
  <r>
    <x v="4393"/>
    <s v="Amble Heino"/>
    <x v="1"/>
    <d v="1991-05-29T00:00:00"/>
    <d v="2024-01-15T00:00:00"/>
    <d v="1899-12-30T16:39:00"/>
    <x v="1"/>
    <s v="Insomnia"/>
    <s v="Depression"/>
    <x v="2"/>
    <n v="112"/>
    <x v="2"/>
    <x v="0"/>
    <x v="0"/>
    <x v="0"/>
    <x v="0"/>
    <n v="33"/>
    <x v="1"/>
  </r>
  <r>
    <x v="4394"/>
    <s v="Mahmud Chamley"/>
    <x v="1"/>
    <d v="2002-12-14T00:00:00"/>
    <d v="2024-06-22T00:00:00"/>
    <d v="1899-12-30T14:30:00"/>
    <x v="0"/>
    <s v="Headache"/>
    <s v="Irritability"/>
    <x v="0"/>
    <n v="154"/>
    <x v="0"/>
    <x v="1"/>
    <x v="1"/>
    <x v="0"/>
    <x v="0"/>
    <n v="22"/>
    <x v="1"/>
  </r>
  <r>
    <x v="4395"/>
    <s v="Nada Esberger"/>
    <x v="0"/>
    <d v="1996-01-13T00:00:00"/>
    <d v="2024-05-04T00:00:00"/>
    <d v="1899-12-30T10:33:00"/>
    <x v="1"/>
    <s v="High Blood Pressure"/>
    <s v="Irritability"/>
    <x v="2"/>
    <n v="161"/>
    <x v="0"/>
    <x v="0"/>
    <x v="2"/>
    <x v="1"/>
    <x v="0"/>
    <n v="29"/>
    <x v="1"/>
  </r>
  <r>
    <x v="4396"/>
    <s v="Wanids Stothert"/>
    <x v="0"/>
    <d v="2001-01-18T00:00:00"/>
    <d v="2024-05-16T00:00:00"/>
    <d v="1899-12-30T15:53:00"/>
    <x v="3"/>
    <s v="Headache"/>
    <s v="Depression"/>
    <x v="3"/>
    <n v="175"/>
    <x v="2"/>
    <x v="0"/>
    <x v="2"/>
    <x v="0"/>
    <x v="0"/>
    <n v="24"/>
    <x v="1"/>
  </r>
  <r>
    <x v="4397"/>
    <s v="Lura Tyler"/>
    <x v="0"/>
    <d v="1996-02-21T00:00:00"/>
    <d v="2024-03-08T00:00:00"/>
    <d v="1899-12-30T11:21:00"/>
    <x v="3"/>
    <s v="Back Pain"/>
    <s v="Depression"/>
    <x v="5"/>
    <n v="91"/>
    <x v="1"/>
    <x v="1"/>
    <x v="2"/>
    <x v="0"/>
    <x v="1"/>
    <n v="29"/>
    <x v="1"/>
  </r>
  <r>
    <x v="4398"/>
    <s v="Schuyler Shinn"/>
    <x v="1"/>
    <d v="1994-11-27T00:00:00"/>
    <d v="2024-02-07T00:00:00"/>
    <d v="1899-12-30T11:15:00"/>
    <x v="3"/>
    <s v="High Blood Pressure"/>
    <s v="Irritability"/>
    <x v="2"/>
    <n v="84"/>
    <x v="0"/>
    <x v="0"/>
    <x v="1"/>
    <x v="1"/>
    <x v="0"/>
    <n v="30"/>
    <x v="1"/>
  </r>
  <r>
    <x v="4399"/>
    <s v="Dagmar Barbey"/>
    <x v="0"/>
    <d v="1998-01-06T00:00:00"/>
    <d v="2024-02-18T00:00:00"/>
    <d v="1899-12-30T13:25:00"/>
    <x v="2"/>
    <s v="Fatigue"/>
    <s v="Mood Swings"/>
    <x v="3"/>
    <n v="14"/>
    <x v="2"/>
    <x v="0"/>
    <x v="2"/>
    <x v="0"/>
    <x v="0"/>
    <n v="27"/>
    <x v="1"/>
  </r>
  <r>
    <x v="4400"/>
    <s v="Katherine Stodhart"/>
    <x v="0"/>
    <d v="2004-06-04T00:00:00"/>
    <d v="2024-04-26T00:00:00"/>
    <d v="1899-12-30T09:58:00"/>
    <x v="3"/>
    <s v="Fatigue"/>
    <s v="Mood Swings"/>
    <x v="0"/>
    <n v="35"/>
    <x v="1"/>
    <x v="1"/>
    <x v="2"/>
    <x v="1"/>
    <x v="0"/>
    <n v="20"/>
    <x v="1"/>
  </r>
  <r>
    <x v="4401"/>
    <s v="Lewiss Dorken"/>
    <x v="1"/>
    <d v="1988-02-27T00:00:00"/>
    <d v="2024-05-31T00:00:00"/>
    <d v="1899-12-30T08:03:00"/>
    <x v="2"/>
    <s v="Insomnia"/>
    <s v="Anxiety"/>
    <x v="1"/>
    <n v="161"/>
    <x v="2"/>
    <x v="0"/>
    <x v="2"/>
    <x v="0"/>
    <x v="0"/>
    <n v="36"/>
    <x v="0"/>
  </r>
  <r>
    <x v="4402"/>
    <s v="Ebenezer Kincade"/>
    <x v="1"/>
    <d v="2003-10-26T00:00:00"/>
    <d v="2024-03-17T00:00:00"/>
    <d v="1899-12-30T17:02:00"/>
    <x v="1"/>
    <s v="Fatigue"/>
    <s v="Anxiety"/>
    <x v="2"/>
    <n v="70"/>
    <x v="2"/>
    <x v="0"/>
    <x v="0"/>
    <x v="0"/>
    <x v="0"/>
    <n v="21"/>
    <x v="1"/>
  </r>
  <r>
    <x v="4403"/>
    <s v="Hagan Powney"/>
    <x v="1"/>
    <d v="1994-05-24T00:00:00"/>
    <d v="2024-04-29T00:00:00"/>
    <d v="1899-12-30T13:43:00"/>
    <x v="5"/>
    <s v="Headache"/>
    <s v="Anxiety"/>
    <x v="0"/>
    <n v="147"/>
    <x v="0"/>
    <x v="0"/>
    <x v="2"/>
    <x v="0"/>
    <x v="0"/>
    <n v="30"/>
    <x v="1"/>
  </r>
  <r>
    <x v="4404"/>
    <s v="Ronnie Depke"/>
    <x v="0"/>
    <d v="2002-02-18T00:00:00"/>
    <d v="2024-05-30T00:00:00"/>
    <d v="1899-12-30T16:25:00"/>
    <x v="5"/>
    <s v="Back Pain"/>
    <s v="Stress"/>
    <x v="3"/>
    <n v="77"/>
    <x v="2"/>
    <x v="0"/>
    <x v="2"/>
    <x v="0"/>
    <x v="0"/>
    <n v="23"/>
    <x v="1"/>
  </r>
  <r>
    <x v="4405"/>
    <s v="Jessi Darcy"/>
    <x v="0"/>
    <d v="2003-05-18T00:00:00"/>
    <d v="2024-01-04T00:00:00"/>
    <d v="1899-12-30T19:41:00"/>
    <x v="2"/>
    <s v="Headache"/>
    <s v="Mood Swings"/>
    <x v="3"/>
    <n v="161"/>
    <x v="2"/>
    <x v="2"/>
    <x v="2"/>
    <x v="0"/>
    <x v="0"/>
    <n v="21"/>
    <x v="1"/>
  </r>
  <r>
    <x v="4406"/>
    <s v="Delainey Jimenez"/>
    <x v="1"/>
    <d v="1972-07-06T00:00:00"/>
    <d v="2024-05-26T00:00:00"/>
    <d v="1899-12-30T10:20:00"/>
    <x v="3"/>
    <s v="Headache"/>
    <s v="Mood Swings"/>
    <x v="5"/>
    <n v="161"/>
    <x v="1"/>
    <x v="0"/>
    <x v="0"/>
    <x v="1"/>
    <x v="0"/>
    <n v="52"/>
    <x v="0"/>
  </r>
  <r>
    <x v="4407"/>
    <s v="Bailey Folshom"/>
    <x v="1"/>
    <d v="2001-01-09T00:00:00"/>
    <d v="2024-05-05T00:00:00"/>
    <d v="1899-12-30T11:18:00"/>
    <x v="1"/>
    <s v="Back Pain"/>
    <s v="Anxiety"/>
    <x v="1"/>
    <n v="168"/>
    <x v="0"/>
    <x v="0"/>
    <x v="1"/>
    <x v="0"/>
    <x v="0"/>
    <n v="24"/>
    <x v="1"/>
  </r>
  <r>
    <x v="4408"/>
    <s v="Holli Sword"/>
    <x v="0"/>
    <d v="2005-07-02T00:00:00"/>
    <d v="2024-05-19T00:00:00"/>
    <d v="1899-12-30T11:41:00"/>
    <x v="1"/>
    <s v="Headache"/>
    <s v="Depression"/>
    <x v="3"/>
    <n v="119"/>
    <x v="0"/>
    <x v="2"/>
    <x v="2"/>
    <x v="0"/>
    <x v="0"/>
    <n v="19"/>
    <x v="1"/>
  </r>
  <r>
    <x v="4409"/>
    <s v="Auberta Lewins"/>
    <x v="0"/>
    <d v="2002-02-05T00:00:00"/>
    <d v="2024-02-04T00:00:00"/>
    <d v="1899-12-30T12:28:00"/>
    <x v="2"/>
    <s v="Fatigue"/>
    <s v="Anxiety"/>
    <x v="0"/>
    <n v="35"/>
    <x v="2"/>
    <x v="1"/>
    <x v="1"/>
    <x v="0"/>
    <x v="0"/>
    <n v="23"/>
    <x v="1"/>
  </r>
  <r>
    <x v="4410"/>
    <s v="Padgett Berrisford"/>
    <x v="1"/>
    <d v="1965-09-12T00:00:00"/>
    <d v="2024-03-08T00:00:00"/>
    <d v="1899-12-30T08:18:00"/>
    <x v="3"/>
    <s v="Back Pain"/>
    <s v="Anxiety"/>
    <x v="5"/>
    <n v="175"/>
    <x v="2"/>
    <x v="1"/>
    <x v="1"/>
    <x v="0"/>
    <x v="0"/>
    <n v="59"/>
    <x v="0"/>
  </r>
  <r>
    <x v="4411"/>
    <s v="Alexandre Crotch"/>
    <x v="1"/>
    <d v="2001-08-04T00:00:00"/>
    <d v="2024-05-02T00:00:00"/>
    <d v="1899-12-30T09:53:00"/>
    <x v="5"/>
    <s v="Insomnia"/>
    <s v="Anxiety"/>
    <x v="3"/>
    <n v="154"/>
    <x v="2"/>
    <x v="0"/>
    <x v="0"/>
    <x v="0"/>
    <x v="0"/>
    <n v="23"/>
    <x v="1"/>
  </r>
  <r>
    <x v="4412"/>
    <s v="Gloriana Fedder"/>
    <x v="0"/>
    <d v="1979-08-24T00:00:00"/>
    <d v="2024-03-21T00:00:00"/>
    <d v="1899-12-30T09:41:00"/>
    <x v="3"/>
    <s v="Headache"/>
    <s v="Depression"/>
    <x v="5"/>
    <n v="105"/>
    <x v="2"/>
    <x v="0"/>
    <x v="1"/>
    <x v="0"/>
    <x v="0"/>
    <n v="45"/>
    <x v="0"/>
  </r>
  <r>
    <x v="4413"/>
    <s v="Sybyl Lewins"/>
    <x v="0"/>
    <d v="1999-07-25T00:00:00"/>
    <d v="2024-02-05T00:00:00"/>
    <d v="1899-12-30T08:56:00"/>
    <x v="1"/>
    <s v="High Blood Pressure"/>
    <s v="Depression"/>
    <x v="3"/>
    <n v="147"/>
    <x v="0"/>
    <x v="2"/>
    <x v="0"/>
    <x v="0"/>
    <x v="0"/>
    <n v="25"/>
    <x v="1"/>
  </r>
  <r>
    <x v="4414"/>
    <s v="Spenser Bonefant"/>
    <x v="1"/>
    <d v="1999-04-04T00:00:00"/>
    <d v="2024-05-14T00:00:00"/>
    <d v="1899-12-30T08:40:00"/>
    <x v="3"/>
    <s v="Back Pain"/>
    <s v="Depression"/>
    <x v="3"/>
    <n v="105"/>
    <x v="1"/>
    <x v="1"/>
    <x v="2"/>
    <x v="0"/>
    <x v="1"/>
    <n v="25"/>
    <x v="1"/>
  </r>
  <r>
    <x v="4415"/>
    <s v="Otes Slyford"/>
    <x v="1"/>
    <d v="1970-01-01T00:00:00"/>
    <d v="2024-06-09T00:00:00"/>
    <d v="1899-12-30T12:10:00"/>
    <x v="1"/>
    <s v="High Blood Pressure"/>
    <s v="Anxiety"/>
    <x v="1"/>
    <n v="168"/>
    <x v="0"/>
    <x v="0"/>
    <x v="0"/>
    <x v="0"/>
    <x v="0"/>
    <n v="55"/>
    <x v="0"/>
  </r>
  <r>
    <x v="4416"/>
    <s v="Alice Bennoe"/>
    <x v="0"/>
    <d v="1992-08-24T00:00:00"/>
    <d v="2024-02-25T00:00:00"/>
    <d v="1899-12-30T15:09:00"/>
    <x v="0"/>
    <s v="Insomnia"/>
    <s v="Anxiety"/>
    <x v="3"/>
    <n v="119"/>
    <x v="1"/>
    <x v="2"/>
    <x v="2"/>
    <x v="1"/>
    <x v="0"/>
    <n v="32"/>
    <x v="1"/>
  </r>
  <r>
    <x v="4417"/>
    <s v="Alden Sowden"/>
    <x v="1"/>
    <d v="1995-12-12T00:00:00"/>
    <d v="2024-03-27T00:00:00"/>
    <d v="1899-12-30T09:48:00"/>
    <x v="5"/>
    <s v="Back Pain"/>
    <s v="Depression"/>
    <x v="5"/>
    <n v="154"/>
    <x v="2"/>
    <x v="1"/>
    <x v="2"/>
    <x v="0"/>
    <x v="0"/>
    <n v="29"/>
    <x v="1"/>
  </r>
  <r>
    <x v="4418"/>
    <s v="Daisi Banasevich"/>
    <x v="0"/>
    <d v="1999-02-24T00:00:00"/>
    <d v="2024-02-10T00:00:00"/>
    <d v="1899-12-30T16:03:00"/>
    <x v="3"/>
    <s v="Back Pain"/>
    <s v="Depression"/>
    <x v="1"/>
    <n v="56"/>
    <x v="0"/>
    <x v="2"/>
    <x v="2"/>
    <x v="0"/>
    <x v="0"/>
    <n v="26"/>
    <x v="1"/>
  </r>
  <r>
    <x v="4419"/>
    <s v="Frasco Taunton."/>
    <x v="1"/>
    <d v="2002-05-15T00:00:00"/>
    <d v="2024-05-25T00:00:00"/>
    <d v="1899-12-30T11:24:00"/>
    <x v="1"/>
    <s v="High Blood Pressure"/>
    <s v="Anxiety"/>
    <x v="3"/>
    <n v="140"/>
    <x v="2"/>
    <x v="1"/>
    <x v="1"/>
    <x v="1"/>
    <x v="0"/>
    <n v="22"/>
    <x v="1"/>
  </r>
  <r>
    <x v="4420"/>
    <s v="Sukey Andreacci"/>
    <x v="0"/>
    <d v="1996-07-07T00:00:00"/>
    <d v="2024-06-21T00:00:00"/>
    <d v="1899-12-30T08:14:00"/>
    <x v="3"/>
    <s v="Insomnia"/>
    <s v="Anxiety"/>
    <x v="2"/>
    <n v="112"/>
    <x v="2"/>
    <x v="0"/>
    <x v="0"/>
    <x v="0"/>
    <x v="0"/>
    <n v="28"/>
    <x v="1"/>
  </r>
  <r>
    <x v="4421"/>
    <s v="Neron Stansell"/>
    <x v="1"/>
    <d v="1990-08-02T00:00:00"/>
    <d v="2024-04-23T00:00:00"/>
    <d v="1899-12-30T11:35:00"/>
    <x v="3"/>
    <s v="Headache"/>
    <s v="Depression"/>
    <x v="3"/>
    <n v="63"/>
    <x v="0"/>
    <x v="2"/>
    <x v="2"/>
    <x v="0"/>
    <x v="0"/>
    <n v="34"/>
    <x v="1"/>
  </r>
  <r>
    <x v="4422"/>
    <s v="Marj Kullmann"/>
    <x v="0"/>
    <d v="1972-05-18T00:00:00"/>
    <d v="2024-05-26T00:00:00"/>
    <d v="1899-12-30T18:25:00"/>
    <x v="2"/>
    <s v="Insomnia"/>
    <s v="Irritability"/>
    <x v="2"/>
    <n v="126"/>
    <x v="2"/>
    <x v="0"/>
    <x v="1"/>
    <x v="0"/>
    <x v="0"/>
    <n v="52"/>
    <x v="0"/>
  </r>
  <r>
    <x v="4423"/>
    <s v="Joy Bram"/>
    <x v="0"/>
    <d v="1950-06-15T00:00:00"/>
    <d v="2024-02-24T00:00:00"/>
    <d v="1899-12-30T08:19:00"/>
    <x v="1"/>
    <s v="Arthritis Pain"/>
    <s v="Fear"/>
    <x v="6"/>
    <n v="56"/>
    <x v="2"/>
    <x v="2"/>
    <x v="1"/>
    <x v="0"/>
    <x v="0"/>
    <n v="74"/>
    <x v="2"/>
  </r>
  <r>
    <x v="4424"/>
    <s v="Clayson Renn"/>
    <x v="1"/>
    <d v="1996-05-17T00:00:00"/>
    <d v="2024-03-15T00:00:00"/>
    <d v="1899-12-30T10:43:00"/>
    <x v="5"/>
    <s v="Headache"/>
    <s v="Depression"/>
    <x v="1"/>
    <n v="42"/>
    <x v="1"/>
    <x v="0"/>
    <x v="2"/>
    <x v="0"/>
    <x v="0"/>
    <n v="28"/>
    <x v="1"/>
  </r>
  <r>
    <x v="4425"/>
    <s v="Lotty Strathman"/>
    <x v="0"/>
    <d v="1994-09-21T00:00:00"/>
    <d v="2024-03-03T00:00:00"/>
    <d v="1899-12-30T15:45:00"/>
    <x v="1"/>
    <s v="Insomnia"/>
    <s v="Mood Swings"/>
    <x v="2"/>
    <n v="70"/>
    <x v="0"/>
    <x v="0"/>
    <x v="2"/>
    <x v="0"/>
    <x v="0"/>
    <n v="30"/>
    <x v="1"/>
  </r>
  <r>
    <x v="4426"/>
    <s v="Malachi Adaway"/>
    <x v="1"/>
    <d v="1988-07-23T00:00:00"/>
    <d v="2024-03-26T00:00:00"/>
    <d v="1899-12-30T08:27:00"/>
    <x v="1"/>
    <s v="Fatigue"/>
    <s v="Depression"/>
    <x v="3"/>
    <n v="105"/>
    <x v="1"/>
    <x v="2"/>
    <x v="1"/>
    <x v="0"/>
    <x v="0"/>
    <n v="36"/>
    <x v="0"/>
  </r>
  <r>
    <x v="4427"/>
    <s v="Kelsey Shallo"/>
    <x v="1"/>
    <d v="2005-02-11T00:00:00"/>
    <d v="2024-05-08T00:00:00"/>
    <d v="1899-12-30T15:38:00"/>
    <x v="1"/>
    <s v="Back Pain"/>
    <s v="Anxiety"/>
    <x v="0"/>
    <n v="91"/>
    <x v="1"/>
    <x v="1"/>
    <x v="1"/>
    <x v="1"/>
    <x v="0"/>
    <n v="20"/>
    <x v="1"/>
  </r>
  <r>
    <x v="4428"/>
    <s v="Aimil Fenne"/>
    <x v="0"/>
    <d v="1992-08-23T00:00:00"/>
    <d v="2024-05-23T00:00:00"/>
    <d v="1899-12-30T12:34:00"/>
    <x v="1"/>
    <s v="Fatigue"/>
    <s v="Anxiety"/>
    <x v="5"/>
    <n v="42"/>
    <x v="1"/>
    <x v="1"/>
    <x v="0"/>
    <x v="1"/>
    <x v="0"/>
    <n v="32"/>
    <x v="1"/>
  </r>
  <r>
    <x v="4429"/>
    <s v="Verne Peerless"/>
    <x v="1"/>
    <d v="1991-10-24T00:00:00"/>
    <d v="2024-02-20T00:00:00"/>
    <d v="1899-12-30T13:16:00"/>
    <x v="1"/>
    <s v="Back Pain"/>
    <s v="Irritability"/>
    <x v="2"/>
    <n v="35"/>
    <x v="1"/>
    <x v="0"/>
    <x v="1"/>
    <x v="0"/>
    <x v="0"/>
    <n v="33"/>
    <x v="1"/>
  </r>
  <r>
    <x v="4430"/>
    <s v="Valeria Akitt"/>
    <x v="0"/>
    <d v="2004-07-03T00:00:00"/>
    <d v="2024-04-13T00:00:00"/>
    <d v="1899-12-30T12:44:00"/>
    <x v="2"/>
    <s v="Headache"/>
    <s v="Mood Swings"/>
    <x v="1"/>
    <n v="7"/>
    <x v="2"/>
    <x v="0"/>
    <x v="2"/>
    <x v="0"/>
    <x v="0"/>
    <n v="20"/>
    <x v="1"/>
  </r>
  <r>
    <x v="4431"/>
    <s v="Collete Ramsbottom"/>
    <x v="0"/>
    <d v="1992-03-02T00:00:00"/>
    <d v="2024-06-03T00:00:00"/>
    <d v="1899-12-30T10:26:00"/>
    <x v="3"/>
    <s v="High Blood Pressure"/>
    <s v="Stress"/>
    <x v="5"/>
    <n v="147"/>
    <x v="0"/>
    <x v="0"/>
    <x v="0"/>
    <x v="0"/>
    <x v="0"/>
    <n v="32"/>
    <x v="1"/>
  </r>
  <r>
    <x v="4432"/>
    <s v="Ianthe Yankin"/>
    <x v="0"/>
    <d v="1977-03-17T00:00:00"/>
    <d v="2024-05-22T00:00:00"/>
    <d v="1899-12-30T11:55:00"/>
    <x v="3"/>
    <s v="Insomnia"/>
    <s v="Mood Swings"/>
    <x v="3"/>
    <n v="119"/>
    <x v="0"/>
    <x v="1"/>
    <x v="2"/>
    <x v="0"/>
    <x v="0"/>
    <n v="47"/>
    <x v="0"/>
  </r>
  <r>
    <x v="4433"/>
    <s v="Reggi Aylmer"/>
    <x v="0"/>
    <d v="1998-05-17T00:00:00"/>
    <d v="2024-03-05T00:00:00"/>
    <d v="1899-12-30T14:59:00"/>
    <x v="0"/>
    <s v="Back Pain"/>
    <s v="Anxiety"/>
    <x v="2"/>
    <n v="140"/>
    <x v="0"/>
    <x v="1"/>
    <x v="2"/>
    <x v="0"/>
    <x v="0"/>
    <n v="26"/>
    <x v="1"/>
  </r>
  <r>
    <x v="4434"/>
    <s v="Myer Darrigoe"/>
    <x v="1"/>
    <d v="2006-06-19T00:00:00"/>
    <d v="2024-01-22T00:00:00"/>
    <d v="1899-12-30T09:29:00"/>
    <x v="3"/>
    <s v="Fatigue"/>
    <s v="Anxiety"/>
    <x v="0"/>
    <n v="140"/>
    <x v="0"/>
    <x v="2"/>
    <x v="1"/>
    <x v="0"/>
    <x v="0"/>
    <n v="18"/>
    <x v="1"/>
  </r>
  <r>
    <x v="4435"/>
    <s v="Rowe Unsworth"/>
    <x v="0"/>
    <d v="1998-06-25T00:00:00"/>
    <d v="2024-01-12T00:00:00"/>
    <d v="1899-12-30T16:04:00"/>
    <x v="3"/>
    <s v="Insomnia"/>
    <s v="Irritability"/>
    <x v="2"/>
    <n v="105"/>
    <x v="1"/>
    <x v="0"/>
    <x v="1"/>
    <x v="1"/>
    <x v="0"/>
    <n v="26"/>
    <x v="1"/>
  </r>
  <r>
    <x v="4436"/>
    <s v="Jeddy Warkup"/>
    <x v="1"/>
    <d v="1981-08-11T00:00:00"/>
    <d v="2024-03-12T00:00:00"/>
    <d v="1899-12-30T14:03:00"/>
    <x v="2"/>
    <s v="High Blood Pressure"/>
    <s v="Anxiety"/>
    <x v="1"/>
    <n v="84"/>
    <x v="0"/>
    <x v="2"/>
    <x v="1"/>
    <x v="0"/>
    <x v="0"/>
    <n v="43"/>
    <x v="0"/>
  </r>
  <r>
    <x v="4437"/>
    <s v="Konstanze Buttriss"/>
    <x v="0"/>
    <d v="2002-02-26T00:00:00"/>
    <d v="2024-02-08T00:00:00"/>
    <d v="1899-12-30T18:26:00"/>
    <x v="3"/>
    <s v="Insomnia"/>
    <s v="Depression"/>
    <x v="0"/>
    <n v="112"/>
    <x v="2"/>
    <x v="2"/>
    <x v="0"/>
    <x v="0"/>
    <x v="0"/>
    <n v="22"/>
    <x v="1"/>
  </r>
  <r>
    <x v="4438"/>
    <s v="Alexandro Klampk"/>
    <x v="1"/>
    <d v="1990-10-16T00:00:00"/>
    <d v="2024-02-13T00:00:00"/>
    <d v="1899-12-30T18:31:00"/>
    <x v="2"/>
    <s v="Back Pain"/>
    <s v="Mood Swings"/>
    <x v="0"/>
    <n v="140"/>
    <x v="0"/>
    <x v="1"/>
    <x v="2"/>
    <x v="0"/>
    <x v="0"/>
    <n v="34"/>
    <x v="1"/>
  </r>
  <r>
    <x v="4439"/>
    <s v="Wolfgang Swiffin"/>
    <x v="1"/>
    <d v="2003-10-30T00:00:00"/>
    <d v="2024-04-23T00:00:00"/>
    <d v="1899-12-30T17:00:00"/>
    <x v="3"/>
    <s v="Fatigue"/>
    <s v="Depression"/>
    <x v="3"/>
    <n v="182"/>
    <x v="0"/>
    <x v="0"/>
    <x v="1"/>
    <x v="0"/>
    <x v="0"/>
    <n v="21"/>
    <x v="1"/>
  </r>
  <r>
    <x v="4440"/>
    <s v="Reider Stango"/>
    <x v="1"/>
    <d v="1997-03-27T00:00:00"/>
    <d v="2024-04-30T00:00:00"/>
    <d v="1899-12-30T08:31:00"/>
    <x v="0"/>
    <s v="Back Pain"/>
    <s v="Irritability"/>
    <x v="1"/>
    <n v="98"/>
    <x v="0"/>
    <x v="1"/>
    <x v="2"/>
    <x v="0"/>
    <x v="0"/>
    <n v="27"/>
    <x v="1"/>
  </r>
  <r>
    <x v="4441"/>
    <s v="Jeth Crame"/>
    <x v="1"/>
    <d v="1970-01-12T00:00:00"/>
    <d v="2024-02-19T00:00:00"/>
    <d v="1899-12-30T14:16:00"/>
    <x v="3"/>
    <s v="High Blood Pressure"/>
    <s v="Stress"/>
    <x v="5"/>
    <n v="161"/>
    <x v="2"/>
    <x v="1"/>
    <x v="2"/>
    <x v="1"/>
    <x v="0"/>
    <n v="55"/>
    <x v="0"/>
  </r>
  <r>
    <x v="4442"/>
    <s v="Genevra Elecum"/>
    <x v="0"/>
    <d v="1965-09-05T00:00:00"/>
    <d v="2024-02-24T00:00:00"/>
    <d v="1899-12-30T11:04:00"/>
    <x v="3"/>
    <s v="Fatigue"/>
    <s v="Mood Swings"/>
    <x v="2"/>
    <n v="119"/>
    <x v="0"/>
    <x v="1"/>
    <x v="1"/>
    <x v="0"/>
    <x v="0"/>
    <n v="59"/>
    <x v="0"/>
  </r>
  <r>
    <x v="4443"/>
    <s v="Paten Mioni"/>
    <x v="1"/>
    <d v="1985-02-11T00:00:00"/>
    <d v="2024-03-20T00:00:00"/>
    <d v="1899-12-30T08:14:00"/>
    <x v="0"/>
    <s v="Fatigue"/>
    <s v="Irritability"/>
    <x v="3"/>
    <n v="91"/>
    <x v="1"/>
    <x v="0"/>
    <x v="2"/>
    <x v="0"/>
    <x v="1"/>
    <n v="40"/>
    <x v="0"/>
  </r>
  <r>
    <x v="4444"/>
    <s v="Alexander Amiss"/>
    <x v="1"/>
    <d v="1984-02-23T00:00:00"/>
    <d v="2024-03-18T00:00:00"/>
    <d v="1899-12-30T08:56:00"/>
    <x v="1"/>
    <s v="Insomnia"/>
    <s v="Stress"/>
    <x v="3"/>
    <n v="63"/>
    <x v="0"/>
    <x v="2"/>
    <x v="2"/>
    <x v="0"/>
    <x v="0"/>
    <n v="41"/>
    <x v="0"/>
  </r>
  <r>
    <x v="4445"/>
    <s v="Belita Torry"/>
    <x v="0"/>
    <d v="1977-03-13T00:00:00"/>
    <d v="2024-02-27T00:00:00"/>
    <d v="1899-12-30T16:00:00"/>
    <x v="5"/>
    <s v="Headache"/>
    <s v="Stress"/>
    <x v="3"/>
    <n v="49"/>
    <x v="0"/>
    <x v="1"/>
    <x v="2"/>
    <x v="0"/>
    <x v="0"/>
    <n v="47"/>
    <x v="0"/>
  </r>
  <r>
    <x v="4446"/>
    <s v="Leticia Sayce"/>
    <x v="0"/>
    <d v="2002-04-21T00:00:00"/>
    <d v="2024-02-27T00:00:00"/>
    <d v="1899-12-30T09:15:00"/>
    <x v="3"/>
    <s v="Headache"/>
    <s v="Stress"/>
    <x v="5"/>
    <n v="147"/>
    <x v="0"/>
    <x v="0"/>
    <x v="1"/>
    <x v="0"/>
    <x v="0"/>
    <n v="22"/>
    <x v="1"/>
  </r>
  <r>
    <x v="4447"/>
    <s v="Emalia Hagart"/>
    <x v="0"/>
    <d v="1985-04-29T00:00:00"/>
    <d v="2024-06-11T00:00:00"/>
    <d v="1899-12-30T16:02:00"/>
    <x v="0"/>
    <s v="Headache"/>
    <s v="Depression"/>
    <x v="2"/>
    <n v="112"/>
    <x v="2"/>
    <x v="0"/>
    <x v="0"/>
    <x v="0"/>
    <x v="0"/>
    <n v="39"/>
    <x v="0"/>
  </r>
  <r>
    <x v="4448"/>
    <s v="Bondie Horning"/>
    <x v="1"/>
    <d v="2003-08-28T00:00:00"/>
    <d v="2024-01-05T00:00:00"/>
    <d v="1899-12-30T10:00:00"/>
    <x v="5"/>
    <s v="High Blood Pressure"/>
    <s v="Stress"/>
    <x v="5"/>
    <n v="147"/>
    <x v="2"/>
    <x v="1"/>
    <x v="1"/>
    <x v="1"/>
    <x v="0"/>
    <n v="21"/>
    <x v="1"/>
  </r>
  <r>
    <x v="4449"/>
    <s v="Ingar Woodward"/>
    <x v="1"/>
    <d v="1978-11-20T00:00:00"/>
    <d v="2024-05-23T00:00:00"/>
    <d v="1899-12-30T13:20:00"/>
    <x v="3"/>
    <s v="Insomnia"/>
    <s v="Irritability"/>
    <x v="1"/>
    <n v="21"/>
    <x v="2"/>
    <x v="0"/>
    <x v="2"/>
    <x v="1"/>
    <x v="0"/>
    <n v="46"/>
    <x v="0"/>
  </r>
  <r>
    <x v="4450"/>
    <s v="Keefe Brayford"/>
    <x v="1"/>
    <d v="1994-06-27T00:00:00"/>
    <d v="2024-04-02T00:00:00"/>
    <d v="1899-12-30T08:14:00"/>
    <x v="1"/>
    <s v="Headache"/>
    <s v="Mood Swings"/>
    <x v="1"/>
    <n v="133"/>
    <x v="0"/>
    <x v="2"/>
    <x v="2"/>
    <x v="0"/>
    <x v="0"/>
    <n v="30"/>
    <x v="1"/>
  </r>
  <r>
    <x v="4451"/>
    <s v="Mina Shutler"/>
    <x v="0"/>
    <d v="2001-10-27T00:00:00"/>
    <d v="2024-02-01T00:00:00"/>
    <d v="1899-12-30T09:03:00"/>
    <x v="0"/>
    <s v="Insomnia"/>
    <s v="Mood Swings"/>
    <x v="1"/>
    <n v="98"/>
    <x v="2"/>
    <x v="2"/>
    <x v="0"/>
    <x v="0"/>
    <x v="0"/>
    <n v="23"/>
    <x v="1"/>
  </r>
  <r>
    <x v="4452"/>
    <s v="Teddy Grocutt"/>
    <x v="0"/>
    <d v="1996-04-01T00:00:00"/>
    <d v="2024-04-26T00:00:00"/>
    <d v="1899-12-30T14:26:00"/>
    <x v="2"/>
    <s v="High Blood Pressure"/>
    <s v="Anxiety"/>
    <x v="1"/>
    <n v="84"/>
    <x v="2"/>
    <x v="0"/>
    <x v="2"/>
    <x v="0"/>
    <x v="0"/>
    <n v="28"/>
    <x v="1"/>
  </r>
  <r>
    <x v="4453"/>
    <s v="Logan Riddock"/>
    <x v="1"/>
    <d v="2000-03-30T00:00:00"/>
    <d v="2024-05-02T00:00:00"/>
    <d v="1899-12-30T11:53:00"/>
    <x v="0"/>
    <s v="Insomnia"/>
    <s v="Depression"/>
    <x v="0"/>
    <n v="77"/>
    <x v="2"/>
    <x v="0"/>
    <x v="0"/>
    <x v="0"/>
    <x v="0"/>
    <n v="24"/>
    <x v="1"/>
  </r>
  <r>
    <x v="4454"/>
    <s v="Luciana Barbe"/>
    <x v="0"/>
    <d v="1996-08-14T00:00:00"/>
    <d v="2024-03-15T00:00:00"/>
    <d v="1899-12-30T14:50:00"/>
    <x v="0"/>
    <s v="Fatigue"/>
    <s v="Stress"/>
    <x v="0"/>
    <n v="91"/>
    <x v="0"/>
    <x v="0"/>
    <x v="2"/>
    <x v="0"/>
    <x v="0"/>
    <n v="28"/>
    <x v="1"/>
  </r>
  <r>
    <x v="4455"/>
    <s v="Jorgan Slyne"/>
    <x v="1"/>
    <d v="1987-11-30T00:00:00"/>
    <d v="2024-03-23T00:00:00"/>
    <d v="1899-12-30T09:05:00"/>
    <x v="1"/>
    <s v="Fatigue"/>
    <s v="Stress"/>
    <x v="3"/>
    <n v="21"/>
    <x v="2"/>
    <x v="0"/>
    <x v="1"/>
    <x v="1"/>
    <x v="0"/>
    <n v="37"/>
    <x v="0"/>
  </r>
  <r>
    <x v="4456"/>
    <s v="Remus Flamank"/>
    <x v="1"/>
    <d v="2004-02-24T00:00:00"/>
    <d v="2024-04-08T00:00:00"/>
    <d v="1899-12-30T15:50:00"/>
    <x v="3"/>
    <s v="Back Pain"/>
    <s v="Depression"/>
    <x v="2"/>
    <n v="21"/>
    <x v="1"/>
    <x v="0"/>
    <x v="1"/>
    <x v="0"/>
    <x v="0"/>
    <n v="21"/>
    <x v="1"/>
  </r>
  <r>
    <x v="4457"/>
    <s v="Addy Arnaudet"/>
    <x v="1"/>
    <d v="2005-12-25T00:00:00"/>
    <d v="2024-01-09T00:00:00"/>
    <d v="1899-12-30T14:21:00"/>
    <x v="0"/>
    <s v="Fatigue"/>
    <s v="Irritability"/>
    <x v="2"/>
    <n v="56"/>
    <x v="0"/>
    <x v="0"/>
    <x v="1"/>
    <x v="0"/>
    <x v="0"/>
    <n v="19"/>
    <x v="1"/>
  </r>
  <r>
    <x v="4458"/>
    <s v="Austin Seleway"/>
    <x v="1"/>
    <d v="1953-02-23T00:00:00"/>
    <d v="2024-03-09T00:00:00"/>
    <d v="1899-12-30T08:56:00"/>
    <x v="2"/>
    <s v="Loss of Appetite"/>
    <s v="Loneliness"/>
    <x v="8"/>
    <n v="28"/>
    <x v="0"/>
    <x v="1"/>
    <x v="1"/>
    <x v="0"/>
    <x v="0"/>
    <n v="72"/>
    <x v="2"/>
  </r>
  <r>
    <x v="4459"/>
    <s v="Cesya Karppi"/>
    <x v="0"/>
    <d v="1982-07-07T00:00:00"/>
    <d v="2024-04-24T00:00:00"/>
    <d v="1899-12-30T11:08:00"/>
    <x v="2"/>
    <s v="Fatigue"/>
    <s v="Stress"/>
    <x v="3"/>
    <n v="105"/>
    <x v="0"/>
    <x v="0"/>
    <x v="1"/>
    <x v="0"/>
    <x v="0"/>
    <n v="42"/>
    <x v="0"/>
  </r>
  <r>
    <x v="4460"/>
    <s v="Vita Barkes"/>
    <x v="0"/>
    <d v="2000-08-22T00:00:00"/>
    <d v="2024-04-03T00:00:00"/>
    <d v="1899-12-30T17:10:00"/>
    <x v="2"/>
    <s v="Back Pain"/>
    <s v="Irritability"/>
    <x v="2"/>
    <n v="21"/>
    <x v="0"/>
    <x v="1"/>
    <x v="2"/>
    <x v="0"/>
    <x v="0"/>
    <n v="24"/>
    <x v="1"/>
  </r>
  <r>
    <x v="4461"/>
    <s v="Staffard Latta"/>
    <x v="1"/>
    <d v="1983-07-25T00:00:00"/>
    <d v="2024-02-18T00:00:00"/>
    <d v="1899-12-30T11:16:00"/>
    <x v="0"/>
    <s v="Headache"/>
    <s v="Depression"/>
    <x v="1"/>
    <n v="56"/>
    <x v="0"/>
    <x v="2"/>
    <x v="1"/>
    <x v="0"/>
    <x v="0"/>
    <n v="41"/>
    <x v="0"/>
  </r>
  <r>
    <x v="4462"/>
    <s v="Hubie Cousins"/>
    <x v="1"/>
    <d v="1992-06-10T00:00:00"/>
    <d v="2024-01-20T00:00:00"/>
    <d v="1899-12-30T19:30:00"/>
    <x v="2"/>
    <s v="Insomnia"/>
    <s v="Depression"/>
    <x v="2"/>
    <n v="105"/>
    <x v="1"/>
    <x v="0"/>
    <x v="1"/>
    <x v="1"/>
    <x v="0"/>
    <n v="32"/>
    <x v="1"/>
  </r>
  <r>
    <x v="4463"/>
    <s v="Madelena Forman"/>
    <x v="0"/>
    <d v="2004-09-12T00:00:00"/>
    <d v="2024-06-12T00:00:00"/>
    <d v="1899-12-30T12:21:00"/>
    <x v="0"/>
    <s v="Fatigue"/>
    <s v="Mood Swings"/>
    <x v="2"/>
    <n v="49"/>
    <x v="0"/>
    <x v="0"/>
    <x v="2"/>
    <x v="0"/>
    <x v="0"/>
    <n v="20"/>
    <x v="1"/>
  </r>
  <r>
    <x v="4464"/>
    <s v="Roi Rentoll"/>
    <x v="1"/>
    <d v="2002-03-17T00:00:00"/>
    <d v="2024-04-20T00:00:00"/>
    <d v="1899-12-30T08:41:00"/>
    <x v="2"/>
    <s v="Fatigue"/>
    <s v="Depression"/>
    <x v="3"/>
    <n v="140"/>
    <x v="0"/>
    <x v="1"/>
    <x v="1"/>
    <x v="0"/>
    <x v="0"/>
    <n v="22"/>
    <x v="1"/>
  </r>
  <r>
    <x v="4465"/>
    <s v="Cal Pilkinton"/>
    <x v="1"/>
    <d v="2001-08-25T00:00:00"/>
    <d v="2024-04-08T00:00:00"/>
    <d v="1899-12-30T09:55:00"/>
    <x v="5"/>
    <s v="Headache"/>
    <s v="Anxiety"/>
    <x v="2"/>
    <n v="21"/>
    <x v="2"/>
    <x v="1"/>
    <x v="1"/>
    <x v="0"/>
    <x v="0"/>
    <n v="23"/>
    <x v="1"/>
  </r>
  <r>
    <x v="4466"/>
    <s v="Dylan Keher"/>
    <x v="1"/>
    <d v="1995-03-01T00:00:00"/>
    <d v="2024-02-10T00:00:00"/>
    <d v="1899-12-30T14:07:00"/>
    <x v="1"/>
    <s v="Back Pain"/>
    <s v="Stress"/>
    <x v="0"/>
    <n v="56"/>
    <x v="1"/>
    <x v="0"/>
    <x v="1"/>
    <x v="1"/>
    <x v="0"/>
    <n v="29"/>
    <x v="1"/>
  </r>
  <r>
    <x v="4467"/>
    <s v="Udall Agus"/>
    <x v="1"/>
    <d v="2005-09-19T00:00:00"/>
    <d v="2024-06-06T00:00:00"/>
    <d v="1899-12-30T15:57:00"/>
    <x v="3"/>
    <s v="Headache"/>
    <s v="Mood Swings"/>
    <x v="2"/>
    <n v="91"/>
    <x v="2"/>
    <x v="1"/>
    <x v="2"/>
    <x v="1"/>
    <x v="0"/>
    <n v="19"/>
    <x v="1"/>
  </r>
  <r>
    <x v="4468"/>
    <s v="Idalia Deeks"/>
    <x v="0"/>
    <d v="1985-06-03T00:00:00"/>
    <d v="2024-06-11T00:00:00"/>
    <d v="1899-12-30T12:00:00"/>
    <x v="3"/>
    <s v="Headache"/>
    <s v="Mood Swings"/>
    <x v="2"/>
    <n v="119"/>
    <x v="0"/>
    <x v="2"/>
    <x v="0"/>
    <x v="0"/>
    <x v="0"/>
    <n v="39"/>
    <x v="0"/>
  </r>
  <r>
    <x v="4469"/>
    <s v="Jany Wetton"/>
    <x v="0"/>
    <d v="2003-09-22T00:00:00"/>
    <d v="2024-03-19T00:00:00"/>
    <d v="1899-12-30T09:08:00"/>
    <x v="5"/>
    <s v="Insomnia"/>
    <s v="Irritability"/>
    <x v="1"/>
    <n v="168"/>
    <x v="0"/>
    <x v="0"/>
    <x v="0"/>
    <x v="0"/>
    <x v="0"/>
    <n v="21"/>
    <x v="1"/>
  </r>
  <r>
    <x v="4470"/>
    <s v="Ailbert Aughton"/>
    <x v="1"/>
    <d v="1991-07-17T00:00:00"/>
    <d v="2024-03-02T00:00:00"/>
    <d v="1899-12-30T11:01:00"/>
    <x v="0"/>
    <s v="Insomnia"/>
    <s v="Anxiety"/>
    <x v="0"/>
    <n v="28"/>
    <x v="1"/>
    <x v="0"/>
    <x v="2"/>
    <x v="1"/>
    <x v="0"/>
    <n v="33"/>
    <x v="1"/>
  </r>
  <r>
    <x v="4471"/>
    <s v="Adrian Baroux"/>
    <x v="0"/>
    <d v="1992-02-29T00:00:00"/>
    <d v="2024-03-20T00:00:00"/>
    <d v="1899-12-30T09:44:00"/>
    <x v="2"/>
    <s v="Back Pain"/>
    <s v="Irritability"/>
    <x v="3"/>
    <n v="112"/>
    <x v="1"/>
    <x v="2"/>
    <x v="1"/>
    <x v="0"/>
    <x v="0"/>
    <n v="32"/>
    <x v="1"/>
  </r>
  <r>
    <x v="4472"/>
    <s v="Xylina Sellick"/>
    <x v="0"/>
    <d v="2003-08-16T00:00:00"/>
    <d v="2024-05-26T00:00:00"/>
    <d v="1899-12-30T08:26:00"/>
    <x v="3"/>
    <s v="Insomnia"/>
    <s v="Irritability"/>
    <x v="2"/>
    <n v="77"/>
    <x v="0"/>
    <x v="1"/>
    <x v="2"/>
    <x v="0"/>
    <x v="0"/>
    <n v="21"/>
    <x v="1"/>
  </r>
  <r>
    <x v="4473"/>
    <s v="Pascale Tunny"/>
    <x v="1"/>
    <d v="1947-05-02T00:00:00"/>
    <d v="2024-05-13T00:00:00"/>
    <d v="1899-12-30T10:31:00"/>
    <x v="2"/>
    <s v="Arthritis Pain"/>
    <s v="Anxiety"/>
    <x v="5"/>
    <n v="21"/>
    <x v="0"/>
    <x v="0"/>
    <x v="2"/>
    <x v="0"/>
    <x v="0"/>
    <n v="77"/>
    <x v="2"/>
  </r>
  <r>
    <x v="4474"/>
    <s v="Bunni Tixall"/>
    <x v="0"/>
    <d v="2004-05-05T00:00:00"/>
    <d v="2024-01-22T00:00:00"/>
    <d v="1899-12-30T18:14:00"/>
    <x v="0"/>
    <s v="Fatigue"/>
    <s v="Mood Swings"/>
    <x v="2"/>
    <n v="63"/>
    <x v="0"/>
    <x v="2"/>
    <x v="0"/>
    <x v="1"/>
    <x v="0"/>
    <n v="20"/>
    <x v="1"/>
  </r>
  <r>
    <x v="4475"/>
    <s v="Casi Dorran"/>
    <x v="0"/>
    <d v="2004-12-19T00:00:00"/>
    <d v="2024-03-10T00:00:00"/>
    <d v="1899-12-30T17:03:00"/>
    <x v="3"/>
    <s v="High Blood Pressure"/>
    <s v="Stress"/>
    <x v="2"/>
    <n v="168"/>
    <x v="2"/>
    <x v="1"/>
    <x v="1"/>
    <x v="1"/>
    <x v="0"/>
    <n v="20"/>
    <x v="1"/>
  </r>
  <r>
    <x v="4476"/>
    <s v="Jane Lugsdin"/>
    <x v="0"/>
    <d v="1996-11-20T00:00:00"/>
    <d v="2024-05-06T00:00:00"/>
    <d v="1899-12-30T10:41:00"/>
    <x v="3"/>
    <s v="Back Pain"/>
    <s v="Depression"/>
    <x v="3"/>
    <n v="7"/>
    <x v="2"/>
    <x v="0"/>
    <x v="0"/>
    <x v="1"/>
    <x v="0"/>
    <n v="28"/>
    <x v="1"/>
  </r>
  <r>
    <x v="4477"/>
    <s v="Tova Todman"/>
    <x v="0"/>
    <d v="1999-01-17T00:00:00"/>
    <d v="2024-01-22T00:00:00"/>
    <d v="1899-12-30T08:07:00"/>
    <x v="1"/>
    <s v="High Blood Pressure"/>
    <s v="Stress"/>
    <x v="0"/>
    <n v="98"/>
    <x v="0"/>
    <x v="0"/>
    <x v="2"/>
    <x v="0"/>
    <x v="0"/>
    <n v="26"/>
    <x v="1"/>
  </r>
  <r>
    <x v="4478"/>
    <s v="Yetty Falloon"/>
    <x v="0"/>
    <d v="1983-03-10T00:00:00"/>
    <d v="2024-01-24T00:00:00"/>
    <d v="1899-12-30T09:55:00"/>
    <x v="2"/>
    <s v="Insomnia"/>
    <s v="Depression"/>
    <x v="3"/>
    <n v="77"/>
    <x v="2"/>
    <x v="0"/>
    <x v="1"/>
    <x v="0"/>
    <x v="0"/>
    <n v="41"/>
    <x v="0"/>
  </r>
  <r>
    <x v="4479"/>
    <s v="Coriss Oram"/>
    <x v="0"/>
    <d v="1988-12-20T00:00:00"/>
    <d v="2024-01-05T00:00:00"/>
    <d v="1899-12-30T18:55:00"/>
    <x v="3"/>
    <s v="Fatigue"/>
    <s v="Irritability"/>
    <x v="5"/>
    <n v="63"/>
    <x v="2"/>
    <x v="0"/>
    <x v="1"/>
    <x v="0"/>
    <x v="0"/>
    <n v="36"/>
    <x v="0"/>
  </r>
  <r>
    <x v="4480"/>
    <s v="Thom Vanelli"/>
    <x v="1"/>
    <d v="2000-08-22T00:00:00"/>
    <d v="2024-05-18T00:00:00"/>
    <d v="1899-12-30T14:26:00"/>
    <x v="3"/>
    <s v="Insomnia"/>
    <s v="Stress"/>
    <x v="0"/>
    <n v="63"/>
    <x v="0"/>
    <x v="0"/>
    <x v="2"/>
    <x v="0"/>
    <x v="0"/>
    <n v="24"/>
    <x v="1"/>
  </r>
  <r>
    <x v="4481"/>
    <s v="Meyer Gillicuddy"/>
    <x v="1"/>
    <d v="1996-07-08T00:00:00"/>
    <d v="2024-03-04T00:00:00"/>
    <d v="1899-12-30T13:59:00"/>
    <x v="3"/>
    <s v="High Blood Pressure"/>
    <s v="Depression"/>
    <x v="1"/>
    <n v="84"/>
    <x v="0"/>
    <x v="1"/>
    <x v="1"/>
    <x v="0"/>
    <x v="0"/>
    <n v="28"/>
    <x v="1"/>
  </r>
  <r>
    <x v="4482"/>
    <s v="Claudette Simants"/>
    <x v="0"/>
    <d v="1971-08-20T00:00:00"/>
    <d v="2024-06-07T00:00:00"/>
    <d v="1899-12-30T13:43:00"/>
    <x v="5"/>
    <s v="Back Pain"/>
    <s v="Mood Swings"/>
    <x v="1"/>
    <n v="98"/>
    <x v="0"/>
    <x v="1"/>
    <x v="0"/>
    <x v="1"/>
    <x v="0"/>
    <n v="53"/>
    <x v="0"/>
  </r>
  <r>
    <x v="4483"/>
    <s v="Maddy Kittle"/>
    <x v="1"/>
    <d v="1975-04-27T00:00:00"/>
    <d v="2024-05-30T00:00:00"/>
    <d v="1899-12-30T08:09:00"/>
    <x v="2"/>
    <s v="Back Pain"/>
    <s v="Stress"/>
    <x v="1"/>
    <n v="105"/>
    <x v="0"/>
    <x v="0"/>
    <x v="0"/>
    <x v="0"/>
    <x v="0"/>
    <n v="49"/>
    <x v="0"/>
  </r>
  <r>
    <x v="4484"/>
    <s v="Gwenore Casserley"/>
    <x v="0"/>
    <d v="2000-03-31T00:00:00"/>
    <d v="2024-04-19T00:00:00"/>
    <d v="1899-12-30T15:33:00"/>
    <x v="1"/>
    <s v="Back Pain"/>
    <s v="Anxiety"/>
    <x v="1"/>
    <n v="56"/>
    <x v="0"/>
    <x v="0"/>
    <x v="1"/>
    <x v="0"/>
    <x v="0"/>
    <n v="24"/>
    <x v="1"/>
  </r>
  <r>
    <x v="4485"/>
    <s v="Tove Kingsmill"/>
    <x v="0"/>
    <d v="1981-05-25T00:00:00"/>
    <d v="2024-04-22T00:00:00"/>
    <d v="1899-12-30T09:18:00"/>
    <x v="0"/>
    <s v="High Blood Pressure"/>
    <s v="Anxiety"/>
    <x v="2"/>
    <n v="140"/>
    <x v="1"/>
    <x v="2"/>
    <x v="0"/>
    <x v="0"/>
    <x v="0"/>
    <n v="43"/>
    <x v="0"/>
  </r>
  <r>
    <x v="4486"/>
    <s v="Lonee Petrussi"/>
    <x v="0"/>
    <d v="1996-04-19T00:00:00"/>
    <d v="2024-01-24T00:00:00"/>
    <d v="1899-12-30T08:31:00"/>
    <x v="5"/>
    <s v="Fatigue"/>
    <s v="Anxiety"/>
    <x v="2"/>
    <n v="105"/>
    <x v="0"/>
    <x v="1"/>
    <x v="2"/>
    <x v="0"/>
    <x v="0"/>
    <n v="28"/>
    <x v="1"/>
  </r>
  <r>
    <x v="4487"/>
    <s v="Abelard Cumesky"/>
    <x v="1"/>
    <d v="1982-07-17T00:00:00"/>
    <d v="2024-03-22T00:00:00"/>
    <d v="1899-12-30T15:57:00"/>
    <x v="1"/>
    <s v="Fatigue"/>
    <s v="Depression"/>
    <x v="3"/>
    <n v="112"/>
    <x v="0"/>
    <x v="0"/>
    <x v="0"/>
    <x v="1"/>
    <x v="0"/>
    <n v="42"/>
    <x v="0"/>
  </r>
  <r>
    <x v="4488"/>
    <s v="Braden Spur"/>
    <x v="1"/>
    <d v="1990-11-28T00:00:00"/>
    <d v="2024-04-08T00:00:00"/>
    <d v="1899-12-30T09:59:00"/>
    <x v="3"/>
    <s v="High Blood Pressure"/>
    <s v="Anxiety"/>
    <x v="0"/>
    <n v="77"/>
    <x v="0"/>
    <x v="0"/>
    <x v="2"/>
    <x v="0"/>
    <x v="0"/>
    <n v="34"/>
    <x v="1"/>
  </r>
  <r>
    <x v="4489"/>
    <s v="Em Grigoletti"/>
    <x v="0"/>
    <d v="2000-05-29T00:00:00"/>
    <d v="2024-04-12T00:00:00"/>
    <d v="1899-12-30T18:27:00"/>
    <x v="2"/>
    <s v="Headache"/>
    <s v="Stress"/>
    <x v="2"/>
    <n v="14"/>
    <x v="2"/>
    <x v="0"/>
    <x v="1"/>
    <x v="1"/>
    <x v="0"/>
    <n v="24"/>
    <x v="1"/>
  </r>
  <r>
    <x v="4490"/>
    <s v="Nevin Messer"/>
    <x v="1"/>
    <d v="1981-06-16T00:00:00"/>
    <d v="2024-03-01T00:00:00"/>
    <d v="1899-12-30T09:10:00"/>
    <x v="3"/>
    <s v="Back Pain"/>
    <s v="Anxiety"/>
    <x v="2"/>
    <n v="14"/>
    <x v="0"/>
    <x v="1"/>
    <x v="1"/>
    <x v="1"/>
    <x v="0"/>
    <n v="43"/>
    <x v="0"/>
  </r>
  <r>
    <x v="4491"/>
    <s v="Alfonse Effemy"/>
    <x v="1"/>
    <d v="1990-02-17T00:00:00"/>
    <d v="2024-01-21T00:00:00"/>
    <d v="1899-12-30T08:47:00"/>
    <x v="3"/>
    <s v="Back Pain"/>
    <s v="Irritability"/>
    <x v="2"/>
    <n v="35"/>
    <x v="2"/>
    <x v="1"/>
    <x v="1"/>
    <x v="0"/>
    <x v="0"/>
    <n v="35"/>
    <x v="0"/>
  </r>
  <r>
    <x v="4492"/>
    <s v="Llywellyn Garfitt"/>
    <x v="1"/>
    <d v="1946-02-25T00:00:00"/>
    <d v="2024-03-11T00:00:00"/>
    <d v="1899-12-30T09:37:00"/>
    <x v="0"/>
    <s v="Fatigue"/>
    <s v="Loneliness"/>
    <x v="9"/>
    <n v="175"/>
    <x v="0"/>
    <x v="0"/>
    <x v="0"/>
    <x v="0"/>
    <x v="0"/>
    <n v="78"/>
    <x v="2"/>
  </r>
  <r>
    <x v="4493"/>
    <s v="Thebault Hillatt"/>
    <x v="1"/>
    <d v="2004-04-29T00:00:00"/>
    <d v="2024-03-09T00:00:00"/>
    <d v="1899-12-30T08:27:00"/>
    <x v="0"/>
    <s v="Headache"/>
    <s v="Irritability"/>
    <x v="5"/>
    <n v="133"/>
    <x v="1"/>
    <x v="0"/>
    <x v="0"/>
    <x v="0"/>
    <x v="1"/>
    <n v="20"/>
    <x v="1"/>
  </r>
  <r>
    <x v="4494"/>
    <s v="Aymer Tourry"/>
    <x v="1"/>
    <d v="2001-07-07T00:00:00"/>
    <d v="2024-01-16T00:00:00"/>
    <d v="1899-12-30T11:35:00"/>
    <x v="3"/>
    <s v="High Blood Pressure"/>
    <s v="Mood Swings"/>
    <x v="1"/>
    <n v="56"/>
    <x v="2"/>
    <x v="0"/>
    <x v="2"/>
    <x v="0"/>
    <x v="0"/>
    <n v="23"/>
    <x v="1"/>
  </r>
  <r>
    <x v="4495"/>
    <s v="Joell Budding"/>
    <x v="0"/>
    <d v="1992-05-27T00:00:00"/>
    <d v="2024-02-22T00:00:00"/>
    <d v="1899-12-30T15:03:00"/>
    <x v="1"/>
    <s v="Back Pain"/>
    <s v="Irritability"/>
    <x v="2"/>
    <n v="161"/>
    <x v="2"/>
    <x v="0"/>
    <x v="2"/>
    <x v="1"/>
    <x v="0"/>
    <n v="32"/>
    <x v="1"/>
  </r>
  <r>
    <x v="4496"/>
    <s v="Vin Gery"/>
    <x v="1"/>
    <d v="1980-04-29T00:00:00"/>
    <d v="2024-05-03T00:00:00"/>
    <d v="1899-12-30T16:40:00"/>
    <x v="1"/>
    <s v="Back Pain"/>
    <s v="Anxiety"/>
    <x v="3"/>
    <n v="105"/>
    <x v="1"/>
    <x v="1"/>
    <x v="1"/>
    <x v="1"/>
    <x v="0"/>
    <n v="44"/>
    <x v="0"/>
  </r>
  <r>
    <x v="4497"/>
    <s v="Bessie Spiteri"/>
    <x v="0"/>
    <d v="2001-08-09T00:00:00"/>
    <d v="2024-03-27T00:00:00"/>
    <d v="1899-12-30T08:01:00"/>
    <x v="1"/>
    <s v="Back Pain"/>
    <s v="Stress"/>
    <x v="0"/>
    <n v="161"/>
    <x v="1"/>
    <x v="0"/>
    <x v="2"/>
    <x v="0"/>
    <x v="0"/>
    <n v="23"/>
    <x v="1"/>
  </r>
  <r>
    <x v="4498"/>
    <s v="Fulton McLachlan"/>
    <x v="1"/>
    <d v="2001-09-26T00:00:00"/>
    <d v="2024-04-29T00:00:00"/>
    <d v="1899-12-30T10:39:00"/>
    <x v="0"/>
    <s v="Fatigue"/>
    <s v="Irritability"/>
    <x v="3"/>
    <n v="119"/>
    <x v="0"/>
    <x v="0"/>
    <x v="1"/>
    <x v="0"/>
    <x v="0"/>
    <n v="23"/>
    <x v="1"/>
  </r>
  <r>
    <x v="4499"/>
    <s v="Carolus Siemandl"/>
    <x v="1"/>
    <d v="1996-02-22T00:00:00"/>
    <d v="2024-01-27T00:00:00"/>
    <d v="1899-12-30T09:43:00"/>
    <x v="1"/>
    <s v="Back Pain"/>
    <s v="Irritability"/>
    <x v="3"/>
    <n v="42"/>
    <x v="2"/>
    <x v="0"/>
    <x v="1"/>
    <x v="1"/>
    <x v="0"/>
    <n v="29"/>
    <x v="1"/>
  </r>
  <r>
    <x v="4500"/>
    <s v="Kelci Bleacher"/>
    <x v="0"/>
    <d v="1990-10-20T00:00:00"/>
    <d v="2024-04-19T00:00:00"/>
    <d v="1899-12-30T09:43:00"/>
    <x v="1"/>
    <s v="Fatigue"/>
    <s v="Irritability"/>
    <x v="3"/>
    <n v="70"/>
    <x v="1"/>
    <x v="0"/>
    <x v="0"/>
    <x v="1"/>
    <x v="1"/>
    <n v="34"/>
    <x v="1"/>
  </r>
  <r>
    <x v="4501"/>
    <s v="Junia Klas"/>
    <x v="0"/>
    <d v="1992-09-11T00:00:00"/>
    <d v="2024-06-07T00:00:00"/>
    <d v="1899-12-30T12:32:00"/>
    <x v="1"/>
    <s v="Headache"/>
    <s v="Irritability"/>
    <x v="2"/>
    <n v="28"/>
    <x v="0"/>
    <x v="2"/>
    <x v="1"/>
    <x v="0"/>
    <x v="0"/>
    <n v="32"/>
    <x v="1"/>
  </r>
  <r>
    <x v="4502"/>
    <s v="Davita Moxley"/>
    <x v="0"/>
    <d v="1980-01-14T00:00:00"/>
    <d v="2024-01-15T00:00:00"/>
    <d v="1899-12-30T14:17:00"/>
    <x v="3"/>
    <s v="Back Pain"/>
    <s v="Anxiety"/>
    <x v="3"/>
    <n v="91"/>
    <x v="0"/>
    <x v="0"/>
    <x v="1"/>
    <x v="0"/>
    <x v="0"/>
    <n v="45"/>
    <x v="0"/>
  </r>
  <r>
    <x v="4503"/>
    <s v="Niko Reary"/>
    <x v="1"/>
    <d v="2006-10-10T00:00:00"/>
    <d v="2024-03-27T00:00:00"/>
    <d v="1899-12-30T09:35:00"/>
    <x v="6"/>
    <s v="Headache"/>
    <s v="Mood Swings"/>
    <x v="1"/>
    <n v="98"/>
    <x v="0"/>
    <x v="0"/>
    <x v="1"/>
    <x v="1"/>
    <x v="0"/>
    <n v="18"/>
    <x v="1"/>
  </r>
  <r>
    <x v="4504"/>
    <s v="Coleen Gemson"/>
    <x v="0"/>
    <d v="1985-06-20T00:00:00"/>
    <d v="2024-02-03T00:00:00"/>
    <d v="1899-12-30T11:15:00"/>
    <x v="0"/>
    <s v="Headache"/>
    <s v="Anxiety"/>
    <x v="0"/>
    <n v="154"/>
    <x v="0"/>
    <x v="2"/>
    <x v="2"/>
    <x v="0"/>
    <x v="0"/>
    <n v="39"/>
    <x v="0"/>
  </r>
  <r>
    <x v="4505"/>
    <s v="Merrel Gillice"/>
    <x v="1"/>
    <d v="1992-05-06T00:00:00"/>
    <d v="2024-05-10T00:00:00"/>
    <d v="1899-12-30T08:03:00"/>
    <x v="0"/>
    <s v="Fatigue"/>
    <s v="Stress"/>
    <x v="2"/>
    <n v="42"/>
    <x v="2"/>
    <x v="2"/>
    <x v="0"/>
    <x v="0"/>
    <x v="0"/>
    <n v="32"/>
    <x v="1"/>
  </r>
  <r>
    <x v="4506"/>
    <s v="Christiano Groucock"/>
    <x v="1"/>
    <d v="2005-07-21T00:00:00"/>
    <d v="2024-06-07T00:00:00"/>
    <d v="1899-12-30T10:38:00"/>
    <x v="3"/>
    <s v="Headache"/>
    <s v="Irritability"/>
    <x v="5"/>
    <n v="7"/>
    <x v="0"/>
    <x v="0"/>
    <x v="2"/>
    <x v="0"/>
    <x v="0"/>
    <n v="19"/>
    <x v="1"/>
  </r>
  <r>
    <x v="4507"/>
    <s v="Flory Haeslier"/>
    <x v="0"/>
    <d v="2000-10-29T00:00:00"/>
    <d v="2024-01-23T00:00:00"/>
    <d v="1899-12-30T10:36:00"/>
    <x v="0"/>
    <s v="Back Pain"/>
    <s v="Depression"/>
    <x v="2"/>
    <n v="147"/>
    <x v="2"/>
    <x v="0"/>
    <x v="1"/>
    <x v="1"/>
    <x v="0"/>
    <n v="24"/>
    <x v="1"/>
  </r>
  <r>
    <x v="4508"/>
    <s v="Falkner O'Lenechan"/>
    <x v="1"/>
    <d v="1995-09-01T00:00:00"/>
    <d v="2024-01-16T00:00:00"/>
    <d v="1899-12-30T08:13:00"/>
    <x v="5"/>
    <s v="Fatigue"/>
    <s v="Depression"/>
    <x v="0"/>
    <n v="7"/>
    <x v="0"/>
    <x v="1"/>
    <x v="0"/>
    <x v="0"/>
    <x v="0"/>
    <n v="29"/>
    <x v="1"/>
  </r>
  <r>
    <x v="4509"/>
    <s v="Aurthur Dines"/>
    <x v="1"/>
    <d v="1997-03-31T00:00:00"/>
    <d v="2024-02-07T00:00:00"/>
    <d v="1899-12-30T12:18:00"/>
    <x v="0"/>
    <s v="Fatigue"/>
    <s v="Mood Swings"/>
    <x v="1"/>
    <n v="154"/>
    <x v="1"/>
    <x v="0"/>
    <x v="2"/>
    <x v="0"/>
    <x v="0"/>
    <n v="27"/>
    <x v="1"/>
  </r>
  <r>
    <x v="4510"/>
    <s v="Arney Majury"/>
    <x v="1"/>
    <d v="1974-08-02T00:00:00"/>
    <d v="2024-06-12T00:00:00"/>
    <d v="1899-12-30T11:33:00"/>
    <x v="1"/>
    <s v="High Blood Pressure"/>
    <s v="Depression"/>
    <x v="3"/>
    <n v="28"/>
    <x v="2"/>
    <x v="0"/>
    <x v="1"/>
    <x v="1"/>
    <x v="0"/>
    <n v="50"/>
    <x v="0"/>
  </r>
  <r>
    <x v="4511"/>
    <s v="Laura Jolliman"/>
    <x v="0"/>
    <d v="1994-08-02T00:00:00"/>
    <d v="2024-01-22T00:00:00"/>
    <d v="1899-12-30T08:37:00"/>
    <x v="5"/>
    <s v="Back Pain"/>
    <s v="Depression"/>
    <x v="2"/>
    <n v="105"/>
    <x v="1"/>
    <x v="0"/>
    <x v="2"/>
    <x v="1"/>
    <x v="0"/>
    <n v="30"/>
    <x v="1"/>
  </r>
  <r>
    <x v="4512"/>
    <s v="Tull Izaks"/>
    <x v="1"/>
    <d v="1971-02-06T00:00:00"/>
    <d v="2024-03-10T00:00:00"/>
    <d v="1899-12-30T14:51:00"/>
    <x v="1"/>
    <s v="Insomnia"/>
    <s v="Depression"/>
    <x v="5"/>
    <n v="182"/>
    <x v="2"/>
    <x v="0"/>
    <x v="2"/>
    <x v="1"/>
    <x v="0"/>
    <n v="54"/>
    <x v="0"/>
  </r>
  <r>
    <x v="4513"/>
    <s v="Dani Fedorski"/>
    <x v="1"/>
    <d v="2000-01-05T00:00:00"/>
    <d v="2024-03-28T00:00:00"/>
    <d v="1899-12-30T09:57:00"/>
    <x v="1"/>
    <s v="Back Pain"/>
    <s v="Irritability"/>
    <x v="3"/>
    <n v="119"/>
    <x v="2"/>
    <x v="0"/>
    <x v="0"/>
    <x v="1"/>
    <x v="0"/>
    <n v="25"/>
    <x v="1"/>
  </r>
  <r>
    <x v="4514"/>
    <s v="Theodoric Klimov"/>
    <x v="1"/>
    <d v="1952-01-06T00:00:00"/>
    <d v="2024-05-03T00:00:00"/>
    <d v="1899-12-30T11:56:00"/>
    <x v="0"/>
    <s v="Insomnia"/>
    <s v="Mood Swings"/>
    <x v="8"/>
    <n v="63"/>
    <x v="2"/>
    <x v="1"/>
    <x v="2"/>
    <x v="0"/>
    <x v="0"/>
    <n v="73"/>
    <x v="2"/>
  </r>
  <r>
    <x v="4515"/>
    <s v="Brenna Lumm"/>
    <x v="0"/>
    <d v="2006-12-14T00:00:00"/>
    <d v="2024-02-09T00:00:00"/>
    <d v="1899-12-30T14:03:00"/>
    <x v="1"/>
    <s v="Headache"/>
    <s v="Mood Swings"/>
    <x v="10"/>
    <n v="168"/>
    <x v="2"/>
    <x v="1"/>
    <x v="1"/>
    <x v="0"/>
    <x v="0"/>
    <n v="18"/>
    <x v="1"/>
  </r>
  <r>
    <x v="4516"/>
    <s v="Reinhard Spong"/>
    <x v="1"/>
    <d v="1968-08-06T00:00:00"/>
    <d v="2024-01-07T00:00:00"/>
    <d v="1899-12-30T09:11:00"/>
    <x v="1"/>
    <s v="Insomnia"/>
    <s v="Depression"/>
    <x v="2"/>
    <n v="49"/>
    <x v="0"/>
    <x v="0"/>
    <x v="1"/>
    <x v="0"/>
    <x v="0"/>
    <n v="56"/>
    <x v="0"/>
  </r>
  <r>
    <x v="4517"/>
    <s v="Sherie Stanex"/>
    <x v="0"/>
    <d v="1980-02-14T00:00:00"/>
    <d v="2024-06-22T00:00:00"/>
    <d v="1899-12-30T11:09:00"/>
    <x v="1"/>
    <s v="Insomnia"/>
    <s v="Irritability"/>
    <x v="3"/>
    <n v="105"/>
    <x v="1"/>
    <x v="0"/>
    <x v="1"/>
    <x v="1"/>
    <x v="1"/>
    <n v="45"/>
    <x v="0"/>
  </r>
  <r>
    <x v="4518"/>
    <s v="Lanette Wimp"/>
    <x v="0"/>
    <d v="1992-09-01T00:00:00"/>
    <d v="2024-04-08T00:00:00"/>
    <d v="1899-12-30T16:31:00"/>
    <x v="0"/>
    <s v="Headache"/>
    <s v="Stress"/>
    <x v="1"/>
    <n v="182"/>
    <x v="2"/>
    <x v="1"/>
    <x v="1"/>
    <x v="0"/>
    <x v="0"/>
    <n v="32"/>
    <x v="1"/>
  </r>
  <r>
    <x v="4519"/>
    <s v="Netty Pellissier"/>
    <x v="0"/>
    <d v="1953-01-20T00:00:00"/>
    <d v="2024-05-02T00:00:00"/>
    <d v="1899-12-30T08:13:00"/>
    <x v="7"/>
    <s v="Insomnia"/>
    <s v="Depression"/>
    <x v="8"/>
    <n v="77"/>
    <x v="2"/>
    <x v="0"/>
    <x v="1"/>
    <x v="0"/>
    <x v="0"/>
    <n v="72"/>
    <x v="2"/>
  </r>
  <r>
    <x v="4520"/>
    <s v="Hilary Lamprecht"/>
    <x v="1"/>
    <d v="1994-04-29T00:00:00"/>
    <d v="2024-06-21T00:00:00"/>
    <d v="1899-12-30T09:02:00"/>
    <x v="0"/>
    <s v="Insomnia"/>
    <s v="Mood Swings"/>
    <x v="5"/>
    <n v="14"/>
    <x v="2"/>
    <x v="0"/>
    <x v="2"/>
    <x v="0"/>
    <x v="0"/>
    <n v="30"/>
    <x v="1"/>
  </r>
  <r>
    <x v="4521"/>
    <s v="Morley Chessill"/>
    <x v="1"/>
    <d v="1996-09-23T00:00:00"/>
    <d v="2024-01-27T00:00:00"/>
    <d v="1899-12-30T16:10:00"/>
    <x v="0"/>
    <s v="Fatigue"/>
    <s v="Irritability"/>
    <x v="3"/>
    <n v="28"/>
    <x v="2"/>
    <x v="0"/>
    <x v="2"/>
    <x v="0"/>
    <x v="0"/>
    <n v="28"/>
    <x v="1"/>
  </r>
  <r>
    <x v="4522"/>
    <s v="Shanon Thoresbie"/>
    <x v="0"/>
    <d v="1996-08-14T00:00:00"/>
    <d v="2024-06-21T00:00:00"/>
    <d v="1899-12-30T09:38:00"/>
    <x v="3"/>
    <s v="Fatigue"/>
    <s v="Anxiety"/>
    <x v="3"/>
    <n v="154"/>
    <x v="2"/>
    <x v="0"/>
    <x v="1"/>
    <x v="1"/>
    <x v="0"/>
    <n v="28"/>
    <x v="1"/>
  </r>
  <r>
    <x v="4523"/>
    <s v="Wren Frondt"/>
    <x v="0"/>
    <d v="1993-01-19T00:00:00"/>
    <d v="2024-02-07T00:00:00"/>
    <d v="1899-12-30T19:00:00"/>
    <x v="0"/>
    <s v="Back Pain"/>
    <s v="Stress"/>
    <x v="2"/>
    <n v="49"/>
    <x v="0"/>
    <x v="0"/>
    <x v="1"/>
    <x v="0"/>
    <x v="0"/>
    <n v="32"/>
    <x v="1"/>
  </r>
  <r>
    <x v="4524"/>
    <s v="Llywellyn Sango"/>
    <x v="1"/>
    <d v="2003-12-14T00:00:00"/>
    <d v="2024-01-25T00:00:00"/>
    <d v="1899-12-30T17:27:00"/>
    <x v="1"/>
    <s v="Headache"/>
    <s v="Irritability"/>
    <x v="1"/>
    <n v="147"/>
    <x v="2"/>
    <x v="1"/>
    <x v="1"/>
    <x v="0"/>
    <x v="0"/>
    <n v="21"/>
    <x v="1"/>
  </r>
  <r>
    <x v="4525"/>
    <s v="Wittie Willshere"/>
    <x v="1"/>
    <d v="2004-01-14T00:00:00"/>
    <d v="2024-04-21T00:00:00"/>
    <d v="1899-12-30T14:21:00"/>
    <x v="3"/>
    <s v="Headache"/>
    <s v="Depression"/>
    <x v="1"/>
    <n v="49"/>
    <x v="0"/>
    <x v="0"/>
    <x v="1"/>
    <x v="0"/>
    <x v="0"/>
    <n v="21"/>
    <x v="1"/>
  </r>
  <r>
    <x v="4526"/>
    <s v="Flin Bootton"/>
    <x v="1"/>
    <d v="2002-03-29T00:00:00"/>
    <d v="2024-02-06T00:00:00"/>
    <d v="1899-12-30T10:40:00"/>
    <x v="0"/>
    <s v="High Blood Pressure"/>
    <s v="Irritability"/>
    <x v="3"/>
    <n v="84"/>
    <x v="2"/>
    <x v="1"/>
    <x v="2"/>
    <x v="1"/>
    <x v="0"/>
    <n v="22"/>
    <x v="1"/>
  </r>
  <r>
    <x v="4527"/>
    <s v="Delano Duerdin"/>
    <x v="1"/>
    <d v="1993-06-15T00:00:00"/>
    <d v="2024-03-09T00:00:00"/>
    <d v="1899-12-30T09:15:00"/>
    <x v="3"/>
    <s v="Insomnia"/>
    <s v="Depression"/>
    <x v="1"/>
    <n v="7"/>
    <x v="0"/>
    <x v="2"/>
    <x v="1"/>
    <x v="0"/>
    <x v="0"/>
    <n v="31"/>
    <x v="1"/>
  </r>
  <r>
    <x v="4528"/>
    <s v="Wallis Armytage"/>
    <x v="1"/>
    <d v="2002-02-17T00:00:00"/>
    <d v="2024-04-29T00:00:00"/>
    <d v="1899-12-30T19:26:00"/>
    <x v="3"/>
    <s v="Back Pain"/>
    <s v="Depression"/>
    <x v="2"/>
    <n v="168"/>
    <x v="2"/>
    <x v="1"/>
    <x v="1"/>
    <x v="1"/>
    <x v="0"/>
    <n v="23"/>
    <x v="1"/>
  </r>
  <r>
    <x v="4529"/>
    <s v="Diena McGeneay"/>
    <x v="0"/>
    <d v="1978-01-22T00:00:00"/>
    <d v="2024-01-05T00:00:00"/>
    <d v="1899-12-30T16:59:00"/>
    <x v="3"/>
    <s v="High Blood Pressure"/>
    <s v="Irritability"/>
    <x v="3"/>
    <n v="182"/>
    <x v="0"/>
    <x v="1"/>
    <x v="0"/>
    <x v="0"/>
    <x v="0"/>
    <n v="47"/>
    <x v="0"/>
  </r>
  <r>
    <x v="4530"/>
    <s v="Eldon Wikey"/>
    <x v="1"/>
    <d v="2000-04-12T00:00:00"/>
    <d v="2024-06-21T00:00:00"/>
    <d v="1899-12-30T09:55:00"/>
    <x v="1"/>
    <s v="Back Pain"/>
    <s v="Depression"/>
    <x v="3"/>
    <n v="182"/>
    <x v="0"/>
    <x v="1"/>
    <x v="0"/>
    <x v="0"/>
    <x v="0"/>
    <n v="24"/>
    <x v="1"/>
  </r>
  <r>
    <x v="4531"/>
    <s v="Ardelle Ollander"/>
    <x v="0"/>
    <d v="2003-11-29T00:00:00"/>
    <d v="2024-04-14T00:00:00"/>
    <d v="1899-12-30T14:26:00"/>
    <x v="1"/>
    <s v="Headache"/>
    <s v="Anxiety"/>
    <x v="3"/>
    <n v="91"/>
    <x v="0"/>
    <x v="0"/>
    <x v="1"/>
    <x v="1"/>
    <x v="0"/>
    <n v="21"/>
    <x v="1"/>
  </r>
  <r>
    <x v="4532"/>
    <s v="Jacques Wards"/>
    <x v="1"/>
    <d v="1993-06-12T00:00:00"/>
    <d v="2024-03-22T00:00:00"/>
    <d v="1899-12-30T14:27:00"/>
    <x v="3"/>
    <s v="Headache"/>
    <s v="Depression"/>
    <x v="0"/>
    <n v="63"/>
    <x v="0"/>
    <x v="0"/>
    <x v="0"/>
    <x v="0"/>
    <x v="0"/>
    <n v="31"/>
    <x v="1"/>
  </r>
  <r>
    <x v="4533"/>
    <s v="Amata Sheasby"/>
    <x v="0"/>
    <d v="1998-02-09T00:00:00"/>
    <d v="2024-03-27T00:00:00"/>
    <d v="1899-12-30T14:43:00"/>
    <x v="3"/>
    <s v="Back Pain"/>
    <s v="Irritability"/>
    <x v="5"/>
    <n v="168"/>
    <x v="0"/>
    <x v="0"/>
    <x v="0"/>
    <x v="0"/>
    <x v="0"/>
    <n v="27"/>
    <x v="1"/>
  </r>
  <r>
    <x v="4534"/>
    <s v="Arlana Rivers"/>
    <x v="0"/>
    <d v="2003-07-24T00:00:00"/>
    <d v="2024-06-19T00:00:00"/>
    <d v="1899-12-30T08:13:00"/>
    <x v="2"/>
    <s v="Back Pain"/>
    <s v="Anxiety"/>
    <x v="3"/>
    <n v="70"/>
    <x v="0"/>
    <x v="0"/>
    <x v="1"/>
    <x v="0"/>
    <x v="0"/>
    <n v="21"/>
    <x v="1"/>
  </r>
  <r>
    <x v="4535"/>
    <s v="Krisha Indge"/>
    <x v="1"/>
    <d v="1980-05-08T00:00:00"/>
    <d v="2024-06-23T00:00:00"/>
    <d v="1899-12-30T08:39:00"/>
    <x v="2"/>
    <s v="Insomnia"/>
    <s v="Anxiety"/>
    <x v="2"/>
    <n v="147"/>
    <x v="0"/>
    <x v="2"/>
    <x v="1"/>
    <x v="0"/>
    <x v="0"/>
    <n v="44"/>
    <x v="0"/>
  </r>
  <r>
    <x v="4536"/>
    <s v="Brennen Bissatt"/>
    <x v="1"/>
    <d v="1993-05-04T00:00:00"/>
    <d v="2024-03-20T00:00:00"/>
    <d v="1899-12-30T16:49:00"/>
    <x v="0"/>
    <s v="Headache"/>
    <s v="Irritability"/>
    <x v="2"/>
    <n v="119"/>
    <x v="0"/>
    <x v="1"/>
    <x v="1"/>
    <x v="0"/>
    <x v="0"/>
    <n v="31"/>
    <x v="1"/>
  </r>
  <r>
    <x v="4537"/>
    <s v="Halli Tooley"/>
    <x v="0"/>
    <d v="2002-12-20T00:00:00"/>
    <d v="2024-04-19T00:00:00"/>
    <d v="1899-12-30T11:19:00"/>
    <x v="1"/>
    <s v="High Blood Pressure"/>
    <s v="Anxiety"/>
    <x v="5"/>
    <n v="126"/>
    <x v="2"/>
    <x v="1"/>
    <x v="0"/>
    <x v="0"/>
    <x v="0"/>
    <n v="22"/>
    <x v="1"/>
  </r>
  <r>
    <x v="4538"/>
    <s v="Lefty Truwert"/>
    <x v="1"/>
    <d v="2002-11-12T00:00:00"/>
    <d v="2024-05-17T00:00:00"/>
    <d v="1899-12-30T17:32:00"/>
    <x v="1"/>
    <s v="Insomnia"/>
    <s v="Mood Swings"/>
    <x v="1"/>
    <n v="112"/>
    <x v="1"/>
    <x v="0"/>
    <x v="2"/>
    <x v="1"/>
    <x v="0"/>
    <n v="22"/>
    <x v="1"/>
  </r>
  <r>
    <x v="4539"/>
    <s v="Jakie Petrak"/>
    <x v="1"/>
    <d v="1983-07-15T00:00:00"/>
    <d v="2024-01-26T00:00:00"/>
    <d v="1899-12-30T08:35:00"/>
    <x v="2"/>
    <s v="Insomnia"/>
    <s v="Anxiety"/>
    <x v="0"/>
    <n v="42"/>
    <x v="2"/>
    <x v="1"/>
    <x v="1"/>
    <x v="1"/>
    <x v="0"/>
    <n v="41"/>
    <x v="0"/>
  </r>
  <r>
    <x v="4540"/>
    <s v="Valentine McLenahan"/>
    <x v="1"/>
    <d v="2000-09-13T00:00:00"/>
    <d v="2024-03-09T00:00:00"/>
    <d v="1899-12-30T10:49:00"/>
    <x v="5"/>
    <s v="Fatigue"/>
    <s v="Irritability"/>
    <x v="2"/>
    <n v="14"/>
    <x v="2"/>
    <x v="0"/>
    <x v="0"/>
    <x v="0"/>
    <x v="0"/>
    <n v="24"/>
    <x v="1"/>
  </r>
  <r>
    <x v="4541"/>
    <s v="Erick Garnul"/>
    <x v="1"/>
    <d v="2004-07-16T00:00:00"/>
    <d v="2024-01-01T00:00:00"/>
    <d v="1899-12-30T08:12:00"/>
    <x v="2"/>
    <s v="High Blood Pressure"/>
    <s v="Depression"/>
    <x v="0"/>
    <n v="161"/>
    <x v="1"/>
    <x v="1"/>
    <x v="0"/>
    <x v="1"/>
    <x v="0"/>
    <n v="20"/>
    <x v="1"/>
  </r>
  <r>
    <x v="4542"/>
    <s v="Perry Dedon"/>
    <x v="0"/>
    <d v="2002-01-12T00:00:00"/>
    <d v="2024-06-17T00:00:00"/>
    <d v="1899-12-30T08:40:00"/>
    <x v="3"/>
    <s v="Fatigue"/>
    <s v="Irritability"/>
    <x v="0"/>
    <n v="21"/>
    <x v="1"/>
    <x v="0"/>
    <x v="2"/>
    <x v="0"/>
    <x v="1"/>
    <n v="23"/>
    <x v="1"/>
  </r>
  <r>
    <x v="4543"/>
    <s v="Morton Candy"/>
    <x v="1"/>
    <d v="2004-02-24T00:00:00"/>
    <d v="2024-05-04T00:00:00"/>
    <d v="1899-12-30T12:53:00"/>
    <x v="3"/>
    <s v="High Blood Pressure"/>
    <s v="Anxiety"/>
    <x v="2"/>
    <n v="63"/>
    <x v="2"/>
    <x v="1"/>
    <x v="0"/>
    <x v="0"/>
    <x v="0"/>
    <n v="21"/>
    <x v="1"/>
  </r>
  <r>
    <x v="4544"/>
    <s v="Brig Rubinsky"/>
    <x v="1"/>
    <d v="1994-05-08T00:00:00"/>
    <d v="2024-03-12T00:00:00"/>
    <d v="1899-12-30T13:31:00"/>
    <x v="0"/>
    <s v="Back Pain"/>
    <s v="Depression"/>
    <x v="0"/>
    <n v="84"/>
    <x v="2"/>
    <x v="0"/>
    <x v="2"/>
    <x v="1"/>
    <x v="0"/>
    <n v="30"/>
    <x v="1"/>
  </r>
  <r>
    <x v="4545"/>
    <s v="Marthe Coupar"/>
    <x v="0"/>
    <d v="2001-01-05T00:00:00"/>
    <d v="2024-02-14T00:00:00"/>
    <d v="1899-12-30T16:56:00"/>
    <x v="3"/>
    <s v="Insomnia"/>
    <s v="Anxiety"/>
    <x v="3"/>
    <n v="126"/>
    <x v="0"/>
    <x v="1"/>
    <x v="1"/>
    <x v="0"/>
    <x v="0"/>
    <n v="24"/>
    <x v="1"/>
  </r>
  <r>
    <x v="4546"/>
    <s v="Ring Pickover"/>
    <x v="1"/>
    <d v="1999-06-05T00:00:00"/>
    <d v="2024-01-04T00:00:00"/>
    <d v="1899-12-30T12:53:00"/>
    <x v="0"/>
    <s v="Back Pain"/>
    <s v="Depression"/>
    <x v="3"/>
    <n v="77"/>
    <x v="1"/>
    <x v="0"/>
    <x v="0"/>
    <x v="1"/>
    <x v="0"/>
    <n v="25"/>
    <x v="1"/>
  </r>
  <r>
    <x v="4547"/>
    <s v="Rivkah Berriball"/>
    <x v="0"/>
    <d v="1997-03-23T00:00:00"/>
    <d v="2024-03-22T00:00:00"/>
    <d v="1899-12-30T15:52:00"/>
    <x v="3"/>
    <s v="Headache"/>
    <s v="Anxiety"/>
    <x v="3"/>
    <n v="70"/>
    <x v="2"/>
    <x v="2"/>
    <x v="0"/>
    <x v="0"/>
    <x v="0"/>
    <n v="27"/>
    <x v="1"/>
  </r>
  <r>
    <x v="4548"/>
    <s v="Cassandry Burgill"/>
    <x v="0"/>
    <d v="1973-01-03T00:00:00"/>
    <d v="2024-04-30T00:00:00"/>
    <d v="1899-12-30T17:01:00"/>
    <x v="3"/>
    <s v="Insomnia"/>
    <s v="Depression"/>
    <x v="0"/>
    <n v="154"/>
    <x v="2"/>
    <x v="1"/>
    <x v="2"/>
    <x v="0"/>
    <x v="0"/>
    <n v="52"/>
    <x v="0"/>
  </r>
  <r>
    <x v="4549"/>
    <s v="Cob Peperell"/>
    <x v="1"/>
    <d v="2005-02-19T00:00:00"/>
    <d v="2024-03-18T00:00:00"/>
    <d v="1899-12-30T10:55:00"/>
    <x v="0"/>
    <s v="Fatigue"/>
    <s v="Anxiety"/>
    <x v="1"/>
    <n v="168"/>
    <x v="0"/>
    <x v="1"/>
    <x v="0"/>
    <x v="0"/>
    <x v="0"/>
    <n v="20"/>
    <x v="1"/>
  </r>
  <r>
    <x v="4550"/>
    <s v="Pauly Trimmell"/>
    <x v="1"/>
    <d v="1987-04-14T00:00:00"/>
    <d v="2024-04-11T00:00:00"/>
    <d v="1899-12-30T11:39:00"/>
    <x v="1"/>
    <s v="High Blood Pressure"/>
    <s v="Irritability"/>
    <x v="2"/>
    <n v="63"/>
    <x v="2"/>
    <x v="0"/>
    <x v="2"/>
    <x v="0"/>
    <x v="0"/>
    <n v="37"/>
    <x v="0"/>
  </r>
  <r>
    <x v="4551"/>
    <s v="Karla Stonestreet"/>
    <x v="0"/>
    <d v="2001-09-07T00:00:00"/>
    <d v="2024-03-03T00:00:00"/>
    <d v="1899-12-30T08:00:00"/>
    <x v="0"/>
    <s v="Insomnia"/>
    <s v="Irritability"/>
    <x v="2"/>
    <n v="154"/>
    <x v="0"/>
    <x v="1"/>
    <x v="2"/>
    <x v="0"/>
    <x v="0"/>
    <n v="23"/>
    <x v="1"/>
  </r>
  <r>
    <x v="4552"/>
    <s v="Ericka Challiss"/>
    <x v="0"/>
    <d v="1990-02-15T00:00:00"/>
    <d v="2024-01-11T00:00:00"/>
    <d v="1899-12-30T08:36:00"/>
    <x v="1"/>
    <s v="Back Pain"/>
    <s v="Depression"/>
    <x v="1"/>
    <n v="7"/>
    <x v="0"/>
    <x v="1"/>
    <x v="0"/>
    <x v="0"/>
    <x v="0"/>
    <n v="35"/>
    <x v="0"/>
  </r>
  <r>
    <x v="4553"/>
    <s v="Caressa Hallam"/>
    <x v="0"/>
    <d v="1990-07-17T00:00:00"/>
    <d v="2024-06-11T00:00:00"/>
    <d v="1899-12-30T12:15:00"/>
    <x v="0"/>
    <s v="Headache"/>
    <s v="Depression"/>
    <x v="3"/>
    <n v="175"/>
    <x v="1"/>
    <x v="0"/>
    <x v="0"/>
    <x v="0"/>
    <x v="0"/>
    <n v="34"/>
    <x v="1"/>
  </r>
  <r>
    <x v="4554"/>
    <s v="Towney Sheehan"/>
    <x v="1"/>
    <d v="1953-08-14T00:00:00"/>
    <d v="2024-01-30T00:00:00"/>
    <d v="1899-12-30T08:46:00"/>
    <x v="0"/>
    <s v="Loss of Appetite"/>
    <s v="Fear"/>
    <x v="4"/>
    <n v="84"/>
    <x v="0"/>
    <x v="1"/>
    <x v="0"/>
    <x v="0"/>
    <x v="0"/>
    <n v="71"/>
    <x v="2"/>
  </r>
  <r>
    <x v="4555"/>
    <s v="Harald Rossborough"/>
    <x v="1"/>
    <d v="1966-09-17T00:00:00"/>
    <d v="2024-04-20T00:00:00"/>
    <d v="1899-12-30T09:43:00"/>
    <x v="5"/>
    <s v="High Blood Pressure"/>
    <s v="Anxiety"/>
    <x v="1"/>
    <n v="42"/>
    <x v="2"/>
    <x v="1"/>
    <x v="1"/>
    <x v="0"/>
    <x v="0"/>
    <n v="58"/>
    <x v="0"/>
  </r>
  <r>
    <x v="4556"/>
    <s v="Cleavland Nutley"/>
    <x v="1"/>
    <d v="1994-01-07T00:00:00"/>
    <d v="2024-05-15T00:00:00"/>
    <d v="1899-12-30T09:19:00"/>
    <x v="2"/>
    <s v="Back Pain"/>
    <s v="Depression"/>
    <x v="3"/>
    <n v="133"/>
    <x v="0"/>
    <x v="0"/>
    <x v="0"/>
    <x v="0"/>
    <x v="0"/>
    <n v="31"/>
    <x v="1"/>
  </r>
  <r>
    <x v="4557"/>
    <s v="Krissy Livezley"/>
    <x v="0"/>
    <d v="1999-02-09T00:00:00"/>
    <d v="2024-06-14T00:00:00"/>
    <d v="1899-12-30T08:07:00"/>
    <x v="2"/>
    <s v="Insomnia"/>
    <s v="Irritability"/>
    <x v="0"/>
    <n v="98"/>
    <x v="1"/>
    <x v="1"/>
    <x v="0"/>
    <x v="0"/>
    <x v="0"/>
    <n v="26"/>
    <x v="1"/>
  </r>
  <r>
    <x v="4558"/>
    <s v="Chan Collyns"/>
    <x v="1"/>
    <d v="2000-12-10T00:00:00"/>
    <d v="2024-01-26T00:00:00"/>
    <d v="1899-12-30T12:21:00"/>
    <x v="5"/>
    <s v="Headache"/>
    <s v="Depression"/>
    <x v="3"/>
    <n v="133"/>
    <x v="1"/>
    <x v="1"/>
    <x v="0"/>
    <x v="1"/>
    <x v="0"/>
    <n v="24"/>
    <x v="1"/>
  </r>
  <r>
    <x v="4559"/>
    <s v="Gualterio Brookz"/>
    <x v="1"/>
    <d v="1996-01-27T00:00:00"/>
    <d v="2024-05-14T00:00:00"/>
    <d v="1899-12-30T08:54:00"/>
    <x v="3"/>
    <s v="Insomnia"/>
    <s v="Depression"/>
    <x v="2"/>
    <n v="168"/>
    <x v="0"/>
    <x v="1"/>
    <x v="0"/>
    <x v="0"/>
    <x v="0"/>
    <n v="29"/>
    <x v="1"/>
  </r>
  <r>
    <x v="4560"/>
    <s v="Mercy Fraschini"/>
    <x v="0"/>
    <d v="2004-08-07T00:00:00"/>
    <d v="2024-03-16T00:00:00"/>
    <d v="1899-12-30T15:14:00"/>
    <x v="3"/>
    <s v="Back Pain"/>
    <s v="Mood Swings"/>
    <x v="2"/>
    <n v="21"/>
    <x v="2"/>
    <x v="0"/>
    <x v="0"/>
    <x v="0"/>
    <x v="0"/>
    <n v="20"/>
    <x v="1"/>
  </r>
  <r>
    <x v="4561"/>
    <s v="Yvonne Coggings"/>
    <x v="0"/>
    <d v="2003-12-15T00:00:00"/>
    <d v="2024-04-06T00:00:00"/>
    <d v="1899-12-30T12:05:00"/>
    <x v="3"/>
    <s v="Headache"/>
    <s v="Depression"/>
    <x v="0"/>
    <n v="14"/>
    <x v="2"/>
    <x v="2"/>
    <x v="0"/>
    <x v="0"/>
    <x v="0"/>
    <n v="21"/>
    <x v="1"/>
  </r>
  <r>
    <x v="4562"/>
    <s v="Karla Flecknoe"/>
    <x v="0"/>
    <d v="2001-05-16T00:00:00"/>
    <d v="2024-04-25T00:00:00"/>
    <d v="1899-12-30T13:54:00"/>
    <x v="0"/>
    <s v="Fatigue"/>
    <s v="Depression"/>
    <x v="0"/>
    <n v="175"/>
    <x v="0"/>
    <x v="0"/>
    <x v="0"/>
    <x v="1"/>
    <x v="0"/>
    <n v="23"/>
    <x v="1"/>
  </r>
  <r>
    <x v="4563"/>
    <s v="Jazmin Farrell"/>
    <x v="0"/>
    <d v="1991-06-25T00:00:00"/>
    <d v="2024-04-24T00:00:00"/>
    <d v="1899-12-30T08:44:00"/>
    <x v="3"/>
    <s v="Back Pain"/>
    <s v="Depression"/>
    <x v="1"/>
    <n v="28"/>
    <x v="0"/>
    <x v="0"/>
    <x v="2"/>
    <x v="0"/>
    <x v="0"/>
    <n v="33"/>
    <x v="1"/>
  </r>
  <r>
    <x v="4564"/>
    <s v="Merilee Yokley"/>
    <x v="0"/>
    <d v="1971-01-13T00:00:00"/>
    <d v="2024-06-23T00:00:00"/>
    <d v="1899-12-30T09:05:00"/>
    <x v="1"/>
    <s v="Insomnia"/>
    <s v="Anxiety"/>
    <x v="5"/>
    <n v="112"/>
    <x v="2"/>
    <x v="1"/>
    <x v="0"/>
    <x v="0"/>
    <x v="0"/>
    <n v="54"/>
    <x v="0"/>
  </r>
  <r>
    <x v="4565"/>
    <s v="Lanny Clayworth"/>
    <x v="1"/>
    <d v="2001-09-20T00:00:00"/>
    <d v="2024-01-11T00:00:00"/>
    <d v="1899-12-30T08:11:00"/>
    <x v="5"/>
    <s v="Back Pain"/>
    <s v="Depression"/>
    <x v="3"/>
    <n v="119"/>
    <x v="0"/>
    <x v="1"/>
    <x v="1"/>
    <x v="0"/>
    <x v="0"/>
    <n v="23"/>
    <x v="1"/>
  </r>
  <r>
    <x v="4566"/>
    <s v="Van Cisco"/>
    <x v="1"/>
    <d v="1972-12-16T00:00:00"/>
    <d v="2024-06-20T00:00:00"/>
    <d v="1899-12-30T08:05:00"/>
    <x v="2"/>
    <s v="Insomnia"/>
    <s v="Irritability"/>
    <x v="3"/>
    <n v="175"/>
    <x v="2"/>
    <x v="1"/>
    <x v="1"/>
    <x v="0"/>
    <x v="0"/>
    <n v="52"/>
    <x v="0"/>
  </r>
  <r>
    <x v="4567"/>
    <s v="Alyosha Yurlov"/>
    <x v="1"/>
    <d v="2004-07-11T00:00:00"/>
    <d v="2024-03-05T00:00:00"/>
    <d v="1899-12-30T09:02:00"/>
    <x v="2"/>
    <s v="Insomnia"/>
    <s v="Depression"/>
    <x v="2"/>
    <n v="112"/>
    <x v="1"/>
    <x v="0"/>
    <x v="1"/>
    <x v="1"/>
    <x v="0"/>
    <n v="20"/>
    <x v="1"/>
  </r>
  <r>
    <x v="4568"/>
    <s v="Cornelius Ottiwill"/>
    <x v="1"/>
    <d v="1999-01-20T00:00:00"/>
    <d v="2024-04-01T00:00:00"/>
    <d v="1899-12-30T14:29:00"/>
    <x v="1"/>
    <s v="Back Pain"/>
    <s v="Depression"/>
    <x v="2"/>
    <n v="49"/>
    <x v="2"/>
    <x v="1"/>
    <x v="0"/>
    <x v="0"/>
    <x v="0"/>
    <n v="26"/>
    <x v="1"/>
  </r>
  <r>
    <x v="4569"/>
    <s v="Cazzie Hannigane"/>
    <x v="1"/>
    <d v="1960-06-15T00:00:00"/>
    <d v="2024-02-09T00:00:00"/>
    <d v="1899-12-30T09:47:00"/>
    <x v="5"/>
    <s v="Back Pain"/>
    <s v="Depression"/>
    <x v="2"/>
    <n v="154"/>
    <x v="0"/>
    <x v="0"/>
    <x v="1"/>
    <x v="1"/>
    <x v="0"/>
    <n v="64"/>
    <x v="2"/>
  </r>
  <r>
    <x v="4570"/>
    <s v="Emmaline Gifkins"/>
    <x v="0"/>
    <d v="1967-01-12T00:00:00"/>
    <d v="2024-05-22T00:00:00"/>
    <d v="1899-12-30T08:19:00"/>
    <x v="1"/>
    <s v="High Blood Pressure"/>
    <s v="Depression"/>
    <x v="2"/>
    <n v="168"/>
    <x v="2"/>
    <x v="2"/>
    <x v="0"/>
    <x v="1"/>
    <x v="0"/>
    <n v="58"/>
    <x v="0"/>
  </r>
  <r>
    <x v="4571"/>
    <s v="Meade McCanny"/>
    <x v="1"/>
    <d v="1972-09-10T00:00:00"/>
    <d v="2024-02-22T00:00:00"/>
    <d v="1899-12-30T08:44:00"/>
    <x v="0"/>
    <s v="Insomnia"/>
    <s v="Depression"/>
    <x v="0"/>
    <n v="168"/>
    <x v="0"/>
    <x v="1"/>
    <x v="2"/>
    <x v="0"/>
    <x v="0"/>
    <n v="52"/>
    <x v="0"/>
  </r>
  <r>
    <x v="4572"/>
    <s v="Johnathon Titterrell"/>
    <x v="1"/>
    <d v="1978-05-30T00:00:00"/>
    <d v="2024-01-08T00:00:00"/>
    <d v="1899-12-30T16:54:00"/>
    <x v="2"/>
    <s v="Headache"/>
    <s v="Stress"/>
    <x v="5"/>
    <n v="168"/>
    <x v="2"/>
    <x v="0"/>
    <x v="0"/>
    <x v="0"/>
    <x v="0"/>
    <n v="46"/>
    <x v="0"/>
  </r>
  <r>
    <x v="4573"/>
    <s v="Myrtle Cordoba"/>
    <x v="0"/>
    <d v="2004-04-10T00:00:00"/>
    <d v="2024-04-13T00:00:00"/>
    <d v="1899-12-30T18:44:00"/>
    <x v="3"/>
    <s v="Insomnia"/>
    <s v="Depression"/>
    <x v="3"/>
    <n v="63"/>
    <x v="1"/>
    <x v="0"/>
    <x v="1"/>
    <x v="1"/>
    <x v="0"/>
    <n v="20"/>
    <x v="1"/>
  </r>
  <r>
    <x v="4574"/>
    <s v="Sara-ann Crangle"/>
    <x v="0"/>
    <d v="1983-08-05T00:00:00"/>
    <d v="2024-04-28T00:00:00"/>
    <d v="1899-12-30T16:32:00"/>
    <x v="5"/>
    <s v="Fatigue"/>
    <s v="Depression"/>
    <x v="3"/>
    <n v="112"/>
    <x v="0"/>
    <x v="0"/>
    <x v="1"/>
    <x v="0"/>
    <x v="0"/>
    <n v="41"/>
    <x v="0"/>
  </r>
  <r>
    <x v="4575"/>
    <s v="Mile Mongenot"/>
    <x v="1"/>
    <d v="2006-12-22T00:00:00"/>
    <d v="2024-04-26T00:00:00"/>
    <d v="1899-12-30T16:43:00"/>
    <x v="1"/>
    <s v="Headache"/>
    <s v="Anxiety"/>
    <x v="10"/>
    <n v="42"/>
    <x v="2"/>
    <x v="2"/>
    <x v="2"/>
    <x v="1"/>
    <x v="0"/>
    <n v="18"/>
    <x v="1"/>
  </r>
  <r>
    <x v="4576"/>
    <s v="Nico Francello"/>
    <x v="1"/>
    <d v="2005-01-04T00:00:00"/>
    <d v="2024-01-08T00:00:00"/>
    <d v="1899-12-30T12:00:00"/>
    <x v="1"/>
    <s v="Back Pain"/>
    <s v="Depression"/>
    <x v="1"/>
    <n v="14"/>
    <x v="2"/>
    <x v="0"/>
    <x v="2"/>
    <x v="0"/>
    <x v="0"/>
    <n v="20"/>
    <x v="1"/>
  </r>
  <r>
    <x v="4577"/>
    <s v="Joell Fluit"/>
    <x v="0"/>
    <d v="1994-06-19T00:00:00"/>
    <d v="2024-03-09T00:00:00"/>
    <d v="1899-12-30T08:56:00"/>
    <x v="1"/>
    <s v="Back Pain"/>
    <s v="Irritability"/>
    <x v="1"/>
    <n v="42"/>
    <x v="2"/>
    <x v="1"/>
    <x v="1"/>
    <x v="1"/>
    <x v="0"/>
    <n v="30"/>
    <x v="1"/>
  </r>
  <r>
    <x v="4578"/>
    <s v="Waylon Collaton"/>
    <x v="1"/>
    <d v="2005-04-14T00:00:00"/>
    <d v="2024-05-22T00:00:00"/>
    <d v="1899-12-30T14:34:00"/>
    <x v="3"/>
    <s v="Insomnia"/>
    <s v="Stress"/>
    <x v="1"/>
    <n v="182"/>
    <x v="2"/>
    <x v="1"/>
    <x v="2"/>
    <x v="0"/>
    <x v="0"/>
    <n v="19"/>
    <x v="1"/>
  </r>
  <r>
    <x v="4579"/>
    <s v="Eduardo Mulvihill"/>
    <x v="1"/>
    <d v="2003-05-09T00:00:00"/>
    <d v="2024-04-25T00:00:00"/>
    <d v="1899-12-30T09:49:00"/>
    <x v="0"/>
    <s v="Insomnia"/>
    <s v="Mood Swings"/>
    <x v="5"/>
    <n v="49"/>
    <x v="2"/>
    <x v="0"/>
    <x v="1"/>
    <x v="1"/>
    <x v="0"/>
    <n v="21"/>
    <x v="1"/>
  </r>
  <r>
    <x v="4580"/>
    <s v="Fleming Rimer"/>
    <x v="1"/>
    <d v="1992-10-19T00:00:00"/>
    <d v="2024-02-02T00:00:00"/>
    <d v="1899-12-30T10:25:00"/>
    <x v="5"/>
    <s v="Headache"/>
    <s v="Depression"/>
    <x v="1"/>
    <n v="161"/>
    <x v="0"/>
    <x v="0"/>
    <x v="2"/>
    <x v="0"/>
    <x v="0"/>
    <n v="32"/>
    <x v="1"/>
  </r>
  <r>
    <x v="4581"/>
    <s v="Francklin Vink"/>
    <x v="1"/>
    <d v="1994-05-13T00:00:00"/>
    <d v="2024-05-16T00:00:00"/>
    <d v="1899-12-30T16:30:00"/>
    <x v="3"/>
    <s v="Headache"/>
    <s v="Anxiety"/>
    <x v="3"/>
    <n v="147"/>
    <x v="2"/>
    <x v="0"/>
    <x v="0"/>
    <x v="1"/>
    <x v="0"/>
    <n v="30"/>
    <x v="1"/>
  </r>
  <r>
    <x v="4582"/>
    <s v="Rayner Greave"/>
    <x v="1"/>
    <d v="1992-12-10T00:00:00"/>
    <d v="2024-01-01T00:00:00"/>
    <d v="1899-12-30T12:31:00"/>
    <x v="1"/>
    <s v="High Blood Pressure"/>
    <s v="Depression"/>
    <x v="1"/>
    <n v="126"/>
    <x v="2"/>
    <x v="0"/>
    <x v="0"/>
    <x v="0"/>
    <x v="0"/>
    <n v="32"/>
    <x v="1"/>
  </r>
  <r>
    <x v="4583"/>
    <s v="Paolina Dilliway"/>
    <x v="0"/>
    <d v="1997-08-10T00:00:00"/>
    <d v="2024-05-23T00:00:00"/>
    <d v="1899-12-30T11:18:00"/>
    <x v="0"/>
    <s v="Back Pain"/>
    <s v="Irritability"/>
    <x v="5"/>
    <n v="7"/>
    <x v="0"/>
    <x v="2"/>
    <x v="1"/>
    <x v="0"/>
    <x v="0"/>
    <n v="27"/>
    <x v="1"/>
  </r>
  <r>
    <x v="4584"/>
    <s v="Saraann Meake"/>
    <x v="0"/>
    <d v="2002-04-22T00:00:00"/>
    <d v="2024-02-04T00:00:00"/>
    <d v="1899-12-30T11:36:00"/>
    <x v="2"/>
    <s v="Fatigue"/>
    <s v="Anxiety"/>
    <x v="5"/>
    <n v="112"/>
    <x v="0"/>
    <x v="2"/>
    <x v="2"/>
    <x v="0"/>
    <x v="0"/>
    <n v="22"/>
    <x v="1"/>
  </r>
  <r>
    <x v="4585"/>
    <s v="Maible Castelletto"/>
    <x v="0"/>
    <d v="1998-04-08T00:00:00"/>
    <d v="2024-03-08T00:00:00"/>
    <d v="1899-12-30T09:28:00"/>
    <x v="3"/>
    <s v="Fatigue"/>
    <s v="Stress"/>
    <x v="5"/>
    <n v="147"/>
    <x v="2"/>
    <x v="0"/>
    <x v="2"/>
    <x v="0"/>
    <x v="0"/>
    <n v="26"/>
    <x v="1"/>
  </r>
  <r>
    <x v="4586"/>
    <s v="Isabella Brabyn"/>
    <x v="0"/>
    <d v="1981-06-12T00:00:00"/>
    <d v="2024-01-08T00:00:00"/>
    <d v="1899-12-30T14:32:00"/>
    <x v="0"/>
    <s v="Back Pain"/>
    <s v="Anxiety"/>
    <x v="5"/>
    <n v="28"/>
    <x v="2"/>
    <x v="1"/>
    <x v="1"/>
    <x v="0"/>
    <x v="0"/>
    <n v="43"/>
    <x v="0"/>
  </r>
  <r>
    <x v="4587"/>
    <s v="Dean Ciccottini"/>
    <x v="1"/>
    <d v="2004-11-26T00:00:00"/>
    <d v="2024-01-25T00:00:00"/>
    <d v="1899-12-30T08:57:00"/>
    <x v="0"/>
    <s v="High Blood Pressure"/>
    <s v="Anxiety"/>
    <x v="3"/>
    <n v="49"/>
    <x v="2"/>
    <x v="0"/>
    <x v="1"/>
    <x v="0"/>
    <x v="0"/>
    <n v="20"/>
    <x v="1"/>
  </r>
  <r>
    <x v="4588"/>
    <s v="Zarla Grinin"/>
    <x v="0"/>
    <d v="1988-06-09T00:00:00"/>
    <d v="2024-01-06T00:00:00"/>
    <d v="1899-12-30T13:50:00"/>
    <x v="0"/>
    <s v="Insomnia"/>
    <s v="Depression"/>
    <x v="3"/>
    <n v="14"/>
    <x v="2"/>
    <x v="0"/>
    <x v="1"/>
    <x v="1"/>
    <x v="0"/>
    <n v="36"/>
    <x v="0"/>
  </r>
  <r>
    <x v="4589"/>
    <s v="Howie Blaasch"/>
    <x v="1"/>
    <d v="1983-07-04T00:00:00"/>
    <d v="2024-01-26T00:00:00"/>
    <d v="1899-12-30T12:12:00"/>
    <x v="3"/>
    <s v="Fatigue"/>
    <s v="Depression"/>
    <x v="5"/>
    <n v="14"/>
    <x v="2"/>
    <x v="0"/>
    <x v="2"/>
    <x v="1"/>
    <x v="0"/>
    <n v="41"/>
    <x v="0"/>
  </r>
  <r>
    <x v="4590"/>
    <s v="Welbie Fer"/>
    <x v="1"/>
    <d v="1998-10-26T00:00:00"/>
    <d v="2024-04-29T00:00:00"/>
    <d v="1899-12-30T16:50:00"/>
    <x v="1"/>
    <s v="Headache"/>
    <s v="Irritability"/>
    <x v="3"/>
    <n v="182"/>
    <x v="1"/>
    <x v="0"/>
    <x v="1"/>
    <x v="1"/>
    <x v="1"/>
    <n v="26"/>
    <x v="1"/>
  </r>
  <r>
    <x v="4591"/>
    <s v="Quinta McReynold"/>
    <x v="0"/>
    <d v="1994-02-01T00:00:00"/>
    <d v="2024-05-06T00:00:00"/>
    <d v="1899-12-30T08:48:00"/>
    <x v="1"/>
    <s v="Fatigue"/>
    <s v="Depression"/>
    <x v="2"/>
    <n v="126"/>
    <x v="2"/>
    <x v="2"/>
    <x v="1"/>
    <x v="0"/>
    <x v="0"/>
    <n v="31"/>
    <x v="1"/>
  </r>
  <r>
    <x v="4592"/>
    <s v="Emanuele Bithell"/>
    <x v="1"/>
    <d v="1990-06-16T00:00:00"/>
    <d v="2024-03-21T00:00:00"/>
    <d v="1899-12-30T12:48:00"/>
    <x v="1"/>
    <s v="Back Pain"/>
    <s v="Mood Swings"/>
    <x v="3"/>
    <n v="112"/>
    <x v="1"/>
    <x v="1"/>
    <x v="2"/>
    <x v="0"/>
    <x v="0"/>
    <n v="34"/>
    <x v="1"/>
  </r>
  <r>
    <x v="4593"/>
    <s v="Jayme Sherville"/>
    <x v="1"/>
    <d v="1998-07-08T00:00:00"/>
    <d v="2024-04-07T00:00:00"/>
    <d v="1899-12-30T11:00:00"/>
    <x v="2"/>
    <s v="Back Pain"/>
    <s v="Stress"/>
    <x v="2"/>
    <n v="98"/>
    <x v="0"/>
    <x v="0"/>
    <x v="1"/>
    <x v="0"/>
    <x v="0"/>
    <n v="26"/>
    <x v="1"/>
  </r>
  <r>
    <x v="4594"/>
    <s v="Cesaro Goodson"/>
    <x v="1"/>
    <d v="1995-04-20T00:00:00"/>
    <d v="2024-04-27T00:00:00"/>
    <d v="1899-12-30T16:26:00"/>
    <x v="2"/>
    <s v="Insomnia"/>
    <s v="Anxiety"/>
    <x v="1"/>
    <n v="91"/>
    <x v="0"/>
    <x v="0"/>
    <x v="0"/>
    <x v="0"/>
    <x v="0"/>
    <n v="29"/>
    <x v="1"/>
  </r>
  <r>
    <x v="4595"/>
    <s v="Harv McCorrie"/>
    <x v="1"/>
    <d v="2001-02-28T00:00:00"/>
    <d v="2024-05-26T00:00:00"/>
    <d v="1899-12-30T13:32:00"/>
    <x v="0"/>
    <s v="Fatigue"/>
    <s v="Anxiety"/>
    <x v="2"/>
    <n v="84"/>
    <x v="1"/>
    <x v="0"/>
    <x v="2"/>
    <x v="1"/>
    <x v="0"/>
    <n v="23"/>
    <x v="1"/>
  </r>
  <r>
    <x v="4596"/>
    <s v="Reeva Capstack"/>
    <x v="0"/>
    <d v="2003-09-27T00:00:00"/>
    <d v="2024-04-14T00:00:00"/>
    <d v="1899-12-30T12:46:00"/>
    <x v="0"/>
    <s v="Insomnia"/>
    <s v="Irritability"/>
    <x v="3"/>
    <n v="77"/>
    <x v="2"/>
    <x v="0"/>
    <x v="0"/>
    <x v="0"/>
    <x v="0"/>
    <n v="21"/>
    <x v="1"/>
  </r>
  <r>
    <x v="4597"/>
    <s v="Rinaldo McCutheon"/>
    <x v="1"/>
    <d v="1998-04-12T00:00:00"/>
    <d v="2024-04-17T00:00:00"/>
    <d v="1899-12-30T16:24:00"/>
    <x v="1"/>
    <s v="High Blood Pressure"/>
    <s v="Depression"/>
    <x v="0"/>
    <n v="154"/>
    <x v="2"/>
    <x v="0"/>
    <x v="0"/>
    <x v="1"/>
    <x v="0"/>
    <n v="26"/>
    <x v="1"/>
  </r>
  <r>
    <x v="4598"/>
    <s v="Ambros Halloran"/>
    <x v="1"/>
    <d v="1994-09-04T00:00:00"/>
    <d v="2024-06-23T00:00:00"/>
    <d v="1899-12-30T12:44:00"/>
    <x v="5"/>
    <s v="Fatigue"/>
    <s v="Irritability"/>
    <x v="1"/>
    <n v="105"/>
    <x v="0"/>
    <x v="0"/>
    <x v="1"/>
    <x v="0"/>
    <x v="0"/>
    <n v="30"/>
    <x v="1"/>
  </r>
  <r>
    <x v="4599"/>
    <s v="Marlee Cockill"/>
    <x v="0"/>
    <d v="1993-02-05T00:00:00"/>
    <d v="2024-02-05T00:00:00"/>
    <d v="1899-12-30T08:00:00"/>
    <x v="2"/>
    <s v="Headache"/>
    <s v="Irritability"/>
    <x v="1"/>
    <n v="112"/>
    <x v="0"/>
    <x v="1"/>
    <x v="0"/>
    <x v="0"/>
    <x v="0"/>
    <n v="32"/>
    <x v="1"/>
  </r>
  <r>
    <x v="4600"/>
    <s v="Obadiah Roft"/>
    <x v="1"/>
    <d v="2002-12-16T00:00:00"/>
    <d v="2024-04-04T00:00:00"/>
    <d v="1899-12-30T10:42:00"/>
    <x v="3"/>
    <s v="Back Pain"/>
    <s v="Anxiety"/>
    <x v="3"/>
    <n v="147"/>
    <x v="2"/>
    <x v="0"/>
    <x v="0"/>
    <x v="1"/>
    <x v="0"/>
    <n v="22"/>
    <x v="1"/>
  </r>
  <r>
    <x v="4601"/>
    <s v="Waiter Dirand"/>
    <x v="1"/>
    <d v="2002-12-29T00:00:00"/>
    <d v="2024-03-03T00:00:00"/>
    <d v="1899-12-30T09:30:00"/>
    <x v="0"/>
    <s v="Back Pain"/>
    <s v="Mood Swings"/>
    <x v="5"/>
    <n v="119"/>
    <x v="0"/>
    <x v="2"/>
    <x v="1"/>
    <x v="0"/>
    <x v="0"/>
    <n v="22"/>
    <x v="1"/>
  </r>
  <r>
    <x v="4602"/>
    <s v="Romonda Carlone"/>
    <x v="0"/>
    <d v="1991-09-24T00:00:00"/>
    <d v="2024-01-15T00:00:00"/>
    <d v="1899-12-30T13:28:00"/>
    <x v="3"/>
    <s v="Fatigue"/>
    <s v="Depression"/>
    <x v="2"/>
    <n v="133"/>
    <x v="0"/>
    <x v="1"/>
    <x v="2"/>
    <x v="0"/>
    <x v="0"/>
    <n v="33"/>
    <x v="1"/>
  </r>
  <r>
    <x v="4603"/>
    <s v="Ondrea Stallworthy"/>
    <x v="0"/>
    <d v="2004-12-19T00:00:00"/>
    <d v="2024-05-11T00:00:00"/>
    <d v="1899-12-30T10:06:00"/>
    <x v="1"/>
    <s v="Insomnia"/>
    <s v="Stress"/>
    <x v="3"/>
    <n v="182"/>
    <x v="2"/>
    <x v="0"/>
    <x v="1"/>
    <x v="1"/>
    <x v="0"/>
    <n v="20"/>
    <x v="1"/>
  </r>
  <r>
    <x v="4604"/>
    <s v="Courtney Dumphry"/>
    <x v="1"/>
    <d v="1973-03-14T00:00:00"/>
    <d v="2024-04-25T00:00:00"/>
    <d v="1899-12-30T09:55:00"/>
    <x v="3"/>
    <s v="Insomnia"/>
    <s v="Depression"/>
    <x v="3"/>
    <n v="98"/>
    <x v="2"/>
    <x v="0"/>
    <x v="0"/>
    <x v="0"/>
    <x v="0"/>
    <n v="51"/>
    <x v="0"/>
  </r>
  <r>
    <x v="4605"/>
    <s v="Haslett Paddington"/>
    <x v="1"/>
    <d v="1948-07-11T00:00:00"/>
    <d v="2024-05-21T00:00:00"/>
    <d v="1899-12-30T08:40:00"/>
    <x v="4"/>
    <s v="Fatigue"/>
    <s v="Fear"/>
    <x v="5"/>
    <n v="147"/>
    <x v="0"/>
    <x v="2"/>
    <x v="1"/>
    <x v="0"/>
    <x v="0"/>
    <n v="76"/>
    <x v="2"/>
  </r>
  <r>
    <x v="4606"/>
    <s v="Jewel Jaquet"/>
    <x v="0"/>
    <d v="1983-08-23T00:00:00"/>
    <d v="2024-03-27T00:00:00"/>
    <d v="1899-12-30T09:49:00"/>
    <x v="5"/>
    <s v="Back Pain"/>
    <s v="Stress"/>
    <x v="1"/>
    <n v="56"/>
    <x v="1"/>
    <x v="0"/>
    <x v="2"/>
    <x v="1"/>
    <x v="0"/>
    <n v="41"/>
    <x v="0"/>
  </r>
  <r>
    <x v="4607"/>
    <s v="Efrem Akers"/>
    <x v="1"/>
    <d v="2002-09-09T00:00:00"/>
    <d v="2024-01-06T00:00:00"/>
    <d v="1899-12-30T16:01:00"/>
    <x v="0"/>
    <s v="Headache"/>
    <s v="Anxiety"/>
    <x v="3"/>
    <n v="7"/>
    <x v="2"/>
    <x v="1"/>
    <x v="0"/>
    <x v="0"/>
    <x v="0"/>
    <n v="22"/>
    <x v="1"/>
  </r>
  <r>
    <x v="4608"/>
    <s v="Loutitia Eastes"/>
    <x v="0"/>
    <d v="1995-11-10T00:00:00"/>
    <d v="2024-04-21T00:00:00"/>
    <d v="1899-12-30T14:49:00"/>
    <x v="0"/>
    <s v="Fatigue"/>
    <s v="Depression"/>
    <x v="3"/>
    <n v="119"/>
    <x v="1"/>
    <x v="2"/>
    <x v="0"/>
    <x v="1"/>
    <x v="0"/>
    <n v="29"/>
    <x v="1"/>
  </r>
  <r>
    <x v="4609"/>
    <s v="Fedora Kennewell"/>
    <x v="0"/>
    <d v="1981-01-14T00:00:00"/>
    <d v="2024-06-10T00:00:00"/>
    <d v="1899-12-30T08:13:00"/>
    <x v="1"/>
    <s v="Insomnia"/>
    <s v="Mood Swings"/>
    <x v="5"/>
    <n v="84"/>
    <x v="0"/>
    <x v="0"/>
    <x v="0"/>
    <x v="0"/>
    <x v="0"/>
    <n v="44"/>
    <x v="0"/>
  </r>
  <r>
    <x v="4610"/>
    <s v="Tadeo Aldcorne"/>
    <x v="1"/>
    <d v="1974-08-31T00:00:00"/>
    <d v="2024-01-23T00:00:00"/>
    <d v="1899-12-30T11:09:00"/>
    <x v="1"/>
    <s v="Back Pain"/>
    <s v="Depression"/>
    <x v="5"/>
    <n v="91"/>
    <x v="0"/>
    <x v="1"/>
    <x v="1"/>
    <x v="1"/>
    <x v="0"/>
    <n v="50"/>
    <x v="0"/>
  </r>
  <r>
    <x v="4611"/>
    <s v="Peggi Hinge"/>
    <x v="0"/>
    <d v="1992-06-18T00:00:00"/>
    <d v="2024-05-18T00:00:00"/>
    <d v="1899-12-30T19:04:00"/>
    <x v="0"/>
    <s v="Insomnia"/>
    <s v="Mood Swings"/>
    <x v="2"/>
    <n v="147"/>
    <x v="1"/>
    <x v="0"/>
    <x v="2"/>
    <x v="0"/>
    <x v="0"/>
    <n v="32"/>
    <x v="1"/>
  </r>
  <r>
    <x v="4612"/>
    <s v="Iorgo Willeson"/>
    <x v="1"/>
    <d v="1973-02-08T00:00:00"/>
    <d v="2024-04-08T00:00:00"/>
    <d v="1899-12-30T09:32:00"/>
    <x v="2"/>
    <s v="Headache"/>
    <s v="Stress"/>
    <x v="2"/>
    <n v="147"/>
    <x v="1"/>
    <x v="0"/>
    <x v="2"/>
    <x v="0"/>
    <x v="0"/>
    <n v="52"/>
    <x v="0"/>
  </r>
  <r>
    <x v="4613"/>
    <s v="Alice Blakeborough"/>
    <x v="0"/>
    <d v="1997-12-30T00:00:00"/>
    <d v="2024-01-31T00:00:00"/>
    <d v="1899-12-30T19:42:00"/>
    <x v="5"/>
    <s v="Fatigue"/>
    <s v="Stress"/>
    <x v="2"/>
    <n v="119"/>
    <x v="0"/>
    <x v="1"/>
    <x v="1"/>
    <x v="0"/>
    <x v="0"/>
    <n v="27"/>
    <x v="1"/>
  </r>
  <r>
    <x v="4614"/>
    <s v="Milo Crisford"/>
    <x v="1"/>
    <d v="2001-06-25T00:00:00"/>
    <d v="2024-04-30T00:00:00"/>
    <d v="1899-12-30T14:53:00"/>
    <x v="3"/>
    <s v="Fatigue"/>
    <s v="Depression"/>
    <x v="3"/>
    <n v="84"/>
    <x v="1"/>
    <x v="2"/>
    <x v="1"/>
    <x v="0"/>
    <x v="0"/>
    <n v="23"/>
    <x v="1"/>
  </r>
  <r>
    <x v="4615"/>
    <s v="Cinderella Spinley"/>
    <x v="0"/>
    <d v="1993-10-11T00:00:00"/>
    <d v="2024-03-26T00:00:00"/>
    <d v="1899-12-30T11:49:00"/>
    <x v="3"/>
    <s v="Headache"/>
    <s v="Anxiety"/>
    <x v="2"/>
    <n v="98"/>
    <x v="0"/>
    <x v="1"/>
    <x v="1"/>
    <x v="0"/>
    <x v="0"/>
    <n v="31"/>
    <x v="1"/>
  </r>
  <r>
    <x v="4616"/>
    <s v="Berte Ritchings"/>
    <x v="0"/>
    <d v="2002-07-01T00:00:00"/>
    <d v="2024-06-02T00:00:00"/>
    <d v="1899-12-30T08:29:00"/>
    <x v="1"/>
    <s v="High Blood Pressure"/>
    <s v="Irritability"/>
    <x v="1"/>
    <n v="175"/>
    <x v="2"/>
    <x v="0"/>
    <x v="1"/>
    <x v="0"/>
    <x v="0"/>
    <n v="22"/>
    <x v="1"/>
  </r>
  <r>
    <x v="4617"/>
    <s v="Maximo Port"/>
    <x v="1"/>
    <d v="1993-12-12T00:00:00"/>
    <d v="2024-01-17T00:00:00"/>
    <d v="1899-12-30T09:36:00"/>
    <x v="3"/>
    <s v="Insomnia"/>
    <s v="Mood Swings"/>
    <x v="5"/>
    <n v="84"/>
    <x v="1"/>
    <x v="1"/>
    <x v="1"/>
    <x v="1"/>
    <x v="1"/>
    <n v="31"/>
    <x v="1"/>
  </r>
  <r>
    <x v="4618"/>
    <s v="Chickie Trace"/>
    <x v="1"/>
    <d v="1967-11-17T00:00:00"/>
    <d v="2024-06-05T00:00:00"/>
    <d v="1899-12-30T19:36:00"/>
    <x v="3"/>
    <s v="High Blood Pressure"/>
    <s v="Anxiety"/>
    <x v="2"/>
    <n v="140"/>
    <x v="0"/>
    <x v="1"/>
    <x v="0"/>
    <x v="0"/>
    <x v="0"/>
    <n v="57"/>
    <x v="0"/>
  </r>
  <r>
    <x v="4619"/>
    <s v="Ivy Erickssen"/>
    <x v="0"/>
    <d v="1951-09-01T00:00:00"/>
    <d v="2024-04-12T00:00:00"/>
    <d v="1899-12-30T10:01:00"/>
    <x v="0"/>
    <s v="Arthritis Pain"/>
    <s v="Mood Swings"/>
    <x v="4"/>
    <n v="21"/>
    <x v="2"/>
    <x v="0"/>
    <x v="0"/>
    <x v="1"/>
    <x v="0"/>
    <n v="73"/>
    <x v="2"/>
  </r>
  <r>
    <x v="4620"/>
    <s v="Felicia Bryning"/>
    <x v="0"/>
    <d v="1996-01-18T00:00:00"/>
    <d v="2024-03-16T00:00:00"/>
    <d v="1899-12-30T08:43:00"/>
    <x v="0"/>
    <s v="Headache"/>
    <s v="Depression"/>
    <x v="3"/>
    <n v="154"/>
    <x v="1"/>
    <x v="1"/>
    <x v="1"/>
    <x v="1"/>
    <x v="0"/>
    <n v="29"/>
    <x v="1"/>
  </r>
  <r>
    <x v="4621"/>
    <s v="Devin Turmel"/>
    <x v="1"/>
    <d v="2003-08-20T00:00:00"/>
    <d v="2024-06-14T00:00:00"/>
    <d v="1899-12-30T13:06:00"/>
    <x v="3"/>
    <s v="Back Pain"/>
    <s v="Depression"/>
    <x v="2"/>
    <n v="35"/>
    <x v="0"/>
    <x v="0"/>
    <x v="1"/>
    <x v="0"/>
    <x v="0"/>
    <n v="21"/>
    <x v="1"/>
  </r>
  <r>
    <x v="4622"/>
    <s v="Isidoro Ateridge"/>
    <x v="1"/>
    <d v="2002-01-12T00:00:00"/>
    <d v="2024-01-12T00:00:00"/>
    <d v="1899-12-30T08:26:00"/>
    <x v="1"/>
    <s v="Fatigue"/>
    <s v="Depression"/>
    <x v="3"/>
    <n v="35"/>
    <x v="1"/>
    <x v="1"/>
    <x v="1"/>
    <x v="0"/>
    <x v="1"/>
    <n v="23"/>
    <x v="1"/>
  </r>
  <r>
    <x v="4623"/>
    <s v="Leeland Squirrell"/>
    <x v="1"/>
    <d v="1995-12-28T00:00:00"/>
    <d v="2024-06-02T00:00:00"/>
    <d v="1899-12-30T09:13:00"/>
    <x v="2"/>
    <s v="Back Pain"/>
    <s v="Irritability"/>
    <x v="3"/>
    <n v="112"/>
    <x v="2"/>
    <x v="0"/>
    <x v="1"/>
    <x v="0"/>
    <x v="0"/>
    <n v="29"/>
    <x v="1"/>
  </r>
  <r>
    <x v="4624"/>
    <s v="Thom Copper"/>
    <x v="1"/>
    <d v="2006-08-11T00:00:00"/>
    <d v="2024-05-11T00:00:00"/>
    <d v="1899-12-30T08:49:00"/>
    <x v="9"/>
    <s v="Fatigue"/>
    <s v="Anxiety"/>
    <x v="2"/>
    <n v="28"/>
    <x v="1"/>
    <x v="2"/>
    <x v="2"/>
    <x v="1"/>
    <x v="0"/>
    <n v="18"/>
    <x v="1"/>
  </r>
  <r>
    <x v="4625"/>
    <s v="Calley Brisbane"/>
    <x v="0"/>
    <d v="1993-12-23T00:00:00"/>
    <d v="2024-04-15T00:00:00"/>
    <d v="1899-12-30T11:18:00"/>
    <x v="1"/>
    <s v="Headache"/>
    <s v="Mood Swings"/>
    <x v="1"/>
    <n v="56"/>
    <x v="0"/>
    <x v="1"/>
    <x v="0"/>
    <x v="0"/>
    <x v="0"/>
    <n v="31"/>
    <x v="1"/>
  </r>
  <r>
    <x v="4626"/>
    <s v="Vanya Raccio"/>
    <x v="1"/>
    <d v="2005-02-12T00:00:00"/>
    <d v="2024-03-11T00:00:00"/>
    <d v="1899-12-30T12:27:00"/>
    <x v="5"/>
    <s v="Insomnia"/>
    <s v="Stress"/>
    <x v="3"/>
    <n v="35"/>
    <x v="2"/>
    <x v="2"/>
    <x v="0"/>
    <x v="0"/>
    <x v="0"/>
    <n v="20"/>
    <x v="1"/>
  </r>
  <r>
    <x v="4627"/>
    <s v="Elicia Lambourne"/>
    <x v="0"/>
    <d v="2002-04-23T00:00:00"/>
    <d v="2024-02-15T00:00:00"/>
    <d v="1899-12-30T15:52:00"/>
    <x v="2"/>
    <s v="Headache"/>
    <s v="Mood Swings"/>
    <x v="2"/>
    <n v="70"/>
    <x v="0"/>
    <x v="0"/>
    <x v="1"/>
    <x v="0"/>
    <x v="0"/>
    <n v="22"/>
    <x v="1"/>
  </r>
  <r>
    <x v="4628"/>
    <s v="Ingaberg Trineman"/>
    <x v="0"/>
    <d v="2006-10-26T00:00:00"/>
    <d v="2024-04-14T00:00:00"/>
    <d v="1899-12-30T18:51:00"/>
    <x v="1"/>
    <s v="Fatigue"/>
    <s v="Depression"/>
    <x v="1"/>
    <n v="112"/>
    <x v="0"/>
    <x v="1"/>
    <x v="1"/>
    <x v="0"/>
    <x v="0"/>
    <n v="18"/>
    <x v="1"/>
  </r>
  <r>
    <x v="4629"/>
    <s v="Reed Fealty"/>
    <x v="1"/>
    <d v="1991-06-17T00:00:00"/>
    <d v="2024-05-11T00:00:00"/>
    <d v="1899-12-30T09:51:00"/>
    <x v="3"/>
    <s v="Fatigue"/>
    <s v="Mood Swings"/>
    <x v="3"/>
    <n v="35"/>
    <x v="1"/>
    <x v="2"/>
    <x v="1"/>
    <x v="1"/>
    <x v="0"/>
    <n v="33"/>
    <x v="1"/>
  </r>
  <r>
    <x v="4630"/>
    <s v="Kaitlynn Boissieux"/>
    <x v="0"/>
    <d v="1998-07-07T00:00:00"/>
    <d v="2024-01-05T00:00:00"/>
    <d v="1899-12-30T09:13:00"/>
    <x v="0"/>
    <s v="Headache"/>
    <s v="Anxiety"/>
    <x v="3"/>
    <n v="168"/>
    <x v="1"/>
    <x v="0"/>
    <x v="0"/>
    <x v="1"/>
    <x v="0"/>
    <n v="26"/>
    <x v="1"/>
  </r>
  <r>
    <x v="4631"/>
    <s v="Ivett Rathborne"/>
    <x v="0"/>
    <d v="2000-11-29T00:00:00"/>
    <d v="2024-05-05T00:00:00"/>
    <d v="1899-12-30T19:42:00"/>
    <x v="0"/>
    <s v="Back Pain"/>
    <s v="Irritability"/>
    <x v="5"/>
    <n v="154"/>
    <x v="2"/>
    <x v="2"/>
    <x v="1"/>
    <x v="0"/>
    <x v="0"/>
    <n v="24"/>
    <x v="1"/>
  </r>
  <r>
    <x v="4632"/>
    <s v="Coleman MacMenamy"/>
    <x v="1"/>
    <d v="1991-03-16T00:00:00"/>
    <d v="2024-06-01T00:00:00"/>
    <d v="1899-12-30T17:40:00"/>
    <x v="0"/>
    <s v="Back Pain"/>
    <s v="Irritability"/>
    <x v="0"/>
    <n v="42"/>
    <x v="2"/>
    <x v="0"/>
    <x v="1"/>
    <x v="1"/>
    <x v="0"/>
    <n v="33"/>
    <x v="1"/>
  </r>
  <r>
    <x v="4633"/>
    <s v="Eugene Willan"/>
    <x v="1"/>
    <d v="2001-02-08T00:00:00"/>
    <d v="2024-06-02T00:00:00"/>
    <d v="1899-12-30T15:45:00"/>
    <x v="2"/>
    <s v="Fatigue"/>
    <s v="Anxiety"/>
    <x v="3"/>
    <n v="119"/>
    <x v="0"/>
    <x v="2"/>
    <x v="0"/>
    <x v="0"/>
    <x v="0"/>
    <n v="24"/>
    <x v="1"/>
  </r>
  <r>
    <x v="4634"/>
    <s v="Avery Oloman"/>
    <x v="1"/>
    <d v="2006-05-07T00:00:00"/>
    <d v="2024-01-11T00:00:00"/>
    <d v="1899-12-30T11:00:00"/>
    <x v="2"/>
    <s v="Fatigue"/>
    <s v="Anxiety"/>
    <x v="1"/>
    <n v="70"/>
    <x v="0"/>
    <x v="1"/>
    <x v="0"/>
    <x v="0"/>
    <x v="0"/>
    <n v="18"/>
    <x v="1"/>
  </r>
  <r>
    <x v="4635"/>
    <s v="Elton Larmuth"/>
    <x v="1"/>
    <d v="1998-08-01T00:00:00"/>
    <d v="2024-06-19T00:00:00"/>
    <d v="1899-12-30T09:53:00"/>
    <x v="1"/>
    <s v="Insomnia"/>
    <s v="Mood Swings"/>
    <x v="3"/>
    <n v="119"/>
    <x v="2"/>
    <x v="0"/>
    <x v="2"/>
    <x v="1"/>
    <x v="0"/>
    <n v="26"/>
    <x v="1"/>
  </r>
  <r>
    <x v="4636"/>
    <s v="Egon Dew"/>
    <x v="1"/>
    <d v="2005-07-08T00:00:00"/>
    <d v="2024-05-20T00:00:00"/>
    <d v="1899-12-30T17:13:00"/>
    <x v="0"/>
    <s v="Headache"/>
    <s v="Anxiety"/>
    <x v="2"/>
    <n v="77"/>
    <x v="0"/>
    <x v="2"/>
    <x v="0"/>
    <x v="0"/>
    <x v="0"/>
    <n v="19"/>
    <x v="1"/>
  </r>
  <r>
    <x v="4637"/>
    <s v="Hyacinthia Willey"/>
    <x v="0"/>
    <d v="2004-08-24T00:00:00"/>
    <d v="2024-01-04T00:00:00"/>
    <d v="1899-12-30T17:06:00"/>
    <x v="0"/>
    <s v="Headache"/>
    <s v="Irritability"/>
    <x v="2"/>
    <n v="42"/>
    <x v="0"/>
    <x v="1"/>
    <x v="2"/>
    <x v="0"/>
    <x v="0"/>
    <n v="20"/>
    <x v="1"/>
  </r>
  <r>
    <x v="4638"/>
    <s v="Town Boorman"/>
    <x v="1"/>
    <d v="1959-08-15T00:00:00"/>
    <d v="2024-02-10T00:00:00"/>
    <d v="1899-12-30T08:15:00"/>
    <x v="1"/>
    <s v="High Blood Pressure"/>
    <s v="Irritability"/>
    <x v="5"/>
    <n v="154"/>
    <x v="0"/>
    <x v="2"/>
    <x v="2"/>
    <x v="0"/>
    <x v="0"/>
    <n v="65"/>
    <x v="2"/>
  </r>
  <r>
    <x v="4639"/>
    <s v="Corabel Erwin"/>
    <x v="0"/>
    <d v="2002-01-22T00:00:00"/>
    <d v="2024-06-15T00:00:00"/>
    <d v="1899-12-30T09:37:00"/>
    <x v="0"/>
    <s v="Back Pain"/>
    <s v="Anxiety"/>
    <x v="1"/>
    <n v="42"/>
    <x v="0"/>
    <x v="2"/>
    <x v="2"/>
    <x v="0"/>
    <x v="0"/>
    <n v="23"/>
    <x v="1"/>
  </r>
  <r>
    <x v="4640"/>
    <s v="Bren Crafter"/>
    <x v="0"/>
    <d v="1995-09-19T00:00:00"/>
    <d v="2024-06-23T00:00:00"/>
    <d v="1899-12-30T08:42:00"/>
    <x v="0"/>
    <s v="High Blood Pressure"/>
    <s v="Depression"/>
    <x v="3"/>
    <n v="161"/>
    <x v="2"/>
    <x v="1"/>
    <x v="1"/>
    <x v="0"/>
    <x v="0"/>
    <n v="29"/>
    <x v="1"/>
  </r>
  <r>
    <x v="4641"/>
    <s v="Gardener Cotgrave"/>
    <x v="1"/>
    <d v="1982-05-09T00:00:00"/>
    <d v="2024-05-25T00:00:00"/>
    <d v="1899-12-30T11:45:00"/>
    <x v="2"/>
    <s v="Insomnia"/>
    <s v="Anxiety"/>
    <x v="3"/>
    <n v="35"/>
    <x v="0"/>
    <x v="1"/>
    <x v="1"/>
    <x v="0"/>
    <x v="0"/>
    <n v="42"/>
    <x v="0"/>
  </r>
  <r>
    <x v="4642"/>
    <s v="Bondy Peter"/>
    <x v="1"/>
    <d v="2003-03-03T00:00:00"/>
    <d v="2024-04-08T00:00:00"/>
    <d v="1899-12-30T09:34:00"/>
    <x v="1"/>
    <s v="Back Pain"/>
    <s v="Mood Swings"/>
    <x v="3"/>
    <n v="91"/>
    <x v="0"/>
    <x v="0"/>
    <x v="1"/>
    <x v="0"/>
    <x v="0"/>
    <n v="21"/>
    <x v="1"/>
  </r>
  <r>
    <x v="4643"/>
    <s v="Clementia Scahill"/>
    <x v="0"/>
    <d v="1986-07-20T00:00:00"/>
    <d v="2024-01-15T00:00:00"/>
    <d v="1899-12-30T08:46:00"/>
    <x v="1"/>
    <s v="High Blood Pressure"/>
    <s v="Anxiety"/>
    <x v="0"/>
    <n v="119"/>
    <x v="0"/>
    <x v="2"/>
    <x v="1"/>
    <x v="1"/>
    <x v="0"/>
    <n v="38"/>
    <x v="0"/>
  </r>
  <r>
    <x v="4644"/>
    <s v="Frasquito Bernardt"/>
    <x v="1"/>
    <d v="1954-07-29T00:00:00"/>
    <d v="2024-06-12T00:00:00"/>
    <d v="1899-12-30T11:18:00"/>
    <x v="2"/>
    <s v="Shortness of Breath"/>
    <s v="Depression"/>
    <x v="6"/>
    <n v="182"/>
    <x v="2"/>
    <x v="0"/>
    <x v="1"/>
    <x v="0"/>
    <x v="0"/>
    <n v="70"/>
    <x v="2"/>
  </r>
  <r>
    <x v="4645"/>
    <s v="Christen Beckers"/>
    <x v="0"/>
    <d v="1991-04-13T00:00:00"/>
    <d v="2024-05-01T00:00:00"/>
    <d v="1899-12-30T08:00:00"/>
    <x v="3"/>
    <s v="Headache"/>
    <s v="Mood Swings"/>
    <x v="0"/>
    <n v="112"/>
    <x v="0"/>
    <x v="2"/>
    <x v="2"/>
    <x v="0"/>
    <x v="0"/>
    <n v="33"/>
    <x v="1"/>
  </r>
  <r>
    <x v="4646"/>
    <s v="Morgen Deamer"/>
    <x v="0"/>
    <d v="1990-01-22T00:00:00"/>
    <d v="2024-03-03T00:00:00"/>
    <d v="1899-12-30T12:40:00"/>
    <x v="3"/>
    <s v="Back Pain"/>
    <s v="Irritability"/>
    <x v="3"/>
    <n v="175"/>
    <x v="0"/>
    <x v="0"/>
    <x v="1"/>
    <x v="1"/>
    <x v="0"/>
    <n v="35"/>
    <x v="0"/>
  </r>
  <r>
    <x v="4647"/>
    <s v="Zoe Pressey"/>
    <x v="0"/>
    <d v="2005-11-25T00:00:00"/>
    <d v="2024-06-10T00:00:00"/>
    <d v="1899-12-30T08:16:00"/>
    <x v="1"/>
    <s v="Headache"/>
    <s v="Mood Swings"/>
    <x v="0"/>
    <n v="140"/>
    <x v="2"/>
    <x v="1"/>
    <x v="2"/>
    <x v="0"/>
    <x v="0"/>
    <n v="19"/>
    <x v="1"/>
  </r>
  <r>
    <x v="4648"/>
    <s v="Mallissa Mullally"/>
    <x v="0"/>
    <d v="2001-11-12T00:00:00"/>
    <d v="2024-02-29T00:00:00"/>
    <d v="1899-12-30T10:57:00"/>
    <x v="5"/>
    <s v="Insomnia"/>
    <s v="Irritability"/>
    <x v="1"/>
    <n v="182"/>
    <x v="1"/>
    <x v="0"/>
    <x v="1"/>
    <x v="1"/>
    <x v="1"/>
    <n v="23"/>
    <x v="1"/>
  </r>
  <r>
    <x v="4649"/>
    <s v="Jamill Missen"/>
    <x v="1"/>
    <d v="1983-04-11T00:00:00"/>
    <d v="2024-02-25T00:00:00"/>
    <d v="1899-12-30T16:46:00"/>
    <x v="3"/>
    <s v="Fatigue"/>
    <s v="Mood Swings"/>
    <x v="1"/>
    <n v="154"/>
    <x v="0"/>
    <x v="2"/>
    <x v="2"/>
    <x v="0"/>
    <x v="0"/>
    <n v="41"/>
    <x v="0"/>
  </r>
  <r>
    <x v="4650"/>
    <s v="Balduin Stoller"/>
    <x v="1"/>
    <d v="1996-06-12T00:00:00"/>
    <d v="2024-06-06T00:00:00"/>
    <d v="1899-12-30T08:00:00"/>
    <x v="2"/>
    <s v="Fatigue"/>
    <s v="Depression"/>
    <x v="2"/>
    <n v="133"/>
    <x v="0"/>
    <x v="1"/>
    <x v="0"/>
    <x v="0"/>
    <x v="0"/>
    <n v="28"/>
    <x v="1"/>
  </r>
  <r>
    <x v="4651"/>
    <s v="Carlo Chiene"/>
    <x v="1"/>
    <d v="2005-09-02T00:00:00"/>
    <d v="2024-02-23T00:00:00"/>
    <d v="1899-12-30T16:46:00"/>
    <x v="3"/>
    <s v="Insomnia"/>
    <s v="Mood Swings"/>
    <x v="2"/>
    <n v="154"/>
    <x v="1"/>
    <x v="0"/>
    <x v="0"/>
    <x v="0"/>
    <x v="1"/>
    <n v="19"/>
    <x v="1"/>
  </r>
  <r>
    <x v="4652"/>
    <s v="Carissa Ambrosini"/>
    <x v="0"/>
    <d v="1984-08-12T00:00:00"/>
    <d v="2024-02-04T00:00:00"/>
    <d v="1899-12-30T17:26:00"/>
    <x v="3"/>
    <s v="Back Pain"/>
    <s v="Depression"/>
    <x v="0"/>
    <n v="77"/>
    <x v="1"/>
    <x v="1"/>
    <x v="1"/>
    <x v="1"/>
    <x v="0"/>
    <n v="40"/>
    <x v="0"/>
  </r>
  <r>
    <x v="4653"/>
    <s v="Heindrick Pulley"/>
    <x v="1"/>
    <d v="2003-01-25T00:00:00"/>
    <d v="2024-05-04T00:00:00"/>
    <d v="1899-12-30T19:14:00"/>
    <x v="5"/>
    <s v="Fatigue"/>
    <s v="Stress"/>
    <x v="5"/>
    <n v="91"/>
    <x v="1"/>
    <x v="0"/>
    <x v="1"/>
    <x v="1"/>
    <x v="0"/>
    <n v="22"/>
    <x v="1"/>
  </r>
  <r>
    <x v="4654"/>
    <s v="Christalle Grebert"/>
    <x v="0"/>
    <d v="1996-02-26T00:00:00"/>
    <d v="2024-02-20T00:00:00"/>
    <d v="1899-12-30T19:03:00"/>
    <x v="0"/>
    <s v="Insomnia"/>
    <s v="Depression"/>
    <x v="1"/>
    <n v="168"/>
    <x v="0"/>
    <x v="2"/>
    <x v="0"/>
    <x v="0"/>
    <x v="0"/>
    <n v="28"/>
    <x v="1"/>
  </r>
  <r>
    <x v="4655"/>
    <s v="Eolande Mawson"/>
    <x v="0"/>
    <d v="1989-04-28T00:00:00"/>
    <d v="2024-03-21T00:00:00"/>
    <d v="1899-12-30T09:35:00"/>
    <x v="2"/>
    <s v="Back Pain"/>
    <s v="Stress"/>
    <x v="2"/>
    <n v="119"/>
    <x v="1"/>
    <x v="0"/>
    <x v="1"/>
    <x v="1"/>
    <x v="0"/>
    <n v="35"/>
    <x v="0"/>
  </r>
  <r>
    <x v="4656"/>
    <s v="Odetta Woolbrook"/>
    <x v="0"/>
    <d v="1991-05-13T00:00:00"/>
    <d v="2024-05-28T00:00:00"/>
    <d v="1899-12-30T08:25:00"/>
    <x v="2"/>
    <s v="Insomnia"/>
    <s v="Mood Swings"/>
    <x v="2"/>
    <n v="42"/>
    <x v="1"/>
    <x v="0"/>
    <x v="2"/>
    <x v="1"/>
    <x v="0"/>
    <n v="33"/>
    <x v="1"/>
  </r>
  <r>
    <x v="4657"/>
    <s v="Alfreda Furtado"/>
    <x v="0"/>
    <d v="2006-01-13T00:00:00"/>
    <d v="2024-06-11T00:00:00"/>
    <d v="1899-12-30T12:57:00"/>
    <x v="1"/>
    <s v="Headache"/>
    <s v="Mood Swings"/>
    <x v="2"/>
    <n v="147"/>
    <x v="0"/>
    <x v="0"/>
    <x v="0"/>
    <x v="0"/>
    <x v="0"/>
    <n v="19"/>
    <x v="1"/>
  </r>
  <r>
    <x v="4658"/>
    <s v="Ario Forth"/>
    <x v="1"/>
    <d v="1960-01-07T00:00:00"/>
    <d v="2024-06-15T00:00:00"/>
    <d v="1899-12-30T16:12:00"/>
    <x v="3"/>
    <s v="Back Pain"/>
    <s v="Anxiety"/>
    <x v="3"/>
    <n v="7"/>
    <x v="0"/>
    <x v="0"/>
    <x v="1"/>
    <x v="0"/>
    <x v="0"/>
    <n v="65"/>
    <x v="2"/>
  </r>
  <r>
    <x v="4659"/>
    <s v="Julius Gimbart"/>
    <x v="1"/>
    <d v="1991-09-02T00:00:00"/>
    <d v="2024-01-18T00:00:00"/>
    <d v="1899-12-30T15:35:00"/>
    <x v="0"/>
    <s v="Fatigue"/>
    <s v="Anxiety"/>
    <x v="2"/>
    <n v="35"/>
    <x v="2"/>
    <x v="1"/>
    <x v="2"/>
    <x v="1"/>
    <x v="0"/>
    <n v="33"/>
    <x v="1"/>
  </r>
  <r>
    <x v="4660"/>
    <s v="Gene Klee"/>
    <x v="0"/>
    <d v="1972-05-04T00:00:00"/>
    <d v="2024-05-01T00:00:00"/>
    <d v="1899-12-30T08:48:00"/>
    <x v="3"/>
    <s v="Headache"/>
    <s v="Anxiety"/>
    <x v="2"/>
    <n v="126"/>
    <x v="2"/>
    <x v="0"/>
    <x v="0"/>
    <x v="0"/>
    <x v="0"/>
    <n v="52"/>
    <x v="0"/>
  </r>
  <r>
    <x v="4661"/>
    <s v="Moritz Rape"/>
    <x v="1"/>
    <d v="2000-04-18T00:00:00"/>
    <d v="2024-03-27T00:00:00"/>
    <d v="1899-12-30T09:46:00"/>
    <x v="5"/>
    <s v="Fatigue"/>
    <s v="Anxiety"/>
    <x v="3"/>
    <n v="28"/>
    <x v="0"/>
    <x v="0"/>
    <x v="2"/>
    <x v="0"/>
    <x v="0"/>
    <n v="24"/>
    <x v="1"/>
  </r>
  <r>
    <x v="4662"/>
    <s v="Jobie Tellenbach"/>
    <x v="0"/>
    <d v="1991-01-05T00:00:00"/>
    <d v="2024-04-25T00:00:00"/>
    <d v="1899-12-30T08:43:00"/>
    <x v="3"/>
    <s v="Back Pain"/>
    <s v="Irritability"/>
    <x v="3"/>
    <n v="161"/>
    <x v="2"/>
    <x v="0"/>
    <x v="2"/>
    <x v="1"/>
    <x v="0"/>
    <n v="34"/>
    <x v="1"/>
  </r>
  <r>
    <x v="4663"/>
    <s v="Goober Punton"/>
    <x v="1"/>
    <d v="1962-03-27T00:00:00"/>
    <d v="2024-02-17T00:00:00"/>
    <d v="1899-12-30T19:07:00"/>
    <x v="3"/>
    <s v="High Blood Pressure"/>
    <s v="Irritability"/>
    <x v="0"/>
    <n v="14"/>
    <x v="0"/>
    <x v="1"/>
    <x v="1"/>
    <x v="0"/>
    <x v="0"/>
    <n v="62"/>
    <x v="2"/>
  </r>
  <r>
    <x v="4664"/>
    <s v="Greta Bridgeman"/>
    <x v="0"/>
    <d v="2006-07-23T00:00:00"/>
    <d v="2024-06-20T00:00:00"/>
    <d v="1899-12-30T19:43:00"/>
    <x v="8"/>
    <s v="Fatigue"/>
    <s v="Mood Swings"/>
    <x v="10"/>
    <n v="21"/>
    <x v="2"/>
    <x v="0"/>
    <x v="0"/>
    <x v="0"/>
    <x v="0"/>
    <n v="18"/>
    <x v="1"/>
  </r>
  <r>
    <x v="4665"/>
    <s v="Cullan Pecht"/>
    <x v="1"/>
    <d v="1986-04-06T00:00:00"/>
    <d v="2024-02-22T00:00:00"/>
    <d v="1899-12-30T09:59:00"/>
    <x v="2"/>
    <s v="Headache"/>
    <s v="Irritability"/>
    <x v="3"/>
    <n v="126"/>
    <x v="2"/>
    <x v="2"/>
    <x v="0"/>
    <x v="0"/>
    <x v="0"/>
    <n v="38"/>
    <x v="0"/>
  </r>
  <r>
    <x v="4666"/>
    <s v="Miltie Ettels"/>
    <x v="1"/>
    <d v="1999-08-29T00:00:00"/>
    <d v="2024-01-04T00:00:00"/>
    <d v="1899-12-30T09:47:00"/>
    <x v="1"/>
    <s v="Back Pain"/>
    <s v="Irritability"/>
    <x v="5"/>
    <n v="14"/>
    <x v="0"/>
    <x v="0"/>
    <x v="2"/>
    <x v="0"/>
    <x v="0"/>
    <n v="25"/>
    <x v="1"/>
  </r>
  <r>
    <x v="4667"/>
    <s v="Trevar Margeram"/>
    <x v="1"/>
    <d v="1998-07-28T00:00:00"/>
    <d v="2024-03-06T00:00:00"/>
    <d v="1899-12-30T10:12:00"/>
    <x v="1"/>
    <s v="Fatigue"/>
    <s v="Irritability"/>
    <x v="3"/>
    <n v="91"/>
    <x v="0"/>
    <x v="1"/>
    <x v="1"/>
    <x v="0"/>
    <x v="0"/>
    <n v="26"/>
    <x v="1"/>
  </r>
  <r>
    <x v="4668"/>
    <s v="Jacquie Harbisher"/>
    <x v="0"/>
    <d v="2004-12-16T00:00:00"/>
    <d v="2024-06-15T00:00:00"/>
    <d v="1899-12-30T11:49:00"/>
    <x v="3"/>
    <s v="Headache"/>
    <s v="Anxiety"/>
    <x v="1"/>
    <n v="168"/>
    <x v="2"/>
    <x v="0"/>
    <x v="1"/>
    <x v="0"/>
    <x v="0"/>
    <n v="20"/>
    <x v="1"/>
  </r>
  <r>
    <x v="4669"/>
    <s v="Haven Meininking"/>
    <x v="1"/>
    <d v="2000-10-16T00:00:00"/>
    <d v="2024-03-02T00:00:00"/>
    <d v="1899-12-30T08:52:00"/>
    <x v="5"/>
    <s v="Headache"/>
    <s v="Depression"/>
    <x v="2"/>
    <n v="21"/>
    <x v="1"/>
    <x v="0"/>
    <x v="0"/>
    <x v="1"/>
    <x v="0"/>
    <n v="24"/>
    <x v="1"/>
  </r>
  <r>
    <x v="4670"/>
    <s v="Kahaleel Klaas"/>
    <x v="1"/>
    <d v="2000-06-10T00:00:00"/>
    <d v="2024-06-12T00:00:00"/>
    <d v="1899-12-30T14:09:00"/>
    <x v="5"/>
    <s v="Fatigue"/>
    <s v="Depression"/>
    <x v="5"/>
    <n v="84"/>
    <x v="2"/>
    <x v="0"/>
    <x v="1"/>
    <x v="1"/>
    <x v="0"/>
    <n v="24"/>
    <x v="1"/>
  </r>
  <r>
    <x v="4671"/>
    <s v="Lyn Gouley"/>
    <x v="1"/>
    <d v="1995-11-13T00:00:00"/>
    <d v="2024-01-30T00:00:00"/>
    <d v="1899-12-30T12:01:00"/>
    <x v="1"/>
    <s v="Back Pain"/>
    <s v="Depression"/>
    <x v="5"/>
    <n v="147"/>
    <x v="1"/>
    <x v="0"/>
    <x v="2"/>
    <x v="0"/>
    <x v="0"/>
    <n v="29"/>
    <x v="1"/>
  </r>
  <r>
    <x v="4672"/>
    <s v="Hunfredo Aris"/>
    <x v="1"/>
    <d v="2002-08-02T00:00:00"/>
    <d v="2024-03-09T00:00:00"/>
    <d v="1899-12-30T08:08:00"/>
    <x v="2"/>
    <s v="Insomnia"/>
    <s v="Anxiety"/>
    <x v="3"/>
    <n v="140"/>
    <x v="1"/>
    <x v="0"/>
    <x v="2"/>
    <x v="1"/>
    <x v="1"/>
    <n v="22"/>
    <x v="1"/>
  </r>
  <r>
    <x v="4673"/>
    <s v="Auberon Lindegard"/>
    <x v="1"/>
    <d v="1960-01-23T00:00:00"/>
    <d v="2024-04-16T00:00:00"/>
    <d v="1899-12-30T13:06:00"/>
    <x v="3"/>
    <s v="Headache"/>
    <s v="Anxiety"/>
    <x v="5"/>
    <n v="7"/>
    <x v="1"/>
    <x v="0"/>
    <x v="2"/>
    <x v="1"/>
    <x v="0"/>
    <n v="65"/>
    <x v="2"/>
  </r>
  <r>
    <x v="4674"/>
    <s v="Donnell Butner"/>
    <x v="1"/>
    <d v="1990-12-25T00:00:00"/>
    <d v="2024-05-15T00:00:00"/>
    <d v="1899-12-30T11:08:00"/>
    <x v="1"/>
    <s v="Fatigue"/>
    <s v="Depression"/>
    <x v="2"/>
    <n v="126"/>
    <x v="0"/>
    <x v="2"/>
    <x v="2"/>
    <x v="0"/>
    <x v="0"/>
    <n v="34"/>
    <x v="1"/>
  </r>
  <r>
    <x v="4675"/>
    <s v="Manda Devas"/>
    <x v="0"/>
    <d v="2000-04-09T00:00:00"/>
    <d v="2024-02-04T00:00:00"/>
    <d v="1899-12-30T16:38:00"/>
    <x v="3"/>
    <s v="Headache"/>
    <s v="Depression"/>
    <x v="3"/>
    <n v="133"/>
    <x v="1"/>
    <x v="1"/>
    <x v="0"/>
    <x v="1"/>
    <x v="0"/>
    <n v="24"/>
    <x v="1"/>
  </r>
  <r>
    <x v="4676"/>
    <s v="Gibb Bricket"/>
    <x v="1"/>
    <d v="1992-07-22T00:00:00"/>
    <d v="2024-02-25T00:00:00"/>
    <d v="1899-12-30T08:58:00"/>
    <x v="3"/>
    <s v="Headache"/>
    <s v="Anxiety"/>
    <x v="2"/>
    <n v="7"/>
    <x v="0"/>
    <x v="2"/>
    <x v="0"/>
    <x v="0"/>
    <x v="0"/>
    <n v="32"/>
    <x v="1"/>
  </r>
  <r>
    <x v="4677"/>
    <s v="Isahella Kausche"/>
    <x v="0"/>
    <d v="1971-10-23T00:00:00"/>
    <d v="2024-03-06T00:00:00"/>
    <d v="1899-12-30T12:39:00"/>
    <x v="3"/>
    <s v="High Blood Pressure"/>
    <s v="Depression"/>
    <x v="0"/>
    <n v="42"/>
    <x v="0"/>
    <x v="1"/>
    <x v="1"/>
    <x v="0"/>
    <x v="0"/>
    <n v="53"/>
    <x v="0"/>
  </r>
  <r>
    <x v="4678"/>
    <s v="Mead Evert"/>
    <x v="1"/>
    <d v="2000-11-17T00:00:00"/>
    <d v="2024-01-12T00:00:00"/>
    <d v="1899-12-30T10:05:00"/>
    <x v="0"/>
    <s v="Insomnia"/>
    <s v="Mood Swings"/>
    <x v="3"/>
    <n v="7"/>
    <x v="2"/>
    <x v="0"/>
    <x v="1"/>
    <x v="1"/>
    <x v="0"/>
    <n v="24"/>
    <x v="1"/>
  </r>
  <r>
    <x v="4679"/>
    <s v="Michaela Tooze"/>
    <x v="0"/>
    <d v="1991-01-12T00:00:00"/>
    <d v="2024-03-16T00:00:00"/>
    <d v="1899-12-30T08:04:00"/>
    <x v="3"/>
    <s v="High Blood Pressure"/>
    <s v="Irritability"/>
    <x v="5"/>
    <n v="147"/>
    <x v="2"/>
    <x v="0"/>
    <x v="0"/>
    <x v="0"/>
    <x v="0"/>
    <n v="34"/>
    <x v="1"/>
  </r>
  <r>
    <x v="4680"/>
    <s v="Barbabas Andrioni"/>
    <x v="1"/>
    <d v="2003-09-12T00:00:00"/>
    <d v="2024-04-19T00:00:00"/>
    <d v="1899-12-30T08:53:00"/>
    <x v="3"/>
    <s v="Back Pain"/>
    <s v="Mood Swings"/>
    <x v="2"/>
    <n v="56"/>
    <x v="2"/>
    <x v="1"/>
    <x v="0"/>
    <x v="0"/>
    <x v="0"/>
    <n v="21"/>
    <x v="1"/>
  </r>
  <r>
    <x v="4681"/>
    <s v="Johanna Obern"/>
    <x v="0"/>
    <d v="1998-08-04T00:00:00"/>
    <d v="2024-02-25T00:00:00"/>
    <d v="1899-12-30T12:44:00"/>
    <x v="1"/>
    <s v="Insomnia"/>
    <s v="Depression"/>
    <x v="3"/>
    <n v="84"/>
    <x v="2"/>
    <x v="2"/>
    <x v="2"/>
    <x v="1"/>
    <x v="0"/>
    <n v="26"/>
    <x v="1"/>
  </r>
  <r>
    <x v="4682"/>
    <s v="Marielle Drinkhall"/>
    <x v="0"/>
    <d v="2003-05-15T00:00:00"/>
    <d v="2024-03-12T00:00:00"/>
    <d v="1899-12-30T12:48:00"/>
    <x v="0"/>
    <s v="High Blood Pressure"/>
    <s v="Irritability"/>
    <x v="3"/>
    <n v="105"/>
    <x v="1"/>
    <x v="0"/>
    <x v="2"/>
    <x v="1"/>
    <x v="1"/>
    <n v="21"/>
    <x v="1"/>
  </r>
  <r>
    <x v="4683"/>
    <s v="Howey Bickell"/>
    <x v="1"/>
    <d v="1974-08-16T00:00:00"/>
    <d v="2024-05-31T00:00:00"/>
    <d v="1899-12-30T10:11:00"/>
    <x v="2"/>
    <s v="Fatigue"/>
    <s v="Irritability"/>
    <x v="3"/>
    <n v="56"/>
    <x v="0"/>
    <x v="2"/>
    <x v="1"/>
    <x v="0"/>
    <x v="0"/>
    <n v="50"/>
    <x v="0"/>
  </r>
  <r>
    <x v="4684"/>
    <s v="Lorenza Boultwood"/>
    <x v="0"/>
    <d v="2003-01-20T00:00:00"/>
    <d v="2024-04-09T00:00:00"/>
    <d v="1899-12-30T13:29:00"/>
    <x v="0"/>
    <s v="Insomnia"/>
    <s v="Depression"/>
    <x v="1"/>
    <n v="126"/>
    <x v="0"/>
    <x v="0"/>
    <x v="1"/>
    <x v="0"/>
    <x v="0"/>
    <n v="22"/>
    <x v="1"/>
  </r>
  <r>
    <x v="4685"/>
    <s v="Zeke Reddie"/>
    <x v="1"/>
    <d v="1991-02-06T00:00:00"/>
    <d v="2024-01-22T00:00:00"/>
    <d v="1899-12-30T12:40:00"/>
    <x v="0"/>
    <s v="Insomnia"/>
    <s v="Stress"/>
    <x v="0"/>
    <n v="182"/>
    <x v="0"/>
    <x v="2"/>
    <x v="1"/>
    <x v="1"/>
    <x v="0"/>
    <n v="34"/>
    <x v="1"/>
  </r>
  <r>
    <x v="4686"/>
    <s v="Theodoric Gabel"/>
    <x v="1"/>
    <d v="1998-09-11T00:00:00"/>
    <d v="2024-05-25T00:00:00"/>
    <d v="1899-12-30T10:13:00"/>
    <x v="0"/>
    <s v="Insomnia"/>
    <s v="Mood Swings"/>
    <x v="0"/>
    <n v="133"/>
    <x v="0"/>
    <x v="0"/>
    <x v="1"/>
    <x v="1"/>
    <x v="0"/>
    <n v="26"/>
    <x v="1"/>
  </r>
  <r>
    <x v="4687"/>
    <s v="Ariel Dubble"/>
    <x v="0"/>
    <d v="1994-03-01T00:00:00"/>
    <d v="2024-01-18T00:00:00"/>
    <d v="1899-12-30T11:57:00"/>
    <x v="5"/>
    <s v="Back Pain"/>
    <s v="Anxiety"/>
    <x v="3"/>
    <n v="168"/>
    <x v="0"/>
    <x v="0"/>
    <x v="0"/>
    <x v="0"/>
    <x v="0"/>
    <n v="30"/>
    <x v="1"/>
  </r>
  <r>
    <x v="4688"/>
    <s v="Erina Digwood"/>
    <x v="0"/>
    <d v="1990-04-01T00:00:00"/>
    <d v="2024-03-28T00:00:00"/>
    <d v="1899-12-30T13:48:00"/>
    <x v="0"/>
    <s v="Insomnia"/>
    <s v="Stress"/>
    <x v="3"/>
    <n v="49"/>
    <x v="1"/>
    <x v="0"/>
    <x v="0"/>
    <x v="0"/>
    <x v="0"/>
    <n v="34"/>
    <x v="1"/>
  </r>
  <r>
    <x v="4689"/>
    <s v="Rik Drakes"/>
    <x v="1"/>
    <d v="1996-03-15T00:00:00"/>
    <d v="2024-05-02T00:00:00"/>
    <d v="1899-12-30T08:32:00"/>
    <x v="3"/>
    <s v="Fatigue"/>
    <s v="Irritability"/>
    <x v="0"/>
    <n v="147"/>
    <x v="2"/>
    <x v="0"/>
    <x v="1"/>
    <x v="0"/>
    <x v="0"/>
    <n v="28"/>
    <x v="1"/>
  </r>
  <r>
    <x v="4690"/>
    <s v="Nye Doblin"/>
    <x v="1"/>
    <d v="2006-07-14T00:00:00"/>
    <d v="2024-04-04T00:00:00"/>
    <d v="1899-12-30T10:43:00"/>
    <x v="8"/>
    <s v="Headache"/>
    <s v="Depression"/>
    <x v="10"/>
    <n v="140"/>
    <x v="1"/>
    <x v="2"/>
    <x v="0"/>
    <x v="1"/>
    <x v="0"/>
    <n v="18"/>
    <x v="1"/>
  </r>
  <r>
    <x v="4691"/>
    <s v="Florenza Dimitru"/>
    <x v="0"/>
    <d v="2004-07-18T00:00:00"/>
    <d v="2024-01-21T00:00:00"/>
    <d v="1899-12-30T14:30:00"/>
    <x v="3"/>
    <s v="Back Pain"/>
    <s v="Depression"/>
    <x v="3"/>
    <n v="98"/>
    <x v="1"/>
    <x v="0"/>
    <x v="0"/>
    <x v="0"/>
    <x v="0"/>
    <n v="20"/>
    <x v="1"/>
  </r>
  <r>
    <x v="4692"/>
    <s v="Cross McGoogan"/>
    <x v="1"/>
    <d v="2003-06-22T00:00:00"/>
    <d v="2024-05-10T00:00:00"/>
    <d v="1899-12-30T11:29:00"/>
    <x v="1"/>
    <s v="Back Pain"/>
    <s v="Anxiety"/>
    <x v="3"/>
    <n v="91"/>
    <x v="1"/>
    <x v="2"/>
    <x v="1"/>
    <x v="0"/>
    <x v="0"/>
    <n v="21"/>
    <x v="1"/>
  </r>
  <r>
    <x v="4693"/>
    <s v="Rasia Seivertsen"/>
    <x v="0"/>
    <d v="2004-01-02T00:00:00"/>
    <d v="2024-03-06T00:00:00"/>
    <d v="1899-12-30T10:06:00"/>
    <x v="5"/>
    <s v="Fatigue"/>
    <s v="Stress"/>
    <x v="3"/>
    <n v="21"/>
    <x v="1"/>
    <x v="0"/>
    <x v="1"/>
    <x v="1"/>
    <x v="0"/>
    <n v="21"/>
    <x v="1"/>
  </r>
  <r>
    <x v="4694"/>
    <s v="Judi Stading"/>
    <x v="0"/>
    <d v="1948-02-07T00:00:00"/>
    <d v="2024-04-29T00:00:00"/>
    <d v="1899-12-30T08:24:00"/>
    <x v="0"/>
    <s v="Fatigue"/>
    <s v="Loneliness"/>
    <x v="9"/>
    <n v="182"/>
    <x v="2"/>
    <x v="0"/>
    <x v="1"/>
    <x v="0"/>
    <x v="0"/>
    <n v="77"/>
    <x v="2"/>
  </r>
  <r>
    <x v="4695"/>
    <s v="Karlis Thomsson"/>
    <x v="1"/>
    <d v="1998-12-31T00:00:00"/>
    <d v="2024-01-10T00:00:00"/>
    <d v="1899-12-30T11:58:00"/>
    <x v="0"/>
    <s v="Back Pain"/>
    <s v="Depression"/>
    <x v="0"/>
    <n v="154"/>
    <x v="2"/>
    <x v="1"/>
    <x v="1"/>
    <x v="0"/>
    <x v="0"/>
    <n v="26"/>
    <x v="1"/>
  </r>
  <r>
    <x v="4696"/>
    <s v="Drucy Spellesy"/>
    <x v="0"/>
    <d v="1994-01-19T00:00:00"/>
    <d v="2024-06-22T00:00:00"/>
    <d v="1899-12-30T13:00:00"/>
    <x v="1"/>
    <s v="Headache"/>
    <s v="Irritability"/>
    <x v="1"/>
    <n v="14"/>
    <x v="0"/>
    <x v="1"/>
    <x v="1"/>
    <x v="0"/>
    <x v="0"/>
    <n v="31"/>
    <x v="1"/>
  </r>
  <r>
    <x v="4697"/>
    <s v="Vasilis Chappell"/>
    <x v="1"/>
    <d v="1975-09-23T00:00:00"/>
    <d v="2024-03-07T00:00:00"/>
    <d v="1899-12-30T08:33:00"/>
    <x v="3"/>
    <s v="Fatigue"/>
    <s v="Depression"/>
    <x v="2"/>
    <n v="119"/>
    <x v="2"/>
    <x v="0"/>
    <x v="1"/>
    <x v="1"/>
    <x v="0"/>
    <n v="49"/>
    <x v="0"/>
  </r>
  <r>
    <x v="4698"/>
    <s v="Rudolfo Petrovsky"/>
    <x v="1"/>
    <d v="2006-05-06T00:00:00"/>
    <d v="2024-02-22T00:00:00"/>
    <d v="1899-12-30T09:27:00"/>
    <x v="2"/>
    <s v="Back Pain"/>
    <s v="Anxiety"/>
    <x v="0"/>
    <n v="168"/>
    <x v="1"/>
    <x v="0"/>
    <x v="0"/>
    <x v="1"/>
    <x v="0"/>
    <n v="18"/>
    <x v="1"/>
  </r>
  <r>
    <x v="4699"/>
    <s v="Mommy Beed"/>
    <x v="0"/>
    <d v="1947-05-20T00:00:00"/>
    <d v="2024-02-02T00:00:00"/>
    <d v="1899-12-30T09:49:00"/>
    <x v="0"/>
    <s v="Arthritis Pain"/>
    <s v="Loneliness"/>
    <x v="4"/>
    <n v="147"/>
    <x v="0"/>
    <x v="2"/>
    <x v="2"/>
    <x v="0"/>
    <x v="0"/>
    <n v="77"/>
    <x v="2"/>
  </r>
  <r>
    <x v="4700"/>
    <s v="Joanie Bewlay"/>
    <x v="0"/>
    <d v="2006-02-25T00:00:00"/>
    <d v="2024-01-22T00:00:00"/>
    <d v="1899-12-30T16:48:00"/>
    <x v="3"/>
    <s v="Fatigue"/>
    <s v="Depression"/>
    <x v="3"/>
    <n v="14"/>
    <x v="0"/>
    <x v="1"/>
    <x v="2"/>
    <x v="0"/>
    <x v="0"/>
    <n v="18"/>
    <x v="1"/>
  </r>
  <r>
    <x v="4701"/>
    <s v="Oren Siddon"/>
    <x v="1"/>
    <d v="1999-02-16T00:00:00"/>
    <d v="2024-02-23T00:00:00"/>
    <d v="1899-12-30T11:44:00"/>
    <x v="3"/>
    <s v="Fatigue"/>
    <s v="Anxiety"/>
    <x v="3"/>
    <n v="119"/>
    <x v="2"/>
    <x v="1"/>
    <x v="2"/>
    <x v="0"/>
    <x v="0"/>
    <n v="26"/>
    <x v="1"/>
  </r>
  <r>
    <x v="4702"/>
    <s v="Albrecht Dugan"/>
    <x v="1"/>
    <d v="1995-09-21T00:00:00"/>
    <d v="2024-04-04T00:00:00"/>
    <d v="1899-12-30T10:48:00"/>
    <x v="2"/>
    <s v="High Blood Pressure"/>
    <s v="Depression"/>
    <x v="0"/>
    <n v="56"/>
    <x v="0"/>
    <x v="0"/>
    <x v="0"/>
    <x v="0"/>
    <x v="0"/>
    <n v="29"/>
    <x v="1"/>
  </r>
  <r>
    <x v="4703"/>
    <s v="Bunny Sellar"/>
    <x v="0"/>
    <d v="2000-04-16T00:00:00"/>
    <d v="2024-05-30T00:00:00"/>
    <d v="1899-12-30T08:24:00"/>
    <x v="0"/>
    <s v="High Blood Pressure"/>
    <s v="Depression"/>
    <x v="2"/>
    <n v="35"/>
    <x v="0"/>
    <x v="2"/>
    <x v="0"/>
    <x v="0"/>
    <x v="0"/>
    <n v="24"/>
    <x v="1"/>
  </r>
  <r>
    <x v="4704"/>
    <s v="Frankie Barrowcliff"/>
    <x v="1"/>
    <d v="1996-02-26T00:00:00"/>
    <d v="2024-03-20T00:00:00"/>
    <d v="1899-12-30T08:06:00"/>
    <x v="1"/>
    <s v="Back Pain"/>
    <s v="Depression"/>
    <x v="1"/>
    <n v="98"/>
    <x v="2"/>
    <x v="0"/>
    <x v="1"/>
    <x v="0"/>
    <x v="0"/>
    <n v="28"/>
    <x v="1"/>
  </r>
  <r>
    <x v="4705"/>
    <s v="Aldin Petrina"/>
    <x v="1"/>
    <d v="2005-05-19T00:00:00"/>
    <d v="2024-01-15T00:00:00"/>
    <d v="1899-12-30T11:14:00"/>
    <x v="2"/>
    <s v="Back Pain"/>
    <s v="Irritability"/>
    <x v="5"/>
    <n v="84"/>
    <x v="0"/>
    <x v="2"/>
    <x v="0"/>
    <x v="0"/>
    <x v="0"/>
    <n v="19"/>
    <x v="1"/>
  </r>
  <r>
    <x v="4706"/>
    <s v="Crissy Daybell"/>
    <x v="0"/>
    <d v="1971-10-11T00:00:00"/>
    <d v="2024-02-27T00:00:00"/>
    <d v="1899-12-30T13:06:00"/>
    <x v="3"/>
    <s v="High Blood Pressure"/>
    <s v="Irritability"/>
    <x v="5"/>
    <n v="84"/>
    <x v="1"/>
    <x v="0"/>
    <x v="2"/>
    <x v="1"/>
    <x v="0"/>
    <n v="53"/>
    <x v="0"/>
  </r>
  <r>
    <x v="4707"/>
    <s v="Chryste de Leon"/>
    <x v="0"/>
    <d v="1981-01-29T00:00:00"/>
    <d v="2024-05-25T00:00:00"/>
    <d v="1899-12-30T10:19:00"/>
    <x v="2"/>
    <s v="High Blood Pressure"/>
    <s v="Mood Swings"/>
    <x v="0"/>
    <n v="133"/>
    <x v="2"/>
    <x v="0"/>
    <x v="2"/>
    <x v="0"/>
    <x v="0"/>
    <n v="44"/>
    <x v="0"/>
  </r>
  <r>
    <x v="4708"/>
    <s v="Margalit Isabell"/>
    <x v="0"/>
    <d v="1988-04-25T00:00:00"/>
    <d v="2024-03-16T00:00:00"/>
    <d v="1899-12-30T19:09:00"/>
    <x v="1"/>
    <s v="Fatigue"/>
    <s v="Irritability"/>
    <x v="1"/>
    <n v="154"/>
    <x v="2"/>
    <x v="1"/>
    <x v="2"/>
    <x v="1"/>
    <x v="0"/>
    <n v="36"/>
    <x v="0"/>
  </r>
  <r>
    <x v="4709"/>
    <s v="Russell Cherry"/>
    <x v="1"/>
    <d v="1984-01-08T00:00:00"/>
    <d v="2024-01-01T00:00:00"/>
    <d v="1899-12-30T09:51:00"/>
    <x v="1"/>
    <s v="Back Pain"/>
    <s v="Anxiety"/>
    <x v="0"/>
    <n v="133"/>
    <x v="2"/>
    <x v="1"/>
    <x v="0"/>
    <x v="1"/>
    <x v="0"/>
    <n v="41"/>
    <x v="0"/>
  </r>
  <r>
    <x v="4710"/>
    <s v="Nicholle Grellier"/>
    <x v="0"/>
    <d v="2006-05-21T00:00:00"/>
    <d v="2024-03-24T00:00:00"/>
    <d v="1899-12-30T14:23:00"/>
    <x v="5"/>
    <s v="Headache"/>
    <s v="Irritability"/>
    <x v="3"/>
    <n v="161"/>
    <x v="0"/>
    <x v="0"/>
    <x v="0"/>
    <x v="0"/>
    <x v="0"/>
    <n v="18"/>
    <x v="1"/>
  </r>
  <r>
    <x v="4711"/>
    <s v="Yurik Yacob"/>
    <x v="1"/>
    <d v="2003-03-15T00:00:00"/>
    <d v="2024-02-21T00:00:00"/>
    <d v="1899-12-30T17:27:00"/>
    <x v="5"/>
    <s v="High Blood Pressure"/>
    <s v="Stress"/>
    <x v="2"/>
    <n v="7"/>
    <x v="0"/>
    <x v="1"/>
    <x v="1"/>
    <x v="1"/>
    <x v="0"/>
    <n v="21"/>
    <x v="1"/>
  </r>
  <r>
    <x v="4712"/>
    <s v="Charyl Revel"/>
    <x v="0"/>
    <d v="1972-11-15T00:00:00"/>
    <d v="2024-02-23T00:00:00"/>
    <d v="1899-12-30T16:04:00"/>
    <x v="3"/>
    <s v="High Blood Pressure"/>
    <s v="Stress"/>
    <x v="1"/>
    <n v="140"/>
    <x v="0"/>
    <x v="1"/>
    <x v="2"/>
    <x v="0"/>
    <x v="0"/>
    <n v="52"/>
    <x v="0"/>
  </r>
  <r>
    <x v="4713"/>
    <s v="Tildy Mityushkin"/>
    <x v="0"/>
    <d v="2004-05-23T00:00:00"/>
    <d v="2024-05-21T00:00:00"/>
    <d v="1899-12-30T10:43:00"/>
    <x v="5"/>
    <s v="Fatigue"/>
    <s v="Mood Swings"/>
    <x v="1"/>
    <n v="119"/>
    <x v="0"/>
    <x v="0"/>
    <x v="0"/>
    <x v="0"/>
    <x v="0"/>
    <n v="20"/>
    <x v="1"/>
  </r>
  <r>
    <x v="4714"/>
    <s v="Pincas Chamney"/>
    <x v="1"/>
    <d v="2000-11-15T00:00:00"/>
    <d v="2024-03-29T00:00:00"/>
    <d v="1899-12-30T12:49:00"/>
    <x v="0"/>
    <s v="Back Pain"/>
    <s v="Stress"/>
    <x v="2"/>
    <n v="77"/>
    <x v="2"/>
    <x v="0"/>
    <x v="1"/>
    <x v="0"/>
    <x v="0"/>
    <n v="24"/>
    <x v="1"/>
  </r>
  <r>
    <x v="4715"/>
    <s v="Rici Pendlebury"/>
    <x v="0"/>
    <d v="2005-01-23T00:00:00"/>
    <d v="2024-05-21T00:00:00"/>
    <d v="1899-12-30T14:21:00"/>
    <x v="3"/>
    <s v="Headache"/>
    <s v="Mood Swings"/>
    <x v="0"/>
    <n v="161"/>
    <x v="2"/>
    <x v="0"/>
    <x v="1"/>
    <x v="0"/>
    <x v="0"/>
    <n v="20"/>
    <x v="1"/>
  </r>
  <r>
    <x v="4716"/>
    <s v="Maryrose Burghill"/>
    <x v="0"/>
    <d v="1997-03-05T00:00:00"/>
    <d v="2024-05-28T00:00:00"/>
    <d v="1899-12-30T11:12:00"/>
    <x v="0"/>
    <s v="Fatigue"/>
    <s v="Depression"/>
    <x v="2"/>
    <n v="161"/>
    <x v="2"/>
    <x v="0"/>
    <x v="1"/>
    <x v="1"/>
    <x v="0"/>
    <n v="27"/>
    <x v="1"/>
  </r>
  <r>
    <x v="4717"/>
    <s v="Maressa Oland"/>
    <x v="0"/>
    <d v="2006-10-19T00:00:00"/>
    <d v="2024-03-10T00:00:00"/>
    <d v="1899-12-30T14:34:00"/>
    <x v="8"/>
    <s v="Fatigue"/>
    <s v="Fear"/>
    <x v="1"/>
    <n v="133"/>
    <x v="2"/>
    <x v="1"/>
    <x v="1"/>
    <x v="1"/>
    <x v="0"/>
    <n v="18"/>
    <x v="1"/>
  </r>
  <r>
    <x v="4718"/>
    <s v="Tommy Donald"/>
    <x v="0"/>
    <d v="1978-10-14T00:00:00"/>
    <d v="2024-06-21T00:00:00"/>
    <d v="1899-12-30T19:29:00"/>
    <x v="0"/>
    <s v="High Blood Pressure"/>
    <s v="Anxiety"/>
    <x v="1"/>
    <n v="133"/>
    <x v="0"/>
    <x v="2"/>
    <x v="2"/>
    <x v="0"/>
    <x v="0"/>
    <n v="46"/>
    <x v="0"/>
  </r>
  <r>
    <x v="4719"/>
    <s v="Quinn Spruce"/>
    <x v="1"/>
    <d v="2000-11-20T00:00:00"/>
    <d v="2024-01-18T00:00:00"/>
    <d v="1899-12-30T17:32:00"/>
    <x v="2"/>
    <s v="High Blood Pressure"/>
    <s v="Anxiety"/>
    <x v="3"/>
    <n v="49"/>
    <x v="2"/>
    <x v="2"/>
    <x v="2"/>
    <x v="1"/>
    <x v="0"/>
    <n v="24"/>
    <x v="1"/>
  </r>
  <r>
    <x v="4720"/>
    <s v="Lelia Tansey"/>
    <x v="0"/>
    <d v="1990-04-08T00:00:00"/>
    <d v="2024-05-02T00:00:00"/>
    <d v="1899-12-30T16:24:00"/>
    <x v="0"/>
    <s v="Insomnia"/>
    <s v="Stress"/>
    <x v="1"/>
    <n v="84"/>
    <x v="1"/>
    <x v="1"/>
    <x v="2"/>
    <x v="1"/>
    <x v="1"/>
    <n v="34"/>
    <x v="1"/>
  </r>
  <r>
    <x v="4721"/>
    <s v="Shellie Castle"/>
    <x v="0"/>
    <d v="2002-08-26T00:00:00"/>
    <d v="2024-05-29T00:00:00"/>
    <d v="1899-12-30T13:33:00"/>
    <x v="3"/>
    <s v="Insomnia"/>
    <s v="Stress"/>
    <x v="2"/>
    <n v="35"/>
    <x v="0"/>
    <x v="0"/>
    <x v="0"/>
    <x v="0"/>
    <x v="0"/>
    <n v="22"/>
    <x v="1"/>
  </r>
  <r>
    <x v="4722"/>
    <s v="Rees Maciocia"/>
    <x v="1"/>
    <d v="1996-08-10T00:00:00"/>
    <d v="2024-01-06T00:00:00"/>
    <d v="1899-12-30T11:33:00"/>
    <x v="3"/>
    <s v="Back Pain"/>
    <s v="Anxiety"/>
    <x v="5"/>
    <n v="126"/>
    <x v="2"/>
    <x v="2"/>
    <x v="1"/>
    <x v="0"/>
    <x v="0"/>
    <n v="28"/>
    <x v="1"/>
  </r>
  <r>
    <x v="4723"/>
    <s v="Linette Woodford"/>
    <x v="0"/>
    <d v="2000-08-06T00:00:00"/>
    <d v="2024-03-02T00:00:00"/>
    <d v="1899-12-30T13:51:00"/>
    <x v="2"/>
    <s v="Back Pain"/>
    <s v="Mood Swings"/>
    <x v="3"/>
    <n v="42"/>
    <x v="0"/>
    <x v="0"/>
    <x v="0"/>
    <x v="1"/>
    <x v="0"/>
    <n v="24"/>
    <x v="1"/>
  </r>
  <r>
    <x v="4724"/>
    <s v="Adelheid Lilian"/>
    <x v="0"/>
    <d v="1981-09-26T00:00:00"/>
    <d v="2024-06-23T00:00:00"/>
    <d v="1899-12-30T09:29:00"/>
    <x v="1"/>
    <s v="Fatigue"/>
    <s v="Depression"/>
    <x v="3"/>
    <n v="7"/>
    <x v="2"/>
    <x v="0"/>
    <x v="1"/>
    <x v="1"/>
    <x v="0"/>
    <n v="43"/>
    <x v="0"/>
  </r>
  <r>
    <x v="4725"/>
    <s v="Brennen Diamond"/>
    <x v="1"/>
    <d v="1998-10-12T00:00:00"/>
    <d v="2024-04-25T00:00:00"/>
    <d v="1899-12-30T14:59:00"/>
    <x v="2"/>
    <s v="Headache"/>
    <s v="Irritability"/>
    <x v="2"/>
    <n v="7"/>
    <x v="1"/>
    <x v="2"/>
    <x v="0"/>
    <x v="0"/>
    <x v="0"/>
    <n v="26"/>
    <x v="1"/>
  </r>
  <r>
    <x v="4726"/>
    <s v="Ty Thickpenny"/>
    <x v="1"/>
    <d v="1982-07-12T00:00:00"/>
    <d v="2024-01-22T00:00:00"/>
    <d v="1899-12-30T08:05:00"/>
    <x v="1"/>
    <s v="High Blood Pressure"/>
    <s v="Anxiety"/>
    <x v="3"/>
    <n v="49"/>
    <x v="0"/>
    <x v="2"/>
    <x v="0"/>
    <x v="0"/>
    <x v="0"/>
    <n v="42"/>
    <x v="0"/>
  </r>
  <r>
    <x v="4727"/>
    <s v="Janot Glew"/>
    <x v="0"/>
    <d v="1994-01-28T00:00:00"/>
    <d v="2024-01-01T00:00:00"/>
    <d v="1899-12-30T11:12:00"/>
    <x v="0"/>
    <s v="Insomnia"/>
    <s v="Depression"/>
    <x v="5"/>
    <n v="35"/>
    <x v="0"/>
    <x v="0"/>
    <x v="2"/>
    <x v="1"/>
    <x v="0"/>
    <n v="31"/>
    <x v="1"/>
  </r>
  <r>
    <x v="4728"/>
    <s v="Charin Dallewater"/>
    <x v="0"/>
    <d v="2005-08-05T00:00:00"/>
    <d v="2024-03-16T00:00:00"/>
    <d v="1899-12-30T08:12:00"/>
    <x v="5"/>
    <s v="Fatigue"/>
    <s v="Irritability"/>
    <x v="1"/>
    <n v="140"/>
    <x v="2"/>
    <x v="1"/>
    <x v="0"/>
    <x v="0"/>
    <x v="0"/>
    <n v="19"/>
    <x v="1"/>
  </r>
  <r>
    <x v="4729"/>
    <s v="Ly Seacombe"/>
    <x v="1"/>
    <d v="1968-11-20T00:00:00"/>
    <d v="2024-02-17T00:00:00"/>
    <d v="1899-12-30T08:19:00"/>
    <x v="3"/>
    <s v="Insomnia"/>
    <s v="Depression"/>
    <x v="2"/>
    <n v="56"/>
    <x v="0"/>
    <x v="0"/>
    <x v="0"/>
    <x v="0"/>
    <x v="0"/>
    <n v="56"/>
    <x v="0"/>
  </r>
  <r>
    <x v="4730"/>
    <s v="Tasha Leivesley"/>
    <x v="0"/>
    <d v="1987-05-16T00:00:00"/>
    <d v="2024-01-13T00:00:00"/>
    <d v="1899-12-30T08:03:00"/>
    <x v="3"/>
    <s v="Back Pain"/>
    <s v="Anxiety"/>
    <x v="2"/>
    <n v="126"/>
    <x v="0"/>
    <x v="1"/>
    <x v="0"/>
    <x v="1"/>
    <x v="0"/>
    <n v="37"/>
    <x v="0"/>
  </r>
  <r>
    <x v="4731"/>
    <s v="Bethany Mellish"/>
    <x v="0"/>
    <d v="1984-02-09T00:00:00"/>
    <d v="2024-06-11T00:00:00"/>
    <d v="1899-12-30T13:46:00"/>
    <x v="3"/>
    <s v="Fatigue"/>
    <s v="Anxiety"/>
    <x v="1"/>
    <n v="154"/>
    <x v="1"/>
    <x v="1"/>
    <x v="2"/>
    <x v="0"/>
    <x v="0"/>
    <n v="41"/>
    <x v="0"/>
  </r>
  <r>
    <x v="4732"/>
    <s v="Phyllis Bradlaugh"/>
    <x v="0"/>
    <d v="1974-02-04T00:00:00"/>
    <d v="2024-04-09T00:00:00"/>
    <d v="1899-12-30T08:09:00"/>
    <x v="3"/>
    <s v="Insomnia"/>
    <s v="Depression"/>
    <x v="3"/>
    <n v="77"/>
    <x v="0"/>
    <x v="1"/>
    <x v="2"/>
    <x v="1"/>
    <x v="0"/>
    <n v="51"/>
    <x v="0"/>
  </r>
  <r>
    <x v="4733"/>
    <s v="Myrle Keemer"/>
    <x v="0"/>
    <d v="1997-03-27T00:00:00"/>
    <d v="2024-06-19T00:00:00"/>
    <d v="1899-12-30T10:26:00"/>
    <x v="5"/>
    <s v="Fatigue"/>
    <s v="Irritability"/>
    <x v="5"/>
    <n v="126"/>
    <x v="0"/>
    <x v="1"/>
    <x v="0"/>
    <x v="0"/>
    <x v="0"/>
    <n v="27"/>
    <x v="1"/>
  </r>
  <r>
    <x v="4734"/>
    <s v="Michel MacGahey"/>
    <x v="0"/>
    <d v="1991-02-18T00:00:00"/>
    <d v="2024-05-19T00:00:00"/>
    <d v="1899-12-30T08:07:00"/>
    <x v="0"/>
    <s v="Fatigue"/>
    <s v="Anxiety"/>
    <x v="3"/>
    <n v="42"/>
    <x v="1"/>
    <x v="1"/>
    <x v="1"/>
    <x v="0"/>
    <x v="0"/>
    <n v="34"/>
    <x v="1"/>
  </r>
  <r>
    <x v="4735"/>
    <s v="Morlee Middlemist"/>
    <x v="1"/>
    <d v="1991-01-07T00:00:00"/>
    <d v="2024-03-16T00:00:00"/>
    <d v="1899-12-30T15:11:00"/>
    <x v="1"/>
    <s v="Back Pain"/>
    <s v="Stress"/>
    <x v="3"/>
    <n v="35"/>
    <x v="0"/>
    <x v="1"/>
    <x v="2"/>
    <x v="0"/>
    <x v="0"/>
    <n v="34"/>
    <x v="1"/>
  </r>
  <r>
    <x v="4736"/>
    <s v="Billie Bonnick"/>
    <x v="0"/>
    <d v="1967-06-12T00:00:00"/>
    <d v="2024-01-12T00:00:00"/>
    <d v="1899-12-30T11:02:00"/>
    <x v="3"/>
    <s v="Back Pain"/>
    <s v="Mood Swings"/>
    <x v="1"/>
    <n v="63"/>
    <x v="0"/>
    <x v="1"/>
    <x v="2"/>
    <x v="0"/>
    <x v="0"/>
    <n v="57"/>
    <x v="0"/>
  </r>
  <r>
    <x v="4737"/>
    <s v="Sheba Quiney"/>
    <x v="0"/>
    <d v="1971-12-28T00:00:00"/>
    <d v="2024-03-28T00:00:00"/>
    <d v="1899-12-30T08:19:00"/>
    <x v="5"/>
    <s v="Headache"/>
    <s v="Anxiety"/>
    <x v="3"/>
    <n v="175"/>
    <x v="1"/>
    <x v="0"/>
    <x v="2"/>
    <x v="1"/>
    <x v="1"/>
    <n v="53"/>
    <x v="0"/>
  </r>
  <r>
    <x v="4738"/>
    <s v="Garald Hobben"/>
    <x v="1"/>
    <d v="2001-08-06T00:00:00"/>
    <d v="2024-03-19T00:00:00"/>
    <d v="1899-12-30T12:48:00"/>
    <x v="3"/>
    <s v="Back Pain"/>
    <s v="Depression"/>
    <x v="0"/>
    <n v="161"/>
    <x v="2"/>
    <x v="1"/>
    <x v="0"/>
    <x v="0"/>
    <x v="0"/>
    <n v="23"/>
    <x v="1"/>
  </r>
  <r>
    <x v="4739"/>
    <s v="Artie Daymond"/>
    <x v="1"/>
    <d v="2005-01-08T00:00:00"/>
    <d v="2024-05-18T00:00:00"/>
    <d v="1899-12-30T12:54:00"/>
    <x v="3"/>
    <s v="Back Pain"/>
    <s v="Depression"/>
    <x v="3"/>
    <n v="91"/>
    <x v="0"/>
    <x v="0"/>
    <x v="0"/>
    <x v="0"/>
    <x v="0"/>
    <n v="20"/>
    <x v="1"/>
  </r>
  <r>
    <x v="4740"/>
    <s v="Adan Primo"/>
    <x v="1"/>
    <d v="2003-01-09T00:00:00"/>
    <d v="2024-06-12T00:00:00"/>
    <d v="1899-12-30T08:00:00"/>
    <x v="3"/>
    <s v="Insomnia"/>
    <s v="Anxiety"/>
    <x v="3"/>
    <n v="28"/>
    <x v="0"/>
    <x v="0"/>
    <x v="1"/>
    <x v="0"/>
    <x v="0"/>
    <n v="22"/>
    <x v="1"/>
  </r>
  <r>
    <x v="4741"/>
    <s v="Prinz Bonnavant"/>
    <x v="1"/>
    <d v="1990-02-15T00:00:00"/>
    <d v="2024-06-14T00:00:00"/>
    <d v="1899-12-30T10:58:00"/>
    <x v="2"/>
    <s v="Back Pain"/>
    <s v="Mood Swings"/>
    <x v="2"/>
    <n v="56"/>
    <x v="2"/>
    <x v="0"/>
    <x v="2"/>
    <x v="0"/>
    <x v="0"/>
    <n v="35"/>
    <x v="0"/>
  </r>
  <r>
    <x v="4742"/>
    <s v="Moishe Eickhoff"/>
    <x v="1"/>
    <d v="2001-04-22T00:00:00"/>
    <d v="2024-01-18T00:00:00"/>
    <d v="1899-12-30T08:20:00"/>
    <x v="0"/>
    <s v="Fatigue"/>
    <s v="Anxiety"/>
    <x v="3"/>
    <n v="42"/>
    <x v="2"/>
    <x v="0"/>
    <x v="1"/>
    <x v="0"/>
    <x v="0"/>
    <n v="23"/>
    <x v="1"/>
  </r>
  <r>
    <x v="4743"/>
    <s v="Dukey Greson"/>
    <x v="1"/>
    <d v="2003-04-26T00:00:00"/>
    <d v="2024-05-31T00:00:00"/>
    <d v="1899-12-30T14:49:00"/>
    <x v="1"/>
    <s v="Headache"/>
    <s v="Depression"/>
    <x v="5"/>
    <n v="161"/>
    <x v="0"/>
    <x v="0"/>
    <x v="1"/>
    <x v="0"/>
    <x v="0"/>
    <n v="21"/>
    <x v="1"/>
  </r>
  <r>
    <x v="4744"/>
    <s v="Yasmeen Hinz"/>
    <x v="0"/>
    <d v="2006-11-26T00:00:00"/>
    <d v="2024-06-18T00:00:00"/>
    <d v="1899-12-30T14:10:00"/>
    <x v="2"/>
    <s v="Loss of Appetite"/>
    <s v="Anger"/>
    <x v="10"/>
    <n v="28"/>
    <x v="1"/>
    <x v="0"/>
    <x v="2"/>
    <x v="1"/>
    <x v="0"/>
    <n v="18"/>
    <x v="1"/>
  </r>
  <r>
    <x v="4745"/>
    <s v="Dominique Bygraves"/>
    <x v="0"/>
    <d v="2005-05-30T00:00:00"/>
    <d v="2024-02-07T00:00:00"/>
    <d v="1899-12-30T08:11:00"/>
    <x v="0"/>
    <s v="Fatigue"/>
    <s v="Anxiety"/>
    <x v="0"/>
    <n v="14"/>
    <x v="0"/>
    <x v="0"/>
    <x v="1"/>
    <x v="0"/>
    <x v="0"/>
    <n v="19"/>
    <x v="1"/>
  </r>
  <r>
    <x v="4746"/>
    <s v="Cortie McTrustey"/>
    <x v="1"/>
    <d v="2006-03-14T00:00:00"/>
    <d v="2024-01-24T00:00:00"/>
    <d v="1899-12-30T13:49:00"/>
    <x v="1"/>
    <s v="Headache"/>
    <s v="Depression"/>
    <x v="0"/>
    <n v="14"/>
    <x v="2"/>
    <x v="0"/>
    <x v="1"/>
    <x v="1"/>
    <x v="0"/>
    <n v="18"/>
    <x v="1"/>
  </r>
  <r>
    <x v="4747"/>
    <s v="Killy Confait"/>
    <x v="1"/>
    <d v="2000-12-26T00:00:00"/>
    <d v="2024-03-25T00:00:00"/>
    <d v="1899-12-30T14:46:00"/>
    <x v="1"/>
    <s v="Back Pain"/>
    <s v="Depression"/>
    <x v="1"/>
    <n v="119"/>
    <x v="1"/>
    <x v="2"/>
    <x v="2"/>
    <x v="1"/>
    <x v="0"/>
    <n v="24"/>
    <x v="1"/>
  </r>
  <r>
    <x v="4748"/>
    <s v="Dorthy Scarf"/>
    <x v="0"/>
    <d v="1996-07-09T00:00:00"/>
    <d v="2024-01-17T00:00:00"/>
    <d v="1899-12-30T14:26:00"/>
    <x v="3"/>
    <s v="Insomnia"/>
    <s v="Anxiety"/>
    <x v="1"/>
    <n v="112"/>
    <x v="0"/>
    <x v="0"/>
    <x v="1"/>
    <x v="0"/>
    <x v="0"/>
    <n v="28"/>
    <x v="1"/>
  </r>
  <r>
    <x v="4749"/>
    <s v="Walden Mosen"/>
    <x v="1"/>
    <d v="1991-07-21T00:00:00"/>
    <d v="2024-03-19T00:00:00"/>
    <d v="1899-12-30T11:15:00"/>
    <x v="0"/>
    <s v="Fatigue"/>
    <s v="Irritability"/>
    <x v="2"/>
    <n v="21"/>
    <x v="0"/>
    <x v="1"/>
    <x v="2"/>
    <x v="0"/>
    <x v="0"/>
    <n v="33"/>
    <x v="1"/>
  </r>
  <r>
    <x v="4750"/>
    <s v="Vinny Treadger"/>
    <x v="1"/>
    <d v="1977-07-26T00:00:00"/>
    <d v="2024-04-13T00:00:00"/>
    <d v="1899-12-30T11:59:00"/>
    <x v="3"/>
    <s v="Headache"/>
    <s v="Depression"/>
    <x v="5"/>
    <n v="77"/>
    <x v="2"/>
    <x v="0"/>
    <x v="0"/>
    <x v="0"/>
    <x v="0"/>
    <n v="47"/>
    <x v="0"/>
  </r>
  <r>
    <x v="4751"/>
    <s v="Sander Stockley"/>
    <x v="1"/>
    <d v="1990-04-29T00:00:00"/>
    <d v="2024-02-16T00:00:00"/>
    <d v="1899-12-30T15:39:00"/>
    <x v="3"/>
    <s v="Fatigue"/>
    <s v="Anxiety"/>
    <x v="0"/>
    <n v="105"/>
    <x v="2"/>
    <x v="1"/>
    <x v="2"/>
    <x v="1"/>
    <x v="0"/>
    <n v="34"/>
    <x v="1"/>
  </r>
  <r>
    <x v="4752"/>
    <s v="Rourke Chat"/>
    <x v="1"/>
    <d v="1986-04-26T00:00:00"/>
    <d v="2024-04-11T00:00:00"/>
    <d v="1899-12-30T14:47:00"/>
    <x v="1"/>
    <s v="Insomnia"/>
    <s v="Irritability"/>
    <x v="3"/>
    <n v="168"/>
    <x v="0"/>
    <x v="0"/>
    <x v="2"/>
    <x v="0"/>
    <x v="0"/>
    <n v="38"/>
    <x v="0"/>
  </r>
  <r>
    <x v="4753"/>
    <s v="Nicol Espinet"/>
    <x v="1"/>
    <d v="1958-03-22T00:00:00"/>
    <d v="2024-04-15T00:00:00"/>
    <d v="1899-12-30T09:02:00"/>
    <x v="2"/>
    <s v="Shortness of Breath"/>
    <s v="Anxiety"/>
    <x v="4"/>
    <n v="168"/>
    <x v="1"/>
    <x v="1"/>
    <x v="1"/>
    <x v="1"/>
    <x v="0"/>
    <n v="66"/>
    <x v="2"/>
  </r>
  <r>
    <x v="4754"/>
    <s v="Boycey Malthouse"/>
    <x v="1"/>
    <d v="2006-10-30T00:00:00"/>
    <d v="2024-03-08T00:00:00"/>
    <d v="1899-12-30T13:47:00"/>
    <x v="9"/>
    <s v="Fatigue"/>
    <s v="Depression"/>
    <x v="11"/>
    <n v="21"/>
    <x v="0"/>
    <x v="1"/>
    <x v="2"/>
    <x v="0"/>
    <x v="0"/>
    <n v="18"/>
    <x v="1"/>
  </r>
  <r>
    <x v="4755"/>
    <s v="Giraud Braham"/>
    <x v="1"/>
    <d v="2002-12-30T00:00:00"/>
    <d v="2024-06-08T00:00:00"/>
    <d v="1899-12-30T15:31:00"/>
    <x v="1"/>
    <s v="Insomnia"/>
    <s v="Stress"/>
    <x v="1"/>
    <n v="112"/>
    <x v="0"/>
    <x v="2"/>
    <x v="1"/>
    <x v="0"/>
    <x v="0"/>
    <n v="22"/>
    <x v="1"/>
  </r>
  <r>
    <x v="4756"/>
    <s v="Abagail Smither"/>
    <x v="0"/>
    <d v="1964-10-17T00:00:00"/>
    <d v="2024-02-05T00:00:00"/>
    <d v="1899-12-30T16:59:00"/>
    <x v="1"/>
    <s v="High Blood Pressure"/>
    <s v="Mood Swings"/>
    <x v="0"/>
    <n v="35"/>
    <x v="0"/>
    <x v="0"/>
    <x v="1"/>
    <x v="0"/>
    <x v="0"/>
    <n v="60"/>
    <x v="2"/>
  </r>
  <r>
    <x v="4757"/>
    <s v="Carleton Mathevet"/>
    <x v="1"/>
    <d v="1978-10-17T00:00:00"/>
    <d v="2024-02-23T00:00:00"/>
    <d v="1899-12-30T09:28:00"/>
    <x v="0"/>
    <s v="Insomnia"/>
    <s v="Depression"/>
    <x v="3"/>
    <n v="63"/>
    <x v="1"/>
    <x v="0"/>
    <x v="1"/>
    <x v="0"/>
    <x v="0"/>
    <n v="46"/>
    <x v="0"/>
  </r>
  <r>
    <x v="4758"/>
    <s v="Gris Elverston"/>
    <x v="1"/>
    <d v="2001-08-20T00:00:00"/>
    <d v="2024-02-27T00:00:00"/>
    <d v="1899-12-30T08:18:00"/>
    <x v="3"/>
    <s v="Fatigue"/>
    <s v="Anxiety"/>
    <x v="1"/>
    <n v="56"/>
    <x v="2"/>
    <x v="1"/>
    <x v="2"/>
    <x v="0"/>
    <x v="0"/>
    <n v="23"/>
    <x v="1"/>
  </r>
  <r>
    <x v="4759"/>
    <s v="Joye Keston"/>
    <x v="0"/>
    <d v="2001-02-08T00:00:00"/>
    <d v="2024-02-06T00:00:00"/>
    <d v="1899-12-30T11:33:00"/>
    <x v="0"/>
    <s v="Fatigue"/>
    <s v="Depression"/>
    <x v="1"/>
    <n v="168"/>
    <x v="2"/>
    <x v="0"/>
    <x v="1"/>
    <x v="0"/>
    <x v="0"/>
    <n v="24"/>
    <x v="1"/>
  </r>
  <r>
    <x v="4760"/>
    <s v="Lou Dalinder"/>
    <x v="1"/>
    <d v="1991-08-06T00:00:00"/>
    <d v="2024-06-14T00:00:00"/>
    <d v="1899-12-30T10:00:00"/>
    <x v="0"/>
    <s v="Headache"/>
    <s v="Irritability"/>
    <x v="1"/>
    <n v="42"/>
    <x v="2"/>
    <x v="2"/>
    <x v="0"/>
    <x v="0"/>
    <x v="0"/>
    <n v="33"/>
    <x v="1"/>
  </r>
  <r>
    <x v="4761"/>
    <s v="Robinet Phelit"/>
    <x v="0"/>
    <d v="2003-04-11T00:00:00"/>
    <d v="2024-01-12T00:00:00"/>
    <d v="1899-12-30T19:46:00"/>
    <x v="3"/>
    <s v="Headache"/>
    <s v="Stress"/>
    <x v="0"/>
    <n v="168"/>
    <x v="2"/>
    <x v="1"/>
    <x v="2"/>
    <x v="1"/>
    <x v="0"/>
    <n v="21"/>
    <x v="1"/>
  </r>
  <r>
    <x v="4762"/>
    <s v="Jerome McGebenay"/>
    <x v="1"/>
    <d v="1997-07-09T00:00:00"/>
    <d v="2024-03-22T00:00:00"/>
    <d v="1899-12-30T12:05:00"/>
    <x v="3"/>
    <s v="Fatigue"/>
    <s v="Anxiety"/>
    <x v="3"/>
    <n v="7"/>
    <x v="2"/>
    <x v="2"/>
    <x v="1"/>
    <x v="0"/>
    <x v="0"/>
    <n v="27"/>
    <x v="1"/>
  </r>
  <r>
    <x v="4763"/>
    <s v="Gillian Vuittet"/>
    <x v="0"/>
    <d v="1991-09-03T00:00:00"/>
    <d v="2024-03-07T00:00:00"/>
    <d v="1899-12-30T09:11:00"/>
    <x v="2"/>
    <s v="Back Pain"/>
    <s v="Anxiety"/>
    <x v="2"/>
    <n v="126"/>
    <x v="1"/>
    <x v="1"/>
    <x v="0"/>
    <x v="0"/>
    <x v="0"/>
    <n v="33"/>
    <x v="1"/>
  </r>
  <r>
    <x v="4764"/>
    <s v="Fergus Wolffers"/>
    <x v="1"/>
    <d v="1970-07-18T00:00:00"/>
    <d v="2024-05-05T00:00:00"/>
    <d v="1899-12-30T08:54:00"/>
    <x v="3"/>
    <s v="Insomnia"/>
    <s v="Depression"/>
    <x v="3"/>
    <n v="105"/>
    <x v="1"/>
    <x v="0"/>
    <x v="0"/>
    <x v="1"/>
    <x v="1"/>
    <n v="54"/>
    <x v="0"/>
  </r>
  <r>
    <x v="4765"/>
    <s v="Kriste Domleo"/>
    <x v="0"/>
    <d v="1988-02-13T00:00:00"/>
    <d v="2024-02-28T00:00:00"/>
    <d v="1899-12-30T08:53:00"/>
    <x v="2"/>
    <s v="High Blood Pressure"/>
    <s v="Anxiety"/>
    <x v="2"/>
    <n v="161"/>
    <x v="0"/>
    <x v="1"/>
    <x v="2"/>
    <x v="0"/>
    <x v="0"/>
    <n v="37"/>
    <x v="0"/>
  </r>
  <r>
    <x v="4766"/>
    <s v="Emilia Gyves"/>
    <x v="0"/>
    <d v="1996-08-25T00:00:00"/>
    <d v="2024-02-05T00:00:00"/>
    <d v="1899-12-30T15:06:00"/>
    <x v="2"/>
    <s v="Fatigue"/>
    <s v="Depression"/>
    <x v="3"/>
    <n v="154"/>
    <x v="1"/>
    <x v="1"/>
    <x v="0"/>
    <x v="0"/>
    <x v="1"/>
    <n v="28"/>
    <x v="1"/>
  </r>
  <r>
    <x v="4767"/>
    <s v="Jose Birch"/>
    <x v="1"/>
    <d v="1994-02-06T00:00:00"/>
    <d v="2024-06-05T00:00:00"/>
    <d v="1899-12-30T17:34:00"/>
    <x v="0"/>
    <s v="Fatigue"/>
    <s v="Depression"/>
    <x v="0"/>
    <n v="91"/>
    <x v="2"/>
    <x v="0"/>
    <x v="2"/>
    <x v="0"/>
    <x v="0"/>
    <n v="31"/>
    <x v="1"/>
  </r>
  <r>
    <x v="4768"/>
    <s v="Everett Iianon"/>
    <x v="1"/>
    <d v="1991-05-08T00:00:00"/>
    <d v="2024-01-01T00:00:00"/>
    <d v="1899-12-30T16:20:00"/>
    <x v="0"/>
    <s v="Back Pain"/>
    <s v="Anxiety"/>
    <x v="3"/>
    <n v="126"/>
    <x v="0"/>
    <x v="0"/>
    <x v="2"/>
    <x v="0"/>
    <x v="0"/>
    <n v="33"/>
    <x v="1"/>
  </r>
  <r>
    <x v="4769"/>
    <s v="Cori De Micoli"/>
    <x v="0"/>
    <d v="1998-02-18T00:00:00"/>
    <d v="2024-03-07T00:00:00"/>
    <d v="1899-12-30T08:43:00"/>
    <x v="0"/>
    <s v="High Blood Pressure"/>
    <s v="Irritability"/>
    <x v="0"/>
    <n v="119"/>
    <x v="1"/>
    <x v="1"/>
    <x v="0"/>
    <x v="0"/>
    <x v="0"/>
    <n v="27"/>
    <x v="1"/>
  </r>
  <r>
    <x v="4770"/>
    <s v="Cozmo Challens"/>
    <x v="1"/>
    <d v="2004-06-12T00:00:00"/>
    <d v="2024-02-13T00:00:00"/>
    <d v="1899-12-30T13:35:00"/>
    <x v="3"/>
    <s v="Back Pain"/>
    <s v="Mood Swings"/>
    <x v="2"/>
    <n v="168"/>
    <x v="0"/>
    <x v="0"/>
    <x v="2"/>
    <x v="0"/>
    <x v="0"/>
    <n v="20"/>
    <x v="1"/>
  </r>
  <r>
    <x v="4771"/>
    <s v="Lurlene Houdmont"/>
    <x v="0"/>
    <d v="2002-04-15T00:00:00"/>
    <d v="2024-01-23T00:00:00"/>
    <d v="1899-12-30T16:47:00"/>
    <x v="3"/>
    <s v="Insomnia"/>
    <s v="Depression"/>
    <x v="1"/>
    <n v="140"/>
    <x v="0"/>
    <x v="1"/>
    <x v="2"/>
    <x v="0"/>
    <x v="0"/>
    <n v="22"/>
    <x v="1"/>
  </r>
  <r>
    <x v="4772"/>
    <s v="Fawnia Geaves"/>
    <x v="0"/>
    <d v="1992-03-03T00:00:00"/>
    <d v="2024-04-20T00:00:00"/>
    <d v="1899-12-30T11:20:00"/>
    <x v="0"/>
    <s v="Fatigue"/>
    <s v="Depression"/>
    <x v="3"/>
    <n v="63"/>
    <x v="0"/>
    <x v="0"/>
    <x v="2"/>
    <x v="0"/>
    <x v="0"/>
    <n v="32"/>
    <x v="1"/>
  </r>
  <r>
    <x v="4773"/>
    <s v="Sharla MacKenny"/>
    <x v="0"/>
    <d v="1980-08-30T00:00:00"/>
    <d v="2024-04-28T00:00:00"/>
    <d v="1899-12-30T11:45:00"/>
    <x v="3"/>
    <s v="Back Pain"/>
    <s v="Irritability"/>
    <x v="5"/>
    <n v="56"/>
    <x v="0"/>
    <x v="2"/>
    <x v="2"/>
    <x v="0"/>
    <x v="0"/>
    <n v="44"/>
    <x v="0"/>
  </r>
  <r>
    <x v="4774"/>
    <s v="Gray Kobu"/>
    <x v="0"/>
    <d v="1993-05-23T00:00:00"/>
    <d v="2024-04-06T00:00:00"/>
    <d v="1899-12-30T10:35:00"/>
    <x v="3"/>
    <s v="Fatigue"/>
    <s v="Depression"/>
    <x v="3"/>
    <n v="49"/>
    <x v="2"/>
    <x v="0"/>
    <x v="2"/>
    <x v="0"/>
    <x v="0"/>
    <n v="31"/>
    <x v="1"/>
  </r>
  <r>
    <x v="4775"/>
    <s v="Ruby Simchenko"/>
    <x v="0"/>
    <d v="2005-01-18T00:00:00"/>
    <d v="2024-04-14T00:00:00"/>
    <d v="1899-12-30T08:39:00"/>
    <x v="2"/>
    <s v="Back Pain"/>
    <s v="Anxiety"/>
    <x v="0"/>
    <n v="133"/>
    <x v="2"/>
    <x v="1"/>
    <x v="1"/>
    <x v="0"/>
    <x v="0"/>
    <n v="20"/>
    <x v="1"/>
  </r>
  <r>
    <x v="4776"/>
    <s v="Ara Eddy"/>
    <x v="0"/>
    <d v="1991-09-24T00:00:00"/>
    <d v="2024-02-08T00:00:00"/>
    <d v="1899-12-30T17:37:00"/>
    <x v="0"/>
    <s v="Back Pain"/>
    <s v="Depression"/>
    <x v="3"/>
    <n v="182"/>
    <x v="0"/>
    <x v="0"/>
    <x v="1"/>
    <x v="0"/>
    <x v="0"/>
    <n v="33"/>
    <x v="1"/>
  </r>
  <r>
    <x v="4777"/>
    <s v="Noella Grima"/>
    <x v="0"/>
    <d v="1996-03-24T00:00:00"/>
    <d v="2024-06-14T00:00:00"/>
    <d v="1899-12-30T08:55:00"/>
    <x v="5"/>
    <s v="Fatigue"/>
    <s v="Depression"/>
    <x v="0"/>
    <n v="91"/>
    <x v="2"/>
    <x v="2"/>
    <x v="2"/>
    <x v="0"/>
    <x v="0"/>
    <n v="28"/>
    <x v="1"/>
  </r>
  <r>
    <x v="4778"/>
    <s v="Clarice Gibbonson"/>
    <x v="0"/>
    <d v="1972-07-19T00:00:00"/>
    <d v="2024-03-11T00:00:00"/>
    <d v="1899-12-30T08:03:00"/>
    <x v="2"/>
    <s v="Headache"/>
    <s v="Depression"/>
    <x v="1"/>
    <n v="182"/>
    <x v="1"/>
    <x v="0"/>
    <x v="2"/>
    <x v="1"/>
    <x v="0"/>
    <n v="52"/>
    <x v="0"/>
  </r>
  <r>
    <x v="4779"/>
    <s v="Kinna Alejandro"/>
    <x v="0"/>
    <d v="1990-05-25T00:00:00"/>
    <d v="2024-06-18T00:00:00"/>
    <d v="1899-12-30T08:58:00"/>
    <x v="3"/>
    <s v="Headache"/>
    <s v="Irritability"/>
    <x v="2"/>
    <n v="63"/>
    <x v="1"/>
    <x v="1"/>
    <x v="2"/>
    <x v="1"/>
    <x v="0"/>
    <n v="34"/>
    <x v="1"/>
  </r>
  <r>
    <x v="4780"/>
    <s v="Jessamyn Clerke"/>
    <x v="0"/>
    <d v="1945-01-16T00:00:00"/>
    <d v="2024-02-06T00:00:00"/>
    <d v="1899-12-30T09:44:00"/>
    <x v="2"/>
    <s v="Fatigue"/>
    <s v="Anxiety"/>
    <x v="4"/>
    <n v="175"/>
    <x v="0"/>
    <x v="1"/>
    <x v="2"/>
    <x v="0"/>
    <x v="0"/>
    <n v="80"/>
    <x v="2"/>
  </r>
  <r>
    <x v="4781"/>
    <s v="Gerti Atty"/>
    <x v="0"/>
    <d v="1953-09-18T00:00:00"/>
    <d v="2024-01-29T00:00:00"/>
    <d v="1899-12-30T10:48:00"/>
    <x v="2"/>
    <s v="Fatigue"/>
    <s v="Anxiety"/>
    <x v="4"/>
    <n v="21"/>
    <x v="0"/>
    <x v="1"/>
    <x v="2"/>
    <x v="0"/>
    <x v="0"/>
    <n v="71"/>
    <x v="2"/>
  </r>
  <r>
    <x v="4782"/>
    <s v="Mada Varns"/>
    <x v="0"/>
    <d v="1972-04-17T00:00:00"/>
    <d v="2024-01-25T00:00:00"/>
    <d v="1899-12-30T11:10:00"/>
    <x v="3"/>
    <s v="Back Pain"/>
    <s v="Depression"/>
    <x v="2"/>
    <n v="56"/>
    <x v="2"/>
    <x v="0"/>
    <x v="0"/>
    <x v="1"/>
    <x v="0"/>
    <n v="52"/>
    <x v="0"/>
  </r>
  <r>
    <x v="4783"/>
    <s v="Roselle Sille"/>
    <x v="0"/>
    <d v="2005-05-04T00:00:00"/>
    <d v="2024-05-16T00:00:00"/>
    <d v="1899-12-30T08:11:00"/>
    <x v="1"/>
    <s v="High Blood Pressure"/>
    <s v="Irritability"/>
    <x v="5"/>
    <n v="49"/>
    <x v="1"/>
    <x v="0"/>
    <x v="1"/>
    <x v="1"/>
    <x v="0"/>
    <n v="19"/>
    <x v="1"/>
  </r>
  <r>
    <x v="4784"/>
    <s v="Virgina Audenis"/>
    <x v="0"/>
    <d v="1985-05-23T00:00:00"/>
    <d v="2024-03-13T00:00:00"/>
    <d v="1899-12-30T15:24:00"/>
    <x v="0"/>
    <s v="Headache"/>
    <s v="Irritability"/>
    <x v="2"/>
    <n v="42"/>
    <x v="0"/>
    <x v="0"/>
    <x v="1"/>
    <x v="0"/>
    <x v="0"/>
    <n v="39"/>
    <x v="0"/>
  </r>
  <r>
    <x v="4785"/>
    <s v="Colene Astbery"/>
    <x v="0"/>
    <d v="2001-05-27T00:00:00"/>
    <d v="2024-05-26T00:00:00"/>
    <d v="1899-12-30T09:34:00"/>
    <x v="2"/>
    <s v="Insomnia"/>
    <s v="Depression"/>
    <x v="0"/>
    <n v="175"/>
    <x v="0"/>
    <x v="1"/>
    <x v="1"/>
    <x v="0"/>
    <x v="0"/>
    <n v="23"/>
    <x v="1"/>
  </r>
  <r>
    <x v="4786"/>
    <s v="Cybill Matschek"/>
    <x v="0"/>
    <d v="1986-10-10T00:00:00"/>
    <d v="2024-04-22T00:00:00"/>
    <d v="1899-12-30T14:07:00"/>
    <x v="1"/>
    <s v="High Blood Pressure"/>
    <s v="Irritability"/>
    <x v="2"/>
    <n v="161"/>
    <x v="1"/>
    <x v="2"/>
    <x v="1"/>
    <x v="1"/>
    <x v="0"/>
    <n v="38"/>
    <x v="0"/>
  </r>
  <r>
    <x v="4787"/>
    <s v="Hallie Messitt"/>
    <x v="0"/>
    <d v="1995-02-28T00:00:00"/>
    <d v="2024-04-22T00:00:00"/>
    <d v="1899-12-30T08:34:00"/>
    <x v="5"/>
    <s v="Back Pain"/>
    <s v="Stress"/>
    <x v="0"/>
    <n v="147"/>
    <x v="2"/>
    <x v="1"/>
    <x v="1"/>
    <x v="1"/>
    <x v="0"/>
    <n v="29"/>
    <x v="1"/>
  </r>
  <r>
    <x v="4788"/>
    <s v="Brewer Yankin"/>
    <x v="1"/>
    <d v="2006-09-23T00:00:00"/>
    <d v="2024-05-12T00:00:00"/>
    <d v="1899-12-30T14:45:00"/>
    <x v="6"/>
    <s v="Loss of Appetite"/>
    <s v="Anger"/>
    <x v="1"/>
    <n v="21"/>
    <x v="2"/>
    <x v="0"/>
    <x v="2"/>
    <x v="1"/>
    <x v="0"/>
    <n v="18"/>
    <x v="1"/>
  </r>
  <r>
    <x v="4789"/>
    <s v="Cole Millership"/>
    <x v="1"/>
    <d v="1990-06-10T00:00:00"/>
    <d v="2024-01-16T00:00:00"/>
    <d v="1899-12-30T17:49:00"/>
    <x v="0"/>
    <s v="Headache"/>
    <s v="Irritability"/>
    <x v="0"/>
    <n v="56"/>
    <x v="1"/>
    <x v="0"/>
    <x v="1"/>
    <x v="1"/>
    <x v="0"/>
    <n v="34"/>
    <x v="1"/>
  </r>
  <r>
    <x v="4790"/>
    <s v="Torrence Kopisch"/>
    <x v="1"/>
    <d v="1997-09-13T00:00:00"/>
    <d v="2024-01-19T00:00:00"/>
    <d v="1899-12-30T16:22:00"/>
    <x v="5"/>
    <s v="High Blood Pressure"/>
    <s v="Irritability"/>
    <x v="3"/>
    <n v="7"/>
    <x v="1"/>
    <x v="2"/>
    <x v="1"/>
    <x v="0"/>
    <x v="0"/>
    <n v="27"/>
    <x v="1"/>
  </r>
  <r>
    <x v="4791"/>
    <s v="Zilvia Fouldes"/>
    <x v="0"/>
    <d v="1977-03-07T00:00:00"/>
    <d v="2024-03-26T00:00:00"/>
    <d v="1899-12-30T13:44:00"/>
    <x v="5"/>
    <s v="Fatigue"/>
    <s v="Mood Swings"/>
    <x v="1"/>
    <n v="154"/>
    <x v="1"/>
    <x v="0"/>
    <x v="0"/>
    <x v="1"/>
    <x v="1"/>
    <n v="47"/>
    <x v="0"/>
  </r>
  <r>
    <x v="4792"/>
    <s v="Aidan Dack"/>
    <x v="0"/>
    <d v="1996-11-16T00:00:00"/>
    <d v="2024-02-29T00:00:00"/>
    <d v="1899-12-30T16:40:00"/>
    <x v="1"/>
    <s v="High Blood Pressure"/>
    <s v="Anxiety"/>
    <x v="5"/>
    <n v="7"/>
    <x v="1"/>
    <x v="0"/>
    <x v="1"/>
    <x v="0"/>
    <x v="0"/>
    <n v="28"/>
    <x v="1"/>
  </r>
  <r>
    <x v="4793"/>
    <s v="Ban McGarva"/>
    <x v="1"/>
    <d v="1984-09-07T00:00:00"/>
    <d v="2024-04-11T00:00:00"/>
    <d v="1899-12-30T10:49:00"/>
    <x v="0"/>
    <s v="Fatigue"/>
    <s v="Mood Swings"/>
    <x v="1"/>
    <n v="140"/>
    <x v="0"/>
    <x v="0"/>
    <x v="1"/>
    <x v="0"/>
    <x v="0"/>
    <n v="40"/>
    <x v="0"/>
  </r>
  <r>
    <x v="4794"/>
    <s v="Chilton Edmonds"/>
    <x v="1"/>
    <d v="1990-04-06T00:00:00"/>
    <d v="2024-05-27T00:00:00"/>
    <d v="1899-12-30T12:28:00"/>
    <x v="3"/>
    <s v="Fatigue"/>
    <s v="Depression"/>
    <x v="2"/>
    <n v="112"/>
    <x v="0"/>
    <x v="1"/>
    <x v="2"/>
    <x v="0"/>
    <x v="0"/>
    <n v="34"/>
    <x v="1"/>
  </r>
  <r>
    <x v="4795"/>
    <s v="Happy Kenrat"/>
    <x v="0"/>
    <d v="1945-06-01T00:00:00"/>
    <d v="2024-02-10T00:00:00"/>
    <d v="1899-12-30T08:00:00"/>
    <x v="1"/>
    <s v="Arthritis Pain"/>
    <s v="Anxiety"/>
    <x v="5"/>
    <n v="56"/>
    <x v="2"/>
    <x v="0"/>
    <x v="0"/>
    <x v="0"/>
    <x v="0"/>
    <n v="79"/>
    <x v="2"/>
  </r>
  <r>
    <x v="4796"/>
    <s v="Reggie Wootton"/>
    <x v="0"/>
    <d v="1953-01-22T00:00:00"/>
    <d v="2024-03-31T00:00:00"/>
    <d v="1899-12-30T08:49:00"/>
    <x v="0"/>
    <s v="Insomnia"/>
    <s v="Anxiety"/>
    <x v="9"/>
    <n v="56"/>
    <x v="2"/>
    <x v="2"/>
    <x v="0"/>
    <x v="1"/>
    <x v="0"/>
    <n v="72"/>
    <x v="2"/>
  </r>
  <r>
    <x v="4797"/>
    <s v="Glen McChruiter"/>
    <x v="0"/>
    <d v="2006-08-03T00:00:00"/>
    <d v="2024-01-23T00:00:00"/>
    <d v="1899-12-30T13:32:00"/>
    <x v="8"/>
    <s v="Insomnia"/>
    <s v="Anger"/>
    <x v="10"/>
    <n v="140"/>
    <x v="2"/>
    <x v="1"/>
    <x v="1"/>
    <x v="0"/>
    <x v="0"/>
    <n v="18"/>
    <x v="1"/>
  </r>
  <r>
    <x v="4798"/>
    <s v="Adrian Babin"/>
    <x v="1"/>
    <d v="1996-10-11T00:00:00"/>
    <d v="2024-03-13T00:00:00"/>
    <d v="1899-12-30T16:01:00"/>
    <x v="1"/>
    <s v="Headache"/>
    <s v="Depression"/>
    <x v="1"/>
    <n v="182"/>
    <x v="2"/>
    <x v="2"/>
    <x v="1"/>
    <x v="0"/>
    <x v="0"/>
    <n v="28"/>
    <x v="1"/>
  </r>
  <r>
    <x v="4799"/>
    <s v="Nananne Dinesen"/>
    <x v="0"/>
    <d v="2006-05-29T00:00:00"/>
    <d v="2024-04-06T00:00:00"/>
    <d v="1899-12-30T15:27:00"/>
    <x v="0"/>
    <s v="Back Pain"/>
    <s v="Irritability"/>
    <x v="3"/>
    <n v="133"/>
    <x v="1"/>
    <x v="1"/>
    <x v="1"/>
    <x v="0"/>
    <x v="0"/>
    <n v="18"/>
    <x v="1"/>
  </r>
  <r>
    <x v="4800"/>
    <s v="Karia Stallan"/>
    <x v="0"/>
    <d v="2000-05-07T00:00:00"/>
    <d v="2024-06-13T00:00:00"/>
    <d v="1899-12-30T08:04:00"/>
    <x v="0"/>
    <s v="Fatigue"/>
    <s v="Mood Swings"/>
    <x v="1"/>
    <n v="112"/>
    <x v="1"/>
    <x v="2"/>
    <x v="1"/>
    <x v="1"/>
    <x v="0"/>
    <n v="24"/>
    <x v="1"/>
  </r>
  <r>
    <x v="4801"/>
    <s v="Caresa Halleday"/>
    <x v="0"/>
    <d v="1993-04-12T00:00:00"/>
    <d v="2024-02-25T00:00:00"/>
    <d v="1899-12-30T08:39:00"/>
    <x v="3"/>
    <s v="High Blood Pressure"/>
    <s v="Irritability"/>
    <x v="0"/>
    <n v="154"/>
    <x v="2"/>
    <x v="0"/>
    <x v="0"/>
    <x v="0"/>
    <x v="0"/>
    <n v="31"/>
    <x v="1"/>
  </r>
  <r>
    <x v="4802"/>
    <s v="Nata Martinetto"/>
    <x v="0"/>
    <d v="1999-10-19T00:00:00"/>
    <d v="2024-06-12T00:00:00"/>
    <d v="1899-12-30T12:23:00"/>
    <x v="1"/>
    <s v="Fatigue"/>
    <s v="Depression"/>
    <x v="2"/>
    <n v="161"/>
    <x v="2"/>
    <x v="1"/>
    <x v="2"/>
    <x v="0"/>
    <x v="0"/>
    <n v="25"/>
    <x v="1"/>
  </r>
  <r>
    <x v="4803"/>
    <s v="Cedric Bounde"/>
    <x v="1"/>
    <d v="2001-07-09T00:00:00"/>
    <d v="2024-01-03T00:00:00"/>
    <d v="1899-12-30T11:15:00"/>
    <x v="1"/>
    <s v="Fatigue"/>
    <s v="Anxiety"/>
    <x v="1"/>
    <n v="14"/>
    <x v="2"/>
    <x v="1"/>
    <x v="0"/>
    <x v="0"/>
    <x v="0"/>
    <n v="23"/>
    <x v="1"/>
  </r>
  <r>
    <x v="4804"/>
    <s v="Jo ann Rosenkranc"/>
    <x v="0"/>
    <d v="1981-01-06T00:00:00"/>
    <d v="2024-01-29T00:00:00"/>
    <d v="1899-12-30T13:12:00"/>
    <x v="2"/>
    <s v="Insomnia"/>
    <s v="Anxiety"/>
    <x v="3"/>
    <n v="42"/>
    <x v="1"/>
    <x v="1"/>
    <x v="0"/>
    <x v="1"/>
    <x v="1"/>
    <n v="44"/>
    <x v="0"/>
  </r>
  <r>
    <x v="4805"/>
    <s v="Heath Matyatin"/>
    <x v="1"/>
    <d v="1969-11-13T00:00:00"/>
    <d v="2024-02-21T00:00:00"/>
    <d v="1899-12-30T18:17:00"/>
    <x v="3"/>
    <s v="Back Pain"/>
    <s v="Depression"/>
    <x v="1"/>
    <n v="182"/>
    <x v="0"/>
    <x v="1"/>
    <x v="0"/>
    <x v="0"/>
    <x v="0"/>
    <n v="55"/>
    <x v="0"/>
  </r>
  <r>
    <x v="4806"/>
    <s v="Trefor Ungerechts"/>
    <x v="1"/>
    <d v="2006-09-13T00:00:00"/>
    <d v="2024-02-09T00:00:00"/>
    <d v="1899-12-30T13:29:00"/>
    <x v="9"/>
    <s v="Headache"/>
    <s v="Anxiety"/>
    <x v="2"/>
    <n v="161"/>
    <x v="1"/>
    <x v="0"/>
    <x v="0"/>
    <x v="1"/>
    <x v="1"/>
    <n v="18"/>
    <x v="1"/>
  </r>
  <r>
    <x v="4807"/>
    <s v="Gisele Dufton"/>
    <x v="0"/>
    <d v="1999-04-24T00:00:00"/>
    <d v="2024-05-09T00:00:00"/>
    <d v="1899-12-30T08:54:00"/>
    <x v="0"/>
    <s v="High Blood Pressure"/>
    <s v="Irritability"/>
    <x v="3"/>
    <n v="119"/>
    <x v="2"/>
    <x v="0"/>
    <x v="1"/>
    <x v="0"/>
    <x v="0"/>
    <n v="25"/>
    <x v="1"/>
  </r>
  <r>
    <x v="4808"/>
    <s v="Benjie Fyldes"/>
    <x v="1"/>
    <d v="1976-11-24T00:00:00"/>
    <d v="2024-04-19T00:00:00"/>
    <d v="1899-12-30T09:55:00"/>
    <x v="5"/>
    <s v="Fatigue"/>
    <s v="Irritability"/>
    <x v="1"/>
    <n v="105"/>
    <x v="2"/>
    <x v="2"/>
    <x v="0"/>
    <x v="1"/>
    <x v="0"/>
    <n v="48"/>
    <x v="0"/>
  </r>
  <r>
    <x v="4809"/>
    <s v="Adaline Drust"/>
    <x v="0"/>
    <d v="1997-03-16T00:00:00"/>
    <d v="2024-01-23T00:00:00"/>
    <d v="1899-12-30T14:58:00"/>
    <x v="0"/>
    <s v="Headache"/>
    <s v="Irritability"/>
    <x v="3"/>
    <n v="126"/>
    <x v="1"/>
    <x v="0"/>
    <x v="1"/>
    <x v="1"/>
    <x v="0"/>
    <n v="27"/>
    <x v="1"/>
  </r>
  <r>
    <x v="4810"/>
    <s v="Dominic Demange"/>
    <x v="1"/>
    <d v="2002-11-23T00:00:00"/>
    <d v="2024-03-19T00:00:00"/>
    <d v="1899-12-30T08:19:00"/>
    <x v="5"/>
    <s v="Back Pain"/>
    <s v="Mood Swings"/>
    <x v="3"/>
    <n v="14"/>
    <x v="0"/>
    <x v="0"/>
    <x v="0"/>
    <x v="0"/>
    <x v="0"/>
    <n v="22"/>
    <x v="1"/>
  </r>
  <r>
    <x v="4811"/>
    <s v="Alfons Ryrie"/>
    <x v="1"/>
    <d v="1996-01-22T00:00:00"/>
    <d v="2024-01-25T00:00:00"/>
    <d v="1899-12-30T12:16:00"/>
    <x v="3"/>
    <s v="Insomnia"/>
    <s v="Mood Swings"/>
    <x v="2"/>
    <n v="161"/>
    <x v="2"/>
    <x v="0"/>
    <x v="2"/>
    <x v="0"/>
    <x v="0"/>
    <n v="29"/>
    <x v="1"/>
  </r>
  <r>
    <x v="4812"/>
    <s v="Morganne Canner"/>
    <x v="0"/>
    <d v="1976-06-07T00:00:00"/>
    <d v="2024-05-11T00:00:00"/>
    <d v="1899-12-30T11:33:00"/>
    <x v="3"/>
    <s v="Fatigue"/>
    <s v="Depression"/>
    <x v="5"/>
    <n v="161"/>
    <x v="1"/>
    <x v="0"/>
    <x v="2"/>
    <x v="1"/>
    <x v="0"/>
    <n v="48"/>
    <x v="0"/>
  </r>
  <r>
    <x v="4813"/>
    <s v="Lee Gebbie"/>
    <x v="1"/>
    <d v="1970-04-16T00:00:00"/>
    <d v="2024-05-06T00:00:00"/>
    <d v="1899-12-30T14:50:00"/>
    <x v="1"/>
    <s v="Insomnia"/>
    <s v="Anxiety"/>
    <x v="0"/>
    <n v="84"/>
    <x v="1"/>
    <x v="0"/>
    <x v="0"/>
    <x v="0"/>
    <x v="0"/>
    <n v="54"/>
    <x v="0"/>
  </r>
  <r>
    <x v="4814"/>
    <s v="Evelyn Bordessa"/>
    <x v="1"/>
    <d v="2004-05-28T00:00:00"/>
    <d v="2024-01-24T00:00:00"/>
    <d v="1899-12-30T09:40:00"/>
    <x v="3"/>
    <s v="Back Pain"/>
    <s v="Irritability"/>
    <x v="3"/>
    <n v="126"/>
    <x v="2"/>
    <x v="0"/>
    <x v="2"/>
    <x v="1"/>
    <x v="0"/>
    <n v="20"/>
    <x v="1"/>
  </r>
  <r>
    <x v="4815"/>
    <s v="Filide Hanscomb"/>
    <x v="0"/>
    <d v="1971-03-09T00:00:00"/>
    <d v="2024-02-01T00:00:00"/>
    <d v="1899-12-30T09:33:00"/>
    <x v="3"/>
    <s v="Fatigue"/>
    <s v="Stress"/>
    <x v="0"/>
    <n v="42"/>
    <x v="1"/>
    <x v="1"/>
    <x v="0"/>
    <x v="1"/>
    <x v="0"/>
    <n v="53"/>
    <x v="0"/>
  </r>
  <r>
    <x v="4816"/>
    <s v="Doloritas Pavlitschek"/>
    <x v="0"/>
    <d v="1970-04-30T00:00:00"/>
    <d v="2024-03-06T00:00:00"/>
    <d v="1899-12-30T11:42:00"/>
    <x v="2"/>
    <s v="Back Pain"/>
    <s v="Irritability"/>
    <x v="0"/>
    <n v="98"/>
    <x v="0"/>
    <x v="1"/>
    <x v="2"/>
    <x v="1"/>
    <x v="0"/>
    <n v="54"/>
    <x v="0"/>
  </r>
  <r>
    <x v="4817"/>
    <s v="Keven Ajam"/>
    <x v="1"/>
    <d v="1979-05-06T00:00:00"/>
    <d v="2024-01-08T00:00:00"/>
    <d v="1899-12-30T17:46:00"/>
    <x v="0"/>
    <s v="Headache"/>
    <s v="Mood Swings"/>
    <x v="1"/>
    <n v="182"/>
    <x v="2"/>
    <x v="0"/>
    <x v="1"/>
    <x v="1"/>
    <x v="0"/>
    <n v="45"/>
    <x v="0"/>
  </r>
  <r>
    <x v="4818"/>
    <s v="Purcell Mortlock"/>
    <x v="1"/>
    <d v="2005-03-06T00:00:00"/>
    <d v="2024-05-18T00:00:00"/>
    <d v="1899-12-30T18:14:00"/>
    <x v="3"/>
    <s v="High Blood Pressure"/>
    <s v="Mood Swings"/>
    <x v="1"/>
    <n v="147"/>
    <x v="0"/>
    <x v="1"/>
    <x v="1"/>
    <x v="1"/>
    <x v="0"/>
    <n v="19"/>
    <x v="1"/>
  </r>
  <r>
    <x v="4819"/>
    <s v="Barnett Kingett"/>
    <x v="1"/>
    <d v="1995-06-13T00:00:00"/>
    <d v="2024-03-10T00:00:00"/>
    <d v="1899-12-30T16:12:00"/>
    <x v="3"/>
    <s v="Headache"/>
    <s v="Mood Swings"/>
    <x v="5"/>
    <n v="21"/>
    <x v="1"/>
    <x v="0"/>
    <x v="1"/>
    <x v="1"/>
    <x v="0"/>
    <n v="29"/>
    <x v="1"/>
  </r>
  <r>
    <x v="4820"/>
    <s v="Vincents Kneale"/>
    <x v="1"/>
    <d v="2003-09-12T00:00:00"/>
    <d v="2024-01-06T00:00:00"/>
    <d v="1899-12-30T08:27:00"/>
    <x v="3"/>
    <s v="Headache"/>
    <s v="Irritability"/>
    <x v="2"/>
    <n v="63"/>
    <x v="0"/>
    <x v="1"/>
    <x v="1"/>
    <x v="1"/>
    <x v="0"/>
    <n v="21"/>
    <x v="1"/>
  </r>
  <r>
    <x v="4821"/>
    <s v="Oralle Folds"/>
    <x v="0"/>
    <d v="1982-09-24T00:00:00"/>
    <d v="2024-01-02T00:00:00"/>
    <d v="1899-12-30T14:50:00"/>
    <x v="0"/>
    <s v="Insomnia"/>
    <s v="Anxiety"/>
    <x v="3"/>
    <n v="154"/>
    <x v="2"/>
    <x v="2"/>
    <x v="0"/>
    <x v="0"/>
    <x v="0"/>
    <n v="42"/>
    <x v="0"/>
  </r>
  <r>
    <x v="4822"/>
    <s v="Shirl Corstorphine"/>
    <x v="0"/>
    <d v="1996-10-31T00:00:00"/>
    <d v="2024-02-28T00:00:00"/>
    <d v="1899-12-30T14:38:00"/>
    <x v="3"/>
    <s v="Insomnia"/>
    <s v="Irritability"/>
    <x v="5"/>
    <n v="182"/>
    <x v="0"/>
    <x v="0"/>
    <x v="0"/>
    <x v="1"/>
    <x v="0"/>
    <n v="28"/>
    <x v="1"/>
  </r>
  <r>
    <x v="4823"/>
    <s v="Myca Oleksiak"/>
    <x v="1"/>
    <d v="1996-09-08T00:00:00"/>
    <d v="2024-02-18T00:00:00"/>
    <d v="1899-12-30T19:52:00"/>
    <x v="5"/>
    <s v="Headache"/>
    <s v="Stress"/>
    <x v="5"/>
    <n v="35"/>
    <x v="0"/>
    <x v="0"/>
    <x v="1"/>
    <x v="0"/>
    <x v="0"/>
    <n v="28"/>
    <x v="1"/>
  </r>
  <r>
    <x v="4824"/>
    <s v="Rozelle Buttress"/>
    <x v="0"/>
    <d v="2006-07-06T00:00:00"/>
    <d v="2024-04-01T00:00:00"/>
    <d v="1899-12-30T14:55:00"/>
    <x v="2"/>
    <s v="Loss of Appetite"/>
    <s v="Fear"/>
    <x v="2"/>
    <n v="154"/>
    <x v="1"/>
    <x v="2"/>
    <x v="1"/>
    <x v="0"/>
    <x v="0"/>
    <n v="18"/>
    <x v="1"/>
  </r>
  <r>
    <x v="4825"/>
    <s v="Jimmy Baudinot"/>
    <x v="1"/>
    <d v="1997-07-15T00:00:00"/>
    <d v="2024-04-21T00:00:00"/>
    <d v="1899-12-30T14:29:00"/>
    <x v="2"/>
    <s v="Back Pain"/>
    <s v="Mood Swings"/>
    <x v="2"/>
    <n v="91"/>
    <x v="0"/>
    <x v="1"/>
    <x v="2"/>
    <x v="0"/>
    <x v="0"/>
    <n v="27"/>
    <x v="1"/>
  </r>
  <r>
    <x v="4826"/>
    <s v="Helga Cavet"/>
    <x v="0"/>
    <d v="1993-04-13T00:00:00"/>
    <d v="2024-06-01T00:00:00"/>
    <d v="1899-12-30T11:56:00"/>
    <x v="3"/>
    <s v="Headache"/>
    <s v="Stress"/>
    <x v="3"/>
    <n v="14"/>
    <x v="0"/>
    <x v="2"/>
    <x v="0"/>
    <x v="0"/>
    <x v="0"/>
    <n v="31"/>
    <x v="1"/>
  </r>
  <r>
    <x v="4827"/>
    <s v="Garfield Ratley"/>
    <x v="1"/>
    <d v="1977-06-26T00:00:00"/>
    <d v="2024-03-16T00:00:00"/>
    <d v="1899-12-30T08:39:00"/>
    <x v="2"/>
    <s v="Headache"/>
    <s v="Stress"/>
    <x v="1"/>
    <n v="49"/>
    <x v="0"/>
    <x v="0"/>
    <x v="0"/>
    <x v="0"/>
    <x v="0"/>
    <n v="47"/>
    <x v="0"/>
  </r>
  <r>
    <x v="4828"/>
    <s v="Allx Stobo"/>
    <x v="0"/>
    <d v="2000-05-21T00:00:00"/>
    <d v="2024-02-02T00:00:00"/>
    <d v="1899-12-30T12:55:00"/>
    <x v="3"/>
    <s v="Insomnia"/>
    <s v="Irritability"/>
    <x v="1"/>
    <n v="56"/>
    <x v="2"/>
    <x v="0"/>
    <x v="2"/>
    <x v="0"/>
    <x v="0"/>
    <n v="24"/>
    <x v="1"/>
  </r>
  <r>
    <x v="4829"/>
    <s v="Velvet Pickup"/>
    <x v="0"/>
    <d v="1994-03-29T00:00:00"/>
    <d v="2024-03-31T00:00:00"/>
    <d v="1899-12-30T08:38:00"/>
    <x v="2"/>
    <s v="Insomnia"/>
    <s v="Mood Swings"/>
    <x v="5"/>
    <n v="98"/>
    <x v="2"/>
    <x v="0"/>
    <x v="1"/>
    <x v="1"/>
    <x v="0"/>
    <n v="30"/>
    <x v="1"/>
  </r>
  <r>
    <x v="4830"/>
    <s v="Mort Southwell"/>
    <x v="1"/>
    <d v="2006-08-20T00:00:00"/>
    <d v="2024-02-10T00:00:00"/>
    <d v="1899-12-30T13:10:00"/>
    <x v="8"/>
    <s v="Fatigue"/>
    <s v="Fear"/>
    <x v="2"/>
    <n v="133"/>
    <x v="2"/>
    <x v="0"/>
    <x v="1"/>
    <x v="1"/>
    <x v="0"/>
    <n v="18"/>
    <x v="1"/>
  </r>
  <r>
    <x v="4831"/>
    <s v="Amery Faill"/>
    <x v="1"/>
    <d v="2001-03-25T00:00:00"/>
    <d v="2024-02-23T00:00:00"/>
    <d v="1899-12-30T12:51:00"/>
    <x v="2"/>
    <s v="Insomnia"/>
    <s v="Stress"/>
    <x v="0"/>
    <n v="91"/>
    <x v="0"/>
    <x v="1"/>
    <x v="1"/>
    <x v="1"/>
    <x v="0"/>
    <n v="23"/>
    <x v="1"/>
  </r>
  <r>
    <x v="4832"/>
    <s v="Ileane Gosswell"/>
    <x v="0"/>
    <d v="2004-06-07T00:00:00"/>
    <d v="2024-01-12T00:00:00"/>
    <d v="1899-12-30T08:02:00"/>
    <x v="0"/>
    <s v="Fatigue"/>
    <s v="Irritability"/>
    <x v="2"/>
    <n v="91"/>
    <x v="2"/>
    <x v="1"/>
    <x v="0"/>
    <x v="1"/>
    <x v="0"/>
    <n v="20"/>
    <x v="1"/>
  </r>
  <r>
    <x v="4833"/>
    <s v="Leighton Eborall"/>
    <x v="1"/>
    <d v="1971-01-28T00:00:00"/>
    <d v="2024-04-10T00:00:00"/>
    <d v="1899-12-30T09:08:00"/>
    <x v="0"/>
    <s v="Back Pain"/>
    <s v="Anxiety"/>
    <x v="3"/>
    <n v="49"/>
    <x v="0"/>
    <x v="1"/>
    <x v="0"/>
    <x v="1"/>
    <x v="0"/>
    <n v="54"/>
    <x v="0"/>
  </r>
  <r>
    <x v="4834"/>
    <s v="Davon Prosh"/>
    <x v="1"/>
    <d v="2005-01-06T00:00:00"/>
    <d v="2024-01-23T00:00:00"/>
    <d v="1899-12-30T12:30:00"/>
    <x v="5"/>
    <s v="Headache"/>
    <s v="Depression"/>
    <x v="1"/>
    <n v="84"/>
    <x v="2"/>
    <x v="0"/>
    <x v="0"/>
    <x v="0"/>
    <x v="0"/>
    <n v="20"/>
    <x v="1"/>
  </r>
  <r>
    <x v="4835"/>
    <s v="Boycie Crosscombe"/>
    <x v="1"/>
    <d v="1998-05-21T00:00:00"/>
    <d v="2024-02-27T00:00:00"/>
    <d v="1899-12-30T16:11:00"/>
    <x v="0"/>
    <s v="Fatigue"/>
    <s v="Anxiety"/>
    <x v="1"/>
    <n v="77"/>
    <x v="0"/>
    <x v="0"/>
    <x v="2"/>
    <x v="0"/>
    <x v="0"/>
    <n v="26"/>
    <x v="1"/>
  </r>
  <r>
    <x v="4836"/>
    <s v="Annadiane Mac Giolla Pheadair"/>
    <x v="0"/>
    <d v="1995-12-28T00:00:00"/>
    <d v="2024-02-11T00:00:00"/>
    <d v="1899-12-30T08:26:00"/>
    <x v="2"/>
    <s v="High Blood Pressure"/>
    <s v="Mood Swings"/>
    <x v="1"/>
    <n v="175"/>
    <x v="2"/>
    <x v="0"/>
    <x v="0"/>
    <x v="1"/>
    <x v="0"/>
    <n v="29"/>
    <x v="1"/>
  </r>
  <r>
    <x v="4837"/>
    <s v="Jordan Lammenga"/>
    <x v="1"/>
    <d v="1993-05-08T00:00:00"/>
    <d v="2024-02-23T00:00:00"/>
    <d v="1899-12-30T11:48:00"/>
    <x v="3"/>
    <s v="Back Pain"/>
    <s v="Anxiety"/>
    <x v="0"/>
    <n v="112"/>
    <x v="2"/>
    <x v="0"/>
    <x v="2"/>
    <x v="1"/>
    <x v="0"/>
    <n v="31"/>
    <x v="1"/>
  </r>
  <r>
    <x v="4838"/>
    <s v="Rad MacCardle"/>
    <x v="1"/>
    <d v="2006-12-11T00:00:00"/>
    <d v="2024-05-26T00:00:00"/>
    <d v="1899-12-30T13:38:00"/>
    <x v="2"/>
    <s v="Stomach Ache"/>
    <s v="Anger"/>
    <x v="2"/>
    <n v="119"/>
    <x v="0"/>
    <x v="0"/>
    <x v="0"/>
    <x v="0"/>
    <x v="0"/>
    <n v="18"/>
    <x v="1"/>
  </r>
  <r>
    <x v="4839"/>
    <s v="Austen MacCartan"/>
    <x v="1"/>
    <d v="1993-07-08T00:00:00"/>
    <d v="2024-05-13T00:00:00"/>
    <d v="1899-12-30T12:22:00"/>
    <x v="0"/>
    <s v="Back Pain"/>
    <s v="Irritability"/>
    <x v="5"/>
    <n v="105"/>
    <x v="0"/>
    <x v="2"/>
    <x v="1"/>
    <x v="0"/>
    <x v="0"/>
    <n v="31"/>
    <x v="1"/>
  </r>
  <r>
    <x v="4840"/>
    <s v="Chandler Cavaney"/>
    <x v="1"/>
    <d v="1968-02-14T00:00:00"/>
    <d v="2024-06-19T00:00:00"/>
    <d v="1899-12-30T18:11:00"/>
    <x v="0"/>
    <s v="Headache"/>
    <s v="Anxiety"/>
    <x v="2"/>
    <n v="119"/>
    <x v="0"/>
    <x v="1"/>
    <x v="2"/>
    <x v="0"/>
    <x v="0"/>
    <n v="57"/>
    <x v="0"/>
  </r>
  <r>
    <x v="4841"/>
    <s v="Vanessa Fawlkes"/>
    <x v="0"/>
    <d v="1983-03-30T00:00:00"/>
    <d v="2024-02-13T00:00:00"/>
    <d v="1899-12-30T12:13:00"/>
    <x v="0"/>
    <s v="Back Pain"/>
    <s v="Mood Swings"/>
    <x v="1"/>
    <n v="182"/>
    <x v="1"/>
    <x v="0"/>
    <x v="2"/>
    <x v="0"/>
    <x v="1"/>
    <n v="41"/>
    <x v="0"/>
  </r>
  <r>
    <x v="4842"/>
    <s v="Bram Rogeon"/>
    <x v="1"/>
    <d v="1963-01-26T00:00:00"/>
    <d v="2024-05-24T00:00:00"/>
    <d v="1899-12-30T13:24:00"/>
    <x v="1"/>
    <s v="Back Pain"/>
    <s v="Anxiety"/>
    <x v="1"/>
    <n v="56"/>
    <x v="2"/>
    <x v="1"/>
    <x v="1"/>
    <x v="1"/>
    <x v="0"/>
    <n v="62"/>
    <x v="2"/>
  </r>
  <r>
    <x v="4843"/>
    <s v="Kara Tilford"/>
    <x v="0"/>
    <d v="1995-12-28T00:00:00"/>
    <d v="2024-04-08T00:00:00"/>
    <d v="1899-12-30T13:18:00"/>
    <x v="3"/>
    <s v="Headache"/>
    <s v="Irritability"/>
    <x v="1"/>
    <n v="7"/>
    <x v="1"/>
    <x v="2"/>
    <x v="0"/>
    <x v="0"/>
    <x v="0"/>
    <n v="29"/>
    <x v="1"/>
  </r>
  <r>
    <x v="4844"/>
    <s v="Lida Hedylstone"/>
    <x v="0"/>
    <d v="2003-08-20T00:00:00"/>
    <d v="2024-05-02T00:00:00"/>
    <d v="1899-12-30T14:10:00"/>
    <x v="3"/>
    <s v="Fatigue"/>
    <s v="Mood Swings"/>
    <x v="0"/>
    <n v="63"/>
    <x v="0"/>
    <x v="0"/>
    <x v="1"/>
    <x v="0"/>
    <x v="0"/>
    <n v="21"/>
    <x v="1"/>
  </r>
  <r>
    <x v="4845"/>
    <s v="Birch Kimmons"/>
    <x v="1"/>
    <d v="1993-12-31T00:00:00"/>
    <d v="2024-06-03T00:00:00"/>
    <d v="1899-12-30T08:42:00"/>
    <x v="2"/>
    <s v="Insomnia"/>
    <s v="Anxiety"/>
    <x v="3"/>
    <n v="133"/>
    <x v="2"/>
    <x v="1"/>
    <x v="0"/>
    <x v="1"/>
    <x v="0"/>
    <n v="31"/>
    <x v="1"/>
  </r>
  <r>
    <x v="4846"/>
    <s v="Thia Curuclis"/>
    <x v="0"/>
    <d v="1995-07-14T00:00:00"/>
    <d v="2024-01-30T00:00:00"/>
    <d v="1899-12-30T11:33:00"/>
    <x v="0"/>
    <s v="Back Pain"/>
    <s v="Anxiety"/>
    <x v="5"/>
    <n v="161"/>
    <x v="2"/>
    <x v="0"/>
    <x v="1"/>
    <x v="0"/>
    <x v="0"/>
    <n v="29"/>
    <x v="1"/>
  </r>
  <r>
    <x v="4847"/>
    <s v="Bern Teager"/>
    <x v="1"/>
    <d v="1988-01-01T00:00:00"/>
    <d v="2024-03-12T00:00:00"/>
    <d v="1899-12-30T13:25:00"/>
    <x v="3"/>
    <s v="Headache"/>
    <s v="Stress"/>
    <x v="2"/>
    <n v="14"/>
    <x v="2"/>
    <x v="0"/>
    <x v="1"/>
    <x v="1"/>
    <x v="0"/>
    <n v="37"/>
    <x v="0"/>
  </r>
  <r>
    <x v="4848"/>
    <s v="Leoline Gravenor"/>
    <x v="0"/>
    <d v="2005-11-10T00:00:00"/>
    <d v="2024-03-06T00:00:00"/>
    <d v="1899-12-30T10:18:00"/>
    <x v="2"/>
    <s v="Back Pain"/>
    <s v="Irritability"/>
    <x v="2"/>
    <n v="182"/>
    <x v="2"/>
    <x v="0"/>
    <x v="0"/>
    <x v="0"/>
    <x v="0"/>
    <n v="19"/>
    <x v="1"/>
  </r>
  <r>
    <x v="4849"/>
    <s v="Renard Staggs"/>
    <x v="1"/>
    <d v="2006-09-10T00:00:00"/>
    <d v="2024-05-09T00:00:00"/>
    <d v="1899-12-30T18:06:00"/>
    <x v="8"/>
    <s v="Headache"/>
    <s v="Fear"/>
    <x v="10"/>
    <n v="84"/>
    <x v="2"/>
    <x v="2"/>
    <x v="0"/>
    <x v="0"/>
    <x v="0"/>
    <n v="18"/>
    <x v="1"/>
  </r>
  <r>
    <x v="4850"/>
    <s v="Aurora Cressor"/>
    <x v="0"/>
    <d v="2000-01-25T00:00:00"/>
    <d v="2024-04-13T00:00:00"/>
    <d v="1899-12-30T13:05:00"/>
    <x v="2"/>
    <s v="High Blood Pressure"/>
    <s v="Depression"/>
    <x v="2"/>
    <n v="77"/>
    <x v="0"/>
    <x v="0"/>
    <x v="1"/>
    <x v="0"/>
    <x v="0"/>
    <n v="25"/>
    <x v="1"/>
  </r>
  <r>
    <x v="4851"/>
    <s v="Gusella Bess"/>
    <x v="0"/>
    <d v="2005-02-15T00:00:00"/>
    <d v="2024-05-28T00:00:00"/>
    <d v="1899-12-30T14:48:00"/>
    <x v="3"/>
    <s v="Back Pain"/>
    <s v="Depression"/>
    <x v="3"/>
    <n v="140"/>
    <x v="2"/>
    <x v="0"/>
    <x v="0"/>
    <x v="0"/>
    <x v="0"/>
    <n v="20"/>
    <x v="1"/>
  </r>
  <r>
    <x v="4852"/>
    <s v="Nowell Bartos"/>
    <x v="1"/>
    <d v="1990-09-15T00:00:00"/>
    <d v="2024-04-07T00:00:00"/>
    <d v="1899-12-30T11:22:00"/>
    <x v="0"/>
    <s v="Back Pain"/>
    <s v="Irritability"/>
    <x v="2"/>
    <n v="91"/>
    <x v="2"/>
    <x v="1"/>
    <x v="1"/>
    <x v="0"/>
    <x v="0"/>
    <n v="34"/>
    <x v="1"/>
  </r>
  <r>
    <x v="4853"/>
    <s v="Dicky O'Cullinane"/>
    <x v="1"/>
    <d v="1999-12-28T00:00:00"/>
    <d v="2024-04-03T00:00:00"/>
    <d v="1899-12-30T12:23:00"/>
    <x v="0"/>
    <s v="Fatigue"/>
    <s v="Depression"/>
    <x v="3"/>
    <n v="161"/>
    <x v="2"/>
    <x v="1"/>
    <x v="1"/>
    <x v="0"/>
    <x v="0"/>
    <n v="25"/>
    <x v="1"/>
  </r>
  <r>
    <x v="4854"/>
    <s v="Selia Guilleton"/>
    <x v="0"/>
    <d v="1990-12-29T00:00:00"/>
    <d v="2024-03-23T00:00:00"/>
    <d v="1899-12-30T17:29:00"/>
    <x v="5"/>
    <s v="Fatigue"/>
    <s v="Stress"/>
    <x v="2"/>
    <n v="84"/>
    <x v="0"/>
    <x v="0"/>
    <x v="1"/>
    <x v="0"/>
    <x v="0"/>
    <n v="34"/>
    <x v="1"/>
  </r>
  <r>
    <x v="4855"/>
    <s v="Quill Gligoraci"/>
    <x v="1"/>
    <d v="2002-10-13T00:00:00"/>
    <d v="2024-04-02T00:00:00"/>
    <d v="1899-12-30T08:11:00"/>
    <x v="0"/>
    <s v="Back Pain"/>
    <s v="Anxiety"/>
    <x v="1"/>
    <n v="91"/>
    <x v="1"/>
    <x v="1"/>
    <x v="2"/>
    <x v="1"/>
    <x v="0"/>
    <n v="22"/>
    <x v="1"/>
  </r>
  <r>
    <x v="4856"/>
    <s v="Hashim Dumbar"/>
    <x v="1"/>
    <d v="1994-04-29T00:00:00"/>
    <d v="2024-03-18T00:00:00"/>
    <d v="1899-12-30T19:25:00"/>
    <x v="5"/>
    <s v="Fatigue"/>
    <s v="Depression"/>
    <x v="5"/>
    <n v="84"/>
    <x v="0"/>
    <x v="1"/>
    <x v="2"/>
    <x v="0"/>
    <x v="0"/>
    <n v="30"/>
    <x v="1"/>
  </r>
  <r>
    <x v="4857"/>
    <s v="Alleen Blanning"/>
    <x v="0"/>
    <d v="2000-09-09T00:00:00"/>
    <d v="2024-01-08T00:00:00"/>
    <d v="1899-12-30T17:36:00"/>
    <x v="0"/>
    <s v="Headache"/>
    <s v="Anxiety"/>
    <x v="2"/>
    <n v="63"/>
    <x v="2"/>
    <x v="0"/>
    <x v="2"/>
    <x v="1"/>
    <x v="0"/>
    <n v="24"/>
    <x v="1"/>
  </r>
  <r>
    <x v="4858"/>
    <s v="Darcey Beany"/>
    <x v="0"/>
    <d v="1990-02-11T00:00:00"/>
    <d v="2024-06-18T00:00:00"/>
    <d v="1899-12-30T10:09:00"/>
    <x v="0"/>
    <s v="High Blood Pressure"/>
    <s v="Mood Swings"/>
    <x v="2"/>
    <n v="133"/>
    <x v="1"/>
    <x v="0"/>
    <x v="1"/>
    <x v="1"/>
    <x v="0"/>
    <n v="35"/>
    <x v="0"/>
  </r>
  <r>
    <x v="4859"/>
    <s v="Rowe Croley"/>
    <x v="0"/>
    <d v="1970-07-27T00:00:00"/>
    <d v="2024-01-24T00:00:00"/>
    <d v="1899-12-30T10:41:00"/>
    <x v="5"/>
    <s v="Headache"/>
    <s v="Stress"/>
    <x v="1"/>
    <n v="35"/>
    <x v="1"/>
    <x v="0"/>
    <x v="1"/>
    <x v="0"/>
    <x v="0"/>
    <n v="54"/>
    <x v="0"/>
  </r>
  <r>
    <x v="4860"/>
    <s v="Otes Patzelt"/>
    <x v="1"/>
    <d v="1953-07-20T00:00:00"/>
    <d v="2024-06-14T00:00:00"/>
    <d v="1899-12-30T09:45:00"/>
    <x v="2"/>
    <s v="Fatigue"/>
    <s v="Fear"/>
    <x v="9"/>
    <n v="21"/>
    <x v="0"/>
    <x v="0"/>
    <x v="1"/>
    <x v="0"/>
    <x v="0"/>
    <n v="71"/>
    <x v="2"/>
  </r>
  <r>
    <x v="4861"/>
    <s v="Noemi De Robertis"/>
    <x v="0"/>
    <d v="1970-01-24T00:00:00"/>
    <d v="2024-02-26T00:00:00"/>
    <d v="1899-12-30T17:41:00"/>
    <x v="0"/>
    <s v="Insomnia"/>
    <s v="Stress"/>
    <x v="1"/>
    <n v="112"/>
    <x v="1"/>
    <x v="2"/>
    <x v="1"/>
    <x v="1"/>
    <x v="1"/>
    <n v="55"/>
    <x v="0"/>
  </r>
  <r>
    <x v="4862"/>
    <s v="Addie Tomkys"/>
    <x v="0"/>
    <d v="1989-07-18T00:00:00"/>
    <d v="2024-06-04T00:00:00"/>
    <d v="1899-12-30T11:41:00"/>
    <x v="5"/>
    <s v="Headache"/>
    <s v="Anxiety"/>
    <x v="2"/>
    <n v="133"/>
    <x v="1"/>
    <x v="0"/>
    <x v="2"/>
    <x v="1"/>
    <x v="0"/>
    <n v="35"/>
    <x v="0"/>
  </r>
  <r>
    <x v="4863"/>
    <s v="Paloma Adolf"/>
    <x v="0"/>
    <d v="2003-07-30T00:00:00"/>
    <d v="2024-03-13T00:00:00"/>
    <d v="1899-12-30T11:09:00"/>
    <x v="1"/>
    <s v="Back Pain"/>
    <s v="Irritability"/>
    <x v="2"/>
    <n v="140"/>
    <x v="2"/>
    <x v="2"/>
    <x v="1"/>
    <x v="0"/>
    <x v="0"/>
    <n v="21"/>
    <x v="1"/>
  </r>
  <r>
    <x v="4864"/>
    <s v="Charlena Rainton"/>
    <x v="0"/>
    <d v="2000-09-22T00:00:00"/>
    <d v="2024-02-20T00:00:00"/>
    <d v="1899-12-30T19:43:00"/>
    <x v="3"/>
    <s v="Headache"/>
    <s v="Depression"/>
    <x v="1"/>
    <n v="21"/>
    <x v="1"/>
    <x v="0"/>
    <x v="2"/>
    <x v="1"/>
    <x v="0"/>
    <n v="24"/>
    <x v="1"/>
  </r>
  <r>
    <x v="4865"/>
    <s v="Millie Crombleholme"/>
    <x v="0"/>
    <d v="1989-07-29T00:00:00"/>
    <d v="2024-03-14T00:00:00"/>
    <d v="1899-12-30T15:17:00"/>
    <x v="2"/>
    <s v="Fatigue"/>
    <s v="Irritability"/>
    <x v="1"/>
    <n v="35"/>
    <x v="0"/>
    <x v="1"/>
    <x v="1"/>
    <x v="0"/>
    <x v="0"/>
    <n v="35"/>
    <x v="0"/>
  </r>
  <r>
    <x v="4866"/>
    <s v="Tate Quinane"/>
    <x v="0"/>
    <d v="1991-08-09T00:00:00"/>
    <d v="2024-02-06T00:00:00"/>
    <d v="1899-12-30T10:30:00"/>
    <x v="1"/>
    <s v="High Blood Pressure"/>
    <s v="Irritability"/>
    <x v="1"/>
    <n v="63"/>
    <x v="2"/>
    <x v="0"/>
    <x v="0"/>
    <x v="0"/>
    <x v="0"/>
    <n v="33"/>
    <x v="1"/>
  </r>
  <r>
    <x v="4867"/>
    <s v="Scotty Barks"/>
    <x v="1"/>
    <d v="1996-01-13T00:00:00"/>
    <d v="2024-01-07T00:00:00"/>
    <d v="1899-12-30T08:05:00"/>
    <x v="1"/>
    <s v="Headache"/>
    <s v="Irritability"/>
    <x v="2"/>
    <n v="175"/>
    <x v="0"/>
    <x v="0"/>
    <x v="0"/>
    <x v="1"/>
    <x v="0"/>
    <n v="29"/>
    <x v="1"/>
  </r>
  <r>
    <x v="4868"/>
    <s v="Hilary McCumskay"/>
    <x v="1"/>
    <d v="2004-01-23T00:00:00"/>
    <d v="2024-01-20T00:00:00"/>
    <d v="1899-12-30T08:18:00"/>
    <x v="3"/>
    <s v="Back Pain"/>
    <s v="Stress"/>
    <x v="5"/>
    <n v="126"/>
    <x v="2"/>
    <x v="1"/>
    <x v="1"/>
    <x v="0"/>
    <x v="0"/>
    <n v="21"/>
    <x v="1"/>
  </r>
  <r>
    <x v="4869"/>
    <s v="Gilbertine Dooley"/>
    <x v="0"/>
    <d v="1996-06-01T00:00:00"/>
    <d v="2024-04-25T00:00:00"/>
    <d v="1899-12-30T12:09:00"/>
    <x v="3"/>
    <s v="Back Pain"/>
    <s v="Depression"/>
    <x v="5"/>
    <n v="154"/>
    <x v="0"/>
    <x v="0"/>
    <x v="1"/>
    <x v="0"/>
    <x v="0"/>
    <n v="28"/>
    <x v="1"/>
  </r>
  <r>
    <x v="4870"/>
    <s v="Kev Cruttenden"/>
    <x v="1"/>
    <d v="1993-08-24T00:00:00"/>
    <d v="2024-03-28T00:00:00"/>
    <d v="1899-12-30T12:06:00"/>
    <x v="1"/>
    <s v="High Blood Pressure"/>
    <s v="Stress"/>
    <x v="2"/>
    <n v="28"/>
    <x v="0"/>
    <x v="0"/>
    <x v="0"/>
    <x v="0"/>
    <x v="0"/>
    <n v="31"/>
    <x v="1"/>
  </r>
  <r>
    <x v="4871"/>
    <s v="Wake Swanton"/>
    <x v="1"/>
    <d v="2006-07-18T00:00:00"/>
    <d v="2024-02-20T00:00:00"/>
    <d v="1899-12-30T14:52:00"/>
    <x v="8"/>
    <s v="Fatigue"/>
    <s v="Anxiety"/>
    <x v="11"/>
    <n v="105"/>
    <x v="2"/>
    <x v="2"/>
    <x v="0"/>
    <x v="1"/>
    <x v="0"/>
    <n v="18"/>
    <x v="1"/>
  </r>
  <r>
    <x v="4872"/>
    <s v="Fiann Coate"/>
    <x v="0"/>
    <d v="2004-04-21T00:00:00"/>
    <d v="2024-01-23T00:00:00"/>
    <d v="1899-12-30T15:16:00"/>
    <x v="2"/>
    <s v="Fatigue"/>
    <s v="Anxiety"/>
    <x v="2"/>
    <n v="63"/>
    <x v="0"/>
    <x v="1"/>
    <x v="1"/>
    <x v="0"/>
    <x v="0"/>
    <n v="20"/>
    <x v="1"/>
  </r>
  <r>
    <x v="4873"/>
    <s v="Jareb De Bernardis"/>
    <x v="1"/>
    <d v="1966-08-05T00:00:00"/>
    <d v="2024-04-04T00:00:00"/>
    <d v="1899-12-30T09:23:00"/>
    <x v="5"/>
    <s v="Headache"/>
    <s v="Irritability"/>
    <x v="0"/>
    <n v="140"/>
    <x v="2"/>
    <x v="0"/>
    <x v="1"/>
    <x v="1"/>
    <x v="0"/>
    <n v="58"/>
    <x v="0"/>
  </r>
  <r>
    <x v="4874"/>
    <s v="Philippine Oiseau"/>
    <x v="0"/>
    <d v="1998-06-13T00:00:00"/>
    <d v="2024-05-19T00:00:00"/>
    <d v="1899-12-30T10:29:00"/>
    <x v="1"/>
    <s v="Back Pain"/>
    <s v="Stress"/>
    <x v="3"/>
    <n v="42"/>
    <x v="1"/>
    <x v="0"/>
    <x v="1"/>
    <x v="0"/>
    <x v="0"/>
    <n v="26"/>
    <x v="1"/>
  </r>
  <r>
    <x v="4875"/>
    <s v="Ranique Mashal"/>
    <x v="0"/>
    <d v="2003-07-07T00:00:00"/>
    <d v="2024-05-05T00:00:00"/>
    <d v="1899-12-30T11:56:00"/>
    <x v="5"/>
    <s v="Fatigue"/>
    <s v="Irritability"/>
    <x v="0"/>
    <n v="98"/>
    <x v="1"/>
    <x v="0"/>
    <x v="0"/>
    <x v="1"/>
    <x v="1"/>
    <n v="21"/>
    <x v="1"/>
  </r>
  <r>
    <x v="4876"/>
    <s v="Del Golston"/>
    <x v="0"/>
    <d v="1999-03-17T00:00:00"/>
    <d v="2024-04-26T00:00:00"/>
    <d v="1899-12-30T10:24:00"/>
    <x v="0"/>
    <s v="Fatigue"/>
    <s v="Anxiety"/>
    <x v="0"/>
    <n v="91"/>
    <x v="0"/>
    <x v="1"/>
    <x v="2"/>
    <x v="0"/>
    <x v="0"/>
    <n v="25"/>
    <x v="1"/>
  </r>
  <r>
    <x v="4877"/>
    <s v="Jard Burnyate"/>
    <x v="1"/>
    <d v="2002-08-29T00:00:00"/>
    <d v="2024-01-26T00:00:00"/>
    <d v="1899-12-30T09:00:00"/>
    <x v="3"/>
    <s v="Insomnia"/>
    <s v="Irritability"/>
    <x v="1"/>
    <n v="182"/>
    <x v="2"/>
    <x v="1"/>
    <x v="2"/>
    <x v="1"/>
    <x v="0"/>
    <n v="22"/>
    <x v="1"/>
  </r>
  <r>
    <x v="4878"/>
    <s v="Boyce Wilkowski"/>
    <x v="1"/>
    <d v="1986-08-31T00:00:00"/>
    <d v="2024-01-08T00:00:00"/>
    <d v="1899-12-30T16:36:00"/>
    <x v="3"/>
    <s v="Insomnia"/>
    <s v="Mood Swings"/>
    <x v="5"/>
    <n v="105"/>
    <x v="2"/>
    <x v="0"/>
    <x v="1"/>
    <x v="1"/>
    <x v="0"/>
    <n v="38"/>
    <x v="0"/>
  </r>
  <r>
    <x v="4879"/>
    <s v="Kristo Kimblen"/>
    <x v="1"/>
    <d v="2006-04-07T00:00:00"/>
    <d v="2024-03-01T00:00:00"/>
    <d v="1899-12-30T12:57:00"/>
    <x v="0"/>
    <s v="Insomnia"/>
    <s v="Depression"/>
    <x v="2"/>
    <n v="133"/>
    <x v="2"/>
    <x v="0"/>
    <x v="1"/>
    <x v="1"/>
    <x v="0"/>
    <n v="18"/>
    <x v="1"/>
  </r>
  <r>
    <x v="4880"/>
    <s v="Berti Cumberledge"/>
    <x v="1"/>
    <d v="1957-01-01T00:00:00"/>
    <d v="2024-01-13T00:00:00"/>
    <d v="1899-12-30T10:23:00"/>
    <x v="2"/>
    <s v="Fatigue"/>
    <s v="Fear"/>
    <x v="5"/>
    <n v="126"/>
    <x v="0"/>
    <x v="2"/>
    <x v="2"/>
    <x v="0"/>
    <x v="0"/>
    <n v="68"/>
    <x v="2"/>
  </r>
  <r>
    <x v="4881"/>
    <s v="Tallie Barthelmes"/>
    <x v="0"/>
    <d v="1999-06-09T00:00:00"/>
    <d v="2024-06-22T00:00:00"/>
    <d v="1899-12-30T14:50:00"/>
    <x v="3"/>
    <s v="Insomnia"/>
    <s v="Irritability"/>
    <x v="3"/>
    <n v="56"/>
    <x v="2"/>
    <x v="1"/>
    <x v="2"/>
    <x v="1"/>
    <x v="0"/>
    <n v="25"/>
    <x v="1"/>
  </r>
  <r>
    <x v="4882"/>
    <s v="Ev Veltman"/>
    <x v="1"/>
    <d v="1952-12-20T00:00:00"/>
    <d v="2024-03-19T00:00:00"/>
    <d v="1899-12-30T08:19:00"/>
    <x v="7"/>
    <s v="Fatigue"/>
    <s v="Fear"/>
    <x v="4"/>
    <n v="14"/>
    <x v="2"/>
    <x v="0"/>
    <x v="1"/>
    <x v="0"/>
    <x v="0"/>
    <n v="72"/>
    <x v="2"/>
  </r>
  <r>
    <x v="4883"/>
    <s v="Bogart Antonoyev"/>
    <x v="1"/>
    <d v="2001-04-15T00:00:00"/>
    <d v="2024-02-05T00:00:00"/>
    <d v="1899-12-30T13:52:00"/>
    <x v="1"/>
    <s v="Insomnia"/>
    <s v="Anxiety"/>
    <x v="1"/>
    <n v="49"/>
    <x v="0"/>
    <x v="1"/>
    <x v="2"/>
    <x v="0"/>
    <x v="0"/>
    <n v="23"/>
    <x v="1"/>
  </r>
  <r>
    <x v="4884"/>
    <s v="Adrian Moralas"/>
    <x v="1"/>
    <d v="1990-12-28T00:00:00"/>
    <d v="2024-01-31T00:00:00"/>
    <d v="1899-12-30T10:25:00"/>
    <x v="0"/>
    <s v="High Blood Pressure"/>
    <s v="Depression"/>
    <x v="0"/>
    <n v="77"/>
    <x v="2"/>
    <x v="0"/>
    <x v="0"/>
    <x v="0"/>
    <x v="0"/>
    <n v="34"/>
    <x v="1"/>
  </r>
  <r>
    <x v="4885"/>
    <s v="Pinchas Fleetwood"/>
    <x v="1"/>
    <d v="2005-02-15T00:00:00"/>
    <d v="2024-01-14T00:00:00"/>
    <d v="1899-12-30T08:14:00"/>
    <x v="3"/>
    <s v="Insomnia"/>
    <s v="Mood Swings"/>
    <x v="3"/>
    <n v="63"/>
    <x v="1"/>
    <x v="1"/>
    <x v="0"/>
    <x v="0"/>
    <x v="0"/>
    <n v="20"/>
    <x v="1"/>
  </r>
  <r>
    <x v="4886"/>
    <s v="Freddie Barenski"/>
    <x v="0"/>
    <d v="1984-06-28T00:00:00"/>
    <d v="2024-04-11T00:00:00"/>
    <d v="1899-12-30T12:58:00"/>
    <x v="5"/>
    <s v="Back Pain"/>
    <s v="Anxiety"/>
    <x v="2"/>
    <n v="77"/>
    <x v="0"/>
    <x v="0"/>
    <x v="2"/>
    <x v="0"/>
    <x v="0"/>
    <n v="40"/>
    <x v="0"/>
  </r>
  <r>
    <x v="4887"/>
    <s v="Avrom Aucourte"/>
    <x v="1"/>
    <d v="1999-01-28T00:00:00"/>
    <d v="2024-03-09T00:00:00"/>
    <d v="1899-12-30T08:52:00"/>
    <x v="5"/>
    <s v="Insomnia"/>
    <s v="Mood Swings"/>
    <x v="1"/>
    <n v="182"/>
    <x v="1"/>
    <x v="0"/>
    <x v="1"/>
    <x v="0"/>
    <x v="0"/>
    <n v="26"/>
    <x v="1"/>
  </r>
  <r>
    <x v="4888"/>
    <s v="Risa Angrave"/>
    <x v="0"/>
    <d v="2003-10-29T00:00:00"/>
    <d v="2024-01-01T00:00:00"/>
    <d v="1899-12-30T15:37:00"/>
    <x v="0"/>
    <s v="High Blood Pressure"/>
    <s v="Stress"/>
    <x v="1"/>
    <n v="168"/>
    <x v="0"/>
    <x v="0"/>
    <x v="0"/>
    <x v="1"/>
    <x v="0"/>
    <n v="21"/>
    <x v="1"/>
  </r>
  <r>
    <x v="4889"/>
    <s v="Ivan Wolfenden"/>
    <x v="1"/>
    <d v="2002-02-21T00:00:00"/>
    <d v="2024-01-18T00:00:00"/>
    <d v="1899-12-30T14:45:00"/>
    <x v="0"/>
    <s v="High Blood Pressure"/>
    <s v="Irritability"/>
    <x v="3"/>
    <n v="28"/>
    <x v="0"/>
    <x v="1"/>
    <x v="0"/>
    <x v="0"/>
    <x v="0"/>
    <n v="23"/>
    <x v="1"/>
  </r>
  <r>
    <x v="4890"/>
    <s v="Kaila Longhorne"/>
    <x v="0"/>
    <d v="1994-03-20T00:00:00"/>
    <d v="2024-02-17T00:00:00"/>
    <d v="1899-12-30T12:59:00"/>
    <x v="1"/>
    <s v="Fatigue"/>
    <s v="Anxiety"/>
    <x v="0"/>
    <n v="133"/>
    <x v="1"/>
    <x v="0"/>
    <x v="0"/>
    <x v="0"/>
    <x v="0"/>
    <n v="30"/>
    <x v="1"/>
  </r>
  <r>
    <x v="4891"/>
    <s v="Conni Allsop"/>
    <x v="0"/>
    <d v="2004-09-16T00:00:00"/>
    <d v="2024-05-06T00:00:00"/>
    <d v="1899-12-30T13:19:00"/>
    <x v="0"/>
    <s v="Back Pain"/>
    <s v="Stress"/>
    <x v="5"/>
    <n v="84"/>
    <x v="1"/>
    <x v="1"/>
    <x v="1"/>
    <x v="0"/>
    <x v="0"/>
    <n v="20"/>
    <x v="1"/>
  </r>
  <r>
    <x v="4892"/>
    <s v="Burty Mouth"/>
    <x v="1"/>
    <d v="2006-06-18T00:00:00"/>
    <d v="2024-05-16T00:00:00"/>
    <d v="1899-12-30T15:49:00"/>
    <x v="3"/>
    <s v="Fatigue"/>
    <s v="Depression"/>
    <x v="2"/>
    <n v="161"/>
    <x v="2"/>
    <x v="1"/>
    <x v="0"/>
    <x v="0"/>
    <x v="0"/>
    <n v="18"/>
    <x v="1"/>
  </r>
  <r>
    <x v="4893"/>
    <s v="Pierson McGilvary"/>
    <x v="1"/>
    <d v="1997-09-07T00:00:00"/>
    <d v="2024-04-27T00:00:00"/>
    <d v="1899-12-30T10:44:00"/>
    <x v="0"/>
    <s v="Insomnia"/>
    <s v="Mood Swings"/>
    <x v="2"/>
    <n v="28"/>
    <x v="2"/>
    <x v="1"/>
    <x v="1"/>
    <x v="0"/>
    <x v="0"/>
    <n v="27"/>
    <x v="1"/>
  </r>
  <r>
    <x v="4894"/>
    <s v="Frasco Wesker"/>
    <x v="1"/>
    <d v="2000-12-24T00:00:00"/>
    <d v="2024-03-29T00:00:00"/>
    <d v="1899-12-30T10:52:00"/>
    <x v="0"/>
    <s v="Insomnia"/>
    <s v="Anxiety"/>
    <x v="2"/>
    <n v="56"/>
    <x v="0"/>
    <x v="0"/>
    <x v="1"/>
    <x v="0"/>
    <x v="0"/>
    <n v="24"/>
    <x v="1"/>
  </r>
  <r>
    <x v="4895"/>
    <s v="Correy Dalbey"/>
    <x v="1"/>
    <d v="2005-09-16T00:00:00"/>
    <d v="2024-02-07T00:00:00"/>
    <d v="1899-12-30T14:30:00"/>
    <x v="5"/>
    <s v="Fatigue"/>
    <s v="Anxiety"/>
    <x v="1"/>
    <n v="119"/>
    <x v="0"/>
    <x v="2"/>
    <x v="0"/>
    <x v="0"/>
    <x v="0"/>
    <n v="19"/>
    <x v="1"/>
  </r>
  <r>
    <x v="4896"/>
    <s v="Brig Readitt"/>
    <x v="1"/>
    <d v="1995-06-22T00:00:00"/>
    <d v="2024-04-02T00:00:00"/>
    <d v="1899-12-30T14:29:00"/>
    <x v="3"/>
    <s v="Insomnia"/>
    <s v="Mood Swings"/>
    <x v="1"/>
    <n v="182"/>
    <x v="1"/>
    <x v="0"/>
    <x v="0"/>
    <x v="0"/>
    <x v="0"/>
    <n v="29"/>
    <x v="1"/>
  </r>
  <r>
    <x v="4897"/>
    <s v="Ellis Stephenson"/>
    <x v="1"/>
    <d v="1990-05-04T00:00:00"/>
    <d v="2024-05-14T00:00:00"/>
    <d v="1899-12-30T14:01:00"/>
    <x v="5"/>
    <s v="Insomnia"/>
    <s v="Anxiety"/>
    <x v="5"/>
    <n v="56"/>
    <x v="2"/>
    <x v="0"/>
    <x v="1"/>
    <x v="0"/>
    <x v="0"/>
    <n v="34"/>
    <x v="1"/>
  </r>
  <r>
    <x v="4898"/>
    <s v="Ellynn Storcke"/>
    <x v="0"/>
    <d v="1987-11-12T00:00:00"/>
    <d v="2024-04-21T00:00:00"/>
    <d v="1899-12-30T09:21:00"/>
    <x v="0"/>
    <s v="High Blood Pressure"/>
    <s v="Irritability"/>
    <x v="2"/>
    <n v="14"/>
    <x v="2"/>
    <x v="1"/>
    <x v="2"/>
    <x v="0"/>
    <x v="0"/>
    <n v="37"/>
    <x v="0"/>
  </r>
  <r>
    <x v="4899"/>
    <s v="Foster Stearndale"/>
    <x v="1"/>
    <d v="2003-09-11T00:00:00"/>
    <d v="2024-04-10T00:00:00"/>
    <d v="1899-12-30T09:38:00"/>
    <x v="2"/>
    <s v="Back Pain"/>
    <s v="Stress"/>
    <x v="3"/>
    <n v="168"/>
    <x v="1"/>
    <x v="1"/>
    <x v="0"/>
    <x v="1"/>
    <x v="0"/>
    <n v="21"/>
    <x v="1"/>
  </r>
  <r>
    <x v="4900"/>
    <s v="Meade Gooly"/>
    <x v="0"/>
    <d v="1982-03-21T00:00:00"/>
    <d v="2024-02-28T00:00:00"/>
    <d v="1899-12-30T12:25:00"/>
    <x v="1"/>
    <s v="Fatigue"/>
    <s v="Depression"/>
    <x v="3"/>
    <n v="56"/>
    <x v="2"/>
    <x v="1"/>
    <x v="2"/>
    <x v="1"/>
    <x v="0"/>
    <n v="42"/>
    <x v="0"/>
  </r>
  <r>
    <x v="4901"/>
    <s v="Salomon Woollhead"/>
    <x v="1"/>
    <d v="1980-10-19T00:00:00"/>
    <d v="2024-02-11T00:00:00"/>
    <d v="1899-12-30T15:10:00"/>
    <x v="0"/>
    <s v="High Blood Pressure"/>
    <s v="Irritability"/>
    <x v="3"/>
    <n v="21"/>
    <x v="2"/>
    <x v="1"/>
    <x v="0"/>
    <x v="0"/>
    <x v="0"/>
    <n v="44"/>
    <x v="0"/>
  </r>
  <r>
    <x v="4902"/>
    <s v="Mikel Skerm"/>
    <x v="1"/>
    <d v="1977-03-22T00:00:00"/>
    <d v="2024-06-17T00:00:00"/>
    <d v="1899-12-30T14:53:00"/>
    <x v="0"/>
    <s v="Back Pain"/>
    <s v="Anxiety"/>
    <x v="5"/>
    <n v="119"/>
    <x v="2"/>
    <x v="0"/>
    <x v="2"/>
    <x v="0"/>
    <x v="0"/>
    <n v="47"/>
    <x v="0"/>
  </r>
  <r>
    <x v="4903"/>
    <s v="Ferguson Colbridge"/>
    <x v="1"/>
    <d v="2006-05-10T00:00:00"/>
    <d v="2024-04-03T00:00:00"/>
    <d v="1899-12-30T08:11:00"/>
    <x v="1"/>
    <s v="Insomnia"/>
    <s v="Depression"/>
    <x v="5"/>
    <n v="28"/>
    <x v="2"/>
    <x v="2"/>
    <x v="2"/>
    <x v="0"/>
    <x v="0"/>
    <n v="18"/>
    <x v="1"/>
  </r>
  <r>
    <x v="4904"/>
    <s v="Giusto Melhuish"/>
    <x v="1"/>
    <d v="2000-12-15T00:00:00"/>
    <d v="2024-01-24T00:00:00"/>
    <d v="1899-12-30T12:33:00"/>
    <x v="1"/>
    <s v="Headache"/>
    <s v="Depression"/>
    <x v="0"/>
    <n v="98"/>
    <x v="1"/>
    <x v="1"/>
    <x v="1"/>
    <x v="1"/>
    <x v="0"/>
    <n v="24"/>
    <x v="1"/>
  </r>
  <r>
    <x v="4905"/>
    <s v="Jordana Miche"/>
    <x v="0"/>
    <d v="1990-03-02T00:00:00"/>
    <d v="2024-05-17T00:00:00"/>
    <d v="1899-12-30T13:10:00"/>
    <x v="0"/>
    <s v="Back Pain"/>
    <s v="Irritability"/>
    <x v="0"/>
    <n v="154"/>
    <x v="2"/>
    <x v="1"/>
    <x v="0"/>
    <x v="0"/>
    <x v="0"/>
    <n v="34"/>
    <x v="1"/>
  </r>
  <r>
    <x v="4906"/>
    <s v="Jorie Dossit"/>
    <x v="0"/>
    <d v="1961-11-16T00:00:00"/>
    <d v="2024-05-19T00:00:00"/>
    <d v="1899-12-30T09:09:00"/>
    <x v="0"/>
    <s v="Fatigue"/>
    <s v="Irritability"/>
    <x v="0"/>
    <n v="161"/>
    <x v="2"/>
    <x v="2"/>
    <x v="2"/>
    <x v="0"/>
    <x v="0"/>
    <n v="63"/>
    <x v="2"/>
  </r>
  <r>
    <x v="4907"/>
    <s v="Dwayne Beany"/>
    <x v="1"/>
    <d v="1978-05-17T00:00:00"/>
    <d v="2024-05-23T00:00:00"/>
    <d v="1899-12-30T10:15:00"/>
    <x v="1"/>
    <s v="Back Pain"/>
    <s v="Irritability"/>
    <x v="3"/>
    <n v="168"/>
    <x v="1"/>
    <x v="1"/>
    <x v="2"/>
    <x v="1"/>
    <x v="0"/>
    <n v="46"/>
    <x v="0"/>
  </r>
  <r>
    <x v="4908"/>
    <s v="Darby Dani"/>
    <x v="1"/>
    <d v="1995-04-15T00:00:00"/>
    <d v="2024-06-01T00:00:00"/>
    <d v="1899-12-30T09:45:00"/>
    <x v="3"/>
    <s v="Fatigue"/>
    <s v="Anxiety"/>
    <x v="1"/>
    <n v="140"/>
    <x v="2"/>
    <x v="0"/>
    <x v="1"/>
    <x v="1"/>
    <x v="0"/>
    <n v="29"/>
    <x v="1"/>
  </r>
  <r>
    <x v="4909"/>
    <s v="Amye Pesic"/>
    <x v="0"/>
    <d v="2005-07-24T00:00:00"/>
    <d v="2024-02-17T00:00:00"/>
    <d v="1899-12-30T15:03:00"/>
    <x v="5"/>
    <s v="High Blood Pressure"/>
    <s v="Depression"/>
    <x v="2"/>
    <n v="168"/>
    <x v="1"/>
    <x v="0"/>
    <x v="2"/>
    <x v="1"/>
    <x v="0"/>
    <n v="19"/>
    <x v="1"/>
  </r>
  <r>
    <x v="4910"/>
    <s v="Howard Limbert"/>
    <x v="1"/>
    <d v="2003-01-25T00:00:00"/>
    <d v="2024-01-22T00:00:00"/>
    <d v="1899-12-30T18:36:00"/>
    <x v="5"/>
    <s v="Insomnia"/>
    <s v="Stress"/>
    <x v="0"/>
    <n v="91"/>
    <x v="1"/>
    <x v="1"/>
    <x v="2"/>
    <x v="1"/>
    <x v="0"/>
    <n v="22"/>
    <x v="1"/>
  </r>
  <r>
    <x v="4911"/>
    <s v="Vance Ratter"/>
    <x v="1"/>
    <d v="1990-09-27T00:00:00"/>
    <d v="2024-05-26T00:00:00"/>
    <d v="1899-12-30T08:14:00"/>
    <x v="1"/>
    <s v="Fatigue"/>
    <s v="Anxiety"/>
    <x v="2"/>
    <n v="161"/>
    <x v="0"/>
    <x v="1"/>
    <x v="0"/>
    <x v="0"/>
    <x v="0"/>
    <n v="34"/>
    <x v="1"/>
  </r>
  <r>
    <x v="4912"/>
    <s v="Anders Schneidau"/>
    <x v="1"/>
    <d v="1994-01-14T00:00:00"/>
    <d v="2024-04-18T00:00:00"/>
    <d v="1899-12-30T09:30:00"/>
    <x v="1"/>
    <s v="Back Pain"/>
    <s v="Anxiety"/>
    <x v="2"/>
    <n v="140"/>
    <x v="2"/>
    <x v="0"/>
    <x v="2"/>
    <x v="0"/>
    <x v="0"/>
    <n v="31"/>
    <x v="1"/>
  </r>
  <r>
    <x v="4913"/>
    <s v="Silvia Richardes"/>
    <x v="0"/>
    <d v="2006-01-13T00:00:00"/>
    <d v="2024-02-05T00:00:00"/>
    <d v="1899-12-30T08:27:00"/>
    <x v="2"/>
    <s v="Fatigue"/>
    <s v="Anxiety"/>
    <x v="5"/>
    <n v="49"/>
    <x v="2"/>
    <x v="1"/>
    <x v="1"/>
    <x v="1"/>
    <x v="0"/>
    <n v="19"/>
    <x v="1"/>
  </r>
  <r>
    <x v="4914"/>
    <s v="Noell Josefer"/>
    <x v="0"/>
    <d v="1997-08-07T00:00:00"/>
    <d v="2024-04-08T00:00:00"/>
    <d v="1899-12-30T10:40:00"/>
    <x v="5"/>
    <s v="High Blood Pressure"/>
    <s v="Anxiety"/>
    <x v="0"/>
    <n v="77"/>
    <x v="0"/>
    <x v="1"/>
    <x v="2"/>
    <x v="0"/>
    <x v="0"/>
    <n v="27"/>
    <x v="1"/>
  </r>
  <r>
    <x v="4915"/>
    <s v="Leilah Couthard"/>
    <x v="0"/>
    <d v="2004-05-30T00:00:00"/>
    <d v="2024-05-22T00:00:00"/>
    <d v="1899-12-30T13:25:00"/>
    <x v="5"/>
    <s v="Back Pain"/>
    <s v="Anxiety"/>
    <x v="2"/>
    <n v="161"/>
    <x v="0"/>
    <x v="1"/>
    <x v="1"/>
    <x v="0"/>
    <x v="0"/>
    <n v="20"/>
    <x v="1"/>
  </r>
  <r>
    <x v="4916"/>
    <s v="Pat Tucknott"/>
    <x v="1"/>
    <d v="1980-11-22T00:00:00"/>
    <d v="2024-04-08T00:00:00"/>
    <d v="1899-12-30T08:59:00"/>
    <x v="3"/>
    <s v="Back Pain"/>
    <s v="Depression"/>
    <x v="1"/>
    <n v="105"/>
    <x v="0"/>
    <x v="1"/>
    <x v="0"/>
    <x v="0"/>
    <x v="0"/>
    <n v="44"/>
    <x v="0"/>
  </r>
  <r>
    <x v="4917"/>
    <s v="Willdon Bragger"/>
    <x v="1"/>
    <d v="1996-07-11T00:00:00"/>
    <d v="2024-02-25T00:00:00"/>
    <d v="1899-12-30T08:52:00"/>
    <x v="3"/>
    <s v="Insomnia"/>
    <s v="Irritability"/>
    <x v="2"/>
    <n v="70"/>
    <x v="2"/>
    <x v="2"/>
    <x v="0"/>
    <x v="1"/>
    <x v="0"/>
    <n v="28"/>
    <x v="1"/>
  </r>
  <r>
    <x v="4918"/>
    <s v="Renato Sebrens"/>
    <x v="1"/>
    <d v="2000-01-25T00:00:00"/>
    <d v="2024-02-25T00:00:00"/>
    <d v="1899-12-30T08:23:00"/>
    <x v="5"/>
    <s v="Headache"/>
    <s v="Anxiety"/>
    <x v="3"/>
    <n v="175"/>
    <x v="1"/>
    <x v="1"/>
    <x v="1"/>
    <x v="1"/>
    <x v="1"/>
    <n v="25"/>
    <x v="1"/>
  </r>
  <r>
    <x v="4919"/>
    <s v="Tuckie Coper"/>
    <x v="1"/>
    <d v="1972-12-16T00:00:00"/>
    <d v="2024-02-14T00:00:00"/>
    <d v="1899-12-30T18:19:00"/>
    <x v="3"/>
    <s v="Insomnia"/>
    <s v="Stress"/>
    <x v="3"/>
    <n v="49"/>
    <x v="1"/>
    <x v="0"/>
    <x v="1"/>
    <x v="0"/>
    <x v="0"/>
    <n v="52"/>
    <x v="0"/>
  </r>
  <r>
    <x v="4920"/>
    <s v="Brewster Crohan"/>
    <x v="1"/>
    <d v="2002-08-29T00:00:00"/>
    <d v="2024-05-07T00:00:00"/>
    <d v="1899-12-30T13:45:00"/>
    <x v="1"/>
    <s v="High Blood Pressure"/>
    <s v="Mood Swings"/>
    <x v="5"/>
    <n v="168"/>
    <x v="1"/>
    <x v="0"/>
    <x v="2"/>
    <x v="0"/>
    <x v="0"/>
    <n v="22"/>
    <x v="1"/>
  </r>
  <r>
    <x v="4921"/>
    <s v="Ban Kalkofer"/>
    <x v="1"/>
    <d v="1969-01-28T00:00:00"/>
    <d v="2024-02-08T00:00:00"/>
    <d v="1899-12-30T17:18:00"/>
    <x v="3"/>
    <s v="Fatigue"/>
    <s v="Irritability"/>
    <x v="2"/>
    <n v="182"/>
    <x v="2"/>
    <x v="0"/>
    <x v="0"/>
    <x v="1"/>
    <x v="0"/>
    <n v="56"/>
    <x v="0"/>
  </r>
  <r>
    <x v="4922"/>
    <s v="Juditha Dennitts"/>
    <x v="0"/>
    <d v="1949-07-06T00:00:00"/>
    <d v="2024-04-17T00:00:00"/>
    <d v="1899-12-30T09:02:00"/>
    <x v="2"/>
    <s v="Shortness of Breath"/>
    <s v="Loneliness"/>
    <x v="4"/>
    <n v="21"/>
    <x v="0"/>
    <x v="2"/>
    <x v="1"/>
    <x v="0"/>
    <x v="0"/>
    <n v="75"/>
    <x v="2"/>
  </r>
  <r>
    <x v="4923"/>
    <s v="Benny Briston"/>
    <x v="1"/>
    <d v="1992-03-06T00:00:00"/>
    <d v="2024-01-01T00:00:00"/>
    <d v="1899-12-30T08:08:00"/>
    <x v="1"/>
    <s v="Headache"/>
    <s v="Anxiety"/>
    <x v="1"/>
    <n v="140"/>
    <x v="2"/>
    <x v="0"/>
    <x v="0"/>
    <x v="1"/>
    <x v="0"/>
    <n v="32"/>
    <x v="1"/>
  </r>
  <r>
    <x v="4924"/>
    <s v="Olvan Mowsley"/>
    <x v="1"/>
    <d v="1993-09-11T00:00:00"/>
    <d v="2024-03-08T00:00:00"/>
    <d v="1899-12-30T08:03:00"/>
    <x v="3"/>
    <s v="Insomnia"/>
    <s v="Depression"/>
    <x v="3"/>
    <n v="161"/>
    <x v="2"/>
    <x v="0"/>
    <x v="2"/>
    <x v="0"/>
    <x v="0"/>
    <n v="31"/>
    <x v="1"/>
  </r>
  <r>
    <x v="4925"/>
    <s v="Rancell McQuillan"/>
    <x v="1"/>
    <d v="1997-07-18T00:00:00"/>
    <d v="2024-05-21T00:00:00"/>
    <d v="1899-12-30T16:54:00"/>
    <x v="0"/>
    <s v="Back Pain"/>
    <s v="Depression"/>
    <x v="2"/>
    <n v="28"/>
    <x v="2"/>
    <x v="0"/>
    <x v="1"/>
    <x v="1"/>
    <x v="0"/>
    <n v="27"/>
    <x v="1"/>
  </r>
  <r>
    <x v="4926"/>
    <s v="Trude Shafto"/>
    <x v="0"/>
    <d v="2002-01-24T00:00:00"/>
    <d v="2024-03-06T00:00:00"/>
    <d v="1899-12-30T08:10:00"/>
    <x v="2"/>
    <s v="Fatigue"/>
    <s v="Irritability"/>
    <x v="0"/>
    <n v="154"/>
    <x v="0"/>
    <x v="0"/>
    <x v="2"/>
    <x v="0"/>
    <x v="0"/>
    <n v="23"/>
    <x v="1"/>
  </r>
  <r>
    <x v="4927"/>
    <s v="Raddy Summerfield"/>
    <x v="1"/>
    <d v="1947-07-20T00:00:00"/>
    <d v="2024-03-05T00:00:00"/>
    <d v="1899-12-30T09:49:00"/>
    <x v="7"/>
    <s v="Fatigue"/>
    <s v="Loneliness"/>
    <x v="8"/>
    <n v="91"/>
    <x v="2"/>
    <x v="1"/>
    <x v="1"/>
    <x v="0"/>
    <x v="0"/>
    <n v="77"/>
    <x v="2"/>
  </r>
  <r>
    <x v="4928"/>
    <s v="Carl Wraxall"/>
    <x v="1"/>
    <d v="1996-12-30T00:00:00"/>
    <d v="2024-03-08T00:00:00"/>
    <d v="1899-12-30T09:28:00"/>
    <x v="1"/>
    <s v="Back Pain"/>
    <s v="Anxiety"/>
    <x v="2"/>
    <n v="91"/>
    <x v="2"/>
    <x v="2"/>
    <x v="2"/>
    <x v="0"/>
    <x v="0"/>
    <n v="28"/>
    <x v="1"/>
  </r>
  <r>
    <x v="4929"/>
    <s v="Christel Makepeace"/>
    <x v="0"/>
    <d v="2001-07-16T00:00:00"/>
    <d v="2024-06-21T00:00:00"/>
    <d v="1899-12-30T18:12:00"/>
    <x v="3"/>
    <s v="Insomnia"/>
    <s v="Anxiety"/>
    <x v="0"/>
    <n v="14"/>
    <x v="0"/>
    <x v="0"/>
    <x v="1"/>
    <x v="0"/>
    <x v="0"/>
    <n v="23"/>
    <x v="1"/>
  </r>
  <r>
    <x v="4930"/>
    <s v="Stuart Rathborne"/>
    <x v="1"/>
    <d v="1980-10-25T00:00:00"/>
    <d v="2024-06-13T00:00:00"/>
    <d v="1899-12-30T09:15:00"/>
    <x v="0"/>
    <s v="High Blood Pressure"/>
    <s v="Depression"/>
    <x v="5"/>
    <n v="140"/>
    <x v="1"/>
    <x v="2"/>
    <x v="2"/>
    <x v="0"/>
    <x v="1"/>
    <n v="44"/>
    <x v="0"/>
  </r>
  <r>
    <x v="4931"/>
    <s v="Iver Sybe"/>
    <x v="1"/>
    <d v="1988-07-07T00:00:00"/>
    <d v="2024-06-12T00:00:00"/>
    <d v="1899-12-30T09:06:00"/>
    <x v="2"/>
    <s v="High Blood Pressure"/>
    <s v="Irritability"/>
    <x v="2"/>
    <n v="119"/>
    <x v="0"/>
    <x v="0"/>
    <x v="2"/>
    <x v="0"/>
    <x v="0"/>
    <n v="36"/>
    <x v="0"/>
  </r>
  <r>
    <x v="4932"/>
    <s v="Leigh Po"/>
    <x v="1"/>
    <d v="2000-09-15T00:00:00"/>
    <d v="2024-01-06T00:00:00"/>
    <d v="1899-12-30T17:12:00"/>
    <x v="0"/>
    <s v="Back Pain"/>
    <s v="Irritability"/>
    <x v="1"/>
    <n v="63"/>
    <x v="2"/>
    <x v="0"/>
    <x v="1"/>
    <x v="0"/>
    <x v="0"/>
    <n v="24"/>
    <x v="1"/>
  </r>
  <r>
    <x v="4933"/>
    <s v="Jorgan Kennerley"/>
    <x v="1"/>
    <d v="2000-07-11T00:00:00"/>
    <d v="2024-02-11T00:00:00"/>
    <d v="1899-12-30T13:35:00"/>
    <x v="0"/>
    <s v="Headache"/>
    <s v="Anxiety"/>
    <x v="3"/>
    <n v="49"/>
    <x v="2"/>
    <x v="0"/>
    <x v="2"/>
    <x v="1"/>
    <x v="0"/>
    <n v="24"/>
    <x v="1"/>
  </r>
  <r>
    <x v="4934"/>
    <s v="Rhodie Kelby"/>
    <x v="0"/>
    <d v="2003-08-16T00:00:00"/>
    <d v="2024-05-01T00:00:00"/>
    <d v="1899-12-30T11:02:00"/>
    <x v="1"/>
    <s v="High Blood Pressure"/>
    <s v="Depression"/>
    <x v="1"/>
    <n v="182"/>
    <x v="2"/>
    <x v="0"/>
    <x v="1"/>
    <x v="1"/>
    <x v="0"/>
    <n v="21"/>
    <x v="1"/>
  </r>
  <r>
    <x v="4935"/>
    <s v="Gleda Derill"/>
    <x v="0"/>
    <d v="1976-12-27T00:00:00"/>
    <d v="2024-04-25T00:00:00"/>
    <d v="1899-12-30T08:31:00"/>
    <x v="1"/>
    <s v="Headache"/>
    <s v="Irritability"/>
    <x v="5"/>
    <n v="28"/>
    <x v="1"/>
    <x v="1"/>
    <x v="2"/>
    <x v="1"/>
    <x v="0"/>
    <n v="48"/>
    <x v="0"/>
  </r>
  <r>
    <x v="4936"/>
    <s v="Griz Grabbam"/>
    <x v="1"/>
    <d v="2004-06-29T00:00:00"/>
    <d v="2024-06-12T00:00:00"/>
    <d v="1899-12-30T18:38:00"/>
    <x v="1"/>
    <s v="Headache"/>
    <s v="Irritability"/>
    <x v="0"/>
    <n v="161"/>
    <x v="0"/>
    <x v="0"/>
    <x v="2"/>
    <x v="0"/>
    <x v="0"/>
    <n v="20"/>
    <x v="1"/>
  </r>
  <r>
    <x v="4937"/>
    <s v="Jania Benettini"/>
    <x v="0"/>
    <d v="2003-06-11T00:00:00"/>
    <d v="2024-02-03T00:00:00"/>
    <d v="1899-12-30T13:19:00"/>
    <x v="0"/>
    <s v="Back Pain"/>
    <s v="Irritability"/>
    <x v="3"/>
    <n v="14"/>
    <x v="2"/>
    <x v="1"/>
    <x v="1"/>
    <x v="1"/>
    <x v="0"/>
    <n v="21"/>
    <x v="1"/>
  </r>
  <r>
    <x v="4938"/>
    <s v="Lyman Edmondson"/>
    <x v="1"/>
    <d v="2000-10-23T00:00:00"/>
    <d v="2024-05-19T00:00:00"/>
    <d v="1899-12-30T09:52:00"/>
    <x v="3"/>
    <s v="Headache"/>
    <s v="Stress"/>
    <x v="1"/>
    <n v="133"/>
    <x v="1"/>
    <x v="1"/>
    <x v="2"/>
    <x v="1"/>
    <x v="1"/>
    <n v="24"/>
    <x v="1"/>
  </r>
  <r>
    <x v="4939"/>
    <s v="Marcelle Barling"/>
    <x v="0"/>
    <d v="1981-03-07T00:00:00"/>
    <d v="2024-06-23T00:00:00"/>
    <d v="1899-12-30T08:15:00"/>
    <x v="2"/>
    <s v="Insomnia"/>
    <s v="Depression"/>
    <x v="5"/>
    <n v="42"/>
    <x v="2"/>
    <x v="0"/>
    <x v="1"/>
    <x v="0"/>
    <x v="0"/>
    <n v="43"/>
    <x v="0"/>
  </r>
  <r>
    <x v="4940"/>
    <s v="Tobi Pendergast"/>
    <x v="0"/>
    <d v="1996-03-29T00:00:00"/>
    <d v="2024-05-10T00:00:00"/>
    <d v="1899-12-30T11:00:00"/>
    <x v="3"/>
    <s v="Back Pain"/>
    <s v="Anxiety"/>
    <x v="2"/>
    <n v="70"/>
    <x v="2"/>
    <x v="2"/>
    <x v="2"/>
    <x v="0"/>
    <x v="0"/>
    <n v="28"/>
    <x v="1"/>
  </r>
  <r>
    <x v="4941"/>
    <s v="Letti Buckam"/>
    <x v="0"/>
    <d v="1986-07-26T00:00:00"/>
    <d v="2024-03-19T00:00:00"/>
    <d v="1899-12-30T14:34:00"/>
    <x v="3"/>
    <s v="Back Pain"/>
    <s v="Depression"/>
    <x v="5"/>
    <n v="77"/>
    <x v="0"/>
    <x v="0"/>
    <x v="1"/>
    <x v="1"/>
    <x v="0"/>
    <n v="38"/>
    <x v="0"/>
  </r>
  <r>
    <x v="4942"/>
    <s v="Ahmad Hillborne"/>
    <x v="1"/>
    <d v="1976-10-31T00:00:00"/>
    <d v="2024-02-26T00:00:00"/>
    <d v="1899-12-30T08:18:00"/>
    <x v="0"/>
    <s v="Fatigue"/>
    <s v="Irritability"/>
    <x v="0"/>
    <n v="42"/>
    <x v="0"/>
    <x v="2"/>
    <x v="1"/>
    <x v="1"/>
    <x v="0"/>
    <n v="48"/>
    <x v="0"/>
  </r>
  <r>
    <x v="4943"/>
    <s v="Bailey Millen"/>
    <x v="1"/>
    <d v="1992-12-20T00:00:00"/>
    <d v="2024-03-28T00:00:00"/>
    <d v="1899-12-30T09:38:00"/>
    <x v="1"/>
    <s v="Fatigue"/>
    <s v="Anxiety"/>
    <x v="5"/>
    <n v="70"/>
    <x v="1"/>
    <x v="0"/>
    <x v="1"/>
    <x v="1"/>
    <x v="0"/>
    <n v="32"/>
    <x v="1"/>
  </r>
  <r>
    <x v="4944"/>
    <s v="Adam McMurdo"/>
    <x v="1"/>
    <d v="2003-03-02T00:00:00"/>
    <d v="2024-06-01T00:00:00"/>
    <d v="1899-12-30T15:54:00"/>
    <x v="5"/>
    <s v="Insomnia"/>
    <s v="Mood Swings"/>
    <x v="2"/>
    <n v="119"/>
    <x v="0"/>
    <x v="1"/>
    <x v="2"/>
    <x v="1"/>
    <x v="0"/>
    <n v="21"/>
    <x v="1"/>
  </r>
  <r>
    <x v="4945"/>
    <s v="Ramon Roderick"/>
    <x v="1"/>
    <d v="2003-06-30T00:00:00"/>
    <d v="2024-03-30T00:00:00"/>
    <d v="1899-12-30T11:39:00"/>
    <x v="3"/>
    <s v="High Blood Pressure"/>
    <s v="Stress"/>
    <x v="1"/>
    <n v="112"/>
    <x v="2"/>
    <x v="0"/>
    <x v="0"/>
    <x v="0"/>
    <x v="0"/>
    <n v="21"/>
    <x v="1"/>
  </r>
  <r>
    <x v="4946"/>
    <s v="Lazarus McMeanma"/>
    <x v="1"/>
    <d v="2003-03-25T00:00:00"/>
    <d v="2024-02-09T00:00:00"/>
    <d v="1899-12-30T13:02:00"/>
    <x v="0"/>
    <s v="Fatigue"/>
    <s v="Irritability"/>
    <x v="5"/>
    <n v="21"/>
    <x v="1"/>
    <x v="0"/>
    <x v="0"/>
    <x v="1"/>
    <x v="0"/>
    <n v="21"/>
    <x v="1"/>
  </r>
  <r>
    <x v="4947"/>
    <s v="Charmaine Lademann"/>
    <x v="0"/>
    <d v="1995-01-26T00:00:00"/>
    <d v="2024-03-22T00:00:00"/>
    <d v="1899-12-30T12:18:00"/>
    <x v="0"/>
    <s v="Fatigue"/>
    <s v="Anxiety"/>
    <x v="3"/>
    <n v="49"/>
    <x v="1"/>
    <x v="1"/>
    <x v="1"/>
    <x v="0"/>
    <x v="0"/>
    <n v="30"/>
    <x v="1"/>
  </r>
  <r>
    <x v="4948"/>
    <s v="Harman Scandrett"/>
    <x v="1"/>
    <d v="2003-04-07T00:00:00"/>
    <d v="2024-01-25T00:00:00"/>
    <d v="1899-12-30T10:28:00"/>
    <x v="3"/>
    <s v="Headache"/>
    <s v="Irritability"/>
    <x v="5"/>
    <n v="63"/>
    <x v="0"/>
    <x v="1"/>
    <x v="1"/>
    <x v="0"/>
    <x v="0"/>
    <n v="21"/>
    <x v="1"/>
  </r>
  <r>
    <x v="4949"/>
    <s v="Rubin Salway"/>
    <x v="1"/>
    <d v="2001-08-18T00:00:00"/>
    <d v="2024-05-12T00:00:00"/>
    <d v="1899-12-30T11:36:00"/>
    <x v="3"/>
    <s v="Back Pain"/>
    <s v="Depression"/>
    <x v="3"/>
    <n v="105"/>
    <x v="2"/>
    <x v="0"/>
    <x v="2"/>
    <x v="1"/>
    <x v="0"/>
    <n v="23"/>
    <x v="1"/>
  </r>
  <r>
    <x v="4950"/>
    <s v="Pablo Tremmil"/>
    <x v="1"/>
    <d v="2001-06-08T00:00:00"/>
    <d v="2024-04-30T00:00:00"/>
    <d v="1899-12-30T08:37:00"/>
    <x v="5"/>
    <s v="Back Pain"/>
    <s v="Depression"/>
    <x v="0"/>
    <n v="14"/>
    <x v="0"/>
    <x v="1"/>
    <x v="2"/>
    <x v="0"/>
    <x v="0"/>
    <n v="23"/>
    <x v="1"/>
  </r>
  <r>
    <x v="4951"/>
    <s v="Bell Valintine"/>
    <x v="0"/>
    <d v="1992-03-27T00:00:00"/>
    <d v="2024-04-20T00:00:00"/>
    <d v="1899-12-30T09:45:00"/>
    <x v="3"/>
    <s v="Back Pain"/>
    <s v="Anxiety"/>
    <x v="2"/>
    <n v="98"/>
    <x v="2"/>
    <x v="0"/>
    <x v="1"/>
    <x v="0"/>
    <x v="0"/>
    <n v="32"/>
    <x v="1"/>
  </r>
  <r>
    <x v="4952"/>
    <s v="Ginelle Klezmski"/>
    <x v="0"/>
    <d v="1986-12-25T00:00:00"/>
    <d v="2024-05-08T00:00:00"/>
    <d v="1899-12-30T11:54:00"/>
    <x v="1"/>
    <s v="Back Pain"/>
    <s v="Depression"/>
    <x v="2"/>
    <n v="133"/>
    <x v="0"/>
    <x v="0"/>
    <x v="2"/>
    <x v="0"/>
    <x v="0"/>
    <n v="38"/>
    <x v="0"/>
  </r>
  <r>
    <x v="4953"/>
    <s v="Aurea Joysey"/>
    <x v="0"/>
    <d v="1977-09-13T00:00:00"/>
    <d v="2024-04-05T00:00:00"/>
    <d v="1899-12-30T10:52:00"/>
    <x v="0"/>
    <s v="Fatigue"/>
    <s v="Mood Swings"/>
    <x v="0"/>
    <n v="175"/>
    <x v="2"/>
    <x v="2"/>
    <x v="1"/>
    <x v="1"/>
    <x v="0"/>
    <n v="47"/>
    <x v="0"/>
  </r>
  <r>
    <x v="4954"/>
    <s v="Liane Lilleycrop"/>
    <x v="0"/>
    <d v="2003-07-26T00:00:00"/>
    <d v="2024-02-26T00:00:00"/>
    <d v="1899-12-30T18:02:00"/>
    <x v="1"/>
    <s v="Insomnia"/>
    <s v="Anxiety"/>
    <x v="2"/>
    <n v="63"/>
    <x v="2"/>
    <x v="2"/>
    <x v="1"/>
    <x v="0"/>
    <x v="0"/>
    <n v="21"/>
    <x v="1"/>
  </r>
  <r>
    <x v="4955"/>
    <s v="Sabine Tombleson"/>
    <x v="0"/>
    <d v="1984-04-01T00:00:00"/>
    <d v="2024-04-23T00:00:00"/>
    <d v="1899-12-30T09:52:00"/>
    <x v="0"/>
    <s v="Fatigue"/>
    <s v="Mood Swings"/>
    <x v="3"/>
    <n v="105"/>
    <x v="1"/>
    <x v="1"/>
    <x v="1"/>
    <x v="1"/>
    <x v="0"/>
    <n v="40"/>
    <x v="0"/>
  </r>
  <r>
    <x v="4956"/>
    <s v="Linea Pittway"/>
    <x v="0"/>
    <d v="2002-08-29T00:00:00"/>
    <d v="2024-03-26T00:00:00"/>
    <d v="1899-12-30T18:05:00"/>
    <x v="0"/>
    <s v="High Blood Pressure"/>
    <s v="Mood Swings"/>
    <x v="0"/>
    <n v="140"/>
    <x v="1"/>
    <x v="0"/>
    <x v="0"/>
    <x v="1"/>
    <x v="0"/>
    <n v="22"/>
    <x v="1"/>
  </r>
  <r>
    <x v="4957"/>
    <s v="Filip McAneny"/>
    <x v="1"/>
    <d v="1998-06-03T00:00:00"/>
    <d v="2024-06-20T00:00:00"/>
    <d v="1899-12-30T16:16:00"/>
    <x v="1"/>
    <s v="Insomnia"/>
    <s v="Anxiety"/>
    <x v="0"/>
    <n v="28"/>
    <x v="1"/>
    <x v="1"/>
    <x v="0"/>
    <x v="1"/>
    <x v="1"/>
    <n v="26"/>
    <x v="1"/>
  </r>
  <r>
    <x v="4958"/>
    <s v="Reine Mossdale"/>
    <x v="0"/>
    <d v="1947-05-27T00:00:00"/>
    <d v="2024-02-23T00:00:00"/>
    <d v="1899-12-30T08:12:00"/>
    <x v="0"/>
    <s v="Arthritis Pain"/>
    <s v="Fear"/>
    <x v="5"/>
    <n v="56"/>
    <x v="1"/>
    <x v="1"/>
    <x v="2"/>
    <x v="1"/>
    <x v="0"/>
    <n v="77"/>
    <x v="2"/>
  </r>
  <r>
    <x v="4959"/>
    <s v="Mortimer Klicher"/>
    <x v="1"/>
    <d v="1991-01-14T00:00:00"/>
    <d v="2024-01-06T00:00:00"/>
    <d v="1899-12-30T11:45:00"/>
    <x v="0"/>
    <s v="Back Pain"/>
    <s v="Depression"/>
    <x v="2"/>
    <n v="133"/>
    <x v="1"/>
    <x v="0"/>
    <x v="2"/>
    <x v="1"/>
    <x v="1"/>
    <n v="34"/>
    <x v="1"/>
  </r>
  <r>
    <x v="4960"/>
    <s v="Estrellita Fogt"/>
    <x v="0"/>
    <d v="1987-11-14T00:00:00"/>
    <d v="2024-02-18T00:00:00"/>
    <d v="1899-12-30T12:56:00"/>
    <x v="1"/>
    <s v="Fatigue"/>
    <s v="Irritability"/>
    <x v="2"/>
    <n v="119"/>
    <x v="0"/>
    <x v="0"/>
    <x v="1"/>
    <x v="0"/>
    <x v="0"/>
    <n v="37"/>
    <x v="0"/>
  </r>
  <r>
    <x v="4961"/>
    <s v="Felicio Tirte"/>
    <x v="1"/>
    <d v="2005-10-29T00:00:00"/>
    <d v="2024-06-19T00:00:00"/>
    <d v="1899-12-30T16:48:00"/>
    <x v="1"/>
    <s v="High Blood Pressure"/>
    <s v="Mood Swings"/>
    <x v="2"/>
    <n v="77"/>
    <x v="1"/>
    <x v="0"/>
    <x v="1"/>
    <x v="0"/>
    <x v="0"/>
    <n v="19"/>
    <x v="1"/>
  </r>
  <r>
    <x v="4962"/>
    <s v="Doy Cajkler"/>
    <x v="1"/>
    <d v="1991-08-18T00:00:00"/>
    <d v="2024-05-24T00:00:00"/>
    <d v="1899-12-30T09:04:00"/>
    <x v="0"/>
    <s v="Headache"/>
    <s v="Stress"/>
    <x v="3"/>
    <n v="35"/>
    <x v="0"/>
    <x v="0"/>
    <x v="0"/>
    <x v="1"/>
    <x v="0"/>
    <n v="33"/>
    <x v="1"/>
  </r>
  <r>
    <x v="4963"/>
    <s v="Matt Killeen"/>
    <x v="1"/>
    <d v="2000-01-28T00:00:00"/>
    <d v="2024-06-09T00:00:00"/>
    <d v="1899-12-30T08:15:00"/>
    <x v="2"/>
    <s v="Back Pain"/>
    <s v="Anxiety"/>
    <x v="1"/>
    <n v="105"/>
    <x v="1"/>
    <x v="0"/>
    <x v="1"/>
    <x v="0"/>
    <x v="1"/>
    <n v="25"/>
    <x v="1"/>
  </r>
  <r>
    <x v="4964"/>
    <s v="Collie De Minico"/>
    <x v="0"/>
    <d v="2001-04-08T00:00:00"/>
    <d v="2024-03-24T00:00:00"/>
    <d v="1899-12-30T13:24:00"/>
    <x v="1"/>
    <s v="Headache"/>
    <s v="Stress"/>
    <x v="1"/>
    <n v="119"/>
    <x v="2"/>
    <x v="1"/>
    <x v="1"/>
    <x v="1"/>
    <x v="0"/>
    <n v="23"/>
    <x v="1"/>
  </r>
  <r>
    <x v="4965"/>
    <s v="Willi Crohan"/>
    <x v="0"/>
    <d v="1994-11-22T00:00:00"/>
    <d v="2024-03-22T00:00:00"/>
    <d v="1899-12-30T13:39:00"/>
    <x v="3"/>
    <s v="High Blood Pressure"/>
    <s v="Stress"/>
    <x v="3"/>
    <n v="63"/>
    <x v="2"/>
    <x v="0"/>
    <x v="0"/>
    <x v="1"/>
    <x v="0"/>
    <n v="30"/>
    <x v="1"/>
  </r>
  <r>
    <x v="4966"/>
    <s v="Aubrey Lindop"/>
    <x v="1"/>
    <d v="1999-04-12T00:00:00"/>
    <d v="2024-04-14T00:00:00"/>
    <d v="1899-12-30T12:48:00"/>
    <x v="0"/>
    <s v="Headache"/>
    <s v="Anxiety"/>
    <x v="3"/>
    <n v="7"/>
    <x v="0"/>
    <x v="1"/>
    <x v="1"/>
    <x v="0"/>
    <x v="0"/>
    <n v="25"/>
    <x v="1"/>
  </r>
  <r>
    <x v="4967"/>
    <s v="Tomasine Brandon"/>
    <x v="0"/>
    <d v="1997-08-29T00:00:00"/>
    <d v="2024-06-09T00:00:00"/>
    <d v="1899-12-30T11:35:00"/>
    <x v="5"/>
    <s v="Insomnia"/>
    <s v="Mood Swings"/>
    <x v="5"/>
    <n v="91"/>
    <x v="2"/>
    <x v="1"/>
    <x v="1"/>
    <x v="0"/>
    <x v="0"/>
    <n v="27"/>
    <x v="1"/>
  </r>
  <r>
    <x v="4968"/>
    <s v="Lonni Bickerstasse"/>
    <x v="0"/>
    <d v="2002-04-24T00:00:00"/>
    <d v="2024-04-08T00:00:00"/>
    <d v="1899-12-30T08:33:00"/>
    <x v="0"/>
    <s v="Fatigue"/>
    <s v="Depression"/>
    <x v="1"/>
    <n v="63"/>
    <x v="2"/>
    <x v="1"/>
    <x v="1"/>
    <x v="0"/>
    <x v="0"/>
    <n v="22"/>
    <x v="1"/>
  </r>
  <r>
    <x v="4969"/>
    <s v="Delphine Manby"/>
    <x v="0"/>
    <d v="2001-11-19T00:00:00"/>
    <d v="2024-02-16T00:00:00"/>
    <d v="1899-12-30T12:47:00"/>
    <x v="5"/>
    <s v="Insomnia"/>
    <s v="Anxiety"/>
    <x v="1"/>
    <n v="35"/>
    <x v="0"/>
    <x v="1"/>
    <x v="1"/>
    <x v="1"/>
    <x v="0"/>
    <n v="23"/>
    <x v="1"/>
  </r>
  <r>
    <x v="4970"/>
    <s v="Silvan Kordas"/>
    <x v="1"/>
    <d v="2000-03-05T00:00:00"/>
    <d v="2024-04-05T00:00:00"/>
    <d v="1899-12-30T08:30:00"/>
    <x v="1"/>
    <s v="Insomnia"/>
    <s v="Irritability"/>
    <x v="3"/>
    <n v="154"/>
    <x v="2"/>
    <x v="0"/>
    <x v="0"/>
    <x v="0"/>
    <x v="0"/>
    <n v="24"/>
    <x v="1"/>
  </r>
  <r>
    <x v="4971"/>
    <s v="Melany Kezar"/>
    <x v="0"/>
    <d v="1990-08-01T00:00:00"/>
    <d v="2024-01-10T00:00:00"/>
    <d v="1899-12-30T08:40:00"/>
    <x v="3"/>
    <s v="Back Pain"/>
    <s v="Depression"/>
    <x v="1"/>
    <n v="168"/>
    <x v="0"/>
    <x v="0"/>
    <x v="1"/>
    <x v="0"/>
    <x v="0"/>
    <n v="34"/>
    <x v="1"/>
  </r>
  <r>
    <x v="4972"/>
    <s v="Alysia MacGilmartin"/>
    <x v="0"/>
    <d v="1993-01-04T00:00:00"/>
    <d v="2024-04-12T00:00:00"/>
    <d v="1899-12-30T18:17:00"/>
    <x v="3"/>
    <s v="High Blood Pressure"/>
    <s v="Mood Swings"/>
    <x v="3"/>
    <n v="133"/>
    <x v="2"/>
    <x v="0"/>
    <x v="1"/>
    <x v="0"/>
    <x v="0"/>
    <n v="32"/>
    <x v="1"/>
  </r>
  <r>
    <x v="4973"/>
    <s v="Wyndham Waiton"/>
    <x v="1"/>
    <d v="1993-03-03T00:00:00"/>
    <d v="2024-03-18T00:00:00"/>
    <d v="1899-12-30T10:24:00"/>
    <x v="1"/>
    <s v="Back Pain"/>
    <s v="Depression"/>
    <x v="5"/>
    <n v="161"/>
    <x v="0"/>
    <x v="0"/>
    <x v="2"/>
    <x v="0"/>
    <x v="0"/>
    <n v="31"/>
    <x v="1"/>
  </r>
  <r>
    <x v="4974"/>
    <s v="Ernst Bibey"/>
    <x v="1"/>
    <d v="2001-07-31T00:00:00"/>
    <d v="2024-02-02T00:00:00"/>
    <d v="1899-12-30T19:41:00"/>
    <x v="3"/>
    <s v="Headache"/>
    <s v="Anxiety"/>
    <x v="3"/>
    <n v="182"/>
    <x v="2"/>
    <x v="0"/>
    <x v="2"/>
    <x v="1"/>
    <x v="0"/>
    <n v="23"/>
    <x v="1"/>
  </r>
  <r>
    <x v="4975"/>
    <s v="Hamnet Petrie"/>
    <x v="1"/>
    <d v="2000-12-10T00:00:00"/>
    <d v="2024-05-13T00:00:00"/>
    <d v="1899-12-30T10:15:00"/>
    <x v="0"/>
    <s v="Insomnia"/>
    <s v="Irritability"/>
    <x v="2"/>
    <n v="63"/>
    <x v="0"/>
    <x v="0"/>
    <x v="1"/>
    <x v="0"/>
    <x v="0"/>
    <n v="24"/>
    <x v="1"/>
  </r>
  <r>
    <x v="4976"/>
    <s v="Sari Shoutt"/>
    <x v="0"/>
    <d v="1999-05-23T00:00:00"/>
    <d v="2024-04-04T00:00:00"/>
    <d v="1899-12-30T19:02:00"/>
    <x v="3"/>
    <s v="Fatigue"/>
    <s v="Depression"/>
    <x v="2"/>
    <n v="161"/>
    <x v="2"/>
    <x v="0"/>
    <x v="0"/>
    <x v="0"/>
    <x v="0"/>
    <n v="25"/>
    <x v="1"/>
  </r>
  <r>
    <x v="4977"/>
    <s v="Keefe Ninnis"/>
    <x v="1"/>
    <d v="1952-07-27T00:00:00"/>
    <d v="2024-02-23T00:00:00"/>
    <d v="1899-12-30T11:51:00"/>
    <x v="7"/>
    <s v="Fatigue"/>
    <s v="Anxiety"/>
    <x v="4"/>
    <n v="175"/>
    <x v="0"/>
    <x v="1"/>
    <x v="1"/>
    <x v="0"/>
    <x v="0"/>
    <n v="72"/>
    <x v="2"/>
  </r>
  <r>
    <x v="4978"/>
    <s v="Kiele Ible"/>
    <x v="0"/>
    <d v="1964-12-20T00:00:00"/>
    <d v="2024-03-23T00:00:00"/>
    <d v="1899-12-30T08:23:00"/>
    <x v="3"/>
    <s v="Insomnia"/>
    <s v="Depression"/>
    <x v="0"/>
    <n v="147"/>
    <x v="0"/>
    <x v="2"/>
    <x v="1"/>
    <x v="0"/>
    <x v="0"/>
    <n v="60"/>
    <x v="2"/>
  </r>
  <r>
    <x v="4979"/>
    <s v="Caria Tilbury"/>
    <x v="0"/>
    <d v="1963-09-04T00:00:00"/>
    <d v="2024-06-06T00:00:00"/>
    <d v="1899-12-30T17:21:00"/>
    <x v="5"/>
    <s v="Fatigue"/>
    <s v="Depression"/>
    <x v="1"/>
    <n v="140"/>
    <x v="0"/>
    <x v="1"/>
    <x v="2"/>
    <x v="1"/>
    <x v="0"/>
    <n v="61"/>
    <x v="2"/>
  </r>
  <r>
    <x v="4980"/>
    <s v="Aldin Byass"/>
    <x v="1"/>
    <d v="1989-11-18T00:00:00"/>
    <d v="2024-04-01T00:00:00"/>
    <d v="1899-12-30T09:58:00"/>
    <x v="3"/>
    <s v="Headache"/>
    <s v="Stress"/>
    <x v="0"/>
    <n v="28"/>
    <x v="0"/>
    <x v="0"/>
    <x v="0"/>
    <x v="0"/>
    <x v="0"/>
    <n v="35"/>
    <x v="0"/>
  </r>
  <r>
    <x v="4981"/>
    <s v="Oates Gossling"/>
    <x v="1"/>
    <d v="1996-07-08T00:00:00"/>
    <d v="2024-03-13T00:00:00"/>
    <d v="1899-12-30T13:07:00"/>
    <x v="0"/>
    <s v="Back Pain"/>
    <s v="Irritability"/>
    <x v="1"/>
    <n v="147"/>
    <x v="1"/>
    <x v="0"/>
    <x v="2"/>
    <x v="0"/>
    <x v="0"/>
    <n v="28"/>
    <x v="1"/>
  </r>
  <r>
    <x v="4982"/>
    <s v="Darius Macey"/>
    <x v="1"/>
    <d v="1993-02-07T00:00:00"/>
    <d v="2024-01-04T00:00:00"/>
    <d v="1899-12-30T17:04:00"/>
    <x v="0"/>
    <s v="Insomnia"/>
    <s v="Depression"/>
    <x v="5"/>
    <n v="147"/>
    <x v="0"/>
    <x v="1"/>
    <x v="1"/>
    <x v="0"/>
    <x v="0"/>
    <n v="32"/>
    <x v="1"/>
  </r>
  <r>
    <x v="4983"/>
    <s v="Aurel Forsard"/>
    <x v="0"/>
    <d v="2003-03-09T00:00:00"/>
    <d v="2024-03-15T00:00:00"/>
    <d v="1899-12-30T09:47:00"/>
    <x v="5"/>
    <s v="Headache"/>
    <s v="Stress"/>
    <x v="2"/>
    <n v="56"/>
    <x v="2"/>
    <x v="2"/>
    <x v="2"/>
    <x v="0"/>
    <x v="0"/>
    <n v="21"/>
    <x v="1"/>
  </r>
  <r>
    <x v="4984"/>
    <s v="Matelda Esel"/>
    <x v="0"/>
    <d v="1987-05-10T00:00:00"/>
    <d v="2024-05-22T00:00:00"/>
    <d v="1899-12-30T12:28:00"/>
    <x v="1"/>
    <s v="Fatigue"/>
    <s v="Depression"/>
    <x v="3"/>
    <n v="35"/>
    <x v="2"/>
    <x v="2"/>
    <x v="1"/>
    <x v="0"/>
    <x v="0"/>
    <n v="37"/>
    <x v="0"/>
  </r>
  <r>
    <x v="4985"/>
    <s v="Danila McCullough"/>
    <x v="0"/>
    <d v="1950-12-26T00:00:00"/>
    <d v="2024-05-24T00:00:00"/>
    <d v="1899-12-30T11:47:00"/>
    <x v="7"/>
    <s v="Fatigue"/>
    <s v="Anxiety"/>
    <x v="9"/>
    <n v="161"/>
    <x v="2"/>
    <x v="1"/>
    <x v="2"/>
    <x v="0"/>
    <x v="0"/>
    <n v="74"/>
    <x v="2"/>
  </r>
  <r>
    <x v="4986"/>
    <s v="Morgana Hehnke"/>
    <x v="0"/>
    <d v="1990-01-02T00:00:00"/>
    <d v="2024-02-18T00:00:00"/>
    <d v="1899-12-30T15:58:00"/>
    <x v="3"/>
    <s v="Insomnia"/>
    <s v="Stress"/>
    <x v="3"/>
    <n v="28"/>
    <x v="1"/>
    <x v="1"/>
    <x v="0"/>
    <x v="1"/>
    <x v="0"/>
    <n v="35"/>
    <x v="0"/>
  </r>
  <r>
    <x v="4987"/>
    <s v="Winne Verlinden"/>
    <x v="0"/>
    <d v="2006-02-08T00:00:00"/>
    <d v="2024-01-19T00:00:00"/>
    <d v="1899-12-30T12:32:00"/>
    <x v="3"/>
    <s v="Back Pain"/>
    <s v="Anxiety"/>
    <x v="1"/>
    <n v="84"/>
    <x v="2"/>
    <x v="2"/>
    <x v="2"/>
    <x v="1"/>
    <x v="0"/>
    <n v="19"/>
    <x v="1"/>
  </r>
  <r>
    <x v="4988"/>
    <s v="Leia Suller"/>
    <x v="0"/>
    <d v="1994-03-05T00:00:00"/>
    <d v="2024-06-09T00:00:00"/>
    <d v="1899-12-30T10:01:00"/>
    <x v="3"/>
    <s v="Fatigue"/>
    <s v="Irritability"/>
    <x v="5"/>
    <n v="14"/>
    <x v="1"/>
    <x v="0"/>
    <x v="0"/>
    <x v="1"/>
    <x v="0"/>
    <n v="30"/>
    <x v="1"/>
  </r>
  <r>
    <x v="4989"/>
    <s v="Kylie De Roberto"/>
    <x v="0"/>
    <d v="1994-04-13T00:00:00"/>
    <d v="2024-03-05T00:00:00"/>
    <d v="1899-12-30T13:47:00"/>
    <x v="0"/>
    <s v="Fatigue"/>
    <s v="Mood Swings"/>
    <x v="3"/>
    <n v="147"/>
    <x v="2"/>
    <x v="1"/>
    <x v="0"/>
    <x v="1"/>
    <x v="0"/>
    <n v="30"/>
    <x v="1"/>
  </r>
  <r>
    <x v="4990"/>
    <s v="Howey O'Tuohy"/>
    <x v="1"/>
    <d v="1994-03-21T00:00:00"/>
    <d v="2024-05-27T00:00:00"/>
    <d v="1899-12-30T09:32:00"/>
    <x v="0"/>
    <s v="Back Pain"/>
    <s v="Mood Swings"/>
    <x v="1"/>
    <n v="168"/>
    <x v="2"/>
    <x v="2"/>
    <x v="0"/>
    <x v="1"/>
    <x v="0"/>
    <n v="30"/>
    <x v="1"/>
  </r>
  <r>
    <x v="4991"/>
    <s v="Hestia Mountlow"/>
    <x v="0"/>
    <d v="1972-07-30T00:00:00"/>
    <d v="2024-02-10T00:00:00"/>
    <d v="1899-12-30T08:53:00"/>
    <x v="3"/>
    <s v="Back Pain"/>
    <s v="Stress"/>
    <x v="1"/>
    <n v="91"/>
    <x v="1"/>
    <x v="1"/>
    <x v="1"/>
    <x v="1"/>
    <x v="0"/>
    <n v="52"/>
    <x v="0"/>
  </r>
  <r>
    <x v="4992"/>
    <s v="Emmerich Carleton"/>
    <x v="1"/>
    <d v="1994-04-23T00:00:00"/>
    <d v="2024-03-22T00:00:00"/>
    <d v="1899-12-30T08:45:00"/>
    <x v="1"/>
    <s v="Insomnia"/>
    <s v="Depression"/>
    <x v="2"/>
    <n v="21"/>
    <x v="1"/>
    <x v="0"/>
    <x v="1"/>
    <x v="0"/>
    <x v="0"/>
    <n v="30"/>
    <x v="1"/>
  </r>
  <r>
    <x v="4993"/>
    <s v="Addison Chaney"/>
    <x v="1"/>
    <d v="2002-08-04T00:00:00"/>
    <d v="2024-04-24T00:00:00"/>
    <d v="1899-12-30T10:42:00"/>
    <x v="2"/>
    <s v="Headache"/>
    <s v="Anxiety"/>
    <x v="2"/>
    <n v="56"/>
    <x v="0"/>
    <x v="0"/>
    <x v="0"/>
    <x v="0"/>
    <x v="0"/>
    <n v="22"/>
    <x v="1"/>
  </r>
  <r>
    <x v="4994"/>
    <s v="Gill Huddy"/>
    <x v="1"/>
    <d v="2000-07-19T00:00:00"/>
    <d v="2024-04-29T00:00:00"/>
    <d v="1899-12-30T17:18:00"/>
    <x v="0"/>
    <s v="Fatigue"/>
    <s v="Anxiety"/>
    <x v="3"/>
    <n v="147"/>
    <x v="2"/>
    <x v="0"/>
    <x v="0"/>
    <x v="1"/>
    <x v="0"/>
    <n v="24"/>
    <x v="1"/>
  </r>
  <r>
    <x v="4995"/>
    <s v="Adelheid Joannic"/>
    <x v="0"/>
    <d v="1996-05-09T00:00:00"/>
    <d v="2024-06-13T00:00:00"/>
    <d v="1899-12-30T14:33:00"/>
    <x v="0"/>
    <s v="Insomnia"/>
    <s v="Depression"/>
    <x v="1"/>
    <n v="147"/>
    <x v="2"/>
    <x v="0"/>
    <x v="1"/>
    <x v="0"/>
    <x v="0"/>
    <n v="28"/>
    <x v="1"/>
  </r>
  <r>
    <x v="4996"/>
    <s v="Birk Boldt"/>
    <x v="1"/>
    <d v="2003-04-01T00:00:00"/>
    <d v="2024-05-03T00:00:00"/>
    <d v="1899-12-30T09:40:00"/>
    <x v="0"/>
    <s v="Fatigue"/>
    <s v="Irritability"/>
    <x v="0"/>
    <n v="21"/>
    <x v="0"/>
    <x v="1"/>
    <x v="1"/>
    <x v="0"/>
    <x v="0"/>
    <n v="21"/>
    <x v="1"/>
  </r>
  <r>
    <x v="4997"/>
    <s v="Elenore Chadwin"/>
    <x v="0"/>
    <d v="1984-06-21T00:00:00"/>
    <d v="2024-04-24T00:00:00"/>
    <d v="1899-12-30T14:36:00"/>
    <x v="0"/>
    <s v="Fatigue"/>
    <s v="Stress"/>
    <x v="1"/>
    <n v="161"/>
    <x v="0"/>
    <x v="2"/>
    <x v="2"/>
    <x v="0"/>
    <x v="0"/>
    <n v="40"/>
    <x v="0"/>
  </r>
  <r>
    <x v="4998"/>
    <s v="Courtney Swanne"/>
    <x v="1"/>
    <d v="1964-11-28T00:00:00"/>
    <d v="2024-06-07T00:00:00"/>
    <d v="1899-12-30T11:58:00"/>
    <x v="2"/>
    <s v="Insomnia"/>
    <s v="Anxiety"/>
    <x v="2"/>
    <n v="42"/>
    <x v="2"/>
    <x v="1"/>
    <x v="0"/>
    <x v="0"/>
    <x v="0"/>
    <n v="60"/>
    <x v="2"/>
  </r>
  <r>
    <x v="4999"/>
    <s v="Danyelle Antos"/>
    <x v="0"/>
    <d v="1996-10-29T00:00:00"/>
    <d v="2024-01-10T00:00:00"/>
    <d v="1899-12-30T13:45:00"/>
    <x v="0"/>
    <s v="Insomnia"/>
    <s v="Anxiety"/>
    <x v="2"/>
    <n v="14"/>
    <x v="2"/>
    <x v="1"/>
    <x v="2"/>
    <x v="0"/>
    <x v="0"/>
    <n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4072B3-D6F4-4C1A-9540-116F23D1BCAA}" name="PivotTable10"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6:B19" firstHeaderRow="1" firstDataRow="1"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axis="axisRow" dataField="1" showAll="0" sortType="descending">
      <items count="13">
        <item x="10"/>
        <item x="2"/>
        <item x="1"/>
        <item x="9"/>
        <item x="5"/>
        <item x="3"/>
        <item x="11"/>
        <item x="4"/>
        <item x="7"/>
        <item x="8"/>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9"/>
  </rowFields>
  <rowItems count="13">
    <i>
      <x v="1"/>
    </i>
    <i>
      <x v="5"/>
    </i>
    <i>
      <x v="2"/>
    </i>
    <i>
      <x v="10"/>
    </i>
    <i>
      <x v="4"/>
    </i>
    <i>
      <x v="7"/>
    </i>
    <i>
      <x v="3"/>
    </i>
    <i>
      <x v="11"/>
    </i>
    <i>
      <x v="8"/>
    </i>
    <i>
      <x v="6"/>
    </i>
    <i>
      <x/>
    </i>
    <i>
      <x v="9"/>
    </i>
    <i t="grand">
      <x/>
    </i>
  </rowItems>
  <colItems count="1">
    <i/>
  </colItems>
  <dataFields count="1">
    <dataField name="Count of coping_mechanism"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007FB2-7F8C-4E24-ACD9-2D08746E5497}" name="PivotTable9"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7">
    <pivotField dataField="1"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4714D-B13C-458C-A46B-CDACD88C714A}" name="PivotTable12"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21:A22" firstHeaderRow="1" firstDataRow="1" firstDataCol="0"/>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11">
        <item x="6"/>
        <item x="1"/>
        <item x="0"/>
        <item x="2"/>
        <item x="4"/>
        <item x="7"/>
        <item x="5"/>
        <item x="8"/>
        <item x="9"/>
        <item x="3"/>
        <item t="default"/>
      </items>
    </pivotField>
    <pivotField showAll="0"/>
    <pivotField showAll="0"/>
    <pivotField showAll="0">
      <items count="13">
        <item x="10"/>
        <item x="2"/>
        <item x="1"/>
        <item x="9"/>
        <item x="5"/>
        <item x="3"/>
        <item x="11"/>
        <item x="4"/>
        <item x="7"/>
        <item x="8"/>
        <item x="0"/>
        <item x="6"/>
        <item t="default"/>
      </items>
    </pivotField>
    <pivotField dataField="1"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Items count="1">
    <i/>
  </rowItems>
  <colItems count="1">
    <i/>
  </colItems>
  <dataFields count="1">
    <dataField name="Average of stress_duration" fld="10" subtotal="average" baseField="0" baseItem="9" numFmtId="2"/>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421F33-5B84-403E-B57A-8D42F0CB42C1}" name="PivotTable13"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20:F37" firstHeaderRow="1" firstDataRow="1" firstDataCol="0"/>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11">
        <item x="6"/>
        <item x="1"/>
        <item x="0"/>
        <item x="2"/>
        <item x="4"/>
        <item x="7"/>
        <item x="5"/>
        <item x="8"/>
        <item x="9"/>
        <item x="3"/>
        <item t="default"/>
      </items>
    </pivotField>
    <pivotField showAll="0"/>
    <pivotField showAll="0"/>
    <pivotField showAll="0">
      <items count="13">
        <item x="10"/>
        <item x="2"/>
        <item x="1"/>
        <item x="9"/>
        <item x="5"/>
        <item x="3"/>
        <item x="11"/>
        <item x="4"/>
        <item x="7"/>
        <item x="8"/>
        <item x="0"/>
        <item x="6"/>
        <item t="default"/>
      </items>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C2A49E-8D6B-484C-BB72-413B3219DA3F}" name="PivotTable11"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6:E17" firstHeaderRow="1" firstDataRow="1"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dataField="1" showAll="0" sortType="de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10"/>
        <item x="2"/>
        <item x="1"/>
        <item x="9"/>
        <item x="5"/>
        <item x="3"/>
        <item x="11"/>
        <item x="4"/>
        <item x="7"/>
        <item x="8"/>
        <item x="0"/>
        <item x="6"/>
        <item t="default"/>
      </items>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11">
    <i>
      <x v="9"/>
    </i>
    <i>
      <x v="2"/>
    </i>
    <i>
      <x v="1"/>
    </i>
    <i>
      <x v="3"/>
    </i>
    <i>
      <x v="6"/>
    </i>
    <i>
      <x v="7"/>
    </i>
    <i>
      <x v="4"/>
    </i>
    <i>
      <x/>
    </i>
    <i>
      <x v="5"/>
    </i>
    <i>
      <x v="8"/>
    </i>
    <i t="grand">
      <x/>
    </i>
  </rowItems>
  <colItems count="1">
    <i/>
  </colItems>
  <dataFields count="1">
    <dataField name="Count of stress_sourc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D81B087-1E99-40DD-8C03-5C761209C619}" name="PivotTable19"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A3:B16" firstHeaderRow="1" firstDataRow="1" firstDataCol="1"/>
  <pivotFields count="17">
    <pivotField dataField="1" showAll="0">
      <items count="5001">
        <item x="2846"/>
        <item x="2044"/>
        <item x="3282"/>
        <item x="2891"/>
        <item x="4846"/>
        <item x="3303"/>
        <item x="3380"/>
        <item x="1417"/>
        <item x="2900"/>
        <item x="4887"/>
        <item x="3225"/>
        <item x="2957"/>
        <item x="1069"/>
        <item x="4871"/>
        <item x="3219"/>
        <item x="3764"/>
        <item x="366"/>
        <item x="2252"/>
        <item x="1632"/>
        <item x="2508"/>
        <item x="2516"/>
        <item x="3771"/>
        <item x="1"/>
        <item x="2208"/>
        <item x="4540"/>
        <item x="4636"/>
        <item x="3963"/>
        <item x="2358"/>
        <item x="244"/>
        <item x="1899"/>
        <item x="324"/>
        <item x="3369"/>
        <item x="1548"/>
        <item x="1802"/>
        <item x="185"/>
        <item x="4173"/>
        <item x="111"/>
        <item x="3279"/>
        <item x="2560"/>
        <item x="610"/>
        <item x="1336"/>
        <item x="3495"/>
        <item x="3600"/>
        <item x="87"/>
        <item x="270"/>
        <item x="162"/>
        <item x="1809"/>
        <item x="921"/>
        <item x="1908"/>
        <item x="2530"/>
        <item x="2070"/>
        <item x="1928"/>
        <item x="123"/>
        <item x="3674"/>
        <item x="3427"/>
        <item x="3073"/>
        <item x="4101"/>
        <item x="3473"/>
        <item x="2145"/>
        <item x="3791"/>
        <item x="2989"/>
        <item x="3704"/>
        <item x="2804"/>
        <item x="660"/>
        <item x="2323"/>
        <item x="4163"/>
        <item x="1502"/>
        <item x="2659"/>
        <item x="2159"/>
        <item x="339"/>
        <item x="3584"/>
        <item x="4131"/>
        <item x="801"/>
        <item x="2163"/>
        <item x="2612"/>
        <item x="654"/>
        <item x="1363"/>
        <item x="3130"/>
        <item x="4911"/>
        <item x="3239"/>
        <item x="2922"/>
        <item x="2005"/>
        <item x="3935"/>
        <item x="672"/>
        <item x="4623"/>
        <item x="1458"/>
        <item x="4278"/>
        <item x="4587"/>
        <item x="4738"/>
        <item x="670"/>
        <item x="170"/>
        <item x="1815"/>
        <item x="4731"/>
        <item x="2933"/>
        <item x="4334"/>
        <item x="3571"/>
        <item x="238"/>
        <item x="1367"/>
        <item x="4859"/>
        <item x="2614"/>
        <item x="3896"/>
        <item x="165"/>
        <item x="1663"/>
        <item x="4651"/>
        <item x="3001"/>
        <item x="4689"/>
        <item x="3403"/>
        <item x="1567"/>
        <item x="4818"/>
        <item x="2205"/>
        <item x="4723"/>
        <item x="981"/>
        <item x="4726"/>
        <item x="2469"/>
        <item x="2597"/>
        <item x="362"/>
        <item x="550"/>
        <item x="2304"/>
        <item x="987"/>
        <item x="578"/>
        <item x="3685"/>
        <item x="3507"/>
        <item x="313"/>
        <item x="3255"/>
        <item x="4822"/>
        <item x="2847"/>
        <item x="2"/>
        <item x="1959"/>
        <item x="2963"/>
        <item x="1564"/>
        <item x="1595"/>
        <item x="3602"/>
        <item x="3554"/>
        <item x="3412"/>
        <item x="4453"/>
        <item x="3609"/>
        <item x="476"/>
        <item x="3559"/>
        <item x="2543"/>
        <item x="2108"/>
        <item x="3184"/>
        <item x="4145"/>
        <item x="3270"/>
        <item x="2651"/>
        <item x="2722"/>
        <item x="2711"/>
        <item x="3133"/>
        <item x="126"/>
        <item x="3389"/>
        <item x="3814"/>
        <item x="4006"/>
        <item x="3999"/>
        <item x="4117"/>
        <item x="4799"/>
        <item x="3358"/>
        <item x="3721"/>
        <item x="2243"/>
        <item x="3259"/>
        <item x="2076"/>
        <item x="1585"/>
        <item x="949"/>
        <item x="3917"/>
        <item x="3530"/>
        <item x="2313"/>
        <item x="489"/>
        <item x="4614"/>
        <item x="39"/>
        <item x="2636"/>
        <item x="343"/>
        <item x="440"/>
        <item x="2215"/>
        <item x="4057"/>
        <item x="3430"/>
        <item x="4682"/>
        <item x="3030"/>
        <item x="4112"/>
        <item x="1782"/>
        <item x="2236"/>
        <item x="3830"/>
        <item x="58"/>
        <item x="1993"/>
        <item x="4945"/>
        <item x="2271"/>
        <item x="2702"/>
        <item x="2823"/>
        <item x="3440"/>
        <item x="4091"/>
        <item x="2189"/>
        <item x="2553"/>
        <item x="2119"/>
        <item x="2190"/>
        <item x="4100"/>
        <item x="4979"/>
        <item x="2379"/>
        <item x="787"/>
        <item x="3659"/>
        <item x="4857"/>
        <item x="1381"/>
        <item x="2800"/>
        <item x="2994"/>
        <item x="4861"/>
        <item x="4129"/>
        <item x="1030"/>
        <item x="2343"/>
        <item x="887"/>
        <item x="1103"/>
        <item x="2455"/>
        <item x="3421"/>
        <item x="42"/>
        <item x="2051"/>
        <item x="4256"/>
        <item x="1153"/>
        <item x="3320"/>
        <item x="2263"/>
        <item x="633"/>
        <item x="2897"/>
        <item x="3848"/>
        <item x="4781"/>
        <item x="2368"/>
        <item x="118"/>
        <item x="3381"/>
        <item x="4830"/>
        <item x="859"/>
        <item x="1646"/>
        <item x="3808"/>
        <item x="3658"/>
        <item x="422"/>
        <item x="1134"/>
        <item x="4983"/>
        <item x="1281"/>
        <item x="4442"/>
        <item x="1705"/>
        <item x="2478"/>
        <item x="3238"/>
        <item x="3615"/>
        <item x="4292"/>
        <item x="3107"/>
        <item x="2724"/>
        <item x="1710"/>
        <item x="1319"/>
        <item x="4111"/>
        <item x="2607"/>
        <item x="424"/>
        <item x="124"/>
        <item x="1701"/>
        <item x="3852"/>
        <item x="2717"/>
        <item x="4584"/>
        <item x="553"/>
        <item x="1157"/>
        <item x="4186"/>
        <item x="573"/>
        <item x="4266"/>
        <item x="4236"/>
        <item x="789"/>
        <item x="913"/>
        <item x="698"/>
        <item x="4825"/>
        <item x="1649"/>
        <item x="329"/>
        <item x="1533"/>
        <item x="2260"/>
        <item x="4641"/>
        <item x="1605"/>
        <item x="1542"/>
        <item x="4696"/>
        <item x="3368"/>
        <item x="4118"/>
        <item x="1487"/>
        <item x="3341"/>
        <item x="1656"/>
        <item x="1501"/>
        <item x="3371"/>
        <item x="4164"/>
        <item x="4087"/>
        <item x="993"/>
        <item x="3194"/>
        <item x="1323"/>
        <item x="2262"/>
        <item x="4931"/>
        <item x="4035"/>
        <item x="2186"/>
        <item x="3840"/>
        <item x="943"/>
        <item x="4414"/>
        <item x="648"/>
        <item x="624"/>
        <item x="4170"/>
        <item x="4033"/>
        <item x="2905"/>
        <item x="4719"/>
        <item x="3154"/>
        <item x="3926"/>
        <item x="3125"/>
        <item x="896"/>
        <item x="1878"/>
        <item x="4578"/>
        <item x="95"/>
        <item x="1473"/>
        <item x="647"/>
        <item x="1094"/>
        <item x="1620"/>
        <item x="1162"/>
        <item x="1478"/>
        <item x="3676"/>
        <item x="889"/>
        <item x="3632"/>
        <item x="4387"/>
        <item x="1677"/>
        <item x="3898"/>
        <item x="3210"/>
        <item x="200"/>
        <item x="1299"/>
        <item x="2476"/>
        <item x="2143"/>
        <item x="3165"/>
        <item x="320"/>
        <item x="1174"/>
        <item x="4530"/>
        <item x="2773"/>
        <item x="2059"/>
        <item x="3296"/>
        <item x="3311"/>
        <item x="465"/>
        <item x="3717"/>
        <item x="4543"/>
        <item x="3126"/>
        <item x="1838"/>
        <item x="1096"/>
        <item x="1270"/>
        <item x="2517"/>
        <item x="2111"/>
        <item x="3714"/>
        <item x="4029"/>
        <item x="906"/>
        <item x="2948"/>
        <item x="1384"/>
        <item x="1325"/>
        <item x="4643"/>
        <item x="477"/>
        <item x="4477"/>
        <item x="3987"/>
        <item x="2939"/>
        <item x="378"/>
        <item x="441"/>
        <item x="3063"/>
        <item x="3850"/>
        <item x="2955"/>
        <item x="4935"/>
        <item x="4936"/>
        <item x="369"/>
        <item x="3144"/>
        <item x="2857"/>
        <item x="1302"/>
        <item x="2438"/>
        <item x="2052"/>
        <item x="1947"/>
        <item x="2231"/>
        <item x="2418"/>
        <item x="645"/>
        <item x="3026"/>
        <item x="323"/>
        <item x="1907"/>
        <item x="3635"/>
        <item x="922"/>
        <item x="815"/>
        <item x="3925"/>
        <item x="397"/>
        <item x="3148"/>
        <item x="666"/>
        <item x="4121"/>
        <item x="781"/>
        <item x="2577"/>
        <item x="1021"/>
        <item x="353"/>
        <item x="4058"/>
        <item x="3973"/>
        <item x="2759"/>
        <item x="3345"/>
        <item x="3646"/>
        <item x="2810"/>
        <item x="3956"/>
        <item x="719"/>
        <item x="2782"/>
        <item x="907"/>
        <item x="1518"/>
        <item x="608"/>
        <item x="3794"/>
        <item x="3005"/>
        <item x="1277"/>
        <item x="560"/>
        <item x="2529"/>
        <item x="3773"/>
        <item x="2347"/>
        <item x="3936"/>
        <item x="4137"/>
        <item x="3383"/>
        <item x="137"/>
        <item x="741"/>
        <item x="241"/>
        <item x="4977"/>
        <item x="1885"/>
        <item x="1057"/>
        <item x="2982"/>
        <item x="3496"/>
        <item x="4047"/>
        <item x="1298"/>
        <item x="2244"/>
        <item x="2667"/>
        <item x="3792"/>
        <item x="3790"/>
        <item x="1504"/>
        <item x="1517"/>
        <item x="1230"/>
        <item x="3706"/>
        <item x="2837"/>
        <item x="4535"/>
        <item x="694"/>
        <item x="1467"/>
        <item x="2234"/>
        <item x="1915"/>
        <item x="754"/>
        <item x="1589"/>
        <item x="344"/>
        <item x="3202"/>
        <item x="2951"/>
        <item x="4610"/>
        <item x="1575"/>
        <item x="1015"/>
        <item x="4243"/>
        <item x="1659"/>
        <item x="3393"/>
        <item x="3113"/>
        <item x="2479"/>
        <item x="2648"/>
        <item x="4496"/>
        <item x="3689"/>
        <item x="3365"/>
        <item x="4459"/>
        <item x="3670"/>
        <item x="4881"/>
        <item x="4770"/>
        <item x="2367"/>
        <item x="3244"/>
        <item x="1026"/>
        <item x="1773"/>
        <item x="1150"/>
        <item x="3475"/>
        <item x="4718"/>
        <item x="2842"/>
        <item x="1940"/>
        <item x="1801"/>
        <item x="227"/>
        <item x="1446"/>
        <item x="3322"/>
        <item x="4629"/>
        <item x="2949"/>
        <item x="2980"/>
        <item x="3712"/>
        <item x="4811"/>
        <item x="4949"/>
        <item x="1132"/>
        <item x="634"/>
        <item x="33"/>
        <item x="3930"/>
        <item x="1852"/>
        <item x="3299"/>
        <item x="4340"/>
        <item x="140"/>
        <item x="2729"/>
        <item x="2109"/>
        <item x="2133"/>
        <item x="3707"/>
        <item x="1454"/>
        <item x="1359"/>
        <item x="412"/>
        <item x="1695"/>
        <item x="1906"/>
        <item x="1482"/>
        <item x="1285"/>
        <item x="81"/>
        <item x="3655"/>
        <item x="2151"/>
        <item x="1541"/>
        <item x="3382"/>
        <item x="4141"/>
        <item x="1855"/>
        <item x="2308"/>
        <item x="1353"/>
        <item x="2282"/>
        <item x="4903"/>
        <item x="2881"/>
        <item x="251"/>
        <item x="239"/>
        <item x="642"/>
        <item x="1573"/>
        <item x="4628"/>
        <item x="663"/>
        <item x="3456"/>
        <item x="2061"/>
        <item x="3235"/>
        <item x="1590"/>
        <item x="2514"/>
        <item x="4889"/>
        <item x="730"/>
        <item x="2107"/>
        <item x="1584"/>
        <item x="1226"/>
        <item x="4310"/>
        <item x="1408"/>
        <item x="2552"/>
        <item x="234"/>
        <item x="3333"/>
        <item x="1330"/>
        <item x="743"/>
        <item x="1679"/>
        <item x="268"/>
        <item x="4546"/>
        <item x="1119"/>
        <item x="371"/>
        <item x="3177"/>
        <item x="4343"/>
        <item x="4371"/>
        <item x="281"/>
        <item x="2825"/>
        <item x="875"/>
        <item x="2140"/>
        <item x="3049"/>
        <item x="895"/>
        <item x="3071"/>
        <item x="17"/>
        <item x="4255"/>
        <item x="1512"/>
        <item x="3664"/>
        <item x="751"/>
        <item x="1812"/>
        <item x="3914"/>
        <item x="2372"/>
        <item x="381"/>
        <item x="312"/>
        <item x="2377"/>
        <item x="4437"/>
        <item x="2363"/>
        <item x="1267"/>
        <item x="3804"/>
        <item x="3110"/>
        <item x="771"/>
        <item x="3068"/>
        <item x="2909"/>
        <item x="2739"/>
        <item x="4498"/>
        <item x="3466"/>
        <item x="2556"/>
        <item x="2643"/>
        <item x="3529"/>
        <item x="1178"/>
        <item x="1151"/>
        <item x="2024"/>
        <item x="592"/>
        <item x="1462"/>
        <item x="2439"/>
        <item x="345"/>
        <item x="4438"/>
        <item x="442"/>
        <item x="2880"/>
        <item x="1220"/>
        <item x="4657"/>
        <item x="4562"/>
        <item x="4858"/>
        <item x="3076"/>
        <item x="1060"/>
        <item x="3784"/>
        <item x="1694"/>
        <item x="683"/>
        <item x="2872"/>
        <item x="714"/>
        <item x="328"/>
        <item x="4176"/>
        <item x="3386"/>
        <item x="83"/>
        <item x="770"/>
        <item x="2616"/>
        <item x="502"/>
        <item x="4687"/>
        <item x="2824"/>
        <item x="4492"/>
        <item x="667"/>
        <item x="2670"/>
        <item x="2136"/>
        <item x="4812"/>
        <item x="1524"/>
        <item x="51"/>
        <item x="1257"/>
        <item x="4845"/>
        <item x="3740"/>
        <item x="593"/>
        <item x="197"/>
        <item x="2813"/>
        <item x="851"/>
        <item x="3189"/>
        <item x="968"/>
        <item x="2088"/>
        <item x="1058"/>
        <item x="357"/>
        <item x="1717"/>
        <item x="3785"/>
        <item x="1213"/>
        <item x="2223"/>
        <item x="4167"/>
        <item x="3590"/>
        <item x="4831"/>
        <item x="3161"/>
        <item x="3273"/>
        <item x="1261"/>
        <item x="2193"/>
        <item x="3344"/>
        <item x="4967"/>
        <item x="2907"/>
        <item x="3031"/>
        <item x="1919"/>
        <item x="1581"/>
        <item x="455"/>
        <item x="619"/>
        <item x="2011"/>
        <item x="3977"/>
        <item x="1781"/>
        <item x="3516"/>
        <item x="413"/>
        <item x="3715"/>
        <item x="4747"/>
        <item x="1393"/>
        <item x="1538"/>
        <item x="679"/>
        <item x="3916"/>
        <item x="1016"/>
        <item x="821"/>
        <item x="3407"/>
        <item x="2101"/>
        <item x="3308"/>
        <item x="2470"/>
        <item x="4350"/>
        <item x="3435"/>
        <item x="2495"/>
        <item x="4980"/>
        <item x="1358"/>
        <item x="265"/>
        <item x="1331"/>
        <item x="1442"/>
        <item x="1889"/>
        <item x="1886"/>
        <item x="2007"/>
        <item x="2799"/>
        <item x="3886"/>
        <item x="2684"/>
        <item x="2862"/>
        <item x="260"/>
        <item x="1841"/>
        <item x="708"/>
        <item x="4431"/>
        <item x="3436"/>
        <item x="1873"/>
        <item x="2506"/>
        <item x="1929"/>
        <item x="3444"/>
        <item x="4656"/>
        <item x="433"/>
        <item x="1699"/>
        <item x="2638"/>
        <item x="1749"/>
        <item x="1738"/>
        <item x="2466"/>
        <item x="3334"/>
        <item x="4102"/>
        <item x="3684"/>
        <item x="247"/>
        <item x="4149"/>
        <item x="570"/>
        <item x="4537"/>
        <item x="3640"/>
        <item x="400"/>
        <item x="1042"/>
        <item x="4968"/>
        <item x="4486"/>
        <item x="204"/>
        <item x="2381"/>
        <item x="3522"/>
        <item x="1905"/>
        <item x="3538"/>
        <item x="3451"/>
        <item x="2226"/>
        <item x="834"/>
        <item x="1820"/>
        <item x="1120"/>
        <item x="829"/>
        <item x="653"/>
        <item x="2064"/>
        <item x="527"/>
        <item x="3327"/>
        <item x="2806"/>
        <item x="1687"/>
        <item x="2548"/>
        <item x="2247"/>
        <item x="386"/>
        <item x="487"/>
        <item x="4616"/>
        <item x="4089"/>
        <item x="35"/>
        <item x="4244"/>
        <item x="4910"/>
        <item x="4834"/>
        <item x="3621"/>
        <item x="99"/>
        <item x="4219"/>
        <item x="288"/>
        <item x="3781"/>
        <item x="3346"/>
        <item x="4386"/>
        <item x="4702"/>
        <item x="3742"/>
        <item x="2621"/>
        <item x="1655"/>
        <item x="1957"/>
        <item x="3662"/>
        <item x="4868"/>
        <item x="2287"/>
        <item x="3449"/>
        <item x="2505"/>
        <item x="1165"/>
        <item x="109"/>
        <item x="1129"/>
        <item x="484"/>
        <item x="2058"/>
        <item x="4790"/>
        <item x="1202"/>
        <item x="4049"/>
        <item x="4282"/>
        <item x="808"/>
        <item x="4570"/>
        <item x="2666"/>
        <item x="3117"/>
        <item x="4247"/>
        <item x="3895"/>
        <item x="1175"/>
        <item x="3608"/>
        <item x="909"/>
        <item x="3955"/>
        <item x="606"/>
        <item x="3818"/>
        <item x="1240"/>
        <item x="4700"/>
        <item x="783"/>
        <item x="1486"/>
        <item x="739"/>
        <item x="1398"/>
        <item x="3384"/>
        <item x="4471"/>
        <item x="4065"/>
        <item x="918"/>
        <item x="1505"/>
        <item x="4970"/>
        <item x="1793"/>
        <item x="2154"/>
        <item x="715"/>
        <item x="4712"/>
        <item x="3847"/>
        <item x="552"/>
        <item x="3372"/>
        <item x="4603"/>
        <item x="1337"/>
        <item x="3797"/>
        <item x="1400"/>
        <item x="674"/>
        <item x="2801"/>
        <item x="4891"/>
        <item x="2471"/>
        <item x="3866"/>
        <item x="4838"/>
        <item x="2423"/>
        <item x="372"/>
        <item x="2095"/>
        <item x="2685"/>
        <item x="4787"/>
        <item x="1410"/>
        <item x="1547"/>
        <item x="1003"/>
        <item x="927"/>
        <item x="1676"/>
        <item x="4150"/>
        <item x="3912"/>
        <item x="4490"/>
        <item x="4588"/>
        <item x="427"/>
        <item x="1998"/>
        <item x="1898"/>
        <item x="1508"/>
        <item x="574"/>
        <item x="1697"/>
        <item x="1729"/>
        <item x="4666"/>
        <item x="2340"/>
        <item x="4504"/>
        <item x="3513"/>
        <item x="3719"/>
        <item x="4253"/>
        <item x="1100"/>
        <item x="4436"/>
        <item x="2221"/>
        <item x="3448"/>
        <item x="1000"/>
        <item x="3158"/>
        <item x="637"/>
        <item x="3566"/>
        <item x="94"/>
        <item x="4621"/>
        <item x="1737"/>
        <item x="3601"/>
        <item x="2294"/>
        <item x="3730"/>
        <item x="222"/>
        <item x="4394"/>
        <item x="3527"/>
        <item x="1093"/>
        <item x="4953"/>
        <item x="2676"/>
        <item x="342"/>
        <item x="3788"/>
        <item x="1692"/>
        <item x="3636"/>
        <item x="3241"/>
        <item x="4070"/>
        <item x="3396"/>
        <item x="1652"/>
        <item x="1626"/>
        <item x="1534"/>
        <item x="3701"/>
        <item x="884"/>
        <item x="923"/>
        <item x="2734"/>
        <item x="4179"/>
        <item x="1791"/>
        <item x="2911"/>
        <item x="2401"/>
        <item x="2122"/>
        <item x="3195"/>
        <item x="3379"/>
        <item x="1989"/>
        <item x="4548"/>
        <item x="814"/>
        <item x="689"/>
        <item x="2749"/>
        <item x="2097"/>
        <item x="1441"/>
        <item x="2695"/>
        <item x="3415"/>
        <item x="1205"/>
        <item x="4597"/>
        <item x="1064"/>
        <item x="2816"/>
        <item x="2274"/>
        <item x="307"/>
        <item x="167"/>
        <item x="4660"/>
        <item x="4922"/>
        <item x="2554"/>
        <item x="4959"/>
        <item x="960"/>
        <item x="3414"/>
        <item x="2770"/>
        <item x="3023"/>
        <item x="3613"/>
        <item x="211"/>
        <item x="1858"/>
        <item x="4828"/>
        <item x="1297"/>
        <item x="4274"/>
        <item x="2003"/>
        <item x="3326"/>
        <item x="1633"/>
        <item x="3597"/>
        <item x="4705"/>
        <item x="4259"/>
        <item x="4358"/>
        <item x="2665"/>
        <item x="53"/>
        <item x="4793"/>
        <item x="4693"/>
        <item x="1746"/>
        <item x="419"/>
        <item x="885"/>
        <item x="278"/>
        <item x="863"/>
        <item x="1634"/>
        <item x="2474"/>
        <item x="2178"/>
        <item x="4649"/>
        <item x="3155"/>
        <item x="4032"/>
        <item x="1321"/>
        <item x="3295"/>
        <item x="2772"/>
        <item x="3486"/>
        <item x="1309"/>
        <item x="1615"/>
        <item x="1303"/>
        <item x="2356"/>
        <item x="4235"/>
        <item x="2956"/>
        <item x="4154"/>
        <item x="2829"/>
        <item x="2042"/>
        <item x="2969"/>
        <item x="1963"/>
        <item x="4930"/>
        <item x="3216"/>
        <item x="3131"/>
        <item x="3734"/>
        <item x="1402"/>
        <item x="4524"/>
        <item x="1559"/>
        <item x="962"/>
        <item x="3493"/>
        <item x="3116"/>
        <item x="853"/>
        <item x="886"/>
        <item x="350"/>
        <item x="1866"/>
        <item x="1488"/>
        <item x="1483"/>
        <item x="4030"/>
        <item x="2821"/>
        <item x="3366"/>
        <item x="1146"/>
        <item x="4114"/>
        <item x="4916"/>
        <item x="2307"/>
        <item x="3363"/>
        <item x="1224"/>
        <item x="2981"/>
        <item x="387"/>
        <item x="1079"/>
        <item x="3612"/>
        <item x="1159"/>
        <item x="1768"/>
        <item x="2575"/>
        <item x="3325"/>
        <item x="2703"/>
        <item x="1437"/>
        <item x="1034"/>
        <item x="1831"/>
        <item x="1200"/>
        <item x="364"/>
        <item x="115"/>
        <item x="4337"/>
        <item x="2725"/>
        <item x="4513"/>
        <item x="3520"/>
        <item x="3469"/>
        <item x="1066"/>
        <item x="2860"/>
        <item x="3860"/>
        <item x="1732"/>
        <item x="1177"/>
        <item x="2727"/>
        <item x="534"/>
        <item x="802"/>
        <item x="1629"/>
        <item x="2854"/>
        <item x="367"/>
        <item x="2477"/>
        <item x="449"/>
        <item x="2559"/>
        <item x="2016"/>
        <item x="2124"/>
        <item x="4557"/>
        <item x="4998"/>
        <item x="4280"/>
        <item x="1544"/>
        <item x="4582"/>
        <item x="3257"/>
        <item x="63"/>
        <item x="4231"/>
        <item x="3967"/>
        <item x="1726"/>
        <item x="1531"/>
        <item x="1326"/>
        <item x="3009"/>
        <item x="2631"/>
        <item x="1032"/>
        <item x="2152"/>
        <item x="2021"/>
        <item x="892"/>
        <item x="4225"/>
        <item x="128"/>
        <item x="2839"/>
        <item x="736"/>
        <item x="3186"/>
        <item x="4397"/>
        <item x="4918"/>
        <item x="54"/>
        <item x="1903"/>
        <item x="2966"/>
        <item x="1368"/>
        <item x="2686"/>
        <item x="2129"/>
        <item x="4520"/>
        <item x="2232"/>
        <item x="1556"/>
        <item x="3179"/>
        <item x="2715"/>
        <item x="1047"/>
        <item x="1263"/>
        <item x="2444"/>
        <item x="3871"/>
        <item x="2448"/>
        <item x="1412"/>
        <item x="4573"/>
        <item x="3678"/>
        <item x="4136"/>
        <item x="1209"/>
        <item x="4512"/>
        <item x="3223"/>
        <item x="3196"/>
        <item x="3172"/>
        <item x="273"/>
        <item x="4191"/>
        <item x="1395"/>
        <item x="1077"/>
        <item x="2998"/>
        <item x="3067"/>
        <item x="75"/>
        <item x="1185"/>
        <item x="4796"/>
        <item x="4428"/>
        <item x="1785"/>
        <item x="4388"/>
        <item x="4425"/>
        <item x="3961"/>
        <item x="1893"/>
        <item x="296"/>
        <item x="2167"/>
        <item x="904"/>
        <item x="1351"/>
        <item x="4876"/>
        <item x="1076"/>
        <item x="2041"/>
        <item x="2233"/>
        <item x="2331"/>
        <item x="2112"/>
        <item x="315"/>
        <item x="3623"/>
        <item x="4041"/>
        <item x="3046"/>
        <item x="4472"/>
        <item x="4593"/>
        <item x="2083"/>
        <item x="4654"/>
        <item x="3858"/>
        <item x="817"/>
        <item x="1927"/>
        <item x="2273"/>
        <item x="3989"/>
        <item x="3014"/>
        <item x="3106"/>
        <item x="4795"/>
        <item x="310"/>
        <item x="761"/>
        <item x="1195"/>
        <item x="1020"/>
        <item x="1600"/>
        <item x="23"/>
        <item x="138"/>
        <item x="2077"/>
        <item x="1860"/>
        <item x="4456"/>
        <item x="4519"/>
        <item x="21"/>
        <item x="3821"/>
        <item x="1787"/>
        <item x="1371"/>
        <item x="3700"/>
        <item x="1315"/>
        <item x="1237"/>
        <item x="156"/>
        <item x="2576"/>
        <item x="3550"/>
        <item x="600"/>
        <item x="4542"/>
        <item x="3011"/>
        <item x="1833"/>
        <item x="3253"/>
        <item x="732"/>
        <item x="2039"/>
        <item x="2156"/>
        <item x="3420"/>
        <item x="1580"/>
        <item x="1669"/>
        <item x="3490"/>
        <item x="3580"/>
        <item x="812"/>
        <item x="4116"/>
        <item x="4874"/>
        <item x="2580"/>
        <item x="3298"/>
        <item x="2754"/>
        <item x="3631"/>
        <item x="2867"/>
        <item x="2567"/>
        <item x="4708"/>
        <item x="3616"/>
        <item x="2926"/>
        <item x="2319"/>
        <item x="4772"/>
        <item x="3437"/>
        <item x="116"/>
        <item x="3029"/>
        <item x="3838"/>
        <item x="4964"/>
        <item x="2162"/>
        <item x="3141"/>
        <item x="1724"/>
        <item x="36"/>
        <item x="827"/>
        <item x="4580"/>
        <item x="699"/>
        <item x="4036"/>
        <item x="796"/>
        <item x="3353"/>
        <item x="157"/>
        <item x="129"/>
        <item x="2389"/>
        <item x="4599"/>
        <item x="3919"/>
        <item x="1836"/>
        <item x="2277"/>
        <item x="3137"/>
        <item x="1509"/>
        <item x="429"/>
        <item x="1361"/>
        <item x="1154"/>
        <item x="3709"/>
        <item x="1364"/>
        <item x="1135"/>
        <item x="2953"/>
        <item x="1044"/>
        <item x="1644"/>
        <item x="3069"/>
        <item x="4538"/>
        <item x="630"/>
        <item x="3903"/>
        <item x="724"/>
        <item x="2764"/>
        <item x="2168"/>
        <item x="3824"/>
        <item x="289"/>
        <item x="3314"/>
        <item x="4875"/>
        <item x="1840"/>
        <item x="10"/>
        <item x="1308"/>
        <item x="2537"/>
        <item x="769"/>
        <item x="3652"/>
        <item x="2017"/>
        <item x="232"/>
        <item x="1949"/>
        <item x="2118"/>
        <item x="609"/>
        <item x="855"/>
        <item x="3665"/>
        <item x="4016"/>
        <item x="3959"/>
        <item x="797"/>
        <item x="4220"/>
        <item x="4008"/>
        <item x="4591"/>
        <item x="838"/>
        <item x="758"/>
        <item x="879"/>
        <item x="1484"/>
        <item x="1056"/>
        <item x="407"/>
        <item x="443"/>
        <item x="651"/>
        <item x="2382"/>
        <item x="4104"/>
        <item x="1435"/>
        <item x="1612"/>
        <item x="4545"/>
        <item x="2177"/>
        <item x="4113"/>
        <item x="2743"/>
        <item x="4703"/>
        <item x="1890"/>
        <item x="485"/>
        <item x="4014"/>
        <item x="1797"/>
        <item x="180"/>
        <item x="4928"/>
        <item x="1430"/>
        <item x="1370"/>
        <item x="1790"/>
        <item x="2038"/>
        <item x="40"/>
        <item x="2509"/>
        <item x="3644"/>
        <item x="868"/>
        <item x="4671"/>
        <item x="3093"/>
        <item x="411"/>
        <item x="2421"/>
        <item x="978"/>
        <item x="3193"/>
        <item x="1628"/>
        <item x="3468"/>
        <item x="4004"/>
        <item x="4206"/>
        <item x="2113"/>
        <item x="2579"/>
        <item x="4377"/>
        <item x="965"/>
        <item x="2660"/>
        <item x="3061"/>
        <item x="1958"/>
        <item x="1795"/>
        <item x="2043"/>
        <item x="3134"/>
        <item x="1271"/>
        <item x="2993"/>
        <item x="3013"/>
        <item x="326"/>
        <item x="3127"/>
        <item x="3941"/>
        <item x="1229"/>
        <item x="1871"/>
        <item x="1037"/>
        <item x="4309"/>
        <item x="1172"/>
        <item x="1131"/>
        <item x="3256"/>
        <item x="370"/>
        <item x="3900"/>
        <item x="22"/>
        <item x="706"/>
        <item x="2673"/>
        <item x="833"/>
        <item x="3236"/>
        <item x="1144"/>
        <item x="4932"/>
        <item x="2063"/>
        <item x="4074"/>
        <item x="257"/>
        <item x="2811"/>
        <item x="2796"/>
        <item x="4709"/>
        <item x="4789"/>
        <item x="318"/>
        <item x="517"/>
        <item x="2663"/>
        <item x="3843"/>
        <item x="4901"/>
        <item x="393"/>
        <item x="3812"/>
        <item x="2519"/>
        <item x="4715"/>
        <item x="1803"/>
        <item x="377"/>
        <item x="4199"/>
        <item x="3310"/>
        <item x="908"/>
        <item x="4975"/>
        <item x="113"/>
        <item x="2786"/>
        <item x="2339"/>
        <item x="3302"/>
        <item x="2961"/>
        <item x="3283"/>
        <item x="3853"/>
        <item x="3197"/>
        <item x="2769"/>
        <item x="3300"/>
        <item x="524"/>
        <item x="2456"/>
        <item x="4157"/>
        <item x="538"/>
        <item x="346"/>
        <item x="1181"/>
        <item x="4728"/>
        <item x="1579"/>
        <item x="2406"/>
        <item x="1948"/>
        <item x="161"/>
        <item x="1046"/>
        <item x="2779"/>
        <item x="132"/>
        <item x="1635"/>
        <item x="1528"/>
        <item x="2450"/>
        <item x="3923"/>
        <item x="774"/>
        <item x="4381"/>
        <item x="1507"/>
        <item x="459"/>
        <item x="297"/>
        <item x="3851"/>
        <item x="1810"/>
        <item x="531"/>
        <item x="2117"/>
        <item x="4294"/>
        <item x="2958"/>
        <item x="3417"/>
        <item x="615"/>
        <item x="1304"/>
        <item x="2632"/>
        <item x="601"/>
        <item x="201"/>
        <item x="1561"/>
        <item x="4180"/>
        <item x="4920"/>
        <item x="3397"/>
        <item x="2337"/>
        <item x="2584"/>
        <item x="3159"/>
        <item x="2625"/>
        <item x="1763"/>
        <item x="2818"/>
        <item x="499"/>
        <item x="2628"/>
        <item x="3803"/>
        <item x="4291"/>
        <item x="4733"/>
        <item x="755"/>
        <item x="4962"/>
        <item x="399"/>
        <item x="395"/>
        <item x="4807"/>
        <item x="4480"/>
        <item x="3492"/>
        <item x="3512"/>
        <item x="710"/>
        <item x="4882"/>
        <item x="4800"/>
        <item x="3306"/>
        <item x="4631"/>
        <item x="1256"/>
        <item x="1981"/>
        <item x="3395"/>
        <item x="154"/>
        <item x="4124"/>
        <item x="4257"/>
        <item x="969"/>
        <item x="2609"/>
        <item x="2081"/>
        <item x="2827"/>
        <item x="718"/>
        <item x="361"/>
        <item x="1756"/>
        <item x="3735"/>
        <item x="2755"/>
        <item x="4572"/>
        <item x="2618"/>
        <item x="1742"/>
        <item x="2270"/>
        <item x="1390"/>
        <item x="181"/>
        <item x="3555"/>
        <item x="898"/>
        <item x="2791"/>
        <item x="1718"/>
        <item x="1288"/>
        <item x="4214"/>
        <item x="3307"/>
        <item x="4595"/>
        <item x="3203"/>
        <item x="3230"/>
        <item x="4429"/>
        <item x="583"/>
        <item x="2333"/>
        <item x="2812"/>
        <item x="850"/>
        <item x="845"/>
        <item x="2678"/>
        <item x="1578"/>
        <item x="3313"/>
        <item x="30"/>
        <item x="316"/>
        <item x="1979"/>
        <item x="566"/>
        <item x="2565"/>
        <item x="2103"/>
        <item x="3638"/>
        <item x="49"/>
        <item x="3560"/>
        <item x="1623"/>
        <item x="1085"/>
        <item x="1673"/>
        <item x="2927"/>
        <item x="3940"/>
        <item x="4064"/>
        <item x="1925"/>
        <item x="306"/>
        <item x="4888"/>
        <item x="3416"/>
        <item x="2279"/>
        <item x="1684"/>
        <item x="2718"/>
        <item x="3510"/>
        <item x="3725"/>
        <item x="4365"/>
        <item x="3834"/>
        <item x="4521"/>
        <item x="4577"/>
        <item x="2882"/>
        <item x="3272"/>
        <item x="4320"/>
        <item x="1922"/>
        <item x="980"/>
        <item x="4804"/>
        <item x="2921"/>
        <item x="2155"/>
        <item x="826"/>
        <item x="701"/>
        <item x="1867"/>
        <item x="3102"/>
        <item x="4982"/>
        <item x="4175"/>
        <item x="2144"/>
        <item x="3997"/>
        <item x="2098"/>
        <item x="3619"/>
        <item x="625"/>
        <item x="2788"/>
        <item x="4328"/>
        <item x="4426"/>
        <item x="3424"/>
        <item x="3064"/>
        <item x="4312"/>
        <item x="1856"/>
        <item x="4359"/>
        <item x="4227"/>
        <item x="3471"/>
        <item x="1479"/>
        <item x="3349"/>
        <item x="274"/>
        <item x="756"/>
        <item x="1083"/>
        <item x="554"/>
        <item x="3261"/>
        <item x="1099"/>
        <item x="3641"/>
        <item x="1821"/>
        <item x="4551"/>
        <item x="1986"/>
        <item x="4941"/>
        <item x="1806"/>
        <item x="4197"/>
        <item x="2532"/>
        <item x="1954"/>
        <item x="2501"/>
        <item x="3628"/>
        <item x="2150"/>
        <item x="970"/>
        <item x="1238"/>
        <item x="4478"/>
        <item x="779"/>
        <item x="3724"/>
        <item x="3481"/>
        <item x="3525"/>
        <item x="2599"/>
        <item x="416"/>
        <item x="1892"/>
        <item x="3453"/>
        <item x="1301"/>
        <item x="4066"/>
        <item x="4270"/>
        <item x="3979"/>
        <item x="3505"/>
        <item x="1811"/>
        <item x="125"/>
        <item x="4675"/>
        <item x="2789"/>
        <item x="3072"/>
        <item x="2138"/>
        <item x="4132"/>
        <item x="4325"/>
        <item x="520"/>
        <item x="1415"/>
        <item x="1568"/>
        <item x="3480"/>
        <item x="611"/>
        <item x="3951"/>
        <item x="2253"/>
        <item x="1964"/>
        <item x="3100"/>
        <item x="3242"/>
        <item x="964"/>
        <item x="2551"/>
        <item x="4169"/>
        <item x="990"/>
        <item x="3056"/>
        <item x="4533"/>
        <item x="4748"/>
        <item x="4779"/>
        <item x="1715"/>
        <item x="1252"/>
        <item x="2228"/>
        <item x="1253"/>
        <item x="557"/>
        <item x="2742"/>
        <item x="523"/>
        <item x="4867"/>
        <item x="4080"/>
        <item x="605"/>
        <item x="3986"/>
        <item x="4404"/>
        <item x="3422"/>
        <item x="3844"/>
        <item x="617"/>
        <item x="1204"/>
        <item x="2903"/>
        <item x="1312"/>
        <item x="3604"/>
        <item x="782"/>
        <item x="2033"/>
        <item x="2871"/>
        <item x="1345"/>
        <item x="1180"/>
        <item x="4925"/>
        <item x="556"/>
        <item x="1403"/>
        <item x="1192"/>
        <item x="1558"/>
        <item x="2850"/>
        <item x="1246"/>
        <item x="2870"/>
        <item x="213"/>
        <item x="493"/>
        <item x="2207"/>
        <item x="1362"/>
        <item x="2890"/>
        <item x="4602"/>
        <item x="1788"/>
        <item x="4751"/>
        <item x="3576"/>
        <item x="1545"/>
        <item x="1431"/>
        <item x="1616"/>
        <item x="4440"/>
        <item x="208"/>
        <item x="4753"/>
        <item x="4046"/>
        <item x="327"/>
        <item x="4841"/>
        <item x="1783"/>
        <item x="1883"/>
        <item x="944"/>
        <item x="930"/>
        <item x="3995"/>
        <item x="888"/>
        <item x="961"/>
        <item x="1320"/>
        <item x="4109"/>
        <item x="3796"/>
        <item x="3399"/>
        <item x="2422"/>
        <item x="3855"/>
        <item x="1317"/>
        <item x="4613"/>
        <item x="4296"/>
        <item x="4071"/>
        <item x="3200"/>
        <item x="1813"/>
        <item x="4324"/>
        <item x="2637"/>
        <item x="3237"/>
        <item x="3746"/>
        <item x="2266"/>
        <item x="2492"/>
        <item x="725"/>
        <item x="2756"/>
        <item x="347"/>
        <item x="623"/>
        <item x="409"/>
        <item x="2570"/>
        <item x="4745"/>
        <item x="38"/>
        <item x="4355"/>
        <item x="1914"/>
        <item x="173"/>
        <item x="1884"/>
        <item x="4034"/>
        <item x="4338"/>
        <item x="2783"/>
        <item x="2256"/>
        <item x="225"/>
        <item x="2831"/>
        <item x="3385"/>
        <item x="2510"/>
        <item x="2590"/>
        <item x="4743"/>
        <item x="3086"/>
        <item x="3509"/>
        <item x="3883"/>
        <item x="1970"/>
        <item x="1934"/>
        <item x="4735"/>
        <item x="2731"/>
        <item x="4027"/>
        <item x="1149"/>
        <item x="1269"/>
        <item x="4090"/>
        <item x="820"/>
        <item x="1931"/>
        <item x="2629"/>
        <item x="948"/>
        <item x="3321"/>
        <item x="3348"/>
        <item x="2713"/>
        <item x="572"/>
        <item x="1190"/>
        <item x="3166"/>
        <item x="2149"/>
        <item x="4652"/>
        <item x="61"/>
        <item x="1343"/>
        <item x="1305"/>
        <item x="1160"/>
        <item x="349"/>
        <item x="2652"/>
        <item x="141"/>
        <item x="1597"/>
        <item x="2123"/>
        <item x="3339"/>
        <item x="3924"/>
        <item x="408"/>
        <item x="121"/>
        <item x="2940"/>
        <item x="4495"/>
        <item x="3305"/>
        <item x="494"/>
        <item x="1825"/>
        <item x="691"/>
        <item x="417"/>
        <item x="602"/>
        <item x="3694"/>
        <item x="680"/>
        <item x="3450"/>
        <item x="3975"/>
        <item x="2746"/>
        <item x="2760"/>
        <item x="549"/>
        <item x="2320"/>
        <item x="3362"/>
        <item x="3708"/>
        <item x="198"/>
        <item x="504"/>
        <item x="2267"/>
        <item x="3274"/>
        <item x="1095"/>
        <item x="4505"/>
        <item x="3603"/>
        <item x="4001"/>
        <item x="4592"/>
        <item x="96"/>
        <item x="1245"/>
        <item x="3557"/>
        <item x="1118"/>
        <item x="1090"/>
        <item x="4638"/>
        <item x="4969"/>
        <item x="731"/>
        <item x="4096"/>
        <item x="3488"/>
        <item x="1678"/>
        <item x="3487"/>
        <item x="1043"/>
        <item x="4076"/>
        <item x="3607"/>
        <item x="1744"/>
        <item x="516"/>
        <item x="4263"/>
        <item x="3782"/>
        <item x="4667"/>
        <item x="3457"/>
        <item x="2426"/>
        <item x="1900"/>
        <item x="576"/>
        <item x="1171"/>
        <item x="2606"/>
        <item x="974"/>
        <item x="4370"/>
        <item x="2035"/>
        <item x="3082"/>
        <item x="4451"/>
        <item x="2894"/>
        <item x="4311"/>
        <item x="334"/>
        <item x="4581"/>
        <item x="2201"/>
        <item x="4805"/>
        <item x="3937"/>
        <item x="2835"/>
        <item x="3002"/>
        <item x="3831"/>
        <item x="4863"/>
        <item x="1450"/>
        <item x="2066"/>
        <item x="3462"/>
        <item x="4637"/>
        <item x="3039"/>
        <item x="2861"/>
        <item x="1973"/>
        <item x="1643"/>
        <item x="1173"/>
        <item x="936"/>
        <item x="2417"/>
        <item x="4226"/>
        <item x="1618"/>
        <item x="2329"/>
        <item x="1557"/>
        <item x="452"/>
        <item x="2649"/>
        <item x="3862"/>
        <item x="1348"/>
        <item x="120"/>
        <item x="199"/>
        <item x="928"/>
        <item x="1992"/>
        <item x="192"/>
        <item x="3390"/>
        <item x="85"/>
        <item x="3269"/>
        <item x="2977"/>
        <item x="4965"/>
        <item x="2633"/>
        <item x="1532"/>
        <item x="4412"/>
        <item x="2885"/>
        <item x="92"/>
        <item x="3737"/>
        <item x="1156"/>
        <item x="4523"/>
        <item x="3443"/>
        <item x="3642"/>
        <item x="2924"/>
        <item x="434"/>
        <item x="2424"/>
        <item x="4746"/>
        <item x="2171"/>
        <item x="4248"/>
        <item x="4947"/>
        <item x="659"/>
        <item x="431"/>
        <item x="2959"/>
        <item x="1648"/>
        <item x="3181"/>
        <item x="220"/>
        <item x="3779"/>
        <item x="2914"/>
        <item x="1944"/>
        <item x="3388"/>
        <item x="1421"/>
        <item x="3918"/>
        <item x="508"/>
        <item x="2264"/>
        <item x="2134"/>
        <item x="3024"/>
        <item x="3411"/>
        <item x="4081"/>
        <item x="2147"/>
        <item x="3673"/>
        <item x="2611"/>
        <item x="4774"/>
        <item x="4820"/>
        <item x="4277"/>
        <item x="467"/>
        <item x="1819"/>
        <item x="240"/>
        <item x="4356"/>
        <item x="3568"/>
        <item x="4727"/>
        <item x="575"/>
        <item x="4988"/>
        <item x="3373"/>
        <item x="3793"/>
        <item x="2908"/>
        <item x="3770"/>
        <item x="1826"/>
        <item x="4187"/>
        <item x="2996"/>
        <item x="2359"/>
        <item x="3221"/>
        <item x="3446"/>
        <item x="80"/>
        <item x="2067"/>
        <item x="501"/>
        <item x="1740"/>
        <item x="2563"/>
        <item x="1647"/>
        <item x="1158"/>
        <item x="2472"/>
        <item x="1328"/>
        <item x="279"/>
        <item x="1515"/>
        <item x="2852"/>
        <item x="2258"/>
        <item x="1138"/>
        <item x="661"/>
        <item x="1760"/>
        <item x="2619"/>
        <item x="4855"/>
        <item x="2324"/>
        <item x="1274"/>
        <item x="3630"/>
        <item x="228"/>
        <item x="2362"/>
        <item x="2050"/>
        <item x="380"/>
        <item x="3894"/>
        <item x="4351"/>
        <item x="1289"/>
        <item x="4491"/>
        <item x="3484"/>
        <item x="2784"/>
        <item x="3088"/>
        <item x="3146"/>
        <item x="2971"/>
        <item x="4644"/>
        <item x="3807"/>
        <item x="2191"/>
        <item x="3074"/>
        <item x="1048"/>
        <item x="2001"/>
        <item x="2531"/>
        <item x="236"/>
        <item x="1040"/>
        <item x="1029"/>
        <item x="2293"/>
        <item x="614"/>
        <item x="3091"/>
        <item x="1621"/>
        <item x="1688"/>
        <item x="1466"/>
        <item x="1714"/>
        <item x="1777"/>
        <item x="638"/>
        <item x="785"/>
        <item x="207"/>
        <item x="1117"/>
        <item x="1941"/>
        <item x="2546"/>
        <item x="1420"/>
        <item x="2004"/>
        <item x="4824"/>
        <item x="2392"/>
        <item x="806"/>
        <item x="2410"/>
        <item x="2594"/>
        <item x="2092"/>
        <item x="3669"/>
        <item x="3482"/>
        <item x="147"/>
        <item x="3978"/>
        <item x="4525"/>
        <item x="1141"/>
        <item x="3634"/>
        <item x="4489"/>
        <item x="4362"/>
        <item x="1053"/>
        <item x="3865"/>
        <item x="2404"/>
        <item x="4293"/>
        <item x="1106"/>
        <item x="4773"/>
        <item x="4007"/>
        <item x="1491"/>
        <item x="2276"/>
        <item x="4699"/>
        <item x="2947"/>
        <item x="2217"/>
        <item x="4018"/>
        <item x="926"/>
        <item x="2768"/>
        <item x="3537"/>
        <item x="3037"/>
        <item x="2830"/>
        <item x="4043"/>
        <item x="2832"/>
        <item x="1690"/>
        <item x="4042"/>
        <item x="1183"/>
        <item x="3375"/>
        <item x="1061"/>
        <item x="4303"/>
        <item x="3138"/>
        <item x="858"/>
        <item x="1027"/>
        <item x="847"/>
        <item x="4202"/>
        <item x="1012"/>
        <item x="1092"/>
        <item x="4904"/>
        <item x="1779"/>
        <item x="1670"/>
        <item x="245"/>
        <item x="4677"/>
        <item x="4860"/>
        <item x="3813"/>
        <item x="3787"/>
        <item x="37"/>
        <item x="1006"/>
        <item x="3391"/>
        <item x="454"/>
        <item x="2257"/>
        <item x="2694"/>
        <item x="1503"/>
        <item x="3859"/>
        <item x="3699"/>
        <item x="4943"/>
        <item x="2386"/>
        <item x="2613"/>
        <item x="319"/>
        <item x="3398"/>
        <item x="2913"/>
        <item x="2723"/>
        <item x="4110"/>
        <item x="1377"/>
        <item x="2704"/>
        <item x="187"/>
        <item x="3287"/>
        <item x="794"/>
        <item x="4308"/>
        <item x="4940"/>
        <item x="152"/>
        <item x="3115"/>
        <item x="4907"/>
        <item x="1691"/>
        <item x="2281"/>
        <item x="4823"/>
        <item x="3778"/>
        <item x="2135"/>
        <item x="3336"/>
        <item x="4023"/>
        <item x="763"/>
        <item x="189"/>
        <item x="4240"/>
        <item x="4664"/>
        <item x="2465"/>
        <item x="52"/>
        <item x="2855"/>
        <item x="2254"/>
        <item x="1938"/>
        <item x="255"/>
        <item x="2562"/>
        <item x="3111"/>
        <item x="2268"/>
        <item x="1771"/>
        <item x="3697"/>
        <item x="3965"/>
        <item x="4985"/>
        <item x="3118"/>
        <item x="3278"/>
        <item x="336"/>
        <item x="4203"/>
        <item x="953"/>
        <item x="3078"/>
        <item x="4501"/>
        <item x="1306"/>
        <item x="2558"/>
        <item x="110"/>
        <item x="1265"/>
        <item x="4402"/>
        <item x="4264"/>
        <item x="3680"/>
        <item x="1194"/>
        <item x="3364"/>
        <item x="2761"/>
        <item x="4765"/>
        <item x="391"/>
        <item x="2634"/>
        <item x="4218"/>
        <item x="1680"/>
        <item x="354"/>
        <item x="2895"/>
        <item x="4171"/>
        <item x="1360"/>
        <item x="3304"/>
        <item x="1063"/>
        <item x="1471"/>
        <item x="1968"/>
        <item x="2639"/>
        <item x="4802"/>
        <item x="1969"/>
        <item x="3233"/>
        <item x="1455"/>
        <item x="3928"/>
        <item x="4974"/>
        <item x="2500"/>
        <item x="2851"/>
        <item x="3021"/>
        <item x="2200"/>
        <item x="2585"/>
        <item x="2879"/>
        <item x="4741"/>
        <item x="3084"/>
        <item x="4427"/>
        <item x="2946"/>
        <item x="2303"/>
        <item x="1702"/>
        <item x="3472"/>
        <item x="3330"/>
        <item x="4378"/>
        <item x="276"/>
        <item x="3705"/>
        <item x="4554"/>
        <item x="282"/>
        <item x="4898"/>
        <item x="2209"/>
        <item x="1107"/>
        <item x="1586"/>
        <item x="3089"/>
        <item x="3837"/>
        <item x="3075"/>
        <item x="1332"/>
        <item x="4144"/>
        <item x="2435"/>
        <item x="2490"/>
        <item x="1007"/>
        <item x="290"/>
        <item x="4468"/>
        <item x="1469"/>
        <item x="4929"/>
        <item x="464"/>
        <item x="294"/>
        <item x="1708"/>
        <item x="3795"/>
        <item x="4319"/>
        <item x="1725"/>
        <item x="4073"/>
        <item x="2990"/>
        <item x="3192"/>
        <item x="3247"/>
        <item x="2730"/>
        <item x="4768"/>
        <item x="1519"/>
        <item x="4307"/>
        <item x="4177"/>
        <item x="1378"/>
        <item x="1818"/>
        <item x="4161"/>
        <item x="1379"/>
        <item x="1636"/>
        <item x="3097"/>
        <item x="4003"/>
        <item x="4632"/>
        <item x="649"/>
        <item x="1474"/>
        <item x="2093"/>
        <item x="4856"/>
        <item x="4569"/>
        <item x="3870"/>
        <item x="1540"/>
        <item x="4754"/>
        <item x="4479"/>
        <item x="3556"/>
        <item x="295"/>
        <item x="551"/>
        <item x="2726"/>
        <item x="4642"/>
        <item x="1453"/>
        <item x="4432"/>
        <item x="2297"/>
        <item x="2598"/>
        <item x="1338"/>
        <item x="1638"/>
        <item x="1846"/>
        <item x="4198"/>
        <item x="3625"/>
        <item x="4534"/>
        <item x="3811"/>
        <item x="3057"/>
        <item x="2399"/>
        <item x="4821"/>
        <item x="264"/>
        <item x="1693"/>
        <item x="4556"/>
        <item x="341"/>
        <item x="1008"/>
        <item x="3461"/>
        <item x="910"/>
        <item x="444"/>
        <item x="2002"/>
        <item x="2991"/>
        <item x="2457"/>
        <item x="704"/>
        <item x="2078"/>
        <item x="1113"/>
        <item x="1711"/>
        <item x="1127"/>
        <item x="1386"/>
        <item x="4697"/>
        <item x="1365"/>
        <item x="4322"/>
        <item x="2968"/>
        <item x="4895"/>
        <item x="2371"/>
        <item x="822"/>
        <item x="542"/>
        <item x="4194"/>
        <item x="4883"/>
        <item x="766"/>
        <item x="1794"/>
        <item x="564"/>
        <item x="3099"/>
        <item x="2574"/>
        <item x="1426"/>
        <item x="2022"/>
        <item x="2357"/>
        <item x="1294"/>
        <item x="1817"/>
        <item x="2794"/>
        <item x="4506"/>
        <item x="3827"/>
        <item x="3826"/>
        <item x="3301"/>
        <item x="1248"/>
        <item x="331"/>
        <item x="3998"/>
        <item x="2873"/>
        <item x="2230"/>
        <item x="183"/>
        <item x="4005"/>
        <item x="2802"/>
        <item x="2712"/>
        <item x="2573"/>
        <item x="3438"/>
        <item x="563"/>
        <item x="4788"/>
        <item x="532"/>
        <item x="3760"/>
        <item x="1827"/>
        <item x="3047"/>
        <item x="525"/>
        <item x="3329"/>
        <item x="242"/>
        <item x="1750"/>
        <item x="877"/>
        <item x="4835"/>
        <item x="1748"/>
        <item x="1764"/>
        <item x="3413"/>
        <item x="1346"/>
        <item x="1241"/>
        <item x="2797"/>
        <item x="3816"/>
        <item x="283"/>
        <item x="4909"/>
        <item x="3120"/>
        <item x="4518"/>
        <item x="2192"/>
        <item x="3777"/>
        <item x="4224"/>
        <item x="1848"/>
        <item x="2635"/>
        <item x="4446"/>
        <item x="4999"/>
        <item x="3004"/>
        <item x="4574"/>
        <item x="1723"/>
        <item x="2091"/>
        <item x="2369"/>
        <item x="3993"/>
        <item x="1480"/>
        <item x="2744"/>
        <item x="363"/>
        <item x="3374"/>
        <item x="2341"/>
        <item x="1167"/>
        <item x="839"/>
        <item x="3356"/>
        <item x="3798"/>
        <item x="973"/>
        <item x="2361"/>
        <item x="3972"/>
        <item x="511"/>
        <item x="2211"/>
        <item x="4839"/>
        <item x="4529"/>
        <item x="4229"/>
        <item x="2395"/>
        <item x="942"/>
        <item x="1244"/>
        <item x="1913"/>
        <item x="4851"/>
        <item x="4558"/>
        <item x="4853"/>
        <item x="135"/>
        <item x="1199"/>
        <item x="4522"/>
        <item x="3050"/>
        <item x="1295"/>
        <item x="3003"/>
        <item x="4455"/>
        <item x="480"/>
        <item x="934"/>
        <item x="438"/>
        <item x="2568"/>
        <item x="4068"/>
        <item x="988"/>
        <item x="2644"/>
        <item x="2195"/>
        <item x="1124"/>
        <item x="2344"/>
        <item x="2464"/>
        <item x="4583"/>
        <item x="1741"/>
        <item x="4645"/>
        <item x="3354"/>
        <item x="3"/>
        <item x="677"/>
        <item x="4017"/>
        <item x="2863"/>
        <item x="3614"/>
        <item x="4462"/>
        <item x="2587"/>
        <item x="521"/>
        <item x="3716"/>
        <item x="1184"/>
        <item x="1685"/>
        <item x="3854"/>
        <item x="1527"/>
        <item x="1654"/>
        <item x="2082"/>
        <item x="1716"/>
        <item x="2018"/>
        <item x="3227"/>
        <item x="4750"/>
        <item x="2596"/>
        <item x="2075"/>
        <item x="4939"/>
        <item x="745"/>
        <item x="529"/>
        <item x="809"/>
        <item x="4508"/>
        <item x="1861"/>
        <item x="3342"/>
        <item x="4419"/>
        <item x="2224"/>
        <item x="4168"/>
        <item x="4794"/>
        <item x="1875"/>
        <item x="4502"/>
        <item x="3755"/>
        <item x="405"/>
        <item x="1843"/>
        <item x="2561"/>
        <item x="3290"/>
        <item x="3201"/>
        <item x="568"/>
        <item x="235"/>
        <item x="1894"/>
        <item x="1429"/>
        <item x="212"/>
        <item x="1463"/>
        <item x="2241"/>
        <item x="842"/>
        <item x="2526"/>
        <item x="762"/>
        <item x="4526"/>
        <item x="3586"/>
        <item x="805"/>
        <item x="1872"/>
        <item x="3059"/>
        <item x="3718"/>
        <item x="3112"/>
        <item x="4840"/>
        <item x="0"/>
        <item x="226"/>
        <item x="3754"/>
        <item x="3722"/>
        <item x="4223"/>
        <item x="1215"/>
        <item x="1357"/>
        <item x="4549"/>
        <item x="644"/>
        <item x="3183"/>
        <item x="746"/>
        <item x="3419"/>
        <item x="2286"/>
        <item x="2910"/>
        <item x="4021"/>
        <item x="2137"/>
        <item x="4384"/>
        <item x="4393"/>
        <item x="2809"/>
        <item x="4655"/>
        <item x="543"/>
        <item x="3096"/>
        <item x="4707"/>
        <item x="1745"/>
        <item x="854"/>
        <item x="1849"/>
        <item x="3083"/>
        <item x="1939"/>
        <item x="4630"/>
        <item x="497"/>
        <item x="4688"/>
        <item x="1344"/>
        <item x="4663"/>
        <item x="2954"/>
        <item x="2220"/>
        <item x="486"/>
        <item x="621"/>
        <item x="230"/>
        <item x="3693"/>
        <item x="50"/>
        <item x="709"/>
        <item x="3677"/>
        <item x="2169"/>
        <item x="2865"/>
        <item x="421"/>
        <item x="352"/>
        <item x="3620"/>
        <item x="857"/>
        <item x="2445"/>
        <item x="3570"/>
        <item x="778"/>
        <item x="1601"/>
        <item x="3229"/>
        <item x="4756"/>
        <item x="1342"/>
        <item x="1087"/>
        <item x="303"/>
        <item x="1857"/>
        <item x="1874"/>
        <item x="750"/>
        <item x="4078"/>
        <item x="3872"/>
        <item x="456"/>
        <item x="992"/>
        <item x="536"/>
        <item x="594"/>
        <item x="3906"/>
        <item x="2391"/>
        <item x="1109"/>
        <item x="4123"/>
        <item x="4596"/>
        <item x="398"/>
        <item x="3582"/>
        <item x="963"/>
        <item x="4984"/>
        <item x="1091"/>
        <item x="1967"/>
        <item x="3598"/>
        <item x="2396"/>
        <item x="1444"/>
        <item x="565"/>
        <item x="27"/>
        <item x="1551"/>
        <item x="3732"/>
        <item x="2645"/>
        <item x="3589"/>
        <item x="4639"/>
        <item x="3094"/>
        <item x="4568"/>
        <item x="1276"/>
        <item x="2451"/>
        <item x="4326"/>
        <item x="1251"/>
        <item x="1555"/>
        <item x="3323"/>
        <item x="720"/>
        <item x="4305"/>
        <item x="2483"/>
        <item x="3479"/>
        <item x="298"/>
        <item x="3578"/>
        <item x="2349"/>
        <item x="3506"/>
        <item x="4759"/>
        <item x="2104"/>
        <item x="2916"/>
        <item x="2620"/>
        <item x="2166"/>
        <item x="4917"/>
        <item x="559"/>
        <item x="2499"/>
        <item x="4604"/>
        <item x="3145"/>
        <item x="830"/>
        <item x="2139"/>
        <item x="4055"/>
        <item x="4211"/>
        <item x="1660"/>
        <item x="4684"/>
        <item x="216"/>
        <item x="2487"/>
        <item x="2130"/>
        <item x="2541"/>
        <item x="791"/>
        <item x="2493"/>
        <item x="4095"/>
        <item x="224"/>
        <item x="1080"/>
        <item x="4367"/>
        <item x="1807"/>
        <item x="1494"/>
        <item x="3087"/>
        <item x="495"/>
        <item x="3400"/>
        <item x="1610"/>
        <item x="4653"/>
        <item x="3491"/>
        <item x="3908"/>
        <item x="1340"/>
        <item x="819"/>
        <item x="1665"/>
        <item x="1465"/>
        <item x="11"/>
        <item x="4082"/>
        <item x="1930"/>
        <item x="2069"/>
        <item x="676"/>
        <item x="104"/>
        <item x="2170"/>
        <item x="3809"/>
        <item x="3041"/>
        <item x="4289"/>
        <item x="3129"/>
        <item x="765"/>
        <item x="3007"/>
        <item x="4952"/>
        <item x="3663"/>
        <item x="3672"/>
        <item x="2549"/>
        <item x="284"/>
        <item x="2896"/>
        <item x="4608"/>
        <item x="2752"/>
        <item x="3535"/>
        <item x="4207"/>
        <item x="145"/>
        <item x="1293"/>
        <item x="217"/>
        <item x="460"/>
        <item x="509"/>
        <item x="3502"/>
        <item x="4550"/>
        <item x="2627"/>
        <item x="4038"/>
        <item x="4997"/>
        <item x="4122"/>
        <item x="3888"/>
        <item x="4449"/>
        <item x="4971"/>
        <item x="4615"/>
        <item x="2650"/>
        <item x="4134"/>
        <item x="2110"/>
        <item x="3541"/>
        <item x="1436"/>
        <item x="2720"/>
        <item x="1596"/>
        <item x="2785"/>
        <item x="3839"/>
        <item x="2683"/>
        <item x="1116"/>
        <item x="2012"/>
        <item x="2571"/>
        <item x="4503"/>
        <item x="4978"/>
        <item x="2023"/>
        <item x="1566"/>
        <item x="3686"/>
        <item x="4476"/>
        <item x="3551"/>
        <item x="2420"/>
        <item x="3892"/>
        <item x="1698"/>
        <item x="2498"/>
        <item x="682"/>
        <item x="3996"/>
        <item x="1990"/>
        <item x="2623"/>
        <item x="4445"/>
        <item x="4153"/>
        <item x="1273"/>
        <item x="3340"/>
        <item x="1050"/>
        <item x="3280"/>
        <item x="2937"/>
        <item x="2826"/>
        <item x="2605"/>
        <item x="2964"/>
        <item x="1506"/>
        <item x="4097"/>
        <item x="2555"/>
        <item x="535"/>
        <item x="4201"/>
        <item x="4241"/>
        <item x="3025"/>
        <item x="3757"/>
        <item x="127"/>
        <item x="1902"/>
        <item x="2317"/>
        <item x="3992"/>
        <item x="1114"/>
        <item x="1198"/>
        <item x="432"/>
        <item x="2617"/>
        <item x="76"/>
        <item x="3617"/>
        <item x="2834"/>
        <item x="4877"/>
        <item x="3433"/>
        <item x="3861"/>
        <item x="3199"/>
        <item x="3455"/>
        <item x="1170"/>
        <item x="512"/>
        <item x="3182"/>
        <item x="3402"/>
        <item x="3387"/>
        <item x="1869"/>
        <item x="947"/>
        <item x="2738"/>
        <item x="4836"/>
        <item x="871"/>
        <item x="4401"/>
        <item x="4739"/>
        <item x="514"/>
        <item x="2142"/>
        <item x="3767"/>
        <item x="4908"/>
        <item x="2709"/>
        <item x="599"/>
        <item x="4347"/>
        <item x="4406"/>
        <item x="4037"/>
        <item x="4662"/>
        <item x="2272"/>
        <item x="2249"/>
        <item x="4966"/>
        <item x="292"/>
        <item x="3962"/>
        <item x="3954"/>
        <item x="2696"/>
        <item x="561"/>
        <item x="729"/>
        <item x="1823"/>
        <item x="4482"/>
        <item x="530"/>
        <item x="3703"/>
        <item x="1642"/>
        <item x="4744"/>
        <item x="707"/>
        <item x="1031"/>
        <item x="3544"/>
        <item x="2803"/>
        <item x="1640"/>
        <item x="2589"/>
        <item x="3819"/>
        <item x="195"/>
        <item x="2941"/>
        <item x="2360"/>
        <item x="4561"/>
        <item x="4612"/>
        <item x="3276"/>
        <item x="803"/>
        <item x="2047"/>
        <item x="3081"/>
        <item x="4725"/>
        <item x="3751"/>
        <item x="4464"/>
        <item x="3585"/>
        <item x="4208"/>
        <item x="4354"/>
        <item x="4786"/>
        <item x="3783"/>
        <item x="4801"/>
        <item x="3593"/>
        <item x="3040"/>
        <item x="2096"/>
        <item x="2460"/>
        <item x="3508"/>
        <item x="1051"/>
        <item x="4532"/>
        <item x="2521"/>
        <item x="2906"/>
        <item x="2370"/>
        <item x="4484"/>
        <item x="4927"/>
        <item x="3611"/>
        <item x="824"/>
        <item x="1161"/>
        <item x="2488"/>
        <item x="418"/>
        <item x="4183"/>
        <item x="1464"/>
        <item x="2461"/>
        <item x="3048"/>
        <item x="4761"/>
        <item x="1770"/>
        <item x="4399"/>
        <item x="1946"/>
        <item x="4297"/>
        <item x="2269"/>
        <item x="1839"/>
        <item x="2326"/>
        <item x="1231"/>
        <item x="4396"/>
        <item x="2807"/>
        <item x="1139"/>
        <item x="2242"/>
        <item x="1375"/>
        <item x="2245"/>
        <item x="1999"/>
        <item x="2876"/>
        <item x="2843"/>
        <item x="1427"/>
        <item x="1563"/>
        <item x="1489"/>
        <item x="4099"/>
        <item x="544"/>
        <item x="4923"/>
        <item x="1098"/>
        <item x="4499"/>
        <item x="3243"/>
        <item x="3164"/>
        <item x="2901"/>
        <item x="1935"/>
        <item x="1752"/>
        <item x="2932"/>
        <item x="4827"/>
        <item x="3140"/>
        <item x="3483"/>
        <item x="2817"/>
        <item x="4517"/>
        <item x="191"/>
        <item x="1282"/>
        <item x="991"/>
        <item x="1978"/>
        <item x="214"/>
        <item x="4734"/>
        <item x="3695"/>
        <item x="3688"/>
        <item x="1318"/>
        <item x="2046"/>
        <item x="114"/>
        <item x="919"/>
        <item x="4729"/>
        <item x="2280"/>
        <item x="2929"/>
        <item x="425"/>
        <item x="1837"/>
        <item x="1704"/>
        <item x="2278"/>
        <item x="1310"/>
        <item x="3889"/>
        <item x="4222"/>
        <item x="3045"/>
        <item x="1611"/>
        <item x="1520"/>
        <item x="1036"/>
        <item x="4958"/>
        <item x="4135"/>
        <item x="102"/>
        <item x="1082"/>
        <item x="299"/>
        <item x="635"/>
        <item x="4914"/>
        <item x="1024"/>
        <item x="870"/>
        <item x="4315"/>
        <item x="4475"/>
        <item x="2672"/>
        <item x="582"/>
        <item x="4260"/>
        <item x="3292"/>
        <item x="1513"/>
        <item x="4681"/>
        <item x="158"/>
        <item x="4528"/>
        <item x="4814"/>
        <item x="2322"/>
        <item x="3065"/>
        <item x="872"/>
        <item x="2335"/>
        <item x="2237"/>
        <item x="1916"/>
        <item x="2321"/>
        <item x="3359"/>
        <item x="1388"/>
        <item x="1997"/>
        <item x="1369"/>
        <item x="4634"/>
        <item x="1385"/>
        <item x="1962"/>
        <item x="2893"/>
        <item x="2219"/>
        <item x="3867"/>
        <item x="4361"/>
        <item x="4031"/>
        <item x="984"/>
        <item x="3971"/>
        <item x="526"/>
        <item x="2845"/>
        <item x="3763"/>
        <item x="3857"/>
        <item x="1296"/>
        <item x="3499"/>
        <item x="1961"/>
        <item x="4105"/>
        <item x="1068"/>
        <item x="1960"/>
        <item x="917"/>
        <item x="4392"/>
        <item x="450"/>
        <item x="1835"/>
        <item x="4724"/>
        <item x="206"/>
        <item x="1587"/>
        <item x="1535"/>
        <item x="915"/>
        <item x="3877"/>
        <item x="831"/>
        <item x="1681"/>
        <item x="3882"/>
        <item x="3565"/>
        <item x="2708"/>
        <item x="4045"/>
        <item x="3231"/>
        <item x="4514"/>
        <item x="1225"/>
        <item x="430"/>
        <item x="3901"/>
        <item x="3753"/>
        <item x="735"/>
        <item x="142"/>
        <item x="4571"/>
        <item x="1272"/>
        <item x="1572"/>
        <item x="4880"/>
        <item x="3984"/>
        <item x="2161"/>
        <item x="1525"/>
        <item x="1865"/>
        <item x="1757"/>
        <item x="925"/>
        <item x="3151"/>
        <item x="4692"/>
        <item x="3174"/>
        <item x="28"/>
        <item x="2094"/>
        <item x="2157"/>
        <item x="1882"/>
        <item x="2265"/>
        <item x="1216"/>
        <item x="1994"/>
        <item x="620"/>
        <item x="3671"/>
        <item x="3055"/>
        <item x="2689"/>
        <item x="1089"/>
        <item x="4515"/>
        <item x="3966"/>
        <item x="66"/>
        <item x="186"/>
        <item x="3542"/>
        <item x="2840"/>
        <item x="2987"/>
        <item x="1266"/>
        <item x="1808"/>
        <item x="816"/>
        <item x="2314"/>
        <item x="1712"/>
        <item x="912"/>
        <item x="4000"/>
        <item x="4625"/>
        <item x="983"/>
        <item x="2366"/>
        <item x="786"/>
        <item x="1526"/>
        <item x="4314"/>
        <item x="2875"/>
        <item x="4079"/>
        <item x="3802"/>
        <item x="2084"/>
        <item x="726"/>
        <item x="2699"/>
        <item x="3337"/>
        <item x="267"/>
        <item x="3080"/>
        <item x="3579"/>
        <item x="2431"/>
        <item x="4758"/>
        <item x="2458"/>
        <item x="4232"/>
        <item x="4318"/>
        <item x="3881"/>
        <item x="2943"/>
        <item x="2164"/>
        <item x="3162"/>
        <item x="3832"/>
        <item x="3823"/>
        <item x="4262"/>
        <item x="4275"/>
        <item x="3286"/>
        <item x="1766"/>
        <item x="1013"/>
        <item x="3103"/>
        <item x="4407"/>
        <item x="1765"/>
        <item x="3762"/>
        <item x="2716"/>
        <item x="420"/>
        <item x="4862"/>
        <item x="340"/>
        <item x="3328"/>
        <item x="3027"/>
        <item x="1775"/>
        <item x="1772"/>
        <item x="4200"/>
        <item x="867"/>
        <item x="2261"/>
        <item x="4460"/>
        <item x="174"/>
        <item x="2285"/>
        <item x="2375"/>
        <item x="4606"/>
        <item x="2774"/>
        <item x="4711"/>
        <item x="182"/>
        <item x="861"/>
        <item x="2583"/>
        <item x="4685"/>
        <item x="2062"/>
        <item x="1850"/>
        <item x="3710"/>
        <item x="150"/>
        <item x="2348"/>
        <item x="233"/>
        <item x="2045"/>
        <item x="957"/>
        <item x="2518"/>
        <item x="1449"/>
        <item x="2528"/>
        <item x="3921"/>
        <item x="3355"/>
        <item x="1603"/>
        <item x="4273"/>
        <item x="1912"/>
        <item x="4271"/>
        <item x="2486"/>
        <item x="971"/>
        <item x="4906"/>
        <item x="3511"/>
        <item x="2008"/>
        <item x="589"/>
        <item x="1065"/>
        <item x="3683"/>
        <item x="1097"/>
        <item x="678"/>
        <item x="3267"/>
        <item x="2979"/>
        <item x="1592"/>
        <item x="1854"/>
        <item x="1896"/>
        <item x="1530"/>
        <item x="2229"/>
        <item x="2691"/>
        <item x="795"/>
        <item x="498"/>
        <item x="1210"/>
        <item x="2484"/>
        <item x="3563"/>
        <item x="97"/>
        <item x="1706"/>
        <item x="1472"/>
        <item x="4672"/>
        <item x="3981"/>
        <item x="2289"/>
        <item x="1287"/>
        <item x="2512"/>
        <item x="2688"/>
        <item x="3034"/>
        <item x="3500"/>
        <item x="3577"/>
        <item x="1279"/>
        <item x="3226"/>
        <item x="2106"/>
        <item x="3569"/>
        <item x="1201"/>
        <item x="3123"/>
        <item x="4716"/>
        <item x="1249"/>
        <item x="1074"/>
        <item x="1355"/>
        <item x="439"/>
        <item x="4769"/>
        <item x="4242"/>
        <item x="1010"/>
        <item x="775"/>
        <item x="3392"/>
        <item x="3168"/>
        <item x="2459"/>
        <item x="2299"/>
        <item x="2578"/>
        <item x="360"/>
        <item x="1054"/>
        <item x="2902"/>
        <item x="533"/>
        <item x="2975"/>
        <item x="1627"/>
        <item x="1169"/>
        <item x="194"/>
        <item x="1432"/>
        <item x="2197"/>
        <item x="4158"/>
        <item x="547"/>
        <item x="865"/>
        <item x="3759"/>
        <item x="1163"/>
        <item x="2721"/>
        <item x="3547"/>
        <item x="2383"/>
        <item x="2992"/>
        <item x="996"/>
        <item x="1179"/>
        <item x="1352"/>
        <item x="155"/>
        <item x="2859"/>
        <item x="1926"/>
        <item x="1965"/>
        <item x="3639"/>
        <item x="747"/>
        <item x="4281"/>
        <item x="3122"/>
        <item x="2446"/>
        <item x="491"/>
        <item x="3360"/>
        <item x="3833"/>
        <item x="1391"/>
        <item x="1842"/>
        <item x="3536"/>
        <item x="818"/>
        <item x="392"/>
        <item x="3169"/>
        <item x="1549"/>
        <item x="1490"/>
        <item x="4843"/>
        <item x="4808"/>
        <item x="3150"/>
        <item x="4084"/>
        <item x="253"/>
        <item x="149"/>
        <item x="2053"/>
        <item x="1166"/>
        <item x="4239"/>
        <item x="2952"/>
        <item x="4864"/>
        <item x="3119"/>
        <item x="2128"/>
        <item x="2295"/>
        <item x="4283"/>
        <item x="692"/>
        <item x="448"/>
        <item x="4107"/>
        <item x="1262"/>
        <item x="2216"/>
        <item x="317"/>
        <item x="1004"/>
        <item x="2351"/>
        <item x="4933"/>
        <item x="2181"/>
        <item x="727"/>
        <item x="3318"/>
        <item x="2350"/>
        <item x="4710"/>
        <item x="772"/>
        <item x="911"/>
        <item x="2496"/>
        <item x="4560"/>
        <item x="1009"/>
        <item x="12"/>
        <item x="722"/>
        <item x="4762"/>
        <item x="445"/>
        <item x="959"/>
        <item x="2374"/>
        <item x="3187"/>
        <item x="1039"/>
        <item x="2491"/>
        <item x="2999"/>
        <item x="951"/>
        <item x="4826"/>
        <item x="1570"/>
        <item x="567"/>
        <item x="3938"/>
        <item x="2290"/>
        <item x="322"/>
        <item x="1543"/>
        <item x="1789"/>
        <item x="2300"/>
        <item x="1496"/>
        <item x="852"/>
        <item x="4424"/>
        <item x="4321"/>
        <item x="628"/>
        <item x="134"/>
        <item x="2714"/>
        <item x="1983"/>
        <item x="3016"/>
        <item x="2338"/>
        <item x="940"/>
        <item x="2283"/>
        <item x="469"/>
        <item x="4470"/>
        <item x="4188"/>
        <item x="3653"/>
        <item x="4454"/>
        <item x="1078"/>
        <item x="1734"/>
        <item x="2944"/>
        <item x="3463"/>
        <item x="2292"/>
        <item x="3885"/>
        <item x="1373"/>
        <item x="41"/>
        <item x="4302"/>
        <item x="640"/>
        <item x="375"/>
        <item x="3974"/>
        <item x="153"/>
        <item x="4015"/>
        <item x="3939"/>
        <item x="4659"/>
        <item x="3980"/>
        <item x="4125"/>
        <item x="1275"/>
        <item x="2436"/>
        <item x="3521"/>
        <item x="1072"/>
        <item x="2030"/>
        <item x="2983"/>
        <item x="2920"/>
        <item x="3946"/>
        <item x="604"/>
        <item x="3410"/>
        <item x="3596"/>
        <item x="1774"/>
        <item x="358"/>
        <item x="4847"/>
        <item x="4510"/>
        <item x="3428"/>
        <item x="3905"/>
        <item x="1071"/>
        <item x="4439"/>
        <item x="4488"/>
        <item x="3948"/>
        <item x="1349"/>
        <item x="1707"/>
        <item x="4626"/>
        <item x="2031"/>
        <item x="2440"/>
        <item x="2342"/>
        <item x="3149"/>
        <item x="2296"/>
        <item x="2198"/>
        <item x="205"/>
        <item x="4624"/>
        <item x="874"/>
        <item x="2737"/>
        <item x="4069"/>
        <item x="713"/>
        <item x="482"/>
        <item x="749"/>
        <item x="4844"/>
        <item x="3124"/>
        <item x="695"/>
        <item x="1468"/>
        <item x="333"/>
        <item x="202"/>
        <item x="4465"/>
        <item x="1952"/>
        <item x="977"/>
        <item x="4252"/>
        <item x="1974"/>
        <item x="3019"/>
        <item x="3293"/>
        <item x="4564"/>
        <item x="1733"/>
        <item x="4172"/>
        <item x="1022"/>
        <item x="1070"/>
        <item x="1255"/>
        <item x="248"/>
        <item x="1228"/>
        <item x="2210"/>
        <item x="3822"/>
        <item x="2687"/>
        <item x="2473"/>
        <item x="1125"/>
        <item x="2393"/>
        <item x="1847"/>
        <item x="3942"/>
        <item x="3720"/>
        <item x="2376"/>
        <item x="2858"/>
        <item x="1799"/>
        <item x="2364"/>
        <item x="2409"/>
        <item x="3920"/>
        <item x="733"/>
        <item x="4695"/>
        <item x="4106"/>
        <item x="2100"/>
        <item x="4648"/>
        <item x="3846"/>
        <item x="3497"/>
        <item x="2798"/>
        <item x="711"/>
        <item x="4010"/>
        <item x="3526"/>
        <item x="4683"/>
        <item x="4258"/>
        <item x="3747"/>
        <item x="4668"/>
        <item x="2591"/>
        <item x="4430"/>
        <item x="4633"/>
        <item x="2792"/>
        <item x="2428"/>
        <item x="4204"/>
        <item x="26"/>
        <item x="2227"/>
        <item x="1011"/>
        <item x="4951"/>
        <item x="3801"/>
        <item x="287"/>
        <item x="1976"/>
        <item x="4063"/>
        <item x="4717"/>
        <item x="2653"/>
        <item x="2407"/>
        <item x="1565"/>
        <item x="4650"/>
        <item x="3775"/>
        <item x="1499"/>
        <item x="146"/>
        <item x="4890"/>
        <item x="569"/>
        <item x="2661"/>
        <item x="84"/>
        <item x="1423"/>
        <item x="1767"/>
        <item x="3869"/>
        <item x="4991"/>
        <item x="4148"/>
        <item x="3815"/>
        <item x="3028"/>
        <item x="1950"/>
        <item x="3698"/>
        <item x="924"/>
        <item x="79"/>
        <item x="760"/>
        <item x="4452"/>
        <item x="3352"/>
        <item x="269"/>
        <item x="3035"/>
        <item x="1720"/>
        <item x="3514"/>
        <item x="3950"/>
        <item x="3332"/>
        <item x="914"/>
        <item x="302"/>
        <item x="3902"/>
        <item x="3000"/>
        <item x="2693"/>
        <item x="4934"/>
        <item x="753"/>
        <item x="579"/>
        <item x="4230"/>
        <item x="665"/>
        <item x="3442"/>
        <item x="764"/>
        <item x="967"/>
        <item x="2071"/>
        <item x="86"/>
        <item x="309"/>
        <item x="2707"/>
        <item x="3458"/>
        <item x="1891"/>
        <item x="1333"/>
        <item x="2454"/>
        <item x="1438"/>
        <item x="2085"/>
        <item x="1322"/>
        <item x="1751"/>
        <item x="2735"/>
        <item x="2489"/>
        <item x="3765"/>
        <item x="1700"/>
        <item x="2336"/>
        <item x="4736"/>
        <item x="3211"/>
        <item x="382"/>
        <item x="4865"/>
        <item x="4329"/>
        <item x="3575"/>
        <item x="78"/>
        <item x="4635"/>
        <item x="148"/>
        <item x="13"/>
        <item x="4661"/>
        <item x="612"/>
        <item x="4287"/>
        <item x="2527"/>
        <item x="2026"/>
        <item x="18"/>
        <item x="3038"/>
        <item x="4627"/>
        <item x="1521"/>
        <item x="335"/>
        <item x="4265"/>
        <item x="1995"/>
        <item x="4"/>
        <item x="941"/>
        <item x="2972"/>
        <item x="1133"/>
        <item x="3627"/>
        <item x="864"/>
        <item x="4885"/>
        <item x="1877"/>
        <item x="1816"/>
        <item x="16"/>
        <item x="776"/>
        <item x="1411"/>
        <item x="3121"/>
        <item x="669"/>
        <item x="221"/>
        <item x="59"/>
        <item x="1416"/>
        <item x="1918"/>
        <item x="1631"/>
        <item x="3153"/>
        <item x="3098"/>
        <item x="3022"/>
        <item x="1637"/>
        <item x="1778"/>
        <item x="1380"/>
        <item x="4785"/>
        <item x="4050"/>
        <item x="4330"/>
        <item x="2658"/>
        <item x="4327"/>
        <item x="263"/>
        <item x="4353"/>
        <item x="681"/>
        <item x="100"/>
        <item x="1975"/>
        <item x="2246"/>
        <item x="4913"/>
        <item x="1743"/>
        <item x="1863"/>
        <item x="1164"/>
        <item x="1602"/>
        <item x="2497"/>
        <item x="1122"/>
        <item x="1689"/>
        <item x="1242"/>
        <item x="4594"/>
        <item x="394"/>
        <item x="3952"/>
        <item x="1313"/>
        <item x="1523"/>
        <item x="2183"/>
        <item x="562"/>
        <item x="203"/>
        <item x="4391"/>
        <item x="1613"/>
        <item x="2388"/>
        <item x="4304"/>
        <item x="738"/>
        <item x="1278"/>
        <item x="4905"/>
        <item x="4589"/>
        <item x="166"/>
        <item x="2463"/>
        <item x="1260"/>
        <item x="3477"/>
        <item x="1143"/>
        <item x="4405"/>
        <item x="558"/>
        <item x="252"/>
        <item x="4119"/>
        <item x="3104"/>
        <item x="3879"/>
        <item x="1880"/>
        <item x="4960"/>
        <item x="4088"/>
        <item x="3960"/>
        <item x="4379"/>
        <item x="1550"/>
        <item x="1522"/>
        <item x="4780"/>
        <item x="1739"/>
        <item x="4051"/>
        <item x="4026"/>
        <item x="107"/>
        <item x="1552"/>
        <item x="985"/>
        <item x="1731"/>
        <item x="176"/>
        <item x="1786"/>
        <item x="1862"/>
        <item x="639"/>
        <item x="1721"/>
        <item x="3312"/>
        <item x="2747"/>
        <item x="3406"/>
        <item x="1110"/>
        <item x="4778"/>
        <item x="4722"/>
        <item x="2889"/>
        <item x="4272"/>
        <item x="3913"/>
        <item x="1966"/>
        <item x="1439"/>
        <item x="1372"/>
        <item x="4921"/>
        <item x="1392"/>
        <item x="3285"/>
        <item x="4658"/>
        <item x="4791"/>
        <item x="2771"/>
        <item x="1374"/>
        <item x="836"/>
        <item x="4313"/>
        <item x="929"/>
        <item x="4056"/>
        <item x="2443"/>
        <item x="3654"/>
        <item x="4174"/>
        <item x="1176"/>
        <item x="3610"/>
        <item x="4767"/>
        <item x="1824"/>
        <item x="2869"/>
        <item x="4284"/>
        <item x="2330"/>
        <item x="1123"/>
        <item x="3645"/>
        <item x="293"/>
        <item x="1901"/>
        <item x="1844"/>
        <item x="4054"/>
        <item x="1028"/>
        <item x="4130"/>
        <item x="901"/>
        <item x="1019"/>
        <item x="488"/>
        <item x="2020"/>
        <item x="2601"/>
        <item x="4094"/>
        <item x="3649"/>
        <item x="2414"/>
        <item x="2533"/>
        <item x="2196"/>
        <item x="1497"/>
        <item x="636"/>
        <item x="3020"/>
        <item x="3546"/>
        <item x="662"/>
        <item x="3893"/>
        <item x="4233"/>
        <item x="3553"/>
        <item x="4618"/>
        <item x="3836"/>
        <item x="4678"/>
        <item x="3927"/>
        <item x="2662"/>
        <item x="3467"/>
        <item x="1227"/>
        <item x="4389"/>
        <item x="1953"/>
        <item x="3534"/>
        <item x="916"/>
        <item x="4601"/>
        <item x="3222"/>
        <item x="4963"/>
        <item x="351"/>
        <item x="4373"/>
        <item x="1703"/>
        <item x="2072"/>
        <item x="2690"/>
        <item x="3964"/>
        <item x="1617"/>
        <item x="2468"/>
        <item x="1207"/>
        <item x="3432"/>
        <item x="590"/>
        <item x="1675"/>
        <item x="933"/>
        <item x="1443"/>
        <item x="3789"/>
        <item x="500"/>
        <item x="712"/>
        <item x="410"/>
        <item x="2187"/>
        <item x="1876"/>
        <item x="4848"/>
        <item x="3246"/>
        <item x="3452"/>
        <item x="4565"/>
        <item x="62"/>
        <item x="1868"/>
        <item x="3738"/>
        <item x="4809"/>
        <item x="900"/>
        <item x="866"/>
        <item x="258"/>
        <item x="2184"/>
        <item x="25"/>
        <item x="1736"/>
        <item x="4617"/>
        <item x="1389"/>
        <item x="1758"/>
        <item x="3431"/>
        <item x="1630"/>
        <item x="4190"/>
        <item x="586"/>
        <item x="98"/>
        <item x="2028"/>
        <item x="2433"/>
        <item x="3090"/>
        <item x="684"/>
        <item x="1203"/>
        <item x="4511"/>
        <item x="14"/>
        <item x="2385"/>
        <item x="954"/>
        <item x="2705"/>
        <item x="2602"/>
        <item x="848"/>
        <item x="591"/>
        <item x="742"/>
        <item x="1481"/>
        <item x="3085"/>
        <item x="3873"/>
        <item x="4500"/>
        <item x="3991"/>
        <item x="2105"/>
        <item x="3143"/>
        <item x="2664"/>
        <item x="451"/>
        <item x="5"/>
        <item x="463"/>
        <item x="385"/>
        <item x="4730"/>
        <item x="3618"/>
        <item x="1911"/>
        <item x="223"/>
        <item x="4956"/>
        <item x="1583"/>
        <item x="616"/>
        <item x="3142"/>
        <item x="1387"/>
        <item x="2090"/>
        <item x="1510"/>
        <item x="752"/>
        <item x="4878"/>
        <item x="2819"/>
        <item x="607"/>
        <item x="646"/>
        <item x="3252"/>
        <item x="2132"/>
        <item x="4676"/>
        <item x="3264"/>
        <item x="250"/>
        <item x="3317"/>
        <item x="4245"/>
        <item x="2032"/>
        <item x="4740"/>
        <item x="2522"/>
        <item x="3633"/>
        <item x="3736"/>
        <item x="229"/>
        <item x="3524"/>
        <item x="2753"/>
        <item x="3761"/>
        <item x="3774"/>
        <item x="4701"/>
        <item x="1537"/>
        <item x="2544"/>
        <item x="673"/>
        <item x="627"/>
        <item x="846"/>
        <item x="3945"/>
        <item x="3190"/>
        <item x="4674"/>
        <item x="1991"/>
        <item x="4714"/>
        <item x="1394"/>
        <item x="989"/>
        <item x="160"/>
        <item x="2214"/>
        <item x="955"/>
        <item x="122"/>
        <item x="1682"/>
        <item x="2511"/>
        <item x="426"/>
        <item x="629"/>
        <item x="1452"/>
        <item x="2179"/>
        <item x="1383"/>
        <item x="2384"/>
        <item x="2013"/>
        <item x="423"/>
        <item x="3842"/>
        <item x="4344"/>
        <item x="3163"/>
        <item x="3549"/>
        <item x="2965"/>
        <item x="4238"/>
        <item x="717"/>
        <item x="1396"/>
        <item x="3156"/>
        <item x="3594"/>
        <item x="2327"/>
        <item x="1233"/>
        <item x="103"/>
        <item x="2427"/>
        <item x="4126"/>
        <item x="899"/>
        <item x="3897"/>
        <item x="3439"/>
        <item x="6"/>
        <item x="4369"/>
        <item x="82"/>
        <item x="1052"/>
        <item x="1475"/>
        <item x="3207"/>
        <item x="3470"/>
        <item x="4098"/>
        <item x="2815"/>
        <item x="4345"/>
        <item x="2212"/>
        <item x="840"/>
        <item x="2222"/>
        <item x="3136"/>
        <item x="4372"/>
        <item x="2394"/>
        <item x="1112"/>
        <item x="4461"/>
        <item x="1667"/>
        <item x="1727"/>
        <item x="510"/>
        <item x="90"/>
        <item x="275"/>
        <item x="473"/>
        <item x="2172"/>
        <item x="1086"/>
        <item x="622"/>
        <item x="259"/>
        <item x="1598"/>
        <item x="1492"/>
        <item x="2060"/>
        <item x="4797"/>
        <item x="3599"/>
        <item x="4028"/>
        <item x="475"/>
        <item x="3173"/>
        <item x="1073"/>
        <item x="2745"/>
        <item x="1485"/>
        <item x="3687"/>
        <item x="643"/>
        <item x="478"/>
        <item x="2586"/>
        <item x="828"/>
        <item x="3271"/>
        <item x="4698"/>
        <item x="4237"/>
        <item x="2408"/>
        <item x="1956"/>
        <item x="457"/>
        <item x="1397"/>
        <item x="3008"/>
        <item x="2332"/>
        <item x="664"/>
        <item x="4422"/>
        <item x="4133"/>
        <item x="177"/>
        <item x="1511"/>
        <item x="4784"/>
        <item x="613"/>
        <item x="1576"/>
        <item x="2655"/>
        <item x="1985"/>
        <item x="47"/>
        <item x="2534"/>
        <item x="690"/>
        <item x="3539"/>
        <item x="2917"/>
        <item x="4092"/>
        <item x="4837"/>
        <item x="740"/>
        <item x="1653"/>
        <item x="3434"/>
        <item x="4469"/>
        <item x="2930"/>
        <item x="1645"/>
        <item x="4622"/>
        <item x="2763"/>
        <item x="1845"/>
        <item x="1498"/>
        <item x="3910"/>
        <item x="3750"/>
        <item x="4782"/>
        <item x="1188"/>
        <item x="3976"/>
        <item x="4341"/>
        <item x="3605"/>
        <item x="4398"/>
        <item x="1067"/>
        <item x="3250"/>
        <item x="2525"/>
        <item x="4680"/>
        <item x="2986"/>
        <item x="3167"/>
        <item x="2557"/>
        <item x="168"/>
        <item x="2121"/>
        <item x="935"/>
        <item x="4333"/>
        <item x="3343"/>
        <item x="4433"/>
        <item x="528"/>
        <item x="446"/>
        <item x="3805"/>
        <item x="688"/>
        <item x="2204"/>
        <item x="800"/>
        <item x="481"/>
        <item x="597"/>
        <item x="2545"/>
        <item x="4566"/>
        <item x="4579"/>
        <item x="3713"/>
        <item x="4992"/>
        <item x="3288"/>
        <item x="3864"/>
        <item x="4704"/>
        <item x="4443"/>
        <item x="519"/>
        <item x="539"/>
        <item x="603"/>
        <item x="952"/>
        <item x="4552"/>
        <item x="2904"/>
        <item x="271"/>
        <item x="3727"/>
        <item x="468"/>
        <item x="598"/>
        <item x="3968"/>
        <item x="1023"/>
        <item x="4276"/>
        <item x="314"/>
        <item x="3647"/>
        <item x="3668"/>
        <item x="266"/>
        <item x="1247"/>
        <item x="3810"/>
        <item x="4052"/>
        <item x="4357"/>
        <item x="3423"/>
        <item x="4467"/>
        <item x="2462"/>
        <item x="4481"/>
        <item x="2677"/>
        <item x="1401"/>
        <item x="897"/>
        <item x="3994"/>
        <item x="3567"/>
        <item x="3062"/>
        <item x="1796"/>
        <item x="67"/>
        <item x="994"/>
        <item x="4348"/>
        <item x="4316"/>
        <item x="2671"/>
        <item x="2883"/>
        <item x="348"/>
        <item x="2524"/>
        <item x="1197"/>
        <item x="388"/>
        <item x="3220"/>
        <item x="2995"/>
        <item x="4487"/>
        <item x="193"/>
        <item x="1101"/>
        <item x="2849"/>
        <item x="243"/>
        <item x="133"/>
        <item x="3425"/>
        <item x="2485"/>
        <item x="1234"/>
        <item x="759"/>
        <item x="3958"/>
        <item x="2312"/>
        <item x="2864"/>
        <item x="3696"/>
        <item x="2352"/>
        <item x="3175"/>
        <item x="4413"/>
        <item x="748"/>
        <item x="1148"/>
        <item x="4757"/>
        <item x="1984"/>
        <item x="2432"/>
        <item x="1609"/>
        <item x="4902"/>
        <item x="4669"/>
        <item x="2442"/>
        <item x="734"/>
        <item x="2513"/>
        <item x="2682"/>
        <item x="3152"/>
        <item x="4798"/>
        <item x="1422"/>
        <item x="2010"/>
        <item x="2099"/>
        <item x="4044"/>
        <item x="3806"/>
        <item x="4411"/>
        <item x="1108"/>
        <item x="1516"/>
        <item x="3277"/>
        <item x="2539"/>
        <item x="1105"/>
        <item x="4444"/>
        <item x="1594"/>
        <item x="1424"/>
        <item x="3929"/>
        <item x="686"/>
        <item x="4181"/>
        <item x="2758"/>
        <item x="1529"/>
        <item x="4295"/>
        <item x="999"/>
        <item x="2766"/>
        <item x="2048"/>
        <item x="2748"/>
        <item x="57"/>
        <item x="2853"/>
        <item x="2334"/>
        <item x="1221"/>
        <item x="1208"/>
        <item x="546"/>
        <item x="4866"/>
        <item x="3010"/>
        <item x="3070"/>
        <item x="3036"/>
        <item x="2622"/>
        <item x="1211"/>
        <item x="956"/>
        <item x="4221"/>
        <item x="1672"/>
        <item x="29"/>
        <item x="2540"/>
        <item x="976"/>
        <item x="4989"/>
        <item x="3291"/>
        <item x="3572"/>
        <item x="1713"/>
        <item x="862"/>
        <item x="1664"/>
        <item x="1182"/>
        <item x="73"/>
        <item x="1571"/>
        <item x="4485"/>
        <item x="2259"/>
        <item x="4665"/>
        <item x="4996"/>
        <item x="4986"/>
        <item x="3335"/>
        <item x="4380"/>
        <item x="3878"/>
        <item x="2380"/>
        <item x="3044"/>
        <item x="2413"/>
        <item x="1155"/>
        <item x="3800"/>
        <item x="3679"/>
        <item x="4127"/>
        <item x="541"/>
        <item x="860"/>
        <item x="3931"/>
        <item x="2315"/>
        <item x="2781"/>
        <item x="3454"/>
        <item x="3733"/>
        <item x="1932"/>
        <item x="2346"/>
        <item x="2447"/>
        <item x="209"/>
        <item x="513"/>
        <item x="3188"/>
        <item x="2006"/>
        <item x="437"/>
        <item x="2173"/>
        <item x="4279"/>
        <item x="1658"/>
        <item x="4894"/>
        <item x="1747"/>
        <item x="571"/>
        <item x="4062"/>
        <item x="3711"/>
        <item x="1104"/>
        <item x="506"/>
        <item x="4605"/>
        <item x="4948"/>
        <item x="4995"/>
        <item x="256"/>
        <item x="1477"/>
        <item x="4162"/>
        <item x="4364"/>
        <item x="179"/>
        <item x="4128"/>
        <item x="3447"/>
        <item x="503"/>
        <item x="280"/>
        <item x="4497"/>
        <item x="2814"/>
        <item x="1622"/>
        <item x="4981"/>
        <item x="3702"/>
        <item x="3583"/>
        <item x="2736"/>
        <item x="522"/>
        <item x="3856"/>
        <item x="2390"/>
        <item x="937"/>
        <item x="2668"/>
        <item x="4872"/>
        <item x="4193"/>
        <item x="3489"/>
        <item x="958"/>
        <item x="2467"/>
        <item x="2698"/>
        <item x="1193"/>
        <item x="2225"/>
        <item x="4288"/>
        <item x="4763"/>
        <item x="4990"/>
        <item x="272"/>
        <item x="3887"/>
        <item x="3745"/>
        <item x="4973"/>
        <item x="728"/>
        <item x="3012"/>
        <item x="403"/>
        <item x="1805"/>
        <item x="4212"/>
        <item x="2437"/>
        <item x="254"/>
        <item x="4447"/>
        <item x="1804"/>
        <item x="1972"/>
        <item x="2240"/>
        <item x="4155"/>
        <item x="396"/>
        <item x="1987"/>
        <item x="2936"/>
        <item x="2838"/>
        <item x="4755"/>
        <item x="325"/>
        <item x="1451"/>
        <item x="1206"/>
        <item x="4961"/>
        <item x="3501"/>
        <item x="7"/>
        <item x="3206"/>
        <item x="4060"/>
        <item x="2255"/>
        <item x="3408"/>
        <item x="799"/>
        <item x="4067"/>
        <item x="3464"/>
        <item x="330"/>
        <item x="3494"/>
        <item x="1792"/>
        <item x="1219"/>
        <item x="3404"/>
        <item x="3370"/>
        <item x="1425"/>
        <item x="466"/>
        <item x="2912"/>
        <item x="1859"/>
        <item x="4473"/>
        <item x="4516"/>
        <item x="2037"/>
        <item x="4900"/>
        <item x="4335"/>
        <item x="3324"/>
        <item x="2931"/>
        <item x="117"/>
        <item x="4611"/>
        <item x="3066"/>
        <item x="2697"/>
        <item x="4457"/>
        <item x="1709"/>
        <item x="2642"/>
        <item x="4418"/>
        <item x="3409"/>
        <item x="4346"/>
        <item x="832"/>
        <item x="246"/>
        <item x="757"/>
        <item x="4647"/>
        <item x="1300"/>
        <item x="2074"/>
        <item x="1354"/>
        <item x="4732"/>
        <item x="2700"/>
        <item x="878"/>
        <item x="3426"/>
        <item x="4706"/>
        <item x="144"/>
        <item x="4994"/>
        <item x="3258"/>
        <item x="2647"/>
        <item x="4832"/>
        <item x="2564"/>
        <item x="55"/>
        <item x="2925"/>
        <item x="4937"/>
        <item x="1495"/>
        <item x="823"/>
        <item x="2355"/>
        <item x="1942"/>
        <item x="1562"/>
        <item x="596"/>
        <item x="1457"/>
        <item x="1456"/>
        <item x="767"/>
        <item x="3943"/>
        <item x="3316"/>
        <item x="4819"/>
        <item x="285"/>
        <item x="1728"/>
        <item x="1607"/>
        <item x="1476"/>
        <item x="4147"/>
        <item x="4893"/>
        <item x="705"/>
        <item x="321"/>
        <item x="3934"/>
        <item x="4376"/>
        <item x="3744"/>
        <item x="2868"/>
        <item x="4140"/>
        <item x="2950"/>
        <item x="106"/>
        <item x="4850"/>
        <item x="2938"/>
        <item x="2866"/>
        <item x="2581"/>
        <item x="4352"/>
        <item x="3043"/>
        <item x="3629"/>
        <item x="4390"/>
        <item x="1870"/>
        <item x="2354"/>
        <item x="1686"/>
        <item x="1142"/>
        <item x="3185"/>
        <item x="3729"/>
        <item x="4694"/>
        <item x="4185"/>
        <item x="4139"/>
        <item x="4955"/>
        <item x="4926"/>
        <item x="891"/>
        <item x="3691"/>
        <item x="2194"/>
        <item x="2040"/>
        <item x="893"/>
        <item x="844"/>
        <item x="1943"/>
        <item x="1002"/>
        <item x="792"/>
        <item x="3218"/>
        <item x="3418"/>
        <item x="2206"/>
        <item x="2036"/>
        <item x="1035"/>
        <item x="305"/>
        <item x="2728"/>
        <item x="2089"/>
        <item x="2235"/>
        <item x="414"/>
        <item x="4013"/>
        <item x="2504"/>
        <item x="2732"/>
        <item x="4143"/>
        <item x="404"/>
        <item x="2795"/>
        <item x="2034"/>
        <item x="995"/>
        <item x="2275"/>
        <item x="1001"/>
        <item x="48"/>
        <item x="737"/>
        <item x="2405"/>
        <item x="2054"/>
        <item x="2610"/>
        <item x="1235"/>
        <item x="2453"/>
        <item x="4178"/>
        <item x="338"/>
        <item x="2027"/>
        <item x="3758"/>
        <item x="4899"/>
        <item x="2536"/>
        <item x="4527"/>
        <item x="671"/>
        <item x="3170"/>
        <item x="4954"/>
        <item x="3890"/>
        <item x="1574"/>
        <item x="1851"/>
        <item x="4474"/>
        <item x="3907"/>
        <item x="71"/>
        <item x="668"/>
        <item x="2503"/>
        <item x="4950"/>
        <item x="2884"/>
        <item x="540"/>
        <item x="1619"/>
        <item x="3915"/>
        <item x="3240"/>
        <item x="2182"/>
        <item x="4435"/>
        <item x="4466"/>
        <item x="4803"/>
        <item x="68"/>
        <item x="780"/>
        <item x="4317"/>
        <item x="2126"/>
        <item x="2654"/>
        <item x="1189"/>
        <item x="1434"/>
        <item x="3922"/>
        <item x="1853"/>
        <item x="3518"/>
        <item x="3401"/>
        <item x="2566"/>
        <item x="1864"/>
        <item x="1588"/>
        <item x="3651"/>
        <item x="2844"/>
        <item x="237"/>
        <item x="2828"/>
        <item x="4686"/>
        <item x="4189"/>
        <item x="4897"/>
        <item x="2856"/>
        <item x="4192"/>
        <item x="4742"/>
        <item x="130"/>
        <item x="2345"/>
        <item x="3650"/>
        <item x="2919"/>
        <item x="1641"/>
        <item x="4228"/>
        <item x="2365"/>
        <item x="2878"/>
        <item x="1152"/>
        <item x="2403"/>
        <item x="4025"/>
        <item x="716"/>
        <item x="4721"/>
        <item x="813"/>
        <item x="1334"/>
        <item x="2915"/>
        <item x="2624"/>
        <item x="2646"/>
        <item x="1753"/>
        <item x="4854"/>
        <item x="139"/>
        <item x="3232"/>
        <item x="1800"/>
        <item x="1923"/>
        <item x="2973"/>
        <item x="60"/>
        <item x="4775"/>
        <item x="1798"/>
        <item x="4892"/>
        <item x="685"/>
        <item x="2165"/>
        <item x="1033"/>
        <item x="2681"/>
        <item x="2415"/>
        <item x="4417"/>
        <item x="143"/>
        <item x="641"/>
        <item x="4286"/>
        <item x="1140"/>
        <item x="1606"/>
        <item x="1290"/>
        <item x="1191"/>
        <item x="505"/>
        <item x="1329"/>
        <item x="3294"/>
        <item x="4300"/>
        <item x="4544"/>
        <item x="4957"/>
        <item x="3624"/>
        <item x="4156"/>
        <item x="1347"/>
        <item x="4075"/>
        <item x="2174"/>
        <item x="3319"/>
        <item x="428"/>
        <item x="1904"/>
        <item x="3863"/>
        <item x="3532"/>
        <item x="2146"/>
        <item x="2014"/>
        <item x="3052"/>
        <item x="3766"/>
        <item x="4946"/>
        <item x="1814"/>
        <item x="2960"/>
        <item x="2523"/>
        <item x="3357"/>
        <item x="2767"/>
        <item x="1418"/>
        <item x="2430"/>
        <item x="4777"/>
        <item x="1126"/>
        <item x="172"/>
        <item x="1236"/>
        <item x="2777"/>
        <item x="4040"/>
        <item x="2974"/>
        <item x="869"/>
        <item x="4024"/>
        <item x="4403"/>
        <item x="1951"/>
        <item x="1668"/>
        <item x="3224"/>
        <item x="4368"/>
        <item x="4450"/>
        <item x="1014"/>
        <item x="1933"/>
        <item x="1593"/>
        <item x="1776"/>
        <item x="4509"/>
        <item x="2068"/>
        <item x="784"/>
        <item x="3445"/>
        <item x="3723"/>
        <item x="3478"/>
        <item x="3215"/>
        <item x="406"/>
        <item x="8"/>
        <item x="2049"/>
        <item x="4213"/>
        <item x="2985"/>
        <item x="1243"/>
        <item x="1553"/>
        <item x="3147"/>
        <item x="656"/>
        <item x="4670"/>
        <item x="650"/>
        <item x="2887"/>
        <item x="3728"/>
        <item x="70"/>
        <item x="2886"/>
        <item x="675"/>
        <item x="2398"/>
        <item x="2239"/>
        <item x="368"/>
        <item x="1250"/>
        <item x="3528"/>
        <item x="2057"/>
        <item x="696"/>
        <item x="1554"/>
        <item x="1536"/>
        <item x="1671"/>
        <item x="3459"/>
        <item x="2402"/>
        <item x="3465"/>
        <item x="4938"/>
        <item x="1924"/>
        <item x="3845"/>
        <item x="3077"/>
        <item x="1755"/>
        <item x="3263"/>
        <item x="626"/>
        <item x="4184"/>
        <item x="3367"/>
        <item x="1059"/>
        <item x="4093"/>
        <item x="2888"/>
        <item x="2572"/>
        <item x="3191"/>
        <item x="359"/>
        <item x="2284"/>
        <item x="2185"/>
        <item x="4285"/>
        <item x="3545"/>
        <item x="1407"/>
        <item x="3891"/>
        <item x="3228"/>
        <item x="4776"/>
        <item x="4783"/>
        <item x="4987"/>
        <item x="4421"/>
        <item x="3376"/>
        <item x="332"/>
        <item x="3309"/>
        <item x="3108"/>
        <item x="1399"/>
        <item x="1982"/>
        <item x="3969"/>
        <item x="2305"/>
        <item x="1404"/>
        <item x="2592"/>
        <item x="1560"/>
        <item x="1121"/>
        <item x="1834"/>
        <item x="4598"/>
        <item x="1888"/>
        <item x="2056"/>
        <item x="3682"/>
        <item x="4152"/>
        <item x="939"/>
        <item x="1493"/>
        <item x="2120"/>
        <item x="4382"/>
        <item x="835"/>
        <item x="2793"/>
        <item x="2199"/>
        <item x="697"/>
        <item x="190"/>
        <item x="2780"/>
        <item x="1448"/>
        <item x="1910"/>
        <item x="3248"/>
        <item x="3637"/>
        <item x="2790"/>
        <item x="218"/>
        <item x="4833"/>
        <item x="3944"/>
        <item x="4420"/>
        <item x="1881"/>
        <item x="841"/>
        <item x="9"/>
        <item x="3350"/>
        <item x="2009"/>
        <item x="2918"/>
        <item x="3648"/>
        <item x="2547"/>
        <item x="4383"/>
        <item x="72"/>
        <item x="3690"/>
        <item x="1045"/>
        <item x="1168"/>
        <item x="4250"/>
        <item x="301"/>
        <item x="1447"/>
        <item x="492"/>
        <item x="3739"/>
        <item x="4020"/>
        <item x="3245"/>
        <item x="159"/>
        <item x="1268"/>
        <item x="4246"/>
        <item x="4576"/>
        <item x="588"/>
        <item x="3880"/>
        <item x="2000"/>
        <item x="1311"/>
        <item x="3982"/>
        <item x="2015"/>
        <item x="932"/>
        <item x="2425"/>
        <item x="2400"/>
        <item x="1769"/>
        <item x="461"/>
        <item x="3726"/>
        <item x="4873"/>
        <item x="2412"/>
        <item x="2626"/>
        <item x="2588"/>
        <item x="2595"/>
        <item x="3561"/>
        <item x="2419"/>
        <item x="2988"/>
        <item x="2480"/>
        <item x="3592"/>
        <item x="3884"/>
        <item x="2482"/>
        <item x="3265"/>
        <item x="2569"/>
        <item x="291"/>
        <item x="3820"/>
        <item x="1829"/>
        <item x="2692"/>
        <item x="1754"/>
        <item x="537"/>
        <item x="1419"/>
        <item x="3058"/>
        <item x="1971"/>
        <item x="1909"/>
        <item x="4254"/>
        <item x="4720"/>
        <item x="595"/>
        <item x="2029"/>
        <item x="768"/>
        <item x="2248"/>
        <item x="196"/>
        <item x="3281"/>
        <item x="2416"/>
        <item x="1223"/>
        <item x="4690"/>
        <item x="632"/>
        <item x="4415"/>
        <item x="2160"/>
        <item x="2180"/>
        <item x="3909"/>
        <item x="3548"/>
        <item x="89"/>
        <item x="4760"/>
        <item x="4944"/>
        <item x="215"/>
        <item x="1577"/>
        <item x="474"/>
        <item x="3970"/>
        <item x="1614"/>
        <item x="1405"/>
        <item x="4217"/>
        <item x="3060"/>
        <item x="337"/>
        <item x="1339"/>
        <item x="1666"/>
        <item x="3622"/>
        <item x="4919"/>
        <item x="773"/>
        <item x="1128"/>
        <item x="3018"/>
        <item x="4494"/>
        <item x="3825"/>
        <item x="882"/>
        <item x="1017"/>
        <item x="4673"/>
        <item x="1639"/>
        <item x="1461"/>
        <item x="4048"/>
        <item x="3217"/>
        <item x="3780"/>
        <item x="1897"/>
        <item x="4886"/>
        <item x="1254"/>
        <item x="3032"/>
        <item x="2475"/>
        <item x="3588"/>
        <item x="1887"/>
        <item x="3361"/>
        <item x="3504"/>
        <item x="1147"/>
        <item x="112"/>
        <item x="389"/>
        <item x="3017"/>
        <item x="4563"/>
        <item x="1662"/>
        <item x="3105"/>
        <item x="2251"/>
        <item x="4349"/>
        <item x="4336"/>
        <item x="2175"/>
        <item x="1433"/>
        <item x="1217"/>
        <item x="3540"/>
        <item x="2538"/>
        <item x="693"/>
        <item x="966"/>
        <item x="2387"/>
        <item x="3394"/>
        <item x="2934"/>
        <item x="4251"/>
        <item x="88"/>
        <item x="3988"/>
        <item x="1945"/>
        <item x="2679"/>
        <item x="3752"/>
        <item x="3990"/>
        <item x="3474"/>
        <item x="3275"/>
        <item x="2550"/>
        <item x="4813"/>
        <item x="905"/>
        <item x="3054"/>
        <item x="3114"/>
        <item x="3171"/>
        <item x="1283"/>
        <item x="1286"/>
        <item x="1937"/>
        <item x="4061"/>
        <item x="2978"/>
        <item x="376"/>
        <item x="3743"/>
        <item x="261"/>
        <item x="2116"/>
        <item x="1041"/>
        <item x="1137"/>
        <item x="300"/>
        <item x="1088"/>
        <item x="19"/>
        <item x="1661"/>
        <item x="4160"/>
        <item x="975"/>
        <item x="3533"/>
        <item x="219"/>
        <item x="3835"/>
        <item x="1762"/>
        <item x="3042"/>
        <item x="3378"/>
        <item x="4993"/>
        <item x="3176"/>
        <item x="4575"/>
        <item x="3033"/>
        <item x="3519"/>
        <item x="2115"/>
        <item x="1062"/>
        <item x="3214"/>
        <item x="2429"/>
        <item x="4115"/>
        <item x="1258"/>
        <item x="458"/>
        <item x="4869"/>
        <item x="77"/>
        <item x="3262"/>
        <item x="1599"/>
        <item x="4536"/>
        <item x="946"/>
        <item x="4640"/>
        <item x="1049"/>
        <item x="4210"/>
        <item x="384"/>
        <item x="1025"/>
        <item x="2582"/>
        <item x="1280"/>
        <item x="3875"/>
        <item x="2325"/>
        <item x="56"/>
        <item x="1657"/>
        <item x="982"/>
        <item x="4072"/>
        <item x="24"/>
        <item x="4011"/>
        <item x="210"/>
        <item x="1828"/>
        <item x="3817"/>
        <item x="2656"/>
        <item x="4249"/>
        <item x="2593"/>
        <item x="3429"/>
        <item x="4541"/>
        <item x="4679"/>
        <item x="2019"/>
        <item x="2608"/>
        <item x="3498"/>
        <item x="1683"/>
        <item x="1222"/>
        <item x="1324"/>
        <item x="3405"/>
        <item x="825"/>
        <item x="4409"/>
        <item x="1440"/>
        <item x="1761"/>
        <item x="3128"/>
        <item x="518"/>
        <item x="3460"/>
        <item x="304"/>
        <item x="655"/>
        <item x="4586"/>
        <item x="2899"/>
        <item x="2740"/>
        <item x="1879"/>
        <item x="1145"/>
        <item x="447"/>
        <item x="2962"/>
        <item x="34"/>
        <item x="31"/>
        <item x="1341"/>
        <item x="3234"/>
        <item x="2397"/>
        <item x="1514"/>
        <item x="277"/>
        <item x="46"/>
        <item x="4483"/>
        <item x="1291"/>
        <item x="1259"/>
        <item x="1722"/>
        <item x="1625"/>
        <item x="837"/>
        <item x="3347"/>
        <item x="401"/>
        <item x="2877"/>
        <item x="4059"/>
        <item x="2373"/>
        <item x="3523"/>
        <item x="4395"/>
        <item x="2203"/>
        <item x="1980"/>
        <item x="2757"/>
        <item x="1186"/>
        <item x="379"/>
        <item x="3204"/>
        <item x="1055"/>
        <item x="577"/>
        <item x="4410"/>
        <item x="1356"/>
        <item x="1102"/>
        <item x="2302"/>
        <item x="2079"/>
        <item x="262"/>
        <item x="4301"/>
        <item x="1895"/>
        <item x="1136"/>
        <item x="4896"/>
        <item x="1382"/>
        <item x="4002"/>
        <item x="2680"/>
        <item x="4870"/>
        <item x="496"/>
        <item x="4915"/>
        <item x="4342"/>
        <item x="2750"/>
        <item x="580"/>
        <item x="402"/>
        <item x="1327"/>
        <item x="581"/>
        <item x="472"/>
        <item x="2301"/>
        <item x="585"/>
        <item x="1316"/>
        <item x="3868"/>
        <item x="3268"/>
        <item x="2238"/>
        <item x="4053"/>
        <item x="4339"/>
        <item x="1977"/>
        <item x="374"/>
        <item x="883"/>
        <item x="1292"/>
        <item x="2309"/>
        <item x="4215"/>
        <item x="4234"/>
        <item x="3626"/>
        <item x="515"/>
        <item x="881"/>
        <item x="2306"/>
        <item x="798"/>
        <item x="2102"/>
        <item x="2073"/>
        <item x="3574"/>
        <item x="1624"/>
        <item x="178"/>
        <item x="2291"/>
        <item x="4298"/>
        <item x="4852"/>
        <item x="3260"/>
        <item x="365"/>
        <item x="2898"/>
        <item x="4817"/>
        <item x="880"/>
        <item x="545"/>
        <item x="4463"/>
        <item x="3957"/>
        <item x="979"/>
        <item x="164"/>
        <item x="2765"/>
        <item x="1832"/>
        <item x="2250"/>
        <item x="2615"/>
        <item x="890"/>
        <item x="2310"/>
        <item x="723"/>
        <item x="2776"/>
        <item x="2669"/>
        <item x="2158"/>
        <item x="2202"/>
        <item x="2675"/>
        <item x="453"/>
        <item x="4884"/>
        <item x="876"/>
        <item x="1084"/>
        <item x="462"/>
        <item x="1111"/>
        <item x="93"/>
        <item x="3531"/>
        <item x="894"/>
        <item x="1376"/>
        <item x="2733"/>
        <item x="3953"/>
        <item x="3772"/>
        <item x="2787"/>
        <item x="4531"/>
        <item x="3849"/>
        <item x="4567"/>
        <item x="2892"/>
        <item x="618"/>
        <item x="2535"/>
        <item x="2520"/>
        <item x="3178"/>
        <item x="2353"/>
        <item x="3748"/>
        <item x="945"/>
        <item x="702"/>
        <item x="4120"/>
        <item x="4620"/>
        <item x="2820"/>
        <item x="3092"/>
        <item x="4086"/>
        <item x="2311"/>
        <item x="1413"/>
        <item x="383"/>
        <item x="415"/>
        <item x="3829"/>
        <item x="1470"/>
        <item x="1018"/>
        <item x="355"/>
        <item x="136"/>
        <item x="2218"/>
        <item x="3289"/>
        <item x="2657"/>
        <item x="4269"/>
        <item x="4103"/>
        <item x="1955"/>
        <item x="3595"/>
        <item x="4039"/>
        <item x="2701"/>
        <item x="3768"/>
        <item x="1307"/>
        <item x="1651"/>
        <item x="790"/>
        <item x="700"/>
        <item x="4267"/>
        <item x="1460"/>
        <item x="1212"/>
        <item x="1582"/>
        <item x="1546"/>
        <item x="4434"/>
        <item x="3251"/>
        <item x="2741"/>
        <item x="1196"/>
        <item x="308"/>
        <item x="4764"/>
        <item x="4196"/>
        <item x="972"/>
        <item x="1696"/>
        <item x="4423"/>
        <item x="1719"/>
        <item x="4216"/>
        <item x="1604"/>
        <item x="2507"/>
        <item x="920"/>
        <item x="1591"/>
        <item x="4408"/>
        <item x="2131"/>
        <item x="1366"/>
        <item x="3132"/>
        <item x="1214"/>
        <item x="2086"/>
        <item x="3266"/>
        <item x="4205"/>
        <item x="151"/>
        <item x="1921"/>
        <item x="4166"/>
        <item x="4385"/>
        <item x="4749"/>
        <item x="1264"/>
        <item x="4331"/>
        <item x="2751"/>
        <item x="3591"/>
        <item x="4146"/>
        <item x="311"/>
        <item x="3095"/>
        <item x="2833"/>
        <item x="435"/>
        <item x="4165"/>
        <item x="175"/>
        <item x="1936"/>
        <item x="3485"/>
        <item x="2719"/>
        <item x="4713"/>
        <item x="2080"/>
        <item x="20"/>
        <item x="793"/>
        <item x="652"/>
        <item x="479"/>
        <item x="3681"/>
        <item x="2600"/>
        <item x="2967"/>
        <item x="4416"/>
        <item x="4976"/>
        <item x="3297"/>
        <item x="843"/>
        <item x="2928"/>
        <item x="3160"/>
        <item x="4619"/>
        <item x="4108"/>
        <item x="2970"/>
        <item x="4806"/>
        <item x="2640"/>
        <item x="231"/>
        <item x="998"/>
        <item x="584"/>
        <item x="3661"/>
        <item x="2298"/>
        <item x="1187"/>
        <item x="3666"/>
        <item x="2935"/>
        <item x="658"/>
        <item x="3503"/>
        <item x="4752"/>
        <item x="555"/>
        <item x="3180"/>
        <item x="4009"/>
        <item x="1314"/>
        <item x="3558"/>
        <item x="1539"/>
        <item x="1081"/>
        <item x="2055"/>
        <item x="2515"/>
        <item x="3515"/>
        <item x="188"/>
        <item x="43"/>
        <item x="3657"/>
        <item x="507"/>
        <item x="4553"/>
        <item x="2434"/>
        <item x="744"/>
        <item x="2603"/>
        <item x="1414"/>
        <item x="810"/>
        <item x="3157"/>
        <item x="4290"/>
        <item x="4138"/>
        <item x="4539"/>
        <item x="3015"/>
        <item x="4771"/>
        <item x="1350"/>
        <item x="4912"/>
        <item x="3254"/>
        <item x="32"/>
        <item x="849"/>
        <item x="804"/>
        <item x="2148"/>
        <item x="3543"/>
        <item x="4022"/>
        <item x="3338"/>
        <item x="4441"/>
        <item x="3692"/>
        <item x="4083"/>
        <item x="3983"/>
        <item x="1038"/>
        <item x="3828"/>
        <item x="4261"/>
        <item x="3949"/>
        <item x="2481"/>
        <item x="3749"/>
        <item x="2494"/>
        <item x="131"/>
        <item x="2604"/>
        <item x="3581"/>
        <item x="4646"/>
        <item x="1284"/>
        <item x="4306"/>
        <item x="3874"/>
        <item x="4012"/>
        <item x="2025"/>
        <item x="2316"/>
        <item x="4766"/>
        <item x="64"/>
        <item x="1730"/>
        <item x="3675"/>
        <item x="2923"/>
        <item x="2778"/>
        <item x="587"/>
        <item x="3841"/>
        <item x="3079"/>
        <item x="3667"/>
        <item x="1822"/>
        <item x="1569"/>
        <item x="2674"/>
        <item x="2188"/>
        <item x="3947"/>
        <item x="3799"/>
        <item x="3441"/>
        <item x="3249"/>
        <item x="1608"/>
        <item x="4547"/>
        <item x="3331"/>
        <item x="4607"/>
        <item x="3315"/>
        <item x="2288"/>
        <item x="2710"/>
        <item x="15"/>
        <item x="938"/>
        <item x="2997"/>
        <item x="44"/>
        <item x="3911"/>
        <item x="4842"/>
        <item x="171"/>
        <item x="4590"/>
        <item x="1830"/>
        <item x="4159"/>
        <item x="4366"/>
        <item x="1428"/>
        <item x="101"/>
        <item x="3573"/>
        <item x="1130"/>
        <item x="2213"/>
        <item x="4077"/>
        <item x="4942"/>
        <item x="470"/>
        <item x="4085"/>
        <item x="997"/>
        <item x="4209"/>
        <item x="4792"/>
        <item x="119"/>
        <item x="873"/>
        <item x="2125"/>
        <item x="4142"/>
        <item x="4323"/>
        <item x="2848"/>
        <item x="4924"/>
        <item x="4691"/>
        <item x="3933"/>
        <item x="483"/>
        <item x="856"/>
        <item x="1218"/>
        <item x="2449"/>
        <item x="1917"/>
        <item x="548"/>
        <item x="1409"/>
        <item x="3769"/>
        <item x="105"/>
        <item x="4879"/>
        <item x="1674"/>
        <item x="3985"/>
        <item x="3876"/>
        <item x="2441"/>
        <item x="2775"/>
        <item x="903"/>
        <item x="1735"/>
        <item x="4360"/>
        <item x="1459"/>
        <item x="3213"/>
        <item x="4400"/>
        <item x="3517"/>
        <item x="3377"/>
        <item x="2942"/>
        <item x="2808"/>
        <item x="4182"/>
        <item x="471"/>
        <item x="356"/>
        <item x="45"/>
        <item x="2176"/>
        <item x="1406"/>
        <item x="3552"/>
        <item x="2945"/>
        <item x="1988"/>
        <item x="3643"/>
        <item x="1650"/>
        <item x="4448"/>
        <item x="2706"/>
        <item x="3053"/>
        <item x="4559"/>
        <item x="4810"/>
        <item x="3208"/>
        <item x="4151"/>
        <item x="4019"/>
        <item x="4507"/>
        <item x="3660"/>
        <item x="2984"/>
        <item x="2542"/>
        <item x="4829"/>
        <item x="2836"/>
        <item x="4555"/>
        <item x="3656"/>
        <item x="4268"/>
        <item x="3606"/>
        <item x="3731"/>
        <item x="1445"/>
        <item x="721"/>
        <item x="4363"/>
        <item x="3786"/>
        <item x="74"/>
        <item x="2762"/>
        <item x="1115"/>
        <item x="2411"/>
        <item x="703"/>
        <item x="3051"/>
        <item x="3476"/>
        <item x="1335"/>
        <item x="390"/>
        <item x="69"/>
        <item x="986"/>
        <item x="1996"/>
        <item x="4600"/>
        <item x="931"/>
        <item x="4972"/>
        <item x="788"/>
        <item x="4849"/>
        <item x="2087"/>
        <item x="373"/>
        <item x="2641"/>
        <item x="3205"/>
        <item x="4195"/>
        <item x="3932"/>
        <item x="286"/>
        <item x="2153"/>
        <item x="4374"/>
        <item x="807"/>
        <item x="3212"/>
        <item x="1075"/>
        <item x="2141"/>
        <item x="811"/>
        <item x="1239"/>
        <item x="3006"/>
        <item x="249"/>
        <item x="3587"/>
        <item x="2452"/>
        <item x="4585"/>
        <item x="4816"/>
        <item x="3562"/>
        <item x="4737"/>
        <item x="3101"/>
        <item x="3198"/>
        <item x="2318"/>
        <item x="4493"/>
        <item x="1232"/>
        <item x="2378"/>
        <item x="2328"/>
        <item x="1780"/>
        <item x="3904"/>
        <item x="169"/>
        <item x="1759"/>
        <item x="2976"/>
        <item x="4299"/>
        <item x="2065"/>
        <item x="3209"/>
        <item x="3899"/>
        <item x="3564"/>
        <item x="1920"/>
        <item x="163"/>
        <item x="2841"/>
        <item x="436"/>
        <item x="3135"/>
        <item x="687"/>
        <item x="631"/>
        <item x="2874"/>
        <item x="1784"/>
        <item x="2127"/>
        <item x="3351"/>
        <item x="3139"/>
        <item x="2630"/>
        <item x="1500"/>
        <item x="3776"/>
        <item x="4609"/>
        <item x="1005"/>
        <item x="184"/>
        <item x="4375"/>
        <item x="4332"/>
        <item x="2822"/>
        <item x="3756"/>
        <item x="657"/>
        <item x="108"/>
        <item x="490"/>
        <item x="3284"/>
        <item x="950"/>
        <item x="91"/>
        <item x="3109"/>
        <item x="4458"/>
        <item x="4815"/>
        <item x="3741"/>
        <item x="2805"/>
        <item x="777"/>
        <item x="902"/>
        <item x="2502"/>
        <item x="65"/>
        <item x="2114"/>
        <item t="default"/>
      </items>
    </pivotField>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axis="axisRow"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Fields count="1">
    <field x="16"/>
  </rowFields>
  <rowItems count="13">
    <i>
      <x v="9"/>
    </i>
    <i>
      <x v="10"/>
    </i>
    <i>
      <x v="11"/>
    </i>
    <i>
      <x v="12"/>
    </i>
    <i>
      <x v="13"/>
    </i>
    <i>
      <x v="14"/>
    </i>
    <i>
      <x v="15"/>
    </i>
    <i>
      <x v="16"/>
    </i>
    <i>
      <x v="17"/>
    </i>
    <i>
      <x v="18"/>
    </i>
    <i>
      <x v="19"/>
    </i>
    <i>
      <x v="20"/>
    </i>
    <i t="grand">
      <x/>
    </i>
  </rowItems>
  <colItems count="1">
    <i/>
  </colItems>
  <dataFields count="1">
    <dataField name="Count of id" fld="0" subtotal="count" baseField="0" baseItem="0"/>
  </dataFields>
  <chartFormats count="3">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2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88257A-3BA5-4D20-A48A-0ACF99515364}" name="PivotTable4"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20:A21" firstHeaderRow="1" firstDataRow="1" firstDataCol="0"/>
  <pivotFields count="17">
    <pivotField dataField="1" showAll="0">
      <items count="5001">
        <item x="2846"/>
        <item x="2044"/>
        <item x="3282"/>
        <item x="2891"/>
        <item x="4846"/>
        <item x="3303"/>
        <item x="3380"/>
        <item x="1417"/>
        <item x="2900"/>
        <item x="4887"/>
        <item x="3225"/>
        <item x="2957"/>
        <item x="1069"/>
        <item x="4871"/>
        <item x="3219"/>
        <item x="3764"/>
        <item x="366"/>
        <item x="2252"/>
        <item x="1632"/>
        <item x="2508"/>
        <item x="2516"/>
        <item x="3771"/>
        <item x="1"/>
        <item x="2208"/>
        <item x="4540"/>
        <item x="4636"/>
        <item x="3963"/>
        <item x="2358"/>
        <item x="244"/>
        <item x="1899"/>
        <item x="324"/>
        <item x="3369"/>
        <item x="1548"/>
        <item x="1802"/>
        <item x="185"/>
        <item x="4173"/>
        <item x="111"/>
        <item x="3279"/>
        <item x="2560"/>
        <item x="610"/>
        <item x="1336"/>
        <item x="3495"/>
        <item x="3600"/>
        <item x="87"/>
        <item x="270"/>
        <item x="162"/>
        <item x="1809"/>
        <item x="921"/>
        <item x="1908"/>
        <item x="2530"/>
        <item x="2070"/>
        <item x="1928"/>
        <item x="123"/>
        <item x="3674"/>
        <item x="3427"/>
        <item x="3073"/>
        <item x="4101"/>
        <item x="3473"/>
        <item x="2145"/>
        <item x="3791"/>
        <item x="2989"/>
        <item x="3704"/>
        <item x="2804"/>
        <item x="660"/>
        <item x="2323"/>
        <item x="4163"/>
        <item x="1502"/>
        <item x="2659"/>
        <item x="2159"/>
        <item x="339"/>
        <item x="3584"/>
        <item x="4131"/>
        <item x="801"/>
        <item x="2163"/>
        <item x="2612"/>
        <item x="654"/>
        <item x="1363"/>
        <item x="3130"/>
        <item x="4911"/>
        <item x="3239"/>
        <item x="2922"/>
        <item x="2005"/>
        <item x="3935"/>
        <item x="672"/>
        <item x="4623"/>
        <item x="1458"/>
        <item x="4278"/>
        <item x="4587"/>
        <item x="4738"/>
        <item x="670"/>
        <item x="170"/>
        <item x="1815"/>
        <item x="4731"/>
        <item x="2933"/>
        <item x="4334"/>
        <item x="3571"/>
        <item x="238"/>
        <item x="1367"/>
        <item x="4859"/>
        <item x="2614"/>
        <item x="3896"/>
        <item x="165"/>
        <item x="1663"/>
        <item x="4651"/>
        <item x="3001"/>
        <item x="4689"/>
        <item x="3403"/>
        <item x="1567"/>
        <item x="4818"/>
        <item x="2205"/>
        <item x="4723"/>
        <item x="981"/>
        <item x="4726"/>
        <item x="2469"/>
        <item x="2597"/>
        <item x="362"/>
        <item x="550"/>
        <item x="2304"/>
        <item x="987"/>
        <item x="578"/>
        <item x="3685"/>
        <item x="3507"/>
        <item x="313"/>
        <item x="3255"/>
        <item x="4822"/>
        <item x="2847"/>
        <item x="2"/>
        <item x="1959"/>
        <item x="2963"/>
        <item x="1564"/>
        <item x="1595"/>
        <item x="3602"/>
        <item x="3554"/>
        <item x="3412"/>
        <item x="4453"/>
        <item x="3609"/>
        <item x="476"/>
        <item x="3559"/>
        <item x="2543"/>
        <item x="2108"/>
        <item x="3184"/>
        <item x="4145"/>
        <item x="3270"/>
        <item x="2651"/>
        <item x="2722"/>
        <item x="2711"/>
        <item x="3133"/>
        <item x="126"/>
        <item x="3389"/>
        <item x="3814"/>
        <item x="4006"/>
        <item x="3999"/>
        <item x="4117"/>
        <item x="4799"/>
        <item x="3358"/>
        <item x="3721"/>
        <item x="2243"/>
        <item x="3259"/>
        <item x="2076"/>
        <item x="1585"/>
        <item x="949"/>
        <item x="3917"/>
        <item x="3530"/>
        <item x="2313"/>
        <item x="489"/>
        <item x="4614"/>
        <item x="39"/>
        <item x="2636"/>
        <item x="343"/>
        <item x="440"/>
        <item x="2215"/>
        <item x="4057"/>
        <item x="3430"/>
        <item x="4682"/>
        <item x="3030"/>
        <item x="4112"/>
        <item x="1782"/>
        <item x="2236"/>
        <item x="3830"/>
        <item x="58"/>
        <item x="1993"/>
        <item x="4945"/>
        <item x="2271"/>
        <item x="2702"/>
        <item x="2823"/>
        <item x="3440"/>
        <item x="4091"/>
        <item x="2189"/>
        <item x="2553"/>
        <item x="2119"/>
        <item x="2190"/>
        <item x="4100"/>
        <item x="4979"/>
        <item x="2379"/>
        <item x="787"/>
        <item x="3659"/>
        <item x="4857"/>
        <item x="1381"/>
        <item x="2800"/>
        <item x="2994"/>
        <item x="4861"/>
        <item x="4129"/>
        <item x="1030"/>
        <item x="2343"/>
        <item x="887"/>
        <item x="1103"/>
        <item x="2455"/>
        <item x="3421"/>
        <item x="42"/>
        <item x="2051"/>
        <item x="4256"/>
        <item x="1153"/>
        <item x="3320"/>
        <item x="2263"/>
        <item x="633"/>
        <item x="2897"/>
        <item x="3848"/>
        <item x="4781"/>
        <item x="2368"/>
        <item x="118"/>
        <item x="3381"/>
        <item x="4830"/>
        <item x="859"/>
        <item x="1646"/>
        <item x="3808"/>
        <item x="3658"/>
        <item x="422"/>
        <item x="1134"/>
        <item x="4983"/>
        <item x="1281"/>
        <item x="4442"/>
        <item x="1705"/>
        <item x="2478"/>
        <item x="3238"/>
        <item x="3615"/>
        <item x="4292"/>
        <item x="3107"/>
        <item x="2724"/>
        <item x="1710"/>
        <item x="1319"/>
        <item x="4111"/>
        <item x="2607"/>
        <item x="424"/>
        <item x="124"/>
        <item x="1701"/>
        <item x="3852"/>
        <item x="2717"/>
        <item x="4584"/>
        <item x="553"/>
        <item x="1157"/>
        <item x="4186"/>
        <item x="573"/>
        <item x="4266"/>
        <item x="4236"/>
        <item x="789"/>
        <item x="913"/>
        <item x="698"/>
        <item x="4825"/>
        <item x="1649"/>
        <item x="329"/>
        <item x="1533"/>
        <item x="2260"/>
        <item x="4641"/>
        <item x="1605"/>
        <item x="1542"/>
        <item x="4696"/>
        <item x="3368"/>
        <item x="4118"/>
        <item x="1487"/>
        <item x="3341"/>
        <item x="1656"/>
        <item x="1501"/>
        <item x="3371"/>
        <item x="4164"/>
        <item x="4087"/>
        <item x="993"/>
        <item x="3194"/>
        <item x="1323"/>
        <item x="2262"/>
        <item x="4931"/>
        <item x="4035"/>
        <item x="2186"/>
        <item x="3840"/>
        <item x="943"/>
        <item x="4414"/>
        <item x="648"/>
        <item x="624"/>
        <item x="4170"/>
        <item x="4033"/>
        <item x="2905"/>
        <item x="4719"/>
        <item x="3154"/>
        <item x="3926"/>
        <item x="3125"/>
        <item x="896"/>
        <item x="1878"/>
        <item x="4578"/>
        <item x="95"/>
        <item x="1473"/>
        <item x="647"/>
        <item x="1094"/>
        <item x="1620"/>
        <item x="1162"/>
        <item x="1478"/>
        <item x="3676"/>
        <item x="889"/>
        <item x="3632"/>
        <item x="4387"/>
        <item x="1677"/>
        <item x="3898"/>
        <item x="3210"/>
        <item x="200"/>
        <item x="1299"/>
        <item x="2476"/>
        <item x="2143"/>
        <item x="3165"/>
        <item x="320"/>
        <item x="1174"/>
        <item x="4530"/>
        <item x="2773"/>
        <item x="2059"/>
        <item x="3296"/>
        <item x="3311"/>
        <item x="465"/>
        <item x="3717"/>
        <item x="4543"/>
        <item x="3126"/>
        <item x="1838"/>
        <item x="1096"/>
        <item x="1270"/>
        <item x="2517"/>
        <item x="2111"/>
        <item x="3714"/>
        <item x="4029"/>
        <item x="906"/>
        <item x="2948"/>
        <item x="1384"/>
        <item x="1325"/>
        <item x="4643"/>
        <item x="477"/>
        <item x="4477"/>
        <item x="3987"/>
        <item x="2939"/>
        <item x="378"/>
        <item x="441"/>
        <item x="3063"/>
        <item x="3850"/>
        <item x="2955"/>
        <item x="4935"/>
        <item x="4936"/>
        <item x="369"/>
        <item x="3144"/>
        <item x="2857"/>
        <item x="1302"/>
        <item x="2438"/>
        <item x="2052"/>
        <item x="1947"/>
        <item x="2231"/>
        <item x="2418"/>
        <item x="645"/>
        <item x="3026"/>
        <item x="323"/>
        <item x="1907"/>
        <item x="3635"/>
        <item x="922"/>
        <item x="815"/>
        <item x="3925"/>
        <item x="397"/>
        <item x="3148"/>
        <item x="666"/>
        <item x="4121"/>
        <item x="781"/>
        <item x="2577"/>
        <item x="1021"/>
        <item x="353"/>
        <item x="4058"/>
        <item x="3973"/>
        <item x="2759"/>
        <item x="3345"/>
        <item x="3646"/>
        <item x="2810"/>
        <item x="3956"/>
        <item x="719"/>
        <item x="2782"/>
        <item x="907"/>
        <item x="1518"/>
        <item x="608"/>
        <item x="3794"/>
        <item x="3005"/>
        <item x="1277"/>
        <item x="560"/>
        <item x="2529"/>
        <item x="3773"/>
        <item x="2347"/>
        <item x="3936"/>
        <item x="4137"/>
        <item x="3383"/>
        <item x="137"/>
        <item x="741"/>
        <item x="241"/>
        <item x="4977"/>
        <item x="1885"/>
        <item x="1057"/>
        <item x="2982"/>
        <item x="3496"/>
        <item x="4047"/>
        <item x="1298"/>
        <item x="2244"/>
        <item x="2667"/>
        <item x="3792"/>
        <item x="3790"/>
        <item x="1504"/>
        <item x="1517"/>
        <item x="1230"/>
        <item x="3706"/>
        <item x="2837"/>
        <item x="4535"/>
        <item x="694"/>
        <item x="1467"/>
        <item x="2234"/>
        <item x="1915"/>
        <item x="754"/>
        <item x="1589"/>
        <item x="344"/>
        <item x="3202"/>
        <item x="2951"/>
        <item x="4610"/>
        <item x="1575"/>
        <item x="1015"/>
        <item x="4243"/>
        <item x="1659"/>
        <item x="3393"/>
        <item x="3113"/>
        <item x="2479"/>
        <item x="2648"/>
        <item x="4496"/>
        <item x="3689"/>
        <item x="3365"/>
        <item x="4459"/>
        <item x="3670"/>
        <item x="4881"/>
        <item x="4770"/>
        <item x="2367"/>
        <item x="3244"/>
        <item x="1026"/>
        <item x="1773"/>
        <item x="1150"/>
        <item x="3475"/>
        <item x="4718"/>
        <item x="2842"/>
        <item x="1940"/>
        <item x="1801"/>
        <item x="227"/>
        <item x="1446"/>
        <item x="3322"/>
        <item x="4629"/>
        <item x="2949"/>
        <item x="2980"/>
        <item x="3712"/>
        <item x="4811"/>
        <item x="4949"/>
        <item x="1132"/>
        <item x="634"/>
        <item x="33"/>
        <item x="3930"/>
        <item x="1852"/>
        <item x="3299"/>
        <item x="4340"/>
        <item x="140"/>
        <item x="2729"/>
        <item x="2109"/>
        <item x="2133"/>
        <item x="3707"/>
        <item x="1454"/>
        <item x="1359"/>
        <item x="412"/>
        <item x="1695"/>
        <item x="1906"/>
        <item x="1482"/>
        <item x="1285"/>
        <item x="81"/>
        <item x="3655"/>
        <item x="2151"/>
        <item x="1541"/>
        <item x="3382"/>
        <item x="4141"/>
        <item x="1855"/>
        <item x="2308"/>
        <item x="1353"/>
        <item x="2282"/>
        <item x="4903"/>
        <item x="2881"/>
        <item x="251"/>
        <item x="239"/>
        <item x="642"/>
        <item x="1573"/>
        <item x="4628"/>
        <item x="663"/>
        <item x="3456"/>
        <item x="2061"/>
        <item x="3235"/>
        <item x="1590"/>
        <item x="2514"/>
        <item x="4889"/>
        <item x="730"/>
        <item x="2107"/>
        <item x="1584"/>
        <item x="1226"/>
        <item x="4310"/>
        <item x="1408"/>
        <item x="2552"/>
        <item x="234"/>
        <item x="3333"/>
        <item x="1330"/>
        <item x="743"/>
        <item x="1679"/>
        <item x="268"/>
        <item x="4546"/>
        <item x="1119"/>
        <item x="371"/>
        <item x="3177"/>
        <item x="4343"/>
        <item x="4371"/>
        <item x="281"/>
        <item x="2825"/>
        <item x="875"/>
        <item x="2140"/>
        <item x="3049"/>
        <item x="895"/>
        <item x="3071"/>
        <item x="17"/>
        <item x="4255"/>
        <item x="1512"/>
        <item x="3664"/>
        <item x="751"/>
        <item x="1812"/>
        <item x="3914"/>
        <item x="2372"/>
        <item x="381"/>
        <item x="312"/>
        <item x="2377"/>
        <item x="4437"/>
        <item x="2363"/>
        <item x="1267"/>
        <item x="3804"/>
        <item x="3110"/>
        <item x="771"/>
        <item x="3068"/>
        <item x="2909"/>
        <item x="2739"/>
        <item x="4498"/>
        <item x="3466"/>
        <item x="2556"/>
        <item x="2643"/>
        <item x="3529"/>
        <item x="1178"/>
        <item x="1151"/>
        <item x="2024"/>
        <item x="592"/>
        <item x="1462"/>
        <item x="2439"/>
        <item x="345"/>
        <item x="4438"/>
        <item x="442"/>
        <item x="2880"/>
        <item x="1220"/>
        <item x="4657"/>
        <item x="4562"/>
        <item x="4858"/>
        <item x="3076"/>
        <item x="1060"/>
        <item x="3784"/>
        <item x="1694"/>
        <item x="683"/>
        <item x="2872"/>
        <item x="714"/>
        <item x="328"/>
        <item x="4176"/>
        <item x="3386"/>
        <item x="83"/>
        <item x="770"/>
        <item x="2616"/>
        <item x="502"/>
        <item x="4687"/>
        <item x="2824"/>
        <item x="4492"/>
        <item x="667"/>
        <item x="2670"/>
        <item x="2136"/>
        <item x="4812"/>
        <item x="1524"/>
        <item x="51"/>
        <item x="1257"/>
        <item x="4845"/>
        <item x="3740"/>
        <item x="593"/>
        <item x="197"/>
        <item x="2813"/>
        <item x="851"/>
        <item x="3189"/>
        <item x="968"/>
        <item x="2088"/>
        <item x="1058"/>
        <item x="357"/>
        <item x="1717"/>
        <item x="3785"/>
        <item x="1213"/>
        <item x="2223"/>
        <item x="4167"/>
        <item x="3590"/>
        <item x="4831"/>
        <item x="3161"/>
        <item x="3273"/>
        <item x="1261"/>
        <item x="2193"/>
        <item x="3344"/>
        <item x="4967"/>
        <item x="2907"/>
        <item x="3031"/>
        <item x="1919"/>
        <item x="1581"/>
        <item x="455"/>
        <item x="619"/>
        <item x="2011"/>
        <item x="3977"/>
        <item x="1781"/>
        <item x="3516"/>
        <item x="413"/>
        <item x="3715"/>
        <item x="4747"/>
        <item x="1393"/>
        <item x="1538"/>
        <item x="679"/>
        <item x="3916"/>
        <item x="1016"/>
        <item x="821"/>
        <item x="3407"/>
        <item x="2101"/>
        <item x="3308"/>
        <item x="2470"/>
        <item x="4350"/>
        <item x="3435"/>
        <item x="2495"/>
        <item x="4980"/>
        <item x="1358"/>
        <item x="265"/>
        <item x="1331"/>
        <item x="1442"/>
        <item x="1889"/>
        <item x="1886"/>
        <item x="2007"/>
        <item x="2799"/>
        <item x="3886"/>
        <item x="2684"/>
        <item x="2862"/>
        <item x="260"/>
        <item x="1841"/>
        <item x="708"/>
        <item x="4431"/>
        <item x="3436"/>
        <item x="1873"/>
        <item x="2506"/>
        <item x="1929"/>
        <item x="3444"/>
        <item x="4656"/>
        <item x="433"/>
        <item x="1699"/>
        <item x="2638"/>
        <item x="1749"/>
        <item x="1738"/>
        <item x="2466"/>
        <item x="3334"/>
        <item x="4102"/>
        <item x="3684"/>
        <item x="247"/>
        <item x="4149"/>
        <item x="570"/>
        <item x="4537"/>
        <item x="3640"/>
        <item x="400"/>
        <item x="1042"/>
        <item x="4968"/>
        <item x="4486"/>
        <item x="204"/>
        <item x="2381"/>
        <item x="3522"/>
        <item x="1905"/>
        <item x="3538"/>
        <item x="3451"/>
        <item x="2226"/>
        <item x="834"/>
        <item x="1820"/>
        <item x="1120"/>
        <item x="829"/>
        <item x="653"/>
        <item x="2064"/>
        <item x="527"/>
        <item x="3327"/>
        <item x="2806"/>
        <item x="1687"/>
        <item x="2548"/>
        <item x="2247"/>
        <item x="386"/>
        <item x="487"/>
        <item x="4616"/>
        <item x="4089"/>
        <item x="35"/>
        <item x="4244"/>
        <item x="4910"/>
        <item x="4834"/>
        <item x="3621"/>
        <item x="99"/>
        <item x="4219"/>
        <item x="288"/>
        <item x="3781"/>
        <item x="3346"/>
        <item x="4386"/>
        <item x="4702"/>
        <item x="3742"/>
        <item x="2621"/>
        <item x="1655"/>
        <item x="1957"/>
        <item x="3662"/>
        <item x="4868"/>
        <item x="2287"/>
        <item x="3449"/>
        <item x="2505"/>
        <item x="1165"/>
        <item x="109"/>
        <item x="1129"/>
        <item x="484"/>
        <item x="2058"/>
        <item x="4790"/>
        <item x="1202"/>
        <item x="4049"/>
        <item x="4282"/>
        <item x="808"/>
        <item x="4570"/>
        <item x="2666"/>
        <item x="3117"/>
        <item x="4247"/>
        <item x="3895"/>
        <item x="1175"/>
        <item x="3608"/>
        <item x="909"/>
        <item x="3955"/>
        <item x="606"/>
        <item x="3818"/>
        <item x="1240"/>
        <item x="4700"/>
        <item x="783"/>
        <item x="1486"/>
        <item x="739"/>
        <item x="1398"/>
        <item x="3384"/>
        <item x="4471"/>
        <item x="4065"/>
        <item x="918"/>
        <item x="1505"/>
        <item x="4970"/>
        <item x="1793"/>
        <item x="2154"/>
        <item x="715"/>
        <item x="4712"/>
        <item x="3847"/>
        <item x="552"/>
        <item x="3372"/>
        <item x="4603"/>
        <item x="1337"/>
        <item x="3797"/>
        <item x="1400"/>
        <item x="674"/>
        <item x="2801"/>
        <item x="4891"/>
        <item x="2471"/>
        <item x="3866"/>
        <item x="4838"/>
        <item x="2423"/>
        <item x="372"/>
        <item x="2095"/>
        <item x="2685"/>
        <item x="4787"/>
        <item x="1410"/>
        <item x="1547"/>
        <item x="1003"/>
        <item x="927"/>
        <item x="1676"/>
        <item x="4150"/>
        <item x="3912"/>
        <item x="4490"/>
        <item x="4588"/>
        <item x="427"/>
        <item x="1998"/>
        <item x="1898"/>
        <item x="1508"/>
        <item x="574"/>
        <item x="1697"/>
        <item x="1729"/>
        <item x="4666"/>
        <item x="2340"/>
        <item x="4504"/>
        <item x="3513"/>
        <item x="3719"/>
        <item x="4253"/>
        <item x="1100"/>
        <item x="4436"/>
        <item x="2221"/>
        <item x="3448"/>
        <item x="1000"/>
        <item x="3158"/>
        <item x="637"/>
        <item x="3566"/>
        <item x="94"/>
        <item x="4621"/>
        <item x="1737"/>
        <item x="3601"/>
        <item x="2294"/>
        <item x="3730"/>
        <item x="222"/>
        <item x="4394"/>
        <item x="3527"/>
        <item x="1093"/>
        <item x="4953"/>
        <item x="2676"/>
        <item x="342"/>
        <item x="3788"/>
        <item x="1692"/>
        <item x="3636"/>
        <item x="3241"/>
        <item x="4070"/>
        <item x="3396"/>
        <item x="1652"/>
        <item x="1626"/>
        <item x="1534"/>
        <item x="3701"/>
        <item x="884"/>
        <item x="923"/>
        <item x="2734"/>
        <item x="4179"/>
        <item x="1791"/>
        <item x="2911"/>
        <item x="2401"/>
        <item x="2122"/>
        <item x="3195"/>
        <item x="3379"/>
        <item x="1989"/>
        <item x="4548"/>
        <item x="814"/>
        <item x="689"/>
        <item x="2749"/>
        <item x="2097"/>
        <item x="1441"/>
        <item x="2695"/>
        <item x="3415"/>
        <item x="1205"/>
        <item x="4597"/>
        <item x="1064"/>
        <item x="2816"/>
        <item x="2274"/>
        <item x="307"/>
        <item x="167"/>
        <item x="4660"/>
        <item x="4922"/>
        <item x="2554"/>
        <item x="4959"/>
        <item x="960"/>
        <item x="3414"/>
        <item x="2770"/>
        <item x="3023"/>
        <item x="3613"/>
        <item x="211"/>
        <item x="1858"/>
        <item x="4828"/>
        <item x="1297"/>
        <item x="4274"/>
        <item x="2003"/>
        <item x="3326"/>
        <item x="1633"/>
        <item x="3597"/>
        <item x="4705"/>
        <item x="4259"/>
        <item x="4358"/>
        <item x="2665"/>
        <item x="53"/>
        <item x="4793"/>
        <item x="4693"/>
        <item x="1746"/>
        <item x="419"/>
        <item x="885"/>
        <item x="278"/>
        <item x="863"/>
        <item x="1634"/>
        <item x="2474"/>
        <item x="2178"/>
        <item x="4649"/>
        <item x="3155"/>
        <item x="4032"/>
        <item x="1321"/>
        <item x="3295"/>
        <item x="2772"/>
        <item x="3486"/>
        <item x="1309"/>
        <item x="1615"/>
        <item x="1303"/>
        <item x="2356"/>
        <item x="4235"/>
        <item x="2956"/>
        <item x="4154"/>
        <item x="2829"/>
        <item x="2042"/>
        <item x="2969"/>
        <item x="1963"/>
        <item x="4930"/>
        <item x="3216"/>
        <item x="3131"/>
        <item x="3734"/>
        <item x="1402"/>
        <item x="4524"/>
        <item x="1559"/>
        <item x="962"/>
        <item x="3493"/>
        <item x="3116"/>
        <item x="853"/>
        <item x="886"/>
        <item x="350"/>
        <item x="1866"/>
        <item x="1488"/>
        <item x="1483"/>
        <item x="4030"/>
        <item x="2821"/>
        <item x="3366"/>
        <item x="1146"/>
        <item x="4114"/>
        <item x="4916"/>
        <item x="2307"/>
        <item x="3363"/>
        <item x="1224"/>
        <item x="2981"/>
        <item x="387"/>
        <item x="1079"/>
        <item x="3612"/>
        <item x="1159"/>
        <item x="1768"/>
        <item x="2575"/>
        <item x="3325"/>
        <item x="2703"/>
        <item x="1437"/>
        <item x="1034"/>
        <item x="1831"/>
        <item x="1200"/>
        <item x="364"/>
        <item x="115"/>
        <item x="4337"/>
        <item x="2725"/>
        <item x="4513"/>
        <item x="3520"/>
        <item x="3469"/>
        <item x="1066"/>
        <item x="2860"/>
        <item x="3860"/>
        <item x="1732"/>
        <item x="1177"/>
        <item x="2727"/>
        <item x="534"/>
        <item x="802"/>
        <item x="1629"/>
        <item x="2854"/>
        <item x="367"/>
        <item x="2477"/>
        <item x="449"/>
        <item x="2559"/>
        <item x="2016"/>
        <item x="2124"/>
        <item x="4557"/>
        <item x="4998"/>
        <item x="4280"/>
        <item x="1544"/>
        <item x="4582"/>
        <item x="3257"/>
        <item x="63"/>
        <item x="4231"/>
        <item x="3967"/>
        <item x="1726"/>
        <item x="1531"/>
        <item x="1326"/>
        <item x="3009"/>
        <item x="2631"/>
        <item x="1032"/>
        <item x="2152"/>
        <item x="2021"/>
        <item x="892"/>
        <item x="4225"/>
        <item x="128"/>
        <item x="2839"/>
        <item x="736"/>
        <item x="3186"/>
        <item x="4397"/>
        <item x="4918"/>
        <item x="54"/>
        <item x="1903"/>
        <item x="2966"/>
        <item x="1368"/>
        <item x="2686"/>
        <item x="2129"/>
        <item x="4520"/>
        <item x="2232"/>
        <item x="1556"/>
        <item x="3179"/>
        <item x="2715"/>
        <item x="1047"/>
        <item x="1263"/>
        <item x="2444"/>
        <item x="3871"/>
        <item x="2448"/>
        <item x="1412"/>
        <item x="4573"/>
        <item x="3678"/>
        <item x="4136"/>
        <item x="1209"/>
        <item x="4512"/>
        <item x="3223"/>
        <item x="3196"/>
        <item x="3172"/>
        <item x="273"/>
        <item x="4191"/>
        <item x="1395"/>
        <item x="1077"/>
        <item x="2998"/>
        <item x="3067"/>
        <item x="75"/>
        <item x="1185"/>
        <item x="4796"/>
        <item x="4428"/>
        <item x="1785"/>
        <item x="4388"/>
        <item x="4425"/>
        <item x="3961"/>
        <item x="1893"/>
        <item x="296"/>
        <item x="2167"/>
        <item x="904"/>
        <item x="1351"/>
        <item x="4876"/>
        <item x="1076"/>
        <item x="2041"/>
        <item x="2233"/>
        <item x="2331"/>
        <item x="2112"/>
        <item x="315"/>
        <item x="3623"/>
        <item x="4041"/>
        <item x="3046"/>
        <item x="4472"/>
        <item x="4593"/>
        <item x="2083"/>
        <item x="4654"/>
        <item x="3858"/>
        <item x="817"/>
        <item x="1927"/>
        <item x="2273"/>
        <item x="3989"/>
        <item x="3014"/>
        <item x="3106"/>
        <item x="4795"/>
        <item x="310"/>
        <item x="761"/>
        <item x="1195"/>
        <item x="1020"/>
        <item x="1600"/>
        <item x="23"/>
        <item x="138"/>
        <item x="2077"/>
        <item x="1860"/>
        <item x="4456"/>
        <item x="4519"/>
        <item x="21"/>
        <item x="3821"/>
        <item x="1787"/>
        <item x="1371"/>
        <item x="3700"/>
        <item x="1315"/>
        <item x="1237"/>
        <item x="156"/>
        <item x="2576"/>
        <item x="3550"/>
        <item x="600"/>
        <item x="4542"/>
        <item x="3011"/>
        <item x="1833"/>
        <item x="3253"/>
        <item x="732"/>
        <item x="2039"/>
        <item x="2156"/>
        <item x="3420"/>
        <item x="1580"/>
        <item x="1669"/>
        <item x="3490"/>
        <item x="3580"/>
        <item x="812"/>
        <item x="4116"/>
        <item x="4874"/>
        <item x="2580"/>
        <item x="3298"/>
        <item x="2754"/>
        <item x="3631"/>
        <item x="2867"/>
        <item x="2567"/>
        <item x="4708"/>
        <item x="3616"/>
        <item x="2926"/>
        <item x="2319"/>
        <item x="4772"/>
        <item x="3437"/>
        <item x="116"/>
        <item x="3029"/>
        <item x="3838"/>
        <item x="4964"/>
        <item x="2162"/>
        <item x="3141"/>
        <item x="1724"/>
        <item x="36"/>
        <item x="827"/>
        <item x="4580"/>
        <item x="699"/>
        <item x="4036"/>
        <item x="796"/>
        <item x="3353"/>
        <item x="157"/>
        <item x="129"/>
        <item x="2389"/>
        <item x="4599"/>
        <item x="3919"/>
        <item x="1836"/>
        <item x="2277"/>
        <item x="3137"/>
        <item x="1509"/>
        <item x="429"/>
        <item x="1361"/>
        <item x="1154"/>
        <item x="3709"/>
        <item x="1364"/>
        <item x="1135"/>
        <item x="2953"/>
        <item x="1044"/>
        <item x="1644"/>
        <item x="3069"/>
        <item x="4538"/>
        <item x="630"/>
        <item x="3903"/>
        <item x="724"/>
        <item x="2764"/>
        <item x="2168"/>
        <item x="3824"/>
        <item x="289"/>
        <item x="3314"/>
        <item x="4875"/>
        <item x="1840"/>
        <item x="10"/>
        <item x="1308"/>
        <item x="2537"/>
        <item x="769"/>
        <item x="3652"/>
        <item x="2017"/>
        <item x="232"/>
        <item x="1949"/>
        <item x="2118"/>
        <item x="609"/>
        <item x="855"/>
        <item x="3665"/>
        <item x="4016"/>
        <item x="3959"/>
        <item x="797"/>
        <item x="4220"/>
        <item x="4008"/>
        <item x="4591"/>
        <item x="838"/>
        <item x="758"/>
        <item x="879"/>
        <item x="1484"/>
        <item x="1056"/>
        <item x="407"/>
        <item x="443"/>
        <item x="651"/>
        <item x="2382"/>
        <item x="4104"/>
        <item x="1435"/>
        <item x="1612"/>
        <item x="4545"/>
        <item x="2177"/>
        <item x="4113"/>
        <item x="2743"/>
        <item x="4703"/>
        <item x="1890"/>
        <item x="485"/>
        <item x="4014"/>
        <item x="1797"/>
        <item x="180"/>
        <item x="4928"/>
        <item x="1430"/>
        <item x="1370"/>
        <item x="1790"/>
        <item x="2038"/>
        <item x="40"/>
        <item x="2509"/>
        <item x="3644"/>
        <item x="868"/>
        <item x="4671"/>
        <item x="3093"/>
        <item x="411"/>
        <item x="2421"/>
        <item x="978"/>
        <item x="3193"/>
        <item x="1628"/>
        <item x="3468"/>
        <item x="4004"/>
        <item x="4206"/>
        <item x="2113"/>
        <item x="2579"/>
        <item x="4377"/>
        <item x="965"/>
        <item x="2660"/>
        <item x="3061"/>
        <item x="1958"/>
        <item x="1795"/>
        <item x="2043"/>
        <item x="3134"/>
        <item x="1271"/>
        <item x="2993"/>
        <item x="3013"/>
        <item x="326"/>
        <item x="3127"/>
        <item x="3941"/>
        <item x="1229"/>
        <item x="1871"/>
        <item x="1037"/>
        <item x="4309"/>
        <item x="1172"/>
        <item x="1131"/>
        <item x="3256"/>
        <item x="370"/>
        <item x="3900"/>
        <item x="22"/>
        <item x="706"/>
        <item x="2673"/>
        <item x="833"/>
        <item x="3236"/>
        <item x="1144"/>
        <item x="4932"/>
        <item x="2063"/>
        <item x="4074"/>
        <item x="257"/>
        <item x="2811"/>
        <item x="2796"/>
        <item x="4709"/>
        <item x="4789"/>
        <item x="318"/>
        <item x="517"/>
        <item x="2663"/>
        <item x="3843"/>
        <item x="4901"/>
        <item x="393"/>
        <item x="3812"/>
        <item x="2519"/>
        <item x="4715"/>
        <item x="1803"/>
        <item x="377"/>
        <item x="4199"/>
        <item x="3310"/>
        <item x="908"/>
        <item x="4975"/>
        <item x="113"/>
        <item x="2786"/>
        <item x="2339"/>
        <item x="3302"/>
        <item x="2961"/>
        <item x="3283"/>
        <item x="3853"/>
        <item x="3197"/>
        <item x="2769"/>
        <item x="3300"/>
        <item x="524"/>
        <item x="2456"/>
        <item x="4157"/>
        <item x="538"/>
        <item x="346"/>
        <item x="1181"/>
        <item x="4728"/>
        <item x="1579"/>
        <item x="2406"/>
        <item x="1948"/>
        <item x="161"/>
        <item x="1046"/>
        <item x="2779"/>
        <item x="132"/>
        <item x="1635"/>
        <item x="1528"/>
        <item x="2450"/>
        <item x="3923"/>
        <item x="774"/>
        <item x="4381"/>
        <item x="1507"/>
        <item x="459"/>
        <item x="297"/>
        <item x="3851"/>
        <item x="1810"/>
        <item x="531"/>
        <item x="2117"/>
        <item x="4294"/>
        <item x="2958"/>
        <item x="3417"/>
        <item x="615"/>
        <item x="1304"/>
        <item x="2632"/>
        <item x="601"/>
        <item x="201"/>
        <item x="1561"/>
        <item x="4180"/>
        <item x="4920"/>
        <item x="3397"/>
        <item x="2337"/>
        <item x="2584"/>
        <item x="3159"/>
        <item x="2625"/>
        <item x="1763"/>
        <item x="2818"/>
        <item x="499"/>
        <item x="2628"/>
        <item x="3803"/>
        <item x="4291"/>
        <item x="4733"/>
        <item x="755"/>
        <item x="4962"/>
        <item x="399"/>
        <item x="395"/>
        <item x="4807"/>
        <item x="4480"/>
        <item x="3492"/>
        <item x="3512"/>
        <item x="710"/>
        <item x="4882"/>
        <item x="4800"/>
        <item x="3306"/>
        <item x="4631"/>
        <item x="1256"/>
        <item x="1981"/>
        <item x="3395"/>
        <item x="154"/>
        <item x="4124"/>
        <item x="4257"/>
        <item x="969"/>
        <item x="2609"/>
        <item x="2081"/>
        <item x="2827"/>
        <item x="718"/>
        <item x="361"/>
        <item x="1756"/>
        <item x="3735"/>
        <item x="2755"/>
        <item x="4572"/>
        <item x="2618"/>
        <item x="1742"/>
        <item x="2270"/>
        <item x="1390"/>
        <item x="181"/>
        <item x="3555"/>
        <item x="898"/>
        <item x="2791"/>
        <item x="1718"/>
        <item x="1288"/>
        <item x="4214"/>
        <item x="3307"/>
        <item x="4595"/>
        <item x="3203"/>
        <item x="3230"/>
        <item x="4429"/>
        <item x="583"/>
        <item x="2333"/>
        <item x="2812"/>
        <item x="850"/>
        <item x="845"/>
        <item x="2678"/>
        <item x="1578"/>
        <item x="3313"/>
        <item x="30"/>
        <item x="316"/>
        <item x="1979"/>
        <item x="566"/>
        <item x="2565"/>
        <item x="2103"/>
        <item x="3638"/>
        <item x="49"/>
        <item x="3560"/>
        <item x="1623"/>
        <item x="1085"/>
        <item x="1673"/>
        <item x="2927"/>
        <item x="3940"/>
        <item x="4064"/>
        <item x="1925"/>
        <item x="306"/>
        <item x="4888"/>
        <item x="3416"/>
        <item x="2279"/>
        <item x="1684"/>
        <item x="2718"/>
        <item x="3510"/>
        <item x="3725"/>
        <item x="4365"/>
        <item x="3834"/>
        <item x="4521"/>
        <item x="4577"/>
        <item x="2882"/>
        <item x="3272"/>
        <item x="4320"/>
        <item x="1922"/>
        <item x="980"/>
        <item x="4804"/>
        <item x="2921"/>
        <item x="2155"/>
        <item x="826"/>
        <item x="701"/>
        <item x="1867"/>
        <item x="3102"/>
        <item x="4982"/>
        <item x="4175"/>
        <item x="2144"/>
        <item x="3997"/>
        <item x="2098"/>
        <item x="3619"/>
        <item x="625"/>
        <item x="2788"/>
        <item x="4328"/>
        <item x="4426"/>
        <item x="3424"/>
        <item x="3064"/>
        <item x="4312"/>
        <item x="1856"/>
        <item x="4359"/>
        <item x="4227"/>
        <item x="3471"/>
        <item x="1479"/>
        <item x="3349"/>
        <item x="274"/>
        <item x="756"/>
        <item x="1083"/>
        <item x="554"/>
        <item x="3261"/>
        <item x="1099"/>
        <item x="3641"/>
        <item x="1821"/>
        <item x="4551"/>
        <item x="1986"/>
        <item x="4941"/>
        <item x="1806"/>
        <item x="4197"/>
        <item x="2532"/>
        <item x="1954"/>
        <item x="2501"/>
        <item x="3628"/>
        <item x="2150"/>
        <item x="970"/>
        <item x="1238"/>
        <item x="4478"/>
        <item x="779"/>
        <item x="3724"/>
        <item x="3481"/>
        <item x="3525"/>
        <item x="2599"/>
        <item x="416"/>
        <item x="1892"/>
        <item x="3453"/>
        <item x="1301"/>
        <item x="4066"/>
        <item x="4270"/>
        <item x="3979"/>
        <item x="3505"/>
        <item x="1811"/>
        <item x="125"/>
        <item x="4675"/>
        <item x="2789"/>
        <item x="3072"/>
        <item x="2138"/>
        <item x="4132"/>
        <item x="4325"/>
        <item x="520"/>
        <item x="1415"/>
        <item x="1568"/>
        <item x="3480"/>
        <item x="611"/>
        <item x="3951"/>
        <item x="2253"/>
        <item x="1964"/>
        <item x="3100"/>
        <item x="3242"/>
        <item x="964"/>
        <item x="2551"/>
        <item x="4169"/>
        <item x="990"/>
        <item x="3056"/>
        <item x="4533"/>
        <item x="4748"/>
        <item x="4779"/>
        <item x="1715"/>
        <item x="1252"/>
        <item x="2228"/>
        <item x="1253"/>
        <item x="557"/>
        <item x="2742"/>
        <item x="523"/>
        <item x="4867"/>
        <item x="4080"/>
        <item x="605"/>
        <item x="3986"/>
        <item x="4404"/>
        <item x="3422"/>
        <item x="3844"/>
        <item x="617"/>
        <item x="1204"/>
        <item x="2903"/>
        <item x="1312"/>
        <item x="3604"/>
        <item x="782"/>
        <item x="2033"/>
        <item x="2871"/>
        <item x="1345"/>
        <item x="1180"/>
        <item x="4925"/>
        <item x="556"/>
        <item x="1403"/>
        <item x="1192"/>
        <item x="1558"/>
        <item x="2850"/>
        <item x="1246"/>
        <item x="2870"/>
        <item x="213"/>
        <item x="493"/>
        <item x="2207"/>
        <item x="1362"/>
        <item x="2890"/>
        <item x="4602"/>
        <item x="1788"/>
        <item x="4751"/>
        <item x="3576"/>
        <item x="1545"/>
        <item x="1431"/>
        <item x="1616"/>
        <item x="4440"/>
        <item x="208"/>
        <item x="4753"/>
        <item x="4046"/>
        <item x="327"/>
        <item x="4841"/>
        <item x="1783"/>
        <item x="1883"/>
        <item x="944"/>
        <item x="930"/>
        <item x="3995"/>
        <item x="888"/>
        <item x="961"/>
        <item x="1320"/>
        <item x="4109"/>
        <item x="3796"/>
        <item x="3399"/>
        <item x="2422"/>
        <item x="3855"/>
        <item x="1317"/>
        <item x="4613"/>
        <item x="4296"/>
        <item x="4071"/>
        <item x="3200"/>
        <item x="1813"/>
        <item x="4324"/>
        <item x="2637"/>
        <item x="3237"/>
        <item x="3746"/>
        <item x="2266"/>
        <item x="2492"/>
        <item x="725"/>
        <item x="2756"/>
        <item x="347"/>
        <item x="623"/>
        <item x="409"/>
        <item x="2570"/>
        <item x="4745"/>
        <item x="38"/>
        <item x="4355"/>
        <item x="1914"/>
        <item x="173"/>
        <item x="1884"/>
        <item x="4034"/>
        <item x="4338"/>
        <item x="2783"/>
        <item x="2256"/>
        <item x="225"/>
        <item x="2831"/>
        <item x="3385"/>
        <item x="2510"/>
        <item x="2590"/>
        <item x="4743"/>
        <item x="3086"/>
        <item x="3509"/>
        <item x="3883"/>
        <item x="1970"/>
        <item x="1934"/>
        <item x="4735"/>
        <item x="2731"/>
        <item x="4027"/>
        <item x="1149"/>
        <item x="1269"/>
        <item x="4090"/>
        <item x="820"/>
        <item x="1931"/>
        <item x="2629"/>
        <item x="948"/>
        <item x="3321"/>
        <item x="3348"/>
        <item x="2713"/>
        <item x="572"/>
        <item x="1190"/>
        <item x="3166"/>
        <item x="2149"/>
        <item x="4652"/>
        <item x="61"/>
        <item x="1343"/>
        <item x="1305"/>
        <item x="1160"/>
        <item x="349"/>
        <item x="2652"/>
        <item x="141"/>
        <item x="1597"/>
        <item x="2123"/>
        <item x="3339"/>
        <item x="3924"/>
        <item x="408"/>
        <item x="121"/>
        <item x="2940"/>
        <item x="4495"/>
        <item x="3305"/>
        <item x="494"/>
        <item x="1825"/>
        <item x="691"/>
        <item x="417"/>
        <item x="602"/>
        <item x="3694"/>
        <item x="680"/>
        <item x="3450"/>
        <item x="3975"/>
        <item x="2746"/>
        <item x="2760"/>
        <item x="549"/>
        <item x="2320"/>
        <item x="3362"/>
        <item x="3708"/>
        <item x="198"/>
        <item x="504"/>
        <item x="2267"/>
        <item x="3274"/>
        <item x="1095"/>
        <item x="4505"/>
        <item x="3603"/>
        <item x="4001"/>
        <item x="4592"/>
        <item x="96"/>
        <item x="1245"/>
        <item x="3557"/>
        <item x="1118"/>
        <item x="1090"/>
        <item x="4638"/>
        <item x="4969"/>
        <item x="731"/>
        <item x="4096"/>
        <item x="3488"/>
        <item x="1678"/>
        <item x="3487"/>
        <item x="1043"/>
        <item x="4076"/>
        <item x="3607"/>
        <item x="1744"/>
        <item x="516"/>
        <item x="4263"/>
        <item x="3782"/>
        <item x="4667"/>
        <item x="3457"/>
        <item x="2426"/>
        <item x="1900"/>
        <item x="576"/>
        <item x="1171"/>
        <item x="2606"/>
        <item x="974"/>
        <item x="4370"/>
        <item x="2035"/>
        <item x="3082"/>
        <item x="4451"/>
        <item x="2894"/>
        <item x="4311"/>
        <item x="334"/>
        <item x="4581"/>
        <item x="2201"/>
        <item x="4805"/>
        <item x="3937"/>
        <item x="2835"/>
        <item x="3002"/>
        <item x="3831"/>
        <item x="4863"/>
        <item x="1450"/>
        <item x="2066"/>
        <item x="3462"/>
        <item x="4637"/>
        <item x="3039"/>
        <item x="2861"/>
        <item x="1973"/>
        <item x="1643"/>
        <item x="1173"/>
        <item x="936"/>
        <item x="2417"/>
        <item x="4226"/>
        <item x="1618"/>
        <item x="2329"/>
        <item x="1557"/>
        <item x="452"/>
        <item x="2649"/>
        <item x="3862"/>
        <item x="1348"/>
        <item x="120"/>
        <item x="199"/>
        <item x="928"/>
        <item x="1992"/>
        <item x="192"/>
        <item x="3390"/>
        <item x="85"/>
        <item x="3269"/>
        <item x="2977"/>
        <item x="4965"/>
        <item x="2633"/>
        <item x="1532"/>
        <item x="4412"/>
        <item x="2885"/>
        <item x="92"/>
        <item x="3737"/>
        <item x="1156"/>
        <item x="4523"/>
        <item x="3443"/>
        <item x="3642"/>
        <item x="2924"/>
        <item x="434"/>
        <item x="2424"/>
        <item x="4746"/>
        <item x="2171"/>
        <item x="4248"/>
        <item x="4947"/>
        <item x="659"/>
        <item x="431"/>
        <item x="2959"/>
        <item x="1648"/>
        <item x="3181"/>
        <item x="220"/>
        <item x="3779"/>
        <item x="2914"/>
        <item x="1944"/>
        <item x="3388"/>
        <item x="1421"/>
        <item x="3918"/>
        <item x="508"/>
        <item x="2264"/>
        <item x="2134"/>
        <item x="3024"/>
        <item x="3411"/>
        <item x="4081"/>
        <item x="2147"/>
        <item x="3673"/>
        <item x="2611"/>
        <item x="4774"/>
        <item x="4820"/>
        <item x="4277"/>
        <item x="467"/>
        <item x="1819"/>
        <item x="240"/>
        <item x="4356"/>
        <item x="3568"/>
        <item x="4727"/>
        <item x="575"/>
        <item x="4988"/>
        <item x="3373"/>
        <item x="3793"/>
        <item x="2908"/>
        <item x="3770"/>
        <item x="1826"/>
        <item x="4187"/>
        <item x="2996"/>
        <item x="2359"/>
        <item x="3221"/>
        <item x="3446"/>
        <item x="80"/>
        <item x="2067"/>
        <item x="501"/>
        <item x="1740"/>
        <item x="2563"/>
        <item x="1647"/>
        <item x="1158"/>
        <item x="2472"/>
        <item x="1328"/>
        <item x="279"/>
        <item x="1515"/>
        <item x="2852"/>
        <item x="2258"/>
        <item x="1138"/>
        <item x="661"/>
        <item x="1760"/>
        <item x="2619"/>
        <item x="4855"/>
        <item x="2324"/>
        <item x="1274"/>
        <item x="3630"/>
        <item x="228"/>
        <item x="2362"/>
        <item x="2050"/>
        <item x="380"/>
        <item x="3894"/>
        <item x="4351"/>
        <item x="1289"/>
        <item x="4491"/>
        <item x="3484"/>
        <item x="2784"/>
        <item x="3088"/>
        <item x="3146"/>
        <item x="2971"/>
        <item x="4644"/>
        <item x="3807"/>
        <item x="2191"/>
        <item x="3074"/>
        <item x="1048"/>
        <item x="2001"/>
        <item x="2531"/>
        <item x="236"/>
        <item x="1040"/>
        <item x="1029"/>
        <item x="2293"/>
        <item x="614"/>
        <item x="3091"/>
        <item x="1621"/>
        <item x="1688"/>
        <item x="1466"/>
        <item x="1714"/>
        <item x="1777"/>
        <item x="638"/>
        <item x="785"/>
        <item x="207"/>
        <item x="1117"/>
        <item x="1941"/>
        <item x="2546"/>
        <item x="1420"/>
        <item x="2004"/>
        <item x="4824"/>
        <item x="2392"/>
        <item x="806"/>
        <item x="2410"/>
        <item x="2594"/>
        <item x="2092"/>
        <item x="3669"/>
        <item x="3482"/>
        <item x="147"/>
        <item x="3978"/>
        <item x="4525"/>
        <item x="1141"/>
        <item x="3634"/>
        <item x="4489"/>
        <item x="4362"/>
        <item x="1053"/>
        <item x="3865"/>
        <item x="2404"/>
        <item x="4293"/>
        <item x="1106"/>
        <item x="4773"/>
        <item x="4007"/>
        <item x="1491"/>
        <item x="2276"/>
        <item x="4699"/>
        <item x="2947"/>
        <item x="2217"/>
        <item x="4018"/>
        <item x="926"/>
        <item x="2768"/>
        <item x="3537"/>
        <item x="3037"/>
        <item x="2830"/>
        <item x="4043"/>
        <item x="2832"/>
        <item x="1690"/>
        <item x="4042"/>
        <item x="1183"/>
        <item x="3375"/>
        <item x="1061"/>
        <item x="4303"/>
        <item x="3138"/>
        <item x="858"/>
        <item x="1027"/>
        <item x="847"/>
        <item x="4202"/>
        <item x="1012"/>
        <item x="1092"/>
        <item x="4904"/>
        <item x="1779"/>
        <item x="1670"/>
        <item x="245"/>
        <item x="4677"/>
        <item x="4860"/>
        <item x="3813"/>
        <item x="3787"/>
        <item x="37"/>
        <item x="1006"/>
        <item x="3391"/>
        <item x="454"/>
        <item x="2257"/>
        <item x="2694"/>
        <item x="1503"/>
        <item x="3859"/>
        <item x="3699"/>
        <item x="4943"/>
        <item x="2386"/>
        <item x="2613"/>
        <item x="319"/>
        <item x="3398"/>
        <item x="2913"/>
        <item x="2723"/>
        <item x="4110"/>
        <item x="1377"/>
        <item x="2704"/>
        <item x="187"/>
        <item x="3287"/>
        <item x="794"/>
        <item x="4308"/>
        <item x="4940"/>
        <item x="152"/>
        <item x="3115"/>
        <item x="4907"/>
        <item x="1691"/>
        <item x="2281"/>
        <item x="4823"/>
        <item x="3778"/>
        <item x="2135"/>
        <item x="3336"/>
        <item x="4023"/>
        <item x="763"/>
        <item x="189"/>
        <item x="4240"/>
        <item x="4664"/>
        <item x="2465"/>
        <item x="52"/>
        <item x="2855"/>
        <item x="2254"/>
        <item x="1938"/>
        <item x="255"/>
        <item x="2562"/>
        <item x="3111"/>
        <item x="2268"/>
        <item x="1771"/>
        <item x="3697"/>
        <item x="3965"/>
        <item x="4985"/>
        <item x="3118"/>
        <item x="3278"/>
        <item x="336"/>
        <item x="4203"/>
        <item x="953"/>
        <item x="3078"/>
        <item x="4501"/>
        <item x="1306"/>
        <item x="2558"/>
        <item x="110"/>
        <item x="1265"/>
        <item x="4402"/>
        <item x="4264"/>
        <item x="3680"/>
        <item x="1194"/>
        <item x="3364"/>
        <item x="2761"/>
        <item x="4765"/>
        <item x="391"/>
        <item x="2634"/>
        <item x="4218"/>
        <item x="1680"/>
        <item x="354"/>
        <item x="2895"/>
        <item x="4171"/>
        <item x="1360"/>
        <item x="3304"/>
        <item x="1063"/>
        <item x="1471"/>
        <item x="1968"/>
        <item x="2639"/>
        <item x="4802"/>
        <item x="1969"/>
        <item x="3233"/>
        <item x="1455"/>
        <item x="3928"/>
        <item x="4974"/>
        <item x="2500"/>
        <item x="2851"/>
        <item x="3021"/>
        <item x="2200"/>
        <item x="2585"/>
        <item x="2879"/>
        <item x="4741"/>
        <item x="3084"/>
        <item x="4427"/>
        <item x="2946"/>
        <item x="2303"/>
        <item x="1702"/>
        <item x="3472"/>
        <item x="3330"/>
        <item x="4378"/>
        <item x="276"/>
        <item x="3705"/>
        <item x="4554"/>
        <item x="282"/>
        <item x="4898"/>
        <item x="2209"/>
        <item x="1107"/>
        <item x="1586"/>
        <item x="3089"/>
        <item x="3837"/>
        <item x="3075"/>
        <item x="1332"/>
        <item x="4144"/>
        <item x="2435"/>
        <item x="2490"/>
        <item x="1007"/>
        <item x="290"/>
        <item x="4468"/>
        <item x="1469"/>
        <item x="4929"/>
        <item x="464"/>
        <item x="294"/>
        <item x="1708"/>
        <item x="3795"/>
        <item x="4319"/>
        <item x="1725"/>
        <item x="4073"/>
        <item x="2990"/>
        <item x="3192"/>
        <item x="3247"/>
        <item x="2730"/>
        <item x="4768"/>
        <item x="1519"/>
        <item x="4307"/>
        <item x="4177"/>
        <item x="1378"/>
        <item x="1818"/>
        <item x="4161"/>
        <item x="1379"/>
        <item x="1636"/>
        <item x="3097"/>
        <item x="4003"/>
        <item x="4632"/>
        <item x="649"/>
        <item x="1474"/>
        <item x="2093"/>
        <item x="4856"/>
        <item x="4569"/>
        <item x="3870"/>
        <item x="1540"/>
        <item x="4754"/>
        <item x="4479"/>
        <item x="3556"/>
        <item x="295"/>
        <item x="551"/>
        <item x="2726"/>
        <item x="4642"/>
        <item x="1453"/>
        <item x="4432"/>
        <item x="2297"/>
        <item x="2598"/>
        <item x="1338"/>
        <item x="1638"/>
        <item x="1846"/>
        <item x="4198"/>
        <item x="3625"/>
        <item x="4534"/>
        <item x="3811"/>
        <item x="3057"/>
        <item x="2399"/>
        <item x="4821"/>
        <item x="264"/>
        <item x="1693"/>
        <item x="4556"/>
        <item x="341"/>
        <item x="1008"/>
        <item x="3461"/>
        <item x="910"/>
        <item x="444"/>
        <item x="2002"/>
        <item x="2991"/>
        <item x="2457"/>
        <item x="704"/>
        <item x="2078"/>
        <item x="1113"/>
        <item x="1711"/>
        <item x="1127"/>
        <item x="1386"/>
        <item x="4697"/>
        <item x="1365"/>
        <item x="4322"/>
        <item x="2968"/>
        <item x="4895"/>
        <item x="2371"/>
        <item x="822"/>
        <item x="542"/>
        <item x="4194"/>
        <item x="4883"/>
        <item x="766"/>
        <item x="1794"/>
        <item x="564"/>
        <item x="3099"/>
        <item x="2574"/>
        <item x="1426"/>
        <item x="2022"/>
        <item x="2357"/>
        <item x="1294"/>
        <item x="1817"/>
        <item x="2794"/>
        <item x="4506"/>
        <item x="3827"/>
        <item x="3826"/>
        <item x="3301"/>
        <item x="1248"/>
        <item x="331"/>
        <item x="3998"/>
        <item x="2873"/>
        <item x="2230"/>
        <item x="183"/>
        <item x="4005"/>
        <item x="2802"/>
        <item x="2712"/>
        <item x="2573"/>
        <item x="3438"/>
        <item x="563"/>
        <item x="4788"/>
        <item x="532"/>
        <item x="3760"/>
        <item x="1827"/>
        <item x="3047"/>
        <item x="525"/>
        <item x="3329"/>
        <item x="242"/>
        <item x="1750"/>
        <item x="877"/>
        <item x="4835"/>
        <item x="1748"/>
        <item x="1764"/>
        <item x="3413"/>
        <item x="1346"/>
        <item x="1241"/>
        <item x="2797"/>
        <item x="3816"/>
        <item x="283"/>
        <item x="4909"/>
        <item x="3120"/>
        <item x="4518"/>
        <item x="2192"/>
        <item x="3777"/>
        <item x="4224"/>
        <item x="1848"/>
        <item x="2635"/>
        <item x="4446"/>
        <item x="4999"/>
        <item x="3004"/>
        <item x="4574"/>
        <item x="1723"/>
        <item x="2091"/>
        <item x="2369"/>
        <item x="3993"/>
        <item x="1480"/>
        <item x="2744"/>
        <item x="363"/>
        <item x="3374"/>
        <item x="2341"/>
        <item x="1167"/>
        <item x="839"/>
        <item x="3356"/>
        <item x="3798"/>
        <item x="973"/>
        <item x="2361"/>
        <item x="3972"/>
        <item x="511"/>
        <item x="2211"/>
        <item x="4839"/>
        <item x="4529"/>
        <item x="4229"/>
        <item x="2395"/>
        <item x="942"/>
        <item x="1244"/>
        <item x="1913"/>
        <item x="4851"/>
        <item x="4558"/>
        <item x="4853"/>
        <item x="135"/>
        <item x="1199"/>
        <item x="4522"/>
        <item x="3050"/>
        <item x="1295"/>
        <item x="3003"/>
        <item x="4455"/>
        <item x="480"/>
        <item x="934"/>
        <item x="438"/>
        <item x="2568"/>
        <item x="4068"/>
        <item x="988"/>
        <item x="2644"/>
        <item x="2195"/>
        <item x="1124"/>
        <item x="2344"/>
        <item x="2464"/>
        <item x="4583"/>
        <item x="1741"/>
        <item x="4645"/>
        <item x="3354"/>
        <item x="3"/>
        <item x="677"/>
        <item x="4017"/>
        <item x="2863"/>
        <item x="3614"/>
        <item x="4462"/>
        <item x="2587"/>
        <item x="521"/>
        <item x="3716"/>
        <item x="1184"/>
        <item x="1685"/>
        <item x="3854"/>
        <item x="1527"/>
        <item x="1654"/>
        <item x="2082"/>
        <item x="1716"/>
        <item x="2018"/>
        <item x="3227"/>
        <item x="4750"/>
        <item x="2596"/>
        <item x="2075"/>
        <item x="4939"/>
        <item x="745"/>
        <item x="529"/>
        <item x="809"/>
        <item x="4508"/>
        <item x="1861"/>
        <item x="3342"/>
        <item x="4419"/>
        <item x="2224"/>
        <item x="4168"/>
        <item x="4794"/>
        <item x="1875"/>
        <item x="4502"/>
        <item x="3755"/>
        <item x="405"/>
        <item x="1843"/>
        <item x="2561"/>
        <item x="3290"/>
        <item x="3201"/>
        <item x="568"/>
        <item x="235"/>
        <item x="1894"/>
        <item x="1429"/>
        <item x="212"/>
        <item x="1463"/>
        <item x="2241"/>
        <item x="842"/>
        <item x="2526"/>
        <item x="762"/>
        <item x="4526"/>
        <item x="3586"/>
        <item x="805"/>
        <item x="1872"/>
        <item x="3059"/>
        <item x="3718"/>
        <item x="3112"/>
        <item x="4840"/>
        <item x="0"/>
        <item x="226"/>
        <item x="3754"/>
        <item x="3722"/>
        <item x="4223"/>
        <item x="1215"/>
        <item x="1357"/>
        <item x="4549"/>
        <item x="644"/>
        <item x="3183"/>
        <item x="746"/>
        <item x="3419"/>
        <item x="2286"/>
        <item x="2910"/>
        <item x="4021"/>
        <item x="2137"/>
        <item x="4384"/>
        <item x="4393"/>
        <item x="2809"/>
        <item x="4655"/>
        <item x="543"/>
        <item x="3096"/>
        <item x="4707"/>
        <item x="1745"/>
        <item x="854"/>
        <item x="1849"/>
        <item x="3083"/>
        <item x="1939"/>
        <item x="4630"/>
        <item x="497"/>
        <item x="4688"/>
        <item x="1344"/>
        <item x="4663"/>
        <item x="2954"/>
        <item x="2220"/>
        <item x="486"/>
        <item x="621"/>
        <item x="230"/>
        <item x="3693"/>
        <item x="50"/>
        <item x="709"/>
        <item x="3677"/>
        <item x="2169"/>
        <item x="2865"/>
        <item x="421"/>
        <item x="352"/>
        <item x="3620"/>
        <item x="857"/>
        <item x="2445"/>
        <item x="3570"/>
        <item x="778"/>
        <item x="1601"/>
        <item x="3229"/>
        <item x="4756"/>
        <item x="1342"/>
        <item x="1087"/>
        <item x="303"/>
        <item x="1857"/>
        <item x="1874"/>
        <item x="750"/>
        <item x="4078"/>
        <item x="3872"/>
        <item x="456"/>
        <item x="992"/>
        <item x="536"/>
        <item x="594"/>
        <item x="3906"/>
        <item x="2391"/>
        <item x="1109"/>
        <item x="4123"/>
        <item x="4596"/>
        <item x="398"/>
        <item x="3582"/>
        <item x="963"/>
        <item x="4984"/>
        <item x="1091"/>
        <item x="1967"/>
        <item x="3598"/>
        <item x="2396"/>
        <item x="1444"/>
        <item x="565"/>
        <item x="27"/>
        <item x="1551"/>
        <item x="3732"/>
        <item x="2645"/>
        <item x="3589"/>
        <item x="4639"/>
        <item x="3094"/>
        <item x="4568"/>
        <item x="1276"/>
        <item x="2451"/>
        <item x="4326"/>
        <item x="1251"/>
        <item x="1555"/>
        <item x="3323"/>
        <item x="720"/>
        <item x="4305"/>
        <item x="2483"/>
        <item x="3479"/>
        <item x="298"/>
        <item x="3578"/>
        <item x="2349"/>
        <item x="3506"/>
        <item x="4759"/>
        <item x="2104"/>
        <item x="2916"/>
        <item x="2620"/>
        <item x="2166"/>
        <item x="4917"/>
        <item x="559"/>
        <item x="2499"/>
        <item x="4604"/>
        <item x="3145"/>
        <item x="830"/>
        <item x="2139"/>
        <item x="4055"/>
        <item x="4211"/>
        <item x="1660"/>
        <item x="4684"/>
        <item x="216"/>
        <item x="2487"/>
        <item x="2130"/>
        <item x="2541"/>
        <item x="791"/>
        <item x="2493"/>
        <item x="4095"/>
        <item x="224"/>
        <item x="1080"/>
        <item x="4367"/>
        <item x="1807"/>
        <item x="1494"/>
        <item x="3087"/>
        <item x="495"/>
        <item x="3400"/>
        <item x="1610"/>
        <item x="4653"/>
        <item x="3491"/>
        <item x="3908"/>
        <item x="1340"/>
        <item x="819"/>
        <item x="1665"/>
        <item x="1465"/>
        <item x="11"/>
        <item x="4082"/>
        <item x="1930"/>
        <item x="2069"/>
        <item x="676"/>
        <item x="104"/>
        <item x="2170"/>
        <item x="3809"/>
        <item x="3041"/>
        <item x="4289"/>
        <item x="3129"/>
        <item x="765"/>
        <item x="3007"/>
        <item x="4952"/>
        <item x="3663"/>
        <item x="3672"/>
        <item x="2549"/>
        <item x="284"/>
        <item x="2896"/>
        <item x="4608"/>
        <item x="2752"/>
        <item x="3535"/>
        <item x="4207"/>
        <item x="145"/>
        <item x="1293"/>
        <item x="217"/>
        <item x="460"/>
        <item x="509"/>
        <item x="3502"/>
        <item x="4550"/>
        <item x="2627"/>
        <item x="4038"/>
        <item x="4997"/>
        <item x="4122"/>
        <item x="3888"/>
        <item x="4449"/>
        <item x="4971"/>
        <item x="4615"/>
        <item x="2650"/>
        <item x="4134"/>
        <item x="2110"/>
        <item x="3541"/>
        <item x="1436"/>
        <item x="2720"/>
        <item x="1596"/>
        <item x="2785"/>
        <item x="3839"/>
        <item x="2683"/>
        <item x="1116"/>
        <item x="2012"/>
        <item x="2571"/>
        <item x="4503"/>
        <item x="4978"/>
        <item x="2023"/>
        <item x="1566"/>
        <item x="3686"/>
        <item x="4476"/>
        <item x="3551"/>
        <item x="2420"/>
        <item x="3892"/>
        <item x="1698"/>
        <item x="2498"/>
        <item x="682"/>
        <item x="3996"/>
        <item x="1990"/>
        <item x="2623"/>
        <item x="4445"/>
        <item x="4153"/>
        <item x="1273"/>
        <item x="3340"/>
        <item x="1050"/>
        <item x="3280"/>
        <item x="2937"/>
        <item x="2826"/>
        <item x="2605"/>
        <item x="2964"/>
        <item x="1506"/>
        <item x="4097"/>
        <item x="2555"/>
        <item x="535"/>
        <item x="4201"/>
        <item x="4241"/>
        <item x="3025"/>
        <item x="3757"/>
        <item x="127"/>
        <item x="1902"/>
        <item x="2317"/>
        <item x="3992"/>
        <item x="1114"/>
        <item x="1198"/>
        <item x="432"/>
        <item x="2617"/>
        <item x="76"/>
        <item x="3617"/>
        <item x="2834"/>
        <item x="4877"/>
        <item x="3433"/>
        <item x="3861"/>
        <item x="3199"/>
        <item x="3455"/>
        <item x="1170"/>
        <item x="512"/>
        <item x="3182"/>
        <item x="3402"/>
        <item x="3387"/>
        <item x="1869"/>
        <item x="947"/>
        <item x="2738"/>
        <item x="4836"/>
        <item x="871"/>
        <item x="4401"/>
        <item x="4739"/>
        <item x="514"/>
        <item x="2142"/>
        <item x="3767"/>
        <item x="4908"/>
        <item x="2709"/>
        <item x="599"/>
        <item x="4347"/>
        <item x="4406"/>
        <item x="4037"/>
        <item x="4662"/>
        <item x="2272"/>
        <item x="2249"/>
        <item x="4966"/>
        <item x="292"/>
        <item x="3962"/>
        <item x="3954"/>
        <item x="2696"/>
        <item x="561"/>
        <item x="729"/>
        <item x="1823"/>
        <item x="4482"/>
        <item x="530"/>
        <item x="3703"/>
        <item x="1642"/>
        <item x="4744"/>
        <item x="707"/>
        <item x="1031"/>
        <item x="3544"/>
        <item x="2803"/>
        <item x="1640"/>
        <item x="2589"/>
        <item x="3819"/>
        <item x="195"/>
        <item x="2941"/>
        <item x="2360"/>
        <item x="4561"/>
        <item x="4612"/>
        <item x="3276"/>
        <item x="803"/>
        <item x="2047"/>
        <item x="3081"/>
        <item x="4725"/>
        <item x="3751"/>
        <item x="4464"/>
        <item x="3585"/>
        <item x="4208"/>
        <item x="4354"/>
        <item x="4786"/>
        <item x="3783"/>
        <item x="4801"/>
        <item x="3593"/>
        <item x="3040"/>
        <item x="2096"/>
        <item x="2460"/>
        <item x="3508"/>
        <item x="1051"/>
        <item x="4532"/>
        <item x="2521"/>
        <item x="2906"/>
        <item x="2370"/>
        <item x="4484"/>
        <item x="4927"/>
        <item x="3611"/>
        <item x="824"/>
        <item x="1161"/>
        <item x="2488"/>
        <item x="418"/>
        <item x="4183"/>
        <item x="1464"/>
        <item x="2461"/>
        <item x="3048"/>
        <item x="4761"/>
        <item x="1770"/>
        <item x="4399"/>
        <item x="1946"/>
        <item x="4297"/>
        <item x="2269"/>
        <item x="1839"/>
        <item x="2326"/>
        <item x="1231"/>
        <item x="4396"/>
        <item x="2807"/>
        <item x="1139"/>
        <item x="2242"/>
        <item x="1375"/>
        <item x="2245"/>
        <item x="1999"/>
        <item x="2876"/>
        <item x="2843"/>
        <item x="1427"/>
        <item x="1563"/>
        <item x="1489"/>
        <item x="4099"/>
        <item x="544"/>
        <item x="4923"/>
        <item x="1098"/>
        <item x="4499"/>
        <item x="3243"/>
        <item x="3164"/>
        <item x="2901"/>
        <item x="1935"/>
        <item x="1752"/>
        <item x="2932"/>
        <item x="4827"/>
        <item x="3140"/>
        <item x="3483"/>
        <item x="2817"/>
        <item x="4517"/>
        <item x="191"/>
        <item x="1282"/>
        <item x="991"/>
        <item x="1978"/>
        <item x="214"/>
        <item x="4734"/>
        <item x="3695"/>
        <item x="3688"/>
        <item x="1318"/>
        <item x="2046"/>
        <item x="114"/>
        <item x="919"/>
        <item x="4729"/>
        <item x="2280"/>
        <item x="2929"/>
        <item x="425"/>
        <item x="1837"/>
        <item x="1704"/>
        <item x="2278"/>
        <item x="1310"/>
        <item x="3889"/>
        <item x="4222"/>
        <item x="3045"/>
        <item x="1611"/>
        <item x="1520"/>
        <item x="1036"/>
        <item x="4958"/>
        <item x="4135"/>
        <item x="102"/>
        <item x="1082"/>
        <item x="299"/>
        <item x="635"/>
        <item x="4914"/>
        <item x="1024"/>
        <item x="870"/>
        <item x="4315"/>
        <item x="4475"/>
        <item x="2672"/>
        <item x="582"/>
        <item x="4260"/>
        <item x="3292"/>
        <item x="1513"/>
        <item x="4681"/>
        <item x="158"/>
        <item x="4528"/>
        <item x="4814"/>
        <item x="2322"/>
        <item x="3065"/>
        <item x="872"/>
        <item x="2335"/>
        <item x="2237"/>
        <item x="1916"/>
        <item x="2321"/>
        <item x="3359"/>
        <item x="1388"/>
        <item x="1997"/>
        <item x="1369"/>
        <item x="4634"/>
        <item x="1385"/>
        <item x="1962"/>
        <item x="2893"/>
        <item x="2219"/>
        <item x="3867"/>
        <item x="4361"/>
        <item x="4031"/>
        <item x="984"/>
        <item x="3971"/>
        <item x="526"/>
        <item x="2845"/>
        <item x="3763"/>
        <item x="3857"/>
        <item x="1296"/>
        <item x="3499"/>
        <item x="1961"/>
        <item x="4105"/>
        <item x="1068"/>
        <item x="1960"/>
        <item x="917"/>
        <item x="4392"/>
        <item x="450"/>
        <item x="1835"/>
        <item x="4724"/>
        <item x="206"/>
        <item x="1587"/>
        <item x="1535"/>
        <item x="915"/>
        <item x="3877"/>
        <item x="831"/>
        <item x="1681"/>
        <item x="3882"/>
        <item x="3565"/>
        <item x="2708"/>
        <item x="4045"/>
        <item x="3231"/>
        <item x="4514"/>
        <item x="1225"/>
        <item x="430"/>
        <item x="3901"/>
        <item x="3753"/>
        <item x="735"/>
        <item x="142"/>
        <item x="4571"/>
        <item x="1272"/>
        <item x="1572"/>
        <item x="4880"/>
        <item x="3984"/>
        <item x="2161"/>
        <item x="1525"/>
        <item x="1865"/>
        <item x="1757"/>
        <item x="925"/>
        <item x="3151"/>
        <item x="4692"/>
        <item x="3174"/>
        <item x="28"/>
        <item x="2094"/>
        <item x="2157"/>
        <item x="1882"/>
        <item x="2265"/>
        <item x="1216"/>
        <item x="1994"/>
        <item x="620"/>
        <item x="3671"/>
        <item x="3055"/>
        <item x="2689"/>
        <item x="1089"/>
        <item x="4515"/>
        <item x="3966"/>
        <item x="66"/>
        <item x="186"/>
        <item x="3542"/>
        <item x="2840"/>
        <item x="2987"/>
        <item x="1266"/>
        <item x="1808"/>
        <item x="816"/>
        <item x="2314"/>
        <item x="1712"/>
        <item x="912"/>
        <item x="4000"/>
        <item x="4625"/>
        <item x="983"/>
        <item x="2366"/>
        <item x="786"/>
        <item x="1526"/>
        <item x="4314"/>
        <item x="2875"/>
        <item x="4079"/>
        <item x="3802"/>
        <item x="2084"/>
        <item x="726"/>
        <item x="2699"/>
        <item x="3337"/>
        <item x="267"/>
        <item x="3080"/>
        <item x="3579"/>
        <item x="2431"/>
        <item x="4758"/>
        <item x="2458"/>
        <item x="4232"/>
        <item x="4318"/>
        <item x="3881"/>
        <item x="2943"/>
        <item x="2164"/>
        <item x="3162"/>
        <item x="3832"/>
        <item x="3823"/>
        <item x="4262"/>
        <item x="4275"/>
        <item x="3286"/>
        <item x="1766"/>
        <item x="1013"/>
        <item x="3103"/>
        <item x="4407"/>
        <item x="1765"/>
        <item x="3762"/>
        <item x="2716"/>
        <item x="420"/>
        <item x="4862"/>
        <item x="340"/>
        <item x="3328"/>
        <item x="3027"/>
        <item x="1775"/>
        <item x="1772"/>
        <item x="4200"/>
        <item x="867"/>
        <item x="2261"/>
        <item x="4460"/>
        <item x="174"/>
        <item x="2285"/>
        <item x="2375"/>
        <item x="4606"/>
        <item x="2774"/>
        <item x="4711"/>
        <item x="182"/>
        <item x="861"/>
        <item x="2583"/>
        <item x="4685"/>
        <item x="2062"/>
        <item x="1850"/>
        <item x="3710"/>
        <item x="150"/>
        <item x="2348"/>
        <item x="233"/>
        <item x="2045"/>
        <item x="957"/>
        <item x="2518"/>
        <item x="1449"/>
        <item x="2528"/>
        <item x="3921"/>
        <item x="3355"/>
        <item x="1603"/>
        <item x="4273"/>
        <item x="1912"/>
        <item x="4271"/>
        <item x="2486"/>
        <item x="971"/>
        <item x="4906"/>
        <item x="3511"/>
        <item x="2008"/>
        <item x="589"/>
        <item x="1065"/>
        <item x="3683"/>
        <item x="1097"/>
        <item x="678"/>
        <item x="3267"/>
        <item x="2979"/>
        <item x="1592"/>
        <item x="1854"/>
        <item x="1896"/>
        <item x="1530"/>
        <item x="2229"/>
        <item x="2691"/>
        <item x="795"/>
        <item x="498"/>
        <item x="1210"/>
        <item x="2484"/>
        <item x="3563"/>
        <item x="97"/>
        <item x="1706"/>
        <item x="1472"/>
        <item x="4672"/>
        <item x="3981"/>
        <item x="2289"/>
        <item x="1287"/>
        <item x="2512"/>
        <item x="2688"/>
        <item x="3034"/>
        <item x="3500"/>
        <item x="3577"/>
        <item x="1279"/>
        <item x="3226"/>
        <item x="2106"/>
        <item x="3569"/>
        <item x="1201"/>
        <item x="3123"/>
        <item x="4716"/>
        <item x="1249"/>
        <item x="1074"/>
        <item x="1355"/>
        <item x="439"/>
        <item x="4769"/>
        <item x="4242"/>
        <item x="1010"/>
        <item x="775"/>
        <item x="3392"/>
        <item x="3168"/>
        <item x="2459"/>
        <item x="2299"/>
        <item x="2578"/>
        <item x="360"/>
        <item x="1054"/>
        <item x="2902"/>
        <item x="533"/>
        <item x="2975"/>
        <item x="1627"/>
        <item x="1169"/>
        <item x="194"/>
        <item x="1432"/>
        <item x="2197"/>
        <item x="4158"/>
        <item x="547"/>
        <item x="865"/>
        <item x="3759"/>
        <item x="1163"/>
        <item x="2721"/>
        <item x="3547"/>
        <item x="2383"/>
        <item x="2992"/>
        <item x="996"/>
        <item x="1179"/>
        <item x="1352"/>
        <item x="155"/>
        <item x="2859"/>
        <item x="1926"/>
        <item x="1965"/>
        <item x="3639"/>
        <item x="747"/>
        <item x="4281"/>
        <item x="3122"/>
        <item x="2446"/>
        <item x="491"/>
        <item x="3360"/>
        <item x="3833"/>
        <item x="1391"/>
        <item x="1842"/>
        <item x="3536"/>
        <item x="818"/>
        <item x="392"/>
        <item x="3169"/>
        <item x="1549"/>
        <item x="1490"/>
        <item x="4843"/>
        <item x="4808"/>
        <item x="3150"/>
        <item x="4084"/>
        <item x="253"/>
        <item x="149"/>
        <item x="2053"/>
        <item x="1166"/>
        <item x="4239"/>
        <item x="2952"/>
        <item x="4864"/>
        <item x="3119"/>
        <item x="2128"/>
        <item x="2295"/>
        <item x="4283"/>
        <item x="692"/>
        <item x="448"/>
        <item x="4107"/>
        <item x="1262"/>
        <item x="2216"/>
        <item x="317"/>
        <item x="1004"/>
        <item x="2351"/>
        <item x="4933"/>
        <item x="2181"/>
        <item x="727"/>
        <item x="3318"/>
        <item x="2350"/>
        <item x="4710"/>
        <item x="772"/>
        <item x="911"/>
        <item x="2496"/>
        <item x="4560"/>
        <item x="1009"/>
        <item x="12"/>
        <item x="722"/>
        <item x="4762"/>
        <item x="445"/>
        <item x="959"/>
        <item x="2374"/>
        <item x="3187"/>
        <item x="1039"/>
        <item x="2491"/>
        <item x="2999"/>
        <item x="951"/>
        <item x="4826"/>
        <item x="1570"/>
        <item x="567"/>
        <item x="3938"/>
        <item x="2290"/>
        <item x="322"/>
        <item x="1543"/>
        <item x="1789"/>
        <item x="2300"/>
        <item x="1496"/>
        <item x="852"/>
        <item x="4424"/>
        <item x="4321"/>
        <item x="628"/>
        <item x="134"/>
        <item x="2714"/>
        <item x="1983"/>
        <item x="3016"/>
        <item x="2338"/>
        <item x="940"/>
        <item x="2283"/>
        <item x="469"/>
        <item x="4470"/>
        <item x="4188"/>
        <item x="3653"/>
        <item x="4454"/>
        <item x="1078"/>
        <item x="1734"/>
        <item x="2944"/>
        <item x="3463"/>
        <item x="2292"/>
        <item x="3885"/>
        <item x="1373"/>
        <item x="41"/>
        <item x="4302"/>
        <item x="640"/>
        <item x="375"/>
        <item x="3974"/>
        <item x="153"/>
        <item x="4015"/>
        <item x="3939"/>
        <item x="4659"/>
        <item x="3980"/>
        <item x="4125"/>
        <item x="1275"/>
        <item x="2436"/>
        <item x="3521"/>
        <item x="1072"/>
        <item x="2030"/>
        <item x="2983"/>
        <item x="2920"/>
        <item x="3946"/>
        <item x="604"/>
        <item x="3410"/>
        <item x="3596"/>
        <item x="1774"/>
        <item x="358"/>
        <item x="4847"/>
        <item x="4510"/>
        <item x="3428"/>
        <item x="3905"/>
        <item x="1071"/>
        <item x="4439"/>
        <item x="4488"/>
        <item x="3948"/>
        <item x="1349"/>
        <item x="1707"/>
        <item x="4626"/>
        <item x="2031"/>
        <item x="2440"/>
        <item x="2342"/>
        <item x="3149"/>
        <item x="2296"/>
        <item x="2198"/>
        <item x="205"/>
        <item x="4624"/>
        <item x="874"/>
        <item x="2737"/>
        <item x="4069"/>
        <item x="713"/>
        <item x="482"/>
        <item x="749"/>
        <item x="4844"/>
        <item x="3124"/>
        <item x="695"/>
        <item x="1468"/>
        <item x="333"/>
        <item x="202"/>
        <item x="4465"/>
        <item x="1952"/>
        <item x="977"/>
        <item x="4252"/>
        <item x="1974"/>
        <item x="3019"/>
        <item x="3293"/>
        <item x="4564"/>
        <item x="1733"/>
        <item x="4172"/>
        <item x="1022"/>
        <item x="1070"/>
        <item x="1255"/>
        <item x="248"/>
        <item x="1228"/>
        <item x="2210"/>
        <item x="3822"/>
        <item x="2687"/>
        <item x="2473"/>
        <item x="1125"/>
        <item x="2393"/>
        <item x="1847"/>
        <item x="3942"/>
        <item x="3720"/>
        <item x="2376"/>
        <item x="2858"/>
        <item x="1799"/>
        <item x="2364"/>
        <item x="2409"/>
        <item x="3920"/>
        <item x="733"/>
        <item x="4695"/>
        <item x="4106"/>
        <item x="2100"/>
        <item x="4648"/>
        <item x="3846"/>
        <item x="3497"/>
        <item x="2798"/>
        <item x="711"/>
        <item x="4010"/>
        <item x="3526"/>
        <item x="4683"/>
        <item x="4258"/>
        <item x="3747"/>
        <item x="4668"/>
        <item x="2591"/>
        <item x="4430"/>
        <item x="4633"/>
        <item x="2792"/>
        <item x="2428"/>
        <item x="4204"/>
        <item x="26"/>
        <item x="2227"/>
        <item x="1011"/>
        <item x="4951"/>
        <item x="3801"/>
        <item x="287"/>
        <item x="1976"/>
        <item x="4063"/>
        <item x="4717"/>
        <item x="2653"/>
        <item x="2407"/>
        <item x="1565"/>
        <item x="4650"/>
        <item x="3775"/>
        <item x="1499"/>
        <item x="146"/>
        <item x="4890"/>
        <item x="569"/>
        <item x="2661"/>
        <item x="84"/>
        <item x="1423"/>
        <item x="1767"/>
        <item x="3869"/>
        <item x="4991"/>
        <item x="4148"/>
        <item x="3815"/>
        <item x="3028"/>
        <item x="1950"/>
        <item x="3698"/>
        <item x="924"/>
        <item x="79"/>
        <item x="760"/>
        <item x="4452"/>
        <item x="3352"/>
        <item x="269"/>
        <item x="3035"/>
        <item x="1720"/>
        <item x="3514"/>
        <item x="3950"/>
        <item x="3332"/>
        <item x="914"/>
        <item x="302"/>
        <item x="3902"/>
        <item x="3000"/>
        <item x="2693"/>
        <item x="4934"/>
        <item x="753"/>
        <item x="579"/>
        <item x="4230"/>
        <item x="665"/>
        <item x="3442"/>
        <item x="764"/>
        <item x="967"/>
        <item x="2071"/>
        <item x="86"/>
        <item x="309"/>
        <item x="2707"/>
        <item x="3458"/>
        <item x="1891"/>
        <item x="1333"/>
        <item x="2454"/>
        <item x="1438"/>
        <item x="2085"/>
        <item x="1322"/>
        <item x="1751"/>
        <item x="2735"/>
        <item x="2489"/>
        <item x="3765"/>
        <item x="1700"/>
        <item x="2336"/>
        <item x="4736"/>
        <item x="3211"/>
        <item x="382"/>
        <item x="4865"/>
        <item x="4329"/>
        <item x="3575"/>
        <item x="78"/>
        <item x="4635"/>
        <item x="148"/>
        <item x="13"/>
        <item x="4661"/>
        <item x="612"/>
        <item x="4287"/>
        <item x="2527"/>
        <item x="2026"/>
        <item x="18"/>
        <item x="3038"/>
        <item x="4627"/>
        <item x="1521"/>
        <item x="335"/>
        <item x="4265"/>
        <item x="1995"/>
        <item x="4"/>
        <item x="941"/>
        <item x="2972"/>
        <item x="1133"/>
        <item x="3627"/>
        <item x="864"/>
        <item x="4885"/>
        <item x="1877"/>
        <item x="1816"/>
        <item x="16"/>
        <item x="776"/>
        <item x="1411"/>
        <item x="3121"/>
        <item x="669"/>
        <item x="221"/>
        <item x="59"/>
        <item x="1416"/>
        <item x="1918"/>
        <item x="1631"/>
        <item x="3153"/>
        <item x="3098"/>
        <item x="3022"/>
        <item x="1637"/>
        <item x="1778"/>
        <item x="1380"/>
        <item x="4785"/>
        <item x="4050"/>
        <item x="4330"/>
        <item x="2658"/>
        <item x="4327"/>
        <item x="263"/>
        <item x="4353"/>
        <item x="681"/>
        <item x="100"/>
        <item x="1975"/>
        <item x="2246"/>
        <item x="4913"/>
        <item x="1743"/>
        <item x="1863"/>
        <item x="1164"/>
        <item x="1602"/>
        <item x="2497"/>
        <item x="1122"/>
        <item x="1689"/>
        <item x="1242"/>
        <item x="4594"/>
        <item x="394"/>
        <item x="3952"/>
        <item x="1313"/>
        <item x="1523"/>
        <item x="2183"/>
        <item x="562"/>
        <item x="203"/>
        <item x="4391"/>
        <item x="1613"/>
        <item x="2388"/>
        <item x="4304"/>
        <item x="738"/>
        <item x="1278"/>
        <item x="4905"/>
        <item x="4589"/>
        <item x="166"/>
        <item x="2463"/>
        <item x="1260"/>
        <item x="3477"/>
        <item x="1143"/>
        <item x="4405"/>
        <item x="558"/>
        <item x="252"/>
        <item x="4119"/>
        <item x="3104"/>
        <item x="3879"/>
        <item x="1880"/>
        <item x="4960"/>
        <item x="4088"/>
        <item x="3960"/>
        <item x="4379"/>
        <item x="1550"/>
        <item x="1522"/>
        <item x="4780"/>
        <item x="1739"/>
        <item x="4051"/>
        <item x="4026"/>
        <item x="107"/>
        <item x="1552"/>
        <item x="985"/>
        <item x="1731"/>
        <item x="176"/>
        <item x="1786"/>
        <item x="1862"/>
        <item x="639"/>
        <item x="1721"/>
        <item x="3312"/>
        <item x="2747"/>
        <item x="3406"/>
        <item x="1110"/>
        <item x="4778"/>
        <item x="4722"/>
        <item x="2889"/>
        <item x="4272"/>
        <item x="3913"/>
        <item x="1966"/>
        <item x="1439"/>
        <item x="1372"/>
        <item x="4921"/>
        <item x="1392"/>
        <item x="3285"/>
        <item x="4658"/>
        <item x="4791"/>
        <item x="2771"/>
        <item x="1374"/>
        <item x="836"/>
        <item x="4313"/>
        <item x="929"/>
        <item x="4056"/>
        <item x="2443"/>
        <item x="3654"/>
        <item x="4174"/>
        <item x="1176"/>
        <item x="3610"/>
        <item x="4767"/>
        <item x="1824"/>
        <item x="2869"/>
        <item x="4284"/>
        <item x="2330"/>
        <item x="1123"/>
        <item x="3645"/>
        <item x="293"/>
        <item x="1901"/>
        <item x="1844"/>
        <item x="4054"/>
        <item x="1028"/>
        <item x="4130"/>
        <item x="901"/>
        <item x="1019"/>
        <item x="488"/>
        <item x="2020"/>
        <item x="2601"/>
        <item x="4094"/>
        <item x="3649"/>
        <item x="2414"/>
        <item x="2533"/>
        <item x="2196"/>
        <item x="1497"/>
        <item x="636"/>
        <item x="3020"/>
        <item x="3546"/>
        <item x="662"/>
        <item x="3893"/>
        <item x="4233"/>
        <item x="3553"/>
        <item x="4618"/>
        <item x="3836"/>
        <item x="4678"/>
        <item x="3927"/>
        <item x="2662"/>
        <item x="3467"/>
        <item x="1227"/>
        <item x="4389"/>
        <item x="1953"/>
        <item x="3534"/>
        <item x="916"/>
        <item x="4601"/>
        <item x="3222"/>
        <item x="4963"/>
        <item x="351"/>
        <item x="4373"/>
        <item x="1703"/>
        <item x="2072"/>
        <item x="2690"/>
        <item x="3964"/>
        <item x="1617"/>
        <item x="2468"/>
        <item x="1207"/>
        <item x="3432"/>
        <item x="590"/>
        <item x="1675"/>
        <item x="933"/>
        <item x="1443"/>
        <item x="3789"/>
        <item x="500"/>
        <item x="712"/>
        <item x="410"/>
        <item x="2187"/>
        <item x="1876"/>
        <item x="4848"/>
        <item x="3246"/>
        <item x="3452"/>
        <item x="4565"/>
        <item x="62"/>
        <item x="1868"/>
        <item x="3738"/>
        <item x="4809"/>
        <item x="900"/>
        <item x="866"/>
        <item x="258"/>
        <item x="2184"/>
        <item x="25"/>
        <item x="1736"/>
        <item x="4617"/>
        <item x="1389"/>
        <item x="1758"/>
        <item x="3431"/>
        <item x="1630"/>
        <item x="4190"/>
        <item x="586"/>
        <item x="98"/>
        <item x="2028"/>
        <item x="2433"/>
        <item x="3090"/>
        <item x="684"/>
        <item x="1203"/>
        <item x="4511"/>
        <item x="14"/>
        <item x="2385"/>
        <item x="954"/>
        <item x="2705"/>
        <item x="2602"/>
        <item x="848"/>
        <item x="591"/>
        <item x="742"/>
        <item x="1481"/>
        <item x="3085"/>
        <item x="3873"/>
        <item x="4500"/>
        <item x="3991"/>
        <item x="2105"/>
        <item x="3143"/>
        <item x="2664"/>
        <item x="451"/>
        <item x="5"/>
        <item x="463"/>
        <item x="385"/>
        <item x="4730"/>
        <item x="3618"/>
        <item x="1911"/>
        <item x="223"/>
        <item x="4956"/>
        <item x="1583"/>
        <item x="616"/>
        <item x="3142"/>
        <item x="1387"/>
        <item x="2090"/>
        <item x="1510"/>
        <item x="752"/>
        <item x="4878"/>
        <item x="2819"/>
        <item x="607"/>
        <item x="646"/>
        <item x="3252"/>
        <item x="2132"/>
        <item x="4676"/>
        <item x="3264"/>
        <item x="250"/>
        <item x="3317"/>
        <item x="4245"/>
        <item x="2032"/>
        <item x="4740"/>
        <item x="2522"/>
        <item x="3633"/>
        <item x="3736"/>
        <item x="229"/>
        <item x="3524"/>
        <item x="2753"/>
        <item x="3761"/>
        <item x="3774"/>
        <item x="4701"/>
        <item x="1537"/>
        <item x="2544"/>
        <item x="673"/>
        <item x="627"/>
        <item x="846"/>
        <item x="3945"/>
        <item x="3190"/>
        <item x="4674"/>
        <item x="1991"/>
        <item x="4714"/>
        <item x="1394"/>
        <item x="989"/>
        <item x="160"/>
        <item x="2214"/>
        <item x="955"/>
        <item x="122"/>
        <item x="1682"/>
        <item x="2511"/>
        <item x="426"/>
        <item x="629"/>
        <item x="1452"/>
        <item x="2179"/>
        <item x="1383"/>
        <item x="2384"/>
        <item x="2013"/>
        <item x="423"/>
        <item x="3842"/>
        <item x="4344"/>
        <item x="3163"/>
        <item x="3549"/>
        <item x="2965"/>
        <item x="4238"/>
        <item x="717"/>
        <item x="1396"/>
        <item x="3156"/>
        <item x="3594"/>
        <item x="2327"/>
        <item x="1233"/>
        <item x="103"/>
        <item x="2427"/>
        <item x="4126"/>
        <item x="899"/>
        <item x="3897"/>
        <item x="3439"/>
        <item x="6"/>
        <item x="4369"/>
        <item x="82"/>
        <item x="1052"/>
        <item x="1475"/>
        <item x="3207"/>
        <item x="3470"/>
        <item x="4098"/>
        <item x="2815"/>
        <item x="4345"/>
        <item x="2212"/>
        <item x="840"/>
        <item x="2222"/>
        <item x="3136"/>
        <item x="4372"/>
        <item x="2394"/>
        <item x="1112"/>
        <item x="4461"/>
        <item x="1667"/>
        <item x="1727"/>
        <item x="510"/>
        <item x="90"/>
        <item x="275"/>
        <item x="473"/>
        <item x="2172"/>
        <item x="1086"/>
        <item x="622"/>
        <item x="259"/>
        <item x="1598"/>
        <item x="1492"/>
        <item x="2060"/>
        <item x="4797"/>
        <item x="3599"/>
        <item x="4028"/>
        <item x="475"/>
        <item x="3173"/>
        <item x="1073"/>
        <item x="2745"/>
        <item x="1485"/>
        <item x="3687"/>
        <item x="643"/>
        <item x="478"/>
        <item x="2586"/>
        <item x="828"/>
        <item x="3271"/>
        <item x="4698"/>
        <item x="4237"/>
        <item x="2408"/>
        <item x="1956"/>
        <item x="457"/>
        <item x="1397"/>
        <item x="3008"/>
        <item x="2332"/>
        <item x="664"/>
        <item x="4422"/>
        <item x="4133"/>
        <item x="177"/>
        <item x="1511"/>
        <item x="4784"/>
        <item x="613"/>
        <item x="1576"/>
        <item x="2655"/>
        <item x="1985"/>
        <item x="47"/>
        <item x="2534"/>
        <item x="690"/>
        <item x="3539"/>
        <item x="2917"/>
        <item x="4092"/>
        <item x="4837"/>
        <item x="740"/>
        <item x="1653"/>
        <item x="3434"/>
        <item x="4469"/>
        <item x="2930"/>
        <item x="1645"/>
        <item x="4622"/>
        <item x="2763"/>
        <item x="1845"/>
        <item x="1498"/>
        <item x="3910"/>
        <item x="3750"/>
        <item x="4782"/>
        <item x="1188"/>
        <item x="3976"/>
        <item x="4341"/>
        <item x="3605"/>
        <item x="4398"/>
        <item x="1067"/>
        <item x="3250"/>
        <item x="2525"/>
        <item x="4680"/>
        <item x="2986"/>
        <item x="3167"/>
        <item x="2557"/>
        <item x="168"/>
        <item x="2121"/>
        <item x="935"/>
        <item x="4333"/>
        <item x="3343"/>
        <item x="4433"/>
        <item x="528"/>
        <item x="446"/>
        <item x="3805"/>
        <item x="688"/>
        <item x="2204"/>
        <item x="800"/>
        <item x="481"/>
        <item x="597"/>
        <item x="2545"/>
        <item x="4566"/>
        <item x="4579"/>
        <item x="3713"/>
        <item x="4992"/>
        <item x="3288"/>
        <item x="3864"/>
        <item x="4704"/>
        <item x="4443"/>
        <item x="519"/>
        <item x="539"/>
        <item x="603"/>
        <item x="952"/>
        <item x="4552"/>
        <item x="2904"/>
        <item x="271"/>
        <item x="3727"/>
        <item x="468"/>
        <item x="598"/>
        <item x="3968"/>
        <item x="1023"/>
        <item x="4276"/>
        <item x="314"/>
        <item x="3647"/>
        <item x="3668"/>
        <item x="266"/>
        <item x="1247"/>
        <item x="3810"/>
        <item x="4052"/>
        <item x="4357"/>
        <item x="3423"/>
        <item x="4467"/>
        <item x="2462"/>
        <item x="4481"/>
        <item x="2677"/>
        <item x="1401"/>
        <item x="897"/>
        <item x="3994"/>
        <item x="3567"/>
        <item x="3062"/>
        <item x="1796"/>
        <item x="67"/>
        <item x="994"/>
        <item x="4348"/>
        <item x="4316"/>
        <item x="2671"/>
        <item x="2883"/>
        <item x="348"/>
        <item x="2524"/>
        <item x="1197"/>
        <item x="388"/>
        <item x="3220"/>
        <item x="2995"/>
        <item x="4487"/>
        <item x="193"/>
        <item x="1101"/>
        <item x="2849"/>
        <item x="243"/>
        <item x="133"/>
        <item x="3425"/>
        <item x="2485"/>
        <item x="1234"/>
        <item x="759"/>
        <item x="3958"/>
        <item x="2312"/>
        <item x="2864"/>
        <item x="3696"/>
        <item x="2352"/>
        <item x="3175"/>
        <item x="4413"/>
        <item x="748"/>
        <item x="1148"/>
        <item x="4757"/>
        <item x="1984"/>
        <item x="2432"/>
        <item x="1609"/>
        <item x="4902"/>
        <item x="4669"/>
        <item x="2442"/>
        <item x="734"/>
        <item x="2513"/>
        <item x="2682"/>
        <item x="3152"/>
        <item x="4798"/>
        <item x="1422"/>
        <item x="2010"/>
        <item x="2099"/>
        <item x="4044"/>
        <item x="3806"/>
        <item x="4411"/>
        <item x="1108"/>
        <item x="1516"/>
        <item x="3277"/>
        <item x="2539"/>
        <item x="1105"/>
        <item x="4444"/>
        <item x="1594"/>
        <item x="1424"/>
        <item x="3929"/>
        <item x="686"/>
        <item x="4181"/>
        <item x="2758"/>
        <item x="1529"/>
        <item x="4295"/>
        <item x="999"/>
        <item x="2766"/>
        <item x="2048"/>
        <item x="2748"/>
        <item x="57"/>
        <item x="2853"/>
        <item x="2334"/>
        <item x="1221"/>
        <item x="1208"/>
        <item x="546"/>
        <item x="4866"/>
        <item x="3010"/>
        <item x="3070"/>
        <item x="3036"/>
        <item x="2622"/>
        <item x="1211"/>
        <item x="956"/>
        <item x="4221"/>
        <item x="1672"/>
        <item x="29"/>
        <item x="2540"/>
        <item x="976"/>
        <item x="4989"/>
        <item x="3291"/>
        <item x="3572"/>
        <item x="1713"/>
        <item x="862"/>
        <item x="1664"/>
        <item x="1182"/>
        <item x="73"/>
        <item x="1571"/>
        <item x="4485"/>
        <item x="2259"/>
        <item x="4665"/>
        <item x="4996"/>
        <item x="4986"/>
        <item x="3335"/>
        <item x="4380"/>
        <item x="3878"/>
        <item x="2380"/>
        <item x="3044"/>
        <item x="2413"/>
        <item x="1155"/>
        <item x="3800"/>
        <item x="3679"/>
        <item x="4127"/>
        <item x="541"/>
        <item x="860"/>
        <item x="3931"/>
        <item x="2315"/>
        <item x="2781"/>
        <item x="3454"/>
        <item x="3733"/>
        <item x="1932"/>
        <item x="2346"/>
        <item x="2447"/>
        <item x="209"/>
        <item x="513"/>
        <item x="3188"/>
        <item x="2006"/>
        <item x="437"/>
        <item x="2173"/>
        <item x="4279"/>
        <item x="1658"/>
        <item x="4894"/>
        <item x="1747"/>
        <item x="571"/>
        <item x="4062"/>
        <item x="3711"/>
        <item x="1104"/>
        <item x="506"/>
        <item x="4605"/>
        <item x="4948"/>
        <item x="4995"/>
        <item x="256"/>
        <item x="1477"/>
        <item x="4162"/>
        <item x="4364"/>
        <item x="179"/>
        <item x="4128"/>
        <item x="3447"/>
        <item x="503"/>
        <item x="280"/>
        <item x="4497"/>
        <item x="2814"/>
        <item x="1622"/>
        <item x="4981"/>
        <item x="3702"/>
        <item x="3583"/>
        <item x="2736"/>
        <item x="522"/>
        <item x="3856"/>
        <item x="2390"/>
        <item x="937"/>
        <item x="2668"/>
        <item x="4872"/>
        <item x="4193"/>
        <item x="3489"/>
        <item x="958"/>
        <item x="2467"/>
        <item x="2698"/>
        <item x="1193"/>
        <item x="2225"/>
        <item x="4288"/>
        <item x="4763"/>
        <item x="4990"/>
        <item x="272"/>
        <item x="3887"/>
        <item x="3745"/>
        <item x="4973"/>
        <item x="728"/>
        <item x="3012"/>
        <item x="403"/>
        <item x="1805"/>
        <item x="4212"/>
        <item x="2437"/>
        <item x="254"/>
        <item x="4447"/>
        <item x="1804"/>
        <item x="1972"/>
        <item x="2240"/>
        <item x="4155"/>
        <item x="396"/>
        <item x="1987"/>
        <item x="2936"/>
        <item x="2838"/>
        <item x="4755"/>
        <item x="325"/>
        <item x="1451"/>
        <item x="1206"/>
        <item x="4961"/>
        <item x="3501"/>
        <item x="7"/>
        <item x="3206"/>
        <item x="4060"/>
        <item x="2255"/>
        <item x="3408"/>
        <item x="799"/>
        <item x="4067"/>
        <item x="3464"/>
        <item x="330"/>
        <item x="3494"/>
        <item x="1792"/>
        <item x="1219"/>
        <item x="3404"/>
        <item x="3370"/>
        <item x="1425"/>
        <item x="466"/>
        <item x="2912"/>
        <item x="1859"/>
        <item x="4473"/>
        <item x="4516"/>
        <item x="2037"/>
        <item x="4900"/>
        <item x="4335"/>
        <item x="3324"/>
        <item x="2931"/>
        <item x="117"/>
        <item x="4611"/>
        <item x="3066"/>
        <item x="2697"/>
        <item x="4457"/>
        <item x="1709"/>
        <item x="2642"/>
        <item x="4418"/>
        <item x="3409"/>
        <item x="4346"/>
        <item x="832"/>
        <item x="246"/>
        <item x="757"/>
        <item x="4647"/>
        <item x="1300"/>
        <item x="2074"/>
        <item x="1354"/>
        <item x="4732"/>
        <item x="2700"/>
        <item x="878"/>
        <item x="3426"/>
        <item x="4706"/>
        <item x="144"/>
        <item x="4994"/>
        <item x="3258"/>
        <item x="2647"/>
        <item x="4832"/>
        <item x="2564"/>
        <item x="55"/>
        <item x="2925"/>
        <item x="4937"/>
        <item x="1495"/>
        <item x="823"/>
        <item x="2355"/>
        <item x="1942"/>
        <item x="1562"/>
        <item x="596"/>
        <item x="1457"/>
        <item x="1456"/>
        <item x="767"/>
        <item x="3943"/>
        <item x="3316"/>
        <item x="4819"/>
        <item x="285"/>
        <item x="1728"/>
        <item x="1607"/>
        <item x="1476"/>
        <item x="4147"/>
        <item x="4893"/>
        <item x="705"/>
        <item x="321"/>
        <item x="3934"/>
        <item x="4376"/>
        <item x="3744"/>
        <item x="2868"/>
        <item x="4140"/>
        <item x="2950"/>
        <item x="106"/>
        <item x="4850"/>
        <item x="2938"/>
        <item x="2866"/>
        <item x="2581"/>
        <item x="4352"/>
        <item x="3043"/>
        <item x="3629"/>
        <item x="4390"/>
        <item x="1870"/>
        <item x="2354"/>
        <item x="1686"/>
        <item x="1142"/>
        <item x="3185"/>
        <item x="3729"/>
        <item x="4694"/>
        <item x="4185"/>
        <item x="4139"/>
        <item x="4955"/>
        <item x="4926"/>
        <item x="891"/>
        <item x="3691"/>
        <item x="2194"/>
        <item x="2040"/>
        <item x="893"/>
        <item x="844"/>
        <item x="1943"/>
        <item x="1002"/>
        <item x="792"/>
        <item x="3218"/>
        <item x="3418"/>
        <item x="2206"/>
        <item x="2036"/>
        <item x="1035"/>
        <item x="305"/>
        <item x="2728"/>
        <item x="2089"/>
        <item x="2235"/>
        <item x="414"/>
        <item x="4013"/>
        <item x="2504"/>
        <item x="2732"/>
        <item x="4143"/>
        <item x="404"/>
        <item x="2795"/>
        <item x="2034"/>
        <item x="995"/>
        <item x="2275"/>
        <item x="1001"/>
        <item x="48"/>
        <item x="737"/>
        <item x="2405"/>
        <item x="2054"/>
        <item x="2610"/>
        <item x="1235"/>
        <item x="2453"/>
        <item x="4178"/>
        <item x="338"/>
        <item x="2027"/>
        <item x="3758"/>
        <item x="4899"/>
        <item x="2536"/>
        <item x="4527"/>
        <item x="671"/>
        <item x="3170"/>
        <item x="4954"/>
        <item x="3890"/>
        <item x="1574"/>
        <item x="1851"/>
        <item x="4474"/>
        <item x="3907"/>
        <item x="71"/>
        <item x="668"/>
        <item x="2503"/>
        <item x="4950"/>
        <item x="2884"/>
        <item x="540"/>
        <item x="1619"/>
        <item x="3915"/>
        <item x="3240"/>
        <item x="2182"/>
        <item x="4435"/>
        <item x="4466"/>
        <item x="4803"/>
        <item x="68"/>
        <item x="780"/>
        <item x="4317"/>
        <item x="2126"/>
        <item x="2654"/>
        <item x="1189"/>
        <item x="1434"/>
        <item x="3922"/>
        <item x="1853"/>
        <item x="3518"/>
        <item x="3401"/>
        <item x="2566"/>
        <item x="1864"/>
        <item x="1588"/>
        <item x="3651"/>
        <item x="2844"/>
        <item x="237"/>
        <item x="2828"/>
        <item x="4686"/>
        <item x="4189"/>
        <item x="4897"/>
        <item x="2856"/>
        <item x="4192"/>
        <item x="4742"/>
        <item x="130"/>
        <item x="2345"/>
        <item x="3650"/>
        <item x="2919"/>
        <item x="1641"/>
        <item x="4228"/>
        <item x="2365"/>
        <item x="2878"/>
        <item x="1152"/>
        <item x="2403"/>
        <item x="4025"/>
        <item x="716"/>
        <item x="4721"/>
        <item x="813"/>
        <item x="1334"/>
        <item x="2915"/>
        <item x="2624"/>
        <item x="2646"/>
        <item x="1753"/>
        <item x="4854"/>
        <item x="139"/>
        <item x="3232"/>
        <item x="1800"/>
        <item x="1923"/>
        <item x="2973"/>
        <item x="60"/>
        <item x="4775"/>
        <item x="1798"/>
        <item x="4892"/>
        <item x="685"/>
        <item x="2165"/>
        <item x="1033"/>
        <item x="2681"/>
        <item x="2415"/>
        <item x="4417"/>
        <item x="143"/>
        <item x="641"/>
        <item x="4286"/>
        <item x="1140"/>
        <item x="1606"/>
        <item x="1290"/>
        <item x="1191"/>
        <item x="505"/>
        <item x="1329"/>
        <item x="3294"/>
        <item x="4300"/>
        <item x="4544"/>
        <item x="4957"/>
        <item x="3624"/>
        <item x="4156"/>
        <item x="1347"/>
        <item x="4075"/>
        <item x="2174"/>
        <item x="3319"/>
        <item x="428"/>
        <item x="1904"/>
        <item x="3863"/>
        <item x="3532"/>
        <item x="2146"/>
        <item x="2014"/>
        <item x="3052"/>
        <item x="3766"/>
        <item x="4946"/>
        <item x="1814"/>
        <item x="2960"/>
        <item x="2523"/>
        <item x="3357"/>
        <item x="2767"/>
        <item x="1418"/>
        <item x="2430"/>
        <item x="4777"/>
        <item x="1126"/>
        <item x="172"/>
        <item x="1236"/>
        <item x="2777"/>
        <item x="4040"/>
        <item x="2974"/>
        <item x="869"/>
        <item x="4024"/>
        <item x="4403"/>
        <item x="1951"/>
        <item x="1668"/>
        <item x="3224"/>
        <item x="4368"/>
        <item x="4450"/>
        <item x="1014"/>
        <item x="1933"/>
        <item x="1593"/>
        <item x="1776"/>
        <item x="4509"/>
        <item x="2068"/>
        <item x="784"/>
        <item x="3445"/>
        <item x="3723"/>
        <item x="3478"/>
        <item x="3215"/>
        <item x="406"/>
        <item x="8"/>
        <item x="2049"/>
        <item x="4213"/>
        <item x="2985"/>
        <item x="1243"/>
        <item x="1553"/>
        <item x="3147"/>
        <item x="656"/>
        <item x="4670"/>
        <item x="650"/>
        <item x="2887"/>
        <item x="3728"/>
        <item x="70"/>
        <item x="2886"/>
        <item x="675"/>
        <item x="2398"/>
        <item x="2239"/>
        <item x="368"/>
        <item x="1250"/>
        <item x="3528"/>
        <item x="2057"/>
        <item x="696"/>
        <item x="1554"/>
        <item x="1536"/>
        <item x="1671"/>
        <item x="3459"/>
        <item x="2402"/>
        <item x="3465"/>
        <item x="4938"/>
        <item x="1924"/>
        <item x="3845"/>
        <item x="3077"/>
        <item x="1755"/>
        <item x="3263"/>
        <item x="626"/>
        <item x="4184"/>
        <item x="3367"/>
        <item x="1059"/>
        <item x="4093"/>
        <item x="2888"/>
        <item x="2572"/>
        <item x="3191"/>
        <item x="359"/>
        <item x="2284"/>
        <item x="2185"/>
        <item x="4285"/>
        <item x="3545"/>
        <item x="1407"/>
        <item x="3891"/>
        <item x="3228"/>
        <item x="4776"/>
        <item x="4783"/>
        <item x="4987"/>
        <item x="4421"/>
        <item x="3376"/>
        <item x="332"/>
        <item x="3309"/>
        <item x="3108"/>
        <item x="1399"/>
        <item x="1982"/>
        <item x="3969"/>
        <item x="2305"/>
        <item x="1404"/>
        <item x="2592"/>
        <item x="1560"/>
        <item x="1121"/>
        <item x="1834"/>
        <item x="4598"/>
        <item x="1888"/>
        <item x="2056"/>
        <item x="3682"/>
        <item x="4152"/>
        <item x="939"/>
        <item x="1493"/>
        <item x="2120"/>
        <item x="4382"/>
        <item x="835"/>
        <item x="2793"/>
        <item x="2199"/>
        <item x="697"/>
        <item x="190"/>
        <item x="2780"/>
        <item x="1448"/>
        <item x="1910"/>
        <item x="3248"/>
        <item x="3637"/>
        <item x="2790"/>
        <item x="218"/>
        <item x="4833"/>
        <item x="3944"/>
        <item x="4420"/>
        <item x="1881"/>
        <item x="841"/>
        <item x="9"/>
        <item x="3350"/>
        <item x="2009"/>
        <item x="2918"/>
        <item x="3648"/>
        <item x="2547"/>
        <item x="4383"/>
        <item x="72"/>
        <item x="3690"/>
        <item x="1045"/>
        <item x="1168"/>
        <item x="4250"/>
        <item x="301"/>
        <item x="1447"/>
        <item x="492"/>
        <item x="3739"/>
        <item x="4020"/>
        <item x="3245"/>
        <item x="159"/>
        <item x="1268"/>
        <item x="4246"/>
        <item x="4576"/>
        <item x="588"/>
        <item x="3880"/>
        <item x="2000"/>
        <item x="1311"/>
        <item x="3982"/>
        <item x="2015"/>
        <item x="932"/>
        <item x="2425"/>
        <item x="2400"/>
        <item x="1769"/>
        <item x="461"/>
        <item x="3726"/>
        <item x="4873"/>
        <item x="2412"/>
        <item x="2626"/>
        <item x="2588"/>
        <item x="2595"/>
        <item x="3561"/>
        <item x="2419"/>
        <item x="2988"/>
        <item x="2480"/>
        <item x="3592"/>
        <item x="3884"/>
        <item x="2482"/>
        <item x="3265"/>
        <item x="2569"/>
        <item x="291"/>
        <item x="3820"/>
        <item x="1829"/>
        <item x="2692"/>
        <item x="1754"/>
        <item x="537"/>
        <item x="1419"/>
        <item x="3058"/>
        <item x="1971"/>
        <item x="1909"/>
        <item x="4254"/>
        <item x="4720"/>
        <item x="595"/>
        <item x="2029"/>
        <item x="768"/>
        <item x="2248"/>
        <item x="196"/>
        <item x="3281"/>
        <item x="2416"/>
        <item x="1223"/>
        <item x="4690"/>
        <item x="632"/>
        <item x="4415"/>
        <item x="2160"/>
        <item x="2180"/>
        <item x="3909"/>
        <item x="3548"/>
        <item x="89"/>
        <item x="4760"/>
        <item x="4944"/>
        <item x="215"/>
        <item x="1577"/>
        <item x="474"/>
        <item x="3970"/>
        <item x="1614"/>
        <item x="1405"/>
        <item x="4217"/>
        <item x="3060"/>
        <item x="337"/>
        <item x="1339"/>
        <item x="1666"/>
        <item x="3622"/>
        <item x="4919"/>
        <item x="773"/>
        <item x="1128"/>
        <item x="3018"/>
        <item x="4494"/>
        <item x="3825"/>
        <item x="882"/>
        <item x="1017"/>
        <item x="4673"/>
        <item x="1639"/>
        <item x="1461"/>
        <item x="4048"/>
        <item x="3217"/>
        <item x="3780"/>
        <item x="1897"/>
        <item x="4886"/>
        <item x="1254"/>
        <item x="3032"/>
        <item x="2475"/>
        <item x="3588"/>
        <item x="1887"/>
        <item x="3361"/>
        <item x="3504"/>
        <item x="1147"/>
        <item x="112"/>
        <item x="389"/>
        <item x="3017"/>
        <item x="4563"/>
        <item x="1662"/>
        <item x="3105"/>
        <item x="2251"/>
        <item x="4349"/>
        <item x="4336"/>
        <item x="2175"/>
        <item x="1433"/>
        <item x="1217"/>
        <item x="3540"/>
        <item x="2538"/>
        <item x="693"/>
        <item x="966"/>
        <item x="2387"/>
        <item x="3394"/>
        <item x="2934"/>
        <item x="4251"/>
        <item x="88"/>
        <item x="3988"/>
        <item x="1945"/>
        <item x="2679"/>
        <item x="3752"/>
        <item x="3990"/>
        <item x="3474"/>
        <item x="3275"/>
        <item x="2550"/>
        <item x="4813"/>
        <item x="905"/>
        <item x="3054"/>
        <item x="3114"/>
        <item x="3171"/>
        <item x="1283"/>
        <item x="1286"/>
        <item x="1937"/>
        <item x="4061"/>
        <item x="2978"/>
        <item x="376"/>
        <item x="3743"/>
        <item x="261"/>
        <item x="2116"/>
        <item x="1041"/>
        <item x="1137"/>
        <item x="300"/>
        <item x="1088"/>
        <item x="19"/>
        <item x="1661"/>
        <item x="4160"/>
        <item x="975"/>
        <item x="3533"/>
        <item x="219"/>
        <item x="3835"/>
        <item x="1762"/>
        <item x="3042"/>
        <item x="3378"/>
        <item x="4993"/>
        <item x="3176"/>
        <item x="4575"/>
        <item x="3033"/>
        <item x="3519"/>
        <item x="2115"/>
        <item x="1062"/>
        <item x="3214"/>
        <item x="2429"/>
        <item x="4115"/>
        <item x="1258"/>
        <item x="458"/>
        <item x="4869"/>
        <item x="77"/>
        <item x="3262"/>
        <item x="1599"/>
        <item x="4536"/>
        <item x="946"/>
        <item x="4640"/>
        <item x="1049"/>
        <item x="4210"/>
        <item x="384"/>
        <item x="1025"/>
        <item x="2582"/>
        <item x="1280"/>
        <item x="3875"/>
        <item x="2325"/>
        <item x="56"/>
        <item x="1657"/>
        <item x="982"/>
        <item x="4072"/>
        <item x="24"/>
        <item x="4011"/>
        <item x="210"/>
        <item x="1828"/>
        <item x="3817"/>
        <item x="2656"/>
        <item x="4249"/>
        <item x="2593"/>
        <item x="3429"/>
        <item x="4541"/>
        <item x="4679"/>
        <item x="2019"/>
        <item x="2608"/>
        <item x="3498"/>
        <item x="1683"/>
        <item x="1222"/>
        <item x="1324"/>
        <item x="3405"/>
        <item x="825"/>
        <item x="4409"/>
        <item x="1440"/>
        <item x="1761"/>
        <item x="3128"/>
        <item x="518"/>
        <item x="3460"/>
        <item x="304"/>
        <item x="655"/>
        <item x="4586"/>
        <item x="2899"/>
        <item x="2740"/>
        <item x="1879"/>
        <item x="1145"/>
        <item x="447"/>
        <item x="2962"/>
        <item x="34"/>
        <item x="31"/>
        <item x="1341"/>
        <item x="3234"/>
        <item x="2397"/>
        <item x="1514"/>
        <item x="277"/>
        <item x="46"/>
        <item x="4483"/>
        <item x="1291"/>
        <item x="1259"/>
        <item x="1722"/>
        <item x="1625"/>
        <item x="837"/>
        <item x="3347"/>
        <item x="401"/>
        <item x="2877"/>
        <item x="4059"/>
        <item x="2373"/>
        <item x="3523"/>
        <item x="4395"/>
        <item x="2203"/>
        <item x="1980"/>
        <item x="2757"/>
        <item x="1186"/>
        <item x="379"/>
        <item x="3204"/>
        <item x="1055"/>
        <item x="577"/>
        <item x="4410"/>
        <item x="1356"/>
        <item x="1102"/>
        <item x="2302"/>
        <item x="2079"/>
        <item x="262"/>
        <item x="4301"/>
        <item x="1895"/>
        <item x="1136"/>
        <item x="4896"/>
        <item x="1382"/>
        <item x="4002"/>
        <item x="2680"/>
        <item x="4870"/>
        <item x="496"/>
        <item x="4915"/>
        <item x="4342"/>
        <item x="2750"/>
        <item x="580"/>
        <item x="402"/>
        <item x="1327"/>
        <item x="581"/>
        <item x="472"/>
        <item x="2301"/>
        <item x="585"/>
        <item x="1316"/>
        <item x="3868"/>
        <item x="3268"/>
        <item x="2238"/>
        <item x="4053"/>
        <item x="4339"/>
        <item x="1977"/>
        <item x="374"/>
        <item x="883"/>
        <item x="1292"/>
        <item x="2309"/>
        <item x="4215"/>
        <item x="4234"/>
        <item x="3626"/>
        <item x="515"/>
        <item x="881"/>
        <item x="2306"/>
        <item x="798"/>
        <item x="2102"/>
        <item x="2073"/>
        <item x="3574"/>
        <item x="1624"/>
        <item x="178"/>
        <item x="2291"/>
        <item x="4298"/>
        <item x="4852"/>
        <item x="3260"/>
        <item x="365"/>
        <item x="2898"/>
        <item x="4817"/>
        <item x="880"/>
        <item x="545"/>
        <item x="4463"/>
        <item x="3957"/>
        <item x="979"/>
        <item x="164"/>
        <item x="2765"/>
        <item x="1832"/>
        <item x="2250"/>
        <item x="2615"/>
        <item x="890"/>
        <item x="2310"/>
        <item x="723"/>
        <item x="2776"/>
        <item x="2669"/>
        <item x="2158"/>
        <item x="2202"/>
        <item x="2675"/>
        <item x="453"/>
        <item x="4884"/>
        <item x="876"/>
        <item x="1084"/>
        <item x="462"/>
        <item x="1111"/>
        <item x="93"/>
        <item x="3531"/>
        <item x="894"/>
        <item x="1376"/>
        <item x="2733"/>
        <item x="3953"/>
        <item x="3772"/>
        <item x="2787"/>
        <item x="4531"/>
        <item x="3849"/>
        <item x="4567"/>
        <item x="2892"/>
        <item x="618"/>
        <item x="2535"/>
        <item x="2520"/>
        <item x="3178"/>
        <item x="2353"/>
        <item x="3748"/>
        <item x="945"/>
        <item x="702"/>
        <item x="4120"/>
        <item x="4620"/>
        <item x="2820"/>
        <item x="3092"/>
        <item x="4086"/>
        <item x="2311"/>
        <item x="1413"/>
        <item x="383"/>
        <item x="415"/>
        <item x="3829"/>
        <item x="1470"/>
        <item x="1018"/>
        <item x="355"/>
        <item x="136"/>
        <item x="2218"/>
        <item x="3289"/>
        <item x="2657"/>
        <item x="4269"/>
        <item x="4103"/>
        <item x="1955"/>
        <item x="3595"/>
        <item x="4039"/>
        <item x="2701"/>
        <item x="3768"/>
        <item x="1307"/>
        <item x="1651"/>
        <item x="790"/>
        <item x="700"/>
        <item x="4267"/>
        <item x="1460"/>
        <item x="1212"/>
        <item x="1582"/>
        <item x="1546"/>
        <item x="4434"/>
        <item x="3251"/>
        <item x="2741"/>
        <item x="1196"/>
        <item x="308"/>
        <item x="4764"/>
        <item x="4196"/>
        <item x="972"/>
        <item x="1696"/>
        <item x="4423"/>
        <item x="1719"/>
        <item x="4216"/>
        <item x="1604"/>
        <item x="2507"/>
        <item x="920"/>
        <item x="1591"/>
        <item x="4408"/>
        <item x="2131"/>
        <item x="1366"/>
        <item x="3132"/>
        <item x="1214"/>
        <item x="2086"/>
        <item x="3266"/>
        <item x="4205"/>
        <item x="151"/>
        <item x="1921"/>
        <item x="4166"/>
        <item x="4385"/>
        <item x="4749"/>
        <item x="1264"/>
        <item x="4331"/>
        <item x="2751"/>
        <item x="3591"/>
        <item x="4146"/>
        <item x="311"/>
        <item x="3095"/>
        <item x="2833"/>
        <item x="435"/>
        <item x="4165"/>
        <item x="175"/>
        <item x="1936"/>
        <item x="3485"/>
        <item x="2719"/>
        <item x="4713"/>
        <item x="2080"/>
        <item x="20"/>
        <item x="793"/>
        <item x="652"/>
        <item x="479"/>
        <item x="3681"/>
        <item x="2600"/>
        <item x="2967"/>
        <item x="4416"/>
        <item x="4976"/>
        <item x="3297"/>
        <item x="843"/>
        <item x="2928"/>
        <item x="3160"/>
        <item x="4619"/>
        <item x="4108"/>
        <item x="2970"/>
        <item x="4806"/>
        <item x="2640"/>
        <item x="231"/>
        <item x="998"/>
        <item x="584"/>
        <item x="3661"/>
        <item x="2298"/>
        <item x="1187"/>
        <item x="3666"/>
        <item x="2935"/>
        <item x="658"/>
        <item x="3503"/>
        <item x="4752"/>
        <item x="555"/>
        <item x="3180"/>
        <item x="4009"/>
        <item x="1314"/>
        <item x="3558"/>
        <item x="1539"/>
        <item x="1081"/>
        <item x="2055"/>
        <item x="2515"/>
        <item x="3515"/>
        <item x="188"/>
        <item x="43"/>
        <item x="3657"/>
        <item x="507"/>
        <item x="4553"/>
        <item x="2434"/>
        <item x="744"/>
        <item x="2603"/>
        <item x="1414"/>
        <item x="810"/>
        <item x="3157"/>
        <item x="4290"/>
        <item x="4138"/>
        <item x="4539"/>
        <item x="3015"/>
        <item x="4771"/>
        <item x="1350"/>
        <item x="4912"/>
        <item x="3254"/>
        <item x="32"/>
        <item x="849"/>
        <item x="804"/>
        <item x="2148"/>
        <item x="3543"/>
        <item x="4022"/>
        <item x="3338"/>
        <item x="4441"/>
        <item x="3692"/>
        <item x="4083"/>
        <item x="3983"/>
        <item x="1038"/>
        <item x="3828"/>
        <item x="4261"/>
        <item x="3949"/>
        <item x="2481"/>
        <item x="3749"/>
        <item x="2494"/>
        <item x="131"/>
        <item x="2604"/>
        <item x="3581"/>
        <item x="4646"/>
        <item x="1284"/>
        <item x="4306"/>
        <item x="3874"/>
        <item x="4012"/>
        <item x="2025"/>
        <item x="2316"/>
        <item x="4766"/>
        <item x="64"/>
        <item x="1730"/>
        <item x="3675"/>
        <item x="2923"/>
        <item x="2778"/>
        <item x="587"/>
        <item x="3841"/>
        <item x="3079"/>
        <item x="3667"/>
        <item x="1822"/>
        <item x="1569"/>
        <item x="2674"/>
        <item x="2188"/>
        <item x="3947"/>
        <item x="3799"/>
        <item x="3441"/>
        <item x="3249"/>
        <item x="1608"/>
        <item x="4547"/>
        <item x="3331"/>
        <item x="4607"/>
        <item x="3315"/>
        <item x="2288"/>
        <item x="2710"/>
        <item x="15"/>
        <item x="938"/>
        <item x="2997"/>
        <item x="44"/>
        <item x="3911"/>
        <item x="4842"/>
        <item x="171"/>
        <item x="4590"/>
        <item x="1830"/>
        <item x="4159"/>
        <item x="4366"/>
        <item x="1428"/>
        <item x="101"/>
        <item x="3573"/>
        <item x="1130"/>
        <item x="2213"/>
        <item x="4077"/>
        <item x="4942"/>
        <item x="470"/>
        <item x="4085"/>
        <item x="997"/>
        <item x="4209"/>
        <item x="4792"/>
        <item x="119"/>
        <item x="873"/>
        <item x="2125"/>
        <item x="4142"/>
        <item x="4323"/>
        <item x="2848"/>
        <item x="4924"/>
        <item x="4691"/>
        <item x="3933"/>
        <item x="483"/>
        <item x="856"/>
        <item x="1218"/>
        <item x="2449"/>
        <item x="1917"/>
        <item x="548"/>
        <item x="1409"/>
        <item x="3769"/>
        <item x="105"/>
        <item x="4879"/>
        <item x="1674"/>
        <item x="3985"/>
        <item x="3876"/>
        <item x="2441"/>
        <item x="2775"/>
        <item x="903"/>
        <item x="1735"/>
        <item x="4360"/>
        <item x="1459"/>
        <item x="3213"/>
        <item x="4400"/>
        <item x="3517"/>
        <item x="3377"/>
        <item x="2942"/>
        <item x="2808"/>
        <item x="4182"/>
        <item x="471"/>
        <item x="356"/>
        <item x="45"/>
        <item x="2176"/>
        <item x="1406"/>
        <item x="3552"/>
        <item x="2945"/>
        <item x="1988"/>
        <item x="3643"/>
        <item x="1650"/>
        <item x="4448"/>
        <item x="2706"/>
        <item x="3053"/>
        <item x="4559"/>
        <item x="4810"/>
        <item x="3208"/>
        <item x="4151"/>
        <item x="4019"/>
        <item x="4507"/>
        <item x="3660"/>
        <item x="2984"/>
        <item x="2542"/>
        <item x="4829"/>
        <item x="2836"/>
        <item x="4555"/>
        <item x="3656"/>
        <item x="4268"/>
        <item x="3606"/>
        <item x="3731"/>
        <item x="1445"/>
        <item x="721"/>
        <item x="4363"/>
        <item x="3786"/>
        <item x="74"/>
        <item x="2762"/>
        <item x="1115"/>
        <item x="2411"/>
        <item x="703"/>
        <item x="3051"/>
        <item x="3476"/>
        <item x="1335"/>
        <item x="390"/>
        <item x="69"/>
        <item x="986"/>
        <item x="1996"/>
        <item x="4600"/>
        <item x="931"/>
        <item x="4972"/>
        <item x="788"/>
        <item x="4849"/>
        <item x="2087"/>
        <item x="373"/>
        <item x="2641"/>
        <item x="3205"/>
        <item x="4195"/>
        <item x="3932"/>
        <item x="286"/>
        <item x="2153"/>
        <item x="4374"/>
        <item x="807"/>
        <item x="3212"/>
        <item x="1075"/>
        <item x="2141"/>
        <item x="811"/>
        <item x="1239"/>
        <item x="3006"/>
        <item x="249"/>
        <item x="3587"/>
        <item x="2452"/>
        <item x="4585"/>
        <item x="4816"/>
        <item x="3562"/>
        <item x="4737"/>
        <item x="3101"/>
        <item x="3198"/>
        <item x="2318"/>
        <item x="4493"/>
        <item x="1232"/>
        <item x="2378"/>
        <item x="2328"/>
        <item x="1780"/>
        <item x="3904"/>
        <item x="169"/>
        <item x="1759"/>
        <item x="2976"/>
        <item x="4299"/>
        <item x="2065"/>
        <item x="3209"/>
        <item x="3899"/>
        <item x="3564"/>
        <item x="1920"/>
        <item x="163"/>
        <item x="2841"/>
        <item x="436"/>
        <item x="3135"/>
        <item x="687"/>
        <item x="631"/>
        <item x="2874"/>
        <item x="1784"/>
        <item x="2127"/>
        <item x="3351"/>
        <item x="3139"/>
        <item x="2630"/>
        <item x="1500"/>
        <item x="3776"/>
        <item x="4609"/>
        <item x="1005"/>
        <item x="184"/>
        <item x="4375"/>
        <item x="4332"/>
        <item x="2822"/>
        <item x="3756"/>
        <item x="657"/>
        <item x="108"/>
        <item x="490"/>
        <item x="3284"/>
        <item x="950"/>
        <item x="91"/>
        <item x="3109"/>
        <item x="4458"/>
        <item x="4815"/>
        <item x="3741"/>
        <item x="2805"/>
        <item x="777"/>
        <item x="902"/>
        <item x="2502"/>
        <item x="65"/>
        <item x="2114"/>
        <item t="default"/>
      </items>
    </pivotField>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showAll="0"/>
    <pivotField showAll="0"/>
    <pivotField showAll="0"/>
    <pivotField showAll="0">
      <items count="4">
        <item x="0"/>
        <item x="2"/>
        <item x="1"/>
        <item t="default"/>
      </items>
    </pivotField>
    <pivotField showAll="0"/>
    <pivotField showAll="0"/>
    <pivotField showAll="0"/>
    <pivotField showAll="0"/>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s>
  <rowItems count="1">
    <i/>
  </rowItems>
  <colItems count="1">
    <i/>
  </colItems>
  <dataFields count="1">
    <dataField name="Count of id" fld="0" subtotal="count" baseField="0" baseItem="0"/>
  </dataField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920BD2A-F3EB-403C-A08B-6724B0D937EF}" name="Highest stress source"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4" firstHeaderRow="1" firstDataRow="1"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dataField="1" showAll="0" sortType="de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11">
    <i>
      <x v="9"/>
    </i>
    <i>
      <x v="2"/>
    </i>
    <i>
      <x v="1"/>
    </i>
    <i>
      <x v="3"/>
    </i>
    <i>
      <x v="6"/>
    </i>
    <i>
      <x v="7"/>
    </i>
    <i>
      <x v="4"/>
    </i>
    <i>
      <x/>
    </i>
    <i>
      <x v="5"/>
    </i>
    <i>
      <x v="8"/>
    </i>
    <i t="grand">
      <x/>
    </i>
  </rowItems>
  <colItems count="1">
    <i/>
  </colItems>
  <dataFields count="1">
    <dataField name="Count of stress_sourc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313F8C-E769-459A-975B-F4DE19CA79A4}" name="sleep rate"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E44" firstHeaderRow="1" firstDataRow="2"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sortType="de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Col"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11">
    <i>
      <x v="9"/>
    </i>
    <i>
      <x v="2"/>
    </i>
    <i>
      <x v="1"/>
    </i>
    <i>
      <x v="3"/>
    </i>
    <i>
      <x v="6"/>
    </i>
    <i>
      <x v="7"/>
    </i>
    <i>
      <x v="4"/>
    </i>
    <i>
      <x/>
    </i>
    <i>
      <x v="5"/>
    </i>
    <i>
      <x v="8"/>
    </i>
    <i t="grand">
      <x/>
    </i>
  </rowItems>
  <colFields count="1">
    <field x="12"/>
  </colFields>
  <colItems count="4">
    <i>
      <x v="1"/>
    </i>
    <i>
      <x/>
    </i>
    <i>
      <x v="2"/>
    </i>
    <i t="grand">
      <x/>
    </i>
  </colItems>
  <dataFields count="1">
    <dataField name="Count of sleep_quality"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5EE71A-867E-4EAC-91C0-F0E22550B46A}" name="Heart rate"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2:J44" firstHeaderRow="1" firstDataRow="2"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sortType="de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Col"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11">
    <i>
      <x v="9"/>
    </i>
    <i>
      <x v="2"/>
    </i>
    <i>
      <x v="1"/>
    </i>
    <i>
      <x v="3"/>
    </i>
    <i>
      <x v="6"/>
    </i>
    <i>
      <x v="7"/>
    </i>
    <i>
      <x v="4"/>
    </i>
    <i>
      <x/>
    </i>
    <i>
      <x v="5"/>
    </i>
    <i>
      <x v="8"/>
    </i>
    <i t="grand">
      <x/>
    </i>
  </rowItems>
  <colFields count="1">
    <field x="14"/>
  </colFields>
  <colItems count="3">
    <i>
      <x v="1"/>
    </i>
    <i>
      <x/>
    </i>
    <i t="grand">
      <x/>
    </i>
  </colItems>
  <dataFields count="1">
    <dataField name="Count of heart_rate" fld="1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87E415C-08D1-421D-B84D-1B2EF52AF5A2}" name="3. stress with coping mechanism"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7:N29" firstHeaderRow="1" firstDataRow="2"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sortType="de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axis="axisCol" dataField="1" showAll="0" sortType="descending">
      <items count="13">
        <item x="10"/>
        <item x="2"/>
        <item x="1"/>
        <item x="9"/>
        <item x="5"/>
        <item x="3"/>
        <item x="11"/>
        <item x="4"/>
        <item x="7"/>
        <item x="8"/>
        <item x="0"/>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11">
    <i>
      <x v="9"/>
    </i>
    <i>
      <x v="2"/>
    </i>
    <i>
      <x v="1"/>
    </i>
    <i>
      <x v="3"/>
    </i>
    <i>
      <x v="6"/>
    </i>
    <i>
      <x v="7"/>
    </i>
    <i>
      <x v="4"/>
    </i>
    <i>
      <x/>
    </i>
    <i>
      <x v="5"/>
    </i>
    <i>
      <x v="8"/>
    </i>
    <i t="grand">
      <x/>
    </i>
  </rowItems>
  <colFields count="1">
    <field x="9"/>
  </colFields>
  <colItems count="13">
    <i>
      <x v="1"/>
    </i>
    <i>
      <x v="5"/>
    </i>
    <i>
      <x v="2"/>
    </i>
    <i>
      <x v="10"/>
    </i>
    <i>
      <x v="4"/>
    </i>
    <i>
      <x v="7"/>
    </i>
    <i>
      <x v="3"/>
    </i>
    <i>
      <x v="11"/>
    </i>
    <i>
      <x v="8"/>
    </i>
    <i>
      <x v="6"/>
    </i>
    <i>
      <x/>
    </i>
    <i>
      <x v="9"/>
    </i>
    <i t="grand">
      <x/>
    </i>
  </colItems>
  <dataFields count="1">
    <dataField name="Count of coping_mechanism" fld="9"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3AB394-3152-4712-850B-D3906FAD47EE}" name="gender and stress source"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3:G15" firstHeaderRow="1" firstDataRow="2" firstDataCol="1"/>
  <pivotFields count="17">
    <pivotField showAll="0"/>
    <pivotField showAll="0"/>
    <pivotField axis="axisCol" showAll="0">
      <items count="3">
        <item x="0"/>
        <item x="1"/>
        <item t="default"/>
      </items>
    </pivotField>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dataField="1" showAll="0">
      <items count="11">
        <item x="6"/>
        <item x="1"/>
        <item x="0"/>
        <item x="2"/>
        <item x="4"/>
        <item x="7"/>
        <item x="5"/>
        <item x="8"/>
        <item x="9"/>
        <item x="3"/>
        <item t="default"/>
      </items>
    </pivotField>
    <pivotField showAll="0"/>
    <pivotField showAll="0"/>
    <pivotField showAll="0"/>
    <pivotField showAll="0"/>
    <pivotField showAll="0"/>
    <pivotField showAll="0"/>
    <pivotField showAll="0"/>
    <pivotField showAll="0"/>
    <pivotField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11">
    <i>
      <x/>
    </i>
    <i>
      <x v="1"/>
    </i>
    <i>
      <x v="2"/>
    </i>
    <i>
      <x v="3"/>
    </i>
    <i>
      <x v="4"/>
    </i>
    <i>
      <x v="5"/>
    </i>
    <i>
      <x v="6"/>
    </i>
    <i>
      <x v="7"/>
    </i>
    <i>
      <x v="8"/>
    </i>
    <i>
      <x v="9"/>
    </i>
    <i t="grand">
      <x/>
    </i>
  </rowItems>
  <colFields count="1">
    <field x="2"/>
  </colFields>
  <colItems count="3">
    <i>
      <x/>
    </i>
    <i>
      <x v="1"/>
    </i>
    <i t="grand">
      <x/>
    </i>
  </colItems>
  <dataFields count="1">
    <dataField name="Count of stress_sourc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DABBB3F-5991-411A-94ED-F3DC10A2B13E}" name="PivotTable18"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6:D58" firstHeaderRow="1" firstDataRow="2"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sortType="de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Col"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6"/>
  </rowFields>
  <rowItems count="11">
    <i>
      <x v="9"/>
    </i>
    <i>
      <x v="2"/>
    </i>
    <i>
      <x v="1"/>
    </i>
    <i>
      <x v="3"/>
    </i>
    <i>
      <x v="6"/>
    </i>
    <i>
      <x v="7"/>
    </i>
    <i>
      <x v="4"/>
    </i>
    <i>
      <x/>
    </i>
    <i>
      <x v="5"/>
    </i>
    <i>
      <x v="8"/>
    </i>
    <i t="grand">
      <x/>
    </i>
  </rowItems>
  <colFields count="1">
    <field x="15"/>
  </colFields>
  <colItems count="3">
    <i>
      <x v="1"/>
    </i>
    <i>
      <x/>
    </i>
    <i t="grand">
      <x/>
    </i>
  </colItems>
  <dataFields count="1">
    <dataField name="Count of cortisol_level"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E53841A3-2826-4738-BB01-C8F0B7A9CBF7}" name="PivotTable20" cacheId="8"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47:J52" firstHeaderRow="1" firstDataRow="2" firstDataCol="1"/>
  <pivotFields count="17">
    <pivotField showAll="0"/>
    <pivotField showAll="0"/>
    <pivotField showAll="0"/>
    <pivotField numFmtId="14" showAll="0"/>
    <pivotField showAll="0"/>
    <pivotField numFmtId="21"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11">
        <item x="6"/>
        <item x="1"/>
        <item x="0"/>
        <item x="2"/>
        <item x="4"/>
        <item x="7"/>
        <item x="5"/>
        <item x="8"/>
        <item x="9"/>
        <item x="3"/>
        <item t="default"/>
      </items>
    </pivotField>
    <pivotField showAll="0"/>
    <pivotField showAll="0"/>
    <pivotField showAll="0"/>
    <pivotField showAll="0"/>
    <pivotField axis="axisRow" showAll="0">
      <items count="4">
        <item x="0"/>
        <item x="2"/>
        <item x="1"/>
        <item t="default"/>
      </items>
    </pivotField>
    <pivotField showAll="0"/>
    <pivotField showAll="0"/>
    <pivotField axis="axisCol" showAll="0">
      <items count="3">
        <item x="1"/>
        <item x="0"/>
        <item t="default"/>
      </items>
    </pivotField>
    <pivotField dataField="1" showAll="0">
      <items count="3">
        <item x="1"/>
        <item x="0"/>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1"/>
  </rowFields>
  <rowItems count="4">
    <i>
      <x/>
    </i>
    <i>
      <x v="1"/>
    </i>
    <i>
      <x v="2"/>
    </i>
    <i t="grand">
      <x/>
    </i>
  </rowItems>
  <colFields count="1">
    <field x="14"/>
  </colFields>
  <colItems count="3">
    <i>
      <x/>
    </i>
    <i>
      <x v="1"/>
    </i>
    <i t="grand">
      <x/>
    </i>
  </colItems>
  <dataFields count="1">
    <dataField name="Count of cortisol_level"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DD3DB7F-E7E4-42DC-B20C-5A78A52E0DB1}" name="PivotTable3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A42:D47" firstHeaderRow="1" firstDataRow="2" firstDataCol="1"/>
  <pivotFields count="18">
    <pivotField showAll="0"/>
    <pivotField showAll="0"/>
    <pivotField showAll="0">
      <items count="3">
        <item x="0"/>
        <item x="1"/>
        <item t="default"/>
      </items>
    </pivotField>
    <pivotField numFmtId="14" showAll="0"/>
    <pivotField numFmtId="14" showAll="0"/>
    <pivotField numFmtId="21" showAll="0"/>
    <pivotField showAll="0">
      <items count="11">
        <item x="6"/>
        <item x="1"/>
        <item x="0"/>
        <item x="2"/>
        <item x="4"/>
        <item x="7"/>
        <item x="5"/>
        <item x="8"/>
        <item x="9"/>
        <item x="3"/>
        <item t="default"/>
      </items>
    </pivotField>
    <pivotField showAll="0"/>
    <pivotField showAll="0"/>
    <pivotField showAll="0"/>
    <pivotField showAll="0"/>
    <pivotField axis="axisCol" dataField="1" showAll="0">
      <items count="4">
        <item x="0"/>
        <item x="2"/>
        <item h="1" x="1"/>
        <item t="default"/>
      </items>
    </pivotField>
    <pivotField showAll="0"/>
    <pivotField showAll="0"/>
    <pivotField showAll="0">
      <items count="3">
        <item x="1"/>
        <item x="0"/>
        <item t="default"/>
      </items>
    </pivotField>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17"/>
  </rowFields>
  <rowItems count="4">
    <i>
      <x/>
    </i>
    <i>
      <x v="2"/>
    </i>
    <i>
      <x v="1"/>
    </i>
    <i t="grand">
      <x/>
    </i>
  </rowItems>
  <colFields count="1">
    <field x="11"/>
  </colFields>
  <colItems count="3">
    <i>
      <x/>
    </i>
    <i>
      <x v="1"/>
    </i>
    <i t="grand">
      <x/>
    </i>
  </colItems>
  <dataFields count="1">
    <dataField name="Count of severity" fld="11" subtotal="count" baseField="0" baseItem="0"/>
  </dataFields>
  <chartFormats count="42">
    <chartFormat chart="2" format="0" series="1">
      <pivotArea type="data" outline="0" fieldPosition="0">
        <references count="2">
          <reference field="4294967294" count="1" selected="0">
            <x v="0"/>
          </reference>
          <reference field="11" count="1" selected="0">
            <x v="0"/>
          </reference>
        </references>
      </pivotArea>
    </chartFormat>
    <chartFormat chart="2" format="1" series="1">
      <pivotArea type="data" outline="0" fieldPosition="0">
        <references count="2">
          <reference field="4294967294" count="1" selected="0">
            <x v="0"/>
          </reference>
          <reference field="11" count="1" selected="0">
            <x v="1"/>
          </reference>
        </references>
      </pivotArea>
    </chartFormat>
    <chartFormat chart="2" format="2" series="1">
      <pivotArea type="data" outline="0" fieldPosition="0">
        <references count="2">
          <reference field="4294967294" count="1" selected="0">
            <x v="0"/>
          </reference>
          <reference field="11" count="1" selected="0">
            <x v="2"/>
          </reference>
        </references>
      </pivotArea>
    </chartFormat>
    <chartFormat chart="5" format="0" series="1">
      <pivotArea type="data" outline="0" fieldPosition="0">
        <references count="2">
          <reference field="4294967294" count="1" selected="0">
            <x v="0"/>
          </reference>
          <reference field="11" count="1" selected="0">
            <x v="0"/>
          </reference>
        </references>
      </pivotArea>
    </chartFormat>
    <chartFormat chart="5" format="1" series="1">
      <pivotArea type="data" outline="0" fieldPosition="0">
        <references count="2">
          <reference field="4294967294" count="1" selected="0">
            <x v="0"/>
          </reference>
          <reference field="11" count="1" selected="0">
            <x v="1"/>
          </reference>
        </references>
      </pivotArea>
    </chartFormat>
    <chartFormat chart="5" format="2" series="1">
      <pivotArea type="data" outline="0" fieldPosition="0">
        <references count="2">
          <reference field="4294967294" count="1" selected="0">
            <x v="0"/>
          </reference>
          <reference field="11" count="1" selected="0">
            <x v="2"/>
          </reference>
        </references>
      </pivotArea>
    </chartFormat>
    <chartFormat chart="8" format="0" series="1">
      <pivotArea type="data" outline="0" fieldPosition="0">
        <references count="2">
          <reference field="4294967294" count="1" selected="0">
            <x v="0"/>
          </reference>
          <reference field="11" count="1" selected="0">
            <x v="0"/>
          </reference>
        </references>
      </pivotArea>
    </chartFormat>
    <chartFormat chart="8" format="1" series="1">
      <pivotArea type="data" outline="0" fieldPosition="0">
        <references count="2">
          <reference field="4294967294" count="1" selected="0">
            <x v="0"/>
          </reference>
          <reference field="11" count="1" selected="0">
            <x v="1"/>
          </reference>
        </references>
      </pivotArea>
    </chartFormat>
    <chartFormat chart="8" format="2" series="1">
      <pivotArea type="data" outline="0" fieldPosition="0">
        <references count="2">
          <reference field="4294967294" count="1" selected="0">
            <x v="0"/>
          </reference>
          <reference field="11" count="1" selected="0">
            <x v="2"/>
          </reference>
        </references>
      </pivotArea>
    </chartFormat>
    <chartFormat chart="11" format="0" series="1">
      <pivotArea type="data" outline="0" fieldPosition="0">
        <references count="2">
          <reference field="4294967294" count="1" selected="0">
            <x v="0"/>
          </reference>
          <reference field="11" count="1" selected="0">
            <x v="0"/>
          </reference>
        </references>
      </pivotArea>
    </chartFormat>
    <chartFormat chart="11" format="1" series="1">
      <pivotArea type="data" outline="0" fieldPosition="0">
        <references count="2">
          <reference field="4294967294" count="1" selected="0">
            <x v="0"/>
          </reference>
          <reference field="11" count="1" selected="0">
            <x v="1"/>
          </reference>
        </references>
      </pivotArea>
    </chartFormat>
    <chartFormat chart="11" format="2" series="1">
      <pivotArea type="data" outline="0" fieldPosition="0">
        <references count="2">
          <reference field="4294967294" count="1" selected="0">
            <x v="0"/>
          </reference>
          <reference field="11" count="1" selected="0">
            <x v="2"/>
          </reference>
        </references>
      </pivotArea>
    </chartFormat>
    <chartFormat chart="13" format="15" series="1">
      <pivotArea type="data" outline="0" fieldPosition="0">
        <references count="2">
          <reference field="4294967294" count="1" selected="0">
            <x v="0"/>
          </reference>
          <reference field="11" count="1" selected="0">
            <x v="0"/>
          </reference>
        </references>
      </pivotArea>
    </chartFormat>
    <chartFormat chart="13" format="16">
      <pivotArea type="data" outline="0" fieldPosition="0">
        <references count="3">
          <reference field="4294967294" count="1" selected="0">
            <x v="0"/>
          </reference>
          <reference field="11" count="1" selected="0">
            <x v="0"/>
          </reference>
          <reference field="17" count="1" selected="0">
            <x v="0"/>
          </reference>
        </references>
      </pivotArea>
    </chartFormat>
    <chartFormat chart="13" format="17">
      <pivotArea type="data" outline="0" fieldPosition="0">
        <references count="3">
          <reference field="4294967294" count="1" selected="0">
            <x v="0"/>
          </reference>
          <reference field="11" count="1" selected="0">
            <x v="0"/>
          </reference>
          <reference field="17" count="1" selected="0">
            <x v="2"/>
          </reference>
        </references>
      </pivotArea>
    </chartFormat>
    <chartFormat chart="13" format="18">
      <pivotArea type="data" outline="0" fieldPosition="0">
        <references count="3">
          <reference field="4294967294" count="1" selected="0">
            <x v="0"/>
          </reference>
          <reference field="11" count="1" selected="0">
            <x v="0"/>
          </reference>
          <reference field="17" count="1" selected="0">
            <x v="1"/>
          </reference>
        </references>
      </pivotArea>
    </chartFormat>
    <chartFormat chart="13" format="19" series="1">
      <pivotArea type="data" outline="0" fieldPosition="0">
        <references count="2">
          <reference field="4294967294" count="1" selected="0">
            <x v="0"/>
          </reference>
          <reference field="11" count="1" selected="0">
            <x v="1"/>
          </reference>
        </references>
      </pivotArea>
    </chartFormat>
    <chartFormat chart="13" format="20">
      <pivotArea type="data" outline="0" fieldPosition="0">
        <references count="3">
          <reference field="4294967294" count="1" selected="0">
            <x v="0"/>
          </reference>
          <reference field="11" count="1" selected="0">
            <x v="1"/>
          </reference>
          <reference field="17" count="1" selected="0">
            <x v="0"/>
          </reference>
        </references>
      </pivotArea>
    </chartFormat>
    <chartFormat chart="13" format="21">
      <pivotArea type="data" outline="0" fieldPosition="0">
        <references count="3">
          <reference field="4294967294" count="1" selected="0">
            <x v="0"/>
          </reference>
          <reference field="11" count="1" selected="0">
            <x v="1"/>
          </reference>
          <reference field="17" count="1" selected="0">
            <x v="2"/>
          </reference>
        </references>
      </pivotArea>
    </chartFormat>
    <chartFormat chart="13" format="22">
      <pivotArea type="data" outline="0" fieldPosition="0">
        <references count="3">
          <reference field="4294967294" count="1" selected="0">
            <x v="0"/>
          </reference>
          <reference field="11" count="1" selected="0">
            <x v="1"/>
          </reference>
          <reference field="17" count="1" selected="0">
            <x v="1"/>
          </reference>
        </references>
      </pivotArea>
    </chartFormat>
    <chartFormat chart="13" format="23" series="1">
      <pivotArea type="data" outline="0" fieldPosition="0">
        <references count="2">
          <reference field="4294967294" count="1" selected="0">
            <x v="0"/>
          </reference>
          <reference field="11" count="1" selected="0">
            <x v="2"/>
          </reference>
        </references>
      </pivotArea>
    </chartFormat>
    <chartFormat chart="13" format="24">
      <pivotArea type="data" outline="0" fieldPosition="0">
        <references count="3">
          <reference field="4294967294" count="1" selected="0">
            <x v="0"/>
          </reference>
          <reference field="11" count="1" selected="0">
            <x v="2"/>
          </reference>
          <reference field="17" count="1" selected="0">
            <x v="0"/>
          </reference>
        </references>
      </pivotArea>
    </chartFormat>
    <chartFormat chart="13" format="25">
      <pivotArea type="data" outline="0" fieldPosition="0">
        <references count="3">
          <reference field="4294967294" count="1" selected="0">
            <x v="0"/>
          </reference>
          <reference field="11" count="1" selected="0">
            <x v="2"/>
          </reference>
          <reference field="17" count="1" selected="0">
            <x v="2"/>
          </reference>
        </references>
      </pivotArea>
    </chartFormat>
    <chartFormat chart="13" format="26">
      <pivotArea type="data" outline="0" fieldPosition="0">
        <references count="3">
          <reference field="4294967294" count="1" selected="0">
            <x v="0"/>
          </reference>
          <reference field="11" count="1" selected="0">
            <x v="2"/>
          </reference>
          <reference field="17" count="1" selected="0">
            <x v="1"/>
          </reference>
        </references>
      </pivotArea>
    </chartFormat>
    <chartFormat chart="15" format="0" series="1">
      <pivotArea type="data" outline="0" fieldPosition="0">
        <references count="2">
          <reference field="4294967294" count="1" selected="0">
            <x v="0"/>
          </reference>
          <reference field="11" count="1" selected="0">
            <x v="0"/>
          </reference>
        </references>
      </pivotArea>
    </chartFormat>
    <chartFormat chart="15" format="1" series="1">
      <pivotArea type="data" outline="0" fieldPosition="0">
        <references count="2">
          <reference field="4294967294" count="1" selected="0">
            <x v="0"/>
          </reference>
          <reference field="11" count="1" selected="0">
            <x v="1"/>
          </reference>
        </references>
      </pivotArea>
    </chartFormat>
    <chartFormat chart="15" format="2" series="1">
      <pivotArea type="data" outline="0" fieldPosition="0">
        <references count="2">
          <reference field="4294967294" count="1" selected="0">
            <x v="0"/>
          </reference>
          <reference field="11" count="1" selected="0">
            <x v="2"/>
          </reference>
        </references>
      </pivotArea>
    </chartFormat>
    <chartFormat chart="18" format="0" series="1">
      <pivotArea type="data" outline="0" fieldPosition="0">
        <references count="2">
          <reference field="4294967294" count="1" selected="0">
            <x v="0"/>
          </reference>
          <reference field="11" count="1" selected="0">
            <x v="0"/>
          </reference>
        </references>
      </pivotArea>
    </chartFormat>
    <chartFormat chart="18" format="1" series="1">
      <pivotArea type="data" outline="0" fieldPosition="0">
        <references count="2">
          <reference field="4294967294" count="1" selected="0">
            <x v="0"/>
          </reference>
          <reference field="11" count="1" selected="0">
            <x v="1"/>
          </reference>
        </references>
      </pivotArea>
    </chartFormat>
    <chartFormat chart="18" format="2" series="1">
      <pivotArea type="data" outline="0" fieldPosition="0">
        <references count="2">
          <reference field="4294967294" count="1" selected="0">
            <x v="0"/>
          </reference>
          <reference field="11" count="1" selected="0">
            <x v="2"/>
          </reference>
        </references>
      </pivotArea>
    </chartFormat>
    <chartFormat chart="20" format="6" series="1">
      <pivotArea type="data" outline="0" fieldPosition="0">
        <references count="2">
          <reference field="4294967294" count="1" selected="0">
            <x v="0"/>
          </reference>
          <reference field="11" count="1" selected="0">
            <x v="0"/>
          </reference>
        </references>
      </pivotArea>
    </chartFormat>
    <chartFormat chart="20" format="7" series="1">
      <pivotArea type="data" outline="0" fieldPosition="0">
        <references count="2">
          <reference field="4294967294" count="1" selected="0">
            <x v="0"/>
          </reference>
          <reference field="11" count="1" selected="0">
            <x v="1"/>
          </reference>
        </references>
      </pivotArea>
    </chartFormat>
    <chartFormat chart="20" format="8" series="1">
      <pivotArea type="data" outline="0" fieldPosition="0">
        <references count="2">
          <reference field="4294967294" count="1" selected="0">
            <x v="0"/>
          </reference>
          <reference field="11" count="1" selected="0">
            <x v="2"/>
          </reference>
        </references>
      </pivotArea>
    </chartFormat>
    <chartFormat chart="20" format="9">
      <pivotArea type="data" outline="0" fieldPosition="0">
        <references count="3">
          <reference field="4294967294" count="1" selected="0">
            <x v="0"/>
          </reference>
          <reference field="11" count="1" selected="0">
            <x v="0"/>
          </reference>
          <reference field="17" count="1" selected="0">
            <x v="2"/>
          </reference>
        </references>
      </pivotArea>
    </chartFormat>
    <chartFormat chart="20" format="10">
      <pivotArea type="data" outline="0" fieldPosition="0">
        <references count="3">
          <reference field="4294967294" count="1" selected="0">
            <x v="0"/>
          </reference>
          <reference field="11" count="1" selected="0">
            <x v="2"/>
          </reference>
          <reference field="17" count="1" selected="0">
            <x v="0"/>
          </reference>
        </references>
      </pivotArea>
    </chartFormat>
    <chartFormat chart="20" format="11">
      <pivotArea type="data" outline="0" fieldPosition="0">
        <references count="3">
          <reference field="4294967294" count="1" selected="0">
            <x v="0"/>
          </reference>
          <reference field="11" count="1" selected="0">
            <x v="2"/>
          </reference>
          <reference field="17" count="1" selected="0">
            <x v="2"/>
          </reference>
        </references>
      </pivotArea>
    </chartFormat>
    <chartFormat chart="20" format="12">
      <pivotArea type="data" outline="0" fieldPosition="0">
        <references count="3">
          <reference field="4294967294" count="1" selected="0">
            <x v="0"/>
          </reference>
          <reference field="11" count="1" selected="0">
            <x v="2"/>
          </reference>
          <reference field="17" count="1" selected="0">
            <x v="1"/>
          </reference>
        </references>
      </pivotArea>
    </chartFormat>
    <chartFormat chart="20" format="13">
      <pivotArea type="data" outline="0" fieldPosition="0">
        <references count="3">
          <reference field="4294967294" count="1" selected="0">
            <x v="0"/>
          </reference>
          <reference field="11" count="1" selected="0">
            <x v="0"/>
          </reference>
          <reference field="17" count="1" selected="0">
            <x v="0"/>
          </reference>
        </references>
      </pivotArea>
    </chartFormat>
    <chartFormat chart="20" format="14">
      <pivotArea type="data" outline="0" fieldPosition="0">
        <references count="3">
          <reference field="4294967294" count="1" selected="0">
            <x v="0"/>
          </reference>
          <reference field="11" count="1" selected="0">
            <x v="0"/>
          </reference>
          <reference field="17" count="1" selected="0">
            <x v="1"/>
          </reference>
        </references>
      </pivotArea>
    </chartFormat>
    <chartFormat chart="20" format="15">
      <pivotArea type="data" outline="0" fieldPosition="0">
        <references count="3">
          <reference field="4294967294" count="1" selected="0">
            <x v="0"/>
          </reference>
          <reference field="11" count="1" selected="0">
            <x v="1"/>
          </reference>
          <reference field="17" count="1" selected="0">
            <x v="0"/>
          </reference>
        </references>
      </pivotArea>
    </chartFormat>
    <chartFormat chart="20" format="16">
      <pivotArea type="data" outline="0" fieldPosition="0">
        <references count="3">
          <reference field="4294967294" count="1" selected="0">
            <x v="0"/>
          </reference>
          <reference field="11" count="1" selected="0">
            <x v="1"/>
          </reference>
          <reference field="17" count="1" selected="0">
            <x v="2"/>
          </reference>
        </references>
      </pivotArea>
    </chartFormat>
    <chartFormat chart="20" format="17">
      <pivotArea type="data" outline="0" fieldPosition="0">
        <references count="3">
          <reference field="4294967294" count="1" selected="0">
            <x v="0"/>
          </reference>
          <reference field="11" count="1" selected="0">
            <x v="1"/>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42D548F-19B4-4ADA-A902-1893198AC078}"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0">
  <location ref="E42:F45" firstHeaderRow="1" firstDataRow="1" firstDataCol="1"/>
  <pivotFields count="18">
    <pivotField showAll="0"/>
    <pivotField showAll="0"/>
    <pivotField showAll="0">
      <items count="3">
        <item x="0"/>
        <item x="1"/>
        <item t="default"/>
      </items>
    </pivotField>
    <pivotField numFmtId="14" showAll="0"/>
    <pivotField numFmtId="14" showAll="0"/>
    <pivotField numFmtId="21" showAll="0"/>
    <pivotField axis="axisRow" dataField="1" showAll="0">
      <items count="11">
        <item h="1" x="6"/>
        <item h="1" x="1"/>
        <item x="0"/>
        <item h="1" x="2"/>
        <item h="1" x="4"/>
        <item h="1" x="7"/>
        <item h="1" x="5"/>
        <item h="1" x="8"/>
        <item h="1" x="9"/>
        <item x="3"/>
        <item t="default"/>
      </items>
    </pivotField>
    <pivotField showAll="0"/>
    <pivotField showAll="0"/>
    <pivotField showAll="0"/>
    <pivotField showAll="0"/>
    <pivotField showAll="0">
      <items count="4">
        <item x="0"/>
        <item x="2"/>
        <item h="1" x="1"/>
        <item t="default"/>
      </items>
    </pivotField>
    <pivotField showAll="0"/>
    <pivotField showAll="0"/>
    <pivotField showAll="0">
      <items count="3">
        <item x="1"/>
        <item x="0"/>
        <item t="default"/>
      </items>
    </pivotField>
    <pivotField showAll="0"/>
    <pivotField showAll="0"/>
    <pivotField showAll="0">
      <items count="4">
        <item x="1"/>
        <item x="2"/>
        <item x="0"/>
        <item t="default"/>
      </items>
    </pivotField>
  </pivotFields>
  <rowFields count="1">
    <field x="6"/>
  </rowFields>
  <rowItems count="3">
    <i>
      <x v="2"/>
    </i>
    <i>
      <x v="9"/>
    </i>
    <i t="grand">
      <x/>
    </i>
  </rowItems>
  <colItems count="1">
    <i/>
  </colItems>
  <dataFields count="1">
    <dataField name="Count of stress_sourc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88C374E-9825-4EE8-AE5F-D75CB4E6B447}" name="Heart rate level"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1">
  <location ref="H22:K26" firstHeaderRow="1" firstDataRow="2" firstDataCol="1"/>
  <pivotFields count="18">
    <pivotField showAll="0"/>
    <pivotField showAll="0"/>
    <pivotField showAll="0">
      <items count="3">
        <item x="0"/>
        <item x="1"/>
        <item t="default"/>
      </items>
    </pivotField>
    <pivotField numFmtId="14" showAll="0"/>
    <pivotField numFmtId="14" showAll="0"/>
    <pivotField numFmtId="21" showAll="0"/>
    <pivotField axis="axisRow" showAll="0" sortType="descending">
      <items count="11">
        <item h="1" x="6"/>
        <item h="1" x="1"/>
        <item x="0"/>
        <item h="1" x="2"/>
        <item h="1" x="4"/>
        <item h="1" x="7"/>
        <item h="1" x="5"/>
        <item h="1" x="8"/>
        <item h="1"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axis="axisCol" dataField="1" showAll="0" sortType="de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6"/>
  </rowFields>
  <rowItems count="3">
    <i>
      <x v="9"/>
    </i>
    <i>
      <x v="2"/>
    </i>
    <i t="grand">
      <x/>
    </i>
  </rowItems>
  <colFields count="1">
    <field x="14"/>
  </colFields>
  <colItems count="3">
    <i>
      <x v="1"/>
    </i>
    <i>
      <x/>
    </i>
    <i t="grand">
      <x/>
    </i>
  </colItems>
  <dataFields count="1">
    <dataField name="Count of heart_rate" fld="14" subtotal="count" baseField="0" baseItem="0"/>
  </dataFields>
  <chartFormats count="4">
    <chartFormat chart="3" format="4" series="1">
      <pivotArea type="data" outline="0" fieldPosition="0">
        <references count="2">
          <reference field="4294967294" count="1" selected="0">
            <x v="0"/>
          </reference>
          <reference field="14" count="1" selected="0">
            <x v="0"/>
          </reference>
        </references>
      </pivotArea>
    </chartFormat>
    <chartFormat chart="3" format="5" series="1">
      <pivotArea type="data" outline="0" fieldPosition="0">
        <references count="2">
          <reference field="4294967294" count="1" selected="0">
            <x v="0"/>
          </reference>
          <reference field="14" count="1" selected="0">
            <x v="1"/>
          </reference>
        </references>
      </pivotArea>
    </chartFormat>
    <chartFormat chart="17" format="8" series="1">
      <pivotArea type="data" outline="0" fieldPosition="0">
        <references count="2">
          <reference field="4294967294" count="1" selected="0">
            <x v="0"/>
          </reference>
          <reference field="14" count="1" selected="0">
            <x v="1"/>
          </reference>
        </references>
      </pivotArea>
    </chartFormat>
    <chartFormat chart="17" format="9" series="1">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20517439-2FE5-42A0-A970-A22DC76C5C06}" name="Gender and stress"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1">
  <location ref="A12:D16" firstHeaderRow="1" firstDataRow="2" firstDataCol="1"/>
  <pivotFields count="18">
    <pivotField showAll="0"/>
    <pivotField showAll="0"/>
    <pivotField axis="axisCol" showAll="0">
      <items count="3">
        <item x="0"/>
        <item x="1"/>
        <item t="default"/>
      </items>
    </pivotField>
    <pivotField numFmtId="14" showAll="0"/>
    <pivotField numFmtId="14" showAll="0"/>
    <pivotField numFmtId="21" showAll="0"/>
    <pivotField axis="axisRow" dataField="1" showAll="0" sortType="ascending">
      <items count="11">
        <item h="1" x="6"/>
        <item h="1" x="1"/>
        <item x="0"/>
        <item h="1" x="2"/>
        <item h="1" x="4"/>
        <item h="1" x="7"/>
        <item h="1" x="5"/>
        <item h="1" x="8"/>
        <item h="1"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3">
    <i>
      <x v="2"/>
    </i>
    <i>
      <x v="9"/>
    </i>
    <i t="grand">
      <x/>
    </i>
  </rowItems>
  <colFields count="1">
    <field x="2"/>
  </colFields>
  <colItems count="3">
    <i>
      <x/>
    </i>
    <i>
      <x v="1"/>
    </i>
    <i t="grand">
      <x/>
    </i>
  </colItems>
  <dataFields count="1">
    <dataField name="Count of stress_source" fld="6" subtotal="count" baseField="0" baseItem="0"/>
  </dataFields>
  <chartFormats count="8">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0"/>
          </reference>
        </references>
      </pivotArea>
    </chartFormat>
    <chartFormat chart="3" format="3"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 chart="11" format="8" series="1">
      <pivotArea type="data" outline="0" fieldPosition="0">
        <references count="2">
          <reference field="4294967294" count="1" selected="0">
            <x v="0"/>
          </reference>
          <reference field="2" count="1" selected="0">
            <x v="0"/>
          </reference>
        </references>
      </pivotArea>
    </chartFormat>
    <chartFormat chart="11" format="9"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594197B-3BD0-47E1-95EF-48A5AEDD442D}" name="Cortisol Level"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2:D36" firstHeaderRow="1" firstDataRow="2" firstDataCol="1"/>
  <pivotFields count="18">
    <pivotField showAll="0"/>
    <pivotField showAll="0"/>
    <pivotField showAll="0">
      <items count="3">
        <item x="0"/>
        <item x="1"/>
        <item t="default"/>
      </items>
    </pivotField>
    <pivotField numFmtId="14" showAll="0"/>
    <pivotField numFmtId="14" showAll="0"/>
    <pivotField numFmtId="21" showAll="0"/>
    <pivotField axis="axisRow" showAll="0">
      <items count="11">
        <item h="1" x="6"/>
        <item h="1" x="1"/>
        <item x="0"/>
        <item h="1" x="2"/>
        <item h="1" x="4"/>
        <item h="1" x="7"/>
        <item h="1" x="5"/>
        <item h="1" x="8"/>
        <item h="1" x="9"/>
        <item x="3"/>
        <item t="default"/>
      </items>
    </pivotField>
    <pivotField showAll="0"/>
    <pivotField showAll="0"/>
    <pivotField showAll="0"/>
    <pivotField showAll="0"/>
    <pivotField showAll="0"/>
    <pivotField showAll="0"/>
    <pivotField showAll="0"/>
    <pivotField showAll="0">
      <items count="3">
        <item x="1"/>
        <item x="0"/>
        <item t="default"/>
      </items>
    </pivotField>
    <pivotField axis="axisCol" dataField="1" showAll="0">
      <items count="3">
        <item x="1"/>
        <item x="0"/>
        <item t="default"/>
      </items>
    </pivotField>
    <pivotField showAll="0"/>
    <pivotField showAll="0"/>
  </pivotFields>
  <rowFields count="1">
    <field x="6"/>
  </rowFields>
  <rowItems count="3">
    <i>
      <x v="2"/>
    </i>
    <i>
      <x v="9"/>
    </i>
    <i t="grand">
      <x/>
    </i>
  </rowItems>
  <colFields count="1">
    <field x="15"/>
  </colFields>
  <colItems count="3">
    <i>
      <x/>
    </i>
    <i>
      <x v="1"/>
    </i>
    <i t="grand">
      <x/>
    </i>
  </colItems>
  <dataFields count="1">
    <dataField name="Count of cortisol_level"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D5C5EA20-D82D-4A2B-9E95-CD23B464CE52}" name="Highest Stress"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4">
  <location ref="A3:B9" firstHeaderRow="1" firstDataRow="1" firstDataCol="1"/>
  <pivotFields count="18">
    <pivotField showAll="0"/>
    <pivotField showAll="0"/>
    <pivotField showAll="0"/>
    <pivotField numFmtId="14" showAll="0"/>
    <pivotField numFmtId="14" showAll="0"/>
    <pivotField numFmtId="21" showAll="0"/>
    <pivotField axis="axisRow" dataField="1" showAll="0" measureFilter="1" sortType="a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6">
    <i>
      <x v="6"/>
    </i>
    <i>
      <x v="3"/>
    </i>
    <i>
      <x v="1"/>
    </i>
    <i>
      <x v="2"/>
    </i>
    <i>
      <x v="9"/>
    </i>
    <i t="grand">
      <x/>
    </i>
  </rowItems>
  <colItems count="1">
    <i/>
  </colItems>
  <dataFields count="1">
    <dataField name="Count of stress_source" fld="6" subtotal="count" baseField="0" baseItem="0"/>
  </dataFields>
  <chartFormats count="8">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6" count="1" selected="0">
            <x v="9"/>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6" count="1" selected="0">
            <x v="9"/>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6" count="1" selected="0">
            <x v="9"/>
          </reference>
        </references>
      </pivotArea>
    </chartFormat>
    <chartFormat chart="15" format="6" series="1">
      <pivotArea type="data" outline="0" fieldPosition="0">
        <references count="1">
          <reference field="4294967294" count="1" selected="0">
            <x v="0"/>
          </reference>
        </references>
      </pivotArea>
    </chartFormat>
    <chartFormat chart="15" format="7">
      <pivotArea type="data" outline="0" fieldPosition="0">
        <references count="2">
          <reference field="4294967294" count="1" selected="0">
            <x v="0"/>
          </reference>
          <reference field="6" count="1" selected="0">
            <x v="9"/>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C2F91C0E-64E3-4EC1-9924-8E27CFBB9B16}" name="Sleep rate"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2">
  <location ref="A22:E26" firstHeaderRow="1" firstDataRow="2" firstDataCol="1"/>
  <pivotFields count="18">
    <pivotField showAll="0"/>
    <pivotField showAll="0"/>
    <pivotField showAll="0">
      <items count="3">
        <item x="0"/>
        <item x="1"/>
        <item t="default"/>
      </items>
    </pivotField>
    <pivotField numFmtId="14" showAll="0"/>
    <pivotField numFmtId="14" showAll="0"/>
    <pivotField numFmtId="21" showAll="0"/>
    <pivotField axis="axisRow" showAll="0" sortType="ascending">
      <items count="11">
        <item h="1" x="6"/>
        <item h="1" x="1"/>
        <item x="0"/>
        <item h="1" x="2"/>
        <item h="1" x="4"/>
        <item h="1" x="7"/>
        <item h="1" x="5"/>
        <item h="1" x="8"/>
        <item h="1"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axis="axisCol" dataField="1" showAll="0" sortType="descending">
      <items count="4">
        <item x="1"/>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s>
  <rowFields count="1">
    <field x="6"/>
  </rowFields>
  <rowItems count="3">
    <i>
      <x v="2"/>
    </i>
    <i>
      <x v="9"/>
    </i>
    <i t="grand">
      <x/>
    </i>
  </rowItems>
  <colFields count="1">
    <field x="12"/>
  </colFields>
  <colItems count="4">
    <i>
      <x v="1"/>
    </i>
    <i>
      <x/>
    </i>
    <i>
      <x v="2"/>
    </i>
    <i t="grand">
      <x/>
    </i>
  </colItems>
  <dataFields count="1">
    <dataField name="Count of sleep_quality" fld="12" subtotal="count" baseField="0" baseItem="0"/>
  </dataFields>
  <chartFormats count="6">
    <chartFormat chart="3" format="6" series="1">
      <pivotArea type="data" outline="0" fieldPosition="0">
        <references count="2">
          <reference field="4294967294" count="1" selected="0">
            <x v="0"/>
          </reference>
          <reference field="12" count="1" selected="0">
            <x v="0"/>
          </reference>
        </references>
      </pivotArea>
    </chartFormat>
    <chartFormat chart="3" format="7" series="1">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2">
          <reference field="4294967294" count="1" selected="0">
            <x v="0"/>
          </reference>
          <reference field="12" count="1" selected="0">
            <x v="2"/>
          </reference>
        </references>
      </pivotArea>
    </chartFormat>
    <chartFormat chart="10" format="12" series="1">
      <pivotArea type="data" outline="0" fieldPosition="0">
        <references count="2">
          <reference field="4294967294" count="1" selected="0">
            <x v="0"/>
          </reference>
          <reference field="12" count="1" selected="0">
            <x v="1"/>
          </reference>
        </references>
      </pivotArea>
    </chartFormat>
    <chartFormat chart="10" format="13" series="1">
      <pivotArea type="data" outline="0" fieldPosition="0">
        <references count="2">
          <reference field="4294967294" count="1" selected="0">
            <x v="0"/>
          </reference>
          <reference field="12" count="1" selected="0">
            <x v="0"/>
          </reference>
        </references>
      </pivotArea>
    </chartFormat>
    <chartFormat chart="10" format="14"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BB4B0827-81F6-458B-8458-C72C057D1FDD}" name="PivotTable2"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8">
  <location ref="K42:L46" firstHeaderRow="1" firstDataRow="1" firstDataCol="1"/>
  <pivotFields count="18">
    <pivotField dataField="1" showAll="0">
      <items count="5001">
        <item x="2846"/>
        <item x="2044"/>
        <item x="3282"/>
        <item x="2891"/>
        <item x="4846"/>
        <item x="3303"/>
        <item x="3380"/>
        <item x="1417"/>
        <item x="2900"/>
        <item x="4887"/>
        <item x="3225"/>
        <item x="2957"/>
        <item x="1069"/>
        <item x="4871"/>
        <item x="3219"/>
        <item x="3764"/>
        <item x="366"/>
        <item x="2252"/>
        <item x="1632"/>
        <item x="2508"/>
        <item x="2516"/>
        <item x="3771"/>
        <item x="1"/>
        <item x="2208"/>
        <item x="4540"/>
        <item x="4636"/>
        <item x="3963"/>
        <item x="2358"/>
        <item x="244"/>
        <item x="1899"/>
        <item x="324"/>
        <item x="3369"/>
        <item x="1548"/>
        <item x="1802"/>
        <item x="185"/>
        <item x="4173"/>
        <item x="111"/>
        <item x="3279"/>
        <item x="2560"/>
        <item x="610"/>
        <item x="1336"/>
        <item x="3495"/>
        <item x="3600"/>
        <item x="87"/>
        <item x="270"/>
        <item x="162"/>
        <item x="1809"/>
        <item x="921"/>
        <item x="1908"/>
        <item x="2530"/>
        <item x="2070"/>
        <item x="1928"/>
        <item x="123"/>
        <item x="3674"/>
        <item x="3427"/>
        <item x="3073"/>
        <item x="4101"/>
        <item x="3473"/>
        <item x="2145"/>
        <item x="3791"/>
        <item x="2989"/>
        <item x="3704"/>
        <item x="2804"/>
        <item x="660"/>
        <item x="2323"/>
        <item x="4163"/>
        <item x="1502"/>
        <item x="2659"/>
        <item x="2159"/>
        <item x="339"/>
        <item x="3584"/>
        <item x="4131"/>
        <item x="801"/>
        <item x="2163"/>
        <item x="2612"/>
        <item x="654"/>
        <item x="1363"/>
        <item x="3130"/>
        <item x="4911"/>
        <item x="3239"/>
        <item x="2922"/>
        <item x="2005"/>
        <item x="3935"/>
        <item x="672"/>
        <item x="4623"/>
        <item x="1458"/>
        <item x="4278"/>
        <item x="4587"/>
        <item x="4738"/>
        <item x="670"/>
        <item x="170"/>
        <item x="1815"/>
        <item x="4731"/>
        <item x="2933"/>
        <item x="4334"/>
        <item x="3571"/>
        <item x="238"/>
        <item x="1367"/>
        <item x="4859"/>
        <item x="2614"/>
        <item x="3896"/>
        <item x="165"/>
        <item x="1663"/>
        <item x="4651"/>
        <item x="3001"/>
        <item x="4689"/>
        <item x="3403"/>
        <item x="1567"/>
        <item x="4818"/>
        <item x="2205"/>
        <item x="4723"/>
        <item x="981"/>
        <item x="4726"/>
        <item x="2469"/>
        <item x="2597"/>
        <item x="362"/>
        <item x="550"/>
        <item x="2304"/>
        <item x="987"/>
        <item x="578"/>
        <item x="3685"/>
        <item x="3507"/>
        <item x="313"/>
        <item x="3255"/>
        <item x="4822"/>
        <item x="2847"/>
        <item x="2"/>
        <item x="1959"/>
        <item x="2963"/>
        <item x="1564"/>
        <item x="1595"/>
        <item x="3602"/>
        <item x="3554"/>
        <item x="3412"/>
        <item x="4453"/>
        <item x="3609"/>
        <item x="476"/>
        <item x="3559"/>
        <item x="2543"/>
        <item x="2108"/>
        <item x="3184"/>
        <item x="4145"/>
        <item x="3270"/>
        <item x="2651"/>
        <item x="2722"/>
        <item x="2711"/>
        <item x="3133"/>
        <item x="126"/>
        <item x="3389"/>
        <item x="3814"/>
        <item x="4006"/>
        <item x="3999"/>
        <item x="4117"/>
        <item x="4799"/>
        <item x="3358"/>
        <item x="3721"/>
        <item x="2243"/>
        <item x="3259"/>
        <item x="2076"/>
        <item x="1585"/>
        <item x="949"/>
        <item x="3917"/>
        <item x="3530"/>
        <item x="2313"/>
        <item x="489"/>
        <item x="4614"/>
        <item x="39"/>
        <item x="2636"/>
        <item x="343"/>
        <item x="440"/>
        <item x="2215"/>
        <item x="4057"/>
        <item x="3430"/>
        <item x="4682"/>
        <item x="3030"/>
        <item x="4112"/>
        <item x="1782"/>
        <item x="2236"/>
        <item x="3830"/>
        <item x="58"/>
        <item x="1993"/>
        <item x="4945"/>
        <item x="2271"/>
        <item x="2702"/>
        <item x="2823"/>
        <item x="3440"/>
        <item x="4091"/>
        <item x="2189"/>
        <item x="2553"/>
        <item x="2119"/>
        <item x="2190"/>
        <item x="4100"/>
        <item x="4979"/>
        <item x="2379"/>
        <item x="787"/>
        <item x="3659"/>
        <item x="4857"/>
        <item x="1381"/>
        <item x="2800"/>
        <item x="2994"/>
        <item x="4861"/>
        <item x="4129"/>
        <item x="1030"/>
        <item x="2343"/>
        <item x="887"/>
        <item x="1103"/>
        <item x="2455"/>
        <item x="3421"/>
        <item x="42"/>
        <item x="2051"/>
        <item x="4256"/>
        <item x="1153"/>
        <item x="3320"/>
        <item x="2263"/>
        <item x="633"/>
        <item x="2897"/>
        <item x="3848"/>
        <item x="4781"/>
        <item x="2368"/>
        <item x="118"/>
        <item x="3381"/>
        <item x="4830"/>
        <item x="859"/>
        <item x="1646"/>
        <item x="3808"/>
        <item x="3658"/>
        <item x="422"/>
        <item x="1134"/>
        <item x="4983"/>
        <item x="1281"/>
        <item x="4442"/>
        <item x="1705"/>
        <item x="2478"/>
        <item x="3238"/>
        <item x="3615"/>
        <item x="4292"/>
        <item x="3107"/>
        <item x="2724"/>
        <item x="1710"/>
        <item x="1319"/>
        <item x="4111"/>
        <item x="2607"/>
        <item x="424"/>
        <item x="124"/>
        <item x="1701"/>
        <item x="3852"/>
        <item x="2717"/>
        <item x="4584"/>
        <item x="553"/>
        <item x="1157"/>
        <item x="4186"/>
        <item x="573"/>
        <item x="4266"/>
        <item x="4236"/>
        <item x="789"/>
        <item x="913"/>
        <item x="698"/>
        <item x="4825"/>
        <item x="1649"/>
        <item x="329"/>
        <item x="1533"/>
        <item x="2260"/>
        <item x="4641"/>
        <item x="1605"/>
        <item x="1542"/>
        <item x="4696"/>
        <item x="3368"/>
        <item x="4118"/>
        <item x="1487"/>
        <item x="3341"/>
        <item x="1656"/>
        <item x="1501"/>
        <item x="3371"/>
        <item x="4164"/>
        <item x="4087"/>
        <item x="993"/>
        <item x="3194"/>
        <item x="1323"/>
        <item x="2262"/>
        <item x="4931"/>
        <item x="4035"/>
        <item x="2186"/>
        <item x="3840"/>
        <item x="943"/>
        <item x="4414"/>
        <item x="648"/>
        <item x="624"/>
        <item x="4170"/>
        <item x="4033"/>
        <item x="2905"/>
        <item x="4719"/>
        <item x="3154"/>
        <item x="3926"/>
        <item x="3125"/>
        <item x="896"/>
        <item x="1878"/>
        <item x="4578"/>
        <item x="95"/>
        <item x="1473"/>
        <item x="647"/>
        <item x="1094"/>
        <item x="1620"/>
        <item x="1162"/>
        <item x="1478"/>
        <item x="3676"/>
        <item x="889"/>
        <item x="3632"/>
        <item x="4387"/>
        <item x="1677"/>
        <item x="3898"/>
        <item x="3210"/>
        <item x="200"/>
        <item x="1299"/>
        <item x="2476"/>
        <item x="2143"/>
        <item x="3165"/>
        <item x="320"/>
        <item x="1174"/>
        <item x="4530"/>
        <item x="2773"/>
        <item x="2059"/>
        <item x="3296"/>
        <item x="3311"/>
        <item x="465"/>
        <item x="3717"/>
        <item x="4543"/>
        <item x="3126"/>
        <item x="1838"/>
        <item x="1096"/>
        <item x="1270"/>
        <item x="2517"/>
        <item x="2111"/>
        <item x="3714"/>
        <item x="4029"/>
        <item x="906"/>
        <item x="2948"/>
        <item x="1384"/>
        <item x="1325"/>
        <item x="4643"/>
        <item x="477"/>
        <item x="4477"/>
        <item x="3987"/>
        <item x="2939"/>
        <item x="378"/>
        <item x="441"/>
        <item x="3063"/>
        <item x="3850"/>
        <item x="2955"/>
        <item x="4935"/>
        <item x="4936"/>
        <item x="369"/>
        <item x="3144"/>
        <item x="2857"/>
        <item x="1302"/>
        <item x="2438"/>
        <item x="2052"/>
        <item x="1947"/>
        <item x="2231"/>
        <item x="2418"/>
        <item x="645"/>
        <item x="3026"/>
        <item x="323"/>
        <item x="1907"/>
        <item x="3635"/>
        <item x="922"/>
        <item x="815"/>
        <item x="3925"/>
        <item x="397"/>
        <item x="3148"/>
        <item x="666"/>
        <item x="4121"/>
        <item x="781"/>
        <item x="2577"/>
        <item x="1021"/>
        <item x="353"/>
        <item x="4058"/>
        <item x="3973"/>
        <item x="2759"/>
        <item x="3345"/>
        <item x="3646"/>
        <item x="2810"/>
        <item x="3956"/>
        <item x="719"/>
        <item x="2782"/>
        <item x="907"/>
        <item x="1518"/>
        <item x="608"/>
        <item x="3794"/>
        <item x="3005"/>
        <item x="1277"/>
        <item x="560"/>
        <item x="2529"/>
        <item x="3773"/>
        <item x="2347"/>
        <item x="3936"/>
        <item x="4137"/>
        <item x="3383"/>
        <item x="137"/>
        <item x="741"/>
        <item x="241"/>
        <item x="4977"/>
        <item x="1885"/>
        <item x="1057"/>
        <item x="2982"/>
        <item x="3496"/>
        <item x="4047"/>
        <item x="1298"/>
        <item x="2244"/>
        <item x="2667"/>
        <item x="3792"/>
        <item x="3790"/>
        <item x="1504"/>
        <item x="1517"/>
        <item x="1230"/>
        <item x="3706"/>
        <item x="2837"/>
        <item x="4535"/>
        <item x="694"/>
        <item x="1467"/>
        <item x="2234"/>
        <item x="1915"/>
        <item x="754"/>
        <item x="1589"/>
        <item x="344"/>
        <item x="3202"/>
        <item x="2951"/>
        <item x="4610"/>
        <item x="1575"/>
        <item x="1015"/>
        <item x="4243"/>
        <item x="1659"/>
        <item x="3393"/>
        <item x="3113"/>
        <item x="2479"/>
        <item x="2648"/>
        <item x="4496"/>
        <item x="3689"/>
        <item x="3365"/>
        <item x="4459"/>
        <item x="3670"/>
        <item x="4881"/>
        <item x="4770"/>
        <item x="2367"/>
        <item x="3244"/>
        <item x="1026"/>
        <item x="1773"/>
        <item x="1150"/>
        <item x="3475"/>
        <item x="4718"/>
        <item x="2842"/>
        <item x="1940"/>
        <item x="1801"/>
        <item x="227"/>
        <item x="1446"/>
        <item x="3322"/>
        <item x="4629"/>
        <item x="2949"/>
        <item x="2980"/>
        <item x="3712"/>
        <item x="4811"/>
        <item x="4949"/>
        <item x="1132"/>
        <item x="634"/>
        <item x="33"/>
        <item x="3930"/>
        <item x="1852"/>
        <item x="3299"/>
        <item x="4340"/>
        <item x="140"/>
        <item x="2729"/>
        <item x="2109"/>
        <item x="2133"/>
        <item x="3707"/>
        <item x="1454"/>
        <item x="1359"/>
        <item x="412"/>
        <item x="1695"/>
        <item x="1906"/>
        <item x="1482"/>
        <item x="1285"/>
        <item x="81"/>
        <item x="3655"/>
        <item x="2151"/>
        <item x="1541"/>
        <item x="3382"/>
        <item x="4141"/>
        <item x="1855"/>
        <item x="2308"/>
        <item x="1353"/>
        <item x="2282"/>
        <item x="4903"/>
        <item x="2881"/>
        <item x="251"/>
        <item x="239"/>
        <item x="642"/>
        <item x="1573"/>
        <item x="4628"/>
        <item x="663"/>
        <item x="3456"/>
        <item x="2061"/>
        <item x="3235"/>
        <item x="1590"/>
        <item x="2514"/>
        <item x="4889"/>
        <item x="730"/>
        <item x="2107"/>
        <item x="1584"/>
        <item x="1226"/>
        <item x="4310"/>
        <item x="1408"/>
        <item x="2552"/>
        <item x="234"/>
        <item x="3333"/>
        <item x="1330"/>
        <item x="743"/>
        <item x="1679"/>
        <item x="268"/>
        <item x="4546"/>
        <item x="1119"/>
        <item x="371"/>
        <item x="3177"/>
        <item x="4343"/>
        <item x="4371"/>
        <item x="281"/>
        <item x="2825"/>
        <item x="875"/>
        <item x="2140"/>
        <item x="3049"/>
        <item x="895"/>
        <item x="3071"/>
        <item x="17"/>
        <item x="4255"/>
        <item x="1512"/>
        <item x="3664"/>
        <item x="751"/>
        <item x="1812"/>
        <item x="3914"/>
        <item x="2372"/>
        <item x="381"/>
        <item x="312"/>
        <item x="2377"/>
        <item x="4437"/>
        <item x="2363"/>
        <item x="1267"/>
        <item x="3804"/>
        <item x="3110"/>
        <item x="771"/>
        <item x="3068"/>
        <item x="2909"/>
        <item x="2739"/>
        <item x="4498"/>
        <item x="3466"/>
        <item x="2556"/>
        <item x="2643"/>
        <item x="3529"/>
        <item x="1178"/>
        <item x="1151"/>
        <item x="2024"/>
        <item x="592"/>
        <item x="1462"/>
        <item x="2439"/>
        <item x="345"/>
        <item x="4438"/>
        <item x="442"/>
        <item x="2880"/>
        <item x="1220"/>
        <item x="4657"/>
        <item x="4562"/>
        <item x="4858"/>
        <item x="3076"/>
        <item x="1060"/>
        <item x="3784"/>
        <item x="1694"/>
        <item x="683"/>
        <item x="2872"/>
        <item x="714"/>
        <item x="328"/>
        <item x="4176"/>
        <item x="3386"/>
        <item x="83"/>
        <item x="770"/>
        <item x="2616"/>
        <item x="502"/>
        <item x="4687"/>
        <item x="2824"/>
        <item x="4492"/>
        <item x="667"/>
        <item x="2670"/>
        <item x="2136"/>
        <item x="4812"/>
        <item x="1524"/>
        <item x="51"/>
        <item x="1257"/>
        <item x="4845"/>
        <item x="3740"/>
        <item x="593"/>
        <item x="197"/>
        <item x="2813"/>
        <item x="851"/>
        <item x="3189"/>
        <item x="968"/>
        <item x="2088"/>
        <item x="1058"/>
        <item x="357"/>
        <item x="1717"/>
        <item x="3785"/>
        <item x="1213"/>
        <item x="2223"/>
        <item x="4167"/>
        <item x="3590"/>
        <item x="4831"/>
        <item x="3161"/>
        <item x="3273"/>
        <item x="1261"/>
        <item x="2193"/>
        <item x="3344"/>
        <item x="4967"/>
        <item x="2907"/>
        <item x="3031"/>
        <item x="1919"/>
        <item x="1581"/>
        <item x="455"/>
        <item x="619"/>
        <item x="2011"/>
        <item x="3977"/>
        <item x="1781"/>
        <item x="3516"/>
        <item x="413"/>
        <item x="3715"/>
        <item x="4747"/>
        <item x="1393"/>
        <item x="1538"/>
        <item x="679"/>
        <item x="3916"/>
        <item x="1016"/>
        <item x="821"/>
        <item x="3407"/>
        <item x="2101"/>
        <item x="3308"/>
        <item x="2470"/>
        <item x="4350"/>
        <item x="3435"/>
        <item x="2495"/>
        <item x="4980"/>
        <item x="1358"/>
        <item x="265"/>
        <item x="1331"/>
        <item x="1442"/>
        <item x="1889"/>
        <item x="1886"/>
        <item x="2007"/>
        <item x="2799"/>
        <item x="3886"/>
        <item x="2684"/>
        <item x="2862"/>
        <item x="260"/>
        <item x="1841"/>
        <item x="708"/>
        <item x="4431"/>
        <item x="3436"/>
        <item x="1873"/>
        <item x="2506"/>
        <item x="1929"/>
        <item x="3444"/>
        <item x="4656"/>
        <item x="433"/>
        <item x="1699"/>
        <item x="2638"/>
        <item x="1749"/>
        <item x="1738"/>
        <item x="2466"/>
        <item x="3334"/>
        <item x="4102"/>
        <item x="3684"/>
        <item x="247"/>
        <item x="4149"/>
        <item x="570"/>
        <item x="4537"/>
        <item x="3640"/>
        <item x="400"/>
        <item x="1042"/>
        <item x="4968"/>
        <item x="4486"/>
        <item x="204"/>
        <item x="2381"/>
        <item x="3522"/>
        <item x="1905"/>
        <item x="3538"/>
        <item x="3451"/>
        <item x="2226"/>
        <item x="834"/>
        <item x="1820"/>
        <item x="1120"/>
        <item x="829"/>
        <item x="653"/>
        <item x="2064"/>
        <item x="527"/>
        <item x="3327"/>
        <item x="2806"/>
        <item x="1687"/>
        <item x="2548"/>
        <item x="2247"/>
        <item x="386"/>
        <item x="487"/>
        <item x="4616"/>
        <item x="4089"/>
        <item x="35"/>
        <item x="4244"/>
        <item x="4910"/>
        <item x="4834"/>
        <item x="3621"/>
        <item x="99"/>
        <item x="4219"/>
        <item x="288"/>
        <item x="3781"/>
        <item x="3346"/>
        <item x="4386"/>
        <item x="4702"/>
        <item x="3742"/>
        <item x="2621"/>
        <item x="1655"/>
        <item x="1957"/>
        <item x="3662"/>
        <item x="4868"/>
        <item x="2287"/>
        <item x="3449"/>
        <item x="2505"/>
        <item x="1165"/>
        <item x="109"/>
        <item x="1129"/>
        <item x="484"/>
        <item x="2058"/>
        <item x="4790"/>
        <item x="1202"/>
        <item x="4049"/>
        <item x="4282"/>
        <item x="808"/>
        <item x="4570"/>
        <item x="2666"/>
        <item x="3117"/>
        <item x="4247"/>
        <item x="3895"/>
        <item x="1175"/>
        <item x="3608"/>
        <item x="909"/>
        <item x="3955"/>
        <item x="606"/>
        <item x="3818"/>
        <item x="1240"/>
        <item x="4700"/>
        <item x="783"/>
        <item x="1486"/>
        <item x="739"/>
        <item x="1398"/>
        <item x="3384"/>
        <item x="4471"/>
        <item x="4065"/>
        <item x="918"/>
        <item x="1505"/>
        <item x="4970"/>
        <item x="1793"/>
        <item x="2154"/>
        <item x="715"/>
        <item x="4712"/>
        <item x="3847"/>
        <item x="552"/>
        <item x="3372"/>
        <item x="4603"/>
        <item x="1337"/>
        <item x="3797"/>
        <item x="1400"/>
        <item x="674"/>
        <item x="2801"/>
        <item x="4891"/>
        <item x="2471"/>
        <item x="3866"/>
        <item x="4838"/>
        <item x="2423"/>
        <item x="372"/>
        <item x="2095"/>
        <item x="2685"/>
        <item x="4787"/>
        <item x="1410"/>
        <item x="1547"/>
        <item x="1003"/>
        <item x="927"/>
        <item x="1676"/>
        <item x="4150"/>
        <item x="3912"/>
        <item x="4490"/>
        <item x="4588"/>
        <item x="427"/>
        <item x="1998"/>
        <item x="1898"/>
        <item x="1508"/>
        <item x="574"/>
        <item x="1697"/>
        <item x="1729"/>
        <item x="4666"/>
        <item x="2340"/>
        <item x="4504"/>
        <item x="3513"/>
        <item x="3719"/>
        <item x="4253"/>
        <item x="1100"/>
        <item x="4436"/>
        <item x="2221"/>
        <item x="3448"/>
        <item x="1000"/>
        <item x="3158"/>
        <item x="637"/>
        <item x="3566"/>
        <item x="94"/>
        <item x="4621"/>
        <item x="1737"/>
        <item x="3601"/>
        <item x="2294"/>
        <item x="3730"/>
        <item x="222"/>
        <item x="4394"/>
        <item x="3527"/>
        <item x="1093"/>
        <item x="4953"/>
        <item x="2676"/>
        <item x="342"/>
        <item x="3788"/>
        <item x="1692"/>
        <item x="3636"/>
        <item x="3241"/>
        <item x="4070"/>
        <item x="3396"/>
        <item x="1652"/>
        <item x="1626"/>
        <item x="1534"/>
        <item x="3701"/>
        <item x="884"/>
        <item x="923"/>
        <item x="2734"/>
        <item x="4179"/>
        <item x="1791"/>
        <item x="2911"/>
        <item x="2401"/>
        <item x="2122"/>
        <item x="3195"/>
        <item x="3379"/>
        <item x="1989"/>
        <item x="4548"/>
        <item x="814"/>
        <item x="689"/>
        <item x="2749"/>
        <item x="2097"/>
        <item x="1441"/>
        <item x="2695"/>
        <item x="3415"/>
        <item x="1205"/>
        <item x="4597"/>
        <item x="1064"/>
        <item x="2816"/>
        <item x="2274"/>
        <item x="307"/>
        <item x="167"/>
        <item x="4660"/>
        <item x="4922"/>
        <item x="2554"/>
        <item x="4959"/>
        <item x="960"/>
        <item x="3414"/>
        <item x="2770"/>
        <item x="3023"/>
        <item x="3613"/>
        <item x="211"/>
        <item x="1858"/>
        <item x="4828"/>
        <item x="1297"/>
        <item x="4274"/>
        <item x="2003"/>
        <item x="3326"/>
        <item x="1633"/>
        <item x="3597"/>
        <item x="4705"/>
        <item x="4259"/>
        <item x="4358"/>
        <item x="2665"/>
        <item x="53"/>
        <item x="4793"/>
        <item x="4693"/>
        <item x="1746"/>
        <item x="419"/>
        <item x="885"/>
        <item x="278"/>
        <item x="863"/>
        <item x="1634"/>
        <item x="2474"/>
        <item x="2178"/>
        <item x="4649"/>
        <item x="3155"/>
        <item x="4032"/>
        <item x="1321"/>
        <item x="3295"/>
        <item x="2772"/>
        <item x="3486"/>
        <item x="1309"/>
        <item x="1615"/>
        <item x="1303"/>
        <item x="2356"/>
        <item x="4235"/>
        <item x="2956"/>
        <item x="4154"/>
        <item x="2829"/>
        <item x="2042"/>
        <item x="2969"/>
        <item x="1963"/>
        <item x="4930"/>
        <item x="3216"/>
        <item x="3131"/>
        <item x="3734"/>
        <item x="1402"/>
        <item x="4524"/>
        <item x="1559"/>
        <item x="962"/>
        <item x="3493"/>
        <item x="3116"/>
        <item x="853"/>
        <item x="886"/>
        <item x="350"/>
        <item x="1866"/>
        <item x="1488"/>
        <item x="1483"/>
        <item x="4030"/>
        <item x="2821"/>
        <item x="3366"/>
        <item x="1146"/>
        <item x="4114"/>
        <item x="4916"/>
        <item x="2307"/>
        <item x="3363"/>
        <item x="1224"/>
        <item x="2981"/>
        <item x="387"/>
        <item x="1079"/>
        <item x="3612"/>
        <item x="1159"/>
        <item x="1768"/>
        <item x="2575"/>
        <item x="3325"/>
        <item x="2703"/>
        <item x="1437"/>
        <item x="1034"/>
        <item x="1831"/>
        <item x="1200"/>
        <item x="364"/>
        <item x="115"/>
        <item x="4337"/>
        <item x="2725"/>
        <item x="4513"/>
        <item x="3520"/>
        <item x="3469"/>
        <item x="1066"/>
        <item x="2860"/>
        <item x="3860"/>
        <item x="1732"/>
        <item x="1177"/>
        <item x="2727"/>
        <item x="534"/>
        <item x="802"/>
        <item x="1629"/>
        <item x="2854"/>
        <item x="367"/>
        <item x="2477"/>
        <item x="449"/>
        <item x="2559"/>
        <item x="2016"/>
        <item x="2124"/>
        <item x="4557"/>
        <item x="4998"/>
        <item x="4280"/>
        <item x="1544"/>
        <item x="4582"/>
        <item x="3257"/>
        <item x="63"/>
        <item x="4231"/>
        <item x="3967"/>
        <item x="1726"/>
        <item x="1531"/>
        <item x="1326"/>
        <item x="3009"/>
        <item x="2631"/>
        <item x="1032"/>
        <item x="2152"/>
        <item x="2021"/>
        <item x="892"/>
        <item x="4225"/>
        <item x="128"/>
        <item x="2839"/>
        <item x="736"/>
        <item x="3186"/>
        <item x="4397"/>
        <item x="4918"/>
        <item x="54"/>
        <item x="1903"/>
        <item x="2966"/>
        <item x="1368"/>
        <item x="2686"/>
        <item x="2129"/>
        <item x="4520"/>
        <item x="2232"/>
        <item x="1556"/>
        <item x="3179"/>
        <item x="2715"/>
        <item x="1047"/>
        <item x="1263"/>
        <item x="2444"/>
        <item x="3871"/>
        <item x="2448"/>
        <item x="1412"/>
        <item x="4573"/>
        <item x="3678"/>
        <item x="4136"/>
        <item x="1209"/>
        <item x="4512"/>
        <item x="3223"/>
        <item x="3196"/>
        <item x="3172"/>
        <item x="273"/>
        <item x="4191"/>
        <item x="1395"/>
        <item x="1077"/>
        <item x="2998"/>
        <item x="3067"/>
        <item x="75"/>
        <item x="1185"/>
        <item x="4796"/>
        <item x="4428"/>
        <item x="1785"/>
        <item x="4388"/>
        <item x="4425"/>
        <item x="3961"/>
        <item x="1893"/>
        <item x="296"/>
        <item x="2167"/>
        <item x="904"/>
        <item x="1351"/>
        <item x="4876"/>
        <item x="1076"/>
        <item x="2041"/>
        <item x="2233"/>
        <item x="2331"/>
        <item x="2112"/>
        <item x="315"/>
        <item x="3623"/>
        <item x="4041"/>
        <item x="3046"/>
        <item x="4472"/>
        <item x="4593"/>
        <item x="2083"/>
        <item x="4654"/>
        <item x="3858"/>
        <item x="817"/>
        <item x="1927"/>
        <item x="2273"/>
        <item x="3989"/>
        <item x="3014"/>
        <item x="3106"/>
        <item x="4795"/>
        <item x="310"/>
        <item x="761"/>
        <item x="1195"/>
        <item x="1020"/>
        <item x="1600"/>
        <item x="23"/>
        <item x="138"/>
        <item x="2077"/>
        <item x="1860"/>
        <item x="4456"/>
        <item x="4519"/>
        <item x="21"/>
        <item x="3821"/>
        <item x="1787"/>
        <item x="1371"/>
        <item x="3700"/>
        <item x="1315"/>
        <item x="1237"/>
        <item x="156"/>
        <item x="2576"/>
        <item x="3550"/>
        <item x="600"/>
        <item x="4542"/>
        <item x="3011"/>
        <item x="1833"/>
        <item x="3253"/>
        <item x="732"/>
        <item x="2039"/>
        <item x="2156"/>
        <item x="3420"/>
        <item x="1580"/>
        <item x="1669"/>
        <item x="3490"/>
        <item x="3580"/>
        <item x="812"/>
        <item x="4116"/>
        <item x="4874"/>
        <item x="2580"/>
        <item x="3298"/>
        <item x="2754"/>
        <item x="3631"/>
        <item x="2867"/>
        <item x="2567"/>
        <item x="4708"/>
        <item x="3616"/>
        <item x="2926"/>
        <item x="2319"/>
        <item x="4772"/>
        <item x="3437"/>
        <item x="116"/>
        <item x="3029"/>
        <item x="3838"/>
        <item x="4964"/>
        <item x="2162"/>
        <item x="3141"/>
        <item x="1724"/>
        <item x="36"/>
        <item x="827"/>
        <item x="4580"/>
        <item x="699"/>
        <item x="4036"/>
        <item x="796"/>
        <item x="3353"/>
        <item x="157"/>
        <item x="129"/>
        <item x="2389"/>
        <item x="4599"/>
        <item x="3919"/>
        <item x="1836"/>
        <item x="2277"/>
        <item x="3137"/>
        <item x="1509"/>
        <item x="429"/>
        <item x="1361"/>
        <item x="1154"/>
        <item x="3709"/>
        <item x="1364"/>
        <item x="1135"/>
        <item x="2953"/>
        <item x="1044"/>
        <item x="1644"/>
        <item x="3069"/>
        <item x="4538"/>
        <item x="630"/>
        <item x="3903"/>
        <item x="724"/>
        <item x="2764"/>
        <item x="2168"/>
        <item x="3824"/>
        <item x="289"/>
        <item x="3314"/>
        <item x="4875"/>
        <item x="1840"/>
        <item x="10"/>
        <item x="1308"/>
        <item x="2537"/>
        <item x="769"/>
        <item x="3652"/>
        <item x="2017"/>
        <item x="232"/>
        <item x="1949"/>
        <item x="2118"/>
        <item x="609"/>
        <item x="855"/>
        <item x="3665"/>
        <item x="4016"/>
        <item x="3959"/>
        <item x="797"/>
        <item x="4220"/>
        <item x="4008"/>
        <item x="4591"/>
        <item x="838"/>
        <item x="758"/>
        <item x="879"/>
        <item x="1484"/>
        <item x="1056"/>
        <item x="407"/>
        <item x="443"/>
        <item x="651"/>
        <item x="2382"/>
        <item x="4104"/>
        <item x="1435"/>
        <item x="1612"/>
        <item x="4545"/>
        <item x="2177"/>
        <item x="4113"/>
        <item x="2743"/>
        <item x="4703"/>
        <item x="1890"/>
        <item x="485"/>
        <item x="4014"/>
        <item x="1797"/>
        <item x="180"/>
        <item x="4928"/>
        <item x="1430"/>
        <item x="1370"/>
        <item x="1790"/>
        <item x="2038"/>
        <item x="40"/>
        <item x="2509"/>
        <item x="3644"/>
        <item x="868"/>
        <item x="4671"/>
        <item x="3093"/>
        <item x="411"/>
        <item x="2421"/>
        <item x="978"/>
        <item x="3193"/>
        <item x="1628"/>
        <item x="3468"/>
        <item x="4004"/>
        <item x="4206"/>
        <item x="2113"/>
        <item x="2579"/>
        <item x="4377"/>
        <item x="965"/>
        <item x="2660"/>
        <item x="3061"/>
        <item x="1958"/>
        <item x="1795"/>
        <item x="2043"/>
        <item x="3134"/>
        <item x="1271"/>
        <item x="2993"/>
        <item x="3013"/>
        <item x="326"/>
        <item x="3127"/>
        <item x="3941"/>
        <item x="1229"/>
        <item x="1871"/>
        <item x="1037"/>
        <item x="4309"/>
        <item x="1172"/>
        <item x="1131"/>
        <item x="3256"/>
        <item x="370"/>
        <item x="3900"/>
        <item x="22"/>
        <item x="706"/>
        <item x="2673"/>
        <item x="833"/>
        <item x="3236"/>
        <item x="1144"/>
        <item x="4932"/>
        <item x="2063"/>
        <item x="4074"/>
        <item x="257"/>
        <item x="2811"/>
        <item x="2796"/>
        <item x="4709"/>
        <item x="4789"/>
        <item x="318"/>
        <item x="517"/>
        <item x="2663"/>
        <item x="3843"/>
        <item x="4901"/>
        <item x="393"/>
        <item x="3812"/>
        <item x="2519"/>
        <item x="4715"/>
        <item x="1803"/>
        <item x="377"/>
        <item x="4199"/>
        <item x="3310"/>
        <item x="908"/>
        <item x="4975"/>
        <item x="113"/>
        <item x="2786"/>
        <item x="2339"/>
        <item x="3302"/>
        <item x="2961"/>
        <item x="3283"/>
        <item x="3853"/>
        <item x="3197"/>
        <item x="2769"/>
        <item x="3300"/>
        <item x="524"/>
        <item x="2456"/>
        <item x="4157"/>
        <item x="538"/>
        <item x="346"/>
        <item x="1181"/>
        <item x="4728"/>
        <item x="1579"/>
        <item x="2406"/>
        <item x="1948"/>
        <item x="161"/>
        <item x="1046"/>
        <item x="2779"/>
        <item x="132"/>
        <item x="1635"/>
        <item x="1528"/>
        <item x="2450"/>
        <item x="3923"/>
        <item x="774"/>
        <item x="4381"/>
        <item x="1507"/>
        <item x="459"/>
        <item x="297"/>
        <item x="3851"/>
        <item x="1810"/>
        <item x="531"/>
        <item x="2117"/>
        <item x="4294"/>
        <item x="2958"/>
        <item x="3417"/>
        <item x="615"/>
        <item x="1304"/>
        <item x="2632"/>
        <item x="601"/>
        <item x="201"/>
        <item x="1561"/>
        <item x="4180"/>
        <item x="4920"/>
        <item x="3397"/>
        <item x="2337"/>
        <item x="2584"/>
        <item x="3159"/>
        <item x="2625"/>
        <item x="1763"/>
        <item x="2818"/>
        <item x="499"/>
        <item x="2628"/>
        <item x="3803"/>
        <item x="4291"/>
        <item x="4733"/>
        <item x="755"/>
        <item x="4962"/>
        <item x="399"/>
        <item x="395"/>
        <item x="4807"/>
        <item x="4480"/>
        <item x="3492"/>
        <item x="3512"/>
        <item x="710"/>
        <item x="4882"/>
        <item x="4800"/>
        <item x="3306"/>
        <item x="4631"/>
        <item x="1256"/>
        <item x="1981"/>
        <item x="3395"/>
        <item x="154"/>
        <item x="4124"/>
        <item x="4257"/>
        <item x="969"/>
        <item x="2609"/>
        <item x="2081"/>
        <item x="2827"/>
        <item x="718"/>
        <item x="361"/>
        <item x="1756"/>
        <item x="3735"/>
        <item x="2755"/>
        <item x="4572"/>
        <item x="2618"/>
        <item x="1742"/>
        <item x="2270"/>
        <item x="1390"/>
        <item x="181"/>
        <item x="3555"/>
        <item x="898"/>
        <item x="2791"/>
        <item x="1718"/>
        <item x="1288"/>
        <item x="4214"/>
        <item x="3307"/>
        <item x="4595"/>
        <item x="3203"/>
        <item x="3230"/>
        <item x="4429"/>
        <item x="583"/>
        <item x="2333"/>
        <item x="2812"/>
        <item x="850"/>
        <item x="845"/>
        <item x="2678"/>
        <item x="1578"/>
        <item x="3313"/>
        <item x="30"/>
        <item x="316"/>
        <item x="1979"/>
        <item x="566"/>
        <item x="2565"/>
        <item x="2103"/>
        <item x="3638"/>
        <item x="49"/>
        <item x="3560"/>
        <item x="1623"/>
        <item x="1085"/>
        <item x="1673"/>
        <item x="2927"/>
        <item x="3940"/>
        <item x="4064"/>
        <item x="1925"/>
        <item x="306"/>
        <item x="4888"/>
        <item x="3416"/>
        <item x="2279"/>
        <item x="1684"/>
        <item x="2718"/>
        <item x="3510"/>
        <item x="3725"/>
        <item x="4365"/>
        <item x="3834"/>
        <item x="4521"/>
        <item x="4577"/>
        <item x="2882"/>
        <item x="3272"/>
        <item x="4320"/>
        <item x="1922"/>
        <item x="980"/>
        <item x="4804"/>
        <item x="2921"/>
        <item x="2155"/>
        <item x="826"/>
        <item x="701"/>
        <item x="1867"/>
        <item x="3102"/>
        <item x="4982"/>
        <item x="4175"/>
        <item x="2144"/>
        <item x="3997"/>
        <item x="2098"/>
        <item x="3619"/>
        <item x="625"/>
        <item x="2788"/>
        <item x="4328"/>
        <item x="4426"/>
        <item x="3424"/>
        <item x="3064"/>
        <item x="4312"/>
        <item x="1856"/>
        <item x="4359"/>
        <item x="4227"/>
        <item x="3471"/>
        <item x="1479"/>
        <item x="3349"/>
        <item x="274"/>
        <item x="756"/>
        <item x="1083"/>
        <item x="554"/>
        <item x="3261"/>
        <item x="1099"/>
        <item x="3641"/>
        <item x="1821"/>
        <item x="4551"/>
        <item x="1986"/>
        <item x="4941"/>
        <item x="1806"/>
        <item x="4197"/>
        <item x="2532"/>
        <item x="1954"/>
        <item x="2501"/>
        <item x="3628"/>
        <item x="2150"/>
        <item x="970"/>
        <item x="1238"/>
        <item x="4478"/>
        <item x="779"/>
        <item x="3724"/>
        <item x="3481"/>
        <item x="3525"/>
        <item x="2599"/>
        <item x="416"/>
        <item x="1892"/>
        <item x="3453"/>
        <item x="1301"/>
        <item x="4066"/>
        <item x="4270"/>
        <item x="3979"/>
        <item x="3505"/>
        <item x="1811"/>
        <item x="125"/>
        <item x="4675"/>
        <item x="2789"/>
        <item x="3072"/>
        <item x="2138"/>
        <item x="4132"/>
        <item x="4325"/>
        <item x="520"/>
        <item x="1415"/>
        <item x="1568"/>
        <item x="3480"/>
        <item x="611"/>
        <item x="3951"/>
        <item x="2253"/>
        <item x="1964"/>
        <item x="3100"/>
        <item x="3242"/>
        <item x="964"/>
        <item x="2551"/>
        <item x="4169"/>
        <item x="990"/>
        <item x="3056"/>
        <item x="4533"/>
        <item x="4748"/>
        <item x="4779"/>
        <item x="1715"/>
        <item x="1252"/>
        <item x="2228"/>
        <item x="1253"/>
        <item x="557"/>
        <item x="2742"/>
        <item x="523"/>
        <item x="4867"/>
        <item x="4080"/>
        <item x="605"/>
        <item x="3986"/>
        <item x="4404"/>
        <item x="3422"/>
        <item x="3844"/>
        <item x="617"/>
        <item x="1204"/>
        <item x="2903"/>
        <item x="1312"/>
        <item x="3604"/>
        <item x="782"/>
        <item x="2033"/>
        <item x="2871"/>
        <item x="1345"/>
        <item x="1180"/>
        <item x="4925"/>
        <item x="556"/>
        <item x="1403"/>
        <item x="1192"/>
        <item x="1558"/>
        <item x="2850"/>
        <item x="1246"/>
        <item x="2870"/>
        <item x="213"/>
        <item x="493"/>
        <item x="2207"/>
        <item x="1362"/>
        <item x="2890"/>
        <item x="4602"/>
        <item x="1788"/>
        <item x="4751"/>
        <item x="3576"/>
        <item x="1545"/>
        <item x="1431"/>
        <item x="1616"/>
        <item x="4440"/>
        <item x="208"/>
        <item x="4753"/>
        <item x="4046"/>
        <item x="327"/>
        <item x="4841"/>
        <item x="1783"/>
        <item x="1883"/>
        <item x="944"/>
        <item x="930"/>
        <item x="3995"/>
        <item x="888"/>
        <item x="961"/>
        <item x="1320"/>
        <item x="4109"/>
        <item x="3796"/>
        <item x="3399"/>
        <item x="2422"/>
        <item x="3855"/>
        <item x="1317"/>
        <item x="4613"/>
        <item x="4296"/>
        <item x="4071"/>
        <item x="3200"/>
        <item x="1813"/>
        <item x="4324"/>
        <item x="2637"/>
        <item x="3237"/>
        <item x="3746"/>
        <item x="2266"/>
        <item x="2492"/>
        <item x="725"/>
        <item x="2756"/>
        <item x="347"/>
        <item x="623"/>
        <item x="409"/>
        <item x="2570"/>
        <item x="4745"/>
        <item x="38"/>
        <item x="4355"/>
        <item x="1914"/>
        <item x="173"/>
        <item x="1884"/>
        <item x="4034"/>
        <item x="4338"/>
        <item x="2783"/>
        <item x="2256"/>
        <item x="225"/>
        <item x="2831"/>
        <item x="3385"/>
        <item x="2510"/>
        <item x="2590"/>
        <item x="4743"/>
        <item x="3086"/>
        <item x="3509"/>
        <item x="3883"/>
        <item x="1970"/>
        <item x="1934"/>
        <item x="4735"/>
        <item x="2731"/>
        <item x="4027"/>
        <item x="1149"/>
        <item x="1269"/>
        <item x="4090"/>
        <item x="820"/>
        <item x="1931"/>
        <item x="2629"/>
        <item x="948"/>
        <item x="3321"/>
        <item x="3348"/>
        <item x="2713"/>
        <item x="572"/>
        <item x="1190"/>
        <item x="3166"/>
        <item x="2149"/>
        <item x="4652"/>
        <item x="61"/>
        <item x="1343"/>
        <item x="1305"/>
        <item x="1160"/>
        <item x="349"/>
        <item x="2652"/>
        <item x="141"/>
        <item x="1597"/>
        <item x="2123"/>
        <item x="3339"/>
        <item x="3924"/>
        <item x="408"/>
        <item x="121"/>
        <item x="2940"/>
        <item x="4495"/>
        <item x="3305"/>
        <item x="494"/>
        <item x="1825"/>
        <item x="691"/>
        <item x="417"/>
        <item x="602"/>
        <item x="3694"/>
        <item x="680"/>
        <item x="3450"/>
        <item x="3975"/>
        <item x="2746"/>
        <item x="2760"/>
        <item x="549"/>
        <item x="2320"/>
        <item x="3362"/>
        <item x="3708"/>
        <item x="198"/>
        <item x="504"/>
        <item x="2267"/>
        <item x="3274"/>
        <item x="1095"/>
        <item x="4505"/>
        <item x="3603"/>
        <item x="4001"/>
        <item x="4592"/>
        <item x="96"/>
        <item x="1245"/>
        <item x="3557"/>
        <item x="1118"/>
        <item x="1090"/>
        <item x="4638"/>
        <item x="4969"/>
        <item x="731"/>
        <item x="4096"/>
        <item x="3488"/>
        <item x="1678"/>
        <item x="3487"/>
        <item x="1043"/>
        <item x="4076"/>
        <item x="3607"/>
        <item x="1744"/>
        <item x="516"/>
        <item x="4263"/>
        <item x="3782"/>
        <item x="4667"/>
        <item x="3457"/>
        <item x="2426"/>
        <item x="1900"/>
        <item x="576"/>
        <item x="1171"/>
        <item x="2606"/>
        <item x="974"/>
        <item x="4370"/>
        <item x="2035"/>
        <item x="3082"/>
        <item x="4451"/>
        <item x="2894"/>
        <item x="4311"/>
        <item x="334"/>
        <item x="4581"/>
        <item x="2201"/>
        <item x="4805"/>
        <item x="3937"/>
        <item x="2835"/>
        <item x="3002"/>
        <item x="3831"/>
        <item x="4863"/>
        <item x="1450"/>
        <item x="2066"/>
        <item x="3462"/>
        <item x="4637"/>
        <item x="3039"/>
        <item x="2861"/>
        <item x="1973"/>
        <item x="1643"/>
        <item x="1173"/>
        <item x="936"/>
        <item x="2417"/>
        <item x="4226"/>
        <item x="1618"/>
        <item x="2329"/>
        <item x="1557"/>
        <item x="452"/>
        <item x="2649"/>
        <item x="3862"/>
        <item x="1348"/>
        <item x="120"/>
        <item x="199"/>
        <item x="928"/>
        <item x="1992"/>
        <item x="192"/>
        <item x="3390"/>
        <item x="85"/>
        <item x="3269"/>
        <item x="2977"/>
        <item x="4965"/>
        <item x="2633"/>
        <item x="1532"/>
        <item x="4412"/>
        <item x="2885"/>
        <item x="92"/>
        <item x="3737"/>
        <item x="1156"/>
        <item x="4523"/>
        <item x="3443"/>
        <item x="3642"/>
        <item x="2924"/>
        <item x="434"/>
        <item x="2424"/>
        <item x="4746"/>
        <item x="2171"/>
        <item x="4248"/>
        <item x="4947"/>
        <item x="659"/>
        <item x="431"/>
        <item x="2959"/>
        <item x="1648"/>
        <item x="3181"/>
        <item x="220"/>
        <item x="3779"/>
        <item x="2914"/>
        <item x="1944"/>
        <item x="3388"/>
        <item x="1421"/>
        <item x="3918"/>
        <item x="508"/>
        <item x="2264"/>
        <item x="2134"/>
        <item x="3024"/>
        <item x="3411"/>
        <item x="4081"/>
        <item x="2147"/>
        <item x="3673"/>
        <item x="2611"/>
        <item x="4774"/>
        <item x="4820"/>
        <item x="4277"/>
        <item x="467"/>
        <item x="1819"/>
        <item x="240"/>
        <item x="4356"/>
        <item x="3568"/>
        <item x="4727"/>
        <item x="575"/>
        <item x="4988"/>
        <item x="3373"/>
        <item x="3793"/>
        <item x="2908"/>
        <item x="3770"/>
        <item x="1826"/>
        <item x="4187"/>
        <item x="2996"/>
        <item x="2359"/>
        <item x="3221"/>
        <item x="3446"/>
        <item x="80"/>
        <item x="2067"/>
        <item x="501"/>
        <item x="1740"/>
        <item x="2563"/>
        <item x="1647"/>
        <item x="1158"/>
        <item x="2472"/>
        <item x="1328"/>
        <item x="279"/>
        <item x="1515"/>
        <item x="2852"/>
        <item x="2258"/>
        <item x="1138"/>
        <item x="661"/>
        <item x="1760"/>
        <item x="2619"/>
        <item x="4855"/>
        <item x="2324"/>
        <item x="1274"/>
        <item x="3630"/>
        <item x="228"/>
        <item x="2362"/>
        <item x="2050"/>
        <item x="380"/>
        <item x="3894"/>
        <item x="4351"/>
        <item x="1289"/>
        <item x="4491"/>
        <item x="3484"/>
        <item x="2784"/>
        <item x="3088"/>
        <item x="3146"/>
        <item x="2971"/>
        <item x="4644"/>
        <item x="3807"/>
        <item x="2191"/>
        <item x="3074"/>
        <item x="1048"/>
        <item x="2001"/>
        <item x="2531"/>
        <item x="236"/>
        <item x="1040"/>
        <item x="1029"/>
        <item x="2293"/>
        <item x="614"/>
        <item x="3091"/>
        <item x="1621"/>
        <item x="1688"/>
        <item x="1466"/>
        <item x="1714"/>
        <item x="1777"/>
        <item x="638"/>
        <item x="785"/>
        <item x="207"/>
        <item x="1117"/>
        <item x="1941"/>
        <item x="2546"/>
        <item x="1420"/>
        <item x="2004"/>
        <item x="4824"/>
        <item x="2392"/>
        <item x="806"/>
        <item x="2410"/>
        <item x="2594"/>
        <item x="2092"/>
        <item x="3669"/>
        <item x="3482"/>
        <item x="147"/>
        <item x="3978"/>
        <item x="4525"/>
        <item x="1141"/>
        <item x="3634"/>
        <item x="4489"/>
        <item x="4362"/>
        <item x="1053"/>
        <item x="3865"/>
        <item x="2404"/>
        <item x="4293"/>
        <item x="1106"/>
        <item x="4773"/>
        <item x="4007"/>
        <item x="1491"/>
        <item x="2276"/>
        <item x="4699"/>
        <item x="2947"/>
        <item x="2217"/>
        <item x="4018"/>
        <item x="926"/>
        <item x="2768"/>
        <item x="3537"/>
        <item x="3037"/>
        <item x="2830"/>
        <item x="4043"/>
        <item x="2832"/>
        <item x="1690"/>
        <item x="4042"/>
        <item x="1183"/>
        <item x="3375"/>
        <item x="1061"/>
        <item x="4303"/>
        <item x="3138"/>
        <item x="858"/>
        <item x="1027"/>
        <item x="847"/>
        <item x="4202"/>
        <item x="1012"/>
        <item x="1092"/>
        <item x="4904"/>
        <item x="1779"/>
        <item x="1670"/>
        <item x="245"/>
        <item x="4677"/>
        <item x="4860"/>
        <item x="3813"/>
        <item x="3787"/>
        <item x="37"/>
        <item x="1006"/>
        <item x="3391"/>
        <item x="454"/>
        <item x="2257"/>
        <item x="2694"/>
        <item x="1503"/>
        <item x="3859"/>
        <item x="3699"/>
        <item x="4943"/>
        <item x="2386"/>
        <item x="2613"/>
        <item x="319"/>
        <item x="3398"/>
        <item x="2913"/>
        <item x="2723"/>
        <item x="4110"/>
        <item x="1377"/>
        <item x="2704"/>
        <item x="187"/>
        <item x="3287"/>
        <item x="794"/>
        <item x="4308"/>
        <item x="4940"/>
        <item x="152"/>
        <item x="3115"/>
        <item x="4907"/>
        <item x="1691"/>
        <item x="2281"/>
        <item x="4823"/>
        <item x="3778"/>
        <item x="2135"/>
        <item x="3336"/>
        <item x="4023"/>
        <item x="763"/>
        <item x="189"/>
        <item x="4240"/>
        <item x="4664"/>
        <item x="2465"/>
        <item x="52"/>
        <item x="2855"/>
        <item x="2254"/>
        <item x="1938"/>
        <item x="255"/>
        <item x="2562"/>
        <item x="3111"/>
        <item x="2268"/>
        <item x="1771"/>
        <item x="3697"/>
        <item x="3965"/>
        <item x="4985"/>
        <item x="3118"/>
        <item x="3278"/>
        <item x="336"/>
        <item x="4203"/>
        <item x="953"/>
        <item x="3078"/>
        <item x="4501"/>
        <item x="1306"/>
        <item x="2558"/>
        <item x="110"/>
        <item x="1265"/>
        <item x="4402"/>
        <item x="4264"/>
        <item x="3680"/>
        <item x="1194"/>
        <item x="3364"/>
        <item x="2761"/>
        <item x="4765"/>
        <item x="391"/>
        <item x="2634"/>
        <item x="4218"/>
        <item x="1680"/>
        <item x="354"/>
        <item x="2895"/>
        <item x="4171"/>
        <item x="1360"/>
        <item x="3304"/>
        <item x="1063"/>
        <item x="1471"/>
        <item x="1968"/>
        <item x="2639"/>
        <item x="4802"/>
        <item x="1969"/>
        <item x="3233"/>
        <item x="1455"/>
        <item x="3928"/>
        <item x="4974"/>
        <item x="2500"/>
        <item x="2851"/>
        <item x="3021"/>
        <item x="2200"/>
        <item x="2585"/>
        <item x="2879"/>
        <item x="4741"/>
        <item x="3084"/>
        <item x="4427"/>
        <item x="2946"/>
        <item x="2303"/>
        <item x="1702"/>
        <item x="3472"/>
        <item x="3330"/>
        <item x="4378"/>
        <item x="276"/>
        <item x="3705"/>
        <item x="4554"/>
        <item x="282"/>
        <item x="4898"/>
        <item x="2209"/>
        <item x="1107"/>
        <item x="1586"/>
        <item x="3089"/>
        <item x="3837"/>
        <item x="3075"/>
        <item x="1332"/>
        <item x="4144"/>
        <item x="2435"/>
        <item x="2490"/>
        <item x="1007"/>
        <item x="290"/>
        <item x="4468"/>
        <item x="1469"/>
        <item x="4929"/>
        <item x="464"/>
        <item x="294"/>
        <item x="1708"/>
        <item x="3795"/>
        <item x="4319"/>
        <item x="1725"/>
        <item x="4073"/>
        <item x="2990"/>
        <item x="3192"/>
        <item x="3247"/>
        <item x="2730"/>
        <item x="4768"/>
        <item x="1519"/>
        <item x="4307"/>
        <item x="4177"/>
        <item x="1378"/>
        <item x="1818"/>
        <item x="4161"/>
        <item x="1379"/>
        <item x="1636"/>
        <item x="3097"/>
        <item x="4003"/>
        <item x="4632"/>
        <item x="649"/>
        <item x="1474"/>
        <item x="2093"/>
        <item x="4856"/>
        <item x="4569"/>
        <item x="3870"/>
        <item x="1540"/>
        <item x="4754"/>
        <item x="4479"/>
        <item x="3556"/>
        <item x="295"/>
        <item x="551"/>
        <item x="2726"/>
        <item x="4642"/>
        <item x="1453"/>
        <item x="4432"/>
        <item x="2297"/>
        <item x="2598"/>
        <item x="1338"/>
        <item x="1638"/>
        <item x="1846"/>
        <item x="4198"/>
        <item x="3625"/>
        <item x="4534"/>
        <item x="3811"/>
        <item x="3057"/>
        <item x="2399"/>
        <item x="4821"/>
        <item x="264"/>
        <item x="1693"/>
        <item x="4556"/>
        <item x="341"/>
        <item x="1008"/>
        <item x="3461"/>
        <item x="910"/>
        <item x="444"/>
        <item x="2002"/>
        <item x="2991"/>
        <item x="2457"/>
        <item x="704"/>
        <item x="2078"/>
        <item x="1113"/>
        <item x="1711"/>
        <item x="1127"/>
        <item x="1386"/>
        <item x="4697"/>
        <item x="1365"/>
        <item x="4322"/>
        <item x="2968"/>
        <item x="4895"/>
        <item x="2371"/>
        <item x="822"/>
        <item x="542"/>
        <item x="4194"/>
        <item x="4883"/>
        <item x="766"/>
        <item x="1794"/>
        <item x="564"/>
        <item x="3099"/>
        <item x="2574"/>
        <item x="1426"/>
        <item x="2022"/>
        <item x="2357"/>
        <item x="1294"/>
        <item x="1817"/>
        <item x="2794"/>
        <item x="4506"/>
        <item x="3827"/>
        <item x="3826"/>
        <item x="3301"/>
        <item x="1248"/>
        <item x="331"/>
        <item x="3998"/>
        <item x="2873"/>
        <item x="2230"/>
        <item x="183"/>
        <item x="4005"/>
        <item x="2802"/>
        <item x="2712"/>
        <item x="2573"/>
        <item x="3438"/>
        <item x="563"/>
        <item x="4788"/>
        <item x="532"/>
        <item x="3760"/>
        <item x="1827"/>
        <item x="3047"/>
        <item x="525"/>
        <item x="3329"/>
        <item x="242"/>
        <item x="1750"/>
        <item x="877"/>
        <item x="4835"/>
        <item x="1748"/>
        <item x="1764"/>
        <item x="3413"/>
        <item x="1346"/>
        <item x="1241"/>
        <item x="2797"/>
        <item x="3816"/>
        <item x="283"/>
        <item x="4909"/>
        <item x="3120"/>
        <item x="4518"/>
        <item x="2192"/>
        <item x="3777"/>
        <item x="4224"/>
        <item x="1848"/>
        <item x="2635"/>
        <item x="4446"/>
        <item x="4999"/>
        <item x="3004"/>
        <item x="4574"/>
        <item x="1723"/>
        <item x="2091"/>
        <item x="2369"/>
        <item x="3993"/>
        <item x="1480"/>
        <item x="2744"/>
        <item x="363"/>
        <item x="3374"/>
        <item x="2341"/>
        <item x="1167"/>
        <item x="839"/>
        <item x="3356"/>
        <item x="3798"/>
        <item x="973"/>
        <item x="2361"/>
        <item x="3972"/>
        <item x="511"/>
        <item x="2211"/>
        <item x="4839"/>
        <item x="4529"/>
        <item x="4229"/>
        <item x="2395"/>
        <item x="942"/>
        <item x="1244"/>
        <item x="1913"/>
        <item x="4851"/>
        <item x="4558"/>
        <item x="4853"/>
        <item x="135"/>
        <item x="1199"/>
        <item x="4522"/>
        <item x="3050"/>
        <item x="1295"/>
        <item x="3003"/>
        <item x="4455"/>
        <item x="480"/>
        <item x="934"/>
        <item x="438"/>
        <item x="2568"/>
        <item x="4068"/>
        <item x="988"/>
        <item x="2644"/>
        <item x="2195"/>
        <item x="1124"/>
        <item x="2344"/>
        <item x="2464"/>
        <item x="4583"/>
        <item x="1741"/>
        <item x="4645"/>
        <item x="3354"/>
        <item x="3"/>
        <item x="677"/>
        <item x="4017"/>
        <item x="2863"/>
        <item x="3614"/>
        <item x="4462"/>
        <item x="2587"/>
        <item x="521"/>
        <item x="3716"/>
        <item x="1184"/>
        <item x="1685"/>
        <item x="3854"/>
        <item x="1527"/>
        <item x="1654"/>
        <item x="2082"/>
        <item x="1716"/>
        <item x="2018"/>
        <item x="3227"/>
        <item x="4750"/>
        <item x="2596"/>
        <item x="2075"/>
        <item x="4939"/>
        <item x="745"/>
        <item x="529"/>
        <item x="809"/>
        <item x="4508"/>
        <item x="1861"/>
        <item x="3342"/>
        <item x="4419"/>
        <item x="2224"/>
        <item x="4168"/>
        <item x="4794"/>
        <item x="1875"/>
        <item x="4502"/>
        <item x="3755"/>
        <item x="405"/>
        <item x="1843"/>
        <item x="2561"/>
        <item x="3290"/>
        <item x="3201"/>
        <item x="568"/>
        <item x="235"/>
        <item x="1894"/>
        <item x="1429"/>
        <item x="212"/>
        <item x="1463"/>
        <item x="2241"/>
        <item x="842"/>
        <item x="2526"/>
        <item x="762"/>
        <item x="4526"/>
        <item x="3586"/>
        <item x="805"/>
        <item x="1872"/>
        <item x="3059"/>
        <item x="3718"/>
        <item x="3112"/>
        <item x="4840"/>
        <item x="0"/>
        <item x="226"/>
        <item x="3754"/>
        <item x="3722"/>
        <item x="4223"/>
        <item x="1215"/>
        <item x="1357"/>
        <item x="4549"/>
        <item x="644"/>
        <item x="3183"/>
        <item x="746"/>
        <item x="3419"/>
        <item x="2286"/>
        <item x="2910"/>
        <item x="4021"/>
        <item x="2137"/>
        <item x="4384"/>
        <item x="4393"/>
        <item x="2809"/>
        <item x="4655"/>
        <item x="543"/>
        <item x="3096"/>
        <item x="4707"/>
        <item x="1745"/>
        <item x="854"/>
        <item x="1849"/>
        <item x="3083"/>
        <item x="1939"/>
        <item x="4630"/>
        <item x="497"/>
        <item x="4688"/>
        <item x="1344"/>
        <item x="4663"/>
        <item x="2954"/>
        <item x="2220"/>
        <item x="486"/>
        <item x="621"/>
        <item x="230"/>
        <item x="3693"/>
        <item x="50"/>
        <item x="709"/>
        <item x="3677"/>
        <item x="2169"/>
        <item x="2865"/>
        <item x="421"/>
        <item x="352"/>
        <item x="3620"/>
        <item x="857"/>
        <item x="2445"/>
        <item x="3570"/>
        <item x="778"/>
        <item x="1601"/>
        <item x="3229"/>
        <item x="4756"/>
        <item x="1342"/>
        <item x="1087"/>
        <item x="303"/>
        <item x="1857"/>
        <item x="1874"/>
        <item x="750"/>
        <item x="4078"/>
        <item x="3872"/>
        <item x="456"/>
        <item x="992"/>
        <item x="536"/>
        <item x="594"/>
        <item x="3906"/>
        <item x="2391"/>
        <item x="1109"/>
        <item x="4123"/>
        <item x="4596"/>
        <item x="398"/>
        <item x="3582"/>
        <item x="963"/>
        <item x="4984"/>
        <item x="1091"/>
        <item x="1967"/>
        <item x="3598"/>
        <item x="2396"/>
        <item x="1444"/>
        <item x="565"/>
        <item x="27"/>
        <item x="1551"/>
        <item x="3732"/>
        <item x="2645"/>
        <item x="3589"/>
        <item x="4639"/>
        <item x="3094"/>
        <item x="4568"/>
        <item x="1276"/>
        <item x="2451"/>
        <item x="4326"/>
        <item x="1251"/>
        <item x="1555"/>
        <item x="3323"/>
        <item x="720"/>
        <item x="4305"/>
        <item x="2483"/>
        <item x="3479"/>
        <item x="298"/>
        <item x="3578"/>
        <item x="2349"/>
        <item x="3506"/>
        <item x="4759"/>
        <item x="2104"/>
        <item x="2916"/>
        <item x="2620"/>
        <item x="2166"/>
        <item x="4917"/>
        <item x="559"/>
        <item x="2499"/>
        <item x="4604"/>
        <item x="3145"/>
        <item x="830"/>
        <item x="2139"/>
        <item x="4055"/>
        <item x="4211"/>
        <item x="1660"/>
        <item x="4684"/>
        <item x="216"/>
        <item x="2487"/>
        <item x="2130"/>
        <item x="2541"/>
        <item x="791"/>
        <item x="2493"/>
        <item x="4095"/>
        <item x="224"/>
        <item x="1080"/>
        <item x="4367"/>
        <item x="1807"/>
        <item x="1494"/>
        <item x="3087"/>
        <item x="495"/>
        <item x="3400"/>
        <item x="1610"/>
        <item x="4653"/>
        <item x="3491"/>
        <item x="3908"/>
        <item x="1340"/>
        <item x="819"/>
        <item x="1665"/>
        <item x="1465"/>
        <item x="11"/>
        <item x="4082"/>
        <item x="1930"/>
        <item x="2069"/>
        <item x="676"/>
        <item x="104"/>
        <item x="2170"/>
        <item x="3809"/>
        <item x="3041"/>
        <item x="4289"/>
        <item x="3129"/>
        <item x="765"/>
        <item x="3007"/>
        <item x="4952"/>
        <item x="3663"/>
        <item x="3672"/>
        <item x="2549"/>
        <item x="284"/>
        <item x="2896"/>
        <item x="4608"/>
        <item x="2752"/>
        <item x="3535"/>
        <item x="4207"/>
        <item x="145"/>
        <item x="1293"/>
        <item x="217"/>
        <item x="460"/>
        <item x="509"/>
        <item x="3502"/>
        <item x="4550"/>
        <item x="2627"/>
        <item x="4038"/>
        <item x="4997"/>
        <item x="4122"/>
        <item x="3888"/>
        <item x="4449"/>
        <item x="4971"/>
        <item x="4615"/>
        <item x="2650"/>
        <item x="4134"/>
        <item x="2110"/>
        <item x="3541"/>
        <item x="1436"/>
        <item x="2720"/>
        <item x="1596"/>
        <item x="2785"/>
        <item x="3839"/>
        <item x="2683"/>
        <item x="1116"/>
        <item x="2012"/>
        <item x="2571"/>
        <item x="4503"/>
        <item x="4978"/>
        <item x="2023"/>
        <item x="1566"/>
        <item x="3686"/>
        <item x="4476"/>
        <item x="3551"/>
        <item x="2420"/>
        <item x="3892"/>
        <item x="1698"/>
        <item x="2498"/>
        <item x="682"/>
        <item x="3996"/>
        <item x="1990"/>
        <item x="2623"/>
        <item x="4445"/>
        <item x="4153"/>
        <item x="1273"/>
        <item x="3340"/>
        <item x="1050"/>
        <item x="3280"/>
        <item x="2937"/>
        <item x="2826"/>
        <item x="2605"/>
        <item x="2964"/>
        <item x="1506"/>
        <item x="4097"/>
        <item x="2555"/>
        <item x="535"/>
        <item x="4201"/>
        <item x="4241"/>
        <item x="3025"/>
        <item x="3757"/>
        <item x="127"/>
        <item x="1902"/>
        <item x="2317"/>
        <item x="3992"/>
        <item x="1114"/>
        <item x="1198"/>
        <item x="432"/>
        <item x="2617"/>
        <item x="76"/>
        <item x="3617"/>
        <item x="2834"/>
        <item x="4877"/>
        <item x="3433"/>
        <item x="3861"/>
        <item x="3199"/>
        <item x="3455"/>
        <item x="1170"/>
        <item x="512"/>
        <item x="3182"/>
        <item x="3402"/>
        <item x="3387"/>
        <item x="1869"/>
        <item x="947"/>
        <item x="2738"/>
        <item x="4836"/>
        <item x="871"/>
        <item x="4401"/>
        <item x="4739"/>
        <item x="514"/>
        <item x="2142"/>
        <item x="3767"/>
        <item x="4908"/>
        <item x="2709"/>
        <item x="599"/>
        <item x="4347"/>
        <item x="4406"/>
        <item x="4037"/>
        <item x="4662"/>
        <item x="2272"/>
        <item x="2249"/>
        <item x="4966"/>
        <item x="292"/>
        <item x="3962"/>
        <item x="3954"/>
        <item x="2696"/>
        <item x="561"/>
        <item x="729"/>
        <item x="1823"/>
        <item x="4482"/>
        <item x="530"/>
        <item x="3703"/>
        <item x="1642"/>
        <item x="4744"/>
        <item x="707"/>
        <item x="1031"/>
        <item x="3544"/>
        <item x="2803"/>
        <item x="1640"/>
        <item x="2589"/>
        <item x="3819"/>
        <item x="195"/>
        <item x="2941"/>
        <item x="2360"/>
        <item x="4561"/>
        <item x="4612"/>
        <item x="3276"/>
        <item x="803"/>
        <item x="2047"/>
        <item x="3081"/>
        <item x="4725"/>
        <item x="3751"/>
        <item x="4464"/>
        <item x="3585"/>
        <item x="4208"/>
        <item x="4354"/>
        <item x="4786"/>
        <item x="3783"/>
        <item x="4801"/>
        <item x="3593"/>
        <item x="3040"/>
        <item x="2096"/>
        <item x="2460"/>
        <item x="3508"/>
        <item x="1051"/>
        <item x="4532"/>
        <item x="2521"/>
        <item x="2906"/>
        <item x="2370"/>
        <item x="4484"/>
        <item x="4927"/>
        <item x="3611"/>
        <item x="824"/>
        <item x="1161"/>
        <item x="2488"/>
        <item x="418"/>
        <item x="4183"/>
        <item x="1464"/>
        <item x="2461"/>
        <item x="3048"/>
        <item x="4761"/>
        <item x="1770"/>
        <item x="4399"/>
        <item x="1946"/>
        <item x="4297"/>
        <item x="2269"/>
        <item x="1839"/>
        <item x="2326"/>
        <item x="1231"/>
        <item x="4396"/>
        <item x="2807"/>
        <item x="1139"/>
        <item x="2242"/>
        <item x="1375"/>
        <item x="2245"/>
        <item x="1999"/>
        <item x="2876"/>
        <item x="2843"/>
        <item x="1427"/>
        <item x="1563"/>
        <item x="1489"/>
        <item x="4099"/>
        <item x="544"/>
        <item x="4923"/>
        <item x="1098"/>
        <item x="4499"/>
        <item x="3243"/>
        <item x="3164"/>
        <item x="2901"/>
        <item x="1935"/>
        <item x="1752"/>
        <item x="2932"/>
        <item x="4827"/>
        <item x="3140"/>
        <item x="3483"/>
        <item x="2817"/>
        <item x="4517"/>
        <item x="191"/>
        <item x="1282"/>
        <item x="991"/>
        <item x="1978"/>
        <item x="214"/>
        <item x="4734"/>
        <item x="3695"/>
        <item x="3688"/>
        <item x="1318"/>
        <item x="2046"/>
        <item x="114"/>
        <item x="919"/>
        <item x="4729"/>
        <item x="2280"/>
        <item x="2929"/>
        <item x="425"/>
        <item x="1837"/>
        <item x="1704"/>
        <item x="2278"/>
        <item x="1310"/>
        <item x="3889"/>
        <item x="4222"/>
        <item x="3045"/>
        <item x="1611"/>
        <item x="1520"/>
        <item x="1036"/>
        <item x="4958"/>
        <item x="4135"/>
        <item x="102"/>
        <item x="1082"/>
        <item x="299"/>
        <item x="635"/>
        <item x="4914"/>
        <item x="1024"/>
        <item x="870"/>
        <item x="4315"/>
        <item x="4475"/>
        <item x="2672"/>
        <item x="582"/>
        <item x="4260"/>
        <item x="3292"/>
        <item x="1513"/>
        <item x="4681"/>
        <item x="158"/>
        <item x="4528"/>
        <item x="4814"/>
        <item x="2322"/>
        <item x="3065"/>
        <item x="872"/>
        <item x="2335"/>
        <item x="2237"/>
        <item x="1916"/>
        <item x="2321"/>
        <item x="3359"/>
        <item x="1388"/>
        <item x="1997"/>
        <item x="1369"/>
        <item x="4634"/>
        <item x="1385"/>
        <item x="1962"/>
        <item x="2893"/>
        <item x="2219"/>
        <item x="3867"/>
        <item x="4361"/>
        <item x="4031"/>
        <item x="984"/>
        <item x="3971"/>
        <item x="526"/>
        <item x="2845"/>
        <item x="3763"/>
        <item x="3857"/>
        <item x="1296"/>
        <item x="3499"/>
        <item x="1961"/>
        <item x="4105"/>
        <item x="1068"/>
        <item x="1960"/>
        <item x="917"/>
        <item x="4392"/>
        <item x="450"/>
        <item x="1835"/>
        <item x="4724"/>
        <item x="206"/>
        <item x="1587"/>
        <item x="1535"/>
        <item x="915"/>
        <item x="3877"/>
        <item x="831"/>
        <item x="1681"/>
        <item x="3882"/>
        <item x="3565"/>
        <item x="2708"/>
        <item x="4045"/>
        <item x="3231"/>
        <item x="4514"/>
        <item x="1225"/>
        <item x="430"/>
        <item x="3901"/>
        <item x="3753"/>
        <item x="735"/>
        <item x="142"/>
        <item x="4571"/>
        <item x="1272"/>
        <item x="1572"/>
        <item x="4880"/>
        <item x="3984"/>
        <item x="2161"/>
        <item x="1525"/>
        <item x="1865"/>
        <item x="1757"/>
        <item x="925"/>
        <item x="3151"/>
        <item x="4692"/>
        <item x="3174"/>
        <item x="28"/>
        <item x="2094"/>
        <item x="2157"/>
        <item x="1882"/>
        <item x="2265"/>
        <item x="1216"/>
        <item x="1994"/>
        <item x="620"/>
        <item x="3671"/>
        <item x="3055"/>
        <item x="2689"/>
        <item x="1089"/>
        <item x="4515"/>
        <item x="3966"/>
        <item x="66"/>
        <item x="186"/>
        <item x="3542"/>
        <item x="2840"/>
        <item x="2987"/>
        <item x="1266"/>
        <item x="1808"/>
        <item x="816"/>
        <item x="2314"/>
        <item x="1712"/>
        <item x="912"/>
        <item x="4000"/>
        <item x="4625"/>
        <item x="983"/>
        <item x="2366"/>
        <item x="786"/>
        <item x="1526"/>
        <item x="4314"/>
        <item x="2875"/>
        <item x="4079"/>
        <item x="3802"/>
        <item x="2084"/>
        <item x="726"/>
        <item x="2699"/>
        <item x="3337"/>
        <item x="267"/>
        <item x="3080"/>
        <item x="3579"/>
        <item x="2431"/>
        <item x="4758"/>
        <item x="2458"/>
        <item x="4232"/>
        <item x="4318"/>
        <item x="3881"/>
        <item x="2943"/>
        <item x="2164"/>
        <item x="3162"/>
        <item x="3832"/>
        <item x="3823"/>
        <item x="4262"/>
        <item x="4275"/>
        <item x="3286"/>
        <item x="1766"/>
        <item x="1013"/>
        <item x="3103"/>
        <item x="4407"/>
        <item x="1765"/>
        <item x="3762"/>
        <item x="2716"/>
        <item x="420"/>
        <item x="4862"/>
        <item x="340"/>
        <item x="3328"/>
        <item x="3027"/>
        <item x="1775"/>
        <item x="1772"/>
        <item x="4200"/>
        <item x="867"/>
        <item x="2261"/>
        <item x="4460"/>
        <item x="174"/>
        <item x="2285"/>
        <item x="2375"/>
        <item x="4606"/>
        <item x="2774"/>
        <item x="4711"/>
        <item x="182"/>
        <item x="861"/>
        <item x="2583"/>
        <item x="4685"/>
        <item x="2062"/>
        <item x="1850"/>
        <item x="3710"/>
        <item x="150"/>
        <item x="2348"/>
        <item x="233"/>
        <item x="2045"/>
        <item x="957"/>
        <item x="2518"/>
        <item x="1449"/>
        <item x="2528"/>
        <item x="3921"/>
        <item x="3355"/>
        <item x="1603"/>
        <item x="4273"/>
        <item x="1912"/>
        <item x="4271"/>
        <item x="2486"/>
        <item x="971"/>
        <item x="4906"/>
        <item x="3511"/>
        <item x="2008"/>
        <item x="589"/>
        <item x="1065"/>
        <item x="3683"/>
        <item x="1097"/>
        <item x="678"/>
        <item x="3267"/>
        <item x="2979"/>
        <item x="1592"/>
        <item x="1854"/>
        <item x="1896"/>
        <item x="1530"/>
        <item x="2229"/>
        <item x="2691"/>
        <item x="795"/>
        <item x="498"/>
        <item x="1210"/>
        <item x="2484"/>
        <item x="3563"/>
        <item x="97"/>
        <item x="1706"/>
        <item x="1472"/>
        <item x="4672"/>
        <item x="3981"/>
        <item x="2289"/>
        <item x="1287"/>
        <item x="2512"/>
        <item x="2688"/>
        <item x="3034"/>
        <item x="3500"/>
        <item x="3577"/>
        <item x="1279"/>
        <item x="3226"/>
        <item x="2106"/>
        <item x="3569"/>
        <item x="1201"/>
        <item x="3123"/>
        <item x="4716"/>
        <item x="1249"/>
        <item x="1074"/>
        <item x="1355"/>
        <item x="439"/>
        <item x="4769"/>
        <item x="4242"/>
        <item x="1010"/>
        <item x="775"/>
        <item x="3392"/>
        <item x="3168"/>
        <item x="2459"/>
        <item x="2299"/>
        <item x="2578"/>
        <item x="360"/>
        <item x="1054"/>
        <item x="2902"/>
        <item x="533"/>
        <item x="2975"/>
        <item x="1627"/>
        <item x="1169"/>
        <item x="194"/>
        <item x="1432"/>
        <item x="2197"/>
        <item x="4158"/>
        <item x="547"/>
        <item x="865"/>
        <item x="3759"/>
        <item x="1163"/>
        <item x="2721"/>
        <item x="3547"/>
        <item x="2383"/>
        <item x="2992"/>
        <item x="996"/>
        <item x="1179"/>
        <item x="1352"/>
        <item x="155"/>
        <item x="2859"/>
        <item x="1926"/>
        <item x="1965"/>
        <item x="3639"/>
        <item x="747"/>
        <item x="4281"/>
        <item x="3122"/>
        <item x="2446"/>
        <item x="491"/>
        <item x="3360"/>
        <item x="3833"/>
        <item x="1391"/>
        <item x="1842"/>
        <item x="3536"/>
        <item x="818"/>
        <item x="392"/>
        <item x="3169"/>
        <item x="1549"/>
        <item x="1490"/>
        <item x="4843"/>
        <item x="4808"/>
        <item x="3150"/>
        <item x="4084"/>
        <item x="253"/>
        <item x="149"/>
        <item x="2053"/>
        <item x="1166"/>
        <item x="4239"/>
        <item x="2952"/>
        <item x="4864"/>
        <item x="3119"/>
        <item x="2128"/>
        <item x="2295"/>
        <item x="4283"/>
        <item x="692"/>
        <item x="448"/>
        <item x="4107"/>
        <item x="1262"/>
        <item x="2216"/>
        <item x="317"/>
        <item x="1004"/>
        <item x="2351"/>
        <item x="4933"/>
        <item x="2181"/>
        <item x="727"/>
        <item x="3318"/>
        <item x="2350"/>
        <item x="4710"/>
        <item x="772"/>
        <item x="911"/>
        <item x="2496"/>
        <item x="4560"/>
        <item x="1009"/>
        <item x="12"/>
        <item x="722"/>
        <item x="4762"/>
        <item x="445"/>
        <item x="959"/>
        <item x="2374"/>
        <item x="3187"/>
        <item x="1039"/>
        <item x="2491"/>
        <item x="2999"/>
        <item x="951"/>
        <item x="4826"/>
        <item x="1570"/>
        <item x="567"/>
        <item x="3938"/>
        <item x="2290"/>
        <item x="322"/>
        <item x="1543"/>
        <item x="1789"/>
        <item x="2300"/>
        <item x="1496"/>
        <item x="852"/>
        <item x="4424"/>
        <item x="4321"/>
        <item x="628"/>
        <item x="134"/>
        <item x="2714"/>
        <item x="1983"/>
        <item x="3016"/>
        <item x="2338"/>
        <item x="940"/>
        <item x="2283"/>
        <item x="469"/>
        <item x="4470"/>
        <item x="4188"/>
        <item x="3653"/>
        <item x="4454"/>
        <item x="1078"/>
        <item x="1734"/>
        <item x="2944"/>
        <item x="3463"/>
        <item x="2292"/>
        <item x="3885"/>
        <item x="1373"/>
        <item x="41"/>
        <item x="4302"/>
        <item x="640"/>
        <item x="375"/>
        <item x="3974"/>
        <item x="153"/>
        <item x="4015"/>
        <item x="3939"/>
        <item x="4659"/>
        <item x="3980"/>
        <item x="4125"/>
        <item x="1275"/>
        <item x="2436"/>
        <item x="3521"/>
        <item x="1072"/>
        <item x="2030"/>
        <item x="2983"/>
        <item x="2920"/>
        <item x="3946"/>
        <item x="604"/>
        <item x="3410"/>
        <item x="3596"/>
        <item x="1774"/>
        <item x="358"/>
        <item x="4847"/>
        <item x="4510"/>
        <item x="3428"/>
        <item x="3905"/>
        <item x="1071"/>
        <item x="4439"/>
        <item x="4488"/>
        <item x="3948"/>
        <item x="1349"/>
        <item x="1707"/>
        <item x="4626"/>
        <item x="2031"/>
        <item x="2440"/>
        <item x="2342"/>
        <item x="3149"/>
        <item x="2296"/>
        <item x="2198"/>
        <item x="205"/>
        <item x="4624"/>
        <item x="874"/>
        <item x="2737"/>
        <item x="4069"/>
        <item x="713"/>
        <item x="482"/>
        <item x="749"/>
        <item x="4844"/>
        <item x="3124"/>
        <item x="695"/>
        <item x="1468"/>
        <item x="333"/>
        <item x="202"/>
        <item x="4465"/>
        <item x="1952"/>
        <item x="977"/>
        <item x="4252"/>
        <item x="1974"/>
        <item x="3019"/>
        <item x="3293"/>
        <item x="4564"/>
        <item x="1733"/>
        <item x="4172"/>
        <item x="1022"/>
        <item x="1070"/>
        <item x="1255"/>
        <item x="248"/>
        <item x="1228"/>
        <item x="2210"/>
        <item x="3822"/>
        <item x="2687"/>
        <item x="2473"/>
        <item x="1125"/>
        <item x="2393"/>
        <item x="1847"/>
        <item x="3942"/>
        <item x="3720"/>
        <item x="2376"/>
        <item x="2858"/>
        <item x="1799"/>
        <item x="2364"/>
        <item x="2409"/>
        <item x="3920"/>
        <item x="733"/>
        <item x="4695"/>
        <item x="4106"/>
        <item x="2100"/>
        <item x="4648"/>
        <item x="3846"/>
        <item x="3497"/>
        <item x="2798"/>
        <item x="711"/>
        <item x="4010"/>
        <item x="3526"/>
        <item x="4683"/>
        <item x="4258"/>
        <item x="3747"/>
        <item x="4668"/>
        <item x="2591"/>
        <item x="4430"/>
        <item x="4633"/>
        <item x="2792"/>
        <item x="2428"/>
        <item x="4204"/>
        <item x="26"/>
        <item x="2227"/>
        <item x="1011"/>
        <item x="4951"/>
        <item x="3801"/>
        <item x="287"/>
        <item x="1976"/>
        <item x="4063"/>
        <item x="4717"/>
        <item x="2653"/>
        <item x="2407"/>
        <item x="1565"/>
        <item x="4650"/>
        <item x="3775"/>
        <item x="1499"/>
        <item x="146"/>
        <item x="4890"/>
        <item x="569"/>
        <item x="2661"/>
        <item x="84"/>
        <item x="1423"/>
        <item x="1767"/>
        <item x="3869"/>
        <item x="4991"/>
        <item x="4148"/>
        <item x="3815"/>
        <item x="3028"/>
        <item x="1950"/>
        <item x="3698"/>
        <item x="924"/>
        <item x="79"/>
        <item x="760"/>
        <item x="4452"/>
        <item x="3352"/>
        <item x="269"/>
        <item x="3035"/>
        <item x="1720"/>
        <item x="3514"/>
        <item x="3950"/>
        <item x="3332"/>
        <item x="914"/>
        <item x="302"/>
        <item x="3902"/>
        <item x="3000"/>
        <item x="2693"/>
        <item x="4934"/>
        <item x="753"/>
        <item x="579"/>
        <item x="4230"/>
        <item x="665"/>
        <item x="3442"/>
        <item x="764"/>
        <item x="967"/>
        <item x="2071"/>
        <item x="86"/>
        <item x="309"/>
        <item x="2707"/>
        <item x="3458"/>
        <item x="1891"/>
        <item x="1333"/>
        <item x="2454"/>
        <item x="1438"/>
        <item x="2085"/>
        <item x="1322"/>
        <item x="1751"/>
        <item x="2735"/>
        <item x="2489"/>
        <item x="3765"/>
        <item x="1700"/>
        <item x="2336"/>
        <item x="4736"/>
        <item x="3211"/>
        <item x="382"/>
        <item x="4865"/>
        <item x="4329"/>
        <item x="3575"/>
        <item x="78"/>
        <item x="4635"/>
        <item x="148"/>
        <item x="13"/>
        <item x="4661"/>
        <item x="612"/>
        <item x="4287"/>
        <item x="2527"/>
        <item x="2026"/>
        <item x="18"/>
        <item x="3038"/>
        <item x="4627"/>
        <item x="1521"/>
        <item x="335"/>
        <item x="4265"/>
        <item x="1995"/>
        <item x="4"/>
        <item x="941"/>
        <item x="2972"/>
        <item x="1133"/>
        <item x="3627"/>
        <item x="864"/>
        <item x="4885"/>
        <item x="1877"/>
        <item x="1816"/>
        <item x="16"/>
        <item x="776"/>
        <item x="1411"/>
        <item x="3121"/>
        <item x="669"/>
        <item x="221"/>
        <item x="59"/>
        <item x="1416"/>
        <item x="1918"/>
        <item x="1631"/>
        <item x="3153"/>
        <item x="3098"/>
        <item x="3022"/>
        <item x="1637"/>
        <item x="1778"/>
        <item x="1380"/>
        <item x="4785"/>
        <item x="4050"/>
        <item x="4330"/>
        <item x="2658"/>
        <item x="4327"/>
        <item x="263"/>
        <item x="4353"/>
        <item x="681"/>
        <item x="100"/>
        <item x="1975"/>
        <item x="2246"/>
        <item x="4913"/>
        <item x="1743"/>
        <item x="1863"/>
        <item x="1164"/>
        <item x="1602"/>
        <item x="2497"/>
        <item x="1122"/>
        <item x="1689"/>
        <item x="1242"/>
        <item x="4594"/>
        <item x="394"/>
        <item x="3952"/>
        <item x="1313"/>
        <item x="1523"/>
        <item x="2183"/>
        <item x="562"/>
        <item x="203"/>
        <item x="4391"/>
        <item x="1613"/>
        <item x="2388"/>
        <item x="4304"/>
        <item x="738"/>
        <item x="1278"/>
        <item x="4905"/>
        <item x="4589"/>
        <item x="166"/>
        <item x="2463"/>
        <item x="1260"/>
        <item x="3477"/>
        <item x="1143"/>
        <item x="4405"/>
        <item x="558"/>
        <item x="252"/>
        <item x="4119"/>
        <item x="3104"/>
        <item x="3879"/>
        <item x="1880"/>
        <item x="4960"/>
        <item x="4088"/>
        <item x="3960"/>
        <item x="4379"/>
        <item x="1550"/>
        <item x="1522"/>
        <item x="4780"/>
        <item x="1739"/>
        <item x="4051"/>
        <item x="4026"/>
        <item x="107"/>
        <item x="1552"/>
        <item x="985"/>
        <item x="1731"/>
        <item x="176"/>
        <item x="1786"/>
        <item x="1862"/>
        <item x="639"/>
        <item x="1721"/>
        <item x="3312"/>
        <item x="2747"/>
        <item x="3406"/>
        <item x="1110"/>
        <item x="4778"/>
        <item x="4722"/>
        <item x="2889"/>
        <item x="4272"/>
        <item x="3913"/>
        <item x="1966"/>
        <item x="1439"/>
        <item x="1372"/>
        <item x="4921"/>
        <item x="1392"/>
        <item x="3285"/>
        <item x="4658"/>
        <item x="4791"/>
        <item x="2771"/>
        <item x="1374"/>
        <item x="836"/>
        <item x="4313"/>
        <item x="929"/>
        <item x="4056"/>
        <item x="2443"/>
        <item x="3654"/>
        <item x="4174"/>
        <item x="1176"/>
        <item x="3610"/>
        <item x="4767"/>
        <item x="1824"/>
        <item x="2869"/>
        <item x="4284"/>
        <item x="2330"/>
        <item x="1123"/>
        <item x="3645"/>
        <item x="293"/>
        <item x="1901"/>
        <item x="1844"/>
        <item x="4054"/>
        <item x="1028"/>
        <item x="4130"/>
        <item x="901"/>
        <item x="1019"/>
        <item x="488"/>
        <item x="2020"/>
        <item x="2601"/>
        <item x="4094"/>
        <item x="3649"/>
        <item x="2414"/>
        <item x="2533"/>
        <item x="2196"/>
        <item x="1497"/>
        <item x="636"/>
        <item x="3020"/>
        <item x="3546"/>
        <item x="662"/>
        <item x="3893"/>
        <item x="4233"/>
        <item x="3553"/>
        <item x="4618"/>
        <item x="3836"/>
        <item x="4678"/>
        <item x="3927"/>
        <item x="2662"/>
        <item x="3467"/>
        <item x="1227"/>
        <item x="4389"/>
        <item x="1953"/>
        <item x="3534"/>
        <item x="916"/>
        <item x="4601"/>
        <item x="3222"/>
        <item x="4963"/>
        <item x="351"/>
        <item x="4373"/>
        <item x="1703"/>
        <item x="2072"/>
        <item x="2690"/>
        <item x="3964"/>
        <item x="1617"/>
        <item x="2468"/>
        <item x="1207"/>
        <item x="3432"/>
        <item x="590"/>
        <item x="1675"/>
        <item x="933"/>
        <item x="1443"/>
        <item x="3789"/>
        <item x="500"/>
        <item x="712"/>
        <item x="410"/>
        <item x="2187"/>
        <item x="1876"/>
        <item x="4848"/>
        <item x="3246"/>
        <item x="3452"/>
        <item x="4565"/>
        <item x="62"/>
        <item x="1868"/>
        <item x="3738"/>
        <item x="4809"/>
        <item x="900"/>
        <item x="866"/>
        <item x="258"/>
        <item x="2184"/>
        <item x="25"/>
        <item x="1736"/>
        <item x="4617"/>
        <item x="1389"/>
        <item x="1758"/>
        <item x="3431"/>
        <item x="1630"/>
        <item x="4190"/>
        <item x="586"/>
        <item x="98"/>
        <item x="2028"/>
        <item x="2433"/>
        <item x="3090"/>
        <item x="684"/>
        <item x="1203"/>
        <item x="4511"/>
        <item x="14"/>
        <item x="2385"/>
        <item x="954"/>
        <item x="2705"/>
        <item x="2602"/>
        <item x="848"/>
        <item x="591"/>
        <item x="742"/>
        <item x="1481"/>
        <item x="3085"/>
        <item x="3873"/>
        <item x="4500"/>
        <item x="3991"/>
        <item x="2105"/>
        <item x="3143"/>
        <item x="2664"/>
        <item x="451"/>
        <item x="5"/>
        <item x="463"/>
        <item x="385"/>
        <item x="4730"/>
        <item x="3618"/>
        <item x="1911"/>
        <item x="223"/>
        <item x="4956"/>
        <item x="1583"/>
        <item x="616"/>
        <item x="3142"/>
        <item x="1387"/>
        <item x="2090"/>
        <item x="1510"/>
        <item x="752"/>
        <item x="4878"/>
        <item x="2819"/>
        <item x="607"/>
        <item x="646"/>
        <item x="3252"/>
        <item x="2132"/>
        <item x="4676"/>
        <item x="3264"/>
        <item x="250"/>
        <item x="3317"/>
        <item x="4245"/>
        <item x="2032"/>
        <item x="4740"/>
        <item x="2522"/>
        <item x="3633"/>
        <item x="3736"/>
        <item x="229"/>
        <item x="3524"/>
        <item x="2753"/>
        <item x="3761"/>
        <item x="3774"/>
        <item x="4701"/>
        <item x="1537"/>
        <item x="2544"/>
        <item x="673"/>
        <item x="627"/>
        <item x="846"/>
        <item x="3945"/>
        <item x="3190"/>
        <item x="4674"/>
        <item x="1991"/>
        <item x="4714"/>
        <item x="1394"/>
        <item x="989"/>
        <item x="160"/>
        <item x="2214"/>
        <item x="955"/>
        <item x="122"/>
        <item x="1682"/>
        <item x="2511"/>
        <item x="426"/>
        <item x="629"/>
        <item x="1452"/>
        <item x="2179"/>
        <item x="1383"/>
        <item x="2384"/>
        <item x="2013"/>
        <item x="423"/>
        <item x="3842"/>
        <item x="4344"/>
        <item x="3163"/>
        <item x="3549"/>
        <item x="2965"/>
        <item x="4238"/>
        <item x="717"/>
        <item x="1396"/>
        <item x="3156"/>
        <item x="3594"/>
        <item x="2327"/>
        <item x="1233"/>
        <item x="103"/>
        <item x="2427"/>
        <item x="4126"/>
        <item x="899"/>
        <item x="3897"/>
        <item x="3439"/>
        <item x="6"/>
        <item x="4369"/>
        <item x="82"/>
        <item x="1052"/>
        <item x="1475"/>
        <item x="3207"/>
        <item x="3470"/>
        <item x="4098"/>
        <item x="2815"/>
        <item x="4345"/>
        <item x="2212"/>
        <item x="840"/>
        <item x="2222"/>
        <item x="3136"/>
        <item x="4372"/>
        <item x="2394"/>
        <item x="1112"/>
        <item x="4461"/>
        <item x="1667"/>
        <item x="1727"/>
        <item x="510"/>
        <item x="90"/>
        <item x="275"/>
        <item x="473"/>
        <item x="2172"/>
        <item x="1086"/>
        <item x="622"/>
        <item x="259"/>
        <item x="1598"/>
        <item x="1492"/>
        <item x="2060"/>
        <item x="4797"/>
        <item x="3599"/>
        <item x="4028"/>
        <item x="475"/>
        <item x="3173"/>
        <item x="1073"/>
        <item x="2745"/>
        <item x="1485"/>
        <item x="3687"/>
        <item x="643"/>
        <item x="478"/>
        <item x="2586"/>
        <item x="828"/>
        <item x="3271"/>
        <item x="4698"/>
        <item x="4237"/>
        <item x="2408"/>
        <item x="1956"/>
        <item x="457"/>
        <item x="1397"/>
        <item x="3008"/>
        <item x="2332"/>
        <item x="664"/>
        <item x="4422"/>
        <item x="4133"/>
        <item x="177"/>
        <item x="1511"/>
        <item x="4784"/>
        <item x="613"/>
        <item x="1576"/>
        <item x="2655"/>
        <item x="1985"/>
        <item x="47"/>
        <item x="2534"/>
        <item x="690"/>
        <item x="3539"/>
        <item x="2917"/>
        <item x="4092"/>
        <item x="4837"/>
        <item x="740"/>
        <item x="1653"/>
        <item x="3434"/>
        <item x="4469"/>
        <item x="2930"/>
        <item x="1645"/>
        <item x="4622"/>
        <item x="2763"/>
        <item x="1845"/>
        <item x="1498"/>
        <item x="3910"/>
        <item x="3750"/>
        <item x="4782"/>
        <item x="1188"/>
        <item x="3976"/>
        <item x="4341"/>
        <item x="3605"/>
        <item x="4398"/>
        <item x="1067"/>
        <item x="3250"/>
        <item x="2525"/>
        <item x="4680"/>
        <item x="2986"/>
        <item x="3167"/>
        <item x="2557"/>
        <item x="168"/>
        <item x="2121"/>
        <item x="935"/>
        <item x="4333"/>
        <item x="3343"/>
        <item x="4433"/>
        <item x="528"/>
        <item x="446"/>
        <item x="3805"/>
        <item x="688"/>
        <item x="2204"/>
        <item x="800"/>
        <item x="481"/>
        <item x="597"/>
        <item x="2545"/>
        <item x="4566"/>
        <item x="4579"/>
        <item x="3713"/>
        <item x="4992"/>
        <item x="3288"/>
        <item x="3864"/>
        <item x="4704"/>
        <item x="4443"/>
        <item x="519"/>
        <item x="539"/>
        <item x="603"/>
        <item x="952"/>
        <item x="4552"/>
        <item x="2904"/>
        <item x="271"/>
        <item x="3727"/>
        <item x="468"/>
        <item x="598"/>
        <item x="3968"/>
        <item x="1023"/>
        <item x="4276"/>
        <item x="314"/>
        <item x="3647"/>
        <item x="3668"/>
        <item x="266"/>
        <item x="1247"/>
        <item x="3810"/>
        <item x="4052"/>
        <item x="4357"/>
        <item x="3423"/>
        <item x="4467"/>
        <item x="2462"/>
        <item x="4481"/>
        <item x="2677"/>
        <item x="1401"/>
        <item x="897"/>
        <item x="3994"/>
        <item x="3567"/>
        <item x="3062"/>
        <item x="1796"/>
        <item x="67"/>
        <item x="994"/>
        <item x="4348"/>
        <item x="4316"/>
        <item x="2671"/>
        <item x="2883"/>
        <item x="348"/>
        <item x="2524"/>
        <item x="1197"/>
        <item x="388"/>
        <item x="3220"/>
        <item x="2995"/>
        <item x="4487"/>
        <item x="193"/>
        <item x="1101"/>
        <item x="2849"/>
        <item x="243"/>
        <item x="133"/>
        <item x="3425"/>
        <item x="2485"/>
        <item x="1234"/>
        <item x="759"/>
        <item x="3958"/>
        <item x="2312"/>
        <item x="2864"/>
        <item x="3696"/>
        <item x="2352"/>
        <item x="3175"/>
        <item x="4413"/>
        <item x="748"/>
        <item x="1148"/>
        <item x="4757"/>
        <item x="1984"/>
        <item x="2432"/>
        <item x="1609"/>
        <item x="4902"/>
        <item x="4669"/>
        <item x="2442"/>
        <item x="734"/>
        <item x="2513"/>
        <item x="2682"/>
        <item x="3152"/>
        <item x="4798"/>
        <item x="1422"/>
        <item x="2010"/>
        <item x="2099"/>
        <item x="4044"/>
        <item x="3806"/>
        <item x="4411"/>
        <item x="1108"/>
        <item x="1516"/>
        <item x="3277"/>
        <item x="2539"/>
        <item x="1105"/>
        <item x="4444"/>
        <item x="1594"/>
        <item x="1424"/>
        <item x="3929"/>
        <item x="686"/>
        <item x="4181"/>
        <item x="2758"/>
        <item x="1529"/>
        <item x="4295"/>
        <item x="999"/>
        <item x="2766"/>
        <item x="2048"/>
        <item x="2748"/>
        <item x="57"/>
        <item x="2853"/>
        <item x="2334"/>
        <item x="1221"/>
        <item x="1208"/>
        <item x="546"/>
        <item x="4866"/>
        <item x="3010"/>
        <item x="3070"/>
        <item x="3036"/>
        <item x="2622"/>
        <item x="1211"/>
        <item x="956"/>
        <item x="4221"/>
        <item x="1672"/>
        <item x="29"/>
        <item x="2540"/>
        <item x="976"/>
        <item x="4989"/>
        <item x="3291"/>
        <item x="3572"/>
        <item x="1713"/>
        <item x="862"/>
        <item x="1664"/>
        <item x="1182"/>
        <item x="73"/>
        <item x="1571"/>
        <item x="4485"/>
        <item x="2259"/>
        <item x="4665"/>
        <item x="4996"/>
        <item x="4986"/>
        <item x="3335"/>
        <item x="4380"/>
        <item x="3878"/>
        <item x="2380"/>
        <item x="3044"/>
        <item x="2413"/>
        <item x="1155"/>
        <item x="3800"/>
        <item x="3679"/>
        <item x="4127"/>
        <item x="541"/>
        <item x="860"/>
        <item x="3931"/>
        <item x="2315"/>
        <item x="2781"/>
        <item x="3454"/>
        <item x="3733"/>
        <item x="1932"/>
        <item x="2346"/>
        <item x="2447"/>
        <item x="209"/>
        <item x="513"/>
        <item x="3188"/>
        <item x="2006"/>
        <item x="437"/>
        <item x="2173"/>
        <item x="4279"/>
        <item x="1658"/>
        <item x="4894"/>
        <item x="1747"/>
        <item x="571"/>
        <item x="4062"/>
        <item x="3711"/>
        <item x="1104"/>
        <item x="506"/>
        <item x="4605"/>
        <item x="4948"/>
        <item x="4995"/>
        <item x="256"/>
        <item x="1477"/>
        <item x="4162"/>
        <item x="4364"/>
        <item x="179"/>
        <item x="4128"/>
        <item x="3447"/>
        <item x="503"/>
        <item x="280"/>
        <item x="4497"/>
        <item x="2814"/>
        <item x="1622"/>
        <item x="4981"/>
        <item x="3702"/>
        <item x="3583"/>
        <item x="2736"/>
        <item x="522"/>
        <item x="3856"/>
        <item x="2390"/>
        <item x="937"/>
        <item x="2668"/>
        <item x="4872"/>
        <item x="4193"/>
        <item x="3489"/>
        <item x="958"/>
        <item x="2467"/>
        <item x="2698"/>
        <item x="1193"/>
        <item x="2225"/>
        <item x="4288"/>
        <item x="4763"/>
        <item x="4990"/>
        <item x="272"/>
        <item x="3887"/>
        <item x="3745"/>
        <item x="4973"/>
        <item x="728"/>
        <item x="3012"/>
        <item x="403"/>
        <item x="1805"/>
        <item x="4212"/>
        <item x="2437"/>
        <item x="254"/>
        <item x="4447"/>
        <item x="1804"/>
        <item x="1972"/>
        <item x="2240"/>
        <item x="4155"/>
        <item x="396"/>
        <item x="1987"/>
        <item x="2936"/>
        <item x="2838"/>
        <item x="4755"/>
        <item x="325"/>
        <item x="1451"/>
        <item x="1206"/>
        <item x="4961"/>
        <item x="3501"/>
        <item x="7"/>
        <item x="3206"/>
        <item x="4060"/>
        <item x="2255"/>
        <item x="3408"/>
        <item x="799"/>
        <item x="4067"/>
        <item x="3464"/>
        <item x="330"/>
        <item x="3494"/>
        <item x="1792"/>
        <item x="1219"/>
        <item x="3404"/>
        <item x="3370"/>
        <item x="1425"/>
        <item x="466"/>
        <item x="2912"/>
        <item x="1859"/>
        <item x="4473"/>
        <item x="4516"/>
        <item x="2037"/>
        <item x="4900"/>
        <item x="4335"/>
        <item x="3324"/>
        <item x="2931"/>
        <item x="117"/>
        <item x="4611"/>
        <item x="3066"/>
        <item x="2697"/>
        <item x="4457"/>
        <item x="1709"/>
        <item x="2642"/>
        <item x="4418"/>
        <item x="3409"/>
        <item x="4346"/>
        <item x="832"/>
        <item x="246"/>
        <item x="757"/>
        <item x="4647"/>
        <item x="1300"/>
        <item x="2074"/>
        <item x="1354"/>
        <item x="4732"/>
        <item x="2700"/>
        <item x="878"/>
        <item x="3426"/>
        <item x="4706"/>
        <item x="144"/>
        <item x="4994"/>
        <item x="3258"/>
        <item x="2647"/>
        <item x="4832"/>
        <item x="2564"/>
        <item x="55"/>
        <item x="2925"/>
        <item x="4937"/>
        <item x="1495"/>
        <item x="823"/>
        <item x="2355"/>
        <item x="1942"/>
        <item x="1562"/>
        <item x="596"/>
        <item x="1457"/>
        <item x="1456"/>
        <item x="767"/>
        <item x="3943"/>
        <item x="3316"/>
        <item x="4819"/>
        <item x="285"/>
        <item x="1728"/>
        <item x="1607"/>
        <item x="1476"/>
        <item x="4147"/>
        <item x="4893"/>
        <item x="705"/>
        <item x="321"/>
        <item x="3934"/>
        <item x="4376"/>
        <item x="3744"/>
        <item x="2868"/>
        <item x="4140"/>
        <item x="2950"/>
        <item x="106"/>
        <item x="4850"/>
        <item x="2938"/>
        <item x="2866"/>
        <item x="2581"/>
        <item x="4352"/>
        <item x="3043"/>
        <item x="3629"/>
        <item x="4390"/>
        <item x="1870"/>
        <item x="2354"/>
        <item x="1686"/>
        <item x="1142"/>
        <item x="3185"/>
        <item x="3729"/>
        <item x="4694"/>
        <item x="4185"/>
        <item x="4139"/>
        <item x="4955"/>
        <item x="4926"/>
        <item x="891"/>
        <item x="3691"/>
        <item x="2194"/>
        <item x="2040"/>
        <item x="893"/>
        <item x="844"/>
        <item x="1943"/>
        <item x="1002"/>
        <item x="792"/>
        <item x="3218"/>
        <item x="3418"/>
        <item x="2206"/>
        <item x="2036"/>
        <item x="1035"/>
        <item x="305"/>
        <item x="2728"/>
        <item x="2089"/>
        <item x="2235"/>
        <item x="414"/>
        <item x="4013"/>
        <item x="2504"/>
        <item x="2732"/>
        <item x="4143"/>
        <item x="404"/>
        <item x="2795"/>
        <item x="2034"/>
        <item x="995"/>
        <item x="2275"/>
        <item x="1001"/>
        <item x="48"/>
        <item x="737"/>
        <item x="2405"/>
        <item x="2054"/>
        <item x="2610"/>
        <item x="1235"/>
        <item x="2453"/>
        <item x="4178"/>
        <item x="338"/>
        <item x="2027"/>
        <item x="3758"/>
        <item x="4899"/>
        <item x="2536"/>
        <item x="4527"/>
        <item x="671"/>
        <item x="3170"/>
        <item x="4954"/>
        <item x="3890"/>
        <item x="1574"/>
        <item x="1851"/>
        <item x="4474"/>
        <item x="3907"/>
        <item x="71"/>
        <item x="668"/>
        <item x="2503"/>
        <item x="4950"/>
        <item x="2884"/>
        <item x="540"/>
        <item x="1619"/>
        <item x="3915"/>
        <item x="3240"/>
        <item x="2182"/>
        <item x="4435"/>
        <item x="4466"/>
        <item x="4803"/>
        <item x="68"/>
        <item x="780"/>
        <item x="4317"/>
        <item x="2126"/>
        <item x="2654"/>
        <item x="1189"/>
        <item x="1434"/>
        <item x="3922"/>
        <item x="1853"/>
        <item x="3518"/>
        <item x="3401"/>
        <item x="2566"/>
        <item x="1864"/>
        <item x="1588"/>
        <item x="3651"/>
        <item x="2844"/>
        <item x="237"/>
        <item x="2828"/>
        <item x="4686"/>
        <item x="4189"/>
        <item x="4897"/>
        <item x="2856"/>
        <item x="4192"/>
        <item x="4742"/>
        <item x="130"/>
        <item x="2345"/>
        <item x="3650"/>
        <item x="2919"/>
        <item x="1641"/>
        <item x="4228"/>
        <item x="2365"/>
        <item x="2878"/>
        <item x="1152"/>
        <item x="2403"/>
        <item x="4025"/>
        <item x="716"/>
        <item x="4721"/>
        <item x="813"/>
        <item x="1334"/>
        <item x="2915"/>
        <item x="2624"/>
        <item x="2646"/>
        <item x="1753"/>
        <item x="4854"/>
        <item x="139"/>
        <item x="3232"/>
        <item x="1800"/>
        <item x="1923"/>
        <item x="2973"/>
        <item x="60"/>
        <item x="4775"/>
        <item x="1798"/>
        <item x="4892"/>
        <item x="685"/>
        <item x="2165"/>
        <item x="1033"/>
        <item x="2681"/>
        <item x="2415"/>
        <item x="4417"/>
        <item x="143"/>
        <item x="641"/>
        <item x="4286"/>
        <item x="1140"/>
        <item x="1606"/>
        <item x="1290"/>
        <item x="1191"/>
        <item x="505"/>
        <item x="1329"/>
        <item x="3294"/>
        <item x="4300"/>
        <item x="4544"/>
        <item x="4957"/>
        <item x="3624"/>
        <item x="4156"/>
        <item x="1347"/>
        <item x="4075"/>
        <item x="2174"/>
        <item x="3319"/>
        <item x="428"/>
        <item x="1904"/>
        <item x="3863"/>
        <item x="3532"/>
        <item x="2146"/>
        <item x="2014"/>
        <item x="3052"/>
        <item x="3766"/>
        <item x="4946"/>
        <item x="1814"/>
        <item x="2960"/>
        <item x="2523"/>
        <item x="3357"/>
        <item x="2767"/>
        <item x="1418"/>
        <item x="2430"/>
        <item x="4777"/>
        <item x="1126"/>
        <item x="172"/>
        <item x="1236"/>
        <item x="2777"/>
        <item x="4040"/>
        <item x="2974"/>
        <item x="869"/>
        <item x="4024"/>
        <item x="4403"/>
        <item x="1951"/>
        <item x="1668"/>
        <item x="3224"/>
        <item x="4368"/>
        <item x="4450"/>
        <item x="1014"/>
        <item x="1933"/>
        <item x="1593"/>
        <item x="1776"/>
        <item x="4509"/>
        <item x="2068"/>
        <item x="784"/>
        <item x="3445"/>
        <item x="3723"/>
        <item x="3478"/>
        <item x="3215"/>
        <item x="406"/>
        <item x="8"/>
        <item x="2049"/>
        <item x="4213"/>
        <item x="2985"/>
        <item x="1243"/>
        <item x="1553"/>
        <item x="3147"/>
        <item x="656"/>
        <item x="4670"/>
        <item x="650"/>
        <item x="2887"/>
        <item x="3728"/>
        <item x="70"/>
        <item x="2886"/>
        <item x="675"/>
        <item x="2398"/>
        <item x="2239"/>
        <item x="368"/>
        <item x="1250"/>
        <item x="3528"/>
        <item x="2057"/>
        <item x="696"/>
        <item x="1554"/>
        <item x="1536"/>
        <item x="1671"/>
        <item x="3459"/>
        <item x="2402"/>
        <item x="3465"/>
        <item x="4938"/>
        <item x="1924"/>
        <item x="3845"/>
        <item x="3077"/>
        <item x="1755"/>
        <item x="3263"/>
        <item x="626"/>
        <item x="4184"/>
        <item x="3367"/>
        <item x="1059"/>
        <item x="4093"/>
        <item x="2888"/>
        <item x="2572"/>
        <item x="3191"/>
        <item x="359"/>
        <item x="2284"/>
        <item x="2185"/>
        <item x="4285"/>
        <item x="3545"/>
        <item x="1407"/>
        <item x="3891"/>
        <item x="3228"/>
        <item x="4776"/>
        <item x="4783"/>
        <item x="4987"/>
        <item x="4421"/>
        <item x="3376"/>
        <item x="332"/>
        <item x="3309"/>
        <item x="3108"/>
        <item x="1399"/>
        <item x="1982"/>
        <item x="3969"/>
        <item x="2305"/>
        <item x="1404"/>
        <item x="2592"/>
        <item x="1560"/>
        <item x="1121"/>
        <item x="1834"/>
        <item x="4598"/>
        <item x="1888"/>
        <item x="2056"/>
        <item x="3682"/>
        <item x="4152"/>
        <item x="939"/>
        <item x="1493"/>
        <item x="2120"/>
        <item x="4382"/>
        <item x="835"/>
        <item x="2793"/>
        <item x="2199"/>
        <item x="697"/>
        <item x="190"/>
        <item x="2780"/>
        <item x="1448"/>
        <item x="1910"/>
        <item x="3248"/>
        <item x="3637"/>
        <item x="2790"/>
        <item x="218"/>
        <item x="4833"/>
        <item x="3944"/>
        <item x="4420"/>
        <item x="1881"/>
        <item x="841"/>
        <item x="9"/>
        <item x="3350"/>
        <item x="2009"/>
        <item x="2918"/>
        <item x="3648"/>
        <item x="2547"/>
        <item x="4383"/>
        <item x="72"/>
        <item x="3690"/>
        <item x="1045"/>
        <item x="1168"/>
        <item x="4250"/>
        <item x="301"/>
        <item x="1447"/>
        <item x="492"/>
        <item x="3739"/>
        <item x="4020"/>
        <item x="3245"/>
        <item x="159"/>
        <item x="1268"/>
        <item x="4246"/>
        <item x="4576"/>
        <item x="588"/>
        <item x="3880"/>
        <item x="2000"/>
        <item x="1311"/>
        <item x="3982"/>
        <item x="2015"/>
        <item x="932"/>
        <item x="2425"/>
        <item x="2400"/>
        <item x="1769"/>
        <item x="461"/>
        <item x="3726"/>
        <item x="4873"/>
        <item x="2412"/>
        <item x="2626"/>
        <item x="2588"/>
        <item x="2595"/>
        <item x="3561"/>
        <item x="2419"/>
        <item x="2988"/>
        <item x="2480"/>
        <item x="3592"/>
        <item x="3884"/>
        <item x="2482"/>
        <item x="3265"/>
        <item x="2569"/>
        <item x="291"/>
        <item x="3820"/>
        <item x="1829"/>
        <item x="2692"/>
        <item x="1754"/>
        <item x="537"/>
        <item x="1419"/>
        <item x="3058"/>
        <item x="1971"/>
        <item x="1909"/>
        <item x="4254"/>
        <item x="4720"/>
        <item x="595"/>
        <item x="2029"/>
        <item x="768"/>
        <item x="2248"/>
        <item x="196"/>
        <item x="3281"/>
        <item x="2416"/>
        <item x="1223"/>
        <item x="4690"/>
        <item x="632"/>
        <item x="4415"/>
        <item x="2160"/>
        <item x="2180"/>
        <item x="3909"/>
        <item x="3548"/>
        <item x="89"/>
        <item x="4760"/>
        <item x="4944"/>
        <item x="215"/>
        <item x="1577"/>
        <item x="474"/>
        <item x="3970"/>
        <item x="1614"/>
        <item x="1405"/>
        <item x="4217"/>
        <item x="3060"/>
        <item x="337"/>
        <item x="1339"/>
        <item x="1666"/>
        <item x="3622"/>
        <item x="4919"/>
        <item x="773"/>
        <item x="1128"/>
        <item x="3018"/>
        <item x="4494"/>
        <item x="3825"/>
        <item x="882"/>
        <item x="1017"/>
        <item x="4673"/>
        <item x="1639"/>
        <item x="1461"/>
        <item x="4048"/>
        <item x="3217"/>
        <item x="3780"/>
        <item x="1897"/>
        <item x="4886"/>
        <item x="1254"/>
        <item x="3032"/>
        <item x="2475"/>
        <item x="3588"/>
        <item x="1887"/>
        <item x="3361"/>
        <item x="3504"/>
        <item x="1147"/>
        <item x="112"/>
        <item x="389"/>
        <item x="3017"/>
        <item x="4563"/>
        <item x="1662"/>
        <item x="3105"/>
        <item x="2251"/>
        <item x="4349"/>
        <item x="4336"/>
        <item x="2175"/>
        <item x="1433"/>
        <item x="1217"/>
        <item x="3540"/>
        <item x="2538"/>
        <item x="693"/>
        <item x="966"/>
        <item x="2387"/>
        <item x="3394"/>
        <item x="2934"/>
        <item x="4251"/>
        <item x="88"/>
        <item x="3988"/>
        <item x="1945"/>
        <item x="2679"/>
        <item x="3752"/>
        <item x="3990"/>
        <item x="3474"/>
        <item x="3275"/>
        <item x="2550"/>
        <item x="4813"/>
        <item x="905"/>
        <item x="3054"/>
        <item x="3114"/>
        <item x="3171"/>
        <item x="1283"/>
        <item x="1286"/>
        <item x="1937"/>
        <item x="4061"/>
        <item x="2978"/>
        <item x="376"/>
        <item x="3743"/>
        <item x="261"/>
        <item x="2116"/>
        <item x="1041"/>
        <item x="1137"/>
        <item x="300"/>
        <item x="1088"/>
        <item x="19"/>
        <item x="1661"/>
        <item x="4160"/>
        <item x="975"/>
        <item x="3533"/>
        <item x="219"/>
        <item x="3835"/>
        <item x="1762"/>
        <item x="3042"/>
        <item x="3378"/>
        <item x="4993"/>
        <item x="3176"/>
        <item x="4575"/>
        <item x="3033"/>
        <item x="3519"/>
        <item x="2115"/>
        <item x="1062"/>
        <item x="3214"/>
        <item x="2429"/>
        <item x="4115"/>
        <item x="1258"/>
        <item x="458"/>
        <item x="4869"/>
        <item x="77"/>
        <item x="3262"/>
        <item x="1599"/>
        <item x="4536"/>
        <item x="946"/>
        <item x="4640"/>
        <item x="1049"/>
        <item x="4210"/>
        <item x="384"/>
        <item x="1025"/>
        <item x="2582"/>
        <item x="1280"/>
        <item x="3875"/>
        <item x="2325"/>
        <item x="56"/>
        <item x="1657"/>
        <item x="982"/>
        <item x="4072"/>
        <item x="24"/>
        <item x="4011"/>
        <item x="210"/>
        <item x="1828"/>
        <item x="3817"/>
        <item x="2656"/>
        <item x="4249"/>
        <item x="2593"/>
        <item x="3429"/>
        <item x="4541"/>
        <item x="4679"/>
        <item x="2019"/>
        <item x="2608"/>
        <item x="3498"/>
        <item x="1683"/>
        <item x="1222"/>
        <item x="1324"/>
        <item x="3405"/>
        <item x="825"/>
        <item x="4409"/>
        <item x="1440"/>
        <item x="1761"/>
        <item x="3128"/>
        <item x="518"/>
        <item x="3460"/>
        <item x="304"/>
        <item x="655"/>
        <item x="4586"/>
        <item x="2899"/>
        <item x="2740"/>
        <item x="1879"/>
        <item x="1145"/>
        <item x="447"/>
        <item x="2962"/>
        <item x="34"/>
        <item x="31"/>
        <item x="1341"/>
        <item x="3234"/>
        <item x="2397"/>
        <item x="1514"/>
        <item x="277"/>
        <item x="46"/>
        <item x="4483"/>
        <item x="1291"/>
        <item x="1259"/>
        <item x="1722"/>
        <item x="1625"/>
        <item x="837"/>
        <item x="3347"/>
        <item x="401"/>
        <item x="2877"/>
        <item x="4059"/>
        <item x="2373"/>
        <item x="3523"/>
        <item x="4395"/>
        <item x="2203"/>
        <item x="1980"/>
        <item x="2757"/>
        <item x="1186"/>
        <item x="379"/>
        <item x="3204"/>
        <item x="1055"/>
        <item x="577"/>
        <item x="4410"/>
        <item x="1356"/>
        <item x="1102"/>
        <item x="2302"/>
        <item x="2079"/>
        <item x="262"/>
        <item x="4301"/>
        <item x="1895"/>
        <item x="1136"/>
        <item x="4896"/>
        <item x="1382"/>
        <item x="4002"/>
        <item x="2680"/>
        <item x="4870"/>
        <item x="496"/>
        <item x="4915"/>
        <item x="4342"/>
        <item x="2750"/>
        <item x="580"/>
        <item x="402"/>
        <item x="1327"/>
        <item x="581"/>
        <item x="472"/>
        <item x="2301"/>
        <item x="585"/>
        <item x="1316"/>
        <item x="3868"/>
        <item x="3268"/>
        <item x="2238"/>
        <item x="4053"/>
        <item x="4339"/>
        <item x="1977"/>
        <item x="374"/>
        <item x="883"/>
        <item x="1292"/>
        <item x="2309"/>
        <item x="4215"/>
        <item x="4234"/>
        <item x="3626"/>
        <item x="515"/>
        <item x="881"/>
        <item x="2306"/>
        <item x="798"/>
        <item x="2102"/>
        <item x="2073"/>
        <item x="3574"/>
        <item x="1624"/>
        <item x="178"/>
        <item x="2291"/>
        <item x="4298"/>
        <item x="4852"/>
        <item x="3260"/>
        <item x="365"/>
        <item x="2898"/>
        <item x="4817"/>
        <item x="880"/>
        <item x="545"/>
        <item x="4463"/>
        <item x="3957"/>
        <item x="979"/>
        <item x="164"/>
        <item x="2765"/>
        <item x="1832"/>
        <item x="2250"/>
        <item x="2615"/>
        <item x="890"/>
        <item x="2310"/>
        <item x="723"/>
        <item x="2776"/>
        <item x="2669"/>
        <item x="2158"/>
        <item x="2202"/>
        <item x="2675"/>
        <item x="453"/>
        <item x="4884"/>
        <item x="876"/>
        <item x="1084"/>
        <item x="462"/>
        <item x="1111"/>
        <item x="93"/>
        <item x="3531"/>
        <item x="894"/>
        <item x="1376"/>
        <item x="2733"/>
        <item x="3953"/>
        <item x="3772"/>
        <item x="2787"/>
        <item x="4531"/>
        <item x="3849"/>
        <item x="4567"/>
        <item x="2892"/>
        <item x="618"/>
        <item x="2535"/>
        <item x="2520"/>
        <item x="3178"/>
        <item x="2353"/>
        <item x="3748"/>
        <item x="945"/>
        <item x="702"/>
        <item x="4120"/>
        <item x="4620"/>
        <item x="2820"/>
        <item x="3092"/>
        <item x="4086"/>
        <item x="2311"/>
        <item x="1413"/>
        <item x="383"/>
        <item x="415"/>
        <item x="3829"/>
        <item x="1470"/>
        <item x="1018"/>
        <item x="355"/>
        <item x="136"/>
        <item x="2218"/>
        <item x="3289"/>
        <item x="2657"/>
        <item x="4269"/>
        <item x="4103"/>
        <item x="1955"/>
        <item x="3595"/>
        <item x="4039"/>
        <item x="2701"/>
        <item x="3768"/>
        <item x="1307"/>
        <item x="1651"/>
        <item x="790"/>
        <item x="700"/>
        <item x="4267"/>
        <item x="1460"/>
        <item x="1212"/>
        <item x="1582"/>
        <item x="1546"/>
        <item x="4434"/>
        <item x="3251"/>
        <item x="2741"/>
        <item x="1196"/>
        <item x="308"/>
        <item x="4764"/>
        <item x="4196"/>
        <item x="972"/>
        <item x="1696"/>
        <item x="4423"/>
        <item x="1719"/>
        <item x="4216"/>
        <item x="1604"/>
        <item x="2507"/>
        <item x="920"/>
        <item x="1591"/>
        <item x="4408"/>
        <item x="2131"/>
        <item x="1366"/>
        <item x="3132"/>
        <item x="1214"/>
        <item x="2086"/>
        <item x="3266"/>
        <item x="4205"/>
        <item x="151"/>
        <item x="1921"/>
        <item x="4166"/>
        <item x="4385"/>
        <item x="4749"/>
        <item x="1264"/>
        <item x="4331"/>
        <item x="2751"/>
        <item x="3591"/>
        <item x="4146"/>
        <item x="311"/>
        <item x="3095"/>
        <item x="2833"/>
        <item x="435"/>
        <item x="4165"/>
        <item x="175"/>
        <item x="1936"/>
        <item x="3485"/>
        <item x="2719"/>
        <item x="4713"/>
        <item x="2080"/>
        <item x="20"/>
        <item x="793"/>
        <item x="652"/>
        <item x="479"/>
        <item x="3681"/>
        <item x="2600"/>
        <item x="2967"/>
        <item x="4416"/>
        <item x="4976"/>
        <item x="3297"/>
        <item x="843"/>
        <item x="2928"/>
        <item x="3160"/>
        <item x="4619"/>
        <item x="4108"/>
        <item x="2970"/>
        <item x="4806"/>
        <item x="2640"/>
        <item x="231"/>
        <item x="998"/>
        <item x="584"/>
        <item x="3661"/>
        <item x="2298"/>
        <item x="1187"/>
        <item x="3666"/>
        <item x="2935"/>
        <item x="658"/>
        <item x="3503"/>
        <item x="4752"/>
        <item x="555"/>
        <item x="3180"/>
        <item x="4009"/>
        <item x="1314"/>
        <item x="3558"/>
        <item x="1539"/>
        <item x="1081"/>
        <item x="2055"/>
        <item x="2515"/>
        <item x="3515"/>
        <item x="188"/>
        <item x="43"/>
        <item x="3657"/>
        <item x="507"/>
        <item x="4553"/>
        <item x="2434"/>
        <item x="744"/>
        <item x="2603"/>
        <item x="1414"/>
        <item x="810"/>
        <item x="3157"/>
        <item x="4290"/>
        <item x="4138"/>
        <item x="4539"/>
        <item x="3015"/>
        <item x="4771"/>
        <item x="1350"/>
        <item x="4912"/>
        <item x="3254"/>
        <item x="32"/>
        <item x="849"/>
        <item x="804"/>
        <item x="2148"/>
        <item x="3543"/>
        <item x="4022"/>
        <item x="3338"/>
        <item x="4441"/>
        <item x="3692"/>
        <item x="4083"/>
        <item x="3983"/>
        <item x="1038"/>
        <item x="3828"/>
        <item x="4261"/>
        <item x="3949"/>
        <item x="2481"/>
        <item x="3749"/>
        <item x="2494"/>
        <item x="131"/>
        <item x="2604"/>
        <item x="3581"/>
        <item x="4646"/>
        <item x="1284"/>
        <item x="4306"/>
        <item x="3874"/>
        <item x="4012"/>
        <item x="2025"/>
        <item x="2316"/>
        <item x="4766"/>
        <item x="64"/>
        <item x="1730"/>
        <item x="3675"/>
        <item x="2923"/>
        <item x="2778"/>
        <item x="587"/>
        <item x="3841"/>
        <item x="3079"/>
        <item x="3667"/>
        <item x="1822"/>
        <item x="1569"/>
        <item x="2674"/>
        <item x="2188"/>
        <item x="3947"/>
        <item x="3799"/>
        <item x="3441"/>
        <item x="3249"/>
        <item x="1608"/>
        <item x="4547"/>
        <item x="3331"/>
        <item x="4607"/>
        <item x="3315"/>
        <item x="2288"/>
        <item x="2710"/>
        <item x="15"/>
        <item x="938"/>
        <item x="2997"/>
        <item x="44"/>
        <item x="3911"/>
        <item x="4842"/>
        <item x="171"/>
        <item x="4590"/>
        <item x="1830"/>
        <item x="4159"/>
        <item x="4366"/>
        <item x="1428"/>
        <item x="101"/>
        <item x="3573"/>
        <item x="1130"/>
        <item x="2213"/>
        <item x="4077"/>
        <item x="4942"/>
        <item x="470"/>
        <item x="4085"/>
        <item x="997"/>
        <item x="4209"/>
        <item x="4792"/>
        <item x="119"/>
        <item x="873"/>
        <item x="2125"/>
        <item x="4142"/>
        <item x="4323"/>
        <item x="2848"/>
        <item x="4924"/>
        <item x="4691"/>
        <item x="3933"/>
        <item x="483"/>
        <item x="856"/>
        <item x="1218"/>
        <item x="2449"/>
        <item x="1917"/>
        <item x="548"/>
        <item x="1409"/>
        <item x="3769"/>
        <item x="105"/>
        <item x="4879"/>
        <item x="1674"/>
        <item x="3985"/>
        <item x="3876"/>
        <item x="2441"/>
        <item x="2775"/>
        <item x="903"/>
        <item x="1735"/>
        <item x="4360"/>
        <item x="1459"/>
        <item x="3213"/>
        <item x="4400"/>
        <item x="3517"/>
        <item x="3377"/>
        <item x="2942"/>
        <item x="2808"/>
        <item x="4182"/>
        <item x="471"/>
        <item x="356"/>
        <item x="45"/>
        <item x="2176"/>
        <item x="1406"/>
        <item x="3552"/>
        <item x="2945"/>
        <item x="1988"/>
        <item x="3643"/>
        <item x="1650"/>
        <item x="4448"/>
        <item x="2706"/>
        <item x="3053"/>
        <item x="4559"/>
        <item x="4810"/>
        <item x="3208"/>
        <item x="4151"/>
        <item x="4019"/>
        <item x="4507"/>
        <item x="3660"/>
        <item x="2984"/>
        <item x="2542"/>
        <item x="4829"/>
        <item x="2836"/>
        <item x="4555"/>
        <item x="3656"/>
        <item x="4268"/>
        <item x="3606"/>
        <item x="3731"/>
        <item x="1445"/>
        <item x="721"/>
        <item x="4363"/>
        <item x="3786"/>
        <item x="74"/>
        <item x="2762"/>
        <item x="1115"/>
        <item x="2411"/>
        <item x="703"/>
        <item x="3051"/>
        <item x="3476"/>
        <item x="1335"/>
        <item x="390"/>
        <item x="69"/>
        <item x="986"/>
        <item x="1996"/>
        <item x="4600"/>
        <item x="931"/>
        <item x="4972"/>
        <item x="788"/>
        <item x="4849"/>
        <item x="2087"/>
        <item x="373"/>
        <item x="2641"/>
        <item x="3205"/>
        <item x="4195"/>
        <item x="3932"/>
        <item x="286"/>
        <item x="2153"/>
        <item x="4374"/>
        <item x="807"/>
        <item x="3212"/>
        <item x="1075"/>
        <item x="2141"/>
        <item x="811"/>
        <item x="1239"/>
        <item x="3006"/>
        <item x="249"/>
        <item x="3587"/>
        <item x="2452"/>
        <item x="4585"/>
        <item x="4816"/>
        <item x="3562"/>
        <item x="4737"/>
        <item x="3101"/>
        <item x="3198"/>
        <item x="2318"/>
        <item x="4493"/>
        <item x="1232"/>
        <item x="2378"/>
        <item x="2328"/>
        <item x="1780"/>
        <item x="3904"/>
        <item x="169"/>
        <item x="1759"/>
        <item x="2976"/>
        <item x="4299"/>
        <item x="2065"/>
        <item x="3209"/>
        <item x="3899"/>
        <item x="3564"/>
        <item x="1920"/>
        <item x="163"/>
        <item x="2841"/>
        <item x="436"/>
        <item x="3135"/>
        <item x="687"/>
        <item x="631"/>
        <item x="2874"/>
        <item x="1784"/>
        <item x="2127"/>
        <item x="3351"/>
        <item x="3139"/>
        <item x="2630"/>
        <item x="1500"/>
        <item x="3776"/>
        <item x="4609"/>
        <item x="1005"/>
        <item x="184"/>
        <item x="4375"/>
        <item x="4332"/>
        <item x="2822"/>
        <item x="3756"/>
        <item x="657"/>
        <item x="108"/>
        <item x="490"/>
        <item x="3284"/>
        <item x="950"/>
        <item x="91"/>
        <item x="3109"/>
        <item x="4458"/>
        <item x="4815"/>
        <item x="3741"/>
        <item x="2805"/>
        <item x="777"/>
        <item x="902"/>
        <item x="2502"/>
        <item x="65"/>
        <item x="2114"/>
        <item t="default"/>
      </items>
    </pivotField>
    <pivotField showAll="0"/>
    <pivotField showAll="0">
      <items count="3">
        <item x="0"/>
        <item x="1"/>
        <item t="default"/>
      </items>
    </pivotField>
    <pivotField numFmtId="14" showAll="0"/>
    <pivotField numFmtId="14" showAll="0"/>
    <pivotField numFmtId="21" showAll="0"/>
    <pivotField showAll="0">
      <items count="11">
        <item x="6"/>
        <item x="1"/>
        <item x="0"/>
        <item x="2"/>
        <item x="4"/>
        <item x="7"/>
        <item x="5"/>
        <item x="8"/>
        <item x="9"/>
        <item x="3"/>
        <item t="default"/>
      </items>
    </pivotField>
    <pivotField showAll="0"/>
    <pivotField showAll="0"/>
    <pivotField showAll="0"/>
    <pivotField showAll="0"/>
    <pivotField showAll="0">
      <items count="4">
        <item x="0"/>
        <item x="2"/>
        <item h="1" x="1"/>
        <item t="default"/>
      </items>
    </pivotField>
    <pivotField showAll="0"/>
    <pivotField showAll="0"/>
    <pivotField showAll="0">
      <items count="3">
        <item x="1"/>
        <item x="0"/>
        <item t="default"/>
      </items>
    </pivotField>
    <pivotField showAll="0"/>
    <pivotField showAll="0"/>
    <pivotField axis="axisRow" showAll="0">
      <items count="4">
        <item x="1"/>
        <item x="2"/>
        <item x="0"/>
        <item t="default"/>
      </items>
    </pivotField>
  </pivotFields>
  <rowFields count="1">
    <field x="17"/>
  </rowFields>
  <rowItems count="4">
    <i>
      <x/>
    </i>
    <i>
      <x v="1"/>
    </i>
    <i>
      <x v="2"/>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EB5C66A-8DCB-48CA-8518-5F9069E3F456}" name="Stress and copin mechanism"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7">
  <location ref="E3:I7" firstHeaderRow="1" firstDataRow="2" firstDataCol="1"/>
  <pivotFields count="18">
    <pivotField showAll="0"/>
    <pivotField showAll="0"/>
    <pivotField showAll="0">
      <items count="3">
        <item x="0"/>
        <item x="1"/>
        <item t="default"/>
      </items>
    </pivotField>
    <pivotField numFmtId="14" showAll="0"/>
    <pivotField numFmtId="14" showAll="0"/>
    <pivotField numFmtId="21" showAll="0"/>
    <pivotField axis="axisRow" showAll="0" sortType="descending">
      <items count="11">
        <item h="1" x="6"/>
        <item h="1" x="1"/>
        <item x="0"/>
        <item h="1" x="2"/>
        <item h="1" x="4"/>
        <item h="1" x="7"/>
        <item h="1" x="5"/>
        <item h="1" x="8"/>
        <item h="1" x="9"/>
        <item x="3"/>
        <item t="default"/>
      </items>
      <autoSortScope>
        <pivotArea dataOnly="0" outline="0" fieldPosition="0">
          <references count="1">
            <reference field="4294967294" count="1" selected="0">
              <x v="0"/>
            </reference>
          </references>
        </pivotArea>
      </autoSortScope>
    </pivotField>
    <pivotField showAll="0"/>
    <pivotField showAll="0"/>
    <pivotField axis="axisCol" dataField="1" showAll="0" sortType="descending">
      <items count="13">
        <item h="1" x="10"/>
        <item x="2"/>
        <item x="1"/>
        <item h="1" x="9"/>
        <item h="1" x="5"/>
        <item x="3"/>
        <item h="1" x="11"/>
        <item h="1" x="4"/>
        <item h="1" x="7"/>
        <item h="1" x="8"/>
        <item h="1" x="0"/>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6"/>
  </rowFields>
  <rowItems count="3">
    <i>
      <x v="9"/>
    </i>
    <i>
      <x v="2"/>
    </i>
    <i t="grand">
      <x/>
    </i>
  </rowItems>
  <colFields count="1">
    <field x="9"/>
  </colFields>
  <colItems count="4">
    <i>
      <x v="1"/>
    </i>
    <i>
      <x v="5"/>
    </i>
    <i>
      <x v="2"/>
    </i>
    <i t="grand">
      <x/>
    </i>
  </colItems>
  <dataFields count="1">
    <dataField name="Count of coping_mechanism" fld="9" subtotal="count" baseField="0" baseItem="0"/>
  </dataFields>
  <chartFormats count="15">
    <chartFormat chart="12" format="10" series="1">
      <pivotArea type="data" outline="0" fieldPosition="0">
        <references count="2">
          <reference field="4294967294" count="1" selected="0">
            <x v="0"/>
          </reference>
          <reference field="9" count="1" selected="0">
            <x v="1"/>
          </reference>
        </references>
      </pivotArea>
    </chartFormat>
    <chartFormat chart="12" format="11" series="1">
      <pivotArea type="data" outline="0" fieldPosition="0">
        <references count="2">
          <reference field="4294967294" count="1" selected="0">
            <x v="0"/>
          </reference>
          <reference field="9" count="1" selected="0">
            <x v="2"/>
          </reference>
        </references>
      </pivotArea>
    </chartFormat>
    <chartFormat chart="12" format="12" series="1">
      <pivotArea type="data" outline="0" fieldPosition="0">
        <references count="2">
          <reference field="4294967294" count="1" selected="0">
            <x v="0"/>
          </reference>
          <reference field="9" count="1" selected="0">
            <x v="4"/>
          </reference>
        </references>
      </pivotArea>
    </chartFormat>
    <chartFormat chart="12" format="13" series="1">
      <pivotArea type="data" outline="0" fieldPosition="0">
        <references count="2">
          <reference field="4294967294" count="1" selected="0">
            <x v="0"/>
          </reference>
          <reference field="9" count="1" selected="0">
            <x v="5"/>
          </reference>
        </references>
      </pivotArea>
    </chartFormat>
    <chartFormat chart="12" format="14" series="1">
      <pivotArea type="data" outline="0" fieldPosition="0">
        <references count="2">
          <reference field="4294967294" count="1" selected="0">
            <x v="0"/>
          </reference>
          <reference field="9" count="1" selected="0">
            <x v="10"/>
          </reference>
        </references>
      </pivotArea>
    </chartFormat>
    <chartFormat chart="12" format="15" series="1">
      <pivotArea type="data" outline="0" fieldPosition="0">
        <references count="2">
          <reference field="4294967294" count="1" selected="0">
            <x v="0"/>
          </reference>
          <reference field="9" count="1" selected="0">
            <x v="8"/>
          </reference>
        </references>
      </pivotArea>
    </chartFormat>
    <chartFormat chart="12" format="16" series="1">
      <pivotArea type="data" outline="0" fieldPosition="0">
        <references count="2">
          <reference field="4294967294" count="1" selected="0">
            <x v="0"/>
          </reference>
          <reference field="9" count="1" selected="0">
            <x v="6"/>
          </reference>
        </references>
      </pivotArea>
    </chartFormat>
    <chartFormat chart="12" format="17" series="1">
      <pivotArea type="data" outline="0" fieldPosition="0">
        <references count="2">
          <reference field="4294967294" count="1" selected="0">
            <x v="0"/>
          </reference>
          <reference field="9" count="1" selected="0">
            <x v="0"/>
          </reference>
        </references>
      </pivotArea>
    </chartFormat>
    <chartFormat chart="25" format="23" series="1">
      <pivotArea type="data" outline="0" fieldPosition="0">
        <references count="2">
          <reference field="4294967294" count="1" selected="0">
            <x v="0"/>
          </reference>
          <reference field="9" count="1" selected="0">
            <x v="4"/>
          </reference>
        </references>
      </pivotArea>
    </chartFormat>
    <chartFormat chart="25" format="24" series="1">
      <pivotArea type="data" outline="0" fieldPosition="0">
        <references count="2">
          <reference field="4294967294" count="1" selected="0">
            <x v="0"/>
          </reference>
          <reference field="9" count="1" selected="0">
            <x v="10"/>
          </reference>
        </references>
      </pivotArea>
    </chartFormat>
    <chartFormat chart="25" format="25" series="1">
      <pivotArea type="data" outline="0" fieldPosition="0">
        <references count="2">
          <reference field="4294967294" count="1" selected="0">
            <x v="0"/>
          </reference>
          <reference field="9" count="1" selected="0">
            <x v="2"/>
          </reference>
        </references>
      </pivotArea>
    </chartFormat>
    <chartFormat chart="25" format="26" series="1">
      <pivotArea type="data" outline="0" fieldPosition="0">
        <references count="2">
          <reference field="4294967294" count="1" selected="0">
            <x v="0"/>
          </reference>
          <reference field="9" count="1" selected="0">
            <x v="5"/>
          </reference>
        </references>
      </pivotArea>
    </chartFormat>
    <chartFormat chart="25" format="27" series="1">
      <pivotArea type="data" outline="0" fieldPosition="0">
        <references count="2">
          <reference field="4294967294" count="1" selected="0">
            <x v="0"/>
          </reference>
          <reference field="9" count="1" selected="0">
            <x v="1"/>
          </reference>
        </references>
      </pivotArea>
    </chartFormat>
    <chartFormat chart="25" format="28" series="1">
      <pivotArea type="data" outline="0" fieldPosition="0">
        <references count="2">
          <reference field="4294967294" count="1" selected="0">
            <x v="0"/>
          </reference>
          <reference field="9" count="1" selected="0">
            <x v="3"/>
          </reference>
        </references>
      </pivotArea>
    </chartFormat>
    <chartFormat chart="12" format="18"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836E1FB-FDDA-4FAD-BAEA-99E72F899681}" name="PivotTable7"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colHeaderCaption="">
  <location ref="A3:D15" firstHeaderRow="1" firstDataRow="2" firstDataCol="1"/>
  <pivotFields count="18">
    <pivotField showAll="0"/>
    <pivotField showAll="0"/>
    <pivotField showAll="0"/>
    <pivotField numFmtId="14" showAll="0"/>
    <pivotField numFmtId="14" showAll="0"/>
    <pivotField numFmtId="21" showAll="0"/>
    <pivotField axis="axisRow" showAll="0">
      <items count="11">
        <item x="6"/>
        <item x="1"/>
        <item x="0"/>
        <item x="2"/>
        <item x="4"/>
        <item x="7"/>
        <item x="5"/>
        <item x="8"/>
        <item x="9"/>
        <item x="3"/>
        <item t="default"/>
      </items>
    </pivotField>
    <pivotField showAll="0"/>
    <pivotField showAll="0"/>
    <pivotField showAll="0"/>
    <pivotField showAll="0"/>
    <pivotField showAll="0"/>
    <pivotField showAll="0"/>
    <pivotField showAll="0"/>
    <pivotField showAll="0"/>
    <pivotField axis="axisCol" dataField="1" showAll="0">
      <items count="3">
        <item x="1"/>
        <item x="0"/>
        <item t="default"/>
      </items>
    </pivotField>
    <pivotField showAll="0"/>
    <pivotField showAll="0"/>
  </pivotFields>
  <rowFields count="1">
    <field x="6"/>
  </rowFields>
  <rowItems count="11">
    <i>
      <x/>
    </i>
    <i>
      <x v="1"/>
    </i>
    <i>
      <x v="2"/>
    </i>
    <i>
      <x v="3"/>
    </i>
    <i>
      <x v="4"/>
    </i>
    <i>
      <x v="5"/>
    </i>
    <i>
      <x v="6"/>
    </i>
    <i>
      <x v="7"/>
    </i>
    <i>
      <x v="8"/>
    </i>
    <i>
      <x v="9"/>
    </i>
    <i t="grand">
      <x/>
    </i>
  </rowItems>
  <colFields count="1">
    <field x="15"/>
  </colFields>
  <colItems count="3">
    <i>
      <x/>
    </i>
    <i>
      <x v="1"/>
    </i>
    <i t="grand">
      <x/>
    </i>
  </colItems>
  <dataFields count="1">
    <dataField name="Count of cortisol_level" fld="1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B1EAB174-D325-4B3E-9219-9B99A52C022C}" name="PivotTable1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5">
  <location ref="A41:E46" firstHeaderRow="1" firstDataRow="2" firstDataCol="1"/>
  <pivotFields count="18">
    <pivotField showAll="0"/>
    <pivotField showAll="0"/>
    <pivotField showAll="0"/>
    <pivotField numFmtId="14" showAll="0"/>
    <pivotField numFmtId="14" showAll="0"/>
    <pivotField numFmtId="21" showAll="0"/>
    <pivotField showAll="0">
      <items count="11">
        <item h="1" x="6"/>
        <item h="1" x="1"/>
        <item x="0"/>
        <item h="1" x="2"/>
        <item h="1" x="4"/>
        <item h="1" x="7"/>
        <item h="1" x="5"/>
        <item h="1" x="8"/>
        <item h="1" x="9"/>
        <item x="3"/>
        <item t="default"/>
      </items>
    </pivotField>
    <pivotField showAll="0"/>
    <pivotField showAll="0"/>
    <pivotField showAll="0">
      <items count="13">
        <item x="10"/>
        <item x="2"/>
        <item x="1"/>
        <item x="9"/>
        <item x="5"/>
        <item x="3"/>
        <item x="11"/>
        <item x="4"/>
        <item x="7"/>
        <item x="8"/>
        <item x="0"/>
        <item x="6"/>
        <item t="default"/>
      </items>
    </pivotField>
    <pivotField showAll="0"/>
    <pivotField axis="axisCol" dataField="1"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items count="4">
        <item x="0"/>
        <item x="1"/>
        <item x="2"/>
        <item t="default"/>
      </items>
    </pivotField>
    <pivotField showAll="0"/>
    <pivotField showAll="0"/>
    <pivotField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17"/>
  </rowFields>
  <rowItems count="4">
    <i>
      <x/>
    </i>
    <i>
      <x v="2"/>
    </i>
    <i>
      <x v="1"/>
    </i>
    <i t="grand">
      <x/>
    </i>
  </rowItems>
  <colFields count="1">
    <field x="11"/>
  </colFields>
  <colItems count="4">
    <i>
      <x v="1"/>
    </i>
    <i>
      <x/>
    </i>
    <i>
      <x v="2"/>
    </i>
    <i t="grand">
      <x/>
    </i>
  </colItems>
  <dataFields count="1">
    <dataField name="Count of severity" fld="11" subtotal="count" baseField="0" baseItem="0"/>
  </dataFields>
  <chartFormats count="3">
    <chartFormat chart="28" format="6" series="1">
      <pivotArea type="data" outline="0" fieldPosition="0">
        <references count="2">
          <reference field="4294967294" count="1" selected="0">
            <x v="0"/>
          </reference>
          <reference field="11" count="1" selected="0">
            <x v="1"/>
          </reference>
        </references>
      </pivotArea>
    </chartFormat>
    <chartFormat chart="28" format="7" series="1">
      <pivotArea type="data" outline="0" fieldPosition="0">
        <references count="2">
          <reference field="4294967294" count="1" selected="0">
            <x v="0"/>
          </reference>
          <reference field="11" count="1" selected="0">
            <x v="0"/>
          </reference>
        </references>
      </pivotArea>
    </chartFormat>
    <chartFormat chart="28" format="8"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3A60360-4356-44F3-B09C-4AD7211EF8D0}" name="PivotTable10"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G27:K38" firstHeaderRow="1" firstDataRow="2" firstDataCol="1"/>
  <pivotFields count="18">
    <pivotField showAll="0"/>
    <pivotField showAll="0"/>
    <pivotField showAll="0"/>
    <pivotField numFmtId="14" showAll="0"/>
    <pivotField numFmtId="14" showAll="0"/>
    <pivotField numFmtId="21" showAll="0"/>
    <pivotField showAll="0">
      <items count="11">
        <item h="1" x="6"/>
        <item h="1" x="1"/>
        <item x="0"/>
        <item h="1" x="2"/>
        <item h="1" x="4"/>
        <item h="1" x="7"/>
        <item h="1" x="5"/>
        <item h="1" x="8"/>
        <item h="1" x="9"/>
        <item x="3"/>
        <item t="default"/>
      </items>
    </pivotField>
    <pivotField showAll="0"/>
    <pivotField showAll="0"/>
    <pivotField axis="axisRow" showAll="0">
      <items count="13">
        <item x="10"/>
        <item x="2"/>
        <item x="1"/>
        <item x="9"/>
        <item x="5"/>
        <item x="3"/>
        <item x="11"/>
        <item x="4"/>
        <item x="7"/>
        <item x="8"/>
        <item x="0"/>
        <item x="6"/>
        <item t="default"/>
      </items>
    </pivotField>
    <pivotField showAll="0"/>
    <pivotField axis="axisCol" dataField="1" showAll="0">
      <items count="4">
        <item x="0"/>
        <item x="2"/>
        <item x="1"/>
        <item t="default"/>
      </items>
    </pivotField>
    <pivotField showAll="0">
      <items count="4">
        <item x="1"/>
        <item x="0"/>
        <item x="2"/>
        <item t="default"/>
      </items>
    </pivotField>
    <pivotField showAll="0">
      <items count="4">
        <item x="0"/>
        <item x="1"/>
        <item x="2"/>
        <item t="default"/>
      </items>
    </pivotField>
    <pivotField showAll="0"/>
    <pivotField showAll="0"/>
    <pivotField showAll="0"/>
    <pivotField showAll="0"/>
  </pivotFields>
  <rowFields count="1">
    <field x="9"/>
  </rowFields>
  <rowItems count="10">
    <i>
      <x v="1"/>
    </i>
    <i>
      <x v="2"/>
    </i>
    <i>
      <x v="3"/>
    </i>
    <i>
      <x v="4"/>
    </i>
    <i>
      <x v="5"/>
    </i>
    <i>
      <x v="7"/>
    </i>
    <i>
      <x v="9"/>
    </i>
    <i>
      <x v="10"/>
    </i>
    <i>
      <x v="11"/>
    </i>
    <i t="grand">
      <x/>
    </i>
  </rowItems>
  <colFields count="1">
    <field x="11"/>
  </colFields>
  <colItems count="4">
    <i>
      <x/>
    </i>
    <i>
      <x v="1"/>
    </i>
    <i>
      <x v="2"/>
    </i>
    <i t="grand">
      <x/>
    </i>
  </colItems>
  <dataFields count="1">
    <dataField name="Count of severity"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8ECCEFAD-F4B7-4E95-9CEA-FFA0BFCCB544}" name="Stress and mood"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A17:E21" firstHeaderRow="1" firstDataRow="2" firstDataCol="1"/>
  <pivotFields count="18">
    <pivotField showAll="0"/>
    <pivotField showAll="0"/>
    <pivotField showAll="0"/>
    <pivotField numFmtId="14" showAll="0"/>
    <pivotField numFmtId="14" showAll="0"/>
    <pivotField numFmtId="21" showAll="0"/>
    <pivotField axis="axisRow" showAll="0" measureFilter="1" sortType="descending">
      <items count="11">
        <item h="1" x="6"/>
        <item h="1" x="1"/>
        <item x="0"/>
        <item h="1" x="2"/>
        <item h="1" x="4"/>
        <item h="1" x="7"/>
        <item h="1" x="5"/>
        <item h="1" x="8"/>
        <item h="1"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items count="4">
        <item x="1"/>
        <item x="0"/>
        <item x="2"/>
        <item t="default"/>
      </items>
    </pivotField>
    <pivotField axis="axisCol" dataField="1"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6"/>
  </rowFields>
  <rowItems count="3">
    <i>
      <x v="9"/>
    </i>
    <i>
      <x v="2"/>
    </i>
    <i t="grand">
      <x/>
    </i>
  </rowItems>
  <colFields count="1">
    <field x="13"/>
  </colFields>
  <colItems count="4">
    <i>
      <x v="1"/>
    </i>
    <i>
      <x/>
    </i>
    <i>
      <x v="2"/>
    </i>
    <i t="grand">
      <x/>
    </i>
  </colItems>
  <dataFields count="1">
    <dataField name="Count of mood" fld="13" subtotal="count" baseField="0" baseItem="0"/>
  </dataFields>
  <chartFormats count="5">
    <chartFormat chart="20" format="12" series="1">
      <pivotArea type="data" outline="0" fieldPosition="0">
        <references count="1">
          <reference field="4294967294" count="1" selected="0">
            <x v="0"/>
          </reference>
        </references>
      </pivotArea>
    </chartFormat>
    <chartFormat chart="20" format="13" series="1">
      <pivotArea type="data" outline="0" fieldPosition="0">
        <references count="2">
          <reference field="4294967294" count="1" selected="0">
            <x v="0"/>
          </reference>
          <reference field="13" count="1" selected="0">
            <x v="0"/>
          </reference>
        </references>
      </pivotArea>
    </chartFormat>
    <chartFormat chart="20" format="14" series="1">
      <pivotArea type="data" outline="0" fieldPosition="0">
        <references count="2">
          <reference field="4294967294" count="1" selected="0">
            <x v="0"/>
          </reference>
          <reference field="13" count="1" selected="0">
            <x v="2"/>
          </reference>
        </references>
      </pivotArea>
    </chartFormat>
    <chartFormat chart="20" format="15" series="1">
      <pivotArea type="data" outline="0" fieldPosition="0">
        <references count="2">
          <reference field="4294967294" count="1" selected="0">
            <x v="0"/>
          </reference>
          <reference field="13" count="1" selected="0">
            <x v="1"/>
          </reference>
        </references>
      </pivotArea>
    </chartFormat>
    <chartFormat chart="20" format="16">
      <pivotArea type="data" outline="0" fieldPosition="0">
        <references count="3">
          <reference field="4294967294" count="1" selected="0">
            <x v="0"/>
          </reference>
          <reference field="6" count="1" selected="0">
            <x v="9"/>
          </reference>
          <reference field="13"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D919EDA4-CBCD-45D5-87E5-02B489CBFBE6}" name="PivotTable15"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G10:J17" firstHeaderRow="1" firstDataRow="2" firstDataCol="1"/>
  <pivotFields count="18">
    <pivotField dataField="1" showAll="0"/>
    <pivotField showAll="0"/>
    <pivotField showAll="0"/>
    <pivotField numFmtId="14" showAll="0"/>
    <pivotField numFmtId="14" showAll="0"/>
    <pivotField numFmtId="21" showAll="0"/>
    <pivotField axis="axisRow" showAll="0" measureFilter="1" sortType="ascending">
      <items count="11">
        <item x="6"/>
        <item x="1"/>
        <item x="0"/>
        <item x="2"/>
        <item x="4"/>
        <item x="7"/>
        <item x="5"/>
        <item x="8"/>
        <item x="9"/>
        <item x="3"/>
        <item t="default"/>
      </items>
      <autoSortScope>
        <pivotArea dataOnly="0" outline="0" fieldPosition="0">
          <references count="1">
            <reference field="4294967294" count="1" selected="0">
              <x v="0"/>
            </reference>
          </references>
        </pivotArea>
      </autoSortScope>
    </pivotField>
    <pivotField showAll="0"/>
    <pivotField showAll="0"/>
    <pivotField showAll="0">
      <items count="13">
        <item x="10"/>
        <item x="2"/>
        <item x="1"/>
        <item x="9"/>
        <item x="5"/>
        <item x="3"/>
        <item x="11"/>
        <item x="4"/>
        <item x="7"/>
        <item x="8"/>
        <item x="0"/>
        <item x="6"/>
        <item t="default"/>
      </items>
    </pivotField>
    <pivotField showAll="0"/>
    <pivotField showAll="0">
      <items count="4">
        <item x="0"/>
        <item x="2"/>
        <item x="1"/>
        <item t="default"/>
      </items>
    </pivotField>
    <pivotField showAll="0">
      <items count="4">
        <item x="1"/>
        <item x="0"/>
        <item x="2"/>
        <item t="default"/>
      </items>
    </pivotField>
    <pivotField showAll="0">
      <items count="4">
        <item x="0"/>
        <item x="1"/>
        <item x="2"/>
        <item t="default"/>
      </items>
    </pivotField>
    <pivotField axis="axisCol" showAll="0" sortType="ascending">
      <items count="3">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6"/>
  </rowFields>
  <rowItems count="6">
    <i>
      <x v="6"/>
    </i>
    <i>
      <x v="3"/>
    </i>
    <i>
      <x v="1"/>
    </i>
    <i>
      <x v="2"/>
    </i>
    <i>
      <x v="9"/>
    </i>
    <i t="grand">
      <x/>
    </i>
  </rowItems>
  <colFields count="1">
    <field x="14"/>
  </colFields>
  <colItems count="3">
    <i>
      <x/>
    </i>
    <i>
      <x v="1"/>
    </i>
    <i t="grand">
      <x/>
    </i>
  </colItems>
  <dataFields count="1">
    <dataField name="Count of id" fld="0" subtotal="count" baseField="0" baseItem="0"/>
  </dataFields>
  <chartFormats count="2">
    <chartFormat chart="27" format="0" series="1">
      <pivotArea type="data" outline="0" fieldPosition="0">
        <references count="2">
          <reference field="4294967294" count="1" selected="0">
            <x v="0"/>
          </reference>
          <reference field="14" count="1" selected="0">
            <x v="0"/>
          </reference>
        </references>
      </pivotArea>
    </chartFormat>
    <chartFormat chart="27" format="1"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filters count="1">
    <filter fld="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4ADC4954-BF6D-4417-9A94-FCF05323277B}" name="PivotTable9"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40">
  <location ref="A26:E37" firstHeaderRow="1" firstDataRow="2" firstDataCol="1"/>
  <pivotFields count="18">
    <pivotField showAll="0"/>
    <pivotField showAll="0"/>
    <pivotField showAll="0"/>
    <pivotField numFmtId="14" showAll="0"/>
    <pivotField numFmtId="14" showAll="0"/>
    <pivotField numFmtId="21" showAll="0"/>
    <pivotField showAll="0">
      <items count="11">
        <item h="1" x="6"/>
        <item h="1" x="1"/>
        <item x="0"/>
        <item h="1" x="2"/>
        <item h="1" x="4"/>
        <item h="1" x="7"/>
        <item h="1" x="5"/>
        <item h="1" x="8"/>
        <item h="1" x="9"/>
        <item x="3"/>
        <item t="default"/>
      </items>
    </pivotField>
    <pivotField showAll="0"/>
    <pivotField showAll="0"/>
    <pivotField axis="axisRow" showAll="0">
      <items count="13">
        <item x="10"/>
        <item x="2"/>
        <item x="1"/>
        <item x="9"/>
        <item x="5"/>
        <item x="3"/>
        <item x="11"/>
        <item x="4"/>
        <item x="7"/>
        <item x="8"/>
        <item x="0"/>
        <item x="6"/>
        <item t="default"/>
      </items>
    </pivotField>
    <pivotField showAll="0"/>
    <pivotField showAll="0"/>
    <pivotField showAll="0">
      <items count="4">
        <item x="1"/>
        <item x="0"/>
        <item x="2"/>
        <item t="default"/>
      </items>
    </pivotField>
    <pivotField axis="axisCol" dataField="1" showAll="0">
      <items count="4">
        <item x="0"/>
        <item x="1"/>
        <item x="2"/>
        <item t="default"/>
      </items>
    </pivotField>
    <pivotField showAll="0"/>
    <pivotField showAll="0"/>
    <pivotField showAll="0"/>
    <pivotField showAll="0"/>
  </pivotFields>
  <rowFields count="1">
    <field x="9"/>
  </rowFields>
  <rowItems count="10">
    <i>
      <x v="1"/>
    </i>
    <i>
      <x v="2"/>
    </i>
    <i>
      <x v="3"/>
    </i>
    <i>
      <x v="4"/>
    </i>
    <i>
      <x v="5"/>
    </i>
    <i>
      <x v="7"/>
    </i>
    <i>
      <x v="9"/>
    </i>
    <i>
      <x v="10"/>
    </i>
    <i>
      <x v="11"/>
    </i>
    <i t="grand">
      <x/>
    </i>
  </rowItems>
  <colFields count="1">
    <field x="13"/>
  </colFields>
  <colItems count="4">
    <i>
      <x/>
    </i>
    <i>
      <x v="1"/>
    </i>
    <i>
      <x v="2"/>
    </i>
    <i t="grand">
      <x/>
    </i>
  </colItems>
  <dataFields count="1">
    <dataField name="Count of mood" fld="13" subtotal="count" baseField="0" baseItem="0"/>
  </dataFields>
  <chartFormats count="4">
    <chartFormat chart="28" format="14" series="1">
      <pivotArea type="data" outline="0" fieldPosition="0">
        <references count="1">
          <reference field="4294967294" count="1" selected="0">
            <x v="0"/>
          </reference>
        </references>
      </pivotArea>
    </chartFormat>
    <chartFormat chart="28" format="15" series="1">
      <pivotArea type="data" outline="0" fieldPosition="0">
        <references count="2">
          <reference field="4294967294" count="1" selected="0">
            <x v="0"/>
          </reference>
          <reference field="13" count="1" selected="0">
            <x v="1"/>
          </reference>
        </references>
      </pivotArea>
    </chartFormat>
    <chartFormat chart="28" format="16" series="1">
      <pivotArea type="data" outline="0" fieldPosition="0">
        <references count="2">
          <reference field="4294967294" count="1" selected="0">
            <x v="0"/>
          </reference>
          <reference field="13" count="1" selected="0">
            <x v="2"/>
          </reference>
        </references>
      </pivotArea>
    </chartFormat>
    <chartFormat chart="28" format="17" series="1">
      <pivotArea type="data" outline="0" fieldPosition="0">
        <references count="2">
          <reference field="4294967294" count="1" selected="0">
            <x v="0"/>
          </reference>
          <reference field="1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CF535981-3461-4DBE-83AD-3478EA14CD89}" name="PivotTable14"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9">
  <location ref="G4:H7" firstHeaderRow="1" firstDataRow="1" firstDataCol="1"/>
  <pivotFields count="18">
    <pivotField dataField="1" showAll="0"/>
    <pivotField showAll="0"/>
    <pivotField showAll="0"/>
    <pivotField numFmtId="14" showAll="0"/>
    <pivotField numFmtId="14" showAll="0"/>
    <pivotField numFmtId="21" showAll="0"/>
    <pivotField showAll="0">
      <items count="11">
        <item h="1" x="6"/>
        <item h="1" x="1"/>
        <item x="0"/>
        <item h="1" x="2"/>
        <item h="1" x="4"/>
        <item h="1" x="7"/>
        <item h="1" x="5"/>
        <item h="1" x="8"/>
        <item h="1" x="9"/>
        <item x="3"/>
        <item t="default"/>
      </items>
    </pivotField>
    <pivotField showAll="0"/>
    <pivotField showAll="0"/>
    <pivotField showAll="0">
      <items count="13">
        <item x="10"/>
        <item x="2"/>
        <item x="1"/>
        <item x="9"/>
        <item x="5"/>
        <item x="3"/>
        <item x="11"/>
        <item x="4"/>
        <item x="7"/>
        <item x="8"/>
        <item x="0"/>
        <item x="6"/>
        <item t="default"/>
      </items>
    </pivotField>
    <pivotField showAll="0"/>
    <pivotField showAll="0">
      <items count="4">
        <item x="0"/>
        <item x="2"/>
        <item x="1"/>
        <item t="default"/>
      </items>
    </pivotField>
    <pivotField showAll="0">
      <items count="4">
        <item x="1"/>
        <item x="0"/>
        <item x="2"/>
        <item t="default"/>
      </items>
    </pivotField>
    <pivotField showAll="0">
      <items count="4">
        <item x="0"/>
        <item x="1"/>
        <item x="2"/>
        <item t="default"/>
      </items>
    </pivotField>
    <pivotField axis="axisRow" showAll="0">
      <items count="3">
        <item x="1"/>
        <item x="0"/>
        <item t="default"/>
      </items>
    </pivotField>
    <pivotField showAll="0"/>
    <pivotField showAll="0"/>
    <pivotField showAll="0"/>
  </pivotFields>
  <rowFields count="1">
    <field x="14"/>
  </rowFields>
  <rowItems count="3">
    <i>
      <x/>
    </i>
    <i>
      <x v="1"/>
    </i>
    <i t="grand">
      <x/>
    </i>
  </rowItems>
  <colItems count="1">
    <i/>
  </colItems>
  <dataFields count="1">
    <dataField name="Count of id" fld="0" subtotal="count" baseField="0" baseItem="0"/>
  </dataFields>
  <chartFormats count="3">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14" count="1" selected="0">
            <x v="1"/>
          </reference>
        </references>
      </pivotArea>
    </chartFormat>
    <chartFormat chart="27" format="2">
      <pivotArea type="data" outline="0" fieldPosition="0">
        <references count="2">
          <reference field="4294967294" count="1" selected="0">
            <x v="0"/>
          </reference>
          <reference field="1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26C59017-13BA-4649-8D80-D099E86821FC}" name="PivotTable3"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18">
    <pivotField dataField="1" showAll="0"/>
    <pivotField showAll="0"/>
    <pivotField showAll="0"/>
    <pivotField numFmtId="14" showAll="0"/>
    <pivotField numFmtId="14" showAll="0"/>
    <pivotField numFmtId="21"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s>
  <rowFields count="1">
    <field x="17"/>
  </rowFields>
  <rowItems count="4">
    <i>
      <x/>
    </i>
    <i>
      <x v="1"/>
    </i>
    <i>
      <x v="2"/>
    </i>
    <i t="grand">
      <x/>
    </i>
  </rowItems>
  <colItems count="1">
    <i/>
  </colItems>
  <dataFields count="1">
    <dataField name="Count of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05394A72-DEF5-4D24-A6C7-55288DC0A052}" name="PivotTable6"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F7" firstHeaderRow="1" firstDataRow="1" firstDataCol="1"/>
  <pivotFields count="18">
    <pivotField showAll="0"/>
    <pivotField showAll="0"/>
    <pivotField showAll="0"/>
    <pivotField numFmtId="14" showAll="0"/>
    <pivotField numFmtId="14" showAll="0"/>
    <pivotField numFmtId="21"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axis="axisRow" showAll="0">
      <items count="4">
        <item x="1"/>
        <item x="2"/>
        <item x="0"/>
        <item t="default"/>
      </items>
    </pivotField>
  </pivotFields>
  <rowFields count="1">
    <field x="17"/>
  </rowFields>
  <rowItems count="4">
    <i>
      <x/>
    </i>
    <i>
      <x v="1"/>
    </i>
    <i>
      <x v="2"/>
    </i>
    <i t="grand">
      <x/>
    </i>
  </rowItems>
  <colItems count="1">
    <i/>
  </colItems>
  <dataFields count="1">
    <dataField name="Count of severity" fld="1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3E59D556-B821-4C72-A36D-93520189EA98}" name="Age group &amp; stress level"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A10:E14" firstHeaderRow="1" firstDataRow="2" firstDataCol="1"/>
  <pivotFields count="18">
    <pivotField showAll="0"/>
    <pivotField showAll="0"/>
    <pivotField showAll="0"/>
    <pivotField numFmtId="14" showAll="0"/>
    <pivotField numFmtId="14" showAll="0"/>
    <pivotField numFmtId="21" showAll="0"/>
    <pivotField axis="axisRow" showAll="0" sortType="descending">
      <items count="11">
        <item h="1" x="6"/>
        <item h="1" x="1"/>
        <item x="0"/>
        <item h="1" x="2"/>
        <item h="1" x="4"/>
        <item h="1" x="7"/>
        <item h="1" x="5"/>
        <item h="1" x="8"/>
        <item h="1" x="9"/>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axis="axisCol" dataField="1" showAll="0" sortType="ascending">
      <items count="4">
        <item x="1"/>
        <item x="2"/>
        <item x="0"/>
        <item t="default"/>
      </items>
      <autoSortScope>
        <pivotArea dataOnly="0" outline="0" fieldPosition="0">
          <references count="1">
            <reference field="4294967294" count="1" selected="0">
              <x v="0"/>
            </reference>
          </references>
        </pivotArea>
      </autoSortScope>
    </pivotField>
  </pivotFields>
  <rowFields count="1">
    <field x="6"/>
  </rowFields>
  <rowItems count="3">
    <i>
      <x v="9"/>
    </i>
    <i>
      <x v="2"/>
    </i>
    <i t="grand">
      <x/>
    </i>
  </rowItems>
  <colFields count="1">
    <field x="17"/>
  </colFields>
  <colItems count="4">
    <i>
      <x v="1"/>
    </i>
    <i>
      <x v="2"/>
    </i>
    <i>
      <x/>
    </i>
    <i t="grand">
      <x/>
    </i>
  </colItems>
  <dataFields count="1">
    <dataField name="Count of Age_Group" fld="17" subtotal="count" baseField="0" baseItem="0"/>
  </dataFields>
  <chartFormats count="6">
    <chartFormat chart="4" format="6" series="1">
      <pivotArea type="data" outline="0" fieldPosition="0">
        <references count="2">
          <reference field="4294967294" count="1" selected="0">
            <x v="0"/>
          </reference>
          <reference field="17" count="1" selected="0">
            <x v="0"/>
          </reference>
        </references>
      </pivotArea>
    </chartFormat>
    <chartFormat chart="4" format="7" series="1">
      <pivotArea type="data" outline="0" fieldPosition="0">
        <references count="2">
          <reference field="4294967294" count="1" selected="0">
            <x v="0"/>
          </reference>
          <reference field="17" count="1" selected="0">
            <x v="1"/>
          </reference>
        </references>
      </pivotArea>
    </chartFormat>
    <chartFormat chart="4" format="8" series="1">
      <pivotArea type="data" outline="0" fieldPosition="0">
        <references count="2">
          <reference field="4294967294" count="1" selected="0">
            <x v="0"/>
          </reference>
          <reference field="17" count="1" selected="0">
            <x v="2"/>
          </reference>
        </references>
      </pivotArea>
    </chartFormat>
    <chartFormat chart="8" format="12" series="1">
      <pivotArea type="data" outline="0" fieldPosition="0">
        <references count="2">
          <reference field="4294967294" count="1" selected="0">
            <x v="0"/>
          </reference>
          <reference field="17" count="1" selected="0">
            <x v="1"/>
          </reference>
        </references>
      </pivotArea>
    </chartFormat>
    <chartFormat chart="8" format="13" series="1">
      <pivotArea type="data" outline="0" fieldPosition="0">
        <references count="2">
          <reference field="4294967294" count="1" selected="0">
            <x v="0"/>
          </reference>
          <reference field="17" count="1" selected="0">
            <x v="2"/>
          </reference>
        </references>
      </pivotArea>
    </chartFormat>
    <chartFormat chart="8" format="14" series="1">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ress_source" xr10:uid="{84A124E6-2A7B-49D5-A395-00BF25E9F215}" sourceName="stress_source">
  <pivotTables>
    <pivotTable tabId="10" name="Stress and copin mechanism"/>
    <pivotTable tabId="10" name="Gender and stress"/>
    <pivotTable tabId="10" name="Cortisol Level"/>
    <pivotTable tabId="10" name="Heart rate level"/>
    <pivotTable tabId="10" name="Sleep rate"/>
    <pivotTable tabId="10" name="PivotTable1"/>
    <pivotTable tabId="12" name="Age group &amp; stress level"/>
    <pivotTable tabId="15" name="Stress and mood"/>
    <pivotTable tabId="15" name="PivotTable9"/>
    <pivotTable tabId="15" name="PivotTable10"/>
    <pivotTable tabId="15" name="PivotTable11"/>
  </pivotTables>
  <data>
    <tabular pivotCacheId="778141425">
      <items count="10">
        <i x="6"/>
        <i x="1"/>
        <i x="0" s="1"/>
        <i x="2"/>
        <i x="4"/>
        <i x="7"/>
        <i x="5"/>
        <i x="8"/>
        <i x="9"/>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verity" xr10:uid="{6DBC28AE-424F-4201-AF19-3D42FD9BB664}" sourceName="severity">
  <pivotTables>
    <pivotTable tabId="10" name="PivotTable31"/>
    <pivotTable tabId="10" name="PivotTable1"/>
    <pivotTable tabId="10" name="PivotTable2"/>
  </pivotTables>
  <data>
    <tabular pivotCacheId="778141425">
      <items count="3">
        <i x="0" s="1"/>
        <i x="2" s="1"/>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ping_mechanism" xr10:uid="{6CED4A76-B62C-4043-BA48-94EEBB51F03F}" sourceName="coping_mechanism">
  <pivotTables>
    <pivotTable tabId="10" name="Stress and copin mechanism"/>
  </pivotTables>
  <data>
    <tabular pivotCacheId="778141425">
      <items count="12">
        <i x="2" s="1"/>
        <i x="1" s="1"/>
        <i x="9"/>
        <i x="5"/>
        <i x="3" s="1"/>
        <i x="4"/>
        <i x="8"/>
        <i x="0"/>
        <i x="6"/>
        <i x="10" nd="1"/>
        <i x="11" nd="1"/>
        <i x="7"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ss_source" xr10:uid="{E4151DD1-B41D-4160-B535-75B8B66DEF34}" cache="Slicer_stress_source" caption="stress_source" style="SlicerStyleDark1" rowHeight="241300"/>
  <slicer name="severity" xr10:uid="{6BF5E20A-8D24-4E21-9D10-2EA058777760}" cache="Slicer_severity" caption="severity" columnCount="3" showCaption="0"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ress_source 3" xr10:uid="{B11C8B0C-CE6C-4B9C-81F6-EB75E8DF937C}" cache="Slicer_stress_source" caption="stress_source" style="SlicerStyleDark1" rowHeight="241300"/>
  <slicer name="coping_mechanism" xr10:uid="{4C0E9B78-13E9-4A8C-BFF5-67E08CF7875E}" cache="Slicer_coping_mechanism" caption="coping_mechanism" columnCount="5" showCaption="0"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7.xml"/><Relationship Id="rId1" Type="http://schemas.openxmlformats.org/officeDocument/2006/relationships/pivotTable" Target="../pivotTables/pivotTable6.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22.xml"/><Relationship Id="rId3" Type="http://schemas.openxmlformats.org/officeDocument/2006/relationships/pivotTable" Target="../pivotTables/pivotTable17.xml"/><Relationship Id="rId7" Type="http://schemas.openxmlformats.org/officeDocument/2006/relationships/pivotTable" Target="../pivotTables/pivotTable21.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pivotTable" Target="../pivotTables/pivotTable20.xml"/><Relationship Id="rId5" Type="http://schemas.openxmlformats.org/officeDocument/2006/relationships/pivotTable" Target="../pivotTables/pivotTable19.xml"/><Relationship Id="rId4" Type="http://schemas.openxmlformats.org/officeDocument/2006/relationships/pivotTable" Target="../pivotTables/pivotTable18.xml"/><Relationship Id="rId9" Type="http://schemas.openxmlformats.org/officeDocument/2006/relationships/pivotTable" Target="../pivotTables/pivotTable2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pivotTable" Target="../pivotTables/pivotTable26.xml"/><Relationship Id="rId7" Type="http://schemas.openxmlformats.org/officeDocument/2006/relationships/pivotTable" Target="../pivotTables/pivotTable30.xml"/><Relationship Id="rId2" Type="http://schemas.openxmlformats.org/officeDocument/2006/relationships/pivotTable" Target="../pivotTables/pivotTable25.xml"/><Relationship Id="rId1" Type="http://schemas.openxmlformats.org/officeDocument/2006/relationships/pivotTable" Target="../pivotTables/pivotTable24.xml"/><Relationship Id="rId6" Type="http://schemas.openxmlformats.org/officeDocument/2006/relationships/pivotTable" Target="../pivotTables/pivotTable29.xml"/><Relationship Id="rId5" Type="http://schemas.openxmlformats.org/officeDocument/2006/relationships/pivotTable" Target="../pivotTables/pivotTable28.xml"/><Relationship Id="rId4" Type="http://schemas.openxmlformats.org/officeDocument/2006/relationships/pivotTable" Target="../pivotTables/pivotTable2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33.xml"/><Relationship Id="rId2" Type="http://schemas.openxmlformats.org/officeDocument/2006/relationships/pivotTable" Target="../pivotTables/pivotTable32.xml"/><Relationship Id="rId1" Type="http://schemas.openxmlformats.org/officeDocument/2006/relationships/pivotTable" Target="../pivotTables/pivotTable3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88E9FA-6D0A-4FD6-A4F0-2965AED700A6}">
  <dimension ref="A3:F37"/>
  <sheetViews>
    <sheetView topLeftCell="A6" workbookViewId="0">
      <selection activeCell="D20" sqref="D20"/>
    </sheetView>
  </sheetViews>
  <sheetFormatPr defaultRowHeight="15" x14ac:dyDescent="0.25"/>
  <cols>
    <col min="1" max="1" width="10.7109375" bestFit="1" customWidth="1"/>
    <col min="2" max="2" width="26.5703125" bestFit="1" customWidth="1"/>
    <col min="4" max="5" width="21.42578125" bestFit="1" customWidth="1"/>
  </cols>
  <sheetData>
    <row r="3" spans="1:5" x14ac:dyDescent="0.25">
      <c r="A3" t="s">
        <v>18446</v>
      </c>
    </row>
    <row r="4" spans="1:5" x14ac:dyDescent="0.25">
      <c r="A4" s="3">
        <v>5000</v>
      </c>
    </row>
    <row r="6" spans="1:5" x14ac:dyDescent="0.25">
      <c r="A6" s="4" t="s">
        <v>18450</v>
      </c>
      <c r="B6" t="s">
        <v>18451</v>
      </c>
      <c r="D6" s="4" t="s">
        <v>18450</v>
      </c>
      <c r="E6" t="s">
        <v>18452</v>
      </c>
    </row>
    <row r="7" spans="1:5" x14ac:dyDescent="0.25">
      <c r="A7" s="5" t="s">
        <v>32</v>
      </c>
      <c r="B7" s="3">
        <v>1253</v>
      </c>
      <c r="D7" s="5" t="s">
        <v>51</v>
      </c>
      <c r="E7" s="3">
        <v>1339</v>
      </c>
    </row>
    <row r="8" spans="1:5" x14ac:dyDescent="0.25">
      <c r="A8" s="5" t="s">
        <v>52</v>
      </c>
      <c r="B8" s="3">
        <v>1171</v>
      </c>
      <c r="D8" s="5" t="s">
        <v>44</v>
      </c>
      <c r="E8" s="3">
        <v>1224</v>
      </c>
    </row>
    <row r="9" spans="1:5" x14ac:dyDescent="0.25">
      <c r="A9" s="5" t="s">
        <v>23</v>
      </c>
      <c r="B9" s="3">
        <v>959</v>
      </c>
      <c r="D9" s="5" t="s">
        <v>20</v>
      </c>
      <c r="E9" s="3">
        <v>998</v>
      </c>
    </row>
    <row r="10" spans="1:5" x14ac:dyDescent="0.25">
      <c r="A10" s="5" t="s">
        <v>46</v>
      </c>
      <c r="B10" s="3">
        <v>716</v>
      </c>
      <c r="D10" s="5" t="s">
        <v>30</v>
      </c>
      <c r="E10" s="3">
        <v>783</v>
      </c>
    </row>
    <row r="11" spans="1:5" x14ac:dyDescent="0.25">
      <c r="A11" s="5" t="s">
        <v>80</v>
      </c>
      <c r="B11" s="3">
        <v>682</v>
      </c>
      <c r="D11" s="5" t="s">
        <v>169</v>
      </c>
      <c r="E11" s="3">
        <v>515</v>
      </c>
    </row>
    <row r="12" spans="1:5" x14ac:dyDescent="0.25">
      <c r="A12" s="5" t="s">
        <v>63</v>
      </c>
      <c r="B12" s="3">
        <v>52</v>
      </c>
      <c r="D12" s="5" t="s">
        <v>576</v>
      </c>
      <c r="E12" s="3">
        <v>36</v>
      </c>
    </row>
    <row r="13" spans="1:5" x14ac:dyDescent="0.25">
      <c r="A13" s="5" t="s">
        <v>548</v>
      </c>
      <c r="B13" s="3">
        <v>41</v>
      </c>
      <c r="D13" s="5" t="s">
        <v>62</v>
      </c>
      <c r="E13" s="3">
        <v>36</v>
      </c>
    </row>
    <row r="14" spans="1:5" x14ac:dyDescent="0.25">
      <c r="A14" s="5" t="s">
        <v>159</v>
      </c>
      <c r="B14" s="3">
        <v>37</v>
      </c>
      <c r="D14" s="5" t="s">
        <v>299</v>
      </c>
      <c r="E14" s="3">
        <v>29</v>
      </c>
    </row>
    <row r="15" spans="1:5" x14ac:dyDescent="0.25">
      <c r="A15" s="5" t="s">
        <v>322</v>
      </c>
      <c r="B15" s="3">
        <v>25</v>
      </c>
      <c r="D15" s="5" t="s">
        <v>497</v>
      </c>
      <c r="E15" s="3">
        <v>20</v>
      </c>
    </row>
    <row r="16" spans="1:5" x14ac:dyDescent="0.25">
      <c r="A16" s="5" t="s">
        <v>725</v>
      </c>
      <c r="B16" s="3">
        <v>24</v>
      </c>
      <c r="D16" s="5" t="s">
        <v>2240</v>
      </c>
      <c r="E16" s="3">
        <v>20</v>
      </c>
    </row>
    <row r="17" spans="1:6" x14ac:dyDescent="0.25">
      <c r="A17" s="5" t="s">
        <v>577</v>
      </c>
      <c r="B17" s="3">
        <v>21</v>
      </c>
      <c r="D17" s="5" t="s">
        <v>18449</v>
      </c>
      <c r="E17" s="3">
        <v>5000</v>
      </c>
    </row>
    <row r="18" spans="1:6" x14ac:dyDescent="0.25">
      <c r="A18" s="5" t="s">
        <v>540</v>
      </c>
      <c r="B18" s="3">
        <v>19</v>
      </c>
    </row>
    <row r="19" spans="1:6" x14ac:dyDescent="0.25">
      <c r="A19" s="5" t="s">
        <v>18449</v>
      </c>
      <c r="B19" s="3">
        <v>5000</v>
      </c>
    </row>
    <row r="20" spans="1:6" x14ac:dyDescent="0.25">
      <c r="D20" s="8"/>
      <c r="E20" s="9"/>
      <c r="F20" s="10"/>
    </row>
    <row r="21" spans="1:6" x14ac:dyDescent="0.25">
      <c r="A21" t="s">
        <v>18447</v>
      </c>
      <c r="D21" s="11"/>
      <c r="E21" s="12"/>
      <c r="F21" s="13"/>
    </row>
    <row r="22" spans="1:6" x14ac:dyDescent="0.25">
      <c r="A22" s="6">
        <v>93.636200000000002</v>
      </c>
      <c r="D22" s="11"/>
      <c r="E22" s="12"/>
      <c r="F22" s="13"/>
    </row>
    <row r="23" spans="1:6" x14ac:dyDescent="0.25">
      <c r="D23" s="11"/>
      <c r="E23" s="12"/>
      <c r="F23" s="13"/>
    </row>
    <row r="24" spans="1:6" x14ac:dyDescent="0.25">
      <c r="D24" s="11"/>
      <c r="E24" s="12"/>
      <c r="F24" s="13"/>
    </row>
    <row r="25" spans="1:6" x14ac:dyDescent="0.25">
      <c r="D25" s="11"/>
      <c r="E25" s="12"/>
      <c r="F25" s="13"/>
    </row>
    <row r="26" spans="1:6" x14ac:dyDescent="0.25">
      <c r="D26" s="11"/>
      <c r="E26" s="12"/>
      <c r="F26" s="13"/>
    </row>
    <row r="27" spans="1:6" x14ac:dyDescent="0.25">
      <c r="D27" s="11"/>
      <c r="E27" s="12"/>
      <c r="F27" s="13"/>
    </row>
    <row r="28" spans="1:6" x14ac:dyDescent="0.25">
      <c r="D28" s="11"/>
      <c r="E28" s="12"/>
      <c r="F28" s="13"/>
    </row>
    <row r="29" spans="1:6" x14ac:dyDescent="0.25">
      <c r="D29" s="11"/>
      <c r="E29" s="12"/>
      <c r="F29" s="13"/>
    </row>
    <row r="30" spans="1:6" x14ac:dyDescent="0.25">
      <c r="D30" s="11"/>
      <c r="E30" s="12"/>
      <c r="F30" s="13"/>
    </row>
    <row r="31" spans="1:6" x14ac:dyDescent="0.25">
      <c r="D31" s="11"/>
      <c r="E31" s="12"/>
      <c r="F31" s="13"/>
    </row>
    <row r="32" spans="1:6" x14ac:dyDescent="0.25">
      <c r="D32" s="11"/>
      <c r="E32" s="12"/>
      <c r="F32" s="13"/>
    </row>
    <row r="33" spans="4:6" x14ac:dyDescent="0.25">
      <c r="D33" s="11"/>
      <c r="E33" s="12"/>
      <c r="F33" s="13"/>
    </row>
    <row r="34" spans="4:6" x14ac:dyDescent="0.25">
      <c r="D34" s="11"/>
      <c r="E34" s="12"/>
      <c r="F34" s="13"/>
    </row>
    <row r="35" spans="4:6" x14ac:dyDescent="0.25">
      <c r="D35" s="11"/>
      <c r="E35" s="12"/>
      <c r="F35" s="13"/>
    </row>
    <row r="36" spans="4:6" x14ac:dyDescent="0.25">
      <c r="D36" s="11"/>
      <c r="E36" s="12"/>
      <c r="F36" s="13"/>
    </row>
    <row r="37" spans="4:6" x14ac:dyDescent="0.25">
      <c r="D37" s="14"/>
      <c r="E37" s="15"/>
      <c r="F37" s="1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5E2C9-13F7-4D5F-8403-2B3CFE459BE0}">
  <dimension ref="A3:B21"/>
  <sheetViews>
    <sheetView workbookViewId="0">
      <selection activeCell="H37" sqref="H37"/>
    </sheetView>
  </sheetViews>
  <sheetFormatPr defaultRowHeight="15" x14ac:dyDescent="0.25"/>
  <cols>
    <col min="1" max="2" width="10.7109375" bestFit="1" customWidth="1"/>
    <col min="3" max="5" width="12" bestFit="1" customWidth="1"/>
  </cols>
  <sheetData>
    <row r="3" spans="1:2" x14ac:dyDescent="0.25">
      <c r="A3" s="4" t="s">
        <v>18450</v>
      </c>
      <c r="B3" t="s">
        <v>18446</v>
      </c>
    </row>
    <row r="4" spans="1:2" x14ac:dyDescent="0.25">
      <c r="A4" s="5" t="s">
        <v>18457</v>
      </c>
      <c r="B4" s="3">
        <v>1069</v>
      </c>
    </row>
    <row r="5" spans="1:2" x14ac:dyDescent="0.25">
      <c r="A5" s="5" t="s">
        <v>18458</v>
      </c>
      <c r="B5" s="3">
        <v>662</v>
      </c>
    </row>
    <row r="6" spans="1:2" x14ac:dyDescent="0.25">
      <c r="A6" s="5" t="s">
        <v>18459</v>
      </c>
      <c r="B6" s="3">
        <v>447</v>
      </c>
    </row>
    <row r="7" spans="1:2" x14ac:dyDescent="0.25">
      <c r="A7" s="5" t="s">
        <v>18460</v>
      </c>
      <c r="B7" s="3">
        <v>433</v>
      </c>
    </row>
    <row r="8" spans="1:2" x14ac:dyDescent="0.25">
      <c r="A8" s="5" t="s">
        <v>18461</v>
      </c>
      <c r="B8" s="3">
        <v>455</v>
      </c>
    </row>
    <row r="9" spans="1:2" x14ac:dyDescent="0.25">
      <c r="A9" s="5" t="s">
        <v>18462</v>
      </c>
      <c r="B9" s="3">
        <v>438</v>
      </c>
    </row>
    <row r="10" spans="1:2" x14ac:dyDescent="0.25">
      <c r="A10" s="5" t="s">
        <v>18463</v>
      </c>
      <c r="B10" s="3">
        <v>430</v>
      </c>
    </row>
    <row r="11" spans="1:2" x14ac:dyDescent="0.25">
      <c r="A11" s="5" t="s">
        <v>18464</v>
      </c>
      <c r="B11" s="3">
        <v>211</v>
      </c>
    </row>
    <row r="12" spans="1:2" x14ac:dyDescent="0.25">
      <c r="A12" s="5" t="s">
        <v>18465</v>
      </c>
      <c r="B12" s="3">
        <v>224</v>
      </c>
    </row>
    <row r="13" spans="1:2" x14ac:dyDescent="0.25">
      <c r="A13" s="5" t="s">
        <v>18466</v>
      </c>
      <c r="B13" s="3">
        <v>227</v>
      </c>
    </row>
    <row r="14" spans="1:2" x14ac:dyDescent="0.25">
      <c r="A14" s="5" t="s">
        <v>18467</v>
      </c>
      <c r="B14" s="3">
        <v>204</v>
      </c>
    </row>
    <row r="15" spans="1:2" x14ac:dyDescent="0.25">
      <c r="A15" s="5" t="s">
        <v>18468</v>
      </c>
      <c r="B15" s="3">
        <v>200</v>
      </c>
    </row>
    <row r="16" spans="1:2" x14ac:dyDescent="0.25">
      <c r="A16" s="5" t="s">
        <v>18449</v>
      </c>
      <c r="B16" s="3">
        <v>5000</v>
      </c>
    </row>
    <row r="20" spans="1:1" x14ac:dyDescent="0.25">
      <c r="A20" t="s">
        <v>18446</v>
      </c>
    </row>
    <row r="21" spans="1:1" x14ac:dyDescent="0.25">
      <c r="A21" s="3">
        <v>5000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85733-DE64-4147-B2D3-536CBE21DDB2}">
  <dimension ref="A3:N58"/>
  <sheetViews>
    <sheetView topLeftCell="A19" workbookViewId="0">
      <selection activeCell="C38" sqref="C38"/>
    </sheetView>
  </sheetViews>
  <sheetFormatPr defaultRowHeight="15" x14ac:dyDescent="0.25"/>
  <cols>
    <col min="1" max="1" width="18" bestFit="1" customWidth="1"/>
    <col min="2" max="2" width="21.42578125" bestFit="1" customWidth="1"/>
    <col min="3" max="3" width="11" bestFit="1" customWidth="1"/>
    <col min="4" max="4" width="21.42578125" bestFit="1" customWidth="1"/>
    <col min="5" max="5" width="16.28515625" bestFit="1" customWidth="1"/>
    <col min="6" max="6" width="5.5703125" bestFit="1" customWidth="1"/>
    <col min="7" max="7" width="21.42578125" bestFit="1" customWidth="1"/>
    <col min="8" max="8" width="16.28515625" bestFit="1" customWidth="1"/>
    <col min="9" max="9" width="17.5703125" bestFit="1" customWidth="1"/>
    <col min="10" max="10" width="11.28515625" bestFit="1" customWidth="1"/>
    <col min="11" max="11" width="6.28515625" bestFit="1" customWidth="1"/>
    <col min="12" max="12" width="3.7109375" bestFit="1" customWidth="1"/>
    <col min="13" max="13" width="16" bestFit="1" customWidth="1"/>
    <col min="14" max="14" width="11.28515625" bestFit="1" customWidth="1"/>
    <col min="15" max="15" width="26.5703125" bestFit="1" customWidth="1"/>
    <col min="16" max="16" width="21.42578125" bestFit="1" customWidth="1"/>
    <col min="17" max="17" width="26.5703125" bestFit="1" customWidth="1"/>
    <col min="18" max="18" width="21.42578125" bestFit="1" customWidth="1"/>
    <col min="19" max="19" width="26.5703125" bestFit="1" customWidth="1"/>
    <col min="20" max="20" width="21.42578125" bestFit="1" customWidth="1"/>
    <col min="21" max="21" width="26.5703125" bestFit="1" customWidth="1"/>
    <col min="22" max="22" width="21.42578125" bestFit="1" customWidth="1"/>
    <col min="23" max="23" width="26.5703125" bestFit="1" customWidth="1"/>
    <col min="24" max="24" width="21.42578125" bestFit="1" customWidth="1"/>
    <col min="25" max="25" width="26.5703125" bestFit="1" customWidth="1"/>
    <col min="26" max="26" width="26.42578125" bestFit="1" customWidth="1"/>
    <col min="27" max="27" width="31.5703125" bestFit="1" customWidth="1"/>
  </cols>
  <sheetData>
    <row r="3" spans="1:7" x14ac:dyDescent="0.25">
      <c r="A3" s="4" t="s">
        <v>18450</v>
      </c>
      <c r="B3" t="s">
        <v>18452</v>
      </c>
      <c r="D3" s="4" t="s">
        <v>18452</v>
      </c>
      <c r="E3" s="4" t="s">
        <v>18448</v>
      </c>
    </row>
    <row r="4" spans="1:7" x14ac:dyDescent="0.25">
      <c r="A4" s="5" t="s">
        <v>51</v>
      </c>
      <c r="B4" s="3">
        <v>1339</v>
      </c>
      <c r="D4" s="4" t="s">
        <v>18450</v>
      </c>
      <c r="E4" t="s">
        <v>18439</v>
      </c>
      <c r="F4" t="s">
        <v>18440</v>
      </c>
      <c r="G4" t="s">
        <v>18449</v>
      </c>
    </row>
    <row r="5" spans="1:7" x14ac:dyDescent="0.25">
      <c r="A5" s="5" t="s">
        <v>44</v>
      </c>
      <c r="B5" s="3">
        <v>1224</v>
      </c>
      <c r="D5" s="5" t="s">
        <v>299</v>
      </c>
      <c r="E5" s="3">
        <v>13</v>
      </c>
      <c r="F5" s="3">
        <v>16</v>
      </c>
      <c r="G5" s="3">
        <v>29</v>
      </c>
    </row>
    <row r="6" spans="1:7" x14ac:dyDescent="0.25">
      <c r="A6" s="5" t="s">
        <v>20</v>
      </c>
      <c r="B6" s="3">
        <v>998</v>
      </c>
      <c r="D6" s="5" t="s">
        <v>20</v>
      </c>
      <c r="E6" s="3">
        <v>493</v>
      </c>
      <c r="F6" s="3">
        <v>505</v>
      </c>
      <c r="G6" s="3">
        <v>998</v>
      </c>
    </row>
    <row r="7" spans="1:7" x14ac:dyDescent="0.25">
      <c r="A7" s="5" t="s">
        <v>30</v>
      </c>
      <c r="B7" s="3">
        <v>783</v>
      </c>
      <c r="D7" s="5" t="s">
        <v>44</v>
      </c>
      <c r="E7" s="3">
        <v>592</v>
      </c>
      <c r="F7" s="3">
        <v>632</v>
      </c>
      <c r="G7" s="3">
        <v>1224</v>
      </c>
    </row>
    <row r="8" spans="1:7" x14ac:dyDescent="0.25">
      <c r="A8" s="5" t="s">
        <v>169</v>
      </c>
      <c r="B8" s="3">
        <v>515</v>
      </c>
      <c r="D8" s="5" t="s">
        <v>30</v>
      </c>
      <c r="E8" s="3">
        <v>372</v>
      </c>
      <c r="F8" s="3">
        <v>411</v>
      </c>
      <c r="G8" s="3">
        <v>783</v>
      </c>
    </row>
    <row r="9" spans="1:7" x14ac:dyDescent="0.25">
      <c r="A9" s="5" t="s">
        <v>576</v>
      </c>
      <c r="B9" s="3">
        <v>36</v>
      </c>
      <c r="D9" s="5" t="s">
        <v>62</v>
      </c>
      <c r="E9" s="3">
        <v>20</v>
      </c>
      <c r="F9" s="3">
        <v>16</v>
      </c>
      <c r="G9" s="3">
        <v>36</v>
      </c>
    </row>
    <row r="10" spans="1:7" x14ac:dyDescent="0.25">
      <c r="A10" s="5" t="s">
        <v>62</v>
      </c>
      <c r="B10" s="3">
        <v>36</v>
      </c>
      <c r="D10" s="5" t="s">
        <v>497</v>
      </c>
      <c r="E10" s="3">
        <v>12</v>
      </c>
      <c r="F10" s="3">
        <v>8</v>
      </c>
      <c r="G10" s="3">
        <v>20</v>
      </c>
    </row>
    <row r="11" spans="1:7" x14ac:dyDescent="0.25">
      <c r="A11" s="5" t="s">
        <v>299</v>
      </c>
      <c r="B11" s="3">
        <v>29</v>
      </c>
      <c r="D11" s="5" t="s">
        <v>169</v>
      </c>
      <c r="E11" s="3">
        <v>253</v>
      </c>
      <c r="F11" s="3">
        <v>262</v>
      </c>
      <c r="G11" s="3">
        <v>515</v>
      </c>
    </row>
    <row r="12" spans="1:7" x14ac:dyDescent="0.25">
      <c r="A12" s="5" t="s">
        <v>497</v>
      </c>
      <c r="B12" s="3">
        <v>20</v>
      </c>
      <c r="D12" s="5" t="s">
        <v>576</v>
      </c>
      <c r="E12" s="3">
        <v>22</v>
      </c>
      <c r="F12" s="3">
        <v>14</v>
      </c>
      <c r="G12" s="3">
        <v>36</v>
      </c>
    </row>
    <row r="13" spans="1:7" x14ac:dyDescent="0.25">
      <c r="A13" s="5" t="s">
        <v>2240</v>
      </c>
      <c r="B13" s="3">
        <v>20</v>
      </c>
      <c r="D13" s="5" t="s">
        <v>2240</v>
      </c>
      <c r="E13" s="3">
        <v>7</v>
      </c>
      <c r="F13" s="3">
        <v>13</v>
      </c>
      <c r="G13" s="3">
        <v>20</v>
      </c>
    </row>
    <row r="14" spans="1:7" x14ac:dyDescent="0.25">
      <c r="A14" s="5" t="s">
        <v>18449</v>
      </c>
      <c r="B14" s="3">
        <v>5000</v>
      </c>
      <c r="D14" s="5" t="s">
        <v>51</v>
      </c>
      <c r="E14" s="3">
        <v>645</v>
      </c>
      <c r="F14" s="3">
        <v>694</v>
      </c>
      <c r="G14" s="3">
        <v>1339</v>
      </c>
    </row>
    <row r="15" spans="1:7" x14ac:dyDescent="0.25">
      <c r="D15" s="5" t="s">
        <v>18449</v>
      </c>
      <c r="E15" s="3">
        <v>2429</v>
      </c>
      <c r="F15" s="3">
        <v>2571</v>
      </c>
      <c r="G15" s="3">
        <v>5000</v>
      </c>
    </row>
    <row r="17" spans="1:14" x14ac:dyDescent="0.25">
      <c r="A17" s="4" t="s">
        <v>18451</v>
      </c>
      <c r="B17" s="4" t="s">
        <v>18448</v>
      </c>
    </row>
    <row r="18" spans="1:14" x14ac:dyDescent="0.25">
      <c r="A18" s="4" t="s">
        <v>18450</v>
      </c>
      <c r="B18" t="s">
        <v>32</v>
      </c>
      <c r="C18" t="s">
        <v>52</v>
      </c>
      <c r="D18" t="s">
        <v>23</v>
      </c>
      <c r="E18" t="s">
        <v>46</v>
      </c>
      <c r="F18" t="s">
        <v>80</v>
      </c>
      <c r="G18" t="s">
        <v>63</v>
      </c>
      <c r="H18" t="s">
        <v>548</v>
      </c>
      <c r="I18" t="s">
        <v>159</v>
      </c>
      <c r="J18" t="s">
        <v>322</v>
      </c>
      <c r="K18" t="s">
        <v>725</v>
      </c>
      <c r="L18" t="s">
        <v>577</v>
      </c>
      <c r="M18" t="s">
        <v>540</v>
      </c>
      <c r="N18" t="s">
        <v>18449</v>
      </c>
    </row>
    <row r="19" spans="1:14" x14ac:dyDescent="0.25">
      <c r="A19" s="5" t="s">
        <v>51</v>
      </c>
      <c r="B19" s="3">
        <v>345</v>
      </c>
      <c r="C19" s="3">
        <v>344</v>
      </c>
      <c r="D19" s="3">
        <v>255</v>
      </c>
      <c r="E19" s="3">
        <v>208</v>
      </c>
      <c r="F19" s="3">
        <v>187</v>
      </c>
      <c r="G19" s="3"/>
      <c r="H19" s="3"/>
      <c r="I19" s="3"/>
      <c r="J19" s="3"/>
      <c r="K19" s="3"/>
      <c r="L19" s="3"/>
      <c r="M19" s="3"/>
      <c r="N19" s="3">
        <v>1339</v>
      </c>
    </row>
    <row r="20" spans="1:14" x14ac:dyDescent="0.25">
      <c r="A20" s="5" t="s">
        <v>44</v>
      </c>
      <c r="B20" s="3">
        <v>317</v>
      </c>
      <c r="C20" s="3">
        <v>304</v>
      </c>
      <c r="D20" s="3">
        <v>235</v>
      </c>
      <c r="E20" s="3">
        <v>170</v>
      </c>
      <c r="F20" s="3">
        <v>169</v>
      </c>
      <c r="G20" s="3">
        <v>11</v>
      </c>
      <c r="H20" s="3">
        <v>9</v>
      </c>
      <c r="I20" s="3">
        <v>8</v>
      </c>
      <c r="J20" s="3"/>
      <c r="K20" s="3"/>
      <c r="L20" s="3"/>
      <c r="M20" s="3">
        <v>1</v>
      </c>
      <c r="N20" s="3">
        <v>1224</v>
      </c>
    </row>
    <row r="21" spans="1:14" x14ac:dyDescent="0.25">
      <c r="A21" s="5" t="s">
        <v>20</v>
      </c>
      <c r="B21" s="3">
        <v>250</v>
      </c>
      <c r="C21" s="3">
        <v>236</v>
      </c>
      <c r="D21" s="3">
        <v>199</v>
      </c>
      <c r="E21" s="3">
        <v>138</v>
      </c>
      <c r="F21" s="3">
        <v>139</v>
      </c>
      <c r="G21" s="3">
        <v>4</v>
      </c>
      <c r="H21" s="3">
        <v>8</v>
      </c>
      <c r="I21" s="3">
        <v>4</v>
      </c>
      <c r="J21" s="3">
        <v>8</v>
      </c>
      <c r="K21" s="3">
        <v>6</v>
      </c>
      <c r="L21" s="3">
        <v>6</v>
      </c>
      <c r="M21" s="3"/>
      <c r="N21" s="3">
        <v>998</v>
      </c>
    </row>
    <row r="22" spans="1:14" x14ac:dyDescent="0.25">
      <c r="A22" s="5" t="s">
        <v>30</v>
      </c>
      <c r="B22" s="3">
        <v>187</v>
      </c>
      <c r="C22" s="3">
        <v>165</v>
      </c>
      <c r="D22" s="3">
        <v>154</v>
      </c>
      <c r="E22" s="3">
        <v>101</v>
      </c>
      <c r="F22" s="3">
        <v>111</v>
      </c>
      <c r="G22" s="3">
        <v>18</v>
      </c>
      <c r="H22" s="3">
        <v>15</v>
      </c>
      <c r="I22" s="3">
        <v>14</v>
      </c>
      <c r="J22" s="3">
        <v>4</v>
      </c>
      <c r="K22" s="3">
        <v>5</v>
      </c>
      <c r="L22" s="3">
        <v>2</v>
      </c>
      <c r="M22" s="3">
        <v>7</v>
      </c>
      <c r="N22" s="3">
        <v>783</v>
      </c>
    </row>
    <row r="23" spans="1:14" x14ac:dyDescent="0.25">
      <c r="A23" s="5" t="s">
        <v>169</v>
      </c>
      <c r="B23" s="3">
        <v>131</v>
      </c>
      <c r="C23" s="3">
        <v>122</v>
      </c>
      <c r="D23" s="3">
        <v>93</v>
      </c>
      <c r="E23" s="3">
        <v>99</v>
      </c>
      <c r="F23" s="3">
        <v>70</v>
      </c>
      <c r="G23" s="3"/>
      <c r="H23" s="3"/>
      <c r="I23" s="3"/>
      <c r="J23" s="3"/>
      <c r="K23" s="3"/>
      <c r="L23" s="3"/>
      <c r="M23" s="3"/>
      <c r="N23" s="3">
        <v>515</v>
      </c>
    </row>
    <row r="24" spans="1:14" x14ac:dyDescent="0.25">
      <c r="A24" s="5" t="s">
        <v>576</v>
      </c>
      <c r="B24" s="3">
        <v>10</v>
      </c>
      <c r="C24" s="3"/>
      <c r="D24" s="3">
        <v>8</v>
      </c>
      <c r="E24" s="3"/>
      <c r="F24" s="3"/>
      <c r="G24" s="3"/>
      <c r="H24" s="3"/>
      <c r="I24" s="3"/>
      <c r="J24" s="3">
        <v>7</v>
      </c>
      <c r="K24" s="3">
        <v>4</v>
      </c>
      <c r="L24" s="3">
        <v>7</v>
      </c>
      <c r="M24" s="3"/>
      <c r="N24" s="3">
        <v>36</v>
      </c>
    </row>
    <row r="25" spans="1:14" x14ac:dyDescent="0.25">
      <c r="A25" s="5" t="s">
        <v>62</v>
      </c>
      <c r="B25" s="3"/>
      <c r="C25" s="3"/>
      <c r="D25" s="3"/>
      <c r="E25" s="3"/>
      <c r="F25" s="3">
        <v>2</v>
      </c>
      <c r="G25" s="3">
        <v>11</v>
      </c>
      <c r="H25" s="3">
        <v>7</v>
      </c>
      <c r="I25" s="3">
        <v>9</v>
      </c>
      <c r="J25" s="3"/>
      <c r="K25" s="3"/>
      <c r="L25" s="3"/>
      <c r="M25" s="3">
        <v>7</v>
      </c>
      <c r="N25" s="3">
        <v>36</v>
      </c>
    </row>
    <row r="26" spans="1:14" x14ac:dyDescent="0.25">
      <c r="A26" s="5" t="s">
        <v>299</v>
      </c>
      <c r="B26" s="3">
        <v>8</v>
      </c>
      <c r="C26" s="3"/>
      <c r="D26" s="3">
        <v>10</v>
      </c>
      <c r="E26" s="3"/>
      <c r="F26" s="3"/>
      <c r="G26" s="3"/>
      <c r="H26" s="3"/>
      <c r="I26" s="3"/>
      <c r="J26" s="3">
        <v>3</v>
      </c>
      <c r="K26" s="3">
        <v>4</v>
      </c>
      <c r="L26" s="3">
        <v>4</v>
      </c>
      <c r="M26" s="3"/>
      <c r="N26" s="3">
        <v>29</v>
      </c>
    </row>
    <row r="27" spans="1:14" x14ac:dyDescent="0.25">
      <c r="A27" s="5" t="s">
        <v>497</v>
      </c>
      <c r="B27" s="3"/>
      <c r="C27" s="3"/>
      <c r="D27" s="3"/>
      <c r="E27" s="3"/>
      <c r="F27" s="3">
        <v>4</v>
      </c>
      <c r="G27" s="3">
        <v>8</v>
      </c>
      <c r="H27" s="3">
        <v>2</v>
      </c>
      <c r="I27" s="3">
        <v>2</v>
      </c>
      <c r="J27" s="3"/>
      <c r="K27" s="3"/>
      <c r="L27" s="3"/>
      <c r="M27" s="3">
        <v>4</v>
      </c>
      <c r="N27" s="3">
        <v>20</v>
      </c>
    </row>
    <row r="28" spans="1:14" x14ac:dyDescent="0.25">
      <c r="A28" s="5" t="s">
        <v>2240</v>
      </c>
      <c r="B28" s="3">
        <v>5</v>
      </c>
      <c r="C28" s="3"/>
      <c r="D28" s="3">
        <v>5</v>
      </c>
      <c r="E28" s="3"/>
      <c r="F28" s="3"/>
      <c r="G28" s="3"/>
      <c r="H28" s="3"/>
      <c r="I28" s="3"/>
      <c r="J28" s="3">
        <v>3</v>
      </c>
      <c r="K28" s="3">
        <v>5</v>
      </c>
      <c r="L28" s="3">
        <v>2</v>
      </c>
      <c r="M28" s="3"/>
      <c r="N28" s="3">
        <v>20</v>
      </c>
    </row>
    <row r="29" spans="1:14" x14ac:dyDescent="0.25">
      <c r="A29" s="5" t="s">
        <v>18449</v>
      </c>
      <c r="B29" s="3">
        <v>1253</v>
      </c>
      <c r="C29" s="3">
        <v>1171</v>
      </c>
      <c r="D29" s="3">
        <v>959</v>
      </c>
      <c r="E29" s="3">
        <v>716</v>
      </c>
      <c r="F29" s="3">
        <v>682</v>
      </c>
      <c r="G29" s="3">
        <v>52</v>
      </c>
      <c r="H29" s="3">
        <v>41</v>
      </c>
      <c r="I29" s="3">
        <v>37</v>
      </c>
      <c r="J29" s="3">
        <v>25</v>
      </c>
      <c r="K29" s="3">
        <v>24</v>
      </c>
      <c r="L29" s="3">
        <v>21</v>
      </c>
      <c r="M29" s="3">
        <v>19</v>
      </c>
      <c r="N29" s="3">
        <v>5000</v>
      </c>
    </row>
    <row r="32" spans="1:14" x14ac:dyDescent="0.25">
      <c r="A32" s="4" t="s">
        <v>18453</v>
      </c>
      <c r="B32" s="4" t="s">
        <v>18448</v>
      </c>
      <c r="G32" s="4" t="s">
        <v>18454</v>
      </c>
      <c r="H32" s="4" t="s">
        <v>18448</v>
      </c>
    </row>
    <row r="33" spans="1:10" x14ac:dyDescent="0.25">
      <c r="A33" s="4" t="s">
        <v>18450</v>
      </c>
      <c r="B33" t="s">
        <v>25</v>
      </c>
      <c r="C33" t="s">
        <v>40</v>
      </c>
      <c r="D33" t="s">
        <v>104</v>
      </c>
      <c r="E33" t="s">
        <v>18449</v>
      </c>
      <c r="G33" s="4" t="s">
        <v>18450</v>
      </c>
      <c r="H33" t="s">
        <v>18441</v>
      </c>
      <c r="I33" t="s">
        <v>18442</v>
      </c>
      <c r="J33" t="s">
        <v>18449</v>
      </c>
    </row>
    <row r="34" spans="1:10" x14ac:dyDescent="0.25">
      <c r="A34" s="5" t="s">
        <v>51</v>
      </c>
      <c r="B34" s="3">
        <v>693</v>
      </c>
      <c r="C34" s="3">
        <v>406</v>
      </c>
      <c r="D34" s="3">
        <v>240</v>
      </c>
      <c r="E34" s="3">
        <v>1339</v>
      </c>
      <c r="G34" s="5" t="s">
        <v>51</v>
      </c>
      <c r="H34" s="3">
        <v>904</v>
      </c>
      <c r="I34" s="3">
        <v>435</v>
      </c>
      <c r="J34" s="3">
        <v>1339</v>
      </c>
    </row>
    <row r="35" spans="1:10" x14ac:dyDescent="0.25">
      <c r="A35" s="5" t="s">
        <v>44</v>
      </c>
      <c r="B35" s="3">
        <v>604</v>
      </c>
      <c r="C35" s="3">
        <v>376</v>
      </c>
      <c r="D35" s="3">
        <v>244</v>
      </c>
      <c r="E35" s="3">
        <v>1224</v>
      </c>
      <c r="G35" s="5" t="s">
        <v>44</v>
      </c>
      <c r="H35" s="3">
        <v>836</v>
      </c>
      <c r="I35" s="3">
        <v>388</v>
      </c>
      <c r="J35" s="3">
        <v>1224</v>
      </c>
    </row>
    <row r="36" spans="1:10" x14ac:dyDescent="0.25">
      <c r="A36" s="5" t="s">
        <v>20</v>
      </c>
      <c r="B36" s="3">
        <v>519</v>
      </c>
      <c r="C36" s="3">
        <v>292</v>
      </c>
      <c r="D36" s="3">
        <v>187</v>
      </c>
      <c r="E36" s="3">
        <v>998</v>
      </c>
      <c r="G36" s="5" t="s">
        <v>20</v>
      </c>
      <c r="H36" s="3">
        <v>653</v>
      </c>
      <c r="I36" s="3">
        <v>345</v>
      </c>
      <c r="J36" s="3">
        <v>998</v>
      </c>
    </row>
    <row r="37" spans="1:10" x14ac:dyDescent="0.25">
      <c r="A37" s="5" t="s">
        <v>30</v>
      </c>
      <c r="B37" s="3">
        <v>374</v>
      </c>
      <c r="C37" s="3">
        <v>248</v>
      </c>
      <c r="D37" s="3">
        <v>161</v>
      </c>
      <c r="E37" s="3">
        <v>783</v>
      </c>
      <c r="G37" s="5" t="s">
        <v>30</v>
      </c>
      <c r="H37" s="3">
        <v>527</v>
      </c>
      <c r="I37" s="3">
        <v>256</v>
      </c>
      <c r="J37" s="3">
        <v>783</v>
      </c>
    </row>
    <row r="38" spans="1:10" x14ac:dyDescent="0.25">
      <c r="A38" s="5" t="s">
        <v>169</v>
      </c>
      <c r="B38" s="3">
        <v>236</v>
      </c>
      <c r="C38" s="3">
        <v>183</v>
      </c>
      <c r="D38" s="3">
        <v>96</v>
      </c>
      <c r="E38" s="3">
        <v>515</v>
      </c>
      <c r="G38" s="5" t="s">
        <v>169</v>
      </c>
      <c r="H38" s="3">
        <v>332</v>
      </c>
      <c r="I38" s="3">
        <v>183</v>
      </c>
      <c r="J38" s="3">
        <v>515</v>
      </c>
    </row>
    <row r="39" spans="1:10" x14ac:dyDescent="0.25">
      <c r="A39" s="5" t="s">
        <v>576</v>
      </c>
      <c r="B39" s="3">
        <v>13</v>
      </c>
      <c r="C39" s="3">
        <v>13</v>
      </c>
      <c r="D39" s="3">
        <v>10</v>
      </c>
      <c r="E39" s="3">
        <v>36</v>
      </c>
      <c r="G39" s="5" t="s">
        <v>576</v>
      </c>
      <c r="H39" s="3">
        <v>13</v>
      </c>
      <c r="I39" s="3">
        <v>23</v>
      </c>
      <c r="J39" s="3">
        <v>36</v>
      </c>
    </row>
    <row r="40" spans="1:10" x14ac:dyDescent="0.25">
      <c r="A40" s="5" t="s">
        <v>62</v>
      </c>
      <c r="B40" s="3">
        <v>15</v>
      </c>
      <c r="C40" s="3">
        <v>12</v>
      </c>
      <c r="D40" s="3">
        <v>9</v>
      </c>
      <c r="E40" s="3">
        <v>36</v>
      </c>
      <c r="G40" s="5" t="s">
        <v>62</v>
      </c>
      <c r="H40" s="3">
        <v>30</v>
      </c>
      <c r="I40" s="3">
        <v>6</v>
      </c>
      <c r="J40" s="3">
        <v>36</v>
      </c>
    </row>
    <row r="41" spans="1:10" x14ac:dyDescent="0.25">
      <c r="A41" s="5" t="s">
        <v>299</v>
      </c>
      <c r="B41" s="3">
        <v>17</v>
      </c>
      <c r="C41" s="3">
        <v>8</v>
      </c>
      <c r="D41" s="3">
        <v>4</v>
      </c>
      <c r="E41" s="3">
        <v>29</v>
      </c>
      <c r="G41" s="5" t="s">
        <v>299</v>
      </c>
      <c r="H41" s="3">
        <v>19</v>
      </c>
      <c r="I41" s="3">
        <v>10</v>
      </c>
      <c r="J41" s="3">
        <v>29</v>
      </c>
    </row>
    <row r="42" spans="1:10" x14ac:dyDescent="0.25">
      <c r="A42" s="5" t="s">
        <v>497</v>
      </c>
      <c r="B42" s="3">
        <v>6</v>
      </c>
      <c r="C42" s="3">
        <v>9</v>
      </c>
      <c r="D42" s="3">
        <v>5</v>
      </c>
      <c r="E42" s="3">
        <v>20</v>
      </c>
      <c r="G42" s="5" t="s">
        <v>497</v>
      </c>
      <c r="H42" s="3">
        <v>19</v>
      </c>
      <c r="I42" s="3">
        <v>1</v>
      </c>
      <c r="J42" s="3">
        <v>20</v>
      </c>
    </row>
    <row r="43" spans="1:10" x14ac:dyDescent="0.25">
      <c r="A43" s="5" t="s">
        <v>2240</v>
      </c>
      <c r="B43" s="3">
        <v>8</v>
      </c>
      <c r="C43" s="3">
        <v>8</v>
      </c>
      <c r="D43" s="3">
        <v>4</v>
      </c>
      <c r="E43" s="3">
        <v>20</v>
      </c>
      <c r="G43" s="5" t="s">
        <v>2240</v>
      </c>
      <c r="H43" s="3">
        <v>10</v>
      </c>
      <c r="I43" s="3">
        <v>10</v>
      </c>
      <c r="J43" s="3">
        <v>20</v>
      </c>
    </row>
    <row r="44" spans="1:10" x14ac:dyDescent="0.25">
      <c r="A44" s="5" t="s">
        <v>18449</v>
      </c>
      <c r="B44" s="3">
        <v>2485</v>
      </c>
      <c r="C44" s="3">
        <v>1555</v>
      </c>
      <c r="D44" s="3">
        <v>960</v>
      </c>
      <c r="E44" s="3">
        <v>5000</v>
      </c>
      <c r="G44" s="5" t="s">
        <v>18449</v>
      </c>
      <c r="H44" s="3">
        <v>3343</v>
      </c>
      <c r="I44" s="3">
        <v>1657</v>
      </c>
      <c r="J44" s="3">
        <v>5000</v>
      </c>
    </row>
    <row r="46" spans="1:10" x14ac:dyDescent="0.25">
      <c r="A46" s="4" t="s">
        <v>18455</v>
      </c>
      <c r="B46" s="4" t="s">
        <v>18448</v>
      </c>
    </row>
    <row r="47" spans="1:10" x14ac:dyDescent="0.25">
      <c r="A47" s="4" t="s">
        <v>18450</v>
      </c>
      <c r="B47" t="s">
        <v>18444</v>
      </c>
      <c r="C47" t="s">
        <v>18445</v>
      </c>
      <c r="D47" t="s">
        <v>18449</v>
      </c>
      <c r="G47" s="4" t="s">
        <v>18455</v>
      </c>
      <c r="H47" s="4" t="s">
        <v>18448</v>
      </c>
    </row>
    <row r="48" spans="1:10" x14ac:dyDescent="0.25">
      <c r="A48" s="5" t="s">
        <v>51</v>
      </c>
      <c r="B48" s="3">
        <v>1284</v>
      </c>
      <c r="C48" s="3">
        <v>55</v>
      </c>
      <c r="D48" s="3">
        <v>1339</v>
      </c>
      <c r="G48" s="4" t="s">
        <v>18450</v>
      </c>
      <c r="H48" t="s">
        <v>18442</v>
      </c>
      <c r="I48" t="s">
        <v>18441</v>
      </c>
      <c r="J48" t="s">
        <v>18449</v>
      </c>
    </row>
    <row r="49" spans="1:10" x14ac:dyDescent="0.25">
      <c r="A49" s="5" t="s">
        <v>44</v>
      </c>
      <c r="B49" s="3">
        <v>1160</v>
      </c>
      <c r="C49" s="3">
        <v>64</v>
      </c>
      <c r="D49" s="3">
        <v>1224</v>
      </c>
      <c r="G49" s="5" t="s">
        <v>24</v>
      </c>
      <c r="H49" s="3">
        <v>257</v>
      </c>
      <c r="I49" s="3">
        <v>1722</v>
      </c>
      <c r="J49" s="3">
        <v>1979</v>
      </c>
    </row>
    <row r="50" spans="1:10" x14ac:dyDescent="0.25">
      <c r="A50" s="5" t="s">
        <v>20</v>
      </c>
      <c r="B50" s="3">
        <v>948</v>
      </c>
      <c r="C50" s="3">
        <v>50</v>
      </c>
      <c r="D50" s="3">
        <v>998</v>
      </c>
      <c r="G50" s="5" t="s">
        <v>53</v>
      </c>
      <c r="H50" s="3">
        <v>778</v>
      </c>
      <c r="I50" s="3">
        <v>1225</v>
      </c>
      <c r="J50" s="3">
        <v>2003</v>
      </c>
    </row>
    <row r="51" spans="1:10" x14ac:dyDescent="0.25">
      <c r="A51" s="5" t="s">
        <v>30</v>
      </c>
      <c r="B51" s="3">
        <v>743</v>
      </c>
      <c r="C51" s="3">
        <v>40</v>
      </c>
      <c r="D51" s="3">
        <v>783</v>
      </c>
      <c r="G51" s="5" t="s">
        <v>39</v>
      </c>
      <c r="H51" s="3">
        <v>622</v>
      </c>
      <c r="I51" s="3">
        <v>396</v>
      </c>
      <c r="J51" s="3">
        <v>1018</v>
      </c>
    </row>
    <row r="52" spans="1:10" x14ac:dyDescent="0.25">
      <c r="A52" s="5" t="s">
        <v>169</v>
      </c>
      <c r="B52" s="3">
        <v>484</v>
      </c>
      <c r="C52" s="3">
        <v>31</v>
      </c>
      <c r="D52" s="3">
        <v>515</v>
      </c>
      <c r="G52" s="5" t="s">
        <v>18449</v>
      </c>
      <c r="H52" s="3">
        <v>1657</v>
      </c>
      <c r="I52" s="3">
        <v>3343</v>
      </c>
      <c r="J52" s="3">
        <v>5000</v>
      </c>
    </row>
    <row r="53" spans="1:10" x14ac:dyDescent="0.25">
      <c r="A53" s="5" t="s">
        <v>576</v>
      </c>
      <c r="B53" s="3">
        <v>34</v>
      </c>
      <c r="C53" s="3">
        <v>2</v>
      </c>
      <c r="D53" s="3">
        <v>36</v>
      </c>
    </row>
    <row r="54" spans="1:10" x14ac:dyDescent="0.25">
      <c r="A54" s="5" t="s">
        <v>62</v>
      </c>
      <c r="B54" s="3">
        <v>36</v>
      </c>
      <c r="C54" s="3"/>
      <c r="D54" s="3">
        <v>36</v>
      </c>
    </row>
    <row r="55" spans="1:10" x14ac:dyDescent="0.25">
      <c r="A55" s="5" t="s">
        <v>299</v>
      </c>
      <c r="B55" s="3">
        <v>27</v>
      </c>
      <c r="C55" s="3">
        <v>2</v>
      </c>
      <c r="D55" s="3">
        <v>29</v>
      </c>
    </row>
    <row r="56" spans="1:10" x14ac:dyDescent="0.25">
      <c r="A56" s="5" t="s">
        <v>497</v>
      </c>
      <c r="B56" s="3">
        <v>20</v>
      </c>
      <c r="C56" s="3"/>
      <c r="D56" s="3">
        <v>20</v>
      </c>
    </row>
    <row r="57" spans="1:10" x14ac:dyDescent="0.25">
      <c r="A57" s="5" t="s">
        <v>2240</v>
      </c>
      <c r="B57" s="3">
        <v>18</v>
      </c>
      <c r="C57" s="3">
        <v>2</v>
      </c>
      <c r="D57" s="3">
        <v>20</v>
      </c>
    </row>
    <row r="58" spans="1:10" x14ac:dyDescent="0.25">
      <c r="A58" s="5" t="s">
        <v>18449</v>
      </c>
      <c r="B58" s="3">
        <v>4754</v>
      </c>
      <c r="C58" s="3">
        <v>246</v>
      </c>
      <c r="D58" s="3">
        <v>5000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C036D-E2C0-46BE-8C15-5B3E37354181}">
  <dimension ref="A3:L47"/>
  <sheetViews>
    <sheetView topLeftCell="A8" workbookViewId="0">
      <selection activeCell="B44" sqref="B44"/>
    </sheetView>
  </sheetViews>
  <sheetFormatPr defaultRowHeight="15" x14ac:dyDescent="0.25"/>
  <cols>
    <col min="1" max="2" width="16.28515625" bestFit="1" customWidth="1"/>
    <col min="3" max="3" width="9.85546875" bestFit="1" customWidth="1"/>
    <col min="4" max="4" width="11.28515625" bestFit="1" customWidth="1"/>
    <col min="5" max="5" width="26.5703125" bestFit="1" customWidth="1"/>
    <col min="6" max="6" width="16.28515625" bestFit="1" customWidth="1"/>
    <col min="7" max="7" width="11" bestFit="1" customWidth="1"/>
    <col min="8" max="8" width="5.42578125" bestFit="1" customWidth="1"/>
    <col min="9" max="11" width="11.28515625" bestFit="1" customWidth="1"/>
    <col min="12" max="12" width="10.7109375" bestFit="1" customWidth="1"/>
    <col min="13" max="13" width="7" bestFit="1" customWidth="1"/>
    <col min="14" max="14" width="7.28515625" bestFit="1" customWidth="1"/>
    <col min="15" max="15" width="7.5703125" bestFit="1" customWidth="1"/>
    <col min="16" max="16" width="7.85546875" bestFit="1" customWidth="1"/>
    <col min="17" max="17" width="8.28515625" bestFit="1" customWidth="1"/>
    <col min="18" max="18" width="7.28515625" bestFit="1" customWidth="1"/>
    <col min="19" max="19" width="7.140625" bestFit="1" customWidth="1"/>
    <col min="20" max="20" width="6.85546875" bestFit="1" customWidth="1"/>
    <col min="21" max="21" width="7.42578125" bestFit="1" customWidth="1"/>
    <col min="22" max="22" width="7.5703125" bestFit="1" customWidth="1"/>
    <col min="23" max="23" width="7.85546875" bestFit="1" customWidth="1"/>
    <col min="24" max="24" width="8.140625" bestFit="1" customWidth="1"/>
    <col min="25" max="25" width="7.85546875" bestFit="1" customWidth="1"/>
    <col min="26" max="26" width="7.28515625" bestFit="1" customWidth="1"/>
    <col min="27" max="27" width="7.140625" bestFit="1" customWidth="1"/>
    <col min="28" max="28" width="8" bestFit="1" customWidth="1"/>
    <col min="29" max="29" width="8.140625" bestFit="1" customWidth="1"/>
    <col min="30" max="30" width="7.42578125" bestFit="1" customWidth="1"/>
    <col min="31" max="31" width="7.85546875" bestFit="1" customWidth="1"/>
    <col min="32" max="32" width="7.42578125" bestFit="1" customWidth="1"/>
    <col min="33" max="33" width="8.5703125" bestFit="1" customWidth="1"/>
    <col min="34" max="34" width="6.5703125" bestFit="1" customWidth="1"/>
    <col min="35" max="35" width="7.7109375" bestFit="1" customWidth="1"/>
    <col min="36" max="36" width="7.28515625" bestFit="1" customWidth="1"/>
    <col min="37" max="37" width="8.85546875" bestFit="1" customWidth="1"/>
    <col min="38" max="38" width="8.5703125" bestFit="1" customWidth="1"/>
    <col min="39" max="39" width="7.5703125" bestFit="1" customWidth="1"/>
    <col min="40" max="40" width="8.7109375" bestFit="1" customWidth="1"/>
    <col min="41" max="41" width="8.28515625" bestFit="1" customWidth="1"/>
    <col min="42" max="42" width="7.85546875" bestFit="1" customWidth="1"/>
    <col min="43" max="43" width="8.42578125" bestFit="1" customWidth="1"/>
    <col min="44" max="44" width="8.28515625" bestFit="1" customWidth="1"/>
    <col min="45" max="45" width="7.42578125" bestFit="1" customWidth="1"/>
    <col min="46" max="46" width="8.42578125" bestFit="1" customWidth="1"/>
    <col min="47" max="47" width="7" bestFit="1" customWidth="1"/>
    <col min="48" max="48" width="7.140625" bestFit="1" customWidth="1"/>
    <col min="49" max="49" width="8.42578125" bestFit="1" customWidth="1"/>
    <col min="50" max="50" width="7.28515625" bestFit="1" customWidth="1"/>
    <col min="51" max="51" width="6.85546875" bestFit="1" customWidth="1"/>
    <col min="52" max="52" width="8.85546875" bestFit="1" customWidth="1"/>
    <col min="53" max="53" width="8.42578125" bestFit="1" customWidth="1"/>
    <col min="54" max="54" width="7.28515625" bestFit="1" customWidth="1"/>
    <col min="55" max="55" width="8" bestFit="1" customWidth="1"/>
    <col min="56" max="57" width="8.28515625" bestFit="1" customWidth="1"/>
    <col min="58" max="58" width="7.140625" bestFit="1" customWidth="1"/>
    <col min="59" max="59" width="7.42578125" bestFit="1" customWidth="1"/>
    <col min="60" max="60" width="7.140625" bestFit="1" customWidth="1"/>
    <col min="61" max="61" width="8" bestFit="1" customWidth="1"/>
    <col min="62" max="62" width="7" bestFit="1" customWidth="1"/>
    <col min="63" max="63" width="7.5703125" bestFit="1" customWidth="1"/>
    <col min="64" max="64" width="6.7109375" bestFit="1" customWidth="1"/>
    <col min="65" max="65" width="7.85546875" bestFit="1" customWidth="1"/>
    <col min="66" max="67" width="7.42578125" bestFit="1" customWidth="1"/>
    <col min="68" max="68" width="8" bestFit="1" customWidth="1"/>
    <col min="69" max="69" width="6.42578125" bestFit="1" customWidth="1"/>
    <col min="70" max="70" width="6.140625" bestFit="1" customWidth="1"/>
    <col min="71" max="71" width="7.140625" bestFit="1" customWidth="1"/>
    <col min="72" max="72" width="8.140625" bestFit="1" customWidth="1"/>
    <col min="73" max="73" width="7.140625" bestFit="1" customWidth="1"/>
    <col min="74" max="74" width="6.5703125" bestFit="1" customWidth="1"/>
    <col min="75" max="75" width="7.85546875" bestFit="1" customWidth="1"/>
    <col min="76" max="76" width="8" bestFit="1" customWidth="1"/>
    <col min="77" max="78" width="7.7109375" bestFit="1" customWidth="1"/>
    <col min="79" max="79" width="7.140625" bestFit="1" customWidth="1"/>
    <col min="80" max="80" width="7.7109375" bestFit="1" customWidth="1"/>
    <col min="81" max="81" width="6.5703125" bestFit="1" customWidth="1"/>
    <col min="82" max="82" width="8.28515625" bestFit="1" customWidth="1"/>
    <col min="83" max="83" width="8.42578125" bestFit="1" customWidth="1"/>
    <col min="84" max="84" width="7.85546875" bestFit="1" customWidth="1"/>
    <col min="85" max="85" width="7.140625" bestFit="1" customWidth="1"/>
    <col min="86" max="86" width="7.42578125" bestFit="1" customWidth="1"/>
    <col min="87" max="87" width="6.85546875" bestFit="1" customWidth="1"/>
    <col min="88" max="88" width="7.85546875" bestFit="1" customWidth="1"/>
    <col min="89" max="89" width="8.7109375" bestFit="1" customWidth="1"/>
    <col min="90" max="90" width="7" bestFit="1" customWidth="1"/>
    <col min="91" max="91" width="8" bestFit="1" customWidth="1"/>
    <col min="92" max="92" width="8.42578125" bestFit="1" customWidth="1"/>
    <col min="93" max="93" width="8.28515625" bestFit="1" customWidth="1"/>
    <col min="94" max="94" width="8" bestFit="1" customWidth="1"/>
    <col min="95" max="95" width="8.42578125" bestFit="1" customWidth="1"/>
    <col min="96" max="96" width="7.7109375" bestFit="1" customWidth="1"/>
    <col min="97" max="97" width="8.140625" bestFit="1" customWidth="1"/>
    <col min="98" max="98" width="7.42578125" bestFit="1" customWidth="1"/>
    <col min="99" max="99" width="7.28515625" bestFit="1" customWidth="1"/>
    <col min="100" max="100" width="8.28515625" bestFit="1" customWidth="1"/>
    <col min="101" max="101" width="8.42578125" bestFit="1" customWidth="1"/>
    <col min="102" max="102" width="7.7109375" bestFit="1" customWidth="1"/>
    <col min="103" max="103" width="7.42578125" bestFit="1" customWidth="1"/>
    <col min="104" max="104" width="7.5703125" bestFit="1" customWidth="1"/>
    <col min="105" max="105" width="7.7109375" bestFit="1" customWidth="1"/>
    <col min="106" max="107" width="8.85546875" bestFit="1" customWidth="1"/>
    <col min="108" max="108" width="7.140625" bestFit="1" customWidth="1"/>
    <col min="109" max="110" width="7.42578125" bestFit="1" customWidth="1"/>
    <col min="111" max="111" width="7.5703125" bestFit="1" customWidth="1"/>
    <col min="112" max="112" width="7.140625" bestFit="1" customWidth="1"/>
    <col min="113" max="113" width="8.140625" bestFit="1" customWidth="1"/>
    <col min="114" max="114" width="6.85546875" bestFit="1" customWidth="1"/>
    <col min="115" max="116" width="8" bestFit="1" customWidth="1"/>
    <col min="117" max="117" width="8.28515625" bestFit="1" customWidth="1"/>
    <col min="118" max="118" width="7.140625" bestFit="1" customWidth="1"/>
    <col min="119" max="119" width="7.28515625" bestFit="1" customWidth="1"/>
    <col min="120" max="120" width="8.42578125" bestFit="1" customWidth="1"/>
    <col min="121" max="121" width="7" bestFit="1" customWidth="1"/>
    <col min="122" max="122" width="8.28515625" bestFit="1" customWidth="1"/>
    <col min="123" max="123" width="6.7109375" bestFit="1" customWidth="1"/>
    <col min="124" max="124" width="7.42578125" bestFit="1" customWidth="1"/>
    <col min="125" max="125" width="8.28515625" bestFit="1" customWidth="1"/>
    <col min="126" max="126" width="7.85546875" bestFit="1" customWidth="1"/>
    <col min="127" max="127" width="8.140625" bestFit="1" customWidth="1"/>
    <col min="128" max="128" width="7.85546875" bestFit="1" customWidth="1"/>
    <col min="129" max="129" width="7.28515625" bestFit="1" customWidth="1"/>
    <col min="130" max="130" width="7.85546875" bestFit="1" customWidth="1"/>
    <col min="131" max="131" width="7.7109375" bestFit="1" customWidth="1"/>
    <col min="132" max="132" width="7.42578125" bestFit="1" customWidth="1"/>
    <col min="133" max="133" width="7.7109375" bestFit="1" customWidth="1"/>
    <col min="134" max="134" width="8.140625" bestFit="1" customWidth="1"/>
    <col min="135" max="135" width="6.7109375" bestFit="1" customWidth="1"/>
    <col min="136" max="137" width="7.140625" bestFit="1" customWidth="1"/>
    <col min="138" max="138" width="7.7109375" bestFit="1" customWidth="1"/>
    <col min="139" max="139" width="8" bestFit="1" customWidth="1"/>
    <col min="140" max="140" width="7.140625" bestFit="1" customWidth="1"/>
    <col min="141" max="141" width="8.5703125" bestFit="1" customWidth="1"/>
    <col min="142" max="142" width="7.42578125" bestFit="1" customWidth="1"/>
    <col min="143" max="143" width="6.85546875" bestFit="1" customWidth="1"/>
    <col min="144" max="144" width="8" bestFit="1" customWidth="1"/>
    <col min="145" max="145" width="8.42578125" bestFit="1" customWidth="1"/>
    <col min="146" max="146" width="7.5703125" bestFit="1" customWidth="1"/>
    <col min="147" max="147" width="7.85546875" bestFit="1" customWidth="1"/>
    <col min="148" max="148" width="8.5703125" bestFit="1" customWidth="1"/>
    <col min="149" max="149" width="7.140625" bestFit="1" customWidth="1"/>
    <col min="150" max="150" width="7.7109375" bestFit="1" customWidth="1"/>
    <col min="151" max="151" width="8.140625" bestFit="1" customWidth="1"/>
    <col min="152" max="152" width="8.42578125" bestFit="1" customWidth="1"/>
    <col min="153" max="153" width="7.140625" bestFit="1" customWidth="1"/>
    <col min="154" max="154" width="7.28515625" bestFit="1" customWidth="1"/>
    <col min="155" max="155" width="8" bestFit="1" customWidth="1"/>
    <col min="156" max="156" width="7.140625" bestFit="1" customWidth="1"/>
    <col min="157" max="157" width="7.7109375" bestFit="1" customWidth="1"/>
    <col min="158" max="158" width="7.5703125" bestFit="1" customWidth="1"/>
    <col min="159" max="159" width="7.28515625" bestFit="1" customWidth="1"/>
    <col min="160" max="160" width="6.5703125" bestFit="1" customWidth="1"/>
    <col min="161" max="161" width="7.5703125" bestFit="1" customWidth="1"/>
    <col min="162" max="162" width="6.7109375" bestFit="1" customWidth="1"/>
    <col min="163" max="163" width="7.7109375" bestFit="1" customWidth="1"/>
    <col min="164" max="164" width="7.140625" bestFit="1" customWidth="1"/>
    <col min="165" max="165" width="7.85546875" bestFit="1" customWidth="1"/>
    <col min="166" max="166" width="7" bestFit="1" customWidth="1"/>
    <col min="167" max="168" width="7.140625" bestFit="1" customWidth="1"/>
    <col min="169" max="169" width="6.5703125" bestFit="1" customWidth="1"/>
    <col min="170" max="170" width="7.5703125" bestFit="1" customWidth="1"/>
    <col min="171" max="171" width="8.5703125" bestFit="1" customWidth="1"/>
    <col min="172" max="172" width="8.28515625" bestFit="1" customWidth="1"/>
    <col min="173" max="173" width="7.28515625" bestFit="1" customWidth="1"/>
    <col min="174" max="174" width="7.5703125" bestFit="1" customWidth="1"/>
    <col min="175" max="175" width="7.140625" bestFit="1" customWidth="1"/>
    <col min="176" max="176" width="7.42578125" bestFit="1" customWidth="1"/>
    <col min="177" max="177" width="7.85546875" bestFit="1" customWidth="1"/>
    <col min="178" max="178" width="7.28515625" bestFit="1" customWidth="1"/>
    <col min="179" max="179" width="7.140625" bestFit="1" customWidth="1"/>
    <col min="180" max="180" width="8.42578125" bestFit="1" customWidth="1"/>
    <col min="181" max="181" width="7.140625" bestFit="1" customWidth="1"/>
    <col min="182" max="182" width="7" bestFit="1" customWidth="1"/>
    <col min="183" max="183" width="7.42578125" bestFit="1" customWidth="1"/>
    <col min="184" max="184" width="8" bestFit="1" customWidth="1"/>
    <col min="185" max="185" width="7.7109375" bestFit="1" customWidth="1"/>
    <col min="186" max="186" width="8.42578125" bestFit="1" customWidth="1"/>
    <col min="187" max="187" width="7.85546875" bestFit="1" customWidth="1"/>
    <col min="188" max="188" width="7.140625" bestFit="1" customWidth="1"/>
    <col min="189" max="190" width="7.5703125" bestFit="1" customWidth="1"/>
    <col min="191" max="191" width="7.85546875" bestFit="1" customWidth="1"/>
    <col min="192" max="193" width="7.7109375" bestFit="1" customWidth="1"/>
    <col min="194" max="194" width="8.140625" bestFit="1" customWidth="1"/>
    <col min="195" max="195" width="7" bestFit="1" customWidth="1"/>
    <col min="196" max="196" width="7.42578125" bestFit="1" customWidth="1"/>
    <col min="197" max="197" width="7.85546875" bestFit="1" customWidth="1"/>
    <col min="198" max="198" width="8.42578125" bestFit="1" customWidth="1"/>
    <col min="199" max="199" width="8.28515625" bestFit="1" customWidth="1"/>
    <col min="200" max="200" width="8.42578125" bestFit="1" customWidth="1"/>
    <col min="201" max="201" width="7.7109375" bestFit="1" customWidth="1"/>
    <col min="202" max="202" width="7" bestFit="1" customWidth="1"/>
    <col min="203" max="203" width="8" bestFit="1" customWidth="1"/>
    <col min="204" max="204" width="8.5703125" bestFit="1" customWidth="1"/>
    <col min="205" max="205" width="8.28515625" bestFit="1" customWidth="1"/>
    <col min="206" max="206" width="9" bestFit="1" customWidth="1"/>
    <col min="207" max="207" width="7.140625" bestFit="1" customWidth="1"/>
    <col min="208" max="208" width="8.140625" bestFit="1" customWidth="1"/>
    <col min="209" max="209" width="7.85546875" bestFit="1" customWidth="1"/>
    <col min="210" max="210" width="8" bestFit="1" customWidth="1"/>
    <col min="211" max="211" width="8.5703125" bestFit="1" customWidth="1"/>
    <col min="212" max="212" width="8" bestFit="1" customWidth="1"/>
    <col min="213" max="213" width="7.7109375" bestFit="1" customWidth="1"/>
    <col min="214" max="214" width="7.5703125" bestFit="1" customWidth="1"/>
    <col min="215" max="215" width="7" bestFit="1" customWidth="1"/>
    <col min="216" max="216" width="8.42578125" bestFit="1" customWidth="1"/>
    <col min="217" max="217" width="10.140625" bestFit="1" customWidth="1"/>
    <col min="218" max="218" width="6.85546875" bestFit="1" customWidth="1"/>
    <col min="219" max="219" width="7" bestFit="1" customWidth="1"/>
    <col min="220" max="220" width="6.7109375" bestFit="1" customWidth="1"/>
    <col min="221" max="221" width="8.5703125" bestFit="1" customWidth="1"/>
    <col min="222" max="222" width="7.140625" bestFit="1" customWidth="1"/>
    <col min="223" max="223" width="7.85546875" bestFit="1" customWidth="1"/>
    <col min="224" max="224" width="9.28515625" bestFit="1" customWidth="1"/>
    <col min="225" max="225" width="8" bestFit="1" customWidth="1"/>
    <col min="226" max="226" width="7" bestFit="1" customWidth="1"/>
    <col min="227" max="227" width="7.85546875" bestFit="1" customWidth="1"/>
    <col min="228" max="228" width="6.85546875" bestFit="1" customWidth="1"/>
    <col min="229" max="229" width="8.140625" bestFit="1" customWidth="1"/>
    <col min="230" max="230" width="7.5703125" bestFit="1" customWidth="1"/>
    <col min="231" max="231" width="7.85546875" bestFit="1" customWidth="1"/>
    <col min="232" max="233" width="8" bestFit="1" customWidth="1"/>
    <col min="234" max="234" width="7.28515625" bestFit="1" customWidth="1"/>
    <col min="235" max="235" width="7.5703125" bestFit="1" customWidth="1"/>
    <col min="236" max="236" width="7.140625" bestFit="1" customWidth="1"/>
    <col min="237" max="237" width="7.85546875" bestFit="1" customWidth="1"/>
    <col min="238" max="238" width="7.5703125" bestFit="1" customWidth="1"/>
    <col min="239" max="239" width="7.28515625" bestFit="1" customWidth="1"/>
    <col min="240" max="240" width="8.42578125" bestFit="1" customWidth="1"/>
    <col min="241" max="241" width="7.85546875" bestFit="1" customWidth="1"/>
    <col min="242" max="243" width="8" bestFit="1" customWidth="1"/>
    <col min="244" max="244" width="8.42578125" bestFit="1" customWidth="1"/>
    <col min="245" max="245" width="7.7109375" bestFit="1" customWidth="1"/>
    <col min="246" max="246" width="8.85546875" bestFit="1" customWidth="1"/>
    <col min="247" max="247" width="7.85546875" bestFit="1" customWidth="1"/>
    <col min="248" max="248" width="6.5703125" bestFit="1" customWidth="1"/>
    <col min="249" max="249" width="9" bestFit="1" customWidth="1"/>
    <col min="250" max="250" width="7.28515625" bestFit="1" customWidth="1"/>
    <col min="251" max="251" width="7.42578125" bestFit="1" customWidth="1"/>
    <col min="252" max="252" width="7.28515625" bestFit="1" customWidth="1"/>
    <col min="253" max="253" width="7.42578125" bestFit="1" customWidth="1"/>
    <col min="254" max="254" width="6.85546875" bestFit="1" customWidth="1"/>
    <col min="255" max="255" width="7" bestFit="1" customWidth="1"/>
    <col min="256" max="256" width="8.28515625" bestFit="1" customWidth="1"/>
    <col min="257" max="257" width="7.85546875" bestFit="1" customWidth="1"/>
    <col min="258" max="258" width="8.7109375" bestFit="1" customWidth="1"/>
    <col min="259" max="259" width="7.7109375" bestFit="1" customWidth="1"/>
    <col min="260" max="260" width="8.28515625" bestFit="1" customWidth="1"/>
    <col min="261" max="261" width="7.7109375" bestFit="1" customWidth="1"/>
    <col min="262" max="262" width="7.28515625" bestFit="1" customWidth="1"/>
    <col min="263" max="263" width="8.42578125" bestFit="1" customWidth="1"/>
    <col min="264" max="264" width="7.42578125" bestFit="1" customWidth="1"/>
    <col min="265" max="265" width="6.85546875" bestFit="1" customWidth="1"/>
    <col min="266" max="266" width="7.7109375" bestFit="1" customWidth="1"/>
    <col min="267" max="267" width="7.42578125" bestFit="1" customWidth="1"/>
    <col min="268" max="268" width="7.28515625" bestFit="1" customWidth="1"/>
    <col min="269" max="269" width="7.140625" bestFit="1" customWidth="1"/>
    <col min="270" max="270" width="7.5703125" bestFit="1" customWidth="1"/>
    <col min="271" max="271" width="8" bestFit="1" customWidth="1"/>
    <col min="272" max="272" width="7.85546875" bestFit="1" customWidth="1"/>
    <col min="273" max="273" width="7.140625" bestFit="1" customWidth="1"/>
    <col min="274" max="274" width="8" bestFit="1" customWidth="1"/>
    <col min="275" max="275" width="7.7109375" bestFit="1" customWidth="1"/>
    <col min="276" max="276" width="7.28515625" bestFit="1" customWidth="1"/>
    <col min="277" max="279" width="7.7109375" bestFit="1" customWidth="1"/>
    <col min="280" max="280" width="10.28515625" bestFit="1" customWidth="1"/>
    <col min="281" max="281" width="7.140625" bestFit="1" customWidth="1"/>
    <col min="282" max="282" width="7.42578125" bestFit="1" customWidth="1"/>
    <col min="283" max="283" width="7.5703125" bestFit="1" customWidth="1"/>
    <col min="284" max="284" width="9" bestFit="1" customWidth="1"/>
    <col min="285" max="285" width="8.5703125" bestFit="1" customWidth="1"/>
    <col min="286" max="286" width="7" bestFit="1" customWidth="1"/>
    <col min="287" max="287" width="8.28515625" bestFit="1" customWidth="1"/>
    <col min="288" max="288" width="7.5703125" bestFit="1" customWidth="1"/>
    <col min="289" max="289" width="7.28515625" bestFit="1" customWidth="1"/>
    <col min="290" max="290" width="7.140625" bestFit="1" customWidth="1"/>
    <col min="291" max="291" width="7.5703125" bestFit="1" customWidth="1"/>
    <col min="292" max="292" width="7.85546875" bestFit="1" customWidth="1"/>
    <col min="293" max="293" width="7.42578125" bestFit="1" customWidth="1"/>
    <col min="294" max="294" width="7.28515625" bestFit="1" customWidth="1"/>
    <col min="295" max="295" width="7.42578125" bestFit="1" customWidth="1"/>
    <col min="296" max="296" width="7.5703125" bestFit="1" customWidth="1"/>
    <col min="297" max="297" width="8.5703125" bestFit="1" customWidth="1"/>
    <col min="298" max="298" width="8.28515625" bestFit="1" customWidth="1"/>
    <col min="299" max="299" width="7.28515625" bestFit="1" customWidth="1"/>
    <col min="300" max="300" width="8.140625" bestFit="1" customWidth="1"/>
    <col min="301" max="301" width="8.7109375" bestFit="1" customWidth="1"/>
    <col min="302" max="303" width="7.85546875" bestFit="1" customWidth="1"/>
    <col min="304" max="304" width="7.28515625" bestFit="1" customWidth="1"/>
    <col min="305" max="305" width="7.7109375" bestFit="1" customWidth="1"/>
    <col min="306" max="306" width="7.85546875" bestFit="1" customWidth="1"/>
    <col min="308" max="308" width="8.140625" bestFit="1" customWidth="1"/>
    <col min="309" max="309" width="7.28515625" bestFit="1" customWidth="1"/>
    <col min="310" max="310" width="7.140625" bestFit="1" customWidth="1"/>
    <col min="311" max="311" width="8.7109375" bestFit="1" customWidth="1"/>
    <col min="312" max="312" width="8.42578125" bestFit="1" customWidth="1"/>
    <col min="313" max="313" width="8.28515625" bestFit="1" customWidth="1"/>
    <col min="314" max="314" width="8.7109375" bestFit="1" customWidth="1"/>
    <col min="315" max="315" width="8.5703125" bestFit="1" customWidth="1"/>
    <col min="316" max="316" width="8.140625" bestFit="1" customWidth="1"/>
    <col min="317" max="317" width="8.28515625" bestFit="1" customWidth="1"/>
    <col min="318" max="318" width="8.7109375" bestFit="1" customWidth="1"/>
    <col min="319" max="320" width="8.140625" bestFit="1" customWidth="1"/>
    <col min="321" max="321" width="8.28515625" bestFit="1" customWidth="1"/>
    <col min="322" max="322" width="7.7109375" bestFit="1" customWidth="1"/>
    <col min="323" max="323" width="7.42578125" bestFit="1" customWidth="1"/>
    <col min="324" max="324" width="7.28515625" bestFit="1" customWidth="1"/>
    <col min="325" max="325" width="7.42578125" bestFit="1" customWidth="1"/>
    <col min="326" max="326" width="8.42578125" bestFit="1" customWidth="1"/>
    <col min="327" max="327" width="7.28515625" bestFit="1" customWidth="1"/>
    <col min="328" max="328" width="8.28515625" bestFit="1" customWidth="1"/>
    <col min="329" max="329" width="8.7109375" bestFit="1" customWidth="1"/>
    <col min="330" max="330" width="7.85546875" bestFit="1" customWidth="1"/>
    <col min="331" max="332" width="8.42578125" bestFit="1" customWidth="1"/>
    <col min="333" max="333" width="8.140625" bestFit="1" customWidth="1"/>
    <col min="334" max="334" width="6.7109375" bestFit="1" customWidth="1"/>
    <col min="335" max="335" width="7.7109375" bestFit="1" customWidth="1"/>
    <col min="336" max="336" width="7" bestFit="1" customWidth="1"/>
    <col min="337" max="337" width="7.42578125" bestFit="1" customWidth="1"/>
    <col min="338" max="338" width="9" bestFit="1" customWidth="1"/>
    <col min="339" max="339" width="7.85546875" bestFit="1" customWidth="1"/>
    <col min="340" max="340" width="8" bestFit="1" customWidth="1"/>
    <col min="341" max="341" width="8.28515625" bestFit="1" customWidth="1"/>
    <col min="342" max="343" width="6.85546875" bestFit="1" customWidth="1"/>
    <col min="344" max="344" width="6.7109375" bestFit="1" customWidth="1"/>
    <col min="345" max="345" width="8.28515625" bestFit="1" customWidth="1"/>
    <col min="346" max="346" width="6.42578125" bestFit="1" customWidth="1"/>
    <col min="347" max="347" width="7.85546875" bestFit="1" customWidth="1"/>
    <col min="348" max="348" width="8.28515625" bestFit="1" customWidth="1"/>
    <col min="349" max="349" width="6.42578125" bestFit="1" customWidth="1"/>
    <col min="350" max="350" width="8.7109375" bestFit="1" customWidth="1"/>
    <col min="351" max="351" width="7.85546875" bestFit="1" customWidth="1"/>
    <col min="352" max="352" width="7.42578125" bestFit="1" customWidth="1"/>
    <col min="353" max="353" width="6.7109375" bestFit="1" customWidth="1"/>
    <col min="354" max="354" width="7.85546875" bestFit="1" customWidth="1"/>
    <col min="355" max="355" width="8.7109375" bestFit="1" customWidth="1"/>
    <col min="356" max="356" width="7.5703125" bestFit="1" customWidth="1"/>
    <col min="357" max="357" width="7.28515625" bestFit="1" customWidth="1"/>
    <col min="358" max="358" width="9" bestFit="1" customWidth="1"/>
    <col min="359" max="359" width="7.85546875" bestFit="1" customWidth="1"/>
    <col min="360" max="360" width="6.85546875" bestFit="1" customWidth="1"/>
    <col min="361" max="361" width="7.28515625" bestFit="1" customWidth="1"/>
    <col min="362" max="362" width="7.140625" bestFit="1" customWidth="1"/>
    <col min="363" max="363" width="6.85546875" bestFit="1" customWidth="1"/>
    <col min="364" max="364" width="8.28515625" bestFit="1" customWidth="1"/>
    <col min="365" max="365" width="8.140625" bestFit="1" customWidth="1"/>
    <col min="366" max="367" width="7.7109375" bestFit="1" customWidth="1"/>
    <col min="368" max="368" width="8.85546875" bestFit="1" customWidth="1"/>
    <col min="369" max="369" width="7.5703125" bestFit="1" customWidth="1"/>
    <col min="370" max="370" width="8.28515625" bestFit="1" customWidth="1"/>
    <col min="371" max="371" width="7.5703125" bestFit="1" customWidth="1"/>
    <col min="372" max="372" width="8.140625" bestFit="1" customWidth="1"/>
    <col min="373" max="373" width="7.5703125" bestFit="1" customWidth="1"/>
    <col min="374" max="374" width="8" bestFit="1" customWidth="1"/>
    <col min="375" max="375" width="7.42578125" bestFit="1" customWidth="1"/>
    <col min="376" max="376" width="8.42578125" bestFit="1" customWidth="1"/>
    <col min="377" max="377" width="8" bestFit="1" customWidth="1"/>
    <col min="378" max="378" width="7.7109375" bestFit="1" customWidth="1"/>
    <col min="379" max="380" width="9" bestFit="1" customWidth="1"/>
    <col min="381" max="381" width="8.140625" bestFit="1" customWidth="1"/>
    <col min="382" max="382" width="8.5703125" bestFit="1" customWidth="1"/>
    <col min="383" max="383" width="7.28515625" bestFit="1" customWidth="1"/>
    <col min="384" max="384" width="7.85546875" bestFit="1" customWidth="1"/>
    <col min="385" max="385" width="7.7109375" bestFit="1" customWidth="1"/>
    <col min="386" max="386" width="7.85546875" bestFit="1" customWidth="1"/>
    <col min="387" max="387" width="8" bestFit="1" customWidth="1"/>
    <col min="388" max="388" width="6.85546875" bestFit="1" customWidth="1"/>
    <col min="389" max="390" width="8.28515625" bestFit="1" customWidth="1"/>
    <col min="391" max="391" width="7.5703125" bestFit="1" customWidth="1"/>
    <col min="392" max="392" width="8" bestFit="1" customWidth="1"/>
    <col min="393" max="393" width="7.7109375" bestFit="1" customWidth="1"/>
    <col min="394" max="394" width="7.140625" bestFit="1" customWidth="1"/>
    <col min="395" max="395" width="7.42578125" bestFit="1" customWidth="1"/>
    <col min="396" max="396" width="7.85546875" bestFit="1" customWidth="1"/>
    <col min="397" max="397" width="7.140625" bestFit="1" customWidth="1"/>
    <col min="398" max="398" width="8.28515625" bestFit="1" customWidth="1"/>
    <col min="399" max="399" width="7.140625" bestFit="1" customWidth="1"/>
    <col min="400" max="400" width="7.5703125" bestFit="1" customWidth="1"/>
    <col min="401" max="401" width="8.5703125" bestFit="1" customWidth="1"/>
    <col min="402" max="402" width="7.42578125" bestFit="1" customWidth="1"/>
    <col min="403" max="403" width="7.7109375" bestFit="1" customWidth="1"/>
    <col min="404" max="404" width="8.5703125" bestFit="1" customWidth="1"/>
    <col min="405" max="405" width="7.7109375" bestFit="1" customWidth="1"/>
    <col min="406" max="406" width="8.28515625" bestFit="1" customWidth="1"/>
    <col min="407" max="407" width="7.85546875" bestFit="1" customWidth="1"/>
    <col min="408" max="408" width="8.28515625" bestFit="1" customWidth="1"/>
    <col min="409" max="409" width="7.5703125" bestFit="1" customWidth="1"/>
    <col min="410" max="411" width="7.7109375" bestFit="1" customWidth="1"/>
    <col min="412" max="412" width="7.85546875" bestFit="1" customWidth="1"/>
    <col min="413" max="413" width="7.140625" bestFit="1" customWidth="1"/>
    <col min="414" max="414" width="8.42578125" bestFit="1" customWidth="1"/>
    <col min="415" max="415" width="8.140625" bestFit="1" customWidth="1"/>
    <col min="416" max="416" width="9.5703125" bestFit="1" customWidth="1"/>
    <col min="417" max="417" width="8.5703125" bestFit="1" customWidth="1"/>
    <col min="418" max="418" width="7.7109375" bestFit="1" customWidth="1"/>
    <col min="419" max="419" width="7.42578125" bestFit="1" customWidth="1"/>
    <col min="420" max="421" width="7" bestFit="1" customWidth="1"/>
    <col min="422" max="422" width="8.140625" bestFit="1" customWidth="1"/>
    <col min="423" max="423" width="7.85546875" bestFit="1" customWidth="1"/>
    <col min="424" max="424" width="8.5703125" bestFit="1" customWidth="1"/>
    <col min="425" max="425" width="7.140625" bestFit="1" customWidth="1"/>
    <col min="426" max="426" width="8" bestFit="1" customWidth="1"/>
    <col min="427" max="427" width="7.85546875" bestFit="1" customWidth="1"/>
    <col min="428" max="428" width="7.140625" bestFit="1" customWidth="1"/>
    <col min="429" max="429" width="7.42578125" bestFit="1" customWidth="1"/>
    <col min="430" max="430" width="6.85546875" bestFit="1" customWidth="1"/>
    <col min="431" max="431" width="7.7109375" bestFit="1" customWidth="1"/>
    <col min="432" max="432" width="7.140625" bestFit="1" customWidth="1"/>
    <col min="433" max="433" width="8.42578125" bestFit="1" customWidth="1"/>
    <col min="434" max="434" width="7.42578125" bestFit="1" customWidth="1"/>
    <col min="435" max="435" width="7.85546875" bestFit="1" customWidth="1"/>
    <col min="436" max="436" width="8.42578125" bestFit="1" customWidth="1"/>
    <col min="437" max="437" width="7.7109375" bestFit="1" customWidth="1"/>
    <col min="438" max="438" width="8.7109375" bestFit="1" customWidth="1"/>
    <col min="439" max="439" width="8" bestFit="1" customWidth="1"/>
    <col min="440" max="440" width="7.85546875" bestFit="1" customWidth="1"/>
    <col min="441" max="441" width="8.42578125" bestFit="1" customWidth="1"/>
    <col min="442" max="442" width="7.7109375" bestFit="1" customWidth="1"/>
    <col min="443" max="443" width="7.42578125" bestFit="1" customWidth="1"/>
    <col min="444" max="444" width="7.28515625" bestFit="1" customWidth="1"/>
    <col min="445" max="445" width="7.7109375" bestFit="1" customWidth="1"/>
    <col min="446" max="446" width="7.28515625" bestFit="1" customWidth="1"/>
    <col min="447" max="447" width="9.28515625" bestFit="1" customWidth="1"/>
    <col min="448" max="448" width="8.140625" bestFit="1" customWidth="1"/>
    <col min="449" max="449" width="7.42578125" bestFit="1" customWidth="1"/>
    <col min="450" max="450" width="6.85546875" bestFit="1" customWidth="1"/>
    <col min="451" max="451" width="7.42578125" bestFit="1" customWidth="1"/>
    <col min="452" max="452" width="7.85546875" bestFit="1" customWidth="1"/>
    <col min="453" max="454" width="7.5703125" bestFit="1" customWidth="1"/>
    <col min="455" max="455" width="7.42578125" bestFit="1" customWidth="1"/>
    <col min="456" max="456" width="7.5703125" bestFit="1" customWidth="1"/>
    <col min="457" max="457" width="8" bestFit="1" customWidth="1"/>
    <col min="458" max="458" width="7.42578125" bestFit="1" customWidth="1"/>
    <col min="459" max="459" width="7.85546875" bestFit="1" customWidth="1"/>
    <col min="460" max="460" width="7.42578125" bestFit="1" customWidth="1"/>
    <col min="461" max="461" width="7.5703125" bestFit="1" customWidth="1"/>
    <col min="462" max="462" width="7.42578125" bestFit="1" customWidth="1"/>
    <col min="463" max="463" width="8.42578125" bestFit="1" customWidth="1"/>
    <col min="464" max="465" width="7.28515625" bestFit="1" customWidth="1"/>
    <col min="466" max="466" width="8.7109375" bestFit="1" customWidth="1"/>
    <col min="467" max="467" width="8" bestFit="1" customWidth="1"/>
    <col min="468" max="469" width="7.5703125" bestFit="1" customWidth="1"/>
    <col min="470" max="470" width="6.7109375" bestFit="1" customWidth="1"/>
    <col min="471" max="471" width="7.42578125" bestFit="1" customWidth="1"/>
    <col min="472" max="472" width="6.7109375" bestFit="1" customWidth="1"/>
    <col min="473" max="473" width="7" bestFit="1" customWidth="1"/>
    <col min="474" max="474" width="7.7109375" bestFit="1" customWidth="1"/>
    <col min="475" max="476" width="7.42578125" bestFit="1" customWidth="1"/>
    <col min="477" max="477" width="7.28515625" bestFit="1" customWidth="1"/>
    <col min="478" max="478" width="7.85546875" bestFit="1" customWidth="1"/>
    <col min="479" max="479" width="8.28515625" bestFit="1" customWidth="1"/>
    <col min="480" max="480" width="9.28515625" bestFit="1" customWidth="1"/>
    <col min="482" max="482" width="8.5703125" bestFit="1" customWidth="1"/>
    <col min="483" max="483" width="8.28515625" bestFit="1" customWidth="1"/>
    <col min="484" max="484" width="7.85546875" bestFit="1" customWidth="1"/>
    <col min="485" max="485" width="8.28515625" bestFit="1" customWidth="1"/>
    <col min="486" max="486" width="8" bestFit="1" customWidth="1"/>
    <col min="487" max="488" width="7.85546875" bestFit="1" customWidth="1"/>
    <col min="489" max="489" width="8.7109375" bestFit="1" customWidth="1"/>
    <col min="490" max="490" width="7.5703125" bestFit="1" customWidth="1"/>
    <col min="491" max="491" width="8.5703125" bestFit="1" customWidth="1"/>
    <col min="492" max="492" width="7" bestFit="1" customWidth="1"/>
    <col min="493" max="494" width="7.5703125" bestFit="1" customWidth="1"/>
    <col min="495" max="495" width="8.42578125" bestFit="1" customWidth="1"/>
    <col min="496" max="496" width="7.7109375" bestFit="1" customWidth="1"/>
    <col min="497" max="497" width="8" bestFit="1" customWidth="1"/>
    <col min="498" max="498" width="8.140625" bestFit="1" customWidth="1"/>
    <col min="499" max="499" width="9.7109375" bestFit="1" customWidth="1"/>
    <col min="500" max="500" width="8.5703125" bestFit="1" customWidth="1"/>
    <col min="501" max="501" width="7.5703125" bestFit="1" customWidth="1"/>
    <col min="502" max="502" width="6.85546875" bestFit="1" customWidth="1"/>
    <col min="503" max="503" width="7.85546875" bestFit="1" customWidth="1"/>
    <col min="504" max="504" width="7.5703125" bestFit="1" customWidth="1"/>
    <col min="505" max="505" width="7.42578125" bestFit="1" customWidth="1"/>
    <col min="506" max="506" width="7.140625" bestFit="1" customWidth="1"/>
    <col min="507" max="507" width="7" bestFit="1" customWidth="1"/>
    <col min="508" max="508" width="8" bestFit="1" customWidth="1"/>
    <col min="509" max="509" width="7.7109375" bestFit="1" customWidth="1"/>
    <col min="510" max="510" width="8" bestFit="1" customWidth="1"/>
    <col min="511" max="511" width="8.140625" bestFit="1" customWidth="1"/>
    <col min="512" max="512" width="6.42578125" bestFit="1" customWidth="1"/>
    <col min="513" max="513" width="8.140625" bestFit="1" customWidth="1"/>
    <col min="514" max="514" width="6.7109375" bestFit="1" customWidth="1"/>
    <col min="515" max="515" width="7" bestFit="1" customWidth="1"/>
    <col min="516" max="516" width="8.140625" bestFit="1" customWidth="1"/>
    <col min="517" max="519" width="7.42578125" bestFit="1" customWidth="1"/>
    <col min="520" max="520" width="7.140625" bestFit="1" customWidth="1"/>
    <col min="521" max="521" width="7.42578125" bestFit="1" customWidth="1"/>
    <col min="522" max="522" width="7.140625" bestFit="1" customWidth="1"/>
    <col min="523" max="523" width="8" bestFit="1" customWidth="1"/>
    <col min="524" max="524" width="7.140625" bestFit="1" customWidth="1"/>
    <col min="525" max="525" width="7.5703125" bestFit="1" customWidth="1"/>
    <col min="526" max="526" width="8.140625" bestFit="1" customWidth="1"/>
    <col min="527" max="527" width="7.28515625" bestFit="1" customWidth="1"/>
    <col min="528" max="528" width="6.85546875" bestFit="1" customWidth="1"/>
    <col min="529" max="530" width="6.7109375" bestFit="1" customWidth="1"/>
    <col min="531" max="531" width="8.140625" bestFit="1" customWidth="1"/>
    <col min="532" max="532" width="7.42578125" bestFit="1" customWidth="1"/>
    <col min="533" max="533" width="7.7109375" bestFit="1" customWidth="1"/>
    <col min="534" max="534" width="7.5703125" bestFit="1" customWidth="1"/>
    <col min="535" max="535" width="8.42578125" bestFit="1" customWidth="1"/>
    <col min="536" max="536" width="9" bestFit="1" customWidth="1"/>
    <col min="537" max="537" width="7.42578125" bestFit="1" customWidth="1"/>
    <col min="538" max="538" width="8" bestFit="1" customWidth="1"/>
    <col min="539" max="539" width="8.42578125" bestFit="1" customWidth="1"/>
    <col min="540" max="540" width="8.140625" bestFit="1" customWidth="1"/>
    <col min="541" max="541" width="8.7109375" bestFit="1" customWidth="1"/>
    <col min="542" max="542" width="8.140625" bestFit="1" customWidth="1"/>
    <col min="543" max="543" width="8.28515625" bestFit="1" customWidth="1"/>
    <col min="544" max="544" width="8.140625" bestFit="1" customWidth="1"/>
    <col min="545" max="545" width="7.7109375" bestFit="1" customWidth="1"/>
    <col min="546" max="546" width="9.28515625" bestFit="1" customWidth="1"/>
    <col min="547" max="547" width="8.28515625" bestFit="1" customWidth="1"/>
    <col min="548" max="548" width="8" bestFit="1" customWidth="1"/>
    <col min="549" max="549" width="7.7109375" bestFit="1" customWidth="1"/>
    <col min="550" max="550" width="8.5703125" bestFit="1" customWidth="1"/>
    <col min="551" max="551" width="7.5703125" bestFit="1" customWidth="1"/>
    <col min="552" max="552" width="9" bestFit="1" customWidth="1"/>
    <col min="553" max="553" width="7.7109375" bestFit="1" customWidth="1"/>
    <col min="554" max="554" width="6.5703125" bestFit="1" customWidth="1"/>
    <col min="555" max="555" width="6.85546875" bestFit="1" customWidth="1"/>
    <col min="556" max="556" width="7.85546875" bestFit="1" customWidth="1"/>
    <col min="557" max="557" width="8.5703125" bestFit="1" customWidth="1"/>
    <col min="558" max="558" width="7.42578125" bestFit="1" customWidth="1"/>
    <col min="559" max="559" width="8.28515625" bestFit="1" customWidth="1"/>
    <col min="560" max="560" width="7" bestFit="1" customWidth="1"/>
    <col min="561" max="561" width="7.42578125" bestFit="1" customWidth="1"/>
    <col min="562" max="562" width="8" bestFit="1" customWidth="1"/>
    <col min="563" max="563" width="7.28515625" bestFit="1" customWidth="1"/>
    <col min="564" max="564" width="7.140625" bestFit="1" customWidth="1"/>
    <col min="565" max="565" width="8" bestFit="1" customWidth="1"/>
    <col min="566" max="566" width="7.5703125" bestFit="1" customWidth="1"/>
    <col min="567" max="567" width="8.28515625" bestFit="1" customWidth="1"/>
    <col min="568" max="568" width="7.7109375" bestFit="1" customWidth="1"/>
    <col min="569" max="569" width="7.42578125" bestFit="1" customWidth="1"/>
    <col min="570" max="570" width="7" bestFit="1" customWidth="1"/>
    <col min="571" max="571" width="8" bestFit="1" customWidth="1"/>
    <col min="572" max="572" width="7.42578125" bestFit="1" customWidth="1"/>
    <col min="573" max="573" width="8.85546875" bestFit="1" customWidth="1"/>
    <col min="574" max="574" width="8" bestFit="1" customWidth="1"/>
    <col min="575" max="577" width="7.5703125" bestFit="1" customWidth="1"/>
    <col min="578" max="578" width="9.85546875" bestFit="1" customWidth="1"/>
    <col min="579" max="579" width="8" bestFit="1" customWidth="1"/>
    <col min="580" max="580" width="8.7109375" bestFit="1" customWidth="1"/>
    <col min="581" max="581" width="8.5703125" bestFit="1" customWidth="1"/>
    <col min="582" max="582" width="8.140625" bestFit="1" customWidth="1"/>
    <col min="583" max="584" width="8.5703125" bestFit="1" customWidth="1"/>
    <col min="585" max="585" width="8.140625" bestFit="1" customWidth="1"/>
    <col min="586" max="586" width="7.28515625" bestFit="1" customWidth="1"/>
    <col min="587" max="587" width="6.85546875" bestFit="1" customWidth="1"/>
    <col min="588" max="588" width="6.7109375" bestFit="1" customWidth="1"/>
    <col min="589" max="589" width="8.42578125" bestFit="1" customWidth="1"/>
    <col min="590" max="590" width="7" bestFit="1" customWidth="1"/>
    <col min="591" max="591" width="8.42578125" bestFit="1" customWidth="1"/>
    <col min="592" max="592" width="8.28515625" bestFit="1" customWidth="1"/>
    <col min="593" max="593" width="8.140625" bestFit="1" customWidth="1"/>
    <col min="594" max="594" width="7.5703125" bestFit="1" customWidth="1"/>
    <col min="595" max="595" width="8.85546875" bestFit="1" customWidth="1"/>
    <col min="596" max="596" width="8.42578125" bestFit="1" customWidth="1"/>
    <col min="597" max="597" width="8.140625" bestFit="1" customWidth="1"/>
    <col min="598" max="598" width="8.5703125" bestFit="1" customWidth="1"/>
    <col min="599" max="599" width="8.85546875" bestFit="1" customWidth="1"/>
    <col min="600" max="600" width="7.5703125" bestFit="1" customWidth="1"/>
    <col min="601" max="601" width="7" bestFit="1" customWidth="1"/>
    <col min="602" max="602" width="7.85546875" bestFit="1" customWidth="1"/>
    <col min="603" max="604" width="7.42578125" bestFit="1" customWidth="1"/>
    <col min="605" max="605" width="8.5703125" bestFit="1" customWidth="1"/>
    <col min="606" max="606" width="7.85546875" bestFit="1" customWidth="1"/>
    <col min="607" max="607" width="8.42578125" bestFit="1" customWidth="1"/>
    <col min="608" max="608" width="7.28515625" bestFit="1" customWidth="1"/>
    <col min="609" max="609" width="8" bestFit="1" customWidth="1"/>
    <col min="610" max="610" width="8.42578125" bestFit="1" customWidth="1"/>
    <col min="611" max="611" width="8.140625" bestFit="1" customWidth="1"/>
    <col min="612" max="612" width="7.42578125" bestFit="1" customWidth="1"/>
    <col min="613" max="613" width="7.85546875" bestFit="1" customWidth="1"/>
    <col min="614" max="614" width="6.85546875" bestFit="1" customWidth="1"/>
    <col min="615" max="615" width="7.28515625" bestFit="1" customWidth="1"/>
    <col min="616" max="616" width="8.28515625" bestFit="1" customWidth="1"/>
    <col min="617" max="617" width="7.7109375" bestFit="1" customWidth="1"/>
    <col min="618" max="618" width="7.28515625" bestFit="1" customWidth="1"/>
    <col min="619" max="619" width="9" bestFit="1" customWidth="1"/>
    <col min="620" max="620" width="7.5703125" bestFit="1" customWidth="1"/>
    <col min="621" max="621" width="8.7109375" bestFit="1" customWidth="1"/>
    <col min="622" max="622" width="8.140625" bestFit="1" customWidth="1"/>
    <col min="623" max="623" width="7" bestFit="1" customWidth="1"/>
    <col min="624" max="625" width="8.140625" bestFit="1" customWidth="1"/>
    <col min="626" max="627" width="7.5703125" bestFit="1" customWidth="1"/>
    <col min="628" max="628" width="7.85546875" bestFit="1" customWidth="1"/>
    <col min="629" max="629" width="7.28515625" bestFit="1" customWidth="1"/>
    <col min="630" max="630" width="8.5703125" bestFit="1" customWidth="1"/>
    <col min="631" max="631" width="7.140625" bestFit="1" customWidth="1"/>
    <col min="632" max="632" width="8" bestFit="1" customWidth="1"/>
    <col min="633" max="633" width="7.7109375" bestFit="1" customWidth="1"/>
    <col min="634" max="634" width="8.140625" bestFit="1" customWidth="1"/>
    <col min="635" max="635" width="9.42578125" bestFit="1" customWidth="1"/>
    <col min="636" max="636" width="9.28515625" bestFit="1" customWidth="1"/>
    <col min="637" max="637" width="8.42578125" bestFit="1" customWidth="1"/>
    <col min="638" max="638" width="8" bestFit="1" customWidth="1"/>
    <col min="639" max="639" width="8.140625" bestFit="1" customWidth="1"/>
    <col min="640" max="640" width="8.85546875" bestFit="1" customWidth="1"/>
    <col min="641" max="641" width="9.28515625" bestFit="1" customWidth="1"/>
    <col min="642" max="642" width="7.140625" bestFit="1" customWidth="1"/>
    <col min="643" max="643" width="8" bestFit="1" customWidth="1"/>
    <col min="644" max="644" width="7.5703125" bestFit="1" customWidth="1"/>
    <col min="645" max="645" width="8" bestFit="1" customWidth="1"/>
    <col min="646" max="646" width="6.7109375" bestFit="1" customWidth="1"/>
    <col min="647" max="647" width="7.42578125" bestFit="1" customWidth="1"/>
    <col min="648" max="648" width="7.85546875" bestFit="1" customWidth="1"/>
    <col min="649" max="649" width="7" bestFit="1" customWidth="1"/>
    <col min="650" max="650" width="8" bestFit="1" customWidth="1"/>
    <col min="651" max="651" width="7.140625" bestFit="1" customWidth="1"/>
    <col min="652" max="653" width="7.42578125" bestFit="1" customWidth="1"/>
    <col min="654" max="654" width="8.140625" bestFit="1" customWidth="1"/>
    <col min="655" max="655" width="7.42578125" bestFit="1" customWidth="1"/>
    <col min="656" max="656" width="7.85546875" bestFit="1" customWidth="1"/>
    <col min="657" max="657" width="8" bestFit="1" customWidth="1"/>
    <col min="658" max="658" width="8.42578125" bestFit="1" customWidth="1"/>
    <col min="659" max="659" width="7.42578125" bestFit="1" customWidth="1"/>
    <col min="660" max="660" width="8.5703125" bestFit="1" customWidth="1"/>
    <col min="661" max="661" width="7.5703125" bestFit="1" customWidth="1"/>
    <col min="662" max="662" width="7" bestFit="1" customWidth="1"/>
    <col min="663" max="663" width="8" bestFit="1" customWidth="1"/>
    <col min="664" max="664" width="7.42578125" bestFit="1" customWidth="1"/>
    <col min="665" max="665" width="9.28515625" bestFit="1" customWidth="1"/>
    <col min="666" max="666" width="7.7109375" bestFit="1" customWidth="1"/>
    <col min="667" max="667" width="7.28515625" bestFit="1" customWidth="1"/>
    <col min="668" max="668" width="9" bestFit="1" customWidth="1"/>
    <col min="669" max="669" width="7.7109375" bestFit="1" customWidth="1"/>
    <col min="670" max="670" width="8.42578125" bestFit="1" customWidth="1"/>
    <col min="671" max="671" width="7.140625" bestFit="1" customWidth="1"/>
    <col min="672" max="672" width="7.42578125" bestFit="1" customWidth="1"/>
    <col min="673" max="673" width="7.140625" bestFit="1" customWidth="1"/>
    <col min="674" max="674" width="7.42578125" bestFit="1" customWidth="1"/>
    <col min="675" max="675" width="8" bestFit="1" customWidth="1"/>
    <col min="676" max="676" width="7" bestFit="1" customWidth="1"/>
    <col min="677" max="679" width="7.42578125" bestFit="1" customWidth="1"/>
    <col min="680" max="680" width="7.5703125" bestFit="1" customWidth="1"/>
    <col min="681" max="681" width="8.28515625" bestFit="1" customWidth="1"/>
    <col min="682" max="682" width="8" bestFit="1" customWidth="1"/>
    <col min="683" max="683" width="8.140625" bestFit="1" customWidth="1"/>
    <col min="684" max="684" width="8.7109375" bestFit="1" customWidth="1"/>
    <col min="685" max="685" width="8" bestFit="1" customWidth="1"/>
    <col min="686" max="686" width="8.7109375" bestFit="1" customWidth="1"/>
    <col min="687" max="687" width="9.28515625" bestFit="1" customWidth="1"/>
    <col min="688" max="689" width="7.28515625" bestFit="1" customWidth="1"/>
    <col min="690" max="690" width="7.85546875" bestFit="1" customWidth="1"/>
    <col min="691" max="691" width="8.7109375" bestFit="1" customWidth="1"/>
    <col min="692" max="693" width="8" bestFit="1" customWidth="1"/>
    <col min="694" max="694" width="8.7109375" bestFit="1" customWidth="1"/>
    <col min="695" max="696" width="7.42578125" bestFit="1" customWidth="1"/>
    <col min="697" max="697" width="8.28515625" bestFit="1" customWidth="1"/>
    <col min="698" max="698" width="7.28515625" bestFit="1" customWidth="1"/>
    <col min="699" max="699" width="7.7109375" bestFit="1" customWidth="1"/>
    <col min="700" max="700" width="6.140625" bestFit="1" customWidth="1"/>
    <col min="701" max="701" width="8.85546875" bestFit="1" customWidth="1"/>
    <col min="702" max="702" width="8.28515625" bestFit="1" customWidth="1"/>
    <col min="703" max="704" width="8" bestFit="1" customWidth="1"/>
    <col min="705" max="705" width="7.5703125" bestFit="1" customWidth="1"/>
    <col min="706" max="706" width="7.85546875" bestFit="1" customWidth="1"/>
    <col min="707" max="707" width="7.7109375" bestFit="1" customWidth="1"/>
    <col min="708" max="708" width="7.140625" bestFit="1" customWidth="1"/>
    <col min="709" max="709" width="8" bestFit="1" customWidth="1"/>
    <col min="710" max="710" width="7.42578125" bestFit="1" customWidth="1"/>
    <col min="711" max="711" width="8.140625" bestFit="1" customWidth="1"/>
    <col min="712" max="712" width="7.42578125" bestFit="1" customWidth="1"/>
    <col min="713" max="713" width="8.7109375" bestFit="1" customWidth="1"/>
    <col min="714" max="714" width="7.7109375" bestFit="1" customWidth="1"/>
    <col min="715" max="715" width="7.42578125" bestFit="1" customWidth="1"/>
    <col min="716" max="716" width="7.7109375" bestFit="1" customWidth="1"/>
    <col min="717" max="717" width="8.28515625" bestFit="1" customWidth="1"/>
    <col min="718" max="718" width="8" bestFit="1" customWidth="1"/>
    <col min="719" max="719" width="8.7109375" bestFit="1" customWidth="1"/>
    <col min="720" max="720" width="7.7109375" bestFit="1" customWidth="1"/>
    <col min="721" max="721" width="8.28515625" bestFit="1" customWidth="1"/>
    <col min="722" max="722" width="8.140625" bestFit="1" customWidth="1"/>
    <col min="723" max="723" width="7.5703125" bestFit="1" customWidth="1"/>
    <col min="724" max="725" width="7.7109375" bestFit="1" customWidth="1"/>
    <col min="726" max="726" width="8.7109375" bestFit="1" customWidth="1"/>
    <col min="727" max="728" width="7.7109375" bestFit="1" customWidth="1"/>
    <col min="729" max="729" width="8.42578125" bestFit="1" customWidth="1"/>
    <col min="730" max="730" width="9.42578125" bestFit="1" customWidth="1"/>
    <col min="731" max="733" width="8" bestFit="1" customWidth="1"/>
    <col min="734" max="734" width="8.85546875" bestFit="1" customWidth="1"/>
    <col min="735" max="735" width="7.140625" bestFit="1" customWidth="1"/>
    <col min="736" max="736" width="7.5703125" bestFit="1" customWidth="1"/>
    <col min="737" max="737" width="8" bestFit="1" customWidth="1"/>
    <col min="738" max="738" width="7.85546875" bestFit="1" customWidth="1"/>
    <col min="739" max="739" width="8.42578125" bestFit="1" customWidth="1"/>
    <col min="740" max="740" width="9.5703125" bestFit="1" customWidth="1"/>
    <col min="741" max="741" width="7.5703125" bestFit="1" customWidth="1"/>
    <col min="742" max="742" width="7" bestFit="1" customWidth="1"/>
    <col min="743" max="743" width="7.42578125" bestFit="1" customWidth="1"/>
    <col min="744" max="744" width="7.5703125" bestFit="1" customWidth="1"/>
    <col min="745" max="745" width="7.42578125" bestFit="1" customWidth="1"/>
    <col min="746" max="746" width="8.42578125" bestFit="1" customWidth="1"/>
    <col min="747" max="747" width="7.5703125" bestFit="1" customWidth="1"/>
    <col min="748" max="748" width="8.42578125" bestFit="1" customWidth="1"/>
    <col min="749" max="749" width="8.7109375" bestFit="1" customWidth="1"/>
    <col min="750" max="750" width="7.42578125" bestFit="1" customWidth="1"/>
    <col min="751" max="751" width="7.5703125" bestFit="1" customWidth="1"/>
    <col min="752" max="752" width="7.28515625" bestFit="1" customWidth="1"/>
    <col min="753" max="753" width="8.7109375" bestFit="1" customWidth="1"/>
    <col min="756" max="756" width="8.85546875" bestFit="1" customWidth="1"/>
    <col min="757" max="757" width="9.28515625" bestFit="1" customWidth="1"/>
    <col min="758" max="758" width="9" bestFit="1" customWidth="1"/>
    <col min="759" max="759" width="9.42578125" bestFit="1" customWidth="1"/>
    <col min="760" max="760" width="7.7109375" bestFit="1" customWidth="1"/>
    <col min="762" max="762" width="7.7109375" bestFit="1" customWidth="1"/>
    <col min="763" max="763" width="8.28515625" bestFit="1" customWidth="1"/>
    <col min="764" max="764" width="7.28515625" bestFit="1" customWidth="1"/>
    <col min="765" max="765" width="8.5703125" bestFit="1" customWidth="1"/>
    <col min="766" max="766" width="8.28515625" bestFit="1" customWidth="1"/>
    <col min="767" max="767" width="9.85546875" bestFit="1" customWidth="1"/>
    <col min="768" max="768" width="8.5703125" bestFit="1" customWidth="1"/>
    <col min="769" max="769" width="8.28515625" bestFit="1" customWidth="1"/>
    <col min="770" max="770" width="7.85546875" bestFit="1" customWidth="1"/>
    <col min="771" max="771" width="9" bestFit="1" customWidth="1"/>
    <col min="772" max="772" width="7.7109375" bestFit="1" customWidth="1"/>
    <col min="773" max="773" width="8.140625" bestFit="1" customWidth="1"/>
    <col min="774" max="775" width="8.28515625" bestFit="1" customWidth="1"/>
    <col min="776" max="776" width="9" bestFit="1" customWidth="1"/>
    <col min="777" max="777" width="8.28515625" bestFit="1" customWidth="1"/>
    <col min="778" max="778" width="8.140625" bestFit="1" customWidth="1"/>
    <col min="779" max="779" width="6.5703125" bestFit="1" customWidth="1"/>
    <col min="780" max="780" width="7.7109375" bestFit="1" customWidth="1"/>
    <col min="781" max="781" width="8.140625" bestFit="1" customWidth="1"/>
    <col min="782" max="782" width="7.28515625" bestFit="1" customWidth="1"/>
    <col min="783" max="783" width="7" bestFit="1" customWidth="1"/>
    <col min="784" max="784" width="7.7109375" bestFit="1" customWidth="1"/>
    <col min="785" max="785" width="7.85546875" bestFit="1" customWidth="1"/>
    <col min="786" max="786" width="7.7109375" bestFit="1" customWidth="1"/>
    <col min="787" max="787" width="7.28515625" bestFit="1" customWidth="1"/>
    <col min="788" max="788" width="7.5703125" bestFit="1" customWidth="1"/>
    <col min="789" max="789" width="7.42578125" bestFit="1" customWidth="1"/>
    <col min="790" max="790" width="7.140625" bestFit="1" customWidth="1"/>
    <col min="791" max="791" width="7.28515625" bestFit="1" customWidth="1"/>
    <col min="792" max="792" width="8.7109375" bestFit="1" customWidth="1"/>
    <col min="793" max="793" width="7.42578125" bestFit="1" customWidth="1"/>
    <col min="794" max="794" width="8.7109375" bestFit="1" customWidth="1"/>
    <col min="795" max="795" width="8.42578125" bestFit="1" customWidth="1"/>
    <col min="796" max="796" width="10.140625" bestFit="1" customWidth="1"/>
    <col min="797" max="797" width="7.42578125" bestFit="1" customWidth="1"/>
    <col min="798" max="798" width="7.85546875" bestFit="1" customWidth="1"/>
    <col min="799" max="799" width="7.42578125" bestFit="1" customWidth="1"/>
    <col min="800" max="800" width="7.28515625" bestFit="1" customWidth="1"/>
    <col min="801" max="801" width="7.5703125" bestFit="1" customWidth="1"/>
    <col min="802" max="802" width="8.42578125" bestFit="1" customWidth="1"/>
    <col min="803" max="803" width="7.28515625" bestFit="1" customWidth="1"/>
    <col min="804" max="804" width="8.28515625" bestFit="1" customWidth="1"/>
    <col min="805" max="805" width="8" bestFit="1" customWidth="1"/>
    <col min="806" max="807" width="7.5703125" bestFit="1" customWidth="1"/>
    <col min="808" max="808" width="7.28515625" bestFit="1" customWidth="1"/>
    <col min="809" max="809" width="8.140625" bestFit="1" customWidth="1"/>
    <col min="810" max="810" width="7.28515625" bestFit="1" customWidth="1"/>
    <col min="811" max="811" width="7.7109375" bestFit="1" customWidth="1"/>
    <col min="812" max="812" width="7.140625" bestFit="1" customWidth="1"/>
    <col min="813" max="813" width="7.85546875" bestFit="1" customWidth="1"/>
    <col min="814" max="814" width="7" bestFit="1" customWidth="1"/>
    <col min="815" max="815" width="7.85546875" bestFit="1" customWidth="1"/>
    <col min="816" max="816" width="8" bestFit="1" customWidth="1"/>
    <col min="817" max="817" width="8.42578125" bestFit="1" customWidth="1"/>
    <col min="818" max="818" width="8.28515625" bestFit="1" customWidth="1"/>
    <col min="819" max="819" width="8.7109375" bestFit="1" customWidth="1"/>
    <col min="820" max="820" width="7.140625" bestFit="1" customWidth="1"/>
    <col min="821" max="821" width="8.140625" bestFit="1" customWidth="1"/>
    <col min="822" max="822" width="8" bestFit="1" customWidth="1"/>
    <col min="823" max="823" width="7.140625" bestFit="1" customWidth="1"/>
    <col min="824" max="824" width="7.28515625" bestFit="1" customWidth="1"/>
    <col min="825" max="825" width="8.5703125" bestFit="1" customWidth="1"/>
    <col min="826" max="826" width="7.7109375" bestFit="1" customWidth="1"/>
    <col min="827" max="827" width="8.140625" bestFit="1" customWidth="1"/>
    <col min="828" max="828" width="9.7109375" bestFit="1" customWidth="1"/>
    <col min="829" max="829" width="7.28515625" bestFit="1" customWidth="1"/>
    <col min="830" max="830" width="8.140625" bestFit="1" customWidth="1"/>
    <col min="831" max="831" width="7.28515625" bestFit="1" customWidth="1"/>
    <col min="832" max="832" width="7.140625" bestFit="1" customWidth="1"/>
    <col min="833" max="833" width="7.5703125" bestFit="1" customWidth="1"/>
    <col min="834" max="834" width="7.42578125" bestFit="1" customWidth="1"/>
    <col min="835" max="835" width="7.85546875" bestFit="1" customWidth="1"/>
    <col min="836" max="836" width="8.28515625" bestFit="1" customWidth="1"/>
    <col min="837" max="837" width="7.28515625" bestFit="1" customWidth="1"/>
    <col min="838" max="838" width="7.85546875" bestFit="1" customWidth="1"/>
    <col min="839" max="839" width="8.5703125" bestFit="1" customWidth="1"/>
    <col min="840" max="840" width="7.42578125" bestFit="1" customWidth="1"/>
    <col min="841" max="841" width="9.28515625" bestFit="1" customWidth="1"/>
    <col min="842" max="842" width="8.42578125" bestFit="1" customWidth="1"/>
    <col min="843" max="844" width="7.42578125" bestFit="1" customWidth="1"/>
    <col min="845" max="845" width="7.7109375" bestFit="1" customWidth="1"/>
    <col min="846" max="846" width="7" bestFit="1" customWidth="1"/>
    <col min="847" max="847" width="7.5703125" bestFit="1" customWidth="1"/>
    <col min="848" max="848" width="6.5703125" bestFit="1" customWidth="1"/>
    <col min="849" max="849" width="8" bestFit="1" customWidth="1"/>
    <col min="850" max="850" width="8.42578125" bestFit="1" customWidth="1"/>
    <col min="851" max="851" width="8.85546875" bestFit="1" customWidth="1"/>
    <col min="852" max="852" width="7.42578125" bestFit="1" customWidth="1"/>
    <col min="853" max="853" width="6.7109375" bestFit="1" customWidth="1"/>
    <col min="854" max="854" width="7.7109375" bestFit="1" customWidth="1"/>
    <col min="855" max="855" width="7.28515625" bestFit="1" customWidth="1"/>
    <col min="856" max="856" width="7.85546875" bestFit="1" customWidth="1"/>
    <col min="857" max="860" width="7.5703125" bestFit="1" customWidth="1"/>
    <col min="861" max="861" width="9" bestFit="1" customWidth="1"/>
    <col min="862" max="862" width="7.28515625" bestFit="1" customWidth="1"/>
    <col min="863" max="863" width="8" bestFit="1" customWidth="1"/>
    <col min="864" max="864" width="8.28515625" bestFit="1" customWidth="1"/>
    <col min="865" max="865" width="7.5703125" bestFit="1" customWidth="1"/>
    <col min="866" max="866" width="9.28515625" bestFit="1" customWidth="1"/>
    <col min="867" max="867" width="8" bestFit="1" customWidth="1"/>
    <col min="868" max="869" width="7.85546875" bestFit="1" customWidth="1"/>
    <col min="870" max="870" width="8" bestFit="1" customWidth="1"/>
    <col min="871" max="871" width="7.140625" bestFit="1" customWidth="1"/>
    <col min="872" max="872" width="7.7109375" bestFit="1" customWidth="1"/>
    <col min="873" max="873" width="7.5703125" bestFit="1" customWidth="1"/>
    <col min="874" max="874" width="8.140625" bestFit="1" customWidth="1"/>
    <col min="875" max="875" width="6.7109375" bestFit="1" customWidth="1"/>
    <col min="876" max="876" width="7" bestFit="1" customWidth="1"/>
    <col min="877" max="877" width="6.7109375" bestFit="1" customWidth="1"/>
    <col min="878" max="878" width="6.85546875" bestFit="1" customWidth="1"/>
    <col min="879" max="879" width="7.42578125" bestFit="1" customWidth="1"/>
    <col min="880" max="880" width="8" bestFit="1" customWidth="1"/>
    <col min="881" max="881" width="7.42578125" bestFit="1" customWidth="1"/>
    <col min="882" max="882" width="6.85546875" bestFit="1" customWidth="1"/>
    <col min="883" max="883" width="7.42578125" bestFit="1" customWidth="1"/>
    <col min="884" max="884" width="7.7109375" bestFit="1" customWidth="1"/>
    <col min="885" max="885" width="8.7109375" bestFit="1" customWidth="1"/>
    <col min="886" max="886" width="7.7109375" bestFit="1" customWidth="1"/>
    <col min="887" max="887" width="8.140625" bestFit="1" customWidth="1"/>
    <col min="888" max="889" width="7.5703125" bestFit="1" customWidth="1"/>
    <col min="890" max="890" width="8.42578125" bestFit="1" customWidth="1"/>
    <col min="891" max="891" width="6.85546875" bestFit="1" customWidth="1"/>
    <col min="892" max="892" width="7.28515625" bestFit="1" customWidth="1"/>
    <col min="893" max="893" width="7.140625" bestFit="1" customWidth="1"/>
    <col min="894" max="894" width="8" bestFit="1" customWidth="1"/>
    <col min="895" max="895" width="9" bestFit="1" customWidth="1"/>
    <col min="896" max="896" width="8" bestFit="1" customWidth="1"/>
    <col min="897" max="897" width="7.7109375" bestFit="1" customWidth="1"/>
    <col min="898" max="898" width="8.7109375" bestFit="1" customWidth="1"/>
    <col min="899" max="899" width="8.85546875" bestFit="1" customWidth="1"/>
    <col min="900" max="900" width="7.7109375" bestFit="1" customWidth="1"/>
    <col min="901" max="901" width="7.85546875" bestFit="1" customWidth="1"/>
    <col min="902" max="902" width="7.7109375" bestFit="1" customWidth="1"/>
    <col min="903" max="903" width="7.28515625" bestFit="1" customWidth="1"/>
    <col min="904" max="904" width="8.42578125" bestFit="1" customWidth="1"/>
    <col min="905" max="905" width="7.85546875" bestFit="1" customWidth="1"/>
    <col min="906" max="907" width="7.5703125" bestFit="1" customWidth="1"/>
    <col min="908" max="908" width="8.7109375" bestFit="1" customWidth="1"/>
    <col min="909" max="910" width="7.7109375" bestFit="1" customWidth="1"/>
    <col min="911" max="911" width="8" bestFit="1" customWidth="1"/>
    <col min="912" max="912" width="7.5703125" bestFit="1" customWidth="1"/>
    <col min="913" max="913" width="8.42578125" bestFit="1" customWidth="1"/>
    <col min="914" max="915" width="8.7109375" bestFit="1" customWidth="1"/>
    <col min="916" max="916" width="8.140625" bestFit="1" customWidth="1"/>
    <col min="917" max="917" width="7.7109375" bestFit="1" customWidth="1"/>
    <col min="918" max="918" width="8.28515625" bestFit="1" customWidth="1"/>
    <col min="919" max="919" width="8.7109375" bestFit="1" customWidth="1"/>
    <col min="920" max="920" width="7.42578125" bestFit="1" customWidth="1"/>
    <col min="921" max="921" width="8.140625" bestFit="1" customWidth="1"/>
    <col min="922" max="922" width="8.5703125" bestFit="1" customWidth="1"/>
    <col min="923" max="923" width="8.140625" bestFit="1" customWidth="1"/>
    <col min="924" max="924" width="8" bestFit="1" customWidth="1"/>
    <col min="925" max="925" width="9.42578125" bestFit="1" customWidth="1"/>
    <col min="926" max="927" width="7.85546875" bestFit="1" customWidth="1"/>
    <col min="928" max="928" width="8.7109375" bestFit="1" customWidth="1"/>
    <col min="929" max="929" width="8.140625" bestFit="1" customWidth="1"/>
    <col min="931" max="931" width="8.85546875" bestFit="1" customWidth="1"/>
    <col min="933" max="933" width="7.7109375" bestFit="1" customWidth="1"/>
    <col min="934" max="934" width="8.140625" bestFit="1" customWidth="1"/>
    <col min="935" max="935" width="7.5703125" bestFit="1" customWidth="1"/>
    <col min="936" max="936" width="8.28515625" bestFit="1" customWidth="1"/>
    <col min="938" max="938" width="8.5703125" bestFit="1" customWidth="1"/>
    <col min="939" max="939" width="7.5703125" bestFit="1" customWidth="1"/>
    <col min="940" max="940" width="9.42578125" bestFit="1" customWidth="1"/>
    <col min="941" max="941" width="7.7109375" bestFit="1" customWidth="1"/>
    <col min="942" max="943" width="8" bestFit="1" customWidth="1"/>
    <col min="944" max="944" width="7.85546875" bestFit="1" customWidth="1"/>
    <col min="945" max="945" width="7.7109375" bestFit="1" customWidth="1"/>
    <col min="946" max="947" width="8.5703125" bestFit="1" customWidth="1"/>
    <col min="948" max="948" width="8.7109375" bestFit="1" customWidth="1"/>
    <col min="949" max="949" width="8.42578125" bestFit="1" customWidth="1"/>
    <col min="950" max="950" width="8.140625" bestFit="1" customWidth="1"/>
    <col min="952" max="952" width="8" bestFit="1" customWidth="1"/>
    <col min="953" max="953" width="7.28515625" bestFit="1" customWidth="1"/>
    <col min="954" max="954" width="8" bestFit="1" customWidth="1"/>
    <col min="955" max="955" width="8.42578125" bestFit="1" customWidth="1"/>
    <col min="956" max="956" width="8.85546875" bestFit="1" customWidth="1"/>
    <col min="957" max="957" width="8" bestFit="1" customWidth="1"/>
    <col min="958" max="958" width="8.7109375" bestFit="1" customWidth="1"/>
    <col min="959" max="959" width="7.5703125" bestFit="1" customWidth="1"/>
    <col min="960" max="960" width="7" bestFit="1" customWidth="1"/>
    <col min="961" max="961" width="7.7109375" bestFit="1" customWidth="1"/>
    <col min="962" max="962" width="7.5703125" bestFit="1" customWidth="1"/>
    <col min="963" max="963" width="7.85546875" bestFit="1" customWidth="1"/>
    <col min="964" max="964" width="8" bestFit="1" customWidth="1"/>
    <col min="965" max="965" width="7.42578125" bestFit="1" customWidth="1"/>
    <col min="966" max="966" width="8.42578125" bestFit="1" customWidth="1"/>
    <col min="967" max="967" width="8.140625" bestFit="1" customWidth="1"/>
    <col min="968" max="968" width="8.42578125" bestFit="1" customWidth="1"/>
    <col min="969" max="969" width="7.5703125" bestFit="1" customWidth="1"/>
    <col min="970" max="970" width="8.28515625" bestFit="1" customWidth="1"/>
    <col min="971" max="971" width="9" bestFit="1" customWidth="1"/>
    <col min="972" max="972" width="8.42578125" bestFit="1" customWidth="1"/>
    <col min="973" max="973" width="8.28515625" bestFit="1" customWidth="1"/>
    <col min="974" max="975" width="8.5703125" bestFit="1" customWidth="1"/>
    <col min="976" max="976" width="8.140625" bestFit="1" customWidth="1"/>
    <col min="977" max="977" width="7.7109375" bestFit="1" customWidth="1"/>
    <col min="978" max="980" width="8.140625" bestFit="1" customWidth="1"/>
    <col min="981" max="981" width="8" bestFit="1" customWidth="1"/>
    <col min="982" max="982" width="7.42578125" bestFit="1" customWidth="1"/>
    <col min="983" max="983" width="10" bestFit="1" customWidth="1"/>
    <col min="984" max="984" width="7.140625" bestFit="1" customWidth="1"/>
    <col min="985" max="985" width="7.7109375" bestFit="1" customWidth="1"/>
    <col min="986" max="986" width="7.42578125" bestFit="1" customWidth="1"/>
    <col min="987" max="987" width="7.5703125" bestFit="1" customWidth="1"/>
    <col min="988" max="988" width="6.7109375" bestFit="1" customWidth="1"/>
    <col min="989" max="989" width="8.28515625" bestFit="1" customWidth="1"/>
    <col min="990" max="990" width="8" bestFit="1" customWidth="1"/>
    <col min="991" max="991" width="7.7109375" bestFit="1" customWidth="1"/>
    <col min="992" max="992" width="8.42578125" bestFit="1" customWidth="1"/>
    <col min="993" max="993" width="7.140625" bestFit="1" customWidth="1"/>
    <col min="994" max="994" width="7.7109375" bestFit="1" customWidth="1"/>
    <col min="995" max="995" width="8" bestFit="1" customWidth="1"/>
    <col min="996" max="996" width="9.28515625" bestFit="1" customWidth="1"/>
    <col min="997" max="997" width="8.28515625" bestFit="1" customWidth="1"/>
    <col min="998" max="998" width="8.5703125" bestFit="1" customWidth="1"/>
    <col min="999" max="999" width="8.28515625" bestFit="1" customWidth="1"/>
    <col min="1000" max="1000" width="9.7109375" bestFit="1" customWidth="1"/>
    <col min="1001" max="1001" width="8" bestFit="1" customWidth="1"/>
    <col min="1002" max="1002" width="8.42578125" bestFit="1" customWidth="1"/>
    <col min="1003" max="1003" width="8" bestFit="1" customWidth="1"/>
    <col min="1004" max="1004" width="7.42578125" bestFit="1" customWidth="1"/>
    <col min="1005" max="1005" width="6.85546875" bestFit="1" customWidth="1"/>
    <col min="1006" max="1007" width="7.42578125" bestFit="1" customWidth="1"/>
    <col min="1008" max="1008" width="8.7109375" bestFit="1" customWidth="1"/>
    <col min="1009" max="1009" width="7.7109375" bestFit="1" customWidth="1"/>
    <col min="1010" max="1011" width="8.85546875" bestFit="1" customWidth="1"/>
    <col min="1012" max="1012" width="7.5703125" bestFit="1" customWidth="1"/>
    <col min="1013" max="1013" width="7.140625" bestFit="1" customWidth="1"/>
    <col min="1014" max="1014" width="6.42578125" bestFit="1" customWidth="1"/>
    <col min="1015" max="1015" width="6.85546875" bestFit="1" customWidth="1"/>
    <col min="1016" max="1016" width="7.28515625" bestFit="1" customWidth="1"/>
    <col min="1017" max="1017" width="7.85546875" bestFit="1" customWidth="1"/>
    <col min="1018" max="1018" width="6.7109375" bestFit="1" customWidth="1"/>
    <col min="1019" max="1019" width="7.5703125" bestFit="1" customWidth="1"/>
    <col min="1020" max="1020" width="6.7109375" bestFit="1" customWidth="1"/>
    <col min="1021" max="1022" width="7" bestFit="1" customWidth="1"/>
    <col min="1023" max="1023" width="7.28515625" bestFit="1" customWidth="1"/>
    <col min="1024" max="1024" width="6.7109375" bestFit="1" customWidth="1"/>
    <col min="1025" max="1025" width="6.85546875" bestFit="1" customWidth="1"/>
    <col min="1026" max="1026" width="7.28515625" bestFit="1" customWidth="1"/>
    <col min="1027" max="1027" width="8.140625" bestFit="1" customWidth="1"/>
    <col min="1028" max="1028" width="7.28515625" bestFit="1" customWidth="1"/>
    <col min="1029" max="1029" width="8" bestFit="1" customWidth="1"/>
    <col min="1030" max="1030" width="8.85546875" bestFit="1" customWidth="1"/>
    <col min="1031" max="1031" width="7.42578125" bestFit="1" customWidth="1"/>
    <col min="1032" max="1032" width="8" bestFit="1" customWidth="1"/>
    <col min="1033" max="1034" width="7.7109375" bestFit="1" customWidth="1"/>
    <col min="1035" max="1035" width="7.28515625" bestFit="1" customWidth="1"/>
    <col min="1036" max="1036" width="6.85546875" bestFit="1" customWidth="1"/>
    <col min="1037" max="1037" width="7" bestFit="1" customWidth="1"/>
    <col min="1038" max="1038" width="7.28515625" bestFit="1" customWidth="1"/>
    <col min="1039" max="1039" width="7" bestFit="1" customWidth="1"/>
    <col min="1040" max="1040" width="7.28515625" bestFit="1" customWidth="1"/>
    <col min="1041" max="1041" width="6.140625" bestFit="1" customWidth="1"/>
    <col min="1042" max="1042" width="6" bestFit="1" customWidth="1"/>
    <col min="1043" max="1043" width="6.85546875" bestFit="1" customWidth="1"/>
    <col min="1044" max="1044" width="7.140625" bestFit="1" customWidth="1"/>
    <col min="1045" max="1045" width="7" bestFit="1" customWidth="1"/>
    <col min="1046" max="1046" width="7.140625" bestFit="1" customWidth="1"/>
    <col min="1047" max="1047" width="7.7109375" bestFit="1" customWidth="1"/>
    <col min="1048" max="1048" width="8.7109375" bestFit="1" customWidth="1"/>
    <col min="1049" max="1049" width="6.85546875" bestFit="1" customWidth="1"/>
    <col min="1051" max="1051" width="8" bestFit="1" customWidth="1"/>
    <col min="1052" max="1052" width="7.7109375" bestFit="1" customWidth="1"/>
    <col min="1053" max="1053" width="7.140625" bestFit="1" customWidth="1"/>
    <col min="1054" max="1054" width="7" bestFit="1" customWidth="1"/>
    <col min="1055" max="1055" width="6.85546875" bestFit="1" customWidth="1"/>
    <col min="1056" max="1056" width="6.5703125" bestFit="1" customWidth="1"/>
    <col min="1057" max="1057" width="7.140625" bestFit="1" customWidth="1"/>
    <col min="1058" max="1058" width="8" bestFit="1" customWidth="1"/>
    <col min="1059" max="1059" width="6.7109375" bestFit="1" customWidth="1"/>
    <col min="1060" max="1060" width="6.42578125" bestFit="1" customWidth="1"/>
    <col min="1061" max="1061" width="8.140625" bestFit="1" customWidth="1"/>
    <col min="1062" max="1062" width="7.5703125" bestFit="1" customWidth="1"/>
    <col min="1063" max="1063" width="8.5703125" bestFit="1" customWidth="1"/>
    <col min="1064" max="1064" width="8" bestFit="1" customWidth="1"/>
    <col min="1065" max="1065" width="7.140625" bestFit="1" customWidth="1"/>
    <col min="1066" max="1066" width="7.42578125" bestFit="1" customWidth="1"/>
    <col min="1067" max="1067" width="5.5703125" bestFit="1" customWidth="1"/>
    <col min="1068" max="1068" width="8.140625" bestFit="1" customWidth="1"/>
    <col min="1069" max="1070" width="7" bestFit="1" customWidth="1"/>
    <col min="1071" max="1071" width="7.28515625" bestFit="1" customWidth="1"/>
    <col min="1072" max="1072" width="7.7109375" bestFit="1" customWidth="1"/>
    <col min="1073" max="1074" width="8.140625" bestFit="1" customWidth="1"/>
    <col min="1075" max="1075" width="6.85546875" bestFit="1" customWidth="1"/>
    <col min="1076" max="1076" width="7.42578125" bestFit="1" customWidth="1"/>
    <col min="1077" max="1077" width="6.42578125" bestFit="1" customWidth="1"/>
    <col min="1078" max="1078" width="9.42578125" bestFit="1" customWidth="1"/>
    <col min="1079" max="1079" width="6.5703125" bestFit="1" customWidth="1"/>
    <col min="1080" max="1081" width="7" bestFit="1" customWidth="1"/>
    <col min="1082" max="1082" width="8.28515625" bestFit="1" customWidth="1"/>
    <col min="1083" max="1083" width="7.5703125" bestFit="1" customWidth="1"/>
    <col min="1084" max="1085" width="6.85546875" bestFit="1" customWidth="1"/>
    <col min="1086" max="1086" width="7" bestFit="1" customWidth="1"/>
    <col min="1087" max="1087" width="7.7109375" bestFit="1" customWidth="1"/>
    <col min="1088" max="1089" width="7.42578125" bestFit="1" customWidth="1"/>
    <col min="1090" max="1091" width="7.28515625" bestFit="1" customWidth="1"/>
    <col min="1092" max="1092" width="7.5703125" bestFit="1" customWidth="1"/>
    <col min="1093" max="1093" width="6.85546875" bestFit="1" customWidth="1"/>
    <col min="1094" max="1094" width="7.28515625" bestFit="1" customWidth="1"/>
    <col min="1095" max="1095" width="7.42578125" bestFit="1" customWidth="1"/>
    <col min="1096" max="1096" width="6.5703125" bestFit="1" customWidth="1"/>
    <col min="1097" max="1097" width="7" bestFit="1" customWidth="1"/>
    <col min="1098" max="1098" width="7.85546875" bestFit="1" customWidth="1"/>
    <col min="1099" max="1099" width="7.28515625" bestFit="1" customWidth="1"/>
    <col min="1100" max="1100" width="6.42578125" bestFit="1" customWidth="1"/>
    <col min="1101" max="1102" width="7.140625" bestFit="1" customWidth="1"/>
    <col min="1103" max="1103" width="7.42578125" bestFit="1" customWidth="1"/>
    <col min="1104" max="1104" width="8.85546875" bestFit="1" customWidth="1"/>
    <col min="1105" max="1105" width="7.42578125" bestFit="1" customWidth="1"/>
    <col min="1106" max="1106" width="7.28515625" bestFit="1" customWidth="1"/>
    <col min="1107" max="1107" width="7" bestFit="1" customWidth="1"/>
    <col min="1108" max="1108" width="7.85546875" bestFit="1" customWidth="1"/>
    <col min="1109" max="1109" width="7" bestFit="1" customWidth="1"/>
    <col min="1110" max="1110" width="7.7109375" bestFit="1" customWidth="1"/>
    <col min="1111" max="1111" width="9" bestFit="1" customWidth="1"/>
    <col min="1112" max="1112" width="7.85546875" bestFit="1" customWidth="1"/>
    <col min="1113" max="1113" width="8.140625" bestFit="1" customWidth="1"/>
    <col min="1114" max="1114" width="7.140625" bestFit="1" customWidth="1"/>
    <col min="1115" max="1115" width="8" bestFit="1" customWidth="1"/>
    <col min="1116" max="1116" width="7.140625" bestFit="1" customWidth="1"/>
    <col min="1117" max="1117" width="8.28515625" bestFit="1" customWidth="1"/>
    <col min="1118" max="1118" width="8.42578125" bestFit="1" customWidth="1"/>
    <col min="1119" max="1119" width="7.5703125" bestFit="1" customWidth="1"/>
    <col min="1120" max="1120" width="7.7109375" bestFit="1" customWidth="1"/>
    <col min="1121" max="1121" width="6.28515625" bestFit="1" customWidth="1"/>
    <col min="1122" max="1122" width="6.7109375" bestFit="1" customWidth="1"/>
    <col min="1123" max="1124" width="7.28515625" bestFit="1" customWidth="1"/>
    <col min="1125" max="1125" width="6.85546875" bestFit="1" customWidth="1"/>
    <col min="1126" max="1127" width="7.5703125" bestFit="1" customWidth="1"/>
    <col min="1128" max="1128" width="7" bestFit="1" customWidth="1"/>
    <col min="1129" max="1129" width="7.5703125" bestFit="1" customWidth="1"/>
    <col min="1130" max="1130" width="8.85546875" bestFit="1" customWidth="1"/>
    <col min="1131" max="1131" width="8" bestFit="1" customWidth="1"/>
    <col min="1132" max="1132" width="10.140625" bestFit="1" customWidth="1"/>
    <col min="1133" max="1133" width="7.7109375" bestFit="1" customWidth="1"/>
    <col min="1134" max="1134" width="8.140625" bestFit="1" customWidth="1"/>
    <col min="1135" max="1135" width="7.5703125" bestFit="1" customWidth="1"/>
    <col min="1136" max="1136" width="7.85546875" bestFit="1" customWidth="1"/>
    <col min="1137" max="1137" width="7.42578125" bestFit="1" customWidth="1"/>
    <col min="1138" max="1138" width="7.7109375" bestFit="1" customWidth="1"/>
    <col min="1139" max="1139" width="7.140625" bestFit="1" customWidth="1"/>
    <col min="1140" max="1140" width="7.5703125" bestFit="1" customWidth="1"/>
    <col min="1141" max="1141" width="8.140625" bestFit="1" customWidth="1"/>
    <col min="1142" max="1142" width="8.42578125" bestFit="1" customWidth="1"/>
    <col min="1143" max="1143" width="7.140625" bestFit="1" customWidth="1"/>
    <col min="1144" max="1144" width="7.5703125" bestFit="1" customWidth="1"/>
    <col min="1145" max="1145" width="7.28515625" bestFit="1" customWidth="1"/>
    <col min="1146" max="1146" width="7.140625" bestFit="1" customWidth="1"/>
    <col min="1147" max="1147" width="7.7109375" bestFit="1" customWidth="1"/>
    <col min="1148" max="1148" width="8.140625" bestFit="1" customWidth="1"/>
    <col min="1149" max="1149" width="7.140625" bestFit="1" customWidth="1"/>
    <col min="1150" max="1150" width="8.7109375" bestFit="1" customWidth="1"/>
    <col min="1151" max="1151" width="7.5703125" bestFit="1" customWidth="1"/>
    <col min="1152" max="1152" width="7.42578125" bestFit="1" customWidth="1"/>
    <col min="1153" max="1153" width="7.140625" bestFit="1" customWidth="1"/>
    <col min="1154" max="1154" width="8.85546875" bestFit="1" customWidth="1"/>
    <col min="1156" max="1156" width="7.28515625" bestFit="1" customWidth="1"/>
    <col min="1157" max="1157" width="8.7109375" bestFit="1" customWidth="1"/>
    <col min="1158" max="1158" width="8.140625" bestFit="1" customWidth="1"/>
    <col min="1159" max="1160" width="7.7109375" bestFit="1" customWidth="1"/>
    <col min="1161" max="1161" width="7.85546875" bestFit="1" customWidth="1"/>
    <col min="1162" max="1162" width="9" bestFit="1" customWidth="1"/>
    <col min="1163" max="1164" width="7.7109375" bestFit="1" customWidth="1"/>
    <col min="1165" max="1165" width="7.5703125" bestFit="1" customWidth="1"/>
    <col min="1166" max="1166" width="9" bestFit="1" customWidth="1"/>
    <col min="1167" max="1167" width="7.5703125" bestFit="1" customWidth="1"/>
    <col min="1168" max="1168" width="8.42578125" bestFit="1" customWidth="1"/>
    <col min="1169" max="1169" width="7.5703125" bestFit="1" customWidth="1"/>
    <col min="1170" max="1170" width="7" bestFit="1" customWidth="1"/>
    <col min="1172" max="1172" width="7.7109375" bestFit="1" customWidth="1"/>
    <col min="1173" max="1173" width="8.7109375" bestFit="1" customWidth="1"/>
    <col min="1174" max="1174" width="8.140625" bestFit="1" customWidth="1"/>
    <col min="1175" max="1175" width="8" bestFit="1" customWidth="1"/>
    <col min="1176" max="1176" width="7.5703125" bestFit="1" customWidth="1"/>
    <col min="1177" max="1177" width="7" bestFit="1" customWidth="1"/>
    <col min="1179" max="1179" width="7.85546875" bestFit="1" customWidth="1"/>
    <col min="1180" max="1180" width="6.7109375" bestFit="1" customWidth="1"/>
    <col min="1181" max="1181" width="8.85546875" bestFit="1" customWidth="1"/>
    <col min="1182" max="1182" width="8" bestFit="1" customWidth="1"/>
    <col min="1183" max="1183" width="8.7109375" bestFit="1" customWidth="1"/>
    <col min="1184" max="1184" width="8" bestFit="1" customWidth="1"/>
    <col min="1185" max="1185" width="7.7109375" bestFit="1" customWidth="1"/>
    <col min="1186" max="1186" width="8.140625" bestFit="1" customWidth="1"/>
    <col min="1187" max="1187" width="8.7109375" bestFit="1" customWidth="1"/>
    <col min="1188" max="1188" width="7.85546875" bestFit="1" customWidth="1"/>
    <col min="1189" max="1189" width="8.85546875" bestFit="1" customWidth="1"/>
    <col min="1190" max="1191" width="8.28515625" bestFit="1" customWidth="1"/>
    <col min="1192" max="1192" width="7.42578125" bestFit="1" customWidth="1"/>
    <col min="1193" max="1193" width="7.85546875" bestFit="1" customWidth="1"/>
    <col min="1194" max="1194" width="8.140625" bestFit="1" customWidth="1"/>
    <col min="1195" max="1196" width="7.7109375" bestFit="1" customWidth="1"/>
    <col min="1197" max="1197" width="8.42578125" bestFit="1" customWidth="1"/>
    <col min="1198" max="1198" width="7.42578125" bestFit="1" customWidth="1"/>
    <col min="1199" max="1199" width="7.5703125" bestFit="1" customWidth="1"/>
    <col min="1200" max="1200" width="8.85546875" bestFit="1" customWidth="1"/>
    <col min="1201" max="1201" width="8" bestFit="1" customWidth="1"/>
    <col min="1202" max="1202" width="8.42578125" bestFit="1" customWidth="1"/>
    <col min="1203" max="1203" width="7.5703125" bestFit="1" customWidth="1"/>
    <col min="1204" max="1204" width="6.85546875" bestFit="1" customWidth="1"/>
    <col min="1205" max="1205" width="8.5703125" bestFit="1" customWidth="1"/>
    <col min="1206" max="1206" width="7.28515625" bestFit="1" customWidth="1"/>
    <col min="1207" max="1207" width="7.85546875" bestFit="1" customWidth="1"/>
    <col min="1208" max="1208" width="7.28515625" bestFit="1" customWidth="1"/>
    <col min="1209" max="1210" width="7.7109375" bestFit="1" customWidth="1"/>
    <col min="1211" max="1211" width="7.42578125" bestFit="1" customWidth="1"/>
    <col min="1212" max="1212" width="7.28515625" bestFit="1" customWidth="1"/>
    <col min="1213" max="1213" width="7.5703125" bestFit="1" customWidth="1"/>
    <col min="1214" max="1214" width="6.85546875" bestFit="1" customWidth="1"/>
    <col min="1215" max="1215" width="6.5703125" bestFit="1" customWidth="1"/>
    <col min="1216" max="1216" width="7.28515625" bestFit="1" customWidth="1"/>
    <col min="1217" max="1217" width="6.85546875" bestFit="1" customWidth="1"/>
    <col min="1218" max="1218" width="6.42578125" bestFit="1" customWidth="1"/>
    <col min="1219" max="1219" width="6.85546875" bestFit="1" customWidth="1"/>
    <col min="1220" max="1221" width="7.7109375" bestFit="1" customWidth="1"/>
    <col min="1222" max="1222" width="7.5703125" bestFit="1" customWidth="1"/>
    <col min="1223" max="1223" width="8.42578125" bestFit="1" customWidth="1"/>
    <col min="1224" max="1224" width="7.140625" bestFit="1" customWidth="1"/>
    <col min="1225" max="1225" width="8" bestFit="1" customWidth="1"/>
    <col min="1226" max="1226" width="8.140625" bestFit="1" customWidth="1"/>
    <col min="1227" max="1227" width="7" bestFit="1" customWidth="1"/>
    <col min="1228" max="1228" width="8.5703125" bestFit="1" customWidth="1"/>
    <col min="1229" max="1229" width="7.42578125" bestFit="1" customWidth="1"/>
    <col min="1230" max="1230" width="7.7109375" bestFit="1" customWidth="1"/>
    <col min="1231" max="1231" width="7.5703125" bestFit="1" customWidth="1"/>
    <col min="1232" max="1232" width="7.7109375" bestFit="1" customWidth="1"/>
    <col min="1233" max="1233" width="7.85546875" bestFit="1" customWidth="1"/>
    <col min="1234" max="1234" width="8.5703125" bestFit="1" customWidth="1"/>
    <col min="1235" max="1236" width="7.7109375" bestFit="1" customWidth="1"/>
    <col min="1237" max="1237" width="7.85546875" bestFit="1" customWidth="1"/>
    <col min="1238" max="1238" width="7.28515625" bestFit="1" customWidth="1"/>
    <col min="1239" max="1239" width="7.5703125" bestFit="1" customWidth="1"/>
    <col min="1240" max="1240" width="8.28515625" bestFit="1" customWidth="1"/>
    <col min="1241" max="1241" width="8.42578125" bestFit="1" customWidth="1"/>
    <col min="1242" max="1242" width="7.42578125" bestFit="1" customWidth="1"/>
    <col min="1243" max="1243" width="7.5703125" bestFit="1" customWidth="1"/>
    <col min="1244" max="1244" width="8.140625" bestFit="1" customWidth="1"/>
    <col min="1245" max="1245" width="8.42578125" bestFit="1" customWidth="1"/>
    <col min="1246" max="1246" width="8.140625" bestFit="1" customWidth="1"/>
    <col min="1247" max="1247" width="7.5703125" bestFit="1" customWidth="1"/>
    <col min="1248" max="1248" width="8.42578125" bestFit="1" customWidth="1"/>
    <col min="1249" max="1249" width="9" bestFit="1" customWidth="1"/>
    <col min="1250" max="1250" width="8.5703125" bestFit="1" customWidth="1"/>
    <col min="1251" max="1251" width="7.5703125" bestFit="1" customWidth="1"/>
    <col min="1252" max="1252" width="8.85546875" bestFit="1" customWidth="1"/>
    <col min="1253" max="1253" width="8.5703125" bestFit="1" customWidth="1"/>
    <col min="1254" max="1254" width="8" bestFit="1" customWidth="1"/>
    <col min="1255" max="1255" width="8.7109375" bestFit="1" customWidth="1"/>
    <col min="1256" max="1256" width="8.42578125" bestFit="1" customWidth="1"/>
    <col min="1257" max="1257" width="8.5703125" bestFit="1" customWidth="1"/>
    <col min="1258" max="1258" width="8.7109375" bestFit="1" customWidth="1"/>
    <col min="1259" max="1259" width="10" bestFit="1" customWidth="1"/>
    <col min="1260" max="1260" width="8.85546875" bestFit="1" customWidth="1"/>
    <col min="1261" max="1261" width="9.85546875" bestFit="1" customWidth="1"/>
    <col min="1262" max="1262" width="7.7109375" bestFit="1" customWidth="1"/>
    <col min="1263" max="1263" width="8" bestFit="1" customWidth="1"/>
    <col min="1264" max="1264" width="8.42578125" bestFit="1" customWidth="1"/>
    <col min="1265" max="1265" width="8.7109375" bestFit="1" customWidth="1"/>
    <col min="1266" max="1266" width="8.85546875" bestFit="1" customWidth="1"/>
    <col min="1267" max="1267" width="9.28515625" bestFit="1" customWidth="1"/>
    <col min="1268" max="1268" width="9" bestFit="1" customWidth="1"/>
    <col min="1269" max="1269" width="8.5703125" bestFit="1" customWidth="1"/>
    <col min="1270" max="1270" width="8.42578125" bestFit="1" customWidth="1"/>
    <col min="1271" max="1271" width="8.7109375" bestFit="1" customWidth="1"/>
    <col min="1272" max="1272" width="7.7109375" bestFit="1" customWidth="1"/>
    <col min="1273" max="1273" width="9.5703125" bestFit="1" customWidth="1"/>
    <col min="1274" max="1274" width="10.28515625" bestFit="1" customWidth="1"/>
    <col min="1275" max="1275" width="9.5703125" bestFit="1" customWidth="1"/>
    <col min="1276" max="1276" width="8.140625" bestFit="1" customWidth="1"/>
    <col min="1277" max="1277" width="8" bestFit="1" customWidth="1"/>
    <col min="1278" max="1278" width="9.42578125" bestFit="1" customWidth="1"/>
    <col min="1279" max="1279" width="8.42578125" bestFit="1" customWidth="1"/>
    <col min="1280" max="1280" width="8.28515625" bestFit="1" customWidth="1"/>
    <col min="1281" max="1281" width="8.85546875" bestFit="1" customWidth="1"/>
    <col min="1282" max="1283" width="8.5703125" bestFit="1" customWidth="1"/>
    <col min="1284" max="1284" width="9.42578125" bestFit="1" customWidth="1"/>
    <col min="1285" max="1285" width="7.7109375" bestFit="1" customWidth="1"/>
    <col min="1286" max="1286" width="8.5703125" bestFit="1" customWidth="1"/>
    <col min="1287" max="1287" width="8.42578125" bestFit="1" customWidth="1"/>
    <col min="1288" max="1289" width="8" bestFit="1" customWidth="1"/>
    <col min="1290" max="1291" width="8.140625" bestFit="1" customWidth="1"/>
    <col min="1292" max="1292" width="8.42578125" bestFit="1" customWidth="1"/>
    <col min="1294" max="1294" width="9" bestFit="1" customWidth="1"/>
    <col min="1295" max="1295" width="9.42578125" bestFit="1" customWidth="1"/>
    <col min="1296" max="1296" width="8.7109375" bestFit="1" customWidth="1"/>
    <col min="1297" max="1297" width="8" bestFit="1" customWidth="1"/>
    <col min="1298" max="1298" width="8.140625" bestFit="1" customWidth="1"/>
    <col min="1299" max="1299" width="8" bestFit="1" customWidth="1"/>
    <col min="1300" max="1300" width="8.28515625" bestFit="1" customWidth="1"/>
    <col min="1301" max="1301" width="8.5703125" bestFit="1" customWidth="1"/>
    <col min="1302" max="1302" width="7" bestFit="1" customWidth="1"/>
    <col min="1303" max="1303" width="8.140625" bestFit="1" customWidth="1"/>
    <col min="1304" max="1304" width="7.85546875" bestFit="1" customWidth="1"/>
    <col min="1305" max="1305" width="7.5703125" bestFit="1" customWidth="1"/>
    <col min="1306" max="1306" width="7.7109375" bestFit="1" customWidth="1"/>
    <col min="1307" max="1307" width="7.42578125" bestFit="1" customWidth="1"/>
    <col min="1308" max="1308" width="8.42578125" bestFit="1" customWidth="1"/>
    <col min="1309" max="1309" width="7.42578125" bestFit="1" customWidth="1"/>
    <col min="1310" max="1310" width="7.85546875" bestFit="1" customWidth="1"/>
    <col min="1311" max="1311" width="7.5703125" bestFit="1" customWidth="1"/>
    <col min="1312" max="1312" width="7.140625" bestFit="1" customWidth="1"/>
    <col min="1313" max="1313" width="7.42578125" bestFit="1" customWidth="1"/>
    <col min="1314" max="1314" width="8.42578125" bestFit="1" customWidth="1"/>
    <col min="1315" max="1315" width="8.28515625" bestFit="1" customWidth="1"/>
    <col min="1316" max="1316" width="8.140625" bestFit="1" customWidth="1"/>
    <col min="1317" max="1317" width="7.42578125" bestFit="1" customWidth="1"/>
    <col min="1318" max="1318" width="8.85546875" bestFit="1" customWidth="1"/>
    <col min="1319" max="1319" width="7.7109375" bestFit="1" customWidth="1"/>
    <col min="1320" max="1320" width="8.7109375" bestFit="1" customWidth="1"/>
    <col min="1321" max="1321" width="8" bestFit="1" customWidth="1"/>
    <col min="1322" max="1322" width="8.42578125" bestFit="1" customWidth="1"/>
    <col min="1323" max="1323" width="7.7109375" bestFit="1" customWidth="1"/>
    <col min="1324" max="1324" width="8.5703125" bestFit="1" customWidth="1"/>
    <col min="1325" max="1325" width="8" bestFit="1" customWidth="1"/>
    <col min="1326" max="1326" width="6.7109375" bestFit="1" customWidth="1"/>
    <col min="1327" max="1327" width="8.28515625" bestFit="1" customWidth="1"/>
    <col min="1328" max="1328" width="7.7109375" bestFit="1" customWidth="1"/>
    <col min="1329" max="1329" width="8.5703125" bestFit="1" customWidth="1"/>
    <col min="1330" max="1330" width="7.42578125" bestFit="1" customWidth="1"/>
    <col min="1331" max="1331" width="8.140625" bestFit="1" customWidth="1"/>
    <col min="1332" max="1332" width="9.5703125" bestFit="1" customWidth="1"/>
    <col min="1333" max="1333" width="9.42578125" bestFit="1" customWidth="1"/>
    <col min="1334" max="1334" width="7.7109375" bestFit="1" customWidth="1"/>
    <col min="1335" max="1335" width="7.85546875" bestFit="1" customWidth="1"/>
    <col min="1336" max="1336" width="8" bestFit="1" customWidth="1"/>
    <col min="1337" max="1337" width="8.5703125" bestFit="1" customWidth="1"/>
    <col min="1338" max="1338" width="7.7109375" bestFit="1" customWidth="1"/>
    <col min="1339" max="1339" width="8.140625" bestFit="1" customWidth="1"/>
    <col min="1340" max="1340" width="7.5703125" bestFit="1" customWidth="1"/>
    <col min="1341" max="1341" width="8.28515625" bestFit="1" customWidth="1"/>
    <col min="1342" max="1342" width="8.5703125" bestFit="1" customWidth="1"/>
    <col min="1343" max="1343" width="8.42578125" bestFit="1" customWidth="1"/>
    <col min="1344" max="1344" width="8.140625" bestFit="1" customWidth="1"/>
    <col min="1345" max="1346" width="7.7109375" bestFit="1" customWidth="1"/>
    <col min="1347" max="1347" width="8.28515625" bestFit="1" customWidth="1"/>
    <col min="1348" max="1348" width="8.140625" bestFit="1" customWidth="1"/>
    <col min="1349" max="1349" width="7.5703125" bestFit="1" customWidth="1"/>
    <col min="1350" max="1350" width="8" bestFit="1" customWidth="1"/>
    <col min="1352" max="1352" width="9" bestFit="1" customWidth="1"/>
    <col min="1353" max="1353" width="7.7109375" bestFit="1" customWidth="1"/>
    <col min="1354" max="1354" width="8.42578125" bestFit="1" customWidth="1"/>
    <col min="1355" max="1355" width="9.42578125" bestFit="1" customWidth="1"/>
    <col min="1356" max="1357" width="7.42578125" bestFit="1" customWidth="1"/>
    <col min="1358" max="1358" width="8.5703125" bestFit="1" customWidth="1"/>
    <col min="1359" max="1359" width="8.28515625" bestFit="1" customWidth="1"/>
    <col min="1360" max="1360" width="7.5703125" bestFit="1" customWidth="1"/>
    <col min="1361" max="1361" width="8.28515625" bestFit="1" customWidth="1"/>
    <col min="1362" max="1362" width="7.5703125" bestFit="1" customWidth="1"/>
    <col min="1363" max="1363" width="8.28515625" bestFit="1" customWidth="1"/>
    <col min="1364" max="1364" width="7.85546875" bestFit="1" customWidth="1"/>
    <col min="1365" max="1365" width="7.5703125" bestFit="1" customWidth="1"/>
    <col min="1366" max="1366" width="8" bestFit="1" customWidth="1"/>
    <col min="1367" max="1367" width="7.85546875" bestFit="1" customWidth="1"/>
    <col min="1368" max="1368" width="7.7109375" bestFit="1" customWidth="1"/>
    <col min="1369" max="1369" width="10" bestFit="1" customWidth="1"/>
    <col min="1370" max="1370" width="7.85546875" bestFit="1" customWidth="1"/>
    <col min="1371" max="1371" width="8.140625" bestFit="1" customWidth="1"/>
    <col min="1372" max="1372" width="7.85546875" bestFit="1" customWidth="1"/>
    <col min="1373" max="1373" width="8" bestFit="1" customWidth="1"/>
    <col min="1374" max="1374" width="7.85546875" bestFit="1" customWidth="1"/>
    <col min="1375" max="1375" width="8.42578125" bestFit="1" customWidth="1"/>
    <col min="1376" max="1376" width="7.5703125" bestFit="1" customWidth="1"/>
    <col min="1377" max="1377" width="8.5703125" bestFit="1" customWidth="1"/>
    <col min="1378" max="1379" width="8.42578125" bestFit="1" customWidth="1"/>
    <col min="1380" max="1380" width="7.7109375" bestFit="1" customWidth="1"/>
    <col min="1381" max="1381" width="7.85546875" bestFit="1" customWidth="1"/>
    <col min="1382" max="1382" width="8.28515625" bestFit="1" customWidth="1"/>
    <col min="1383" max="1383" width="7.42578125" bestFit="1" customWidth="1"/>
    <col min="1384" max="1384" width="7.7109375" bestFit="1" customWidth="1"/>
    <col min="1385" max="1385" width="9.85546875" bestFit="1" customWidth="1"/>
    <col min="1386" max="1386" width="8.5703125" bestFit="1" customWidth="1"/>
    <col min="1387" max="1387" width="8.28515625" bestFit="1" customWidth="1"/>
    <col min="1388" max="1388" width="9" bestFit="1" customWidth="1"/>
    <col min="1389" max="1389" width="8.7109375" bestFit="1" customWidth="1"/>
    <col min="1390" max="1390" width="8.28515625" bestFit="1" customWidth="1"/>
    <col min="1391" max="1391" width="7.5703125" bestFit="1" customWidth="1"/>
    <col min="1392" max="1393" width="8.5703125" bestFit="1" customWidth="1"/>
    <col min="1394" max="1394" width="8.28515625" bestFit="1" customWidth="1"/>
    <col min="1395" max="1395" width="7.28515625" bestFit="1" customWidth="1"/>
    <col min="1396" max="1396" width="8.7109375" bestFit="1" customWidth="1"/>
    <col min="1397" max="1397" width="8.85546875" bestFit="1" customWidth="1"/>
    <col min="1398" max="1398" width="8.28515625" bestFit="1" customWidth="1"/>
    <col min="1399" max="1399" width="8.5703125" bestFit="1" customWidth="1"/>
    <col min="1400" max="1400" width="7.28515625" bestFit="1" customWidth="1"/>
    <col min="1401" max="1401" width="7.42578125" bestFit="1" customWidth="1"/>
    <col min="1402" max="1402" width="8.28515625" bestFit="1" customWidth="1"/>
    <col min="1403" max="1404" width="8.7109375" bestFit="1" customWidth="1"/>
    <col min="1405" max="1405" width="7.140625" bestFit="1" customWidth="1"/>
    <col min="1406" max="1406" width="7.85546875" bestFit="1" customWidth="1"/>
    <col min="1407" max="1407" width="8.5703125" bestFit="1" customWidth="1"/>
    <col min="1408" max="1408" width="7.5703125" bestFit="1" customWidth="1"/>
    <col min="1409" max="1409" width="7.85546875" bestFit="1" customWidth="1"/>
    <col min="1410" max="1410" width="8.5703125" bestFit="1" customWidth="1"/>
    <col min="1411" max="1411" width="8.7109375" bestFit="1" customWidth="1"/>
    <col min="1412" max="1412" width="8.28515625" bestFit="1" customWidth="1"/>
    <col min="1413" max="1413" width="8.140625" bestFit="1" customWidth="1"/>
    <col min="1414" max="1414" width="7.7109375" bestFit="1" customWidth="1"/>
    <col min="1415" max="1415" width="8.140625" bestFit="1" customWidth="1"/>
    <col min="1416" max="1416" width="7.7109375" bestFit="1" customWidth="1"/>
    <col min="1417" max="1417" width="8.28515625" bestFit="1" customWidth="1"/>
    <col min="1418" max="1418" width="7.85546875" bestFit="1" customWidth="1"/>
    <col min="1419" max="1419" width="7.42578125" bestFit="1" customWidth="1"/>
    <col min="1420" max="1420" width="8.140625" bestFit="1" customWidth="1"/>
    <col min="1421" max="1421" width="8.85546875" bestFit="1" customWidth="1"/>
    <col min="1422" max="1422" width="7.85546875" bestFit="1" customWidth="1"/>
    <col min="1423" max="1423" width="7.140625" bestFit="1" customWidth="1"/>
    <col min="1424" max="1424" width="8.42578125" bestFit="1" customWidth="1"/>
    <col min="1425" max="1425" width="9.7109375" bestFit="1" customWidth="1"/>
    <col min="1426" max="1426" width="7.28515625" bestFit="1" customWidth="1"/>
    <col min="1427" max="1427" width="8.42578125" bestFit="1" customWidth="1"/>
    <col min="1428" max="1428" width="7.7109375" bestFit="1" customWidth="1"/>
    <col min="1429" max="1429" width="7.42578125" bestFit="1" customWidth="1"/>
    <col min="1430" max="1430" width="8.5703125" bestFit="1" customWidth="1"/>
    <col min="1432" max="1432" width="7.85546875" bestFit="1" customWidth="1"/>
    <col min="1433" max="1433" width="7.7109375" bestFit="1" customWidth="1"/>
    <col min="1434" max="1434" width="7.140625" bestFit="1" customWidth="1"/>
    <col min="1435" max="1435" width="8.42578125" bestFit="1" customWidth="1"/>
    <col min="1436" max="1436" width="9" bestFit="1" customWidth="1"/>
    <col min="1437" max="1437" width="8.42578125" bestFit="1" customWidth="1"/>
    <col min="1438" max="1438" width="9.42578125" bestFit="1" customWidth="1"/>
    <col min="1439" max="1439" width="8.7109375" bestFit="1" customWidth="1"/>
    <col min="1440" max="1440" width="7.7109375" bestFit="1" customWidth="1"/>
    <col min="1441" max="1441" width="7.85546875" bestFit="1" customWidth="1"/>
    <col min="1442" max="1442" width="8.140625" bestFit="1" customWidth="1"/>
    <col min="1443" max="1443" width="7.42578125" bestFit="1" customWidth="1"/>
    <col min="1444" max="1444" width="7.5703125" bestFit="1" customWidth="1"/>
    <col min="1445" max="1445" width="8.140625" bestFit="1" customWidth="1"/>
    <col min="1446" max="1446" width="8.42578125" bestFit="1" customWidth="1"/>
    <col min="1447" max="1449" width="7.28515625" bestFit="1" customWidth="1"/>
    <col min="1450" max="1450" width="7" bestFit="1" customWidth="1"/>
    <col min="1451" max="1451" width="8.140625" bestFit="1" customWidth="1"/>
    <col min="1452" max="1452" width="7.42578125" bestFit="1" customWidth="1"/>
    <col min="1453" max="1455" width="7.85546875" bestFit="1" customWidth="1"/>
    <col min="1456" max="1456" width="8.140625" bestFit="1" customWidth="1"/>
    <col min="1457" max="1457" width="8.85546875" bestFit="1" customWidth="1"/>
    <col min="1458" max="1458" width="7.85546875" bestFit="1" customWidth="1"/>
    <col min="1459" max="1459" width="7.28515625" bestFit="1" customWidth="1"/>
    <col min="1460" max="1460" width="9" bestFit="1" customWidth="1"/>
    <col min="1461" max="1461" width="8" bestFit="1" customWidth="1"/>
    <col min="1462" max="1462" width="8.42578125" bestFit="1" customWidth="1"/>
    <col min="1463" max="1463" width="7.5703125" bestFit="1" customWidth="1"/>
    <col min="1464" max="1464" width="8.42578125" bestFit="1" customWidth="1"/>
    <col min="1465" max="1466" width="7.28515625" bestFit="1" customWidth="1"/>
    <col min="1467" max="1467" width="7.85546875" bestFit="1" customWidth="1"/>
    <col min="1468" max="1468" width="7.5703125" bestFit="1" customWidth="1"/>
    <col min="1469" max="1469" width="8.5703125" bestFit="1" customWidth="1"/>
    <col min="1470" max="1470" width="7" bestFit="1" customWidth="1"/>
    <col min="1471" max="1471" width="7.85546875" bestFit="1" customWidth="1"/>
    <col min="1472" max="1473" width="7.28515625" bestFit="1" customWidth="1"/>
    <col min="1474" max="1474" width="7.7109375" bestFit="1" customWidth="1"/>
    <col min="1475" max="1475" width="7.5703125" bestFit="1" customWidth="1"/>
    <col min="1476" max="1476" width="8.42578125" bestFit="1" customWidth="1"/>
    <col min="1477" max="1478" width="8.140625" bestFit="1" customWidth="1"/>
    <col min="1479" max="1479" width="7.42578125" bestFit="1" customWidth="1"/>
    <col min="1480" max="1480" width="7.5703125" bestFit="1" customWidth="1"/>
    <col min="1481" max="1481" width="8.5703125" bestFit="1" customWidth="1"/>
    <col min="1482" max="1482" width="7.5703125" bestFit="1" customWidth="1"/>
    <col min="1484" max="1484" width="8.140625" bestFit="1" customWidth="1"/>
    <col min="1485" max="1485" width="8.28515625" bestFit="1" customWidth="1"/>
    <col min="1486" max="1487" width="8.42578125" bestFit="1" customWidth="1"/>
    <col min="1488" max="1488" width="8" bestFit="1" customWidth="1"/>
    <col min="1489" max="1489" width="7.85546875" bestFit="1" customWidth="1"/>
    <col min="1490" max="1490" width="8.28515625" bestFit="1" customWidth="1"/>
    <col min="1491" max="1491" width="9.42578125" bestFit="1" customWidth="1"/>
    <col min="1492" max="1493" width="8.5703125" bestFit="1" customWidth="1"/>
    <col min="1494" max="1494" width="9" bestFit="1" customWidth="1"/>
    <col min="1495" max="1495" width="8.28515625" bestFit="1" customWidth="1"/>
    <col min="1496" max="1496" width="7" bestFit="1" customWidth="1"/>
    <col min="1497" max="1497" width="8.140625" bestFit="1" customWidth="1"/>
    <col min="1498" max="1498" width="6.42578125" bestFit="1" customWidth="1"/>
    <col min="1499" max="1499" width="7.7109375" bestFit="1" customWidth="1"/>
    <col min="1500" max="1501" width="7.5703125" bestFit="1" customWidth="1"/>
    <col min="1502" max="1502" width="8.42578125" bestFit="1" customWidth="1"/>
    <col min="1503" max="1503" width="7.85546875" bestFit="1" customWidth="1"/>
    <col min="1504" max="1504" width="8.140625" bestFit="1" customWidth="1"/>
    <col min="1505" max="1505" width="8.28515625" bestFit="1" customWidth="1"/>
    <col min="1507" max="1507" width="8.7109375" bestFit="1" customWidth="1"/>
    <col min="1508" max="1508" width="7.85546875" bestFit="1" customWidth="1"/>
    <col min="1509" max="1509" width="7.42578125" bestFit="1" customWidth="1"/>
    <col min="1510" max="1511" width="7.85546875" bestFit="1" customWidth="1"/>
    <col min="1512" max="1512" width="8.42578125" bestFit="1" customWidth="1"/>
    <col min="1513" max="1513" width="8.5703125" bestFit="1" customWidth="1"/>
    <col min="1514" max="1514" width="7.7109375" bestFit="1" customWidth="1"/>
    <col min="1515" max="1515" width="8.42578125" bestFit="1" customWidth="1"/>
    <col min="1516" max="1516" width="8" bestFit="1" customWidth="1"/>
    <col min="1517" max="1517" width="8.28515625" bestFit="1" customWidth="1"/>
    <col min="1518" max="1518" width="7.5703125" bestFit="1" customWidth="1"/>
    <col min="1519" max="1519" width="8" bestFit="1" customWidth="1"/>
    <col min="1520" max="1520" width="8.28515625" bestFit="1" customWidth="1"/>
    <col min="1521" max="1521" width="7.42578125" bestFit="1" customWidth="1"/>
    <col min="1522" max="1522" width="8.140625" bestFit="1" customWidth="1"/>
    <col min="1523" max="1523" width="7.7109375" bestFit="1" customWidth="1"/>
    <col min="1524" max="1524" width="9" bestFit="1" customWidth="1"/>
    <col min="1525" max="1525" width="7.7109375" bestFit="1" customWidth="1"/>
    <col min="1526" max="1526" width="7.85546875" bestFit="1" customWidth="1"/>
    <col min="1527" max="1527" width="7.140625" bestFit="1" customWidth="1"/>
    <col min="1528" max="1528" width="7.28515625" bestFit="1" customWidth="1"/>
    <col min="1529" max="1529" width="7.42578125" bestFit="1" customWidth="1"/>
    <col min="1530" max="1530" width="7.140625" bestFit="1" customWidth="1"/>
    <col min="1532" max="1532" width="7.7109375" bestFit="1" customWidth="1"/>
    <col min="1533" max="1533" width="7.42578125" bestFit="1" customWidth="1"/>
    <col min="1534" max="1534" width="6.85546875" bestFit="1" customWidth="1"/>
    <col min="1535" max="1535" width="7.85546875" bestFit="1" customWidth="1"/>
    <col min="1536" max="1537" width="7.140625" bestFit="1" customWidth="1"/>
    <col min="1538" max="1538" width="8.28515625" bestFit="1" customWidth="1"/>
    <col min="1539" max="1539" width="7.85546875" bestFit="1" customWidth="1"/>
    <col min="1540" max="1540" width="7.28515625" bestFit="1" customWidth="1"/>
    <col min="1541" max="1541" width="7.7109375" bestFit="1" customWidth="1"/>
    <col min="1542" max="1542" width="8.28515625" bestFit="1" customWidth="1"/>
    <col min="1543" max="1543" width="8" bestFit="1" customWidth="1"/>
    <col min="1544" max="1544" width="7.85546875" bestFit="1" customWidth="1"/>
    <col min="1545" max="1545" width="7.7109375" bestFit="1" customWidth="1"/>
    <col min="1546" max="1546" width="6.85546875" bestFit="1" customWidth="1"/>
    <col min="1547" max="1547" width="7.28515625" bestFit="1" customWidth="1"/>
    <col min="1548" max="1548" width="7.85546875" bestFit="1" customWidth="1"/>
    <col min="1549" max="1549" width="7.42578125" bestFit="1" customWidth="1"/>
    <col min="1550" max="1550" width="8" bestFit="1" customWidth="1"/>
    <col min="1551" max="1551" width="7.7109375" bestFit="1" customWidth="1"/>
    <col min="1552" max="1552" width="7.28515625" bestFit="1" customWidth="1"/>
    <col min="1553" max="1553" width="8.42578125" bestFit="1" customWidth="1"/>
    <col min="1554" max="1554" width="8.7109375" bestFit="1" customWidth="1"/>
    <col min="1555" max="1555" width="7.85546875" bestFit="1" customWidth="1"/>
    <col min="1556" max="1556" width="9.28515625" bestFit="1" customWidth="1"/>
    <col min="1557" max="1557" width="8" bestFit="1" customWidth="1"/>
    <col min="1558" max="1558" width="7.42578125" bestFit="1" customWidth="1"/>
    <col min="1559" max="1559" width="8.28515625" bestFit="1" customWidth="1"/>
    <col min="1560" max="1560" width="7" bestFit="1" customWidth="1"/>
    <col min="1561" max="1561" width="7.85546875" bestFit="1" customWidth="1"/>
    <col min="1562" max="1562" width="8.140625" bestFit="1" customWidth="1"/>
    <col min="1563" max="1563" width="8.7109375" bestFit="1" customWidth="1"/>
    <col min="1564" max="1564" width="7.42578125" bestFit="1" customWidth="1"/>
    <col min="1565" max="1565" width="7.5703125" bestFit="1" customWidth="1"/>
    <col min="1566" max="1566" width="8" bestFit="1" customWidth="1"/>
    <col min="1567" max="1567" width="7.5703125" bestFit="1" customWidth="1"/>
    <col min="1568" max="1568" width="8.42578125" bestFit="1" customWidth="1"/>
    <col min="1570" max="1570" width="7.5703125" bestFit="1" customWidth="1"/>
    <col min="1571" max="1571" width="7.7109375" bestFit="1" customWidth="1"/>
    <col min="1572" max="1572" width="7.28515625" bestFit="1" customWidth="1"/>
    <col min="1573" max="1573" width="7.5703125" bestFit="1" customWidth="1"/>
    <col min="1574" max="1574" width="7.42578125" bestFit="1" customWidth="1"/>
    <col min="1575" max="1575" width="7.28515625" bestFit="1" customWidth="1"/>
    <col min="1576" max="1577" width="7.42578125" bestFit="1" customWidth="1"/>
    <col min="1578" max="1578" width="7.7109375" bestFit="1" customWidth="1"/>
    <col min="1579" max="1580" width="7.42578125" bestFit="1" customWidth="1"/>
    <col min="1581" max="1582" width="7.28515625" bestFit="1" customWidth="1"/>
    <col min="1583" max="1583" width="7.7109375" bestFit="1" customWidth="1"/>
    <col min="1584" max="1584" width="6.85546875" bestFit="1" customWidth="1"/>
    <col min="1585" max="1585" width="8.28515625" bestFit="1" customWidth="1"/>
    <col min="1586" max="1586" width="7.5703125" bestFit="1" customWidth="1"/>
    <col min="1587" max="1589" width="8" bestFit="1" customWidth="1"/>
    <col min="1590" max="1590" width="7.5703125" bestFit="1" customWidth="1"/>
    <col min="1591" max="1591" width="7.42578125" bestFit="1" customWidth="1"/>
    <col min="1592" max="1592" width="7.7109375" bestFit="1" customWidth="1"/>
    <col min="1593" max="1593" width="7.5703125" bestFit="1" customWidth="1"/>
    <col min="1594" max="1594" width="7.7109375" bestFit="1" customWidth="1"/>
    <col min="1595" max="1595" width="8.28515625" bestFit="1" customWidth="1"/>
    <col min="1596" max="1596" width="8.42578125" bestFit="1" customWidth="1"/>
    <col min="1597" max="1597" width="7.7109375" bestFit="1" customWidth="1"/>
    <col min="1598" max="1598" width="8.42578125" bestFit="1" customWidth="1"/>
    <col min="1599" max="1599" width="7.42578125" bestFit="1" customWidth="1"/>
    <col min="1600" max="1600" width="7.7109375" bestFit="1" customWidth="1"/>
    <col min="1601" max="1601" width="8" bestFit="1" customWidth="1"/>
    <col min="1602" max="1602" width="7.85546875" bestFit="1" customWidth="1"/>
    <col min="1603" max="1603" width="8.42578125" bestFit="1" customWidth="1"/>
    <col min="1604" max="1604" width="7.85546875" bestFit="1" customWidth="1"/>
    <col min="1605" max="1605" width="6.5703125" bestFit="1" customWidth="1"/>
    <col min="1606" max="1607" width="6.85546875" bestFit="1" customWidth="1"/>
    <col min="1608" max="1608" width="8" bestFit="1" customWidth="1"/>
    <col min="1609" max="1609" width="7.28515625" bestFit="1" customWidth="1"/>
    <col min="1610" max="1610" width="7.7109375" bestFit="1" customWidth="1"/>
    <col min="1611" max="1611" width="7.28515625" bestFit="1" customWidth="1"/>
    <col min="1612" max="1612" width="8.140625" bestFit="1" customWidth="1"/>
    <col min="1613" max="1613" width="9.5703125" bestFit="1" customWidth="1"/>
    <col min="1614" max="1614" width="8.42578125" bestFit="1" customWidth="1"/>
    <col min="1615" max="1615" width="8" bestFit="1" customWidth="1"/>
    <col min="1616" max="1616" width="7.5703125" bestFit="1" customWidth="1"/>
    <col min="1617" max="1618" width="7.28515625" bestFit="1" customWidth="1"/>
    <col min="1619" max="1619" width="7.42578125" bestFit="1" customWidth="1"/>
    <col min="1620" max="1620" width="7.5703125" bestFit="1" customWidth="1"/>
    <col min="1621" max="1621" width="9.28515625" bestFit="1" customWidth="1"/>
    <col min="1622" max="1622" width="7.7109375" bestFit="1" customWidth="1"/>
    <col min="1623" max="1623" width="7.5703125" bestFit="1" customWidth="1"/>
    <col min="1624" max="1625" width="7.28515625" bestFit="1" customWidth="1"/>
    <col min="1626" max="1626" width="9.42578125" bestFit="1" customWidth="1"/>
    <col min="1627" max="1627" width="8" bestFit="1" customWidth="1"/>
    <col min="1628" max="1628" width="7.42578125" bestFit="1" customWidth="1"/>
    <col min="1629" max="1629" width="8" bestFit="1" customWidth="1"/>
    <col min="1630" max="1630" width="9.5703125" bestFit="1" customWidth="1"/>
    <col min="1631" max="1632" width="8" bestFit="1" customWidth="1"/>
    <col min="1633" max="1633" width="8.5703125" bestFit="1" customWidth="1"/>
    <col min="1634" max="1634" width="7.28515625" bestFit="1" customWidth="1"/>
    <col min="1635" max="1635" width="7.5703125" bestFit="1" customWidth="1"/>
    <col min="1636" max="1636" width="7" bestFit="1" customWidth="1"/>
    <col min="1637" max="1637" width="8" bestFit="1" customWidth="1"/>
    <col min="1638" max="1638" width="7.28515625" bestFit="1" customWidth="1"/>
    <col min="1639" max="1639" width="7.140625" bestFit="1" customWidth="1"/>
    <col min="1640" max="1641" width="7.42578125" bestFit="1" customWidth="1"/>
    <col min="1642" max="1642" width="7" bestFit="1" customWidth="1"/>
    <col min="1643" max="1643" width="8" bestFit="1" customWidth="1"/>
    <col min="1644" max="1644" width="6.85546875" bestFit="1" customWidth="1"/>
    <col min="1645" max="1645" width="7.5703125" bestFit="1" customWidth="1"/>
    <col min="1646" max="1646" width="6.85546875" bestFit="1" customWidth="1"/>
    <col min="1647" max="1647" width="8" bestFit="1" customWidth="1"/>
    <col min="1648" max="1648" width="8.140625" bestFit="1" customWidth="1"/>
    <col min="1649" max="1649" width="8.28515625" bestFit="1" customWidth="1"/>
    <col min="1650" max="1651" width="7.140625" bestFit="1" customWidth="1"/>
    <col min="1653" max="1653" width="8.28515625" bestFit="1" customWidth="1"/>
    <col min="1654" max="1656" width="7.5703125" bestFit="1" customWidth="1"/>
    <col min="1657" max="1657" width="7.42578125" bestFit="1" customWidth="1"/>
    <col min="1658" max="1658" width="7.5703125" bestFit="1" customWidth="1"/>
    <col min="1659" max="1659" width="7.28515625" bestFit="1" customWidth="1"/>
    <col min="1660" max="1660" width="7.85546875" bestFit="1" customWidth="1"/>
    <col min="1661" max="1661" width="7.7109375" bestFit="1" customWidth="1"/>
    <col min="1662" max="1662" width="6.85546875" bestFit="1" customWidth="1"/>
    <col min="1663" max="1663" width="7" bestFit="1" customWidth="1"/>
    <col min="1664" max="1664" width="8.28515625" bestFit="1" customWidth="1"/>
    <col min="1665" max="1665" width="8" bestFit="1" customWidth="1"/>
    <col min="1666" max="1666" width="7.5703125" bestFit="1" customWidth="1"/>
    <col min="1667" max="1667" width="8.42578125" bestFit="1" customWidth="1"/>
    <col min="1668" max="1668" width="7.42578125" bestFit="1" customWidth="1"/>
    <col min="1669" max="1669" width="8" bestFit="1" customWidth="1"/>
    <col min="1670" max="1670" width="7.140625" bestFit="1" customWidth="1"/>
    <col min="1671" max="1671" width="6.7109375" bestFit="1" customWidth="1"/>
    <col min="1672" max="1672" width="8.140625" bestFit="1" customWidth="1"/>
    <col min="1673" max="1673" width="7.28515625" bestFit="1" customWidth="1"/>
    <col min="1674" max="1674" width="7.85546875" bestFit="1" customWidth="1"/>
    <col min="1675" max="1675" width="7.140625" bestFit="1" customWidth="1"/>
    <col min="1676" max="1676" width="7.5703125" bestFit="1" customWidth="1"/>
    <col min="1677" max="1678" width="7.28515625" bestFit="1" customWidth="1"/>
    <col min="1679" max="1679" width="7.42578125" bestFit="1" customWidth="1"/>
    <col min="1680" max="1680" width="8.5703125" bestFit="1" customWidth="1"/>
    <col min="1681" max="1681" width="7.5703125" bestFit="1" customWidth="1"/>
    <col min="1682" max="1682" width="8.140625" bestFit="1" customWidth="1"/>
    <col min="1683" max="1683" width="7.5703125" bestFit="1" customWidth="1"/>
    <col min="1684" max="1684" width="8" bestFit="1" customWidth="1"/>
    <col min="1685" max="1685" width="8.42578125" bestFit="1" customWidth="1"/>
    <col min="1686" max="1686" width="8.140625" bestFit="1" customWidth="1"/>
    <col min="1687" max="1687" width="8.85546875" bestFit="1" customWidth="1"/>
    <col min="1688" max="1688" width="7.5703125" bestFit="1" customWidth="1"/>
    <col min="1689" max="1689" width="6.85546875" bestFit="1" customWidth="1"/>
    <col min="1690" max="1690" width="7.42578125" bestFit="1" customWidth="1"/>
    <col min="1691" max="1691" width="7.140625" bestFit="1" customWidth="1"/>
    <col min="1692" max="1692" width="7.85546875" bestFit="1" customWidth="1"/>
    <col min="1693" max="1693" width="8" bestFit="1" customWidth="1"/>
    <col min="1694" max="1694" width="7.85546875" bestFit="1" customWidth="1"/>
    <col min="1695" max="1696" width="7.5703125" bestFit="1" customWidth="1"/>
    <col min="1697" max="1697" width="8.28515625" bestFit="1" customWidth="1"/>
    <col min="1698" max="1699" width="8" bestFit="1" customWidth="1"/>
    <col min="1700" max="1700" width="8.7109375" bestFit="1" customWidth="1"/>
    <col min="1701" max="1701" width="8" bestFit="1" customWidth="1"/>
    <col min="1702" max="1702" width="7.85546875" bestFit="1" customWidth="1"/>
    <col min="1703" max="1703" width="7.28515625" bestFit="1" customWidth="1"/>
    <col min="1704" max="1704" width="8.7109375" bestFit="1" customWidth="1"/>
    <col min="1705" max="1705" width="7.7109375" bestFit="1" customWidth="1"/>
    <col min="1706" max="1706" width="7.140625" bestFit="1" customWidth="1"/>
    <col min="1707" max="1707" width="8.28515625" bestFit="1" customWidth="1"/>
    <col min="1708" max="1708" width="8.7109375" bestFit="1" customWidth="1"/>
    <col min="1709" max="1709" width="8.85546875" bestFit="1" customWidth="1"/>
    <col min="1710" max="1710" width="7.85546875" bestFit="1" customWidth="1"/>
    <col min="1711" max="1711" width="8.7109375" bestFit="1" customWidth="1"/>
    <col min="1712" max="1712" width="9" bestFit="1" customWidth="1"/>
    <col min="1713" max="1714" width="7.85546875" bestFit="1" customWidth="1"/>
    <col min="1715" max="1715" width="9.28515625" bestFit="1" customWidth="1"/>
    <col min="1716" max="1716" width="8" bestFit="1" customWidth="1"/>
    <col min="1717" max="1717" width="9.28515625" bestFit="1" customWidth="1"/>
    <col min="1718" max="1718" width="7.28515625" bestFit="1" customWidth="1"/>
    <col min="1719" max="1719" width="7.5703125" bestFit="1" customWidth="1"/>
    <col min="1720" max="1720" width="8.140625" bestFit="1" customWidth="1"/>
    <col min="1721" max="1721" width="8.42578125" bestFit="1" customWidth="1"/>
    <col min="1722" max="1722" width="7.85546875" bestFit="1" customWidth="1"/>
    <col min="1723" max="1723" width="7.28515625" bestFit="1" customWidth="1"/>
    <col min="1724" max="1724" width="8.5703125" bestFit="1" customWidth="1"/>
    <col min="1725" max="1725" width="8.7109375" bestFit="1" customWidth="1"/>
    <col min="1726" max="1726" width="8" bestFit="1" customWidth="1"/>
    <col min="1727" max="1728" width="8.42578125" bestFit="1" customWidth="1"/>
    <col min="1729" max="1729" width="7.85546875" bestFit="1" customWidth="1"/>
    <col min="1731" max="1732" width="8.85546875" bestFit="1" customWidth="1"/>
    <col min="1733" max="1733" width="7.5703125" bestFit="1" customWidth="1"/>
    <col min="1734" max="1734" width="8.5703125" bestFit="1" customWidth="1"/>
    <col min="1735" max="1735" width="9.5703125" bestFit="1" customWidth="1"/>
    <col min="1736" max="1736" width="8.7109375" bestFit="1" customWidth="1"/>
    <col min="1737" max="1737" width="9.28515625" bestFit="1" customWidth="1"/>
    <col min="1738" max="1738" width="7.85546875" bestFit="1" customWidth="1"/>
    <col min="1739" max="1739" width="7.5703125" bestFit="1" customWidth="1"/>
    <col min="1740" max="1740" width="8.5703125" bestFit="1" customWidth="1"/>
    <col min="1741" max="1741" width="7.42578125" bestFit="1" customWidth="1"/>
    <col min="1742" max="1742" width="8.7109375" bestFit="1" customWidth="1"/>
    <col min="1743" max="1743" width="8.85546875" bestFit="1" customWidth="1"/>
    <col min="1744" max="1744" width="7.5703125" bestFit="1" customWidth="1"/>
    <col min="1745" max="1745" width="7.42578125" bestFit="1" customWidth="1"/>
    <col min="1746" max="1746" width="7" bestFit="1" customWidth="1"/>
    <col min="1747" max="1747" width="7.85546875" bestFit="1" customWidth="1"/>
    <col min="1748" max="1748" width="7.28515625" bestFit="1" customWidth="1"/>
    <col min="1749" max="1749" width="7.85546875" bestFit="1" customWidth="1"/>
    <col min="1750" max="1750" width="8" bestFit="1" customWidth="1"/>
    <col min="1751" max="1751" width="6.7109375" bestFit="1" customWidth="1"/>
    <col min="1752" max="1752" width="8.42578125" bestFit="1" customWidth="1"/>
    <col min="1753" max="1753" width="8.5703125" bestFit="1" customWidth="1"/>
    <col min="1754" max="1754" width="7" bestFit="1" customWidth="1"/>
    <col min="1755" max="1755" width="8.85546875" bestFit="1" customWidth="1"/>
    <col min="1756" max="1756" width="7.85546875" bestFit="1" customWidth="1"/>
    <col min="1757" max="1757" width="8.42578125" bestFit="1" customWidth="1"/>
    <col min="1758" max="1758" width="7.5703125" bestFit="1" customWidth="1"/>
    <col min="1759" max="1760" width="7.7109375" bestFit="1" customWidth="1"/>
    <col min="1761" max="1761" width="8" bestFit="1" customWidth="1"/>
    <col min="1762" max="1762" width="7.85546875" bestFit="1" customWidth="1"/>
    <col min="1763" max="1764" width="7.7109375" bestFit="1" customWidth="1"/>
    <col min="1765" max="1766" width="8.28515625" bestFit="1" customWidth="1"/>
    <col min="1767" max="1767" width="7.140625" bestFit="1" customWidth="1"/>
    <col min="1768" max="1768" width="7.7109375" bestFit="1" customWidth="1"/>
    <col min="1769" max="1769" width="8.5703125" bestFit="1" customWidth="1"/>
    <col min="1770" max="1770" width="7.28515625" bestFit="1" customWidth="1"/>
    <col min="1771" max="1771" width="8.28515625" bestFit="1" customWidth="1"/>
    <col min="1772" max="1772" width="8.140625" bestFit="1" customWidth="1"/>
    <col min="1773" max="1773" width="7.7109375" bestFit="1" customWidth="1"/>
    <col min="1774" max="1774" width="7.5703125" bestFit="1" customWidth="1"/>
    <col min="1775" max="1775" width="8.28515625" bestFit="1" customWidth="1"/>
    <col min="1776" max="1776" width="7" bestFit="1" customWidth="1"/>
    <col min="1777" max="1777" width="8.42578125" bestFit="1" customWidth="1"/>
    <col min="1778" max="1778" width="8.28515625" bestFit="1" customWidth="1"/>
    <col min="1779" max="1779" width="8.85546875" bestFit="1" customWidth="1"/>
    <col min="1780" max="1780" width="7" bestFit="1" customWidth="1"/>
    <col min="1781" max="1781" width="7.140625" bestFit="1" customWidth="1"/>
    <col min="1782" max="1782" width="7.85546875" bestFit="1" customWidth="1"/>
    <col min="1784" max="1784" width="8.85546875" bestFit="1" customWidth="1"/>
    <col min="1785" max="1785" width="7.5703125" bestFit="1" customWidth="1"/>
    <col min="1786" max="1786" width="7.7109375" bestFit="1" customWidth="1"/>
    <col min="1787" max="1787" width="8.140625" bestFit="1" customWidth="1"/>
    <col min="1788" max="1788" width="7.5703125" bestFit="1" customWidth="1"/>
    <col min="1789" max="1789" width="8" bestFit="1" customWidth="1"/>
    <col min="1790" max="1790" width="8.42578125" bestFit="1" customWidth="1"/>
    <col min="1791" max="1791" width="8.7109375" bestFit="1" customWidth="1"/>
    <col min="1792" max="1792" width="9" bestFit="1" customWidth="1"/>
    <col min="1794" max="1794" width="8.85546875" bestFit="1" customWidth="1"/>
    <col min="1795" max="1795" width="7.85546875" bestFit="1" customWidth="1"/>
    <col min="1796" max="1796" width="8.42578125" bestFit="1" customWidth="1"/>
    <col min="1797" max="1797" width="8.140625" bestFit="1" customWidth="1"/>
    <col min="1798" max="1799" width="8.42578125" bestFit="1" customWidth="1"/>
    <col min="1800" max="1800" width="8.140625" bestFit="1" customWidth="1"/>
    <col min="1801" max="1801" width="8" bestFit="1" customWidth="1"/>
    <col min="1802" max="1803" width="9" bestFit="1" customWidth="1"/>
    <col min="1804" max="1804" width="8.42578125" bestFit="1" customWidth="1"/>
    <col min="1805" max="1805" width="9.28515625" bestFit="1" customWidth="1"/>
    <col min="1806" max="1806" width="8.7109375" bestFit="1" customWidth="1"/>
    <col min="1807" max="1807" width="8.5703125" bestFit="1" customWidth="1"/>
    <col min="1808" max="1808" width="10.5703125" bestFit="1" customWidth="1"/>
    <col min="1809" max="1809" width="7.5703125" bestFit="1" customWidth="1"/>
    <col min="1810" max="1810" width="8.42578125" bestFit="1" customWidth="1"/>
    <col min="1811" max="1811" width="9.7109375" bestFit="1" customWidth="1"/>
    <col min="1812" max="1812" width="9.42578125" bestFit="1" customWidth="1"/>
    <col min="1813" max="1813" width="9.28515625" bestFit="1" customWidth="1"/>
    <col min="1815" max="1815" width="8.140625" bestFit="1" customWidth="1"/>
    <col min="1816" max="1816" width="9.28515625" bestFit="1" customWidth="1"/>
    <col min="1817" max="1817" width="9.42578125" bestFit="1" customWidth="1"/>
    <col min="1818" max="1818" width="8" bestFit="1" customWidth="1"/>
    <col min="1819" max="1819" width="7.85546875" bestFit="1" customWidth="1"/>
    <col min="1820" max="1820" width="8.85546875" bestFit="1" customWidth="1"/>
    <col min="1821" max="1821" width="8.42578125" bestFit="1" customWidth="1"/>
    <col min="1822" max="1822" width="8.7109375" bestFit="1" customWidth="1"/>
    <col min="1823" max="1823" width="8" bestFit="1" customWidth="1"/>
    <col min="1824" max="1824" width="8.28515625" bestFit="1" customWidth="1"/>
    <col min="1825" max="1825" width="8.140625" bestFit="1" customWidth="1"/>
    <col min="1826" max="1826" width="9.28515625" bestFit="1" customWidth="1"/>
    <col min="1827" max="1827" width="8.42578125" bestFit="1" customWidth="1"/>
    <col min="1828" max="1829" width="8.7109375" bestFit="1" customWidth="1"/>
    <col min="1830" max="1830" width="8.5703125" bestFit="1" customWidth="1"/>
    <col min="1831" max="1831" width="8.28515625" bestFit="1" customWidth="1"/>
    <col min="1832" max="1832" width="7.85546875" bestFit="1" customWidth="1"/>
    <col min="1833" max="1833" width="8.42578125" bestFit="1" customWidth="1"/>
    <col min="1834" max="1834" width="7.5703125" bestFit="1" customWidth="1"/>
    <col min="1835" max="1835" width="9.28515625" bestFit="1" customWidth="1"/>
    <col min="1837" max="1837" width="9" bestFit="1" customWidth="1"/>
    <col min="1838" max="1838" width="9.5703125" bestFit="1" customWidth="1"/>
    <col min="1840" max="1840" width="9.28515625" bestFit="1" customWidth="1"/>
    <col min="1841" max="1841" width="8.85546875" bestFit="1" customWidth="1"/>
    <col min="1842" max="1842" width="9.42578125" bestFit="1" customWidth="1"/>
    <col min="1843" max="1843" width="8.42578125" bestFit="1" customWidth="1"/>
    <col min="1845" max="1845" width="8.5703125" bestFit="1" customWidth="1"/>
    <col min="1846" max="1846" width="7.42578125" bestFit="1" customWidth="1"/>
    <col min="1847" max="1847" width="7.7109375" bestFit="1" customWidth="1"/>
    <col min="1848" max="1848" width="8.28515625" bestFit="1" customWidth="1"/>
    <col min="1849" max="1849" width="7.7109375" bestFit="1" customWidth="1"/>
    <col min="1850" max="1850" width="8.5703125" bestFit="1" customWidth="1"/>
    <col min="1851" max="1851" width="8.85546875" bestFit="1" customWidth="1"/>
    <col min="1852" max="1854" width="7.28515625" bestFit="1" customWidth="1"/>
    <col min="1855" max="1855" width="7.42578125" bestFit="1" customWidth="1"/>
    <col min="1856" max="1856" width="7.5703125" bestFit="1" customWidth="1"/>
    <col min="1857" max="1857" width="7.140625" bestFit="1" customWidth="1"/>
    <col min="1858" max="1858" width="9" bestFit="1" customWidth="1"/>
    <col min="1859" max="1859" width="7.140625" bestFit="1" customWidth="1"/>
    <col min="1860" max="1860" width="8.140625" bestFit="1" customWidth="1"/>
    <col min="1861" max="1861" width="7.28515625" bestFit="1" customWidth="1"/>
    <col min="1862" max="1862" width="7.42578125" bestFit="1" customWidth="1"/>
    <col min="1863" max="1863" width="7.7109375" bestFit="1" customWidth="1"/>
    <col min="1864" max="1864" width="8.28515625" bestFit="1" customWidth="1"/>
    <col min="1865" max="1865" width="7.28515625" bestFit="1" customWidth="1"/>
    <col min="1866" max="1866" width="6.7109375" bestFit="1" customWidth="1"/>
    <col min="1867" max="1867" width="8" bestFit="1" customWidth="1"/>
    <col min="1868" max="1869" width="8.28515625" bestFit="1" customWidth="1"/>
    <col min="1870" max="1870" width="7.85546875" bestFit="1" customWidth="1"/>
    <col min="1871" max="1871" width="8" bestFit="1" customWidth="1"/>
    <col min="1872" max="1872" width="8.140625" bestFit="1" customWidth="1"/>
    <col min="1873" max="1873" width="9.28515625" bestFit="1" customWidth="1"/>
    <col min="1874" max="1874" width="7.7109375" bestFit="1" customWidth="1"/>
    <col min="1875" max="1875" width="8.28515625" bestFit="1" customWidth="1"/>
    <col min="1876" max="1876" width="7.140625" bestFit="1" customWidth="1"/>
    <col min="1877" max="1877" width="7.85546875" bestFit="1" customWidth="1"/>
    <col min="1878" max="1878" width="7.42578125" bestFit="1" customWidth="1"/>
    <col min="1879" max="1879" width="7.7109375" bestFit="1" customWidth="1"/>
    <col min="1880" max="1880" width="8" bestFit="1" customWidth="1"/>
    <col min="1881" max="1881" width="7.5703125" bestFit="1" customWidth="1"/>
    <col min="1882" max="1882" width="7.7109375" bestFit="1" customWidth="1"/>
    <col min="1883" max="1883" width="8.5703125" bestFit="1" customWidth="1"/>
    <col min="1884" max="1884" width="7.5703125" bestFit="1" customWidth="1"/>
    <col min="1885" max="1885" width="7.28515625" bestFit="1" customWidth="1"/>
    <col min="1886" max="1887" width="7.5703125" bestFit="1" customWidth="1"/>
    <col min="1888" max="1888" width="7.140625" bestFit="1" customWidth="1"/>
    <col min="1889" max="1889" width="7" bestFit="1" customWidth="1"/>
    <col min="1890" max="1890" width="7.7109375" bestFit="1" customWidth="1"/>
    <col min="1891" max="1891" width="7.42578125" bestFit="1" customWidth="1"/>
    <col min="1892" max="1892" width="8.140625" bestFit="1" customWidth="1"/>
    <col min="1893" max="1893" width="7.7109375" bestFit="1" customWidth="1"/>
    <col min="1894" max="1894" width="7.5703125" bestFit="1" customWidth="1"/>
    <col min="1895" max="1895" width="7.85546875" bestFit="1" customWidth="1"/>
    <col min="1896" max="1896" width="7.7109375" bestFit="1" customWidth="1"/>
    <col min="1897" max="1897" width="7.5703125" bestFit="1" customWidth="1"/>
    <col min="1898" max="1898" width="7.140625" bestFit="1" customWidth="1"/>
    <col min="1899" max="1899" width="7.85546875" bestFit="1" customWidth="1"/>
    <col min="1900" max="1900" width="8.28515625" bestFit="1" customWidth="1"/>
    <col min="1901" max="1901" width="8" bestFit="1" customWidth="1"/>
    <col min="1902" max="1902" width="7.5703125" bestFit="1" customWidth="1"/>
    <col min="1903" max="1903" width="7.7109375" bestFit="1" customWidth="1"/>
    <col min="1904" max="1904" width="7.140625" bestFit="1" customWidth="1"/>
    <col min="1905" max="1905" width="7.85546875" bestFit="1" customWidth="1"/>
    <col min="1906" max="1906" width="8.42578125" bestFit="1" customWidth="1"/>
    <col min="1907" max="1907" width="9" bestFit="1" customWidth="1"/>
    <col min="1908" max="1908" width="8" bestFit="1" customWidth="1"/>
    <col min="1909" max="1909" width="7.42578125" bestFit="1" customWidth="1"/>
    <col min="1910" max="1910" width="8.42578125" bestFit="1" customWidth="1"/>
    <col min="1911" max="1911" width="7.85546875" bestFit="1" customWidth="1"/>
    <col min="1912" max="1912" width="7.5703125" bestFit="1" customWidth="1"/>
    <col min="1913" max="1913" width="8.140625" bestFit="1" customWidth="1"/>
    <col min="1914" max="1915" width="7.140625" bestFit="1" customWidth="1"/>
    <col min="1916" max="1916" width="7.7109375" bestFit="1" customWidth="1"/>
    <col min="1917" max="1917" width="8.42578125" bestFit="1" customWidth="1"/>
    <col min="1918" max="1918" width="8" bestFit="1" customWidth="1"/>
    <col min="1919" max="1919" width="7.7109375" bestFit="1" customWidth="1"/>
    <col min="1920" max="1920" width="8.42578125" bestFit="1" customWidth="1"/>
    <col min="1921" max="1921" width="7.7109375" bestFit="1" customWidth="1"/>
    <col min="1922" max="1922" width="6.7109375" bestFit="1" customWidth="1"/>
    <col min="1923" max="1923" width="6.42578125" bestFit="1" customWidth="1"/>
    <col min="1924" max="1925" width="8" bestFit="1" customWidth="1"/>
    <col min="1926" max="1926" width="7.42578125" bestFit="1" customWidth="1"/>
    <col min="1927" max="1927" width="8.140625" bestFit="1" customWidth="1"/>
    <col min="1928" max="1928" width="7.7109375" bestFit="1" customWidth="1"/>
    <col min="1929" max="1929" width="7.85546875" bestFit="1" customWidth="1"/>
    <col min="1930" max="1930" width="8.28515625" bestFit="1" customWidth="1"/>
    <col min="1931" max="1931" width="7.42578125" bestFit="1" customWidth="1"/>
    <col min="1932" max="1932" width="8.42578125" bestFit="1" customWidth="1"/>
    <col min="1933" max="1933" width="8.7109375" bestFit="1" customWidth="1"/>
    <col min="1934" max="1934" width="8.42578125" bestFit="1" customWidth="1"/>
    <col min="1935" max="1935" width="9.42578125" bestFit="1" customWidth="1"/>
    <col min="1936" max="1937" width="7.42578125" bestFit="1" customWidth="1"/>
    <col min="1938" max="1938" width="8.140625" bestFit="1" customWidth="1"/>
    <col min="1939" max="1939" width="7.42578125" bestFit="1" customWidth="1"/>
    <col min="1940" max="1940" width="7" bestFit="1" customWidth="1"/>
    <col min="1941" max="1941" width="7.7109375" bestFit="1" customWidth="1"/>
    <col min="1942" max="1942" width="7.42578125" bestFit="1" customWidth="1"/>
    <col min="1943" max="1943" width="7.28515625" bestFit="1" customWidth="1"/>
    <col min="1944" max="1944" width="7.7109375" bestFit="1" customWidth="1"/>
    <col min="1945" max="1945" width="7.28515625" bestFit="1" customWidth="1"/>
    <col min="1946" max="1946" width="7.140625" bestFit="1" customWidth="1"/>
    <col min="1947" max="1947" width="7.85546875" bestFit="1" customWidth="1"/>
    <col min="1948" max="1948" width="8.28515625" bestFit="1" customWidth="1"/>
    <col min="1949" max="1949" width="7.28515625" bestFit="1" customWidth="1"/>
    <col min="1950" max="1950" width="7.5703125" bestFit="1" customWidth="1"/>
    <col min="1951" max="1952" width="7.28515625" bestFit="1" customWidth="1"/>
    <col min="1953" max="1953" width="8.28515625" bestFit="1" customWidth="1"/>
    <col min="1954" max="1954" width="8.5703125" bestFit="1" customWidth="1"/>
    <col min="1955" max="1955" width="8" bestFit="1" customWidth="1"/>
    <col min="1956" max="1956" width="7.28515625" bestFit="1" customWidth="1"/>
    <col min="1957" max="1957" width="7.42578125" bestFit="1" customWidth="1"/>
    <col min="1958" max="1958" width="8.42578125" bestFit="1" customWidth="1"/>
    <col min="1959" max="1959" width="7.7109375" bestFit="1" customWidth="1"/>
    <col min="1960" max="1960" width="7.28515625" bestFit="1" customWidth="1"/>
    <col min="1961" max="1961" width="9.28515625" bestFit="1" customWidth="1"/>
    <col min="1962" max="1962" width="7.7109375" bestFit="1" customWidth="1"/>
    <col min="1963" max="1963" width="7.5703125" bestFit="1" customWidth="1"/>
    <col min="1964" max="1964" width="6.42578125" bestFit="1" customWidth="1"/>
    <col min="1965" max="1965" width="8.28515625" bestFit="1" customWidth="1"/>
    <col min="1966" max="1966" width="6.5703125" bestFit="1" customWidth="1"/>
    <col min="1967" max="1967" width="8.5703125" bestFit="1" customWidth="1"/>
    <col min="1968" max="1968" width="7.42578125" bestFit="1" customWidth="1"/>
    <col min="1969" max="1969" width="8.85546875" bestFit="1" customWidth="1"/>
    <col min="1970" max="1970" width="7.7109375" bestFit="1" customWidth="1"/>
    <col min="1971" max="1971" width="8.140625" bestFit="1" customWidth="1"/>
    <col min="1972" max="1972" width="7.7109375" bestFit="1" customWidth="1"/>
    <col min="1974" max="1975" width="7.42578125" bestFit="1" customWidth="1"/>
    <col min="1976" max="1976" width="8.5703125" bestFit="1" customWidth="1"/>
    <col min="1977" max="1977" width="8.140625" bestFit="1" customWidth="1"/>
    <col min="1978" max="1978" width="7.5703125" bestFit="1" customWidth="1"/>
    <col min="1979" max="1979" width="7.42578125" bestFit="1" customWidth="1"/>
    <col min="1980" max="1980" width="8.42578125" bestFit="1" customWidth="1"/>
    <col min="1981" max="1981" width="8" bestFit="1" customWidth="1"/>
    <col min="1982" max="1982" width="8.28515625" bestFit="1" customWidth="1"/>
    <col min="1983" max="1983" width="7.140625" bestFit="1" customWidth="1"/>
    <col min="1984" max="1984" width="7.28515625" bestFit="1" customWidth="1"/>
    <col min="1985" max="1985" width="8.5703125" bestFit="1" customWidth="1"/>
    <col min="1986" max="1986" width="8" bestFit="1" customWidth="1"/>
    <col min="1987" max="1987" width="7.7109375" bestFit="1" customWidth="1"/>
    <col min="1988" max="1988" width="8.140625" bestFit="1" customWidth="1"/>
    <col min="1989" max="1990" width="8.28515625" bestFit="1" customWidth="1"/>
    <col min="1991" max="1991" width="11.28515625" bestFit="1" customWidth="1"/>
  </cols>
  <sheetData>
    <row r="3" spans="1:9" x14ac:dyDescent="0.25">
      <c r="A3" s="4" t="s">
        <v>18450</v>
      </c>
      <c r="B3" t="s">
        <v>18452</v>
      </c>
      <c r="E3" s="4" t="s">
        <v>18451</v>
      </c>
      <c r="F3" s="4" t="s">
        <v>18448</v>
      </c>
    </row>
    <row r="4" spans="1:9" x14ac:dyDescent="0.25">
      <c r="A4" s="5" t="s">
        <v>169</v>
      </c>
      <c r="B4" s="3">
        <v>515</v>
      </c>
      <c r="E4" s="4" t="s">
        <v>18450</v>
      </c>
      <c r="F4" t="s">
        <v>32</v>
      </c>
      <c r="G4" t="s">
        <v>52</v>
      </c>
      <c r="H4" t="s">
        <v>23</v>
      </c>
      <c r="I4" t="s">
        <v>18449</v>
      </c>
    </row>
    <row r="5" spans="1:9" x14ac:dyDescent="0.25">
      <c r="A5" s="5" t="s">
        <v>30</v>
      </c>
      <c r="B5" s="3">
        <v>783</v>
      </c>
      <c r="E5" s="5" t="s">
        <v>51</v>
      </c>
      <c r="F5" s="3">
        <v>345</v>
      </c>
      <c r="G5" s="3">
        <v>344</v>
      </c>
      <c r="H5" s="3">
        <v>255</v>
      </c>
      <c r="I5" s="3">
        <v>944</v>
      </c>
    </row>
    <row r="6" spans="1:9" x14ac:dyDescent="0.25">
      <c r="A6" s="5" t="s">
        <v>18475</v>
      </c>
      <c r="B6" s="3">
        <v>998</v>
      </c>
      <c r="E6" s="5" t="s">
        <v>18474</v>
      </c>
      <c r="F6" s="3">
        <v>317</v>
      </c>
      <c r="G6" s="3">
        <v>304</v>
      </c>
      <c r="H6" s="3">
        <v>235</v>
      </c>
      <c r="I6" s="3">
        <v>856</v>
      </c>
    </row>
    <row r="7" spans="1:9" x14ac:dyDescent="0.25">
      <c r="A7" s="5" t="s">
        <v>18474</v>
      </c>
      <c r="B7" s="3">
        <v>1224</v>
      </c>
      <c r="E7" s="5" t="s">
        <v>18449</v>
      </c>
      <c r="F7" s="3">
        <v>662</v>
      </c>
      <c r="G7" s="3">
        <v>648</v>
      </c>
      <c r="H7" s="3">
        <v>490</v>
      </c>
      <c r="I7" s="3">
        <v>1800</v>
      </c>
    </row>
    <row r="8" spans="1:9" x14ac:dyDescent="0.25">
      <c r="A8" s="5" t="s">
        <v>51</v>
      </c>
      <c r="B8" s="3">
        <v>1339</v>
      </c>
    </row>
    <row r="9" spans="1:9" x14ac:dyDescent="0.25">
      <c r="A9" s="5" t="s">
        <v>18449</v>
      </c>
      <c r="B9" s="3">
        <v>4859</v>
      </c>
    </row>
    <row r="12" spans="1:9" x14ac:dyDescent="0.25">
      <c r="A12" s="4" t="s">
        <v>18452</v>
      </c>
      <c r="B12" s="4" t="s">
        <v>18448</v>
      </c>
    </row>
    <row r="13" spans="1:9" x14ac:dyDescent="0.25">
      <c r="A13" s="4" t="s">
        <v>18450</v>
      </c>
      <c r="B13" t="s">
        <v>18439</v>
      </c>
      <c r="C13" t="s">
        <v>18440</v>
      </c>
      <c r="D13" t="s">
        <v>18449</v>
      </c>
    </row>
    <row r="14" spans="1:9" x14ac:dyDescent="0.25">
      <c r="A14" s="5" t="s">
        <v>18474</v>
      </c>
      <c r="B14" s="3">
        <v>592</v>
      </c>
      <c r="C14" s="3">
        <v>632</v>
      </c>
      <c r="D14" s="3">
        <v>1224</v>
      </c>
    </row>
    <row r="15" spans="1:9" x14ac:dyDescent="0.25">
      <c r="A15" s="5" t="s">
        <v>51</v>
      </c>
      <c r="B15" s="3">
        <v>645</v>
      </c>
      <c r="C15" s="3">
        <v>694</v>
      </c>
      <c r="D15" s="3">
        <v>1339</v>
      </c>
    </row>
    <row r="16" spans="1:9" x14ac:dyDescent="0.25">
      <c r="A16" s="5" t="s">
        <v>18449</v>
      </c>
      <c r="B16" s="3">
        <v>1237</v>
      </c>
      <c r="C16" s="3">
        <v>1326</v>
      </c>
      <c r="D16" s="3">
        <v>2563</v>
      </c>
    </row>
    <row r="22" spans="1:11" x14ac:dyDescent="0.25">
      <c r="A22" s="4" t="s">
        <v>18453</v>
      </c>
      <c r="B22" s="4" t="s">
        <v>18448</v>
      </c>
      <c r="H22" s="4" t="s">
        <v>18454</v>
      </c>
      <c r="I22" s="4" t="s">
        <v>18448</v>
      </c>
    </row>
    <row r="23" spans="1:11" x14ac:dyDescent="0.25">
      <c r="A23" s="4" t="s">
        <v>18450</v>
      </c>
      <c r="B23" t="s">
        <v>25</v>
      </c>
      <c r="C23" t="s">
        <v>40</v>
      </c>
      <c r="D23" t="s">
        <v>104</v>
      </c>
      <c r="E23" t="s">
        <v>18449</v>
      </c>
      <c r="H23" s="4" t="s">
        <v>18450</v>
      </c>
      <c r="I23" t="s">
        <v>18444</v>
      </c>
      <c r="J23" t="s">
        <v>18473</v>
      </c>
      <c r="K23" t="s">
        <v>18449</v>
      </c>
    </row>
    <row r="24" spans="1:11" x14ac:dyDescent="0.25">
      <c r="A24" s="5" t="s">
        <v>18474</v>
      </c>
      <c r="B24" s="3">
        <v>604</v>
      </c>
      <c r="C24" s="3">
        <v>376</v>
      </c>
      <c r="D24" s="3">
        <v>244</v>
      </c>
      <c r="E24" s="3">
        <v>1224</v>
      </c>
      <c r="H24" s="5" t="s">
        <v>51</v>
      </c>
      <c r="I24" s="3">
        <v>904</v>
      </c>
      <c r="J24" s="3">
        <v>435</v>
      </c>
      <c r="K24" s="3">
        <v>1339</v>
      </c>
    </row>
    <row r="25" spans="1:11" x14ac:dyDescent="0.25">
      <c r="A25" s="5" t="s">
        <v>51</v>
      </c>
      <c r="B25" s="3">
        <v>693</v>
      </c>
      <c r="C25" s="3">
        <v>406</v>
      </c>
      <c r="D25" s="3">
        <v>240</v>
      </c>
      <c r="E25" s="3">
        <v>1339</v>
      </c>
      <c r="H25" s="5" t="s">
        <v>18474</v>
      </c>
      <c r="I25" s="3">
        <v>836</v>
      </c>
      <c r="J25" s="3">
        <v>388</v>
      </c>
      <c r="K25" s="3">
        <v>1224</v>
      </c>
    </row>
    <row r="26" spans="1:11" x14ac:dyDescent="0.25">
      <c r="A26" s="5" t="s">
        <v>18449</v>
      </c>
      <c r="B26" s="3">
        <v>1297</v>
      </c>
      <c r="C26" s="3">
        <v>782</v>
      </c>
      <c r="D26" s="3">
        <v>484</v>
      </c>
      <c r="E26" s="3">
        <v>2563</v>
      </c>
      <c r="H26" s="5" t="s">
        <v>18449</v>
      </c>
      <c r="I26" s="3">
        <v>1740</v>
      </c>
      <c r="J26" s="3">
        <v>823</v>
      </c>
      <c r="K26" s="3">
        <v>2563</v>
      </c>
    </row>
    <row r="32" spans="1:11" x14ac:dyDescent="0.25">
      <c r="A32" s="4" t="s">
        <v>18455</v>
      </c>
      <c r="B32" s="4" t="s">
        <v>18448</v>
      </c>
    </row>
    <row r="33" spans="1:12" x14ac:dyDescent="0.25">
      <c r="A33" s="4" t="s">
        <v>18450</v>
      </c>
      <c r="B33" t="s">
        <v>18472</v>
      </c>
      <c r="C33" t="s">
        <v>53</v>
      </c>
      <c r="D33" t="s">
        <v>18449</v>
      </c>
    </row>
    <row r="34" spans="1:12" x14ac:dyDescent="0.25">
      <c r="A34" s="5" t="s">
        <v>18474</v>
      </c>
      <c r="B34" s="3">
        <v>64</v>
      </c>
      <c r="C34" s="3">
        <v>1160</v>
      </c>
      <c r="D34" s="3">
        <v>1224</v>
      </c>
    </row>
    <row r="35" spans="1:12" x14ac:dyDescent="0.25">
      <c r="A35" s="5" t="s">
        <v>51</v>
      </c>
      <c r="B35" s="3">
        <v>55</v>
      </c>
      <c r="C35" s="3">
        <v>1284</v>
      </c>
      <c r="D35" s="3">
        <v>1339</v>
      </c>
    </row>
    <row r="36" spans="1:12" x14ac:dyDescent="0.25">
      <c r="A36" s="5" t="s">
        <v>18449</v>
      </c>
      <c r="B36" s="3">
        <v>119</v>
      </c>
      <c r="C36" s="3">
        <v>2444</v>
      </c>
      <c r="D36" s="3">
        <v>2563</v>
      </c>
    </row>
    <row r="42" spans="1:12" x14ac:dyDescent="0.25">
      <c r="A42" s="4" t="s">
        <v>18469</v>
      </c>
      <c r="B42" s="4" t="s">
        <v>18448</v>
      </c>
      <c r="E42" s="4" t="s">
        <v>18450</v>
      </c>
      <c r="F42" t="s">
        <v>18452</v>
      </c>
      <c r="K42" s="4" t="s">
        <v>18450</v>
      </c>
      <c r="L42" t="s">
        <v>18446</v>
      </c>
    </row>
    <row r="43" spans="1:12" x14ac:dyDescent="0.25">
      <c r="A43" s="4" t="s">
        <v>18450</v>
      </c>
      <c r="B43" t="s">
        <v>24</v>
      </c>
      <c r="C43" t="s">
        <v>53</v>
      </c>
      <c r="D43" t="s">
        <v>18449</v>
      </c>
      <c r="E43" s="5" t="s">
        <v>18474</v>
      </c>
      <c r="F43" s="3">
        <v>980</v>
      </c>
      <c r="K43" s="5" t="s">
        <v>18476</v>
      </c>
      <c r="L43" s="3">
        <v>2812</v>
      </c>
    </row>
    <row r="44" spans="1:12" x14ac:dyDescent="0.25">
      <c r="A44" s="5" t="s">
        <v>18476</v>
      </c>
      <c r="B44" s="3">
        <v>1387</v>
      </c>
      <c r="C44" s="3">
        <v>1425</v>
      </c>
      <c r="D44" s="3">
        <v>2812</v>
      </c>
      <c r="E44" s="5" t="s">
        <v>51</v>
      </c>
      <c r="F44" s="3">
        <v>1065</v>
      </c>
      <c r="K44" s="5" t="s">
        <v>18477</v>
      </c>
      <c r="L44" s="3">
        <v>262</v>
      </c>
    </row>
    <row r="45" spans="1:12" x14ac:dyDescent="0.25">
      <c r="A45" s="5" t="s">
        <v>18478</v>
      </c>
      <c r="B45" s="3">
        <v>459</v>
      </c>
      <c r="C45" s="3">
        <v>449</v>
      </c>
      <c r="D45" s="3">
        <v>908</v>
      </c>
      <c r="E45" s="5" t="s">
        <v>18449</v>
      </c>
      <c r="F45" s="3">
        <v>2045</v>
      </c>
      <c r="K45" s="5" t="s">
        <v>18478</v>
      </c>
      <c r="L45" s="3">
        <v>908</v>
      </c>
    </row>
    <row r="46" spans="1:12" x14ac:dyDescent="0.25">
      <c r="A46" s="5" t="s">
        <v>18477</v>
      </c>
      <c r="B46" s="3">
        <v>133</v>
      </c>
      <c r="C46" s="3">
        <v>129</v>
      </c>
      <c r="D46" s="3">
        <v>262</v>
      </c>
      <c r="K46" s="5" t="s">
        <v>18449</v>
      </c>
      <c r="L46" s="3">
        <v>3982</v>
      </c>
    </row>
    <row r="47" spans="1:12" x14ac:dyDescent="0.25">
      <c r="A47" s="5" t="s">
        <v>18449</v>
      </c>
      <c r="B47" s="3">
        <v>1979</v>
      </c>
      <c r="C47" s="3">
        <v>2003</v>
      </c>
      <c r="D47" s="3">
        <v>3982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C99E3-7363-430B-BD99-0AA60A3213E5}">
  <dimension ref="A1"/>
  <sheetViews>
    <sheetView showGridLines="0" zoomScaleNormal="100" workbookViewId="0">
      <selection activeCell="T6" sqref="A1:XFD1048576"/>
    </sheetView>
  </sheetViews>
  <sheetFormatPr defaultRowHeight="15" x14ac:dyDescent="0.2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A8EAC-0803-4854-8AD8-A0B556B0D12F}">
  <dimension ref="A1"/>
  <sheetViews>
    <sheetView showGridLines="0" topLeftCell="F2" zoomScale="106" zoomScaleNormal="106" workbookViewId="0">
      <selection activeCell="D7" sqref="D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987E9-87A3-481C-B1DF-9C48A3C65A2C}">
  <dimension ref="A3:K46"/>
  <sheetViews>
    <sheetView topLeftCell="H1" workbookViewId="0">
      <selection activeCell="O4" sqref="O4"/>
    </sheetView>
  </sheetViews>
  <sheetFormatPr defaultRowHeight="15" x14ac:dyDescent="0.25"/>
  <cols>
    <col min="1" max="1" width="21.42578125" bestFit="1" customWidth="1"/>
    <col min="2" max="2" width="16.28515625" bestFit="1" customWidth="1"/>
    <col min="3" max="3" width="9.85546875" bestFit="1" customWidth="1"/>
    <col min="4" max="4" width="11.28515625" bestFit="1" customWidth="1"/>
    <col min="5" max="5" width="9.85546875" bestFit="1" customWidth="1"/>
    <col min="6" max="6" width="11.7109375" bestFit="1" customWidth="1"/>
    <col min="7" max="7" width="13.140625" bestFit="1" customWidth="1"/>
    <col min="8" max="8" width="16.28515625" bestFit="1" customWidth="1"/>
    <col min="9" max="9" width="7.5703125" bestFit="1" customWidth="1"/>
    <col min="10" max="10" width="11.28515625" bestFit="1" customWidth="1"/>
    <col min="11" max="11" width="9.85546875" bestFit="1" customWidth="1"/>
    <col min="12" max="12" width="11.7109375" bestFit="1" customWidth="1"/>
    <col min="13" max="13" width="12.28515625" bestFit="1" customWidth="1"/>
    <col min="14" max="14" width="15.42578125" bestFit="1" customWidth="1"/>
    <col min="15" max="15" width="19.85546875" bestFit="1" customWidth="1"/>
    <col min="16" max="16" width="23" bestFit="1" customWidth="1"/>
    <col min="17" max="18" width="15" bestFit="1" customWidth="1"/>
    <col min="19" max="19" width="18.140625" bestFit="1" customWidth="1"/>
    <col min="20" max="21" width="9.85546875" bestFit="1" customWidth="1"/>
    <col min="22" max="22" width="11.7109375" bestFit="1" customWidth="1"/>
    <col min="23" max="24" width="14.140625" bestFit="1" customWidth="1"/>
    <col min="25" max="25" width="17.42578125" bestFit="1" customWidth="1"/>
    <col min="26" max="27" width="9.85546875" bestFit="1" customWidth="1"/>
    <col min="28" max="28" width="10.7109375" bestFit="1" customWidth="1"/>
    <col min="29" max="29" width="11.28515625" bestFit="1" customWidth="1"/>
  </cols>
  <sheetData>
    <row r="3" spans="1:10" x14ac:dyDescent="0.25">
      <c r="A3" s="4" t="s">
        <v>18455</v>
      </c>
      <c r="B3" s="4" t="s">
        <v>18481</v>
      </c>
    </row>
    <row r="4" spans="1:10" x14ac:dyDescent="0.25">
      <c r="A4" s="4" t="s">
        <v>18450</v>
      </c>
      <c r="B4" t="s">
        <v>18472</v>
      </c>
      <c r="C4" t="s">
        <v>53</v>
      </c>
      <c r="D4" t="s">
        <v>18449</v>
      </c>
      <c r="G4" s="4" t="s">
        <v>18450</v>
      </c>
      <c r="H4" t="s">
        <v>18446</v>
      </c>
    </row>
    <row r="5" spans="1:10" x14ac:dyDescent="0.25">
      <c r="A5" s="5" t="s">
        <v>299</v>
      </c>
      <c r="B5" s="3">
        <v>2</v>
      </c>
      <c r="C5" s="3">
        <v>27</v>
      </c>
      <c r="D5" s="3">
        <v>29</v>
      </c>
      <c r="G5" s="5" t="s">
        <v>18473</v>
      </c>
      <c r="H5" s="3">
        <v>1657</v>
      </c>
    </row>
    <row r="6" spans="1:10" x14ac:dyDescent="0.25">
      <c r="A6" s="5" t="s">
        <v>18475</v>
      </c>
      <c r="B6" s="3">
        <v>50</v>
      </c>
      <c r="C6" s="3">
        <v>948</v>
      </c>
      <c r="D6" s="3">
        <v>998</v>
      </c>
      <c r="G6" s="5" t="s">
        <v>18444</v>
      </c>
      <c r="H6" s="3">
        <v>3343</v>
      </c>
    </row>
    <row r="7" spans="1:10" x14ac:dyDescent="0.25">
      <c r="A7" s="5" t="s">
        <v>18474</v>
      </c>
      <c r="B7" s="3">
        <v>64</v>
      </c>
      <c r="C7" s="3">
        <v>1160</v>
      </c>
      <c r="D7" s="3">
        <v>1224</v>
      </c>
      <c r="G7" s="5" t="s">
        <v>18449</v>
      </c>
      <c r="H7" s="3">
        <v>5000</v>
      </c>
    </row>
    <row r="8" spans="1:10" x14ac:dyDescent="0.25">
      <c r="A8" s="5" t="s">
        <v>30</v>
      </c>
      <c r="B8" s="3">
        <v>40</v>
      </c>
      <c r="C8" s="3">
        <v>743</v>
      </c>
      <c r="D8" s="3">
        <v>783</v>
      </c>
    </row>
    <row r="9" spans="1:10" x14ac:dyDescent="0.25">
      <c r="A9" s="5" t="s">
        <v>62</v>
      </c>
      <c r="B9" s="3"/>
      <c r="C9" s="3">
        <v>36</v>
      </c>
      <c r="D9" s="3">
        <v>36</v>
      </c>
    </row>
    <row r="10" spans="1:10" x14ac:dyDescent="0.25">
      <c r="A10" s="5" t="s">
        <v>497</v>
      </c>
      <c r="B10" s="3"/>
      <c r="C10" s="3">
        <v>20</v>
      </c>
      <c r="D10" s="3">
        <v>20</v>
      </c>
      <c r="G10" s="4" t="s">
        <v>18446</v>
      </c>
      <c r="H10" s="4" t="s">
        <v>18448</v>
      </c>
    </row>
    <row r="11" spans="1:10" x14ac:dyDescent="0.25">
      <c r="A11" s="5" t="s">
        <v>169</v>
      </c>
      <c r="B11" s="3">
        <v>31</v>
      </c>
      <c r="C11" s="3">
        <v>484</v>
      </c>
      <c r="D11" s="3">
        <v>515</v>
      </c>
      <c r="G11" s="4" t="s">
        <v>18450</v>
      </c>
      <c r="H11" t="s">
        <v>18473</v>
      </c>
      <c r="I11" t="s">
        <v>18444</v>
      </c>
      <c r="J11" t="s">
        <v>18449</v>
      </c>
    </row>
    <row r="12" spans="1:10" x14ac:dyDescent="0.25">
      <c r="A12" s="5" t="s">
        <v>576</v>
      </c>
      <c r="B12" s="3">
        <v>2</v>
      </c>
      <c r="C12" s="3">
        <v>34</v>
      </c>
      <c r="D12" s="3">
        <v>36</v>
      </c>
      <c r="G12" s="5" t="s">
        <v>169</v>
      </c>
      <c r="H12" s="3">
        <v>183</v>
      </c>
      <c r="I12" s="3">
        <v>332</v>
      </c>
      <c r="J12" s="3">
        <v>515</v>
      </c>
    </row>
    <row r="13" spans="1:10" x14ac:dyDescent="0.25">
      <c r="A13" s="5" t="s">
        <v>2240</v>
      </c>
      <c r="B13" s="3">
        <v>2</v>
      </c>
      <c r="C13" s="3">
        <v>18</v>
      </c>
      <c r="D13" s="3">
        <v>20</v>
      </c>
      <c r="G13" s="5" t="s">
        <v>30</v>
      </c>
      <c r="H13" s="3">
        <v>256</v>
      </c>
      <c r="I13" s="3">
        <v>527</v>
      </c>
      <c r="J13" s="3">
        <v>783</v>
      </c>
    </row>
    <row r="14" spans="1:10" x14ac:dyDescent="0.25">
      <c r="A14" s="5" t="s">
        <v>51</v>
      </c>
      <c r="B14" s="3">
        <v>55</v>
      </c>
      <c r="C14" s="3">
        <v>1284</v>
      </c>
      <c r="D14" s="3">
        <v>1339</v>
      </c>
      <c r="G14" s="5" t="s">
        <v>18475</v>
      </c>
      <c r="H14" s="3">
        <v>345</v>
      </c>
      <c r="I14" s="3">
        <v>653</v>
      </c>
      <c r="J14" s="3">
        <v>998</v>
      </c>
    </row>
    <row r="15" spans="1:10" x14ac:dyDescent="0.25">
      <c r="A15" s="5" t="s">
        <v>18449</v>
      </c>
      <c r="B15" s="3">
        <v>246</v>
      </c>
      <c r="C15" s="3">
        <v>4754</v>
      </c>
      <c r="D15" s="3">
        <v>5000</v>
      </c>
      <c r="G15" s="5" t="s">
        <v>18474</v>
      </c>
      <c r="H15" s="3">
        <v>388</v>
      </c>
      <c r="I15" s="3">
        <v>836</v>
      </c>
      <c r="J15" s="3">
        <v>1224</v>
      </c>
    </row>
    <row r="16" spans="1:10" x14ac:dyDescent="0.25">
      <c r="G16" s="5" t="s">
        <v>51</v>
      </c>
      <c r="H16" s="3">
        <v>435</v>
      </c>
      <c r="I16" s="3">
        <v>904</v>
      </c>
      <c r="J16" s="3">
        <v>1339</v>
      </c>
    </row>
    <row r="17" spans="1:11" x14ac:dyDescent="0.25">
      <c r="A17" s="4" t="s">
        <v>18480</v>
      </c>
      <c r="B17" s="4" t="s">
        <v>18448</v>
      </c>
      <c r="G17" s="5" t="s">
        <v>18449</v>
      </c>
      <c r="H17" s="3">
        <v>1607</v>
      </c>
      <c r="I17" s="3">
        <v>3252</v>
      </c>
      <c r="J17" s="3">
        <v>4859</v>
      </c>
    </row>
    <row r="18" spans="1:11" x14ac:dyDescent="0.25">
      <c r="A18" s="4" t="s">
        <v>18450</v>
      </c>
      <c r="B18" t="s">
        <v>26</v>
      </c>
      <c r="C18" t="s">
        <v>47</v>
      </c>
      <c r="D18" t="s">
        <v>33</v>
      </c>
      <c r="E18" t="s">
        <v>18449</v>
      </c>
    </row>
    <row r="19" spans="1:11" x14ac:dyDescent="0.25">
      <c r="A19" s="5" t="s">
        <v>51</v>
      </c>
      <c r="B19" s="3">
        <v>506</v>
      </c>
      <c r="C19" s="3">
        <v>434</v>
      </c>
      <c r="D19" s="3">
        <v>399</v>
      </c>
      <c r="E19" s="3">
        <v>1339</v>
      </c>
    </row>
    <row r="20" spans="1:11" x14ac:dyDescent="0.25">
      <c r="A20" s="5" t="s">
        <v>18474</v>
      </c>
      <c r="B20" s="3">
        <v>500</v>
      </c>
      <c r="C20" s="3">
        <v>373</v>
      </c>
      <c r="D20" s="3">
        <v>351</v>
      </c>
      <c r="E20" s="3">
        <v>1224</v>
      </c>
    </row>
    <row r="21" spans="1:11" x14ac:dyDescent="0.25">
      <c r="A21" s="5" t="s">
        <v>18449</v>
      </c>
      <c r="B21" s="3">
        <v>1006</v>
      </c>
      <c r="C21" s="3">
        <v>807</v>
      </c>
      <c r="D21" s="3">
        <v>750</v>
      </c>
      <c r="E21" s="3">
        <v>2563</v>
      </c>
    </row>
    <row r="26" spans="1:11" x14ac:dyDescent="0.25">
      <c r="A26" s="4" t="s">
        <v>18480</v>
      </c>
      <c r="B26" s="4" t="s">
        <v>18448</v>
      </c>
    </row>
    <row r="27" spans="1:11" x14ac:dyDescent="0.25">
      <c r="A27" s="4" t="s">
        <v>18450</v>
      </c>
      <c r="B27" t="s">
        <v>47</v>
      </c>
      <c r="C27" t="s">
        <v>26</v>
      </c>
      <c r="D27" t="s">
        <v>33</v>
      </c>
      <c r="E27" t="s">
        <v>18449</v>
      </c>
      <c r="G27" s="4" t="s">
        <v>18469</v>
      </c>
      <c r="H27" s="4" t="s">
        <v>18448</v>
      </c>
    </row>
    <row r="28" spans="1:11" x14ac:dyDescent="0.25">
      <c r="A28" s="5" t="s">
        <v>32</v>
      </c>
      <c r="B28" s="3">
        <v>210</v>
      </c>
      <c r="C28" s="3">
        <v>273</v>
      </c>
      <c r="D28" s="3">
        <v>179</v>
      </c>
      <c r="E28" s="3">
        <v>662</v>
      </c>
      <c r="G28" s="4" t="s">
        <v>18450</v>
      </c>
      <c r="H28" t="s">
        <v>24</v>
      </c>
      <c r="I28" t="s">
        <v>53</v>
      </c>
      <c r="J28" t="s">
        <v>39</v>
      </c>
      <c r="K28" t="s">
        <v>18449</v>
      </c>
    </row>
    <row r="29" spans="1:11" x14ac:dyDescent="0.25">
      <c r="A29" s="5" t="s">
        <v>23</v>
      </c>
      <c r="B29" s="3">
        <v>153</v>
      </c>
      <c r="C29" s="3">
        <v>177</v>
      </c>
      <c r="D29" s="3">
        <v>160</v>
      </c>
      <c r="E29" s="3">
        <v>490</v>
      </c>
      <c r="G29" s="5" t="s">
        <v>32</v>
      </c>
      <c r="H29" s="3">
        <v>256</v>
      </c>
      <c r="I29" s="3">
        <v>277</v>
      </c>
      <c r="J29" s="3">
        <v>129</v>
      </c>
      <c r="K29" s="3">
        <v>662</v>
      </c>
    </row>
    <row r="30" spans="1:11" x14ac:dyDescent="0.25">
      <c r="A30" s="5" t="s">
        <v>548</v>
      </c>
      <c r="B30" s="3">
        <v>4</v>
      </c>
      <c r="C30" s="3">
        <v>3</v>
      </c>
      <c r="D30" s="3">
        <v>2</v>
      </c>
      <c r="E30" s="3">
        <v>9</v>
      </c>
      <c r="G30" s="5" t="s">
        <v>23</v>
      </c>
      <c r="H30" s="3">
        <v>208</v>
      </c>
      <c r="I30" s="3">
        <v>184</v>
      </c>
      <c r="J30" s="3">
        <v>98</v>
      </c>
      <c r="K30" s="3">
        <v>490</v>
      </c>
    </row>
    <row r="31" spans="1:11" x14ac:dyDescent="0.25">
      <c r="A31" s="5" t="s">
        <v>80</v>
      </c>
      <c r="B31" s="3">
        <v>113</v>
      </c>
      <c r="C31" s="3">
        <v>139</v>
      </c>
      <c r="D31" s="3">
        <v>104</v>
      </c>
      <c r="E31" s="3">
        <v>356</v>
      </c>
      <c r="G31" s="5" t="s">
        <v>548</v>
      </c>
      <c r="H31" s="3">
        <v>3</v>
      </c>
      <c r="I31" s="3">
        <v>6</v>
      </c>
      <c r="J31" s="3"/>
      <c r="K31" s="3">
        <v>9</v>
      </c>
    </row>
    <row r="32" spans="1:11" x14ac:dyDescent="0.25">
      <c r="A32" s="5" t="s">
        <v>52</v>
      </c>
      <c r="B32" s="3">
        <v>203</v>
      </c>
      <c r="C32" s="3">
        <v>259</v>
      </c>
      <c r="D32" s="3">
        <v>186</v>
      </c>
      <c r="E32" s="3">
        <v>648</v>
      </c>
      <c r="G32" s="5" t="s">
        <v>80</v>
      </c>
      <c r="H32" s="3">
        <v>134</v>
      </c>
      <c r="I32" s="3">
        <v>154</v>
      </c>
      <c r="J32" s="3">
        <v>68</v>
      </c>
      <c r="K32" s="3">
        <v>356</v>
      </c>
    </row>
    <row r="33" spans="1:11" x14ac:dyDescent="0.25">
      <c r="A33" s="5" t="s">
        <v>63</v>
      </c>
      <c r="B33" s="3">
        <v>4</v>
      </c>
      <c r="C33" s="3">
        <v>3</v>
      </c>
      <c r="D33" s="3">
        <v>4</v>
      </c>
      <c r="E33" s="3">
        <v>11</v>
      </c>
      <c r="G33" s="5" t="s">
        <v>52</v>
      </c>
      <c r="H33" s="3">
        <v>254</v>
      </c>
      <c r="I33" s="3">
        <v>244</v>
      </c>
      <c r="J33" s="3">
        <v>150</v>
      </c>
      <c r="K33" s="3">
        <v>648</v>
      </c>
    </row>
    <row r="34" spans="1:11" x14ac:dyDescent="0.25">
      <c r="A34" s="5" t="s">
        <v>540</v>
      </c>
      <c r="B34" s="3"/>
      <c r="C34" s="3"/>
      <c r="D34" s="3">
        <v>1</v>
      </c>
      <c r="E34" s="3">
        <v>1</v>
      </c>
      <c r="G34" s="5" t="s">
        <v>63</v>
      </c>
      <c r="H34" s="3">
        <v>3</v>
      </c>
      <c r="I34" s="3">
        <v>6</v>
      </c>
      <c r="J34" s="3">
        <v>2</v>
      </c>
      <c r="K34" s="3">
        <v>11</v>
      </c>
    </row>
    <row r="35" spans="1:11" x14ac:dyDescent="0.25">
      <c r="A35" s="5" t="s">
        <v>46</v>
      </c>
      <c r="B35" s="3">
        <v>117</v>
      </c>
      <c r="C35" s="3">
        <v>148</v>
      </c>
      <c r="D35" s="3">
        <v>113</v>
      </c>
      <c r="E35" s="3">
        <v>378</v>
      </c>
      <c r="G35" s="5" t="s">
        <v>540</v>
      </c>
      <c r="H35" s="3"/>
      <c r="I35" s="3">
        <v>1</v>
      </c>
      <c r="J35" s="3"/>
      <c r="K35" s="3">
        <v>1</v>
      </c>
    </row>
    <row r="36" spans="1:11" x14ac:dyDescent="0.25">
      <c r="A36" s="5" t="s">
        <v>159</v>
      </c>
      <c r="B36" s="3">
        <v>3</v>
      </c>
      <c r="C36" s="3">
        <v>4</v>
      </c>
      <c r="D36" s="3">
        <v>1</v>
      </c>
      <c r="E36" s="3">
        <v>8</v>
      </c>
      <c r="G36" s="5" t="s">
        <v>46</v>
      </c>
      <c r="H36" s="3">
        <v>156</v>
      </c>
      <c r="I36" s="3">
        <v>154</v>
      </c>
      <c r="J36" s="3">
        <v>68</v>
      </c>
      <c r="K36" s="3">
        <v>378</v>
      </c>
    </row>
    <row r="37" spans="1:11" x14ac:dyDescent="0.25">
      <c r="A37" s="5" t="s">
        <v>18449</v>
      </c>
      <c r="B37" s="3">
        <v>807</v>
      </c>
      <c r="C37" s="3">
        <v>1006</v>
      </c>
      <c r="D37" s="3">
        <v>750</v>
      </c>
      <c r="E37" s="3">
        <v>2563</v>
      </c>
      <c r="G37" s="5" t="s">
        <v>159</v>
      </c>
      <c r="H37" s="3">
        <v>2</v>
      </c>
      <c r="I37" s="3">
        <v>3</v>
      </c>
      <c r="J37" s="3">
        <v>3</v>
      </c>
      <c r="K37" s="3">
        <v>8</v>
      </c>
    </row>
    <row r="38" spans="1:11" x14ac:dyDescent="0.25">
      <c r="G38" s="5" t="s">
        <v>18449</v>
      </c>
      <c r="H38" s="3">
        <v>1016</v>
      </c>
      <c r="I38" s="3">
        <v>1029</v>
      </c>
      <c r="J38" s="3">
        <v>518</v>
      </c>
      <c r="K38" s="3">
        <v>2563</v>
      </c>
    </row>
    <row r="41" spans="1:11" x14ac:dyDescent="0.25">
      <c r="A41" s="4" t="s">
        <v>18469</v>
      </c>
      <c r="B41" s="4" t="s">
        <v>18448</v>
      </c>
    </row>
    <row r="42" spans="1:11" x14ac:dyDescent="0.25">
      <c r="A42" s="4" t="s">
        <v>18450</v>
      </c>
      <c r="B42" t="s">
        <v>53</v>
      </c>
      <c r="C42" t="s">
        <v>24</v>
      </c>
      <c r="D42" t="s">
        <v>39</v>
      </c>
      <c r="E42" t="s">
        <v>18449</v>
      </c>
    </row>
    <row r="43" spans="1:11" x14ac:dyDescent="0.25">
      <c r="A43" s="5" t="s">
        <v>18476</v>
      </c>
      <c r="B43" s="3">
        <v>745</v>
      </c>
      <c r="C43" s="3">
        <v>714</v>
      </c>
      <c r="D43" s="3">
        <v>376</v>
      </c>
      <c r="E43" s="3">
        <v>1835</v>
      </c>
    </row>
    <row r="44" spans="1:11" x14ac:dyDescent="0.25">
      <c r="A44" s="5" t="s">
        <v>18478</v>
      </c>
      <c r="B44" s="3">
        <v>238</v>
      </c>
      <c r="C44" s="3">
        <v>264</v>
      </c>
      <c r="D44" s="3">
        <v>120</v>
      </c>
      <c r="E44" s="3">
        <v>622</v>
      </c>
    </row>
    <row r="45" spans="1:11" x14ac:dyDescent="0.25">
      <c r="A45" s="5" t="s">
        <v>18477</v>
      </c>
      <c r="B45" s="3">
        <v>46</v>
      </c>
      <c r="C45" s="3">
        <v>38</v>
      </c>
      <c r="D45" s="3">
        <v>22</v>
      </c>
      <c r="E45" s="3">
        <v>106</v>
      </c>
    </row>
    <row r="46" spans="1:11" x14ac:dyDescent="0.25">
      <c r="A46" s="5" t="s">
        <v>18449</v>
      </c>
      <c r="B46" s="3">
        <v>1029</v>
      </c>
      <c r="C46" s="3">
        <v>1016</v>
      </c>
      <c r="D46" s="3">
        <v>518</v>
      </c>
      <c r="E46" s="3">
        <v>2563</v>
      </c>
    </row>
  </sheetData>
  <pageMargins left="0.7" right="0.7" top="0.75" bottom="0.75" header="0.3" footer="0.3"/>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F4A8D-054F-4C53-AA4C-C1583A832443}">
  <dimension ref="A1:T5001"/>
  <sheetViews>
    <sheetView workbookViewId="0">
      <selection activeCell="A5" sqref="A5"/>
    </sheetView>
  </sheetViews>
  <sheetFormatPr defaultRowHeight="15" x14ac:dyDescent="0.25"/>
  <cols>
    <col min="1" max="1" width="10.42578125" bestFit="1" customWidth="1"/>
    <col min="2" max="2" width="29" bestFit="1" customWidth="1"/>
    <col min="3" max="3" width="10.28515625" bestFit="1" customWidth="1"/>
    <col min="4" max="4" width="10.7109375" bestFit="1" customWidth="1"/>
    <col min="5" max="5" width="9.7109375" bestFit="1" customWidth="1"/>
    <col min="6" max="6" width="9.5703125" bestFit="1" customWidth="1"/>
    <col min="7" max="7" width="18" bestFit="1" customWidth="1"/>
    <col min="8" max="8" width="19" bestFit="1" customWidth="1"/>
    <col min="9" max="9" width="20.5703125" bestFit="1" customWidth="1"/>
    <col min="10" max="10" width="18.28515625" bestFit="1" customWidth="1"/>
    <col min="11" max="11" width="14.85546875" bestFit="1" customWidth="1"/>
    <col min="12" max="12" width="9.7109375" bestFit="1" customWidth="1"/>
    <col min="13" max="13" width="13.140625" bestFit="1" customWidth="1"/>
    <col min="14" max="14" width="7.7109375" bestFit="1" customWidth="1"/>
    <col min="15" max="15" width="17.5703125" bestFit="1" customWidth="1"/>
    <col min="16" max="16" width="13.140625" bestFit="1" customWidth="1"/>
  </cols>
  <sheetData>
    <row r="1" spans="1:20" x14ac:dyDescent="0.25">
      <c r="A1" s="17" t="s">
        <v>0</v>
      </c>
      <c r="B1" s="17" t="s">
        <v>13438</v>
      </c>
      <c r="C1" s="17" t="s">
        <v>3</v>
      </c>
      <c r="D1" s="17" t="s">
        <v>18443</v>
      </c>
      <c r="E1" s="17" t="s">
        <v>18456</v>
      </c>
      <c r="F1" s="17" t="s">
        <v>6</v>
      </c>
      <c r="G1" s="17" t="s">
        <v>7</v>
      </c>
      <c r="H1" s="17" t="s">
        <v>8</v>
      </c>
      <c r="I1" s="17" t="s">
        <v>9</v>
      </c>
      <c r="J1" s="17" t="s">
        <v>10</v>
      </c>
      <c r="K1" s="17" t="s">
        <v>11</v>
      </c>
      <c r="L1" s="17" t="s">
        <v>12</v>
      </c>
      <c r="M1" s="17" t="s">
        <v>13</v>
      </c>
      <c r="N1" s="17" t="s">
        <v>14</v>
      </c>
      <c r="O1" s="17" t="s">
        <v>15</v>
      </c>
      <c r="P1" s="17" t="s">
        <v>16</v>
      </c>
      <c r="Q1" s="17" t="s">
        <v>18470</v>
      </c>
      <c r="R1" s="17" t="s">
        <v>18471</v>
      </c>
    </row>
    <row r="2" spans="1:20" x14ac:dyDescent="0.25">
      <c r="A2" t="s">
        <v>41</v>
      </c>
      <c r="B2" t="s">
        <v>13442</v>
      </c>
      <c r="C2" t="s">
        <v>18439</v>
      </c>
      <c r="D2" s="2">
        <v>29979</v>
      </c>
      <c r="E2" s="2">
        <v>45323</v>
      </c>
      <c r="F2" s="1">
        <v>0.36249999999999999</v>
      </c>
      <c r="G2" t="s">
        <v>18474</v>
      </c>
      <c r="H2" t="s">
        <v>21</v>
      </c>
      <c r="I2" t="s">
        <v>45</v>
      </c>
      <c r="J2" t="s">
        <v>46</v>
      </c>
      <c r="K2">
        <v>98</v>
      </c>
      <c r="L2" t="s">
        <v>24</v>
      </c>
      <c r="M2" t="s">
        <v>25</v>
      </c>
      <c r="N2" t="s">
        <v>47</v>
      </c>
      <c r="O2" t="s">
        <v>18444</v>
      </c>
      <c r="P2" t="s">
        <v>53</v>
      </c>
      <c r="Q2">
        <v>43</v>
      </c>
      <c r="R2" t="str">
        <f>IF(Q2&lt;35,"Adult",IF(Q2&lt;=59,"Old",IF(Q2&gt;=60,"Aged")))</f>
        <v>Old</v>
      </c>
    </row>
    <row r="3" spans="1:20" x14ac:dyDescent="0.25">
      <c r="A3" t="s">
        <v>17</v>
      </c>
      <c r="B3" t="s">
        <v>13439</v>
      </c>
      <c r="C3" t="s">
        <v>18439</v>
      </c>
      <c r="D3" s="2">
        <v>34058</v>
      </c>
      <c r="E3" s="2">
        <v>45322</v>
      </c>
      <c r="F3" s="1">
        <v>0.74791666666666667</v>
      </c>
      <c r="G3" t="s">
        <v>18475</v>
      </c>
      <c r="H3" t="s">
        <v>21</v>
      </c>
      <c r="I3" t="s">
        <v>22</v>
      </c>
      <c r="J3" t="s">
        <v>23</v>
      </c>
      <c r="K3">
        <v>133</v>
      </c>
      <c r="L3" t="s">
        <v>24</v>
      </c>
      <c r="M3" t="s">
        <v>25</v>
      </c>
      <c r="N3" t="s">
        <v>26</v>
      </c>
      <c r="O3" t="s">
        <v>18444</v>
      </c>
      <c r="P3" t="s">
        <v>53</v>
      </c>
      <c r="Q3">
        <v>31</v>
      </c>
      <c r="R3" t="str">
        <f>IF(Q3&lt;35,"Adult",IF(Q3&lt;=59,"Old",IF(Q3&gt;=60,"Aged")))</f>
        <v>Adult</v>
      </c>
    </row>
    <row r="4" spans="1:20" x14ac:dyDescent="0.25">
      <c r="A4" t="s">
        <v>27</v>
      </c>
      <c r="B4" t="s">
        <v>13440</v>
      </c>
      <c r="C4" t="s">
        <v>18440</v>
      </c>
      <c r="D4" s="2">
        <v>27913</v>
      </c>
      <c r="E4" s="2">
        <v>45348</v>
      </c>
      <c r="F4" s="1">
        <v>0.50416666666666665</v>
      </c>
      <c r="G4" t="s">
        <v>30</v>
      </c>
      <c r="H4" t="s">
        <v>31</v>
      </c>
      <c r="I4" t="s">
        <v>22</v>
      </c>
      <c r="J4" t="s">
        <v>32</v>
      </c>
      <c r="K4">
        <v>98</v>
      </c>
      <c r="L4" t="s">
        <v>24</v>
      </c>
      <c r="M4" t="s">
        <v>25</v>
      </c>
      <c r="N4" t="s">
        <v>33</v>
      </c>
      <c r="O4" t="s">
        <v>18473</v>
      </c>
      <c r="P4" t="s">
        <v>53</v>
      </c>
      <c r="Q4">
        <v>48</v>
      </c>
      <c r="R4" t="str">
        <f>IF(Q4&lt;35,"Adult",IF(Q4&lt;=59,"Old",IF(Q4&gt;=60,"Aged")))</f>
        <v>Old</v>
      </c>
    </row>
    <row r="5" spans="1:20" x14ac:dyDescent="0.25">
      <c r="A5" t="s">
        <v>34</v>
      </c>
      <c r="B5" t="s">
        <v>13441</v>
      </c>
      <c r="C5" t="s">
        <v>18440</v>
      </c>
      <c r="D5" s="2">
        <v>35817</v>
      </c>
      <c r="E5" s="2">
        <v>45425</v>
      </c>
      <c r="F5" s="1">
        <v>0.34791666666666665</v>
      </c>
      <c r="G5" t="s">
        <v>18475</v>
      </c>
      <c r="H5" t="s">
        <v>37</v>
      </c>
      <c r="I5" t="s">
        <v>38</v>
      </c>
      <c r="J5" t="s">
        <v>32</v>
      </c>
      <c r="K5">
        <v>98</v>
      </c>
      <c r="L5" t="s">
        <v>39</v>
      </c>
      <c r="M5" t="s">
        <v>40</v>
      </c>
      <c r="N5" t="s">
        <v>26</v>
      </c>
      <c r="O5" t="s">
        <v>18473</v>
      </c>
      <c r="P5" t="s">
        <v>53</v>
      </c>
      <c r="Q5">
        <v>27</v>
      </c>
      <c r="R5" t="str">
        <f t="shared" ref="R5:R68" si="0">IF(Q5&lt;35,"Adult",IF(Q5&lt;=59,"Old",IF(Q5&gt;=60,"Aged")))</f>
        <v>Adult</v>
      </c>
    </row>
    <row r="6" spans="1:20" x14ac:dyDescent="0.25">
      <c r="A6" t="s">
        <v>48</v>
      </c>
      <c r="B6" t="s">
        <v>13443</v>
      </c>
      <c r="C6" t="s">
        <v>18440</v>
      </c>
      <c r="D6" s="2">
        <v>35355</v>
      </c>
      <c r="E6" s="2">
        <v>45399</v>
      </c>
      <c r="F6" s="1">
        <v>0.56666666666666665</v>
      </c>
      <c r="G6" t="s">
        <v>51</v>
      </c>
      <c r="H6" t="s">
        <v>21</v>
      </c>
      <c r="I6" t="s">
        <v>45</v>
      </c>
      <c r="J6" t="s">
        <v>52</v>
      </c>
      <c r="K6">
        <v>28</v>
      </c>
      <c r="L6" t="s">
        <v>53</v>
      </c>
      <c r="M6" t="s">
        <v>25</v>
      </c>
      <c r="N6" t="s">
        <v>47</v>
      </c>
      <c r="O6" t="s">
        <v>18444</v>
      </c>
      <c r="P6" t="s">
        <v>53</v>
      </c>
      <c r="Q6">
        <v>28</v>
      </c>
      <c r="R6" t="str">
        <f t="shared" si="0"/>
        <v>Adult</v>
      </c>
    </row>
    <row r="7" spans="1:20" x14ac:dyDescent="0.25">
      <c r="A7" t="s">
        <v>54</v>
      </c>
      <c r="B7" t="s">
        <v>13444</v>
      </c>
      <c r="C7" t="s">
        <v>18440</v>
      </c>
      <c r="D7" s="2">
        <v>36065</v>
      </c>
      <c r="E7" s="2">
        <v>45358</v>
      </c>
      <c r="F7" s="1">
        <v>0.37430555555555556</v>
      </c>
      <c r="G7" t="s">
        <v>30</v>
      </c>
      <c r="H7" t="s">
        <v>57</v>
      </c>
      <c r="I7" t="s">
        <v>38</v>
      </c>
      <c r="J7" t="s">
        <v>52</v>
      </c>
      <c r="K7">
        <v>140</v>
      </c>
      <c r="L7" t="s">
        <v>39</v>
      </c>
      <c r="M7" t="s">
        <v>25</v>
      </c>
      <c r="N7" t="s">
        <v>26</v>
      </c>
      <c r="O7" t="s">
        <v>18473</v>
      </c>
      <c r="P7" t="s">
        <v>53</v>
      </c>
      <c r="Q7">
        <v>26</v>
      </c>
      <c r="R7" t="str">
        <f t="shared" si="0"/>
        <v>Adult</v>
      </c>
    </row>
    <row r="8" spans="1:20" x14ac:dyDescent="0.25">
      <c r="A8" t="s">
        <v>58</v>
      </c>
      <c r="B8" t="s">
        <v>13445</v>
      </c>
      <c r="C8" t="s">
        <v>18440</v>
      </c>
      <c r="D8" s="2">
        <v>20023</v>
      </c>
      <c r="E8" s="2">
        <v>45299</v>
      </c>
      <c r="F8" s="1">
        <v>0.34236111111111112</v>
      </c>
      <c r="G8" t="s">
        <v>30</v>
      </c>
      <c r="H8" t="s">
        <v>61</v>
      </c>
      <c r="I8" t="s">
        <v>62</v>
      </c>
      <c r="J8" t="s">
        <v>63</v>
      </c>
      <c r="K8">
        <v>77</v>
      </c>
      <c r="L8" t="s">
        <v>53</v>
      </c>
      <c r="M8" t="s">
        <v>25</v>
      </c>
      <c r="N8" t="s">
        <v>47</v>
      </c>
      <c r="O8" t="s">
        <v>18444</v>
      </c>
      <c r="P8" t="s">
        <v>53</v>
      </c>
      <c r="Q8">
        <v>70</v>
      </c>
      <c r="R8" t="str">
        <f t="shared" si="0"/>
        <v>Aged</v>
      </c>
      <c r="T8" s="7">
        <f>AVERAGE(Q2:Q5001)</f>
        <v>32.465600000000002</v>
      </c>
    </row>
    <row r="9" spans="1:20" x14ac:dyDescent="0.25">
      <c r="A9" t="s">
        <v>64</v>
      </c>
      <c r="B9" t="s">
        <v>13446</v>
      </c>
      <c r="C9" t="s">
        <v>18440</v>
      </c>
      <c r="D9" s="2">
        <v>36285</v>
      </c>
      <c r="E9" s="2">
        <v>45438</v>
      </c>
      <c r="F9" s="1">
        <v>0.36666666666666664</v>
      </c>
      <c r="G9" t="s">
        <v>30</v>
      </c>
      <c r="H9" t="s">
        <v>21</v>
      </c>
      <c r="I9" t="s">
        <v>22</v>
      </c>
      <c r="J9" t="s">
        <v>23</v>
      </c>
      <c r="K9">
        <v>105</v>
      </c>
      <c r="L9" t="s">
        <v>24</v>
      </c>
      <c r="M9" t="s">
        <v>25</v>
      </c>
      <c r="N9" t="s">
        <v>26</v>
      </c>
      <c r="O9" t="s">
        <v>18444</v>
      </c>
      <c r="P9" t="s">
        <v>53</v>
      </c>
      <c r="Q9">
        <v>25</v>
      </c>
      <c r="R9" t="str">
        <f t="shared" si="0"/>
        <v>Adult</v>
      </c>
    </row>
    <row r="10" spans="1:20" x14ac:dyDescent="0.25">
      <c r="A10" t="s">
        <v>67</v>
      </c>
      <c r="B10" t="s">
        <v>13447</v>
      </c>
      <c r="C10" t="s">
        <v>18440</v>
      </c>
      <c r="D10" s="2">
        <v>38104</v>
      </c>
      <c r="E10" s="2">
        <v>45323</v>
      </c>
      <c r="F10" s="1">
        <v>0.61805555555555558</v>
      </c>
      <c r="G10" t="s">
        <v>18474</v>
      </c>
      <c r="H10" t="s">
        <v>31</v>
      </c>
      <c r="I10" t="s">
        <v>45</v>
      </c>
      <c r="J10" t="s">
        <v>46</v>
      </c>
      <c r="K10">
        <v>56</v>
      </c>
      <c r="L10" t="s">
        <v>24</v>
      </c>
      <c r="M10" t="s">
        <v>25</v>
      </c>
      <c r="N10" t="s">
        <v>26</v>
      </c>
      <c r="O10" t="s">
        <v>18444</v>
      </c>
      <c r="P10" t="s">
        <v>53</v>
      </c>
      <c r="Q10">
        <v>20</v>
      </c>
      <c r="R10" t="str">
        <f t="shared" si="0"/>
        <v>Adult</v>
      </c>
    </row>
    <row r="11" spans="1:20" x14ac:dyDescent="0.25">
      <c r="A11" t="s">
        <v>70</v>
      </c>
      <c r="B11" t="s">
        <v>13448</v>
      </c>
      <c r="C11" t="s">
        <v>18439</v>
      </c>
      <c r="D11" s="2">
        <v>33763</v>
      </c>
      <c r="E11" s="2">
        <v>45352</v>
      </c>
      <c r="F11" s="1">
        <v>0.44027777777777777</v>
      </c>
      <c r="G11" t="s">
        <v>18475</v>
      </c>
      <c r="H11" t="s">
        <v>73</v>
      </c>
      <c r="I11" t="s">
        <v>45</v>
      </c>
      <c r="J11" t="s">
        <v>46</v>
      </c>
      <c r="K11">
        <v>70</v>
      </c>
      <c r="L11" t="s">
        <v>53</v>
      </c>
      <c r="M11" t="s">
        <v>25</v>
      </c>
      <c r="N11" t="s">
        <v>33</v>
      </c>
      <c r="O11" t="s">
        <v>18444</v>
      </c>
      <c r="P11" t="s">
        <v>53</v>
      </c>
      <c r="Q11">
        <v>32</v>
      </c>
      <c r="R11" t="str">
        <f t="shared" si="0"/>
        <v>Adult</v>
      </c>
    </row>
    <row r="12" spans="1:20" x14ac:dyDescent="0.25">
      <c r="A12" t="s">
        <v>74</v>
      </c>
      <c r="B12" t="s">
        <v>13449</v>
      </c>
      <c r="C12" t="s">
        <v>18440</v>
      </c>
      <c r="D12" s="2">
        <v>35808</v>
      </c>
      <c r="E12" s="2">
        <v>45447</v>
      </c>
      <c r="F12" s="1">
        <v>0.79236111111111107</v>
      </c>
      <c r="G12" t="s">
        <v>51</v>
      </c>
      <c r="H12" t="s">
        <v>31</v>
      </c>
      <c r="I12" t="s">
        <v>45</v>
      </c>
      <c r="J12" t="s">
        <v>32</v>
      </c>
      <c r="K12">
        <v>105</v>
      </c>
      <c r="L12" t="s">
        <v>24</v>
      </c>
      <c r="M12" t="s">
        <v>25</v>
      </c>
      <c r="N12" t="s">
        <v>26</v>
      </c>
      <c r="O12" t="s">
        <v>18444</v>
      </c>
      <c r="P12" t="s">
        <v>53</v>
      </c>
      <c r="Q12">
        <v>27</v>
      </c>
      <c r="R12" t="str">
        <f t="shared" si="0"/>
        <v>Adult</v>
      </c>
    </row>
    <row r="13" spans="1:20" x14ac:dyDescent="0.25">
      <c r="A13" t="s">
        <v>77</v>
      </c>
      <c r="B13" t="s">
        <v>13450</v>
      </c>
      <c r="C13" t="s">
        <v>18439</v>
      </c>
      <c r="D13" s="2">
        <v>23733</v>
      </c>
      <c r="E13" s="2">
        <v>45435</v>
      </c>
      <c r="F13" s="1">
        <v>0.51527777777777772</v>
      </c>
      <c r="G13" t="s">
        <v>18475</v>
      </c>
      <c r="H13" t="s">
        <v>21</v>
      </c>
      <c r="I13" t="s">
        <v>38</v>
      </c>
      <c r="J13" t="s">
        <v>80</v>
      </c>
      <c r="K13">
        <v>182</v>
      </c>
      <c r="L13" t="s">
        <v>24</v>
      </c>
      <c r="M13" t="s">
        <v>40</v>
      </c>
      <c r="N13" t="s">
        <v>26</v>
      </c>
      <c r="O13" t="s">
        <v>18444</v>
      </c>
      <c r="P13" t="s">
        <v>53</v>
      </c>
      <c r="Q13">
        <v>60</v>
      </c>
      <c r="R13" t="str">
        <f t="shared" si="0"/>
        <v>Aged</v>
      </c>
    </row>
    <row r="14" spans="1:20" x14ac:dyDescent="0.25">
      <c r="A14" t="s">
        <v>81</v>
      </c>
      <c r="B14" t="s">
        <v>13451</v>
      </c>
      <c r="C14" t="s">
        <v>18440</v>
      </c>
      <c r="D14" s="2">
        <v>35950</v>
      </c>
      <c r="E14" s="2">
        <v>45421</v>
      </c>
      <c r="F14" s="1">
        <v>0.59791666666666665</v>
      </c>
      <c r="G14" t="s">
        <v>18474</v>
      </c>
      <c r="H14" t="s">
        <v>57</v>
      </c>
      <c r="I14" t="s">
        <v>84</v>
      </c>
      <c r="J14" t="s">
        <v>80</v>
      </c>
      <c r="K14">
        <v>42</v>
      </c>
      <c r="L14" t="s">
        <v>53</v>
      </c>
      <c r="M14" t="s">
        <v>25</v>
      </c>
      <c r="N14" t="s">
        <v>33</v>
      </c>
      <c r="O14" t="s">
        <v>18473</v>
      </c>
      <c r="P14" t="s">
        <v>53</v>
      </c>
      <c r="Q14">
        <v>26</v>
      </c>
      <c r="R14" t="str">
        <f t="shared" si="0"/>
        <v>Adult</v>
      </c>
    </row>
    <row r="15" spans="1:20" x14ac:dyDescent="0.25">
      <c r="A15" t="s">
        <v>85</v>
      </c>
      <c r="B15" t="s">
        <v>13452</v>
      </c>
      <c r="C15" t="s">
        <v>18440</v>
      </c>
      <c r="D15" s="2">
        <v>38557</v>
      </c>
      <c r="E15" s="2">
        <v>45348</v>
      </c>
      <c r="F15" s="1">
        <v>0.47916666666666669</v>
      </c>
      <c r="G15" t="s">
        <v>30</v>
      </c>
      <c r="H15" t="s">
        <v>31</v>
      </c>
      <c r="I15" t="s">
        <v>45</v>
      </c>
      <c r="J15" t="s">
        <v>52</v>
      </c>
      <c r="K15">
        <v>28</v>
      </c>
      <c r="L15" t="s">
        <v>24</v>
      </c>
      <c r="M15" t="s">
        <v>25</v>
      </c>
      <c r="N15" t="s">
        <v>26</v>
      </c>
      <c r="O15" t="s">
        <v>18444</v>
      </c>
      <c r="P15" t="s">
        <v>53</v>
      </c>
      <c r="Q15">
        <v>19</v>
      </c>
      <c r="R15" t="str">
        <f t="shared" si="0"/>
        <v>Adult</v>
      </c>
    </row>
    <row r="16" spans="1:20" x14ac:dyDescent="0.25">
      <c r="A16" t="s">
        <v>88</v>
      </c>
      <c r="B16" t="s">
        <v>13453</v>
      </c>
      <c r="C16" t="s">
        <v>18440</v>
      </c>
      <c r="D16" s="2">
        <v>37625</v>
      </c>
      <c r="E16" s="2">
        <v>45409</v>
      </c>
      <c r="F16" s="1">
        <v>0.38263888888888886</v>
      </c>
      <c r="G16" t="s">
        <v>18474</v>
      </c>
      <c r="H16" t="s">
        <v>57</v>
      </c>
      <c r="I16" t="s">
        <v>91</v>
      </c>
      <c r="J16" t="s">
        <v>32</v>
      </c>
      <c r="K16">
        <v>21</v>
      </c>
      <c r="L16" t="s">
        <v>24</v>
      </c>
      <c r="M16" t="s">
        <v>40</v>
      </c>
      <c r="N16" t="s">
        <v>26</v>
      </c>
      <c r="O16" t="s">
        <v>18444</v>
      </c>
      <c r="P16" t="s">
        <v>53</v>
      </c>
      <c r="Q16">
        <v>22</v>
      </c>
      <c r="R16" t="str">
        <f t="shared" si="0"/>
        <v>Adult</v>
      </c>
    </row>
    <row r="17" spans="1:18" x14ac:dyDescent="0.25">
      <c r="A17" t="s">
        <v>92</v>
      </c>
      <c r="B17" t="s">
        <v>13454</v>
      </c>
      <c r="C17" t="s">
        <v>18440</v>
      </c>
      <c r="D17" s="2">
        <v>28556</v>
      </c>
      <c r="E17" s="2">
        <v>45459</v>
      </c>
      <c r="F17" s="1">
        <v>0.40763888888888888</v>
      </c>
      <c r="G17" t="s">
        <v>51</v>
      </c>
      <c r="H17" t="s">
        <v>37</v>
      </c>
      <c r="I17" t="s">
        <v>45</v>
      </c>
      <c r="J17" t="s">
        <v>52</v>
      </c>
      <c r="K17">
        <v>98</v>
      </c>
      <c r="L17" t="s">
        <v>24</v>
      </c>
      <c r="M17" t="s">
        <v>25</v>
      </c>
      <c r="N17" t="s">
        <v>33</v>
      </c>
      <c r="O17" t="s">
        <v>18473</v>
      </c>
      <c r="P17" t="s">
        <v>53</v>
      </c>
      <c r="Q17">
        <v>46</v>
      </c>
      <c r="R17" t="str">
        <f t="shared" si="0"/>
        <v>Old</v>
      </c>
    </row>
    <row r="18" spans="1:18" x14ac:dyDescent="0.25">
      <c r="A18" t="s">
        <v>95</v>
      </c>
      <c r="B18" t="s">
        <v>13455</v>
      </c>
      <c r="C18" t="s">
        <v>18440</v>
      </c>
      <c r="D18" s="2">
        <v>37213</v>
      </c>
      <c r="E18" s="2">
        <v>45343</v>
      </c>
      <c r="F18" s="1">
        <v>0.47708333333333336</v>
      </c>
      <c r="G18" t="s">
        <v>51</v>
      </c>
      <c r="H18" t="s">
        <v>73</v>
      </c>
      <c r="I18" t="s">
        <v>84</v>
      </c>
      <c r="J18" t="s">
        <v>52</v>
      </c>
      <c r="K18">
        <v>105</v>
      </c>
      <c r="L18" t="s">
        <v>53</v>
      </c>
      <c r="M18" t="s">
        <v>40</v>
      </c>
      <c r="N18" t="s">
        <v>26</v>
      </c>
      <c r="O18" t="s">
        <v>18473</v>
      </c>
      <c r="P18" t="s">
        <v>53</v>
      </c>
      <c r="Q18">
        <v>23</v>
      </c>
      <c r="R18" t="str">
        <f t="shared" si="0"/>
        <v>Adult</v>
      </c>
    </row>
    <row r="19" spans="1:18" x14ac:dyDescent="0.25">
      <c r="A19" t="s">
        <v>98</v>
      </c>
      <c r="B19" t="s">
        <v>13456</v>
      </c>
      <c r="C19" t="s">
        <v>18439</v>
      </c>
      <c r="D19" s="2">
        <v>32866</v>
      </c>
      <c r="E19" s="2">
        <v>45428</v>
      </c>
      <c r="F19" s="1">
        <v>0.59375</v>
      </c>
      <c r="G19" t="s">
        <v>51</v>
      </c>
      <c r="H19" t="s">
        <v>21</v>
      </c>
      <c r="I19" t="s">
        <v>22</v>
      </c>
      <c r="J19" t="s">
        <v>46</v>
      </c>
      <c r="K19">
        <v>126</v>
      </c>
      <c r="L19" t="s">
        <v>24</v>
      </c>
      <c r="M19" t="s">
        <v>25</v>
      </c>
      <c r="N19" t="s">
        <v>26</v>
      </c>
      <c r="O19" t="s">
        <v>18444</v>
      </c>
      <c r="P19" t="s">
        <v>53</v>
      </c>
      <c r="Q19">
        <v>35</v>
      </c>
      <c r="R19" t="str">
        <f t="shared" si="0"/>
        <v>Old</v>
      </c>
    </row>
    <row r="20" spans="1:18" x14ac:dyDescent="0.25">
      <c r="A20" t="s">
        <v>101</v>
      </c>
      <c r="B20" t="s">
        <v>13457</v>
      </c>
      <c r="C20" t="s">
        <v>18440</v>
      </c>
      <c r="D20" s="2">
        <v>37620</v>
      </c>
      <c r="E20" s="2">
        <v>45373</v>
      </c>
      <c r="F20" s="1">
        <v>0.4152777777777778</v>
      </c>
      <c r="G20" t="s">
        <v>51</v>
      </c>
      <c r="H20" t="s">
        <v>21</v>
      </c>
      <c r="I20" t="s">
        <v>91</v>
      </c>
      <c r="J20" t="s">
        <v>23</v>
      </c>
      <c r="K20">
        <v>161</v>
      </c>
      <c r="L20" t="s">
        <v>53</v>
      </c>
      <c r="M20" t="s">
        <v>104</v>
      </c>
      <c r="N20" t="s">
        <v>33</v>
      </c>
      <c r="O20" t="s">
        <v>18444</v>
      </c>
      <c r="P20" t="s">
        <v>53</v>
      </c>
      <c r="Q20">
        <v>22</v>
      </c>
      <c r="R20" t="str">
        <f t="shared" si="0"/>
        <v>Adult</v>
      </c>
    </row>
    <row r="21" spans="1:18" x14ac:dyDescent="0.25">
      <c r="A21" t="s">
        <v>105</v>
      </c>
      <c r="B21" t="s">
        <v>13458</v>
      </c>
      <c r="C21" t="s">
        <v>18439</v>
      </c>
      <c r="D21" s="2">
        <v>36550</v>
      </c>
      <c r="E21" s="2">
        <v>45426</v>
      </c>
      <c r="F21" s="1">
        <v>0.35347222222222224</v>
      </c>
      <c r="G21" t="s">
        <v>18474</v>
      </c>
      <c r="H21" t="s">
        <v>57</v>
      </c>
      <c r="I21" t="s">
        <v>91</v>
      </c>
      <c r="J21" t="s">
        <v>23</v>
      </c>
      <c r="K21">
        <v>133</v>
      </c>
      <c r="L21" t="s">
        <v>24</v>
      </c>
      <c r="M21" t="s">
        <v>40</v>
      </c>
      <c r="N21" t="s">
        <v>47</v>
      </c>
      <c r="O21" t="s">
        <v>18444</v>
      </c>
      <c r="P21" t="s">
        <v>53</v>
      </c>
      <c r="Q21">
        <v>25</v>
      </c>
      <c r="R21" t="str">
        <f t="shared" si="0"/>
        <v>Adult</v>
      </c>
    </row>
    <row r="22" spans="1:18" x14ac:dyDescent="0.25">
      <c r="A22" t="s">
        <v>108</v>
      </c>
      <c r="B22" t="s">
        <v>13459</v>
      </c>
      <c r="C22" t="s">
        <v>18439</v>
      </c>
      <c r="D22" s="2">
        <v>36574</v>
      </c>
      <c r="E22" s="2">
        <v>45417</v>
      </c>
      <c r="F22" s="1">
        <v>0.48680555555555555</v>
      </c>
      <c r="G22" t="s">
        <v>51</v>
      </c>
      <c r="H22" t="s">
        <v>57</v>
      </c>
      <c r="I22" t="s">
        <v>45</v>
      </c>
      <c r="J22" t="s">
        <v>52</v>
      </c>
      <c r="K22">
        <v>105</v>
      </c>
      <c r="L22" t="s">
        <v>53</v>
      </c>
      <c r="M22" t="s">
        <v>40</v>
      </c>
      <c r="N22" t="s">
        <v>33</v>
      </c>
      <c r="O22" t="s">
        <v>18444</v>
      </c>
      <c r="P22" t="s">
        <v>53</v>
      </c>
      <c r="Q22">
        <v>25</v>
      </c>
      <c r="R22" t="str">
        <f t="shared" si="0"/>
        <v>Adult</v>
      </c>
    </row>
    <row r="23" spans="1:18" x14ac:dyDescent="0.25">
      <c r="A23" t="s">
        <v>111</v>
      </c>
      <c r="B23" t="s">
        <v>13460</v>
      </c>
      <c r="C23" t="s">
        <v>18440</v>
      </c>
      <c r="D23" s="2">
        <v>35703</v>
      </c>
      <c r="E23" s="2">
        <v>45341</v>
      </c>
      <c r="F23" s="1">
        <v>0.46944444444444444</v>
      </c>
      <c r="G23" t="s">
        <v>51</v>
      </c>
      <c r="H23" t="s">
        <v>37</v>
      </c>
      <c r="I23" t="s">
        <v>38</v>
      </c>
      <c r="J23" t="s">
        <v>23</v>
      </c>
      <c r="K23">
        <v>105</v>
      </c>
      <c r="L23" t="s">
        <v>53</v>
      </c>
      <c r="M23" t="s">
        <v>25</v>
      </c>
      <c r="N23" t="s">
        <v>26</v>
      </c>
      <c r="O23" t="s">
        <v>18444</v>
      </c>
      <c r="P23" t="s">
        <v>53</v>
      </c>
      <c r="Q23">
        <v>27</v>
      </c>
      <c r="R23" t="str">
        <f t="shared" si="0"/>
        <v>Adult</v>
      </c>
    </row>
    <row r="24" spans="1:18" x14ac:dyDescent="0.25">
      <c r="A24" t="s">
        <v>114</v>
      </c>
      <c r="B24" t="s">
        <v>13461</v>
      </c>
      <c r="C24" t="s">
        <v>18439</v>
      </c>
      <c r="D24" s="2">
        <v>38190</v>
      </c>
      <c r="E24" s="2">
        <v>45362</v>
      </c>
      <c r="F24" s="1">
        <v>0.34375</v>
      </c>
      <c r="G24" t="s">
        <v>30</v>
      </c>
      <c r="H24" t="s">
        <v>21</v>
      </c>
      <c r="I24" t="s">
        <v>22</v>
      </c>
      <c r="J24" t="s">
        <v>80</v>
      </c>
      <c r="K24">
        <v>182</v>
      </c>
      <c r="L24" t="s">
        <v>53</v>
      </c>
      <c r="M24" t="s">
        <v>40</v>
      </c>
      <c r="N24" t="s">
        <v>33</v>
      </c>
      <c r="O24" t="s">
        <v>18473</v>
      </c>
      <c r="P24" t="s">
        <v>53</v>
      </c>
      <c r="Q24">
        <v>20</v>
      </c>
      <c r="R24" t="str">
        <f t="shared" si="0"/>
        <v>Adult</v>
      </c>
    </row>
    <row r="25" spans="1:18" x14ac:dyDescent="0.25">
      <c r="A25" t="s">
        <v>117</v>
      </c>
      <c r="B25" t="s">
        <v>13462</v>
      </c>
      <c r="C25" t="s">
        <v>18439</v>
      </c>
      <c r="D25" s="2">
        <v>36667</v>
      </c>
      <c r="E25" s="2">
        <v>45378</v>
      </c>
      <c r="F25" s="1">
        <v>0.62361111111111112</v>
      </c>
      <c r="G25" t="s">
        <v>51</v>
      </c>
      <c r="H25" t="s">
        <v>73</v>
      </c>
      <c r="I25" t="s">
        <v>84</v>
      </c>
      <c r="J25" t="s">
        <v>80</v>
      </c>
      <c r="K25">
        <v>161</v>
      </c>
      <c r="L25" t="s">
        <v>24</v>
      </c>
      <c r="M25" t="s">
        <v>104</v>
      </c>
      <c r="N25" t="s">
        <v>33</v>
      </c>
      <c r="O25" t="s">
        <v>18444</v>
      </c>
      <c r="P25" t="s">
        <v>53</v>
      </c>
      <c r="Q25">
        <v>24</v>
      </c>
      <c r="R25" t="str">
        <f t="shared" si="0"/>
        <v>Adult</v>
      </c>
    </row>
    <row r="26" spans="1:18" x14ac:dyDescent="0.25">
      <c r="A26" t="s">
        <v>120</v>
      </c>
      <c r="B26" t="s">
        <v>13463</v>
      </c>
      <c r="C26" t="s">
        <v>18439</v>
      </c>
      <c r="D26" s="2">
        <v>38559</v>
      </c>
      <c r="E26" s="2">
        <v>45423</v>
      </c>
      <c r="F26" s="1">
        <v>0.68333333333333335</v>
      </c>
      <c r="G26" t="s">
        <v>18474</v>
      </c>
      <c r="H26" t="s">
        <v>31</v>
      </c>
      <c r="I26" t="s">
        <v>38</v>
      </c>
      <c r="J26" t="s">
        <v>23</v>
      </c>
      <c r="K26">
        <v>21</v>
      </c>
      <c r="L26" t="s">
        <v>53</v>
      </c>
      <c r="M26" t="s">
        <v>25</v>
      </c>
      <c r="N26" t="s">
        <v>26</v>
      </c>
      <c r="O26" t="s">
        <v>18473</v>
      </c>
      <c r="P26" t="s">
        <v>53</v>
      </c>
      <c r="Q26">
        <v>19</v>
      </c>
      <c r="R26" t="str">
        <f t="shared" si="0"/>
        <v>Adult</v>
      </c>
    </row>
    <row r="27" spans="1:18" x14ac:dyDescent="0.25">
      <c r="A27" t="s">
        <v>123</v>
      </c>
      <c r="B27" t="s">
        <v>13464</v>
      </c>
      <c r="C27" t="s">
        <v>18440</v>
      </c>
      <c r="D27" s="2">
        <v>30338</v>
      </c>
      <c r="E27" s="2">
        <v>45409</v>
      </c>
      <c r="F27" s="1">
        <v>0.6333333333333333</v>
      </c>
      <c r="G27" t="s">
        <v>51</v>
      </c>
      <c r="H27" t="s">
        <v>73</v>
      </c>
      <c r="I27" t="s">
        <v>84</v>
      </c>
      <c r="J27" t="s">
        <v>32</v>
      </c>
      <c r="K27">
        <v>119</v>
      </c>
      <c r="L27" t="s">
        <v>39</v>
      </c>
      <c r="M27" t="s">
        <v>40</v>
      </c>
      <c r="N27" t="s">
        <v>47</v>
      </c>
      <c r="O27" t="s">
        <v>18444</v>
      </c>
      <c r="P27" t="s">
        <v>18472</v>
      </c>
      <c r="Q27">
        <v>42</v>
      </c>
      <c r="R27" t="str">
        <f t="shared" si="0"/>
        <v>Old</v>
      </c>
    </row>
    <row r="28" spans="1:18" x14ac:dyDescent="0.25">
      <c r="A28" t="s">
        <v>126</v>
      </c>
      <c r="B28" t="s">
        <v>13465</v>
      </c>
      <c r="C28" t="s">
        <v>18439</v>
      </c>
      <c r="D28" s="2">
        <v>17133</v>
      </c>
      <c r="E28" s="2">
        <v>45336</v>
      </c>
      <c r="F28" s="1">
        <v>0.38611111111111113</v>
      </c>
      <c r="G28" t="s">
        <v>62</v>
      </c>
      <c r="H28" t="s">
        <v>57</v>
      </c>
      <c r="I28" t="s">
        <v>84</v>
      </c>
      <c r="J28" t="s">
        <v>63</v>
      </c>
      <c r="K28">
        <v>98</v>
      </c>
      <c r="L28" t="s">
        <v>24</v>
      </c>
      <c r="M28" t="s">
        <v>40</v>
      </c>
      <c r="N28" t="s">
        <v>26</v>
      </c>
      <c r="O28" t="s">
        <v>18444</v>
      </c>
      <c r="P28" t="s">
        <v>53</v>
      </c>
      <c r="Q28">
        <v>78</v>
      </c>
      <c r="R28" t="str">
        <f t="shared" si="0"/>
        <v>Aged</v>
      </c>
    </row>
    <row r="29" spans="1:18" x14ac:dyDescent="0.25">
      <c r="A29" t="s">
        <v>129</v>
      </c>
      <c r="B29" t="s">
        <v>13466</v>
      </c>
      <c r="C29" t="s">
        <v>18440</v>
      </c>
      <c r="D29" s="2">
        <v>16445</v>
      </c>
      <c r="E29" s="2">
        <v>45356</v>
      </c>
      <c r="F29" s="1">
        <v>0.33958333333333335</v>
      </c>
      <c r="G29" t="s">
        <v>30</v>
      </c>
      <c r="H29" t="s">
        <v>57</v>
      </c>
      <c r="I29" t="s">
        <v>84</v>
      </c>
      <c r="J29" t="s">
        <v>63</v>
      </c>
      <c r="K29">
        <v>133</v>
      </c>
      <c r="L29" t="s">
        <v>53</v>
      </c>
      <c r="M29" t="s">
        <v>40</v>
      </c>
      <c r="N29" t="s">
        <v>26</v>
      </c>
      <c r="O29" t="s">
        <v>18444</v>
      </c>
      <c r="P29" t="s">
        <v>53</v>
      </c>
      <c r="Q29">
        <v>80</v>
      </c>
      <c r="R29" t="str">
        <f t="shared" si="0"/>
        <v>Aged</v>
      </c>
    </row>
    <row r="30" spans="1:18" x14ac:dyDescent="0.25">
      <c r="A30" t="s">
        <v>132</v>
      </c>
      <c r="B30" t="s">
        <v>13467</v>
      </c>
      <c r="C30" t="s">
        <v>18440</v>
      </c>
      <c r="D30" s="2">
        <v>38921</v>
      </c>
      <c r="E30" s="2">
        <v>45439</v>
      </c>
      <c r="F30" s="1">
        <v>0.77500000000000002</v>
      </c>
      <c r="G30" t="s">
        <v>18475</v>
      </c>
      <c r="H30" t="s">
        <v>37</v>
      </c>
      <c r="I30" t="s">
        <v>22</v>
      </c>
      <c r="J30" t="s">
        <v>23</v>
      </c>
      <c r="K30">
        <v>77</v>
      </c>
      <c r="L30" t="s">
        <v>53</v>
      </c>
      <c r="M30" t="s">
        <v>25</v>
      </c>
      <c r="N30" t="s">
        <v>47</v>
      </c>
      <c r="O30" t="s">
        <v>18473</v>
      </c>
      <c r="P30" t="s">
        <v>53</v>
      </c>
      <c r="Q30">
        <v>18</v>
      </c>
      <c r="R30" t="str">
        <f t="shared" si="0"/>
        <v>Adult</v>
      </c>
    </row>
    <row r="31" spans="1:18" x14ac:dyDescent="0.25">
      <c r="A31" t="s">
        <v>135</v>
      </c>
      <c r="B31" t="s">
        <v>13468</v>
      </c>
      <c r="C31" t="s">
        <v>18439</v>
      </c>
      <c r="D31" s="2">
        <v>38423</v>
      </c>
      <c r="E31" s="2">
        <v>45418</v>
      </c>
      <c r="F31" s="1">
        <v>0.37986111111111109</v>
      </c>
      <c r="G31" t="s">
        <v>51</v>
      </c>
      <c r="H31" t="s">
        <v>73</v>
      </c>
      <c r="I31" t="s">
        <v>45</v>
      </c>
      <c r="J31" t="s">
        <v>52</v>
      </c>
      <c r="K31">
        <v>21</v>
      </c>
      <c r="L31" t="s">
        <v>53</v>
      </c>
      <c r="M31" t="s">
        <v>25</v>
      </c>
      <c r="N31" t="s">
        <v>33</v>
      </c>
      <c r="O31" t="s">
        <v>18444</v>
      </c>
      <c r="P31" t="s">
        <v>53</v>
      </c>
      <c r="Q31">
        <v>19</v>
      </c>
      <c r="R31" t="str">
        <f t="shared" si="0"/>
        <v>Adult</v>
      </c>
    </row>
    <row r="32" spans="1:18" x14ac:dyDescent="0.25">
      <c r="A32" t="s">
        <v>138</v>
      </c>
      <c r="B32" t="s">
        <v>13469</v>
      </c>
      <c r="C32" t="s">
        <v>18440</v>
      </c>
      <c r="D32" s="2">
        <v>35295</v>
      </c>
      <c r="E32" s="2">
        <v>45359</v>
      </c>
      <c r="F32" s="1">
        <v>0.73124999999999996</v>
      </c>
      <c r="G32" t="s">
        <v>18474</v>
      </c>
      <c r="H32" t="s">
        <v>57</v>
      </c>
      <c r="I32" t="s">
        <v>22</v>
      </c>
      <c r="J32" t="s">
        <v>32</v>
      </c>
      <c r="K32">
        <v>70</v>
      </c>
      <c r="L32" t="s">
        <v>24</v>
      </c>
      <c r="M32" t="s">
        <v>40</v>
      </c>
      <c r="N32" t="s">
        <v>26</v>
      </c>
      <c r="O32" t="s">
        <v>18444</v>
      </c>
      <c r="P32" t="s">
        <v>53</v>
      </c>
      <c r="Q32">
        <v>28</v>
      </c>
      <c r="R32" t="str">
        <f t="shared" si="0"/>
        <v>Adult</v>
      </c>
    </row>
    <row r="33" spans="1:18" x14ac:dyDescent="0.25">
      <c r="A33" t="s">
        <v>141</v>
      </c>
      <c r="B33" t="s">
        <v>13470</v>
      </c>
      <c r="C33" t="s">
        <v>18440</v>
      </c>
      <c r="D33" s="2">
        <v>33223</v>
      </c>
      <c r="E33" s="2">
        <v>45400</v>
      </c>
      <c r="F33" s="1">
        <v>0.34583333333333333</v>
      </c>
      <c r="G33" t="s">
        <v>18474</v>
      </c>
      <c r="H33" t="s">
        <v>73</v>
      </c>
      <c r="I33" t="s">
        <v>38</v>
      </c>
      <c r="J33" t="s">
        <v>32</v>
      </c>
      <c r="K33">
        <v>49</v>
      </c>
      <c r="L33" t="s">
        <v>53</v>
      </c>
      <c r="M33" t="s">
        <v>40</v>
      </c>
      <c r="N33" t="s">
        <v>47</v>
      </c>
      <c r="O33" t="s">
        <v>18444</v>
      </c>
      <c r="P33" t="s">
        <v>53</v>
      </c>
      <c r="Q33">
        <v>34</v>
      </c>
      <c r="R33" t="str">
        <f t="shared" si="0"/>
        <v>Adult</v>
      </c>
    </row>
    <row r="34" spans="1:18" x14ac:dyDescent="0.25">
      <c r="A34" t="s">
        <v>144</v>
      </c>
      <c r="B34" t="s">
        <v>13471</v>
      </c>
      <c r="C34" t="s">
        <v>18440</v>
      </c>
      <c r="D34" s="2">
        <v>37795</v>
      </c>
      <c r="E34" s="2">
        <v>45451</v>
      </c>
      <c r="F34" s="1">
        <v>0.66041666666666665</v>
      </c>
      <c r="G34" t="s">
        <v>51</v>
      </c>
      <c r="H34" t="s">
        <v>73</v>
      </c>
      <c r="I34" t="s">
        <v>38</v>
      </c>
      <c r="J34" t="s">
        <v>52</v>
      </c>
      <c r="K34">
        <v>147</v>
      </c>
      <c r="L34" t="s">
        <v>53</v>
      </c>
      <c r="M34" t="s">
        <v>25</v>
      </c>
      <c r="N34" t="s">
        <v>26</v>
      </c>
      <c r="O34" t="s">
        <v>18444</v>
      </c>
      <c r="P34" t="s">
        <v>53</v>
      </c>
      <c r="Q34">
        <v>21</v>
      </c>
      <c r="R34" t="str">
        <f t="shared" si="0"/>
        <v>Adult</v>
      </c>
    </row>
    <row r="35" spans="1:18" x14ac:dyDescent="0.25">
      <c r="A35" t="s">
        <v>147</v>
      </c>
      <c r="B35" t="s">
        <v>13472</v>
      </c>
      <c r="C35" t="s">
        <v>18440</v>
      </c>
      <c r="D35" s="2">
        <v>31658</v>
      </c>
      <c r="E35" s="2">
        <v>45306</v>
      </c>
      <c r="F35" s="1">
        <v>0.37013888888888891</v>
      </c>
      <c r="G35" t="s">
        <v>30</v>
      </c>
      <c r="H35" t="s">
        <v>31</v>
      </c>
      <c r="I35" t="s">
        <v>91</v>
      </c>
      <c r="J35" t="s">
        <v>32</v>
      </c>
      <c r="K35">
        <v>98</v>
      </c>
      <c r="L35" t="s">
        <v>24</v>
      </c>
      <c r="M35" t="s">
        <v>40</v>
      </c>
      <c r="N35" t="s">
        <v>47</v>
      </c>
      <c r="O35" t="s">
        <v>18444</v>
      </c>
      <c r="P35" t="s">
        <v>53</v>
      </c>
      <c r="Q35">
        <v>38</v>
      </c>
      <c r="R35" t="str">
        <f t="shared" si="0"/>
        <v>Old</v>
      </c>
    </row>
    <row r="36" spans="1:18" x14ac:dyDescent="0.25">
      <c r="A36" t="s">
        <v>150</v>
      </c>
      <c r="B36" t="s">
        <v>13473</v>
      </c>
      <c r="C36" t="s">
        <v>18439</v>
      </c>
      <c r="D36" s="2">
        <v>35693</v>
      </c>
      <c r="E36" s="2">
        <v>45465</v>
      </c>
      <c r="F36" s="1">
        <v>0.34375</v>
      </c>
      <c r="G36" t="s">
        <v>18474</v>
      </c>
      <c r="H36" t="s">
        <v>57</v>
      </c>
      <c r="I36" t="s">
        <v>45</v>
      </c>
      <c r="J36" t="s">
        <v>32</v>
      </c>
      <c r="K36">
        <v>70</v>
      </c>
      <c r="L36" t="s">
        <v>39</v>
      </c>
      <c r="M36" t="s">
        <v>25</v>
      </c>
      <c r="N36" t="s">
        <v>26</v>
      </c>
      <c r="O36" t="s">
        <v>18473</v>
      </c>
      <c r="P36" t="s">
        <v>53</v>
      </c>
      <c r="Q36">
        <v>27</v>
      </c>
      <c r="R36" t="str">
        <f t="shared" si="0"/>
        <v>Adult</v>
      </c>
    </row>
    <row r="37" spans="1:18" x14ac:dyDescent="0.25">
      <c r="A37" t="s">
        <v>153</v>
      </c>
      <c r="B37" t="s">
        <v>13474</v>
      </c>
      <c r="C37" t="s">
        <v>18440</v>
      </c>
      <c r="D37" s="2">
        <v>26179</v>
      </c>
      <c r="E37" s="2">
        <v>45423</v>
      </c>
      <c r="F37" s="1">
        <v>0.36527777777777776</v>
      </c>
      <c r="G37" t="s">
        <v>30</v>
      </c>
      <c r="H37" t="s">
        <v>57</v>
      </c>
      <c r="I37" t="s">
        <v>38</v>
      </c>
      <c r="J37" t="s">
        <v>32</v>
      </c>
      <c r="K37">
        <v>21</v>
      </c>
      <c r="L37" t="s">
        <v>39</v>
      </c>
      <c r="M37" t="s">
        <v>104</v>
      </c>
      <c r="N37" t="s">
        <v>33</v>
      </c>
      <c r="O37" t="s">
        <v>18473</v>
      </c>
      <c r="P37" t="s">
        <v>18472</v>
      </c>
      <c r="Q37">
        <v>53</v>
      </c>
      <c r="R37" t="str">
        <f t="shared" si="0"/>
        <v>Old</v>
      </c>
    </row>
    <row r="38" spans="1:18" x14ac:dyDescent="0.25">
      <c r="A38" t="s">
        <v>156</v>
      </c>
      <c r="B38" t="s">
        <v>13475</v>
      </c>
      <c r="C38" t="s">
        <v>18439</v>
      </c>
      <c r="D38" s="2">
        <v>21208</v>
      </c>
      <c r="E38" s="2">
        <v>45345</v>
      </c>
      <c r="F38" s="1">
        <v>0.34652777777777777</v>
      </c>
      <c r="G38" t="s">
        <v>62</v>
      </c>
      <c r="H38" t="s">
        <v>37</v>
      </c>
      <c r="I38" t="s">
        <v>22</v>
      </c>
      <c r="J38" t="s">
        <v>159</v>
      </c>
      <c r="K38">
        <v>105</v>
      </c>
      <c r="L38" t="s">
        <v>53</v>
      </c>
      <c r="M38" t="s">
        <v>104</v>
      </c>
      <c r="N38" t="s">
        <v>33</v>
      </c>
      <c r="O38" t="s">
        <v>18444</v>
      </c>
      <c r="P38" t="s">
        <v>53</v>
      </c>
      <c r="Q38">
        <v>67</v>
      </c>
      <c r="R38" t="str">
        <f t="shared" si="0"/>
        <v>Aged</v>
      </c>
    </row>
    <row r="39" spans="1:18" x14ac:dyDescent="0.25">
      <c r="A39" t="s">
        <v>160</v>
      </c>
      <c r="B39" t="s">
        <v>13476</v>
      </c>
      <c r="C39" t="s">
        <v>18439</v>
      </c>
      <c r="D39" s="2">
        <v>35721</v>
      </c>
      <c r="E39" s="2">
        <v>45365</v>
      </c>
      <c r="F39" s="1">
        <v>0.50138888888888888</v>
      </c>
      <c r="G39" t="s">
        <v>18474</v>
      </c>
      <c r="H39" t="s">
        <v>21</v>
      </c>
      <c r="I39" t="s">
        <v>22</v>
      </c>
      <c r="J39" t="s">
        <v>46</v>
      </c>
      <c r="K39">
        <v>133</v>
      </c>
      <c r="L39" t="s">
        <v>39</v>
      </c>
      <c r="M39" t="s">
        <v>40</v>
      </c>
      <c r="N39" t="s">
        <v>26</v>
      </c>
      <c r="O39" t="s">
        <v>18473</v>
      </c>
      <c r="P39" t="s">
        <v>18472</v>
      </c>
      <c r="Q39">
        <v>27</v>
      </c>
      <c r="R39" t="str">
        <f t="shared" si="0"/>
        <v>Adult</v>
      </c>
    </row>
    <row r="40" spans="1:18" x14ac:dyDescent="0.25">
      <c r="A40" t="s">
        <v>163</v>
      </c>
      <c r="B40" t="s">
        <v>13477</v>
      </c>
      <c r="C40" t="s">
        <v>18440</v>
      </c>
      <c r="D40" s="2">
        <v>36982</v>
      </c>
      <c r="E40" s="2">
        <v>45457</v>
      </c>
      <c r="F40" s="1">
        <v>0.53472222222222221</v>
      </c>
      <c r="G40" t="s">
        <v>18474</v>
      </c>
      <c r="H40" t="s">
        <v>57</v>
      </c>
      <c r="I40" t="s">
        <v>45</v>
      </c>
      <c r="J40" t="s">
        <v>32</v>
      </c>
      <c r="K40">
        <v>133</v>
      </c>
      <c r="L40" t="s">
        <v>53</v>
      </c>
      <c r="M40" t="s">
        <v>25</v>
      </c>
      <c r="N40" t="s">
        <v>26</v>
      </c>
      <c r="O40" t="s">
        <v>18473</v>
      </c>
      <c r="P40" t="s">
        <v>53</v>
      </c>
      <c r="Q40">
        <v>23</v>
      </c>
      <c r="R40" t="str">
        <f t="shared" si="0"/>
        <v>Adult</v>
      </c>
    </row>
    <row r="41" spans="1:18" x14ac:dyDescent="0.25">
      <c r="A41" t="s">
        <v>166</v>
      </c>
      <c r="B41" t="s">
        <v>13478</v>
      </c>
      <c r="C41" t="s">
        <v>18439</v>
      </c>
      <c r="D41" s="2">
        <v>38126</v>
      </c>
      <c r="E41" s="2">
        <v>45367</v>
      </c>
      <c r="F41" s="1">
        <v>0.39861111111111114</v>
      </c>
      <c r="G41" t="s">
        <v>169</v>
      </c>
      <c r="H41" t="s">
        <v>57</v>
      </c>
      <c r="I41" t="s">
        <v>45</v>
      </c>
      <c r="J41" t="s">
        <v>46</v>
      </c>
      <c r="K41">
        <v>98</v>
      </c>
      <c r="L41" t="s">
        <v>24</v>
      </c>
      <c r="M41" t="s">
        <v>25</v>
      </c>
      <c r="N41" t="s">
        <v>33</v>
      </c>
      <c r="O41" t="s">
        <v>18473</v>
      </c>
      <c r="P41" t="s">
        <v>53</v>
      </c>
      <c r="Q41">
        <v>20</v>
      </c>
      <c r="R41" t="str">
        <f t="shared" si="0"/>
        <v>Adult</v>
      </c>
    </row>
    <row r="42" spans="1:18" x14ac:dyDescent="0.25">
      <c r="A42" t="s">
        <v>170</v>
      </c>
      <c r="B42" t="s">
        <v>13479</v>
      </c>
      <c r="C42" t="s">
        <v>18439</v>
      </c>
      <c r="D42" s="2">
        <v>38383</v>
      </c>
      <c r="E42" s="2">
        <v>45296</v>
      </c>
      <c r="F42" s="1">
        <v>0.39166666666666666</v>
      </c>
      <c r="G42" t="s">
        <v>18475</v>
      </c>
      <c r="H42" t="s">
        <v>57</v>
      </c>
      <c r="I42" t="s">
        <v>38</v>
      </c>
      <c r="J42" t="s">
        <v>32</v>
      </c>
      <c r="K42">
        <v>119</v>
      </c>
      <c r="L42" t="s">
        <v>24</v>
      </c>
      <c r="M42" t="s">
        <v>25</v>
      </c>
      <c r="N42" t="s">
        <v>33</v>
      </c>
      <c r="O42" t="s">
        <v>18444</v>
      </c>
      <c r="P42" t="s">
        <v>53</v>
      </c>
      <c r="Q42">
        <v>20</v>
      </c>
      <c r="R42" t="str">
        <f t="shared" si="0"/>
        <v>Adult</v>
      </c>
    </row>
    <row r="43" spans="1:18" x14ac:dyDescent="0.25">
      <c r="A43" t="s">
        <v>173</v>
      </c>
      <c r="B43" t="s">
        <v>13480</v>
      </c>
      <c r="C43" t="s">
        <v>18439</v>
      </c>
      <c r="D43" s="2">
        <v>33261</v>
      </c>
      <c r="E43" s="2">
        <v>45436</v>
      </c>
      <c r="F43" s="1">
        <v>0.40069444444444446</v>
      </c>
      <c r="G43" t="s">
        <v>18474</v>
      </c>
      <c r="H43" t="s">
        <v>21</v>
      </c>
      <c r="I43" t="s">
        <v>91</v>
      </c>
      <c r="J43" t="s">
        <v>23</v>
      </c>
      <c r="K43">
        <v>77</v>
      </c>
      <c r="L43" t="s">
        <v>39</v>
      </c>
      <c r="M43" t="s">
        <v>25</v>
      </c>
      <c r="N43" t="s">
        <v>33</v>
      </c>
      <c r="O43" t="s">
        <v>18444</v>
      </c>
      <c r="P43" t="s">
        <v>53</v>
      </c>
      <c r="Q43">
        <v>34</v>
      </c>
      <c r="R43" t="str">
        <f t="shared" si="0"/>
        <v>Adult</v>
      </c>
    </row>
    <row r="44" spans="1:18" x14ac:dyDescent="0.25">
      <c r="A44" t="s">
        <v>176</v>
      </c>
      <c r="B44" t="s">
        <v>13481</v>
      </c>
      <c r="C44" t="s">
        <v>18439</v>
      </c>
      <c r="D44" s="2">
        <v>36920</v>
      </c>
      <c r="E44" s="2">
        <v>45432</v>
      </c>
      <c r="F44" s="1">
        <v>0.72152777777777777</v>
      </c>
      <c r="G44" t="s">
        <v>18475</v>
      </c>
      <c r="H44" t="s">
        <v>21</v>
      </c>
      <c r="I44" t="s">
        <v>91</v>
      </c>
      <c r="J44" t="s">
        <v>80</v>
      </c>
      <c r="K44">
        <v>119</v>
      </c>
      <c r="L44" t="s">
        <v>24</v>
      </c>
      <c r="M44" t="s">
        <v>104</v>
      </c>
      <c r="N44" t="s">
        <v>26</v>
      </c>
      <c r="O44" t="s">
        <v>18444</v>
      </c>
      <c r="P44" t="s">
        <v>53</v>
      </c>
      <c r="Q44">
        <v>24</v>
      </c>
      <c r="R44" t="str">
        <f t="shared" si="0"/>
        <v>Adult</v>
      </c>
    </row>
    <row r="45" spans="1:18" x14ac:dyDescent="0.25">
      <c r="A45" t="s">
        <v>179</v>
      </c>
      <c r="B45" t="s">
        <v>13482</v>
      </c>
      <c r="C45" t="s">
        <v>18440</v>
      </c>
      <c r="D45" s="2">
        <v>33042</v>
      </c>
      <c r="E45" s="2">
        <v>45295</v>
      </c>
      <c r="F45" s="1">
        <v>0.4465277777777778</v>
      </c>
      <c r="G45" t="s">
        <v>30</v>
      </c>
      <c r="H45" t="s">
        <v>73</v>
      </c>
      <c r="I45" t="s">
        <v>45</v>
      </c>
      <c r="J45" t="s">
        <v>80</v>
      </c>
      <c r="K45">
        <v>21</v>
      </c>
      <c r="L45" t="s">
        <v>39</v>
      </c>
      <c r="M45" t="s">
        <v>25</v>
      </c>
      <c r="N45" t="s">
        <v>33</v>
      </c>
      <c r="O45" t="s">
        <v>18473</v>
      </c>
      <c r="P45" t="s">
        <v>18472</v>
      </c>
      <c r="Q45">
        <v>34</v>
      </c>
      <c r="R45" t="str">
        <f t="shared" si="0"/>
        <v>Adult</v>
      </c>
    </row>
    <row r="46" spans="1:18" x14ac:dyDescent="0.25">
      <c r="A46" t="s">
        <v>182</v>
      </c>
      <c r="B46" t="s">
        <v>13483</v>
      </c>
      <c r="C46" t="s">
        <v>18439</v>
      </c>
      <c r="D46" s="2">
        <v>35798</v>
      </c>
      <c r="E46" s="2">
        <v>45370</v>
      </c>
      <c r="F46" s="1">
        <v>0.57430555555555551</v>
      </c>
      <c r="G46" t="s">
        <v>18474</v>
      </c>
      <c r="H46" t="s">
        <v>57</v>
      </c>
      <c r="I46" t="s">
        <v>22</v>
      </c>
      <c r="J46" t="s">
        <v>80</v>
      </c>
      <c r="K46">
        <v>161</v>
      </c>
      <c r="L46" t="s">
        <v>53</v>
      </c>
      <c r="M46" t="s">
        <v>25</v>
      </c>
      <c r="N46" t="s">
        <v>47</v>
      </c>
      <c r="O46" t="s">
        <v>18444</v>
      </c>
      <c r="P46" t="s">
        <v>53</v>
      </c>
      <c r="Q46">
        <v>27</v>
      </c>
      <c r="R46" t="str">
        <f t="shared" si="0"/>
        <v>Adult</v>
      </c>
    </row>
    <row r="47" spans="1:18" x14ac:dyDescent="0.25">
      <c r="A47" t="s">
        <v>185</v>
      </c>
      <c r="B47" t="s">
        <v>13484</v>
      </c>
      <c r="C47" t="s">
        <v>18440</v>
      </c>
      <c r="D47" s="2">
        <v>33606</v>
      </c>
      <c r="E47" s="2">
        <v>45372</v>
      </c>
      <c r="F47" s="1">
        <v>0.54305555555555551</v>
      </c>
      <c r="G47" t="s">
        <v>18475</v>
      </c>
      <c r="H47" t="s">
        <v>31</v>
      </c>
      <c r="I47" t="s">
        <v>45</v>
      </c>
      <c r="J47" t="s">
        <v>32</v>
      </c>
      <c r="K47">
        <v>147</v>
      </c>
      <c r="L47" t="s">
        <v>53</v>
      </c>
      <c r="M47" t="s">
        <v>104</v>
      </c>
      <c r="N47" t="s">
        <v>26</v>
      </c>
      <c r="O47" t="s">
        <v>18473</v>
      </c>
      <c r="P47" t="s">
        <v>53</v>
      </c>
      <c r="Q47">
        <v>33</v>
      </c>
      <c r="R47" t="str">
        <f t="shared" si="0"/>
        <v>Adult</v>
      </c>
    </row>
    <row r="48" spans="1:18" x14ac:dyDescent="0.25">
      <c r="A48" t="s">
        <v>188</v>
      </c>
      <c r="B48" t="s">
        <v>13485</v>
      </c>
      <c r="C48" t="s">
        <v>18439</v>
      </c>
      <c r="D48" s="2">
        <v>33766</v>
      </c>
      <c r="E48" s="2">
        <v>45453</v>
      </c>
      <c r="F48" s="1">
        <v>0.37291666666666667</v>
      </c>
      <c r="G48" t="s">
        <v>30</v>
      </c>
      <c r="H48" t="s">
        <v>57</v>
      </c>
      <c r="I48" t="s">
        <v>84</v>
      </c>
      <c r="J48" t="s">
        <v>32</v>
      </c>
      <c r="K48">
        <v>42</v>
      </c>
      <c r="L48" t="s">
        <v>24</v>
      </c>
      <c r="M48" t="s">
        <v>40</v>
      </c>
      <c r="N48" t="s">
        <v>47</v>
      </c>
      <c r="O48" t="s">
        <v>18444</v>
      </c>
      <c r="P48" t="s">
        <v>53</v>
      </c>
      <c r="Q48">
        <v>32</v>
      </c>
      <c r="R48" t="str">
        <f t="shared" si="0"/>
        <v>Adult</v>
      </c>
    </row>
    <row r="49" spans="1:18" x14ac:dyDescent="0.25">
      <c r="A49" t="s">
        <v>191</v>
      </c>
      <c r="B49" t="s">
        <v>13486</v>
      </c>
      <c r="C49" t="s">
        <v>18440</v>
      </c>
      <c r="D49" s="2">
        <v>38702</v>
      </c>
      <c r="E49" s="2">
        <v>45369</v>
      </c>
      <c r="F49" s="1">
        <v>0.33819444444444446</v>
      </c>
      <c r="G49" t="s">
        <v>18474</v>
      </c>
      <c r="H49" t="s">
        <v>37</v>
      </c>
      <c r="I49" t="s">
        <v>45</v>
      </c>
      <c r="J49" t="s">
        <v>52</v>
      </c>
      <c r="K49">
        <v>112</v>
      </c>
      <c r="L49" t="s">
        <v>53</v>
      </c>
      <c r="M49" t="s">
        <v>104</v>
      </c>
      <c r="N49" t="s">
        <v>26</v>
      </c>
      <c r="O49" t="s">
        <v>18444</v>
      </c>
      <c r="P49" t="s">
        <v>53</v>
      </c>
      <c r="Q49">
        <v>19</v>
      </c>
      <c r="R49" t="str">
        <f t="shared" si="0"/>
        <v>Adult</v>
      </c>
    </row>
    <row r="50" spans="1:18" x14ac:dyDescent="0.25">
      <c r="A50" t="s">
        <v>194</v>
      </c>
      <c r="B50" t="s">
        <v>13487</v>
      </c>
      <c r="C50" t="s">
        <v>18440</v>
      </c>
      <c r="D50" s="2">
        <v>38649</v>
      </c>
      <c r="E50" s="2">
        <v>45356</v>
      </c>
      <c r="F50" s="1">
        <v>0.47986111111111113</v>
      </c>
      <c r="G50" t="s">
        <v>18475</v>
      </c>
      <c r="H50" t="s">
        <v>57</v>
      </c>
      <c r="I50" t="s">
        <v>22</v>
      </c>
      <c r="J50" t="s">
        <v>32</v>
      </c>
      <c r="K50">
        <v>77</v>
      </c>
      <c r="L50" t="s">
        <v>53</v>
      </c>
      <c r="M50" t="s">
        <v>25</v>
      </c>
      <c r="N50" t="s">
        <v>33</v>
      </c>
      <c r="O50" t="s">
        <v>18444</v>
      </c>
      <c r="P50" t="s">
        <v>53</v>
      </c>
      <c r="Q50">
        <v>19</v>
      </c>
      <c r="R50" t="str">
        <f t="shared" si="0"/>
        <v>Adult</v>
      </c>
    </row>
    <row r="51" spans="1:18" x14ac:dyDescent="0.25">
      <c r="A51" t="s">
        <v>197</v>
      </c>
      <c r="B51" t="s">
        <v>13488</v>
      </c>
      <c r="C51" t="s">
        <v>18439</v>
      </c>
      <c r="D51" s="2">
        <v>32690</v>
      </c>
      <c r="E51" s="2">
        <v>45430</v>
      </c>
      <c r="F51" s="1">
        <v>0.56041666666666667</v>
      </c>
      <c r="G51" t="s">
        <v>169</v>
      </c>
      <c r="H51" t="s">
        <v>73</v>
      </c>
      <c r="I51" t="s">
        <v>45</v>
      </c>
      <c r="J51" t="s">
        <v>52</v>
      </c>
      <c r="K51">
        <v>126</v>
      </c>
      <c r="L51" t="s">
        <v>53</v>
      </c>
      <c r="M51" t="s">
        <v>25</v>
      </c>
      <c r="N51" t="s">
        <v>47</v>
      </c>
      <c r="O51" t="s">
        <v>18473</v>
      </c>
      <c r="P51" t="s">
        <v>53</v>
      </c>
      <c r="Q51">
        <v>35</v>
      </c>
      <c r="R51" t="str">
        <f t="shared" si="0"/>
        <v>Old</v>
      </c>
    </row>
    <row r="52" spans="1:18" x14ac:dyDescent="0.25">
      <c r="A52" t="s">
        <v>199</v>
      </c>
      <c r="B52" t="s">
        <v>13489</v>
      </c>
      <c r="C52" t="s">
        <v>18439</v>
      </c>
      <c r="D52" s="2">
        <v>36036</v>
      </c>
      <c r="E52" s="2">
        <v>45434</v>
      </c>
      <c r="F52" s="1">
        <v>0.50972222222222219</v>
      </c>
      <c r="G52" t="s">
        <v>18474</v>
      </c>
      <c r="H52" t="s">
        <v>37</v>
      </c>
      <c r="I52" t="s">
        <v>45</v>
      </c>
      <c r="J52" t="s">
        <v>32</v>
      </c>
      <c r="K52">
        <v>98</v>
      </c>
      <c r="L52" t="s">
        <v>53</v>
      </c>
      <c r="M52" t="s">
        <v>25</v>
      </c>
      <c r="N52" t="s">
        <v>47</v>
      </c>
      <c r="O52" t="s">
        <v>18444</v>
      </c>
      <c r="P52" t="s">
        <v>53</v>
      </c>
      <c r="Q52">
        <v>26</v>
      </c>
      <c r="R52" t="str">
        <f t="shared" si="0"/>
        <v>Adult</v>
      </c>
    </row>
    <row r="53" spans="1:18" x14ac:dyDescent="0.25">
      <c r="A53" t="s">
        <v>202</v>
      </c>
      <c r="B53" t="s">
        <v>13490</v>
      </c>
      <c r="C53" t="s">
        <v>18440</v>
      </c>
      <c r="D53" s="2">
        <v>29952</v>
      </c>
      <c r="E53" s="2">
        <v>45439</v>
      </c>
      <c r="F53" s="1">
        <v>0.54305555555555551</v>
      </c>
      <c r="G53" t="s">
        <v>18475</v>
      </c>
      <c r="H53" t="s">
        <v>21</v>
      </c>
      <c r="I53" t="s">
        <v>91</v>
      </c>
      <c r="J53" t="s">
        <v>23</v>
      </c>
      <c r="K53">
        <v>105</v>
      </c>
      <c r="L53" t="s">
        <v>39</v>
      </c>
      <c r="M53" t="s">
        <v>104</v>
      </c>
      <c r="N53" t="s">
        <v>33</v>
      </c>
      <c r="O53" t="s">
        <v>18473</v>
      </c>
      <c r="P53" t="s">
        <v>53</v>
      </c>
      <c r="Q53">
        <v>43</v>
      </c>
      <c r="R53" t="str">
        <f t="shared" si="0"/>
        <v>Old</v>
      </c>
    </row>
    <row r="54" spans="1:18" x14ac:dyDescent="0.25">
      <c r="A54" t="s">
        <v>205</v>
      </c>
      <c r="B54" t="s">
        <v>13491</v>
      </c>
      <c r="C54" t="s">
        <v>18440</v>
      </c>
      <c r="D54" s="2">
        <v>30499</v>
      </c>
      <c r="E54" s="2">
        <v>45402</v>
      </c>
      <c r="F54" s="1">
        <v>0.56111111111111112</v>
      </c>
      <c r="G54" t="s">
        <v>18474</v>
      </c>
      <c r="H54" t="s">
        <v>73</v>
      </c>
      <c r="I54" t="s">
        <v>84</v>
      </c>
      <c r="J54" t="s">
        <v>32</v>
      </c>
      <c r="K54">
        <v>21</v>
      </c>
      <c r="L54" t="s">
        <v>53</v>
      </c>
      <c r="M54" t="s">
        <v>104</v>
      </c>
      <c r="N54" t="s">
        <v>33</v>
      </c>
      <c r="O54" t="s">
        <v>18444</v>
      </c>
      <c r="P54" t="s">
        <v>53</v>
      </c>
      <c r="Q54">
        <v>41</v>
      </c>
      <c r="R54" t="str">
        <f t="shared" si="0"/>
        <v>Old</v>
      </c>
    </row>
    <row r="55" spans="1:18" x14ac:dyDescent="0.25">
      <c r="A55" t="s">
        <v>208</v>
      </c>
      <c r="B55" t="s">
        <v>13492</v>
      </c>
      <c r="C55" t="s">
        <v>18440</v>
      </c>
      <c r="D55" s="2">
        <v>26926</v>
      </c>
      <c r="E55" s="2">
        <v>45428</v>
      </c>
      <c r="F55" s="1">
        <v>0.44374999999999998</v>
      </c>
      <c r="G55" t="s">
        <v>51</v>
      </c>
      <c r="H55" t="s">
        <v>37</v>
      </c>
      <c r="I55" t="s">
        <v>22</v>
      </c>
      <c r="J55" t="s">
        <v>32</v>
      </c>
      <c r="K55">
        <v>154</v>
      </c>
      <c r="L55" t="s">
        <v>39</v>
      </c>
      <c r="M55" t="s">
        <v>25</v>
      </c>
      <c r="N55" t="s">
        <v>26</v>
      </c>
      <c r="O55" t="s">
        <v>18473</v>
      </c>
      <c r="P55" t="s">
        <v>53</v>
      </c>
      <c r="Q55">
        <v>51</v>
      </c>
      <c r="R55" t="str">
        <f t="shared" si="0"/>
        <v>Old</v>
      </c>
    </row>
    <row r="56" spans="1:18" x14ac:dyDescent="0.25">
      <c r="A56" t="s">
        <v>211</v>
      </c>
      <c r="B56" t="s">
        <v>13493</v>
      </c>
      <c r="C56" t="s">
        <v>18439</v>
      </c>
      <c r="D56" s="2">
        <v>26490</v>
      </c>
      <c r="E56" s="2">
        <v>45384</v>
      </c>
      <c r="F56" s="1">
        <v>0.58194444444444449</v>
      </c>
      <c r="G56" t="s">
        <v>18474</v>
      </c>
      <c r="H56" t="s">
        <v>21</v>
      </c>
      <c r="I56" t="s">
        <v>22</v>
      </c>
      <c r="J56" t="s">
        <v>23</v>
      </c>
      <c r="K56">
        <v>84</v>
      </c>
      <c r="L56" t="s">
        <v>53</v>
      </c>
      <c r="M56" t="s">
        <v>25</v>
      </c>
      <c r="N56" t="s">
        <v>26</v>
      </c>
      <c r="O56" t="s">
        <v>18473</v>
      </c>
      <c r="P56" t="s">
        <v>53</v>
      </c>
      <c r="Q56">
        <v>52</v>
      </c>
      <c r="R56" t="str">
        <f t="shared" si="0"/>
        <v>Old</v>
      </c>
    </row>
    <row r="57" spans="1:18" x14ac:dyDescent="0.25">
      <c r="A57" t="s">
        <v>214</v>
      </c>
      <c r="B57" t="s">
        <v>13494</v>
      </c>
      <c r="C57" t="s">
        <v>18439</v>
      </c>
      <c r="D57" s="2">
        <v>32802</v>
      </c>
      <c r="E57" s="2">
        <v>45425</v>
      </c>
      <c r="F57" s="1">
        <v>0.35833333333333334</v>
      </c>
      <c r="G57" t="s">
        <v>51</v>
      </c>
      <c r="H57" t="s">
        <v>57</v>
      </c>
      <c r="I57" t="s">
        <v>38</v>
      </c>
      <c r="J57" t="s">
        <v>52</v>
      </c>
      <c r="K57">
        <v>168</v>
      </c>
      <c r="L57" t="s">
        <v>53</v>
      </c>
      <c r="M57" t="s">
        <v>25</v>
      </c>
      <c r="N57" t="s">
        <v>47</v>
      </c>
      <c r="O57" t="s">
        <v>18444</v>
      </c>
      <c r="P57" t="s">
        <v>53</v>
      </c>
      <c r="Q57">
        <v>35</v>
      </c>
      <c r="R57" t="str">
        <f t="shared" si="0"/>
        <v>Old</v>
      </c>
    </row>
    <row r="58" spans="1:18" x14ac:dyDescent="0.25">
      <c r="A58" t="s">
        <v>217</v>
      </c>
      <c r="B58" t="s">
        <v>13495</v>
      </c>
      <c r="C58" t="s">
        <v>18439</v>
      </c>
      <c r="D58" s="2">
        <v>37059</v>
      </c>
      <c r="E58" s="2">
        <v>45414</v>
      </c>
      <c r="F58" s="1">
        <v>0.44513888888888886</v>
      </c>
      <c r="G58" t="s">
        <v>30</v>
      </c>
      <c r="H58" t="s">
        <v>37</v>
      </c>
      <c r="I58" t="s">
        <v>22</v>
      </c>
      <c r="J58" t="s">
        <v>52</v>
      </c>
      <c r="K58">
        <v>28</v>
      </c>
      <c r="L58" t="s">
        <v>39</v>
      </c>
      <c r="M58" t="s">
        <v>25</v>
      </c>
      <c r="N58" t="s">
        <v>26</v>
      </c>
      <c r="O58" t="s">
        <v>18473</v>
      </c>
      <c r="P58" t="s">
        <v>53</v>
      </c>
      <c r="Q58">
        <v>23</v>
      </c>
      <c r="R58" t="str">
        <f t="shared" si="0"/>
        <v>Adult</v>
      </c>
    </row>
    <row r="59" spans="1:18" x14ac:dyDescent="0.25">
      <c r="A59" t="s">
        <v>220</v>
      </c>
      <c r="B59" t="s">
        <v>13496</v>
      </c>
      <c r="C59" t="s">
        <v>18439</v>
      </c>
      <c r="D59" s="2">
        <v>37622</v>
      </c>
      <c r="E59" s="2">
        <v>45427</v>
      </c>
      <c r="F59" s="1">
        <v>0.36319444444444443</v>
      </c>
      <c r="G59" t="s">
        <v>51</v>
      </c>
      <c r="H59" t="s">
        <v>31</v>
      </c>
      <c r="I59" t="s">
        <v>45</v>
      </c>
      <c r="J59" t="s">
        <v>52</v>
      </c>
      <c r="K59">
        <v>147</v>
      </c>
      <c r="L59" t="s">
        <v>39</v>
      </c>
      <c r="M59" t="s">
        <v>25</v>
      </c>
      <c r="N59" t="s">
        <v>47</v>
      </c>
      <c r="O59" t="s">
        <v>18444</v>
      </c>
      <c r="P59" t="s">
        <v>53</v>
      </c>
      <c r="Q59">
        <v>22</v>
      </c>
      <c r="R59" t="str">
        <f t="shared" si="0"/>
        <v>Adult</v>
      </c>
    </row>
    <row r="60" spans="1:18" x14ac:dyDescent="0.25">
      <c r="A60" t="s">
        <v>223</v>
      </c>
      <c r="B60" t="s">
        <v>13497</v>
      </c>
      <c r="C60" t="s">
        <v>18439</v>
      </c>
      <c r="D60" s="2">
        <v>38959</v>
      </c>
      <c r="E60" s="2">
        <v>45416</v>
      </c>
      <c r="F60" s="1">
        <v>0.55902777777777779</v>
      </c>
      <c r="G60" t="s">
        <v>18475</v>
      </c>
      <c r="H60" t="s">
        <v>226</v>
      </c>
      <c r="I60" t="s">
        <v>45</v>
      </c>
      <c r="J60" t="s">
        <v>23</v>
      </c>
      <c r="K60">
        <v>126</v>
      </c>
      <c r="L60" t="s">
        <v>24</v>
      </c>
      <c r="M60" t="s">
        <v>40</v>
      </c>
      <c r="N60" t="s">
        <v>47</v>
      </c>
      <c r="O60" t="s">
        <v>18473</v>
      </c>
      <c r="P60" t="s">
        <v>53</v>
      </c>
      <c r="Q60">
        <v>18</v>
      </c>
      <c r="R60" t="str">
        <f t="shared" si="0"/>
        <v>Adult</v>
      </c>
    </row>
    <row r="61" spans="1:18" x14ac:dyDescent="0.25">
      <c r="A61" t="s">
        <v>227</v>
      </c>
      <c r="B61" t="s">
        <v>13498</v>
      </c>
      <c r="C61" t="s">
        <v>18440</v>
      </c>
      <c r="D61" s="2">
        <v>33715</v>
      </c>
      <c r="E61" s="2">
        <v>45335</v>
      </c>
      <c r="F61" s="1">
        <v>0.37013888888888891</v>
      </c>
      <c r="G61" t="s">
        <v>30</v>
      </c>
      <c r="H61" t="s">
        <v>21</v>
      </c>
      <c r="I61" t="s">
        <v>45</v>
      </c>
      <c r="J61" t="s">
        <v>52</v>
      </c>
      <c r="K61">
        <v>35</v>
      </c>
      <c r="L61" t="s">
        <v>39</v>
      </c>
      <c r="M61" t="s">
        <v>25</v>
      </c>
      <c r="N61" t="s">
        <v>33</v>
      </c>
      <c r="O61" t="s">
        <v>18473</v>
      </c>
      <c r="P61" t="s">
        <v>53</v>
      </c>
      <c r="Q61">
        <v>32</v>
      </c>
      <c r="R61" t="str">
        <f t="shared" si="0"/>
        <v>Adult</v>
      </c>
    </row>
    <row r="62" spans="1:18" x14ac:dyDescent="0.25">
      <c r="A62" t="s">
        <v>230</v>
      </c>
      <c r="B62" t="s">
        <v>13499</v>
      </c>
      <c r="C62" t="s">
        <v>18440</v>
      </c>
      <c r="D62" s="2">
        <v>38303</v>
      </c>
      <c r="E62" s="2">
        <v>45376</v>
      </c>
      <c r="F62" s="1">
        <v>0.77152777777777781</v>
      </c>
      <c r="G62" t="s">
        <v>18474</v>
      </c>
      <c r="H62" t="s">
        <v>31</v>
      </c>
      <c r="I62" t="s">
        <v>22</v>
      </c>
      <c r="J62" t="s">
        <v>46</v>
      </c>
      <c r="K62">
        <v>105</v>
      </c>
      <c r="L62" t="s">
        <v>53</v>
      </c>
      <c r="M62" t="s">
        <v>104</v>
      </c>
      <c r="N62" t="s">
        <v>26</v>
      </c>
      <c r="O62" t="s">
        <v>18444</v>
      </c>
      <c r="P62" t="s">
        <v>53</v>
      </c>
      <c r="Q62">
        <v>20</v>
      </c>
      <c r="R62" t="str">
        <f t="shared" si="0"/>
        <v>Adult</v>
      </c>
    </row>
    <row r="63" spans="1:18" x14ac:dyDescent="0.25">
      <c r="A63" t="s">
        <v>233</v>
      </c>
      <c r="B63" t="s">
        <v>13500</v>
      </c>
      <c r="C63" t="s">
        <v>18439</v>
      </c>
      <c r="D63" s="2">
        <v>35463</v>
      </c>
      <c r="E63" s="2">
        <v>45339</v>
      </c>
      <c r="F63" s="1">
        <v>0.45208333333333334</v>
      </c>
      <c r="G63" t="s">
        <v>51</v>
      </c>
      <c r="H63" t="s">
        <v>21</v>
      </c>
      <c r="I63" t="s">
        <v>45</v>
      </c>
      <c r="J63" t="s">
        <v>52</v>
      </c>
      <c r="K63">
        <v>63</v>
      </c>
      <c r="L63" t="s">
        <v>24</v>
      </c>
      <c r="M63" t="s">
        <v>25</v>
      </c>
      <c r="N63" t="s">
        <v>26</v>
      </c>
      <c r="O63" t="s">
        <v>18444</v>
      </c>
      <c r="P63" t="s">
        <v>53</v>
      </c>
      <c r="Q63">
        <v>28</v>
      </c>
      <c r="R63" t="str">
        <f t="shared" si="0"/>
        <v>Adult</v>
      </c>
    </row>
    <row r="64" spans="1:18" x14ac:dyDescent="0.25">
      <c r="A64" t="s">
        <v>236</v>
      </c>
      <c r="B64" t="s">
        <v>13501</v>
      </c>
      <c r="C64" t="s">
        <v>18439</v>
      </c>
      <c r="D64" s="2">
        <v>37871</v>
      </c>
      <c r="E64" s="2">
        <v>45338</v>
      </c>
      <c r="F64" s="1">
        <v>0.51388888888888884</v>
      </c>
      <c r="G64" t="s">
        <v>18475</v>
      </c>
      <c r="H64" t="s">
        <v>37</v>
      </c>
      <c r="I64" t="s">
        <v>22</v>
      </c>
      <c r="J64" t="s">
        <v>52</v>
      </c>
      <c r="K64">
        <v>168</v>
      </c>
      <c r="L64" t="s">
        <v>24</v>
      </c>
      <c r="M64" t="s">
        <v>25</v>
      </c>
      <c r="N64" t="s">
        <v>26</v>
      </c>
      <c r="O64" t="s">
        <v>18444</v>
      </c>
      <c r="P64" t="s">
        <v>53</v>
      </c>
      <c r="Q64">
        <v>21</v>
      </c>
      <c r="R64" t="str">
        <f t="shared" si="0"/>
        <v>Adult</v>
      </c>
    </row>
    <row r="65" spans="1:18" x14ac:dyDescent="0.25">
      <c r="A65" t="s">
        <v>239</v>
      </c>
      <c r="B65" t="s">
        <v>13502</v>
      </c>
      <c r="C65" t="s">
        <v>18439</v>
      </c>
      <c r="D65" s="2">
        <v>33334</v>
      </c>
      <c r="E65" s="2">
        <v>45386</v>
      </c>
      <c r="F65" s="1">
        <v>0.51944444444444449</v>
      </c>
      <c r="G65" t="s">
        <v>51</v>
      </c>
      <c r="H65" t="s">
        <v>57</v>
      </c>
      <c r="I65" t="s">
        <v>45</v>
      </c>
      <c r="J65" t="s">
        <v>32</v>
      </c>
      <c r="K65">
        <v>63</v>
      </c>
      <c r="L65" t="s">
        <v>24</v>
      </c>
      <c r="M65" t="s">
        <v>40</v>
      </c>
      <c r="N65" t="s">
        <v>47</v>
      </c>
      <c r="O65" t="s">
        <v>18444</v>
      </c>
      <c r="P65" t="s">
        <v>53</v>
      </c>
      <c r="Q65">
        <v>33</v>
      </c>
      <c r="R65" t="str">
        <f t="shared" si="0"/>
        <v>Adult</v>
      </c>
    </row>
    <row r="66" spans="1:18" x14ac:dyDescent="0.25">
      <c r="A66" t="s">
        <v>242</v>
      </c>
      <c r="B66" t="s">
        <v>13503</v>
      </c>
      <c r="C66" t="s">
        <v>18440</v>
      </c>
      <c r="D66" s="2">
        <v>31929</v>
      </c>
      <c r="E66" s="2">
        <v>45423</v>
      </c>
      <c r="F66" s="1">
        <v>0.6069444444444444</v>
      </c>
      <c r="G66" t="s">
        <v>51</v>
      </c>
      <c r="H66" t="s">
        <v>57</v>
      </c>
      <c r="I66" t="s">
        <v>45</v>
      </c>
      <c r="J66" t="s">
        <v>52</v>
      </c>
      <c r="K66">
        <v>70</v>
      </c>
      <c r="L66" t="s">
        <v>39</v>
      </c>
      <c r="M66" t="s">
        <v>40</v>
      </c>
      <c r="N66" t="s">
        <v>47</v>
      </c>
      <c r="O66" t="s">
        <v>18473</v>
      </c>
      <c r="P66" t="s">
        <v>53</v>
      </c>
      <c r="Q66">
        <v>37</v>
      </c>
      <c r="R66" t="str">
        <f t="shared" si="0"/>
        <v>Old</v>
      </c>
    </row>
    <row r="67" spans="1:18" x14ac:dyDescent="0.25">
      <c r="A67" t="s">
        <v>245</v>
      </c>
      <c r="B67" t="s">
        <v>13504</v>
      </c>
      <c r="C67" t="s">
        <v>18439</v>
      </c>
      <c r="D67" s="2">
        <v>24123</v>
      </c>
      <c r="E67" s="2">
        <v>45439</v>
      </c>
      <c r="F67" s="1">
        <v>0.41597222222222224</v>
      </c>
      <c r="G67" t="s">
        <v>18474</v>
      </c>
      <c r="H67" t="s">
        <v>21</v>
      </c>
      <c r="I67" t="s">
        <v>38</v>
      </c>
      <c r="J67" t="s">
        <v>52</v>
      </c>
      <c r="K67">
        <v>7</v>
      </c>
      <c r="L67" t="s">
        <v>24</v>
      </c>
      <c r="M67" t="s">
        <v>40</v>
      </c>
      <c r="N67" t="s">
        <v>26</v>
      </c>
      <c r="O67" t="s">
        <v>18444</v>
      </c>
      <c r="P67" t="s">
        <v>53</v>
      </c>
      <c r="Q67">
        <v>59</v>
      </c>
      <c r="R67" t="str">
        <f t="shared" si="0"/>
        <v>Old</v>
      </c>
    </row>
    <row r="68" spans="1:18" x14ac:dyDescent="0.25">
      <c r="A68" t="s">
        <v>248</v>
      </c>
      <c r="B68" t="s">
        <v>13505</v>
      </c>
      <c r="C68" t="s">
        <v>18440</v>
      </c>
      <c r="D68" s="2">
        <v>33453</v>
      </c>
      <c r="E68" s="2">
        <v>45367</v>
      </c>
      <c r="F68" s="1">
        <v>0.33611111111111114</v>
      </c>
      <c r="G68" t="s">
        <v>30</v>
      </c>
      <c r="H68" t="s">
        <v>21</v>
      </c>
      <c r="I68" t="s">
        <v>38</v>
      </c>
      <c r="J68" t="s">
        <v>80</v>
      </c>
      <c r="K68">
        <v>112</v>
      </c>
      <c r="L68" t="s">
        <v>24</v>
      </c>
      <c r="M68" t="s">
        <v>104</v>
      </c>
      <c r="N68" t="s">
        <v>26</v>
      </c>
      <c r="O68" t="s">
        <v>18444</v>
      </c>
      <c r="P68" t="s">
        <v>53</v>
      </c>
      <c r="Q68">
        <v>33</v>
      </c>
      <c r="R68" t="str">
        <f t="shared" si="0"/>
        <v>Adult</v>
      </c>
    </row>
    <row r="69" spans="1:18" x14ac:dyDescent="0.25">
      <c r="A69" t="s">
        <v>251</v>
      </c>
      <c r="B69" t="s">
        <v>13506</v>
      </c>
      <c r="C69" t="s">
        <v>18440</v>
      </c>
      <c r="D69" s="2">
        <v>36565</v>
      </c>
      <c r="E69" s="2">
        <v>45360</v>
      </c>
      <c r="F69" s="1">
        <v>0.34236111111111112</v>
      </c>
      <c r="G69" t="s">
        <v>18474</v>
      </c>
      <c r="H69" t="s">
        <v>21</v>
      </c>
      <c r="I69" t="s">
        <v>38</v>
      </c>
      <c r="J69" t="s">
        <v>32</v>
      </c>
      <c r="K69">
        <v>175</v>
      </c>
      <c r="L69" t="s">
        <v>53</v>
      </c>
      <c r="M69" t="s">
        <v>40</v>
      </c>
      <c r="N69" t="s">
        <v>47</v>
      </c>
      <c r="O69" t="s">
        <v>18444</v>
      </c>
      <c r="P69" t="s">
        <v>53</v>
      </c>
      <c r="Q69">
        <v>25</v>
      </c>
      <c r="R69" t="str">
        <f t="shared" ref="R69:R132" si="1">IF(Q69&lt;35,"Adult",IF(Q69&lt;=59,"Old",IF(Q69&gt;=60,"Aged")))</f>
        <v>Adult</v>
      </c>
    </row>
    <row r="70" spans="1:18" x14ac:dyDescent="0.25">
      <c r="A70" t="s">
        <v>254</v>
      </c>
      <c r="B70" t="s">
        <v>13507</v>
      </c>
      <c r="C70" t="s">
        <v>18440</v>
      </c>
      <c r="D70" s="2">
        <v>17216</v>
      </c>
      <c r="E70" s="2">
        <v>45319</v>
      </c>
      <c r="F70" s="1">
        <v>0.43680555555555556</v>
      </c>
      <c r="G70" t="s">
        <v>30</v>
      </c>
      <c r="H70" t="s">
        <v>57</v>
      </c>
      <c r="I70" t="s">
        <v>84</v>
      </c>
      <c r="J70" t="s">
        <v>63</v>
      </c>
      <c r="K70">
        <v>98</v>
      </c>
      <c r="L70" t="s">
        <v>53</v>
      </c>
      <c r="M70" t="s">
        <v>40</v>
      </c>
      <c r="N70" t="s">
        <v>33</v>
      </c>
      <c r="O70" t="s">
        <v>18444</v>
      </c>
      <c r="P70" t="s">
        <v>53</v>
      </c>
      <c r="Q70">
        <v>78</v>
      </c>
      <c r="R70" t="str">
        <f t="shared" si="1"/>
        <v>Aged</v>
      </c>
    </row>
    <row r="71" spans="1:18" x14ac:dyDescent="0.25">
      <c r="A71" t="s">
        <v>257</v>
      </c>
      <c r="B71" t="s">
        <v>13508</v>
      </c>
      <c r="C71" t="s">
        <v>18440</v>
      </c>
      <c r="D71" s="2">
        <v>28994</v>
      </c>
      <c r="E71" s="2">
        <v>45403</v>
      </c>
      <c r="F71" s="1">
        <v>0.35902777777777778</v>
      </c>
      <c r="G71" t="s">
        <v>18475</v>
      </c>
      <c r="H71" t="s">
        <v>57</v>
      </c>
      <c r="I71" t="s">
        <v>38</v>
      </c>
      <c r="J71" t="s">
        <v>32</v>
      </c>
      <c r="K71">
        <v>42</v>
      </c>
      <c r="L71" t="s">
        <v>24</v>
      </c>
      <c r="M71" t="s">
        <v>25</v>
      </c>
      <c r="N71" t="s">
        <v>26</v>
      </c>
      <c r="O71" t="s">
        <v>18444</v>
      </c>
      <c r="P71" t="s">
        <v>53</v>
      </c>
      <c r="Q71">
        <v>45</v>
      </c>
      <c r="R71" t="str">
        <f t="shared" si="1"/>
        <v>Old</v>
      </c>
    </row>
    <row r="72" spans="1:18" x14ac:dyDescent="0.25">
      <c r="A72" t="s">
        <v>260</v>
      </c>
      <c r="B72" t="s">
        <v>13509</v>
      </c>
      <c r="C72" t="s">
        <v>18439</v>
      </c>
      <c r="D72" s="2">
        <v>25680</v>
      </c>
      <c r="E72" s="2">
        <v>45301</v>
      </c>
      <c r="F72" s="1">
        <v>0.33888888888888891</v>
      </c>
      <c r="G72" t="s">
        <v>51</v>
      </c>
      <c r="H72" t="s">
        <v>57</v>
      </c>
      <c r="I72" t="s">
        <v>38</v>
      </c>
      <c r="J72" t="s">
        <v>46</v>
      </c>
      <c r="K72">
        <v>105</v>
      </c>
      <c r="L72" t="s">
        <v>24</v>
      </c>
      <c r="M72" t="s">
        <v>40</v>
      </c>
      <c r="N72" t="s">
        <v>33</v>
      </c>
      <c r="O72" t="s">
        <v>18473</v>
      </c>
      <c r="P72" t="s">
        <v>53</v>
      </c>
      <c r="Q72">
        <v>54</v>
      </c>
      <c r="R72" t="str">
        <f t="shared" si="1"/>
        <v>Old</v>
      </c>
    </row>
    <row r="73" spans="1:18" x14ac:dyDescent="0.25">
      <c r="A73" t="s">
        <v>263</v>
      </c>
      <c r="B73" t="s">
        <v>13510</v>
      </c>
      <c r="C73" t="s">
        <v>18440</v>
      </c>
      <c r="D73" s="2">
        <v>32836</v>
      </c>
      <c r="E73" s="2">
        <v>45378</v>
      </c>
      <c r="F73" s="1">
        <v>0.38680555555555557</v>
      </c>
      <c r="G73" t="s">
        <v>18474</v>
      </c>
      <c r="H73" t="s">
        <v>37</v>
      </c>
      <c r="I73" t="s">
        <v>84</v>
      </c>
      <c r="J73" t="s">
        <v>52</v>
      </c>
      <c r="K73">
        <v>126</v>
      </c>
      <c r="L73" t="s">
        <v>24</v>
      </c>
      <c r="M73" t="s">
        <v>104</v>
      </c>
      <c r="N73" t="s">
        <v>47</v>
      </c>
      <c r="O73" t="s">
        <v>18444</v>
      </c>
      <c r="P73" t="s">
        <v>53</v>
      </c>
      <c r="Q73">
        <v>35</v>
      </c>
      <c r="R73" t="str">
        <f t="shared" si="1"/>
        <v>Old</v>
      </c>
    </row>
    <row r="74" spans="1:18" x14ac:dyDescent="0.25">
      <c r="A74" t="s">
        <v>266</v>
      </c>
      <c r="B74" t="s">
        <v>13511</v>
      </c>
      <c r="C74" t="s">
        <v>18439</v>
      </c>
      <c r="D74" s="2">
        <v>27148</v>
      </c>
      <c r="E74" s="2">
        <v>45448</v>
      </c>
      <c r="F74" s="1">
        <v>0.34305555555555556</v>
      </c>
      <c r="G74" t="s">
        <v>30</v>
      </c>
      <c r="H74" t="s">
        <v>57</v>
      </c>
      <c r="I74" t="s">
        <v>91</v>
      </c>
      <c r="J74" t="s">
        <v>32</v>
      </c>
      <c r="K74">
        <v>84</v>
      </c>
      <c r="L74" t="s">
        <v>24</v>
      </c>
      <c r="M74" t="s">
        <v>25</v>
      </c>
      <c r="N74" t="s">
        <v>33</v>
      </c>
      <c r="O74" t="s">
        <v>18444</v>
      </c>
      <c r="P74" t="s">
        <v>53</v>
      </c>
      <c r="Q74">
        <v>50</v>
      </c>
      <c r="R74" t="str">
        <f t="shared" si="1"/>
        <v>Old</v>
      </c>
    </row>
    <row r="75" spans="1:18" x14ac:dyDescent="0.25">
      <c r="A75" t="s">
        <v>269</v>
      </c>
      <c r="B75" t="s">
        <v>13512</v>
      </c>
      <c r="C75" t="s">
        <v>18439</v>
      </c>
      <c r="D75" s="2">
        <v>33041</v>
      </c>
      <c r="E75" s="2">
        <v>45417</v>
      </c>
      <c r="F75" s="1">
        <v>0.34513888888888888</v>
      </c>
      <c r="G75" t="s">
        <v>18475</v>
      </c>
      <c r="H75" t="s">
        <v>57</v>
      </c>
      <c r="I75" t="s">
        <v>45</v>
      </c>
      <c r="J75" t="s">
        <v>80</v>
      </c>
      <c r="K75">
        <v>14</v>
      </c>
      <c r="L75" t="s">
        <v>53</v>
      </c>
      <c r="M75" t="s">
        <v>40</v>
      </c>
      <c r="N75" t="s">
        <v>26</v>
      </c>
      <c r="O75" t="s">
        <v>18444</v>
      </c>
      <c r="P75" t="s">
        <v>53</v>
      </c>
      <c r="Q75">
        <v>34</v>
      </c>
      <c r="R75" t="str">
        <f t="shared" si="1"/>
        <v>Adult</v>
      </c>
    </row>
    <row r="76" spans="1:18" x14ac:dyDescent="0.25">
      <c r="A76" t="s">
        <v>272</v>
      </c>
      <c r="B76" t="s">
        <v>13513</v>
      </c>
      <c r="C76" t="s">
        <v>18440</v>
      </c>
      <c r="D76" s="2">
        <v>38193</v>
      </c>
      <c r="E76" s="2">
        <v>45465</v>
      </c>
      <c r="F76" s="1">
        <v>0.5625</v>
      </c>
      <c r="G76" t="s">
        <v>18474</v>
      </c>
      <c r="H76" t="s">
        <v>37</v>
      </c>
      <c r="I76" t="s">
        <v>22</v>
      </c>
      <c r="J76" t="s">
        <v>52</v>
      </c>
      <c r="K76">
        <v>98</v>
      </c>
      <c r="L76" t="s">
        <v>39</v>
      </c>
      <c r="M76" t="s">
        <v>104</v>
      </c>
      <c r="N76" t="s">
        <v>26</v>
      </c>
      <c r="O76" t="s">
        <v>18444</v>
      </c>
      <c r="P76" t="s">
        <v>18472</v>
      </c>
      <c r="Q76">
        <v>20</v>
      </c>
      <c r="R76" t="str">
        <f t="shared" si="1"/>
        <v>Adult</v>
      </c>
    </row>
    <row r="77" spans="1:18" x14ac:dyDescent="0.25">
      <c r="A77" t="s">
        <v>275</v>
      </c>
      <c r="B77" t="s">
        <v>13514</v>
      </c>
      <c r="C77" t="s">
        <v>18439</v>
      </c>
      <c r="D77" s="2">
        <v>34270</v>
      </c>
      <c r="E77" s="2">
        <v>45370</v>
      </c>
      <c r="F77" s="1">
        <v>0.7583333333333333</v>
      </c>
      <c r="G77" t="s">
        <v>30</v>
      </c>
      <c r="H77" t="s">
        <v>57</v>
      </c>
      <c r="I77" t="s">
        <v>22</v>
      </c>
      <c r="J77" t="s">
        <v>80</v>
      </c>
      <c r="K77">
        <v>161</v>
      </c>
      <c r="L77" t="s">
        <v>53</v>
      </c>
      <c r="M77" t="s">
        <v>25</v>
      </c>
      <c r="N77" t="s">
        <v>26</v>
      </c>
      <c r="O77" t="s">
        <v>18473</v>
      </c>
      <c r="P77" t="s">
        <v>53</v>
      </c>
      <c r="Q77">
        <v>31</v>
      </c>
      <c r="R77" t="str">
        <f t="shared" si="1"/>
        <v>Adult</v>
      </c>
    </row>
    <row r="78" spans="1:18" x14ac:dyDescent="0.25">
      <c r="A78" t="s">
        <v>278</v>
      </c>
      <c r="B78" t="s">
        <v>13515</v>
      </c>
      <c r="C78" t="s">
        <v>18440</v>
      </c>
      <c r="D78" s="2">
        <v>34052</v>
      </c>
      <c r="E78" s="2">
        <v>45312</v>
      </c>
      <c r="F78" s="1">
        <v>0.49930555555555556</v>
      </c>
      <c r="G78" t="s">
        <v>51</v>
      </c>
      <c r="H78" t="s">
        <v>21</v>
      </c>
      <c r="I78" t="s">
        <v>45</v>
      </c>
      <c r="J78" t="s">
        <v>52</v>
      </c>
      <c r="K78">
        <v>84</v>
      </c>
      <c r="L78" t="s">
        <v>53</v>
      </c>
      <c r="M78" t="s">
        <v>40</v>
      </c>
      <c r="N78" t="s">
        <v>33</v>
      </c>
      <c r="O78" t="s">
        <v>18444</v>
      </c>
      <c r="P78" t="s">
        <v>53</v>
      </c>
      <c r="Q78">
        <v>31</v>
      </c>
      <c r="R78" t="str">
        <f t="shared" si="1"/>
        <v>Adult</v>
      </c>
    </row>
    <row r="79" spans="1:18" x14ac:dyDescent="0.25">
      <c r="A79" t="s">
        <v>281</v>
      </c>
      <c r="B79" t="s">
        <v>13516</v>
      </c>
      <c r="C79" t="s">
        <v>18439</v>
      </c>
      <c r="D79" s="2">
        <v>34468</v>
      </c>
      <c r="E79" s="2">
        <v>45348</v>
      </c>
      <c r="F79" s="1">
        <v>0.71111111111111114</v>
      </c>
      <c r="G79" t="s">
        <v>51</v>
      </c>
      <c r="H79" t="s">
        <v>21</v>
      </c>
      <c r="I79" t="s">
        <v>38</v>
      </c>
      <c r="J79" t="s">
        <v>23</v>
      </c>
      <c r="K79">
        <v>112</v>
      </c>
      <c r="L79" t="s">
        <v>24</v>
      </c>
      <c r="M79" t="s">
        <v>25</v>
      </c>
      <c r="N79" t="s">
        <v>26</v>
      </c>
      <c r="O79" t="s">
        <v>18444</v>
      </c>
      <c r="P79" t="s">
        <v>53</v>
      </c>
      <c r="Q79">
        <v>30</v>
      </c>
      <c r="R79" t="str">
        <f t="shared" si="1"/>
        <v>Adult</v>
      </c>
    </row>
    <row r="80" spans="1:18" x14ac:dyDescent="0.25">
      <c r="A80" t="s">
        <v>284</v>
      </c>
      <c r="B80" t="s">
        <v>13517</v>
      </c>
      <c r="C80" t="s">
        <v>18439</v>
      </c>
      <c r="D80" s="2">
        <v>38034</v>
      </c>
      <c r="E80" s="2">
        <v>45450</v>
      </c>
      <c r="F80" s="1">
        <v>0.40694444444444444</v>
      </c>
      <c r="G80" t="s">
        <v>30</v>
      </c>
      <c r="H80" t="s">
        <v>57</v>
      </c>
      <c r="I80" t="s">
        <v>38</v>
      </c>
      <c r="J80" t="s">
        <v>80</v>
      </c>
      <c r="K80">
        <v>133</v>
      </c>
      <c r="L80" t="s">
        <v>24</v>
      </c>
      <c r="M80" t="s">
        <v>104</v>
      </c>
      <c r="N80" t="s">
        <v>26</v>
      </c>
      <c r="O80" t="s">
        <v>18444</v>
      </c>
      <c r="P80" t="s">
        <v>53</v>
      </c>
      <c r="Q80">
        <v>21</v>
      </c>
      <c r="R80" t="str">
        <f t="shared" si="1"/>
        <v>Adult</v>
      </c>
    </row>
    <row r="81" spans="1:18" x14ac:dyDescent="0.25">
      <c r="A81" t="s">
        <v>287</v>
      </c>
      <c r="B81" t="s">
        <v>13518</v>
      </c>
      <c r="C81" t="s">
        <v>18440</v>
      </c>
      <c r="D81" s="2">
        <v>36046</v>
      </c>
      <c r="E81" s="2">
        <v>45396</v>
      </c>
      <c r="F81" s="1">
        <v>0.34166666666666667</v>
      </c>
      <c r="G81" t="s">
        <v>51</v>
      </c>
      <c r="H81" t="s">
        <v>37</v>
      </c>
      <c r="I81" t="s">
        <v>22</v>
      </c>
      <c r="J81" t="s">
        <v>32</v>
      </c>
      <c r="K81">
        <v>126</v>
      </c>
      <c r="L81" t="s">
        <v>53</v>
      </c>
      <c r="M81" t="s">
        <v>25</v>
      </c>
      <c r="N81" t="s">
        <v>26</v>
      </c>
      <c r="O81" t="s">
        <v>18473</v>
      </c>
      <c r="P81" t="s">
        <v>53</v>
      </c>
      <c r="Q81">
        <v>26</v>
      </c>
      <c r="R81" t="str">
        <f t="shared" si="1"/>
        <v>Adult</v>
      </c>
    </row>
    <row r="82" spans="1:18" x14ac:dyDescent="0.25">
      <c r="A82" t="s">
        <v>290</v>
      </c>
      <c r="B82" t="s">
        <v>13519</v>
      </c>
      <c r="C82" t="s">
        <v>18439</v>
      </c>
      <c r="D82" s="2">
        <v>33087</v>
      </c>
      <c r="E82" s="2">
        <v>45372</v>
      </c>
      <c r="F82" s="1">
        <v>0.44305555555555554</v>
      </c>
      <c r="G82" t="s">
        <v>169</v>
      </c>
      <c r="H82" t="s">
        <v>21</v>
      </c>
      <c r="I82" t="s">
        <v>91</v>
      </c>
      <c r="J82" t="s">
        <v>46</v>
      </c>
      <c r="K82">
        <v>119</v>
      </c>
      <c r="L82" t="s">
        <v>24</v>
      </c>
      <c r="M82" t="s">
        <v>25</v>
      </c>
      <c r="N82" t="s">
        <v>47</v>
      </c>
      <c r="O82" t="s">
        <v>18444</v>
      </c>
      <c r="P82" t="s">
        <v>53</v>
      </c>
      <c r="Q82">
        <v>34</v>
      </c>
      <c r="R82" t="str">
        <f t="shared" si="1"/>
        <v>Adult</v>
      </c>
    </row>
    <row r="83" spans="1:18" x14ac:dyDescent="0.25">
      <c r="A83" t="s">
        <v>293</v>
      </c>
      <c r="B83" t="s">
        <v>13520</v>
      </c>
      <c r="C83" t="s">
        <v>18439</v>
      </c>
      <c r="D83" s="2">
        <v>35123</v>
      </c>
      <c r="E83" s="2">
        <v>45400</v>
      </c>
      <c r="F83" s="1">
        <v>0.35347222222222224</v>
      </c>
      <c r="G83" t="s">
        <v>51</v>
      </c>
      <c r="H83" t="s">
        <v>37</v>
      </c>
      <c r="I83" t="s">
        <v>22</v>
      </c>
      <c r="J83" t="s">
        <v>32</v>
      </c>
      <c r="K83">
        <v>42</v>
      </c>
      <c r="L83" t="s">
        <v>53</v>
      </c>
      <c r="M83" t="s">
        <v>25</v>
      </c>
      <c r="N83" t="s">
        <v>26</v>
      </c>
      <c r="O83" t="s">
        <v>18473</v>
      </c>
      <c r="P83" t="s">
        <v>53</v>
      </c>
      <c r="Q83">
        <v>28</v>
      </c>
      <c r="R83" t="str">
        <f t="shared" si="1"/>
        <v>Adult</v>
      </c>
    </row>
    <row r="84" spans="1:18" x14ac:dyDescent="0.25">
      <c r="A84" t="s">
        <v>296</v>
      </c>
      <c r="B84" t="s">
        <v>13521</v>
      </c>
      <c r="C84" t="s">
        <v>18440</v>
      </c>
      <c r="D84" s="2">
        <v>39075</v>
      </c>
      <c r="E84" s="2">
        <v>45445</v>
      </c>
      <c r="F84" s="1">
        <v>0.47430555555555554</v>
      </c>
      <c r="G84" t="s">
        <v>299</v>
      </c>
      <c r="H84" t="s">
        <v>37</v>
      </c>
      <c r="I84" t="s">
        <v>22</v>
      </c>
      <c r="J84" t="s">
        <v>32</v>
      </c>
      <c r="K84">
        <v>119</v>
      </c>
      <c r="L84" t="s">
        <v>24</v>
      </c>
      <c r="M84" t="s">
        <v>25</v>
      </c>
      <c r="N84" t="s">
        <v>47</v>
      </c>
      <c r="O84" t="s">
        <v>18473</v>
      </c>
      <c r="P84" t="s">
        <v>53</v>
      </c>
      <c r="Q84">
        <v>18</v>
      </c>
      <c r="R84" t="str">
        <f t="shared" si="1"/>
        <v>Adult</v>
      </c>
    </row>
    <row r="85" spans="1:18" x14ac:dyDescent="0.25">
      <c r="A85" t="s">
        <v>300</v>
      </c>
      <c r="B85" t="s">
        <v>13522</v>
      </c>
      <c r="C85" t="s">
        <v>18440</v>
      </c>
      <c r="D85" s="2">
        <v>33837</v>
      </c>
      <c r="E85" s="2">
        <v>45372</v>
      </c>
      <c r="F85" s="1">
        <v>0.67361111111111116</v>
      </c>
      <c r="G85" t="s">
        <v>18475</v>
      </c>
      <c r="H85" t="s">
        <v>21</v>
      </c>
      <c r="I85" t="s">
        <v>45</v>
      </c>
      <c r="J85" t="s">
        <v>80</v>
      </c>
      <c r="K85">
        <v>133</v>
      </c>
      <c r="L85" t="s">
        <v>53</v>
      </c>
      <c r="M85" t="s">
        <v>25</v>
      </c>
      <c r="N85" t="s">
        <v>26</v>
      </c>
      <c r="O85" t="s">
        <v>18473</v>
      </c>
      <c r="P85" t="s">
        <v>53</v>
      </c>
      <c r="Q85">
        <v>32</v>
      </c>
      <c r="R85" t="str">
        <f t="shared" si="1"/>
        <v>Adult</v>
      </c>
    </row>
    <row r="86" spans="1:18" x14ac:dyDescent="0.25">
      <c r="A86" t="s">
        <v>303</v>
      </c>
      <c r="B86" t="s">
        <v>13523</v>
      </c>
      <c r="C86" t="s">
        <v>18440</v>
      </c>
      <c r="D86" s="2">
        <v>21969</v>
      </c>
      <c r="E86" s="2">
        <v>45298</v>
      </c>
      <c r="F86" s="1">
        <v>0.8</v>
      </c>
      <c r="G86" t="s">
        <v>18475</v>
      </c>
      <c r="H86" t="s">
        <v>73</v>
      </c>
      <c r="I86" t="s">
        <v>84</v>
      </c>
      <c r="J86" t="s">
        <v>52</v>
      </c>
      <c r="K86">
        <v>35</v>
      </c>
      <c r="L86" t="s">
        <v>24</v>
      </c>
      <c r="M86" t="s">
        <v>104</v>
      </c>
      <c r="N86" t="s">
        <v>47</v>
      </c>
      <c r="O86" t="s">
        <v>18444</v>
      </c>
      <c r="P86" t="s">
        <v>53</v>
      </c>
      <c r="Q86">
        <v>65</v>
      </c>
      <c r="R86" t="str">
        <f t="shared" si="1"/>
        <v>Aged</v>
      </c>
    </row>
    <row r="87" spans="1:18" x14ac:dyDescent="0.25">
      <c r="A87" t="s">
        <v>306</v>
      </c>
      <c r="B87" t="s">
        <v>13524</v>
      </c>
      <c r="C87" t="s">
        <v>18440</v>
      </c>
      <c r="D87" s="2">
        <v>21478</v>
      </c>
      <c r="E87" s="2">
        <v>45465</v>
      </c>
      <c r="F87" s="1">
        <v>0.35416666666666669</v>
      </c>
      <c r="G87" t="s">
        <v>30</v>
      </c>
      <c r="H87" t="s">
        <v>309</v>
      </c>
      <c r="I87" t="s">
        <v>45</v>
      </c>
      <c r="J87" t="s">
        <v>159</v>
      </c>
      <c r="K87">
        <v>133</v>
      </c>
      <c r="L87" t="s">
        <v>53</v>
      </c>
      <c r="M87" t="s">
        <v>25</v>
      </c>
      <c r="N87" t="s">
        <v>47</v>
      </c>
      <c r="O87" t="s">
        <v>18444</v>
      </c>
      <c r="P87" t="s">
        <v>53</v>
      </c>
      <c r="Q87">
        <v>66</v>
      </c>
      <c r="R87" t="str">
        <f t="shared" si="1"/>
        <v>Aged</v>
      </c>
    </row>
    <row r="88" spans="1:18" x14ac:dyDescent="0.25">
      <c r="A88" t="s">
        <v>310</v>
      </c>
      <c r="B88" t="s">
        <v>13525</v>
      </c>
      <c r="C88" t="s">
        <v>18440</v>
      </c>
      <c r="D88" s="2">
        <v>37851</v>
      </c>
      <c r="E88" s="2">
        <v>45419</v>
      </c>
      <c r="F88" s="1">
        <v>0.40833333333333333</v>
      </c>
      <c r="G88" t="s">
        <v>18475</v>
      </c>
      <c r="H88" t="s">
        <v>57</v>
      </c>
      <c r="I88" t="s">
        <v>38</v>
      </c>
      <c r="J88" t="s">
        <v>23</v>
      </c>
      <c r="K88">
        <v>168</v>
      </c>
      <c r="L88" t="s">
        <v>24</v>
      </c>
      <c r="M88" t="s">
        <v>40</v>
      </c>
      <c r="N88" t="s">
        <v>26</v>
      </c>
      <c r="O88" t="s">
        <v>18444</v>
      </c>
      <c r="P88" t="s">
        <v>53</v>
      </c>
      <c r="Q88">
        <v>21</v>
      </c>
      <c r="R88" t="str">
        <f t="shared" si="1"/>
        <v>Adult</v>
      </c>
    </row>
    <row r="89" spans="1:18" x14ac:dyDescent="0.25">
      <c r="A89" t="s">
        <v>313</v>
      </c>
      <c r="B89" t="s">
        <v>13526</v>
      </c>
      <c r="C89" t="s">
        <v>18439</v>
      </c>
      <c r="D89" s="2">
        <v>31071</v>
      </c>
      <c r="E89" s="2">
        <v>45320</v>
      </c>
      <c r="F89" s="1">
        <v>0.63888888888888884</v>
      </c>
      <c r="G89" t="s">
        <v>18474</v>
      </c>
      <c r="H89" t="s">
        <v>37</v>
      </c>
      <c r="I89" t="s">
        <v>45</v>
      </c>
      <c r="J89" t="s">
        <v>32</v>
      </c>
      <c r="K89">
        <v>63</v>
      </c>
      <c r="L89" t="s">
        <v>53</v>
      </c>
      <c r="M89" t="s">
        <v>40</v>
      </c>
      <c r="N89" t="s">
        <v>26</v>
      </c>
      <c r="O89" t="s">
        <v>18444</v>
      </c>
      <c r="P89" t="s">
        <v>53</v>
      </c>
      <c r="Q89">
        <v>40</v>
      </c>
      <c r="R89" t="str">
        <f t="shared" si="1"/>
        <v>Old</v>
      </c>
    </row>
    <row r="90" spans="1:18" x14ac:dyDescent="0.25">
      <c r="A90" t="s">
        <v>316</v>
      </c>
      <c r="B90" t="s">
        <v>13527</v>
      </c>
      <c r="C90" t="s">
        <v>18440</v>
      </c>
      <c r="D90" s="2">
        <v>30664</v>
      </c>
      <c r="E90" s="2">
        <v>45347</v>
      </c>
      <c r="F90" s="1">
        <v>0.51944444444444449</v>
      </c>
      <c r="G90" t="s">
        <v>51</v>
      </c>
      <c r="H90" t="s">
        <v>37</v>
      </c>
      <c r="I90" t="s">
        <v>45</v>
      </c>
      <c r="J90" t="s">
        <v>32</v>
      </c>
      <c r="K90">
        <v>112</v>
      </c>
      <c r="L90" t="s">
        <v>24</v>
      </c>
      <c r="M90" t="s">
        <v>40</v>
      </c>
      <c r="N90" t="s">
        <v>26</v>
      </c>
      <c r="O90" t="s">
        <v>18444</v>
      </c>
      <c r="P90" t="s">
        <v>53</v>
      </c>
      <c r="Q90">
        <v>41</v>
      </c>
      <c r="R90" t="str">
        <f t="shared" si="1"/>
        <v>Old</v>
      </c>
    </row>
    <row r="91" spans="1:18" x14ac:dyDescent="0.25">
      <c r="A91" t="s">
        <v>319</v>
      </c>
      <c r="B91" t="s">
        <v>13528</v>
      </c>
      <c r="C91" t="s">
        <v>18440</v>
      </c>
      <c r="D91" s="2">
        <v>39002</v>
      </c>
      <c r="E91" s="2">
        <v>45333</v>
      </c>
      <c r="F91" s="1">
        <v>0.50763888888888886</v>
      </c>
      <c r="G91" t="s">
        <v>18475</v>
      </c>
      <c r="H91" t="s">
        <v>37</v>
      </c>
      <c r="I91" t="s">
        <v>22</v>
      </c>
      <c r="J91" t="s">
        <v>322</v>
      </c>
      <c r="K91">
        <v>147</v>
      </c>
      <c r="L91" t="s">
        <v>53</v>
      </c>
      <c r="M91" t="s">
        <v>40</v>
      </c>
      <c r="N91" t="s">
        <v>47</v>
      </c>
      <c r="O91" t="s">
        <v>18473</v>
      </c>
      <c r="P91" t="s">
        <v>53</v>
      </c>
      <c r="Q91">
        <v>18</v>
      </c>
      <c r="R91" t="str">
        <f t="shared" si="1"/>
        <v>Adult</v>
      </c>
    </row>
    <row r="92" spans="1:18" x14ac:dyDescent="0.25">
      <c r="A92" t="s">
        <v>323</v>
      </c>
      <c r="B92" t="s">
        <v>13529</v>
      </c>
      <c r="C92" t="s">
        <v>18440</v>
      </c>
      <c r="D92" s="2">
        <v>34260</v>
      </c>
      <c r="E92" s="2">
        <v>45408</v>
      </c>
      <c r="F92" s="1">
        <v>0.75347222222222221</v>
      </c>
      <c r="G92" t="s">
        <v>169</v>
      </c>
      <c r="H92" t="s">
        <v>21</v>
      </c>
      <c r="I92" t="s">
        <v>45</v>
      </c>
      <c r="J92" t="s">
        <v>32</v>
      </c>
      <c r="K92">
        <v>140</v>
      </c>
      <c r="L92" t="s">
        <v>53</v>
      </c>
      <c r="M92" t="s">
        <v>104</v>
      </c>
      <c r="N92" t="s">
        <v>33</v>
      </c>
      <c r="O92" t="s">
        <v>18473</v>
      </c>
      <c r="P92" t="s">
        <v>53</v>
      </c>
      <c r="Q92">
        <v>31</v>
      </c>
      <c r="R92" t="str">
        <f t="shared" si="1"/>
        <v>Adult</v>
      </c>
    </row>
    <row r="93" spans="1:18" x14ac:dyDescent="0.25">
      <c r="A93" t="s">
        <v>326</v>
      </c>
      <c r="B93" t="s">
        <v>13530</v>
      </c>
      <c r="C93" t="s">
        <v>18439</v>
      </c>
      <c r="D93" s="2">
        <v>34143</v>
      </c>
      <c r="E93" s="2">
        <v>45452</v>
      </c>
      <c r="F93" s="1">
        <v>0.54166666666666663</v>
      </c>
      <c r="G93" t="s">
        <v>18475</v>
      </c>
      <c r="H93" t="s">
        <v>57</v>
      </c>
      <c r="I93" t="s">
        <v>38</v>
      </c>
      <c r="J93" t="s">
        <v>23</v>
      </c>
      <c r="K93">
        <v>119</v>
      </c>
      <c r="L93" t="s">
        <v>53</v>
      </c>
      <c r="M93" t="s">
        <v>25</v>
      </c>
      <c r="N93" t="s">
        <v>26</v>
      </c>
      <c r="O93" t="s">
        <v>18444</v>
      </c>
      <c r="P93" t="s">
        <v>53</v>
      </c>
      <c r="Q93">
        <v>31</v>
      </c>
      <c r="R93" t="str">
        <f t="shared" si="1"/>
        <v>Adult</v>
      </c>
    </row>
    <row r="94" spans="1:18" x14ac:dyDescent="0.25">
      <c r="A94" t="s">
        <v>329</v>
      </c>
      <c r="B94" t="s">
        <v>13531</v>
      </c>
      <c r="C94" t="s">
        <v>18440</v>
      </c>
      <c r="D94" s="2">
        <v>29814</v>
      </c>
      <c r="E94" s="2">
        <v>45381</v>
      </c>
      <c r="F94" s="1">
        <v>0.62361111111111112</v>
      </c>
      <c r="G94" t="s">
        <v>30</v>
      </c>
      <c r="H94" t="s">
        <v>57</v>
      </c>
      <c r="I94" t="s">
        <v>84</v>
      </c>
      <c r="J94" t="s">
        <v>80</v>
      </c>
      <c r="K94">
        <v>7</v>
      </c>
      <c r="L94" t="s">
        <v>24</v>
      </c>
      <c r="M94" t="s">
        <v>25</v>
      </c>
      <c r="N94" t="s">
        <v>26</v>
      </c>
      <c r="O94" t="s">
        <v>18473</v>
      </c>
      <c r="P94" t="s">
        <v>53</v>
      </c>
      <c r="Q94">
        <v>43</v>
      </c>
      <c r="R94" t="str">
        <f t="shared" si="1"/>
        <v>Old</v>
      </c>
    </row>
    <row r="95" spans="1:18" x14ac:dyDescent="0.25">
      <c r="A95" t="s">
        <v>332</v>
      </c>
      <c r="B95" t="s">
        <v>13532</v>
      </c>
      <c r="C95" t="s">
        <v>18440</v>
      </c>
      <c r="D95" s="2">
        <v>30737</v>
      </c>
      <c r="E95" s="2">
        <v>45364</v>
      </c>
      <c r="F95" s="1">
        <v>0.40694444444444444</v>
      </c>
      <c r="G95" t="s">
        <v>18474</v>
      </c>
      <c r="H95" t="s">
        <v>21</v>
      </c>
      <c r="I95" t="s">
        <v>38</v>
      </c>
      <c r="J95" t="s">
        <v>23</v>
      </c>
      <c r="K95">
        <v>126</v>
      </c>
      <c r="L95" t="s">
        <v>24</v>
      </c>
      <c r="M95" t="s">
        <v>25</v>
      </c>
      <c r="N95" t="s">
        <v>47</v>
      </c>
      <c r="O95" t="s">
        <v>18444</v>
      </c>
      <c r="P95" t="s">
        <v>53</v>
      </c>
      <c r="Q95">
        <v>40</v>
      </c>
      <c r="R95" t="str">
        <f t="shared" si="1"/>
        <v>Old</v>
      </c>
    </row>
    <row r="96" spans="1:18" x14ac:dyDescent="0.25">
      <c r="A96" t="s">
        <v>335</v>
      </c>
      <c r="B96" t="s">
        <v>13533</v>
      </c>
      <c r="C96" t="s">
        <v>18440</v>
      </c>
      <c r="D96" s="2">
        <v>34254</v>
      </c>
      <c r="E96" s="2">
        <v>45443</v>
      </c>
      <c r="F96" s="1">
        <v>0.50902777777777775</v>
      </c>
      <c r="G96" t="s">
        <v>30</v>
      </c>
      <c r="H96" t="s">
        <v>37</v>
      </c>
      <c r="I96" t="s">
        <v>45</v>
      </c>
      <c r="J96" t="s">
        <v>46</v>
      </c>
      <c r="K96">
        <v>119</v>
      </c>
      <c r="L96" t="s">
        <v>39</v>
      </c>
      <c r="M96" t="s">
        <v>25</v>
      </c>
      <c r="N96" t="s">
        <v>26</v>
      </c>
      <c r="O96" t="s">
        <v>18473</v>
      </c>
      <c r="P96" t="s">
        <v>53</v>
      </c>
      <c r="Q96">
        <v>31</v>
      </c>
      <c r="R96" t="str">
        <f t="shared" si="1"/>
        <v>Adult</v>
      </c>
    </row>
    <row r="97" spans="1:18" x14ac:dyDescent="0.25">
      <c r="A97" t="s">
        <v>338</v>
      </c>
      <c r="B97" t="s">
        <v>13534</v>
      </c>
      <c r="C97" t="s">
        <v>18440</v>
      </c>
      <c r="D97" s="2">
        <v>29239</v>
      </c>
      <c r="E97" s="2">
        <v>45336</v>
      </c>
      <c r="F97" s="1">
        <v>0.69374999999999998</v>
      </c>
      <c r="G97" t="s">
        <v>18475</v>
      </c>
      <c r="H97" t="s">
        <v>73</v>
      </c>
      <c r="I97" t="s">
        <v>91</v>
      </c>
      <c r="J97" t="s">
        <v>46</v>
      </c>
      <c r="K97">
        <v>42</v>
      </c>
      <c r="L97" t="s">
        <v>24</v>
      </c>
      <c r="M97" t="s">
        <v>25</v>
      </c>
      <c r="N97" t="s">
        <v>47</v>
      </c>
      <c r="O97" t="s">
        <v>18444</v>
      </c>
      <c r="P97" t="s">
        <v>53</v>
      </c>
      <c r="Q97">
        <v>45</v>
      </c>
      <c r="R97" t="str">
        <f t="shared" si="1"/>
        <v>Old</v>
      </c>
    </row>
    <row r="98" spans="1:18" x14ac:dyDescent="0.25">
      <c r="A98" t="s">
        <v>341</v>
      </c>
      <c r="B98" t="s">
        <v>13535</v>
      </c>
      <c r="C98" t="s">
        <v>18439</v>
      </c>
      <c r="D98" s="2">
        <v>35581</v>
      </c>
      <c r="E98" s="2">
        <v>45313</v>
      </c>
      <c r="F98" s="1">
        <v>0.54513888888888884</v>
      </c>
      <c r="G98" t="s">
        <v>169</v>
      </c>
      <c r="H98" t="s">
        <v>57</v>
      </c>
      <c r="I98" t="s">
        <v>38</v>
      </c>
      <c r="J98" t="s">
        <v>32</v>
      </c>
      <c r="K98">
        <v>35</v>
      </c>
      <c r="L98" t="s">
        <v>53</v>
      </c>
      <c r="M98" t="s">
        <v>25</v>
      </c>
      <c r="N98" t="s">
        <v>33</v>
      </c>
      <c r="O98" t="s">
        <v>18444</v>
      </c>
      <c r="P98" t="s">
        <v>53</v>
      </c>
      <c r="Q98">
        <v>27</v>
      </c>
      <c r="R98" t="str">
        <f t="shared" si="1"/>
        <v>Adult</v>
      </c>
    </row>
    <row r="99" spans="1:18" x14ac:dyDescent="0.25">
      <c r="A99" t="s">
        <v>344</v>
      </c>
      <c r="B99" t="s">
        <v>13536</v>
      </c>
      <c r="C99" t="s">
        <v>18440</v>
      </c>
      <c r="D99" s="2">
        <v>35594</v>
      </c>
      <c r="E99" s="2">
        <v>45417</v>
      </c>
      <c r="F99" s="1">
        <v>0.34027777777777779</v>
      </c>
      <c r="G99" t="s">
        <v>18475</v>
      </c>
      <c r="H99" t="s">
        <v>31</v>
      </c>
      <c r="I99" t="s">
        <v>22</v>
      </c>
      <c r="J99" t="s">
        <v>23</v>
      </c>
      <c r="K99">
        <v>105</v>
      </c>
      <c r="L99" t="s">
        <v>24</v>
      </c>
      <c r="M99" t="s">
        <v>25</v>
      </c>
      <c r="N99" t="s">
        <v>47</v>
      </c>
      <c r="O99" t="s">
        <v>18444</v>
      </c>
      <c r="P99" t="s">
        <v>53</v>
      </c>
      <c r="Q99">
        <v>27</v>
      </c>
      <c r="R99" t="str">
        <f t="shared" si="1"/>
        <v>Adult</v>
      </c>
    </row>
    <row r="100" spans="1:18" x14ac:dyDescent="0.25">
      <c r="A100" t="s">
        <v>347</v>
      </c>
      <c r="B100" t="s">
        <v>13537</v>
      </c>
      <c r="C100" t="s">
        <v>18440</v>
      </c>
      <c r="D100" s="2">
        <v>35320</v>
      </c>
      <c r="E100" s="2">
        <v>45446</v>
      </c>
      <c r="F100" s="1">
        <v>0.78402777777777777</v>
      </c>
      <c r="G100" t="s">
        <v>30</v>
      </c>
      <c r="H100" t="s">
        <v>57</v>
      </c>
      <c r="I100" t="s">
        <v>45</v>
      </c>
      <c r="J100" t="s">
        <v>32</v>
      </c>
      <c r="K100">
        <v>84</v>
      </c>
      <c r="L100" t="s">
        <v>39</v>
      </c>
      <c r="M100" t="s">
        <v>104</v>
      </c>
      <c r="N100" t="s">
        <v>26</v>
      </c>
      <c r="O100" t="s">
        <v>18473</v>
      </c>
      <c r="P100" t="s">
        <v>53</v>
      </c>
      <c r="Q100">
        <v>28</v>
      </c>
      <c r="R100" t="str">
        <f t="shared" si="1"/>
        <v>Adult</v>
      </c>
    </row>
    <row r="101" spans="1:18" x14ac:dyDescent="0.25">
      <c r="A101" t="s">
        <v>350</v>
      </c>
      <c r="B101" t="s">
        <v>13538</v>
      </c>
      <c r="C101" t="s">
        <v>18440</v>
      </c>
      <c r="D101" s="2">
        <v>31441</v>
      </c>
      <c r="E101" s="2">
        <v>45404</v>
      </c>
      <c r="F101" s="1">
        <v>0.35416666666666669</v>
      </c>
      <c r="G101" t="s">
        <v>30</v>
      </c>
      <c r="H101" t="s">
        <v>37</v>
      </c>
      <c r="I101" t="s">
        <v>38</v>
      </c>
      <c r="J101" t="s">
        <v>32</v>
      </c>
      <c r="K101">
        <v>182</v>
      </c>
      <c r="L101" t="s">
        <v>24</v>
      </c>
      <c r="M101" t="s">
        <v>25</v>
      </c>
      <c r="N101" t="s">
        <v>26</v>
      </c>
      <c r="O101" t="s">
        <v>18444</v>
      </c>
      <c r="P101" t="s">
        <v>53</v>
      </c>
      <c r="Q101">
        <v>39</v>
      </c>
      <c r="R101" t="str">
        <f t="shared" si="1"/>
        <v>Old</v>
      </c>
    </row>
    <row r="102" spans="1:18" x14ac:dyDescent="0.25">
      <c r="A102" t="s">
        <v>353</v>
      </c>
      <c r="B102" t="s">
        <v>13539</v>
      </c>
      <c r="C102" t="s">
        <v>18440</v>
      </c>
      <c r="D102" s="2">
        <v>36558</v>
      </c>
      <c r="E102" s="2">
        <v>45348</v>
      </c>
      <c r="F102" s="1">
        <v>0.39861111111111114</v>
      </c>
      <c r="G102" t="s">
        <v>51</v>
      </c>
      <c r="H102" t="s">
        <v>21</v>
      </c>
      <c r="I102" t="s">
        <v>91</v>
      </c>
      <c r="J102" t="s">
        <v>46</v>
      </c>
      <c r="K102">
        <v>126</v>
      </c>
      <c r="L102" t="s">
        <v>53</v>
      </c>
      <c r="M102" t="s">
        <v>104</v>
      </c>
      <c r="N102" t="s">
        <v>47</v>
      </c>
      <c r="O102" t="s">
        <v>18473</v>
      </c>
      <c r="P102" t="s">
        <v>53</v>
      </c>
      <c r="Q102">
        <v>25</v>
      </c>
      <c r="R102" t="str">
        <f t="shared" si="1"/>
        <v>Adult</v>
      </c>
    </row>
    <row r="103" spans="1:18" x14ac:dyDescent="0.25">
      <c r="A103" t="s">
        <v>356</v>
      </c>
      <c r="B103" t="s">
        <v>13540</v>
      </c>
      <c r="C103" t="s">
        <v>18440</v>
      </c>
      <c r="D103" s="2">
        <v>36951</v>
      </c>
      <c r="E103" s="2">
        <v>45387</v>
      </c>
      <c r="F103" s="1">
        <v>0.4236111111111111</v>
      </c>
      <c r="G103" t="s">
        <v>18475</v>
      </c>
      <c r="H103" t="s">
        <v>21</v>
      </c>
      <c r="I103" t="s">
        <v>45</v>
      </c>
      <c r="J103" t="s">
        <v>46</v>
      </c>
      <c r="K103">
        <v>56</v>
      </c>
      <c r="L103" t="s">
        <v>53</v>
      </c>
      <c r="M103" t="s">
        <v>40</v>
      </c>
      <c r="N103" t="s">
        <v>33</v>
      </c>
      <c r="O103" t="s">
        <v>18473</v>
      </c>
      <c r="P103" t="s">
        <v>53</v>
      </c>
      <c r="Q103">
        <v>23</v>
      </c>
      <c r="R103" t="str">
        <f t="shared" si="1"/>
        <v>Adult</v>
      </c>
    </row>
    <row r="104" spans="1:18" x14ac:dyDescent="0.25">
      <c r="A104" t="s">
        <v>359</v>
      </c>
      <c r="B104" t="s">
        <v>13541</v>
      </c>
      <c r="C104" t="s">
        <v>18439</v>
      </c>
      <c r="D104" s="2">
        <v>19485</v>
      </c>
      <c r="E104" s="2">
        <v>45294</v>
      </c>
      <c r="F104" s="1">
        <v>0.4236111111111111</v>
      </c>
      <c r="G104" t="s">
        <v>30</v>
      </c>
      <c r="H104" t="s">
        <v>309</v>
      </c>
      <c r="I104" t="s">
        <v>45</v>
      </c>
      <c r="J104" t="s">
        <v>80</v>
      </c>
      <c r="K104">
        <v>35</v>
      </c>
      <c r="L104" t="s">
        <v>53</v>
      </c>
      <c r="M104" t="s">
        <v>25</v>
      </c>
      <c r="N104" t="s">
        <v>33</v>
      </c>
      <c r="O104" t="s">
        <v>18444</v>
      </c>
      <c r="P104" t="s">
        <v>53</v>
      </c>
      <c r="Q104">
        <v>71</v>
      </c>
      <c r="R104" t="str">
        <f t="shared" si="1"/>
        <v>Aged</v>
      </c>
    </row>
    <row r="105" spans="1:18" x14ac:dyDescent="0.25">
      <c r="A105" t="s">
        <v>362</v>
      </c>
      <c r="B105" t="s">
        <v>13542</v>
      </c>
      <c r="C105" t="s">
        <v>18439</v>
      </c>
      <c r="D105" s="2">
        <v>37073</v>
      </c>
      <c r="E105" s="2">
        <v>45375</v>
      </c>
      <c r="F105" s="1">
        <v>0.53333333333333333</v>
      </c>
      <c r="G105" t="s">
        <v>18474</v>
      </c>
      <c r="H105" t="s">
        <v>73</v>
      </c>
      <c r="I105" t="s">
        <v>45</v>
      </c>
      <c r="J105" t="s">
        <v>32</v>
      </c>
      <c r="K105">
        <v>112</v>
      </c>
      <c r="L105" t="s">
        <v>39</v>
      </c>
      <c r="M105" t="s">
        <v>25</v>
      </c>
      <c r="N105" t="s">
        <v>26</v>
      </c>
      <c r="O105" t="s">
        <v>18473</v>
      </c>
      <c r="P105" t="s">
        <v>53</v>
      </c>
      <c r="Q105">
        <v>23</v>
      </c>
      <c r="R105" t="str">
        <f t="shared" si="1"/>
        <v>Adult</v>
      </c>
    </row>
    <row r="106" spans="1:18" x14ac:dyDescent="0.25">
      <c r="A106" t="s">
        <v>365</v>
      </c>
      <c r="B106" t="s">
        <v>13543</v>
      </c>
      <c r="C106" t="s">
        <v>18440</v>
      </c>
      <c r="D106" s="2">
        <v>35831</v>
      </c>
      <c r="E106" s="2">
        <v>45349</v>
      </c>
      <c r="F106" s="1">
        <v>0.5131944444444444</v>
      </c>
      <c r="G106" t="s">
        <v>30</v>
      </c>
      <c r="H106" t="s">
        <v>21</v>
      </c>
      <c r="I106" t="s">
        <v>91</v>
      </c>
      <c r="J106" t="s">
        <v>52</v>
      </c>
      <c r="K106">
        <v>161</v>
      </c>
      <c r="L106" t="s">
        <v>24</v>
      </c>
      <c r="M106" t="s">
        <v>25</v>
      </c>
      <c r="N106" t="s">
        <v>26</v>
      </c>
      <c r="O106" t="s">
        <v>18444</v>
      </c>
      <c r="P106" t="s">
        <v>53</v>
      </c>
      <c r="Q106">
        <v>27</v>
      </c>
      <c r="R106" t="str">
        <f t="shared" si="1"/>
        <v>Adult</v>
      </c>
    </row>
    <row r="107" spans="1:18" x14ac:dyDescent="0.25">
      <c r="A107" t="s">
        <v>368</v>
      </c>
      <c r="B107" t="s">
        <v>13544</v>
      </c>
      <c r="C107" t="s">
        <v>18440</v>
      </c>
      <c r="D107" s="2">
        <v>24789</v>
      </c>
      <c r="E107" s="2">
        <v>45360</v>
      </c>
      <c r="F107" s="1">
        <v>0.65902777777777777</v>
      </c>
      <c r="G107" t="s">
        <v>18474</v>
      </c>
      <c r="H107" t="s">
        <v>73</v>
      </c>
      <c r="I107" t="s">
        <v>45</v>
      </c>
      <c r="J107" t="s">
        <v>23</v>
      </c>
      <c r="K107">
        <v>168</v>
      </c>
      <c r="L107" t="s">
        <v>53</v>
      </c>
      <c r="M107" t="s">
        <v>25</v>
      </c>
      <c r="N107" t="s">
        <v>26</v>
      </c>
      <c r="O107" t="s">
        <v>18473</v>
      </c>
      <c r="P107" t="s">
        <v>53</v>
      </c>
      <c r="Q107">
        <v>57</v>
      </c>
      <c r="R107" t="str">
        <f t="shared" si="1"/>
        <v>Old</v>
      </c>
    </row>
    <row r="108" spans="1:18" x14ac:dyDescent="0.25">
      <c r="A108" t="s">
        <v>371</v>
      </c>
      <c r="B108" t="s">
        <v>13545</v>
      </c>
      <c r="C108" t="s">
        <v>18440</v>
      </c>
      <c r="D108" s="2">
        <v>36783</v>
      </c>
      <c r="E108" s="2">
        <v>45370</v>
      </c>
      <c r="F108" s="1">
        <v>0.56319444444444444</v>
      </c>
      <c r="G108" t="s">
        <v>30</v>
      </c>
      <c r="H108" t="s">
        <v>57</v>
      </c>
      <c r="I108" t="s">
        <v>38</v>
      </c>
      <c r="J108" t="s">
        <v>23</v>
      </c>
      <c r="K108">
        <v>175</v>
      </c>
      <c r="L108" t="s">
        <v>24</v>
      </c>
      <c r="M108" t="s">
        <v>25</v>
      </c>
      <c r="N108" t="s">
        <v>26</v>
      </c>
      <c r="O108" t="s">
        <v>18444</v>
      </c>
      <c r="P108" t="s">
        <v>53</v>
      </c>
      <c r="Q108">
        <v>24</v>
      </c>
      <c r="R108" t="str">
        <f t="shared" si="1"/>
        <v>Adult</v>
      </c>
    </row>
    <row r="109" spans="1:18" x14ac:dyDescent="0.25">
      <c r="A109" t="s">
        <v>374</v>
      </c>
      <c r="B109" t="s">
        <v>13546</v>
      </c>
      <c r="C109" t="s">
        <v>18440</v>
      </c>
      <c r="D109" s="2">
        <v>28033</v>
      </c>
      <c r="E109" s="2">
        <v>45411</v>
      </c>
      <c r="F109" s="1">
        <v>0.52708333333333335</v>
      </c>
      <c r="G109" t="s">
        <v>18475</v>
      </c>
      <c r="H109" t="s">
        <v>21</v>
      </c>
      <c r="I109" t="s">
        <v>45</v>
      </c>
      <c r="J109" t="s">
        <v>23</v>
      </c>
      <c r="K109">
        <v>70</v>
      </c>
      <c r="L109" t="s">
        <v>24</v>
      </c>
      <c r="M109" t="s">
        <v>104</v>
      </c>
      <c r="N109" t="s">
        <v>47</v>
      </c>
      <c r="O109" t="s">
        <v>18444</v>
      </c>
      <c r="P109" t="s">
        <v>53</v>
      </c>
      <c r="Q109">
        <v>48</v>
      </c>
      <c r="R109" t="str">
        <f t="shared" si="1"/>
        <v>Old</v>
      </c>
    </row>
    <row r="110" spans="1:18" x14ac:dyDescent="0.25">
      <c r="A110" t="s">
        <v>377</v>
      </c>
      <c r="B110" t="s">
        <v>13547</v>
      </c>
      <c r="C110" t="s">
        <v>18439</v>
      </c>
      <c r="D110" s="2">
        <v>31648</v>
      </c>
      <c r="E110" s="2">
        <v>45424</v>
      </c>
      <c r="F110" s="1">
        <v>0.47638888888888886</v>
      </c>
      <c r="G110" t="s">
        <v>18475</v>
      </c>
      <c r="H110" t="s">
        <v>31</v>
      </c>
      <c r="I110" t="s">
        <v>38</v>
      </c>
      <c r="J110" t="s">
        <v>23</v>
      </c>
      <c r="K110">
        <v>147</v>
      </c>
      <c r="L110" t="s">
        <v>53</v>
      </c>
      <c r="M110" t="s">
        <v>40</v>
      </c>
      <c r="N110" t="s">
        <v>33</v>
      </c>
      <c r="O110" t="s">
        <v>18444</v>
      </c>
      <c r="P110" t="s">
        <v>53</v>
      </c>
      <c r="Q110">
        <v>38</v>
      </c>
      <c r="R110" t="str">
        <f t="shared" si="1"/>
        <v>Old</v>
      </c>
    </row>
    <row r="111" spans="1:18" x14ac:dyDescent="0.25">
      <c r="A111" t="s">
        <v>380</v>
      </c>
      <c r="B111" t="s">
        <v>13548</v>
      </c>
      <c r="C111" t="s">
        <v>18439</v>
      </c>
      <c r="D111" s="2">
        <v>37549</v>
      </c>
      <c r="E111" s="2">
        <v>45372</v>
      </c>
      <c r="F111" s="1">
        <v>0.40208333333333335</v>
      </c>
      <c r="G111" t="s">
        <v>169</v>
      </c>
      <c r="H111" t="s">
        <v>37</v>
      </c>
      <c r="I111" t="s">
        <v>45</v>
      </c>
      <c r="J111" t="s">
        <v>80</v>
      </c>
      <c r="K111">
        <v>56</v>
      </c>
      <c r="L111" t="s">
        <v>24</v>
      </c>
      <c r="M111" t="s">
        <v>104</v>
      </c>
      <c r="N111" t="s">
        <v>26</v>
      </c>
      <c r="O111" t="s">
        <v>18444</v>
      </c>
      <c r="P111" t="s">
        <v>53</v>
      </c>
      <c r="Q111">
        <v>22</v>
      </c>
      <c r="R111" t="str">
        <f t="shared" si="1"/>
        <v>Adult</v>
      </c>
    </row>
    <row r="112" spans="1:18" x14ac:dyDescent="0.25">
      <c r="A112" t="s">
        <v>383</v>
      </c>
      <c r="B112" t="s">
        <v>13549</v>
      </c>
      <c r="C112" t="s">
        <v>18440</v>
      </c>
      <c r="D112" s="2">
        <v>38891</v>
      </c>
      <c r="E112" s="2">
        <v>45321</v>
      </c>
      <c r="F112" s="1">
        <v>0.73888888888888893</v>
      </c>
      <c r="G112" t="s">
        <v>169</v>
      </c>
      <c r="H112" t="s">
        <v>57</v>
      </c>
      <c r="I112" t="s">
        <v>45</v>
      </c>
      <c r="J112" t="s">
        <v>52</v>
      </c>
      <c r="K112">
        <v>70</v>
      </c>
      <c r="L112" t="s">
        <v>24</v>
      </c>
      <c r="M112" t="s">
        <v>40</v>
      </c>
      <c r="N112" t="s">
        <v>26</v>
      </c>
      <c r="O112" t="s">
        <v>18444</v>
      </c>
      <c r="P112" t="s">
        <v>53</v>
      </c>
      <c r="Q112">
        <v>18</v>
      </c>
      <c r="R112" t="str">
        <f t="shared" si="1"/>
        <v>Adult</v>
      </c>
    </row>
    <row r="113" spans="1:18" x14ac:dyDescent="0.25">
      <c r="A113" t="s">
        <v>386</v>
      </c>
      <c r="B113" t="s">
        <v>13550</v>
      </c>
      <c r="C113" t="s">
        <v>18439</v>
      </c>
      <c r="D113" s="2">
        <v>36390</v>
      </c>
      <c r="E113" s="2">
        <v>45352</v>
      </c>
      <c r="F113" s="1">
        <v>0.43888888888888888</v>
      </c>
      <c r="G113" t="s">
        <v>30</v>
      </c>
      <c r="H113" t="s">
        <v>57</v>
      </c>
      <c r="I113" t="s">
        <v>45</v>
      </c>
      <c r="J113" t="s">
        <v>23</v>
      </c>
      <c r="K113">
        <v>119</v>
      </c>
      <c r="L113" t="s">
        <v>53</v>
      </c>
      <c r="M113" t="s">
        <v>40</v>
      </c>
      <c r="N113" t="s">
        <v>33</v>
      </c>
      <c r="O113" t="s">
        <v>18444</v>
      </c>
      <c r="P113" t="s">
        <v>53</v>
      </c>
      <c r="Q113">
        <v>25</v>
      </c>
      <c r="R113" t="str">
        <f t="shared" si="1"/>
        <v>Adult</v>
      </c>
    </row>
    <row r="114" spans="1:18" x14ac:dyDescent="0.25">
      <c r="A114" t="s">
        <v>389</v>
      </c>
      <c r="B114" t="s">
        <v>13551</v>
      </c>
      <c r="C114" t="s">
        <v>18439</v>
      </c>
      <c r="D114" s="2">
        <v>37741</v>
      </c>
      <c r="E114" s="2">
        <v>45447</v>
      </c>
      <c r="F114" s="1">
        <v>0.44791666666666669</v>
      </c>
      <c r="G114" t="s">
        <v>18474</v>
      </c>
      <c r="H114" t="s">
        <v>31</v>
      </c>
      <c r="I114" t="s">
        <v>84</v>
      </c>
      <c r="J114" t="s">
        <v>46</v>
      </c>
      <c r="K114">
        <v>35</v>
      </c>
      <c r="L114" t="s">
        <v>24</v>
      </c>
      <c r="M114" t="s">
        <v>104</v>
      </c>
      <c r="N114" t="s">
        <v>47</v>
      </c>
      <c r="O114" t="s">
        <v>18444</v>
      </c>
      <c r="P114" t="s">
        <v>53</v>
      </c>
      <c r="Q114">
        <v>21</v>
      </c>
      <c r="R114" t="str">
        <f t="shared" si="1"/>
        <v>Adult</v>
      </c>
    </row>
    <row r="115" spans="1:18" x14ac:dyDescent="0.25">
      <c r="A115" t="s">
        <v>392</v>
      </c>
      <c r="B115" t="s">
        <v>13552</v>
      </c>
      <c r="C115" t="s">
        <v>18440</v>
      </c>
      <c r="D115" s="2">
        <v>35216</v>
      </c>
      <c r="E115" s="2">
        <v>45313</v>
      </c>
      <c r="F115" s="1">
        <v>0.44236111111111109</v>
      </c>
      <c r="G115" t="s">
        <v>30</v>
      </c>
      <c r="H115" t="s">
        <v>31</v>
      </c>
      <c r="I115" t="s">
        <v>84</v>
      </c>
      <c r="J115" t="s">
        <v>80</v>
      </c>
      <c r="K115">
        <v>119</v>
      </c>
      <c r="L115" t="s">
        <v>24</v>
      </c>
      <c r="M115" t="s">
        <v>40</v>
      </c>
      <c r="N115" t="s">
        <v>47</v>
      </c>
      <c r="O115" t="s">
        <v>18444</v>
      </c>
      <c r="P115" t="s">
        <v>53</v>
      </c>
      <c r="Q115">
        <v>28</v>
      </c>
      <c r="R115" t="str">
        <f t="shared" si="1"/>
        <v>Adult</v>
      </c>
    </row>
    <row r="116" spans="1:18" x14ac:dyDescent="0.25">
      <c r="A116" t="s">
        <v>395</v>
      </c>
      <c r="B116" t="s">
        <v>13553</v>
      </c>
      <c r="C116" t="s">
        <v>18440</v>
      </c>
      <c r="D116" s="2">
        <v>38555</v>
      </c>
      <c r="E116" s="2">
        <v>45395</v>
      </c>
      <c r="F116" s="1">
        <v>0.35416666666666669</v>
      </c>
      <c r="G116" t="s">
        <v>51</v>
      </c>
      <c r="H116" t="s">
        <v>21</v>
      </c>
      <c r="I116" t="s">
        <v>91</v>
      </c>
      <c r="J116" t="s">
        <v>46</v>
      </c>
      <c r="K116">
        <v>35</v>
      </c>
      <c r="L116" t="s">
        <v>53</v>
      </c>
      <c r="M116" t="s">
        <v>25</v>
      </c>
      <c r="N116" t="s">
        <v>47</v>
      </c>
      <c r="O116" t="s">
        <v>18444</v>
      </c>
      <c r="P116" t="s">
        <v>53</v>
      </c>
      <c r="Q116">
        <v>19</v>
      </c>
      <c r="R116" t="str">
        <f t="shared" si="1"/>
        <v>Adult</v>
      </c>
    </row>
    <row r="117" spans="1:18" x14ac:dyDescent="0.25">
      <c r="A117" t="s">
        <v>398</v>
      </c>
      <c r="B117" t="s">
        <v>13554</v>
      </c>
      <c r="C117" t="s">
        <v>18440</v>
      </c>
      <c r="D117" s="2">
        <v>32962</v>
      </c>
      <c r="E117" s="2">
        <v>45345</v>
      </c>
      <c r="F117" s="1">
        <v>0.78749999999999998</v>
      </c>
      <c r="G117" t="s">
        <v>30</v>
      </c>
      <c r="H117" t="s">
        <v>37</v>
      </c>
      <c r="I117" t="s">
        <v>22</v>
      </c>
      <c r="J117" t="s">
        <v>46</v>
      </c>
      <c r="K117">
        <v>175</v>
      </c>
      <c r="L117" t="s">
        <v>24</v>
      </c>
      <c r="M117" t="s">
        <v>25</v>
      </c>
      <c r="N117" t="s">
        <v>26</v>
      </c>
      <c r="O117" t="s">
        <v>18444</v>
      </c>
      <c r="P117" t="s">
        <v>53</v>
      </c>
      <c r="Q117">
        <v>34</v>
      </c>
      <c r="R117" t="str">
        <f t="shared" si="1"/>
        <v>Adult</v>
      </c>
    </row>
    <row r="118" spans="1:18" x14ac:dyDescent="0.25">
      <c r="A118" t="s">
        <v>401</v>
      </c>
      <c r="B118" t="s">
        <v>13555</v>
      </c>
      <c r="C118" t="s">
        <v>18440</v>
      </c>
      <c r="D118" s="2">
        <v>39006</v>
      </c>
      <c r="E118" s="2">
        <v>45451</v>
      </c>
      <c r="F118" s="1">
        <v>0.59513888888888888</v>
      </c>
      <c r="G118" t="s">
        <v>299</v>
      </c>
      <c r="H118" t="s">
        <v>404</v>
      </c>
      <c r="I118" t="s">
        <v>405</v>
      </c>
      <c r="J118" t="s">
        <v>23</v>
      </c>
      <c r="K118">
        <v>154</v>
      </c>
      <c r="L118" t="s">
        <v>24</v>
      </c>
      <c r="M118" t="s">
        <v>104</v>
      </c>
      <c r="N118" t="s">
        <v>47</v>
      </c>
      <c r="O118" t="s">
        <v>18444</v>
      </c>
      <c r="P118" t="s">
        <v>53</v>
      </c>
      <c r="Q118">
        <v>18</v>
      </c>
      <c r="R118" t="str">
        <f t="shared" si="1"/>
        <v>Adult</v>
      </c>
    </row>
    <row r="119" spans="1:18" x14ac:dyDescent="0.25">
      <c r="A119" t="s">
        <v>406</v>
      </c>
      <c r="B119" t="s">
        <v>13556</v>
      </c>
      <c r="C119" t="s">
        <v>18440</v>
      </c>
      <c r="D119" s="2">
        <v>34577</v>
      </c>
      <c r="E119" s="2">
        <v>45434</v>
      </c>
      <c r="F119" s="1">
        <v>0.48819444444444443</v>
      </c>
      <c r="G119" t="s">
        <v>30</v>
      </c>
      <c r="H119" t="s">
        <v>31</v>
      </c>
      <c r="I119" t="s">
        <v>84</v>
      </c>
      <c r="J119" t="s">
        <v>23</v>
      </c>
      <c r="K119">
        <v>168</v>
      </c>
      <c r="L119" t="s">
        <v>53</v>
      </c>
      <c r="M119" t="s">
        <v>25</v>
      </c>
      <c r="N119" t="s">
        <v>26</v>
      </c>
      <c r="O119" t="s">
        <v>18473</v>
      </c>
      <c r="P119" t="s">
        <v>53</v>
      </c>
      <c r="Q119">
        <v>30</v>
      </c>
      <c r="R119" t="str">
        <f t="shared" si="1"/>
        <v>Adult</v>
      </c>
    </row>
    <row r="120" spans="1:18" x14ac:dyDescent="0.25">
      <c r="A120" t="s">
        <v>409</v>
      </c>
      <c r="B120" t="s">
        <v>13557</v>
      </c>
      <c r="C120" t="s">
        <v>18440</v>
      </c>
      <c r="D120" s="2">
        <v>37659</v>
      </c>
      <c r="E120" s="2">
        <v>45301</v>
      </c>
      <c r="F120" s="1">
        <v>0.50694444444444442</v>
      </c>
      <c r="G120" t="s">
        <v>51</v>
      </c>
      <c r="H120" t="s">
        <v>37</v>
      </c>
      <c r="I120" t="s">
        <v>38</v>
      </c>
      <c r="J120" t="s">
        <v>23</v>
      </c>
      <c r="K120">
        <v>147</v>
      </c>
      <c r="L120" t="s">
        <v>53</v>
      </c>
      <c r="M120" t="s">
        <v>40</v>
      </c>
      <c r="N120" t="s">
        <v>33</v>
      </c>
      <c r="O120" t="s">
        <v>18444</v>
      </c>
      <c r="P120" t="s">
        <v>53</v>
      </c>
      <c r="Q120">
        <v>22</v>
      </c>
      <c r="R120" t="str">
        <f t="shared" si="1"/>
        <v>Adult</v>
      </c>
    </row>
    <row r="121" spans="1:18" x14ac:dyDescent="0.25">
      <c r="A121" t="s">
        <v>412</v>
      </c>
      <c r="B121" t="s">
        <v>13558</v>
      </c>
      <c r="C121" t="s">
        <v>18439</v>
      </c>
      <c r="D121" s="2">
        <v>37243</v>
      </c>
      <c r="E121" s="2">
        <v>45329</v>
      </c>
      <c r="F121" s="1">
        <v>0.40902777777777777</v>
      </c>
      <c r="G121" t="s">
        <v>51</v>
      </c>
      <c r="H121" t="s">
        <v>73</v>
      </c>
      <c r="I121" t="s">
        <v>91</v>
      </c>
      <c r="J121" t="s">
        <v>32</v>
      </c>
      <c r="K121">
        <v>7</v>
      </c>
      <c r="L121" t="s">
        <v>39</v>
      </c>
      <c r="M121" t="s">
        <v>25</v>
      </c>
      <c r="N121" t="s">
        <v>26</v>
      </c>
      <c r="O121" t="s">
        <v>18473</v>
      </c>
      <c r="P121" t="s">
        <v>53</v>
      </c>
      <c r="Q121">
        <v>23</v>
      </c>
      <c r="R121" t="str">
        <f t="shared" si="1"/>
        <v>Adult</v>
      </c>
    </row>
    <row r="122" spans="1:18" x14ac:dyDescent="0.25">
      <c r="A122" t="s">
        <v>415</v>
      </c>
      <c r="B122" t="s">
        <v>13559</v>
      </c>
      <c r="C122" t="s">
        <v>18439</v>
      </c>
      <c r="D122" s="2">
        <v>35165</v>
      </c>
      <c r="E122" s="2">
        <v>45382</v>
      </c>
      <c r="F122" s="1">
        <v>0.33402777777777776</v>
      </c>
      <c r="G122" t="s">
        <v>51</v>
      </c>
      <c r="H122" t="s">
        <v>31</v>
      </c>
      <c r="I122" t="s">
        <v>91</v>
      </c>
      <c r="J122" t="s">
        <v>52</v>
      </c>
      <c r="K122">
        <v>98</v>
      </c>
      <c r="L122" t="s">
        <v>53</v>
      </c>
      <c r="M122" t="s">
        <v>104</v>
      </c>
      <c r="N122" t="s">
        <v>47</v>
      </c>
      <c r="O122" t="s">
        <v>18473</v>
      </c>
      <c r="P122" t="s">
        <v>53</v>
      </c>
      <c r="Q122">
        <v>28</v>
      </c>
      <c r="R122" t="str">
        <f t="shared" si="1"/>
        <v>Adult</v>
      </c>
    </row>
    <row r="123" spans="1:18" x14ac:dyDescent="0.25">
      <c r="A123" t="s">
        <v>418</v>
      </c>
      <c r="B123" t="s">
        <v>13560</v>
      </c>
      <c r="C123" t="s">
        <v>18440</v>
      </c>
      <c r="D123" s="2">
        <v>27245</v>
      </c>
      <c r="E123" s="2">
        <v>45396</v>
      </c>
      <c r="F123" s="1">
        <v>0.36736111111111114</v>
      </c>
      <c r="G123" t="s">
        <v>18475</v>
      </c>
      <c r="H123" t="s">
        <v>21</v>
      </c>
      <c r="I123" t="s">
        <v>22</v>
      </c>
      <c r="J123" t="s">
        <v>52</v>
      </c>
      <c r="K123">
        <v>70</v>
      </c>
      <c r="L123" t="s">
        <v>53</v>
      </c>
      <c r="M123" t="s">
        <v>104</v>
      </c>
      <c r="N123" t="s">
        <v>26</v>
      </c>
      <c r="O123" t="s">
        <v>18473</v>
      </c>
      <c r="P123" t="s">
        <v>53</v>
      </c>
      <c r="Q123">
        <v>50</v>
      </c>
      <c r="R123" t="str">
        <f t="shared" si="1"/>
        <v>Old</v>
      </c>
    </row>
    <row r="124" spans="1:18" x14ac:dyDescent="0.25">
      <c r="A124" t="s">
        <v>421</v>
      </c>
      <c r="B124" t="s">
        <v>13561</v>
      </c>
      <c r="C124" t="s">
        <v>18439</v>
      </c>
      <c r="D124" s="2">
        <v>38041</v>
      </c>
      <c r="E124" s="2">
        <v>45349</v>
      </c>
      <c r="F124" s="1">
        <v>0.37708333333333333</v>
      </c>
      <c r="G124" t="s">
        <v>51</v>
      </c>
      <c r="H124" t="s">
        <v>37</v>
      </c>
      <c r="I124" t="s">
        <v>45</v>
      </c>
      <c r="J124" t="s">
        <v>52</v>
      </c>
      <c r="K124">
        <v>133</v>
      </c>
      <c r="L124" t="s">
        <v>39</v>
      </c>
      <c r="M124" t="s">
        <v>25</v>
      </c>
      <c r="N124" t="s">
        <v>33</v>
      </c>
      <c r="O124" t="s">
        <v>18473</v>
      </c>
      <c r="P124" t="s">
        <v>53</v>
      </c>
      <c r="Q124">
        <v>21</v>
      </c>
      <c r="R124" t="str">
        <f t="shared" si="1"/>
        <v>Adult</v>
      </c>
    </row>
    <row r="125" spans="1:18" x14ac:dyDescent="0.25">
      <c r="A125" t="s">
        <v>424</v>
      </c>
      <c r="B125" t="s">
        <v>13562</v>
      </c>
      <c r="C125" t="s">
        <v>18439</v>
      </c>
      <c r="D125" s="2">
        <v>37873</v>
      </c>
      <c r="E125" s="2">
        <v>45395</v>
      </c>
      <c r="F125" s="1">
        <v>0.42152777777777778</v>
      </c>
      <c r="G125" t="s">
        <v>18475</v>
      </c>
      <c r="H125" t="s">
        <v>31</v>
      </c>
      <c r="I125" t="s">
        <v>91</v>
      </c>
      <c r="J125" t="s">
        <v>52</v>
      </c>
      <c r="K125">
        <v>154</v>
      </c>
      <c r="L125" t="s">
        <v>53</v>
      </c>
      <c r="M125" t="s">
        <v>40</v>
      </c>
      <c r="N125" t="s">
        <v>26</v>
      </c>
      <c r="O125" t="s">
        <v>18473</v>
      </c>
      <c r="P125" t="s">
        <v>53</v>
      </c>
      <c r="Q125">
        <v>21</v>
      </c>
      <c r="R125" t="str">
        <f t="shared" si="1"/>
        <v>Adult</v>
      </c>
    </row>
    <row r="126" spans="1:18" x14ac:dyDescent="0.25">
      <c r="A126" t="s">
        <v>427</v>
      </c>
      <c r="B126" t="s">
        <v>13563</v>
      </c>
      <c r="C126" t="s">
        <v>18439</v>
      </c>
      <c r="D126" s="2">
        <v>35454</v>
      </c>
      <c r="E126" s="2">
        <v>45436</v>
      </c>
      <c r="F126" s="1">
        <v>0.62013888888888891</v>
      </c>
      <c r="G126" t="s">
        <v>169</v>
      </c>
      <c r="H126" t="s">
        <v>37</v>
      </c>
      <c r="I126" t="s">
        <v>84</v>
      </c>
      <c r="J126" t="s">
        <v>46</v>
      </c>
      <c r="K126">
        <v>49</v>
      </c>
      <c r="L126" t="s">
        <v>24</v>
      </c>
      <c r="M126" t="s">
        <v>25</v>
      </c>
      <c r="N126" t="s">
        <v>26</v>
      </c>
      <c r="O126" t="s">
        <v>18444</v>
      </c>
      <c r="P126" t="s">
        <v>53</v>
      </c>
      <c r="Q126">
        <v>28</v>
      </c>
      <c r="R126" t="str">
        <f t="shared" si="1"/>
        <v>Adult</v>
      </c>
    </row>
    <row r="127" spans="1:18" x14ac:dyDescent="0.25">
      <c r="A127" t="s">
        <v>430</v>
      </c>
      <c r="B127" t="s">
        <v>13564</v>
      </c>
      <c r="C127" t="s">
        <v>18439</v>
      </c>
      <c r="D127" s="2">
        <v>34383</v>
      </c>
      <c r="E127" s="2">
        <v>45345</v>
      </c>
      <c r="F127" s="1">
        <v>0.81944444444444442</v>
      </c>
      <c r="G127" t="s">
        <v>51</v>
      </c>
      <c r="H127" t="s">
        <v>21</v>
      </c>
      <c r="I127" t="s">
        <v>38</v>
      </c>
      <c r="J127" t="s">
        <v>46</v>
      </c>
      <c r="K127">
        <v>70</v>
      </c>
      <c r="L127" t="s">
        <v>24</v>
      </c>
      <c r="M127" t="s">
        <v>40</v>
      </c>
      <c r="N127" t="s">
        <v>33</v>
      </c>
      <c r="O127" t="s">
        <v>18444</v>
      </c>
      <c r="P127" t="s">
        <v>53</v>
      </c>
      <c r="Q127">
        <v>31</v>
      </c>
      <c r="R127" t="str">
        <f t="shared" si="1"/>
        <v>Adult</v>
      </c>
    </row>
    <row r="128" spans="1:18" x14ac:dyDescent="0.25">
      <c r="A128" t="s">
        <v>433</v>
      </c>
      <c r="B128" t="s">
        <v>13565</v>
      </c>
      <c r="C128" t="s">
        <v>18440</v>
      </c>
      <c r="D128" s="2">
        <v>37714</v>
      </c>
      <c r="E128" s="2">
        <v>45338</v>
      </c>
      <c r="F128" s="1">
        <v>0.67013888888888884</v>
      </c>
      <c r="G128" t="s">
        <v>30</v>
      </c>
      <c r="H128" t="s">
        <v>57</v>
      </c>
      <c r="I128" t="s">
        <v>38</v>
      </c>
      <c r="J128" t="s">
        <v>52</v>
      </c>
      <c r="K128">
        <v>49</v>
      </c>
      <c r="L128" t="s">
        <v>53</v>
      </c>
      <c r="M128" t="s">
        <v>25</v>
      </c>
      <c r="N128" t="s">
        <v>33</v>
      </c>
      <c r="O128" t="s">
        <v>18444</v>
      </c>
      <c r="P128" t="s">
        <v>53</v>
      </c>
      <c r="Q128">
        <v>21</v>
      </c>
      <c r="R128" t="str">
        <f t="shared" si="1"/>
        <v>Adult</v>
      </c>
    </row>
    <row r="129" spans="1:18" x14ac:dyDescent="0.25">
      <c r="A129" t="s">
        <v>436</v>
      </c>
      <c r="B129" t="s">
        <v>13566</v>
      </c>
      <c r="C129" t="s">
        <v>18440</v>
      </c>
      <c r="D129" s="2">
        <v>32754</v>
      </c>
      <c r="E129" s="2">
        <v>45315</v>
      </c>
      <c r="F129" s="1">
        <v>0.35833333333333334</v>
      </c>
      <c r="G129" t="s">
        <v>51</v>
      </c>
      <c r="H129" t="s">
        <v>57</v>
      </c>
      <c r="I129" t="s">
        <v>84</v>
      </c>
      <c r="J129" t="s">
        <v>23</v>
      </c>
      <c r="K129">
        <v>14</v>
      </c>
      <c r="L129" t="s">
        <v>53</v>
      </c>
      <c r="M129" t="s">
        <v>25</v>
      </c>
      <c r="N129" t="s">
        <v>26</v>
      </c>
      <c r="O129" t="s">
        <v>18444</v>
      </c>
      <c r="P129" t="s">
        <v>53</v>
      </c>
      <c r="Q129">
        <v>35</v>
      </c>
      <c r="R129" t="str">
        <f t="shared" si="1"/>
        <v>Old</v>
      </c>
    </row>
    <row r="130" spans="1:18" x14ac:dyDescent="0.25">
      <c r="A130" t="s">
        <v>439</v>
      </c>
      <c r="B130" t="s">
        <v>13567</v>
      </c>
      <c r="C130" t="s">
        <v>18439</v>
      </c>
      <c r="D130" s="2">
        <v>37209</v>
      </c>
      <c r="E130" s="2">
        <v>45372</v>
      </c>
      <c r="F130" s="1">
        <v>0.37013888888888891</v>
      </c>
      <c r="G130" t="s">
        <v>51</v>
      </c>
      <c r="H130" t="s">
        <v>21</v>
      </c>
      <c r="I130" t="s">
        <v>91</v>
      </c>
      <c r="J130" t="s">
        <v>32</v>
      </c>
      <c r="K130">
        <v>91</v>
      </c>
      <c r="L130" t="s">
        <v>24</v>
      </c>
      <c r="M130" t="s">
        <v>25</v>
      </c>
      <c r="N130" t="s">
        <v>47</v>
      </c>
      <c r="O130" t="s">
        <v>18444</v>
      </c>
      <c r="P130" t="s">
        <v>53</v>
      </c>
      <c r="Q130">
        <v>23</v>
      </c>
      <c r="R130" t="str">
        <f t="shared" si="1"/>
        <v>Adult</v>
      </c>
    </row>
    <row r="131" spans="1:18" x14ac:dyDescent="0.25">
      <c r="A131" t="s">
        <v>442</v>
      </c>
      <c r="B131" t="s">
        <v>13568</v>
      </c>
      <c r="C131" t="s">
        <v>18439</v>
      </c>
      <c r="D131" s="2">
        <v>38465</v>
      </c>
      <c r="E131" s="2">
        <v>45328</v>
      </c>
      <c r="F131" s="1">
        <v>0.34861111111111109</v>
      </c>
      <c r="G131" t="s">
        <v>18475</v>
      </c>
      <c r="H131" t="s">
        <v>57</v>
      </c>
      <c r="I131" t="s">
        <v>22</v>
      </c>
      <c r="J131" t="s">
        <v>52</v>
      </c>
      <c r="K131">
        <v>28</v>
      </c>
      <c r="L131" t="s">
        <v>53</v>
      </c>
      <c r="M131" t="s">
        <v>25</v>
      </c>
      <c r="N131" t="s">
        <v>47</v>
      </c>
      <c r="O131" t="s">
        <v>18473</v>
      </c>
      <c r="P131" t="s">
        <v>53</v>
      </c>
      <c r="Q131">
        <v>19</v>
      </c>
      <c r="R131" t="str">
        <f t="shared" si="1"/>
        <v>Adult</v>
      </c>
    </row>
    <row r="132" spans="1:18" x14ac:dyDescent="0.25">
      <c r="A132" t="s">
        <v>445</v>
      </c>
      <c r="B132" t="s">
        <v>13569</v>
      </c>
      <c r="C132" t="s">
        <v>18440</v>
      </c>
      <c r="D132" s="2">
        <v>37123</v>
      </c>
      <c r="E132" s="2">
        <v>45318</v>
      </c>
      <c r="F132" s="1">
        <v>0.59166666666666667</v>
      </c>
      <c r="G132" t="s">
        <v>169</v>
      </c>
      <c r="H132" t="s">
        <v>21</v>
      </c>
      <c r="I132" t="s">
        <v>45</v>
      </c>
      <c r="J132" t="s">
        <v>46</v>
      </c>
      <c r="K132">
        <v>49</v>
      </c>
      <c r="L132" t="s">
        <v>24</v>
      </c>
      <c r="M132" t="s">
        <v>40</v>
      </c>
      <c r="N132" t="s">
        <v>26</v>
      </c>
      <c r="O132" t="s">
        <v>18444</v>
      </c>
      <c r="P132" t="s">
        <v>53</v>
      </c>
      <c r="Q132">
        <v>23</v>
      </c>
      <c r="R132" t="str">
        <f t="shared" si="1"/>
        <v>Adult</v>
      </c>
    </row>
    <row r="133" spans="1:18" x14ac:dyDescent="0.25">
      <c r="A133" t="s">
        <v>448</v>
      </c>
      <c r="B133" t="s">
        <v>13570</v>
      </c>
      <c r="C133" t="s">
        <v>18439</v>
      </c>
      <c r="D133" s="2">
        <v>33440</v>
      </c>
      <c r="E133" s="2">
        <v>45400</v>
      </c>
      <c r="F133" s="1">
        <v>0.42638888888888887</v>
      </c>
      <c r="G133" t="s">
        <v>18474</v>
      </c>
      <c r="H133" t="s">
        <v>37</v>
      </c>
      <c r="I133" t="s">
        <v>45</v>
      </c>
      <c r="J133" t="s">
        <v>52</v>
      </c>
      <c r="K133">
        <v>175</v>
      </c>
      <c r="L133" t="s">
        <v>39</v>
      </c>
      <c r="M133" t="s">
        <v>104</v>
      </c>
      <c r="N133" t="s">
        <v>47</v>
      </c>
      <c r="O133" t="s">
        <v>18473</v>
      </c>
      <c r="P133" t="s">
        <v>53</v>
      </c>
      <c r="Q133">
        <v>33</v>
      </c>
      <c r="R133" t="str">
        <f t="shared" ref="R133:R196" si="2">IF(Q133&lt;35,"Adult",IF(Q133&lt;=59,"Old",IF(Q133&gt;=60,"Aged")))</f>
        <v>Adult</v>
      </c>
    </row>
    <row r="134" spans="1:18" x14ac:dyDescent="0.25">
      <c r="A134" t="s">
        <v>451</v>
      </c>
      <c r="B134" t="s">
        <v>13571</v>
      </c>
      <c r="C134" t="s">
        <v>18440</v>
      </c>
      <c r="D134" s="2">
        <v>30394</v>
      </c>
      <c r="E134" s="2">
        <v>45436</v>
      </c>
      <c r="F134" s="1">
        <v>0.34375</v>
      </c>
      <c r="G134" t="s">
        <v>30</v>
      </c>
      <c r="H134" t="s">
        <v>57</v>
      </c>
      <c r="I134" t="s">
        <v>45</v>
      </c>
      <c r="J134" t="s">
        <v>23</v>
      </c>
      <c r="K134">
        <v>63</v>
      </c>
      <c r="L134" t="s">
        <v>39</v>
      </c>
      <c r="M134" t="s">
        <v>104</v>
      </c>
      <c r="N134" t="s">
        <v>47</v>
      </c>
      <c r="O134" t="s">
        <v>18444</v>
      </c>
      <c r="P134" t="s">
        <v>18472</v>
      </c>
      <c r="Q134">
        <v>41</v>
      </c>
      <c r="R134" t="str">
        <f t="shared" si="2"/>
        <v>Old</v>
      </c>
    </row>
    <row r="135" spans="1:18" x14ac:dyDescent="0.25">
      <c r="A135" t="s">
        <v>453</v>
      </c>
      <c r="B135" t="s">
        <v>13572</v>
      </c>
      <c r="C135" t="s">
        <v>18440</v>
      </c>
      <c r="D135" s="2">
        <v>22057</v>
      </c>
      <c r="E135" s="2">
        <v>45328</v>
      </c>
      <c r="F135" s="1">
        <v>0.45208333333333334</v>
      </c>
      <c r="G135" t="s">
        <v>51</v>
      </c>
      <c r="H135" t="s">
        <v>21</v>
      </c>
      <c r="I135" t="s">
        <v>45</v>
      </c>
      <c r="J135" t="s">
        <v>46</v>
      </c>
      <c r="K135">
        <v>98</v>
      </c>
      <c r="L135" t="s">
        <v>53</v>
      </c>
      <c r="M135" t="s">
        <v>25</v>
      </c>
      <c r="N135" t="s">
        <v>47</v>
      </c>
      <c r="O135" t="s">
        <v>18444</v>
      </c>
      <c r="P135" t="s">
        <v>53</v>
      </c>
      <c r="Q135">
        <v>64</v>
      </c>
      <c r="R135" t="str">
        <f t="shared" si="2"/>
        <v>Aged</v>
      </c>
    </row>
    <row r="136" spans="1:18" x14ac:dyDescent="0.25">
      <c r="A136" t="s">
        <v>456</v>
      </c>
      <c r="B136" t="s">
        <v>13573</v>
      </c>
      <c r="C136" t="s">
        <v>18440</v>
      </c>
      <c r="D136" s="2">
        <v>36788</v>
      </c>
      <c r="E136" s="2">
        <v>45361</v>
      </c>
      <c r="F136" s="1">
        <v>0.72222222222222221</v>
      </c>
      <c r="G136" t="s">
        <v>51</v>
      </c>
      <c r="H136" t="s">
        <v>57</v>
      </c>
      <c r="I136" t="s">
        <v>22</v>
      </c>
      <c r="J136" t="s">
        <v>32</v>
      </c>
      <c r="K136">
        <v>126</v>
      </c>
      <c r="L136" t="s">
        <v>39</v>
      </c>
      <c r="M136" t="s">
        <v>25</v>
      </c>
      <c r="N136" t="s">
        <v>47</v>
      </c>
      <c r="O136" t="s">
        <v>18444</v>
      </c>
      <c r="P136" t="s">
        <v>18472</v>
      </c>
      <c r="Q136">
        <v>24</v>
      </c>
      <c r="R136" t="str">
        <f t="shared" si="2"/>
        <v>Adult</v>
      </c>
    </row>
    <row r="137" spans="1:18" x14ac:dyDescent="0.25">
      <c r="A137" t="s">
        <v>458</v>
      </c>
      <c r="B137" t="s">
        <v>13574</v>
      </c>
      <c r="C137" t="s">
        <v>18440</v>
      </c>
      <c r="D137" s="2">
        <v>23613</v>
      </c>
      <c r="E137" s="2">
        <v>45447</v>
      </c>
      <c r="F137" s="1">
        <v>0.35833333333333334</v>
      </c>
      <c r="G137" t="s">
        <v>18474</v>
      </c>
      <c r="H137" t="s">
        <v>31</v>
      </c>
      <c r="I137" t="s">
        <v>38</v>
      </c>
      <c r="J137" t="s">
        <v>32</v>
      </c>
      <c r="K137">
        <v>49</v>
      </c>
      <c r="L137" t="s">
        <v>53</v>
      </c>
      <c r="M137" t="s">
        <v>104</v>
      </c>
      <c r="N137" t="s">
        <v>26</v>
      </c>
      <c r="O137" t="s">
        <v>18473</v>
      </c>
      <c r="P137" t="s">
        <v>53</v>
      </c>
      <c r="Q137">
        <v>60</v>
      </c>
      <c r="R137" t="str">
        <f t="shared" si="2"/>
        <v>Aged</v>
      </c>
    </row>
    <row r="138" spans="1:18" x14ac:dyDescent="0.25">
      <c r="A138" t="s">
        <v>461</v>
      </c>
      <c r="B138" t="s">
        <v>13575</v>
      </c>
      <c r="C138" t="s">
        <v>18440</v>
      </c>
      <c r="D138" s="2">
        <v>37775</v>
      </c>
      <c r="E138" s="2">
        <v>45401</v>
      </c>
      <c r="F138" s="1">
        <v>0.3659722222222222</v>
      </c>
      <c r="G138" t="s">
        <v>169</v>
      </c>
      <c r="H138" t="s">
        <v>21</v>
      </c>
      <c r="I138" t="s">
        <v>84</v>
      </c>
      <c r="J138" t="s">
        <v>32</v>
      </c>
      <c r="K138">
        <v>161</v>
      </c>
      <c r="L138" t="s">
        <v>24</v>
      </c>
      <c r="M138" t="s">
        <v>104</v>
      </c>
      <c r="N138" t="s">
        <v>26</v>
      </c>
      <c r="O138" t="s">
        <v>18444</v>
      </c>
      <c r="P138" t="s">
        <v>53</v>
      </c>
      <c r="Q138">
        <v>21</v>
      </c>
      <c r="R138" t="str">
        <f t="shared" si="2"/>
        <v>Adult</v>
      </c>
    </row>
    <row r="139" spans="1:18" x14ac:dyDescent="0.25">
      <c r="A139" t="s">
        <v>464</v>
      </c>
      <c r="B139" t="s">
        <v>13576</v>
      </c>
      <c r="C139" t="s">
        <v>18439</v>
      </c>
      <c r="D139" s="2">
        <v>34045</v>
      </c>
      <c r="E139" s="2">
        <v>45409</v>
      </c>
      <c r="F139" s="1">
        <v>0.34722222222222221</v>
      </c>
      <c r="G139" t="s">
        <v>169</v>
      </c>
      <c r="H139" t="s">
        <v>37</v>
      </c>
      <c r="I139" t="s">
        <v>22</v>
      </c>
      <c r="J139" t="s">
        <v>23</v>
      </c>
      <c r="K139">
        <v>182</v>
      </c>
      <c r="L139" t="s">
        <v>39</v>
      </c>
      <c r="M139" t="s">
        <v>25</v>
      </c>
      <c r="N139" t="s">
        <v>33</v>
      </c>
      <c r="O139" t="s">
        <v>18444</v>
      </c>
      <c r="P139" t="s">
        <v>53</v>
      </c>
      <c r="Q139">
        <v>31</v>
      </c>
      <c r="R139" t="str">
        <f t="shared" si="2"/>
        <v>Adult</v>
      </c>
    </row>
    <row r="140" spans="1:18" x14ac:dyDescent="0.25">
      <c r="A140" t="s">
        <v>467</v>
      </c>
      <c r="B140" t="s">
        <v>13577</v>
      </c>
      <c r="C140" t="s">
        <v>18440</v>
      </c>
      <c r="D140" s="2">
        <v>37459</v>
      </c>
      <c r="E140" s="2">
        <v>45334</v>
      </c>
      <c r="F140" s="1">
        <v>0.67152777777777772</v>
      </c>
      <c r="G140" t="s">
        <v>51</v>
      </c>
      <c r="H140" t="s">
        <v>73</v>
      </c>
      <c r="I140" t="s">
        <v>45</v>
      </c>
      <c r="J140" t="s">
        <v>32</v>
      </c>
      <c r="K140">
        <v>63</v>
      </c>
      <c r="L140" t="s">
        <v>24</v>
      </c>
      <c r="M140" t="s">
        <v>40</v>
      </c>
      <c r="N140" t="s">
        <v>26</v>
      </c>
      <c r="O140" t="s">
        <v>18444</v>
      </c>
      <c r="P140" t="s">
        <v>53</v>
      </c>
      <c r="Q140">
        <v>22</v>
      </c>
      <c r="R140" t="str">
        <f t="shared" si="2"/>
        <v>Adult</v>
      </c>
    </row>
    <row r="141" spans="1:18" x14ac:dyDescent="0.25">
      <c r="A141" t="s">
        <v>470</v>
      </c>
      <c r="B141" t="s">
        <v>13578</v>
      </c>
      <c r="C141" t="s">
        <v>18439</v>
      </c>
      <c r="D141" s="2">
        <v>37863</v>
      </c>
      <c r="E141" s="2">
        <v>45303</v>
      </c>
      <c r="F141" s="1">
        <v>0.33402777777777776</v>
      </c>
      <c r="G141" t="s">
        <v>18474</v>
      </c>
      <c r="H141" t="s">
        <v>21</v>
      </c>
      <c r="I141" t="s">
        <v>22</v>
      </c>
      <c r="J141" t="s">
        <v>46</v>
      </c>
      <c r="K141">
        <v>105</v>
      </c>
      <c r="L141" t="s">
        <v>24</v>
      </c>
      <c r="M141" t="s">
        <v>25</v>
      </c>
      <c r="N141" t="s">
        <v>33</v>
      </c>
      <c r="O141" t="s">
        <v>18444</v>
      </c>
      <c r="P141" t="s">
        <v>53</v>
      </c>
      <c r="Q141">
        <v>21</v>
      </c>
      <c r="R141" t="str">
        <f t="shared" si="2"/>
        <v>Adult</v>
      </c>
    </row>
    <row r="142" spans="1:18" x14ac:dyDescent="0.25">
      <c r="A142" t="s">
        <v>473</v>
      </c>
      <c r="B142" t="s">
        <v>13579</v>
      </c>
      <c r="C142" t="s">
        <v>18440</v>
      </c>
      <c r="D142" s="2">
        <v>29369</v>
      </c>
      <c r="E142" s="2">
        <v>45460</v>
      </c>
      <c r="F142" s="1">
        <v>0.50138888888888888</v>
      </c>
      <c r="G142" t="s">
        <v>51</v>
      </c>
      <c r="H142" t="s">
        <v>37</v>
      </c>
      <c r="I142" t="s">
        <v>91</v>
      </c>
      <c r="J142" t="s">
        <v>80</v>
      </c>
      <c r="K142">
        <v>105</v>
      </c>
      <c r="L142" t="s">
        <v>53</v>
      </c>
      <c r="M142" t="s">
        <v>25</v>
      </c>
      <c r="N142" t="s">
        <v>26</v>
      </c>
      <c r="O142" t="s">
        <v>18473</v>
      </c>
      <c r="P142" t="s">
        <v>53</v>
      </c>
      <c r="Q142">
        <v>44</v>
      </c>
      <c r="R142" t="str">
        <f t="shared" si="2"/>
        <v>Old</v>
      </c>
    </row>
    <row r="143" spans="1:18" x14ac:dyDescent="0.25">
      <c r="A143" t="s">
        <v>476</v>
      </c>
      <c r="B143" t="s">
        <v>13580</v>
      </c>
      <c r="C143" t="s">
        <v>18440</v>
      </c>
      <c r="D143" s="2">
        <v>35445</v>
      </c>
      <c r="E143" s="2">
        <v>45371</v>
      </c>
      <c r="F143" s="1">
        <v>0.4597222222222222</v>
      </c>
      <c r="G143" t="s">
        <v>18474</v>
      </c>
      <c r="H143" t="s">
        <v>57</v>
      </c>
      <c r="I143" t="s">
        <v>45</v>
      </c>
      <c r="J143" t="s">
        <v>23</v>
      </c>
      <c r="K143">
        <v>77</v>
      </c>
      <c r="L143" t="s">
        <v>53</v>
      </c>
      <c r="M143" t="s">
        <v>40</v>
      </c>
      <c r="N143" t="s">
        <v>26</v>
      </c>
      <c r="O143" t="s">
        <v>18473</v>
      </c>
      <c r="P143" t="s">
        <v>53</v>
      </c>
      <c r="Q143">
        <v>28</v>
      </c>
      <c r="R143" t="str">
        <f t="shared" si="2"/>
        <v>Adult</v>
      </c>
    </row>
    <row r="144" spans="1:18" x14ac:dyDescent="0.25">
      <c r="A144" t="s">
        <v>479</v>
      </c>
      <c r="B144" t="s">
        <v>13581</v>
      </c>
      <c r="C144" t="s">
        <v>18440</v>
      </c>
      <c r="D144" s="2">
        <v>29090</v>
      </c>
      <c r="E144" s="2">
        <v>45376</v>
      </c>
      <c r="F144" s="1">
        <v>0.5708333333333333</v>
      </c>
      <c r="G144" t="s">
        <v>18474</v>
      </c>
      <c r="H144" t="s">
        <v>73</v>
      </c>
      <c r="I144" t="s">
        <v>84</v>
      </c>
      <c r="J144" t="s">
        <v>80</v>
      </c>
      <c r="K144">
        <v>168</v>
      </c>
      <c r="L144" t="s">
        <v>24</v>
      </c>
      <c r="M144" t="s">
        <v>104</v>
      </c>
      <c r="N144" t="s">
        <v>26</v>
      </c>
      <c r="O144" t="s">
        <v>18473</v>
      </c>
      <c r="P144" t="s">
        <v>53</v>
      </c>
      <c r="Q144">
        <v>45</v>
      </c>
      <c r="R144" t="str">
        <f t="shared" si="2"/>
        <v>Old</v>
      </c>
    </row>
    <row r="145" spans="1:18" x14ac:dyDescent="0.25">
      <c r="A145" t="s">
        <v>482</v>
      </c>
      <c r="B145" t="s">
        <v>13582</v>
      </c>
      <c r="C145" t="s">
        <v>18439</v>
      </c>
      <c r="D145" s="2">
        <v>29909</v>
      </c>
      <c r="E145" s="2">
        <v>45394</v>
      </c>
      <c r="F145" s="1">
        <v>0.54861111111111116</v>
      </c>
      <c r="G145" t="s">
        <v>18475</v>
      </c>
      <c r="H145" t="s">
        <v>57</v>
      </c>
      <c r="I145" t="s">
        <v>22</v>
      </c>
      <c r="J145" t="s">
        <v>46</v>
      </c>
      <c r="K145">
        <v>133</v>
      </c>
      <c r="L145" t="s">
        <v>53</v>
      </c>
      <c r="M145" t="s">
        <v>25</v>
      </c>
      <c r="N145" t="s">
        <v>33</v>
      </c>
      <c r="O145" t="s">
        <v>18444</v>
      </c>
      <c r="P145" t="s">
        <v>53</v>
      </c>
      <c r="Q145">
        <v>43</v>
      </c>
      <c r="R145" t="str">
        <f t="shared" si="2"/>
        <v>Old</v>
      </c>
    </row>
    <row r="146" spans="1:18" x14ac:dyDescent="0.25">
      <c r="A146" t="s">
        <v>485</v>
      </c>
      <c r="B146" t="s">
        <v>13583</v>
      </c>
      <c r="C146" t="s">
        <v>18439</v>
      </c>
      <c r="D146" s="2">
        <v>33167</v>
      </c>
      <c r="E146" s="2">
        <v>45367</v>
      </c>
      <c r="F146" s="1">
        <v>0.45902777777777776</v>
      </c>
      <c r="G146" t="s">
        <v>18474</v>
      </c>
      <c r="H146" t="s">
        <v>57</v>
      </c>
      <c r="I146" t="s">
        <v>84</v>
      </c>
      <c r="J146" t="s">
        <v>46</v>
      </c>
      <c r="K146">
        <v>119</v>
      </c>
      <c r="L146" t="s">
        <v>53</v>
      </c>
      <c r="M146" t="s">
        <v>25</v>
      </c>
      <c r="N146" t="s">
        <v>47</v>
      </c>
      <c r="O146" t="s">
        <v>18444</v>
      </c>
      <c r="P146" t="s">
        <v>53</v>
      </c>
      <c r="Q146">
        <v>34</v>
      </c>
      <c r="R146" t="str">
        <f t="shared" si="2"/>
        <v>Adult</v>
      </c>
    </row>
    <row r="147" spans="1:18" x14ac:dyDescent="0.25">
      <c r="A147" t="s">
        <v>488</v>
      </c>
      <c r="B147" t="s">
        <v>13584</v>
      </c>
      <c r="C147" t="s">
        <v>18439</v>
      </c>
      <c r="D147" s="2">
        <v>29643</v>
      </c>
      <c r="E147" s="2">
        <v>45329</v>
      </c>
      <c r="F147" s="1">
        <v>0.38124999999999998</v>
      </c>
      <c r="G147" t="s">
        <v>18474</v>
      </c>
      <c r="H147" t="s">
        <v>37</v>
      </c>
      <c r="I147" t="s">
        <v>91</v>
      </c>
      <c r="J147" t="s">
        <v>23</v>
      </c>
      <c r="K147">
        <v>140</v>
      </c>
      <c r="L147" t="s">
        <v>24</v>
      </c>
      <c r="M147" t="s">
        <v>40</v>
      </c>
      <c r="N147" t="s">
        <v>33</v>
      </c>
      <c r="O147" t="s">
        <v>18444</v>
      </c>
      <c r="P147" t="s">
        <v>53</v>
      </c>
      <c r="Q147">
        <v>43</v>
      </c>
      <c r="R147" t="str">
        <f t="shared" si="2"/>
        <v>Old</v>
      </c>
    </row>
    <row r="148" spans="1:18" x14ac:dyDescent="0.25">
      <c r="A148" t="s">
        <v>491</v>
      </c>
      <c r="B148" t="s">
        <v>13585</v>
      </c>
      <c r="C148" t="s">
        <v>18439</v>
      </c>
      <c r="D148" s="2">
        <v>28232</v>
      </c>
      <c r="E148" s="2">
        <v>45416</v>
      </c>
      <c r="F148" s="1">
        <v>0.51597222222222228</v>
      </c>
      <c r="G148" t="s">
        <v>51</v>
      </c>
      <c r="H148" t="s">
        <v>37</v>
      </c>
      <c r="I148" t="s">
        <v>38</v>
      </c>
      <c r="J148" t="s">
        <v>46</v>
      </c>
      <c r="K148">
        <v>28</v>
      </c>
      <c r="L148" t="s">
        <v>53</v>
      </c>
      <c r="M148" t="s">
        <v>40</v>
      </c>
      <c r="N148" t="s">
        <v>26</v>
      </c>
      <c r="O148" t="s">
        <v>18473</v>
      </c>
      <c r="P148" t="s">
        <v>53</v>
      </c>
      <c r="Q148">
        <v>47</v>
      </c>
      <c r="R148" t="str">
        <f t="shared" si="2"/>
        <v>Old</v>
      </c>
    </row>
    <row r="149" spans="1:18" x14ac:dyDescent="0.25">
      <c r="A149" t="s">
        <v>494</v>
      </c>
      <c r="B149" t="s">
        <v>13586</v>
      </c>
      <c r="C149" t="s">
        <v>18440</v>
      </c>
      <c r="D149" s="2">
        <v>20481</v>
      </c>
      <c r="E149" s="2">
        <v>45313</v>
      </c>
      <c r="F149" s="1">
        <v>0.35694444444444445</v>
      </c>
      <c r="G149" t="s">
        <v>497</v>
      </c>
      <c r="H149" t="s">
        <v>61</v>
      </c>
      <c r="I149" t="s">
        <v>22</v>
      </c>
      <c r="J149" t="s">
        <v>159</v>
      </c>
      <c r="K149">
        <v>119</v>
      </c>
      <c r="L149" t="s">
        <v>24</v>
      </c>
      <c r="M149" t="s">
        <v>25</v>
      </c>
      <c r="N149" t="s">
        <v>47</v>
      </c>
      <c r="O149" t="s">
        <v>18444</v>
      </c>
      <c r="P149" t="s">
        <v>53</v>
      </c>
      <c r="Q149">
        <v>69</v>
      </c>
      <c r="R149" t="str">
        <f t="shared" si="2"/>
        <v>Aged</v>
      </c>
    </row>
    <row r="150" spans="1:18" x14ac:dyDescent="0.25">
      <c r="A150" t="s">
        <v>498</v>
      </c>
      <c r="B150" t="s">
        <v>13587</v>
      </c>
      <c r="C150" t="s">
        <v>18439</v>
      </c>
      <c r="D150" s="2">
        <v>25629</v>
      </c>
      <c r="E150" s="2">
        <v>45305</v>
      </c>
      <c r="F150" s="1">
        <v>0.34375</v>
      </c>
      <c r="G150" t="s">
        <v>51</v>
      </c>
      <c r="H150" t="s">
        <v>37</v>
      </c>
      <c r="I150" t="s">
        <v>45</v>
      </c>
      <c r="J150" t="s">
        <v>52</v>
      </c>
      <c r="K150">
        <v>63</v>
      </c>
      <c r="L150" t="s">
        <v>24</v>
      </c>
      <c r="M150" t="s">
        <v>104</v>
      </c>
      <c r="N150" t="s">
        <v>26</v>
      </c>
      <c r="O150" t="s">
        <v>18444</v>
      </c>
      <c r="P150" t="s">
        <v>53</v>
      </c>
      <c r="Q150">
        <v>54</v>
      </c>
      <c r="R150" t="str">
        <f t="shared" si="2"/>
        <v>Old</v>
      </c>
    </row>
    <row r="151" spans="1:18" x14ac:dyDescent="0.25">
      <c r="A151" t="s">
        <v>501</v>
      </c>
      <c r="B151" t="s">
        <v>13588</v>
      </c>
      <c r="C151" t="s">
        <v>18439</v>
      </c>
      <c r="D151" s="2">
        <v>32016</v>
      </c>
      <c r="E151" s="2">
        <v>45390</v>
      </c>
      <c r="F151" s="1">
        <v>0.75555555555555554</v>
      </c>
      <c r="G151" t="s">
        <v>51</v>
      </c>
      <c r="H151" t="s">
        <v>57</v>
      </c>
      <c r="I151" t="s">
        <v>38</v>
      </c>
      <c r="J151" t="s">
        <v>32</v>
      </c>
      <c r="K151">
        <v>21</v>
      </c>
      <c r="L151" t="s">
        <v>53</v>
      </c>
      <c r="M151" t="s">
        <v>25</v>
      </c>
      <c r="N151" t="s">
        <v>33</v>
      </c>
      <c r="O151" t="s">
        <v>18444</v>
      </c>
      <c r="P151" t="s">
        <v>53</v>
      </c>
      <c r="Q151">
        <v>37</v>
      </c>
      <c r="R151" t="str">
        <f t="shared" si="2"/>
        <v>Old</v>
      </c>
    </row>
    <row r="152" spans="1:18" x14ac:dyDescent="0.25">
      <c r="A152" t="s">
        <v>504</v>
      </c>
      <c r="B152" t="s">
        <v>13589</v>
      </c>
      <c r="C152" t="s">
        <v>18439</v>
      </c>
      <c r="D152" s="2">
        <v>34901</v>
      </c>
      <c r="E152" s="2">
        <v>45318</v>
      </c>
      <c r="F152" s="1">
        <v>0.39444444444444443</v>
      </c>
      <c r="G152" t="s">
        <v>30</v>
      </c>
      <c r="H152" t="s">
        <v>21</v>
      </c>
      <c r="I152" t="s">
        <v>45</v>
      </c>
      <c r="J152" t="s">
        <v>52</v>
      </c>
      <c r="K152">
        <v>77</v>
      </c>
      <c r="L152" t="s">
        <v>39</v>
      </c>
      <c r="M152" t="s">
        <v>40</v>
      </c>
      <c r="N152" t="s">
        <v>33</v>
      </c>
      <c r="O152" t="s">
        <v>18473</v>
      </c>
      <c r="P152" t="s">
        <v>18472</v>
      </c>
      <c r="Q152">
        <v>29</v>
      </c>
      <c r="R152" t="str">
        <f t="shared" si="2"/>
        <v>Adult</v>
      </c>
    </row>
    <row r="153" spans="1:18" x14ac:dyDescent="0.25">
      <c r="A153" t="s">
        <v>507</v>
      </c>
      <c r="B153" t="s">
        <v>13590</v>
      </c>
      <c r="C153" t="s">
        <v>18439</v>
      </c>
      <c r="D153" s="2">
        <v>33681</v>
      </c>
      <c r="E153" s="2">
        <v>45455</v>
      </c>
      <c r="F153" s="1">
        <v>0.37847222222222221</v>
      </c>
      <c r="G153" t="s">
        <v>18475</v>
      </c>
      <c r="H153" t="s">
        <v>21</v>
      </c>
      <c r="I153" t="s">
        <v>38</v>
      </c>
      <c r="J153" t="s">
        <v>32</v>
      </c>
      <c r="K153">
        <v>49</v>
      </c>
      <c r="L153" t="s">
        <v>53</v>
      </c>
      <c r="M153" t="s">
        <v>104</v>
      </c>
      <c r="N153" t="s">
        <v>33</v>
      </c>
      <c r="O153" t="s">
        <v>18444</v>
      </c>
      <c r="P153" t="s">
        <v>53</v>
      </c>
      <c r="Q153">
        <v>32</v>
      </c>
      <c r="R153" t="str">
        <f t="shared" si="2"/>
        <v>Adult</v>
      </c>
    </row>
    <row r="154" spans="1:18" x14ac:dyDescent="0.25">
      <c r="A154" t="s">
        <v>510</v>
      </c>
      <c r="B154" t="s">
        <v>13591</v>
      </c>
      <c r="C154" t="s">
        <v>18440</v>
      </c>
      <c r="D154" s="2">
        <v>35982</v>
      </c>
      <c r="E154" s="2">
        <v>45391</v>
      </c>
      <c r="F154" s="1">
        <v>0.3840277777777778</v>
      </c>
      <c r="G154" t="s">
        <v>18474</v>
      </c>
      <c r="H154" t="s">
        <v>57</v>
      </c>
      <c r="I154" t="s">
        <v>84</v>
      </c>
      <c r="J154" t="s">
        <v>32</v>
      </c>
      <c r="K154">
        <v>77</v>
      </c>
      <c r="L154" t="s">
        <v>53</v>
      </c>
      <c r="M154" t="s">
        <v>40</v>
      </c>
      <c r="N154" t="s">
        <v>33</v>
      </c>
      <c r="O154" t="s">
        <v>18444</v>
      </c>
      <c r="P154" t="s">
        <v>53</v>
      </c>
      <c r="Q154">
        <v>26</v>
      </c>
      <c r="R154" t="str">
        <f t="shared" si="2"/>
        <v>Adult</v>
      </c>
    </row>
    <row r="155" spans="1:18" x14ac:dyDescent="0.25">
      <c r="A155" t="s">
        <v>513</v>
      </c>
      <c r="B155" t="s">
        <v>13592</v>
      </c>
      <c r="C155" t="s">
        <v>18439</v>
      </c>
      <c r="D155" s="2">
        <v>34298</v>
      </c>
      <c r="E155" s="2">
        <v>45325</v>
      </c>
      <c r="F155" s="1">
        <v>0.55138888888888893</v>
      </c>
      <c r="G155" t="s">
        <v>18474</v>
      </c>
      <c r="H155" t="s">
        <v>57</v>
      </c>
      <c r="I155" t="s">
        <v>84</v>
      </c>
      <c r="J155" t="s">
        <v>52</v>
      </c>
      <c r="K155">
        <v>161</v>
      </c>
      <c r="L155" t="s">
        <v>24</v>
      </c>
      <c r="M155" t="s">
        <v>40</v>
      </c>
      <c r="N155" t="s">
        <v>26</v>
      </c>
      <c r="O155" t="s">
        <v>18473</v>
      </c>
      <c r="P155" t="s">
        <v>53</v>
      </c>
      <c r="Q155">
        <v>31</v>
      </c>
      <c r="R155" t="str">
        <f t="shared" si="2"/>
        <v>Adult</v>
      </c>
    </row>
    <row r="156" spans="1:18" x14ac:dyDescent="0.25">
      <c r="A156" t="s">
        <v>516</v>
      </c>
      <c r="B156" t="s">
        <v>13593</v>
      </c>
      <c r="C156" t="s">
        <v>18439</v>
      </c>
      <c r="D156" s="2">
        <v>38282</v>
      </c>
      <c r="E156" s="2">
        <v>45458</v>
      </c>
      <c r="F156" s="1">
        <v>0.68888888888888888</v>
      </c>
      <c r="G156" t="s">
        <v>169</v>
      </c>
      <c r="H156" t="s">
        <v>73</v>
      </c>
      <c r="I156" t="s">
        <v>45</v>
      </c>
      <c r="J156" t="s">
        <v>46</v>
      </c>
      <c r="K156">
        <v>28</v>
      </c>
      <c r="L156" t="s">
        <v>24</v>
      </c>
      <c r="M156" t="s">
        <v>25</v>
      </c>
      <c r="N156" t="s">
        <v>33</v>
      </c>
      <c r="O156" t="s">
        <v>18444</v>
      </c>
      <c r="P156" t="s">
        <v>53</v>
      </c>
      <c r="Q156">
        <v>20</v>
      </c>
      <c r="R156" t="str">
        <f t="shared" si="2"/>
        <v>Adult</v>
      </c>
    </row>
    <row r="157" spans="1:18" x14ac:dyDescent="0.25">
      <c r="A157" t="s">
        <v>519</v>
      </c>
      <c r="B157" t="s">
        <v>13594</v>
      </c>
      <c r="C157" t="s">
        <v>18439</v>
      </c>
      <c r="D157" s="2">
        <v>33159</v>
      </c>
      <c r="E157" s="2">
        <v>45354</v>
      </c>
      <c r="F157" s="1">
        <v>0.34444444444444444</v>
      </c>
      <c r="G157" t="s">
        <v>18475</v>
      </c>
      <c r="H157" t="s">
        <v>37</v>
      </c>
      <c r="I157" t="s">
        <v>22</v>
      </c>
      <c r="J157" t="s">
        <v>23</v>
      </c>
      <c r="K157">
        <v>42</v>
      </c>
      <c r="L157" t="s">
        <v>53</v>
      </c>
      <c r="M157" t="s">
        <v>25</v>
      </c>
      <c r="N157" t="s">
        <v>26</v>
      </c>
      <c r="O157" t="s">
        <v>18444</v>
      </c>
      <c r="P157" t="s">
        <v>53</v>
      </c>
      <c r="Q157">
        <v>34</v>
      </c>
      <c r="R157" t="str">
        <f t="shared" si="2"/>
        <v>Adult</v>
      </c>
    </row>
    <row r="158" spans="1:18" x14ac:dyDescent="0.25">
      <c r="A158" t="s">
        <v>522</v>
      </c>
      <c r="B158" t="s">
        <v>13595</v>
      </c>
      <c r="C158" t="s">
        <v>18440</v>
      </c>
      <c r="D158" s="2">
        <v>35295</v>
      </c>
      <c r="E158" s="2">
        <v>45359</v>
      </c>
      <c r="F158" s="1">
        <v>0.43819444444444444</v>
      </c>
      <c r="G158" t="s">
        <v>18474</v>
      </c>
      <c r="H158" t="s">
        <v>21</v>
      </c>
      <c r="I158" t="s">
        <v>45</v>
      </c>
      <c r="J158" t="s">
        <v>32</v>
      </c>
      <c r="K158">
        <v>77</v>
      </c>
      <c r="L158" t="s">
        <v>53</v>
      </c>
      <c r="M158" t="s">
        <v>25</v>
      </c>
      <c r="N158" t="s">
        <v>26</v>
      </c>
      <c r="O158" t="s">
        <v>18444</v>
      </c>
      <c r="P158" t="s">
        <v>53</v>
      </c>
      <c r="Q158">
        <v>28</v>
      </c>
      <c r="R158" t="str">
        <f t="shared" si="2"/>
        <v>Adult</v>
      </c>
    </row>
    <row r="159" spans="1:18" x14ac:dyDescent="0.25">
      <c r="A159" t="s">
        <v>525</v>
      </c>
      <c r="B159" t="s">
        <v>13596</v>
      </c>
      <c r="C159" t="s">
        <v>18439</v>
      </c>
      <c r="D159" s="2">
        <v>38068</v>
      </c>
      <c r="E159" s="2">
        <v>45299</v>
      </c>
      <c r="F159" s="1">
        <v>0.35</v>
      </c>
      <c r="G159" t="s">
        <v>30</v>
      </c>
      <c r="H159" t="s">
        <v>31</v>
      </c>
      <c r="I159" t="s">
        <v>45</v>
      </c>
      <c r="J159" t="s">
        <v>32</v>
      </c>
      <c r="K159">
        <v>21</v>
      </c>
      <c r="L159" t="s">
        <v>39</v>
      </c>
      <c r="M159" t="s">
        <v>25</v>
      </c>
      <c r="N159" t="s">
        <v>47</v>
      </c>
      <c r="O159" t="s">
        <v>18444</v>
      </c>
      <c r="P159" t="s">
        <v>53</v>
      </c>
      <c r="Q159">
        <v>20</v>
      </c>
      <c r="R159" t="str">
        <f t="shared" si="2"/>
        <v>Adult</v>
      </c>
    </row>
    <row r="160" spans="1:18" x14ac:dyDescent="0.25">
      <c r="A160" t="s">
        <v>528</v>
      </c>
      <c r="B160" t="s">
        <v>13597</v>
      </c>
      <c r="C160" t="s">
        <v>18440</v>
      </c>
      <c r="D160" s="2">
        <v>37625</v>
      </c>
      <c r="E160" s="2">
        <v>45298</v>
      </c>
      <c r="F160" s="1">
        <v>0.4152777777777778</v>
      </c>
      <c r="G160" t="s">
        <v>18474</v>
      </c>
      <c r="H160" t="s">
        <v>57</v>
      </c>
      <c r="I160" t="s">
        <v>84</v>
      </c>
      <c r="J160" t="s">
        <v>80</v>
      </c>
      <c r="K160">
        <v>140</v>
      </c>
      <c r="L160" t="s">
        <v>53</v>
      </c>
      <c r="M160" t="s">
        <v>40</v>
      </c>
      <c r="N160" t="s">
        <v>33</v>
      </c>
      <c r="O160" t="s">
        <v>18444</v>
      </c>
      <c r="P160" t="s">
        <v>53</v>
      </c>
      <c r="Q160">
        <v>22</v>
      </c>
      <c r="R160" t="str">
        <f t="shared" si="2"/>
        <v>Adult</v>
      </c>
    </row>
    <row r="161" spans="1:18" x14ac:dyDescent="0.25">
      <c r="A161" t="s">
        <v>531</v>
      </c>
      <c r="B161" t="s">
        <v>13598</v>
      </c>
      <c r="C161" t="s">
        <v>18439</v>
      </c>
      <c r="D161" s="2">
        <v>30818</v>
      </c>
      <c r="E161" s="2">
        <v>45298</v>
      </c>
      <c r="F161" s="1">
        <v>0.51458333333333328</v>
      </c>
      <c r="G161" t="s">
        <v>30</v>
      </c>
      <c r="H161" t="s">
        <v>21</v>
      </c>
      <c r="I161" t="s">
        <v>38</v>
      </c>
      <c r="J161" t="s">
        <v>23</v>
      </c>
      <c r="K161">
        <v>49</v>
      </c>
      <c r="L161" t="s">
        <v>53</v>
      </c>
      <c r="M161" t="s">
        <v>25</v>
      </c>
      <c r="N161" t="s">
        <v>26</v>
      </c>
      <c r="O161" t="s">
        <v>18444</v>
      </c>
      <c r="P161" t="s">
        <v>53</v>
      </c>
      <c r="Q161">
        <v>40</v>
      </c>
      <c r="R161" t="str">
        <f t="shared" si="2"/>
        <v>Old</v>
      </c>
    </row>
    <row r="162" spans="1:18" x14ac:dyDescent="0.25">
      <c r="A162" t="s">
        <v>534</v>
      </c>
      <c r="B162" t="s">
        <v>13599</v>
      </c>
      <c r="C162" t="s">
        <v>18440</v>
      </c>
      <c r="D162" s="2">
        <v>38703</v>
      </c>
      <c r="E162" s="2">
        <v>45449</v>
      </c>
      <c r="F162" s="1">
        <v>0.70416666666666672</v>
      </c>
      <c r="G162" t="s">
        <v>169</v>
      </c>
      <c r="H162" t="s">
        <v>57</v>
      </c>
      <c r="I162" t="s">
        <v>91</v>
      </c>
      <c r="J162" t="s">
        <v>80</v>
      </c>
      <c r="K162">
        <v>175</v>
      </c>
      <c r="L162" t="s">
        <v>53</v>
      </c>
      <c r="M162" t="s">
        <v>25</v>
      </c>
      <c r="N162" t="s">
        <v>26</v>
      </c>
      <c r="O162" t="s">
        <v>18444</v>
      </c>
      <c r="P162" t="s">
        <v>53</v>
      </c>
      <c r="Q162">
        <v>19</v>
      </c>
      <c r="R162" t="str">
        <f t="shared" si="2"/>
        <v>Adult</v>
      </c>
    </row>
    <row r="163" spans="1:18" x14ac:dyDescent="0.25">
      <c r="A163" t="s">
        <v>537</v>
      </c>
      <c r="B163" t="s">
        <v>13600</v>
      </c>
      <c r="C163" t="s">
        <v>18440</v>
      </c>
      <c r="D163" s="2">
        <v>19791</v>
      </c>
      <c r="E163" s="2">
        <v>45357</v>
      </c>
      <c r="F163" s="1">
        <v>0.46944444444444444</v>
      </c>
      <c r="G163" t="s">
        <v>62</v>
      </c>
      <c r="H163" t="s">
        <v>404</v>
      </c>
      <c r="I163" t="s">
        <v>45</v>
      </c>
      <c r="J163" t="s">
        <v>540</v>
      </c>
      <c r="K163">
        <v>168</v>
      </c>
      <c r="L163" t="s">
        <v>53</v>
      </c>
      <c r="M163" t="s">
        <v>25</v>
      </c>
      <c r="N163" t="s">
        <v>47</v>
      </c>
      <c r="O163" t="s">
        <v>18444</v>
      </c>
      <c r="P163" t="s">
        <v>53</v>
      </c>
      <c r="Q163">
        <v>70</v>
      </c>
      <c r="R163" t="str">
        <f t="shared" si="2"/>
        <v>Aged</v>
      </c>
    </row>
    <row r="164" spans="1:18" x14ac:dyDescent="0.25">
      <c r="A164" t="s">
        <v>541</v>
      </c>
      <c r="B164" t="s">
        <v>13601</v>
      </c>
      <c r="C164" t="s">
        <v>18439</v>
      </c>
      <c r="D164" s="2">
        <v>36540</v>
      </c>
      <c r="E164" s="2">
        <v>45456</v>
      </c>
      <c r="F164" s="1">
        <v>0.50416666666666665</v>
      </c>
      <c r="G164" t="s">
        <v>30</v>
      </c>
      <c r="H164" t="s">
        <v>37</v>
      </c>
      <c r="I164" t="s">
        <v>22</v>
      </c>
      <c r="J164" t="s">
        <v>80</v>
      </c>
      <c r="K164">
        <v>42</v>
      </c>
      <c r="L164" t="s">
        <v>39</v>
      </c>
      <c r="M164" t="s">
        <v>40</v>
      </c>
      <c r="N164" t="s">
        <v>26</v>
      </c>
      <c r="O164" t="s">
        <v>18473</v>
      </c>
      <c r="P164" t="s">
        <v>53</v>
      </c>
      <c r="Q164">
        <v>25</v>
      </c>
      <c r="R164" t="str">
        <f t="shared" si="2"/>
        <v>Adult</v>
      </c>
    </row>
    <row r="165" spans="1:18" x14ac:dyDescent="0.25">
      <c r="A165" t="s">
        <v>544</v>
      </c>
      <c r="B165" t="s">
        <v>13602</v>
      </c>
      <c r="C165" t="s">
        <v>18440</v>
      </c>
      <c r="D165" s="2">
        <v>20820</v>
      </c>
      <c r="E165" s="2">
        <v>45316</v>
      </c>
      <c r="F165" s="1">
        <v>0.47013888888888888</v>
      </c>
      <c r="G165" t="s">
        <v>30</v>
      </c>
      <c r="H165" t="s">
        <v>61</v>
      </c>
      <c r="I165" t="s">
        <v>547</v>
      </c>
      <c r="J165" t="s">
        <v>548</v>
      </c>
      <c r="K165">
        <v>126</v>
      </c>
      <c r="L165" t="s">
        <v>24</v>
      </c>
      <c r="M165" t="s">
        <v>40</v>
      </c>
      <c r="N165" t="s">
        <v>47</v>
      </c>
      <c r="O165" t="s">
        <v>18444</v>
      </c>
      <c r="P165" t="s">
        <v>53</v>
      </c>
      <c r="Q165">
        <v>68</v>
      </c>
      <c r="R165" t="str">
        <f t="shared" si="2"/>
        <v>Aged</v>
      </c>
    </row>
    <row r="166" spans="1:18" x14ac:dyDescent="0.25">
      <c r="A166" t="s">
        <v>549</v>
      </c>
      <c r="B166" t="s">
        <v>13603</v>
      </c>
      <c r="C166" t="s">
        <v>18439</v>
      </c>
      <c r="D166" s="2">
        <v>27638</v>
      </c>
      <c r="E166" s="2">
        <v>45425</v>
      </c>
      <c r="F166" s="1">
        <v>0.76944444444444449</v>
      </c>
      <c r="G166" t="s">
        <v>51</v>
      </c>
      <c r="H166" t="s">
        <v>21</v>
      </c>
      <c r="I166" t="s">
        <v>45</v>
      </c>
      <c r="J166" t="s">
        <v>80</v>
      </c>
      <c r="K166">
        <v>49</v>
      </c>
      <c r="L166" t="s">
        <v>24</v>
      </c>
      <c r="M166" t="s">
        <v>25</v>
      </c>
      <c r="N166" t="s">
        <v>47</v>
      </c>
      <c r="O166" t="s">
        <v>18444</v>
      </c>
      <c r="P166" t="s">
        <v>53</v>
      </c>
      <c r="Q166">
        <v>49</v>
      </c>
      <c r="R166" t="str">
        <f t="shared" si="2"/>
        <v>Old</v>
      </c>
    </row>
    <row r="167" spans="1:18" x14ac:dyDescent="0.25">
      <c r="A167" t="s">
        <v>552</v>
      </c>
      <c r="B167" t="s">
        <v>13604</v>
      </c>
      <c r="C167" t="s">
        <v>18440</v>
      </c>
      <c r="D167" s="2">
        <v>37686</v>
      </c>
      <c r="E167" s="2">
        <v>45461</v>
      </c>
      <c r="F167" s="1">
        <v>0.45763888888888887</v>
      </c>
      <c r="G167" t="s">
        <v>18474</v>
      </c>
      <c r="H167" t="s">
        <v>57</v>
      </c>
      <c r="I167" t="s">
        <v>22</v>
      </c>
      <c r="J167" t="s">
        <v>23</v>
      </c>
      <c r="K167">
        <v>126</v>
      </c>
      <c r="L167" t="s">
        <v>39</v>
      </c>
      <c r="M167" t="s">
        <v>25</v>
      </c>
      <c r="N167" t="s">
        <v>26</v>
      </c>
      <c r="O167" t="s">
        <v>18473</v>
      </c>
      <c r="P167" t="s">
        <v>53</v>
      </c>
      <c r="Q167">
        <v>21</v>
      </c>
      <c r="R167" t="str">
        <f t="shared" si="2"/>
        <v>Adult</v>
      </c>
    </row>
    <row r="168" spans="1:18" x14ac:dyDescent="0.25">
      <c r="A168" t="s">
        <v>555</v>
      </c>
      <c r="B168" t="s">
        <v>13605</v>
      </c>
      <c r="C168" t="s">
        <v>18439</v>
      </c>
      <c r="D168" s="2">
        <v>33694</v>
      </c>
      <c r="E168" s="2">
        <v>45432</v>
      </c>
      <c r="F168" s="1">
        <v>0.42083333333333334</v>
      </c>
      <c r="G168" t="s">
        <v>169</v>
      </c>
      <c r="H168" t="s">
        <v>21</v>
      </c>
      <c r="I168" t="s">
        <v>84</v>
      </c>
      <c r="J168" t="s">
        <v>46</v>
      </c>
      <c r="K168">
        <v>168</v>
      </c>
      <c r="L168" t="s">
        <v>53</v>
      </c>
      <c r="M168" t="s">
        <v>25</v>
      </c>
      <c r="N168" t="s">
        <v>47</v>
      </c>
      <c r="O168" t="s">
        <v>18444</v>
      </c>
      <c r="P168" t="s">
        <v>53</v>
      </c>
      <c r="Q168">
        <v>32</v>
      </c>
      <c r="R168" t="str">
        <f t="shared" si="2"/>
        <v>Adult</v>
      </c>
    </row>
    <row r="169" spans="1:18" x14ac:dyDescent="0.25">
      <c r="A169" t="s">
        <v>558</v>
      </c>
      <c r="B169" t="s">
        <v>13606</v>
      </c>
      <c r="C169" t="s">
        <v>18439</v>
      </c>
      <c r="D169" s="2">
        <v>32961</v>
      </c>
      <c r="E169" s="2">
        <v>45397</v>
      </c>
      <c r="F169" s="1">
        <v>0.55902777777777779</v>
      </c>
      <c r="G169" t="s">
        <v>51</v>
      </c>
      <c r="H169" t="s">
        <v>57</v>
      </c>
      <c r="I169" t="s">
        <v>91</v>
      </c>
      <c r="J169" t="s">
        <v>32</v>
      </c>
      <c r="K169">
        <v>168</v>
      </c>
      <c r="L169" t="s">
        <v>53</v>
      </c>
      <c r="M169" t="s">
        <v>25</v>
      </c>
      <c r="N169" t="s">
        <v>26</v>
      </c>
      <c r="O169" t="s">
        <v>18473</v>
      </c>
      <c r="P169" t="s">
        <v>53</v>
      </c>
      <c r="Q169">
        <v>34</v>
      </c>
      <c r="R169" t="str">
        <f t="shared" si="2"/>
        <v>Adult</v>
      </c>
    </row>
    <row r="170" spans="1:18" x14ac:dyDescent="0.25">
      <c r="A170" t="s">
        <v>561</v>
      </c>
      <c r="B170" t="s">
        <v>13607</v>
      </c>
      <c r="C170" t="s">
        <v>18439</v>
      </c>
      <c r="D170" s="2">
        <v>35833</v>
      </c>
      <c r="E170" s="2">
        <v>45444</v>
      </c>
      <c r="F170" s="1">
        <v>0.6166666666666667</v>
      </c>
      <c r="G170" t="s">
        <v>169</v>
      </c>
      <c r="H170" t="s">
        <v>21</v>
      </c>
      <c r="I170" t="s">
        <v>91</v>
      </c>
      <c r="J170" t="s">
        <v>23</v>
      </c>
      <c r="K170">
        <v>28</v>
      </c>
      <c r="L170" t="s">
        <v>24</v>
      </c>
      <c r="M170" t="s">
        <v>40</v>
      </c>
      <c r="N170" t="s">
        <v>47</v>
      </c>
      <c r="O170" t="s">
        <v>18444</v>
      </c>
      <c r="P170" t="s">
        <v>53</v>
      </c>
      <c r="Q170">
        <v>27</v>
      </c>
      <c r="R170" t="str">
        <f t="shared" si="2"/>
        <v>Adult</v>
      </c>
    </row>
    <row r="171" spans="1:18" x14ac:dyDescent="0.25">
      <c r="A171" t="s">
        <v>564</v>
      </c>
      <c r="B171" t="s">
        <v>13608</v>
      </c>
      <c r="C171" t="s">
        <v>18440</v>
      </c>
      <c r="D171" s="2">
        <v>29591</v>
      </c>
      <c r="E171" s="2">
        <v>45451</v>
      </c>
      <c r="F171" s="1">
        <v>0.41736111111111113</v>
      </c>
      <c r="G171" t="s">
        <v>30</v>
      </c>
      <c r="H171" t="s">
        <v>37</v>
      </c>
      <c r="I171" t="s">
        <v>38</v>
      </c>
      <c r="J171" t="s">
        <v>80</v>
      </c>
      <c r="K171">
        <v>98</v>
      </c>
      <c r="L171" t="s">
        <v>53</v>
      </c>
      <c r="M171" t="s">
        <v>40</v>
      </c>
      <c r="N171" t="s">
        <v>26</v>
      </c>
      <c r="O171" t="s">
        <v>18473</v>
      </c>
      <c r="P171" t="s">
        <v>53</v>
      </c>
      <c r="Q171">
        <v>44</v>
      </c>
      <c r="R171" t="str">
        <f t="shared" si="2"/>
        <v>Old</v>
      </c>
    </row>
    <row r="172" spans="1:18" x14ac:dyDescent="0.25">
      <c r="A172" t="s">
        <v>567</v>
      </c>
      <c r="B172" t="s">
        <v>13609</v>
      </c>
      <c r="C172" t="s">
        <v>18440</v>
      </c>
      <c r="D172" s="2">
        <v>37124</v>
      </c>
      <c r="E172" s="2">
        <v>45350</v>
      </c>
      <c r="F172" s="1">
        <v>0.37291666666666667</v>
      </c>
      <c r="G172" t="s">
        <v>18474</v>
      </c>
      <c r="H172" t="s">
        <v>73</v>
      </c>
      <c r="I172" t="s">
        <v>91</v>
      </c>
      <c r="J172" t="s">
        <v>32</v>
      </c>
      <c r="K172">
        <v>35</v>
      </c>
      <c r="L172" t="s">
        <v>24</v>
      </c>
      <c r="M172" t="s">
        <v>25</v>
      </c>
      <c r="N172" t="s">
        <v>26</v>
      </c>
      <c r="O172" t="s">
        <v>18444</v>
      </c>
      <c r="P172" t="s">
        <v>53</v>
      </c>
      <c r="Q172">
        <v>23</v>
      </c>
      <c r="R172" t="str">
        <f t="shared" si="2"/>
        <v>Adult</v>
      </c>
    </row>
    <row r="173" spans="1:18" x14ac:dyDescent="0.25">
      <c r="A173" t="s">
        <v>570</v>
      </c>
      <c r="B173" t="s">
        <v>13610</v>
      </c>
      <c r="C173" t="s">
        <v>18440</v>
      </c>
      <c r="D173" s="2">
        <v>32878</v>
      </c>
      <c r="E173" s="2">
        <v>45331</v>
      </c>
      <c r="F173" s="1">
        <v>0.37291666666666667</v>
      </c>
      <c r="G173" t="s">
        <v>18474</v>
      </c>
      <c r="H173" t="s">
        <v>37</v>
      </c>
      <c r="I173" t="s">
        <v>38</v>
      </c>
      <c r="J173" t="s">
        <v>80</v>
      </c>
      <c r="K173">
        <v>105</v>
      </c>
      <c r="L173" t="s">
        <v>53</v>
      </c>
      <c r="M173" t="s">
        <v>25</v>
      </c>
      <c r="N173" t="s">
        <v>26</v>
      </c>
      <c r="O173" t="s">
        <v>18473</v>
      </c>
      <c r="P173" t="s">
        <v>53</v>
      </c>
      <c r="Q173">
        <v>35</v>
      </c>
      <c r="R173" t="str">
        <f t="shared" si="2"/>
        <v>Old</v>
      </c>
    </row>
    <row r="174" spans="1:18" x14ac:dyDescent="0.25">
      <c r="A174" t="s">
        <v>573</v>
      </c>
      <c r="B174" t="s">
        <v>13611</v>
      </c>
      <c r="C174" t="s">
        <v>18440</v>
      </c>
      <c r="D174" s="2">
        <v>38916</v>
      </c>
      <c r="E174" s="2">
        <v>45400</v>
      </c>
      <c r="F174" s="1">
        <v>0.52500000000000002</v>
      </c>
      <c r="G174" t="s">
        <v>576</v>
      </c>
      <c r="H174" t="s">
        <v>57</v>
      </c>
      <c r="I174" t="s">
        <v>45</v>
      </c>
      <c r="J174" t="s">
        <v>577</v>
      </c>
      <c r="K174">
        <v>63</v>
      </c>
      <c r="L174" t="s">
        <v>53</v>
      </c>
      <c r="M174" t="s">
        <v>25</v>
      </c>
      <c r="N174" t="s">
        <v>26</v>
      </c>
      <c r="O174" t="s">
        <v>18473</v>
      </c>
      <c r="P174" t="s">
        <v>53</v>
      </c>
      <c r="Q174">
        <v>18</v>
      </c>
      <c r="R174" t="str">
        <f t="shared" si="2"/>
        <v>Adult</v>
      </c>
    </row>
    <row r="175" spans="1:18" x14ac:dyDescent="0.25">
      <c r="A175" t="s">
        <v>578</v>
      </c>
      <c r="B175" t="s">
        <v>13612</v>
      </c>
      <c r="C175" t="s">
        <v>18440</v>
      </c>
      <c r="D175" s="2">
        <v>32352</v>
      </c>
      <c r="E175" s="2">
        <v>45302</v>
      </c>
      <c r="F175" s="1">
        <v>0.41597222222222224</v>
      </c>
      <c r="G175" t="s">
        <v>18475</v>
      </c>
      <c r="H175" t="s">
        <v>57</v>
      </c>
      <c r="I175" t="s">
        <v>38</v>
      </c>
      <c r="J175" t="s">
        <v>23</v>
      </c>
      <c r="K175">
        <v>35</v>
      </c>
      <c r="L175" t="s">
        <v>24</v>
      </c>
      <c r="M175" t="s">
        <v>40</v>
      </c>
      <c r="N175" t="s">
        <v>47</v>
      </c>
      <c r="O175" t="s">
        <v>18444</v>
      </c>
      <c r="P175" t="s">
        <v>53</v>
      </c>
      <c r="Q175">
        <v>36</v>
      </c>
      <c r="R175" t="str">
        <f t="shared" si="2"/>
        <v>Old</v>
      </c>
    </row>
    <row r="176" spans="1:18" x14ac:dyDescent="0.25">
      <c r="A176" t="s">
        <v>581</v>
      </c>
      <c r="B176" t="s">
        <v>13613</v>
      </c>
      <c r="C176" t="s">
        <v>18440</v>
      </c>
      <c r="D176" s="2">
        <v>34896</v>
      </c>
      <c r="E176" s="2">
        <v>45400</v>
      </c>
      <c r="F176" s="1">
        <v>0.41666666666666669</v>
      </c>
      <c r="G176" t="s">
        <v>169</v>
      </c>
      <c r="H176" t="s">
        <v>31</v>
      </c>
      <c r="I176" t="s">
        <v>91</v>
      </c>
      <c r="J176" t="s">
        <v>52</v>
      </c>
      <c r="K176">
        <v>84</v>
      </c>
      <c r="L176" t="s">
        <v>24</v>
      </c>
      <c r="M176" t="s">
        <v>40</v>
      </c>
      <c r="N176" t="s">
        <v>47</v>
      </c>
      <c r="O176" t="s">
        <v>18444</v>
      </c>
      <c r="P176" t="s">
        <v>53</v>
      </c>
      <c r="Q176">
        <v>29</v>
      </c>
      <c r="R176" t="str">
        <f t="shared" si="2"/>
        <v>Adult</v>
      </c>
    </row>
    <row r="177" spans="1:18" x14ac:dyDescent="0.25">
      <c r="A177" t="s">
        <v>584</v>
      </c>
      <c r="B177" t="s">
        <v>13614</v>
      </c>
      <c r="C177" t="s">
        <v>18439</v>
      </c>
      <c r="D177" s="2">
        <v>28619</v>
      </c>
      <c r="E177" s="2">
        <v>45410</v>
      </c>
      <c r="F177" s="1">
        <v>0.43402777777777779</v>
      </c>
      <c r="G177" t="s">
        <v>18475</v>
      </c>
      <c r="H177" t="s">
        <v>21</v>
      </c>
      <c r="I177" t="s">
        <v>91</v>
      </c>
      <c r="J177" t="s">
        <v>80</v>
      </c>
      <c r="K177">
        <v>7</v>
      </c>
      <c r="L177" t="s">
        <v>24</v>
      </c>
      <c r="M177" t="s">
        <v>25</v>
      </c>
      <c r="N177" t="s">
        <v>26</v>
      </c>
      <c r="O177" t="s">
        <v>18444</v>
      </c>
      <c r="P177" t="s">
        <v>53</v>
      </c>
      <c r="Q177">
        <v>46</v>
      </c>
      <c r="R177" t="str">
        <f t="shared" si="2"/>
        <v>Old</v>
      </c>
    </row>
    <row r="178" spans="1:18" x14ac:dyDescent="0.25">
      <c r="A178" t="s">
        <v>587</v>
      </c>
      <c r="B178" t="s">
        <v>13615</v>
      </c>
      <c r="C178" t="s">
        <v>18440</v>
      </c>
      <c r="D178" s="2">
        <v>37936</v>
      </c>
      <c r="E178" s="2">
        <v>45358</v>
      </c>
      <c r="F178" s="1">
        <v>0.68888888888888888</v>
      </c>
      <c r="G178" t="s">
        <v>51</v>
      </c>
      <c r="H178" t="s">
        <v>21</v>
      </c>
      <c r="I178" t="s">
        <v>22</v>
      </c>
      <c r="J178" t="s">
        <v>46</v>
      </c>
      <c r="K178">
        <v>182</v>
      </c>
      <c r="L178" t="s">
        <v>24</v>
      </c>
      <c r="M178" t="s">
        <v>40</v>
      </c>
      <c r="N178" t="s">
        <v>33</v>
      </c>
      <c r="O178" t="s">
        <v>18444</v>
      </c>
      <c r="P178" t="s">
        <v>53</v>
      </c>
      <c r="Q178">
        <v>21</v>
      </c>
      <c r="R178" t="str">
        <f t="shared" si="2"/>
        <v>Adult</v>
      </c>
    </row>
    <row r="179" spans="1:18" x14ac:dyDescent="0.25">
      <c r="A179" t="s">
        <v>590</v>
      </c>
      <c r="B179" t="s">
        <v>13616</v>
      </c>
      <c r="C179" t="s">
        <v>18439</v>
      </c>
      <c r="D179" s="2">
        <v>23859</v>
      </c>
      <c r="E179" s="2">
        <v>45315</v>
      </c>
      <c r="F179" s="1">
        <v>0.7</v>
      </c>
      <c r="G179" t="s">
        <v>18475</v>
      </c>
      <c r="H179" t="s">
        <v>21</v>
      </c>
      <c r="I179" t="s">
        <v>91</v>
      </c>
      <c r="J179" t="s">
        <v>32</v>
      </c>
      <c r="K179">
        <v>112</v>
      </c>
      <c r="L179" t="s">
        <v>24</v>
      </c>
      <c r="M179" t="s">
        <v>25</v>
      </c>
      <c r="N179" t="s">
        <v>47</v>
      </c>
      <c r="O179" t="s">
        <v>18444</v>
      </c>
      <c r="P179" t="s">
        <v>53</v>
      </c>
      <c r="Q179">
        <v>59</v>
      </c>
      <c r="R179" t="str">
        <f t="shared" si="2"/>
        <v>Old</v>
      </c>
    </row>
    <row r="180" spans="1:18" x14ac:dyDescent="0.25">
      <c r="A180" t="s">
        <v>593</v>
      </c>
      <c r="B180" t="s">
        <v>13617</v>
      </c>
      <c r="C180" t="s">
        <v>18440</v>
      </c>
      <c r="D180" s="2">
        <v>38093</v>
      </c>
      <c r="E180" s="2">
        <v>45387</v>
      </c>
      <c r="F180" s="1">
        <v>0.38541666666666669</v>
      </c>
      <c r="G180" t="s">
        <v>51</v>
      </c>
      <c r="H180" t="s">
        <v>57</v>
      </c>
      <c r="I180" t="s">
        <v>45</v>
      </c>
      <c r="J180" t="s">
        <v>32</v>
      </c>
      <c r="K180">
        <v>105</v>
      </c>
      <c r="L180" t="s">
        <v>53</v>
      </c>
      <c r="M180" t="s">
        <v>104</v>
      </c>
      <c r="N180" t="s">
        <v>47</v>
      </c>
      <c r="O180" t="s">
        <v>18444</v>
      </c>
      <c r="P180" t="s">
        <v>53</v>
      </c>
      <c r="Q180">
        <v>20</v>
      </c>
      <c r="R180" t="str">
        <f t="shared" si="2"/>
        <v>Adult</v>
      </c>
    </row>
    <row r="181" spans="1:18" x14ac:dyDescent="0.25">
      <c r="A181" t="s">
        <v>596</v>
      </c>
      <c r="B181" t="s">
        <v>13618</v>
      </c>
      <c r="C181" t="s">
        <v>18439</v>
      </c>
      <c r="D181" s="2">
        <v>37253</v>
      </c>
      <c r="E181" s="2">
        <v>45420</v>
      </c>
      <c r="F181" s="1">
        <v>0.64930555555555558</v>
      </c>
      <c r="G181" t="s">
        <v>30</v>
      </c>
      <c r="H181" t="s">
        <v>57</v>
      </c>
      <c r="I181" t="s">
        <v>45</v>
      </c>
      <c r="J181" t="s">
        <v>46</v>
      </c>
      <c r="K181">
        <v>161</v>
      </c>
      <c r="L181" t="s">
        <v>53</v>
      </c>
      <c r="M181" t="s">
        <v>25</v>
      </c>
      <c r="N181" t="s">
        <v>26</v>
      </c>
      <c r="O181" t="s">
        <v>18444</v>
      </c>
      <c r="P181" t="s">
        <v>53</v>
      </c>
      <c r="Q181">
        <v>23</v>
      </c>
      <c r="R181" t="str">
        <f t="shared" si="2"/>
        <v>Adult</v>
      </c>
    </row>
    <row r="182" spans="1:18" x14ac:dyDescent="0.25">
      <c r="A182" t="s">
        <v>599</v>
      </c>
      <c r="B182" t="s">
        <v>13619</v>
      </c>
      <c r="C182" t="s">
        <v>18439</v>
      </c>
      <c r="D182" s="2">
        <v>23200</v>
      </c>
      <c r="E182" s="2">
        <v>45444</v>
      </c>
      <c r="F182" s="1">
        <v>0.36666666666666664</v>
      </c>
      <c r="G182" t="s">
        <v>18475</v>
      </c>
      <c r="H182" t="s">
        <v>37</v>
      </c>
      <c r="I182" t="s">
        <v>84</v>
      </c>
      <c r="J182" t="s">
        <v>46</v>
      </c>
      <c r="K182">
        <v>28</v>
      </c>
      <c r="L182" t="s">
        <v>24</v>
      </c>
      <c r="M182" t="s">
        <v>25</v>
      </c>
      <c r="N182" t="s">
        <v>33</v>
      </c>
      <c r="O182" t="s">
        <v>18444</v>
      </c>
      <c r="P182" t="s">
        <v>53</v>
      </c>
      <c r="Q182">
        <v>61</v>
      </c>
      <c r="R182" t="str">
        <f t="shared" si="2"/>
        <v>Aged</v>
      </c>
    </row>
    <row r="183" spans="1:18" x14ac:dyDescent="0.25">
      <c r="A183" t="s">
        <v>602</v>
      </c>
      <c r="B183" t="s">
        <v>13620</v>
      </c>
      <c r="C183" t="s">
        <v>18440</v>
      </c>
      <c r="D183" s="2">
        <v>31050</v>
      </c>
      <c r="E183" s="2">
        <v>45391</v>
      </c>
      <c r="F183" s="1">
        <v>0.38958333333333334</v>
      </c>
      <c r="G183" t="s">
        <v>51</v>
      </c>
      <c r="H183" t="s">
        <v>21</v>
      </c>
      <c r="I183" t="s">
        <v>22</v>
      </c>
      <c r="J183" t="s">
        <v>23</v>
      </c>
      <c r="K183">
        <v>133</v>
      </c>
      <c r="L183" t="s">
        <v>24</v>
      </c>
      <c r="M183" t="s">
        <v>25</v>
      </c>
      <c r="N183" t="s">
        <v>47</v>
      </c>
      <c r="O183" t="s">
        <v>18444</v>
      </c>
      <c r="P183" t="s">
        <v>53</v>
      </c>
      <c r="Q183">
        <v>40</v>
      </c>
      <c r="R183" t="str">
        <f t="shared" si="2"/>
        <v>Old</v>
      </c>
    </row>
    <row r="184" spans="1:18" x14ac:dyDescent="0.25">
      <c r="A184" t="s">
        <v>605</v>
      </c>
      <c r="B184" t="s">
        <v>13621</v>
      </c>
      <c r="C184" t="s">
        <v>18439</v>
      </c>
      <c r="D184" s="2">
        <v>16790</v>
      </c>
      <c r="E184" s="2">
        <v>45330</v>
      </c>
      <c r="F184" s="1">
        <v>0.4236111111111111</v>
      </c>
      <c r="G184" t="s">
        <v>497</v>
      </c>
      <c r="H184" t="s">
        <v>404</v>
      </c>
      <c r="I184" t="s">
        <v>62</v>
      </c>
      <c r="J184" t="s">
        <v>159</v>
      </c>
      <c r="K184">
        <v>21</v>
      </c>
      <c r="L184" t="s">
        <v>24</v>
      </c>
      <c r="M184" t="s">
        <v>40</v>
      </c>
      <c r="N184" t="s">
        <v>26</v>
      </c>
      <c r="O184" t="s">
        <v>18444</v>
      </c>
      <c r="P184" t="s">
        <v>53</v>
      </c>
      <c r="Q184">
        <v>79</v>
      </c>
      <c r="R184" t="str">
        <f t="shared" si="2"/>
        <v>Aged</v>
      </c>
    </row>
    <row r="185" spans="1:18" x14ac:dyDescent="0.25">
      <c r="A185" t="s">
        <v>608</v>
      </c>
      <c r="B185" t="s">
        <v>13622</v>
      </c>
      <c r="C185" t="s">
        <v>18439</v>
      </c>
      <c r="D185" s="2">
        <v>29877</v>
      </c>
      <c r="E185" s="2">
        <v>45444</v>
      </c>
      <c r="F185" s="1">
        <v>0.82708333333333328</v>
      </c>
      <c r="G185" t="s">
        <v>18474</v>
      </c>
      <c r="H185" t="s">
        <v>57</v>
      </c>
      <c r="I185" t="s">
        <v>22</v>
      </c>
      <c r="J185" t="s">
        <v>80</v>
      </c>
      <c r="K185">
        <v>133</v>
      </c>
      <c r="L185" t="s">
        <v>53</v>
      </c>
      <c r="M185" t="s">
        <v>25</v>
      </c>
      <c r="N185" t="s">
        <v>47</v>
      </c>
      <c r="O185" t="s">
        <v>18444</v>
      </c>
      <c r="P185" t="s">
        <v>53</v>
      </c>
      <c r="Q185">
        <v>43</v>
      </c>
      <c r="R185" t="str">
        <f t="shared" si="2"/>
        <v>Old</v>
      </c>
    </row>
    <row r="186" spans="1:18" x14ac:dyDescent="0.25">
      <c r="A186" t="s">
        <v>611</v>
      </c>
      <c r="B186" t="s">
        <v>13623</v>
      </c>
      <c r="C186" t="s">
        <v>18439</v>
      </c>
      <c r="D186" s="2">
        <v>34099</v>
      </c>
      <c r="E186" s="2">
        <v>45318</v>
      </c>
      <c r="F186" s="1">
        <v>0.6069444444444444</v>
      </c>
      <c r="G186" t="s">
        <v>51</v>
      </c>
      <c r="H186" t="s">
        <v>57</v>
      </c>
      <c r="I186" t="s">
        <v>45</v>
      </c>
      <c r="J186" t="s">
        <v>52</v>
      </c>
      <c r="K186">
        <v>154</v>
      </c>
      <c r="L186" t="s">
        <v>53</v>
      </c>
      <c r="M186" t="s">
        <v>40</v>
      </c>
      <c r="N186" t="s">
        <v>47</v>
      </c>
      <c r="O186" t="s">
        <v>18473</v>
      </c>
      <c r="P186" t="s">
        <v>53</v>
      </c>
      <c r="Q186">
        <v>31</v>
      </c>
      <c r="R186" t="str">
        <f t="shared" si="2"/>
        <v>Adult</v>
      </c>
    </row>
    <row r="187" spans="1:18" x14ac:dyDescent="0.25">
      <c r="A187" t="s">
        <v>614</v>
      </c>
      <c r="B187" t="s">
        <v>13624</v>
      </c>
      <c r="C187" t="s">
        <v>18439</v>
      </c>
      <c r="D187" s="2">
        <v>25669</v>
      </c>
      <c r="E187" s="2">
        <v>45341</v>
      </c>
      <c r="F187" s="1">
        <v>0.51111111111111107</v>
      </c>
      <c r="G187" t="s">
        <v>18474</v>
      </c>
      <c r="H187" t="s">
        <v>21</v>
      </c>
      <c r="I187" t="s">
        <v>38</v>
      </c>
      <c r="J187" t="s">
        <v>52</v>
      </c>
      <c r="K187">
        <v>105</v>
      </c>
      <c r="L187" t="s">
        <v>53</v>
      </c>
      <c r="M187" t="s">
        <v>25</v>
      </c>
      <c r="N187" t="s">
        <v>33</v>
      </c>
      <c r="O187" t="s">
        <v>18444</v>
      </c>
      <c r="P187" t="s">
        <v>53</v>
      </c>
      <c r="Q187">
        <v>54</v>
      </c>
      <c r="R187" t="str">
        <f t="shared" si="2"/>
        <v>Old</v>
      </c>
    </row>
    <row r="188" spans="1:18" x14ac:dyDescent="0.25">
      <c r="A188" t="s">
        <v>617</v>
      </c>
      <c r="B188" t="s">
        <v>13625</v>
      </c>
      <c r="C188" t="s">
        <v>18439</v>
      </c>
      <c r="D188" s="2">
        <v>38625</v>
      </c>
      <c r="E188" s="2">
        <v>45294</v>
      </c>
      <c r="F188" s="1">
        <v>0.33402777777777776</v>
      </c>
      <c r="G188" t="s">
        <v>51</v>
      </c>
      <c r="H188" t="s">
        <v>57</v>
      </c>
      <c r="I188" t="s">
        <v>38</v>
      </c>
      <c r="J188" t="s">
        <v>32</v>
      </c>
      <c r="K188">
        <v>7</v>
      </c>
      <c r="L188" t="s">
        <v>24</v>
      </c>
      <c r="M188" t="s">
        <v>25</v>
      </c>
      <c r="N188" t="s">
        <v>33</v>
      </c>
      <c r="O188" t="s">
        <v>18444</v>
      </c>
      <c r="P188" t="s">
        <v>53</v>
      </c>
      <c r="Q188">
        <v>19</v>
      </c>
      <c r="R188" t="str">
        <f t="shared" si="2"/>
        <v>Adult</v>
      </c>
    </row>
    <row r="189" spans="1:18" x14ac:dyDescent="0.25">
      <c r="A189" t="s">
        <v>620</v>
      </c>
      <c r="B189" t="s">
        <v>13626</v>
      </c>
      <c r="C189" t="s">
        <v>18439</v>
      </c>
      <c r="D189" s="2">
        <v>30530</v>
      </c>
      <c r="E189" s="2">
        <v>45410</v>
      </c>
      <c r="F189" s="1">
        <v>0.52500000000000002</v>
      </c>
      <c r="G189" t="s">
        <v>18474</v>
      </c>
      <c r="H189" t="s">
        <v>21</v>
      </c>
      <c r="I189" t="s">
        <v>38</v>
      </c>
      <c r="J189" t="s">
        <v>46</v>
      </c>
      <c r="K189">
        <v>98</v>
      </c>
      <c r="L189" t="s">
        <v>24</v>
      </c>
      <c r="M189" t="s">
        <v>104</v>
      </c>
      <c r="N189" t="s">
        <v>33</v>
      </c>
      <c r="O189" t="s">
        <v>18473</v>
      </c>
      <c r="P189" t="s">
        <v>53</v>
      </c>
      <c r="Q189">
        <v>41</v>
      </c>
      <c r="R189" t="str">
        <f t="shared" si="2"/>
        <v>Old</v>
      </c>
    </row>
    <row r="190" spans="1:18" x14ac:dyDescent="0.25">
      <c r="A190" t="s">
        <v>623</v>
      </c>
      <c r="B190" t="s">
        <v>13627</v>
      </c>
      <c r="C190" t="s">
        <v>18439</v>
      </c>
      <c r="D190" s="2">
        <v>25067</v>
      </c>
      <c r="E190" s="2">
        <v>45385</v>
      </c>
      <c r="F190" s="1">
        <v>0.80208333333333337</v>
      </c>
      <c r="G190" t="s">
        <v>30</v>
      </c>
      <c r="H190" t="s">
        <v>73</v>
      </c>
      <c r="I190" t="s">
        <v>38</v>
      </c>
      <c r="J190" t="s">
        <v>46</v>
      </c>
      <c r="K190">
        <v>21</v>
      </c>
      <c r="L190" t="s">
        <v>39</v>
      </c>
      <c r="M190" t="s">
        <v>25</v>
      </c>
      <c r="N190" t="s">
        <v>33</v>
      </c>
      <c r="O190" t="s">
        <v>18473</v>
      </c>
      <c r="P190" t="s">
        <v>53</v>
      </c>
      <c r="Q190">
        <v>56</v>
      </c>
      <c r="R190" t="str">
        <f t="shared" si="2"/>
        <v>Old</v>
      </c>
    </row>
    <row r="191" spans="1:18" x14ac:dyDescent="0.25">
      <c r="A191" t="s">
        <v>626</v>
      </c>
      <c r="B191" t="s">
        <v>13628</v>
      </c>
      <c r="C191" t="s">
        <v>18439</v>
      </c>
      <c r="D191" s="2">
        <v>29044</v>
      </c>
      <c r="E191" s="2">
        <v>45346</v>
      </c>
      <c r="F191" s="1">
        <v>0.39861111111111114</v>
      </c>
      <c r="G191" t="s">
        <v>18474</v>
      </c>
      <c r="H191" t="s">
        <v>21</v>
      </c>
      <c r="I191" t="s">
        <v>22</v>
      </c>
      <c r="J191" t="s">
        <v>46</v>
      </c>
      <c r="K191">
        <v>49</v>
      </c>
      <c r="L191" t="s">
        <v>53</v>
      </c>
      <c r="M191" t="s">
        <v>104</v>
      </c>
      <c r="N191" t="s">
        <v>33</v>
      </c>
      <c r="O191" t="s">
        <v>18444</v>
      </c>
      <c r="P191" t="s">
        <v>53</v>
      </c>
      <c r="Q191">
        <v>45</v>
      </c>
      <c r="R191" t="str">
        <f t="shared" si="2"/>
        <v>Old</v>
      </c>
    </row>
    <row r="192" spans="1:18" x14ac:dyDescent="0.25">
      <c r="A192" t="s">
        <v>629</v>
      </c>
      <c r="B192" t="s">
        <v>13629</v>
      </c>
      <c r="C192" t="s">
        <v>18440</v>
      </c>
      <c r="D192" s="2">
        <v>33606</v>
      </c>
      <c r="E192" s="2">
        <v>45370</v>
      </c>
      <c r="F192" s="1">
        <v>0.53194444444444444</v>
      </c>
      <c r="G192" t="s">
        <v>169</v>
      </c>
      <c r="H192" t="s">
        <v>37</v>
      </c>
      <c r="I192" t="s">
        <v>91</v>
      </c>
      <c r="J192" t="s">
        <v>52</v>
      </c>
      <c r="K192">
        <v>91</v>
      </c>
      <c r="L192" t="s">
        <v>24</v>
      </c>
      <c r="M192" t="s">
        <v>25</v>
      </c>
      <c r="N192" t="s">
        <v>47</v>
      </c>
      <c r="O192" t="s">
        <v>18444</v>
      </c>
      <c r="P192" t="s">
        <v>53</v>
      </c>
      <c r="Q192">
        <v>33</v>
      </c>
      <c r="R192" t="str">
        <f t="shared" si="2"/>
        <v>Adult</v>
      </c>
    </row>
    <row r="193" spans="1:18" x14ac:dyDescent="0.25">
      <c r="A193" t="s">
        <v>632</v>
      </c>
      <c r="B193" t="s">
        <v>13630</v>
      </c>
      <c r="C193" t="s">
        <v>18439</v>
      </c>
      <c r="D193" s="2">
        <v>37282</v>
      </c>
      <c r="E193" s="2">
        <v>45455</v>
      </c>
      <c r="F193" s="1">
        <v>0.37013888888888891</v>
      </c>
      <c r="G193" t="s">
        <v>169</v>
      </c>
      <c r="H193" t="s">
        <v>31</v>
      </c>
      <c r="I193" t="s">
        <v>45</v>
      </c>
      <c r="J193" t="s">
        <v>80</v>
      </c>
      <c r="K193">
        <v>35</v>
      </c>
      <c r="L193" t="s">
        <v>24</v>
      </c>
      <c r="M193" t="s">
        <v>40</v>
      </c>
      <c r="N193" t="s">
        <v>47</v>
      </c>
      <c r="O193" t="s">
        <v>18444</v>
      </c>
      <c r="P193" t="s">
        <v>53</v>
      </c>
      <c r="Q193">
        <v>23</v>
      </c>
      <c r="R193" t="str">
        <f t="shared" si="2"/>
        <v>Adult</v>
      </c>
    </row>
    <row r="194" spans="1:18" x14ac:dyDescent="0.25">
      <c r="A194" t="s">
        <v>635</v>
      </c>
      <c r="B194" t="s">
        <v>13631</v>
      </c>
      <c r="C194" t="s">
        <v>18440</v>
      </c>
      <c r="D194" s="2">
        <v>24642</v>
      </c>
      <c r="E194" s="2">
        <v>45320</v>
      </c>
      <c r="F194" s="1">
        <v>0.53749999999999998</v>
      </c>
      <c r="G194" t="s">
        <v>169</v>
      </c>
      <c r="H194" t="s">
        <v>57</v>
      </c>
      <c r="I194" t="s">
        <v>45</v>
      </c>
      <c r="J194" t="s">
        <v>52</v>
      </c>
      <c r="K194">
        <v>112</v>
      </c>
      <c r="L194" t="s">
        <v>24</v>
      </c>
      <c r="M194" t="s">
        <v>104</v>
      </c>
      <c r="N194" t="s">
        <v>47</v>
      </c>
      <c r="O194" t="s">
        <v>18444</v>
      </c>
      <c r="P194" t="s">
        <v>53</v>
      </c>
      <c r="Q194">
        <v>57</v>
      </c>
      <c r="R194" t="str">
        <f t="shared" si="2"/>
        <v>Old</v>
      </c>
    </row>
    <row r="195" spans="1:18" x14ac:dyDescent="0.25">
      <c r="A195" t="s">
        <v>638</v>
      </c>
      <c r="B195" t="s">
        <v>13632</v>
      </c>
      <c r="C195" t="s">
        <v>18440</v>
      </c>
      <c r="D195" s="2">
        <v>26507</v>
      </c>
      <c r="E195" s="2">
        <v>45303</v>
      </c>
      <c r="F195" s="1">
        <v>0.36875000000000002</v>
      </c>
      <c r="G195" t="s">
        <v>18474</v>
      </c>
      <c r="H195" t="s">
        <v>37</v>
      </c>
      <c r="I195" t="s">
        <v>84</v>
      </c>
      <c r="J195" t="s">
        <v>80</v>
      </c>
      <c r="K195">
        <v>91</v>
      </c>
      <c r="L195" t="s">
        <v>39</v>
      </c>
      <c r="M195" t="s">
        <v>25</v>
      </c>
      <c r="N195" t="s">
        <v>26</v>
      </c>
      <c r="O195" t="s">
        <v>18473</v>
      </c>
      <c r="P195" t="s">
        <v>18472</v>
      </c>
      <c r="Q195">
        <v>52</v>
      </c>
      <c r="R195" t="str">
        <f t="shared" si="2"/>
        <v>Old</v>
      </c>
    </row>
    <row r="196" spans="1:18" x14ac:dyDescent="0.25">
      <c r="A196" t="s">
        <v>641</v>
      </c>
      <c r="B196" t="s">
        <v>13633</v>
      </c>
      <c r="C196" t="s">
        <v>18440</v>
      </c>
      <c r="D196" s="2">
        <v>35725</v>
      </c>
      <c r="E196" s="2">
        <v>45430</v>
      </c>
      <c r="F196" s="1">
        <v>0.42916666666666664</v>
      </c>
      <c r="G196" t="s">
        <v>18475</v>
      </c>
      <c r="H196" t="s">
        <v>37</v>
      </c>
      <c r="I196" t="s">
        <v>84</v>
      </c>
      <c r="J196" t="s">
        <v>23</v>
      </c>
      <c r="K196">
        <v>7</v>
      </c>
      <c r="L196" t="s">
        <v>53</v>
      </c>
      <c r="M196" t="s">
        <v>25</v>
      </c>
      <c r="N196" t="s">
        <v>33</v>
      </c>
      <c r="O196" t="s">
        <v>18473</v>
      </c>
      <c r="P196" t="s">
        <v>53</v>
      </c>
      <c r="Q196">
        <v>27</v>
      </c>
      <c r="R196" t="str">
        <f t="shared" si="2"/>
        <v>Adult</v>
      </c>
    </row>
    <row r="197" spans="1:18" x14ac:dyDescent="0.25">
      <c r="A197" t="s">
        <v>644</v>
      </c>
      <c r="B197" t="s">
        <v>13634</v>
      </c>
      <c r="C197" t="s">
        <v>18440</v>
      </c>
      <c r="D197" s="2">
        <v>37827</v>
      </c>
      <c r="E197" s="2">
        <v>45301</v>
      </c>
      <c r="F197" s="1">
        <v>0.33819444444444446</v>
      </c>
      <c r="G197" t="s">
        <v>18475</v>
      </c>
      <c r="H197" t="s">
        <v>73</v>
      </c>
      <c r="I197" t="s">
        <v>22</v>
      </c>
      <c r="J197" t="s">
        <v>80</v>
      </c>
      <c r="K197">
        <v>91</v>
      </c>
      <c r="L197" t="s">
        <v>39</v>
      </c>
      <c r="M197" t="s">
        <v>25</v>
      </c>
      <c r="N197" t="s">
        <v>33</v>
      </c>
      <c r="O197" t="s">
        <v>18473</v>
      </c>
      <c r="P197" t="s">
        <v>53</v>
      </c>
      <c r="Q197">
        <v>21</v>
      </c>
      <c r="R197" t="str">
        <f t="shared" ref="R197:R260" si="3">IF(Q197&lt;35,"Adult",IF(Q197&lt;=59,"Old",IF(Q197&gt;=60,"Aged")))</f>
        <v>Adult</v>
      </c>
    </row>
    <row r="198" spans="1:18" x14ac:dyDescent="0.25">
      <c r="A198" t="s">
        <v>647</v>
      </c>
      <c r="B198" t="s">
        <v>13635</v>
      </c>
      <c r="C198" t="s">
        <v>18440</v>
      </c>
      <c r="D198" s="2">
        <v>36083</v>
      </c>
      <c r="E198" s="2">
        <v>45349</v>
      </c>
      <c r="F198" s="1">
        <v>0.54583333333333328</v>
      </c>
      <c r="G198" t="s">
        <v>18474</v>
      </c>
      <c r="H198" t="s">
        <v>31</v>
      </c>
      <c r="I198" t="s">
        <v>45</v>
      </c>
      <c r="J198" t="s">
        <v>46</v>
      </c>
      <c r="K198">
        <v>168</v>
      </c>
      <c r="L198" t="s">
        <v>53</v>
      </c>
      <c r="M198" t="s">
        <v>104</v>
      </c>
      <c r="N198" t="s">
        <v>26</v>
      </c>
      <c r="O198" t="s">
        <v>18473</v>
      </c>
      <c r="P198" t="s">
        <v>53</v>
      </c>
      <c r="Q198">
        <v>26</v>
      </c>
      <c r="R198" t="str">
        <f t="shared" si="3"/>
        <v>Adult</v>
      </c>
    </row>
    <row r="199" spans="1:18" x14ac:dyDescent="0.25">
      <c r="A199" t="s">
        <v>650</v>
      </c>
      <c r="B199" t="s">
        <v>13636</v>
      </c>
      <c r="C199" t="s">
        <v>18440</v>
      </c>
      <c r="D199" s="2">
        <v>27281</v>
      </c>
      <c r="E199" s="2">
        <v>45373</v>
      </c>
      <c r="F199" s="1">
        <v>0.5131944444444444</v>
      </c>
      <c r="G199" t="s">
        <v>51</v>
      </c>
      <c r="H199" t="s">
        <v>21</v>
      </c>
      <c r="I199" t="s">
        <v>91</v>
      </c>
      <c r="J199" t="s">
        <v>23</v>
      </c>
      <c r="K199">
        <v>154</v>
      </c>
      <c r="L199" t="s">
        <v>24</v>
      </c>
      <c r="M199" t="s">
        <v>40</v>
      </c>
      <c r="N199" t="s">
        <v>33</v>
      </c>
      <c r="O199" t="s">
        <v>18444</v>
      </c>
      <c r="P199" t="s">
        <v>53</v>
      </c>
      <c r="Q199">
        <v>50</v>
      </c>
      <c r="R199" t="str">
        <f t="shared" si="3"/>
        <v>Old</v>
      </c>
    </row>
    <row r="200" spans="1:18" x14ac:dyDescent="0.25">
      <c r="A200" t="s">
        <v>653</v>
      </c>
      <c r="B200" t="s">
        <v>13637</v>
      </c>
      <c r="C200" t="s">
        <v>18440</v>
      </c>
      <c r="D200" s="2">
        <v>31063</v>
      </c>
      <c r="E200" s="2">
        <v>45319</v>
      </c>
      <c r="F200" s="1">
        <v>0.80069444444444449</v>
      </c>
      <c r="G200" t="s">
        <v>18474</v>
      </c>
      <c r="H200" t="s">
        <v>57</v>
      </c>
      <c r="I200" t="s">
        <v>38</v>
      </c>
      <c r="J200" t="s">
        <v>32</v>
      </c>
      <c r="K200">
        <v>168</v>
      </c>
      <c r="L200" t="s">
        <v>24</v>
      </c>
      <c r="M200" t="s">
        <v>104</v>
      </c>
      <c r="N200" t="s">
        <v>26</v>
      </c>
      <c r="O200" t="s">
        <v>18444</v>
      </c>
      <c r="P200" t="s">
        <v>53</v>
      </c>
      <c r="Q200">
        <v>40</v>
      </c>
      <c r="R200" t="str">
        <f t="shared" si="3"/>
        <v>Old</v>
      </c>
    </row>
    <row r="201" spans="1:18" x14ac:dyDescent="0.25">
      <c r="A201" t="s">
        <v>656</v>
      </c>
      <c r="B201" t="s">
        <v>13638</v>
      </c>
      <c r="C201" t="s">
        <v>18439</v>
      </c>
      <c r="D201" s="2">
        <v>37610</v>
      </c>
      <c r="E201" s="2">
        <v>45318</v>
      </c>
      <c r="F201" s="1">
        <v>0.33402777777777776</v>
      </c>
      <c r="G201" t="s">
        <v>169</v>
      </c>
      <c r="H201" t="s">
        <v>21</v>
      </c>
      <c r="I201" t="s">
        <v>22</v>
      </c>
      <c r="J201" t="s">
        <v>23</v>
      </c>
      <c r="K201">
        <v>98</v>
      </c>
      <c r="L201" t="s">
        <v>53</v>
      </c>
      <c r="M201" t="s">
        <v>40</v>
      </c>
      <c r="N201" t="s">
        <v>33</v>
      </c>
      <c r="O201" t="s">
        <v>18473</v>
      </c>
      <c r="P201" t="s">
        <v>53</v>
      </c>
      <c r="Q201">
        <v>22</v>
      </c>
      <c r="R201" t="str">
        <f t="shared" si="3"/>
        <v>Adult</v>
      </c>
    </row>
    <row r="202" spans="1:18" x14ac:dyDescent="0.25">
      <c r="A202" t="s">
        <v>659</v>
      </c>
      <c r="B202" t="s">
        <v>13639</v>
      </c>
      <c r="C202" t="s">
        <v>18439</v>
      </c>
      <c r="D202" s="2">
        <v>38555</v>
      </c>
      <c r="E202" s="2">
        <v>45347</v>
      </c>
      <c r="F202" s="1">
        <v>0.64375000000000004</v>
      </c>
      <c r="G202" t="s">
        <v>18474</v>
      </c>
      <c r="H202" t="s">
        <v>21</v>
      </c>
      <c r="I202" t="s">
        <v>45</v>
      </c>
      <c r="J202" t="s">
        <v>23</v>
      </c>
      <c r="K202">
        <v>133</v>
      </c>
      <c r="L202" t="s">
        <v>24</v>
      </c>
      <c r="M202" t="s">
        <v>25</v>
      </c>
      <c r="N202" t="s">
        <v>26</v>
      </c>
      <c r="O202" t="s">
        <v>18444</v>
      </c>
      <c r="P202" t="s">
        <v>53</v>
      </c>
      <c r="Q202">
        <v>19</v>
      </c>
      <c r="R202" t="str">
        <f t="shared" si="3"/>
        <v>Adult</v>
      </c>
    </row>
    <row r="203" spans="1:18" x14ac:dyDescent="0.25">
      <c r="A203" t="s">
        <v>662</v>
      </c>
      <c r="B203" t="s">
        <v>13640</v>
      </c>
      <c r="C203" t="s">
        <v>18440</v>
      </c>
      <c r="D203" s="2">
        <v>38966</v>
      </c>
      <c r="E203" s="2">
        <v>45328</v>
      </c>
      <c r="F203" s="1">
        <v>0.69166666666666665</v>
      </c>
      <c r="G203" t="s">
        <v>299</v>
      </c>
      <c r="H203" t="s">
        <v>404</v>
      </c>
      <c r="I203" t="s">
        <v>22</v>
      </c>
      <c r="J203" t="s">
        <v>577</v>
      </c>
      <c r="K203">
        <v>154</v>
      </c>
      <c r="L203" t="s">
        <v>24</v>
      </c>
      <c r="M203" t="s">
        <v>25</v>
      </c>
      <c r="N203" t="s">
        <v>33</v>
      </c>
      <c r="O203" t="s">
        <v>18444</v>
      </c>
      <c r="P203" t="s">
        <v>53</v>
      </c>
      <c r="Q203">
        <v>18</v>
      </c>
      <c r="R203" t="str">
        <f t="shared" si="3"/>
        <v>Adult</v>
      </c>
    </row>
    <row r="204" spans="1:18" x14ac:dyDescent="0.25">
      <c r="A204" t="s">
        <v>665</v>
      </c>
      <c r="B204" t="s">
        <v>13641</v>
      </c>
      <c r="C204" t="s">
        <v>18439</v>
      </c>
      <c r="D204" s="2">
        <v>34269</v>
      </c>
      <c r="E204" s="2">
        <v>45355</v>
      </c>
      <c r="F204" s="1">
        <v>0.67708333333333337</v>
      </c>
      <c r="G204" t="s">
        <v>51</v>
      </c>
      <c r="H204" t="s">
        <v>73</v>
      </c>
      <c r="I204" t="s">
        <v>45</v>
      </c>
      <c r="J204" t="s">
        <v>23</v>
      </c>
      <c r="K204">
        <v>77</v>
      </c>
      <c r="L204" t="s">
        <v>24</v>
      </c>
      <c r="M204" t="s">
        <v>25</v>
      </c>
      <c r="N204" t="s">
        <v>33</v>
      </c>
      <c r="O204" t="s">
        <v>18444</v>
      </c>
      <c r="P204" t="s">
        <v>53</v>
      </c>
      <c r="Q204">
        <v>31</v>
      </c>
      <c r="R204" t="str">
        <f t="shared" si="3"/>
        <v>Adult</v>
      </c>
    </row>
    <row r="205" spans="1:18" x14ac:dyDescent="0.25">
      <c r="A205" t="s">
        <v>668</v>
      </c>
      <c r="B205" t="s">
        <v>13642</v>
      </c>
      <c r="C205" t="s">
        <v>18439</v>
      </c>
      <c r="D205" s="2">
        <v>21672</v>
      </c>
      <c r="E205" s="2">
        <v>45393</v>
      </c>
      <c r="F205" s="1">
        <v>0.33680555555555558</v>
      </c>
      <c r="G205" t="s">
        <v>62</v>
      </c>
      <c r="H205" t="s">
        <v>404</v>
      </c>
      <c r="I205" t="s">
        <v>62</v>
      </c>
      <c r="J205" t="s">
        <v>63</v>
      </c>
      <c r="K205">
        <v>161</v>
      </c>
      <c r="L205" t="s">
        <v>53</v>
      </c>
      <c r="M205" t="s">
        <v>40</v>
      </c>
      <c r="N205" t="s">
        <v>26</v>
      </c>
      <c r="O205" t="s">
        <v>18444</v>
      </c>
      <c r="P205" t="s">
        <v>53</v>
      </c>
      <c r="Q205">
        <v>65</v>
      </c>
      <c r="R205" t="str">
        <f t="shared" si="3"/>
        <v>Aged</v>
      </c>
    </row>
    <row r="206" spans="1:18" x14ac:dyDescent="0.25">
      <c r="A206" t="s">
        <v>671</v>
      </c>
      <c r="B206" t="s">
        <v>13643</v>
      </c>
      <c r="C206" t="s">
        <v>18439</v>
      </c>
      <c r="D206" s="2">
        <v>36429</v>
      </c>
      <c r="E206" s="2">
        <v>45373</v>
      </c>
      <c r="F206" s="1">
        <v>0.36319444444444443</v>
      </c>
      <c r="G206" t="s">
        <v>18474</v>
      </c>
      <c r="H206" t="s">
        <v>57</v>
      </c>
      <c r="I206" t="s">
        <v>91</v>
      </c>
      <c r="J206" t="s">
        <v>32</v>
      </c>
      <c r="K206">
        <v>35</v>
      </c>
      <c r="L206" t="s">
        <v>24</v>
      </c>
      <c r="M206" t="s">
        <v>40</v>
      </c>
      <c r="N206" t="s">
        <v>26</v>
      </c>
      <c r="O206" t="s">
        <v>18444</v>
      </c>
      <c r="P206" t="s">
        <v>53</v>
      </c>
      <c r="Q206">
        <v>25</v>
      </c>
      <c r="R206" t="str">
        <f t="shared" si="3"/>
        <v>Adult</v>
      </c>
    </row>
    <row r="207" spans="1:18" x14ac:dyDescent="0.25">
      <c r="A207" t="s">
        <v>674</v>
      </c>
      <c r="B207" t="s">
        <v>13644</v>
      </c>
      <c r="C207" t="s">
        <v>18439</v>
      </c>
      <c r="D207" s="2">
        <v>32889</v>
      </c>
      <c r="E207" s="2">
        <v>45344</v>
      </c>
      <c r="F207" s="1">
        <v>0.62708333333333333</v>
      </c>
      <c r="G207" t="s">
        <v>30</v>
      </c>
      <c r="H207" t="s">
        <v>37</v>
      </c>
      <c r="I207" t="s">
        <v>22</v>
      </c>
      <c r="J207" t="s">
        <v>23</v>
      </c>
      <c r="K207">
        <v>70</v>
      </c>
      <c r="L207" t="s">
        <v>24</v>
      </c>
      <c r="M207" t="s">
        <v>25</v>
      </c>
      <c r="N207" t="s">
        <v>26</v>
      </c>
      <c r="O207" t="s">
        <v>18444</v>
      </c>
      <c r="P207" t="s">
        <v>53</v>
      </c>
      <c r="Q207">
        <v>35</v>
      </c>
      <c r="R207" t="str">
        <f t="shared" si="3"/>
        <v>Old</v>
      </c>
    </row>
    <row r="208" spans="1:18" x14ac:dyDescent="0.25">
      <c r="A208" t="s">
        <v>677</v>
      </c>
      <c r="B208" t="s">
        <v>13645</v>
      </c>
      <c r="C208" t="s">
        <v>18439</v>
      </c>
      <c r="D208" s="2">
        <v>35277</v>
      </c>
      <c r="E208" s="2">
        <v>45425</v>
      </c>
      <c r="F208" s="1">
        <v>0.72638888888888886</v>
      </c>
      <c r="G208" t="s">
        <v>51</v>
      </c>
      <c r="H208" t="s">
        <v>73</v>
      </c>
      <c r="I208" t="s">
        <v>38</v>
      </c>
      <c r="J208" t="s">
        <v>52</v>
      </c>
      <c r="K208">
        <v>70</v>
      </c>
      <c r="L208" t="s">
        <v>53</v>
      </c>
      <c r="M208" t="s">
        <v>25</v>
      </c>
      <c r="N208" t="s">
        <v>26</v>
      </c>
      <c r="O208" t="s">
        <v>18444</v>
      </c>
      <c r="P208" t="s">
        <v>53</v>
      </c>
      <c r="Q208">
        <v>28</v>
      </c>
      <c r="R208" t="str">
        <f t="shared" si="3"/>
        <v>Adult</v>
      </c>
    </row>
    <row r="209" spans="1:18" x14ac:dyDescent="0.25">
      <c r="A209" t="s">
        <v>680</v>
      </c>
      <c r="B209" t="s">
        <v>13646</v>
      </c>
      <c r="C209" t="s">
        <v>18440</v>
      </c>
      <c r="D209" s="2">
        <v>33608</v>
      </c>
      <c r="E209" s="2">
        <v>45441</v>
      </c>
      <c r="F209" s="1">
        <v>0.33819444444444446</v>
      </c>
      <c r="G209" t="s">
        <v>18475</v>
      </c>
      <c r="H209" t="s">
        <v>21</v>
      </c>
      <c r="I209" t="s">
        <v>38</v>
      </c>
      <c r="J209" t="s">
        <v>32</v>
      </c>
      <c r="K209">
        <v>28</v>
      </c>
      <c r="L209" t="s">
        <v>24</v>
      </c>
      <c r="M209" t="s">
        <v>104</v>
      </c>
      <c r="N209" t="s">
        <v>26</v>
      </c>
      <c r="O209" t="s">
        <v>18444</v>
      </c>
      <c r="P209" t="s">
        <v>53</v>
      </c>
      <c r="Q209">
        <v>33</v>
      </c>
      <c r="R209" t="str">
        <f t="shared" si="3"/>
        <v>Adult</v>
      </c>
    </row>
    <row r="210" spans="1:18" x14ac:dyDescent="0.25">
      <c r="A210" t="s">
        <v>683</v>
      </c>
      <c r="B210" t="s">
        <v>13647</v>
      </c>
      <c r="C210" t="s">
        <v>18439</v>
      </c>
      <c r="D210" s="2">
        <v>37985</v>
      </c>
      <c r="E210" s="2">
        <v>45298</v>
      </c>
      <c r="F210" s="1">
        <v>0.51041666666666663</v>
      </c>
      <c r="G210" t="s">
        <v>30</v>
      </c>
      <c r="H210" t="s">
        <v>37</v>
      </c>
      <c r="I210" t="s">
        <v>22</v>
      </c>
      <c r="J210" t="s">
        <v>52</v>
      </c>
      <c r="K210">
        <v>175</v>
      </c>
      <c r="L210" t="s">
        <v>53</v>
      </c>
      <c r="M210" t="s">
        <v>40</v>
      </c>
      <c r="N210" t="s">
        <v>26</v>
      </c>
      <c r="O210" t="s">
        <v>18473</v>
      </c>
      <c r="P210" t="s">
        <v>53</v>
      </c>
      <c r="Q210">
        <v>21</v>
      </c>
      <c r="R210" t="str">
        <f t="shared" si="3"/>
        <v>Adult</v>
      </c>
    </row>
    <row r="211" spans="1:18" x14ac:dyDescent="0.25">
      <c r="A211" t="s">
        <v>686</v>
      </c>
      <c r="B211" t="s">
        <v>13648</v>
      </c>
      <c r="C211" t="s">
        <v>18439</v>
      </c>
      <c r="D211" s="2">
        <v>36099</v>
      </c>
      <c r="E211" s="2">
        <v>45313</v>
      </c>
      <c r="F211" s="1">
        <v>0.46527777777777779</v>
      </c>
      <c r="G211" t="s">
        <v>51</v>
      </c>
      <c r="H211" t="s">
        <v>21</v>
      </c>
      <c r="I211" t="s">
        <v>38</v>
      </c>
      <c r="J211" t="s">
        <v>52</v>
      </c>
      <c r="K211">
        <v>140</v>
      </c>
      <c r="L211" t="s">
        <v>24</v>
      </c>
      <c r="M211" t="s">
        <v>25</v>
      </c>
      <c r="N211" t="s">
        <v>33</v>
      </c>
      <c r="O211" t="s">
        <v>18444</v>
      </c>
      <c r="P211" t="s">
        <v>53</v>
      </c>
      <c r="Q211">
        <v>26</v>
      </c>
      <c r="R211" t="str">
        <f t="shared" si="3"/>
        <v>Adult</v>
      </c>
    </row>
    <row r="212" spans="1:18" x14ac:dyDescent="0.25">
      <c r="A212" t="s">
        <v>689</v>
      </c>
      <c r="B212" t="s">
        <v>13649</v>
      </c>
      <c r="C212" t="s">
        <v>18439</v>
      </c>
      <c r="D212" s="2">
        <v>33090</v>
      </c>
      <c r="E212" s="2">
        <v>45451</v>
      </c>
      <c r="F212" s="1">
        <v>0.40486111111111112</v>
      </c>
      <c r="G212" t="s">
        <v>18475</v>
      </c>
      <c r="H212" t="s">
        <v>57</v>
      </c>
      <c r="I212" t="s">
        <v>45</v>
      </c>
      <c r="J212" t="s">
        <v>32</v>
      </c>
      <c r="K212">
        <v>7</v>
      </c>
      <c r="L212" t="s">
        <v>24</v>
      </c>
      <c r="M212" t="s">
        <v>40</v>
      </c>
      <c r="N212" t="s">
        <v>47</v>
      </c>
      <c r="O212" t="s">
        <v>18473</v>
      </c>
      <c r="P212" t="s">
        <v>53</v>
      </c>
      <c r="Q212">
        <v>34</v>
      </c>
      <c r="R212" t="str">
        <f t="shared" si="3"/>
        <v>Adult</v>
      </c>
    </row>
    <row r="213" spans="1:18" x14ac:dyDescent="0.25">
      <c r="A213" t="s">
        <v>692</v>
      </c>
      <c r="B213" t="s">
        <v>13650</v>
      </c>
      <c r="C213" t="s">
        <v>18439</v>
      </c>
      <c r="D213" s="2">
        <v>34804</v>
      </c>
      <c r="E213" s="2">
        <v>45431</v>
      </c>
      <c r="F213" s="1">
        <v>0.35138888888888886</v>
      </c>
      <c r="G213" t="s">
        <v>18474</v>
      </c>
      <c r="H213" t="s">
        <v>73</v>
      </c>
      <c r="I213" t="s">
        <v>22</v>
      </c>
      <c r="J213" t="s">
        <v>52</v>
      </c>
      <c r="K213">
        <v>63</v>
      </c>
      <c r="L213" t="s">
        <v>39</v>
      </c>
      <c r="M213" t="s">
        <v>25</v>
      </c>
      <c r="N213" t="s">
        <v>26</v>
      </c>
      <c r="O213" t="s">
        <v>18444</v>
      </c>
      <c r="P213" t="s">
        <v>53</v>
      </c>
      <c r="Q213">
        <v>29</v>
      </c>
      <c r="R213" t="str">
        <f t="shared" si="3"/>
        <v>Adult</v>
      </c>
    </row>
    <row r="214" spans="1:18" x14ac:dyDescent="0.25">
      <c r="A214" t="s">
        <v>695</v>
      </c>
      <c r="B214" t="s">
        <v>13651</v>
      </c>
      <c r="C214" t="s">
        <v>18439</v>
      </c>
      <c r="D214" s="2">
        <v>29239</v>
      </c>
      <c r="E214" s="2">
        <v>45369</v>
      </c>
      <c r="F214" s="1">
        <v>0.67291666666666672</v>
      </c>
      <c r="G214" t="s">
        <v>18474</v>
      </c>
      <c r="H214" t="s">
        <v>37</v>
      </c>
      <c r="I214" t="s">
        <v>22</v>
      </c>
      <c r="J214" t="s">
        <v>32</v>
      </c>
      <c r="K214">
        <v>98</v>
      </c>
      <c r="L214" t="s">
        <v>39</v>
      </c>
      <c r="M214" t="s">
        <v>40</v>
      </c>
      <c r="N214" t="s">
        <v>47</v>
      </c>
      <c r="O214" t="s">
        <v>18444</v>
      </c>
      <c r="P214" t="s">
        <v>18472</v>
      </c>
      <c r="Q214">
        <v>45</v>
      </c>
      <c r="R214" t="str">
        <f t="shared" si="3"/>
        <v>Old</v>
      </c>
    </row>
    <row r="215" spans="1:18" x14ac:dyDescent="0.25">
      <c r="A215" t="s">
        <v>698</v>
      </c>
      <c r="B215" t="s">
        <v>13652</v>
      </c>
      <c r="C215" t="s">
        <v>18439</v>
      </c>
      <c r="D215" s="2">
        <v>37029</v>
      </c>
      <c r="E215" s="2">
        <v>45395</v>
      </c>
      <c r="F215" s="1">
        <v>0.57291666666666663</v>
      </c>
      <c r="G215" t="s">
        <v>18475</v>
      </c>
      <c r="H215" t="s">
        <v>31</v>
      </c>
      <c r="I215" t="s">
        <v>91</v>
      </c>
      <c r="J215" t="s">
        <v>46</v>
      </c>
      <c r="K215">
        <v>91</v>
      </c>
      <c r="L215" t="s">
        <v>39</v>
      </c>
      <c r="M215" t="s">
        <v>40</v>
      </c>
      <c r="N215" t="s">
        <v>26</v>
      </c>
      <c r="O215" t="s">
        <v>18473</v>
      </c>
      <c r="P215" t="s">
        <v>18472</v>
      </c>
      <c r="Q215">
        <v>23</v>
      </c>
      <c r="R215" t="str">
        <f t="shared" si="3"/>
        <v>Adult</v>
      </c>
    </row>
    <row r="216" spans="1:18" x14ac:dyDescent="0.25">
      <c r="A216" t="s">
        <v>701</v>
      </c>
      <c r="B216" t="s">
        <v>13653</v>
      </c>
      <c r="C216" t="s">
        <v>18440</v>
      </c>
      <c r="D216" s="2">
        <v>27396</v>
      </c>
      <c r="E216" s="2">
        <v>45351</v>
      </c>
      <c r="F216" s="1">
        <v>0.43472222222222223</v>
      </c>
      <c r="G216" t="s">
        <v>18474</v>
      </c>
      <c r="H216" t="s">
        <v>57</v>
      </c>
      <c r="I216" t="s">
        <v>38</v>
      </c>
      <c r="J216" t="s">
        <v>46</v>
      </c>
      <c r="K216">
        <v>133</v>
      </c>
      <c r="L216" t="s">
        <v>24</v>
      </c>
      <c r="M216" t="s">
        <v>25</v>
      </c>
      <c r="N216" t="s">
        <v>47</v>
      </c>
      <c r="O216" t="s">
        <v>18444</v>
      </c>
      <c r="P216" t="s">
        <v>53</v>
      </c>
      <c r="Q216">
        <v>50</v>
      </c>
      <c r="R216" t="str">
        <f t="shared" si="3"/>
        <v>Old</v>
      </c>
    </row>
    <row r="217" spans="1:18" x14ac:dyDescent="0.25">
      <c r="A217" t="s">
        <v>704</v>
      </c>
      <c r="B217" t="s">
        <v>13654</v>
      </c>
      <c r="C217" t="s">
        <v>18439</v>
      </c>
      <c r="D217" s="2">
        <v>23207</v>
      </c>
      <c r="E217" s="2">
        <v>45440</v>
      </c>
      <c r="F217" s="1">
        <v>0.34583333333333333</v>
      </c>
      <c r="G217" t="s">
        <v>51</v>
      </c>
      <c r="H217" t="s">
        <v>37</v>
      </c>
      <c r="I217" t="s">
        <v>22</v>
      </c>
      <c r="J217" t="s">
        <v>32</v>
      </c>
      <c r="K217">
        <v>7</v>
      </c>
      <c r="L217" t="s">
        <v>24</v>
      </c>
      <c r="M217" t="s">
        <v>25</v>
      </c>
      <c r="N217" t="s">
        <v>26</v>
      </c>
      <c r="O217" t="s">
        <v>18444</v>
      </c>
      <c r="P217" t="s">
        <v>53</v>
      </c>
      <c r="Q217">
        <v>61</v>
      </c>
      <c r="R217" t="str">
        <f t="shared" si="3"/>
        <v>Aged</v>
      </c>
    </row>
    <row r="218" spans="1:18" x14ac:dyDescent="0.25">
      <c r="A218" t="s">
        <v>707</v>
      </c>
      <c r="B218" t="s">
        <v>13655</v>
      </c>
      <c r="C218" t="s">
        <v>18439</v>
      </c>
      <c r="D218" s="2">
        <v>35717</v>
      </c>
      <c r="E218" s="2">
        <v>45382</v>
      </c>
      <c r="F218" s="1">
        <v>0.58333333333333337</v>
      </c>
      <c r="G218" t="s">
        <v>18475</v>
      </c>
      <c r="H218" t="s">
        <v>21</v>
      </c>
      <c r="I218" t="s">
        <v>84</v>
      </c>
      <c r="J218" t="s">
        <v>23</v>
      </c>
      <c r="K218">
        <v>14</v>
      </c>
      <c r="L218" t="s">
        <v>39</v>
      </c>
      <c r="M218" t="s">
        <v>25</v>
      </c>
      <c r="N218" t="s">
        <v>26</v>
      </c>
      <c r="O218" t="s">
        <v>18473</v>
      </c>
      <c r="P218" t="s">
        <v>53</v>
      </c>
      <c r="Q218">
        <v>27</v>
      </c>
      <c r="R218" t="str">
        <f t="shared" si="3"/>
        <v>Adult</v>
      </c>
    </row>
    <row r="219" spans="1:18" x14ac:dyDescent="0.25">
      <c r="A219" t="s">
        <v>710</v>
      </c>
      <c r="B219" t="s">
        <v>13656</v>
      </c>
      <c r="C219" t="s">
        <v>18440</v>
      </c>
      <c r="D219" s="2">
        <v>36706</v>
      </c>
      <c r="E219" s="2">
        <v>45313</v>
      </c>
      <c r="F219" s="1">
        <v>0.73472222222222228</v>
      </c>
      <c r="G219" t="s">
        <v>51</v>
      </c>
      <c r="H219" t="s">
        <v>21</v>
      </c>
      <c r="I219" t="s">
        <v>45</v>
      </c>
      <c r="J219" t="s">
        <v>32</v>
      </c>
      <c r="K219">
        <v>84</v>
      </c>
      <c r="L219" t="s">
        <v>53</v>
      </c>
      <c r="M219" t="s">
        <v>25</v>
      </c>
      <c r="N219" t="s">
        <v>47</v>
      </c>
      <c r="O219" t="s">
        <v>18444</v>
      </c>
      <c r="P219" t="s">
        <v>53</v>
      </c>
      <c r="Q219">
        <v>24</v>
      </c>
      <c r="R219" t="str">
        <f t="shared" si="3"/>
        <v>Adult</v>
      </c>
    </row>
    <row r="220" spans="1:18" x14ac:dyDescent="0.25">
      <c r="A220" t="s">
        <v>713</v>
      </c>
      <c r="B220" t="s">
        <v>13657</v>
      </c>
      <c r="C220" t="s">
        <v>18439</v>
      </c>
      <c r="D220" s="2">
        <v>38130</v>
      </c>
      <c r="E220" s="2">
        <v>45432</v>
      </c>
      <c r="F220" s="1">
        <v>0.36319444444444443</v>
      </c>
      <c r="G220" t="s">
        <v>18474</v>
      </c>
      <c r="H220" t="s">
        <v>21</v>
      </c>
      <c r="I220" t="s">
        <v>45</v>
      </c>
      <c r="J220" t="s">
        <v>32</v>
      </c>
      <c r="K220">
        <v>84</v>
      </c>
      <c r="L220" t="s">
        <v>24</v>
      </c>
      <c r="M220" t="s">
        <v>25</v>
      </c>
      <c r="N220" t="s">
        <v>47</v>
      </c>
      <c r="O220" t="s">
        <v>18444</v>
      </c>
      <c r="P220" t="s">
        <v>53</v>
      </c>
      <c r="Q220">
        <v>20</v>
      </c>
      <c r="R220" t="str">
        <f t="shared" si="3"/>
        <v>Adult</v>
      </c>
    </row>
    <row r="221" spans="1:18" x14ac:dyDescent="0.25">
      <c r="A221" t="s">
        <v>716</v>
      </c>
      <c r="B221" t="s">
        <v>13658</v>
      </c>
      <c r="C221" t="s">
        <v>18440</v>
      </c>
      <c r="D221" s="2">
        <v>34370</v>
      </c>
      <c r="E221" s="2">
        <v>45361</v>
      </c>
      <c r="F221" s="1">
        <v>0.56111111111111112</v>
      </c>
      <c r="G221" t="s">
        <v>169</v>
      </c>
      <c r="H221" t="s">
        <v>73</v>
      </c>
      <c r="I221" t="s">
        <v>22</v>
      </c>
      <c r="J221" t="s">
        <v>80</v>
      </c>
      <c r="K221">
        <v>98</v>
      </c>
      <c r="L221" t="s">
        <v>39</v>
      </c>
      <c r="M221" t="s">
        <v>25</v>
      </c>
      <c r="N221" t="s">
        <v>47</v>
      </c>
      <c r="O221" t="s">
        <v>18473</v>
      </c>
      <c r="P221" t="s">
        <v>18472</v>
      </c>
      <c r="Q221">
        <v>31</v>
      </c>
      <c r="R221" t="str">
        <f t="shared" si="3"/>
        <v>Adult</v>
      </c>
    </row>
    <row r="222" spans="1:18" x14ac:dyDescent="0.25">
      <c r="A222" t="s">
        <v>719</v>
      </c>
      <c r="B222" t="s">
        <v>13659</v>
      </c>
      <c r="C222" t="s">
        <v>18440</v>
      </c>
      <c r="D222" s="2">
        <v>38111</v>
      </c>
      <c r="E222" s="2">
        <v>45422</v>
      </c>
      <c r="F222" s="1">
        <v>0.47013888888888888</v>
      </c>
      <c r="G222" t="s">
        <v>51</v>
      </c>
      <c r="H222" t="s">
        <v>57</v>
      </c>
      <c r="I222" t="s">
        <v>22</v>
      </c>
      <c r="J222" t="s">
        <v>46</v>
      </c>
      <c r="K222">
        <v>182</v>
      </c>
      <c r="L222" t="s">
        <v>53</v>
      </c>
      <c r="M222" t="s">
        <v>25</v>
      </c>
      <c r="N222" t="s">
        <v>47</v>
      </c>
      <c r="O222" t="s">
        <v>18473</v>
      </c>
      <c r="P222" t="s">
        <v>53</v>
      </c>
      <c r="Q222">
        <v>20</v>
      </c>
      <c r="R222" t="str">
        <f t="shared" si="3"/>
        <v>Adult</v>
      </c>
    </row>
    <row r="223" spans="1:18" x14ac:dyDescent="0.25">
      <c r="A223" t="s">
        <v>722</v>
      </c>
      <c r="B223" t="s">
        <v>13660</v>
      </c>
      <c r="C223" t="s">
        <v>18439</v>
      </c>
      <c r="D223" s="2">
        <v>38960</v>
      </c>
      <c r="E223" s="2">
        <v>45428</v>
      </c>
      <c r="F223" s="1">
        <v>0.45694444444444443</v>
      </c>
      <c r="G223" t="s">
        <v>299</v>
      </c>
      <c r="H223" t="s">
        <v>31</v>
      </c>
      <c r="I223" t="s">
        <v>84</v>
      </c>
      <c r="J223" t="s">
        <v>725</v>
      </c>
      <c r="K223">
        <v>112</v>
      </c>
      <c r="L223" t="s">
        <v>24</v>
      </c>
      <c r="M223" t="s">
        <v>40</v>
      </c>
      <c r="N223" t="s">
        <v>33</v>
      </c>
      <c r="O223" t="s">
        <v>18444</v>
      </c>
      <c r="P223" t="s">
        <v>53</v>
      </c>
      <c r="Q223">
        <v>18</v>
      </c>
      <c r="R223" t="str">
        <f t="shared" si="3"/>
        <v>Adult</v>
      </c>
    </row>
    <row r="224" spans="1:18" x14ac:dyDescent="0.25">
      <c r="A224" t="s">
        <v>726</v>
      </c>
      <c r="B224" t="s">
        <v>13661</v>
      </c>
      <c r="C224" t="s">
        <v>18439</v>
      </c>
      <c r="D224" s="2">
        <v>35263</v>
      </c>
      <c r="E224" s="2">
        <v>45466</v>
      </c>
      <c r="F224" s="1">
        <v>0.35694444444444445</v>
      </c>
      <c r="G224" t="s">
        <v>30</v>
      </c>
      <c r="H224" t="s">
        <v>57</v>
      </c>
      <c r="I224" t="s">
        <v>45</v>
      </c>
      <c r="J224" t="s">
        <v>23</v>
      </c>
      <c r="K224">
        <v>154</v>
      </c>
      <c r="L224" t="s">
        <v>53</v>
      </c>
      <c r="M224" t="s">
        <v>40</v>
      </c>
      <c r="N224" t="s">
        <v>26</v>
      </c>
      <c r="O224" t="s">
        <v>18473</v>
      </c>
      <c r="P224" t="s">
        <v>53</v>
      </c>
      <c r="Q224">
        <v>28</v>
      </c>
      <c r="R224" t="str">
        <f t="shared" si="3"/>
        <v>Adult</v>
      </c>
    </row>
    <row r="225" spans="1:18" x14ac:dyDescent="0.25">
      <c r="A225" t="s">
        <v>729</v>
      </c>
      <c r="B225" t="s">
        <v>13662</v>
      </c>
      <c r="C225" t="s">
        <v>18440</v>
      </c>
      <c r="D225" s="2">
        <v>35435</v>
      </c>
      <c r="E225" s="2">
        <v>45323</v>
      </c>
      <c r="F225" s="1">
        <v>0.39027777777777778</v>
      </c>
      <c r="G225" t="s">
        <v>18474</v>
      </c>
      <c r="H225" t="s">
        <v>31</v>
      </c>
      <c r="I225" t="s">
        <v>38</v>
      </c>
      <c r="J225" t="s">
        <v>52</v>
      </c>
      <c r="K225">
        <v>175</v>
      </c>
      <c r="L225" t="s">
        <v>24</v>
      </c>
      <c r="M225" t="s">
        <v>40</v>
      </c>
      <c r="N225" t="s">
        <v>33</v>
      </c>
      <c r="O225" t="s">
        <v>18473</v>
      </c>
      <c r="P225" t="s">
        <v>53</v>
      </c>
      <c r="Q225">
        <v>28</v>
      </c>
      <c r="R225" t="str">
        <f t="shared" si="3"/>
        <v>Adult</v>
      </c>
    </row>
    <row r="226" spans="1:18" x14ac:dyDescent="0.25">
      <c r="A226" t="s">
        <v>732</v>
      </c>
      <c r="B226" t="s">
        <v>13663</v>
      </c>
      <c r="C226" t="s">
        <v>18439</v>
      </c>
      <c r="D226" s="2">
        <v>37888</v>
      </c>
      <c r="E226" s="2">
        <v>45344</v>
      </c>
      <c r="F226" s="1">
        <v>0.46527777777777779</v>
      </c>
      <c r="G226" t="s">
        <v>169</v>
      </c>
      <c r="H226" t="s">
        <v>21</v>
      </c>
      <c r="I226" t="s">
        <v>22</v>
      </c>
      <c r="J226" t="s">
        <v>32</v>
      </c>
      <c r="K226">
        <v>84</v>
      </c>
      <c r="L226" t="s">
        <v>53</v>
      </c>
      <c r="M226" t="s">
        <v>40</v>
      </c>
      <c r="N226" t="s">
        <v>26</v>
      </c>
      <c r="O226" t="s">
        <v>18473</v>
      </c>
      <c r="P226" t="s">
        <v>53</v>
      </c>
      <c r="Q226">
        <v>21</v>
      </c>
      <c r="R226" t="str">
        <f t="shared" si="3"/>
        <v>Adult</v>
      </c>
    </row>
    <row r="227" spans="1:18" x14ac:dyDescent="0.25">
      <c r="A227" t="s">
        <v>735</v>
      </c>
      <c r="B227" t="s">
        <v>13664</v>
      </c>
      <c r="C227" t="s">
        <v>18439</v>
      </c>
      <c r="D227" s="2">
        <v>36577</v>
      </c>
      <c r="E227" s="2">
        <v>45398</v>
      </c>
      <c r="F227" s="1">
        <v>0.40763888888888888</v>
      </c>
      <c r="G227" t="s">
        <v>30</v>
      </c>
      <c r="H227" t="s">
        <v>57</v>
      </c>
      <c r="I227" t="s">
        <v>91</v>
      </c>
      <c r="J227" t="s">
        <v>32</v>
      </c>
      <c r="K227">
        <v>70</v>
      </c>
      <c r="L227" t="s">
        <v>24</v>
      </c>
      <c r="M227" t="s">
        <v>40</v>
      </c>
      <c r="N227" t="s">
        <v>33</v>
      </c>
      <c r="O227" t="s">
        <v>18444</v>
      </c>
      <c r="P227" t="s">
        <v>53</v>
      </c>
      <c r="Q227">
        <v>25</v>
      </c>
      <c r="R227" t="str">
        <f t="shared" si="3"/>
        <v>Adult</v>
      </c>
    </row>
    <row r="228" spans="1:18" x14ac:dyDescent="0.25">
      <c r="A228" t="s">
        <v>738</v>
      </c>
      <c r="B228" t="s">
        <v>13665</v>
      </c>
      <c r="C228" t="s">
        <v>18440</v>
      </c>
      <c r="D228" s="2">
        <v>34336</v>
      </c>
      <c r="E228" s="2">
        <v>45374</v>
      </c>
      <c r="F228" s="1">
        <v>0.82291666666666663</v>
      </c>
      <c r="G228" t="s">
        <v>51</v>
      </c>
      <c r="H228" t="s">
        <v>57</v>
      </c>
      <c r="I228" t="s">
        <v>22</v>
      </c>
      <c r="J228" t="s">
        <v>80</v>
      </c>
      <c r="K228">
        <v>56</v>
      </c>
      <c r="L228" t="s">
        <v>39</v>
      </c>
      <c r="M228" t="s">
        <v>104</v>
      </c>
      <c r="N228" t="s">
        <v>47</v>
      </c>
      <c r="O228" t="s">
        <v>18444</v>
      </c>
      <c r="P228" t="s">
        <v>53</v>
      </c>
      <c r="Q228">
        <v>31</v>
      </c>
      <c r="R228" t="str">
        <f t="shared" si="3"/>
        <v>Adult</v>
      </c>
    </row>
    <row r="229" spans="1:18" x14ac:dyDescent="0.25">
      <c r="A229" t="s">
        <v>741</v>
      </c>
      <c r="B229" t="s">
        <v>13666</v>
      </c>
      <c r="C229" t="s">
        <v>18439</v>
      </c>
      <c r="D229" s="2">
        <v>30952</v>
      </c>
      <c r="E229" s="2">
        <v>45390</v>
      </c>
      <c r="F229" s="1">
        <v>0.33333333333333331</v>
      </c>
      <c r="G229" t="s">
        <v>169</v>
      </c>
      <c r="H229" t="s">
        <v>37</v>
      </c>
      <c r="I229" t="s">
        <v>22</v>
      </c>
      <c r="J229" t="s">
        <v>32</v>
      </c>
      <c r="K229">
        <v>182</v>
      </c>
      <c r="L229" t="s">
        <v>53</v>
      </c>
      <c r="M229" t="s">
        <v>25</v>
      </c>
      <c r="N229" t="s">
        <v>26</v>
      </c>
      <c r="O229" t="s">
        <v>18473</v>
      </c>
      <c r="P229" t="s">
        <v>53</v>
      </c>
      <c r="Q229">
        <v>40</v>
      </c>
      <c r="R229" t="str">
        <f t="shared" si="3"/>
        <v>Old</v>
      </c>
    </row>
    <row r="230" spans="1:18" x14ac:dyDescent="0.25">
      <c r="A230" t="s">
        <v>744</v>
      </c>
      <c r="B230" t="s">
        <v>13667</v>
      </c>
      <c r="C230" t="s">
        <v>18439</v>
      </c>
      <c r="D230" s="2">
        <v>37936</v>
      </c>
      <c r="E230" s="2">
        <v>45431</v>
      </c>
      <c r="F230" s="1">
        <v>0.4465277777777778</v>
      </c>
      <c r="G230" t="s">
        <v>51</v>
      </c>
      <c r="H230" t="s">
        <v>31</v>
      </c>
      <c r="I230" t="s">
        <v>22</v>
      </c>
      <c r="J230" t="s">
        <v>23</v>
      </c>
      <c r="K230">
        <v>63</v>
      </c>
      <c r="L230" t="s">
        <v>24</v>
      </c>
      <c r="M230" t="s">
        <v>104</v>
      </c>
      <c r="N230" t="s">
        <v>33</v>
      </c>
      <c r="O230" t="s">
        <v>18444</v>
      </c>
      <c r="P230" t="s">
        <v>53</v>
      </c>
      <c r="Q230">
        <v>21</v>
      </c>
      <c r="R230" t="str">
        <f t="shared" si="3"/>
        <v>Adult</v>
      </c>
    </row>
    <row r="231" spans="1:18" x14ac:dyDescent="0.25">
      <c r="A231" t="s">
        <v>747</v>
      </c>
      <c r="B231" t="s">
        <v>13668</v>
      </c>
      <c r="C231" t="s">
        <v>18440</v>
      </c>
      <c r="D231" s="2">
        <v>29824</v>
      </c>
      <c r="E231" s="2">
        <v>45378</v>
      </c>
      <c r="F231" s="1">
        <v>0.34166666666666667</v>
      </c>
      <c r="G231" t="s">
        <v>18474</v>
      </c>
      <c r="H231" t="s">
        <v>37</v>
      </c>
      <c r="I231" t="s">
        <v>45</v>
      </c>
      <c r="J231" t="s">
        <v>52</v>
      </c>
      <c r="K231">
        <v>182</v>
      </c>
      <c r="L231" t="s">
        <v>53</v>
      </c>
      <c r="M231" t="s">
        <v>104</v>
      </c>
      <c r="N231" t="s">
        <v>26</v>
      </c>
      <c r="O231" t="s">
        <v>18473</v>
      </c>
      <c r="P231" t="s">
        <v>53</v>
      </c>
      <c r="Q231">
        <v>43</v>
      </c>
      <c r="R231" t="str">
        <f t="shared" si="3"/>
        <v>Old</v>
      </c>
    </row>
    <row r="232" spans="1:18" x14ac:dyDescent="0.25">
      <c r="A232" t="s">
        <v>750</v>
      </c>
      <c r="B232" t="s">
        <v>13669</v>
      </c>
      <c r="C232" t="s">
        <v>18440</v>
      </c>
      <c r="D232" s="2">
        <v>38001</v>
      </c>
      <c r="E232" s="2">
        <v>45309</v>
      </c>
      <c r="F232" s="1">
        <v>0.33611111111111114</v>
      </c>
      <c r="G232" t="s">
        <v>51</v>
      </c>
      <c r="H232" t="s">
        <v>37</v>
      </c>
      <c r="I232" t="s">
        <v>22</v>
      </c>
      <c r="J232" t="s">
        <v>46</v>
      </c>
      <c r="K232">
        <v>28</v>
      </c>
      <c r="L232" t="s">
        <v>24</v>
      </c>
      <c r="M232" t="s">
        <v>104</v>
      </c>
      <c r="N232" t="s">
        <v>33</v>
      </c>
      <c r="O232" t="s">
        <v>18444</v>
      </c>
      <c r="P232" t="s">
        <v>53</v>
      </c>
      <c r="Q232">
        <v>21</v>
      </c>
      <c r="R232" t="str">
        <f t="shared" si="3"/>
        <v>Adult</v>
      </c>
    </row>
    <row r="233" spans="1:18" x14ac:dyDescent="0.25">
      <c r="A233" t="s">
        <v>753</v>
      </c>
      <c r="B233" t="s">
        <v>13670</v>
      </c>
      <c r="C233" t="s">
        <v>18439</v>
      </c>
      <c r="D233" s="2">
        <v>32998</v>
      </c>
      <c r="E233" s="2">
        <v>45372</v>
      </c>
      <c r="F233" s="1">
        <v>0.71388888888888891</v>
      </c>
      <c r="G233" t="s">
        <v>18474</v>
      </c>
      <c r="H233" t="s">
        <v>31</v>
      </c>
      <c r="I233" t="s">
        <v>91</v>
      </c>
      <c r="J233" t="s">
        <v>52</v>
      </c>
      <c r="K233">
        <v>42</v>
      </c>
      <c r="L233" t="s">
        <v>24</v>
      </c>
      <c r="M233" t="s">
        <v>25</v>
      </c>
      <c r="N233" t="s">
        <v>33</v>
      </c>
      <c r="O233" t="s">
        <v>18444</v>
      </c>
      <c r="P233" t="s">
        <v>53</v>
      </c>
      <c r="Q233">
        <v>34</v>
      </c>
      <c r="R233" t="str">
        <f t="shared" si="3"/>
        <v>Adult</v>
      </c>
    </row>
    <row r="234" spans="1:18" x14ac:dyDescent="0.25">
      <c r="A234" t="s">
        <v>756</v>
      </c>
      <c r="B234" t="s">
        <v>13671</v>
      </c>
      <c r="C234" t="s">
        <v>18439</v>
      </c>
      <c r="D234" s="2">
        <v>38358</v>
      </c>
      <c r="E234" s="2">
        <v>45365</v>
      </c>
      <c r="F234" s="1">
        <v>0.46597222222222223</v>
      </c>
      <c r="G234" t="s">
        <v>30</v>
      </c>
      <c r="H234" t="s">
        <v>57</v>
      </c>
      <c r="I234" t="s">
        <v>22</v>
      </c>
      <c r="J234" t="s">
        <v>23</v>
      </c>
      <c r="K234">
        <v>126</v>
      </c>
      <c r="L234" t="s">
        <v>39</v>
      </c>
      <c r="M234" t="s">
        <v>40</v>
      </c>
      <c r="N234" t="s">
        <v>26</v>
      </c>
      <c r="O234" t="s">
        <v>18444</v>
      </c>
      <c r="P234" t="s">
        <v>18472</v>
      </c>
      <c r="Q234">
        <v>20</v>
      </c>
      <c r="R234" t="str">
        <f t="shared" si="3"/>
        <v>Adult</v>
      </c>
    </row>
    <row r="235" spans="1:18" x14ac:dyDescent="0.25">
      <c r="A235" t="s">
        <v>759</v>
      </c>
      <c r="B235" t="s">
        <v>13672</v>
      </c>
      <c r="C235" t="s">
        <v>18439</v>
      </c>
      <c r="D235" s="2">
        <v>33142</v>
      </c>
      <c r="E235" s="2">
        <v>45380</v>
      </c>
      <c r="F235" s="1">
        <v>0.46388888888888891</v>
      </c>
      <c r="G235" t="s">
        <v>30</v>
      </c>
      <c r="H235" t="s">
        <v>21</v>
      </c>
      <c r="I235" t="s">
        <v>22</v>
      </c>
      <c r="J235" t="s">
        <v>23</v>
      </c>
      <c r="K235">
        <v>112</v>
      </c>
      <c r="L235" t="s">
        <v>24</v>
      </c>
      <c r="M235" t="s">
        <v>25</v>
      </c>
      <c r="N235" t="s">
        <v>26</v>
      </c>
      <c r="O235" t="s">
        <v>18444</v>
      </c>
      <c r="P235" t="s">
        <v>53</v>
      </c>
      <c r="Q235">
        <v>34</v>
      </c>
      <c r="R235" t="str">
        <f t="shared" si="3"/>
        <v>Adult</v>
      </c>
    </row>
    <row r="236" spans="1:18" x14ac:dyDescent="0.25">
      <c r="A236" t="s">
        <v>762</v>
      </c>
      <c r="B236" t="s">
        <v>13673</v>
      </c>
      <c r="C236" t="s">
        <v>18440</v>
      </c>
      <c r="D236" s="2">
        <v>21481</v>
      </c>
      <c r="E236" s="2">
        <v>45458</v>
      </c>
      <c r="F236" s="1">
        <v>0.48333333333333334</v>
      </c>
      <c r="G236" t="s">
        <v>497</v>
      </c>
      <c r="H236" t="s">
        <v>309</v>
      </c>
      <c r="I236" t="s">
        <v>84</v>
      </c>
      <c r="J236" t="s">
        <v>540</v>
      </c>
      <c r="K236">
        <v>21</v>
      </c>
      <c r="L236" t="s">
        <v>39</v>
      </c>
      <c r="M236" t="s">
        <v>104</v>
      </c>
      <c r="N236" t="s">
        <v>33</v>
      </c>
      <c r="O236" t="s">
        <v>18473</v>
      </c>
      <c r="P236" t="s">
        <v>53</v>
      </c>
      <c r="Q236">
        <v>66</v>
      </c>
      <c r="R236" t="str">
        <f t="shared" si="3"/>
        <v>Aged</v>
      </c>
    </row>
    <row r="237" spans="1:18" x14ac:dyDescent="0.25">
      <c r="A237" t="s">
        <v>765</v>
      </c>
      <c r="B237" t="s">
        <v>13674</v>
      </c>
      <c r="C237" t="s">
        <v>18439</v>
      </c>
      <c r="D237" s="2">
        <v>19597</v>
      </c>
      <c r="E237" s="2">
        <v>45450</v>
      </c>
      <c r="F237" s="1">
        <v>0.3611111111111111</v>
      </c>
      <c r="G237" t="s">
        <v>30</v>
      </c>
      <c r="H237" t="s">
        <v>57</v>
      </c>
      <c r="I237" t="s">
        <v>45</v>
      </c>
      <c r="J237" t="s">
        <v>80</v>
      </c>
      <c r="K237">
        <v>119</v>
      </c>
      <c r="L237" t="s">
        <v>53</v>
      </c>
      <c r="M237" t="s">
        <v>25</v>
      </c>
      <c r="N237" t="s">
        <v>26</v>
      </c>
      <c r="O237" t="s">
        <v>18444</v>
      </c>
      <c r="P237" t="s">
        <v>53</v>
      </c>
      <c r="Q237">
        <v>71</v>
      </c>
      <c r="R237" t="str">
        <f t="shared" si="3"/>
        <v>Aged</v>
      </c>
    </row>
    <row r="238" spans="1:18" x14ac:dyDescent="0.25">
      <c r="A238" t="s">
        <v>768</v>
      </c>
      <c r="B238" t="s">
        <v>13675</v>
      </c>
      <c r="C238" t="s">
        <v>18439</v>
      </c>
      <c r="D238" s="2">
        <v>33469</v>
      </c>
      <c r="E238" s="2">
        <v>45437</v>
      </c>
      <c r="F238" s="1">
        <v>0.34236111111111112</v>
      </c>
      <c r="G238" t="s">
        <v>18474</v>
      </c>
      <c r="H238" t="s">
        <v>57</v>
      </c>
      <c r="I238" t="s">
        <v>22</v>
      </c>
      <c r="J238" t="s">
        <v>80</v>
      </c>
      <c r="K238">
        <v>168</v>
      </c>
      <c r="L238" t="s">
        <v>53</v>
      </c>
      <c r="M238" t="s">
        <v>40</v>
      </c>
      <c r="N238" t="s">
        <v>47</v>
      </c>
      <c r="O238" t="s">
        <v>18444</v>
      </c>
      <c r="P238" t="s">
        <v>53</v>
      </c>
      <c r="Q238">
        <v>33</v>
      </c>
      <c r="R238" t="str">
        <f t="shared" si="3"/>
        <v>Adult</v>
      </c>
    </row>
    <row r="239" spans="1:18" x14ac:dyDescent="0.25">
      <c r="A239" t="s">
        <v>771</v>
      </c>
      <c r="B239" t="s">
        <v>13676</v>
      </c>
      <c r="C239" t="s">
        <v>18440</v>
      </c>
      <c r="D239" s="2">
        <v>19559</v>
      </c>
      <c r="E239" s="2">
        <v>45337</v>
      </c>
      <c r="F239" s="1">
        <v>0.35972222222222222</v>
      </c>
      <c r="G239" t="s">
        <v>30</v>
      </c>
      <c r="H239" t="s">
        <v>404</v>
      </c>
      <c r="I239" t="s">
        <v>62</v>
      </c>
      <c r="J239" t="s">
        <v>540</v>
      </c>
      <c r="K239">
        <v>49</v>
      </c>
      <c r="L239" t="s">
        <v>53</v>
      </c>
      <c r="M239" t="s">
        <v>25</v>
      </c>
      <c r="N239" t="s">
        <v>26</v>
      </c>
      <c r="O239" t="s">
        <v>18444</v>
      </c>
      <c r="P239" t="s">
        <v>53</v>
      </c>
      <c r="Q239">
        <v>71</v>
      </c>
      <c r="R239" t="str">
        <f t="shared" si="3"/>
        <v>Aged</v>
      </c>
    </row>
    <row r="240" spans="1:18" x14ac:dyDescent="0.25">
      <c r="A240" t="s">
        <v>774</v>
      </c>
      <c r="B240" t="s">
        <v>13677</v>
      </c>
      <c r="C240" t="s">
        <v>18439</v>
      </c>
      <c r="D240" s="2">
        <v>35049</v>
      </c>
      <c r="E240" s="2">
        <v>45406</v>
      </c>
      <c r="F240" s="1">
        <v>0.82152777777777775</v>
      </c>
      <c r="G240" t="s">
        <v>169</v>
      </c>
      <c r="H240" t="s">
        <v>31</v>
      </c>
      <c r="I240" t="s">
        <v>22</v>
      </c>
      <c r="J240" t="s">
        <v>23</v>
      </c>
      <c r="K240">
        <v>63</v>
      </c>
      <c r="L240" t="s">
        <v>24</v>
      </c>
      <c r="M240" t="s">
        <v>40</v>
      </c>
      <c r="N240" t="s">
        <v>33</v>
      </c>
      <c r="O240" t="s">
        <v>18473</v>
      </c>
      <c r="P240" t="s">
        <v>53</v>
      </c>
      <c r="Q240">
        <v>29</v>
      </c>
      <c r="R240" t="str">
        <f t="shared" si="3"/>
        <v>Adult</v>
      </c>
    </row>
    <row r="241" spans="1:18" x14ac:dyDescent="0.25">
      <c r="A241" t="s">
        <v>777</v>
      </c>
      <c r="B241" t="s">
        <v>13678</v>
      </c>
      <c r="C241" t="s">
        <v>18439</v>
      </c>
      <c r="D241" s="2">
        <v>32524</v>
      </c>
      <c r="E241" s="2">
        <v>45402</v>
      </c>
      <c r="F241" s="1">
        <v>0.49305555555555558</v>
      </c>
      <c r="G241" t="s">
        <v>51</v>
      </c>
      <c r="H241" t="s">
        <v>21</v>
      </c>
      <c r="I241" t="s">
        <v>22</v>
      </c>
      <c r="J241" t="s">
        <v>46</v>
      </c>
      <c r="K241">
        <v>98</v>
      </c>
      <c r="L241" t="s">
        <v>24</v>
      </c>
      <c r="M241" t="s">
        <v>104</v>
      </c>
      <c r="N241" t="s">
        <v>33</v>
      </c>
      <c r="O241" t="s">
        <v>18444</v>
      </c>
      <c r="P241" t="s">
        <v>53</v>
      </c>
      <c r="Q241">
        <v>36</v>
      </c>
      <c r="R241" t="str">
        <f t="shared" si="3"/>
        <v>Old</v>
      </c>
    </row>
    <row r="242" spans="1:18" x14ac:dyDescent="0.25">
      <c r="A242" t="s">
        <v>780</v>
      </c>
      <c r="B242" t="s">
        <v>13679</v>
      </c>
      <c r="C242" t="s">
        <v>18439</v>
      </c>
      <c r="D242" s="2">
        <v>35170</v>
      </c>
      <c r="E242" s="2">
        <v>45400</v>
      </c>
      <c r="F242" s="1">
        <v>0.50486111111111109</v>
      </c>
      <c r="G242" t="s">
        <v>51</v>
      </c>
      <c r="H242" t="s">
        <v>31</v>
      </c>
      <c r="I242" t="s">
        <v>22</v>
      </c>
      <c r="J242" t="s">
        <v>32</v>
      </c>
      <c r="K242">
        <v>175</v>
      </c>
      <c r="L242" t="s">
        <v>39</v>
      </c>
      <c r="M242" t="s">
        <v>25</v>
      </c>
      <c r="N242" t="s">
        <v>47</v>
      </c>
      <c r="O242" t="s">
        <v>18473</v>
      </c>
      <c r="P242" t="s">
        <v>18472</v>
      </c>
      <c r="Q242">
        <v>28</v>
      </c>
      <c r="R242" t="str">
        <f t="shared" si="3"/>
        <v>Adult</v>
      </c>
    </row>
    <row r="243" spans="1:18" x14ac:dyDescent="0.25">
      <c r="A243" t="s">
        <v>783</v>
      </c>
      <c r="B243" t="s">
        <v>13680</v>
      </c>
      <c r="C243" t="s">
        <v>18439</v>
      </c>
      <c r="D243" s="2">
        <v>23704</v>
      </c>
      <c r="E243" s="2">
        <v>45432</v>
      </c>
      <c r="F243" s="1">
        <v>0.46875</v>
      </c>
      <c r="G243" t="s">
        <v>51</v>
      </c>
      <c r="H243" t="s">
        <v>21</v>
      </c>
      <c r="I243" t="s">
        <v>91</v>
      </c>
      <c r="J243" t="s">
        <v>52</v>
      </c>
      <c r="K243">
        <v>7</v>
      </c>
      <c r="L243" t="s">
        <v>24</v>
      </c>
      <c r="M243" t="s">
        <v>25</v>
      </c>
      <c r="N243" t="s">
        <v>33</v>
      </c>
      <c r="O243" t="s">
        <v>18444</v>
      </c>
      <c r="P243" t="s">
        <v>53</v>
      </c>
      <c r="Q243">
        <v>60</v>
      </c>
      <c r="R243" t="str">
        <f t="shared" si="3"/>
        <v>Aged</v>
      </c>
    </row>
    <row r="244" spans="1:18" x14ac:dyDescent="0.25">
      <c r="A244" t="s">
        <v>786</v>
      </c>
      <c r="B244" t="s">
        <v>13681</v>
      </c>
      <c r="C244" t="s">
        <v>18439</v>
      </c>
      <c r="D244" s="2">
        <v>24331</v>
      </c>
      <c r="E244" s="2">
        <v>45435</v>
      </c>
      <c r="F244" s="1">
        <v>0.35347222222222224</v>
      </c>
      <c r="G244" t="s">
        <v>18474</v>
      </c>
      <c r="H244" t="s">
        <v>21</v>
      </c>
      <c r="I244" t="s">
        <v>38</v>
      </c>
      <c r="J244" t="s">
        <v>52</v>
      </c>
      <c r="K244">
        <v>168</v>
      </c>
      <c r="L244" t="s">
        <v>53</v>
      </c>
      <c r="M244" t="s">
        <v>40</v>
      </c>
      <c r="N244" t="s">
        <v>33</v>
      </c>
      <c r="O244" t="s">
        <v>18444</v>
      </c>
      <c r="P244" t="s">
        <v>53</v>
      </c>
      <c r="Q244">
        <v>58</v>
      </c>
      <c r="R244" t="str">
        <f t="shared" si="3"/>
        <v>Old</v>
      </c>
    </row>
    <row r="245" spans="1:18" x14ac:dyDescent="0.25">
      <c r="A245" t="s">
        <v>789</v>
      </c>
      <c r="B245" t="s">
        <v>13682</v>
      </c>
      <c r="C245" t="s">
        <v>18439</v>
      </c>
      <c r="D245" s="2">
        <v>37984</v>
      </c>
      <c r="E245" s="2">
        <v>45460</v>
      </c>
      <c r="F245" s="1">
        <v>0.53819444444444442</v>
      </c>
      <c r="G245" t="s">
        <v>18474</v>
      </c>
      <c r="H245" t="s">
        <v>31</v>
      </c>
      <c r="I245" t="s">
        <v>22</v>
      </c>
      <c r="J245" t="s">
        <v>23</v>
      </c>
      <c r="K245">
        <v>161</v>
      </c>
      <c r="L245" t="s">
        <v>53</v>
      </c>
      <c r="M245" t="s">
        <v>25</v>
      </c>
      <c r="N245" t="s">
        <v>26</v>
      </c>
      <c r="O245" t="s">
        <v>18444</v>
      </c>
      <c r="P245" t="s">
        <v>53</v>
      </c>
      <c r="Q245">
        <v>21</v>
      </c>
      <c r="R245" t="str">
        <f t="shared" si="3"/>
        <v>Adult</v>
      </c>
    </row>
    <row r="246" spans="1:18" x14ac:dyDescent="0.25">
      <c r="A246" t="s">
        <v>792</v>
      </c>
      <c r="B246" t="s">
        <v>13683</v>
      </c>
      <c r="C246" t="s">
        <v>18440</v>
      </c>
      <c r="D246" s="2">
        <v>16519</v>
      </c>
      <c r="E246" s="2">
        <v>45397</v>
      </c>
      <c r="F246" s="1">
        <v>0.37986111111111109</v>
      </c>
      <c r="G246" t="s">
        <v>18475</v>
      </c>
      <c r="H246" t="s">
        <v>57</v>
      </c>
      <c r="I246" t="s">
        <v>45</v>
      </c>
      <c r="J246" t="s">
        <v>548</v>
      </c>
      <c r="K246">
        <v>105</v>
      </c>
      <c r="L246" t="s">
        <v>24</v>
      </c>
      <c r="M246" t="s">
        <v>25</v>
      </c>
      <c r="N246" t="s">
        <v>33</v>
      </c>
      <c r="O246" t="s">
        <v>18444</v>
      </c>
      <c r="P246" t="s">
        <v>53</v>
      </c>
      <c r="Q246">
        <v>79</v>
      </c>
      <c r="R246" t="str">
        <f t="shared" si="3"/>
        <v>Aged</v>
      </c>
    </row>
    <row r="247" spans="1:18" x14ac:dyDescent="0.25">
      <c r="A247" t="s">
        <v>795</v>
      </c>
      <c r="B247" t="s">
        <v>13684</v>
      </c>
      <c r="C247" t="s">
        <v>18440</v>
      </c>
      <c r="D247" s="2">
        <v>37221</v>
      </c>
      <c r="E247" s="2">
        <v>45389</v>
      </c>
      <c r="F247" s="1">
        <v>0.41736111111111113</v>
      </c>
      <c r="G247" t="s">
        <v>18475</v>
      </c>
      <c r="H247" t="s">
        <v>37</v>
      </c>
      <c r="I247" t="s">
        <v>45</v>
      </c>
      <c r="J247" t="s">
        <v>23</v>
      </c>
      <c r="K247">
        <v>49</v>
      </c>
      <c r="L247" t="s">
        <v>53</v>
      </c>
      <c r="M247" t="s">
        <v>40</v>
      </c>
      <c r="N247" t="s">
        <v>26</v>
      </c>
      <c r="O247" t="s">
        <v>18444</v>
      </c>
      <c r="P247" t="s">
        <v>53</v>
      </c>
      <c r="Q247">
        <v>23</v>
      </c>
      <c r="R247" t="str">
        <f t="shared" si="3"/>
        <v>Adult</v>
      </c>
    </row>
    <row r="248" spans="1:18" x14ac:dyDescent="0.25">
      <c r="A248" t="s">
        <v>798</v>
      </c>
      <c r="B248" t="s">
        <v>13685</v>
      </c>
      <c r="C248" t="s">
        <v>18440</v>
      </c>
      <c r="D248" s="2">
        <v>26441</v>
      </c>
      <c r="E248" s="2">
        <v>45455</v>
      </c>
      <c r="F248" s="1">
        <v>0.36944444444444446</v>
      </c>
      <c r="G248" t="s">
        <v>30</v>
      </c>
      <c r="H248" t="s">
        <v>21</v>
      </c>
      <c r="I248" t="s">
        <v>22</v>
      </c>
      <c r="J248" t="s">
        <v>46</v>
      </c>
      <c r="K248">
        <v>70</v>
      </c>
      <c r="L248" t="s">
        <v>53</v>
      </c>
      <c r="M248" t="s">
        <v>25</v>
      </c>
      <c r="N248" t="s">
        <v>33</v>
      </c>
      <c r="O248" t="s">
        <v>18444</v>
      </c>
      <c r="P248" t="s">
        <v>53</v>
      </c>
      <c r="Q248">
        <v>52</v>
      </c>
      <c r="R248" t="str">
        <f t="shared" si="3"/>
        <v>Old</v>
      </c>
    </row>
    <row r="249" spans="1:18" x14ac:dyDescent="0.25">
      <c r="A249" t="s">
        <v>801</v>
      </c>
      <c r="B249" t="s">
        <v>13686</v>
      </c>
      <c r="C249" t="s">
        <v>18440</v>
      </c>
      <c r="D249" s="2">
        <v>37308</v>
      </c>
      <c r="E249" s="2">
        <v>45373</v>
      </c>
      <c r="F249" s="1">
        <v>0.73958333333333337</v>
      </c>
      <c r="G249" t="s">
        <v>169</v>
      </c>
      <c r="H249" t="s">
        <v>57</v>
      </c>
      <c r="I249" t="s">
        <v>38</v>
      </c>
      <c r="J249" t="s">
        <v>52</v>
      </c>
      <c r="K249">
        <v>126</v>
      </c>
      <c r="L249" t="s">
        <v>24</v>
      </c>
      <c r="M249" t="s">
        <v>104</v>
      </c>
      <c r="N249" t="s">
        <v>47</v>
      </c>
      <c r="O249" t="s">
        <v>18444</v>
      </c>
      <c r="P249" t="s">
        <v>53</v>
      </c>
      <c r="Q249">
        <v>23</v>
      </c>
      <c r="R249" t="str">
        <f t="shared" si="3"/>
        <v>Adult</v>
      </c>
    </row>
    <row r="250" spans="1:18" x14ac:dyDescent="0.25">
      <c r="A250" t="s">
        <v>804</v>
      </c>
      <c r="B250" t="s">
        <v>13687</v>
      </c>
      <c r="C250" t="s">
        <v>18440</v>
      </c>
      <c r="D250" s="2">
        <v>37990</v>
      </c>
      <c r="E250" s="2">
        <v>45459</v>
      </c>
      <c r="F250" s="1">
        <v>0.37013888888888891</v>
      </c>
      <c r="G250" t="s">
        <v>51</v>
      </c>
      <c r="H250" t="s">
        <v>37</v>
      </c>
      <c r="I250" t="s">
        <v>45</v>
      </c>
      <c r="J250" t="s">
        <v>32</v>
      </c>
      <c r="K250">
        <v>161</v>
      </c>
      <c r="L250" t="s">
        <v>24</v>
      </c>
      <c r="M250" t="s">
        <v>25</v>
      </c>
      <c r="N250" t="s">
        <v>26</v>
      </c>
      <c r="O250" t="s">
        <v>18473</v>
      </c>
      <c r="P250" t="s">
        <v>53</v>
      </c>
      <c r="Q250">
        <v>21</v>
      </c>
      <c r="R250" t="str">
        <f t="shared" si="3"/>
        <v>Adult</v>
      </c>
    </row>
    <row r="251" spans="1:18" x14ac:dyDescent="0.25">
      <c r="A251" t="s">
        <v>807</v>
      </c>
      <c r="B251" t="s">
        <v>13688</v>
      </c>
      <c r="C251" t="s">
        <v>18440</v>
      </c>
      <c r="D251" s="2">
        <v>38200</v>
      </c>
      <c r="E251" s="2">
        <v>45381</v>
      </c>
      <c r="F251" s="1">
        <v>0.60902777777777772</v>
      </c>
      <c r="G251" t="s">
        <v>30</v>
      </c>
      <c r="H251" t="s">
        <v>21</v>
      </c>
      <c r="I251" t="s">
        <v>38</v>
      </c>
      <c r="J251" t="s">
        <v>32</v>
      </c>
      <c r="K251">
        <v>119</v>
      </c>
      <c r="L251" t="s">
        <v>39</v>
      </c>
      <c r="M251" t="s">
        <v>25</v>
      </c>
      <c r="N251" t="s">
        <v>47</v>
      </c>
      <c r="O251" t="s">
        <v>18473</v>
      </c>
      <c r="P251" t="s">
        <v>53</v>
      </c>
      <c r="Q251">
        <v>20</v>
      </c>
      <c r="R251" t="str">
        <f t="shared" si="3"/>
        <v>Adult</v>
      </c>
    </row>
    <row r="252" spans="1:18" x14ac:dyDescent="0.25">
      <c r="A252" t="s">
        <v>810</v>
      </c>
      <c r="B252" t="s">
        <v>13689</v>
      </c>
      <c r="C252" t="s">
        <v>18439</v>
      </c>
      <c r="D252" s="2">
        <v>36690</v>
      </c>
      <c r="E252" s="2">
        <v>45463</v>
      </c>
      <c r="F252" s="1">
        <v>0.34097222222222223</v>
      </c>
      <c r="G252" t="s">
        <v>51</v>
      </c>
      <c r="H252" t="s">
        <v>37</v>
      </c>
      <c r="I252" t="s">
        <v>84</v>
      </c>
      <c r="J252" t="s">
        <v>23</v>
      </c>
      <c r="K252">
        <v>140</v>
      </c>
      <c r="L252" t="s">
        <v>39</v>
      </c>
      <c r="M252" t="s">
        <v>104</v>
      </c>
      <c r="N252" t="s">
        <v>33</v>
      </c>
      <c r="O252" t="s">
        <v>18444</v>
      </c>
      <c r="P252" t="s">
        <v>18472</v>
      </c>
      <c r="Q252">
        <v>24</v>
      </c>
      <c r="R252" t="str">
        <f t="shared" si="3"/>
        <v>Adult</v>
      </c>
    </row>
    <row r="253" spans="1:18" x14ac:dyDescent="0.25">
      <c r="A253" t="s">
        <v>813</v>
      </c>
      <c r="B253" t="s">
        <v>13690</v>
      </c>
      <c r="C253" t="s">
        <v>18440</v>
      </c>
      <c r="D253" s="2">
        <v>37238</v>
      </c>
      <c r="E253" s="2">
        <v>45463</v>
      </c>
      <c r="F253" s="1">
        <v>0.55138888888888893</v>
      </c>
      <c r="G253" t="s">
        <v>51</v>
      </c>
      <c r="H253" t="s">
        <v>37</v>
      </c>
      <c r="I253" t="s">
        <v>91</v>
      </c>
      <c r="J253" t="s">
        <v>32</v>
      </c>
      <c r="K253">
        <v>161</v>
      </c>
      <c r="L253" t="s">
        <v>39</v>
      </c>
      <c r="M253" t="s">
        <v>25</v>
      </c>
      <c r="N253" t="s">
        <v>33</v>
      </c>
      <c r="O253" t="s">
        <v>18473</v>
      </c>
      <c r="P253" t="s">
        <v>53</v>
      </c>
      <c r="Q253">
        <v>23</v>
      </c>
      <c r="R253" t="str">
        <f t="shared" si="3"/>
        <v>Adult</v>
      </c>
    </row>
    <row r="254" spans="1:18" x14ac:dyDescent="0.25">
      <c r="A254" t="s">
        <v>815</v>
      </c>
      <c r="B254" t="s">
        <v>13691</v>
      </c>
      <c r="C254" t="s">
        <v>18440</v>
      </c>
      <c r="D254" s="2">
        <v>34718</v>
      </c>
      <c r="E254" s="2">
        <v>45305</v>
      </c>
      <c r="F254" s="1">
        <v>0.33819444444444446</v>
      </c>
      <c r="G254" t="s">
        <v>18474</v>
      </c>
      <c r="H254" t="s">
        <v>57</v>
      </c>
      <c r="I254" t="s">
        <v>45</v>
      </c>
      <c r="J254" t="s">
        <v>46</v>
      </c>
      <c r="K254">
        <v>161</v>
      </c>
      <c r="L254" t="s">
        <v>24</v>
      </c>
      <c r="M254" t="s">
        <v>25</v>
      </c>
      <c r="N254" t="s">
        <v>33</v>
      </c>
      <c r="O254" t="s">
        <v>18473</v>
      </c>
      <c r="P254" t="s">
        <v>53</v>
      </c>
      <c r="Q254">
        <v>30</v>
      </c>
      <c r="R254" t="str">
        <f t="shared" si="3"/>
        <v>Adult</v>
      </c>
    </row>
    <row r="255" spans="1:18" x14ac:dyDescent="0.25">
      <c r="A255" t="s">
        <v>818</v>
      </c>
      <c r="B255" t="s">
        <v>13692</v>
      </c>
      <c r="C255" t="s">
        <v>18440</v>
      </c>
      <c r="D255" s="2">
        <v>33625</v>
      </c>
      <c r="E255" s="2">
        <v>45377</v>
      </c>
      <c r="F255" s="1">
        <v>0.56111111111111112</v>
      </c>
      <c r="G255" t="s">
        <v>169</v>
      </c>
      <c r="H255" t="s">
        <v>31</v>
      </c>
      <c r="I255" t="s">
        <v>22</v>
      </c>
      <c r="J255" t="s">
        <v>80</v>
      </c>
      <c r="K255">
        <v>105</v>
      </c>
      <c r="L255" t="s">
        <v>39</v>
      </c>
      <c r="M255" t="s">
        <v>40</v>
      </c>
      <c r="N255" t="s">
        <v>26</v>
      </c>
      <c r="O255" t="s">
        <v>18473</v>
      </c>
      <c r="P255" t="s">
        <v>53</v>
      </c>
      <c r="Q255">
        <v>33</v>
      </c>
      <c r="R255" t="str">
        <f t="shared" si="3"/>
        <v>Adult</v>
      </c>
    </row>
    <row r="256" spans="1:18" x14ac:dyDescent="0.25">
      <c r="A256" t="s">
        <v>820</v>
      </c>
      <c r="B256" t="s">
        <v>13693</v>
      </c>
      <c r="C256" t="s">
        <v>18439</v>
      </c>
      <c r="D256" s="2">
        <v>37119</v>
      </c>
      <c r="E256" s="2">
        <v>45358</v>
      </c>
      <c r="F256" s="1">
        <v>0.45416666666666666</v>
      </c>
      <c r="G256" t="s">
        <v>18474</v>
      </c>
      <c r="H256" t="s">
        <v>21</v>
      </c>
      <c r="I256" t="s">
        <v>38</v>
      </c>
      <c r="J256" t="s">
        <v>52</v>
      </c>
      <c r="K256">
        <v>42</v>
      </c>
      <c r="L256" t="s">
        <v>53</v>
      </c>
      <c r="M256" t="s">
        <v>104</v>
      </c>
      <c r="N256" t="s">
        <v>26</v>
      </c>
      <c r="O256" t="s">
        <v>18444</v>
      </c>
      <c r="P256" t="s">
        <v>53</v>
      </c>
      <c r="Q256">
        <v>23</v>
      </c>
      <c r="R256" t="str">
        <f t="shared" si="3"/>
        <v>Adult</v>
      </c>
    </row>
    <row r="257" spans="1:18" x14ac:dyDescent="0.25">
      <c r="A257" t="s">
        <v>823</v>
      </c>
      <c r="B257" t="s">
        <v>13694</v>
      </c>
      <c r="C257" t="s">
        <v>18439</v>
      </c>
      <c r="D257" s="2">
        <v>27332</v>
      </c>
      <c r="E257" s="2">
        <v>45400</v>
      </c>
      <c r="F257" s="1">
        <v>0.3576388888888889</v>
      </c>
      <c r="G257" t="s">
        <v>51</v>
      </c>
      <c r="H257" t="s">
        <v>21</v>
      </c>
      <c r="I257" t="s">
        <v>45</v>
      </c>
      <c r="J257" t="s">
        <v>80</v>
      </c>
      <c r="K257">
        <v>147</v>
      </c>
      <c r="L257" t="s">
        <v>39</v>
      </c>
      <c r="M257" t="s">
        <v>40</v>
      </c>
      <c r="N257" t="s">
        <v>47</v>
      </c>
      <c r="O257" t="s">
        <v>18473</v>
      </c>
      <c r="P257" t="s">
        <v>53</v>
      </c>
      <c r="Q257">
        <v>50</v>
      </c>
      <c r="R257" t="str">
        <f t="shared" si="3"/>
        <v>Old</v>
      </c>
    </row>
    <row r="258" spans="1:18" x14ac:dyDescent="0.25">
      <c r="A258" t="s">
        <v>826</v>
      </c>
      <c r="B258" t="s">
        <v>13695</v>
      </c>
      <c r="C258" t="s">
        <v>18439</v>
      </c>
      <c r="D258" s="2">
        <v>35066</v>
      </c>
      <c r="E258" s="2">
        <v>45340</v>
      </c>
      <c r="F258" s="1">
        <v>0.39861111111111114</v>
      </c>
      <c r="G258" t="s">
        <v>51</v>
      </c>
      <c r="H258" t="s">
        <v>57</v>
      </c>
      <c r="I258" t="s">
        <v>22</v>
      </c>
      <c r="J258" t="s">
        <v>32</v>
      </c>
      <c r="K258">
        <v>63</v>
      </c>
      <c r="L258" t="s">
        <v>24</v>
      </c>
      <c r="M258" t="s">
        <v>40</v>
      </c>
      <c r="N258" t="s">
        <v>33</v>
      </c>
      <c r="O258" t="s">
        <v>18444</v>
      </c>
      <c r="P258" t="s">
        <v>53</v>
      </c>
      <c r="Q258">
        <v>29</v>
      </c>
      <c r="R258" t="str">
        <f t="shared" si="3"/>
        <v>Adult</v>
      </c>
    </row>
    <row r="259" spans="1:18" x14ac:dyDescent="0.25">
      <c r="A259" t="s">
        <v>829</v>
      </c>
      <c r="B259" t="s">
        <v>13696</v>
      </c>
      <c r="C259" t="s">
        <v>18439</v>
      </c>
      <c r="D259" s="2">
        <v>29965</v>
      </c>
      <c r="E259" s="2">
        <v>45422</v>
      </c>
      <c r="F259" s="1">
        <v>0.71111111111111114</v>
      </c>
      <c r="G259" t="s">
        <v>30</v>
      </c>
      <c r="H259" t="s">
        <v>57</v>
      </c>
      <c r="I259" t="s">
        <v>84</v>
      </c>
      <c r="J259" t="s">
        <v>46</v>
      </c>
      <c r="K259">
        <v>56</v>
      </c>
      <c r="L259" t="s">
        <v>24</v>
      </c>
      <c r="M259" t="s">
        <v>25</v>
      </c>
      <c r="N259" t="s">
        <v>47</v>
      </c>
      <c r="O259" t="s">
        <v>18444</v>
      </c>
      <c r="P259" t="s">
        <v>53</v>
      </c>
      <c r="Q259">
        <v>43</v>
      </c>
      <c r="R259" t="str">
        <f t="shared" si="3"/>
        <v>Old</v>
      </c>
    </row>
    <row r="260" spans="1:18" x14ac:dyDescent="0.25">
      <c r="A260" t="s">
        <v>832</v>
      </c>
      <c r="B260" t="s">
        <v>13697</v>
      </c>
      <c r="C260" t="s">
        <v>18439</v>
      </c>
      <c r="D260" s="2">
        <v>31600</v>
      </c>
      <c r="E260" s="2">
        <v>45390</v>
      </c>
      <c r="F260" s="1">
        <v>0.4465277777777778</v>
      </c>
      <c r="G260" t="s">
        <v>169</v>
      </c>
      <c r="H260" t="s">
        <v>21</v>
      </c>
      <c r="I260" t="s">
        <v>22</v>
      </c>
      <c r="J260" t="s">
        <v>52</v>
      </c>
      <c r="K260">
        <v>70</v>
      </c>
      <c r="L260" t="s">
        <v>39</v>
      </c>
      <c r="M260" t="s">
        <v>40</v>
      </c>
      <c r="N260" t="s">
        <v>47</v>
      </c>
      <c r="O260" t="s">
        <v>18473</v>
      </c>
      <c r="P260" t="s">
        <v>18472</v>
      </c>
      <c r="Q260">
        <v>38</v>
      </c>
      <c r="R260" t="str">
        <f t="shared" si="3"/>
        <v>Old</v>
      </c>
    </row>
    <row r="261" spans="1:18" x14ac:dyDescent="0.25">
      <c r="A261" t="s">
        <v>835</v>
      </c>
      <c r="B261" t="s">
        <v>13698</v>
      </c>
      <c r="C261" t="s">
        <v>18440</v>
      </c>
      <c r="D261" s="2">
        <v>35827</v>
      </c>
      <c r="E261" s="2">
        <v>45307</v>
      </c>
      <c r="F261" s="1">
        <v>0.34444444444444444</v>
      </c>
      <c r="G261" t="s">
        <v>51</v>
      </c>
      <c r="H261" t="s">
        <v>37</v>
      </c>
      <c r="I261" t="s">
        <v>91</v>
      </c>
      <c r="J261" t="s">
        <v>52</v>
      </c>
      <c r="K261">
        <v>147</v>
      </c>
      <c r="L261" t="s">
        <v>53</v>
      </c>
      <c r="M261" t="s">
        <v>25</v>
      </c>
      <c r="N261" t="s">
        <v>47</v>
      </c>
      <c r="O261" t="s">
        <v>18444</v>
      </c>
      <c r="P261" t="s">
        <v>53</v>
      </c>
      <c r="Q261">
        <v>27</v>
      </c>
      <c r="R261" t="str">
        <f t="shared" ref="R261:R324" si="4">IF(Q261&lt;35,"Adult",IF(Q261&lt;=59,"Old",IF(Q261&gt;=60,"Aged")))</f>
        <v>Adult</v>
      </c>
    </row>
    <row r="262" spans="1:18" x14ac:dyDescent="0.25">
      <c r="A262" t="s">
        <v>838</v>
      </c>
      <c r="B262" t="s">
        <v>13699</v>
      </c>
      <c r="C262" t="s">
        <v>18440</v>
      </c>
      <c r="D262" s="2">
        <v>17831</v>
      </c>
      <c r="E262" s="2">
        <v>45316</v>
      </c>
      <c r="F262" s="1">
        <v>0.37638888888888888</v>
      </c>
      <c r="G262" t="s">
        <v>18474</v>
      </c>
      <c r="H262" t="s">
        <v>37</v>
      </c>
      <c r="I262" t="s">
        <v>22</v>
      </c>
      <c r="J262" t="s">
        <v>80</v>
      </c>
      <c r="K262">
        <v>126</v>
      </c>
      <c r="L262" t="s">
        <v>53</v>
      </c>
      <c r="M262" t="s">
        <v>40</v>
      </c>
      <c r="N262" t="s">
        <v>33</v>
      </c>
      <c r="O262" t="s">
        <v>18473</v>
      </c>
      <c r="P262" t="s">
        <v>53</v>
      </c>
      <c r="Q262">
        <v>76</v>
      </c>
      <c r="R262" t="str">
        <f t="shared" si="4"/>
        <v>Aged</v>
      </c>
    </row>
    <row r="263" spans="1:18" x14ac:dyDescent="0.25">
      <c r="A263" t="s">
        <v>841</v>
      </c>
      <c r="B263" t="s">
        <v>13700</v>
      </c>
      <c r="C263" t="s">
        <v>18439</v>
      </c>
      <c r="D263" s="2">
        <v>26995</v>
      </c>
      <c r="E263" s="2">
        <v>45466</v>
      </c>
      <c r="F263" s="1">
        <v>0.50972222222222219</v>
      </c>
      <c r="G263" t="s">
        <v>51</v>
      </c>
      <c r="H263" t="s">
        <v>57</v>
      </c>
      <c r="I263" t="s">
        <v>38</v>
      </c>
      <c r="J263" t="s">
        <v>46</v>
      </c>
      <c r="K263">
        <v>49</v>
      </c>
      <c r="L263" t="s">
        <v>53</v>
      </c>
      <c r="M263" t="s">
        <v>25</v>
      </c>
      <c r="N263" t="s">
        <v>47</v>
      </c>
      <c r="O263" t="s">
        <v>18473</v>
      </c>
      <c r="P263" t="s">
        <v>53</v>
      </c>
      <c r="Q263">
        <v>51</v>
      </c>
      <c r="R263" t="str">
        <f t="shared" si="4"/>
        <v>Old</v>
      </c>
    </row>
    <row r="264" spans="1:18" x14ac:dyDescent="0.25">
      <c r="A264" t="s">
        <v>844</v>
      </c>
      <c r="B264" t="s">
        <v>13701</v>
      </c>
      <c r="C264" t="s">
        <v>18439</v>
      </c>
      <c r="D264" s="2">
        <v>36458</v>
      </c>
      <c r="E264" s="2">
        <v>45401</v>
      </c>
      <c r="F264" s="1">
        <v>0.56180555555555556</v>
      </c>
      <c r="G264" t="s">
        <v>169</v>
      </c>
      <c r="H264" t="s">
        <v>73</v>
      </c>
      <c r="I264" t="s">
        <v>45</v>
      </c>
      <c r="J264" t="s">
        <v>23</v>
      </c>
      <c r="K264">
        <v>35</v>
      </c>
      <c r="L264" t="s">
        <v>53</v>
      </c>
      <c r="M264" t="s">
        <v>40</v>
      </c>
      <c r="N264" t="s">
        <v>26</v>
      </c>
      <c r="O264" t="s">
        <v>18444</v>
      </c>
      <c r="P264" t="s">
        <v>53</v>
      </c>
      <c r="Q264">
        <v>25</v>
      </c>
      <c r="R264" t="str">
        <f t="shared" si="4"/>
        <v>Adult</v>
      </c>
    </row>
    <row r="265" spans="1:18" x14ac:dyDescent="0.25">
      <c r="A265" t="s">
        <v>847</v>
      </c>
      <c r="B265" t="s">
        <v>13702</v>
      </c>
      <c r="C265" t="s">
        <v>18439</v>
      </c>
      <c r="D265" s="2">
        <v>29303</v>
      </c>
      <c r="E265" s="2">
        <v>45450</v>
      </c>
      <c r="F265" s="1">
        <v>0.68125000000000002</v>
      </c>
      <c r="G265" t="s">
        <v>18474</v>
      </c>
      <c r="H265" t="s">
        <v>57</v>
      </c>
      <c r="I265" t="s">
        <v>38</v>
      </c>
      <c r="J265" t="s">
        <v>80</v>
      </c>
      <c r="K265">
        <v>119</v>
      </c>
      <c r="L265" t="s">
        <v>39</v>
      </c>
      <c r="M265" t="s">
        <v>104</v>
      </c>
      <c r="N265" t="s">
        <v>33</v>
      </c>
      <c r="O265" t="s">
        <v>18444</v>
      </c>
      <c r="P265" t="s">
        <v>18472</v>
      </c>
      <c r="Q265">
        <v>44</v>
      </c>
      <c r="R265" t="str">
        <f t="shared" si="4"/>
        <v>Old</v>
      </c>
    </row>
    <row r="266" spans="1:18" x14ac:dyDescent="0.25">
      <c r="A266" t="s">
        <v>850</v>
      </c>
      <c r="B266" t="s">
        <v>13703</v>
      </c>
      <c r="C266" t="s">
        <v>18440</v>
      </c>
      <c r="D266" s="2">
        <v>37970</v>
      </c>
      <c r="E266" s="2">
        <v>45395</v>
      </c>
      <c r="F266" s="1">
        <v>0.33750000000000002</v>
      </c>
      <c r="G266" t="s">
        <v>30</v>
      </c>
      <c r="H266" t="s">
        <v>21</v>
      </c>
      <c r="I266" t="s">
        <v>84</v>
      </c>
      <c r="J266" t="s">
        <v>52</v>
      </c>
      <c r="K266">
        <v>14</v>
      </c>
      <c r="L266" t="s">
        <v>39</v>
      </c>
      <c r="M266" t="s">
        <v>104</v>
      </c>
      <c r="N266" t="s">
        <v>33</v>
      </c>
      <c r="O266" t="s">
        <v>18444</v>
      </c>
      <c r="P266" t="s">
        <v>53</v>
      </c>
      <c r="Q266">
        <v>21</v>
      </c>
      <c r="R266" t="str">
        <f t="shared" si="4"/>
        <v>Adult</v>
      </c>
    </row>
    <row r="267" spans="1:18" x14ac:dyDescent="0.25">
      <c r="A267" t="s">
        <v>853</v>
      </c>
      <c r="B267" t="s">
        <v>13704</v>
      </c>
      <c r="C267" t="s">
        <v>18440</v>
      </c>
      <c r="D267" s="2">
        <v>35017</v>
      </c>
      <c r="E267" s="2">
        <v>45294</v>
      </c>
      <c r="F267" s="1">
        <v>0.61875000000000002</v>
      </c>
      <c r="G267" t="s">
        <v>169</v>
      </c>
      <c r="H267" t="s">
        <v>57</v>
      </c>
      <c r="I267" t="s">
        <v>38</v>
      </c>
      <c r="J267" t="s">
        <v>32</v>
      </c>
      <c r="K267">
        <v>105</v>
      </c>
      <c r="L267" t="s">
        <v>24</v>
      </c>
      <c r="M267" t="s">
        <v>40</v>
      </c>
      <c r="N267" t="s">
        <v>33</v>
      </c>
      <c r="O267" t="s">
        <v>18473</v>
      </c>
      <c r="P267" t="s">
        <v>53</v>
      </c>
      <c r="Q267">
        <v>29</v>
      </c>
      <c r="R267" t="str">
        <f t="shared" si="4"/>
        <v>Adult</v>
      </c>
    </row>
    <row r="268" spans="1:18" x14ac:dyDescent="0.25">
      <c r="A268" t="s">
        <v>856</v>
      </c>
      <c r="B268" t="s">
        <v>13705</v>
      </c>
      <c r="C268" t="s">
        <v>18439</v>
      </c>
      <c r="D268" s="2">
        <v>33322</v>
      </c>
      <c r="E268" s="2">
        <v>45346</v>
      </c>
      <c r="F268" s="1">
        <v>0.42222222222222222</v>
      </c>
      <c r="G268" t="s">
        <v>30</v>
      </c>
      <c r="H268" t="s">
        <v>31</v>
      </c>
      <c r="I268" t="s">
        <v>45</v>
      </c>
      <c r="J268" t="s">
        <v>32</v>
      </c>
      <c r="K268">
        <v>70</v>
      </c>
      <c r="L268" t="s">
        <v>24</v>
      </c>
      <c r="M268" t="s">
        <v>25</v>
      </c>
      <c r="N268" t="s">
        <v>33</v>
      </c>
      <c r="O268" t="s">
        <v>18444</v>
      </c>
      <c r="P268" t="s">
        <v>53</v>
      </c>
      <c r="Q268">
        <v>33</v>
      </c>
      <c r="R268" t="str">
        <f t="shared" si="4"/>
        <v>Adult</v>
      </c>
    </row>
    <row r="269" spans="1:18" x14ac:dyDescent="0.25">
      <c r="A269" t="s">
        <v>858</v>
      </c>
      <c r="B269" t="s">
        <v>13706</v>
      </c>
      <c r="C269" t="s">
        <v>18439</v>
      </c>
      <c r="D269" s="2">
        <v>26731</v>
      </c>
      <c r="E269" s="2">
        <v>45431</v>
      </c>
      <c r="F269" s="1">
        <v>0.34166666666666667</v>
      </c>
      <c r="G269" t="s">
        <v>18474</v>
      </c>
      <c r="H269" t="s">
        <v>21</v>
      </c>
      <c r="I269" t="s">
        <v>91</v>
      </c>
      <c r="J269" t="s">
        <v>32</v>
      </c>
      <c r="K269">
        <v>182</v>
      </c>
      <c r="L269" t="s">
        <v>24</v>
      </c>
      <c r="M269" t="s">
        <v>40</v>
      </c>
      <c r="N269" t="s">
        <v>33</v>
      </c>
      <c r="O269" t="s">
        <v>18473</v>
      </c>
      <c r="P269" t="s">
        <v>53</v>
      </c>
      <c r="Q269">
        <v>51</v>
      </c>
      <c r="R269" t="str">
        <f t="shared" si="4"/>
        <v>Old</v>
      </c>
    </row>
    <row r="270" spans="1:18" x14ac:dyDescent="0.25">
      <c r="A270" t="s">
        <v>861</v>
      </c>
      <c r="B270" t="s">
        <v>13707</v>
      </c>
      <c r="C270" t="s">
        <v>18440</v>
      </c>
      <c r="D270" s="2">
        <v>32107</v>
      </c>
      <c r="E270" s="2">
        <v>45294</v>
      </c>
      <c r="F270" s="1">
        <v>0.34861111111111109</v>
      </c>
      <c r="G270" t="s">
        <v>51</v>
      </c>
      <c r="H270" t="s">
        <v>37</v>
      </c>
      <c r="I270" t="s">
        <v>38</v>
      </c>
      <c r="J270" t="s">
        <v>23</v>
      </c>
      <c r="K270">
        <v>77</v>
      </c>
      <c r="L270" t="s">
        <v>53</v>
      </c>
      <c r="M270" t="s">
        <v>40</v>
      </c>
      <c r="N270" t="s">
        <v>26</v>
      </c>
      <c r="O270" t="s">
        <v>18473</v>
      </c>
      <c r="P270" t="s">
        <v>53</v>
      </c>
      <c r="Q270">
        <v>37</v>
      </c>
      <c r="R270" t="str">
        <f t="shared" si="4"/>
        <v>Old</v>
      </c>
    </row>
    <row r="271" spans="1:18" x14ac:dyDescent="0.25">
      <c r="A271" t="s">
        <v>864</v>
      </c>
      <c r="B271" t="s">
        <v>13708</v>
      </c>
      <c r="C271" t="s">
        <v>18440</v>
      </c>
      <c r="D271" s="2">
        <v>38318</v>
      </c>
      <c r="E271" s="2">
        <v>45314</v>
      </c>
      <c r="F271" s="1">
        <v>0.42083333333333334</v>
      </c>
      <c r="G271" t="s">
        <v>51</v>
      </c>
      <c r="H271" t="s">
        <v>37</v>
      </c>
      <c r="I271" t="s">
        <v>22</v>
      </c>
      <c r="J271" t="s">
        <v>32</v>
      </c>
      <c r="K271">
        <v>21</v>
      </c>
      <c r="L271" t="s">
        <v>24</v>
      </c>
      <c r="M271" t="s">
        <v>40</v>
      </c>
      <c r="N271" t="s">
        <v>47</v>
      </c>
      <c r="O271" t="s">
        <v>18473</v>
      </c>
      <c r="P271" t="s">
        <v>53</v>
      </c>
      <c r="Q271">
        <v>20</v>
      </c>
      <c r="R271" t="str">
        <f t="shared" si="4"/>
        <v>Adult</v>
      </c>
    </row>
    <row r="272" spans="1:18" x14ac:dyDescent="0.25">
      <c r="A272" t="s">
        <v>867</v>
      </c>
      <c r="B272" t="s">
        <v>13709</v>
      </c>
      <c r="C272" t="s">
        <v>18440</v>
      </c>
      <c r="D272" s="2">
        <v>32330</v>
      </c>
      <c r="E272" s="2">
        <v>45370</v>
      </c>
      <c r="F272" s="1">
        <v>0.83194444444444449</v>
      </c>
      <c r="G272" t="s">
        <v>51</v>
      </c>
      <c r="H272" t="s">
        <v>57</v>
      </c>
      <c r="I272" t="s">
        <v>84</v>
      </c>
      <c r="J272" t="s">
        <v>80</v>
      </c>
      <c r="K272">
        <v>119</v>
      </c>
      <c r="L272" t="s">
        <v>53</v>
      </c>
      <c r="M272" t="s">
        <v>25</v>
      </c>
      <c r="N272" t="s">
        <v>26</v>
      </c>
      <c r="O272" t="s">
        <v>18444</v>
      </c>
      <c r="P272" t="s">
        <v>53</v>
      </c>
      <c r="Q272">
        <v>36</v>
      </c>
      <c r="R272" t="str">
        <f t="shared" si="4"/>
        <v>Old</v>
      </c>
    </row>
    <row r="273" spans="1:18" x14ac:dyDescent="0.25">
      <c r="A273" t="s">
        <v>870</v>
      </c>
      <c r="B273" t="s">
        <v>13710</v>
      </c>
      <c r="C273" t="s">
        <v>18439</v>
      </c>
      <c r="D273" s="2">
        <v>37512</v>
      </c>
      <c r="E273" s="2">
        <v>45418</v>
      </c>
      <c r="F273" s="1">
        <v>0.37361111111111112</v>
      </c>
      <c r="G273" t="s">
        <v>30</v>
      </c>
      <c r="H273" t="s">
        <v>21</v>
      </c>
      <c r="I273" t="s">
        <v>84</v>
      </c>
      <c r="J273" t="s">
        <v>52</v>
      </c>
      <c r="K273">
        <v>126</v>
      </c>
      <c r="L273" t="s">
        <v>53</v>
      </c>
      <c r="M273" t="s">
        <v>40</v>
      </c>
      <c r="N273" t="s">
        <v>47</v>
      </c>
      <c r="O273" t="s">
        <v>18444</v>
      </c>
      <c r="P273" t="s">
        <v>53</v>
      </c>
      <c r="Q273">
        <v>22</v>
      </c>
      <c r="R273" t="str">
        <f t="shared" si="4"/>
        <v>Adult</v>
      </c>
    </row>
    <row r="274" spans="1:18" x14ac:dyDescent="0.25">
      <c r="A274" t="s">
        <v>873</v>
      </c>
      <c r="B274" t="s">
        <v>13711</v>
      </c>
      <c r="C274" t="s">
        <v>18440</v>
      </c>
      <c r="D274" s="2">
        <v>33987</v>
      </c>
      <c r="E274" s="2">
        <v>45444</v>
      </c>
      <c r="F274" s="1">
        <v>0.78749999999999998</v>
      </c>
      <c r="G274" t="s">
        <v>18475</v>
      </c>
      <c r="H274" t="s">
        <v>31</v>
      </c>
      <c r="I274" t="s">
        <v>22</v>
      </c>
      <c r="J274" t="s">
        <v>52</v>
      </c>
      <c r="K274">
        <v>49</v>
      </c>
      <c r="L274" t="s">
        <v>39</v>
      </c>
      <c r="M274" t="s">
        <v>104</v>
      </c>
      <c r="N274" t="s">
        <v>26</v>
      </c>
      <c r="O274" t="s">
        <v>18473</v>
      </c>
      <c r="P274" t="s">
        <v>53</v>
      </c>
      <c r="Q274">
        <v>32</v>
      </c>
      <c r="R274" t="str">
        <f t="shared" si="4"/>
        <v>Adult</v>
      </c>
    </row>
    <row r="275" spans="1:18" x14ac:dyDescent="0.25">
      <c r="A275" t="s">
        <v>876</v>
      </c>
      <c r="B275" t="s">
        <v>13712</v>
      </c>
      <c r="C275" t="s">
        <v>18439</v>
      </c>
      <c r="D275" s="2">
        <v>37391</v>
      </c>
      <c r="E275" s="2">
        <v>45376</v>
      </c>
      <c r="F275" s="1">
        <v>0.67986111111111114</v>
      </c>
      <c r="G275" t="s">
        <v>51</v>
      </c>
      <c r="H275" t="s">
        <v>57</v>
      </c>
      <c r="I275" t="s">
        <v>84</v>
      </c>
      <c r="J275" t="s">
        <v>46</v>
      </c>
      <c r="K275">
        <v>133</v>
      </c>
      <c r="L275" t="s">
        <v>53</v>
      </c>
      <c r="M275" t="s">
        <v>40</v>
      </c>
      <c r="N275" t="s">
        <v>33</v>
      </c>
      <c r="O275" t="s">
        <v>18473</v>
      </c>
      <c r="P275" t="s">
        <v>53</v>
      </c>
      <c r="Q275">
        <v>22</v>
      </c>
      <c r="R275" t="str">
        <f t="shared" si="4"/>
        <v>Adult</v>
      </c>
    </row>
    <row r="276" spans="1:18" x14ac:dyDescent="0.25">
      <c r="A276" t="s">
        <v>878</v>
      </c>
      <c r="B276" t="s">
        <v>13713</v>
      </c>
      <c r="C276" t="s">
        <v>18440</v>
      </c>
      <c r="D276" s="2">
        <v>33227</v>
      </c>
      <c r="E276" s="2">
        <v>45383</v>
      </c>
      <c r="F276" s="1">
        <v>0.54166666666666663</v>
      </c>
      <c r="G276" t="s">
        <v>169</v>
      </c>
      <c r="H276" t="s">
        <v>57</v>
      </c>
      <c r="I276" t="s">
        <v>22</v>
      </c>
      <c r="J276" t="s">
        <v>46</v>
      </c>
      <c r="K276">
        <v>14</v>
      </c>
      <c r="L276" t="s">
        <v>24</v>
      </c>
      <c r="M276" t="s">
        <v>40</v>
      </c>
      <c r="N276" t="s">
        <v>47</v>
      </c>
      <c r="O276" t="s">
        <v>18444</v>
      </c>
      <c r="P276" t="s">
        <v>53</v>
      </c>
      <c r="Q276">
        <v>34</v>
      </c>
      <c r="R276" t="str">
        <f t="shared" si="4"/>
        <v>Adult</v>
      </c>
    </row>
    <row r="277" spans="1:18" x14ac:dyDescent="0.25">
      <c r="A277" t="s">
        <v>881</v>
      </c>
      <c r="B277" t="s">
        <v>13714</v>
      </c>
      <c r="C277" t="s">
        <v>18440</v>
      </c>
      <c r="D277" s="2">
        <v>38526</v>
      </c>
      <c r="E277" s="2">
        <v>45426</v>
      </c>
      <c r="F277" s="1">
        <v>0.34652777777777777</v>
      </c>
      <c r="G277" t="s">
        <v>51</v>
      </c>
      <c r="H277" t="s">
        <v>21</v>
      </c>
      <c r="I277" t="s">
        <v>38</v>
      </c>
      <c r="J277" t="s">
        <v>32</v>
      </c>
      <c r="K277">
        <v>105</v>
      </c>
      <c r="L277" t="s">
        <v>53</v>
      </c>
      <c r="M277" t="s">
        <v>40</v>
      </c>
      <c r="N277" t="s">
        <v>26</v>
      </c>
      <c r="O277" t="s">
        <v>18473</v>
      </c>
      <c r="P277" t="s">
        <v>53</v>
      </c>
      <c r="Q277">
        <v>19</v>
      </c>
      <c r="R277" t="str">
        <f t="shared" si="4"/>
        <v>Adult</v>
      </c>
    </row>
    <row r="278" spans="1:18" x14ac:dyDescent="0.25">
      <c r="A278" t="s">
        <v>884</v>
      </c>
      <c r="B278" t="s">
        <v>13715</v>
      </c>
      <c r="C278" t="s">
        <v>18440</v>
      </c>
      <c r="D278" s="2">
        <v>33996</v>
      </c>
      <c r="E278" s="2">
        <v>45310</v>
      </c>
      <c r="F278" s="1">
        <v>0.57847222222222228</v>
      </c>
      <c r="G278" t="s">
        <v>18475</v>
      </c>
      <c r="H278" t="s">
        <v>21</v>
      </c>
      <c r="I278" t="s">
        <v>38</v>
      </c>
      <c r="J278" t="s">
        <v>23</v>
      </c>
      <c r="K278">
        <v>105</v>
      </c>
      <c r="L278" t="s">
        <v>39</v>
      </c>
      <c r="M278" t="s">
        <v>25</v>
      </c>
      <c r="N278" t="s">
        <v>26</v>
      </c>
      <c r="O278" t="s">
        <v>18444</v>
      </c>
      <c r="P278" t="s">
        <v>53</v>
      </c>
      <c r="Q278">
        <v>32</v>
      </c>
      <c r="R278" t="str">
        <f t="shared" si="4"/>
        <v>Adult</v>
      </c>
    </row>
    <row r="279" spans="1:18" x14ac:dyDescent="0.25">
      <c r="A279" t="s">
        <v>887</v>
      </c>
      <c r="B279" t="s">
        <v>13716</v>
      </c>
      <c r="C279" t="s">
        <v>18440</v>
      </c>
      <c r="D279" s="2">
        <v>34070</v>
      </c>
      <c r="E279" s="2">
        <v>45417</v>
      </c>
      <c r="F279" s="1">
        <v>0.45347222222222222</v>
      </c>
      <c r="G279" t="s">
        <v>169</v>
      </c>
      <c r="H279" t="s">
        <v>21</v>
      </c>
      <c r="I279" t="s">
        <v>91</v>
      </c>
      <c r="J279" t="s">
        <v>32</v>
      </c>
      <c r="K279">
        <v>91</v>
      </c>
      <c r="L279" t="s">
        <v>39</v>
      </c>
      <c r="M279" t="s">
        <v>25</v>
      </c>
      <c r="N279" t="s">
        <v>47</v>
      </c>
      <c r="O279" t="s">
        <v>18473</v>
      </c>
      <c r="P279" t="s">
        <v>53</v>
      </c>
      <c r="Q279">
        <v>31</v>
      </c>
      <c r="R279" t="str">
        <f t="shared" si="4"/>
        <v>Adult</v>
      </c>
    </row>
    <row r="280" spans="1:18" x14ac:dyDescent="0.25">
      <c r="A280" t="s">
        <v>890</v>
      </c>
      <c r="B280" t="s">
        <v>13717</v>
      </c>
      <c r="C280" t="s">
        <v>18439</v>
      </c>
      <c r="D280" s="2">
        <v>23835</v>
      </c>
      <c r="E280" s="2">
        <v>45339</v>
      </c>
      <c r="F280" s="1">
        <v>0.43194444444444446</v>
      </c>
      <c r="G280" t="s">
        <v>18474</v>
      </c>
      <c r="H280" t="s">
        <v>31</v>
      </c>
      <c r="I280" t="s">
        <v>45</v>
      </c>
      <c r="J280" t="s">
        <v>80</v>
      </c>
      <c r="K280">
        <v>168</v>
      </c>
      <c r="L280" t="s">
        <v>53</v>
      </c>
      <c r="M280" t="s">
        <v>25</v>
      </c>
      <c r="N280" t="s">
        <v>47</v>
      </c>
      <c r="O280" t="s">
        <v>18444</v>
      </c>
      <c r="P280" t="s">
        <v>53</v>
      </c>
      <c r="Q280">
        <v>59</v>
      </c>
      <c r="R280" t="str">
        <f t="shared" si="4"/>
        <v>Old</v>
      </c>
    </row>
    <row r="281" spans="1:18" x14ac:dyDescent="0.25">
      <c r="A281" t="s">
        <v>893</v>
      </c>
      <c r="B281" t="s">
        <v>13718</v>
      </c>
      <c r="C281" t="s">
        <v>18440</v>
      </c>
      <c r="D281" s="2">
        <v>37771</v>
      </c>
      <c r="E281" s="2">
        <v>45331</v>
      </c>
      <c r="F281" s="1">
        <v>0.49375000000000002</v>
      </c>
      <c r="G281" t="s">
        <v>18474</v>
      </c>
      <c r="H281" t="s">
        <v>31</v>
      </c>
      <c r="I281" t="s">
        <v>38</v>
      </c>
      <c r="J281" t="s">
        <v>46</v>
      </c>
      <c r="K281">
        <v>14</v>
      </c>
      <c r="L281" t="s">
        <v>53</v>
      </c>
      <c r="M281" t="s">
        <v>25</v>
      </c>
      <c r="N281" t="s">
        <v>26</v>
      </c>
      <c r="O281" t="s">
        <v>18473</v>
      </c>
      <c r="P281" t="s">
        <v>53</v>
      </c>
      <c r="Q281">
        <v>21</v>
      </c>
      <c r="R281" t="str">
        <f t="shared" si="4"/>
        <v>Adult</v>
      </c>
    </row>
    <row r="282" spans="1:18" x14ac:dyDescent="0.25">
      <c r="A282" t="s">
        <v>896</v>
      </c>
      <c r="B282" t="s">
        <v>13719</v>
      </c>
      <c r="C282" t="s">
        <v>18439</v>
      </c>
      <c r="D282" s="2">
        <v>36640</v>
      </c>
      <c r="E282" s="2">
        <v>45465</v>
      </c>
      <c r="F282" s="1">
        <v>0.51736111111111116</v>
      </c>
      <c r="G282" t="s">
        <v>18475</v>
      </c>
      <c r="H282" t="s">
        <v>73</v>
      </c>
      <c r="I282" t="s">
        <v>38</v>
      </c>
      <c r="J282" t="s">
        <v>46</v>
      </c>
      <c r="K282">
        <v>98</v>
      </c>
      <c r="L282" t="s">
        <v>24</v>
      </c>
      <c r="M282" t="s">
        <v>104</v>
      </c>
      <c r="N282" t="s">
        <v>47</v>
      </c>
      <c r="O282" t="s">
        <v>18444</v>
      </c>
      <c r="P282" t="s">
        <v>53</v>
      </c>
      <c r="Q282">
        <v>24</v>
      </c>
      <c r="R282" t="str">
        <f t="shared" si="4"/>
        <v>Adult</v>
      </c>
    </row>
    <row r="283" spans="1:18" x14ac:dyDescent="0.25">
      <c r="A283" t="s">
        <v>899</v>
      </c>
      <c r="B283" t="s">
        <v>13720</v>
      </c>
      <c r="C283" t="s">
        <v>18439</v>
      </c>
      <c r="D283" s="2">
        <v>38082</v>
      </c>
      <c r="E283" s="2">
        <v>45429</v>
      </c>
      <c r="F283" s="1">
        <v>0.33541666666666664</v>
      </c>
      <c r="G283" t="s">
        <v>51</v>
      </c>
      <c r="H283" t="s">
        <v>37</v>
      </c>
      <c r="I283" t="s">
        <v>22</v>
      </c>
      <c r="J283" t="s">
        <v>52</v>
      </c>
      <c r="K283">
        <v>119</v>
      </c>
      <c r="L283" t="s">
        <v>39</v>
      </c>
      <c r="M283" t="s">
        <v>25</v>
      </c>
      <c r="N283" t="s">
        <v>33</v>
      </c>
      <c r="O283" t="s">
        <v>18444</v>
      </c>
      <c r="P283" t="s">
        <v>53</v>
      </c>
      <c r="Q283">
        <v>20</v>
      </c>
      <c r="R283" t="str">
        <f t="shared" si="4"/>
        <v>Adult</v>
      </c>
    </row>
    <row r="284" spans="1:18" x14ac:dyDescent="0.25">
      <c r="A284" t="s">
        <v>902</v>
      </c>
      <c r="B284" t="s">
        <v>13721</v>
      </c>
      <c r="C284" t="s">
        <v>18440</v>
      </c>
      <c r="D284" s="2">
        <v>35190</v>
      </c>
      <c r="E284" s="2">
        <v>45300</v>
      </c>
      <c r="F284" s="1">
        <v>0.59722222222222221</v>
      </c>
      <c r="G284" t="s">
        <v>18474</v>
      </c>
      <c r="H284" t="s">
        <v>57</v>
      </c>
      <c r="I284" t="s">
        <v>38</v>
      </c>
      <c r="J284" t="s">
        <v>52</v>
      </c>
      <c r="K284">
        <v>84</v>
      </c>
      <c r="L284" t="s">
        <v>24</v>
      </c>
      <c r="M284" t="s">
        <v>40</v>
      </c>
      <c r="N284" t="s">
        <v>33</v>
      </c>
      <c r="O284" t="s">
        <v>18444</v>
      </c>
      <c r="P284" t="s">
        <v>53</v>
      </c>
      <c r="Q284">
        <v>28</v>
      </c>
      <c r="R284" t="str">
        <f t="shared" si="4"/>
        <v>Adult</v>
      </c>
    </row>
    <row r="285" spans="1:18" x14ac:dyDescent="0.25">
      <c r="A285" t="s">
        <v>905</v>
      </c>
      <c r="B285" t="s">
        <v>13722</v>
      </c>
      <c r="C285" t="s">
        <v>18439</v>
      </c>
      <c r="D285" s="2">
        <v>31512</v>
      </c>
      <c r="E285" s="2">
        <v>45310</v>
      </c>
      <c r="F285" s="1">
        <v>0.81111111111111112</v>
      </c>
      <c r="G285" t="s">
        <v>30</v>
      </c>
      <c r="H285" t="s">
        <v>37</v>
      </c>
      <c r="I285" t="s">
        <v>91</v>
      </c>
      <c r="J285" t="s">
        <v>23</v>
      </c>
      <c r="K285">
        <v>56</v>
      </c>
      <c r="L285" t="s">
        <v>53</v>
      </c>
      <c r="M285" t="s">
        <v>25</v>
      </c>
      <c r="N285" t="s">
        <v>33</v>
      </c>
      <c r="O285" t="s">
        <v>18444</v>
      </c>
      <c r="P285" t="s">
        <v>53</v>
      </c>
      <c r="Q285">
        <v>38</v>
      </c>
      <c r="R285" t="str">
        <f t="shared" si="4"/>
        <v>Old</v>
      </c>
    </row>
    <row r="286" spans="1:18" x14ac:dyDescent="0.25">
      <c r="A286" t="s">
        <v>908</v>
      </c>
      <c r="B286" t="s">
        <v>13723</v>
      </c>
      <c r="C286" t="s">
        <v>18440</v>
      </c>
      <c r="D286" s="2">
        <v>20671</v>
      </c>
      <c r="E286" s="2">
        <v>45302</v>
      </c>
      <c r="F286" s="1">
        <v>0.36944444444444446</v>
      </c>
      <c r="G286" t="s">
        <v>18474</v>
      </c>
      <c r="H286" t="s">
        <v>61</v>
      </c>
      <c r="I286" t="s">
        <v>45</v>
      </c>
      <c r="J286" t="s">
        <v>63</v>
      </c>
      <c r="K286">
        <v>14</v>
      </c>
      <c r="L286" t="s">
        <v>53</v>
      </c>
      <c r="M286" t="s">
        <v>104</v>
      </c>
      <c r="N286" t="s">
        <v>26</v>
      </c>
      <c r="O286" t="s">
        <v>18444</v>
      </c>
      <c r="P286" t="s">
        <v>53</v>
      </c>
      <c r="Q286">
        <v>68</v>
      </c>
      <c r="R286" t="str">
        <f t="shared" si="4"/>
        <v>Aged</v>
      </c>
    </row>
    <row r="287" spans="1:18" x14ac:dyDescent="0.25">
      <c r="A287" t="s">
        <v>911</v>
      </c>
      <c r="B287" t="s">
        <v>13724</v>
      </c>
      <c r="C287" t="s">
        <v>18439</v>
      </c>
      <c r="D287" s="2">
        <v>36171</v>
      </c>
      <c r="E287" s="2">
        <v>45367</v>
      </c>
      <c r="F287" s="1">
        <v>0.36180555555555555</v>
      </c>
      <c r="G287" t="s">
        <v>30</v>
      </c>
      <c r="H287" t="s">
        <v>31</v>
      </c>
      <c r="I287" t="s">
        <v>45</v>
      </c>
      <c r="J287" t="s">
        <v>80</v>
      </c>
      <c r="K287">
        <v>140</v>
      </c>
      <c r="L287" t="s">
        <v>24</v>
      </c>
      <c r="M287" t="s">
        <v>40</v>
      </c>
      <c r="N287" t="s">
        <v>33</v>
      </c>
      <c r="O287" t="s">
        <v>18444</v>
      </c>
      <c r="P287" t="s">
        <v>53</v>
      </c>
      <c r="Q287">
        <v>26</v>
      </c>
      <c r="R287" t="str">
        <f t="shared" si="4"/>
        <v>Adult</v>
      </c>
    </row>
    <row r="288" spans="1:18" x14ac:dyDescent="0.25">
      <c r="A288" t="s">
        <v>914</v>
      </c>
      <c r="B288" t="s">
        <v>13725</v>
      </c>
      <c r="C288" t="s">
        <v>18439</v>
      </c>
      <c r="D288" s="2">
        <v>36650</v>
      </c>
      <c r="E288" s="2">
        <v>45296</v>
      </c>
      <c r="F288" s="1">
        <v>0.70208333333333328</v>
      </c>
      <c r="G288" t="s">
        <v>18474</v>
      </c>
      <c r="H288" t="s">
        <v>21</v>
      </c>
      <c r="I288" t="s">
        <v>22</v>
      </c>
      <c r="J288" t="s">
        <v>46</v>
      </c>
      <c r="K288">
        <v>14</v>
      </c>
      <c r="L288" t="s">
        <v>24</v>
      </c>
      <c r="M288" t="s">
        <v>25</v>
      </c>
      <c r="N288" t="s">
        <v>26</v>
      </c>
      <c r="O288" t="s">
        <v>18444</v>
      </c>
      <c r="P288" t="s">
        <v>53</v>
      </c>
      <c r="Q288">
        <v>24</v>
      </c>
      <c r="R288" t="str">
        <f t="shared" si="4"/>
        <v>Adult</v>
      </c>
    </row>
    <row r="289" spans="1:18" x14ac:dyDescent="0.25">
      <c r="A289" t="s">
        <v>917</v>
      </c>
      <c r="B289" t="s">
        <v>13726</v>
      </c>
      <c r="C289" t="s">
        <v>18440</v>
      </c>
      <c r="D289" s="2">
        <v>36766</v>
      </c>
      <c r="E289" s="2">
        <v>45296</v>
      </c>
      <c r="F289" s="1">
        <v>0.78333333333333333</v>
      </c>
      <c r="G289" t="s">
        <v>51</v>
      </c>
      <c r="H289" t="s">
        <v>73</v>
      </c>
      <c r="I289" t="s">
        <v>91</v>
      </c>
      <c r="J289" t="s">
        <v>52</v>
      </c>
      <c r="K289">
        <v>154</v>
      </c>
      <c r="L289" t="s">
        <v>39</v>
      </c>
      <c r="M289" t="s">
        <v>40</v>
      </c>
      <c r="N289" t="s">
        <v>26</v>
      </c>
      <c r="O289" t="s">
        <v>18473</v>
      </c>
      <c r="P289" t="s">
        <v>53</v>
      </c>
      <c r="Q289">
        <v>24</v>
      </c>
      <c r="R289" t="str">
        <f t="shared" si="4"/>
        <v>Adult</v>
      </c>
    </row>
    <row r="290" spans="1:18" x14ac:dyDescent="0.25">
      <c r="A290" t="s">
        <v>920</v>
      </c>
      <c r="B290" t="s">
        <v>13727</v>
      </c>
      <c r="C290" t="s">
        <v>18440</v>
      </c>
      <c r="D290" s="2">
        <v>37543</v>
      </c>
      <c r="E290" s="2">
        <v>45411</v>
      </c>
      <c r="F290" s="1">
        <v>0.58263888888888893</v>
      </c>
      <c r="G290" t="s">
        <v>51</v>
      </c>
      <c r="H290" t="s">
        <v>57</v>
      </c>
      <c r="I290" t="s">
        <v>45</v>
      </c>
      <c r="J290" t="s">
        <v>23</v>
      </c>
      <c r="K290">
        <v>161</v>
      </c>
      <c r="L290" t="s">
        <v>24</v>
      </c>
      <c r="M290" t="s">
        <v>25</v>
      </c>
      <c r="N290" t="s">
        <v>26</v>
      </c>
      <c r="O290" t="s">
        <v>18444</v>
      </c>
      <c r="P290" t="s">
        <v>53</v>
      </c>
      <c r="Q290">
        <v>22</v>
      </c>
      <c r="R290" t="str">
        <f t="shared" si="4"/>
        <v>Adult</v>
      </c>
    </row>
    <row r="291" spans="1:18" x14ac:dyDescent="0.25">
      <c r="A291" t="s">
        <v>923</v>
      </c>
      <c r="B291" t="s">
        <v>13728</v>
      </c>
      <c r="C291" t="s">
        <v>18440</v>
      </c>
      <c r="D291" s="2">
        <v>33298</v>
      </c>
      <c r="E291" s="2">
        <v>45464</v>
      </c>
      <c r="F291" s="1">
        <v>0.60416666666666663</v>
      </c>
      <c r="G291" t="s">
        <v>51</v>
      </c>
      <c r="H291" t="s">
        <v>21</v>
      </c>
      <c r="I291" t="s">
        <v>22</v>
      </c>
      <c r="J291" t="s">
        <v>23</v>
      </c>
      <c r="K291">
        <v>105</v>
      </c>
      <c r="L291" t="s">
        <v>24</v>
      </c>
      <c r="M291" t="s">
        <v>25</v>
      </c>
      <c r="N291" t="s">
        <v>33</v>
      </c>
      <c r="O291" t="s">
        <v>18444</v>
      </c>
      <c r="P291" t="s">
        <v>53</v>
      </c>
      <c r="Q291">
        <v>33</v>
      </c>
      <c r="R291" t="str">
        <f t="shared" si="4"/>
        <v>Adult</v>
      </c>
    </row>
    <row r="292" spans="1:18" x14ac:dyDescent="0.25">
      <c r="A292" t="s">
        <v>926</v>
      </c>
      <c r="B292" t="s">
        <v>13729</v>
      </c>
      <c r="C292" t="s">
        <v>18440</v>
      </c>
      <c r="D292" s="2">
        <v>34543</v>
      </c>
      <c r="E292" s="2">
        <v>45338</v>
      </c>
      <c r="F292" s="1">
        <v>0.37291666666666667</v>
      </c>
      <c r="G292" t="s">
        <v>51</v>
      </c>
      <c r="H292" t="s">
        <v>57</v>
      </c>
      <c r="I292" t="s">
        <v>22</v>
      </c>
      <c r="J292" t="s">
        <v>32</v>
      </c>
      <c r="K292">
        <v>35</v>
      </c>
      <c r="L292" t="s">
        <v>24</v>
      </c>
      <c r="M292" t="s">
        <v>25</v>
      </c>
      <c r="N292" t="s">
        <v>26</v>
      </c>
      <c r="O292" t="s">
        <v>18473</v>
      </c>
      <c r="P292" t="s">
        <v>53</v>
      </c>
      <c r="Q292">
        <v>30</v>
      </c>
      <c r="R292" t="str">
        <f t="shared" si="4"/>
        <v>Adult</v>
      </c>
    </row>
    <row r="293" spans="1:18" x14ac:dyDescent="0.25">
      <c r="A293" t="s">
        <v>929</v>
      </c>
      <c r="B293" t="s">
        <v>13730</v>
      </c>
      <c r="C293" t="s">
        <v>18439</v>
      </c>
      <c r="D293" s="2">
        <v>36955</v>
      </c>
      <c r="E293" s="2">
        <v>45438</v>
      </c>
      <c r="F293" s="1">
        <v>0.40347222222222223</v>
      </c>
      <c r="G293" t="s">
        <v>18474</v>
      </c>
      <c r="H293" t="s">
        <v>57</v>
      </c>
      <c r="I293" t="s">
        <v>91</v>
      </c>
      <c r="J293" t="s">
        <v>52</v>
      </c>
      <c r="K293">
        <v>77</v>
      </c>
      <c r="L293" t="s">
        <v>24</v>
      </c>
      <c r="M293" t="s">
        <v>25</v>
      </c>
      <c r="N293" t="s">
        <v>47</v>
      </c>
      <c r="O293" t="s">
        <v>18444</v>
      </c>
      <c r="P293" t="s">
        <v>53</v>
      </c>
      <c r="Q293">
        <v>23</v>
      </c>
      <c r="R293" t="str">
        <f t="shared" si="4"/>
        <v>Adult</v>
      </c>
    </row>
    <row r="294" spans="1:18" x14ac:dyDescent="0.25">
      <c r="A294" t="s">
        <v>932</v>
      </c>
      <c r="B294" t="s">
        <v>13731</v>
      </c>
      <c r="C294" t="s">
        <v>18440</v>
      </c>
      <c r="D294" s="2">
        <v>32063</v>
      </c>
      <c r="E294" s="2">
        <v>45418</v>
      </c>
      <c r="F294" s="1">
        <v>0.74652777777777779</v>
      </c>
      <c r="G294" t="s">
        <v>51</v>
      </c>
      <c r="H294" t="s">
        <v>57</v>
      </c>
      <c r="I294" t="s">
        <v>22</v>
      </c>
      <c r="J294" t="s">
        <v>52</v>
      </c>
      <c r="K294">
        <v>154</v>
      </c>
      <c r="L294" t="s">
        <v>53</v>
      </c>
      <c r="M294" t="s">
        <v>25</v>
      </c>
      <c r="N294" t="s">
        <v>33</v>
      </c>
      <c r="O294" t="s">
        <v>18473</v>
      </c>
      <c r="P294" t="s">
        <v>53</v>
      </c>
      <c r="Q294">
        <v>37</v>
      </c>
      <c r="R294" t="str">
        <f t="shared" si="4"/>
        <v>Old</v>
      </c>
    </row>
    <row r="295" spans="1:18" x14ac:dyDescent="0.25">
      <c r="A295" t="s">
        <v>935</v>
      </c>
      <c r="B295" t="s">
        <v>13732</v>
      </c>
      <c r="C295" t="s">
        <v>18440</v>
      </c>
      <c r="D295" s="2">
        <v>38836</v>
      </c>
      <c r="E295" s="2">
        <v>45421</v>
      </c>
      <c r="F295" s="1">
        <v>0.74722222222222223</v>
      </c>
      <c r="G295" t="s">
        <v>18475</v>
      </c>
      <c r="H295" t="s">
        <v>57</v>
      </c>
      <c r="I295" t="s">
        <v>45</v>
      </c>
      <c r="J295" t="s">
        <v>32</v>
      </c>
      <c r="K295">
        <v>70</v>
      </c>
      <c r="L295" t="s">
        <v>24</v>
      </c>
      <c r="M295" t="s">
        <v>40</v>
      </c>
      <c r="N295" t="s">
        <v>33</v>
      </c>
      <c r="O295" t="s">
        <v>18444</v>
      </c>
      <c r="P295" t="s">
        <v>53</v>
      </c>
      <c r="Q295">
        <v>18</v>
      </c>
      <c r="R295" t="str">
        <f t="shared" si="4"/>
        <v>Adult</v>
      </c>
    </row>
    <row r="296" spans="1:18" x14ac:dyDescent="0.25">
      <c r="A296" t="s">
        <v>938</v>
      </c>
      <c r="B296" t="s">
        <v>13733</v>
      </c>
      <c r="C296" t="s">
        <v>18440</v>
      </c>
      <c r="D296" s="2">
        <v>35504</v>
      </c>
      <c r="E296" s="2">
        <v>45442</v>
      </c>
      <c r="F296" s="1">
        <v>0.57638888888888884</v>
      </c>
      <c r="G296" t="s">
        <v>18474</v>
      </c>
      <c r="H296" t="s">
        <v>57</v>
      </c>
      <c r="I296" t="s">
        <v>22</v>
      </c>
      <c r="J296" t="s">
        <v>32</v>
      </c>
      <c r="K296">
        <v>119</v>
      </c>
      <c r="L296" t="s">
        <v>24</v>
      </c>
      <c r="M296" t="s">
        <v>40</v>
      </c>
      <c r="N296" t="s">
        <v>47</v>
      </c>
      <c r="O296" t="s">
        <v>18444</v>
      </c>
      <c r="P296" t="s">
        <v>53</v>
      </c>
      <c r="Q296">
        <v>27</v>
      </c>
      <c r="R296" t="str">
        <f t="shared" si="4"/>
        <v>Adult</v>
      </c>
    </row>
    <row r="297" spans="1:18" x14ac:dyDescent="0.25">
      <c r="A297" t="s">
        <v>941</v>
      </c>
      <c r="B297" t="s">
        <v>13734</v>
      </c>
      <c r="C297" t="s">
        <v>18439</v>
      </c>
      <c r="D297" s="2">
        <v>29875</v>
      </c>
      <c r="E297" s="2">
        <v>45297</v>
      </c>
      <c r="F297" s="1">
        <v>0.43958333333333333</v>
      </c>
      <c r="G297" t="s">
        <v>18475</v>
      </c>
      <c r="H297" t="s">
        <v>37</v>
      </c>
      <c r="I297" t="s">
        <v>91</v>
      </c>
      <c r="J297" t="s">
        <v>32</v>
      </c>
      <c r="K297">
        <v>77</v>
      </c>
      <c r="L297" t="s">
        <v>39</v>
      </c>
      <c r="M297" t="s">
        <v>25</v>
      </c>
      <c r="N297" t="s">
        <v>26</v>
      </c>
      <c r="O297" t="s">
        <v>18473</v>
      </c>
      <c r="P297" t="s">
        <v>53</v>
      </c>
      <c r="Q297">
        <v>43</v>
      </c>
      <c r="R297" t="str">
        <f t="shared" si="4"/>
        <v>Old</v>
      </c>
    </row>
    <row r="298" spans="1:18" x14ac:dyDescent="0.25">
      <c r="A298" t="s">
        <v>944</v>
      </c>
      <c r="B298" t="s">
        <v>13735</v>
      </c>
      <c r="C298" t="s">
        <v>18440</v>
      </c>
      <c r="D298" s="2">
        <v>36061</v>
      </c>
      <c r="E298" s="2">
        <v>45300</v>
      </c>
      <c r="F298" s="1">
        <v>0.34375</v>
      </c>
      <c r="G298" t="s">
        <v>30</v>
      </c>
      <c r="H298" t="s">
        <v>21</v>
      </c>
      <c r="I298" t="s">
        <v>38</v>
      </c>
      <c r="J298" t="s">
        <v>32</v>
      </c>
      <c r="K298">
        <v>7</v>
      </c>
      <c r="L298" t="s">
        <v>24</v>
      </c>
      <c r="M298" t="s">
        <v>25</v>
      </c>
      <c r="N298" t="s">
        <v>26</v>
      </c>
      <c r="O298" t="s">
        <v>18444</v>
      </c>
      <c r="P298" t="s">
        <v>53</v>
      </c>
      <c r="Q298">
        <v>26</v>
      </c>
      <c r="R298" t="str">
        <f t="shared" si="4"/>
        <v>Adult</v>
      </c>
    </row>
    <row r="299" spans="1:18" x14ac:dyDescent="0.25">
      <c r="A299" t="s">
        <v>947</v>
      </c>
      <c r="B299" t="s">
        <v>13736</v>
      </c>
      <c r="C299" t="s">
        <v>18440</v>
      </c>
      <c r="D299" s="2">
        <v>33761</v>
      </c>
      <c r="E299" s="2">
        <v>45401</v>
      </c>
      <c r="F299" s="1">
        <v>0.45624999999999999</v>
      </c>
      <c r="G299" t="s">
        <v>18474</v>
      </c>
      <c r="H299" t="s">
        <v>57</v>
      </c>
      <c r="I299" t="s">
        <v>45</v>
      </c>
      <c r="J299" t="s">
        <v>52</v>
      </c>
      <c r="K299">
        <v>140</v>
      </c>
      <c r="L299" t="s">
        <v>24</v>
      </c>
      <c r="M299" t="s">
        <v>40</v>
      </c>
      <c r="N299" t="s">
        <v>47</v>
      </c>
      <c r="O299" t="s">
        <v>18444</v>
      </c>
      <c r="P299" t="s">
        <v>53</v>
      </c>
      <c r="Q299">
        <v>32</v>
      </c>
      <c r="R299" t="str">
        <f t="shared" si="4"/>
        <v>Adult</v>
      </c>
    </row>
    <row r="300" spans="1:18" x14ac:dyDescent="0.25">
      <c r="A300" t="s">
        <v>950</v>
      </c>
      <c r="B300" t="s">
        <v>13737</v>
      </c>
      <c r="C300" t="s">
        <v>18439</v>
      </c>
      <c r="D300" s="2">
        <v>33245</v>
      </c>
      <c r="E300" s="2">
        <v>45336</v>
      </c>
      <c r="F300" s="1">
        <v>0.48125000000000001</v>
      </c>
      <c r="G300" t="s">
        <v>51</v>
      </c>
      <c r="H300" t="s">
        <v>21</v>
      </c>
      <c r="I300" t="s">
        <v>84</v>
      </c>
      <c r="J300" t="s">
        <v>80</v>
      </c>
      <c r="K300">
        <v>154</v>
      </c>
      <c r="L300" t="s">
        <v>53</v>
      </c>
      <c r="M300" t="s">
        <v>25</v>
      </c>
      <c r="N300" t="s">
        <v>26</v>
      </c>
      <c r="O300" t="s">
        <v>18473</v>
      </c>
      <c r="P300" t="s">
        <v>53</v>
      </c>
      <c r="Q300">
        <v>34</v>
      </c>
      <c r="R300" t="str">
        <f t="shared" si="4"/>
        <v>Adult</v>
      </c>
    </row>
    <row r="301" spans="1:18" x14ac:dyDescent="0.25">
      <c r="A301" t="s">
        <v>953</v>
      </c>
      <c r="B301" t="s">
        <v>13738</v>
      </c>
      <c r="C301" t="s">
        <v>18440</v>
      </c>
      <c r="D301" s="2">
        <v>38340</v>
      </c>
      <c r="E301" s="2">
        <v>45374</v>
      </c>
      <c r="F301" s="1">
        <v>0.47152777777777777</v>
      </c>
      <c r="G301" t="s">
        <v>18475</v>
      </c>
      <c r="H301" t="s">
        <v>57</v>
      </c>
      <c r="I301" t="s">
        <v>45</v>
      </c>
      <c r="J301" t="s">
        <v>32</v>
      </c>
      <c r="K301">
        <v>77</v>
      </c>
      <c r="L301" t="s">
        <v>24</v>
      </c>
      <c r="M301" t="s">
        <v>104</v>
      </c>
      <c r="N301" t="s">
        <v>33</v>
      </c>
      <c r="O301" t="s">
        <v>18444</v>
      </c>
      <c r="P301" t="s">
        <v>53</v>
      </c>
      <c r="Q301">
        <v>20</v>
      </c>
      <c r="R301" t="str">
        <f t="shared" si="4"/>
        <v>Adult</v>
      </c>
    </row>
    <row r="302" spans="1:18" x14ac:dyDescent="0.25">
      <c r="A302" t="s">
        <v>956</v>
      </c>
      <c r="B302" t="s">
        <v>13739</v>
      </c>
      <c r="C302" t="s">
        <v>18439</v>
      </c>
      <c r="D302" s="2">
        <v>33528</v>
      </c>
      <c r="E302" s="2">
        <v>45296</v>
      </c>
      <c r="F302" s="1">
        <v>0.74375000000000002</v>
      </c>
      <c r="G302" t="s">
        <v>30</v>
      </c>
      <c r="H302" t="s">
        <v>57</v>
      </c>
      <c r="I302" t="s">
        <v>84</v>
      </c>
      <c r="J302" t="s">
        <v>52</v>
      </c>
      <c r="K302">
        <v>49</v>
      </c>
      <c r="L302" t="s">
        <v>53</v>
      </c>
      <c r="M302" t="s">
        <v>104</v>
      </c>
      <c r="N302" t="s">
        <v>33</v>
      </c>
      <c r="O302" t="s">
        <v>18444</v>
      </c>
      <c r="P302" t="s">
        <v>53</v>
      </c>
      <c r="Q302">
        <v>33</v>
      </c>
      <c r="R302" t="str">
        <f t="shared" si="4"/>
        <v>Adult</v>
      </c>
    </row>
    <row r="303" spans="1:18" x14ac:dyDescent="0.25">
      <c r="A303" t="s">
        <v>959</v>
      </c>
      <c r="B303" t="s">
        <v>13740</v>
      </c>
      <c r="C303" t="s">
        <v>18439</v>
      </c>
      <c r="D303" s="2">
        <v>29277</v>
      </c>
      <c r="E303" s="2">
        <v>45327</v>
      </c>
      <c r="F303" s="1">
        <v>0.53125</v>
      </c>
      <c r="G303" t="s">
        <v>18474</v>
      </c>
      <c r="H303" t="s">
        <v>57</v>
      </c>
      <c r="I303" t="s">
        <v>91</v>
      </c>
      <c r="J303" t="s">
        <v>52</v>
      </c>
      <c r="K303">
        <v>182</v>
      </c>
      <c r="L303" t="s">
        <v>39</v>
      </c>
      <c r="M303" t="s">
        <v>25</v>
      </c>
      <c r="N303" t="s">
        <v>47</v>
      </c>
      <c r="O303" t="s">
        <v>18444</v>
      </c>
      <c r="P303" t="s">
        <v>53</v>
      </c>
      <c r="Q303">
        <v>44</v>
      </c>
      <c r="R303" t="str">
        <f t="shared" si="4"/>
        <v>Old</v>
      </c>
    </row>
    <row r="304" spans="1:18" x14ac:dyDescent="0.25">
      <c r="A304" t="s">
        <v>962</v>
      </c>
      <c r="B304" t="s">
        <v>13741</v>
      </c>
      <c r="C304" t="s">
        <v>18439</v>
      </c>
      <c r="D304" s="2">
        <v>36898</v>
      </c>
      <c r="E304" s="2">
        <v>45349</v>
      </c>
      <c r="F304" s="1">
        <v>0.36805555555555558</v>
      </c>
      <c r="G304" t="s">
        <v>18475</v>
      </c>
      <c r="H304" t="s">
        <v>57</v>
      </c>
      <c r="I304" t="s">
        <v>22</v>
      </c>
      <c r="J304" t="s">
        <v>32</v>
      </c>
      <c r="K304">
        <v>7</v>
      </c>
      <c r="L304" t="s">
        <v>39</v>
      </c>
      <c r="M304" t="s">
        <v>40</v>
      </c>
      <c r="N304" t="s">
        <v>47</v>
      </c>
      <c r="O304" t="s">
        <v>18444</v>
      </c>
      <c r="P304" t="s">
        <v>18472</v>
      </c>
      <c r="Q304">
        <v>24</v>
      </c>
      <c r="R304" t="str">
        <f t="shared" si="4"/>
        <v>Adult</v>
      </c>
    </row>
    <row r="305" spans="1:18" x14ac:dyDescent="0.25">
      <c r="A305" t="s">
        <v>965</v>
      </c>
      <c r="B305" t="s">
        <v>13742</v>
      </c>
      <c r="C305" t="s">
        <v>18439</v>
      </c>
      <c r="D305" s="2">
        <v>38963</v>
      </c>
      <c r="E305" s="2">
        <v>45301</v>
      </c>
      <c r="F305" s="1">
        <v>0.61736111111111114</v>
      </c>
      <c r="G305" t="s">
        <v>30</v>
      </c>
      <c r="H305" t="s">
        <v>57</v>
      </c>
      <c r="I305" t="s">
        <v>22</v>
      </c>
      <c r="J305" t="s">
        <v>23</v>
      </c>
      <c r="K305">
        <v>35</v>
      </c>
      <c r="L305" t="s">
        <v>24</v>
      </c>
      <c r="M305" t="s">
        <v>25</v>
      </c>
      <c r="N305" t="s">
        <v>26</v>
      </c>
      <c r="O305" t="s">
        <v>18473</v>
      </c>
      <c r="P305" t="s">
        <v>53</v>
      </c>
      <c r="Q305">
        <v>18</v>
      </c>
      <c r="R305" t="str">
        <f t="shared" si="4"/>
        <v>Adult</v>
      </c>
    </row>
    <row r="306" spans="1:18" x14ac:dyDescent="0.25">
      <c r="A306" t="s">
        <v>967</v>
      </c>
      <c r="B306" t="s">
        <v>13743</v>
      </c>
      <c r="C306" t="s">
        <v>18440</v>
      </c>
      <c r="D306" s="2">
        <v>33662</v>
      </c>
      <c r="E306" s="2">
        <v>45448</v>
      </c>
      <c r="F306" s="1">
        <v>0.76875000000000004</v>
      </c>
      <c r="G306" t="s">
        <v>30</v>
      </c>
      <c r="H306" t="s">
        <v>73</v>
      </c>
      <c r="I306" t="s">
        <v>38</v>
      </c>
      <c r="J306" t="s">
        <v>52</v>
      </c>
      <c r="K306">
        <v>91</v>
      </c>
      <c r="L306" t="s">
        <v>39</v>
      </c>
      <c r="M306" t="s">
        <v>104</v>
      </c>
      <c r="N306" t="s">
        <v>26</v>
      </c>
      <c r="O306" t="s">
        <v>18473</v>
      </c>
      <c r="P306" t="s">
        <v>53</v>
      </c>
      <c r="Q306">
        <v>32</v>
      </c>
      <c r="R306" t="str">
        <f t="shared" si="4"/>
        <v>Adult</v>
      </c>
    </row>
    <row r="307" spans="1:18" x14ac:dyDescent="0.25">
      <c r="A307" t="s">
        <v>970</v>
      </c>
      <c r="B307" t="s">
        <v>13744</v>
      </c>
      <c r="C307" t="s">
        <v>18439</v>
      </c>
      <c r="D307" s="2">
        <v>35561</v>
      </c>
      <c r="E307" s="2">
        <v>45433</v>
      </c>
      <c r="F307" s="1">
        <v>0.39166666666666666</v>
      </c>
      <c r="G307" t="s">
        <v>51</v>
      </c>
      <c r="H307" t="s">
        <v>31</v>
      </c>
      <c r="I307" t="s">
        <v>22</v>
      </c>
      <c r="J307" t="s">
        <v>32</v>
      </c>
      <c r="K307">
        <v>70</v>
      </c>
      <c r="L307" t="s">
        <v>53</v>
      </c>
      <c r="M307" t="s">
        <v>104</v>
      </c>
      <c r="N307" t="s">
        <v>33</v>
      </c>
      <c r="O307" t="s">
        <v>18473</v>
      </c>
      <c r="P307" t="s">
        <v>53</v>
      </c>
      <c r="Q307">
        <v>27</v>
      </c>
      <c r="R307" t="str">
        <f t="shared" si="4"/>
        <v>Adult</v>
      </c>
    </row>
    <row r="308" spans="1:18" x14ac:dyDescent="0.25">
      <c r="A308" t="s">
        <v>973</v>
      </c>
      <c r="B308" t="s">
        <v>13745</v>
      </c>
      <c r="C308" t="s">
        <v>18440</v>
      </c>
      <c r="D308" s="2">
        <v>35252</v>
      </c>
      <c r="E308" s="2">
        <v>45465</v>
      </c>
      <c r="F308" s="1">
        <v>0.38541666666666669</v>
      </c>
      <c r="G308" t="s">
        <v>18475</v>
      </c>
      <c r="H308" t="s">
        <v>57</v>
      </c>
      <c r="I308" t="s">
        <v>45</v>
      </c>
      <c r="J308" t="s">
        <v>80</v>
      </c>
      <c r="K308">
        <v>98</v>
      </c>
      <c r="L308" t="s">
        <v>53</v>
      </c>
      <c r="M308" t="s">
        <v>104</v>
      </c>
      <c r="N308" t="s">
        <v>47</v>
      </c>
      <c r="O308" t="s">
        <v>18444</v>
      </c>
      <c r="P308" t="s">
        <v>53</v>
      </c>
      <c r="Q308">
        <v>28</v>
      </c>
      <c r="R308" t="str">
        <f t="shared" si="4"/>
        <v>Adult</v>
      </c>
    </row>
    <row r="309" spans="1:18" x14ac:dyDescent="0.25">
      <c r="A309" t="s">
        <v>976</v>
      </c>
      <c r="B309" t="s">
        <v>13746</v>
      </c>
      <c r="C309" t="s">
        <v>18439</v>
      </c>
      <c r="D309" s="2">
        <v>34083</v>
      </c>
      <c r="E309" s="2">
        <v>45452</v>
      </c>
      <c r="F309" s="1">
        <v>0.8041666666666667</v>
      </c>
      <c r="G309" t="s">
        <v>18474</v>
      </c>
      <c r="H309" t="s">
        <v>31</v>
      </c>
      <c r="I309" t="s">
        <v>45</v>
      </c>
      <c r="J309" t="s">
        <v>32</v>
      </c>
      <c r="K309">
        <v>182</v>
      </c>
      <c r="L309" t="s">
        <v>24</v>
      </c>
      <c r="M309" t="s">
        <v>40</v>
      </c>
      <c r="N309" t="s">
        <v>26</v>
      </c>
      <c r="O309" t="s">
        <v>18444</v>
      </c>
      <c r="P309" t="s">
        <v>53</v>
      </c>
      <c r="Q309">
        <v>31</v>
      </c>
      <c r="R309" t="str">
        <f t="shared" si="4"/>
        <v>Adult</v>
      </c>
    </row>
    <row r="310" spans="1:18" x14ac:dyDescent="0.25">
      <c r="A310" t="s">
        <v>979</v>
      </c>
      <c r="B310" t="s">
        <v>13747</v>
      </c>
      <c r="C310" t="s">
        <v>18440</v>
      </c>
      <c r="D310" s="2">
        <v>38360</v>
      </c>
      <c r="E310" s="2">
        <v>45348</v>
      </c>
      <c r="F310" s="1">
        <v>0.40555555555555556</v>
      </c>
      <c r="G310" t="s">
        <v>18475</v>
      </c>
      <c r="H310" t="s">
        <v>37</v>
      </c>
      <c r="I310" t="s">
        <v>84</v>
      </c>
      <c r="J310" t="s">
        <v>23</v>
      </c>
      <c r="K310">
        <v>105</v>
      </c>
      <c r="L310" t="s">
        <v>39</v>
      </c>
      <c r="M310" t="s">
        <v>104</v>
      </c>
      <c r="N310" t="s">
        <v>47</v>
      </c>
      <c r="O310" t="s">
        <v>18473</v>
      </c>
      <c r="P310" t="s">
        <v>53</v>
      </c>
      <c r="Q310">
        <v>20</v>
      </c>
      <c r="R310" t="str">
        <f t="shared" si="4"/>
        <v>Adult</v>
      </c>
    </row>
    <row r="311" spans="1:18" x14ac:dyDescent="0.25">
      <c r="A311" t="s">
        <v>982</v>
      </c>
      <c r="B311" t="s">
        <v>13748</v>
      </c>
      <c r="C311" t="s">
        <v>18440</v>
      </c>
      <c r="D311" s="2">
        <v>35204</v>
      </c>
      <c r="E311" s="2">
        <v>45333</v>
      </c>
      <c r="F311" s="1">
        <v>0.49791666666666667</v>
      </c>
      <c r="G311" t="s">
        <v>51</v>
      </c>
      <c r="H311" t="s">
        <v>21</v>
      </c>
      <c r="I311" t="s">
        <v>22</v>
      </c>
      <c r="J311" t="s">
        <v>52</v>
      </c>
      <c r="K311">
        <v>133</v>
      </c>
      <c r="L311" t="s">
        <v>24</v>
      </c>
      <c r="M311" t="s">
        <v>40</v>
      </c>
      <c r="N311" t="s">
        <v>33</v>
      </c>
      <c r="O311" t="s">
        <v>18444</v>
      </c>
      <c r="P311" t="s">
        <v>53</v>
      </c>
      <c r="Q311">
        <v>28</v>
      </c>
      <c r="R311" t="str">
        <f t="shared" si="4"/>
        <v>Adult</v>
      </c>
    </row>
    <row r="312" spans="1:18" x14ac:dyDescent="0.25">
      <c r="A312" t="s">
        <v>985</v>
      </c>
      <c r="B312" t="s">
        <v>13749</v>
      </c>
      <c r="C312" t="s">
        <v>18439</v>
      </c>
      <c r="D312" s="2">
        <v>29206</v>
      </c>
      <c r="E312" s="2">
        <v>45391</v>
      </c>
      <c r="F312" s="1">
        <v>0.54513888888888884</v>
      </c>
      <c r="G312" t="s">
        <v>30</v>
      </c>
      <c r="H312" t="s">
        <v>31</v>
      </c>
      <c r="I312" t="s">
        <v>91</v>
      </c>
      <c r="J312" t="s">
        <v>23</v>
      </c>
      <c r="K312">
        <v>70</v>
      </c>
      <c r="L312" t="s">
        <v>53</v>
      </c>
      <c r="M312" t="s">
        <v>25</v>
      </c>
      <c r="N312" t="s">
        <v>26</v>
      </c>
      <c r="O312" t="s">
        <v>18473</v>
      </c>
      <c r="P312" t="s">
        <v>53</v>
      </c>
      <c r="Q312">
        <v>45</v>
      </c>
      <c r="R312" t="str">
        <f t="shared" si="4"/>
        <v>Old</v>
      </c>
    </row>
    <row r="313" spans="1:18" x14ac:dyDescent="0.25">
      <c r="A313" t="s">
        <v>988</v>
      </c>
      <c r="B313" t="s">
        <v>13750</v>
      </c>
      <c r="C313" t="s">
        <v>18440</v>
      </c>
      <c r="D313" s="2">
        <v>27772</v>
      </c>
      <c r="E313" s="2">
        <v>45400</v>
      </c>
      <c r="F313" s="1">
        <v>0.58750000000000002</v>
      </c>
      <c r="G313" t="s">
        <v>18475</v>
      </c>
      <c r="H313" t="s">
        <v>57</v>
      </c>
      <c r="I313" t="s">
        <v>22</v>
      </c>
      <c r="J313" t="s">
        <v>46</v>
      </c>
      <c r="K313">
        <v>42</v>
      </c>
      <c r="L313" t="s">
        <v>39</v>
      </c>
      <c r="M313" t="s">
        <v>40</v>
      </c>
      <c r="N313" t="s">
        <v>26</v>
      </c>
      <c r="O313" t="s">
        <v>18473</v>
      </c>
      <c r="P313" t="s">
        <v>53</v>
      </c>
      <c r="Q313">
        <v>49</v>
      </c>
      <c r="R313" t="str">
        <f t="shared" si="4"/>
        <v>Old</v>
      </c>
    </row>
    <row r="314" spans="1:18" x14ac:dyDescent="0.25">
      <c r="A314" t="s">
        <v>991</v>
      </c>
      <c r="B314" t="s">
        <v>13751</v>
      </c>
      <c r="C314" t="s">
        <v>18439</v>
      </c>
      <c r="D314" s="2">
        <v>32227</v>
      </c>
      <c r="E314" s="2">
        <v>45390</v>
      </c>
      <c r="F314" s="1">
        <v>0.56180555555555556</v>
      </c>
      <c r="G314" t="s">
        <v>18475</v>
      </c>
      <c r="H314" t="s">
        <v>73</v>
      </c>
      <c r="I314" t="s">
        <v>38</v>
      </c>
      <c r="J314" t="s">
        <v>23</v>
      </c>
      <c r="K314">
        <v>119</v>
      </c>
      <c r="L314" t="s">
        <v>24</v>
      </c>
      <c r="M314" t="s">
        <v>25</v>
      </c>
      <c r="N314" t="s">
        <v>33</v>
      </c>
      <c r="O314" t="s">
        <v>18444</v>
      </c>
      <c r="P314" t="s">
        <v>53</v>
      </c>
      <c r="Q314">
        <v>36</v>
      </c>
      <c r="R314" t="str">
        <f t="shared" si="4"/>
        <v>Old</v>
      </c>
    </row>
    <row r="315" spans="1:18" x14ac:dyDescent="0.25">
      <c r="A315" t="s">
        <v>994</v>
      </c>
      <c r="B315" t="s">
        <v>13752</v>
      </c>
      <c r="C315" t="s">
        <v>18439</v>
      </c>
      <c r="D315" s="2">
        <v>27659</v>
      </c>
      <c r="E315" s="2">
        <v>45355</v>
      </c>
      <c r="F315" s="1">
        <v>0.36458333333333331</v>
      </c>
      <c r="G315" t="s">
        <v>51</v>
      </c>
      <c r="H315" t="s">
        <v>57</v>
      </c>
      <c r="I315" t="s">
        <v>84</v>
      </c>
      <c r="J315" t="s">
        <v>23</v>
      </c>
      <c r="K315">
        <v>56</v>
      </c>
      <c r="L315" t="s">
        <v>24</v>
      </c>
      <c r="M315" t="s">
        <v>104</v>
      </c>
      <c r="N315" t="s">
        <v>47</v>
      </c>
      <c r="O315" t="s">
        <v>18444</v>
      </c>
      <c r="P315" t="s">
        <v>53</v>
      </c>
      <c r="Q315">
        <v>49</v>
      </c>
      <c r="R315" t="str">
        <f t="shared" si="4"/>
        <v>Old</v>
      </c>
    </row>
    <row r="316" spans="1:18" x14ac:dyDescent="0.25">
      <c r="A316" t="s">
        <v>997</v>
      </c>
      <c r="B316" t="s">
        <v>13753</v>
      </c>
      <c r="C316" t="s">
        <v>18440</v>
      </c>
      <c r="D316" s="2">
        <v>35032</v>
      </c>
      <c r="E316" s="2">
        <v>45431</v>
      </c>
      <c r="F316" s="1">
        <v>0.54236111111111107</v>
      </c>
      <c r="G316" t="s">
        <v>30</v>
      </c>
      <c r="H316" t="s">
        <v>31</v>
      </c>
      <c r="I316" t="s">
        <v>45</v>
      </c>
      <c r="J316" t="s">
        <v>46</v>
      </c>
      <c r="K316">
        <v>168</v>
      </c>
      <c r="L316" t="s">
        <v>24</v>
      </c>
      <c r="M316" t="s">
        <v>25</v>
      </c>
      <c r="N316" t="s">
        <v>47</v>
      </c>
      <c r="O316" t="s">
        <v>18444</v>
      </c>
      <c r="P316" t="s">
        <v>53</v>
      </c>
      <c r="Q316">
        <v>29</v>
      </c>
      <c r="R316" t="str">
        <f t="shared" si="4"/>
        <v>Adult</v>
      </c>
    </row>
    <row r="317" spans="1:18" x14ac:dyDescent="0.25">
      <c r="A317" t="s">
        <v>1000</v>
      </c>
      <c r="B317" t="s">
        <v>13754</v>
      </c>
      <c r="C317" t="s">
        <v>18440</v>
      </c>
      <c r="D317" s="2">
        <v>35452</v>
      </c>
      <c r="E317" s="2">
        <v>45338</v>
      </c>
      <c r="F317" s="1">
        <v>0.8256944444444444</v>
      </c>
      <c r="G317" t="s">
        <v>51</v>
      </c>
      <c r="H317" t="s">
        <v>57</v>
      </c>
      <c r="I317" t="s">
        <v>91</v>
      </c>
      <c r="J317" t="s">
        <v>52</v>
      </c>
      <c r="K317">
        <v>168</v>
      </c>
      <c r="L317" t="s">
        <v>39</v>
      </c>
      <c r="M317" t="s">
        <v>40</v>
      </c>
      <c r="N317" t="s">
        <v>47</v>
      </c>
      <c r="O317" t="s">
        <v>18473</v>
      </c>
      <c r="P317" t="s">
        <v>53</v>
      </c>
      <c r="Q317">
        <v>28</v>
      </c>
      <c r="R317" t="str">
        <f t="shared" si="4"/>
        <v>Adult</v>
      </c>
    </row>
    <row r="318" spans="1:18" x14ac:dyDescent="0.25">
      <c r="A318" t="s">
        <v>1003</v>
      </c>
      <c r="B318" t="s">
        <v>13755</v>
      </c>
      <c r="C318" t="s">
        <v>18440</v>
      </c>
      <c r="D318" s="2">
        <v>38848</v>
      </c>
      <c r="E318" s="2">
        <v>45301</v>
      </c>
      <c r="F318" s="1">
        <v>0.47430555555555554</v>
      </c>
      <c r="G318" t="s">
        <v>51</v>
      </c>
      <c r="H318" t="s">
        <v>31</v>
      </c>
      <c r="I318" t="s">
        <v>84</v>
      </c>
      <c r="J318" t="s">
        <v>23</v>
      </c>
      <c r="K318">
        <v>147</v>
      </c>
      <c r="L318" t="s">
        <v>53</v>
      </c>
      <c r="M318" t="s">
        <v>40</v>
      </c>
      <c r="N318" t="s">
        <v>26</v>
      </c>
      <c r="O318" t="s">
        <v>18473</v>
      </c>
      <c r="P318" t="s">
        <v>53</v>
      </c>
      <c r="Q318">
        <v>18</v>
      </c>
      <c r="R318" t="str">
        <f t="shared" si="4"/>
        <v>Adult</v>
      </c>
    </row>
    <row r="319" spans="1:18" x14ac:dyDescent="0.25">
      <c r="A319" t="s">
        <v>1006</v>
      </c>
      <c r="B319" t="s">
        <v>13756</v>
      </c>
      <c r="C319" t="s">
        <v>18440</v>
      </c>
      <c r="D319" s="2">
        <v>35847</v>
      </c>
      <c r="E319" s="2">
        <v>45423</v>
      </c>
      <c r="F319" s="1">
        <v>0.33819444444444446</v>
      </c>
      <c r="G319" t="s">
        <v>18475</v>
      </c>
      <c r="H319" t="s">
        <v>31</v>
      </c>
      <c r="I319" t="s">
        <v>91</v>
      </c>
      <c r="J319" t="s">
        <v>46</v>
      </c>
      <c r="K319">
        <v>119</v>
      </c>
      <c r="L319" t="s">
        <v>24</v>
      </c>
      <c r="M319" t="s">
        <v>40</v>
      </c>
      <c r="N319" t="s">
        <v>33</v>
      </c>
      <c r="O319" t="s">
        <v>18444</v>
      </c>
      <c r="P319" t="s">
        <v>53</v>
      </c>
      <c r="Q319">
        <v>27</v>
      </c>
      <c r="R319" t="str">
        <f t="shared" si="4"/>
        <v>Adult</v>
      </c>
    </row>
    <row r="320" spans="1:18" x14ac:dyDescent="0.25">
      <c r="A320" t="s">
        <v>1009</v>
      </c>
      <c r="B320" t="s">
        <v>13757</v>
      </c>
      <c r="C320" t="s">
        <v>18440</v>
      </c>
      <c r="D320" s="2">
        <v>37880</v>
      </c>
      <c r="E320" s="2">
        <v>45350</v>
      </c>
      <c r="F320" s="1">
        <v>0.75486111111111109</v>
      </c>
      <c r="G320" t="s">
        <v>51</v>
      </c>
      <c r="H320" t="s">
        <v>21</v>
      </c>
      <c r="I320" t="s">
        <v>38</v>
      </c>
      <c r="J320" t="s">
        <v>32</v>
      </c>
      <c r="K320">
        <v>35</v>
      </c>
      <c r="L320" t="s">
        <v>53</v>
      </c>
      <c r="M320" t="s">
        <v>25</v>
      </c>
      <c r="N320" t="s">
        <v>26</v>
      </c>
      <c r="O320" t="s">
        <v>18473</v>
      </c>
      <c r="P320" t="s">
        <v>53</v>
      </c>
      <c r="Q320">
        <v>21</v>
      </c>
      <c r="R320" t="str">
        <f t="shared" si="4"/>
        <v>Adult</v>
      </c>
    </row>
    <row r="321" spans="1:18" x14ac:dyDescent="0.25">
      <c r="A321" t="s">
        <v>1012</v>
      </c>
      <c r="B321" t="s">
        <v>13758</v>
      </c>
      <c r="C321" t="s">
        <v>18440</v>
      </c>
      <c r="D321" s="2">
        <v>25200</v>
      </c>
      <c r="E321" s="2">
        <v>45382</v>
      </c>
      <c r="F321" s="1">
        <v>0.55347222222222225</v>
      </c>
      <c r="G321" t="s">
        <v>169</v>
      </c>
      <c r="H321" t="s">
        <v>57</v>
      </c>
      <c r="I321" t="s">
        <v>45</v>
      </c>
      <c r="J321" t="s">
        <v>32</v>
      </c>
      <c r="K321">
        <v>21</v>
      </c>
      <c r="L321" t="s">
        <v>53</v>
      </c>
      <c r="M321" t="s">
        <v>25</v>
      </c>
      <c r="N321" t="s">
        <v>33</v>
      </c>
      <c r="O321" t="s">
        <v>18444</v>
      </c>
      <c r="P321" t="s">
        <v>53</v>
      </c>
      <c r="Q321">
        <v>56</v>
      </c>
      <c r="R321" t="str">
        <f t="shared" si="4"/>
        <v>Old</v>
      </c>
    </row>
    <row r="322" spans="1:18" x14ac:dyDescent="0.25">
      <c r="A322" t="s">
        <v>1015</v>
      </c>
      <c r="B322" t="s">
        <v>13759</v>
      </c>
      <c r="C322" t="s">
        <v>18439</v>
      </c>
      <c r="D322" s="2">
        <v>36782</v>
      </c>
      <c r="E322" s="2">
        <v>45302</v>
      </c>
      <c r="F322" s="1">
        <v>0.38680555555555557</v>
      </c>
      <c r="G322" t="s">
        <v>30</v>
      </c>
      <c r="H322" t="s">
        <v>37</v>
      </c>
      <c r="I322" t="s">
        <v>84</v>
      </c>
      <c r="J322" t="s">
        <v>46</v>
      </c>
      <c r="K322">
        <v>42</v>
      </c>
      <c r="L322" t="s">
        <v>24</v>
      </c>
      <c r="M322" t="s">
        <v>25</v>
      </c>
      <c r="N322" t="s">
        <v>26</v>
      </c>
      <c r="O322" t="s">
        <v>18444</v>
      </c>
      <c r="P322" t="s">
        <v>53</v>
      </c>
      <c r="Q322">
        <v>24</v>
      </c>
      <c r="R322" t="str">
        <f t="shared" si="4"/>
        <v>Adult</v>
      </c>
    </row>
    <row r="323" spans="1:18" x14ac:dyDescent="0.25">
      <c r="A323" t="s">
        <v>1018</v>
      </c>
      <c r="B323" t="s">
        <v>13760</v>
      </c>
      <c r="C323" t="s">
        <v>18439</v>
      </c>
      <c r="D323" s="2">
        <v>34326</v>
      </c>
      <c r="E323" s="2">
        <v>45445</v>
      </c>
      <c r="F323" s="1">
        <v>0.4909722222222222</v>
      </c>
      <c r="G323" t="s">
        <v>51</v>
      </c>
      <c r="H323" t="s">
        <v>21</v>
      </c>
      <c r="I323" t="s">
        <v>45</v>
      </c>
      <c r="J323" t="s">
        <v>32</v>
      </c>
      <c r="K323">
        <v>126</v>
      </c>
      <c r="L323" t="s">
        <v>24</v>
      </c>
      <c r="M323" t="s">
        <v>25</v>
      </c>
      <c r="N323" t="s">
        <v>47</v>
      </c>
      <c r="O323" t="s">
        <v>18444</v>
      </c>
      <c r="P323" t="s">
        <v>53</v>
      </c>
      <c r="Q323">
        <v>31</v>
      </c>
      <c r="R323" t="str">
        <f t="shared" si="4"/>
        <v>Adult</v>
      </c>
    </row>
    <row r="324" spans="1:18" x14ac:dyDescent="0.25">
      <c r="A324" t="s">
        <v>1021</v>
      </c>
      <c r="B324" t="s">
        <v>13761</v>
      </c>
      <c r="C324" t="s">
        <v>18440</v>
      </c>
      <c r="D324" s="2">
        <v>33618</v>
      </c>
      <c r="E324" s="2">
        <v>45300</v>
      </c>
      <c r="F324" s="1">
        <v>0.59097222222222223</v>
      </c>
      <c r="G324" t="s">
        <v>51</v>
      </c>
      <c r="H324" t="s">
        <v>21</v>
      </c>
      <c r="I324" t="s">
        <v>38</v>
      </c>
      <c r="J324" t="s">
        <v>52</v>
      </c>
      <c r="K324">
        <v>77</v>
      </c>
      <c r="L324" t="s">
        <v>24</v>
      </c>
      <c r="M324" t="s">
        <v>40</v>
      </c>
      <c r="N324" t="s">
        <v>47</v>
      </c>
      <c r="O324" t="s">
        <v>18444</v>
      </c>
      <c r="P324" t="s">
        <v>53</v>
      </c>
      <c r="Q324">
        <v>33</v>
      </c>
      <c r="R324" t="str">
        <f t="shared" si="4"/>
        <v>Adult</v>
      </c>
    </row>
    <row r="325" spans="1:18" x14ac:dyDescent="0.25">
      <c r="A325" t="s">
        <v>1024</v>
      </c>
      <c r="B325" t="s">
        <v>13762</v>
      </c>
      <c r="C325" t="s">
        <v>18440</v>
      </c>
      <c r="D325" s="2">
        <v>25589</v>
      </c>
      <c r="E325" s="2">
        <v>45369</v>
      </c>
      <c r="F325" s="1">
        <v>0.44861111111111113</v>
      </c>
      <c r="G325" t="s">
        <v>51</v>
      </c>
      <c r="H325" t="s">
        <v>31</v>
      </c>
      <c r="I325" t="s">
        <v>91</v>
      </c>
      <c r="J325" t="s">
        <v>52</v>
      </c>
      <c r="K325">
        <v>56</v>
      </c>
      <c r="L325" t="s">
        <v>24</v>
      </c>
      <c r="M325" t="s">
        <v>25</v>
      </c>
      <c r="N325" t="s">
        <v>26</v>
      </c>
      <c r="O325" t="s">
        <v>18444</v>
      </c>
      <c r="P325" t="s">
        <v>53</v>
      </c>
      <c r="Q325">
        <v>55</v>
      </c>
      <c r="R325" t="str">
        <f t="shared" ref="R325:R388" si="5">IF(Q325&lt;35,"Adult",IF(Q325&lt;=59,"Old",IF(Q325&gt;=60,"Aged")))</f>
        <v>Old</v>
      </c>
    </row>
    <row r="326" spans="1:18" x14ac:dyDescent="0.25">
      <c r="A326" t="s">
        <v>1027</v>
      </c>
      <c r="B326" t="s">
        <v>13763</v>
      </c>
      <c r="C326" t="s">
        <v>18440</v>
      </c>
      <c r="D326" s="2">
        <v>38140</v>
      </c>
      <c r="E326" s="2">
        <v>45339</v>
      </c>
      <c r="F326" s="1">
        <v>0.68263888888888891</v>
      </c>
      <c r="G326" t="s">
        <v>51</v>
      </c>
      <c r="H326" t="s">
        <v>37</v>
      </c>
      <c r="I326" t="s">
        <v>45</v>
      </c>
      <c r="J326" t="s">
        <v>52</v>
      </c>
      <c r="K326">
        <v>70</v>
      </c>
      <c r="L326" t="s">
        <v>53</v>
      </c>
      <c r="M326" t="s">
        <v>25</v>
      </c>
      <c r="N326" t="s">
        <v>47</v>
      </c>
      <c r="O326" t="s">
        <v>18473</v>
      </c>
      <c r="P326" t="s">
        <v>53</v>
      </c>
      <c r="Q326">
        <v>20</v>
      </c>
      <c r="R326" t="str">
        <f t="shared" si="5"/>
        <v>Adult</v>
      </c>
    </row>
    <row r="327" spans="1:18" x14ac:dyDescent="0.25">
      <c r="A327" t="s">
        <v>1030</v>
      </c>
      <c r="B327" t="s">
        <v>13764</v>
      </c>
      <c r="C327" t="s">
        <v>18440</v>
      </c>
      <c r="D327" s="2">
        <v>21383</v>
      </c>
      <c r="E327" s="2">
        <v>45451</v>
      </c>
      <c r="F327" s="1">
        <v>0.34444444444444444</v>
      </c>
      <c r="G327" t="s">
        <v>30</v>
      </c>
      <c r="H327" t="s">
        <v>37</v>
      </c>
      <c r="I327" t="s">
        <v>45</v>
      </c>
      <c r="J327" t="s">
        <v>159</v>
      </c>
      <c r="K327">
        <v>70</v>
      </c>
      <c r="L327" t="s">
        <v>24</v>
      </c>
      <c r="M327" t="s">
        <v>104</v>
      </c>
      <c r="N327" t="s">
        <v>26</v>
      </c>
      <c r="O327" t="s">
        <v>18444</v>
      </c>
      <c r="P327" t="s">
        <v>53</v>
      </c>
      <c r="Q327">
        <v>66</v>
      </c>
      <c r="R327" t="str">
        <f t="shared" si="5"/>
        <v>Aged</v>
      </c>
    </row>
    <row r="328" spans="1:18" x14ac:dyDescent="0.25">
      <c r="A328" t="s">
        <v>1033</v>
      </c>
      <c r="B328" t="s">
        <v>13765</v>
      </c>
      <c r="C328" t="s">
        <v>18439</v>
      </c>
      <c r="D328" s="2">
        <v>36625</v>
      </c>
      <c r="E328" s="2">
        <v>45353</v>
      </c>
      <c r="F328" s="1">
        <v>0.40416666666666667</v>
      </c>
      <c r="G328" t="s">
        <v>169</v>
      </c>
      <c r="H328" t="s">
        <v>37</v>
      </c>
      <c r="I328" t="s">
        <v>38</v>
      </c>
      <c r="J328" t="s">
        <v>32</v>
      </c>
      <c r="K328">
        <v>147</v>
      </c>
      <c r="L328" t="s">
        <v>53</v>
      </c>
      <c r="M328" t="s">
        <v>25</v>
      </c>
      <c r="N328" t="s">
        <v>26</v>
      </c>
      <c r="O328" t="s">
        <v>18473</v>
      </c>
      <c r="P328" t="s">
        <v>53</v>
      </c>
      <c r="Q328">
        <v>24</v>
      </c>
      <c r="R328" t="str">
        <f t="shared" si="5"/>
        <v>Adult</v>
      </c>
    </row>
    <row r="329" spans="1:18" x14ac:dyDescent="0.25">
      <c r="A329" t="s">
        <v>1036</v>
      </c>
      <c r="B329" t="s">
        <v>13766</v>
      </c>
      <c r="C329" t="s">
        <v>18440</v>
      </c>
      <c r="D329" s="2">
        <v>38681</v>
      </c>
      <c r="E329" s="2">
        <v>45418</v>
      </c>
      <c r="F329" s="1">
        <v>0.54305555555555551</v>
      </c>
      <c r="G329" t="s">
        <v>18474</v>
      </c>
      <c r="H329" t="s">
        <v>57</v>
      </c>
      <c r="I329" t="s">
        <v>22</v>
      </c>
      <c r="J329" t="s">
        <v>80</v>
      </c>
      <c r="K329">
        <v>56</v>
      </c>
      <c r="L329" t="s">
        <v>24</v>
      </c>
      <c r="M329" t="s">
        <v>25</v>
      </c>
      <c r="N329" t="s">
        <v>47</v>
      </c>
      <c r="O329" t="s">
        <v>18444</v>
      </c>
      <c r="P329" t="s">
        <v>53</v>
      </c>
      <c r="Q329">
        <v>19</v>
      </c>
      <c r="R329" t="str">
        <f t="shared" si="5"/>
        <v>Adult</v>
      </c>
    </row>
    <row r="330" spans="1:18" x14ac:dyDescent="0.25">
      <c r="A330" t="s">
        <v>1039</v>
      </c>
      <c r="B330" t="s">
        <v>13767</v>
      </c>
      <c r="C330" t="s">
        <v>18439</v>
      </c>
      <c r="D330" s="2">
        <v>34341</v>
      </c>
      <c r="E330" s="2">
        <v>45354</v>
      </c>
      <c r="F330" s="1">
        <v>0.42152777777777778</v>
      </c>
      <c r="G330" t="s">
        <v>51</v>
      </c>
      <c r="H330" t="s">
        <v>21</v>
      </c>
      <c r="I330" t="s">
        <v>22</v>
      </c>
      <c r="J330" t="s">
        <v>46</v>
      </c>
      <c r="K330">
        <v>28</v>
      </c>
      <c r="L330" t="s">
        <v>24</v>
      </c>
      <c r="M330" t="s">
        <v>25</v>
      </c>
      <c r="N330" t="s">
        <v>26</v>
      </c>
      <c r="O330" t="s">
        <v>18444</v>
      </c>
      <c r="P330" t="s">
        <v>53</v>
      </c>
      <c r="Q330">
        <v>31</v>
      </c>
      <c r="R330" t="str">
        <f t="shared" si="5"/>
        <v>Adult</v>
      </c>
    </row>
    <row r="331" spans="1:18" x14ac:dyDescent="0.25">
      <c r="A331" t="s">
        <v>1042</v>
      </c>
      <c r="B331" t="s">
        <v>13768</v>
      </c>
      <c r="C331" t="s">
        <v>18439</v>
      </c>
      <c r="D331" s="2">
        <v>36678</v>
      </c>
      <c r="E331" s="2">
        <v>45355</v>
      </c>
      <c r="F331" s="1">
        <v>0.35625000000000001</v>
      </c>
      <c r="G331" t="s">
        <v>18475</v>
      </c>
      <c r="H331" t="s">
        <v>57</v>
      </c>
      <c r="I331" t="s">
        <v>84</v>
      </c>
      <c r="J331" t="s">
        <v>23</v>
      </c>
      <c r="K331">
        <v>42</v>
      </c>
      <c r="L331" t="s">
        <v>24</v>
      </c>
      <c r="M331" t="s">
        <v>40</v>
      </c>
      <c r="N331" t="s">
        <v>26</v>
      </c>
      <c r="O331" t="s">
        <v>18444</v>
      </c>
      <c r="P331" t="s">
        <v>53</v>
      </c>
      <c r="Q331">
        <v>24</v>
      </c>
      <c r="R331" t="str">
        <f t="shared" si="5"/>
        <v>Adult</v>
      </c>
    </row>
    <row r="332" spans="1:18" x14ac:dyDescent="0.25">
      <c r="A332" t="s">
        <v>1045</v>
      </c>
      <c r="B332" t="s">
        <v>13769</v>
      </c>
      <c r="C332" t="s">
        <v>18440</v>
      </c>
      <c r="D332" s="2">
        <v>24113</v>
      </c>
      <c r="E332" s="2">
        <v>45451</v>
      </c>
      <c r="F332" s="1">
        <v>0.44722222222222224</v>
      </c>
      <c r="G332" t="s">
        <v>18475</v>
      </c>
      <c r="H332" t="s">
        <v>37</v>
      </c>
      <c r="I332" t="s">
        <v>45</v>
      </c>
      <c r="J332" t="s">
        <v>32</v>
      </c>
      <c r="K332">
        <v>77</v>
      </c>
      <c r="L332" t="s">
        <v>39</v>
      </c>
      <c r="M332" t="s">
        <v>25</v>
      </c>
      <c r="N332" t="s">
        <v>26</v>
      </c>
      <c r="O332" t="s">
        <v>18444</v>
      </c>
      <c r="P332" t="s">
        <v>53</v>
      </c>
      <c r="Q332">
        <v>59</v>
      </c>
      <c r="R332" t="str">
        <f t="shared" si="5"/>
        <v>Old</v>
      </c>
    </row>
    <row r="333" spans="1:18" x14ac:dyDescent="0.25">
      <c r="A333" t="s">
        <v>1048</v>
      </c>
      <c r="B333" t="s">
        <v>13770</v>
      </c>
      <c r="C333" t="s">
        <v>18440</v>
      </c>
      <c r="D333" s="2">
        <v>24852</v>
      </c>
      <c r="E333" s="2">
        <v>45304</v>
      </c>
      <c r="F333" s="1">
        <v>0.83125000000000004</v>
      </c>
      <c r="G333" t="s">
        <v>30</v>
      </c>
      <c r="H333" t="s">
        <v>57</v>
      </c>
      <c r="I333" t="s">
        <v>22</v>
      </c>
      <c r="J333" t="s">
        <v>23</v>
      </c>
      <c r="K333">
        <v>21</v>
      </c>
      <c r="L333" t="s">
        <v>24</v>
      </c>
      <c r="M333" t="s">
        <v>25</v>
      </c>
      <c r="N333" t="s">
        <v>33</v>
      </c>
      <c r="O333" t="s">
        <v>18444</v>
      </c>
      <c r="P333" t="s">
        <v>53</v>
      </c>
      <c r="Q333">
        <v>57</v>
      </c>
      <c r="R333" t="str">
        <f t="shared" si="5"/>
        <v>Old</v>
      </c>
    </row>
    <row r="334" spans="1:18" x14ac:dyDescent="0.25">
      <c r="A334" t="s">
        <v>1051</v>
      </c>
      <c r="B334" t="s">
        <v>13771</v>
      </c>
      <c r="C334" t="s">
        <v>18440</v>
      </c>
      <c r="D334" s="2">
        <v>35031</v>
      </c>
      <c r="E334" s="2">
        <v>45398</v>
      </c>
      <c r="F334" s="1">
        <v>0.36527777777777776</v>
      </c>
      <c r="G334" t="s">
        <v>51</v>
      </c>
      <c r="H334" t="s">
        <v>73</v>
      </c>
      <c r="I334" t="s">
        <v>38</v>
      </c>
      <c r="J334" t="s">
        <v>23</v>
      </c>
      <c r="K334">
        <v>133</v>
      </c>
      <c r="L334" t="s">
        <v>53</v>
      </c>
      <c r="M334" t="s">
        <v>25</v>
      </c>
      <c r="N334" t="s">
        <v>26</v>
      </c>
      <c r="O334" t="s">
        <v>18444</v>
      </c>
      <c r="P334" t="s">
        <v>53</v>
      </c>
      <c r="Q334">
        <v>29</v>
      </c>
      <c r="R334" t="str">
        <f t="shared" si="5"/>
        <v>Adult</v>
      </c>
    </row>
    <row r="335" spans="1:18" x14ac:dyDescent="0.25">
      <c r="A335" t="s">
        <v>1054</v>
      </c>
      <c r="B335" t="s">
        <v>13772</v>
      </c>
      <c r="C335" t="s">
        <v>18439</v>
      </c>
      <c r="D335" s="2">
        <v>31948</v>
      </c>
      <c r="E335" s="2">
        <v>45332</v>
      </c>
      <c r="F335" s="1">
        <v>0.56666666666666665</v>
      </c>
      <c r="G335" t="s">
        <v>18475</v>
      </c>
      <c r="H335" t="s">
        <v>37</v>
      </c>
      <c r="I335" t="s">
        <v>38</v>
      </c>
      <c r="J335" t="s">
        <v>52</v>
      </c>
      <c r="K335">
        <v>147</v>
      </c>
      <c r="L335" t="s">
        <v>53</v>
      </c>
      <c r="M335" t="s">
        <v>25</v>
      </c>
      <c r="N335" t="s">
        <v>26</v>
      </c>
      <c r="O335" t="s">
        <v>18444</v>
      </c>
      <c r="P335" t="s">
        <v>53</v>
      </c>
      <c r="Q335">
        <v>37</v>
      </c>
      <c r="R335" t="str">
        <f t="shared" si="5"/>
        <v>Old</v>
      </c>
    </row>
    <row r="336" spans="1:18" x14ac:dyDescent="0.25">
      <c r="A336" t="s">
        <v>1057</v>
      </c>
      <c r="B336" t="s">
        <v>13773</v>
      </c>
      <c r="C336" t="s">
        <v>18440</v>
      </c>
      <c r="D336" s="2">
        <v>27988</v>
      </c>
      <c r="E336" s="2">
        <v>45417</v>
      </c>
      <c r="F336" s="1">
        <v>0.55902777777777779</v>
      </c>
      <c r="G336" t="s">
        <v>18474</v>
      </c>
      <c r="H336" t="s">
        <v>57</v>
      </c>
      <c r="I336" t="s">
        <v>84</v>
      </c>
      <c r="J336" t="s">
        <v>80</v>
      </c>
      <c r="K336">
        <v>63</v>
      </c>
      <c r="L336" t="s">
        <v>24</v>
      </c>
      <c r="M336" t="s">
        <v>25</v>
      </c>
      <c r="N336" t="s">
        <v>33</v>
      </c>
      <c r="O336" t="s">
        <v>18444</v>
      </c>
      <c r="P336" t="s">
        <v>53</v>
      </c>
      <c r="Q336">
        <v>48</v>
      </c>
      <c r="R336" t="str">
        <f t="shared" si="5"/>
        <v>Old</v>
      </c>
    </row>
    <row r="337" spans="1:18" x14ac:dyDescent="0.25">
      <c r="A337" t="s">
        <v>1059</v>
      </c>
      <c r="B337" t="s">
        <v>13774</v>
      </c>
      <c r="C337" t="s">
        <v>18440</v>
      </c>
      <c r="D337" s="2">
        <v>35537</v>
      </c>
      <c r="E337" s="2">
        <v>45451</v>
      </c>
      <c r="F337" s="1">
        <v>0.62430555555555556</v>
      </c>
      <c r="G337" t="s">
        <v>51</v>
      </c>
      <c r="H337" t="s">
        <v>37</v>
      </c>
      <c r="I337" t="s">
        <v>45</v>
      </c>
      <c r="J337" t="s">
        <v>23</v>
      </c>
      <c r="K337">
        <v>133</v>
      </c>
      <c r="L337" t="s">
        <v>53</v>
      </c>
      <c r="M337" t="s">
        <v>25</v>
      </c>
      <c r="N337" t="s">
        <v>47</v>
      </c>
      <c r="O337" t="s">
        <v>18473</v>
      </c>
      <c r="P337" t="s">
        <v>53</v>
      </c>
      <c r="Q337">
        <v>27</v>
      </c>
      <c r="R337" t="str">
        <f t="shared" si="5"/>
        <v>Adult</v>
      </c>
    </row>
    <row r="338" spans="1:18" x14ac:dyDescent="0.25">
      <c r="A338" t="s">
        <v>1062</v>
      </c>
      <c r="B338" t="s">
        <v>13775</v>
      </c>
      <c r="C338" t="s">
        <v>18440</v>
      </c>
      <c r="D338" s="2">
        <v>36174</v>
      </c>
      <c r="E338" s="2">
        <v>45373</v>
      </c>
      <c r="F338" s="1">
        <v>0.52777777777777779</v>
      </c>
      <c r="G338" t="s">
        <v>18474</v>
      </c>
      <c r="H338" t="s">
        <v>21</v>
      </c>
      <c r="I338" t="s">
        <v>22</v>
      </c>
      <c r="J338" t="s">
        <v>23</v>
      </c>
      <c r="K338">
        <v>175</v>
      </c>
      <c r="L338" t="s">
        <v>53</v>
      </c>
      <c r="M338" t="s">
        <v>104</v>
      </c>
      <c r="N338" t="s">
        <v>47</v>
      </c>
      <c r="O338" t="s">
        <v>18444</v>
      </c>
      <c r="P338" t="s">
        <v>53</v>
      </c>
      <c r="Q338">
        <v>26</v>
      </c>
      <c r="R338" t="str">
        <f t="shared" si="5"/>
        <v>Adult</v>
      </c>
    </row>
    <row r="339" spans="1:18" x14ac:dyDescent="0.25">
      <c r="A339" t="s">
        <v>1065</v>
      </c>
      <c r="B339" t="s">
        <v>13776</v>
      </c>
      <c r="C339" t="s">
        <v>18440</v>
      </c>
      <c r="D339" s="2">
        <v>37187</v>
      </c>
      <c r="E339" s="2">
        <v>45313</v>
      </c>
      <c r="F339" s="1">
        <v>0.47499999999999998</v>
      </c>
      <c r="G339" t="s">
        <v>51</v>
      </c>
      <c r="H339" t="s">
        <v>21</v>
      </c>
      <c r="I339" t="s">
        <v>38</v>
      </c>
      <c r="J339" t="s">
        <v>46</v>
      </c>
      <c r="K339">
        <v>63</v>
      </c>
      <c r="L339" t="s">
        <v>24</v>
      </c>
      <c r="M339" t="s">
        <v>40</v>
      </c>
      <c r="N339" t="s">
        <v>47</v>
      </c>
      <c r="O339" t="s">
        <v>18444</v>
      </c>
      <c r="P339" t="s">
        <v>53</v>
      </c>
      <c r="Q339">
        <v>23</v>
      </c>
      <c r="R339" t="str">
        <f t="shared" si="5"/>
        <v>Adult</v>
      </c>
    </row>
    <row r="340" spans="1:18" x14ac:dyDescent="0.25">
      <c r="A340" t="s">
        <v>1068</v>
      </c>
      <c r="B340" t="s">
        <v>13777</v>
      </c>
      <c r="C340" t="s">
        <v>18439</v>
      </c>
      <c r="D340" s="2">
        <v>38188</v>
      </c>
      <c r="E340" s="2">
        <v>45366</v>
      </c>
      <c r="F340" s="1">
        <v>0.81388888888888888</v>
      </c>
      <c r="G340" t="s">
        <v>51</v>
      </c>
      <c r="H340" t="s">
        <v>73</v>
      </c>
      <c r="I340" t="s">
        <v>91</v>
      </c>
      <c r="J340" t="s">
        <v>23</v>
      </c>
      <c r="K340">
        <v>112</v>
      </c>
      <c r="L340" t="s">
        <v>53</v>
      </c>
      <c r="M340" t="s">
        <v>104</v>
      </c>
      <c r="N340" t="s">
        <v>47</v>
      </c>
      <c r="O340" t="s">
        <v>18444</v>
      </c>
      <c r="P340" t="s">
        <v>53</v>
      </c>
      <c r="Q340">
        <v>20</v>
      </c>
      <c r="R340" t="str">
        <f t="shared" si="5"/>
        <v>Adult</v>
      </c>
    </row>
    <row r="341" spans="1:18" x14ac:dyDescent="0.25">
      <c r="A341" t="s">
        <v>1071</v>
      </c>
      <c r="B341" t="s">
        <v>13778</v>
      </c>
      <c r="C341" t="s">
        <v>18439</v>
      </c>
      <c r="D341" s="2">
        <v>36899</v>
      </c>
      <c r="E341" s="2">
        <v>45314</v>
      </c>
      <c r="F341" s="1">
        <v>0.34236111111111112</v>
      </c>
      <c r="G341" t="s">
        <v>51</v>
      </c>
      <c r="H341" t="s">
        <v>21</v>
      </c>
      <c r="I341" t="s">
        <v>22</v>
      </c>
      <c r="J341" t="s">
        <v>52</v>
      </c>
      <c r="K341">
        <v>77</v>
      </c>
      <c r="L341" t="s">
        <v>24</v>
      </c>
      <c r="M341" t="s">
        <v>25</v>
      </c>
      <c r="N341" t="s">
        <v>33</v>
      </c>
      <c r="O341" t="s">
        <v>18444</v>
      </c>
      <c r="P341" t="s">
        <v>53</v>
      </c>
      <c r="Q341">
        <v>24</v>
      </c>
      <c r="R341" t="str">
        <f t="shared" si="5"/>
        <v>Adult</v>
      </c>
    </row>
    <row r="342" spans="1:18" x14ac:dyDescent="0.25">
      <c r="A342" t="s">
        <v>1074</v>
      </c>
      <c r="B342" t="s">
        <v>13779</v>
      </c>
      <c r="C342" t="s">
        <v>18439</v>
      </c>
      <c r="D342" s="2">
        <v>36685</v>
      </c>
      <c r="E342" s="2">
        <v>45452</v>
      </c>
      <c r="F342" s="1">
        <v>0.49305555555555558</v>
      </c>
      <c r="G342" t="s">
        <v>18474</v>
      </c>
      <c r="H342" t="s">
        <v>31</v>
      </c>
      <c r="I342" t="s">
        <v>84</v>
      </c>
      <c r="J342" t="s">
        <v>32</v>
      </c>
      <c r="K342">
        <v>56</v>
      </c>
      <c r="L342" t="s">
        <v>39</v>
      </c>
      <c r="M342" t="s">
        <v>25</v>
      </c>
      <c r="N342" t="s">
        <v>33</v>
      </c>
      <c r="O342" t="s">
        <v>18473</v>
      </c>
      <c r="P342" t="s">
        <v>53</v>
      </c>
      <c r="Q342">
        <v>24</v>
      </c>
      <c r="R342" t="str">
        <f t="shared" si="5"/>
        <v>Adult</v>
      </c>
    </row>
    <row r="343" spans="1:18" x14ac:dyDescent="0.25">
      <c r="A343" t="s">
        <v>1077</v>
      </c>
      <c r="B343" t="s">
        <v>13780</v>
      </c>
      <c r="C343" t="s">
        <v>18439</v>
      </c>
      <c r="D343" s="2">
        <v>37057</v>
      </c>
      <c r="E343" s="2">
        <v>45380</v>
      </c>
      <c r="F343" s="1">
        <v>0.78472222222222221</v>
      </c>
      <c r="G343" t="s">
        <v>18475</v>
      </c>
      <c r="H343" t="s">
        <v>31</v>
      </c>
      <c r="I343" t="s">
        <v>91</v>
      </c>
      <c r="J343" t="s">
        <v>80</v>
      </c>
      <c r="K343">
        <v>21</v>
      </c>
      <c r="L343" t="s">
        <v>53</v>
      </c>
      <c r="M343" t="s">
        <v>104</v>
      </c>
      <c r="N343" t="s">
        <v>33</v>
      </c>
      <c r="O343" t="s">
        <v>18473</v>
      </c>
      <c r="P343" t="s">
        <v>53</v>
      </c>
      <c r="Q343">
        <v>23</v>
      </c>
      <c r="R343" t="str">
        <f t="shared" si="5"/>
        <v>Adult</v>
      </c>
    </row>
    <row r="344" spans="1:18" x14ac:dyDescent="0.25">
      <c r="A344" t="s">
        <v>1080</v>
      </c>
      <c r="B344" t="s">
        <v>13781</v>
      </c>
      <c r="C344" t="s">
        <v>18440</v>
      </c>
      <c r="D344" s="2">
        <v>33345</v>
      </c>
      <c r="E344" s="2">
        <v>45378</v>
      </c>
      <c r="F344" s="1">
        <v>0.55763888888888891</v>
      </c>
      <c r="G344" t="s">
        <v>18474</v>
      </c>
      <c r="H344" t="s">
        <v>57</v>
      </c>
      <c r="I344" t="s">
        <v>38</v>
      </c>
      <c r="J344" t="s">
        <v>23</v>
      </c>
      <c r="K344">
        <v>133</v>
      </c>
      <c r="L344" t="s">
        <v>53</v>
      </c>
      <c r="M344" t="s">
        <v>25</v>
      </c>
      <c r="N344" t="s">
        <v>47</v>
      </c>
      <c r="O344" t="s">
        <v>18444</v>
      </c>
      <c r="P344" t="s">
        <v>53</v>
      </c>
      <c r="Q344">
        <v>33</v>
      </c>
      <c r="R344" t="str">
        <f t="shared" si="5"/>
        <v>Adult</v>
      </c>
    </row>
    <row r="345" spans="1:18" x14ac:dyDescent="0.25">
      <c r="A345" t="s">
        <v>1083</v>
      </c>
      <c r="B345" t="s">
        <v>13782</v>
      </c>
      <c r="C345" t="s">
        <v>18439</v>
      </c>
      <c r="D345" s="2">
        <v>34466</v>
      </c>
      <c r="E345" s="2">
        <v>45319</v>
      </c>
      <c r="F345" s="1">
        <v>0.58958333333333335</v>
      </c>
      <c r="G345" t="s">
        <v>30</v>
      </c>
      <c r="H345" t="s">
        <v>31</v>
      </c>
      <c r="I345" t="s">
        <v>91</v>
      </c>
      <c r="J345" t="s">
        <v>23</v>
      </c>
      <c r="K345">
        <v>112</v>
      </c>
      <c r="L345" t="s">
        <v>53</v>
      </c>
      <c r="M345" t="s">
        <v>104</v>
      </c>
      <c r="N345" t="s">
        <v>33</v>
      </c>
      <c r="O345" t="s">
        <v>18473</v>
      </c>
      <c r="P345" t="s">
        <v>53</v>
      </c>
      <c r="Q345">
        <v>30</v>
      </c>
      <c r="R345" t="str">
        <f t="shared" si="5"/>
        <v>Adult</v>
      </c>
    </row>
    <row r="346" spans="1:18" x14ac:dyDescent="0.25">
      <c r="A346" t="s">
        <v>1086</v>
      </c>
      <c r="B346" t="s">
        <v>13783</v>
      </c>
      <c r="C346" t="s">
        <v>18439</v>
      </c>
      <c r="D346" s="2">
        <v>36904</v>
      </c>
      <c r="E346" s="2">
        <v>45432</v>
      </c>
      <c r="F346" s="1">
        <v>0.50694444444444442</v>
      </c>
      <c r="G346" t="s">
        <v>51</v>
      </c>
      <c r="H346" t="s">
        <v>21</v>
      </c>
      <c r="I346" t="s">
        <v>84</v>
      </c>
      <c r="J346" t="s">
        <v>80</v>
      </c>
      <c r="K346">
        <v>77</v>
      </c>
      <c r="L346" t="s">
        <v>53</v>
      </c>
      <c r="M346" t="s">
        <v>40</v>
      </c>
      <c r="N346" t="s">
        <v>26</v>
      </c>
      <c r="O346" t="s">
        <v>18444</v>
      </c>
      <c r="P346" t="s">
        <v>53</v>
      </c>
      <c r="Q346">
        <v>24</v>
      </c>
      <c r="R346" t="str">
        <f t="shared" si="5"/>
        <v>Adult</v>
      </c>
    </row>
    <row r="347" spans="1:18" x14ac:dyDescent="0.25">
      <c r="A347" t="s">
        <v>1089</v>
      </c>
      <c r="B347" t="s">
        <v>13784</v>
      </c>
      <c r="C347" t="s">
        <v>18439</v>
      </c>
      <c r="D347" s="2">
        <v>34153</v>
      </c>
      <c r="E347" s="2">
        <v>45351</v>
      </c>
      <c r="F347" s="1">
        <v>0.39305555555555555</v>
      </c>
      <c r="G347" t="s">
        <v>51</v>
      </c>
      <c r="H347" t="s">
        <v>31</v>
      </c>
      <c r="I347" t="s">
        <v>45</v>
      </c>
      <c r="J347" t="s">
        <v>80</v>
      </c>
      <c r="K347">
        <v>119</v>
      </c>
      <c r="L347" t="s">
        <v>39</v>
      </c>
      <c r="M347" t="s">
        <v>25</v>
      </c>
      <c r="N347" t="s">
        <v>33</v>
      </c>
      <c r="O347" t="s">
        <v>18444</v>
      </c>
      <c r="P347" t="s">
        <v>53</v>
      </c>
      <c r="Q347">
        <v>31</v>
      </c>
      <c r="R347" t="str">
        <f t="shared" si="5"/>
        <v>Adult</v>
      </c>
    </row>
    <row r="348" spans="1:18" x14ac:dyDescent="0.25">
      <c r="A348" t="s">
        <v>1092</v>
      </c>
      <c r="B348" t="s">
        <v>13785</v>
      </c>
      <c r="C348" t="s">
        <v>18440</v>
      </c>
      <c r="D348" s="2">
        <v>30981</v>
      </c>
      <c r="E348" s="2">
        <v>45358</v>
      </c>
      <c r="F348" s="1">
        <v>0.58125000000000004</v>
      </c>
      <c r="G348" t="s">
        <v>30</v>
      </c>
      <c r="H348" t="s">
        <v>37</v>
      </c>
      <c r="I348" t="s">
        <v>91</v>
      </c>
      <c r="J348" t="s">
        <v>46</v>
      </c>
      <c r="K348">
        <v>91</v>
      </c>
      <c r="L348" t="s">
        <v>24</v>
      </c>
      <c r="M348" t="s">
        <v>104</v>
      </c>
      <c r="N348" t="s">
        <v>26</v>
      </c>
      <c r="O348" t="s">
        <v>18444</v>
      </c>
      <c r="P348" t="s">
        <v>53</v>
      </c>
      <c r="Q348">
        <v>40</v>
      </c>
      <c r="R348" t="str">
        <f t="shared" si="5"/>
        <v>Old</v>
      </c>
    </row>
    <row r="349" spans="1:18" x14ac:dyDescent="0.25">
      <c r="A349" t="s">
        <v>1095</v>
      </c>
      <c r="B349" t="s">
        <v>13786</v>
      </c>
      <c r="C349" t="s">
        <v>18440</v>
      </c>
      <c r="D349" s="2">
        <v>33712</v>
      </c>
      <c r="E349" s="2">
        <v>45432</v>
      </c>
      <c r="F349" s="1">
        <v>0.7416666666666667</v>
      </c>
      <c r="G349" t="s">
        <v>30</v>
      </c>
      <c r="H349" t="s">
        <v>21</v>
      </c>
      <c r="I349" t="s">
        <v>84</v>
      </c>
      <c r="J349" t="s">
        <v>80</v>
      </c>
      <c r="K349">
        <v>147</v>
      </c>
      <c r="L349" t="s">
        <v>24</v>
      </c>
      <c r="M349" t="s">
        <v>25</v>
      </c>
      <c r="N349" t="s">
        <v>33</v>
      </c>
      <c r="O349" t="s">
        <v>18444</v>
      </c>
      <c r="P349" t="s">
        <v>53</v>
      </c>
      <c r="Q349">
        <v>32</v>
      </c>
      <c r="R349" t="str">
        <f t="shared" si="5"/>
        <v>Adult</v>
      </c>
    </row>
    <row r="350" spans="1:18" x14ac:dyDescent="0.25">
      <c r="A350" t="s">
        <v>1098</v>
      </c>
      <c r="B350" t="s">
        <v>13787</v>
      </c>
      <c r="C350" t="s">
        <v>18440</v>
      </c>
      <c r="D350" s="2">
        <v>35089</v>
      </c>
      <c r="E350" s="2">
        <v>45466</v>
      </c>
      <c r="F350" s="1">
        <v>0.60138888888888886</v>
      </c>
      <c r="G350" t="s">
        <v>169</v>
      </c>
      <c r="H350" t="s">
        <v>31</v>
      </c>
      <c r="I350" t="s">
        <v>91</v>
      </c>
      <c r="J350" t="s">
        <v>80</v>
      </c>
      <c r="K350">
        <v>147</v>
      </c>
      <c r="L350" t="s">
        <v>24</v>
      </c>
      <c r="M350" t="s">
        <v>104</v>
      </c>
      <c r="N350" t="s">
        <v>26</v>
      </c>
      <c r="O350" t="s">
        <v>18444</v>
      </c>
      <c r="P350" t="s">
        <v>53</v>
      </c>
      <c r="Q350">
        <v>29</v>
      </c>
      <c r="R350" t="str">
        <f t="shared" si="5"/>
        <v>Adult</v>
      </c>
    </row>
    <row r="351" spans="1:18" x14ac:dyDescent="0.25">
      <c r="A351" t="s">
        <v>1101</v>
      </c>
      <c r="B351" t="s">
        <v>13788</v>
      </c>
      <c r="C351" t="s">
        <v>18439</v>
      </c>
      <c r="D351" s="2">
        <v>38171</v>
      </c>
      <c r="E351" s="2">
        <v>45297</v>
      </c>
      <c r="F351" s="1">
        <v>0.59375</v>
      </c>
      <c r="G351" t="s">
        <v>18474</v>
      </c>
      <c r="H351" t="s">
        <v>73</v>
      </c>
      <c r="I351" t="s">
        <v>38</v>
      </c>
      <c r="J351" t="s">
        <v>46</v>
      </c>
      <c r="K351">
        <v>119</v>
      </c>
      <c r="L351" t="s">
        <v>24</v>
      </c>
      <c r="M351" t="s">
        <v>25</v>
      </c>
      <c r="N351" t="s">
        <v>33</v>
      </c>
      <c r="O351" t="s">
        <v>18444</v>
      </c>
      <c r="P351" t="s">
        <v>53</v>
      </c>
      <c r="Q351">
        <v>20</v>
      </c>
      <c r="R351" t="str">
        <f t="shared" si="5"/>
        <v>Adult</v>
      </c>
    </row>
    <row r="352" spans="1:18" x14ac:dyDescent="0.25">
      <c r="A352" t="s">
        <v>1103</v>
      </c>
      <c r="B352" t="s">
        <v>13789</v>
      </c>
      <c r="C352" t="s">
        <v>18440</v>
      </c>
      <c r="D352" s="2">
        <v>36375</v>
      </c>
      <c r="E352" s="2">
        <v>45453</v>
      </c>
      <c r="F352" s="1">
        <v>0.6118055555555556</v>
      </c>
      <c r="G352" t="s">
        <v>18474</v>
      </c>
      <c r="H352" t="s">
        <v>31</v>
      </c>
      <c r="I352" t="s">
        <v>45</v>
      </c>
      <c r="J352" t="s">
        <v>32</v>
      </c>
      <c r="K352">
        <v>49</v>
      </c>
      <c r="L352" t="s">
        <v>24</v>
      </c>
      <c r="M352" t="s">
        <v>40</v>
      </c>
      <c r="N352" t="s">
        <v>47</v>
      </c>
      <c r="O352" t="s">
        <v>18444</v>
      </c>
      <c r="P352" t="s">
        <v>53</v>
      </c>
      <c r="Q352">
        <v>25</v>
      </c>
      <c r="R352" t="str">
        <f t="shared" si="5"/>
        <v>Adult</v>
      </c>
    </row>
    <row r="353" spans="1:18" x14ac:dyDescent="0.25">
      <c r="A353" t="s">
        <v>1105</v>
      </c>
      <c r="B353" t="s">
        <v>13790</v>
      </c>
      <c r="C353" t="s">
        <v>18440</v>
      </c>
      <c r="D353" s="2">
        <v>35745</v>
      </c>
      <c r="E353" s="2">
        <v>45409</v>
      </c>
      <c r="F353" s="1">
        <v>0.5805555555555556</v>
      </c>
      <c r="G353" t="s">
        <v>18475</v>
      </c>
      <c r="H353" t="s">
        <v>57</v>
      </c>
      <c r="I353" t="s">
        <v>45</v>
      </c>
      <c r="J353" t="s">
        <v>32</v>
      </c>
      <c r="K353">
        <v>42</v>
      </c>
      <c r="L353" t="s">
        <v>24</v>
      </c>
      <c r="M353" t="s">
        <v>40</v>
      </c>
      <c r="N353" t="s">
        <v>47</v>
      </c>
      <c r="O353" t="s">
        <v>18444</v>
      </c>
      <c r="P353" t="s">
        <v>53</v>
      </c>
      <c r="Q353">
        <v>27</v>
      </c>
      <c r="R353" t="str">
        <f t="shared" si="5"/>
        <v>Adult</v>
      </c>
    </row>
    <row r="354" spans="1:18" x14ac:dyDescent="0.25">
      <c r="A354" t="s">
        <v>1108</v>
      </c>
      <c r="B354" t="s">
        <v>13791</v>
      </c>
      <c r="C354" t="s">
        <v>18440</v>
      </c>
      <c r="D354" s="2">
        <v>38039</v>
      </c>
      <c r="E354" s="2">
        <v>45306</v>
      </c>
      <c r="F354" s="1">
        <v>0.57638888888888884</v>
      </c>
      <c r="G354" t="s">
        <v>30</v>
      </c>
      <c r="H354" t="s">
        <v>73</v>
      </c>
      <c r="I354" t="s">
        <v>22</v>
      </c>
      <c r="J354" t="s">
        <v>52</v>
      </c>
      <c r="K354">
        <v>35</v>
      </c>
      <c r="L354" t="s">
        <v>24</v>
      </c>
      <c r="M354" t="s">
        <v>25</v>
      </c>
      <c r="N354" t="s">
        <v>26</v>
      </c>
      <c r="O354" t="s">
        <v>18444</v>
      </c>
      <c r="P354" t="s">
        <v>53</v>
      </c>
      <c r="Q354">
        <v>21</v>
      </c>
      <c r="R354" t="str">
        <f t="shared" si="5"/>
        <v>Adult</v>
      </c>
    </row>
    <row r="355" spans="1:18" x14ac:dyDescent="0.25">
      <c r="A355" t="s">
        <v>1111</v>
      </c>
      <c r="B355" t="s">
        <v>13792</v>
      </c>
      <c r="C355" t="s">
        <v>18440</v>
      </c>
      <c r="D355" s="2">
        <v>31527</v>
      </c>
      <c r="E355" s="2">
        <v>45308</v>
      </c>
      <c r="F355" s="1">
        <v>0.40763888888888888</v>
      </c>
      <c r="G355" t="s">
        <v>18474</v>
      </c>
      <c r="H355" t="s">
        <v>21</v>
      </c>
      <c r="I355" t="s">
        <v>38</v>
      </c>
      <c r="J355" t="s">
        <v>52</v>
      </c>
      <c r="K355">
        <v>112</v>
      </c>
      <c r="L355" t="s">
        <v>53</v>
      </c>
      <c r="M355" t="s">
        <v>40</v>
      </c>
      <c r="N355" t="s">
        <v>26</v>
      </c>
      <c r="O355" t="s">
        <v>18444</v>
      </c>
      <c r="P355" t="s">
        <v>53</v>
      </c>
      <c r="Q355">
        <v>38</v>
      </c>
      <c r="R355" t="str">
        <f t="shared" si="5"/>
        <v>Old</v>
      </c>
    </row>
    <row r="356" spans="1:18" x14ac:dyDescent="0.25">
      <c r="A356" t="s">
        <v>1114</v>
      </c>
      <c r="B356" t="s">
        <v>13793</v>
      </c>
      <c r="C356" t="s">
        <v>18439</v>
      </c>
      <c r="D356" s="2">
        <v>19902</v>
      </c>
      <c r="E356" s="2">
        <v>45370</v>
      </c>
      <c r="F356" s="1">
        <v>0.45763888888888887</v>
      </c>
      <c r="G356" t="s">
        <v>30</v>
      </c>
      <c r="H356" t="s">
        <v>61</v>
      </c>
      <c r="I356" t="s">
        <v>62</v>
      </c>
      <c r="J356" t="s">
        <v>159</v>
      </c>
      <c r="K356">
        <v>7</v>
      </c>
      <c r="L356" t="s">
        <v>53</v>
      </c>
      <c r="M356" t="s">
        <v>25</v>
      </c>
      <c r="N356" t="s">
        <v>47</v>
      </c>
      <c r="O356" t="s">
        <v>18444</v>
      </c>
      <c r="P356" t="s">
        <v>53</v>
      </c>
      <c r="Q356">
        <v>70</v>
      </c>
      <c r="R356" t="str">
        <f t="shared" si="5"/>
        <v>Aged</v>
      </c>
    </row>
    <row r="357" spans="1:18" x14ac:dyDescent="0.25">
      <c r="A357" t="s">
        <v>1117</v>
      </c>
      <c r="B357" t="s">
        <v>13794</v>
      </c>
      <c r="C357" t="s">
        <v>18439</v>
      </c>
      <c r="D357" s="2">
        <v>32893</v>
      </c>
      <c r="E357" s="2">
        <v>45400</v>
      </c>
      <c r="F357" s="1">
        <v>0.39583333333333331</v>
      </c>
      <c r="G357" t="s">
        <v>51</v>
      </c>
      <c r="H357" t="s">
        <v>31</v>
      </c>
      <c r="I357" t="s">
        <v>22</v>
      </c>
      <c r="J357" t="s">
        <v>32</v>
      </c>
      <c r="K357">
        <v>84</v>
      </c>
      <c r="L357" t="s">
        <v>53</v>
      </c>
      <c r="M357" t="s">
        <v>40</v>
      </c>
      <c r="N357" t="s">
        <v>26</v>
      </c>
      <c r="O357" t="s">
        <v>18473</v>
      </c>
      <c r="P357" t="s">
        <v>53</v>
      </c>
      <c r="Q357">
        <v>35</v>
      </c>
      <c r="R357" t="str">
        <f t="shared" si="5"/>
        <v>Old</v>
      </c>
    </row>
    <row r="358" spans="1:18" x14ac:dyDescent="0.25">
      <c r="A358" t="s">
        <v>1120</v>
      </c>
      <c r="B358" t="s">
        <v>13795</v>
      </c>
      <c r="C358" t="s">
        <v>18440</v>
      </c>
      <c r="D358" s="2">
        <v>34715</v>
      </c>
      <c r="E358" s="2">
        <v>45322</v>
      </c>
      <c r="F358" s="1">
        <v>0.41805555555555557</v>
      </c>
      <c r="G358" t="s">
        <v>51</v>
      </c>
      <c r="H358" t="s">
        <v>57</v>
      </c>
      <c r="I358" t="s">
        <v>38</v>
      </c>
      <c r="J358" t="s">
        <v>80</v>
      </c>
      <c r="K358">
        <v>140</v>
      </c>
      <c r="L358" t="s">
        <v>24</v>
      </c>
      <c r="M358" t="s">
        <v>25</v>
      </c>
      <c r="N358" t="s">
        <v>33</v>
      </c>
      <c r="O358" t="s">
        <v>18444</v>
      </c>
      <c r="P358" t="s">
        <v>53</v>
      </c>
      <c r="Q358">
        <v>30</v>
      </c>
      <c r="R358" t="str">
        <f t="shared" si="5"/>
        <v>Adult</v>
      </c>
    </row>
    <row r="359" spans="1:18" x14ac:dyDescent="0.25">
      <c r="A359" t="s">
        <v>1123</v>
      </c>
      <c r="B359" t="s">
        <v>13796</v>
      </c>
      <c r="C359" t="s">
        <v>18439</v>
      </c>
      <c r="D359" s="2">
        <v>38985</v>
      </c>
      <c r="E359" s="2">
        <v>45377</v>
      </c>
      <c r="F359" s="1">
        <v>0.36944444444444446</v>
      </c>
      <c r="G359" t="s">
        <v>299</v>
      </c>
      <c r="H359" t="s">
        <v>226</v>
      </c>
      <c r="I359" t="s">
        <v>45</v>
      </c>
      <c r="J359" t="s">
        <v>577</v>
      </c>
      <c r="K359">
        <v>28</v>
      </c>
      <c r="L359" t="s">
        <v>24</v>
      </c>
      <c r="M359" t="s">
        <v>40</v>
      </c>
      <c r="N359" t="s">
        <v>33</v>
      </c>
      <c r="O359" t="s">
        <v>18444</v>
      </c>
      <c r="P359" t="s">
        <v>53</v>
      </c>
      <c r="Q359">
        <v>18</v>
      </c>
      <c r="R359" t="str">
        <f t="shared" si="5"/>
        <v>Adult</v>
      </c>
    </row>
    <row r="360" spans="1:18" x14ac:dyDescent="0.25">
      <c r="A360" t="s">
        <v>1126</v>
      </c>
      <c r="B360" t="s">
        <v>13797</v>
      </c>
      <c r="C360" t="s">
        <v>18439</v>
      </c>
      <c r="D360" s="2">
        <v>26026</v>
      </c>
      <c r="E360" s="2">
        <v>45321</v>
      </c>
      <c r="F360" s="1">
        <v>0.47361111111111109</v>
      </c>
      <c r="G360" t="s">
        <v>18474</v>
      </c>
      <c r="H360" t="s">
        <v>57</v>
      </c>
      <c r="I360" t="s">
        <v>38</v>
      </c>
      <c r="J360" t="s">
        <v>32</v>
      </c>
      <c r="K360">
        <v>42</v>
      </c>
      <c r="L360" t="s">
        <v>53</v>
      </c>
      <c r="M360" t="s">
        <v>104</v>
      </c>
      <c r="N360" t="s">
        <v>47</v>
      </c>
      <c r="O360" t="s">
        <v>18444</v>
      </c>
      <c r="P360" t="s">
        <v>53</v>
      </c>
      <c r="Q360">
        <v>53</v>
      </c>
      <c r="R360" t="str">
        <f t="shared" si="5"/>
        <v>Old</v>
      </c>
    </row>
    <row r="361" spans="1:18" x14ac:dyDescent="0.25">
      <c r="A361" t="s">
        <v>1129</v>
      </c>
      <c r="B361" t="s">
        <v>13798</v>
      </c>
      <c r="C361" t="s">
        <v>18440</v>
      </c>
      <c r="D361" s="2">
        <v>37269</v>
      </c>
      <c r="E361" s="2">
        <v>45429</v>
      </c>
      <c r="F361" s="1">
        <v>0.50555555555555554</v>
      </c>
      <c r="G361" t="s">
        <v>30</v>
      </c>
      <c r="H361" t="s">
        <v>21</v>
      </c>
      <c r="I361" t="s">
        <v>38</v>
      </c>
      <c r="J361" t="s">
        <v>80</v>
      </c>
      <c r="K361">
        <v>119</v>
      </c>
      <c r="L361" t="s">
        <v>53</v>
      </c>
      <c r="M361" t="s">
        <v>40</v>
      </c>
      <c r="N361" t="s">
        <v>26</v>
      </c>
      <c r="O361" t="s">
        <v>18473</v>
      </c>
      <c r="P361" t="s">
        <v>53</v>
      </c>
      <c r="Q361">
        <v>23</v>
      </c>
      <c r="R361" t="str">
        <f t="shared" si="5"/>
        <v>Adult</v>
      </c>
    </row>
    <row r="362" spans="1:18" x14ac:dyDescent="0.25">
      <c r="A362" t="s">
        <v>1131</v>
      </c>
      <c r="B362" t="s">
        <v>13799</v>
      </c>
      <c r="C362" t="s">
        <v>18439</v>
      </c>
      <c r="D362" s="2">
        <v>34122</v>
      </c>
      <c r="E362" s="2">
        <v>45340</v>
      </c>
      <c r="F362" s="1">
        <v>0.58402777777777781</v>
      </c>
      <c r="G362" t="s">
        <v>51</v>
      </c>
      <c r="H362" t="s">
        <v>21</v>
      </c>
      <c r="I362" t="s">
        <v>45</v>
      </c>
      <c r="J362" t="s">
        <v>32</v>
      </c>
      <c r="K362">
        <v>119</v>
      </c>
      <c r="L362" t="s">
        <v>53</v>
      </c>
      <c r="M362" t="s">
        <v>25</v>
      </c>
      <c r="N362" t="s">
        <v>33</v>
      </c>
      <c r="O362" t="s">
        <v>18444</v>
      </c>
      <c r="P362" t="s">
        <v>53</v>
      </c>
      <c r="Q362">
        <v>31</v>
      </c>
      <c r="R362" t="str">
        <f t="shared" si="5"/>
        <v>Adult</v>
      </c>
    </row>
    <row r="363" spans="1:18" x14ac:dyDescent="0.25">
      <c r="A363" t="s">
        <v>1134</v>
      </c>
      <c r="B363" t="s">
        <v>13800</v>
      </c>
      <c r="C363" t="s">
        <v>18440</v>
      </c>
      <c r="D363" s="2">
        <v>33285</v>
      </c>
      <c r="E363" s="2">
        <v>45308</v>
      </c>
      <c r="F363" s="1">
        <v>0.48819444444444443</v>
      </c>
      <c r="G363" t="s">
        <v>18475</v>
      </c>
      <c r="H363" t="s">
        <v>21</v>
      </c>
      <c r="I363" t="s">
        <v>38</v>
      </c>
      <c r="J363" t="s">
        <v>52</v>
      </c>
      <c r="K363">
        <v>105</v>
      </c>
      <c r="L363" t="s">
        <v>53</v>
      </c>
      <c r="M363" t="s">
        <v>40</v>
      </c>
      <c r="N363" t="s">
        <v>33</v>
      </c>
      <c r="O363" t="s">
        <v>18444</v>
      </c>
      <c r="P363" t="s">
        <v>53</v>
      </c>
      <c r="Q363">
        <v>34</v>
      </c>
      <c r="R363" t="str">
        <f t="shared" si="5"/>
        <v>Adult</v>
      </c>
    </row>
    <row r="364" spans="1:18" x14ac:dyDescent="0.25">
      <c r="A364" t="s">
        <v>1137</v>
      </c>
      <c r="B364" t="s">
        <v>13801</v>
      </c>
      <c r="C364" t="s">
        <v>18439</v>
      </c>
      <c r="D364" s="2">
        <v>38959</v>
      </c>
      <c r="E364" s="2">
        <v>45393</v>
      </c>
      <c r="F364" s="1">
        <v>0.49930555555555556</v>
      </c>
      <c r="G364" t="s">
        <v>299</v>
      </c>
      <c r="H364" t="s">
        <v>404</v>
      </c>
      <c r="I364" t="s">
        <v>22</v>
      </c>
      <c r="J364" t="s">
        <v>322</v>
      </c>
      <c r="K364">
        <v>21</v>
      </c>
      <c r="L364" t="s">
        <v>24</v>
      </c>
      <c r="M364" t="s">
        <v>25</v>
      </c>
      <c r="N364" t="s">
        <v>33</v>
      </c>
      <c r="O364" t="s">
        <v>18444</v>
      </c>
      <c r="P364" t="s">
        <v>53</v>
      </c>
      <c r="Q364">
        <v>18</v>
      </c>
      <c r="R364" t="str">
        <f t="shared" si="5"/>
        <v>Adult</v>
      </c>
    </row>
    <row r="365" spans="1:18" x14ac:dyDescent="0.25">
      <c r="A365" t="s">
        <v>1140</v>
      </c>
      <c r="B365" t="s">
        <v>13802</v>
      </c>
      <c r="C365" t="s">
        <v>18439</v>
      </c>
      <c r="D365" s="2">
        <v>37337</v>
      </c>
      <c r="E365" s="2">
        <v>45388</v>
      </c>
      <c r="F365" s="1">
        <v>0.36527777777777776</v>
      </c>
      <c r="G365" t="s">
        <v>18475</v>
      </c>
      <c r="H365" t="s">
        <v>21</v>
      </c>
      <c r="I365" t="s">
        <v>22</v>
      </c>
      <c r="J365" t="s">
        <v>52</v>
      </c>
      <c r="K365">
        <v>168</v>
      </c>
      <c r="L365" t="s">
        <v>53</v>
      </c>
      <c r="M365" t="s">
        <v>104</v>
      </c>
      <c r="N365" t="s">
        <v>33</v>
      </c>
      <c r="O365" t="s">
        <v>18444</v>
      </c>
      <c r="P365" t="s">
        <v>53</v>
      </c>
      <c r="Q365">
        <v>22</v>
      </c>
      <c r="R365" t="str">
        <f t="shared" si="5"/>
        <v>Adult</v>
      </c>
    </row>
    <row r="366" spans="1:18" x14ac:dyDescent="0.25">
      <c r="A366" t="s">
        <v>1143</v>
      </c>
      <c r="B366" t="s">
        <v>13803</v>
      </c>
      <c r="C366" t="s">
        <v>18439</v>
      </c>
      <c r="D366" s="2">
        <v>26756</v>
      </c>
      <c r="E366" s="2">
        <v>45372</v>
      </c>
      <c r="F366" s="1">
        <v>0.64930555555555558</v>
      </c>
      <c r="G366" t="s">
        <v>169</v>
      </c>
      <c r="H366" t="s">
        <v>37</v>
      </c>
      <c r="I366" t="s">
        <v>38</v>
      </c>
      <c r="J366" t="s">
        <v>46</v>
      </c>
      <c r="K366">
        <v>56</v>
      </c>
      <c r="L366" t="s">
        <v>53</v>
      </c>
      <c r="M366" t="s">
        <v>25</v>
      </c>
      <c r="N366" t="s">
        <v>47</v>
      </c>
      <c r="O366" t="s">
        <v>18473</v>
      </c>
      <c r="P366" t="s">
        <v>53</v>
      </c>
      <c r="Q366">
        <v>51</v>
      </c>
      <c r="R366" t="str">
        <f t="shared" si="5"/>
        <v>Old</v>
      </c>
    </row>
    <row r="367" spans="1:18" x14ac:dyDescent="0.25">
      <c r="A367" t="s">
        <v>1146</v>
      </c>
      <c r="B367" t="s">
        <v>13804</v>
      </c>
      <c r="C367" t="s">
        <v>18439</v>
      </c>
      <c r="D367" s="2">
        <v>27164</v>
      </c>
      <c r="E367" s="2">
        <v>45307</v>
      </c>
      <c r="F367" s="1">
        <v>0.75416666666666665</v>
      </c>
      <c r="G367" t="s">
        <v>18474</v>
      </c>
      <c r="H367" t="s">
        <v>21</v>
      </c>
      <c r="I367" t="s">
        <v>22</v>
      </c>
      <c r="J367" t="s">
        <v>46</v>
      </c>
      <c r="K367">
        <v>21</v>
      </c>
      <c r="L367" t="s">
        <v>24</v>
      </c>
      <c r="M367" t="s">
        <v>25</v>
      </c>
      <c r="N367" t="s">
        <v>47</v>
      </c>
      <c r="O367" t="s">
        <v>18444</v>
      </c>
      <c r="P367" t="s">
        <v>53</v>
      </c>
      <c r="Q367">
        <v>50</v>
      </c>
      <c r="R367" t="str">
        <f t="shared" si="5"/>
        <v>Old</v>
      </c>
    </row>
    <row r="368" spans="1:18" x14ac:dyDescent="0.25">
      <c r="A368" t="s">
        <v>1149</v>
      </c>
      <c r="B368" t="s">
        <v>13805</v>
      </c>
      <c r="C368" t="s">
        <v>18439</v>
      </c>
      <c r="D368" s="2">
        <v>27410</v>
      </c>
      <c r="E368" s="2">
        <v>45407</v>
      </c>
      <c r="F368" s="1">
        <v>0.56944444444444442</v>
      </c>
      <c r="G368" t="s">
        <v>18474</v>
      </c>
      <c r="H368" t="s">
        <v>21</v>
      </c>
      <c r="I368" t="s">
        <v>91</v>
      </c>
      <c r="J368" t="s">
        <v>52</v>
      </c>
      <c r="K368">
        <v>28</v>
      </c>
      <c r="L368" t="s">
        <v>24</v>
      </c>
      <c r="M368" t="s">
        <v>25</v>
      </c>
      <c r="N368" t="s">
        <v>26</v>
      </c>
      <c r="O368" t="s">
        <v>18444</v>
      </c>
      <c r="P368" t="s">
        <v>53</v>
      </c>
      <c r="Q368">
        <v>50</v>
      </c>
      <c r="R368" t="str">
        <f t="shared" si="5"/>
        <v>Old</v>
      </c>
    </row>
    <row r="369" spans="1:18" x14ac:dyDescent="0.25">
      <c r="A369" t="s">
        <v>1152</v>
      </c>
      <c r="B369" t="s">
        <v>13806</v>
      </c>
      <c r="C369" t="s">
        <v>18439</v>
      </c>
      <c r="D369" s="2">
        <v>18122</v>
      </c>
      <c r="E369" s="2">
        <v>45405</v>
      </c>
      <c r="F369" s="1">
        <v>0.35138888888888886</v>
      </c>
      <c r="G369" t="s">
        <v>62</v>
      </c>
      <c r="H369" t="s">
        <v>61</v>
      </c>
      <c r="I369" t="s">
        <v>547</v>
      </c>
      <c r="J369" t="s">
        <v>540</v>
      </c>
      <c r="K369">
        <v>105</v>
      </c>
      <c r="L369" t="s">
        <v>39</v>
      </c>
      <c r="M369" t="s">
        <v>25</v>
      </c>
      <c r="N369" t="s">
        <v>26</v>
      </c>
      <c r="O369" t="s">
        <v>18473</v>
      </c>
      <c r="P369" t="s">
        <v>53</v>
      </c>
      <c r="Q369">
        <v>75</v>
      </c>
      <c r="R369" t="str">
        <f t="shared" si="5"/>
        <v>Aged</v>
      </c>
    </row>
    <row r="370" spans="1:18" x14ac:dyDescent="0.25">
      <c r="A370" t="s">
        <v>1155</v>
      </c>
      <c r="B370" t="s">
        <v>13807</v>
      </c>
      <c r="C370" t="s">
        <v>18439</v>
      </c>
      <c r="D370" s="2">
        <v>29256</v>
      </c>
      <c r="E370" s="2">
        <v>45354</v>
      </c>
      <c r="F370" s="1">
        <v>0.39374999999999999</v>
      </c>
      <c r="G370" t="s">
        <v>51</v>
      </c>
      <c r="H370" t="s">
        <v>21</v>
      </c>
      <c r="I370" t="s">
        <v>84</v>
      </c>
      <c r="J370" t="s">
        <v>80</v>
      </c>
      <c r="K370">
        <v>182</v>
      </c>
      <c r="L370" t="s">
        <v>24</v>
      </c>
      <c r="M370" t="s">
        <v>25</v>
      </c>
      <c r="N370" t="s">
        <v>47</v>
      </c>
      <c r="O370" t="s">
        <v>18444</v>
      </c>
      <c r="P370" t="s">
        <v>53</v>
      </c>
      <c r="Q370">
        <v>45</v>
      </c>
      <c r="R370" t="str">
        <f t="shared" si="5"/>
        <v>Old</v>
      </c>
    </row>
    <row r="371" spans="1:18" x14ac:dyDescent="0.25">
      <c r="A371" t="s">
        <v>1158</v>
      </c>
      <c r="B371" t="s">
        <v>13808</v>
      </c>
      <c r="C371" t="s">
        <v>18439</v>
      </c>
      <c r="D371" s="2">
        <v>35319</v>
      </c>
      <c r="E371" s="2">
        <v>45344</v>
      </c>
      <c r="F371" s="1">
        <v>0.34722222222222221</v>
      </c>
      <c r="G371" t="s">
        <v>30</v>
      </c>
      <c r="H371" t="s">
        <v>57</v>
      </c>
      <c r="I371" t="s">
        <v>45</v>
      </c>
      <c r="J371" t="s">
        <v>32</v>
      </c>
      <c r="K371">
        <v>112</v>
      </c>
      <c r="L371" t="s">
        <v>24</v>
      </c>
      <c r="M371" t="s">
        <v>104</v>
      </c>
      <c r="N371" t="s">
        <v>26</v>
      </c>
      <c r="O371" t="s">
        <v>18444</v>
      </c>
      <c r="P371" t="s">
        <v>53</v>
      </c>
      <c r="Q371">
        <v>28</v>
      </c>
      <c r="R371" t="str">
        <f t="shared" si="5"/>
        <v>Adult</v>
      </c>
    </row>
    <row r="372" spans="1:18" x14ac:dyDescent="0.25">
      <c r="A372" t="s">
        <v>1161</v>
      </c>
      <c r="B372" t="s">
        <v>13809</v>
      </c>
      <c r="C372" t="s">
        <v>18440</v>
      </c>
      <c r="D372" s="2">
        <v>37436</v>
      </c>
      <c r="E372" s="2">
        <v>45294</v>
      </c>
      <c r="F372" s="1">
        <v>0.65972222222222221</v>
      </c>
      <c r="G372" t="s">
        <v>30</v>
      </c>
      <c r="H372" t="s">
        <v>21</v>
      </c>
      <c r="I372" t="s">
        <v>38</v>
      </c>
      <c r="J372" t="s">
        <v>32</v>
      </c>
      <c r="K372">
        <v>28</v>
      </c>
      <c r="L372" t="s">
        <v>24</v>
      </c>
      <c r="M372" t="s">
        <v>25</v>
      </c>
      <c r="N372" t="s">
        <v>33</v>
      </c>
      <c r="O372" t="s">
        <v>18444</v>
      </c>
      <c r="P372" t="s">
        <v>53</v>
      </c>
      <c r="Q372">
        <v>22</v>
      </c>
      <c r="R372" t="str">
        <f t="shared" si="5"/>
        <v>Adult</v>
      </c>
    </row>
    <row r="373" spans="1:18" x14ac:dyDescent="0.25">
      <c r="A373" t="s">
        <v>1164</v>
      </c>
      <c r="B373" t="s">
        <v>13810</v>
      </c>
      <c r="C373" t="s">
        <v>18439</v>
      </c>
      <c r="D373" s="2">
        <v>36988</v>
      </c>
      <c r="E373" s="2">
        <v>45395</v>
      </c>
      <c r="F373" s="1">
        <v>0.33888888888888891</v>
      </c>
      <c r="G373" t="s">
        <v>51</v>
      </c>
      <c r="H373" t="s">
        <v>57</v>
      </c>
      <c r="I373" t="s">
        <v>91</v>
      </c>
      <c r="J373" t="s">
        <v>52</v>
      </c>
      <c r="K373">
        <v>182</v>
      </c>
      <c r="L373" t="s">
        <v>39</v>
      </c>
      <c r="M373" t="s">
        <v>25</v>
      </c>
      <c r="N373" t="s">
        <v>26</v>
      </c>
      <c r="O373" t="s">
        <v>18444</v>
      </c>
      <c r="P373" t="s">
        <v>53</v>
      </c>
      <c r="Q373">
        <v>23</v>
      </c>
      <c r="R373" t="str">
        <f t="shared" si="5"/>
        <v>Adult</v>
      </c>
    </row>
    <row r="374" spans="1:18" x14ac:dyDescent="0.25">
      <c r="A374" t="s">
        <v>1167</v>
      </c>
      <c r="B374" t="s">
        <v>13811</v>
      </c>
      <c r="C374" t="s">
        <v>18439</v>
      </c>
      <c r="D374" s="2">
        <v>37067</v>
      </c>
      <c r="E374" s="2">
        <v>45350</v>
      </c>
      <c r="F374" s="1">
        <v>0.49513888888888891</v>
      </c>
      <c r="G374" t="s">
        <v>30</v>
      </c>
      <c r="H374" t="s">
        <v>37</v>
      </c>
      <c r="I374" t="s">
        <v>91</v>
      </c>
      <c r="J374" t="s">
        <v>32</v>
      </c>
      <c r="K374">
        <v>56</v>
      </c>
      <c r="L374" t="s">
        <v>39</v>
      </c>
      <c r="M374" t="s">
        <v>25</v>
      </c>
      <c r="N374" t="s">
        <v>33</v>
      </c>
      <c r="O374" t="s">
        <v>18444</v>
      </c>
      <c r="P374" t="s">
        <v>53</v>
      </c>
      <c r="Q374">
        <v>23</v>
      </c>
      <c r="R374" t="str">
        <f t="shared" si="5"/>
        <v>Adult</v>
      </c>
    </row>
    <row r="375" spans="1:18" x14ac:dyDescent="0.25">
      <c r="A375" t="s">
        <v>1170</v>
      </c>
      <c r="B375" t="s">
        <v>13812</v>
      </c>
      <c r="C375" t="s">
        <v>18439</v>
      </c>
      <c r="D375" s="2">
        <v>34784</v>
      </c>
      <c r="E375" s="2">
        <v>45321</v>
      </c>
      <c r="F375" s="1">
        <v>0.70625000000000004</v>
      </c>
      <c r="G375" t="s">
        <v>18474</v>
      </c>
      <c r="H375" t="s">
        <v>21</v>
      </c>
      <c r="I375" t="s">
        <v>22</v>
      </c>
      <c r="J375" t="s">
        <v>23</v>
      </c>
      <c r="K375">
        <v>28</v>
      </c>
      <c r="L375" t="s">
        <v>53</v>
      </c>
      <c r="M375" t="s">
        <v>40</v>
      </c>
      <c r="N375" t="s">
        <v>26</v>
      </c>
      <c r="O375" t="s">
        <v>18444</v>
      </c>
      <c r="P375" t="s">
        <v>53</v>
      </c>
      <c r="Q375">
        <v>29</v>
      </c>
      <c r="R375" t="str">
        <f t="shared" si="5"/>
        <v>Adult</v>
      </c>
    </row>
    <row r="376" spans="1:18" x14ac:dyDescent="0.25">
      <c r="A376" t="s">
        <v>1173</v>
      </c>
      <c r="B376" t="s">
        <v>13813</v>
      </c>
      <c r="C376" t="s">
        <v>18440</v>
      </c>
      <c r="D376" s="2">
        <v>36700</v>
      </c>
      <c r="E376" s="2">
        <v>45346</v>
      </c>
      <c r="F376" s="1">
        <v>0.34375</v>
      </c>
      <c r="G376" t="s">
        <v>18475</v>
      </c>
      <c r="H376" t="s">
        <v>37</v>
      </c>
      <c r="I376" t="s">
        <v>84</v>
      </c>
      <c r="J376" t="s">
        <v>80</v>
      </c>
      <c r="K376">
        <v>154</v>
      </c>
      <c r="L376" t="s">
        <v>53</v>
      </c>
      <c r="M376" t="s">
        <v>25</v>
      </c>
      <c r="N376" t="s">
        <v>33</v>
      </c>
      <c r="O376" t="s">
        <v>18444</v>
      </c>
      <c r="P376" t="s">
        <v>53</v>
      </c>
      <c r="Q376">
        <v>24</v>
      </c>
      <c r="R376" t="str">
        <f t="shared" si="5"/>
        <v>Adult</v>
      </c>
    </row>
    <row r="377" spans="1:18" x14ac:dyDescent="0.25">
      <c r="A377" t="s">
        <v>1176</v>
      </c>
      <c r="B377" t="s">
        <v>13814</v>
      </c>
      <c r="C377" t="s">
        <v>18440</v>
      </c>
      <c r="D377" s="2">
        <v>33220</v>
      </c>
      <c r="E377" s="2">
        <v>45375</v>
      </c>
      <c r="F377" s="1">
        <v>0.48888888888888887</v>
      </c>
      <c r="G377" t="s">
        <v>18474</v>
      </c>
      <c r="H377" t="s">
        <v>57</v>
      </c>
      <c r="I377" t="s">
        <v>22</v>
      </c>
      <c r="J377" t="s">
        <v>52</v>
      </c>
      <c r="K377">
        <v>140</v>
      </c>
      <c r="L377" t="s">
        <v>24</v>
      </c>
      <c r="M377" t="s">
        <v>25</v>
      </c>
      <c r="N377" t="s">
        <v>26</v>
      </c>
      <c r="O377" t="s">
        <v>18444</v>
      </c>
      <c r="P377" t="s">
        <v>53</v>
      </c>
      <c r="Q377">
        <v>34</v>
      </c>
      <c r="R377" t="str">
        <f t="shared" si="5"/>
        <v>Adult</v>
      </c>
    </row>
    <row r="378" spans="1:18" x14ac:dyDescent="0.25">
      <c r="A378" t="s">
        <v>1179</v>
      </c>
      <c r="B378" t="s">
        <v>13815</v>
      </c>
      <c r="C378" t="s">
        <v>18439</v>
      </c>
      <c r="D378" s="2">
        <v>31991</v>
      </c>
      <c r="E378" s="2">
        <v>45375</v>
      </c>
      <c r="F378" s="1">
        <v>0.52361111111111114</v>
      </c>
      <c r="G378" t="s">
        <v>30</v>
      </c>
      <c r="H378" t="s">
        <v>73</v>
      </c>
      <c r="I378" t="s">
        <v>45</v>
      </c>
      <c r="J378" t="s">
        <v>52</v>
      </c>
      <c r="K378">
        <v>84</v>
      </c>
      <c r="L378" t="s">
        <v>24</v>
      </c>
      <c r="M378" t="s">
        <v>25</v>
      </c>
      <c r="N378" t="s">
        <v>47</v>
      </c>
      <c r="O378" t="s">
        <v>18444</v>
      </c>
      <c r="P378" t="s">
        <v>53</v>
      </c>
      <c r="Q378">
        <v>37</v>
      </c>
      <c r="R378" t="str">
        <f t="shared" si="5"/>
        <v>Old</v>
      </c>
    </row>
    <row r="379" spans="1:18" x14ac:dyDescent="0.25">
      <c r="A379" t="s">
        <v>1182</v>
      </c>
      <c r="B379" t="s">
        <v>13816</v>
      </c>
      <c r="C379" t="s">
        <v>18439</v>
      </c>
      <c r="D379" s="2">
        <v>35807</v>
      </c>
      <c r="E379" s="2">
        <v>45447</v>
      </c>
      <c r="F379" s="1">
        <v>0.45069444444444445</v>
      </c>
      <c r="G379" t="s">
        <v>18475</v>
      </c>
      <c r="H379" t="s">
        <v>21</v>
      </c>
      <c r="I379" t="s">
        <v>45</v>
      </c>
      <c r="J379" t="s">
        <v>23</v>
      </c>
      <c r="K379">
        <v>133</v>
      </c>
      <c r="L379" t="s">
        <v>39</v>
      </c>
      <c r="M379" t="s">
        <v>25</v>
      </c>
      <c r="N379" t="s">
        <v>47</v>
      </c>
      <c r="O379" t="s">
        <v>18444</v>
      </c>
      <c r="P379" t="s">
        <v>53</v>
      </c>
      <c r="Q379">
        <v>27</v>
      </c>
      <c r="R379" t="str">
        <f t="shared" si="5"/>
        <v>Adult</v>
      </c>
    </row>
    <row r="380" spans="1:18" x14ac:dyDescent="0.25">
      <c r="A380" t="s">
        <v>1185</v>
      </c>
      <c r="B380" t="s">
        <v>13817</v>
      </c>
      <c r="C380" t="s">
        <v>18440</v>
      </c>
      <c r="D380" s="2">
        <v>32934</v>
      </c>
      <c r="E380" s="2">
        <v>45466</v>
      </c>
      <c r="F380" s="1">
        <v>0.57291666666666663</v>
      </c>
      <c r="G380" t="s">
        <v>51</v>
      </c>
      <c r="H380" t="s">
        <v>37</v>
      </c>
      <c r="I380" t="s">
        <v>22</v>
      </c>
      <c r="J380" t="s">
        <v>32</v>
      </c>
      <c r="K380">
        <v>126</v>
      </c>
      <c r="L380" t="s">
        <v>39</v>
      </c>
      <c r="M380" t="s">
        <v>40</v>
      </c>
      <c r="N380" t="s">
        <v>26</v>
      </c>
      <c r="O380" t="s">
        <v>18473</v>
      </c>
      <c r="P380" t="s">
        <v>53</v>
      </c>
      <c r="Q380">
        <v>34</v>
      </c>
      <c r="R380" t="str">
        <f t="shared" si="5"/>
        <v>Adult</v>
      </c>
    </row>
    <row r="381" spans="1:18" x14ac:dyDescent="0.25">
      <c r="A381" t="s">
        <v>1188</v>
      </c>
      <c r="B381" t="s">
        <v>13818</v>
      </c>
      <c r="C381" t="s">
        <v>18440</v>
      </c>
      <c r="D381" s="2">
        <v>36154</v>
      </c>
      <c r="E381" s="2">
        <v>45400</v>
      </c>
      <c r="F381" s="1">
        <v>0.62847222222222221</v>
      </c>
      <c r="G381" t="s">
        <v>30</v>
      </c>
      <c r="H381" t="s">
        <v>57</v>
      </c>
      <c r="I381" t="s">
        <v>84</v>
      </c>
      <c r="J381" t="s">
        <v>80</v>
      </c>
      <c r="K381">
        <v>175</v>
      </c>
      <c r="L381" t="s">
        <v>53</v>
      </c>
      <c r="M381" t="s">
        <v>25</v>
      </c>
      <c r="N381" t="s">
        <v>33</v>
      </c>
      <c r="O381" t="s">
        <v>18444</v>
      </c>
      <c r="P381" t="s">
        <v>53</v>
      </c>
      <c r="Q381">
        <v>26</v>
      </c>
      <c r="R381" t="str">
        <f t="shared" si="5"/>
        <v>Adult</v>
      </c>
    </row>
    <row r="382" spans="1:18" x14ac:dyDescent="0.25">
      <c r="A382" t="s">
        <v>1191</v>
      </c>
      <c r="B382" t="s">
        <v>13819</v>
      </c>
      <c r="C382" t="s">
        <v>18440</v>
      </c>
      <c r="D382" s="2">
        <v>36900</v>
      </c>
      <c r="E382" s="2">
        <v>45329</v>
      </c>
      <c r="F382" s="1">
        <v>0.60833333333333328</v>
      </c>
      <c r="G382" t="s">
        <v>51</v>
      </c>
      <c r="H382" t="s">
        <v>73</v>
      </c>
      <c r="I382" t="s">
        <v>38</v>
      </c>
      <c r="J382" t="s">
        <v>52</v>
      </c>
      <c r="K382">
        <v>49</v>
      </c>
      <c r="L382" t="s">
        <v>53</v>
      </c>
      <c r="M382" t="s">
        <v>40</v>
      </c>
      <c r="N382" t="s">
        <v>47</v>
      </c>
      <c r="O382" t="s">
        <v>18473</v>
      </c>
      <c r="P382" t="s">
        <v>53</v>
      </c>
      <c r="Q382">
        <v>24</v>
      </c>
      <c r="R382" t="str">
        <f t="shared" si="5"/>
        <v>Adult</v>
      </c>
    </row>
    <row r="383" spans="1:18" x14ac:dyDescent="0.25">
      <c r="A383" t="s">
        <v>1194</v>
      </c>
      <c r="B383" t="s">
        <v>13820</v>
      </c>
      <c r="C383" t="s">
        <v>18439</v>
      </c>
      <c r="D383" s="2">
        <v>32941</v>
      </c>
      <c r="E383" s="2">
        <v>45370</v>
      </c>
      <c r="F383" s="1">
        <v>0.46805555555555556</v>
      </c>
      <c r="G383" t="s">
        <v>51</v>
      </c>
      <c r="H383" t="s">
        <v>21</v>
      </c>
      <c r="I383" t="s">
        <v>45</v>
      </c>
      <c r="J383" t="s">
        <v>52</v>
      </c>
      <c r="K383">
        <v>56</v>
      </c>
      <c r="L383" t="s">
        <v>39</v>
      </c>
      <c r="M383" t="s">
        <v>40</v>
      </c>
      <c r="N383" t="s">
        <v>26</v>
      </c>
      <c r="O383" t="s">
        <v>18444</v>
      </c>
      <c r="P383" t="s">
        <v>53</v>
      </c>
      <c r="Q383">
        <v>34</v>
      </c>
      <c r="R383" t="str">
        <f t="shared" si="5"/>
        <v>Adult</v>
      </c>
    </row>
    <row r="384" spans="1:18" x14ac:dyDescent="0.25">
      <c r="A384" t="s">
        <v>1197</v>
      </c>
      <c r="B384" t="s">
        <v>13821</v>
      </c>
      <c r="C384" t="s">
        <v>18439</v>
      </c>
      <c r="D384" s="2">
        <v>23147</v>
      </c>
      <c r="E384" s="2">
        <v>45317</v>
      </c>
      <c r="F384" s="1">
        <v>0.35902777777777778</v>
      </c>
      <c r="G384" t="s">
        <v>30</v>
      </c>
      <c r="H384" t="s">
        <v>57</v>
      </c>
      <c r="I384" t="s">
        <v>45</v>
      </c>
      <c r="J384" t="s">
        <v>80</v>
      </c>
      <c r="K384">
        <v>105</v>
      </c>
      <c r="L384" t="s">
        <v>53</v>
      </c>
      <c r="M384" t="s">
        <v>40</v>
      </c>
      <c r="N384" t="s">
        <v>47</v>
      </c>
      <c r="O384" t="s">
        <v>18444</v>
      </c>
      <c r="P384" t="s">
        <v>53</v>
      </c>
      <c r="Q384">
        <v>61</v>
      </c>
      <c r="R384" t="str">
        <f t="shared" si="5"/>
        <v>Aged</v>
      </c>
    </row>
    <row r="385" spans="1:18" x14ac:dyDescent="0.25">
      <c r="A385" t="s">
        <v>1200</v>
      </c>
      <c r="B385" t="s">
        <v>13822</v>
      </c>
      <c r="C385" t="s">
        <v>18439</v>
      </c>
      <c r="D385" s="2">
        <v>34315</v>
      </c>
      <c r="E385" s="2">
        <v>45374</v>
      </c>
      <c r="F385" s="1">
        <v>0.53263888888888888</v>
      </c>
      <c r="G385" t="s">
        <v>30</v>
      </c>
      <c r="H385" t="s">
        <v>21</v>
      </c>
      <c r="I385" t="s">
        <v>45</v>
      </c>
      <c r="J385" t="s">
        <v>32</v>
      </c>
      <c r="K385">
        <v>14</v>
      </c>
      <c r="L385" t="s">
        <v>39</v>
      </c>
      <c r="M385" t="s">
        <v>40</v>
      </c>
      <c r="N385" t="s">
        <v>47</v>
      </c>
      <c r="O385" t="s">
        <v>18444</v>
      </c>
      <c r="P385" t="s">
        <v>53</v>
      </c>
      <c r="Q385">
        <v>31</v>
      </c>
      <c r="R385" t="str">
        <f t="shared" si="5"/>
        <v>Adult</v>
      </c>
    </row>
    <row r="386" spans="1:18" x14ac:dyDescent="0.25">
      <c r="A386" t="s">
        <v>1202</v>
      </c>
      <c r="B386" t="s">
        <v>13823</v>
      </c>
      <c r="C386" t="s">
        <v>18439</v>
      </c>
      <c r="D386" s="2">
        <v>35207</v>
      </c>
      <c r="E386" s="2">
        <v>45441</v>
      </c>
      <c r="F386" s="1">
        <v>0.38333333333333336</v>
      </c>
      <c r="G386" t="s">
        <v>169</v>
      </c>
      <c r="H386" t="s">
        <v>57</v>
      </c>
      <c r="I386" t="s">
        <v>91</v>
      </c>
      <c r="J386" t="s">
        <v>80</v>
      </c>
      <c r="K386">
        <v>77</v>
      </c>
      <c r="L386" t="s">
        <v>53</v>
      </c>
      <c r="M386" t="s">
        <v>40</v>
      </c>
      <c r="N386" t="s">
        <v>33</v>
      </c>
      <c r="O386" t="s">
        <v>18444</v>
      </c>
      <c r="P386" t="s">
        <v>53</v>
      </c>
      <c r="Q386">
        <v>28</v>
      </c>
      <c r="R386" t="str">
        <f t="shared" si="5"/>
        <v>Adult</v>
      </c>
    </row>
    <row r="387" spans="1:18" x14ac:dyDescent="0.25">
      <c r="A387" t="s">
        <v>1205</v>
      </c>
      <c r="B387" t="s">
        <v>13824</v>
      </c>
      <c r="C387" t="s">
        <v>18439</v>
      </c>
      <c r="D387" s="2">
        <v>33678</v>
      </c>
      <c r="E387" s="2">
        <v>45458</v>
      </c>
      <c r="F387" s="1">
        <v>0.36388888888888887</v>
      </c>
      <c r="G387" t="s">
        <v>18474</v>
      </c>
      <c r="H387" t="s">
        <v>73</v>
      </c>
      <c r="I387" t="s">
        <v>91</v>
      </c>
      <c r="J387" t="s">
        <v>32</v>
      </c>
      <c r="K387">
        <v>84</v>
      </c>
      <c r="L387" t="s">
        <v>53</v>
      </c>
      <c r="M387" t="s">
        <v>40</v>
      </c>
      <c r="N387" t="s">
        <v>26</v>
      </c>
      <c r="O387" t="s">
        <v>18444</v>
      </c>
      <c r="P387" t="s">
        <v>53</v>
      </c>
      <c r="Q387">
        <v>32</v>
      </c>
      <c r="R387" t="str">
        <f t="shared" si="5"/>
        <v>Adult</v>
      </c>
    </row>
    <row r="388" spans="1:18" x14ac:dyDescent="0.25">
      <c r="A388" t="s">
        <v>1208</v>
      </c>
      <c r="B388" t="s">
        <v>13825</v>
      </c>
      <c r="C388" t="s">
        <v>18440</v>
      </c>
      <c r="D388" s="2">
        <v>33836</v>
      </c>
      <c r="E388" s="2">
        <v>45440</v>
      </c>
      <c r="F388" s="1">
        <v>0.47569444444444442</v>
      </c>
      <c r="G388" t="s">
        <v>51</v>
      </c>
      <c r="H388" t="s">
        <v>37</v>
      </c>
      <c r="I388" t="s">
        <v>84</v>
      </c>
      <c r="J388" t="s">
        <v>32</v>
      </c>
      <c r="K388">
        <v>98</v>
      </c>
      <c r="L388" t="s">
        <v>53</v>
      </c>
      <c r="M388" t="s">
        <v>25</v>
      </c>
      <c r="N388" t="s">
        <v>26</v>
      </c>
      <c r="O388" t="s">
        <v>18444</v>
      </c>
      <c r="P388" t="s">
        <v>53</v>
      </c>
      <c r="Q388">
        <v>32</v>
      </c>
      <c r="R388" t="str">
        <f t="shared" si="5"/>
        <v>Adult</v>
      </c>
    </row>
    <row r="389" spans="1:18" x14ac:dyDescent="0.25">
      <c r="A389" t="s">
        <v>1211</v>
      </c>
      <c r="B389" t="s">
        <v>13826</v>
      </c>
      <c r="C389" t="s">
        <v>18440</v>
      </c>
      <c r="D389" s="2">
        <v>37459</v>
      </c>
      <c r="E389" s="2">
        <v>45462</v>
      </c>
      <c r="F389" s="1">
        <v>0.72222222222222221</v>
      </c>
      <c r="G389" t="s">
        <v>30</v>
      </c>
      <c r="H389" t="s">
        <v>31</v>
      </c>
      <c r="I389" t="s">
        <v>45</v>
      </c>
      <c r="J389" t="s">
        <v>32</v>
      </c>
      <c r="K389">
        <v>42</v>
      </c>
      <c r="L389" t="s">
        <v>53</v>
      </c>
      <c r="M389" t="s">
        <v>104</v>
      </c>
      <c r="N389" t="s">
        <v>26</v>
      </c>
      <c r="O389" t="s">
        <v>18473</v>
      </c>
      <c r="P389" t="s">
        <v>53</v>
      </c>
      <c r="Q389">
        <v>22</v>
      </c>
      <c r="R389" t="str">
        <f t="shared" ref="R389:R452" si="6">IF(Q389&lt;35,"Adult",IF(Q389&lt;=59,"Old",IF(Q389&gt;=60,"Aged")))</f>
        <v>Adult</v>
      </c>
    </row>
    <row r="390" spans="1:18" x14ac:dyDescent="0.25">
      <c r="A390" t="s">
        <v>1214</v>
      </c>
      <c r="B390" t="s">
        <v>13827</v>
      </c>
      <c r="C390" t="s">
        <v>18440</v>
      </c>
      <c r="D390" s="2">
        <v>33680</v>
      </c>
      <c r="E390" s="2">
        <v>45435</v>
      </c>
      <c r="F390" s="1">
        <v>0.54236111111111107</v>
      </c>
      <c r="G390" t="s">
        <v>30</v>
      </c>
      <c r="H390" t="s">
        <v>57</v>
      </c>
      <c r="I390" t="s">
        <v>45</v>
      </c>
      <c r="J390" t="s">
        <v>52</v>
      </c>
      <c r="K390">
        <v>77</v>
      </c>
      <c r="L390" t="s">
        <v>24</v>
      </c>
      <c r="M390" t="s">
        <v>104</v>
      </c>
      <c r="N390" t="s">
        <v>26</v>
      </c>
      <c r="O390" t="s">
        <v>18444</v>
      </c>
      <c r="P390" t="s">
        <v>53</v>
      </c>
      <c r="Q390">
        <v>32</v>
      </c>
      <c r="R390" t="str">
        <f t="shared" si="6"/>
        <v>Adult</v>
      </c>
    </row>
    <row r="391" spans="1:18" x14ac:dyDescent="0.25">
      <c r="A391" t="s">
        <v>1217</v>
      </c>
      <c r="B391" t="s">
        <v>13828</v>
      </c>
      <c r="C391" t="s">
        <v>18440</v>
      </c>
      <c r="D391" s="2">
        <v>33841</v>
      </c>
      <c r="E391" s="2">
        <v>45409</v>
      </c>
      <c r="F391" s="1">
        <v>0.44791666666666669</v>
      </c>
      <c r="G391" t="s">
        <v>18475</v>
      </c>
      <c r="H391" t="s">
        <v>37</v>
      </c>
      <c r="I391" t="s">
        <v>22</v>
      </c>
      <c r="J391" t="s">
        <v>80</v>
      </c>
      <c r="K391">
        <v>161</v>
      </c>
      <c r="L391" t="s">
        <v>53</v>
      </c>
      <c r="M391" t="s">
        <v>25</v>
      </c>
      <c r="N391" t="s">
        <v>26</v>
      </c>
      <c r="O391" t="s">
        <v>18473</v>
      </c>
      <c r="P391" t="s">
        <v>53</v>
      </c>
      <c r="Q391">
        <v>32</v>
      </c>
      <c r="R391" t="str">
        <f t="shared" si="6"/>
        <v>Adult</v>
      </c>
    </row>
    <row r="392" spans="1:18" x14ac:dyDescent="0.25">
      <c r="A392" t="s">
        <v>1220</v>
      </c>
      <c r="B392" t="s">
        <v>13829</v>
      </c>
      <c r="C392" t="s">
        <v>18439</v>
      </c>
      <c r="D392" s="2">
        <v>34962</v>
      </c>
      <c r="E392" s="2">
        <v>45437</v>
      </c>
      <c r="F392" s="1">
        <v>0.36736111111111114</v>
      </c>
      <c r="G392" t="s">
        <v>18474</v>
      </c>
      <c r="H392" t="s">
        <v>31</v>
      </c>
      <c r="I392" t="s">
        <v>38</v>
      </c>
      <c r="J392" t="s">
        <v>32</v>
      </c>
      <c r="K392">
        <v>84</v>
      </c>
      <c r="L392" t="s">
        <v>53</v>
      </c>
      <c r="M392" t="s">
        <v>40</v>
      </c>
      <c r="N392" t="s">
        <v>33</v>
      </c>
      <c r="O392" t="s">
        <v>18473</v>
      </c>
      <c r="P392" t="s">
        <v>53</v>
      </c>
      <c r="Q392">
        <v>29</v>
      </c>
      <c r="R392" t="str">
        <f t="shared" si="6"/>
        <v>Adult</v>
      </c>
    </row>
    <row r="393" spans="1:18" x14ac:dyDescent="0.25">
      <c r="A393" t="s">
        <v>1223</v>
      </c>
      <c r="B393" t="s">
        <v>13830</v>
      </c>
      <c r="C393" t="s">
        <v>18439</v>
      </c>
      <c r="D393" s="2">
        <v>35808</v>
      </c>
      <c r="E393" s="2">
        <v>45419</v>
      </c>
      <c r="F393" s="1">
        <v>0.7993055555555556</v>
      </c>
      <c r="G393" t="s">
        <v>18474</v>
      </c>
      <c r="H393" t="s">
        <v>37</v>
      </c>
      <c r="I393" t="s">
        <v>84</v>
      </c>
      <c r="J393" t="s">
        <v>23</v>
      </c>
      <c r="K393">
        <v>63</v>
      </c>
      <c r="L393" t="s">
        <v>24</v>
      </c>
      <c r="M393" t="s">
        <v>40</v>
      </c>
      <c r="N393" t="s">
        <v>33</v>
      </c>
      <c r="O393" t="s">
        <v>18444</v>
      </c>
      <c r="P393" t="s">
        <v>53</v>
      </c>
      <c r="Q393">
        <v>27</v>
      </c>
      <c r="R393" t="str">
        <f t="shared" si="6"/>
        <v>Adult</v>
      </c>
    </row>
    <row r="394" spans="1:18" x14ac:dyDescent="0.25">
      <c r="A394" t="s">
        <v>1226</v>
      </c>
      <c r="B394" t="s">
        <v>13831</v>
      </c>
      <c r="C394" t="s">
        <v>18439</v>
      </c>
      <c r="D394" s="2">
        <v>36460</v>
      </c>
      <c r="E394" s="2">
        <v>45302</v>
      </c>
      <c r="F394" s="1">
        <v>0.46180555555555558</v>
      </c>
      <c r="G394" t="s">
        <v>30</v>
      </c>
      <c r="H394" t="s">
        <v>73</v>
      </c>
      <c r="I394" t="s">
        <v>45</v>
      </c>
      <c r="J394" t="s">
        <v>52</v>
      </c>
      <c r="K394">
        <v>175</v>
      </c>
      <c r="L394" t="s">
        <v>24</v>
      </c>
      <c r="M394" t="s">
        <v>104</v>
      </c>
      <c r="N394" t="s">
        <v>26</v>
      </c>
      <c r="O394" t="s">
        <v>18444</v>
      </c>
      <c r="P394" t="s">
        <v>53</v>
      </c>
      <c r="Q394">
        <v>25</v>
      </c>
      <c r="R394" t="str">
        <f t="shared" si="6"/>
        <v>Adult</v>
      </c>
    </row>
    <row r="395" spans="1:18" x14ac:dyDescent="0.25">
      <c r="A395" t="s">
        <v>1229</v>
      </c>
      <c r="B395" t="s">
        <v>13832</v>
      </c>
      <c r="C395" t="s">
        <v>18439</v>
      </c>
      <c r="D395" s="2">
        <v>37417</v>
      </c>
      <c r="E395" s="2">
        <v>45374</v>
      </c>
      <c r="F395" s="1">
        <v>0.58263888888888893</v>
      </c>
      <c r="G395" t="s">
        <v>18474</v>
      </c>
      <c r="H395" t="s">
        <v>21</v>
      </c>
      <c r="I395" t="s">
        <v>38</v>
      </c>
      <c r="J395" t="s">
        <v>32</v>
      </c>
      <c r="K395">
        <v>147</v>
      </c>
      <c r="L395" t="s">
        <v>24</v>
      </c>
      <c r="M395" t="s">
        <v>40</v>
      </c>
      <c r="N395" t="s">
        <v>47</v>
      </c>
      <c r="O395" t="s">
        <v>18444</v>
      </c>
      <c r="P395" t="s">
        <v>53</v>
      </c>
      <c r="Q395">
        <v>22</v>
      </c>
      <c r="R395" t="str">
        <f t="shared" si="6"/>
        <v>Adult</v>
      </c>
    </row>
    <row r="396" spans="1:18" x14ac:dyDescent="0.25">
      <c r="A396" t="s">
        <v>1232</v>
      </c>
      <c r="B396" t="s">
        <v>13833</v>
      </c>
      <c r="C396" t="s">
        <v>18440</v>
      </c>
      <c r="D396" s="2">
        <v>32511</v>
      </c>
      <c r="E396" s="2">
        <v>45321</v>
      </c>
      <c r="F396" s="1">
        <v>0.44097222222222221</v>
      </c>
      <c r="G396" t="s">
        <v>51</v>
      </c>
      <c r="H396" t="s">
        <v>57</v>
      </c>
      <c r="I396" t="s">
        <v>84</v>
      </c>
      <c r="J396" t="s">
        <v>52</v>
      </c>
      <c r="K396">
        <v>42</v>
      </c>
      <c r="L396" t="s">
        <v>24</v>
      </c>
      <c r="M396" t="s">
        <v>104</v>
      </c>
      <c r="N396" t="s">
        <v>33</v>
      </c>
      <c r="O396" t="s">
        <v>18473</v>
      </c>
      <c r="P396" t="s">
        <v>53</v>
      </c>
      <c r="Q396">
        <v>36</v>
      </c>
      <c r="R396" t="str">
        <f t="shared" si="6"/>
        <v>Old</v>
      </c>
    </row>
    <row r="397" spans="1:18" x14ac:dyDescent="0.25">
      <c r="A397" t="s">
        <v>1235</v>
      </c>
      <c r="B397" t="s">
        <v>13834</v>
      </c>
      <c r="C397" t="s">
        <v>18440</v>
      </c>
      <c r="D397" s="2">
        <v>32296</v>
      </c>
      <c r="E397" s="2">
        <v>45423</v>
      </c>
      <c r="F397" s="1">
        <v>0.75069444444444444</v>
      </c>
      <c r="G397" t="s">
        <v>18474</v>
      </c>
      <c r="H397" t="s">
        <v>73</v>
      </c>
      <c r="I397" t="s">
        <v>38</v>
      </c>
      <c r="J397" t="s">
        <v>46</v>
      </c>
      <c r="K397">
        <v>182</v>
      </c>
      <c r="L397" t="s">
        <v>53</v>
      </c>
      <c r="M397" t="s">
        <v>25</v>
      </c>
      <c r="N397" t="s">
        <v>33</v>
      </c>
      <c r="O397" t="s">
        <v>18444</v>
      </c>
      <c r="P397" t="s">
        <v>53</v>
      </c>
      <c r="Q397">
        <v>36</v>
      </c>
      <c r="R397" t="str">
        <f t="shared" si="6"/>
        <v>Old</v>
      </c>
    </row>
    <row r="398" spans="1:18" x14ac:dyDescent="0.25">
      <c r="A398" t="s">
        <v>1238</v>
      </c>
      <c r="B398" t="s">
        <v>13835</v>
      </c>
      <c r="C398" t="s">
        <v>18439</v>
      </c>
      <c r="D398" s="2">
        <v>35181</v>
      </c>
      <c r="E398" s="2">
        <v>45353</v>
      </c>
      <c r="F398" s="1">
        <v>0.71944444444444444</v>
      </c>
      <c r="G398" t="s">
        <v>30</v>
      </c>
      <c r="H398" t="s">
        <v>31</v>
      </c>
      <c r="I398" t="s">
        <v>22</v>
      </c>
      <c r="J398" t="s">
        <v>52</v>
      </c>
      <c r="K398">
        <v>77</v>
      </c>
      <c r="L398" t="s">
        <v>39</v>
      </c>
      <c r="M398" t="s">
        <v>25</v>
      </c>
      <c r="N398" t="s">
        <v>33</v>
      </c>
      <c r="O398" t="s">
        <v>18473</v>
      </c>
      <c r="P398" t="s">
        <v>53</v>
      </c>
      <c r="Q398">
        <v>28</v>
      </c>
      <c r="R398" t="str">
        <f t="shared" si="6"/>
        <v>Adult</v>
      </c>
    </row>
    <row r="399" spans="1:18" x14ac:dyDescent="0.25">
      <c r="A399" t="s">
        <v>1241</v>
      </c>
      <c r="B399" t="s">
        <v>13836</v>
      </c>
      <c r="C399" t="s">
        <v>18439</v>
      </c>
      <c r="D399" s="2">
        <v>20618</v>
      </c>
      <c r="E399" s="2">
        <v>45448</v>
      </c>
      <c r="F399" s="1">
        <v>0.34097222222222223</v>
      </c>
      <c r="G399" t="s">
        <v>30</v>
      </c>
      <c r="H399" t="s">
        <v>57</v>
      </c>
      <c r="I399" t="s">
        <v>22</v>
      </c>
      <c r="J399" t="s">
        <v>540</v>
      </c>
      <c r="K399">
        <v>35</v>
      </c>
      <c r="L399" t="s">
        <v>24</v>
      </c>
      <c r="M399" t="s">
        <v>40</v>
      </c>
      <c r="N399" t="s">
        <v>26</v>
      </c>
      <c r="O399" t="s">
        <v>18444</v>
      </c>
      <c r="P399" t="s">
        <v>53</v>
      </c>
      <c r="Q399">
        <v>68</v>
      </c>
      <c r="R399" t="str">
        <f t="shared" si="6"/>
        <v>Aged</v>
      </c>
    </row>
    <row r="400" spans="1:18" x14ac:dyDescent="0.25">
      <c r="A400" t="s">
        <v>1244</v>
      </c>
      <c r="B400" t="s">
        <v>13837</v>
      </c>
      <c r="C400" t="s">
        <v>18440</v>
      </c>
      <c r="D400" s="2">
        <v>38437</v>
      </c>
      <c r="E400" s="2">
        <v>45314</v>
      </c>
      <c r="F400" s="1">
        <v>0.33888888888888891</v>
      </c>
      <c r="G400" t="s">
        <v>30</v>
      </c>
      <c r="H400" t="s">
        <v>31</v>
      </c>
      <c r="I400" t="s">
        <v>84</v>
      </c>
      <c r="J400" t="s">
        <v>46</v>
      </c>
      <c r="K400">
        <v>105</v>
      </c>
      <c r="L400" t="s">
        <v>53</v>
      </c>
      <c r="M400" t="s">
        <v>25</v>
      </c>
      <c r="N400" t="s">
        <v>26</v>
      </c>
      <c r="O400" t="s">
        <v>18444</v>
      </c>
      <c r="P400" t="s">
        <v>53</v>
      </c>
      <c r="Q400">
        <v>19</v>
      </c>
      <c r="R400" t="str">
        <f t="shared" si="6"/>
        <v>Adult</v>
      </c>
    </row>
    <row r="401" spans="1:18" x14ac:dyDescent="0.25">
      <c r="A401" t="s">
        <v>1247</v>
      </c>
      <c r="B401" t="s">
        <v>13838</v>
      </c>
      <c r="C401" t="s">
        <v>18439</v>
      </c>
      <c r="D401" s="2">
        <v>37243</v>
      </c>
      <c r="E401" s="2">
        <v>45378</v>
      </c>
      <c r="F401" s="1">
        <v>0.40694444444444444</v>
      </c>
      <c r="G401" t="s">
        <v>51</v>
      </c>
      <c r="H401" t="s">
        <v>21</v>
      </c>
      <c r="I401" t="s">
        <v>91</v>
      </c>
      <c r="J401" t="s">
        <v>23</v>
      </c>
      <c r="K401">
        <v>42</v>
      </c>
      <c r="L401" t="s">
        <v>53</v>
      </c>
      <c r="M401" t="s">
        <v>104</v>
      </c>
      <c r="N401" t="s">
        <v>33</v>
      </c>
      <c r="O401" t="s">
        <v>18444</v>
      </c>
      <c r="P401" t="s">
        <v>53</v>
      </c>
      <c r="Q401">
        <v>23</v>
      </c>
      <c r="R401" t="str">
        <f t="shared" si="6"/>
        <v>Adult</v>
      </c>
    </row>
    <row r="402" spans="1:18" x14ac:dyDescent="0.25">
      <c r="A402" t="s">
        <v>1250</v>
      </c>
      <c r="B402" t="s">
        <v>13839</v>
      </c>
      <c r="C402" t="s">
        <v>18439</v>
      </c>
      <c r="D402" s="2">
        <v>38107</v>
      </c>
      <c r="E402" s="2">
        <v>45368</v>
      </c>
      <c r="F402" s="1">
        <v>0.4597222222222222</v>
      </c>
      <c r="G402" t="s">
        <v>51</v>
      </c>
      <c r="H402" t="s">
        <v>73</v>
      </c>
      <c r="I402" t="s">
        <v>38</v>
      </c>
      <c r="J402" t="s">
        <v>52</v>
      </c>
      <c r="K402">
        <v>126</v>
      </c>
      <c r="L402" t="s">
        <v>24</v>
      </c>
      <c r="M402" t="s">
        <v>104</v>
      </c>
      <c r="N402" t="s">
        <v>47</v>
      </c>
      <c r="O402" t="s">
        <v>18473</v>
      </c>
      <c r="P402" t="s">
        <v>53</v>
      </c>
      <c r="Q402">
        <v>20</v>
      </c>
      <c r="R402" t="str">
        <f t="shared" si="6"/>
        <v>Adult</v>
      </c>
    </row>
    <row r="403" spans="1:18" x14ac:dyDescent="0.25">
      <c r="A403" t="s">
        <v>1253</v>
      </c>
      <c r="B403" t="s">
        <v>13840</v>
      </c>
      <c r="C403" t="s">
        <v>18439</v>
      </c>
      <c r="D403" s="2">
        <v>27448</v>
      </c>
      <c r="E403" s="2">
        <v>45439</v>
      </c>
      <c r="F403" s="1">
        <v>0.54374999999999996</v>
      </c>
      <c r="G403" t="s">
        <v>18474</v>
      </c>
      <c r="H403" t="s">
        <v>57</v>
      </c>
      <c r="I403" t="s">
        <v>22</v>
      </c>
      <c r="J403" t="s">
        <v>32</v>
      </c>
      <c r="K403">
        <v>98</v>
      </c>
      <c r="L403" t="s">
        <v>53</v>
      </c>
      <c r="M403" t="s">
        <v>25</v>
      </c>
      <c r="N403" t="s">
        <v>47</v>
      </c>
      <c r="O403" t="s">
        <v>18444</v>
      </c>
      <c r="P403" t="s">
        <v>53</v>
      </c>
      <c r="Q403">
        <v>50</v>
      </c>
      <c r="R403" t="str">
        <f t="shared" si="6"/>
        <v>Old</v>
      </c>
    </row>
    <row r="404" spans="1:18" x14ac:dyDescent="0.25">
      <c r="A404" t="s">
        <v>1255</v>
      </c>
      <c r="B404" t="s">
        <v>13841</v>
      </c>
      <c r="C404" t="s">
        <v>18439</v>
      </c>
      <c r="D404" s="2">
        <v>38085</v>
      </c>
      <c r="E404" s="2">
        <v>45351</v>
      </c>
      <c r="F404" s="1">
        <v>0.33402777777777776</v>
      </c>
      <c r="G404" t="s">
        <v>18475</v>
      </c>
      <c r="H404" t="s">
        <v>21</v>
      </c>
      <c r="I404" t="s">
        <v>84</v>
      </c>
      <c r="J404" t="s">
        <v>80</v>
      </c>
      <c r="K404">
        <v>175</v>
      </c>
      <c r="L404" t="s">
        <v>24</v>
      </c>
      <c r="M404" t="s">
        <v>25</v>
      </c>
      <c r="N404" t="s">
        <v>26</v>
      </c>
      <c r="O404" t="s">
        <v>18444</v>
      </c>
      <c r="P404" t="s">
        <v>53</v>
      </c>
      <c r="Q404">
        <v>20</v>
      </c>
      <c r="R404" t="str">
        <f t="shared" si="6"/>
        <v>Adult</v>
      </c>
    </row>
    <row r="405" spans="1:18" x14ac:dyDescent="0.25">
      <c r="A405" t="s">
        <v>1258</v>
      </c>
      <c r="B405" t="s">
        <v>13842</v>
      </c>
      <c r="C405" t="s">
        <v>18440</v>
      </c>
      <c r="D405" s="2">
        <v>31821</v>
      </c>
      <c r="E405" s="2">
        <v>45381</v>
      </c>
      <c r="F405" s="1">
        <v>0.6645833333333333</v>
      </c>
      <c r="G405" t="s">
        <v>18474</v>
      </c>
      <c r="H405" t="s">
        <v>37</v>
      </c>
      <c r="I405" t="s">
        <v>91</v>
      </c>
      <c r="J405" t="s">
        <v>32</v>
      </c>
      <c r="K405">
        <v>154</v>
      </c>
      <c r="L405" t="s">
        <v>39</v>
      </c>
      <c r="M405" t="s">
        <v>104</v>
      </c>
      <c r="N405" t="s">
        <v>33</v>
      </c>
      <c r="O405" t="s">
        <v>18473</v>
      </c>
      <c r="P405" t="s">
        <v>18472</v>
      </c>
      <c r="Q405">
        <v>38</v>
      </c>
      <c r="R405" t="str">
        <f t="shared" si="6"/>
        <v>Old</v>
      </c>
    </row>
    <row r="406" spans="1:18" x14ac:dyDescent="0.25">
      <c r="A406" t="s">
        <v>1261</v>
      </c>
      <c r="B406" t="s">
        <v>13843</v>
      </c>
      <c r="C406" t="s">
        <v>18439</v>
      </c>
      <c r="D406" s="2">
        <v>38358</v>
      </c>
      <c r="E406" s="2">
        <v>45384</v>
      </c>
      <c r="F406" s="1">
        <v>0.47152777777777777</v>
      </c>
      <c r="G406" t="s">
        <v>18475</v>
      </c>
      <c r="H406" t="s">
        <v>21</v>
      </c>
      <c r="I406" t="s">
        <v>22</v>
      </c>
      <c r="J406" t="s">
        <v>46</v>
      </c>
      <c r="K406">
        <v>126</v>
      </c>
      <c r="L406" t="s">
        <v>24</v>
      </c>
      <c r="M406" t="s">
        <v>104</v>
      </c>
      <c r="N406" t="s">
        <v>47</v>
      </c>
      <c r="O406" t="s">
        <v>18444</v>
      </c>
      <c r="P406" t="s">
        <v>53</v>
      </c>
      <c r="Q406">
        <v>20</v>
      </c>
      <c r="R406" t="str">
        <f t="shared" si="6"/>
        <v>Adult</v>
      </c>
    </row>
    <row r="407" spans="1:18" x14ac:dyDescent="0.25">
      <c r="A407" t="s">
        <v>1264</v>
      </c>
      <c r="B407" t="s">
        <v>13844</v>
      </c>
      <c r="C407" t="s">
        <v>18439</v>
      </c>
      <c r="D407" s="2">
        <v>35920</v>
      </c>
      <c r="E407" s="2">
        <v>45316</v>
      </c>
      <c r="F407" s="1">
        <v>0.60555555555555551</v>
      </c>
      <c r="G407" t="s">
        <v>51</v>
      </c>
      <c r="H407" t="s">
        <v>57</v>
      </c>
      <c r="I407" t="s">
        <v>38</v>
      </c>
      <c r="J407" t="s">
        <v>52</v>
      </c>
      <c r="K407">
        <v>140</v>
      </c>
      <c r="L407" t="s">
        <v>24</v>
      </c>
      <c r="M407" t="s">
        <v>25</v>
      </c>
      <c r="N407" t="s">
        <v>33</v>
      </c>
      <c r="O407" t="s">
        <v>18444</v>
      </c>
      <c r="P407" t="s">
        <v>53</v>
      </c>
      <c r="Q407">
        <v>26</v>
      </c>
      <c r="R407" t="str">
        <f t="shared" si="6"/>
        <v>Adult</v>
      </c>
    </row>
    <row r="408" spans="1:18" x14ac:dyDescent="0.25">
      <c r="A408" t="s">
        <v>1266</v>
      </c>
      <c r="B408" t="s">
        <v>13845</v>
      </c>
      <c r="C408" t="s">
        <v>18440</v>
      </c>
      <c r="D408" s="2">
        <v>33978</v>
      </c>
      <c r="E408" s="2">
        <v>45459</v>
      </c>
      <c r="F408" s="1">
        <v>0.4513888888888889</v>
      </c>
      <c r="G408" t="s">
        <v>51</v>
      </c>
      <c r="H408" t="s">
        <v>73</v>
      </c>
      <c r="I408" t="s">
        <v>38</v>
      </c>
      <c r="J408" t="s">
        <v>23</v>
      </c>
      <c r="K408">
        <v>119</v>
      </c>
      <c r="L408" t="s">
        <v>24</v>
      </c>
      <c r="M408" t="s">
        <v>40</v>
      </c>
      <c r="N408" t="s">
        <v>33</v>
      </c>
      <c r="O408" t="s">
        <v>18444</v>
      </c>
      <c r="P408" t="s">
        <v>53</v>
      </c>
      <c r="Q408">
        <v>32</v>
      </c>
      <c r="R408" t="str">
        <f t="shared" si="6"/>
        <v>Adult</v>
      </c>
    </row>
    <row r="409" spans="1:18" x14ac:dyDescent="0.25">
      <c r="A409" t="s">
        <v>1269</v>
      </c>
      <c r="B409" t="s">
        <v>13846</v>
      </c>
      <c r="C409" t="s">
        <v>18439</v>
      </c>
      <c r="D409" s="2">
        <v>38551</v>
      </c>
      <c r="E409" s="2">
        <v>45427</v>
      </c>
      <c r="F409" s="1">
        <v>0.53472222222222221</v>
      </c>
      <c r="G409" t="s">
        <v>51</v>
      </c>
      <c r="H409" t="s">
        <v>21</v>
      </c>
      <c r="I409" t="s">
        <v>38</v>
      </c>
      <c r="J409" t="s">
        <v>32</v>
      </c>
      <c r="K409">
        <v>147</v>
      </c>
      <c r="L409" t="s">
        <v>39</v>
      </c>
      <c r="M409" t="s">
        <v>40</v>
      </c>
      <c r="N409" t="s">
        <v>47</v>
      </c>
      <c r="O409" t="s">
        <v>18473</v>
      </c>
      <c r="P409" t="s">
        <v>18472</v>
      </c>
      <c r="Q409">
        <v>19</v>
      </c>
      <c r="R409" t="str">
        <f t="shared" si="6"/>
        <v>Adult</v>
      </c>
    </row>
    <row r="410" spans="1:18" x14ac:dyDescent="0.25">
      <c r="A410" t="s">
        <v>1272</v>
      </c>
      <c r="B410" t="s">
        <v>13847</v>
      </c>
      <c r="C410" t="s">
        <v>18440</v>
      </c>
      <c r="D410" s="2">
        <v>33960</v>
      </c>
      <c r="E410" s="2">
        <v>45292</v>
      </c>
      <c r="F410" s="1">
        <v>0.42638888888888887</v>
      </c>
      <c r="G410" t="s">
        <v>18474</v>
      </c>
      <c r="H410" t="s">
        <v>21</v>
      </c>
      <c r="I410" t="s">
        <v>38</v>
      </c>
      <c r="J410" t="s">
        <v>46</v>
      </c>
      <c r="K410">
        <v>147</v>
      </c>
      <c r="L410" t="s">
        <v>24</v>
      </c>
      <c r="M410" t="s">
        <v>40</v>
      </c>
      <c r="N410" t="s">
        <v>47</v>
      </c>
      <c r="O410" t="s">
        <v>18444</v>
      </c>
      <c r="P410" t="s">
        <v>53</v>
      </c>
      <c r="Q410">
        <v>32</v>
      </c>
      <c r="R410" t="str">
        <f t="shared" si="6"/>
        <v>Adult</v>
      </c>
    </row>
    <row r="411" spans="1:18" x14ac:dyDescent="0.25">
      <c r="A411" t="s">
        <v>1275</v>
      </c>
      <c r="B411" t="s">
        <v>13848</v>
      </c>
      <c r="C411" t="s">
        <v>18439</v>
      </c>
      <c r="D411" s="2">
        <v>36772</v>
      </c>
      <c r="E411" s="2">
        <v>45442</v>
      </c>
      <c r="F411" s="1">
        <v>0.44236111111111109</v>
      </c>
      <c r="G411" t="s">
        <v>18475</v>
      </c>
      <c r="H411" t="s">
        <v>31</v>
      </c>
      <c r="I411" t="s">
        <v>22</v>
      </c>
      <c r="J411" t="s">
        <v>23</v>
      </c>
      <c r="K411">
        <v>35</v>
      </c>
      <c r="L411" t="s">
        <v>53</v>
      </c>
      <c r="M411" t="s">
        <v>25</v>
      </c>
      <c r="N411" t="s">
        <v>26</v>
      </c>
      <c r="O411" t="s">
        <v>18444</v>
      </c>
      <c r="P411" t="s">
        <v>53</v>
      </c>
      <c r="Q411">
        <v>24</v>
      </c>
      <c r="R411" t="str">
        <f t="shared" si="6"/>
        <v>Adult</v>
      </c>
    </row>
    <row r="412" spans="1:18" x14ac:dyDescent="0.25">
      <c r="A412" t="s">
        <v>1278</v>
      </c>
      <c r="B412" t="s">
        <v>13849</v>
      </c>
      <c r="C412" t="s">
        <v>18439</v>
      </c>
      <c r="D412" s="2">
        <v>33067</v>
      </c>
      <c r="E412" s="2">
        <v>45419</v>
      </c>
      <c r="F412" s="1">
        <v>0.40625</v>
      </c>
      <c r="G412" t="s">
        <v>18475</v>
      </c>
      <c r="H412" t="s">
        <v>21</v>
      </c>
      <c r="I412" t="s">
        <v>22</v>
      </c>
      <c r="J412" t="s">
        <v>23</v>
      </c>
      <c r="K412">
        <v>91</v>
      </c>
      <c r="L412" t="s">
        <v>53</v>
      </c>
      <c r="M412" t="s">
        <v>25</v>
      </c>
      <c r="N412" t="s">
        <v>26</v>
      </c>
      <c r="O412" t="s">
        <v>18473</v>
      </c>
      <c r="P412" t="s">
        <v>53</v>
      </c>
      <c r="Q412">
        <v>34</v>
      </c>
      <c r="R412" t="str">
        <f t="shared" si="6"/>
        <v>Adult</v>
      </c>
    </row>
    <row r="413" spans="1:18" x14ac:dyDescent="0.25">
      <c r="A413" t="s">
        <v>1281</v>
      </c>
      <c r="B413" t="s">
        <v>13850</v>
      </c>
      <c r="C413" t="s">
        <v>18440</v>
      </c>
      <c r="D413" s="2">
        <v>36509</v>
      </c>
      <c r="E413" s="2">
        <v>45335</v>
      </c>
      <c r="F413" s="1">
        <v>0.63541666666666663</v>
      </c>
      <c r="G413" t="s">
        <v>51</v>
      </c>
      <c r="H413" t="s">
        <v>21</v>
      </c>
      <c r="I413" t="s">
        <v>22</v>
      </c>
      <c r="J413" t="s">
        <v>32</v>
      </c>
      <c r="K413">
        <v>84</v>
      </c>
      <c r="L413" t="s">
        <v>24</v>
      </c>
      <c r="M413" t="s">
        <v>25</v>
      </c>
      <c r="N413" t="s">
        <v>26</v>
      </c>
      <c r="O413" t="s">
        <v>18473</v>
      </c>
      <c r="P413" t="s">
        <v>53</v>
      </c>
      <c r="Q413">
        <v>25</v>
      </c>
      <c r="R413" t="str">
        <f t="shared" si="6"/>
        <v>Adult</v>
      </c>
    </row>
    <row r="414" spans="1:18" x14ac:dyDescent="0.25">
      <c r="A414" t="s">
        <v>1284</v>
      </c>
      <c r="B414" t="s">
        <v>13851</v>
      </c>
      <c r="C414" t="s">
        <v>18439</v>
      </c>
      <c r="D414" s="2">
        <v>36902</v>
      </c>
      <c r="E414" s="2">
        <v>45367</v>
      </c>
      <c r="F414" s="1">
        <v>0.66597222222222219</v>
      </c>
      <c r="G414" t="s">
        <v>18474</v>
      </c>
      <c r="H414" t="s">
        <v>57</v>
      </c>
      <c r="I414" t="s">
        <v>45</v>
      </c>
      <c r="J414" t="s">
        <v>52</v>
      </c>
      <c r="K414">
        <v>126</v>
      </c>
      <c r="L414" t="s">
        <v>39</v>
      </c>
      <c r="M414" t="s">
        <v>104</v>
      </c>
      <c r="N414" t="s">
        <v>47</v>
      </c>
      <c r="O414" t="s">
        <v>18473</v>
      </c>
      <c r="P414" t="s">
        <v>53</v>
      </c>
      <c r="Q414">
        <v>24</v>
      </c>
      <c r="R414" t="str">
        <f t="shared" si="6"/>
        <v>Adult</v>
      </c>
    </row>
    <row r="415" spans="1:18" x14ac:dyDescent="0.25">
      <c r="A415" t="s">
        <v>1287</v>
      </c>
      <c r="B415" t="s">
        <v>13852</v>
      </c>
      <c r="C415" t="s">
        <v>18440</v>
      </c>
      <c r="D415" s="2">
        <v>31309</v>
      </c>
      <c r="E415" s="2">
        <v>45310</v>
      </c>
      <c r="F415" s="1">
        <v>0.36458333333333331</v>
      </c>
      <c r="G415" t="s">
        <v>18475</v>
      </c>
      <c r="H415" t="s">
        <v>37</v>
      </c>
      <c r="I415" t="s">
        <v>38</v>
      </c>
      <c r="J415" t="s">
        <v>80</v>
      </c>
      <c r="K415">
        <v>35</v>
      </c>
      <c r="L415" t="s">
        <v>39</v>
      </c>
      <c r="M415" t="s">
        <v>25</v>
      </c>
      <c r="N415" t="s">
        <v>47</v>
      </c>
      <c r="O415" t="s">
        <v>18473</v>
      </c>
      <c r="P415" t="s">
        <v>18472</v>
      </c>
      <c r="Q415">
        <v>39</v>
      </c>
      <c r="R415" t="str">
        <f t="shared" si="6"/>
        <v>Old</v>
      </c>
    </row>
    <row r="416" spans="1:18" x14ac:dyDescent="0.25">
      <c r="A416" t="s">
        <v>1290</v>
      </c>
      <c r="B416" t="s">
        <v>13853</v>
      </c>
      <c r="C416" t="s">
        <v>18440</v>
      </c>
      <c r="D416" s="2">
        <v>38525</v>
      </c>
      <c r="E416" s="2">
        <v>45448</v>
      </c>
      <c r="F416" s="1">
        <v>0.63263888888888886</v>
      </c>
      <c r="G416" t="s">
        <v>18475</v>
      </c>
      <c r="H416" t="s">
        <v>73</v>
      </c>
      <c r="I416" t="s">
        <v>38</v>
      </c>
      <c r="J416" t="s">
        <v>80</v>
      </c>
      <c r="K416">
        <v>161</v>
      </c>
      <c r="L416" t="s">
        <v>39</v>
      </c>
      <c r="M416" t="s">
        <v>25</v>
      </c>
      <c r="N416" t="s">
        <v>47</v>
      </c>
      <c r="O416" t="s">
        <v>18473</v>
      </c>
      <c r="P416" t="s">
        <v>53</v>
      </c>
      <c r="Q416">
        <v>19</v>
      </c>
      <c r="R416" t="str">
        <f t="shared" si="6"/>
        <v>Adult</v>
      </c>
    </row>
    <row r="417" spans="1:18" x14ac:dyDescent="0.25">
      <c r="A417" t="s">
        <v>1293</v>
      </c>
      <c r="B417" t="s">
        <v>13854</v>
      </c>
      <c r="C417" t="s">
        <v>18440</v>
      </c>
      <c r="D417" s="2">
        <v>38004</v>
      </c>
      <c r="E417" s="2">
        <v>45434</v>
      </c>
      <c r="F417" s="1">
        <v>0.34444444444444444</v>
      </c>
      <c r="G417" t="s">
        <v>51</v>
      </c>
      <c r="H417" t="s">
        <v>37</v>
      </c>
      <c r="I417" t="s">
        <v>84</v>
      </c>
      <c r="J417" t="s">
        <v>23</v>
      </c>
      <c r="K417">
        <v>168</v>
      </c>
      <c r="L417" t="s">
        <v>39</v>
      </c>
      <c r="M417" t="s">
        <v>25</v>
      </c>
      <c r="N417" t="s">
        <v>33</v>
      </c>
      <c r="O417" t="s">
        <v>18444</v>
      </c>
      <c r="P417" t="s">
        <v>53</v>
      </c>
      <c r="Q417">
        <v>21</v>
      </c>
      <c r="R417" t="str">
        <f t="shared" si="6"/>
        <v>Adult</v>
      </c>
    </row>
    <row r="418" spans="1:18" x14ac:dyDescent="0.25">
      <c r="A418" t="s">
        <v>1296</v>
      </c>
      <c r="B418" t="s">
        <v>13855</v>
      </c>
      <c r="C418" t="s">
        <v>18439</v>
      </c>
      <c r="D418" s="2">
        <v>32132</v>
      </c>
      <c r="E418" s="2">
        <v>45401</v>
      </c>
      <c r="F418" s="1">
        <v>0.39305555555555555</v>
      </c>
      <c r="G418" t="s">
        <v>18474</v>
      </c>
      <c r="H418" t="s">
        <v>31</v>
      </c>
      <c r="I418" t="s">
        <v>84</v>
      </c>
      <c r="J418" t="s">
        <v>80</v>
      </c>
      <c r="K418">
        <v>119</v>
      </c>
      <c r="L418" t="s">
        <v>53</v>
      </c>
      <c r="M418" t="s">
        <v>40</v>
      </c>
      <c r="N418" t="s">
        <v>33</v>
      </c>
      <c r="O418" t="s">
        <v>18473</v>
      </c>
      <c r="P418" t="s">
        <v>53</v>
      </c>
      <c r="Q418">
        <v>37</v>
      </c>
      <c r="R418" t="str">
        <f t="shared" si="6"/>
        <v>Old</v>
      </c>
    </row>
    <row r="419" spans="1:18" x14ac:dyDescent="0.25">
      <c r="A419" t="s">
        <v>1299</v>
      </c>
      <c r="B419" t="s">
        <v>13856</v>
      </c>
      <c r="C419" t="s">
        <v>18439</v>
      </c>
      <c r="D419" s="2">
        <v>25682</v>
      </c>
      <c r="E419" s="2">
        <v>45328</v>
      </c>
      <c r="F419" s="1">
        <v>0.75</v>
      </c>
      <c r="G419" t="s">
        <v>18475</v>
      </c>
      <c r="H419" t="s">
        <v>21</v>
      </c>
      <c r="I419" t="s">
        <v>22</v>
      </c>
      <c r="J419" t="s">
        <v>46</v>
      </c>
      <c r="K419">
        <v>56</v>
      </c>
      <c r="L419" t="s">
        <v>24</v>
      </c>
      <c r="M419" t="s">
        <v>40</v>
      </c>
      <c r="N419" t="s">
        <v>26</v>
      </c>
      <c r="O419" t="s">
        <v>18444</v>
      </c>
      <c r="P419" t="s">
        <v>53</v>
      </c>
      <c r="Q419">
        <v>54</v>
      </c>
      <c r="R419" t="str">
        <f t="shared" si="6"/>
        <v>Old</v>
      </c>
    </row>
    <row r="420" spans="1:18" x14ac:dyDescent="0.25">
      <c r="A420" t="s">
        <v>1302</v>
      </c>
      <c r="B420" t="s">
        <v>13857</v>
      </c>
      <c r="C420" t="s">
        <v>18439</v>
      </c>
      <c r="D420" s="2">
        <v>34563</v>
      </c>
      <c r="E420" s="2">
        <v>45466</v>
      </c>
      <c r="F420" s="1">
        <v>0.62222222222222223</v>
      </c>
      <c r="G420" t="s">
        <v>51</v>
      </c>
      <c r="H420" t="s">
        <v>57</v>
      </c>
      <c r="I420" t="s">
        <v>84</v>
      </c>
      <c r="J420" t="s">
        <v>32</v>
      </c>
      <c r="K420">
        <v>21</v>
      </c>
      <c r="L420" t="s">
        <v>24</v>
      </c>
      <c r="M420" t="s">
        <v>104</v>
      </c>
      <c r="N420" t="s">
        <v>26</v>
      </c>
      <c r="O420" t="s">
        <v>18473</v>
      </c>
      <c r="P420" t="s">
        <v>53</v>
      </c>
      <c r="Q420">
        <v>30</v>
      </c>
      <c r="R420" t="str">
        <f t="shared" si="6"/>
        <v>Adult</v>
      </c>
    </row>
    <row r="421" spans="1:18" x14ac:dyDescent="0.25">
      <c r="A421" t="s">
        <v>1305</v>
      </c>
      <c r="B421" t="s">
        <v>13858</v>
      </c>
      <c r="C421" t="s">
        <v>18440</v>
      </c>
      <c r="D421" s="2">
        <v>35420</v>
      </c>
      <c r="E421" s="2">
        <v>45324</v>
      </c>
      <c r="F421" s="1">
        <v>0.51736111111111116</v>
      </c>
      <c r="G421" t="s">
        <v>30</v>
      </c>
      <c r="H421" t="s">
        <v>31</v>
      </c>
      <c r="I421" t="s">
        <v>22</v>
      </c>
      <c r="J421" t="s">
        <v>23</v>
      </c>
      <c r="K421">
        <v>161</v>
      </c>
      <c r="L421" t="s">
        <v>53</v>
      </c>
      <c r="M421" t="s">
        <v>25</v>
      </c>
      <c r="N421" t="s">
        <v>47</v>
      </c>
      <c r="O421" t="s">
        <v>18473</v>
      </c>
      <c r="P421" t="s">
        <v>53</v>
      </c>
      <c r="Q421">
        <v>28</v>
      </c>
      <c r="R421" t="str">
        <f t="shared" si="6"/>
        <v>Adult</v>
      </c>
    </row>
    <row r="422" spans="1:18" x14ac:dyDescent="0.25">
      <c r="A422" t="s">
        <v>1308</v>
      </c>
      <c r="B422" t="s">
        <v>13859</v>
      </c>
      <c r="C422" t="s">
        <v>18440</v>
      </c>
      <c r="D422" s="2">
        <v>35114</v>
      </c>
      <c r="E422" s="2">
        <v>45347</v>
      </c>
      <c r="F422" s="1">
        <v>0.54513888888888884</v>
      </c>
      <c r="G422" t="s">
        <v>18475</v>
      </c>
      <c r="H422" t="s">
        <v>37</v>
      </c>
      <c r="I422" t="s">
        <v>38</v>
      </c>
      <c r="J422" t="s">
        <v>52</v>
      </c>
      <c r="K422">
        <v>175</v>
      </c>
      <c r="L422" t="s">
        <v>53</v>
      </c>
      <c r="M422" t="s">
        <v>25</v>
      </c>
      <c r="N422" t="s">
        <v>26</v>
      </c>
      <c r="O422" t="s">
        <v>18444</v>
      </c>
      <c r="P422" t="s">
        <v>53</v>
      </c>
      <c r="Q422">
        <v>29</v>
      </c>
      <c r="R422" t="str">
        <f t="shared" si="6"/>
        <v>Adult</v>
      </c>
    </row>
    <row r="423" spans="1:18" x14ac:dyDescent="0.25">
      <c r="A423" t="s">
        <v>1311</v>
      </c>
      <c r="B423" t="s">
        <v>13860</v>
      </c>
      <c r="C423" t="s">
        <v>18439</v>
      </c>
      <c r="D423" s="2">
        <v>16675</v>
      </c>
      <c r="E423" s="2">
        <v>45301</v>
      </c>
      <c r="F423" s="1">
        <v>0.3923611111111111</v>
      </c>
      <c r="G423" t="s">
        <v>18474</v>
      </c>
      <c r="H423" t="s">
        <v>57</v>
      </c>
      <c r="I423" t="s">
        <v>62</v>
      </c>
      <c r="J423" t="s">
        <v>63</v>
      </c>
      <c r="K423">
        <v>154</v>
      </c>
      <c r="L423" t="s">
        <v>53</v>
      </c>
      <c r="M423" t="s">
        <v>40</v>
      </c>
      <c r="N423" t="s">
        <v>47</v>
      </c>
      <c r="O423" t="s">
        <v>18444</v>
      </c>
      <c r="P423" t="s">
        <v>53</v>
      </c>
      <c r="Q423">
        <v>79</v>
      </c>
      <c r="R423" t="str">
        <f t="shared" si="6"/>
        <v>Aged</v>
      </c>
    </row>
    <row r="424" spans="1:18" x14ac:dyDescent="0.25">
      <c r="A424" t="s">
        <v>1314</v>
      </c>
      <c r="B424" t="s">
        <v>13861</v>
      </c>
      <c r="C424" t="s">
        <v>18439</v>
      </c>
      <c r="D424" s="2">
        <v>22402</v>
      </c>
      <c r="E424" s="2">
        <v>45323</v>
      </c>
      <c r="F424" s="1">
        <v>0.38194444444444442</v>
      </c>
      <c r="G424" t="s">
        <v>169</v>
      </c>
      <c r="H424" t="s">
        <v>73</v>
      </c>
      <c r="I424" t="s">
        <v>91</v>
      </c>
      <c r="J424" t="s">
        <v>46</v>
      </c>
      <c r="K424">
        <v>168</v>
      </c>
      <c r="L424" t="s">
        <v>24</v>
      </c>
      <c r="M424" t="s">
        <v>25</v>
      </c>
      <c r="N424" t="s">
        <v>26</v>
      </c>
      <c r="O424" t="s">
        <v>18473</v>
      </c>
      <c r="P424" t="s">
        <v>53</v>
      </c>
      <c r="Q424">
        <v>63</v>
      </c>
      <c r="R424" t="str">
        <f t="shared" si="6"/>
        <v>Aged</v>
      </c>
    </row>
    <row r="425" spans="1:18" x14ac:dyDescent="0.25">
      <c r="A425" t="s">
        <v>1317</v>
      </c>
      <c r="B425" t="s">
        <v>13862</v>
      </c>
      <c r="C425" t="s">
        <v>18440</v>
      </c>
      <c r="D425" s="2">
        <v>35644</v>
      </c>
      <c r="E425" s="2">
        <v>45321</v>
      </c>
      <c r="F425" s="1">
        <v>0.37222222222222223</v>
      </c>
      <c r="G425" t="s">
        <v>18474</v>
      </c>
      <c r="H425" t="s">
        <v>57</v>
      </c>
      <c r="I425" t="s">
        <v>38</v>
      </c>
      <c r="J425" t="s">
        <v>52</v>
      </c>
      <c r="K425">
        <v>21</v>
      </c>
      <c r="L425" t="s">
        <v>24</v>
      </c>
      <c r="M425" t="s">
        <v>104</v>
      </c>
      <c r="N425" t="s">
        <v>47</v>
      </c>
      <c r="O425" t="s">
        <v>18444</v>
      </c>
      <c r="P425" t="s">
        <v>53</v>
      </c>
      <c r="Q425">
        <v>27</v>
      </c>
      <c r="R425" t="str">
        <f t="shared" si="6"/>
        <v>Adult</v>
      </c>
    </row>
    <row r="426" spans="1:18" x14ac:dyDescent="0.25">
      <c r="A426" t="s">
        <v>1320</v>
      </c>
      <c r="B426" t="s">
        <v>13863</v>
      </c>
      <c r="C426" t="s">
        <v>18439</v>
      </c>
      <c r="D426" s="2">
        <v>32527</v>
      </c>
      <c r="E426" s="2">
        <v>45371</v>
      </c>
      <c r="F426" s="1">
        <v>0.33611111111111114</v>
      </c>
      <c r="G426" t="s">
        <v>51</v>
      </c>
      <c r="H426" t="s">
        <v>57</v>
      </c>
      <c r="I426" t="s">
        <v>91</v>
      </c>
      <c r="J426" t="s">
        <v>52</v>
      </c>
      <c r="K426">
        <v>119</v>
      </c>
      <c r="L426" t="s">
        <v>24</v>
      </c>
      <c r="M426" t="s">
        <v>25</v>
      </c>
      <c r="N426" t="s">
        <v>33</v>
      </c>
      <c r="O426" t="s">
        <v>18444</v>
      </c>
      <c r="P426" t="s">
        <v>53</v>
      </c>
      <c r="Q426">
        <v>36</v>
      </c>
      <c r="R426" t="str">
        <f t="shared" si="6"/>
        <v>Old</v>
      </c>
    </row>
    <row r="427" spans="1:18" x14ac:dyDescent="0.25">
      <c r="A427" t="s">
        <v>1323</v>
      </c>
      <c r="B427" t="s">
        <v>13864</v>
      </c>
      <c r="C427" t="s">
        <v>18439</v>
      </c>
      <c r="D427" s="2">
        <v>37355</v>
      </c>
      <c r="E427" s="2">
        <v>45455</v>
      </c>
      <c r="F427" s="1">
        <v>0.59444444444444444</v>
      </c>
      <c r="G427" t="s">
        <v>30</v>
      </c>
      <c r="H427" t="s">
        <v>37</v>
      </c>
      <c r="I427" t="s">
        <v>84</v>
      </c>
      <c r="J427" t="s">
        <v>23</v>
      </c>
      <c r="K427">
        <v>133</v>
      </c>
      <c r="L427" t="s">
        <v>53</v>
      </c>
      <c r="M427" t="s">
        <v>25</v>
      </c>
      <c r="N427" t="s">
        <v>47</v>
      </c>
      <c r="O427" t="s">
        <v>18473</v>
      </c>
      <c r="P427" t="s">
        <v>53</v>
      </c>
      <c r="Q427">
        <v>22</v>
      </c>
      <c r="R427" t="str">
        <f t="shared" si="6"/>
        <v>Adult</v>
      </c>
    </row>
    <row r="428" spans="1:18" x14ac:dyDescent="0.25">
      <c r="A428" t="s">
        <v>1326</v>
      </c>
      <c r="B428" t="s">
        <v>13865</v>
      </c>
      <c r="C428" t="s">
        <v>18439</v>
      </c>
      <c r="D428" s="2">
        <v>36284</v>
      </c>
      <c r="E428" s="2">
        <v>45341</v>
      </c>
      <c r="F428" s="1">
        <v>0.36666666666666664</v>
      </c>
      <c r="G428" t="s">
        <v>51</v>
      </c>
      <c r="H428" t="s">
        <v>21</v>
      </c>
      <c r="I428" t="s">
        <v>22</v>
      </c>
      <c r="J428" t="s">
        <v>52</v>
      </c>
      <c r="K428">
        <v>35</v>
      </c>
      <c r="L428" t="s">
        <v>39</v>
      </c>
      <c r="M428" t="s">
        <v>40</v>
      </c>
      <c r="N428" t="s">
        <v>47</v>
      </c>
      <c r="O428" t="s">
        <v>18444</v>
      </c>
      <c r="P428" t="s">
        <v>53</v>
      </c>
      <c r="Q428">
        <v>25</v>
      </c>
      <c r="R428" t="str">
        <f t="shared" si="6"/>
        <v>Adult</v>
      </c>
    </row>
    <row r="429" spans="1:18" x14ac:dyDescent="0.25">
      <c r="A429" t="s">
        <v>1329</v>
      </c>
      <c r="B429" t="s">
        <v>13866</v>
      </c>
      <c r="C429" t="s">
        <v>18439</v>
      </c>
      <c r="D429" s="2">
        <v>32236</v>
      </c>
      <c r="E429" s="2">
        <v>45464</v>
      </c>
      <c r="F429" s="1">
        <v>0.44583333333333336</v>
      </c>
      <c r="G429" t="s">
        <v>51</v>
      </c>
      <c r="H429" t="s">
        <v>37</v>
      </c>
      <c r="I429" t="s">
        <v>22</v>
      </c>
      <c r="J429" t="s">
        <v>23</v>
      </c>
      <c r="K429">
        <v>98</v>
      </c>
      <c r="L429" t="s">
        <v>24</v>
      </c>
      <c r="M429" t="s">
        <v>40</v>
      </c>
      <c r="N429" t="s">
        <v>33</v>
      </c>
      <c r="O429" t="s">
        <v>18444</v>
      </c>
      <c r="P429" t="s">
        <v>53</v>
      </c>
      <c r="Q429">
        <v>36</v>
      </c>
      <c r="R429" t="str">
        <f t="shared" si="6"/>
        <v>Old</v>
      </c>
    </row>
    <row r="430" spans="1:18" x14ac:dyDescent="0.25">
      <c r="A430" t="s">
        <v>1332</v>
      </c>
      <c r="B430" t="s">
        <v>13867</v>
      </c>
      <c r="C430" t="s">
        <v>18439</v>
      </c>
      <c r="D430" s="2">
        <v>23118</v>
      </c>
      <c r="E430" s="2">
        <v>45414</v>
      </c>
      <c r="F430" s="1">
        <v>0.60277777777777775</v>
      </c>
      <c r="G430" t="s">
        <v>169</v>
      </c>
      <c r="H430" t="s">
        <v>21</v>
      </c>
      <c r="I430" t="s">
        <v>45</v>
      </c>
      <c r="J430" t="s">
        <v>23</v>
      </c>
      <c r="K430">
        <v>35</v>
      </c>
      <c r="L430" t="s">
        <v>24</v>
      </c>
      <c r="M430" t="s">
        <v>104</v>
      </c>
      <c r="N430" t="s">
        <v>47</v>
      </c>
      <c r="O430" t="s">
        <v>18444</v>
      </c>
      <c r="P430" t="s">
        <v>53</v>
      </c>
      <c r="Q430">
        <v>61</v>
      </c>
      <c r="R430" t="str">
        <f t="shared" si="6"/>
        <v>Aged</v>
      </c>
    </row>
    <row r="431" spans="1:18" x14ac:dyDescent="0.25">
      <c r="A431" t="s">
        <v>1335</v>
      </c>
      <c r="B431" t="s">
        <v>13868</v>
      </c>
      <c r="C431" t="s">
        <v>18439</v>
      </c>
      <c r="D431" s="2">
        <v>33692</v>
      </c>
      <c r="E431" s="2">
        <v>45332</v>
      </c>
      <c r="F431" s="1">
        <v>0.36180555555555555</v>
      </c>
      <c r="G431" t="s">
        <v>18475</v>
      </c>
      <c r="H431" t="s">
        <v>37</v>
      </c>
      <c r="I431" t="s">
        <v>84</v>
      </c>
      <c r="J431" t="s">
        <v>32</v>
      </c>
      <c r="K431">
        <v>182</v>
      </c>
      <c r="L431" t="s">
        <v>53</v>
      </c>
      <c r="M431" t="s">
        <v>25</v>
      </c>
      <c r="N431" t="s">
        <v>33</v>
      </c>
      <c r="O431" t="s">
        <v>18473</v>
      </c>
      <c r="P431" t="s">
        <v>53</v>
      </c>
      <c r="Q431">
        <v>32</v>
      </c>
      <c r="R431" t="str">
        <f t="shared" si="6"/>
        <v>Adult</v>
      </c>
    </row>
    <row r="432" spans="1:18" x14ac:dyDescent="0.25">
      <c r="A432" t="s">
        <v>1338</v>
      </c>
      <c r="B432" t="s">
        <v>13869</v>
      </c>
      <c r="C432" t="s">
        <v>18439</v>
      </c>
      <c r="D432" s="2">
        <v>35171</v>
      </c>
      <c r="E432" s="2">
        <v>45462</v>
      </c>
      <c r="F432" s="1">
        <v>0.35625000000000001</v>
      </c>
      <c r="G432" t="s">
        <v>51</v>
      </c>
      <c r="H432" t="s">
        <v>73</v>
      </c>
      <c r="I432" t="s">
        <v>38</v>
      </c>
      <c r="J432" t="s">
        <v>46</v>
      </c>
      <c r="K432">
        <v>14</v>
      </c>
      <c r="L432" t="s">
        <v>24</v>
      </c>
      <c r="M432" t="s">
        <v>104</v>
      </c>
      <c r="N432" t="s">
        <v>26</v>
      </c>
      <c r="O432" t="s">
        <v>18444</v>
      </c>
      <c r="P432" t="s">
        <v>53</v>
      </c>
      <c r="Q432">
        <v>28</v>
      </c>
      <c r="R432" t="str">
        <f t="shared" si="6"/>
        <v>Adult</v>
      </c>
    </row>
    <row r="433" spans="1:18" x14ac:dyDescent="0.25">
      <c r="A433" t="s">
        <v>1341</v>
      </c>
      <c r="B433" t="s">
        <v>13870</v>
      </c>
      <c r="C433" t="s">
        <v>18440</v>
      </c>
      <c r="D433" s="2">
        <v>36983</v>
      </c>
      <c r="E433" s="2">
        <v>45311</v>
      </c>
      <c r="F433" s="1">
        <v>0.5395833333333333</v>
      </c>
      <c r="G433" t="s">
        <v>18475</v>
      </c>
      <c r="H433" t="s">
        <v>57</v>
      </c>
      <c r="I433" t="s">
        <v>22</v>
      </c>
      <c r="J433" t="s">
        <v>23</v>
      </c>
      <c r="K433">
        <v>182</v>
      </c>
      <c r="L433" t="s">
        <v>53</v>
      </c>
      <c r="M433" t="s">
        <v>25</v>
      </c>
      <c r="N433" t="s">
        <v>47</v>
      </c>
      <c r="O433" t="s">
        <v>18444</v>
      </c>
      <c r="P433" t="s">
        <v>53</v>
      </c>
      <c r="Q433">
        <v>23</v>
      </c>
      <c r="R433" t="str">
        <f t="shared" si="6"/>
        <v>Adult</v>
      </c>
    </row>
    <row r="434" spans="1:18" x14ac:dyDescent="0.25">
      <c r="A434" t="s">
        <v>1344</v>
      </c>
      <c r="B434" t="s">
        <v>13871</v>
      </c>
      <c r="C434" t="s">
        <v>18439</v>
      </c>
      <c r="D434" s="2">
        <v>30005</v>
      </c>
      <c r="E434" s="2">
        <v>45404</v>
      </c>
      <c r="F434" s="1">
        <v>0.44166666666666665</v>
      </c>
      <c r="G434" t="s">
        <v>18474</v>
      </c>
      <c r="H434" t="s">
        <v>21</v>
      </c>
      <c r="I434" t="s">
        <v>45</v>
      </c>
      <c r="J434" t="s">
        <v>32</v>
      </c>
      <c r="K434">
        <v>119</v>
      </c>
      <c r="L434" t="s">
        <v>53</v>
      </c>
      <c r="M434" t="s">
        <v>25</v>
      </c>
      <c r="N434" t="s">
        <v>26</v>
      </c>
      <c r="O434" t="s">
        <v>18444</v>
      </c>
      <c r="P434" t="s">
        <v>53</v>
      </c>
      <c r="Q434">
        <v>43</v>
      </c>
      <c r="R434" t="str">
        <f t="shared" si="6"/>
        <v>Old</v>
      </c>
    </row>
    <row r="435" spans="1:18" x14ac:dyDescent="0.25">
      <c r="A435" t="s">
        <v>1347</v>
      </c>
      <c r="B435" t="s">
        <v>13872</v>
      </c>
      <c r="C435" t="s">
        <v>18440</v>
      </c>
      <c r="D435" s="2">
        <v>27677</v>
      </c>
      <c r="E435" s="2">
        <v>45383</v>
      </c>
      <c r="F435" s="1">
        <v>0.74027777777777781</v>
      </c>
      <c r="G435" t="s">
        <v>18475</v>
      </c>
      <c r="H435" t="s">
        <v>31</v>
      </c>
      <c r="I435" t="s">
        <v>84</v>
      </c>
      <c r="J435" t="s">
        <v>23</v>
      </c>
      <c r="K435">
        <v>70</v>
      </c>
      <c r="L435" t="s">
        <v>39</v>
      </c>
      <c r="M435" t="s">
        <v>25</v>
      </c>
      <c r="N435" t="s">
        <v>33</v>
      </c>
      <c r="O435" t="s">
        <v>18473</v>
      </c>
      <c r="P435" t="s">
        <v>53</v>
      </c>
      <c r="Q435">
        <v>49</v>
      </c>
      <c r="R435" t="str">
        <f t="shared" si="6"/>
        <v>Old</v>
      </c>
    </row>
    <row r="436" spans="1:18" x14ac:dyDescent="0.25">
      <c r="A436" t="s">
        <v>1350</v>
      </c>
      <c r="B436" t="s">
        <v>13873</v>
      </c>
      <c r="C436" t="s">
        <v>18439</v>
      </c>
      <c r="D436" s="2">
        <v>36068</v>
      </c>
      <c r="E436" s="2">
        <v>45394</v>
      </c>
      <c r="F436" s="1">
        <v>0.53263888888888888</v>
      </c>
      <c r="G436" t="s">
        <v>51</v>
      </c>
      <c r="H436" t="s">
        <v>37</v>
      </c>
      <c r="I436" t="s">
        <v>38</v>
      </c>
      <c r="J436" t="s">
        <v>23</v>
      </c>
      <c r="K436">
        <v>175</v>
      </c>
      <c r="L436" t="s">
        <v>53</v>
      </c>
      <c r="M436" t="s">
        <v>25</v>
      </c>
      <c r="N436" t="s">
        <v>26</v>
      </c>
      <c r="O436" t="s">
        <v>18473</v>
      </c>
      <c r="P436" t="s">
        <v>53</v>
      </c>
      <c r="Q436">
        <v>26</v>
      </c>
      <c r="R436" t="str">
        <f t="shared" si="6"/>
        <v>Adult</v>
      </c>
    </row>
    <row r="437" spans="1:18" x14ac:dyDescent="0.25">
      <c r="A437" t="s">
        <v>1353</v>
      </c>
      <c r="B437" t="s">
        <v>13874</v>
      </c>
      <c r="C437" t="s">
        <v>18439</v>
      </c>
      <c r="D437" s="2">
        <v>29710</v>
      </c>
      <c r="E437" s="2">
        <v>45456</v>
      </c>
      <c r="F437" s="1">
        <v>0.34027777777777779</v>
      </c>
      <c r="G437" t="s">
        <v>18475</v>
      </c>
      <c r="H437" t="s">
        <v>21</v>
      </c>
      <c r="I437" t="s">
        <v>91</v>
      </c>
      <c r="J437" t="s">
        <v>46</v>
      </c>
      <c r="K437">
        <v>70</v>
      </c>
      <c r="L437" t="s">
        <v>53</v>
      </c>
      <c r="M437" t="s">
        <v>25</v>
      </c>
      <c r="N437" t="s">
        <v>47</v>
      </c>
      <c r="O437" t="s">
        <v>18444</v>
      </c>
      <c r="P437" t="s">
        <v>53</v>
      </c>
      <c r="Q437">
        <v>43</v>
      </c>
      <c r="R437" t="str">
        <f t="shared" si="6"/>
        <v>Old</v>
      </c>
    </row>
    <row r="438" spans="1:18" x14ac:dyDescent="0.25">
      <c r="A438" t="s">
        <v>1356</v>
      </c>
      <c r="B438" t="s">
        <v>13875</v>
      </c>
      <c r="C438" t="s">
        <v>18439</v>
      </c>
      <c r="D438" s="2">
        <v>27773</v>
      </c>
      <c r="E438" s="2">
        <v>45352</v>
      </c>
      <c r="F438" s="1">
        <v>0.48472222222222222</v>
      </c>
      <c r="G438" t="s">
        <v>30</v>
      </c>
      <c r="H438" t="s">
        <v>73</v>
      </c>
      <c r="I438" t="s">
        <v>38</v>
      </c>
      <c r="J438" t="s">
        <v>80</v>
      </c>
      <c r="K438">
        <v>154</v>
      </c>
      <c r="L438" t="s">
        <v>53</v>
      </c>
      <c r="M438" t="s">
        <v>104</v>
      </c>
      <c r="N438" t="s">
        <v>47</v>
      </c>
      <c r="O438" t="s">
        <v>18473</v>
      </c>
      <c r="P438" t="s">
        <v>53</v>
      </c>
      <c r="Q438">
        <v>49</v>
      </c>
      <c r="R438" t="str">
        <f t="shared" si="6"/>
        <v>Old</v>
      </c>
    </row>
    <row r="439" spans="1:18" x14ac:dyDescent="0.25">
      <c r="A439" t="s">
        <v>1359</v>
      </c>
      <c r="B439" t="s">
        <v>13876</v>
      </c>
      <c r="C439" t="s">
        <v>18439</v>
      </c>
      <c r="D439" s="2">
        <v>27475</v>
      </c>
      <c r="E439" s="2">
        <v>45337</v>
      </c>
      <c r="F439" s="1">
        <v>0.42222222222222222</v>
      </c>
      <c r="G439" t="s">
        <v>30</v>
      </c>
      <c r="H439" t="s">
        <v>57</v>
      </c>
      <c r="I439" t="s">
        <v>38</v>
      </c>
      <c r="J439" t="s">
        <v>80</v>
      </c>
      <c r="K439">
        <v>56</v>
      </c>
      <c r="L439" t="s">
        <v>24</v>
      </c>
      <c r="M439" t="s">
        <v>25</v>
      </c>
      <c r="N439" t="s">
        <v>26</v>
      </c>
      <c r="O439" t="s">
        <v>18444</v>
      </c>
      <c r="P439" t="s">
        <v>53</v>
      </c>
      <c r="Q439">
        <v>49</v>
      </c>
      <c r="R439" t="str">
        <f t="shared" si="6"/>
        <v>Old</v>
      </c>
    </row>
    <row r="440" spans="1:18" x14ac:dyDescent="0.25">
      <c r="A440" t="s">
        <v>1362</v>
      </c>
      <c r="B440" t="s">
        <v>13877</v>
      </c>
      <c r="C440" t="s">
        <v>18440</v>
      </c>
      <c r="D440" s="2">
        <v>28117</v>
      </c>
      <c r="E440" s="2">
        <v>45329</v>
      </c>
      <c r="F440" s="1">
        <v>0.62361111111111112</v>
      </c>
      <c r="G440" t="s">
        <v>51</v>
      </c>
      <c r="H440" t="s">
        <v>57</v>
      </c>
      <c r="I440" t="s">
        <v>84</v>
      </c>
      <c r="J440" t="s">
        <v>32</v>
      </c>
      <c r="K440">
        <v>147</v>
      </c>
      <c r="L440" t="s">
        <v>24</v>
      </c>
      <c r="M440" t="s">
        <v>25</v>
      </c>
      <c r="N440" t="s">
        <v>33</v>
      </c>
      <c r="O440" t="s">
        <v>18444</v>
      </c>
      <c r="P440" t="s">
        <v>53</v>
      </c>
      <c r="Q440">
        <v>48</v>
      </c>
      <c r="R440" t="str">
        <f t="shared" si="6"/>
        <v>Old</v>
      </c>
    </row>
    <row r="441" spans="1:18" x14ac:dyDescent="0.25">
      <c r="A441" t="s">
        <v>1364</v>
      </c>
      <c r="B441" t="s">
        <v>13878</v>
      </c>
      <c r="C441" t="s">
        <v>18439</v>
      </c>
      <c r="D441" s="2">
        <v>35180</v>
      </c>
      <c r="E441" s="2">
        <v>45423</v>
      </c>
      <c r="F441" s="1">
        <v>0.3840277777777778</v>
      </c>
      <c r="G441" t="s">
        <v>18475</v>
      </c>
      <c r="H441" t="s">
        <v>21</v>
      </c>
      <c r="I441" t="s">
        <v>22</v>
      </c>
      <c r="J441" t="s">
        <v>52</v>
      </c>
      <c r="K441">
        <v>112</v>
      </c>
      <c r="L441" t="s">
        <v>24</v>
      </c>
      <c r="M441" t="s">
        <v>25</v>
      </c>
      <c r="N441" t="s">
        <v>47</v>
      </c>
      <c r="O441" t="s">
        <v>18444</v>
      </c>
      <c r="P441" t="s">
        <v>53</v>
      </c>
      <c r="Q441">
        <v>28</v>
      </c>
      <c r="R441" t="str">
        <f t="shared" si="6"/>
        <v>Adult</v>
      </c>
    </row>
    <row r="442" spans="1:18" x14ac:dyDescent="0.25">
      <c r="A442" t="s">
        <v>1367</v>
      </c>
      <c r="B442" t="s">
        <v>13879</v>
      </c>
      <c r="C442" t="s">
        <v>18439</v>
      </c>
      <c r="D442" s="2">
        <v>22018</v>
      </c>
      <c r="E442" s="2">
        <v>45332</v>
      </c>
      <c r="F442" s="1">
        <v>0.71111111111111114</v>
      </c>
      <c r="G442" t="s">
        <v>51</v>
      </c>
      <c r="H442" t="s">
        <v>37</v>
      </c>
      <c r="I442" t="s">
        <v>84</v>
      </c>
      <c r="J442" t="s">
        <v>23</v>
      </c>
      <c r="K442">
        <v>154</v>
      </c>
      <c r="L442" t="s">
        <v>39</v>
      </c>
      <c r="M442" t="s">
        <v>104</v>
      </c>
      <c r="N442" t="s">
        <v>33</v>
      </c>
      <c r="O442" t="s">
        <v>18473</v>
      </c>
      <c r="P442" t="s">
        <v>53</v>
      </c>
      <c r="Q442">
        <v>64</v>
      </c>
      <c r="R442" t="str">
        <f t="shared" si="6"/>
        <v>Aged</v>
      </c>
    </row>
    <row r="443" spans="1:18" x14ac:dyDescent="0.25">
      <c r="A443" t="s">
        <v>1370</v>
      </c>
      <c r="B443" t="s">
        <v>13880</v>
      </c>
      <c r="C443" t="s">
        <v>18440</v>
      </c>
      <c r="D443" s="2">
        <v>31634</v>
      </c>
      <c r="E443" s="2">
        <v>45326</v>
      </c>
      <c r="F443" s="1">
        <v>0.50486111111111109</v>
      </c>
      <c r="G443" t="s">
        <v>51</v>
      </c>
      <c r="H443" t="s">
        <v>57</v>
      </c>
      <c r="I443" t="s">
        <v>45</v>
      </c>
      <c r="J443" t="s">
        <v>32</v>
      </c>
      <c r="K443">
        <v>56</v>
      </c>
      <c r="L443" t="s">
        <v>24</v>
      </c>
      <c r="M443" t="s">
        <v>40</v>
      </c>
      <c r="N443" t="s">
        <v>47</v>
      </c>
      <c r="O443" t="s">
        <v>18444</v>
      </c>
      <c r="P443" t="s">
        <v>53</v>
      </c>
      <c r="Q443">
        <v>38</v>
      </c>
      <c r="R443" t="str">
        <f t="shared" si="6"/>
        <v>Old</v>
      </c>
    </row>
    <row r="444" spans="1:18" x14ac:dyDescent="0.25">
      <c r="A444" t="s">
        <v>1372</v>
      </c>
      <c r="B444" t="s">
        <v>13881</v>
      </c>
      <c r="C444" t="s">
        <v>18439</v>
      </c>
      <c r="D444" s="2">
        <v>38719</v>
      </c>
      <c r="E444" s="2">
        <v>45390</v>
      </c>
      <c r="F444" s="1">
        <v>0.51666666666666672</v>
      </c>
      <c r="G444" t="s">
        <v>18475</v>
      </c>
      <c r="H444" t="s">
        <v>31</v>
      </c>
      <c r="I444" t="s">
        <v>22</v>
      </c>
      <c r="J444" t="s">
        <v>577</v>
      </c>
      <c r="K444">
        <v>7</v>
      </c>
      <c r="L444" t="s">
        <v>53</v>
      </c>
      <c r="M444" t="s">
        <v>104</v>
      </c>
      <c r="N444" t="s">
        <v>33</v>
      </c>
      <c r="O444" t="s">
        <v>18473</v>
      </c>
      <c r="P444" t="s">
        <v>53</v>
      </c>
      <c r="Q444">
        <v>19</v>
      </c>
      <c r="R444" t="str">
        <f t="shared" si="6"/>
        <v>Adult</v>
      </c>
    </row>
    <row r="445" spans="1:18" x14ac:dyDescent="0.25">
      <c r="A445" t="s">
        <v>1375</v>
      </c>
      <c r="B445" t="s">
        <v>13882</v>
      </c>
      <c r="C445" t="s">
        <v>18440</v>
      </c>
      <c r="D445" s="2">
        <v>31299</v>
      </c>
      <c r="E445" s="2">
        <v>45353</v>
      </c>
      <c r="F445" s="1">
        <v>0.48472222222222222</v>
      </c>
      <c r="G445" t="s">
        <v>18474</v>
      </c>
      <c r="H445" t="s">
        <v>57</v>
      </c>
      <c r="I445" t="s">
        <v>38</v>
      </c>
      <c r="J445" t="s">
        <v>52</v>
      </c>
      <c r="K445">
        <v>126</v>
      </c>
      <c r="L445" t="s">
        <v>24</v>
      </c>
      <c r="M445" t="s">
        <v>25</v>
      </c>
      <c r="N445" t="s">
        <v>26</v>
      </c>
      <c r="O445" t="s">
        <v>18444</v>
      </c>
      <c r="P445" t="s">
        <v>53</v>
      </c>
      <c r="Q445">
        <v>39</v>
      </c>
      <c r="R445" t="str">
        <f t="shared" si="6"/>
        <v>Old</v>
      </c>
    </row>
    <row r="446" spans="1:18" x14ac:dyDescent="0.25">
      <c r="A446" t="s">
        <v>1378</v>
      </c>
      <c r="B446" t="s">
        <v>13883</v>
      </c>
      <c r="C446" t="s">
        <v>18439</v>
      </c>
      <c r="D446" s="2">
        <v>27346</v>
      </c>
      <c r="E446" s="2">
        <v>45420</v>
      </c>
      <c r="F446" s="1">
        <v>0.35138888888888886</v>
      </c>
      <c r="G446" t="s">
        <v>18475</v>
      </c>
      <c r="H446" t="s">
        <v>73</v>
      </c>
      <c r="I446" t="s">
        <v>22</v>
      </c>
      <c r="J446" t="s">
        <v>46</v>
      </c>
      <c r="K446">
        <v>147</v>
      </c>
      <c r="L446" t="s">
        <v>24</v>
      </c>
      <c r="M446" t="s">
        <v>25</v>
      </c>
      <c r="N446" t="s">
        <v>33</v>
      </c>
      <c r="O446" t="s">
        <v>18444</v>
      </c>
      <c r="P446" t="s">
        <v>53</v>
      </c>
      <c r="Q446">
        <v>50</v>
      </c>
      <c r="R446" t="str">
        <f t="shared" si="6"/>
        <v>Old</v>
      </c>
    </row>
    <row r="447" spans="1:18" x14ac:dyDescent="0.25">
      <c r="A447" t="s">
        <v>1381</v>
      </c>
      <c r="B447" t="s">
        <v>13884</v>
      </c>
      <c r="C447" t="s">
        <v>18440</v>
      </c>
      <c r="D447" s="2">
        <v>37983</v>
      </c>
      <c r="E447" s="2">
        <v>45362</v>
      </c>
      <c r="F447" s="1">
        <v>0.4861111111111111</v>
      </c>
      <c r="G447" t="s">
        <v>18474</v>
      </c>
      <c r="H447" t="s">
        <v>37</v>
      </c>
      <c r="I447" t="s">
        <v>91</v>
      </c>
      <c r="J447" t="s">
        <v>23</v>
      </c>
      <c r="K447">
        <v>175</v>
      </c>
      <c r="L447" t="s">
        <v>24</v>
      </c>
      <c r="M447" t="s">
        <v>40</v>
      </c>
      <c r="N447" t="s">
        <v>47</v>
      </c>
      <c r="O447" t="s">
        <v>18473</v>
      </c>
      <c r="P447" t="s">
        <v>53</v>
      </c>
      <c r="Q447">
        <v>21</v>
      </c>
      <c r="R447" t="str">
        <f t="shared" si="6"/>
        <v>Adult</v>
      </c>
    </row>
    <row r="448" spans="1:18" x14ac:dyDescent="0.25">
      <c r="A448" t="s">
        <v>1384</v>
      </c>
      <c r="B448" t="s">
        <v>13885</v>
      </c>
      <c r="C448" t="s">
        <v>18440</v>
      </c>
      <c r="D448" s="2">
        <v>37032</v>
      </c>
      <c r="E448" s="2">
        <v>45326</v>
      </c>
      <c r="F448" s="1">
        <v>0.37430555555555556</v>
      </c>
      <c r="G448" t="s">
        <v>18474</v>
      </c>
      <c r="H448" t="s">
        <v>37</v>
      </c>
      <c r="I448" t="s">
        <v>38</v>
      </c>
      <c r="J448" t="s">
        <v>52</v>
      </c>
      <c r="K448">
        <v>112</v>
      </c>
      <c r="L448" t="s">
        <v>39</v>
      </c>
      <c r="M448" t="s">
        <v>104</v>
      </c>
      <c r="N448" t="s">
        <v>33</v>
      </c>
      <c r="O448" t="s">
        <v>18444</v>
      </c>
      <c r="P448" t="s">
        <v>53</v>
      </c>
      <c r="Q448">
        <v>23</v>
      </c>
      <c r="R448" t="str">
        <f t="shared" si="6"/>
        <v>Adult</v>
      </c>
    </row>
    <row r="449" spans="1:18" x14ac:dyDescent="0.25">
      <c r="A449" t="s">
        <v>1387</v>
      </c>
      <c r="B449" t="s">
        <v>13886</v>
      </c>
      <c r="C449" t="s">
        <v>18439</v>
      </c>
      <c r="D449" s="2">
        <v>33872</v>
      </c>
      <c r="E449" s="2">
        <v>45430</v>
      </c>
      <c r="F449" s="1">
        <v>0.37430555555555556</v>
      </c>
      <c r="G449" t="s">
        <v>18475</v>
      </c>
      <c r="H449" t="s">
        <v>57</v>
      </c>
      <c r="I449" t="s">
        <v>91</v>
      </c>
      <c r="J449" t="s">
        <v>52</v>
      </c>
      <c r="K449">
        <v>70</v>
      </c>
      <c r="L449" t="s">
        <v>39</v>
      </c>
      <c r="M449" t="s">
        <v>40</v>
      </c>
      <c r="N449" t="s">
        <v>33</v>
      </c>
      <c r="O449" t="s">
        <v>18444</v>
      </c>
      <c r="P449" t="s">
        <v>53</v>
      </c>
      <c r="Q449">
        <v>32</v>
      </c>
      <c r="R449" t="str">
        <f t="shared" si="6"/>
        <v>Adult</v>
      </c>
    </row>
    <row r="450" spans="1:18" x14ac:dyDescent="0.25">
      <c r="A450" t="s">
        <v>1390</v>
      </c>
      <c r="B450" t="s">
        <v>13887</v>
      </c>
      <c r="C450" t="s">
        <v>18439</v>
      </c>
      <c r="D450" s="2">
        <v>33569</v>
      </c>
      <c r="E450" s="2">
        <v>45317</v>
      </c>
      <c r="F450" s="1">
        <v>0.49791666666666667</v>
      </c>
      <c r="G450" t="s">
        <v>18474</v>
      </c>
      <c r="H450" t="s">
        <v>73</v>
      </c>
      <c r="I450" t="s">
        <v>45</v>
      </c>
      <c r="J450" t="s">
        <v>23</v>
      </c>
      <c r="K450">
        <v>140</v>
      </c>
      <c r="L450" t="s">
        <v>24</v>
      </c>
      <c r="M450" t="s">
        <v>25</v>
      </c>
      <c r="N450" t="s">
        <v>33</v>
      </c>
      <c r="O450" t="s">
        <v>18444</v>
      </c>
      <c r="P450" t="s">
        <v>53</v>
      </c>
      <c r="Q450">
        <v>33</v>
      </c>
      <c r="R450" t="str">
        <f t="shared" si="6"/>
        <v>Adult</v>
      </c>
    </row>
    <row r="451" spans="1:18" x14ac:dyDescent="0.25">
      <c r="A451" t="s">
        <v>1393</v>
      </c>
      <c r="B451" t="s">
        <v>13888</v>
      </c>
      <c r="C451" t="s">
        <v>18440</v>
      </c>
      <c r="D451" s="2">
        <v>33710</v>
      </c>
      <c r="E451" s="2">
        <v>45325</v>
      </c>
      <c r="F451" s="1">
        <v>0.78680555555555554</v>
      </c>
      <c r="G451" t="s">
        <v>18475</v>
      </c>
      <c r="H451" t="s">
        <v>21</v>
      </c>
      <c r="I451" t="s">
        <v>84</v>
      </c>
      <c r="J451" t="s">
        <v>52</v>
      </c>
      <c r="K451">
        <v>77</v>
      </c>
      <c r="L451" t="s">
        <v>53</v>
      </c>
      <c r="M451" t="s">
        <v>40</v>
      </c>
      <c r="N451" t="s">
        <v>47</v>
      </c>
      <c r="O451" t="s">
        <v>18473</v>
      </c>
      <c r="P451" t="s">
        <v>53</v>
      </c>
      <c r="Q451">
        <v>32</v>
      </c>
      <c r="R451" t="str">
        <f t="shared" si="6"/>
        <v>Adult</v>
      </c>
    </row>
    <row r="452" spans="1:18" x14ac:dyDescent="0.25">
      <c r="A452" t="s">
        <v>1396</v>
      </c>
      <c r="B452" t="s">
        <v>13889</v>
      </c>
      <c r="C452" t="s">
        <v>18439</v>
      </c>
      <c r="D452" s="2">
        <v>28689</v>
      </c>
      <c r="E452" s="2">
        <v>45401</v>
      </c>
      <c r="F452" s="1">
        <v>0.36041666666666666</v>
      </c>
      <c r="G452" t="s">
        <v>18474</v>
      </c>
      <c r="H452" t="s">
        <v>31</v>
      </c>
      <c r="I452" t="s">
        <v>22</v>
      </c>
      <c r="J452" t="s">
        <v>52</v>
      </c>
      <c r="K452">
        <v>140</v>
      </c>
      <c r="L452" t="s">
        <v>53</v>
      </c>
      <c r="M452" t="s">
        <v>25</v>
      </c>
      <c r="N452" t="s">
        <v>33</v>
      </c>
      <c r="O452" t="s">
        <v>18444</v>
      </c>
      <c r="P452" t="s">
        <v>53</v>
      </c>
      <c r="Q452">
        <v>46</v>
      </c>
      <c r="R452" t="str">
        <f t="shared" si="6"/>
        <v>Old</v>
      </c>
    </row>
    <row r="453" spans="1:18" x14ac:dyDescent="0.25">
      <c r="A453" t="s">
        <v>1399</v>
      </c>
      <c r="B453" t="s">
        <v>13890</v>
      </c>
      <c r="C453" t="s">
        <v>18440</v>
      </c>
      <c r="D453" s="2">
        <v>37473</v>
      </c>
      <c r="E453" s="2">
        <v>45428</v>
      </c>
      <c r="F453" s="1">
        <v>0.47013888888888888</v>
      </c>
      <c r="G453" t="s">
        <v>18474</v>
      </c>
      <c r="H453" t="s">
        <v>31</v>
      </c>
      <c r="I453" t="s">
        <v>91</v>
      </c>
      <c r="J453" t="s">
        <v>32</v>
      </c>
      <c r="K453">
        <v>175</v>
      </c>
      <c r="L453" t="s">
        <v>53</v>
      </c>
      <c r="M453" t="s">
        <v>25</v>
      </c>
      <c r="N453" t="s">
        <v>26</v>
      </c>
      <c r="O453" t="s">
        <v>18473</v>
      </c>
      <c r="P453" t="s">
        <v>53</v>
      </c>
      <c r="Q453">
        <v>22</v>
      </c>
      <c r="R453" t="str">
        <f t="shared" ref="R453:R516" si="7">IF(Q453&lt;35,"Adult",IF(Q453&lt;=59,"Old",IF(Q453&gt;=60,"Aged")))</f>
        <v>Adult</v>
      </c>
    </row>
    <row r="454" spans="1:18" x14ac:dyDescent="0.25">
      <c r="A454" t="s">
        <v>1401</v>
      </c>
      <c r="B454" t="s">
        <v>13891</v>
      </c>
      <c r="C454" t="s">
        <v>18440</v>
      </c>
      <c r="D454" s="2">
        <v>38503</v>
      </c>
      <c r="E454" s="2">
        <v>45346</v>
      </c>
      <c r="F454" s="1">
        <v>0.46875</v>
      </c>
      <c r="G454" t="s">
        <v>18474</v>
      </c>
      <c r="H454" t="s">
        <v>57</v>
      </c>
      <c r="I454" t="s">
        <v>45</v>
      </c>
      <c r="J454" t="s">
        <v>32</v>
      </c>
      <c r="K454">
        <v>49</v>
      </c>
      <c r="L454" t="s">
        <v>53</v>
      </c>
      <c r="M454" t="s">
        <v>25</v>
      </c>
      <c r="N454" t="s">
        <v>26</v>
      </c>
      <c r="O454" t="s">
        <v>18444</v>
      </c>
      <c r="P454" t="s">
        <v>53</v>
      </c>
      <c r="Q454">
        <v>19</v>
      </c>
      <c r="R454" t="str">
        <f t="shared" si="7"/>
        <v>Adult</v>
      </c>
    </row>
    <row r="455" spans="1:18" x14ac:dyDescent="0.25">
      <c r="A455" t="s">
        <v>1404</v>
      </c>
      <c r="B455" t="s">
        <v>13892</v>
      </c>
      <c r="C455" t="s">
        <v>18440</v>
      </c>
      <c r="D455" s="2">
        <v>34014</v>
      </c>
      <c r="E455" s="2">
        <v>45456</v>
      </c>
      <c r="F455" s="1">
        <v>0.59444444444444444</v>
      </c>
      <c r="G455" t="s">
        <v>30</v>
      </c>
      <c r="H455" t="s">
        <v>57</v>
      </c>
      <c r="I455" t="s">
        <v>38</v>
      </c>
      <c r="J455" t="s">
        <v>46</v>
      </c>
      <c r="K455">
        <v>98</v>
      </c>
      <c r="L455" t="s">
        <v>24</v>
      </c>
      <c r="M455" t="s">
        <v>25</v>
      </c>
      <c r="N455" t="s">
        <v>26</v>
      </c>
      <c r="O455" t="s">
        <v>18444</v>
      </c>
      <c r="P455" t="s">
        <v>53</v>
      </c>
      <c r="Q455">
        <v>32</v>
      </c>
      <c r="R455" t="str">
        <f t="shared" si="7"/>
        <v>Adult</v>
      </c>
    </row>
    <row r="456" spans="1:18" x14ac:dyDescent="0.25">
      <c r="A456" t="s">
        <v>1407</v>
      </c>
      <c r="B456" t="s">
        <v>13893</v>
      </c>
      <c r="C456" t="s">
        <v>18439</v>
      </c>
      <c r="D456" s="2">
        <v>37071</v>
      </c>
      <c r="E456" s="2">
        <v>45431</v>
      </c>
      <c r="F456" s="1">
        <v>0.33680555555555558</v>
      </c>
      <c r="G456" t="s">
        <v>51</v>
      </c>
      <c r="H456" t="s">
        <v>37</v>
      </c>
      <c r="I456" t="s">
        <v>91</v>
      </c>
      <c r="J456" t="s">
        <v>52</v>
      </c>
      <c r="K456">
        <v>28</v>
      </c>
      <c r="L456" t="s">
        <v>53</v>
      </c>
      <c r="M456" t="s">
        <v>40</v>
      </c>
      <c r="N456" t="s">
        <v>33</v>
      </c>
      <c r="O456" t="s">
        <v>18473</v>
      </c>
      <c r="P456" t="s">
        <v>53</v>
      </c>
      <c r="Q456">
        <v>23</v>
      </c>
      <c r="R456" t="str">
        <f t="shared" si="7"/>
        <v>Adult</v>
      </c>
    </row>
    <row r="457" spans="1:18" x14ac:dyDescent="0.25">
      <c r="A457" t="s">
        <v>1410</v>
      </c>
      <c r="B457" t="s">
        <v>13894</v>
      </c>
      <c r="C457" t="s">
        <v>18439</v>
      </c>
      <c r="D457" s="2">
        <v>38351</v>
      </c>
      <c r="E457" s="2">
        <v>45446</v>
      </c>
      <c r="F457" s="1">
        <v>0.65486111111111112</v>
      </c>
      <c r="G457" t="s">
        <v>51</v>
      </c>
      <c r="H457" t="s">
        <v>57</v>
      </c>
      <c r="I457" t="s">
        <v>91</v>
      </c>
      <c r="J457" t="s">
        <v>52</v>
      </c>
      <c r="K457">
        <v>35</v>
      </c>
      <c r="L457" t="s">
        <v>53</v>
      </c>
      <c r="M457" t="s">
        <v>40</v>
      </c>
      <c r="N457" t="s">
        <v>26</v>
      </c>
      <c r="O457" t="s">
        <v>18444</v>
      </c>
      <c r="P457" t="s">
        <v>53</v>
      </c>
      <c r="Q457">
        <v>20</v>
      </c>
      <c r="R457" t="str">
        <f t="shared" si="7"/>
        <v>Adult</v>
      </c>
    </row>
    <row r="458" spans="1:18" x14ac:dyDescent="0.25">
      <c r="A458" t="s">
        <v>1413</v>
      </c>
      <c r="B458" t="s">
        <v>13895</v>
      </c>
      <c r="C458" t="s">
        <v>18440</v>
      </c>
      <c r="D458" s="2">
        <v>36306</v>
      </c>
      <c r="E458" s="2">
        <v>45333</v>
      </c>
      <c r="F458" s="1">
        <v>0.34305555555555556</v>
      </c>
      <c r="G458" t="s">
        <v>169</v>
      </c>
      <c r="H458" t="s">
        <v>57</v>
      </c>
      <c r="I458" t="s">
        <v>38</v>
      </c>
      <c r="J458" t="s">
        <v>52</v>
      </c>
      <c r="K458">
        <v>91</v>
      </c>
      <c r="L458" t="s">
        <v>24</v>
      </c>
      <c r="M458" t="s">
        <v>25</v>
      </c>
      <c r="N458" t="s">
        <v>33</v>
      </c>
      <c r="O458" t="s">
        <v>18444</v>
      </c>
      <c r="P458" t="s">
        <v>53</v>
      </c>
      <c r="Q458">
        <v>25</v>
      </c>
      <c r="R458" t="str">
        <f t="shared" si="7"/>
        <v>Adult</v>
      </c>
    </row>
    <row r="459" spans="1:18" x14ac:dyDescent="0.25">
      <c r="A459" t="s">
        <v>1416</v>
      </c>
      <c r="B459" t="s">
        <v>13896</v>
      </c>
      <c r="C459" t="s">
        <v>18440</v>
      </c>
      <c r="D459" s="2">
        <v>17043</v>
      </c>
      <c r="E459" s="2">
        <v>45309</v>
      </c>
      <c r="F459" s="1">
        <v>0.35833333333333334</v>
      </c>
      <c r="G459" t="s">
        <v>18475</v>
      </c>
      <c r="H459" t="s">
        <v>57</v>
      </c>
      <c r="I459" t="s">
        <v>547</v>
      </c>
      <c r="J459" t="s">
        <v>63</v>
      </c>
      <c r="K459">
        <v>14</v>
      </c>
      <c r="L459" t="s">
        <v>39</v>
      </c>
      <c r="M459" t="s">
        <v>104</v>
      </c>
      <c r="N459" t="s">
        <v>33</v>
      </c>
      <c r="O459" t="s">
        <v>18444</v>
      </c>
      <c r="P459" t="s">
        <v>18472</v>
      </c>
      <c r="Q459">
        <v>78</v>
      </c>
      <c r="R459" t="str">
        <f t="shared" si="7"/>
        <v>Aged</v>
      </c>
    </row>
    <row r="460" spans="1:18" x14ac:dyDescent="0.25">
      <c r="A460" t="s">
        <v>1419</v>
      </c>
      <c r="B460" t="s">
        <v>13897</v>
      </c>
      <c r="C460" t="s">
        <v>18440</v>
      </c>
      <c r="D460" s="2">
        <v>35281</v>
      </c>
      <c r="E460" s="2">
        <v>45300</v>
      </c>
      <c r="F460" s="1">
        <v>0.3576388888888889</v>
      </c>
      <c r="G460" t="s">
        <v>51</v>
      </c>
      <c r="H460" t="s">
        <v>31</v>
      </c>
      <c r="I460" t="s">
        <v>38</v>
      </c>
      <c r="J460" t="s">
        <v>23</v>
      </c>
      <c r="K460">
        <v>119</v>
      </c>
      <c r="L460" t="s">
        <v>53</v>
      </c>
      <c r="M460" t="s">
        <v>40</v>
      </c>
      <c r="N460" t="s">
        <v>47</v>
      </c>
      <c r="O460" t="s">
        <v>18444</v>
      </c>
      <c r="P460" t="s">
        <v>53</v>
      </c>
      <c r="Q460">
        <v>28</v>
      </c>
      <c r="R460" t="str">
        <f t="shared" si="7"/>
        <v>Adult</v>
      </c>
    </row>
    <row r="461" spans="1:18" x14ac:dyDescent="0.25">
      <c r="A461" t="s">
        <v>1422</v>
      </c>
      <c r="B461" t="s">
        <v>13898</v>
      </c>
      <c r="C461" t="s">
        <v>18440</v>
      </c>
      <c r="D461" s="2">
        <v>37101</v>
      </c>
      <c r="E461" s="2">
        <v>45296</v>
      </c>
      <c r="F461" s="1">
        <v>0.47013888888888888</v>
      </c>
      <c r="G461" t="s">
        <v>18474</v>
      </c>
      <c r="H461" t="s">
        <v>57</v>
      </c>
      <c r="I461" t="s">
        <v>22</v>
      </c>
      <c r="J461" t="s">
        <v>46</v>
      </c>
      <c r="K461">
        <v>70</v>
      </c>
      <c r="L461" t="s">
        <v>24</v>
      </c>
      <c r="M461" t="s">
        <v>25</v>
      </c>
      <c r="N461" t="s">
        <v>47</v>
      </c>
      <c r="O461" t="s">
        <v>18444</v>
      </c>
      <c r="P461" t="s">
        <v>53</v>
      </c>
      <c r="Q461">
        <v>23</v>
      </c>
      <c r="R461" t="str">
        <f t="shared" si="7"/>
        <v>Adult</v>
      </c>
    </row>
    <row r="462" spans="1:18" x14ac:dyDescent="0.25">
      <c r="A462" t="s">
        <v>1425</v>
      </c>
      <c r="B462" t="s">
        <v>13899</v>
      </c>
      <c r="C462" t="s">
        <v>18439</v>
      </c>
      <c r="D462" s="2">
        <v>32885</v>
      </c>
      <c r="E462" s="2">
        <v>45447</v>
      </c>
      <c r="F462" s="1">
        <v>0.59861111111111109</v>
      </c>
      <c r="G462" t="s">
        <v>18475</v>
      </c>
      <c r="H462" t="s">
        <v>73</v>
      </c>
      <c r="I462" t="s">
        <v>38</v>
      </c>
      <c r="J462" t="s">
        <v>32</v>
      </c>
      <c r="K462">
        <v>182</v>
      </c>
      <c r="L462" t="s">
        <v>53</v>
      </c>
      <c r="M462" t="s">
        <v>40</v>
      </c>
      <c r="N462" t="s">
        <v>33</v>
      </c>
      <c r="O462" t="s">
        <v>18444</v>
      </c>
      <c r="P462" t="s">
        <v>53</v>
      </c>
      <c r="Q462">
        <v>35</v>
      </c>
      <c r="R462" t="str">
        <f t="shared" si="7"/>
        <v>Old</v>
      </c>
    </row>
    <row r="463" spans="1:18" x14ac:dyDescent="0.25">
      <c r="A463" t="s">
        <v>1428</v>
      </c>
      <c r="B463" t="s">
        <v>13900</v>
      </c>
      <c r="C463" t="s">
        <v>18440</v>
      </c>
      <c r="D463" s="2">
        <v>31911</v>
      </c>
      <c r="E463" s="2">
        <v>45355</v>
      </c>
      <c r="F463" s="1">
        <v>0.59166666666666667</v>
      </c>
      <c r="G463" t="s">
        <v>18475</v>
      </c>
      <c r="H463" t="s">
        <v>57</v>
      </c>
      <c r="I463" t="s">
        <v>38</v>
      </c>
      <c r="J463" t="s">
        <v>32</v>
      </c>
      <c r="K463">
        <v>21</v>
      </c>
      <c r="L463" t="s">
        <v>53</v>
      </c>
      <c r="M463" t="s">
        <v>40</v>
      </c>
      <c r="N463" t="s">
        <v>26</v>
      </c>
      <c r="O463" t="s">
        <v>18473</v>
      </c>
      <c r="P463" t="s">
        <v>53</v>
      </c>
      <c r="Q463">
        <v>37</v>
      </c>
      <c r="R463" t="str">
        <f t="shared" si="7"/>
        <v>Old</v>
      </c>
    </row>
    <row r="464" spans="1:18" x14ac:dyDescent="0.25">
      <c r="A464" t="s">
        <v>1431</v>
      </c>
      <c r="B464" t="s">
        <v>13901</v>
      </c>
      <c r="C464" t="s">
        <v>18439</v>
      </c>
      <c r="D464" s="2">
        <v>32067</v>
      </c>
      <c r="E464" s="2">
        <v>45457</v>
      </c>
      <c r="F464" s="1">
        <v>0.82361111111111107</v>
      </c>
      <c r="G464" t="s">
        <v>18475</v>
      </c>
      <c r="H464" t="s">
        <v>37</v>
      </c>
      <c r="I464" t="s">
        <v>91</v>
      </c>
      <c r="J464" t="s">
        <v>52</v>
      </c>
      <c r="K464">
        <v>56</v>
      </c>
      <c r="L464" t="s">
        <v>53</v>
      </c>
      <c r="M464" t="s">
        <v>25</v>
      </c>
      <c r="N464" t="s">
        <v>47</v>
      </c>
      <c r="O464" t="s">
        <v>18444</v>
      </c>
      <c r="P464" t="s">
        <v>53</v>
      </c>
      <c r="Q464">
        <v>37</v>
      </c>
      <c r="R464" t="str">
        <f t="shared" si="7"/>
        <v>Old</v>
      </c>
    </row>
    <row r="465" spans="1:18" x14ac:dyDescent="0.25">
      <c r="A465" t="s">
        <v>1434</v>
      </c>
      <c r="B465" t="s">
        <v>13902</v>
      </c>
      <c r="C465" t="s">
        <v>18439</v>
      </c>
      <c r="D465" s="2">
        <v>33246</v>
      </c>
      <c r="E465" s="2">
        <v>45316</v>
      </c>
      <c r="F465" s="1">
        <v>0.59513888888888888</v>
      </c>
      <c r="G465" t="s">
        <v>18475</v>
      </c>
      <c r="H465" t="s">
        <v>21</v>
      </c>
      <c r="I465" t="s">
        <v>45</v>
      </c>
      <c r="J465" t="s">
        <v>23</v>
      </c>
      <c r="K465">
        <v>175</v>
      </c>
      <c r="L465" t="s">
        <v>24</v>
      </c>
      <c r="M465" t="s">
        <v>25</v>
      </c>
      <c r="N465" t="s">
        <v>26</v>
      </c>
      <c r="O465" t="s">
        <v>18444</v>
      </c>
      <c r="P465" t="s">
        <v>53</v>
      </c>
      <c r="Q465">
        <v>34</v>
      </c>
      <c r="R465" t="str">
        <f t="shared" si="7"/>
        <v>Adult</v>
      </c>
    </row>
    <row r="466" spans="1:18" x14ac:dyDescent="0.25">
      <c r="A466" t="s">
        <v>1437</v>
      </c>
      <c r="B466" t="s">
        <v>13903</v>
      </c>
      <c r="C466" t="s">
        <v>18440</v>
      </c>
      <c r="D466" s="2">
        <v>34787</v>
      </c>
      <c r="E466" s="2">
        <v>45299</v>
      </c>
      <c r="F466" s="1">
        <v>0.42499999999999999</v>
      </c>
      <c r="G466" t="s">
        <v>18474</v>
      </c>
      <c r="H466" t="s">
        <v>57</v>
      </c>
      <c r="I466" t="s">
        <v>22</v>
      </c>
      <c r="J466" t="s">
        <v>52</v>
      </c>
      <c r="K466">
        <v>105</v>
      </c>
      <c r="L466" t="s">
        <v>39</v>
      </c>
      <c r="M466" t="s">
        <v>25</v>
      </c>
      <c r="N466" t="s">
        <v>47</v>
      </c>
      <c r="O466" t="s">
        <v>18473</v>
      </c>
      <c r="P466" t="s">
        <v>18472</v>
      </c>
      <c r="Q466">
        <v>29</v>
      </c>
      <c r="R466" t="str">
        <f t="shared" si="7"/>
        <v>Adult</v>
      </c>
    </row>
    <row r="467" spans="1:18" x14ac:dyDescent="0.25">
      <c r="A467" t="s">
        <v>1440</v>
      </c>
      <c r="B467" t="s">
        <v>13904</v>
      </c>
      <c r="C467" t="s">
        <v>18439</v>
      </c>
      <c r="D467" s="2">
        <v>38525</v>
      </c>
      <c r="E467" s="2">
        <v>45443</v>
      </c>
      <c r="F467" s="1">
        <v>0.4</v>
      </c>
      <c r="G467" t="s">
        <v>51</v>
      </c>
      <c r="H467" t="s">
        <v>37</v>
      </c>
      <c r="I467" t="s">
        <v>91</v>
      </c>
      <c r="J467" t="s">
        <v>32</v>
      </c>
      <c r="K467">
        <v>70</v>
      </c>
      <c r="L467" t="s">
        <v>53</v>
      </c>
      <c r="M467" t="s">
        <v>40</v>
      </c>
      <c r="N467" t="s">
        <v>33</v>
      </c>
      <c r="O467" t="s">
        <v>18473</v>
      </c>
      <c r="P467" t="s">
        <v>53</v>
      </c>
      <c r="Q467">
        <v>19</v>
      </c>
      <c r="R467" t="str">
        <f t="shared" si="7"/>
        <v>Adult</v>
      </c>
    </row>
    <row r="468" spans="1:18" x14ac:dyDescent="0.25">
      <c r="A468" t="s">
        <v>1443</v>
      </c>
      <c r="B468" t="s">
        <v>13905</v>
      </c>
      <c r="C468" t="s">
        <v>18439</v>
      </c>
      <c r="D468" s="2">
        <v>37632</v>
      </c>
      <c r="E468" s="2">
        <v>45403</v>
      </c>
      <c r="F468" s="1">
        <v>0.3659722222222222</v>
      </c>
      <c r="G468" t="s">
        <v>18474</v>
      </c>
      <c r="H468" t="s">
        <v>31</v>
      </c>
      <c r="I468" t="s">
        <v>84</v>
      </c>
      <c r="J468" t="s">
        <v>32</v>
      </c>
      <c r="K468">
        <v>21</v>
      </c>
      <c r="L468" t="s">
        <v>24</v>
      </c>
      <c r="M468" t="s">
        <v>25</v>
      </c>
      <c r="N468" t="s">
        <v>47</v>
      </c>
      <c r="O468" t="s">
        <v>18473</v>
      </c>
      <c r="P468" t="s">
        <v>53</v>
      </c>
      <c r="Q468">
        <v>22</v>
      </c>
      <c r="R468" t="str">
        <f t="shared" si="7"/>
        <v>Adult</v>
      </c>
    </row>
    <row r="469" spans="1:18" x14ac:dyDescent="0.25">
      <c r="A469" t="s">
        <v>1446</v>
      </c>
      <c r="B469" t="s">
        <v>13906</v>
      </c>
      <c r="C469" t="s">
        <v>18440</v>
      </c>
      <c r="D469" s="2">
        <v>29588</v>
      </c>
      <c r="E469" s="2">
        <v>45445</v>
      </c>
      <c r="F469" s="1">
        <v>0.53402777777777777</v>
      </c>
      <c r="G469" t="s">
        <v>18474</v>
      </c>
      <c r="H469" t="s">
        <v>31</v>
      </c>
      <c r="I469" t="s">
        <v>84</v>
      </c>
      <c r="J469" t="s">
        <v>52</v>
      </c>
      <c r="K469">
        <v>84</v>
      </c>
      <c r="L469" t="s">
        <v>24</v>
      </c>
      <c r="M469" t="s">
        <v>40</v>
      </c>
      <c r="N469" t="s">
        <v>33</v>
      </c>
      <c r="O469" t="s">
        <v>18444</v>
      </c>
      <c r="P469" t="s">
        <v>53</v>
      </c>
      <c r="Q469">
        <v>44</v>
      </c>
      <c r="R469" t="str">
        <f t="shared" si="7"/>
        <v>Old</v>
      </c>
    </row>
    <row r="470" spans="1:18" x14ac:dyDescent="0.25">
      <c r="A470" t="s">
        <v>1449</v>
      </c>
      <c r="B470" t="s">
        <v>13907</v>
      </c>
      <c r="C470" t="s">
        <v>18440</v>
      </c>
      <c r="D470" s="2">
        <v>33767</v>
      </c>
      <c r="E470" s="2">
        <v>45441</v>
      </c>
      <c r="F470" s="1">
        <v>0.36944444444444446</v>
      </c>
      <c r="G470" t="s">
        <v>30</v>
      </c>
      <c r="H470" t="s">
        <v>37</v>
      </c>
      <c r="I470" t="s">
        <v>45</v>
      </c>
      <c r="J470" t="s">
        <v>32</v>
      </c>
      <c r="K470">
        <v>119</v>
      </c>
      <c r="L470" t="s">
        <v>39</v>
      </c>
      <c r="M470" t="s">
        <v>25</v>
      </c>
      <c r="N470" t="s">
        <v>26</v>
      </c>
      <c r="O470" t="s">
        <v>18444</v>
      </c>
      <c r="P470" t="s">
        <v>53</v>
      </c>
      <c r="Q470">
        <v>32</v>
      </c>
      <c r="R470" t="str">
        <f t="shared" si="7"/>
        <v>Adult</v>
      </c>
    </row>
    <row r="471" spans="1:18" x14ac:dyDescent="0.25">
      <c r="A471" t="s">
        <v>1452</v>
      </c>
      <c r="B471" t="s">
        <v>13908</v>
      </c>
      <c r="C471" t="s">
        <v>18439</v>
      </c>
      <c r="D471" s="2">
        <v>30138</v>
      </c>
      <c r="E471" s="2">
        <v>45306</v>
      </c>
      <c r="F471" s="1">
        <v>0.39374999999999999</v>
      </c>
      <c r="G471" t="s">
        <v>18474</v>
      </c>
      <c r="H471" t="s">
        <v>21</v>
      </c>
      <c r="I471" t="s">
        <v>38</v>
      </c>
      <c r="J471" t="s">
        <v>23</v>
      </c>
      <c r="K471">
        <v>168</v>
      </c>
      <c r="L471" t="s">
        <v>53</v>
      </c>
      <c r="M471" t="s">
        <v>25</v>
      </c>
      <c r="N471" t="s">
        <v>47</v>
      </c>
      <c r="O471" t="s">
        <v>18444</v>
      </c>
      <c r="P471" t="s">
        <v>53</v>
      </c>
      <c r="Q471">
        <v>42</v>
      </c>
      <c r="R471" t="str">
        <f t="shared" si="7"/>
        <v>Old</v>
      </c>
    </row>
    <row r="472" spans="1:18" x14ac:dyDescent="0.25">
      <c r="A472" t="s">
        <v>1455</v>
      </c>
      <c r="B472" t="s">
        <v>13909</v>
      </c>
      <c r="C472" t="s">
        <v>18440</v>
      </c>
      <c r="D472" s="2">
        <v>37376</v>
      </c>
      <c r="E472" s="2">
        <v>45356</v>
      </c>
      <c r="F472" s="1">
        <v>0.54027777777777775</v>
      </c>
      <c r="G472" t="s">
        <v>51</v>
      </c>
      <c r="H472" t="s">
        <v>21</v>
      </c>
      <c r="I472" t="s">
        <v>91</v>
      </c>
      <c r="J472" t="s">
        <v>52</v>
      </c>
      <c r="K472">
        <v>28</v>
      </c>
      <c r="L472" t="s">
        <v>39</v>
      </c>
      <c r="M472" t="s">
        <v>40</v>
      </c>
      <c r="N472" t="s">
        <v>47</v>
      </c>
      <c r="O472" t="s">
        <v>18444</v>
      </c>
      <c r="P472" t="s">
        <v>53</v>
      </c>
      <c r="Q472">
        <v>22</v>
      </c>
      <c r="R472" t="str">
        <f t="shared" si="7"/>
        <v>Adult</v>
      </c>
    </row>
    <row r="473" spans="1:18" x14ac:dyDescent="0.25">
      <c r="A473" t="s">
        <v>1457</v>
      </c>
      <c r="B473" t="s">
        <v>13910</v>
      </c>
      <c r="C473" t="s">
        <v>18440</v>
      </c>
      <c r="D473" s="2">
        <v>35192</v>
      </c>
      <c r="E473" s="2">
        <v>45332</v>
      </c>
      <c r="F473" s="1">
        <v>0.58472222222222225</v>
      </c>
      <c r="G473" t="s">
        <v>51</v>
      </c>
      <c r="H473" t="s">
        <v>37</v>
      </c>
      <c r="I473" t="s">
        <v>38</v>
      </c>
      <c r="J473" t="s">
        <v>23</v>
      </c>
      <c r="K473">
        <v>182</v>
      </c>
      <c r="L473" t="s">
        <v>39</v>
      </c>
      <c r="M473" t="s">
        <v>40</v>
      </c>
      <c r="N473" t="s">
        <v>26</v>
      </c>
      <c r="O473" t="s">
        <v>18473</v>
      </c>
      <c r="P473" t="s">
        <v>53</v>
      </c>
      <c r="Q473">
        <v>28</v>
      </c>
      <c r="R473" t="str">
        <f t="shared" si="7"/>
        <v>Adult</v>
      </c>
    </row>
    <row r="474" spans="1:18" x14ac:dyDescent="0.25">
      <c r="A474" t="s">
        <v>1460</v>
      </c>
      <c r="B474" t="s">
        <v>13911</v>
      </c>
      <c r="C474" t="s">
        <v>18439</v>
      </c>
      <c r="D474" s="2">
        <v>32657</v>
      </c>
      <c r="E474" s="2">
        <v>45353</v>
      </c>
      <c r="F474" s="1">
        <v>0.40763888888888888</v>
      </c>
      <c r="G474" t="s">
        <v>18475</v>
      </c>
      <c r="H474" t="s">
        <v>57</v>
      </c>
      <c r="I474" t="s">
        <v>91</v>
      </c>
      <c r="J474" t="s">
        <v>52</v>
      </c>
      <c r="K474">
        <v>168</v>
      </c>
      <c r="L474" t="s">
        <v>53</v>
      </c>
      <c r="M474" t="s">
        <v>25</v>
      </c>
      <c r="N474" t="s">
        <v>26</v>
      </c>
      <c r="O474" t="s">
        <v>18444</v>
      </c>
      <c r="P474" t="s">
        <v>53</v>
      </c>
      <c r="Q474">
        <v>35</v>
      </c>
      <c r="R474" t="str">
        <f t="shared" si="7"/>
        <v>Old</v>
      </c>
    </row>
    <row r="475" spans="1:18" x14ac:dyDescent="0.25">
      <c r="A475" t="s">
        <v>1462</v>
      </c>
      <c r="B475" t="s">
        <v>13912</v>
      </c>
      <c r="C475" t="s">
        <v>18440</v>
      </c>
      <c r="D475" s="2">
        <v>36208</v>
      </c>
      <c r="E475" s="2">
        <v>45323</v>
      </c>
      <c r="F475" s="1">
        <v>0.47638888888888886</v>
      </c>
      <c r="G475" t="s">
        <v>18474</v>
      </c>
      <c r="H475" t="s">
        <v>21</v>
      </c>
      <c r="I475" t="s">
        <v>45</v>
      </c>
      <c r="J475" t="s">
        <v>52</v>
      </c>
      <c r="K475">
        <v>84</v>
      </c>
      <c r="L475" t="s">
        <v>53</v>
      </c>
      <c r="M475" t="s">
        <v>40</v>
      </c>
      <c r="N475" t="s">
        <v>47</v>
      </c>
      <c r="O475" t="s">
        <v>18444</v>
      </c>
      <c r="P475" t="s">
        <v>53</v>
      </c>
      <c r="Q475">
        <v>26</v>
      </c>
      <c r="R475" t="str">
        <f t="shared" si="7"/>
        <v>Adult</v>
      </c>
    </row>
    <row r="476" spans="1:18" x14ac:dyDescent="0.25">
      <c r="A476" t="s">
        <v>1465</v>
      </c>
      <c r="B476" t="s">
        <v>13913</v>
      </c>
      <c r="C476" t="s">
        <v>18439</v>
      </c>
      <c r="D476" s="2">
        <v>36210</v>
      </c>
      <c r="E476" s="2">
        <v>45420</v>
      </c>
      <c r="F476" s="1">
        <v>0.76597222222222228</v>
      </c>
      <c r="G476" t="s">
        <v>18474</v>
      </c>
      <c r="H476" t="s">
        <v>73</v>
      </c>
      <c r="I476" t="s">
        <v>84</v>
      </c>
      <c r="J476" t="s">
        <v>46</v>
      </c>
      <c r="K476">
        <v>63</v>
      </c>
      <c r="L476" t="s">
        <v>24</v>
      </c>
      <c r="M476" t="s">
        <v>25</v>
      </c>
      <c r="N476" t="s">
        <v>47</v>
      </c>
      <c r="O476" t="s">
        <v>18444</v>
      </c>
      <c r="P476" t="s">
        <v>53</v>
      </c>
      <c r="Q476">
        <v>26</v>
      </c>
      <c r="R476" t="str">
        <f t="shared" si="7"/>
        <v>Adult</v>
      </c>
    </row>
    <row r="477" spans="1:18" x14ac:dyDescent="0.25">
      <c r="A477" t="s">
        <v>1468</v>
      </c>
      <c r="B477" t="s">
        <v>13914</v>
      </c>
      <c r="C477" t="s">
        <v>18440</v>
      </c>
      <c r="D477" s="2">
        <v>37385</v>
      </c>
      <c r="E477" s="2">
        <v>45462</v>
      </c>
      <c r="F477" s="1">
        <v>0.36180555555555555</v>
      </c>
      <c r="G477" t="s">
        <v>169</v>
      </c>
      <c r="H477" t="s">
        <v>57</v>
      </c>
      <c r="I477" t="s">
        <v>91</v>
      </c>
      <c r="J477" t="s">
        <v>23</v>
      </c>
      <c r="K477">
        <v>56</v>
      </c>
      <c r="L477" t="s">
        <v>53</v>
      </c>
      <c r="M477" t="s">
        <v>25</v>
      </c>
      <c r="N477" t="s">
        <v>26</v>
      </c>
      <c r="O477" t="s">
        <v>18473</v>
      </c>
      <c r="P477" t="s">
        <v>53</v>
      </c>
      <c r="Q477">
        <v>22</v>
      </c>
      <c r="R477" t="str">
        <f t="shared" si="7"/>
        <v>Adult</v>
      </c>
    </row>
    <row r="478" spans="1:18" x14ac:dyDescent="0.25">
      <c r="A478" t="s">
        <v>1471</v>
      </c>
      <c r="B478" t="s">
        <v>13915</v>
      </c>
      <c r="C478" t="s">
        <v>18440</v>
      </c>
      <c r="D478" s="2">
        <v>33986</v>
      </c>
      <c r="E478" s="2">
        <v>45345</v>
      </c>
      <c r="F478" s="1">
        <v>0.4597222222222222</v>
      </c>
      <c r="G478" t="s">
        <v>18474</v>
      </c>
      <c r="H478" t="s">
        <v>31</v>
      </c>
      <c r="I478" t="s">
        <v>45</v>
      </c>
      <c r="J478" t="s">
        <v>23</v>
      </c>
      <c r="K478">
        <v>161</v>
      </c>
      <c r="L478" t="s">
        <v>39</v>
      </c>
      <c r="M478" t="s">
        <v>40</v>
      </c>
      <c r="N478" t="s">
        <v>26</v>
      </c>
      <c r="O478" t="s">
        <v>18444</v>
      </c>
      <c r="P478" t="s">
        <v>53</v>
      </c>
      <c r="Q478">
        <v>32</v>
      </c>
      <c r="R478" t="str">
        <f t="shared" si="7"/>
        <v>Adult</v>
      </c>
    </row>
    <row r="479" spans="1:18" x14ac:dyDescent="0.25">
      <c r="A479" t="s">
        <v>1474</v>
      </c>
      <c r="B479" t="s">
        <v>13916</v>
      </c>
      <c r="C479" t="s">
        <v>18440</v>
      </c>
      <c r="D479" s="2">
        <v>26689</v>
      </c>
      <c r="E479" s="2">
        <v>45407</v>
      </c>
      <c r="F479" s="1">
        <v>0.36875000000000002</v>
      </c>
      <c r="G479" t="s">
        <v>18474</v>
      </c>
      <c r="H479" t="s">
        <v>57</v>
      </c>
      <c r="I479" t="s">
        <v>22</v>
      </c>
      <c r="J479" t="s">
        <v>46</v>
      </c>
      <c r="K479">
        <v>126</v>
      </c>
      <c r="L479" t="s">
        <v>24</v>
      </c>
      <c r="M479" t="s">
        <v>40</v>
      </c>
      <c r="N479" t="s">
        <v>26</v>
      </c>
      <c r="O479" t="s">
        <v>18444</v>
      </c>
      <c r="P479" t="s">
        <v>53</v>
      </c>
      <c r="Q479">
        <v>52</v>
      </c>
      <c r="R479" t="str">
        <f t="shared" si="7"/>
        <v>Old</v>
      </c>
    </row>
    <row r="480" spans="1:18" x14ac:dyDescent="0.25">
      <c r="A480" t="s">
        <v>1477</v>
      </c>
      <c r="B480" t="s">
        <v>13917</v>
      </c>
      <c r="C480" t="s">
        <v>18440</v>
      </c>
      <c r="D480" s="2">
        <v>33379</v>
      </c>
      <c r="E480" s="2">
        <v>45415</v>
      </c>
      <c r="F480" s="1">
        <v>0.47013888888888888</v>
      </c>
      <c r="G480" t="s">
        <v>18475</v>
      </c>
      <c r="H480" t="s">
        <v>37</v>
      </c>
      <c r="I480" t="s">
        <v>91</v>
      </c>
      <c r="J480" t="s">
        <v>52</v>
      </c>
      <c r="K480">
        <v>21</v>
      </c>
      <c r="L480" t="s">
        <v>39</v>
      </c>
      <c r="M480" t="s">
        <v>25</v>
      </c>
      <c r="N480" t="s">
        <v>26</v>
      </c>
      <c r="O480" t="s">
        <v>18473</v>
      </c>
      <c r="P480" t="s">
        <v>53</v>
      </c>
      <c r="Q480">
        <v>33</v>
      </c>
      <c r="R480" t="str">
        <f t="shared" si="7"/>
        <v>Adult</v>
      </c>
    </row>
    <row r="481" spans="1:18" x14ac:dyDescent="0.25">
      <c r="A481" t="s">
        <v>1480</v>
      </c>
      <c r="B481" t="s">
        <v>13918</v>
      </c>
      <c r="C481" t="s">
        <v>18440</v>
      </c>
      <c r="D481" s="2">
        <v>37693</v>
      </c>
      <c r="E481" s="2">
        <v>45297</v>
      </c>
      <c r="F481" s="1">
        <v>0.80486111111111114</v>
      </c>
      <c r="G481" t="s">
        <v>18475</v>
      </c>
      <c r="H481" t="s">
        <v>57</v>
      </c>
      <c r="I481" t="s">
        <v>91</v>
      </c>
      <c r="J481" t="s">
        <v>32</v>
      </c>
      <c r="K481">
        <v>77</v>
      </c>
      <c r="L481" t="s">
        <v>39</v>
      </c>
      <c r="M481" t="s">
        <v>104</v>
      </c>
      <c r="N481" t="s">
        <v>33</v>
      </c>
      <c r="O481" t="s">
        <v>18473</v>
      </c>
      <c r="P481" t="s">
        <v>53</v>
      </c>
      <c r="Q481">
        <v>21</v>
      </c>
      <c r="R481" t="str">
        <f t="shared" si="7"/>
        <v>Adult</v>
      </c>
    </row>
    <row r="482" spans="1:18" x14ac:dyDescent="0.25">
      <c r="A482" t="s">
        <v>1482</v>
      </c>
      <c r="B482" t="s">
        <v>13919</v>
      </c>
      <c r="C482" t="s">
        <v>18439</v>
      </c>
      <c r="D482" s="2">
        <v>35282</v>
      </c>
      <c r="E482" s="2">
        <v>45465</v>
      </c>
      <c r="F482" s="1">
        <v>0.48125000000000001</v>
      </c>
      <c r="G482" t="s">
        <v>18474</v>
      </c>
      <c r="H482" t="s">
        <v>21</v>
      </c>
      <c r="I482" t="s">
        <v>45</v>
      </c>
      <c r="J482" t="s">
        <v>80</v>
      </c>
      <c r="K482">
        <v>175</v>
      </c>
      <c r="L482" t="s">
        <v>24</v>
      </c>
      <c r="M482" t="s">
        <v>25</v>
      </c>
      <c r="N482" t="s">
        <v>47</v>
      </c>
      <c r="O482" t="s">
        <v>18444</v>
      </c>
      <c r="P482" t="s">
        <v>53</v>
      </c>
      <c r="Q482">
        <v>28</v>
      </c>
      <c r="R482" t="str">
        <f t="shared" si="7"/>
        <v>Adult</v>
      </c>
    </row>
    <row r="483" spans="1:18" x14ac:dyDescent="0.25">
      <c r="A483" t="s">
        <v>1485</v>
      </c>
      <c r="B483" t="s">
        <v>13920</v>
      </c>
      <c r="C483" t="s">
        <v>18440</v>
      </c>
      <c r="D483" s="2">
        <v>24112</v>
      </c>
      <c r="E483" s="2">
        <v>45418</v>
      </c>
      <c r="F483" s="1">
        <v>0.58888888888888891</v>
      </c>
      <c r="G483" t="s">
        <v>18475</v>
      </c>
      <c r="H483" t="s">
        <v>57</v>
      </c>
      <c r="I483" t="s">
        <v>38</v>
      </c>
      <c r="J483" t="s">
        <v>52</v>
      </c>
      <c r="K483">
        <v>140</v>
      </c>
      <c r="L483" t="s">
        <v>53</v>
      </c>
      <c r="M483" t="s">
        <v>40</v>
      </c>
      <c r="N483" t="s">
        <v>47</v>
      </c>
      <c r="O483" t="s">
        <v>18473</v>
      </c>
      <c r="P483" t="s">
        <v>53</v>
      </c>
      <c r="Q483">
        <v>59</v>
      </c>
      <c r="R483" t="str">
        <f t="shared" si="7"/>
        <v>Old</v>
      </c>
    </row>
    <row r="484" spans="1:18" x14ac:dyDescent="0.25">
      <c r="A484" t="s">
        <v>1488</v>
      </c>
      <c r="B484" t="s">
        <v>13921</v>
      </c>
      <c r="C484" t="s">
        <v>18439</v>
      </c>
      <c r="D484" s="2">
        <v>32376</v>
      </c>
      <c r="E484" s="2">
        <v>45436</v>
      </c>
      <c r="F484" s="1">
        <v>0.43541666666666667</v>
      </c>
      <c r="G484" t="s">
        <v>18475</v>
      </c>
      <c r="H484" t="s">
        <v>21</v>
      </c>
      <c r="I484" t="s">
        <v>91</v>
      </c>
      <c r="J484" t="s">
        <v>32</v>
      </c>
      <c r="K484">
        <v>21</v>
      </c>
      <c r="L484" t="s">
        <v>53</v>
      </c>
      <c r="M484" t="s">
        <v>104</v>
      </c>
      <c r="N484" t="s">
        <v>47</v>
      </c>
      <c r="O484" t="s">
        <v>18444</v>
      </c>
      <c r="P484" t="s">
        <v>53</v>
      </c>
      <c r="Q484">
        <v>36</v>
      </c>
      <c r="R484" t="str">
        <f t="shared" si="7"/>
        <v>Old</v>
      </c>
    </row>
    <row r="485" spans="1:18" x14ac:dyDescent="0.25">
      <c r="A485" t="s">
        <v>1491</v>
      </c>
      <c r="B485" t="s">
        <v>13922</v>
      </c>
      <c r="C485" t="s">
        <v>18440</v>
      </c>
      <c r="D485" s="2">
        <v>37316</v>
      </c>
      <c r="E485" s="2">
        <v>45398</v>
      </c>
      <c r="F485" s="1">
        <v>0.59166666666666667</v>
      </c>
      <c r="G485" t="s">
        <v>18475</v>
      </c>
      <c r="H485" t="s">
        <v>31</v>
      </c>
      <c r="I485" t="s">
        <v>45</v>
      </c>
      <c r="J485" t="s">
        <v>80</v>
      </c>
      <c r="K485">
        <v>42</v>
      </c>
      <c r="L485" t="s">
        <v>24</v>
      </c>
      <c r="M485" t="s">
        <v>40</v>
      </c>
      <c r="N485" t="s">
        <v>26</v>
      </c>
      <c r="O485" t="s">
        <v>18444</v>
      </c>
      <c r="P485" t="s">
        <v>53</v>
      </c>
      <c r="Q485">
        <v>22</v>
      </c>
      <c r="R485" t="str">
        <f t="shared" si="7"/>
        <v>Adult</v>
      </c>
    </row>
    <row r="486" spans="1:18" x14ac:dyDescent="0.25">
      <c r="A486" t="s">
        <v>1494</v>
      </c>
      <c r="B486" t="s">
        <v>13923</v>
      </c>
      <c r="C486" t="s">
        <v>18439</v>
      </c>
      <c r="D486" s="2">
        <v>36263</v>
      </c>
      <c r="E486" s="2">
        <v>45390</v>
      </c>
      <c r="F486" s="1">
        <v>0.48055555555555557</v>
      </c>
      <c r="G486" t="s">
        <v>18475</v>
      </c>
      <c r="H486" t="s">
        <v>21</v>
      </c>
      <c r="I486" t="s">
        <v>22</v>
      </c>
      <c r="J486" t="s">
        <v>46</v>
      </c>
      <c r="K486">
        <v>119</v>
      </c>
      <c r="L486" t="s">
        <v>53</v>
      </c>
      <c r="M486" t="s">
        <v>25</v>
      </c>
      <c r="N486" t="s">
        <v>26</v>
      </c>
      <c r="O486" t="s">
        <v>18444</v>
      </c>
      <c r="P486" t="s">
        <v>53</v>
      </c>
      <c r="Q486">
        <v>25</v>
      </c>
      <c r="R486" t="str">
        <f t="shared" si="7"/>
        <v>Adult</v>
      </c>
    </row>
    <row r="487" spans="1:18" x14ac:dyDescent="0.25">
      <c r="A487" t="s">
        <v>1497</v>
      </c>
      <c r="B487" t="s">
        <v>13924</v>
      </c>
      <c r="C487" t="s">
        <v>18439</v>
      </c>
      <c r="D487" s="2">
        <v>36859</v>
      </c>
      <c r="E487" s="2">
        <v>45410</v>
      </c>
      <c r="F487" s="1">
        <v>0.40625</v>
      </c>
      <c r="G487" t="s">
        <v>18474</v>
      </c>
      <c r="H487" t="s">
        <v>37</v>
      </c>
      <c r="I487" t="s">
        <v>22</v>
      </c>
      <c r="J487" t="s">
        <v>52</v>
      </c>
      <c r="K487">
        <v>126</v>
      </c>
      <c r="L487" t="s">
        <v>53</v>
      </c>
      <c r="M487" t="s">
        <v>40</v>
      </c>
      <c r="N487" t="s">
        <v>26</v>
      </c>
      <c r="O487" t="s">
        <v>18473</v>
      </c>
      <c r="P487" t="s">
        <v>53</v>
      </c>
      <c r="Q487">
        <v>24</v>
      </c>
      <c r="R487" t="str">
        <f t="shared" si="7"/>
        <v>Adult</v>
      </c>
    </row>
    <row r="488" spans="1:18" x14ac:dyDescent="0.25">
      <c r="A488" t="s">
        <v>1500</v>
      </c>
      <c r="B488" t="s">
        <v>13925</v>
      </c>
      <c r="C488" t="s">
        <v>18439</v>
      </c>
      <c r="D488" s="2">
        <v>33572</v>
      </c>
      <c r="E488" s="2">
        <v>45454</v>
      </c>
      <c r="F488" s="1">
        <v>0.83125000000000004</v>
      </c>
      <c r="G488" t="s">
        <v>18475</v>
      </c>
      <c r="H488" t="s">
        <v>31</v>
      </c>
      <c r="I488" t="s">
        <v>91</v>
      </c>
      <c r="J488" t="s">
        <v>32</v>
      </c>
      <c r="K488">
        <v>119</v>
      </c>
      <c r="L488" t="s">
        <v>39</v>
      </c>
      <c r="M488" t="s">
        <v>25</v>
      </c>
      <c r="N488" t="s">
        <v>26</v>
      </c>
      <c r="O488" t="s">
        <v>18444</v>
      </c>
      <c r="P488" t="s">
        <v>18472</v>
      </c>
      <c r="Q488">
        <v>33</v>
      </c>
      <c r="R488" t="str">
        <f t="shared" si="7"/>
        <v>Adult</v>
      </c>
    </row>
    <row r="489" spans="1:18" x14ac:dyDescent="0.25">
      <c r="A489" t="s">
        <v>1503</v>
      </c>
      <c r="B489" t="s">
        <v>13926</v>
      </c>
      <c r="C489" t="s">
        <v>18439</v>
      </c>
      <c r="D489" s="2">
        <v>37269</v>
      </c>
      <c r="E489" s="2">
        <v>45393</v>
      </c>
      <c r="F489" s="1">
        <v>0.43958333333333333</v>
      </c>
      <c r="G489" t="s">
        <v>169</v>
      </c>
      <c r="H489" t="s">
        <v>31</v>
      </c>
      <c r="I489" t="s">
        <v>45</v>
      </c>
      <c r="J489" t="s">
        <v>23</v>
      </c>
      <c r="K489">
        <v>14</v>
      </c>
      <c r="L489" t="s">
        <v>39</v>
      </c>
      <c r="M489" t="s">
        <v>25</v>
      </c>
      <c r="N489" t="s">
        <v>33</v>
      </c>
      <c r="O489" t="s">
        <v>18444</v>
      </c>
      <c r="P489" t="s">
        <v>18472</v>
      </c>
      <c r="Q489">
        <v>23</v>
      </c>
      <c r="R489" t="str">
        <f t="shared" si="7"/>
        <v>Adult</v>
      </c>
    </row>
    <row r="490" spans="1:18" x14ac:dyDescent="0.25">
      <c r="A490" t="s">
        <v>1506</v>
      </c>
      <c r="B490" t="s">
        <v>13927</v>
      </c>
      <c r="C490" t="s">
        <v>18440</v>
      </c>
      <c r="D490" s="2">
        <v>28197</v>
      </c>
      <c r="E490" s="2">
        <v>45304</v>
      </c>
      <c r="F490" s="1">
        <v>0.40208333333333335</v>
      </c>
      <c r="G490" t="s">
        <v>18474</v>
      </c>
      <c r="H490" t="s">
        <v>21</v>
      </c>
      <c r="I490" t="s">
        <v>84</v>
      </c>
      <c r="J490" t="s">
        <v>32</v>
      </c>
      <c r="K490">
        <v>140</v>
      </c>
      <c r="L490" t="s">
        <v>24</v>
      </c>
      <c r="M490" t="s">
        <v>25</v>
      </c>
      <c r="N490" t="s">
        <v>47</v>
      </c>
      <c r="O490" t="s">
        <v>18444</v>
      </c>
      <c r="P490" t="s">
        <v>53</v>
      </c>
      <c r="Q490">
        <v>47</v>
      </c>
      <c r="R490" t="str">
        <f t="shared" si="7"/>
        <v>Old</v>
      </c>
    </row>
    <row r="491" spans="1:18" x14ac:dyDescent="0.25">
      <c r="A491" t="s">
        <v>1509</v>
      </c>
      <c r="B491" t="s">
        <v>13928</v>
      </c>
      <c r="C491" t="s">
        <v>18440</v>
      </c>
      <c r="D491" s="2">
        <v>38083</v>
      </c>
      <c r="E491" s="2">
        <v>45446</v>
      </c>
      <c r="F491" s="1">
        <v>0.52430555555555558</v>
      </c>
      <c r="G491" t="s">
        <v>18474</v>
      </c>
      <c r="H491" t="s">
        <v>31</v>
      </c>
      <c r="I491" t="s">
        <v>22</v>
      </c>
      <c r="J491" t="s">
        <v>32</v>
      </c>
      <c r="K491">
        <v>182</v>
      </c>
      <c r="L491" t="s">
        <v>53</v>
      </c>
      <c r="M491" t="s">
        <v>104</v>
      </c>
      <c r="N491" t="s">
        <v>33</v>
      </c>
      <c r="O491" t="s">
        <v>18444</v>
      </c>
      <c r="P491" t="s">
        <v>53</v>
      </c>
      <c r="Q491">
        <v>20</v>
      </c>
      <c r="R491" t="str">
        <f t="shared" si="7"/>
        <v>Adult</v>
      </c>
    </row>
    <row r="492" spans="1:18" x14ac:dyDescent="0.25">
      <c r="A492" t="s">
        <v>1512</v>
      </c>
      <c r="B492" t="s">
        <v>13929</v>
      </c>
      <c r="C492" t="s">
        <v>18440</v>
      </c>
      <c r="D492" s="2">
        <v>29979</v>
      </c>
      <c r="E492" s="2">
        <v>45336</v>
      </c>
      <c r="F492" s="1">
        <v>0.49166666666666664</v>
      </c>
      <c r="G492" t="s">
        <v>18474</v>
      </c>
      <c r="H492" t="s">
        <v>57</v>
      </c>
      <c r="I492" t="s">
        <v>91</v>
      </c>
      <c r="J492" t="s">
        <v>32</v>
      </c>
      <c r="K492">
        <v>98</v>
      </c>
      <c r="L492" t="s">
        <v>24</v>
      </c>
      <c r="M492" t="s">
        <v>25</v>
      </c>
      <c r="N492" t="s">
        <v>47</v>
      </c>
      <c r="O492" t="s">
        <v>18444</v>
      </c>
      <c r="P492" t="s">
        <v>53</v>
      </c>
      <c r="Q492">
        <v>43</v>
      </c>
      <c r="R492" t="str">
        <f t="shared" si="7"/>
        <v>Old</v>
      </c>
    </row>
    <row r="493" spans="1:18" x14ac:dyDescent="0.25">
      <c r="A493" t="s">
        <v>1515</v>
      </c>
      <c r="B493" t="s">
        <v>13930</v>
      </c>
      <c r="C493" t="s">
        <v>18439</v>
      </c>
      <c r="D493" s="2">
        <v>25075</v>
      </c>
      <c r="E493" s="2">
        <v>45352</v>
      </c>
      <c r="F493" s="1">
        <v>0.8</v>
      </c>
      <c r="G493" t="s">
        <v>169</v>
      </c>
      <c r="H493" t="s">
        <v>21</v>
      </c>
      <c r="I493" t="s">
        <v>22</v>
      </c>
      <c r="J493" t="s">
        <v>32</v>
      </c>
      <c r="K493">
        <v>112</v>
      </c>
      <c r="L493" t="s">
        <v>53</v>
      </c>
      <c r="M493" t="s">
        <v>25</v>
      </c>
      <c r="N493" t="s">
        <v>26</v>
      </c>
      <c r="O493" t="s">
        <v>18444</v>
      </c>
      <c r="P493" t="s">
        <v>53</v>
      </c>
      <c r="Q493">
        <v>56</v>
      </c>
      <c r="R493" t="str">
        <f t="shared" si="7"/>
        <v>Old</v>
      </c>
    </row>
    <row r="494" spans="1:18" x14ac:dyDescent="0.25">
      <c r="A494" t="s">
        <v>1518</v>
      </c>
      <c r="B494" t="s">
        <v>13931</v>
      </c>
      <c r="C494" t="s">
        <v>18439</v>
      </c>
      <c r="D494" s="2">
        <v>31048</v>
      </c>
      <c r="E494" s="2">
        <v>45365</v>
      </c>
      <c r="F494" s="1">
        <v>0.34791666666666665</v>
      </c>
      <c r="G494" t="s">
        <v>18475</v>
      </c>
      <c r="H494" t="s">
        <v>21</v>
      </c>
      <c r="I494" t="s">
        <v>45</v>
      </c>
      <c r="J494" t="s">
        <v>80</v>
      </c>
      <c r="K494">
        <v>84</v>
      </c>
      <c r="L494" t="s">
        <v>53</v>
      </c>
      <c r="M494" t="s">
        <v>40</v>
      </c>
      <c r="N494" t="s">
        <v>47</v>
      </c>
      <c r="O494" t="s">
        <v>18473</v>
      </c>
      <c r="P494" t="s">
        <v>53</v>
      </c>
      <c r="Q494">
        <v>40</v>
      </c>
      <c r="R494" t="str">
        <f t="shared" si="7"/>
        <v>Old</v>
      </c>
    </row>
    <row r="495" spans="1:18" x14ac:dyDescent="0.25">
      <c r="A495" t="s">
        <v>1521</v>
      </c>
      <c r="B495" t="s">
        <v>13932</v>
      </c>
      <c r="C495" t="s">
        <v>18439</v>
      </c>
      <c r="D495" s="2">
        <v>35912</v>
      </c>
      <c r="E495" s="2">
        <v>45374</v>
      </c>
      <c r="F495" s="1">
        <v>0.3347222222222222</v>
      </c>
      <c r="G495" t="s">
        <v>18475</v>
      </c>
      <c r="H495" t="s">
        <v>57</v>
      </c>
      <c r="I495" t="s">
        <v>38</v>
      </c>
      <c r="J495" t="s">
        <v>32</v>
      </c>
      <c r="K495">
        <v>105</v>
      </c>
      <c r="L495" t="s">
        <v>24</v>
      </c>
      <c r="M495" t="s">
        <v>40</v>
      </c>
      <c r="N495" t="s">
        <v>47</v>
      </c>
      <c r="O495" t="s">
        <v>18473</v>
      </c>
      <c r="P495" t="s">
        <v>53</v>
      </c>
      <c r="Q495">
        <v>26</v>
      </c>
      <c r="R495" t="str">
        <f t="shared" si="7"/>
        <v>Adult</v>
      </c>
    </row>
    <row r="496" spans="1:18" x14ac:dyDescent="0.25">
      <c r="A496" t="s">
        <v>1524</v>
      </c>
      <c r="B496" t="s">
        <v>13933</v>
      </c>
      <c r="C496" t="s">
        <v>18440</v>
      </c>
      <c r="D496" s="2">
        <v>37698</v>
      </c>
      <c r="E496" s="2">
        <v>45366</v>
      </c>
      <c r="F496" s="1">
        <v>0.50416666666666665</v>
      </c>
      <c r="G496" t="s">
        <v>18475</v>
      </c>
      <c r="H496" t="s">
        <v>57</v>
      </c>
      <c r="I496" t="s">
        <v>22</v>
      </c>
      <c r="J496" t="s">
        <v>52</v>
      </c>
      <c r="K496">
        <v>112</v>
      </c>
      <c r="L496" t="s">
        <v>53</v>
      </c>
      <c r="M496" t="s">
        <v>25</v>
      </c>
      <c r="N496" t="s">
        <v>47</v>
      </c>
      <c r="O496" t="s">
        <v>18473</v>
      </c>
      <c r="P496" t="s">
        <v>53</v>
      </c>
      <c r="Q496">
        <v>21</v>
      </c>
      <c r="R496" t="str">
        <f t="shared" si="7"/>
        <v>Adult</v>
      </c>
    </row>
    <row r="497" spans="1:18" x14ac:dyDescent="0.25">
      <c r="A497" t="s">
        <v>1527</v>
      </c>
      <c r="B497" t="s">
        <v>13934</v>
      </c>
      <c r="C497" t="s">
        <v>18439</v>
      </c>
      <c r="D497" s="2">
        <v>34173</v>
      </c>
      <c r="E497" s="2">
        <v>45360</v>
      </c>
      <c r="F497" s="1">
        <v>0.34791666666666665</v>
      </c>
      <c r="G497" t="s">
        <v>18475</v>
      </c>
      <c r="H497" t="s">
        <v>37</v>
      </c>
      <c r="I497" t="s">
        <v>45</v>
      </c>
      <c r="J497" t="s">
        <v>32</v>
      </c>
      <c r="K497">
        <v>168</v>
      </c>
      <c r="L497" t="s">
        <v>53</v>
      </c>
      <c r="M497" t="s">
        <v>25</v>
      </c>
      <c r="N497" t="s">
        <v>33</v>
      </c>
      <c r="O497" t="s">
        <v>18444</v>
      </c>
      <c r="P497" t="s">
        <v>53</v>
      </c>
      <c r="Q497">
        <v>31</v>
      </c>
      <c r="R497" t="str">
        <f t="shared" si="7"/>
        <v>Adult</v>
      </c>
    </row>
    <row r="498" spans="1:18" x14ac:dyDescent="0.25">
      <c r="A498" t="s">
        <v>1530</v>
      </c>
      <c r="B498" t="s">
        <v>13935</v>
      </c>
      <c r="C498" t="s">
        <v>18439</v>
      </c>
      <c r="D498" s="2">
        <v>33962</v>
      </c>
      <c r="E498" s="2">
        <v>45338</v>
      </c>
      <c r="F498" s="1">
        <v>0.37013888888888891</v>
      </c>
      <c r="G498" t="s">
        <v>18475</v>
      </c>
      <c r="H498" t="s">
        <v>37</v>
      </c>
      <c r="I498" t="s">
        <v>84</v>
      </c>
      <c r="J498" t="s">
        <v>52</v>
      </c>
      <c r="K498">
        <v>84</v>
      </c>
      <c r="L498" t="s">
        <v>53</v>
      </c>
      <c r="M498" t="s">
        <v>25</v>
      </c>
      <c r="N498" t="s">
        <v>33</v>
      </c>
      <c r="O498" t="s">
        <v>18473</v>
      </c>
      <c r="P498" t="s">
        <v>53</v>
      </c>
      <c r="Q498">
        <v>32</v>
      </c>
      <c r="R498" t="str">
        <f t="shared" si="7"/>
        <v>Adult</v>
      </c>
    </row>
    <row r="499" spans="1:18" x14ac:dyDescent="0.25">
      <c r="A499" t="s">
        <v>1533</v>
      </c>
      <c r="B499" t="s">
        <v>13936</v>
      </c>
      <c r="C499" t="s">
        <v>18439</v>
      </c>
      <c r="D499" s="2">
        <v>30463</v>
      </c>
      <c r="E499" s="2">
        <v>45413</v>
      </c>
      <c r="F499" s="1">
        <v>0.46944444444444444</v>
      </c>
      <c r="G499" t="s">
        <v>51</v>
      </c>
      <c r="H499" t="s">
        <v>73</v>
      </c>
      <c r="I499" t="s">
        <v>45</v>
      </c>
      <c r="J499" t="s">
        <v>46</v>
      </c>
      <c r="K499">
        <v>119</v>
      </c>
      <c r="L499" t="s">
        <v>24</v>
      </c>
      <c r="M499" t="s">
        <v>104</v>
      </c>
      <c r="N499" t="s">
        <v>47</v>
      </c>
      <c r="O499" t="s">
        <v>18444</v>
      </c>
      <c r="P499" t="s">
        <v>53</v>
      </c>
      <c r="Q499">
        <v>41</v>
      </c>
      <c r="R499" t="str">
        <f t="shared" si="7"/>
        <v>Old</v>
      </c>
    </row>
    <row r="500" spans="1:18" x14ac:dyDescent="0.25">
      <c r="A500" t="s">
        <v>1536</v>
      </c>
      <c r="B500" t="s">
        <v>13937</v>
      </c>
      <c r="C500" t="s">
        <v>18439</v>
      </c>
      <c r="D500" s="2">
        <v>35921</v>
      </c>
      <c r="E500" s="2">
        <v>45297</v>
      </c>
      <c r="F500" s="1">
        <v>0.75347222222222221</v>
      </c>
      <c r="G500" t="s">
        <v>18475</v>
      </c>
      <c r="H500" t="s">
        <v>21</v>
      </c>
      <c r="I500" t="s">
        <v>45</v>
      </c>
      <c r="J500" t="s">
        <v>80</v>
      </c>
      <c r="K500">
        <v>168</v>
      </c>
      <c r="L500" t="s">
        <v>39</v>
      </c>
      <c r="M500" t="s">
        <v>25</v>
      </c>
      <c r="N500" t="s">
        <v>26</v>
      </c>
      <c r="O500" t="s">
        <v>18473</v>
      </c>
      <c r="P500" t="s">
        <v>53</v>
      </c>
      <c r="Q500">
        <v>26</v>
      </c>
      <c r="R500" t="str">
        <f t="shared" si="7"/>
        <v>Adult</v>
      </c>
    </row>
    <row r="501" spans="1:18" x14ac:dyDescent="0.25">
      <c r="A501" t="s">
        <v>1539</v>
      </c>
      <c r="B501" t="s">
        <v>13938</v>
      </c>
      <c r="C501" t="s">
        <v>18440</v>
      </c>
      <c r="D501" s="2">
        <v>36646</v>
      </c>
      <c r="E501" s="2">
        <v>45350</v>
      </c>
      <c r="F501" s="1">
        <v>0.76597222222222228</v>
      </c>
      <c r="G501" t="s">
        <v>30</v>
      </c>
      <c r="H501" t="s">
        <v>73</v>
      </c>
      <c r="I501" t="s">
        <v>45</v>
      </c>
      <c r="J501" t="s">
        <v>46</v>
      </c>
      <c r="K501">
        <v>84</v>
      </c>
      <c r="L501" t="s">
        <v>53</v>
      </c>
      <c r="M501" t="s">
        <v>25</v>
      </c>
      <c r="N501" t="s">
        <v>33</v>
      </c>
      <c r="O501" t="s">
        <v>18473</v>
      </c>
      <c r="P501" t="s">
        <v>53</v>
      </c>
      <c r="Q501">
        <v>24</v>
      </c>
      <c r="R501" t="str">
        <f t="shared" si="7"/>
        <v>Adult</v>
      </c>
    </row>
    <row r="502" spans="1:18" x14ac:dyDescent="0.25">
      <c r="A502" t="s">
        <v>1542</v>
      </c>
      <c r="B502" t="s">
        <v>13939</v>
      </c>
      <c r="C502" t="s">
        <v>18439</v>
      </c>
      <c r="D502" s="2">
        <v>33994</v>
      </c>
      <c r="E502" s="2">
        <v>45323</v>
      </c>
      <c r="F502" s="1">
        <v>0.79791666666666672</v>
      </c>
      <c r="G502" t="s">
        <v>18475</v>
      </c>
      <c r="H502" t="s">
        <v>37</v>
      </c>
      <c r="I502" t="s">
        <v>84</v>
      </c>
      <c r="J502" t="s">
        <v>46</v>
      </c>
      <c r="K502">
        <v>168</v>
      </c>
      <c r="L502" t="s">
        <v>24</v>
      </c>
      <c r="M502" t="s">
        <v>25</v>
      </c>
      <c r="N502" t="s">
        <v>47</v>
      </c>
      <c r="O502" t="s">
        <v>18444</v>
      </c>
      <c r="P502" t="s">
        <v>53</v>
      </c>
      <c r="Q502">
        <v>32</v>
      </c>
      <c r="R502" t="str">
        <f t="shared" si="7"/>
        <v>Adult</v>
      </c>
    </row>
    <row r="503" spans="1:18" x14ac:dyDescent="0.25">
      <c r="A503" t="s">
        <v>1545</v>
      </c>
      <c r="B503" t="s">
        <v>13940</v>
      </c>
      <c r="C503" t="s">
        <v>18439</v>
      </c>
      <c r="D503" s="2">
        <v>34438</v>
      </c>
      <c r="E503" s="2">
        <v>45309</v>
      </c>
      <c r="F503" s="1">
        <v>0.36736111111111114</v>
      </c>
      <c r="G503" t="s">
        <v>18475</v>
      </c>
      <c r="H503" t="s">
        <v>37</v>
      </c>
      <c r="I503" t="s">
        <v>45</v>
      </c>
      <c r="J503" t="s">
        <v>46</v>
      </c>
      <c r="K503">
        <v>14</v>
      </c>
      <c r="L503" t="s">
        <v>39</v>
      </c>
      <c r="M503" t="s">
        <v>25</v>
      </c>
      <c r="N503" t="s">
        <v>33</v>
      </c>
      <c r="O503" t="s">
        <v>18444</v>
      </c>
      <c r="P503" t="s">
        <v>53</v>
      </c>
      <c r="Q503">
        <v>30</v>
      </c>
      <c r="R503" t="str">
        <f t="shared" si="7"/>
        <v>Adult</v>
      </c>
    </row>
    <row r="504" spans="1:18" x14ac:dyDescent="0.25">
      <c r="A504" t="s">
        <v>1548</v>
      </c>
      <c r="B504" t="s">
        <v>13941</v>
      </c>
      <c r="C504" t="s">
        <v>18440</v>
      </c>
      <c r="D504" s="2">
        <v>38476</v>
      </c>
      <c r="E504" s="2">
        <v>45416</v>
      </c>
      <c r="F504" s="1">
        <v>0.34722222222222221</v>
      </c>
      <c r="G504" t="s">
        <v>30</v>
      </c>
      <c r="H504" t="s">
        <v>21</v>
      </c>
      <c r="I504" t="s">
        <v>84</v>
      </c>
      <c r="J504" t="s">
        <v>46</v>
      </c>
      <c r="K504">
        <v>70</v>
      </c>
      <c r="L504" t="s">
        <v>39</v>
      </c>
      <c r="M504" t="s">
        <v>104</v>
      </c>
      <c r="N504" t="s">
        <v>26</v>
      </c>
      <c r="O504" t="s">
        <v>18473</v>
      </c>
      <c r="P504" t="s">
        <v>53</v>
      </c>
      <c r="Q504">
        <v>19</v>
      </c>
      <c r="R504" t="str">
        <f t="shared" si="7"/>
        <v>Adult</v>
      </c>
    </row>
    <row r="505" spans="1:18" x14ac:dyDescent="0.25">
      <c r="A505" t="s">
        <v>1551</v>
      </c>
      <c r="B505" t="s">
        <v>13942</v>
      </c>
      <c r="C505" t="s">
        <v>18439</v>
      </c>
      <c r="D505" s="2">
        <v>33819</v>
      </c>
      <c r="E505" s="2">
        <v>45399</v>
      </c>
      <c r="F505" s="1">
        <v>0.34861111111111109</v>
      </c>
      <c r="G505" t="s">
        <v>18474</v>
      </c>
      <c r="H505" t="s">
        <v>21</v>
      </c>
      <c r="I505" t="s">
        <v>38</v>
      </c>
      <c r="J505" t="s">
        <v>23</v>
      </c>
      <c r="K505">
        <v>119</v>
      </c>
      <c r="L505" t="s">
        <v>24</v>
      </c>
      <c r="M505" t="s">
        <v>104</v>
      </c>
      <c r="N505" t="s">
        <v>47</v>
      </c>
      <c r="O505" t="s">
        <v>18444</v>
      </c>
      <c r="P505" t="s">
        <v>53</v>
      </c>
      <c r="Q505">
        <v>32</v>
      </c>
      <c r="R505" t="str">
        <f t="shared" si="7"/>
        <v>Adult</v>
      </c>
    </row>
    <row r="506" spans="1:18" x14ac:dyDescent="0.25">
      <c r="A506" t="s">
        <v>1554</v>
      </c>
      <c r="B506" t="s">
        <v>13943</v>
      </c>
      <c r="C506" t="s">
        <v>18440</v>
      </c>
      <c r="D506" s="2">
        <v>34003</v>
      </c>
      <c r="E506" s="2">
        <v>45420</v>
      </c>
      <c r="F506" s="1">
        <v>0.79027777777777775</v>
      </c>
      <c r="G506" t="s">
        <v>169</v>
      </c>
      <c r="H506" t="s">
        <v>57</v>
      </c>
      <c r="I506" t="s">
        <v>38</v>
      </c>
      <c r="J506" t="s">
        <v>46</v>
      </c>
      <c r="K506">
        <v>182</v>
      </c>
      <c r="L506" t="s">
        <v>24</v>
      </c>
      <c r="M506" t="s">
        <v>40</v>
      </c>
      <c r="N506" t="s">
        <v>47</v>
      </c>
      <c r="O506" t="s">
        <v>18444</v>
      </c>
      <c r="P506" t="s">
        <v>53</v>
      </c>
      <c r="Q506">
        <v>32</v>
      </c>
      <c r="R506" t="str">
        <f t="shared" si="7"/>
        <v>Adult</v>
      </c>
    </row>
    <row r="507" spans="1:18" x14ac:dyDescent="0.25">
      <c r="A507" t="s">
        <v>1557</v>
      </c>
      <c r="B507" t="s">
        <v>13944</v>
      </c>
      <c r="C507" t="s">
        <v>18440</v>
      </c>
      <c r="D507" s="2">
        <v>36714</v>
      </c>
      <c r="E507" s="2">
        <v>45465</v>
      </c>
      <c r="F507" s="1">
        <v>0.60972222222222228</v>
      </c>
      <c r="G507" t="s">
        <v>18474</v>
      </c>
      <c r="H507" t="s">
        <v>37</v>
      </c>
      <c r="I507" t="s">
        <v>22</v>
      </c>
      <c r="J507" t="s">
        <v>32</v>
      </c>
      <c r="K507">
        <v>161</v>
      </c>
      <c r="L507" t="s">
        <v>53</v>
      </c>
      <c r="M507" t="s">
        <v>25</v>
      </c>
      <c r="N507" t="s">
        <v>26</v>
      </c>
      <c r="O507" t="s">
        <v>18473</v>
      </c>
      <c r="P507" t="s">
        <v>53</v>
      </c>
      <c r="Q507">
        <v>24</v>
      </c>
      <c r="R507" t="str">
        <f t="shared" si="7"/>
        <v>Adult</v>
      </c>
    </row>
    <row r="508" spans="1:18" x14ac:dyDescent="0.25">
      <c r="A508" t="s">
        <v>1560</v>
      </c>
      <c r="B508" t="s">
        <v>13945</v>
      </c>
      <c r="C508" t="s">
        <v>18440</v>
      </c>
      <c r="D508" s="2">
        <v>23279</v>
      </c>
      <c r="E508" s="2">
        <v>45443</v>
      </c>
      <c r="F508" s="1">
        <v>0.65416666666666667</v>
      </c>
      <c r="G508" t="s">
        <v>51</v>
      </c>
      <c r="H508" t="s">
        <v>37</v>
      </c>
      <c r="I508" t="s">
        <v>38</v>
      </c>
      <c r="J508" t="s">
        <v>23</v>
      </c>
      <c r="K508">
        <v>49</v>
      </c>
      <c r="L508" t="s">
        <v>24</v>
      </c>
      <c r="M508" t="s">
        <v>25</v>
      </c>
      <c r="N508" t="s">
        <v>26</v>
      </c>
      <c r="O508" t="s">
        <v>18444</v>
      </c>
      <c r="P508" t="s">
        <v>53</v>
      </c>
      <c r="Q508">
        <v>61</v>
      </c>
      <c r="R508" t="str">
        <f t="shared" si="7"/>
        <v>Aged</v>
      </c>
    </row>
    <row r="509" spans="1:18" x14ac:dyDescent="0.25">
      <c r="A509" t="s">
        <v>1563</v>
      </c>
      <c r="B509" t="s">
        <v>13946</v>
      </c>
      <c r="C509" t="s">
        <v>18440</v>
      </c>
      <c r="D509" s="2">
        <v>33738</v>
      </c>
      <c r="E509" s="2">
        <v>45452</v>
      </c>
      <c r="F509" s="1">
        <v>0.63541666666666663</v>
      </c>
      <c r="G509" t="s">
        <v>18474</v>
      </c>
      <c r="H509" t="s">
        <v>37</v>
      </c>
      <c r="I509" t="s">
        <v>45</v>
      </c>
      <c r="J509" t="s">
        <v>46</v>
      </c>
      <c r="K509">
        <v>126</v>
      </c>
      <c r="L509" t="s">
        <v>53</v>
      </c>
      <c r="M509" t="s">
        <v>104</v>
      </c>
      <c r="N509" t="s">
        <v>26</v>
      </c>
      <c r="O509" t="s">
        <v>18473</v>
      </c>
      <c r="P509" t="s">
        <v>53</v>
      </c>
      <c r="Q509">
        <v>32</v>
      </c>
      <c r="R509" t="str">
        <f t="shared" si="7"/>
        <v>Adult</v>
      </c>
    </row>
    <row r="510" spans="1:18" x14ac:dyDescent="0.25">
      <c r="A510" t="s">
        <v>1566</v>
      </c>
      <c r="B510" t="s">
        <v>13947</v>
      </c>
      <c r="C510" t="s">
        <v>18439</v>
      </c>
      <c r="D510" s="2">
        <v>20637</v>
      </c>
      <c r="E510" s="2">
        <v>45334</v>
      </c>
      <c r="F510" s="1">
        <v>0.4548611111111111</v>
      </c>
      <c r="G510" t="s">
        <v>30</v>
      </c>
      <c r="H510" t="s">
        <v>57</v>
      </c>
      <c r="I510" t="s">
        <v>62</v>
      </c>
      <c r="J510" t="s">
        <v>548</v>
      </c>
      <c r="K510">
        <v>42</v>
      </c>
      <c r="L510" t="s">
        <v>53</v>
      </c>
      <c r="M510" t="s">
        <v>25</v>
      </c>
      <c r="N510" t="s">
        <v>33</v>
      </c>
      <c r="O510" t="s">
        <v>18444</v>
      </c>
      <c r="P510" t="s">
        <v>53</v>
      </c>
      <c r="Q510">
        <v>68</v>
      </c>
      <c r="R510" t="str">
        <f t="shared" si="7"/>
        <v>Aged</v>
      </c>
    </row>
    <row r="511" spans="1:18" x14ac:dyDescent="0.25">
      <c r="A511" t="s">
        <v>1569</v>
      </c>
      <c r="B511" t="s">
        <v>13948</v>
      </c>
      <c r="C511" t="s">
        <v>18439</v>
      </c>
      <c r="D511" s="2">
        <v>37267</v>
      </c>
      <c r="E511" s="2">
        <v>45357</v>
      </c>
      <c r="F511" s="1">
        <v>0.34444444444444444</v>
      </c>
      <c r="G511" t="s">
        <v>18475</v>
      </c>
      <c r="H511" t="s">
        <v>37</v>
      </c>
      <c r="I511" t="s">
        <v>91</v>
      </c>
      <c r="J511" t="s">
        <v>80</v>
      </c>
      <c r="K511">
        <v>35</v>
      </c>
      <c r="L511" t="s">
        <v>24</v>
      </c>
      <c r="M511" t="s">
        <v>25</v>
      </c>
      <c r="N511" t="s">
        <v>26</v>
      </c>
      <c r="O511" t="s">
        <v>18473</v>
      </c>
      <c r="P511" t="s">
        <v>53</v>
      </c>
      <c r="Q511">
        <v>23</v>
      </c>
      <c r="R511" t="str">
        <f t="shared" si="7"/>
        <v>Adult</v>
      </c>
    </row>
    <row r="512" spans="1:18" x14ac:dyDescent="0.25">
      <c r="A512" t="s">
        <v>1572</v>
      </c>
      <c r="B512" t="s">
        <v>13949</v>
      </c>
      <c r="C512" t="s">
        <v>18440</v>
      </c>
      <c r="D512" s="2">
        <v>38984</v>
      </c>
      <c r="E512" s="2">
        <v>45402</v>
      </c>
      <c r="F512" s="1">
        <v>0.69513888888888886</v>
      </c>
      <c r="G512" t="s">
        <v>18475</v>
      </c>
      <c r="H512" t="s">
        <v>404</v>
      </c>
      <c r="I512" t="s">
        <v>22</v>
      </c>
      <c r="J512" t="s">
        <v>725</v>
      </c>
      <c r="K512">
        <v>49</v>
      </c>
      <c r="L512" t="s">
        <v>53</v>
      </c>
      <c r="M512" t="s">
        <v>40</v>
      </c>
      <c r="N512" t="s">
        <v>33</v>
      </c>
      <c r="O512" t="s">
        <v>18473</v>
      </c>
      <c r="P512" t="s">
        <v>53</v>
      </c>
      <c r="Q512">
        <v>18</v>
      </c>
      <c r="R512" t="str">
        <f t="shared" si="7"/>
        <v>Adult</v>
      </c>
    </row>
    <row r="513" spans="1:18" x14ac:dyDescent="0.25">
      <c r="A513" t="s">
        <v>1575</v>
      </c>
      <c r="B513" t="s">
        <v>13950</v>
      </c>
      <c r="C513" t="s">
        <v>18440</v>
      </c>
      <c r="D513" s="2">
        <v>35575</v>
      </c>
      <c r="E513" s="2">
        <v>45297</v>
      </c>
      <c r="F513" s="1">
        <v>0.33750000000000002</v>
      </c>
      <c r="G513" t="s">
        <v>18475</v>
      </c>
      <c r="H513" t="s">
        <v>73</v>
      </c>
      <c r="I513" t="s">
        <v>38</v>
      </c>
      <c r="J513" t="s">
        <v>32</v>
      </c>
      <c r="K513">
        <v>98</v>
      </c>
      <c r="L513" t="s">
        <v>53</v>
      </c>
      <c r="M513" t="s">
        <v>25</v>
      </c>
      <c r="N513" t="s">
        <v>26</v>
      </c>
      <c r="O513" t="s">
        <v>18473</v>
      </c>
      <c r="P513" t="s">
        <v>53</v>
      </c>
      <c r="Q513">
        <v>27</v>
      </c>
      <c r="R513" t="str">
        <f t="shared" si="7"/>
        <v>Adult</v>
      </c>
    </row>
    <row r="514" spans="1:18" x14ac:dyDescent="0.25">
      <c r="A514" t="s">
        <v>1578</v>
      </c>
      <c r="B514" t="s">
        <v>13951</v>
      </c>
      <c r="C514" t="s">
        <v>18439</v>
      </c>
      <c r="D514" s="2">
        <v>38952</v>
      </c>
      <c r="E514" s="2">
        <v>45385</v>
      </c>
      <c r="F514" s="1">
        <v>0.77500000000000002</v>
      </c>
      <c r="G514" t="s">
        <v>576</v>
      </c>
      <c r="H514" t="s">
        <v>226</v>
      </c>
      <c r="I514" t="s">
        <v>22</v>
      </c>
      <c r="J514" t="s">
        <v>32</v>
      </c>
      <c r="K514">
        <v>14</v>
      </c>
      <c r="L514" t="s">
        <v>53</v>
      </c>
      <c r="M514" t="s">
        <v>25</v>
      </c>
      <c r="N514" t="s">
        <v>33</v>
      </c>
      <c r="O514" t="s">
        <v>18473</v>
      </c>
      <c r="P514" t="s">
        <v>53</v>
      </c>
      <c r="Q514">
        <v>18</v>
      </c>
      <c r="R514" t="str">
        <f t="shared" si="7"/>
        <v>Adult</v>
      </c>
    </row>
    <row r="515" spans="1:18" x14ac:dyDescent="0.25">
      <c r="A515" t="s">
        <v>1581</v>
      </c>
      <c r="B515" t="s">
        <v>13952</v>
      </c>
      <c r="C515" t="s">
        <v>18440</v>
      </c>
      <c r="D515" s="2">
        <v>37999</v>
      </c>
      <c r="E515" s="2">
        <v>45324</v>
      </c>
      <c r="F515" s="1">
        <v>0.47916666666666669</v>
      </c>
      <c r="G515" t="s">
        <v>30</v>
      </c>
      <c r="H515" t="s">
        <v>57</v>
      </c>
      <c r="I515" t="s">
        <v>84</v>
      </c>
      <c r="J515" t="s">
        <v>32</v>
      </c>
      <c r="K515">
        <v>112</v>
      </c>
      <c r="L515" t="s">
        <v>53</v>
      </c>
      <c r="M515" t="s">
        <v>25</v>
      </c>
      <c r="N515" t="s">
        <v>47</v>
      </c>
      <c r="O515" t="s">
        <v>18444</v>
      </c>
      <c r="P515" t="s">
        <v>53</v>
      </c>
      <c r="Q515">
        <v>21</v>
      </c>
      <c r="R515" t="str">
        <f t="shared" si="7"/>
        <v>Adult</v>
      </c>
    </row>
    <row r="516" spans="1:18" x14ac:dyDescent="0.25">
      <c r="A516" t="s">
        <v>1584</v>
      </c>
      <c r="B516" t="s">
        <v>13953</v>
      </c>
      <c r="C516" t="s">
        <v>18440</v>
      </c>
      <c r="D516" s="2">
        <v>33690</v>
      </c>
      <c r="E516" s="2">
        <v>45426</v>
      </c>
      <c r="F516" s="1">
        <v>0.6</v>
      </c>
      <c r="G516" t="s">
        <v>18474</v>
      </c>
      <c r="H516" t="s">
        <v>57</v>
      </c>
      <c r="I516" t="s">
        <v>45</v>
      </c>
      <c r="J516" t="s">
        <v>23</v>
      </c>
      <c r="K516">
        <v>28</v>
      </c>
      <c r="L516" t="s">
        <v>24</v>
      </c>
      <c r="M516" t="s">
        <v>25</v>
      </c>
      <c r="N516" t="s">
        <v>26</v>
      </c>
      <c r="O516" t="s">
        <v>18444</v>
      </c>
      <c r="P516" t="s">
        <v>53</v>
      </c>
      <c r="Q516">
        <v>32</v>
      </c>
      <c r="R516" t="str">
        <f t="shared" si="7"/>
        <v>Adult</v>
      </c>
    </row>
    <row r="517" spans="1:18" x14ac:dyDescent="0.25">
      <c r="A517" t="s">
        <v>1587</v>
      </c>
      <c r="B517" t="s">
        <v>13954</v>
      </c>
      <c r="C517" t="s">
        <v>18439</v>
      </c>
      <c r="D517" s="2">
        <v>37431</v>
      </c>
      <c r="E517" s="2">
        <v>45304</v>
      </c>
      <c r="F517" s="1">
        <v>0.41458333333333336</v>
      </c>
      <c r="G517" t="s">
        <v>18474</v>
      </c>
      <c r="H517" t="s">
        <v>21</v>
      </c>
      <c r="I517" t="s">
        <v>84</v>
      </c>
      <c r="J517" t="s">
        <v>32</v>
      </c>
      <c r="K517">
        <v>28</v>
      </c>
      <c r="L517" t="s">
        <v>53</v>
      </c>
      <c r="M517" t="s">
        <v>25</v>
      </c>
      <c r="N517" t="s">
        <v>26</v>
      </c>
      <c r="O517" t="s">
        <v>18444</v>
      </c>
      <c r="P517" t="s">
        <v>53</v>
      </c>
      <c r="Q517">
        <v>22</v>
      </c>
      <c r="R517" t="str">
        <f t="shared" ref="R517:R580" si="8">IF(Q517&lt;35,"Adult",IF(Q517&lt;=59,"Old",IF(Q517&gt;=60,"Aged")))</f>
        <v>Adult</v>
      </c>
    </row>
    <row r="518" spans="1:18" x14ac:dyDescent="0.25">
      <c r="A518" t="s">
        <v>1590</v>
      </c>
      <c r="B518" t="s">
        <v>13955</v>
      </c>
      <c r="C518" t="s">
        <v>18440</v>
      </c>
      <c r="D518" s="2">
        <v>36635</v>
      </c>
      <c r="E518" s="2">
        <v>45423</v>
      </c>
      <c r="F518" s="1">
        <v>0.33750000000000002</v>
      </c>
      <c r="G518" t="s">
        <v>18474</v>
      </c>
      <c r="H518" t="s">
        <v>37</v>
      </c>
      <c r="I518" t="s">
        <v>91</v>
      </c>
      <c r="J518" t="s">
        <v>46</v>
      </c>
      <c r="K518">
        <v>140</v>
      </c>
      <c r="L518" t="s">
        <v>53</v>
      </c>
      <c r="M518" t="s">
        <v>40</v>
      </c>
      <c r="N518" t="s">
        <v>33</v>
      </c>
      <c r="O518" t="s">
        <v>18444</v>
      </c>
      <c r="P518" t="s">
        <v>53</v>
      </c>
      <c r="Q518">
        <v>24</v>
      </c>
      <c r="R518" t="str">
        <f t="shared" si="8"/>
        <v>Adult</v>
      </c>
    </row>
    <row r="519" spans="1:18" x14ac:dyDescent="0.25">
      <c r="A519" t="s">
        <v>1592</v>
      </c>
      <c r="B519" t="s">
        <v>13956</v>
      </c>
      <c r="C519" t="s">
        <v>18439</v>
      </c>
      <c r="D519" s="2">
        <v>36414</v>
      </c>
      <c r="E519" s="2">
        <v>45336</v>
      </c>
      <c r="F519" s="1">
        <v>0.55694444444444446</v>
      </c>
      <c r="G519" t="s">
        <v>51</v>
      </c>
      <c r="H519" t="s">
        <v>21</v>
      </c>
      <c r="I519" t="s">
        <v>38</v>
      </c>
      <c r="J519" t="s">
        <v>46</v>
      </c>
      <c r="K519">
        <v>84</v>
      </c>
      <c r="L519" t="s">
        <v>39</v>
      </c>
      <c r="M519" t="s">
        <v>25</v>
      </c>
      <c r="N519" t="s">
        <v>33</v>
      </c>
      <c r="O519" t="s">
        <v>18473</v>
      </c>
      <c r="P519" t="s">
        <v>18472</v>
      </c>
      <c r="Q519">
        <v>25</v>
      </c>
      <c r="R519" t="str">
        <f t="shared" si="8"/>
        <v>Adult</v>
      </c>
    </row>
    <row r="520" spans="1:18" x14ac:dyDescent="0.25">
      <c r="A520" t="s">
        <v>1595</v>
      </c>
      <c r="B520" t="s">
        <v>13957</v>
      </c>
      <c r="C520" t="s">
        <v>18440</v>
      </c>
      <c r="D520" s="2">
        <v>37702</v>
      </c>
      <c r="E520" s="2">
        <v>45304</v>
      </c>
      <c r="F520" s="1">
        <v>0.6958333333333333</v>
      </c>
      <c r="G520" t="s">
        <v>51</v>
      </c>
      <c r="H520" t="s">
        <v>21</v>
      </c>
      <c r="I520" t="s">
        <v>22</v>
      </c>
      <c r="J520" t="s">
        <v>52</v>
      </c>
      <c r="K520">
        <v>112</v>
      </c>
      <c r="L520" t="s">
        <v>24</v>
      </c>
      <c r="M520" t="s">
        <v>40</v>
      </c>
      <c r="N520" t="s">
        <v>26</v>
      </c>
      <c r="O520" t="s">
        <v>18444</v>
      </c>
      <c r="P520" t="s">
        <v>53</v>
      </c>
      <c r="Q520">
        <v>21</v>
      </c>
      <c r="R520" t="str">
        <f t="shared" si="8"/>
        <v>Adult</v>
      </c>
    </row>
    <row r="521" spans="1:18" x14ac:dyDescent="0.25">
      <c r="A521" t="s">
        <v>1598</v>
      </c>
      <c r="B521" t="s">
        <v>13958</v>
      </c>
      <c r="C521" t="s">
        <v>18440</v>
      </c>
      <c r="D521" s="2">
        <v>33368</v>
      </c>
      <c r="E521" s="2">
        <v>45435</v>
      </c>
      <c r="F521" s="1">
        <v>0.36458333333333331</v>
      </c>
      <c r="G521" t="s">
        <v>51</v>
      </c>
      <c r="H521" t="s">
        <v>31</v>
      </c>
      <c r="I521" t="s">
        <v>22</v>
      </c>
      <c r="J521" t="s">
        <v>32</v>
      </c>
      <c r="K521">
        <v>98</v>
      </c>
      <c r="L521" t="s">
        <v>53</v>
      </c>
      <c r="M521" t="s">
        <v>40</v>
      </c>
      <c r="N521" t="s">
        <v>47</v>
      </c>
      <c r="O521" t="s">
        <v>18473</v>
      </c>
      <c r="P521" t="s">
        <v>53</v>
      </c>
      <c r="Q521">
        <v>33</v>
      </c>
      <c r="R521" t="str">
        <f t="shared" si="8"/>
        <v>Adult</v>
      </c>
    </row>
    <row r="522" spans="1:18" x14ac:dyDescent="0.25">
      <c r="A522" t="s">
        <v>1601</v>
      </c>
      <c r="B522" t="s">
        <v>13959</v>
      </c>
      <c r="C522" t="s">
        <v>18439</v>
      </c>
      <c r="D522" s="2">
        <v>31883</v>
      </c>
      <c r="E522" s="2">
        <v>45359</v>
      </c>
      <c r="F522" s="1">
        <v>0.34513888888888888</v>
      </c>
      <c r="G522" t="s">
        <v>18474</v>
      </c>
      <c r="H522" t="s">
        <v>57</v>
      </c>
      <c r="I522" t="s">
        <v>38</v>
      </c>
      <c r="J522" t="s">
        <v>32</v>
      </c>
      <c r="K522">
        <v>91</v>
      </c>
      <c r="L522" t="s">
        <v>39</v>
      </c>
      <c r="M522" t="s">
        <v>25</v>
      </c>
      <c r="N522" t="s">
        <v>26</v>
      </c>
      <c r="O522" t="s">
        <v>18444</v>
      </c>
      <c r="P522" t="s">
        <v>53</v>
      </c>
      <c r="Q522">
        <v>37</v>
      </c>
      <c r="R522" t="str">
        <f t="shared" si="8"/>
        <v>Old</v>
      </c>
    </row>
    <row r="523" spans="1:18" x14ac:dyDescent="0.25">
      <c r="A523" t="s">
        <v>1604</v>
      </c>
      <c r="B523" t="s">
        <v>13960</v>
      </c>
      <c r="C523" t="s">
        <v>18439</v>
      </c>
      <c r="D523" s="2">
        <v>34827</v>
      </c>
      <c r="E523" s="2">
        <v>45462</v>
      </c>
      <c r="F523" s="1">
        <v>0.45208333333333334</v>
      </c>
      <c r="G523" t="s">
        <v>18474</v>
      </c>
      <c r="H523" t="s">
        <v>21</v>
      </c>
      <c r="I523" t="s">
        <v>45</v>
      </c>
      <c r="J523" t="s">
        <v>80</v>
      </c>
      <c r="K523">
        <v>21</v>
      </c>
      <c r="L523" t="s">
        <v>53</v>
      </c>
      <c r="M523" t="s">
        <v>25</v>
      </c>
      <c r="N523" t="s">
        <v>47</v>
      </c>
      <c r="O523" t="s">
        <v>18444</v>
      </c>
      <c r="P523" t="s">
        <v>53</v>
      </c>
      <c r="Q523">
        <v>29</v>
      </c>
      <c r="R523" t="str">
        <f t="shared" si="8"/>
        <v>Adult</v>
      </c>
    </row>
    <row r="524" spans="1:18" x14ac:dyDescent="0.25">
      <c r="A524" t="s">
        <v>1607</v>
      </c>
      <c r="B524" t="s">
        <v>13961</v>
      </c>
      <c r="C524" t="s">
        <v>18440</v>
      </c>
      <c r="D524" s="2">
        <v>34019</v>
      </c>
      <c r="E524" s="2">
        <v>45354</v>
      </c>
      <c r="F524" s="1">
        <v>0.64236111111111116</v>
      </c>
      <c r="G524" t="s">
        <v>18474</v>
      </c>
      <c r="H524" t="s">
        <v>57</v>
      </c>
      <c r="I524" t="s">
        <v>45</v>
      </c>
      <c r="J524" t="s">
        <v>23</v>
      </c>
      <c r="K524">
        <v>175</v>
      </c>
      <c r="L524" t="s">
        <v>53</v>
      </c>
      <c r="M524" t="s">
        <v>25</v>
      </c>
      <c r="N524" t="s">
        <v>47</v>
      </c>
      <c r="O524" t="s">
        <v>18473</v>
      </c>
      <c r="P524" t="s">
        <v>53</v>
      </c>
      <c r="Q524">
        <v>32</v>
      </c>
      <c r="R524" t="str">
        <f t="shared" si="8"/>
        <v>Adult</v>
      </c>
    </row>
    <row r="525" spans="1:18" x14ac:dyDescent="0.25">
      <c r="A525" t="s">
        <v>1610</v>
      </c>
      <c r="B525" t="s">
        <v>13962</v>
      </c>
      <c r="C525" t="s">
        <v>18440</v>
      </c>
      <c r="D525" s="2">
        <v>37918</v>
      </c>
      <c r="E525" s="2">
        <v>45337</v>
      </c>
      <c r="F525" s="1">
        <v>0.38333333333333336</v>
      </c>
      <c r="G525" t="s">
        <v>30</v>
      </c>
      <c r="H525" t="s">
        <v>57</v>
      </c>
      <c r="I525" t="s">
        <v>22</v>
      </c>
      <c r="J525" t="s">
        <v>23</v>
      </c>
      <c r="K525">
        <v>28</v>
      </c>
      <c r="L525" t="s">
        <v>39</v>
      </c>
      <c r="M525" t="s">
        <v>104</v>
      </c>
      <c r="N525" t="s">
        <v>33</v>
      </c>
      <c r="O525" t="s">
        <v>18473</v>
      </c>
      <c r="P525" t="s">
        <v>53</v>
      </c>
      <c r="Q525">
        <v>21</v>
      </c>
      <c r="R525" t="str">
        <f t="shared" si="8"/>
        <v>Adult</v>
      </c>
    </row>
    <row r="526" spans="1:18" x14ac:dyDescent="0.25">
      <c r="A526" t="s">
        <v>1613</v>
      </c>
      <c r="B526" t="s">
        <v>13963</v>
      </c>
      <c r="C526" t="s">
        <v>18440</v>
      </c>
      <c r="D526" s="2">
        <v>33785</v>
      </c>
      <c r="E526" s="2">
        <v>45426</v>
      </c>
      <c r="F526" s="1">
        <v>0.36319444444444443</v>
      </c>
      <c r="G526" t="s">
        <v>30</v>
      </c>
      <c r="H526" t="s">
        <v>57</v>
      </c>
      <c r="I526" t="s">
        <v>91</v>
      </c>
      <c r="J526" t="s">
        <v>23</v>
      </c>
      <c r="K526">
        <v>105</v>
      </c>
      <c r="L526" t="s">
        <v>39</v>
      </c>
      <c r="M526" t="s">
        <v>25</v>
      </c>
      <c r="N526" t="s">
        <v>33</v>
      </c>
      <c r="O526" t="s">
        <v>18473</v>
      </c>
      <c r="P526" t="s">
        <v>53</v>
      </c>
      <c r="Q526">
        <v>32</v>
      </c>
      <c r="R526" t="str">
        <f t="shared" si="8"/>
        <v>Adult</v>
      </c>
    </row>
    <row r="527" spans="1:18" x14ac:dyDescent="0.25">
      <c r="A527" t="s">
        <v>1616</v>
      </c>
      <c r="B527" t="s">
        <v>13964</v>
      </c>
      <c r="C527" t="s">
        <v>18440</v>
      </c>
      <c r="D527" s="2">
        <v>35366</v>
      </c>
      <c r="E527" s="2">
        <v>45452</v>
      </c>
      <c r="F527" s="1">
        <v>0.52361111111111114</v>
      </c>
      <c r="G527" t="s">
        <v>51</v>
      </c>
      <c r="H527" t="s">
        <v>37</v>
      </c>
      <c r="I527" t="s">
        <v>45</v>
      </c>
      <c r="J527" t="s">
        <v>52</v>
      </c>
      <c r="K527">
        <v>49</v>
      </c>
      <c r="L527" t="s">
        <v>39</v>
      </c>
      <c r="M527" t="s">
        <v>40</v>
      </c>
      <c r="N527" t="s">
        <v>26</v>
      </c>
      <c r="O527" t="s">
        <v>18473</v>
      </c>
      <c r="P527" t="s">
        <v>18472</v>
      </c>
      <c r="Q527">
        <v>28</v>
      </c>
      <c r="R527" t="str">
        <f t="shared" si="8"/>
        <v>Adult</v>
      </c>
    </row>
    <row r="528" spans="1:18" x14ac:dyDescent="0.25">
      <c r="A528" t="s">
        <v>1619</v>
      </c>
      <c r="B528" t="s">
        <v>13965</v>
      </c>
      <c r="C528" t="s">
        <v>18439</v>
      </c>
      <c r="D528" s="2">
        <v>35260</v>
      </c>
      <c r="E528" s="2">
        <v>45397</v>
      </c>
      <c r="F528" s="1">
        <v>0.59652777777777777</v>
      </c>
      <c r="G528" t="s">
        <v>169</v>
      </c>
      <c r="H528" t="s">
        <v>37</v>
      </c>
      <c r="I528" t="s">
        <v>91</v>
      </c>
      <c r="J528" t="s">
        <v>52</v>
      </c>
      <c r="K528">
        <v>168</v>
      </c>
      <c r="L528" t="s">
        <v>53</v>
      </c>
      <c r="M528" t="s">
        <v>25</v>
      </c>
      <c r="N528" t="s">
        <v>26</v>
      </c>
      <c r="O528" t="s">
        <v>18444</v>
      </c>
      <c r="P528" t="s">
        <v>53</v>
      </c>
      <c r="Q528">
        <v>28</v>
      </c>
      <c r="R528" t="str">
        <f t="shared" si="8"/>
        <v>Adult</v>
      </c>
    </row>
    <row r="529" spans="1:18" x14ac:dyDescent="0.25">
      <c r="A529" t="s">
        <v>1622</v>
      </c>
      <c r="B529" t="s">
        <v>13966</v>
      </c>
      <c r="C529" t="s">
        <v>18439</v>
      </c>
      <c r="D529" s="2">
        <v>37943</v>
      </c>
      <c r="E529" s="2">
        <v>45331</v>
      </c>
      <c r="F529" s="1">
        <v>0.55138888888888893</v>
      </c>
      <c r="G529" t="s">
        <v>30</v>
      </c>
      <c r="H529" t="s">
        <v>37</v>
      </c>
      <c r="I529" t="s">
        <v>22</v>
      </c>
      <c r="J529" t="s">
        <v>23</v>
      </c>
      <c r="K529">
        <v>84</v>
      </c>
      <c r="L529" t="s">
        <v>53</v>
      </c>
      <c r="M529" t="s">
        <v>25</v>
      </c>
      <c r="N529" t="s">
        <v>26</v>
      </c>
      <c r="O529" t="s">
        <v>18444</v>
      </c>
      <c r="P529" t="s">
        <v>53</v>
      </c>
      <c r="Q529">
        <v>21</v>
      </c>
      <c r="R529" t="str">
        <f t="shared" si="8"/>
        <v>Adult</v>
      </c>
    </row>
    <row r="530" spans="1:18" x14ac:dyDescent="0.25">
      <c r="A530" t="s">
        <v>1625</v>
      </c>
      <c r="B530" t="s">
        <v>13967</v>
      </c>
      <c r="C530" t="s">
        <v>18439</v>
      </c>
      <c r="D530" s="2">
        <v>25728</v>
      </c>
      <c r="E530" s="2">
        <v>45367</v>
      </c>
      <c r="F530" s="1">
        <v>0.37777777777777777</v>
      </c>
      <c r="G530" t="s">
        <v>18474</v>
      </c>
      <c r="H530" t="s">
        <v>21</v>
      </c>
      <c r="I530" t="s">
        <v>91</v>
      </c>
      <c r="J530" t="s">
        <v>32</v>
      </c>
      <c r="K530">
        <v>84</v>
      </c>
      <c r="L530" t="s">
        <v>53</v>
      </c>
      <c r="M530" t="s">
        <v>40</v>
      </c>
      <c r="N530" t="s">
        <v>47</v>
      </c>
      <c r="O530" t="s">
        <v>18473</v>
      </c>
      <c r="P530" t="s">
        <v>53</v>
      </c>
      <c r="Q530">
        <v>54</v>
      </c>
      <c r="R530" t="str">
        <f t="shared" si="8"/>
        <v>Old</v>
      </c>
    </row>
    <row r="531" spans="1:18" x14ac:dyDescent="0.25">
      <c r="A531" t="s">
        <v>1628</v>
      </c>
      <c r="B531" t="s">
        <v>13968</v>
      </c>
      <c r="C531" t="s">
        <v>18440</v>
      </c>
      <c r="D531" s="2">
        <v>27718</v>
      </c>
      <c r="E531" s="2">
        <v>45314</v>
      </c>
      <c r="F531" s="1">
        <v>0.66111111111111109</v>
      </c>
      <c r="G531" t="s">
        <v>51</v>
      </c>
      <c r="H531" t="s">
        <v>37</v>
      </c>
      <c r="I531" t="s">
        <v>45</v>
      </c>
      <c r="J531" t="s">
        <v>80</v>
      </c>
      <c r="K531">
        <v>28</v>
      </c>
      <c r="L531" t="s">
        <v>24</v>
      </c>
      <c r="M531" t="s">
        <v>40</v>
      </c>
      <c r="N531" t="s">
        <v>26</v>
      </c>
      <c r="O531" t="s">
        <v>18444</v>
      </c>
      <c r="P531" t="s">
        <v>53</v>
      </c>
      <c r="Q531">
        <v>49</v>
      </c>
      <c r="R531" t="str">
        <f t="shared" si="8"/>
        <v>Old</v>
      </c>
    </row>
    <row r="532" spans="1:18" x14ac:dyDescent="0.25">
      <c r="A532" t="s">
        <v>1631</v>
      </c>
      <c r="B532" t="s">
        <v>13969</v>
      </c>
      <c r="C532" t="s">
        <v>18440</v>
      </c>
      <c r="D532" s="2">
        <v>33813</v>
      </c>
      <c r="E532" s="2">
        <v>45315</v>
      </c>
      <c r="F532" s="1">
        <v>0.79791666666666672</v>
      </c>
      <c r="G532" t="s">
        <v>18474</v>
      </c>
      <c r="H532" t="s">
        <v>31</v>
      </c>
      <c r="I532" t="s">
        <v>45</v>
      </c>
      <c r="J532" t="s">
        <v>52</v>
      </c>
      <c r="K532">
        <v>84</v>
      </c>
      <c r="L532" t="s">
        <v>53</v>
      </c>
      <c r="M532" t="s">
        <v>25</v>
      </c>
      <c r="N532" t="s">
        <v>47</v>
      </c>
      <c r="O532" t="s">
        <v>18444</v>
      </c>
      <c r="P532" t="s">
        <v>53</v>
      </c>
      <c r="Q532">
        <v>32</v>
      </c>
      <c r="R532" t="str">
        <f t="shared" si="8"/>
        <v>Adult</v>
      </c>
    </row>
    <row r="533" spans="1:18" x14ac:dyDescent="0.25">
      <c r="A533" t="s">
        <v>1634</v>
      </c>
      <c r="B533" t="s">
        <v>13970</v>
      </c>
      <c r="C533" t="s">
        <v>18440</v>
      </c>
      <c r="D533" s="2">
        <v>38287</v>
      </c>
      <c r="E533" s="2">
        <v>45317</v>
      </c>
      <c r="F533" s="1">
        <v>0.3611111111111111</v>
      </c>
      <c r="G533" t="s">
        <v>18474</v>
      </c>
      <c r="H533" t="s">
        <v>31</v>
      </c>
      <c r="I533" t="s">
        <v>91</v>
      </c>
      <c r="J533" t="s">
        <v>32</v>
      </c>
      <c r="K533">
        <v>14</v>
      </c>
      <c r="L533" t="s">
        <v>39</v>
      </c>
      <c r="M533" t="s">
        <v>25</v>
      </c>
      <c r="N533" t="s">
        <v>47</v>
      </c>
      <c r="O533" t="s">
        <v>18473</v>
      </c>
      <c r="P533" t="s">
        <v>53</v>
      </c>
      <c r="Q533">
        <v>20</v>
      </c>
      <c r="R533" t="str">
        <f t="shared" si="8"/>
        <v>Adult</v>
      </c>
    </row>
    <row r="534" spans="1:18" x14ac:dyDescent="0.25">
      <c r="A534" t="s">
        <v>1637</v>
      </c>
      <c r="B534" t="s">
        <v>13971</v>
      </c>
      <c r="C534" t="s">
        <v>18440</v>
      </c>
      <c r="D534" s="2">
        <v>23675</v>
      </c>
      <c r="E534" s="2">
        <v>45316</v>
      </c>
      <c r="F534" s="1">
        <v>0.41249999999999998</v>
      </c>
      <c r="G534" t="s">
        <v>51</v>
      </c>
      <c r="H534" t="s">
        <v>37</v>
      </c>
      <c r="I534" t="s">
        <v>38</v>
      </c>
      <c r="J534" t="s">
        <v>52</v>
      </c>
      <c r="K534">
        <v>35</v>
      </c>
      <c r="L534" t="s">
        <v>24</v>
      </c>
      <c r="M534" t="s">
        <v>40</v>
      </c>
      <c r="N534" t="s">
        <v>33</v>
      </c>
      <c r="O534" t="s">
        <v>18444</v>
      </c>
      <c r="P534" t="s">
        <v>53</v>
      </c>
      <c r="Q534">
        <v>60</v>
      </c>
      <c r="R534" t="str">
        <f t="shared" si="8"/>
        <v>Aged</v>
      </c>
    </row>
    <row r="535" spans="1:18" x14ac:dyDescent="0.25">
      <c r="A535" t="s">
        <v>1640</v>
      </c>
      <c r="B535" t="s">
        <v>13972</v>
      </c>
      <c r="C535" t="s">
        <v>18440</v>
      </c>
      <c r="D535" s="2">
        <v>35110</v>
      </c>
      <c r="E535" s="2">
        <v>45295</v>
      </c>
      <c r="F535" s="1">
        <v>0.75694444444444442</v>
      </c>
      <c r="G535" t="s">
        <v>30</v>
      </c>
      <c r="H535" t="s">
        <v>21</v>
      </c>
      <c r="I535" t="s">
        <v>45</v>
      </c>
      <c r="J535" t="s">
        <v>52</v>
      </c>
      <c r="K535">
        <v>175</v>
      </c>
      <c r="L535" t="s">
        <v>53</v>
      </c>
      <c r="M535" t="s">
        <v>25</v>
      </c>
      <c r="N535" t="s">
        <v>33</v>
      </c>
      <c r="O535" t="s">
        <v>18444</v>
      </c>
      <c r="P535" t="s">
        <v>53</v>
      </c>
      <c r="Q535">
        <v>29</v>
      </c>
      <c r="R535" t="str">
        <f t="shared" si="8"/>
        <v>Adult</v>
      </c>
    </row>
    <row r="536" spans="1:18" x14ac:dyDescent="0.25">
      <c r="A536" t="s">
        <v>1643</v>
      </c>
      <c r="B536" t="s">
        <v>13973</v>
      </c>
      <c r="C536" t="s">
        <v>18440</v>
      </c>
      <c r="D536" s="2">
        <v>36206</v>
      </c>
      <c r="E536" s="2">
        <v>45359</v>
      </c>
      <c r="F536" s="1">
        <v>0.3972222222222222</v>
      </c>
      <c r="G536" t="s">
        <v>169</v>
      </c>
      <c r="H536" t="s">
        <v>21</v>
      </c>
      <c r="I536" t="s">
        <v>91</v>
      </c>
      <c r="J536" t="s">
        <v>32</v>
      </c>
      <c r="K536">
        <v>147</v>
      </c>
      <c r="L536" t="s">
        <v>53</v>
      </c>
      <c r="M536" t="s">
        <v>40</v>
      </c>
      <c r="N536" t="s">
        <v>26</v>
      </c>
      <c r="O536" t="s">
        <v>18444</v>
      </c>
      <c r="P536" t="s">
        <v>53</v>
      </c>
      <c r="Q536">
        <v>26</v>
      </c>
      <c r="R536" t="str">
        <f t="shared" si="8"/>
        <v>Adult</v>
      </c>
    </row>
    <row r="537" spans="1:18" x14ac:dyDescent="0.25">
      <c r="A537" t="s">
        <v>1646</v>
      </c>
      <c r="B537" t="s">
        <v>13974</v>
      </c>
      <c r="C537" t="s">
        <v>18439</v>
      </c>
      <c r="D537" s="2">
        <v>37495</v>
      </c>
      <c r="E537" s="2">
        <v>45387</v>
      </c>
      <c r="F537" s="1">
        <v>0.49305555555555558</v>
      </c>
      <c r="G537" t="s">
        <v>51</v>
      </c>
      <c r="H537" t="s">
        <v>31</v>
      </c>
      <c r="I537" t="s">
        <v>84</v>
      </c>
      <c r="J537" t="s">
        <v>23</v>
      </c>
      <c r="K537">
        <v>119</v>
      </c>
      <c r="L537" t="s">
        <v>24</v>
      </c>
      <c r="M537" t="s">
        <v>104</v>
      </c>
      <c r="N537" t="s">
        <v>33</v>
      </c>
      <c r="O537" t="s">
        <v>18444</v>
      </c>
      <c r="P537" t="s">
        <v>53</v>
      </c>
      <c r="Q537">
        <v>22</v>
      </c>
      <c r="R537" t="str">
        <f t="shared" si="8"/>
        <v>Adult</v>
      </c>
    </row>
    <row r="538" spans="1:18" x14ac:dyDescent="0.25">
      <c r="A538" t="s">
        <v>1649</v>
      </c>
      <c r="B538" t="s">
        <v>13975</v>
      </c>
      <c r="C538" t="s">
        <v>18440</v>
      </c>
      <c r="D538" s="2">
        <v>37670</v>
      </c>
      <c r="E538" s="2">
        <v>45372</v>
      </c>
      <c r="F538" s="1">
        <v>0.45416666666666666</v>
      </c>
      <c r="G538" t="s">
        <v>51</v>
      </c>
      <c r="H538" t="s">
        <v>37</v>
      </c>
      <c r="I538" t="s">
        <v>91</v>
      </c>
      <c r="J538" t="s">
        <v>32</v>
      </c>
      <c r="K538">
        <v>112</v>
      </c>
      <c r="L538" t="s">
        <v>39</v>
      </c>
      <c r="M538" t="s">
        <v>40</v>
      </c>
      <c r="N538" t="s">
        <v>47</v>
      </c>
      <c r="O538" t="s">
        <v>18473</v>
      </c>
      <c r="P538" t="s">
        <v>53</v>
      </c>
      <c r="Q538">
        <v>22</v>
      </c>
      <c r="R538" t="str">
        <f t="shared" si="8"/>
        <v>Adult</v>
      </c>
    </row>
    <row r="539" spans="1:18" x14ac:dyDescent="0.25">
      <c r="A539" t="s">
        <v>1652</v>
      </c>
      <c r="B539" t="s">
        <v>13976</v>
      </c>
      <c r="C539" t="s">
        <v>18439</v>
      </c>
      <c r="D539" s="2">
        <v>34780</v>
      </c>
      <c r="E539" s="2">
        <v>45306</v>
      </c>
      <c r="F539" s="1">
        <v>0.44513888888888886</v>
      </c>
      <c r="G539" t="s">
        <v>18474</v>
      </c>
      <c r="H539" t="s">
        <v>37</v>
      </c>
      <c r="I539" t="s">
        <v>38</v>
      </c>
      <c r="J539" t="s">
        <v>80</v>
      </c>
      <c r="K539">
        <v>28</v>
      </c>
      <c r="L539" t="s">
        <v>24</v>
      </c>
      <c r="M539" t="s">
        <v>25</v>
      </c>
      <c r="N539" t="s">
        <v>47</v>
      </c>
      <c r="O539" t="s">
        <v>18444</v>
      </c>
      <c r="P539" t="s">
        <v>53</v>
      </c>
      <c r="Q539">
        <v>29</v>
      </c>
      <c r="R539" t="str">
        <f t="shared" si="8"/>
        <v>Adult</v>
      </c>
    </row>
    <row r="540" spans="1:18" x14ac:dyDescent="0.25">
      <c r="A540" t="s">
        <v>1653</v>
      </c>
      <c r="B540" t="s">
        <v>13977</v>
      </c>
      <c r="C540" t="s">
        <v>18439</v>
      </c>
      <c r="D540" s="2">
        <v>34462</v>
      </c>
      <c r="E540" s="2">
        <v>45408</v>
      </c>
      <c r="F540" s="1">
        <v>0.79305555555555551</v>
      </c>
      <c r="G540" t="s">
        <v>18474</v>
      </c>
      <c r="H540" t="s">
        <v>21</v>
      </c>
      <c r="I540" t="s">
        <v>45</v>
      </c>
      <c r="J540" t="s">
        <v>80</v>
      </c>
      <c r="K540">
        <v>7</v>
      </c>
      <c r="L540" t="s">
        <v>39</v>
      </c>
      <c r="M540" t="s">
        <v>25</v>
      </c>
      <c r="N540" t="s">
        <v>47</v>
      </c>
      <c r="O540" t="s">
        <v>18444</v>
      </c>
      <c r="P540" t="s">
        <v>18472</v>
      </c>
      <c r="Q540">
        <v>30</v>
      </c>
      <c r="R540" t="str">
        <f t="shared" si="8"/>
        <v>Adult</v>
      </c>
    </row>
    <row r="541" spans="1:18" x14ac:dyDescent="0.25">
      <c r="A541" t="s">
        <v>1655</v>
      </c>
      <c r="B541" t="s">
        <v>13978</v>
      </c>
      <c r="C541" t="s">
        <v>18440</v>
      </c>
      <c r="D541" s="2">
        <v>36086</v>
      </c>
      <c r="E541" s="2">
        <v>45434</v>
      </c>
      <c r="F541" s="1">
        <v>0.46527777777777779</v>
      </c>
      <c r="G541" t="s">
        <v>51</v>
      </c>
      <c r="H541" t="s">
        <v>37</v>
      </c>
      <c r="I541" t="s">
        <v>84</v>
      </c>
      <c r="J541" t="s">
        <v>23</v>
      </c>
      <c r="K541">
        <v>182</v>
      </c>
      <c r="L541" t="s">
        <v>53</v>
      </c>
      <c r="M541" t="s">
        <v>25</v>
      </c>
      <c r="N541" t="s">
        <v>47</v>
      </c>
      <c r="O541" t="s">
        <v>18444</v>
      </c>
      <c r="P541" t="s">
        <v>53</v>
      </c>
      <c r="Q541">
        <v>26</v>
      </c>
      <c r="R541" t="str">
        <f t="shared" si="8"/>
        <v>Adult</v>
      </c>
    </row>
    <row r="542" spans="1:18" x14ac:dyDescent="0.25">
      <c r="A542" t="s">
        <v>1658</v>
      </c>
      <c r="B542" t="s">
        <v>13979</v>
      </c>
      <c r="C542" t="s">
        <v>18440</v>
      </c>
      <c r="D542" s="2">
        <v>35323</v>
      </c>
      <c r="E542" s="2">
        <v>45429</v>
      </c>
      <c r="F542" s="1">
        <v>0.82291666666666663</v>
      </c>
      <c r="G542" t="s">
        <v>18474</v>
      </c>
      <c r="H542" t="s">
        <v>21</v>
      </c>
      <c r="I542" t="s">
        <v>22</v>
      </c>
      <c r="J542" t="s">
        <v>32</v>
      </c>
      <c r="K542">
        <v>7</v>
      </c>
      <c r="L542" t="s">
        <v>53</v>
      </c>
      <c r="M542" t="s">
        <v>40</v>
      </c>
      <c r="N542" t="s">
        <v>47</v>
      </c>
      <c r="O542" t="s">
        <v>18444</v>
      </c>
      <c r="P542" t="s">
        <v>53</v>
      </c>
      <c r="Q542">
        <v>28</v>
      </c>
      <c r="R542" t="str">
        <f t="shared" si="8"/>
        <v>Adult</v>
      </c>
    </row>
    <row r="543" spans="1:18" x14ac:dyDescent="0.25">
      <c r="A543" t="s">
        <v>1661</v>
      </c>
      <c r="B543" t="s">
        <v>13980</v>
      </c>
      <c r="C543" t="s">
        <v>18440</v>
      </c>
      <c r="D543" s="2">
        <v>36534</v>
      </c>
      <c r="E543" s="2">
        <v>45415</v>
      </c>
      <c r="F543" s="1">
        <v>0.72638888888888886</v>
      </c>
      <c r="G543" t="s">
        <v>18474</v>
      </c>
      <c r="H543" t="s">
        <v>21</v>
      </c>
      <c r="I543" t="s">
        <v>38</v>
      </c>
      <c r="J543" t="s">
        <v>52</v>
      </c>
      <c r="K543">
        <v>63</v>
      </c>
      <c r="L543" t="s">
        <v>24</v>
      </c>
      <c r="M543" t="s">
        <v>104</v>
      </c>
      <c r="N543" t="s">
        <v>47</v>
      </c>
      <c r="O543" t="s">
        <v>18444</v>
      </c>
      <c r="P543" t="s">
        <v>53</v>
      </c>
      <c r="Q543">
        <v>25</v>
      </c>
      <c r="R543" t="str">
        <f t="shared" si="8"/>
        <v>Adult</v>
      </c>
    </row>
    <row r="544" spans="1:18" x14ac:dyDescent="0.25">
      <c r="A544" t="s">
        <v>1664</v>
      </c>
      <c r="B544" t="s">
        <v>13981</v>
      </c>
      <c r="C544" t="s">
        <v>18440</v>
      </c>
      <c r="D544" s="2">
        <v>35434</v>
      </c>
      <c r="E544" s="2">
        <v>45328</v>
      </c>
      <c r="F544" s="1">
        <v>0.59305555555555556</v>
      </c>
      <c r="G544" t="s">
        <v>51</v>
      </c>
      <c r="H544" t="s">
        <v>37</v>
      </c>
      <c r="I544" t="s">
        <v>38</v>
      </c>
      <c r="J544" t="s">
        <v>32</v>
      </c>
      <c r="K544">
        <v>70</v>
      </c>
      <c r="L544" t="s">
        <v>24</v>
      </c>
      <c r="M544" t="s">
        <v>25</v>
      </c>
      <c r="N544" t="s">
        <v>26</v>
      </c>
      <c r="O544" t="s">
        <v>18473</v>
      </c>
      <c r="P544" t="s">
        <v>53</v>
      </c>
      <c r="Q544">
        <v>28</v>
      </c>
      <c r="R544" t="str">
        <f t="shared" si="8"/>
        <v>Adult</v>
      </c>
    </row>
    <row r="545" spans="1:18" x14ac:dyDescent="0.25">
      <c r="A545" t="s">
        <v>1667</v>
      </c>
      <c r="B545" t="s">
        <v>13982</v>
      </c>
      <c r="C545" t="s">
        <v>18440</v>
      </c>
      <c r="D545" s="2">
        <v>35660</v>
      </c>
      <c r="E545" s="2">
        <v>45417</v>
      </c>
      <c r="F545" s="1">
        <v>0.47847222222222224</v>
      </c>
      <c r="G545" t="s">
        <v>18475</v>
      </c>
      <c r="H545" t="s">
        <v>21</v>
      </c>
      <c r="I545" t="s">
        <v>45</v>
      </c>
      <c r="J545" t="s">
        <v>46</v>
      </c>
      <c r="K545">
        <v>119</v>
      </c>
      <c r="L545" t="s">
        <v>24</v>
      </c>
      <c r="M545" t="s">
        <v>25</v>
      </c>
      <c r="N545" t="s">
        <v>47</v>
      </c>
      <c r="O545" t="s">
        <v>18444</v>
      </c>
      <c r="P545" t="s">
        <v>53</v>
      </c>
      <c r="Q545">
        <v>27</v>
      </c>
      <c r="R545" t="str">
        <f t="shared" si="8"/>
        <v>Adult</v>
      </c>
    </row>
    <row r="546" spans="1:18" x14ac:dyDescent="0.25">
      <c r="A546" t="s">
        <v>1670</v>
      </c>
      <c r="B546" t="s">
        <v>13983</v>
      </c>
      <c r="C546" t="s">
        <v>18439</v>
      </c>
      <c r="D546" s="2">
        <v>34127</v>
      </c>
      <c r="E546" s="2">
        <v>45394</v>
      </c>
      <c r="F546" s="1">
        <v>0.51249999999999996</v>
      </c>
      <c r="G546" t="s">
        <v>51</v>
      </c>
      <c r="H546" t="s">
        <v>57</v>
      </c>
      <c r="I546" t="s">
        <v>91</v>
      </c>
      <c r="J546" t="s">
        <v>52</v>
      </c>
      <c r="K546">
        <v>56</v>
      </c>
      <c r="L546" t="s">
        <v>53</v>
      </c>
      <c r="M546" t="s">
        <v>104</v>
      </c>
      <c r="N546" t="s">
        <v>26</v>
      </c>
      <c r="O546" t="s">
        <v>18473</v>
      </c>
      <c r="P546" t="s">
        <v>53</v>
      </c>
      <c r="Q546">
        <v>31</v>
      </c>
      <c r="R546" t="str">
        <f t="shared" si="8"/>
        <v>Adult</v>
      </c>
    </row>
    <row r="547" spans="1:18" x14ac:dyDescent="0.25">
      <c r="A547" t="s">
        <v>1673</v>
      </c>
      <c r="B547" t="s">
        <v>13984</v>
      </c>
      <c r="C547" t="s">
        <v>18440</v>
      </c>
      <c r="D547" s="2">
        <v>33628</v>
      </c>
      <c r="E547" s="2">
        <v>45426</v>
      </c>
      <c r="F547" s="1">
        <v>0.47916666666666669</v>
      </c>
      <c r="G547" t="s">
        <v>51</v>
      </c>
      <c r="H547" t="s">
        <v>37</v>
      </c>
      <c r="I547" t="s">
        <v>45</v>
      </c>
      <c r="J547" t="s">
        <v>52</v>
      </c>
      <c r="K547">
        <v>28</v>
      </c>
      <c r="L547" t="s">
        <v>39</v>
      </c>
      <c r="M547" t="s">
        <v>25</v>
      </c>
      <c r="N547" t="s">
        <v>33</v>
      </c>
      <c r="O547" t="s">
        <v>18473</v>
      </c>
      <c r="P547" t="s">
        <v>53</v>
      </c>
      <c r="Q547">
        <v>33</v>
      </c>
      <c r="R547" t="str">
        <f t="shared" si="8"/>
        <v>Adult</v>
      </c>
    </row>
    <row r="548" spans="1:18" x14ac:dyDescent="0.25">
      <c r="A548" t="s">
        <v>1676</v>
      </c>
      <c r="B548" t="s">
        <v>13985</v>
      </c>
      <c r="C548" t="s">
        <v>18439</v>
      </c>
      <c r="D548" s="2">
        <v>31256</v>
      </c>
      <c r="E548" s="2">
        <v>45350</v>
      </c>
      <c r="F548" s="1">
        <v>0.34861111111111109</v>
      </c>
      <c r="G548" t="s">
        <v>18475</v>
      </c>
      <c r="H548" t="s">
        <v>57</v>
      </c>
      <c r="I548" t="s">
        <v>91</v>
      </c>
      <c r="J548" t="s">
        <v>32</v>
      </c>
      <c r="K548">
        <v>56</v>
      </c>
      <c r="L548" t="s">
        <v>53</v>
      </c>
      <c r="M548" t="s">
        <v>40</v>
      </c>
      <c r="N548" t="s">
        <v>26</v>
      </c>
      <c r="O548" t="s">
        <v>18473</v>
      </c>
      <c r="P548" t="s">
        <v>53</v>
      </c>
      <c r="Q548">
        <v>39</v>
      </c>
      <c r="R548" t="str">
        <f t="shared" si="8"/>
        <v>Old</v>
      </c>
    </row>
    <row r="549" spans="1:18" x14ac:dyDescent="0.25">
      <c r="A549" t="s">
        <v>1679</v>
      </c>
      <c r="B549" t="s">
        <v>13986</v>
      </c>
      <c r="C549" t="s">
        <v>18439</v>
      </c>
      <c r="D549" s="2">
        <v>36528</v>
      </c>
      <c r="E549" s="2">
        <v>45464</v>
      </c>
      <c r="F549" s="1">
        <v>0.34166666666666667</v>
      </c>
      <c r="G549" t="s">
        <v>18474</v>
      </c>
      <c r="H549" t="s">
        <v>73</v>
      </c>
      <c r="I549" t="s">
        <v>91</v>
      </c>
      <c r="J549" t="s">
        <v>32</v>
      </c>
      <c r="K549">
        <v>35</v>
      </c>
      <c r="L549" t="s">
        <v>53</v>
      </c>
      <c r="M549" t="s">
        <v>40</v>
      </c>
      <c r="N549" t="s">
        <v>26</v>
      </c>
      <c r="O549" t="s">
        <v>18444</v>
      </c>
      <c r="P549" t="s">
        <v>53</v>
      </c>
      <c r="Q549">
        <v>25</v>
      </c>
      <c r="R549" t="str">
        <f t="shared" si="8"/>
        <v>Adult</v>
      </c>
    </row>
    <row r="550" spans="1:18" x14ac:dyDescent="0.25">
      <c r="A550" t="s">
        <v>1682</v>
      </c>
      <c r="B550" t="s">
        <v>13987</v>
      </c>
      <c r="C550" t="s">
        <v>18439</v>
      </c>
      <c r="D550" s="2">
        <v>36272</v>
      </c>
      <c r="E550" s="2">
        <v>45295</v>
      </c>
      <c r="F550" s="1">
        <v>0.62430555555555556</v>
      </c>
      <c r="G550" t="s">
        <v>51</v>
      </c>
      <c r="H550" t="s">
        <v>57</v>
      </c>
      <c r="I550" t="s">
        <v>45</v>
      </c>
      <c r="J550" t="s">
        <v>32</v>
      </c>
      <c r="K550">
        <v>175</v>
      </c>
      <c r="L550" t="s">
        <v>39</v>
      </c>
      <c r="M550" t="s">
        <v>104</v>
      </c>
      <c r="N550" t="s">
        <v>26</v>
      </c>
      <c r="O550" t="s">
        <v>18444</v>
      </c>
      <c r="P550" t="s">
        <v>53</v>
      </c>
      <c r="Q550">
        <v>25</v>
      </c>
      <c r="R550" t="str">
        <f t="shared" si="8"/>
        <v>Adult</v>
      </c>
    </row>
    <row r="551" spans="1:18" x14ac:dyDescent="0.25">
      <c r="A551" t="s">
        <v>1684</v>
      </c>
      <c r="B551" t="s">
        <v>13988</v>
      </c>
      <c r="C551" t="s">
        <v>18439</v>
      </c>
      <c r="D551" s="2">
        <v>31874</v>
      </c>
      <c r="E551" s="2">
        <v>45358</v>
      </c>
      <c r="F551" s="1">
        <v>0.66805555555555551</v>
      </c>
      <c r="G551" t="s">
        <v>51</v>
      </c>
      <c r="H551" t="s">
        <v>37</v>
      </c>
      <c r="I551" t="s">
        <v>45</v>
      </c>
      <c r="J551" t="s">
        <v>52</v>
      </c>
      <c r="K551">
        <v>21</v>
      </c>
      <c r="L551" t="s">
        <v>24</v>
      </c>
      <c r="M551" t="s">
        <v>40</v>
      </c>
      <c r="N551" t="s">
        <v>26</v>
      </c>
      <c r="O551" t="s">
        <v>18444</v>
      </c>
      <c r="P551" t="s">
        <v>53</v>
      </c>
      <c r="Q551">
        <v>37</v>
      </c>
      <c r="R551" t="str">
        <f t="shared" si="8"/>
        <v>Old</v>
      </c>
    </row>
    <row r="552" spans="1:18" x14ac:dyDescent="0.25">
      <c r="A552" t="s">
        <v>1687</v>
      </c>
      <c r="B552" t="s">
        <v>13989</v>
      </c>
      <c r="C552" t="s">
        <v>18439</v>
      </c>
      <c r="D552" s="2">
        <v>37999</v>
      </c>
      <c r="E552" s="2">
        <v>45378</v>
      </c>
      <c r="F552" s="1">
        <v>0.46736111111111112</v>
      </c>
      <c r="G552" t="s">
        <v>169</v>
      </c>
      <c r="H552" t="s">
        <v>37</v>
      </c>
      <c r="I552" t="s">
        <v>22</v>
      </c>
      <c r="J552" t="s">
        <v>32</v>
      </c>
      <c r="K552">
        <v>77</v>
      </c>
      <c r="L552" t="s">
        <v>24</v>
      </c>
      <c r="M552" t="s">
        <v>104</v>
      </c>
      <c r="N552" t="s">
        <v>33</v>
      </c>
      <c r="O552" t="s">
        <v>18444</v>
      </c>
      <c r="P552" t="s">
        <v>53</v>
      </c>
      <c r="Q552">
        <v>21</v>
      </c>
      <c r="R552" t="str">
        <f t="shared" si="8"/>
        <v>Adult</v>
      </c>
    </row>
    <row r="553" spans="1:18" x14ac:dyDescent="0.25">
      <c r="A553" t="s">
        <v>1690</v>
      </c>
      <c r="B553" t="s">
        <v>13990</v>
      </c>
      <c r="C553" t="s">
        <v>18439</v>
      </c>
      <c r="D553" s="2">
        <v>22687</v>
      </c>
      <c r="E553" s="2">
        <v>45304</v>
      </c>
      <c r="F553" s="1">
        <v>0.38819444444444445</v>
      </c>
      <c r="G553" t="s">
        <v>18475</v>
      </c>
      <c r="H553" t="s">
        <v>57</v>
      </c>
      <c r="I553" t="s">
        <v>22</v>
      </c>
      <c r="J553" t="s">
        <v>80</v>
      </c>
      <c r="K553">
        <v>126</v>
      </c>
      <c r="L553" t="s">
        <v>24</v>
      </c>
      <c r="M553" t="s">
        <v>25</v>
      </c>
      <c r="N553" t="s">
        <v>47</v>
      </c>
      <c r="O553" t="s">
        <v>18473</v>
      </c>
      <c r="P553" t="s">
        <v>53</v>
      </c>
      <c r="Q553">
        <v>63</v>
      </c>
      <c r="R553" t="str">
        <f t="shared" si="8"/>
        <v>Aged</v>
      </c>
    </row>
    <row r="554" spans="1:18" x14ac:dyDescent="0.25">
      <c r="A554" t="s">
        <v>1693</v>
      </c>
      <c r="B554" t="s">
        <v>13991</v>
      </c>
      <c r="C554" t="s">
        <v>18440</v>
      </c>
      <c r="D554" s="2">
        <v>28527</v>
      </c>
      <c r="E554" s="2">
        <v>45325</v>
      </c>
      <c r="F554" s="1">
        <v>0.60416666666666663</v>
      </c>
      <c r="G554" t="s">
        <v>18475</v>
      </c>
      <c r="H554" t="s">
        <v>37</v>
      </c>
      <c r="I554" t="s">
        <v>38</v>
      </c>
      <c r="J554" t="s">
        <v>46</v>
      </c>
      <c r="K554">
        <v>112</v>
      </c>
      <c r="L554" t="s">
        <v>53</v>
      </c>
      <c r="M554" t="s">
        <v>104</v>
      </c>
      <c r="N554" t="s">
        <v>47</v>
      </c>
      <c r="O554" t="s">
        <v>18444</v>
      </c>
      <c r="P554" t="s">
        <v>53</v>
      </c>
      <c r="Q554">
        <v>47</v>
      </c>
      <c r="R554" t="str">
        <f t="shared" si="8"/>
        <v>Old</v>
      </c>
    </row>
    <row r="555" spans="1:18" x14ac:dyDescent="0.25">
      <c r="A555" t="s">
        <v>1696</v>
      </c>
      <c r="B555" t="s">
        <v>13992</v>
      </c>
      <c r="C555" t="s">
        <v>18439</v>
      </c>
      <c r="D555" s="2">
        <v>22250</v>
      </c>
      <c r="E555" s="2">
        <v>45323</v>
      </c>
      <c r="F555" s="1">
        <v>0.42430555555555555</v>
      </c>
      <c r="G555" t="s">
        <v>18474</v>
      </c>
      <c r="H555" t="s">
        <v>37</v>
      </c>
      <c r="I555" t="s">
        <v>22</v>
      </c>
      <c r="J555" t="s">
        <v>46</v>
      </c>
      <c r="K555">
        <v>14</v>
      </c>
      <c r="L555" t="s">
        <v>24</v>
      </c>
      <c r="M555" t="s">
        <v>40</v>
      </c>
      <c r="N555" t="s">
        <v>47</v>
      </c>
      <c r="O555" t="s">
        <v>18444</v>
      </c>
      <c r="P555" t="s">
        <v>53</v>
      </c>
      <c r="Q555">
        <v>64</v>
      </c>
      <c r="R555" t="str">
        <f t="shared" si="8"/>
        <v>Aged</v>
      </c>
    </row>
    <row r="556" spans="1:18" x14ac:dyDescent="0.25">
      <c r="A556" t="s">
        <v>1699</v>
      </c>
      <c r="B556" t="s">
        <v>13993</v>
      </c>
      <c r="C556" t="s">
        <v>18439</v>
      </c>
      <c r="D556" s="2">
        <v>34714</v>
      </c>
      <c r="E556" s="2">
        <v>45443</v>
      </c>
      <c r="F556" s="1">
        <v>0.63263888888888886</v>
      </c>
      <c r="G556" t="s">
        <v>169</v>
      </c>
      <c r="H556" t="s">
        <v>37</v>
      </c>
      <c r="I556" t="s">
        <v>45</v>
      </c>
      <c r="J556" t="s">
        <v>52</v>
      </c>
      <c r="K556">
        <v>35</v>
      </c>
      <c r="L556" t="s">
        <v>39</v>
      </c>
      <c r="M556" t="s">
        <v>40</v>
      </c>
      <c r="N556" t="s">
        <v>26</v>
      </c>
      <c r="O556" t="s">
        <v>18444</v>
      </c>
      <c r="P556" t="s">
        <v>18472</v>
      </c>
      <c r="Q556">
        <v>30</v>
      </c>
      <c r="R556" t="str">
        <f t="shared" si="8"/>
        <v>Adult</v>
      </c>
    </row>
    <row r="557" spans="1:18" x14ac:dyDescent="0.25">
      <c r="A557" t="s">
        <v>1702</v>
      </c>
      <c r="B557" t="s">
        <v>13994</v>
      </c>
      <c r="C557" t="s">
        <v>18439</v>
      </c>
      <c r="D557" s="2">
        <v>28378</v>
      </c>
      <c r="E557" s="2">
        <v>45376</v>
      </c>
      <c r="F557" s="1">
        <v>0.73333333333333328</v>
      </c>
      <c r="G557" t="s">
        <v>18474</v>
      </c>
      <c r="H557" t="s">
        <v>57</v>
      </c>
      <c r="I557" t="s">
        <v>22</v>
      </c>
      <c r="J557" t="s">
        <v>46</v>
      </c>
      <c r="K557">
        <v>147</v>
      </c>
      <c r="L557" t="s">
        <v>53</v>
      </c>
      <c r="M557" t="s">
        <v>25</v>
      </c>
      <c r="N557" t="s">
        <v>33</v>
      </c>
      <c r="O557" t="s">
        <v>18473</v>
      </c>
      <c r="P557" t="s">
        <v>53</v>
      </c>
      <c r="Q557">
        <v>47</v>
      </c>
      <c r="R557" t="str">
        <f t="shared" si="8"/>
        <v>Old</v>
      </c>
    </row>
    <row r="558" spans="1:18" x14ac:dyDescent="0.25">
      <c r="A558" t="s">
        <v>1705</v>
      </c>
      <c r="B558" t="s">
        <v>13995</v>
      </c>
      <c r="C558" t="s">
        <v>18440</v>
      </c>
      <c r="D558" s="2">
        <v>37254</v>
      </c>
      <c r="E558" s="2">
        <v>45306</v>
      </c>
      <c r="F558" s="1">
        <v>0.55833333333333335</v>
      </c>
      <c r="G558" t="s">
        <v>18475</v>
      </c>
      <c r="H558" t="s">
        <v>57</v>
      </c>
      <c r="I558" t="s">
        <v>38</v>
      </c>
      <c r="J558" t="s">
        <v>32</v>
      </c>
      <c r="K558">
        <v>49</v>
      </c>
      <c r="L558" t="s">
        <v>39</v>
      </c>
      <c r="M558" t="s">
        <v>104</v>
      </c>
      <c r="N558" t="s">
        <v>47</v>
      </c>
      <c r="O558" t="s">
        <v>18444</v>
      </c>
      <c r="P558" t="s">
        <v>53</v>
      </c>
      <c r="Q558">
        <v>23</v>
      </c>
      <c r="R558" t="str">
        <f t="shared" si="8"/>
        <v>Adult</v>
      </c>
    </row>
    <row r="559" spans="1:18" x14ac:dyDescent="0.25">
      <c r="A559" t="s">
        <v>1708</v>
      </c>
      <c r="B559" t="s">
        <v>13996</v>
      </c>
      <c r="C559" t="s">
        <v>18440</v>
      </c>
      <c r="D559" s="2">
        <v>36140</v>
      </c>
      <c r="E559" s="2">
        <v>45334</v>
      </c>
      <c r="F559" s="1">
        <v>0.5854166666666667</v>
      </c>
      <c r="G559" t="s">
        <v>169</v>
      </c>
      <c r="H559" t="s">
        <v>57</v>
      </c>
      <c r="I559" t="s">
        <v>45</v>
      </c>
      <c r="J559" t="s">
        <v>52</v>
      </c>
      <c r="K559">
        <v>14</v>
      </c>
      <c r="L559" t="s">
        <v>24</v>
      </c>
      <c r="M559" t="s">
        <v>25</v>
      </c>
      <c r="N559" t="s">
        <v>26</v>
      </c>
      <c r="O559" t="s">
        <v>18444</v>
      </c>
      <c r="P559" t="s">
        <v>53</v>
      </c>
      <c r="Q559">
        <v>26</v>
      </c>
      <c r="R559" t="str">
        <f t="shared" si="8"/>
        <v>Adult</v>
      </c>
    </row>
    <row r="560" spans="1:18" x14ac:dyDescent="0.25">
      <c r="A560" t="s">
        <v>1711</v>
      </c>
      <c r="B560" t="s">
        <v>13997</v>
      </c>
      <c r="C560" t="s">
        <v>18440</v>
      </c>
      <c r="D560" s="2">
        <v>36812</v>
      </c>
      <c r="E560" s="2">
        <v>45326</v>
      </c>
      <c r="F560" s="1">
        <v>0.50208333333333333</v>
      </c>
      <c r="G560" t="s">
        <v>18475</v>
      </c>
      <c r="H560" t="s">
        <v>37</v>
      </c>
      <c r="I560" t="s">
        <v>45</v>
      </c>
      <c r="J560" t="s">
        <v>46</v>
      </c>
      <c r="K560">
        <v>98</v>
      </c>
      <c r="L560" t="s">
        <v>53</v>
      </c>
      <c r="M560" t="s">
        <v>40</v>
      </c>
      <c r="N560" t="s">
        <v>26</v>
      </c>
      <c r="O560" t="s">
        <v>18444</v>
      </c>
      <c r="P560" t="s">
        <v>53</v>
      </c>
      <c r="Q560">
        <v>24</v>
      </c>
      <c r="R560" t="str">
        <f t="shared" si="8"/>
        <v>Adult</v>
      </c>
    </row>
    <row r="561" spans="1:18" x14ac:dyDescent="0.25">
      <c r="A561" t="s">
        <v>1714</v>
      </c>
      <c r="B561" t="s">
        <v>13998</v>
      </c>
      <c r="C561" t="s">
        <v>18440</v>
      </c>
      <c r="D561" s="2">
        <v>38876</v>
      </c>
      <c r="E561" s="2">
        <v>45388</v>
      </c>
      <c r="F561" s="1">
        <v>0.51180555555555551</v>
      </c>
      <c r="G561" t="s">
        <v>169</v>
      </c>
      <c r="H561" t="s">
        <v>57</v>
      </c>
      <c r="I561" t="s">
        <v>84</v>
      </c>
      <c r="J561" t="s">
        <v>52</v>
      </c>
      <c r="K561">
        <v>42</v>
      </c>
      <c r="L561" t="s">
        <v>53</v>
      </c>
      <c r="M561" t="s">
        <v>40</v>
      </c>
      <c r="N561" t="s">
        <v>47</v>
      </c>
      <c r="O561" t="s">
        <v>18444</v>
      </c>
      <c r="P561" t="s">
        <v>53</v>
      </c>
      <c r="Q561">
        <v>18</v>
      </c>
      <c r="R561" t="str">
        <f t="shared" si="8"/>
        <v>Adult</v>
      </c>
    </row>
    <row r="562" spans="1:18" x14ac:dyDescent="0.25">
      <c r="A562" t="s">
        <v>1717</v>
      </c>
      <c r="B562" t="s">
        <v>13999</v>
      </c>
      <c r="C562" t="s">
        <v>18439</v>
      </c>
      <c r="D562" s="2">
        <v>36817</v>
      </c>
      <c r="E562" s="2">
        <v>45449</v>
      </c>
      <c r="F562" s="1">
        <v>0.59930555555555554</v>
      </c>
      <c r="G562" t="s">
        <v>169</v>
      </c>
      <c r="H562" t="s">
        <v>57</v>
      </c>
      <c r="I562" t="s">
        <v>91</v>
      </c>
      <c r="J562" t="s">
        <v>52</v>
      </c>
      <c r="K562">
        <v>91</v>
      </c>
      <c r="L562" t="s">
        <v>39</v>
      </c>
      <c r="M562" t="s">
        <v>40</v>
      </c>
      <c r="N562" t="s">
        <v>47</v>
      </c>
      <c r="O562" t="s">
        <v>18473</v>
      </c>
      <c r="P562" t="s">
        <v>53</v>
      </c>
      <c r="Q562">
        <v>24</v>
      </c>
      <c r="R562" t="str">
        <f t="shared" si="8"/>
        <v>Adult</v>
      </c>
    </row>
    <row r="563" spans="1:18" x14ac:dyDescent="0.25">
      <c r="A563" t="s">
        <v>1720</v>
      </c>
      <c r="B563" t="s">
        <v>14000</v>
      </c>
      <c r="C563" t="s">
        <v>18439</v>
      </c>
      <c r="D563" s="2">
        <v>29974</v>
      </c>
      <c r="E563" s="2">
        <v>45355</v>
      </c>
      <c r="F563" s="1">
        <v>0.49583333333333335</v>
      </c>
      <c r="G563" t="s">
        <v>51</v>
      </c>
      <c r="H563" t="s">
        <v>57</v>
      </c>
      <c r="I563" t="s">
        <v>45</v>
      </c>
      <c r="J563" t="s">
        <v>32</v>
      </c>
      <c r="K563">
        <v>182</v>
      </c>
      <c r="L563" t="s">
        <v>24</v>
      </c>
      <c r="M563" t="s">
        <v>25</v>
      </c>
      <c r="N563" t="s">
        <v>26</v>
      </c>
      <c r="O563" t="s">
        <v>18444</v>
      </c>
      <c r="P563" t="s">
        <v>53</v>
      </c>
      <c r="Q563">
        <v>43</v>
      </c>
      <c r="R563" t="str">
        <f t="shared" si="8"/>
        <v>Old</v>
      </c>
    </row>
    <row r="564" spans="1:18" x14ac:dyDescent="0.25">
      <c r="A564" t="s">
        <v>1723</v>
      </c>
      <c r="B564" t="s">
        <v>14001</v>
      </c>
      <c r="C564" t="s">
        <v>18439</v>
      </c>
      <c r="D564" s="2">
        <v>26736</v>
      </c>
      <c r="E564" s="2">
        <v>45323</v>
      </c>
      <c r="F564" s="1">
        <v>0.33680555555555558</v>
      </c>
      <c r="G564" t="s">
        <v>30</v>
      </c>
      <c r="H564" t="s">
        <v>21</v>
      </c>
      <c r="I564" t="s">
        <v>38</v>
      </c>
      <c r="J564" t="s">
        <v>52</v>
      </c>
      <c r="K564">
        <v>119</v>
      </c>
      <c r="L564" t="s">
        <v>24</v>
      </c>
      <c r="M564" t="s">
        <v>104</v>
      </c>
      <c r="N564" t="s">
        <v>26</v>
      </c>
      <c r="O564" t="s">
        <v>18444</v>
      </c>
      <c r="P564" t="s">
        <v>53</v>
      </c>
      <c r="Q564">
        <v>51</v>
      </c>
      <c r="R564" t="str">
        <f t="shared" si="8"/>
        <v>Old</v>
      </c>
    </row>
    <row r="565" spans="1:18" x14ac:dyDescent="0.25">
      <c r="A565" t="s">
        <v>1726</v>
      </c>
      <c r="B565" t="s">
        <v>14002</v>
      </c>
      <c r="C565" t="s">
        <v>18439</v>
      </c>
      <c r="D565" s="2">
        <v>28695</v>
      </c>
      <c r="E565" s="2">
        <v>45416</v>
      </c>
      <c r="F565" s="1">
        <v>0.52083333333333337</v>
      </c>
      <c r="G565" t="s">
        <v>51</v>
      </c>
      <c r="H565" t="s">
        <v>57</v>
      </c>
      <c r="I565" t="s">
        <v>38</v>
      </c>
      <c r="J565" t="s">
        <v>52</v>
      </c>
      <c r="K565">
        <v>35</v>
      </c>
      <c r="L565" t="s">
        <v>24</v>
      </c>
      <c r="M565" t="s">
        <v>25</v>
      </c>
      <c r="N565" t="s">
        <v>47</v>
      </c>
      <c r="O565" t="s">
        <v>18444</v>
      </c>
      <c r="P565" t="s">
        <v>53</v>
      </c>
      <c r="Q565">
        <v>46</v>
      </c>
      <c r="R565" t="str">
        <f t="shared" si="8"/>
        <v>Old</v>
      </c>
    </row>
    <row r="566" spans="1:18" x14ac:dyDescent="0.25">
      <c r="A566" t="s">
        <v>1729</v>
      </c>
      <c r="B566" t="s">
        <v>14003</v>
      </c>
      <c r="C566" t="s">
        <v>18439</v>
      </c>
      <c r="D566" s="2">
        <v>37269</v>
      </c>
      <c r="E566" s="2">
        <v>45421</v>
      </c>
      <c r="F566" s="1">
        <v>0.33888888888888891</v>
      </c>
      <c r="G566" t="s">
        <v>51</v>
      </c>
      <c r="H566" t="s">
        <v>21</v>
      </c>
      <c r="I566" t="s">
        <v>38</v>
      </c>
      <c r="J566" t="s">
        <v>32</v>
      </c>
      <c r="K566">
        <v>175</v>
      </c>
      <c r="L566" t="s">
        <v>53</v>
      </c>
      <c r="M566" t="s">
        <v>40</v>
      </c>
      <c r="N566" t="s">
        <v>33</v>
      </c>
      <c r="O566" t="s">
        <v>18444</v>
      </c>
      <c r="P566" t="s">
        <v>53</v>
      </c>
      <c r="Q566">
        <v>23</v>
      </c>
      <c r="R566" t="str">
        <f t="shared" si="8"/>
        <v>Adult</v>
      </c>
    </row>
    <row r="567" spans="1:18" x14ac:dyDescent="0.25">
      <c r="A567" t="s">
        <v>1732</v>
      </c>
      <c r="B567" t="s">
        <v>14004</v>
      </c>
      <c r="C567" t="s">
        <v>18439</v>
      </c>
      <c r="D567" s="2">
        <v>27095</v>
      </c>
      <c r="E567" s="2">
        <v>45417</v>
      </c>
      <c r="F567" s="1">
        <v>0.43194444444444446</v>
      </c>
      <c r="G567" t="s">
        <v>51</v>
      </c>
      <c r="H567" t="s">
        <v>21</v>
      </c>
      <c r="I567" t="s">
        <v>91</v>
      </c>
      <c r="J567" t="s">
        <v>52</v>
      </c>
      <c r="K567">
        <v>147</v>
      </c>
      <c r="L567" t="s">
        <v>39</v>
      </c>
      <c r="M567" t="s">
        <v>25</v>
      </c>
      <c r="N567" t="s">
        <v>26</v>
      </c>
      <c r="O567" t="s">
        <v>18473</v>
      </c>
      <c r="P567" t="s">
        <v>53</v>
      </c>
      <c r="Q567">
        <v>50</v>
      </c>
      <c r="R567" t="str">
        <f t="shared" si="8"/>
        <v>Old</v>
      </c>
    </row>
    <row r="568" spans="1:18" x14ac:dyDescent="0.25">
      <c r="A568" t="s">
        <v>1735</v>
      </c>
      <c r="B568" t="s">
        <v>14005</v>
      </c>
      <c r="C568" t="s">
        <v>18439</v>
      </c>
      <c r="D568" s="2">
        <v>34424</v>
      </c>
      <c r="E568" s="2">
        <v>45379</v>
      </c>
      <c r="F568" s="1">
        <v>0.34305555555555556</v>
      </c>
      <c r="G568" t="s">
        <v>51</v>
      </c>
      <c r="H568" t="s">
        <v>73</v>
      </c>
      <c r="I568" t="s">
        <v>84</v>
      </c>
      <c r="J568" t="s">
        <v>52</v>
      </c>
      <c r="K568">
        <v>168</v>
      </c>
      <c r="L568" t="s">
        <v>24</v>
      </c>
      <c r="M568" t="s">
        <v>104</v>
      </c>
      <c r="N568" t="s">
        <v>47</v>
      </c>
      <c r="O568" t="s">
        <v>18444</v>
      </c>
      <c r="P568" t="s">
        <v>53</v>
      </c>
      <c r="Q568">
        <v>30</v>
      </c>
      <c r="R568" t="str">
        <f t="shared" si="8"/>
        <v>Adult</v>
      </c>
    </row>
    <row r="569" spans="1:18" x14ac:dyDescent="0.25">
      <c r="A569" t="s">
        <v>1738</v>
      </c>
      <c r="B569" t="s">
        <v>14006</v>
      </c>
      <c r="C569" t="s">
        <v>18439</v>
      </c>
      <c r="D569" s="2">
        <v>33380</v>
      </c>
      <c r="E569" s="2">
        <v>45459</v>
      </c>
      <c r="F569" s="1">
        <v>0.70138888888888884</v>
      </c>
      <c r="G569" t="s">
        <v>18474</v>
      </c>
      <c r="H569" t="s">
        <v>37</v>
      </c>
      <c r="I569" t="s">
        <v>38</v>
      </c>
      <c r="J569" t="s">
        <v>52</v>
      </c>
      <c r="K569">
        <v>70</v>
      </c>
      <c r="L569" t="s">
        <v>39</v>
      </c>
      <c r="M569" t="s">
        <v>104</v>
      </c>
      <c r="N569" t="s">
        <v>33</v>
      </c>
      <c r="O569" t="s">
        <v>18473</v>
      </c>
      <c r="P569" t="s">
        <v>53</v>
      </c>
      <c r="Q569">
        <v>33</v>
      </c>
      <c r="R569" t="str">
        <f t="shared" si="8"/>
        <v>Adult</v>
      </c>
    </row>
    <row r="570" spans="1:18" x14ac:dyDescent="0.25">
      <c r="A570" t="s">
        <v>1741</v>
      </c>
      <c r="B570" t="s">
        <v>14007</v>
      </c>
      <c r="C570" t="s">
        <v>18439</v>
      </c>
      <c r="D570" s="2">
        <v>21248</v>
      </c>
      <c r="E570" s="2">
        <v>45380</v>
      </c>
      <c r="F570" s="1">
        <v>0.44722222222222224</v>
      </c>
      <c r="G570" t="s">
        <v>18474</v>
      </c>
      <c r="H570" t="s">
        <v>309</v>
      </c>
      <c r="I570" t="s">
        <v>547</v>
      </c>
      <c r="J570" t="s">
        <v>63</v>
      </c>
      <c r="K570">
        <v>14</v>
      </c>
      <c r="L570" t="s">
        <v>39</v>
      </c>
      <c r="M570" t="s">
        <v>40</v>
      </c>
      <c r="N570" t="s">
        <v>33</v>
      </c>
      <c r="O570" t="s">
        <v>18473</v>
      </c>
      <c r="P570" t="s">
        <v>53</v>
      </c>
      <c r="Q570">
        <v>66</v>
      </c>
      <c r="R570" t="str">
        <f t="shared" si="8"/>
        <v>Aged</v>
      </c>
    </row>
    <row r="571" spans="1:18" x14ac:dyDescent="0.25">
      <c r="A571" t="s">
        <v>1744</v>
      </c>
      <c r="B571" t="s">
        <v>14008</v>
      </c>
      <c r="C571" t="s">
        <v>18440</v>
      </c>
      <c r="D571" s="2">
        <v>25754</v>
      </c>
      <c r="E571" s="2">
        <v>45378</v>
      </c>
      <c r="F571" s="1">
        <v>0.7</v>
      </c>
      <c r="G571" t="s">
        <v>51</v>
      </c>
      <c r="H571" t="s">
        <v>73</v>
      </c>
      <c r="I571" t="s">
        <v>84</v>
      </c>
      <c r="J571" t="s">
        <v>23</v>
      </c>
      <c r="K571">
        <v>147</v>
      </c>
      <c r="L571" t="s">
        <v>24</v>
      </c>
      <c r="M571" t="s">
        <v>40</v>
      </c>
      <c r="N571" t="s">
        <v>47</v>
      </c>
      <c r="O571" t="s">
        <v>18444</v>
      </c>
      <c r="P571" t="s">
        <v>53</v>
      </c>
      <c r="Q571">
        <v>54</v>
      </c>
      <c r="R571" t="str">
        <f t="shared" si="8"/>
        <v>Old</v>
      </c>
    </row>
    <row r="572" spans="1:18" x14ac:dyDescent="0.25">
      <c r="A572" t="s">
        <v>1747</v>
      </c>
      <c r="B572" t="s">
        <v>14009</v>
      </c>
      <c r="C572" t="s">
        <v>18440</v>
      </c>
      <c r="D572" s="2">
        <v>20251</v>
      </c>
      <c r="E572" s="2">
        <v>45351</v>
      </c>
      <c r="F572" s="1">
        <v>0.49166666666666664</v>
      </c>
      <c r="G572" t="s">
        <v>30</v>
      </c>
      <c r="H572" t="s">
        <v>1749</v>
      </c>
      <c r="I572" t="s">
        <v>547</v>
      </c>
      <c r="J572" t="s">
        <v>548</v>
      </c>
      <c r="K572">
        <v>133</v>
      </c>
      <c r="L572" t="s">
        <v>24</v>
      </c>
      <c r="M572" t="s">
        <v>25</v>
      </c>
      <c r="N572" t="s">
        <v>47</v>
      </c>
      <c r="O572" t="s">
        <v>18444</v>
      </c>
      <c r="P572" t="s">
        <v>53</v>
      </c>
      <c r="Q572">
        <v>69</v>
      </c>
      <c r="R572" t="str">
        <f t="shared" si="8"/>
        <v>Aged</v>
      </c>
    </row>
    <row r="573" spans="1:18" x14ac:dyDescent="0.25">
      <c r="A573" t="s">
        <v>1750</v>
      </c>
      <c r="B573" t="s">
        <v>14010</v>
      </c>
      <c r="C573" t="s">
        <v>18439</v>
      </c>
      <c r="D573" s="2">
        <v>33925</v>
      </c>
      <c r="E573" s="2">
        <v>45376</v>
      </c>
      <c r="F573" s="1">
        <v>0.38541666666666669</v>
      </c>
      <c r="G573" t="s">
        <v>169</v>
      </c>
      <c r="H573" t="s">
        <v>21</v>
      </c>
      <c r="I573" t="s">
        <v>91</v>
      </c>
      <c r="J573" t="s">
        <v>46</v>
      </c>
      <c r="K573">
        <v>168</v>
      </c>
      <c r="L573" t="s">
        <v>53</v>
      </c>
      <c r="M573" t="s">
        <v>40</v>
      </c>
      <c r="N573" t="s">
        <v>33</v>
      </c>
      <c r="O573" t="s">
        <v>18444</v>
      </c>
      <c r="P573" t="s">
        <v>53</v>
      </c>
      <c r="Q573">
        <v>32</v>
      </c>
      <c r="R573" t="str">
        <f t="shared" si="8"/>
        <v>Adult</v>
      </c>
    </row>
    <row r="574" spans="1:18" x14ac:dyDescent="0.25">
      <c r="A574" t="s">
        <v>1753</v>
      </c>
      <c r="B574" t="s">
        <v>14011</v>
      </c>
      <c r="C574" t="s">
        <v>18439</v>
      </c>
      <c r="D574" s="2">
        <v>35512</v>
      </c>
      <c r="E574" s="2">
        <v>45449</v>
      </c>
      <c r="F574" s="1">
        <v>0.47222222222222221</v>
      </c>
      <c r="G574" t="s">
        <v>30</v>
      </c>
      <c r="H574" t="s">
        <v>37</v>
      </c>
      <c r="I574" t="s">
        <v>45</v>
      </c>
      <c r="J574" t="s">
        <v>52</v>
      </c>
      <c r="K574">
        <v>14</v>
      </c>
      <c r="L574" t="s">
        <v>24</v>
      </c>
      <c r="M574" t="s">
        <v>104</v>
      </c>
      <c r="N574" t="s">
        <v>47</v>
      </c>
      <c r="O574" t="s">
        <v>18444</v>
      </c>
      <c r="P574" t="s">
        <v>53</v>
      </c>
      <c r="Q574">
        <v>27</v>
      </c>
      <c r="R574" t="str">
        <f t="shared" si="8"/>
        <v>Adult</v>
      </c>
    </row>
    <row r="575" spans="1:18" x14ac:dyDescent="0.25">
      <c r="A575" t="s">
        <v>1756</v>
      </c>
      <c r="B575" t="s">
        <v>14012</v>
      </c>
      <c r="C575" t="s">
        <v>18439</v>
      </c>
      <c r="D575" s="2">
        <v>36990</v>
      </c>
      <c r="E575" s="2">
        <v>45366</v>
      </c>
      <c r="F575" s="1">
        <v>0.59722222222222221</v>
      </c>
      <c r="G575" t="s">
        <v>51</v>
      </c>
      <c r="H575" t="s">
        <v>37</v>
      </c>
      <c r="I575" t="s">
        <v>22</v>
      </c>
      <c r="J575" t="s">
        <v>32</v>
      </c>
      <c r="K575">
        <v>161</v>
      </c>
      <c r="L575" t="s">
        <v>24</v>
      </c>
      <c r="M575" t="s">
        <v>40</v>
      </c>
      <c r="N575" t="s">
        <v>26</v>
      </c>
      <c r="O575" t="s">
        <v>18444</v>
      </c>
      <c r="P575" t="s">
        <v>53</v>
      </c>
      <c r="Q575">
        <v>23</v>
      </c>
      <c r="R575" t="str">
        <f t="shared" si="8"/>
        <v>Adult</v>
      </c>
    </row>
    <row r="576" spans="1:18" x14ac:dyDescent="0.25">
      <c r="A576" t="s">
        <v>1759</v>
      </c>
      <c r="B576" t="s">
        <v>14013</v>
      </c>
      <c r="C576" t="s">
        <v>18439</v>
      </c>
      <c r="D576" s="2">
        <v>35452</v>
      </c>
      <c r="E576" s="2">
        <v>45450</v>
      </c>
      <c r="F576" s="1">
        <v>0.70625000000000004</v>
      </c>
      <c r="G576" t="s">
        <v>51</v>
      </c>
      <c r="H576" t="s">
        <v>73</v>
      </c>
      <c r="I576" t="s">
        <v>45</v>
      </c>
      <c r="J576" t="s">
        <v>80</v>
      </c>
      <c r="K576">
        <v>133</v>
      </c>
      <c r="L576" t="s">
        <v>53</v>
      </c>
      <c r="M576" t="s">
        <v>104</v>
      </c>
      <c r="N576" t="s">
        <v>47</v>
      </c>
      <c r="O576" t="s">
        <v>18444</v>
      </c>
      <c r="P576" t="s">
        <v>53</v>
      </c>
      <c r="Q576">
        <v>28</v>
      </c>
      <c r="R576" t="str">
        <f t="shared" si="8"/>
        <v>Adult</v>
      </c>
    </row>
    <row r="577" spans="1:18" x14ac:dyDescent="0.25">
      <c r="A577" t="s">
        <v>1762</v>
      </c>
      <c r="B577" t="s">
        <v>14014</v>
      </c>
      <c r="C577" t="s">
        <v>18440</v>
      </c>
      <c r="D577" s="2">
        <v>36629</v>
      </c>
      <c r="E577" s="2">
        <v>45452</v>
      </c>
      <c r="F577" s="1">
        <v>0.63611111111111107</v>
      </c>
      <c r="G577" t="s">
        <v>18475</v>
      </c>
      <c r="H577" t="s">
        <v>73</v>
      </c>
      <c r="I577" t="s">
        <v>45</v>
      </c>
      <c r="J577" t="s">
        <v>46</v>
      </c>
      <c r="K577">
        <v>98</v>
      </c>
      <c r="L577" t="s">
        <v>53</v>
      </c>
      <c r="M577" t="s">
        <v>25</v>
      </c>
      <c r="N577" t="s">
        <v>33</v>
      </c>
      <c r="O577" t="s">
        <v>18473</v>
      </c>
      <c r="P577" t="s">
        <v>53</v>
      </c>
      <c r="Q577">
        <v>24</v>
      </c>
      <c r="R577" t="str">
        <f t="shared" si="8"/>
        <v>Adult</v>
      </c>
    </row>
    <row r="578" spans="1:18" x14ac:dyDescent="0.25">
      <c r="A578" t="s">
        <v>1765</v>
      </c>
      <c r="B578" t="s">
        <v>14015</v>
      </c>
      <c r="C578" t="s">
        <v>18440</v>
      </c>
      <c r="D578" s="2">
        <v>38529</v>
      </c>
      <c r="E578" s="2">
        <v>45338</v>
      </c>
      <c r="F578" s="1">
        <v>0.38472222222222224</v>
      </c>
      <c r="G578" t="s">
        <v>51</v>
      </c>
      <c r="H578" t="s">
        <v>21</v>
      </c>
      <c r="I578" t="s">
        <v>45</v>
      </c>
      <c r="J578" t="s">
        <v>23</v>
      </c>
      <c r="K578">
        <v>161</v>
      </c>
      <c r="L578" t="s">
        <v>53</v>
      </c>
      <c r="M578" t="s">
        <v>25</v>
      </c>
      <c r="N578" t="s">
        <v>47</v>
      </c>
      <c r="O578" t="s">
        <v>18444</v>
      </c>
      <c r="P578" t="s">
        <v>53</v>
      </c>
      <c r="Q578">
        <v>19</v>
      </c>
      <c r="R578" t="str">
        <f t="shared" si="8"/>
        <v>Adult</v>
      </c>
    </row>
    <row r="579" spans="1:18" x14ac:dyDescent="0.25">
      <c r="A579" t="s">
        <v>1768</v>
      </c>
      <c r="B579" t="s">
        <v>14016</v>
      </c>
      <c r="C579" t="s">
        <v>18440</v>
      </c>
      <c r="D579" s="2">
        <v>20358</v>
      </c>
      <c r="E579" s="2">
        <v>45364</v>
      </c>
      <c r="F579" s="1">
        <v>0.38472222222222224</v>
      </c>
      <c r="G579" t="s">
        <v>18475</v>
      </c>
      <c r="H579" t="s">
        <v>404</v>
      </c>
      <c r="I579" t="s">
        <v>84</v>
      </c>
      <c r="J579" t="s">
        <v>63</v>
      </c>
      <c r="K579">
        <v>14</v>
      </c>
      <c r="L579" t="s">
        <v>24</v>
      </c>
      <c r="M579" t="s">
        <v>25</v>
      </c>
      <c r="N579" t="s">
        <v>26</v>
      </c>
      <c r="O579" t="s">
        <v>18444</v>
      </c>
      <c r="P579" t="s">
        <v>53</v>
      </c>
      <c r="Q579">
        <v>69</v>
      </c>
      <c r="R579" t="str">
        <f t="shared" si="8"/>
        <v>Aged</v>
      </c>
    </row>
    <row r="580" spans="1:18" x14ac:dyDescent="0.25">
      <c r="A580" t="s">
        <v>1771</v>
      </c>
      <c r="B580" t="s">
        <v>14017</v>
      </c>
      <c r="C580" t="s">
        <v>18439</v>
      </c>
      <c r="D580" s="2">
        <v>36166</v>
      </c>
      <c r="E580" s="2">
        <v>45431</v>
      </c>
      <c r="F580" s="1">
        <v>0.36666666666666664</v>
      </c>
      <c r="G580" t="s">
        <v>18474</v>
      </c>
      <c r="H580" t="s">
        <v>21</v>
      </c>
      <c r="I580" t="s">
        <v>38</v>
      </c>
      <c r="J580" t="s">
        <v>80</v>
      </c>
      <c r="K580">
        <v>182</v>
      </c>
      <c r="L580" t="s">
        <v>24</v>
      </c>
      <c r="M580" t="s">
        <v>25</v>
      </c>
      <c r="N580" t="s">
        <v>47</v>
      </c>
      <c r="O580" t="s">
        <v>18444</v>
      </c>
      <c r="P580" t="s">
        <v>53</v>
      </c>
      <c r="Q580">
        <v>26</v>
      </c>
      <c r="R580" t="str">
        <f t="shared" si="8"/>
        <v>Adult</v>
      </c>
    </row>
    <row r="581" spans="1:18" x14ac:dyDescent="0.25">
      <c r="A581" t="s">
        <v>1774</v>
      </c>
      <c r="B581" t="s">
        <v>14018</v>
      </c>
      <c r="C581" t="s">
        <v>18439</v>
      </c>
      <c r="D581" s="2">
        <v>38728</v>
      </c>
      <c r="E581" s="2">
        <v>45330</v>
      </c>
      <c r="F581" s="1">
        <v>0.71736111111111112</v>
      </c>
      <c r="G581" t="s">
        <v>299</v>
      </c>
      <c r="H581" t="s">
        <v>31</v>
      </c>
      <c r="I581" t="s">
        <v>405</v>
      </c>
      <c r="J581" t="s">
        <v>725</v>
      </c>
      <c r="K581">
        <v>161</v>
      </c>
      <c r="L581" t="s">
        <v>39</v>
      </c>
      <c r="M581" t="s">
        <v>25</v>
      </c>
      <c r="N581" t="s">
        <v>33</v>
      </c>
      <c r="O581" t="s">
        <v>18444</v>
      </c>
      <c r="P581" t="s">
        <v>53</v>
      </c>
      <c r="Q581">
        <v>19</v>
      </c>
      <c r="R581" t="str">
        <f t="shared" ref="R581:R644" si="9">IF(Q581&lt;35,"Adult",IF(Q581&lt;=59,"Old",IF(Q581&gt;=60,"Aged")))</f>
        <v>Adult</v>
      </c>
    </row>
    <row r="582" spans="1:18" x14ac:dyDescent="0.25">
      <c r="A582" t="s">
        <v>1776</v>
      </c>
      <c r="B582" t="s">
        <v>14019</v>
      </c>
      <c r="C582" t="s">
        <v>18440</v>
      </c>
      <c r="D582" s="2">
        <v>22830</v>
      </c>
      <c r="E582" s="2">
        <v>45377</v>
      </c>
      <c r="F582" s="1">
        <v>0.38541666666666669</v>
      </c>
      <c r="G582" t="s">
        <v>18474</v>
      </c>
      <c r="H582" t="s">
        <v>57</v>
      </c>
      <c r="I582" t="s">
        <v>45</v>
      </c>
      <c r="J582" t="s">
        <v>46</v>
      </c>
      <c r="K582">
        <v>168</v>
      </c>
      <c r="L582" t="s">
        <v>24</v>
      </c>
      <c r="M582" t="s">
        <v>40</v>
      </c>
      <c r="N582" t="s">
        <v>26</v>
      </c>
      <c r="O582" t="s">
        <v>18444</v>
      </c>
      <c r="P582" t="s">
        <v>53</v>
      </c>
      <c r="Q582">
        <v>62</v>
      </c>
      <c r="R582" t="str">
        <f t="shared" si="9"/>
        <v>Aged</v>
      </c>
    </row>
    <row r="583" spans="1:18" x14ac:dyDescent="0.25">
      <c r="A583" t="s">
        <v>1779</v>
      </c>
      <c r="B583" t="s">
        <v>14020</v>
      </c>
      <c r="C583" t="s">
        <v>18439</v>
      </c>
      <c r="D583" s="2">
        <v>35170</v>
      </c>
      <c r="E583" s="2">
        <v>45461</v>
      </c>
      <c r="F583" s="1">
        <v>0.43541666666666667</v>
      </c>
      <c r="G583" t="s">
        <v>51</v>
      </c>
      <c r="H583" t="s">
        <v>57</v>
      </c>
      <c r="I583" t="s">
        <v>38</v>
      </c>
      <c r="J583" t="s">
        <v>23</v>
      </c>
      <c r="K583">
        <v>147</v>
      </c>
      <c r="L583" t="s">
        <v>53</v>
      </c>
      <c r="M583" t="s">
        <v>40</v>
      </c>
      <c r="N583" t="s">
        <v>47</v>
      </c>
      <c r="O583" t="s">
        <v>18473</v>
      </c>
      <c r="P583" t="s">
        <v>53</v>
      </c>
      <c r="Q583">
        <v>28</v>
      </c>
      <c r="R583" t="str">
        <f t="shared" si="9"/>
        <v>Adult</v>
      </c>
    </row>
    <row r="584" spans="1:18" x14ac:dyDescent="0.25">
      <c r="A584" t="s">
        <v>1782</v>
      </c>
      <c r="B584" t="s">
        <v>14021</v>
      </c>
      <c r="C584" t="s">
        <v>18440</v>
      </c>
      <c r="D584" s="2">
        <v>29940</v>
      </c>
      <c r="E584" s="2">
        <v>45443</v>
      </c>
      <c r="F584" s="1">
        <v>0.33333333333333331</v>
      </c>
      <c r="G584" t="s">
        <v>18474</v>
      </c>
      <c r="H584" t="s">
        <v>37</v>
      </c>
      <c r="I584" t="s">
        <v>22</v>
      </c>
      <c r="J584" t="s">
        <v>52</v>
      </c>
      <c r="K584">
        <v>133</v>
      </c>
      <c r="L584" t="s">
        <v>53</v>
      </c>
      <c r="M584" t="s">
        <v>40</v>
      </c>
      <c r="N584" t="s">
        <v>26</v>
      </c>
      <c r="O584" t="s">
        <v>18444</v>
      </c>
      <c r="P584" t="s">
        <v>53</v>
      </c>
      <c r="Q584">
        <v>43</v>
      </c>
      <c r="R584" t="str">
        <f t="shared" si="9"/>
        <v>Old</v>
      </c>
    </row>
    <row r="585" spans="1:18" x14ac:dyDescent="0.25">
      <c r="A585" t="s">
        <v>1785</v>
      </c>
      <c r="B585" t="s">
        <v>14022</v>
      </c>
      <c r="C585" t="s">
        <v>18439</v>
      </c>
      <c r="D585" s="2">
        <v>36539</v>
      </c>
      <c r="E585" s="2">
        <v>45429</v>
      </c>
      <c r="F585" s="1">
        <v>0.38750000000000001</v>
      </c>
      <c r="G585" t="s">
        <v>18474</v>
      </c>
      <c r="H585" t="s">
        <v>21</v>
      </c>
      <c r="I585" t="s">
        <v>38</v>
      </c>
      <c r="J585" t="s">
        <v>80</v>
      </c>
      <c r="K585">
        <v>112</v>
      </c>
      <c r="L585" t="s">
        <v>24</v>
      </c>
      <c r="M585" t="s">
        <v>40</v>
      </c>
      <c r="N585" t="s">
        <v>33</v>
      </c>
      <c r="O585" t="s">
        <v>18444</v>
      </c>
      <c r="P585" t="s">
        <v>53</v>
      </c>
      <c r="Q585">
        <v>25</v>
      </c>
      <c r="R585" t="str">
        <f t="shared" si="9"/>
        <v>Adult</v>
      </c>
    </row>
    <row r="586" spans="1:18" x14ac:dyDescent="0.25">
      <c r="A586" t="s">
        <v>1788</v>
      </c>
      <c r="B586" t="s">
        <v>14023</v>
      </c>
      <c r="C586" t="s">
        <v>18439</v>
      </c>
      <c r="D586" s="2">
        <v>22799</v>
      </c>
      <c r="E586" s="2">
        <v>45327</v>
      </c>
      <c r="F586" s="1">
        <v>0.80208333333333337</v>
      </c>
      <c r="G586" t="s">
        <v>18475</v>
      </c>
      <c r="H586" t="s">
        <v>57</v>
      </c>
      <c r="I586" t="s">
        <v>91</v>
      </c>
      <c r="J586" t="s">
        <v>23</v>
      </c>
      <c r="K586">
        <v>140</v>
      </c>
      <c r="L586" t="s">
        <v>24</v>
      </c>
      <c r="M586" t="s">
        <v>25</v>
      </c>
      <c r="N586" t="s">
        <v>47</v>
      </c>
      <c r="O586" t="s">
        <v>18473</v>
      </c>
      <c r="P586" t="s">
        <v>53</v>
      </c>
      <c r="Q586">
        <v>62</v>
      </c>
      <c r="R586" t="str">
        <f t="shared" si="9"/>
        <v>Aged</v>
      </c>
    </row>
    <row r="587" spans="1:18" x14ac:dyDescent="0.25">
      <c r="A587" t="s">
        <v>1791</v>
      </c>
      <c r="B587" t="s">
        <v>14024</v>
      </c>
      <c r="C587" t="s">
        <v>18440</v>
      </c>
      <c r="D587" s="2">
        <v>34724</v>
      </c>
      <c r="E587" s="2">
        <v>45397</v>
      </c>
      <c r="F587" s="1">
        <v>0.40625</v>
      </c>
      <c r="G587" t="s">
        <v>18475</v>
      </c>
      <c r="H587" t="s">
        <v>73</v>
      </c>
      <c r="I587" t="s">
        <v>84</v>
      </c>
      <c r="J587" t="s">
        <v>52</v>
      </c>
      <c r="K587">
        <v>147</v>
      </c>
      <c r="L587" t="s">
        <v>53</v>
      </c>
      <c r="M587" t="s">
        <v>25</v>
      </c>
      <c r="N587" t="s">
        <v>47</v>
      </c>
      <c r="O587" t="s">
        <v>18444</v>
      </c>
      <c r="P587" t="s">
        <v>53</v>
      </c>
      <c r="Q587">
        <v>30</v>
      </c>
      <c r="R587" t="str">
        <f t="shared" si="9"/>
        <v>Adult</v>
      </c>
    </row>
    <row r="588" spans="1:18" x14ac:dyDescent="0.25">
      <c r="A588" t="s">
        <v>1794</v>
      </c>
      <c r="B588" t="s">
        <v>14025</v>
      </c>
      <c r="C588" t="s">
        <v>18440</v>
      </c>
      <c r="D588" s="2">
        <v>37814</v>
      </c>
      <c r="E588" s="2">
        <v>45409</v>
      </c>
      <c r="F588" s="1">
        <v>0.5854166666666667</v>
      </c>
      <c r="G588" t="s">
        <v>51</v>
      </c>
      <c r="H588" t="s">
        <v>37</v>
      </c>
      <c r="I588" t="s">
        <v>22</v>
      </c>
      <c r="J588" t="s">
        <v>32</v>
      </c>
      <c r="K588">
        <v>21</v>
      </c>
      <c r="L588" t="s">
        <v>53</v>
      </c>
      <c r="M588" t="s">
        <v>25</v>
      </c>
      <c r="N588" t="s">
        <v>33</v>
      </c>
      <c r="O588" t="s">
        <v>18444</v>
      </c>
      <c r="P588" t="s">
        <v>53</v>
      </c>
      <c r="Q588">
        <v>21</v>
      </c>
      <c r="R588" t="str">
        <f t="shared" si="9"/>
        <v>Adult</v>
      </c>
    </row>
    <row r="589" spans="1:18" x14ac:dyDescent="0.25">
      <c r="A589" t="s">
        <v>1796</v>
      </c>
      <c r="B589" t="s">
        <v>14026</v>
      </c>
      <c r="C589" t="s">
        <v>18440</v>
      </c>
      <c r="D589" s="2">
        <v>34338</v>
      </c>
      <c r="E589" s="2">
        <v>45445</v>
      </c>
      <c r="F589" s="1">
        <v>0.74444444444444446</v>
      </c>
      <c r="G589" t="s">
        <v>30</v>
      </c>
      <c r="H589" t="s">
        <v>37</v>
      </c>
      <c r="I589" t="s">
        <v>45</v>
      </c>
      <c r="J589" t="s">
        <v>32</v>
      </c>
      <c r="K589">
        <v>63</v>
      </c>
      <c r="L589" t="s">
        <v>39</v>
      </c>
      <c r="M589" t="s">
        <v>40</v>
      </c>
      <c r="N589" t="s">
        <v>33</v>
      </c>
      <c r="O589" t="s">
        <v>18444</v>
      </c>
      <c r="P589" t="s">
        <v>53</v>
      </c>
      <c r="Q589">
        <v>31</v>
      </c>
      <c r="R589" t="str">
        <f t="shared" si="9"/>
        <v>Adult</v>
      </c>
    </row>
    <row r="590" spans="1:18" x14ac:dyDescent="0.25">
      <c r="A590" t="s">
        <v>1799</v>
      </c>
      <c r="B590" t="s">
        <v>14027</v>
      </c>
      <c r="C590" t="s">
        <v>18439</v>
      </c>
      <c r="D590" s="2">
        <v>36601</v>
      </c>
      <c r="E590" s="2">
        <v>45311</v>
      </c>
      <c r="F590" s="1">
        <v>0.69166666666666665</v>
      </c>
      <c r="G590" t="s">
        <v>18474</v>
      </c>
      <c r="H590" t="s">
        <v>21</v>
      </c>
      <c r="I590" t="s">
        <v>91</v>
      </c>
      <c r="J590" t="s">
        <v>23</v>
      </c>
      <c r="K590">
        <v>49</v>
      </c>
      <c r="L590" t="s">
        <v>24</v>
      </c>
      <c r="M590" t="s">
        <v>25</v>
      </c>
      <c r="N590" t="s">
        <v>33</v>
      </c>
      <c r="O590" t="s">
        <v>18473</v>
      </c>
      <c r="P590" t="s">
        <v>53</v>
      </c>
      <c r="Q590">
        <v>24</v>
      </c>
      <c r="R590" t="str">
        <f t="shared" si="9"/>
        <v>Adult</v>
      </c>
    </row>
    <row r="591" spans="1:18" x14ac:dyDescent="0.25">
      <c r="A591" t="s">
        <v>1802</v>
      </c>
      <c r="B591" t="s">
        <v>14028</v>
      </c>
      <c r="C591" t="s">
        <v>18440</v>
      </c>
      <c r="D591" s="2">
        <v>37997</v>
      </c>
      <c r="E591" s="2">
        <v>45426</v>
      </c>
      <c r="F591" s="1">
        <v>0.52083333333333337</v>
      </c>
      <c r="G591" t="s">
        <v>51</v>
      </c>
      <c r="H591" t="s">
        <v>31</v>
      </c>
      <c r="I591" t="s">
        <v>38</v>
      </c>
      <c r="J591" t="s">
        <v>32</v>
      </c>
      <c r="K591">
        <v>112</v>
      </c>
      <c r="L591" t="s">
        <v>24</v>
      </c>
      <c r="M591" t="s">
        <v>25</v>
      </c>
      <c r="N591" t="s">
        <v>33</v>
      </c>
      <c r="O591" t="s">
        <v>18444</v>
      </c>
      <c r="P591" t="s">
        <v>53</v>
      </c>
      <c r="Q591">
        <v>21</v>
      </c>
      <c r="R591" t="str">
        <f t="shared" si="9"/>
        <v>Adult</v>
      </c>
    </row>
    <row r="592" spans="1:18" x14ac:dyDescent="0.25">
      <c r="A592" t="s">
        <v>1805</v>
      </c>
      <c r="B592" t="s">
        <v>14029</v>
      </c>
      <c r="C592" t="s">
        <v>18439</v>
      </c>
      <c r="D592" s="2">
        <v>35578</v>
      </c>
      <c r="E592" s="2">
        <v>45334</v>
      </c>
      <c r="F592" s="1">
        <v>0.6069444444444444</v>
      </c>
      <c r="G592" t="s">
        <v>18475</v>
      </c>
      <c r="H592" t="s">
        <v>37</v>
      </c>
      <c r="I592" t="s">
        <v>22</v>
      </c>
      <c r="J592" t="s">
        <v>52</v>
      </c>
      <c r="K592">
        <v>133</v>
      </c>
      <c r="L592" t="s">
        <v>24</v>
      </c>
      <c r="M592" t="s">
        <v>104</v>
      </c>
      <c r="N592" t="s">
        <v>47</v>
      </c>
      <c r="O592" t="s">
        <v>18444</v>
      </c>
      <c r="P592" t="s">
        <v>53</v>
      </c>
      <c r="Q592">
        <v>27</v>
      </c>
      <c r="R592" t="str">
        <f t="shared" si="9"/>
        <v>Adult</v>
      </c>
    </row>
    <row r="593" spans="1:18" x14ac:dyDescent="0.25">
      <c r="A593" t="s">
        <v>1808</v>
      </c>
      <c r="B593" t="s">
        <v>14030</v>
      </c>
      <c r="C593" t="s">
        <v>18439</v>
      </c>
      <c r="D593" s="2">
        <v>37760</v>
      </c>
      <c r="E593" s="2">
        <v>45356</v>
      </c>
      <c r="F593" s="1">
        <v>0.39861111111111114</v>
      </c>
      <c r="G593" t="s">
        <v>18475</v>
      </c>
      <c r="H593" t="s">
        <v>57</v>
      </c>
      <c r="I593" t="s">
        <v>84</v>
      </c>
      <c r="J593" t="s">
        <v>46</v>
      </c>
      <c r="K593">
        <v>140</v>
      </c>
      <c r="L593" t="s">
        <v>24</v>
      </c>
      <c r="M593" t="s">
        <v>25</v>
      </c>
      <c r="N593" t="s">
        <v>33</v>
      </c>
      <c r="O593" t="s">
        <v>18473</v>
      </c>
      <c r="P593" t="s">
        <v>53</v>
      </c>
      <c r="Q593">
        <v>21</v>
      </c>
      <c r="R593" t="str">
        <f t="shared" si="9"/>
        <v>Adult</v>
      </c>
    </row>
    <row r="594" spans="1:18" x14ac:dyDescent="0.25">
      <c r="A594" t="s">
        <v>1811</v>
      </c>
      <c r="B594" t="s">
        <v>14031</v>
      </c>
      <c r="C594" t="s">
        <v>18440</v>
      </c>
      <c r="D594" s="2">
        <v>38873</v>
      </c>
      <c r="E594" s="2">
        <v>45450</v>
      </c>
      <c r="F594" s="1">
        <v>0.82291666666666663</v>
      </c>
      <c r="G594" t="s">
        <v>51</v>
      </c>
      <c r="H594" t="s">
        <v>37</v>
      </c>
      <c r="I594" t="s">
        <v>84</v>
      </c>
      <c r="J594" t="s">
        <v>46</v>
      </c>
      <c r="K594">
        <v>105</v>
      </c>
      <c r="L594" t="s">
        <v>53</v>
      </c>
      <c r="M594" t="s">
        <v>104</v>
      </c>
      <c r="N594" t="s">
        <v>33</v>
      </c>
      <c r="O594" t="s">
        <v>18444</v>
      </c>
      <c r="P594" t="s">
        <v>53</v>
      </c>
      <c r="Q594">
        <v>18</v>
      </c>
      <c r="R594" t="str">
        <f t="shared" si="9"/>
        <v>Adult</v>
      </c>
    </row>
    <row r="595" spans="1:18" x14ac:dyDescent="0.25">
      <c r="A595" t="s">
        <v>1814</v>
      </c>
      <c r="B595" t="s">
        <v>14032</v>
      </c>
      <c r="C595" t="s">
        <v>18439</v>
      </c>
      <c r="D595" s="2">
        <v>38571</v>
      </c>
      <c r="E595" s="2">
        <v>45411</v>
      </c>
      <c r="F595" s="1">
        <v>0.79236111111111107</v>
      </c>
      <c r="G595" t="s">
        <v>18475</v>
      </c>
      <c r="H595" t="s">
        <v>57</v>
      </c>
      <c r="I595" t="s">
        <v>38</v>
      </c>
      <c r="J595" t="s">
        <v>32</v>
      </c>
      <c r="K595">
        <v>14</v>
      </c>
      <c r="L595" t="s">
        <v>24</v>
      </c>
      <c r="M595" t="s">
        <v>40</v>
      </c>
      <c r="N595" t="s">
        <v>47</v>
      </c>
      <c r="O595" t="s">
        <v>18473</v>
      </c>
      <c r="P595" t="s">
        <v>53</v>
      </c>
      <c r="Q595">
        <v>19</v>
      </c>
      <c r="R595" t="str">
        <f t="shared" si="9"/>
        <v>Adult</v>
      </c>
    </row>
    <row r="596" spans="1:18" x14ac:dyDescent="0.25">
      <c r="A596" t="s">
        <v>1817</v>
      </c>
      <c r="B596" t="s">
        <v>14033</v>
      </c>
      <c r="C596" t="s">
        <v>18439</v>
      </c>
      <c r="D596" s="2">
        <v>30675</v>
      </c>
      <c r="E596" s="2">
        <v>45357</v>
      </c>
      <c r="F596" s="1">
        <v>0.3888888888888889</v>
      </c>
      <c r="G596" t="s">
        <v>51</v>
      </c>
      <c r="H596" t="s">
        <v>31</v>
      </c>
      <c r="I596" t="s">
        <v>45</v>
      </c>
      <c r="J596" t="s">
        <v>52</v>
      </c>
      <c r="K596">
        <v>182</v>
      </c>
      <c r="L596" t="s">
        <v>53</v>
      </c>
      <c r="M596" t="s">
        <v>25</v>
      </c>
      <c r="N596" t="s">
        <v>33</v>
      </c>
      <c r="O596" t="s">
        <v>18444</v>
      </c>
      <c r="P596" t="s">
        <v>53</v>
      </c>
      <c r="Q596">
        <v>41</v>
      </c>
      <c r="R596" t="str">
        <f t="shared" si="9"/>
        <v>Old</v>
      </c>
    </row>
    <row r="597" spans="1:18" x14ac:dyDescent="0.25">
      <c r="A597" t="s">
        <v>1820</v>
      </c>
      <c r="B597" t="s">
        <v>14034</v>
      </c>
      <c r="C597" t="s">
        <v>18440</v>
      </c>
      <c r="D597" s="2">
        <v>35560</v>
      </c>
      <c r="E597" s="2">
        <v>45333</v>
      </c>
      <c r="F597" s="1">
        <v>0.5180555555555556</v>
      </c>
      <c r="G597" t="s">
        <v>18474</v>
      </c>
      <c r="H597" t="s">
        <v>31</v>
      </c>
      <c r="I597" t="s">
        <v>84</v>
      </c>
      <c r="J597" t="s">
        <v>80</v>
      </c>
      <c r="K597">
        <v>84</v>
      </c>
      <c r="L597" t="s">
        <v>53</v>
      </c>
      <c r="M597" t="s">
        <v>25</v>
      </c>
      <c r="N597" t="s">
        <v>33</v>
      </c>
      <c r="O597" t="s">
        <v>18444</v>
      </c>
      <c r="P597" t="s">
        <v>53</v>
      </c>
      <c r="Q597">
        <v>27</v>
      </c>
      <c r="R597" t="str">
        <f t="shared" si="9"/>
        <v>Adult</v>
      </c>
    </row>
    <row r="598" spans="1:18" x14ac:dyDescent="0.25">
      <c r="A598" t="s">
        <v>1823</v>
      </c>
      <c r="B598" t="s">
        <v>14035</v>
      </c>
      <c r="C598" t="s">
        <v>18439</v>
      </c>
      <c r="D598" s="2">
        <v>33069</v>
      </c>
      <c r="E598" s="2">
        <v>45307</v>
      </c>
      <c r="F598" s="1">
        <v>0.42222222222222222</v>
      </c>
      <c r="G598" t="s">
        <v>18474</v>
      </c>
      <c r="H598" t="s">
        <v>21</v>
      </c>
      <c r="I598" t="s">
        <v>22</v>
      </c>
      <c r="J598" t="s">
        <v>46</v>
      </c>
      <c r="K598">
        <v>126</v>
      </c>
      <c r="L598" t="s">
        <v>24</v>
      </c>
      <c r="M598" t="s">
        <v>25</v>
      </c>
      <c r="N598" t="s">
        <v>33</v>
      </c>
      <c r="O598" t="s">
        <v>18444</v>
      </c>
      <c r="P598" t="s">
        <v>53</v>
      </c>
      <c r="Q598">
        <v>34</v>
      </c>
      <c r="R598" t="str">
        <f t="shared" si="9"/>
        <v>Adult</v>
      </c>
    </row>
    <row r="599" spans="1:18" x14ac:dyDescent="0.25">
      <c r="A599" t="s">
        <v>1826</v>
      </c>
      <c r="B599" t="s">
        <v>14036</v>
      </c>
      <c r="C599" t="s">
        <v>18439</v>
      </c>
      <c r="D599" s="2">
        <v>35789</v>
      </c>
      <c r="E599" s="2">
        <v>45359</v>
      </c>
      <c r="F599" s="1">
        <v>0.39305555555555555</v>
      </c>
      <c r="G599" t="s">
        <v>30</v>
      </c>
      <c r="H599" t="s">
        <v>31</v>
      </c>
      <c r="I599" t="s">
        <v>45</v>
      </c>
      <c r="J599" t="s">
        <v>52</v>
      </c>
      <c r="K599">
        <v>63</v>
      </c>
      <c r="L599" t="s">
        <v>24</v>
      </c>
      <c r="M599" t="s">
        <v>25</v>
      </c>
      <c r="N599" t="s">
        <v>26</v>
      </c>
      <c r="O599" t="s">
        <v>18444</v>
      </c>
      <c r="P599" t="s">
        <v>53</v>
      </c>
      <c r="Q599">
        <v>27</v>
      </c>
      <c r="R599" t="str">
        <f t="shared" si="9"/>
        <v>Adult</v>
      </c>
    </row>
    <row r="600" spans="1:18" x14ac:dyDescent="0.25">
      <c r="A600" t="s">
        <v>1829</v>
      </c>
      <c r="B600" t="s">
        <v>14037</v>
      </c>
      <c r="C600" t="s">
        <v>18439</v>
      </c>
      <c r="D600" s="2">
        <v>37820</v>
      </c>
      <c r="E600" s="2">
        <v>45422</v>
      </c>
      <c r="F600" s="1">
        <v>0.39166666666666666</v>
      </c>
      <c r="G600" t="s">
        <v>18475</v>
      </c>
      <c r="H600" t="s">
        <v>21</v>
      </c>
      <c r="I600" t="s">
        <v>91</v>
      </c>
      <c r="J600" t="s">
        <v>80</v>
      </c>
      <c r="K600">
        <v>21</v>
      </c>
      <c r="L600" t="s">
        <v>24</v>
      </c>
      <c r="M600" t="s">
        <v>25</v>
      </c>
      <c r="N600" t="s">
        <v>26</v>
      </c>
      <c r="O600" t="s">
        <v>18473</v>
      </c>
      <c r="P600" t="s">
        <v>53</v>
      </c>
      <c r="Q600">
        <v>21</v>
      </c>
      <c r="R600" t="str">
        <f t="shared" si="9"/>
        <v>Adult</v>
      </c>
    </row>
    <row r="601" spans="1:18" x14ac:dyDescent="0.25">
      <c r="A601" t="s">
        <v>1832</v>
      </c>
      <c r="B601" t="s">
        <v>14038</v>
      </c>
      <c r="C601" t="s">
        <v>18439</v>
      </c>
      <c r="D601" s="2">
        <v>38257</v>
      </c>
      <c r="E601" s="2">
        <v>45397</v>
      </c>
      <c r="F601" s="1">
        <v>0.62847222222222221</v>
      </c>
      <c r="G601" t="s">
        <v>51</v>
      </c>
      <c r="H601" t="s">
        <v>21</v>
      </c>
      <c r="I601" t="s">
        <v>91</v>
      </c>
      <c r="J601" t="s">
        <v>52</v>
      </c>
      <c r="K601">
        <v>175</v>
      </c>
      <c r="L601" t="s">
        <v>53</v>
      </c>
      <c r="M601" t="s">
        <v>40</v>
      </c>
      <c r="N601" t="s">
        <v>26</v>
      </c>
      <c r="O601" t="s">
        <v>18473</v>
      </c>
      <c r="P601" t="s">
        <v>53</v>
      </c>
      <c r="Q601">
        <v>20</v>
      </c>
      <c r="R601" t="str">
        <f t="shared" si="9"/>
        <v>Adult</v>
      </c>
    </row>
    <row r="602" spans="1:18" x14ac:dyDescent="0.25">
      <c r="A602" t="s">
        <v>1835</v>
      </c>
      <c r="B602" t="s">
        <v>14039</v>
      </c>
      <c r="C602" t="s">
        <v>18439</v>
      </c>
      <c r="D602" s="2">
        <v>38481</v>
      </c>
      <c r="E602" s="2">
        <v>45393</v>
      </c>
      <c r="F602" s="1">
        <v>0.55833333333333335</v>
      </c>
      <c r="G602" t="s">
        <v>18475</v>
      </c>
      <c r="H602" t="s">
        <v>57</v>
      </c>
      <c r="I602" t="s">
        <v>38</v>
      </c>
      <c r="J602" t="s">
        <v>46</v>
      </c>
      <c r="K602">
        <v>77</v>
      </c>
      <c r="L602" t="s">
        <v>53</v>
      </c>
      <c r="M602" t="s">
        <v>25</v>
      </c>
      <c r="N602" t="s">
        <v>47</v>
      </c>
      <c r="O602" t="s">
        <v>18444</v>
      </c>
      <c r="P602" t="s">
        <v>53</v>
      </c>
      <c r="Q602">
        <v>19</v>
      </c>
      <c r="R602" t="str">
        <f t="shared" si="9"/>
        <v>Adult</v>
      </c>
    </row>
    <row r="603" spans="1:18" x14ac:dyDescent="0.25">
      <c r="A603" t="s">
        <v>1838</v>
      </c>
      <c r="B603" t="s">
        <v>14040</v>
      </c>
      <c r="C603" t="s">
        <v>18440</v>
      </c>
      <c r="D603" s="2">
        <v>37424</v>
      </c>
      <c r="E603" s="2">
        <v>45399</v>
      </c>
      <c r="F603" s="1">
        <v>0.36944444444444446</v>
      </c>
      <c r="G603" t="s">
        <v>18474</v>
      </c>
      <c r="H603" t="s">
        <v>73</v>
      </c>
      <c r="I603" t="s">
        <v>45</v>
      </c>
      <c r="J603" t="s">
        <v>32</v>
      </c>
      <c r="K603">
        <v>126</v>
      </c>
      <c r="L603" t="s">
        <v>53</v>
      </c>
      <c r="M603" t="s">
        <v>40</v>
      </c>
      <c r="N603" t="s">
        <v>33</v>
      </c>
      <c r="O603" t="s">
        <v>18473</v>
      </c>
      <c r="P603" t="s">
        <v>53</v>
      </c>
      <c r="Q603">
        <v>22</v>
      </c>
      <c r="R603" t="str">
        <f t="shared" si="9"/>
        <v>Adult</v>
      </c>
    </row>
    <row r="604" spans="1:18" x14ac:dyDescent="0.25">
      <c r="A604" t="s">
        <v>1841</v>
      </c>
      <c r="B604" t="s">
        <v>14041</v>
      </c>
      <c r="C604" t="s">
        <v>18440</v>
      </c>
      <c r="D604" s="2">
        <v>35320</v>
      </c>
      <c r="E604" s="2">
        <v>45394</v>
      </c>
      <c r="F604" s="1">
        <v>0.45277777777777778</v>
      </c>
      <c r="G604" t="s">
        <v>30</v>
      </c>
      <c r="H604" t="s">
        <v>37</v>
      </c>
      <c r="I604" t="s">
        <v>84</v>
      </c>
      <c r="J604" t="s">
        <v>23</v>
      </c>
      <c r="K604">
        <v>91</v>
      </c>
      <c r="L604" t="s">
        <v>39</v>
      </c>
      <c r="M604" t="s">
        <v>25</v>
      </c>
      <c r="N604" t="s">
        <v>47</v>
      </c>
      <c r="O604" t="s">
        <v>18444</v>
      </c>
      <c r="P604" t="s">
        <v>53</v>
      </c>
      <c r="Q604">
        <v>28</v>
      </c>
      <c r="R604" t="str">
        <f t="shared" si="9"/>
        <v>Adult</v>
      </c>
    </row>
    <row r="605" spans="1:18" x14ac:dyDescent="0.25">
      <c r="A605" t="s">
        <v>1843</v>
      </c>
      <c r="B605" t="s">
        <v>14042</v>
      </c>
      <c r="C605" t="s">
        <v>18439</v>
      </c>
      <c r="D605" s="2">
        <v>34636</v>
      </c>
      <c r="E605" s="2">
        <v>45313</v>
      </c>
      <c r="F605" s="1">
        <v>0.38819444444444445</v>
      </c>
      <c r="G605" t="s">
        <v>30</v>
      </c>
      <c r="H605" t="s">
        <v>21</v>
      </c>
      <c r="I605" t="s">
        <v>45</v>
      </c>
      <c r="J605" t="s">
        <v>52</v>
      </c>
      <c r="K605">
        <v>105</v>
      </c>
      <c r="L605" t="s">
        <v>39</v>
      </c>
      <c r="M605" t="s">
        <v>104</v>
      </c>
      <c r="N605" t="s">
        <v>26</v>
      </c>
      <c r="O605" t="s">
        <v>18444</v>
      </c>
      <c r="P605" t="s">
        <v>53</v>
      </c>
      <c r="Q605">
        <v>30</v>
      </c>
      <c r="R605" t="str">
        <f t="shared" si="9"/>
        <v>Adult</v>
      </c>
    </row>
    <row r="606" spans="1:18" x14ac:dyDescent="0.25">
      <c r="A606" t="s">
        <v>1846</v>
      </c>
      <c r="B606" t="s">
        <v>14043</v>
      </c>
      <c r="C606" t="s">
        <v>18440</v>
      </c>
      <c r="D606" s="2">
        <v>22505</v>
      </c>
      <c r="E606" s="2">
        <v>45413</v>
      </c>
      <c r="F606" s="1">
        <v>0.40138888888888891</v>
      </c>
      <c r="G606" t="s">
        <v>18474</v>
      </c>
      <c r="H606" t="s">
        <v>31</v>
      </c>
      <c r="I606" t="s">
        <v>45</v>
      </c>
      <c r="J606" t="s">
        <v>46</v>
      </c>
      <c r="K606">
        <v>35</v>
      </c>
      <c r="L606" t="s">
        <v>53</v>
      </c>
      <c r="M606" t="s">
        <v>25</v>
      </c>
      <c r="N606" t="s">
        <v>26</v>
      </c>
      <c r="O606" t="s">
        <v>18473</v>
      </c>
      <c r="P606" t="s">
        <v>53</v>
      </c>
      <c r="Q606">
        <v>63</v>
      </c>
      <c r="R606" t="str">
        <f t="shared" si="9"/>
        <v>Aged</v>
      </c>
    </row>
    <row r="607" spans="1:18" x14ac:dyDescent="0.25">
      <c r="A607" t="s">
        <v>1849</v>
      </c>
      <c r="B607" t="s">
        <v>14044</v>
      </c>
      <c r="C607" t="s">
        <v>18440</v>
      </c>
      <c r="D607" s="2">
        <v>24204</v>
      </c>
      <c r="E607" s="2">
        <v>45425</v>
      </c>
      <c r="F607" s="1">
        <v>0.55347222222222225</v>
      </c>
      <c r="G607" t="s">
        <v>51</v>
      </c>
      <c r="H607" t="s">
        <v>37</v>
      </c>
      <c r="I607" t="s">
        <v>45</v>
      </c>
      <c r="J607" t="s">
        <v>32</v>
      </c>
      <c r="K607">
        <v>91</v>
      </c>
      <c r="L607" t="s">
        <v>39</v>
      </c>
      <c r="M607" t="s">
        <v>40</v>
      </c>
      <c r="N607" t="s">
        <v>47</v>
      </c>
      <c r="O607" t="s">
        <v>18473</v>
      </c>
      <c r="P607" t="s">
        <v>18472</v>
      </c>
      <c r="Q607">
        <v>58</v>
      </c>
      <c r="R607" t="str">
        <f t="shared" si="9"/>
        <v>Old</v>
      </c>
    </row>
    <row r="608" spans="1:18" x14ac:dyDescent="0.25">
      <c r="A608" t="s">
        <v>1852</v>
      </c>
      <c r="B608" t="s">
        <v>14045</v>
      </c>
      <c r="C608" t="s">
        <v>18439</v>
      </c>
      <c r="D608" s="2">
        <v>34692</v>
      </c>
      <c r="E608" s="2">
        <v>45368</v>
      </c>
      <c r="F608" s="1">
        <v>0.42222222222222222</v>
      </c>
      <c r="G608" t="s">
        <v>169</v>
      </c>
      <c r="H608" t="s">
        <v>37</v>
      </c>
      <c r="I608" t="s">
        <v>91</v>
      </c>
      <c r="J608" t="s">
        <v>80</v>
      </c>
      <c r="K608">
        <v>63</v>
      </c>
      <c r="L608" t="s">
        <v>53</v>
      </c>
      <c r="M608" t="s">
        <v>25</v>
      </c>
      <c r="N608" t="s">
        <v>33</v>
      </c>
      <c r="O608" t="s">
        <v>18444</v>
      </c>
      <c r="P608" t="s">
        <v>53</v>
      </c>
      <c r="Q608">
        <v>30</v>
      </c>
      <c r="R608" t="str">
        <f t="shared" si="9"/>
        <v>Adult</v>
      </c>
    </row>
    <row r="609" spans="1:18" x14ac:dyDescent="0.25">
      <c r="A609" t="s">
        <v>1855</v>
      </c>
      <c r="B609" t="s">
        <v>14046</v>
      </c>
      <c r="C609" t="s">
        <v>18439</v>
      </c>
      <c r="D609" s="2">
        <v>37670</v>
      </c>
      <c r="E609" s="2">
        <v>45397</v>
      </c>
      <c r="F609" s="1">
        <v>0.53541666666666665</v>
      </c>
      <c r="G609" t="s">
        <v>18474</v>
      </c>
      <c r="H609" t="s">
        <v>57</v>
      </c>
      <c r="I609" t="s">
        <v>91</v>
      </c>
      <c r="J609" t="s">
        <v>52</v>
      </c>
      <c r="K609">
        <v>119</v>
      </c>
      <c r="L609" t="s">
        <v>24</v>
      </c>
      <c r="M609" t="s">
        <v>25</v>
      </c>
      <c r="N609" t="s">
        <v>33</v>
      </c>
      <c r="O609" t="s">
        <v>18444</v>
      </c>
      <c r="P609" t="s">
        <v>53</v>
      </c>
      <c r="Q609">
        <v>22</v>
      </c>
      <c r="R609" t="str">
        <f t="shared" si="9"/>
        <v>Adult</v>
      </c>
    </row>
    <row r="610" spans="1:18" x14ac:dyDescent="0.25">
      <c r="A610" t="s">
        <v>1858</v>
      </c>
      <c r="B610" t="s">
        <v>14047</v>
      </c>
      <c r="C610" t="s">
        <v>18439</v>
      </c>
      <c r="D610" s="2">
        <v>33606</v>
      </c>
      <c r="E610" s="2">
        <v>45460</v>
      </c>
      <c r="F610" s="1">
        <v>0.36041666666666666</v>
      </c>
      <c r="G610" t="s">
        <v>18475</v>
      </c>
      <c r="H610" t="s">
        <v>57</v>
      </c>
      <c r="I610" t="s">
        <v>38</v>
      </c>
      <c r="J610" t="s">
        <v>52</v>
      </c>
      <c r="K610">
        <v>91</v>
      </c>
      <c r="L610" t="s">
        <v>53</v>
      </c>
      <c r="M610" t="s">
        <v>25</v>
      </c>
      <c r="N610" t="s">
        <v>47</v>
      </c>
      <c r="O610" t="s">
        <v>18444</v>
      </c>
      <c r="P610" t="s">
        <v>53</v>
      </c>
      <c r="Q610">
        <v>33</v>
      </c>
      <c r="R610" t="str">
        <f t="shared" si="9"/>
        <v>Adult</v>
      </c>
    </row>
    <row r="611" spans="1:18" x14ac:dyDescent="0.25">
      <c r="A611" t="s">
        <v>1861</v>
      </c>
      <c r="B611" t="s">
        <v>14048</v>
      </c>
      <c r="C611" t="s">
        <v>18439</v>
      </c>
      <c r="D611" s="2">
        <v>37812</v>
      </c>
      <c r="E611" s="2">
        <v>45466</v>
      </c>
      <c r="F611" s="1">
        <v>0.34375</v>
      </c>
      <c r="G611" t="s">
        <v>51</v>
      </c>
      <c r="H611" t="s">
        <v>57</v>
      </c>
      <c r="I611" t="s">
        <v>38</v>
      </c>
      <c r="J611" t="s">
        <v>52</v>
      </c>
      <c r="K611">
        <v>140</v>
      </c>
      <c r="L611" t="s">
        <v>39</v>
      </c>
      <c r="M611" t="s">
        <v>40</v>
      </c>
      <c r="N611" t="s">
        <v>47</v>
      </c>
      <c r="O611" t="s">
        <v>18444</v>
      </c>
      <c r="P611" t="s">
        <v>18472</v>
      </c>
      <c r="Q611">
        <v>21</v>
      </c>
      <c r="R611" t="str">
        <f t="shared" si="9"/>
        <v>Adult</v>
      </c>
    </row>
    <row r="612" spans="1:18" x14ac:dyDescent="0.25">
      <c r="A612" t="s">
        <v>1864</v>
      </c>
      <c r="B612" t="s">
        <v>14049</v>
      </c>
      <c r="C612" t="s">
        <v>18440</v>
      </c>
      <c r="D612" s="2">
        <v>33434</v>
      </c>
      <c r="E612" s="2">
        <v>45321</v>
      </c>
      <c r="F612" s="1">
        <v>0.34375</v>
      </c>
      <c r="G612" t="s">
        <v>18475</v>
      </c>
      <c r="H612" t="s">
        <v>73</v>
      </c>
      <c r="I612" t="s">
        <v>22</v>
      </c>
      <c r="J612" t="s">
        <v>32</v>
      </c>
      <c r="K612">
        <v>70</v>
      </c>
      <c r="L612" t="s">
        <v>39</v>
      </c>
      <c r="M612" t="s">
        <v>25</v>
      </c>
      <c r="N612" t="s">
        <v>33</v>
      </c>
      <c r="O612" t="s">
        <v>18444</v>
      </c>
      <c r="P612" t="s">
        <v>53</v>
      </c>
      <c r="Q612">
        <v>33</v>
      </c>
      <c r="R612" t="str">
        <f t="shared" si="9"/>
        <v>Adult</v>
      </c>
    </row>
    <row r="613" spans="1:18" x14ac:dyDescent="0.25">
      <c r="A613" t="s">
        <v>1867</v>
      </c>
      <c r="B613" t="s">
        <v>14050</v>
      </c>
      <c r="C613" t="s">
        <v>18440</v>
      </c>
      <c r="D613" s="2">
        <v>34630</v>
      </c>
      <c r="E613" s="2">
        <v>45307</v>
      </c>
      <c r="F613" s="1">
        <v>0.38055555555555554</v>
      </c>
      <c r="G613" t="s">
        <v>51</v>
      </c>
      <c r="H613" t="s">
        <v>31</v>
      </c>
      <c r="I613" t="s">
        <v>22</v>
      </c>
      <c r="J613" t="s">
        <v>23</v>
      </c>
      <c r="K613">
        <v>7</v>
      </c>
      <c r="L613" t="s">
        <v>24</v>
      </c>
      <c r="M613" t="s">
        <v>104</v>
      </c>
      <c r="N613" t="s">
        <v>26</v>
      </c>
      <c r="O613" t="s">
        <v>18444</v>
      </c>
      <c r="P613" t="s">
        <v>53</v>
      </c>
      <c r="Q613">
        <v>30</v>
      </c>
      <c r="R613" t="str">
        <f t="shared" si="9"/>
        <v>Adult</v>
      </c>
    </row>
    <row r="614" spans="1:18" x14ac:dyDescent="0.25">
      <c r="A614" t="s">
        <v>1870</v>
      </c>
      <c r="B614" t="s">
        <v>14051</v>
      </c>
      <c r="C614" t="s">
        <v>18439</v>
      </c>
      <c r="D614" s="2">
        <v>32899</v>
      </c>
      <c r="E614" s="2">
        <v>45451</v>
      </c>
      <c r="F614" s="1">
        <v>0.34305555555555556</v>
      </c>
      <c r="G614" t="s">
        <v>51</v>
      </c>
      <c r="H614" t="s">
        <v>57</v>
      </c>
      <c r="I614" t="s">
        <v>22</v>
      </c>
      <c r="J614" t="s">
        <v>23</v>
      </c>
      <c r="K614">
        <v>126</v>
      </c>
      <c r="L614" t="s">
        <v>53</v>
      </c>
      <c r="M614" t="s">
        <v>25</v>
      </c>
      <c r="N614" t="s">
        <v>26</v>
      </c>
      <c r="O614" t="s">
        <v>18444</v>
      </c>
      <c r="P614" t="s">
        <v>53</v>
      </c>
      <c r="Q614">
        <v>35</v>
      </c>
      <c r="R614" t="str">
        <f t="shared" si="9"/>
        <v>Old</v>
      </c>
    </row>
    <row r="615" spans="1:18" x14ac:dyDescent="0.25">
      <c r="A615" t="s">
        <v>1873</v>
      </c>
      <c r="B615" t="s">
        <v>14052</v>
      </c>
      <c r="C615" t="s">
        <v>18440</v>
      </c>
      <c r="D615" s="2">
        <v>36875</v>
      </c>
      <c r="E615" s="2">
        <v>45349</v>
      </c>
      <c r="F615" s="1">
        <v>0.69652777777777775</v>
      </c>
      <c r="G615" t="s">
        <v>18474</v>
      </c>
      <c r="H615" t="s">
        <v>57</v>
      </c>
      <c r="I615" t="s">
        <v>84</v>
      </c>
      <c r="J615" t="s">
        <v>52</v>
      </c>
      <c r="K615">
        <v>28</v>
      </c>
      <c r="L615" t="s">
        <v>24</v>
      </c>
      <c r="M615" t="s">
        <v>104</v>
      </c>
      <c r="N615" t="s">
        <v>33</v>
      </c>
      <c r="O615" t="s">
        <v>18444</v>
      </c>
      <c r="P615" t="s">
        <v>53</v>
      </c>
      <c r="Q615">
        <v>24</v>
      </c>
      <c r="R615" t="str">
        <f t="shared" si="9"/>
        <v>Adult</v>
      </c>
    </row>
    <row r="616" spans="1:18" x14ac:dyDescent="0.25">
      <c r="A616" t="s">
        <v>1876</v>
      </c>
      <c r="B616" t="s">
        <v>14053</v>
      </c>
      <c r="C616" t="s">
        <v>18439</v>
      </c>
      <c r="D616" s="2">
        <v>34744</v>
      </c>
      <c r="E616" s="2">
        <v>45334</v>
      </c>
      <c r="F616" s="1">
        <v>0.5131944444444444</v>
      </c>
      <c r="G616" t="s">
        <v>18474</v>
      </c>
      <c r="H616" t="s">
        <v>57</v>
      </c>
      <c r="I616" t="s">
        <v>38</v>
      </c>
      <c r="J616" t="s">
        <v>46</v>
      </c>
      <c r="K616">
        <v>133</v>
      </c>
      <c r="L616" t="s">
        <v>24</v>
      </c>
      <c r="M616" t="s">
        <v>25</v>
      </c>
      <c r="N616" t="s">
        <v>26</v>
      </c>
      <c r="O616" t="s">
        <v>18444</v>
      </c>
      <c r="P616" t="s">
        <v>53</v>
      </c>
      <c r="Q616">
        <v>30</v>
      </c>
      <c r="R616" t="str">
        <f t="shared" si="9"/>
        <v>Adult</v>
      </c>
    </row>
    <row r="617" spans="1:18" x14ac:dyDescent="0.25">
      <c r="A617" t="s">
        <v>1879</v>
      </c>
      <c r="B617" t="s">
        <v>14054</v>
      </c>
      <c r="C617" t="s">
        <v>18439</v>
      </c>
      <c r="D617" s="2">
        <v>33860</v>
      </c>
      <c r="E617" s="2">
        <v>45363</v>
      </c>
      <c r="F617" s="1">
        <v>0.49583333333333335</v>
      </c>
      <c r="G617" t="s">
        <v>30</v>
      </c>
      <c r="H617" t="s">
        <v>73</v>
      </c>
      <c r="I617" t="s">
        <v>91</v>
      </c>
      <c r="J617" t="s">
        <v>32</v>
      </c>
      <c r="K617">
        <v>168</v>
      </c>
      <c r="L617" t="s">
        <v>24</v>
      </c>
      <c r="M617" t="s">
        <v>25</v>
      </c>
      <c r="N617" t="s">
        <v>26</v>
      </c>
      <c r="O617" t="s">
        <v>18444</v>
      </c>
      <c r="P617" t="s">
        <v>53</v>
      </c>
      <c r="Q617">
        <v>32</v>
      </c>
      <c r="R617" t="str">
        <f t="shared" si="9"/>
        <v>Adult</v>
      </c>
    </row>
    <row r="618" spans="1:18" x14ac:dyDescent="0.25">
      <c r="A618" t="s">
        <v>1881</v>
      </c>
      <c r="B618" t="s">
        <v>14055</v>
      </c>
      <c r="C618" t="s">
        <v>18439</v>
      </c>
      <c r="D618" s="2">
        <v>22716</v>
      </c>
      <c r="E618" s="2">
        <v>45397</v>
      </c>
      <c r="F618" s="1">
        <v>0.52222222222222225</v>
      </c>
      <c r="G618" t="s">
        <v>51</v>
      </c>
      <c r="H618" t="s">
        <v>31</v>
      </c>
      <c r="I618" t="s">
        <v>38</v>
      </c>
      <c r="J618" t="s">
        <v>52</v>
      </c>
      <c r="K618">
        <v>168</v>
      </c>
      <c r="L618" t="s">
        <v>39</v>
      </c>
      <c r="M618" t="s">
        <v>25</v>
      </c>
      <c r="N618" t="s">
        <v>26</v>
      </c>
      <c r="O618" t="s">
        <v>18444</v>
      </c>
      <c r="P618" t="s">
        <v>53</v>
      </c>
      <c r="Q618">
        <v>62</v>
      </c>
      <c r="R618" t="str">
        <f t="shared" si="9"/>
        <v>Aged</v>
      </c>
    </row>
    <row r="619" spans="1:18" x14ac:dyDescent="0.25">
      <c r="A619" t="s">
        <v>1883</v>
      </c>
      <c r="B619" t="s">
        <v>14056</v>
      </c>
      <c r="C619" t="s">
        <v>18440</v>
      </c>
      <c r="D619" s="2">
        <v>35460</v>
      </c>
      <c r="E619" s="2">
        <v>45310</v>
      </c>
      <c r="F619" s="1">
        <v>0.56458333333333333</v>
      </c>
      <c r="G619" t="s">
        <v>51</v>
      </c>
      <c r="H619" t="s">
        <v>57</v>
      </c>
      <c r="I619" t="s">
        <v>38</v>
      </c>
      <c r="J619" t="s">
        <v>32</v>
      </c>
      <c r="K619">
        <v>63</v>
      </c>
      <c r="L619" t="s">
        <v>53</v>
      </c>
      <c r="M619" t="s">
        <v>25</v>
      </c>
      <c r="N619" t="s">
        <v>26</v>
      </c>
      <c r="O619" t="s">
        <v>18444</v>
      </c>
      <c r="P619" t="s">
        <v>53</v>
      </c>
      <c r="Q619">
        <v>28</v>
      </c>
      <c r="R619" t="str">
        <f t="shared" si="9"/>
        <v>Adult</v>
      </c>
    </row>
    <row r="620" spans="1:18" x14ac:dyDescent="0.25">
      <c r="A620" t="s">
        <v>1885</v>
      </c>
      <c r="B620" t="s">
        <v>14057</v>
      </c>
      <c r="C620" t="s">
        <v>18439</v>
      </c>
      <c r="D620" s="2">
        <v>38496</v>
      </c>
      <c r="E620" s="2">
        <v>45305</v>
      </c>
      <c r="F620" s="1">
        <v>0.71736111111111112</v>
      </c>
      <c r="G620" t="s">
        <v>169</v>
      </c>
      <c r="H620" t="s">
        <v>31</v>
      </c>
      <c r="I620" t="s">
        <v>84</v>
      </c>
      <c r="J620" t="s">
        <v>52</v>
      </c>
      <c r="K620">
        <v>35</v>
      </c>
      <c r="L620" t="s">
        <v>53</v>
      </c>
      <c r="M620" t="s">
        <v>40</v>
      </c>
      <c r="N620" t="s">
        <v>33</v>
      </c>
      <c r="O620" t="s">
        <v>18444</v>
      </c>
      <c r="P620" t="s">
        <v>53</v>
      </c>
      <c r="Q620">
        <v>19</v>
      </c>
      <c r="R620" t="str">
        <f t="shared" si="9"/>
        <v>Adult</v>
      </c>
    </row>
    <row r="621" spans="1:18" x14ac:dyDescent="0.25">
      <c r="A621" t="s">
        <v>1888</v>
      </c>
      <c r="B621" t="s">
        <v>14058</v>
      </c>
      <c r="C621" t="s">
        <v>18440</v>
      </c>
      <c r="D621" s="2">
        <v>34957</v>
      </c>
      <c r="E621" s="2">
        <v>45434</v>
      </c>
      <c r="F621" s="1">
        <v>0.38750000000000001</v>
      </c>
      <c r="G621" t="s">
        <v>169</v>
      </c>
      <c r="H621" t="s">
        <v>73</v>
      </c>
      <c r="I621" t="s">
        <v>22</v>
      </c>
      <c r="J621" t="s">
        <v>46</v>
      </c>
      <c r="K621">
        <v>91</v>
      </c>
      <c r="L621" t="s">
        <v>53</v>
      </c>
      <c r="M621" t="s">
        <v>25</v>
      </c>
      <c r="N621" t="s">
        <v>26</v>
      </c>
      <c r="O621" t="s">
        <v>18473</v>
      </c>
      <c r="P621" t="s">
        <v>53</v>
      </c>
      <c r="Q621">
        <v>29</v>
      </c>
      <c r="R621" t="str">
        <f t="shared" si="9"/>
        <v>Adult</v>
      </c>
    </row>
    <row r="622" spans="1:18" x14ac:dyDescent="0.25">
      <c r="A622" t="s">
        <v>1891</v>
      </c>
      <c r="B622" t="s">
        <v>14059</v>
      </c>
      <c r="C622" t="s">
        <v>18440</v>
      </c>
      <c r="D622" s="2">
        <v>36771</v>
      </c>
      <c r="E622" s="2">
        <v>45411</v>
      </c>
      <c r="F622" s="1">
        <v>0.79652777777777772</v>
      </c>
      <c r="G622" t="s">
        <v>18474</v>
      </c>
      <c r="H622" t="s">
        <v>31</v>
      </c>
      <c r="I622" t="s">
        <v>91</v>
      </c>
      <c r="J622" t="s">
        <v>80</v>
      </c>
      <c r="K622">
        <v>105</v>
      </c>
      <c r="L622" t="s">
        <v>53</v>
      </c>
      <c r="M622" t="s">
        <v>104</v>
      </c>
      <c r="N622" t="s">
        <v>47</v>
      </c>
      <c r="O622" t="s">
        <v>18473</v>
      </c>
      <c r="P622" t="s">
        <v>53</v>
      </c>
      <c r="Q622">
        <v>24</v>
      </c>
      <c r="R622" t="str">
        <f t="shared" si="9"/>
        <v>Adult</v>
      </c>
    </row>
    <row r="623" spans="1:18" x14ac:dyDescent="0.25">
      <c r="A623" t="s">
        <v>1894</v>
      </c>
      <c r="B623" t="s">
        <v>14060</v>
      </c>
      <c r="C623" t="s">
        <v>18439</v>
      </c>
      <c r="D623" s="2">
        <v>38414</v>
      </c>
      <c r="E623" s="2">
        <v>45340</v>
      </c>
      <c r="F623" s="1">
        <v>0.6069444444444444</v>
      </c>
      <c r="G623" t="s">
        <v>30</v>
      </c>
      <c r="H623" t="s">
        <v>21</v>
      </c>
      <c r="I623" t="s">
        <v>38</v>
      </c>
      <c r="J623" t="s">
        <v>52</v>
      </c>
      <c r="K623">
        <v>168</v>
      </c>
      <c r="L623" t="s">
        <v>53</v>
      </c>
      <c r="M623" t="s">
        <v>40</v>
      </c>
      <c r="N623" t="s">
        <v>26</v>
      </c>
      <c r="O623" t="s">
        <v>18444</v>
      </c>
      <c r="P623" t="s">
        <v>53</v>
      </c>
      <c r="Q623">
        <v>19</v>
      </c>
      <c r="R623" t="str">
        <f t="shared" si="9"/>
        <v>Adult</v>
      </c>
    </row>
    <row r="624" spans="1:18" x14ac:dyDescent="0.25">
      <c r="A624" t="s">
        <v>1897</v>
      </c>
      <c r="B624" t="s">
        <v>14061</v>
      </c>
      <c r="C624" t="s">
        <v>18440</v>
      </c>
      <c r="D624" s="2">
        <v>37692</v>
      </c>
      <c r="E624" s="2">
        <v>45397</v>
      </c>
      <c r="F624" s="1">
        <v>0.71597222222222223</v>
      </c>
      <c r="G624" t="s">
        <v>169</v>
      </c>
      <c r="H624" t="s">
        <v>57</v>
      </c>
      <c r="I624" t="s">
        <v>84</v>
      </c>
      <c r="J624" t="s">
        <v>46</v>
      </c>
      <c r="K624">
        <v>112</v>
      </c>
      <c r="L624" t="s">
        <v>39</v>
      </c>
      <c r="M624" t="s">
        <v>25</v>
      </c>
      <c r="N624" t="s">
        <v>26</v>
      </c>
      <c r="O624" t="s">
        <v>18473</v>
      </c>
      <c r="P624" t="s">
        <v>53</v>
      </c>
      <c r="Q624">
        <v>21</v>
      </c>
      <c r="R624" t="str">
        <f t="shared" si="9"/>
        <v>Adult</v>
      </c>
    </row>
    <row r="625" spans="1:18" x14ac:dyDescent="0.25">
      <c r="A625" t="s">
        <v>1900</v>
      </c>
      <c r="B625" t="s">
        <v>14062</v>
      </c>
      <c r="C625" t="s">
        <v>18439</v>
      </c>
      <c r="D625" s="2">
        <v>31955</v>
      </c>
      <c r="E625" s="2">
        <v>45307</v>
      </c>
      <c r="F625" s="1">
        <v>0.49722222222222223</v>
      </c>
      <c r="G625" t="s">
        <v>30</v>
      </c>
      <c r="H625" t="s">
        <v>57</v>
      </c>
      <c r="I625" t="s">
        <v>84</v>
      </c>
      <c r="J625" t="s">
        <v>80</v>
      </c>
      <c r="K625">
        <v>154</v>
      </c>
      <c r="L625" t="s">
        <v>53</v>
      </c>
      <c r="M625" t="s">
        <v>104</v>
      </c>
      <c r="N625" t="s">
        <v>26</v>
      </c>
      <c r="O625" t="s">
        <v>18444</v>
      </c>
      <c r="P625" t="s">
        <v>53</v>
      </c>
      <c r="Q625">
        <v>37</v>
      </c>
      <c r="R625" t="str">
        <f t="shared" si="9"/>
        <v>Old</v>
      </c>
    </row>
    <row r="626" spans="1:18" x14ac:dyDescent="0.25">
      <c r="A626" t="s">
        <v>1903</v>
      </c>
      <c r="B626" t="s">
        <v>14063</v>
      </c>
      <c r="C626" t="s">
        <v>18439</v>
      </c>
      <c r="D626" s="2">
        <v>23428</v>
      </c>
      <c r="E626" s="2">
        <v>45462</v>
      </c>
      <c r="F626" s="1">
        <v>0.40069444444444446</v>
      </c>
      <c r="G626" t="s">
        <v>18474</v>
      </c>
      <c r="H626" t="s">
        <v>57</v>
      </c>
      <c r="I626" t="s">
        <v>22</v>
      </c>
      <c r="J626" t="s">
        <v>32</v>
      </c>
      <c r="K626">
        <v>28</v>
      </c>
      <c r="L626" t="s">
        <v>24</v>
      </c>
      <c r="M626" t="s">
        <v>25</v>
      </c>
      <c r="N626" t="s">
        <v>26</v>
      </c>
      <c r="O626" t="s">
        <v>18444</v>
      </c>
      <c r="P626" t="s">
        <v>53</v>
      </c>
      <c r="Q626">
        <v>61</v>
      </c>
      <c r="R626" t="str">
        <f t="shared" si="9"/>
        <v>Aged</v>
      </c>
    </row>
    <row r="627" spans="1:18" x14ac:dyDescent="0.25">
      <c r="A627" t="s">
        <v>1906</v>
      </c>
      <c r="B627" t="s">
        <v>14064</v>
      </c>
      <c r="C627" t="s">
        <v>18439</v>
      </c>
      <c r="D627" s="2">
        <v>35432</v>
      </c>
      <c r="E627" s="2">
        <v>45444</v>
      </c>
      <c r="F627" s="1">
        <v>0.34583333333333333</v>
      </c>
      <c r="G627" t="s">
        <v>51</v>
      </c>
      <c r="H627" t="s">
        <v>73</v>
      </c>
      <c r="I627" t="s">
        <v>45</v>
      </c>
      <c r="J627" t="s">
        <v>46</v>
      </c>
      <c r="K627">
        <v>42</v>
      </c>
      <c r="L627" t="s">
        <v>39</v>
      </c>
      <c r="M627" t="s">
        <v>25</v>
      </c>
      <c r="N627" t="s">
        <v>26</v>
      </c>
      <c r="O627" t="s">
        <v>18473</v>
      </c>
      <c r="P627" t="s">
        <v>18472</v>
      </c>
      <c r="Q627">
        <v>28</v>
      </c>
      <c r="R627" t="str">
        <f t="shared" si="9"/>
        <v>Adult</v>
      </c>
    </row>
    <row r="628" spans="1:18" x14ac:dyDescent="0.25">
      <c r="A628" t="s">
        <v>1909</v>
      </c>
      <c r="B628" t="s">
        <v>14065</v>
      </c>
      <c r="C628" t="s">
        <v>18440</v>
      </c>
      <c r="D628" s="2">
        <v>34511</v>
      </c>
      <c r="E628" s="2">
        <v>45389</v>
      </c>
      <c r="F628" s="1">
        <v>0.49791666666666667</v>
      </c>
      <c r="G628" t="s">
        <v>51</v>
      </c>
      <c r="H628" t="s">
        <v>57</v>
      </c>
      <c r="I628" t="s">
        <v>84</v>
      </c>
      <c r="J628" t="s">
        <v>23</v>
      </c>
      <c r="K628">
        <v>77</v>
      </c>
      <c r="L628" t="s">
        <v>53</v>
      </c>
      <c r="M628" t="s">
        <v>25</v>
      </c>
      <c r="N628" t="s">
        <v>33</v>
      </c>
      <c r="O628" t="s">
        <v>18444</v>
      </c>
      <c r="P628" t="s">
        <v>53</v>
      </c>
      <c r="Q628">
        <v>30</v>
      </c>
      <c r="R628" t="str">
        <f t="shared" si="9"/>
        <v>Adult</v>
      </c>
    </row>
    <row r="629" spans="1:18" x14ac:dyDescent="0.25">
      <c r="A629" t="s">
        <v>1912</v>
      </c>
      <c r="B629" t="s">
        <v>14066</v>
      </c>
      <c r="C629" t="s">
        <v>18440</v>
      </c>
      <c r="D629" s="2">
        <v>38523</v>
      </c>
      <c r="E629" s="2">
        <v>45331</v>
      </c>
      <c r="F629" s="1">
        <v>0.73888888888888893</v>
      </c>
      <c r="G629" t="s">
        <v>18474</v>
      </c>
      <c r="H629" t="s">
        <v>31</v>
      </c>
      <c r="I629" t="s">
        <v>91</v>
      </c>
      <c r="J629" t="s">
        <v>23</v>
      </c>
      <c r="K629">
        <v>168</v>
      </c>
      <c r="L629" t="s">
        <v>24</v>
      </c>
      <c r="M629" t="s">
        <v>25</v>
      </c>
      <c r="N629" t="s">
        <v>47</v>
      </c>
      <c r="O629" t="s">
        <v>18444</v>
      </c>
      <c r="P629" t="s">
        <v>53</v>
      </c>
      <c r="Q629">
        <v>19</v>
      </c>
      <c r="R629" t="str">
        <f t="shared" si="9"/>
        <v>Adult</v>
      </c>
    </row>
    <row r="630" spans="1:18" x14ac:dyDescent="0.25">
      <c r="A630" t="s">
        <v>1915</v>
      </c>
      <c r="B630" t="s">
        <v>14067</v>
      </c>
      <c r="C630" t="s">
        <v>18440</v>
      </c>
      <c r="D630" s="2">
        <v>33671</v>
      </c>
      <c r="E630" s="2">
        <v>45354</v>
      </c>
      <c r="F630" s="1">
        <v>0.62361111111111112</v>
      </c>
      <c r="G630" t="s">
        <v>30</v>
      </c>
      <c r="H630" t="s">
        <v>37</v>
      </c>
      <c r="I630" t="s">
        <v>38</v>
      </c>
      <c r="J630" t="s">
        <v>52</v>
      </c>
      <c r="K630">
        <v>42</v>
      </c>
      <c r="L630" t="s">
        <v>53</v>
      </c>
      <c r="M630" t="s">
        <v>40</v>
      </c>
      <c r="N630" t="s">
        <v>47</v>
      </c>
      <c r="O630" t="s">
        <v>18444</v>
      </c>
      <c r="P630" t="s">
        <v>53</v>
      </c>
      <c r="Q630">
        <v>32</v>
      </c>
      <c r="R630" t="str">
        <f t="shared" si="9"/>
        <v>Adult</v>
      </c>
    </row>
    <row r="631" spans="1:18" x14ac:dyDescent="0.25">
      <c r="A631" t="s">
        <v>1918</v>
      </c>
      <c r="B631" t="s">
        <v>14068</v>
      </c>
      <c r="C631" t="s">
        <v>18440</v>
      </c>
      <c r="D631" s="2">
        <v>23587</v>
      </c>
      <c r="E631" s="2">
        <v>45376</v>
      </c>
      <c r="F631" s="1">
        <v>0.37083333333333335</v>
      </c>
      <c r="G631" t="s">
        <v>169</v>
      </c>
      <c r="H631" t="s">
        <v>57</v>
      </c>
      <c r="I631" t="s">
        <v>38</v>
      </c>
      <c r="J631" t="s">
        <v>80</v>
      </c>
      <c r="K631">
        <v>77</v>
      </c>
      <c r="L631" t="s">
        <v>53</v>
      </c>
      <c r="M631" t="s">
        <v>104</v>
      </c>
      <c r="N631" t="s">
        <v>33</v>
      </c>
      <c r="O631" t="s">
        <v>18473</v>
      </c>
      <c r="P631" t="s">
        <v>53</v>
      </c>
      <c r="Q631">
        <v>60</v>
      </c>
      <c r="R631" t="str">
        <f t="shared" si="9"/>
        <v>Aged</v>
      </c>
    </row>
    <row r="632" spans="1:18" x14ac:dyDescent="0.25">
      <c r="A632" t="s">
        <v>1921</v>
      </c>
      <c r="B632" t="s">
        <v>14069</v>
      </c>
      <c r="C632" t="s">
        <v>18439</v>
      </c>
      <c r="D632" s="2">
        <v>29742</v>
      </c>
      <c r="E632" s="2">
        <v>45459</v>
      </c>
      <c r="F632" s="1">
        <v>0.59444444444444444</v>
      </c>
      <c r="G632" t="s">
        <v>51</v>
      </c>
      <c r="H632" t="s">
        <v>21</v>
      </c>
      <c r="I632" t="s">
        <v>38</v>
      </c>
      <c r="J632" t="s">
        <v>23</v>
      </c>
      <c r="K632">
        <v>70</v>
      </c>
      <c r="L632" t="s">
        <v>53</v>
      </c>
      <c r="M632" t="s">
        <v>40</v>
      </c>
      <c r="N632" t="s">
        <v>33</v>
      </c>
      <c r="O632" t="s">
        <v>18444</v>
      </c>
      <c r="P632" t="s">
        <v>53</v>
      </c>
      <c r="Q632">
        <v>43</v>
      </c>
      <c r="R632" t="str">
        <f t="shared" si="9"/>
        <v>Old</v>
      </c>
    </row>
    <row r="633" spans="1:18" x14ac:dyDescent="0.25">
      <c r="A633" t="s">
        <v>1924</v>
      </c>
      <c r="B633" t="s">
        <v>14070</v>
      </c>
      <c r="C633" t="s">
        <v>18439</v>
      </c>
      <c r="D633" s="2">
        <v>32840</v>
      </c>
      <c r="E633" s="2">
        <v>45412</v>
      </c>
      <c r="F633" s="1">
        <v>0.53055555555555556</v>
      </c>
      <c r="G633" t="s">
        <v>18475</v>
      </c>
      <c r="H633" t="s">
        <v>21</v>
      </c>
      <c r="I633" t="s">
        <v>22</v>
      </c>
      <c r="J633" t="s">
        <v>52</v>
      </c>
      <c r="K633">
        <v>105</v>
      </c>
      <c r="L633" t="s">
        <v>24</v>
      </c>
      <c r="M633" t="s">
        <v>40</v>
      </c>
      <c r="N633" t="s">
        <v>47</v>
      </c>
      <c r="O633" t="s">
        <v>18444</v>
      </c>
      <c r="P633" t="s">
        <v>53</v>
      </c>
      <c r="Q633">
        <v>35</v>
      </c>
      <c r="R633" t="str">
        <f t="shared" si="9"/>
        <v>Old</v>
      </c>
    </row>
    <row r="634" spans="1:18" x14ac:dyDescent="0.25">
      <c r="A634" t="s">
        <v>1927</v>
      </c>
      <c r="B634" t="s">
        <v>14071</v>
      </c>
      <c r="C634" t="s">
        <v>18440</v>
      </c>
      <c r="D634" s="2">
        <v>34841</v>
      </c>
      <c r="E634" s="2">
        <v>45305</v>
      </c>
      <c r="F634" s="1">
        <v>0.67500000000000004</v>
      </c>
      <c r="G634" t="s">
        <v>51</v>
      </c>
      <c r="H634" t="s">
        <v>57</v>
      </c>
      <c r="I634" t="s">
        <v>22</v>
      </c>
      <c r="J634" t="s">
        <v>80</v>
      </c>
      <c r="K634">
        <v>168</v>
      </c>
      <c r="L634" t="s">
        <v>24</v>
      </c>
      <c r="M634" t="s">
        <v>25</v>
      </c>
      <c r="N634" t="s">
        <v>47</v>
      </c>
      <c r="O634" t="s">
        <v>18444</v>
      </c>
      <c r="P634" t="s">
        <v>53</v>
      </c>
      <c r="Q634">
        <v>29</v>
      </c>
      <c r="R634" t="str">
        <f t="shared" si="9"/>
        <v>Adult</v>
      </c>
    </row>
    <row r="635" spans="1:18" x14ac:dyDescent="0.25">
      <c r="A635" t="s">
        <v>1930</v>
      </c>
      <c r="B635" t="s">
        <v>14072</v>
      </c>
      <c r="C635" t="s">
        <v>18439</v>
      </c>
      <c r="D635" s="2">
        <v>38278</v>
      </c>
      <c r="E635" s="2">
        <v>45430</v>
      </c>
      <c r="F635" s="1">
        <v>0.6791666666666667</v>
      </c>
      <c r="G635" t="s">
        <v>51</v>
      </c>
      <c r="H635" t="s">
        <v>21</v>
      </c>
      <c r="I635" t="s">
        <v>45</v>
      </c>
      <c r="J635" t="s">
        <v>46</v>
      </c>
      <c r="K635">
        <v>168</v>
      </c>
      <c r="L635" t="s">
        <v>53</v>
      </c>
      <c r="M635" t="s">
        <v>25</v>
      </c>
      <c r="N635" t="s">
        <v>26</v>
      </c>
      <c r="O635" t="s">
        <v>18444</v>
      </c>
      <c r="P635" t="s">
        <v>53</v>
      </c>
      <c r="Q635">
        <v>20</v>
      </c>
      <c r="R635" t="str">
        <f t="shared" si="9"/>
        <v>Adult</v>
      </c>
    </row>
    <row r="636" spans="1:18" x14ac:dyDescent="0.25">
      <c r="A636" t="s">
        <v>1933</v>
      </c>
      <c r="B636" t="s">
        <v>14073</v>
      </c>
      <c r="C636" t="s">
        <v>18440</v>
      </c>
      <c r="D636" s="2">
        <v>38571</v>
      </c>
      <c r="E636" s="2">
        <v>45451</v>
      </c>
      <c r="F636" s="1">
        <v>0.57638888888888884</v>
      </c>
      <c r="G636" t="s">
        <v>169</v>
      </c>
      <c r="H636" t="s">
        <v>37</v>
      </c>
      <c r="I636" t="s">
        <v>91</v>
      </c>
      <c r="J636" t="s">
        <v>32</v>
      </c>
      <c r="K636">
        <v>7</v>
      </c>
      <c r="L636" t="s">
        <v>24</v>
      </c>
      <c r="M636" t="s">
        <v>104</v>
      </c>
      <c r="N636" t="s">
        <v>47</v>
      </c>
      <c r="O636" t="s">
        <v>18444</v>
      </c>
      <c r="P636" t="s">
        <v>53</v>
      </c>
      <c r="Q636">
        <v>19</v>
      </c>
      <c r="R636" t="str">
        <f t="shared" si="9"/>
        <v>Adult</v>
      </c>
    </row>
    <row r="637" spans="1:18" x14ac:dyDescent="0.25">
      <c r="A637" t="s">
        <v>1936</v>
      </c>
      <c r="B637" t="s">
        <v>14074</v>
      </c>
      <c r="C637" t="s">
        <v>18439</v>
      </c>
      <c r="D637" s="2">
        <v>28534</v>
      </c>
      <c r="E637" s="2">
        <v>45413</v>
      </c>
      <c r="F637" s="1">
        <v>0.40833333333333333</v>
      </c>
      <c r="G637" t="s">
        <v>51</v>
      </c>
      <c r="H637" t="s">
        <v>73</v>
      </c>
      <c r="I637" t="s">
        <v>91</v>
      </c>
      <c r="J637" t="s">
        <v>32</v>
      </c>
      <c r="K637">
        <v>70</v>
      </c>
      <c r="L637" t="s">
        <v>39</v>
      </c>
      <c r="M637" t="s">
        <v>25</v>
      </c>
      <c r="N637" t="s">
        <v>47</v>
      </c>
      <c r="O637" t="s">
        <v>18473</v>
      </c>
      <c r="P637" t="s">
        <v>18472</v>
      </c>
      <c r="Q637">
        <v>47</v>
      </c>
      <c r="R637" t="str">
        <f t="shared" si="9"/>
        <v>Old</v>
      </c>
    </row>
    <row r="638" spans="1:18" x14ac:dyDescent="0.25">
      <c r="A638" t="s">
        <v>1939</v>
      </c>
      <c r="B638" t="s">
        <v>14075</v>
      </c>
      <c r="C638" t="s">
        <v>18440</v>
      </c>
      <c r="D638" s="2">
        <v>38745</v>
      </c>
      <c r="E638" s="2">
        <v>45338</v>
      </c>
      <c r="F638" s="1">
        <v>0.34861111111111109</v>
      </c>
      <c r="G638" t="s">
        <v>51</v>
      </c>
      <c r="H638" t="s">
        <v>37</v>
      </c>
      <c r="I638" t="s">
        <v>22</v>
      </c>
      <c r="J638" t="s">
        <v>46</v>
      </c>
      <c r="K638">
        <v>35</v>
      </c>
      <c r="L638" t="s">
        <v>53</v>
      </c>
      <c r="M638" t="s">
        <v>25</v>
      </c>
      <c r="N638" t="s">
        <v>26</v>
      </c>
      <c r="O638" t="s">
        <v>18473</v>
      </c>
      <c r="P638" t="s">
        <v>53</v>
      </c>
      <c r="Q638">
        <v>19</v>
      </c>
      <c r="R638" t="str">
        <f t="shared" si="9"/>
        <v>Adult</v>
      </c>
    </row>
    <row r="639" spans="1:18" x14ac:dyDescent="0.25">
      <c r="A639" t="s">
        <v>1942</v>
      </c>
      <c r="B639" t="s">
        <v>14076</v>
      </c>
      <c r="C639" t="s">
        <v>18439</v>
      </c>
      <c r="D639" s="2">
        <v>37636</v>
      </c>
      <c r="E639" s="2">
        <v>45354</v>
      </c>
      <c r="F639" s="1">
        <v>0.34305555555555556</v>
      </c>
      <c r="G639" t="s">
        <v>169</v>
      </c>
      <c r="H639" t="s">
        <v>37</v>
      </c>
      <c r="I639" t="s">
        <v>38</v>
      </c>
      <c r="J639" t="s">
        <v>32</v>
      </c>
      <c r="K639">
        <v>56</v>
      </c>
      <c r="L639" t="s">
        <v>24</v>
      </c>
      <c r="M639" t="s">
        <v>104</v>
      </c>
      <c r="N639" t="s">
        <v>26</v>
      </c>
      <c r="O639" t="s">
        <v>18444</v>
      </c>
      <c r="P639" t="s">
        <v>53</v>
      </c>
      <c r="Q639">
        <v>22</v>
      </c>
      <c r="R639" t="str">
        <f t="shared" si="9"/>
        <v>Adult</v>
      </c>
    </row>
    <row r="640" spans="1:18" x14ac:dyDescent="0.25">
      <c r="A640" t="s">
        <v>1945</v>
      </c>
      <c r="B640" t="s">
        <v>14077</v>
      </c>
      <c r="C640" t="s">
        <v>18440</v>
      </c>
      <c r="D640" s="2">
        <v>18421</v>
      </c>
      <c r="E640" s="2">
        <v>45448</v>
      </c>
      <c r="F640" s="1">
        <v>0.42083333333333334</v>
      </c>
      <c r="G640" t="s">
        <v>18475</v>
      </c>
      <c r="H640" t="s">
        <v>57</v>
      </c>
      <c r="I640" t="s">
        <v>84</v>
      </c>
      <c r="J640" t="s">
        <v>63</v>
      </c>
      <c r="K640">
        <v>161</v>
      </c>
      <c r="L640" t="s">
        <v>39</v>
      </c>
      <c r="M640" t="s">
        <v>25</v>
      </c>
      <c r="N640" t="s">
        <v>33</v>
      </c>
      <c r="O640" t="s">
        <v>18444</v>
      </c>
      <c r="P640" t="s">
        <v>53</v>
      </c>
      <c r="Q640">
        <v>74</v>
      </c>
      <c r="R640" t="str">
        <f t="shared" si="9"/>
        <v>Aged</v>
      </c>
    </row>
    <row r="641" spans="1:18" x14ac:dyDescent="0.25">
      <c r="A641" t="s">
        <v>1948</v>
      </c>
      <c r="B641" t="s">
        <v>14078</v>
      </c>
      <c r="C641" t="s">
        <v>18440</v>
      </c>
      <c r="D641" s="2">
        <v>34210</v>
      </c>
      <c r="E641" s="2">
        <v>45360</v>
      </c>
      <c r="F641" s="1">
        <v>0.55555555555555558</v>
      </c>
      <c r="G641" t="s">
        <v>169</v>
      </c>
      <c r="H641" t="s">
        <v>21</v>
      </c>
      <c r="I641" t="s">
        <v>22</v>
      </c>
      <c r="J641" t="s">
        <v>52</v>
      </c>
      <c r="K641">
        <v>77</v>
      </c>
      <c r="L641" t="s">
        <v>24</v>
      </c>
      <c r="M641" t="s">
        <v>25</v>
      </c>
      <c r="N641" t="s">
        <v>26</v>
      </c>
      <c r="O641" t="s">
        <v>18473</v>
      </c>
      <c r="P641" t="s">
        <v>53</v>
      </c>
      <c r="Q641">
        <v>31</v>
      </c>
      <c r="R641" t="str">
        <f t="shared" si="9"/>
        <v>Adult</v>
      </c>
    </row>
    <row r="642" spans="1:18" x14ac:dyDescent="0.25">
      <c r="A642" t="s">
        <v>1951</v>
      </c>
      <c r="B642" t="s">
        <v>14079</v>
      </c>
      <c r="C642" t="s">
        <v>18439</v>
      </c>
      <c r="D642" s="2">
        <v>37030</v>
      </c>
      <c r="E642" s="2">
        <v>45352</v>
      </c>
      <c r="F642" s="1">
        <v>0.36527777777777776</v>
      </c>
      <c r="G642" t="s">
        <v>18475</v>
      </c>
      <c r="H642" t="s">
        <v>31</v>
      </c>
      <c r="I642" t="s">
        <v>22</v>
      </c>
      <c r="J642" t="s">
        <v>23</v>
      </c>
      <c r="K642">
        <v>154</v>
      </c>
      <c r="L642" t="s">
        <v>24</v>
      </c>
      <c r="M642" t="s">
        <v>40</v>
      </c>
      <c r="N642" t="s">
        <v>26</v>
      </c>
      <c r="O642" t="s">
        <v>18444</v>
      </c>
      <c r="P642" t="s">
        <v>53</v>
      </c>
      <c r="Q642">
        <v>23</v>
      </c>
      <c r="R642" t="str">
        <f t="shared" si="9"/>
        <v>Adult</v>
      </c>
    </row>
    <row r="643" spans="1:18" x14ac:dyDescent="0.25">
      <c r="A643" t="s">
        <v>1954</v>
      </c>
      <c r="B643" t="s">
        <v>14080</v>
      </c>
      <c r="C643" t="s">
        <v>18440</v>
      </c>
      <c r="D643" s="2">
        <v>37507</v>
      </c>
      <c r="E643" s="2">
        <v>45323</v>
      </c>
      <c r="F643" s="1">
        <v>0.56527777777777777</v>
      </c>
      <c r="G643" t="s">
        <v>18475</v>
      </c>
      <c r="H643" t="s">
        <v>57</v>
      </c>
      <c r="I643" t="s">
        <v>91</v>
      </c>
      <c r="J643" t="s">
        <v>32</v>
      </c>
      <c r="K643">
        <v>49</v>
      </c>
      <c r="L643" t="s">
        <v>39</v>
      </c>
      <c r="M643" t="s">
        <v>25</v>
      </c>
      <c r="N643" t="s">
        <v>33</v>
      </c>
      <c r="O643" t="s">
        <v>18473</v>
      </c>
      <c r="P643" t="s">
        <v>53</v>
      </c>
      <c r="Q643">
        <v>22</v>
      </c>
      <c r="R643" t="str">
        <f t="shared" si="9"/>
        <v>Adult</v>
      </c>
    </row>
    <row r="644" spans="1:18" x14ac:dyDescent="0.25">
      <c r="A644" t="s">
        <v>1957</v>
      </c>
      <c r="B644" t="s">
        <v>14081</v>
      </c>
      <c r="C644" t="s">
        <v>18440</v>
      </c>
      <c r="D644" s="2">
        <v>37407</v>
      </c>
      <c r="E644" s="2">
        <v>45390</v>
      </c>
      <c r="F644" s="1">
        <v>0.34583333333333333</v>
      </c>
      <c r="G644" t="s">
        <v>51</v>
      </c>
      <c r="H644" t="s">
        <v>57</v>
      </c>
      <c r="I644" t="s">
        <v>22</v>
      </c>
      <c r="J644" t="s">
        <v>46</v>
      </c>
      <c r="K644">
        <v>49</v>
      </c>
      <c r="L644" t="s">
        <v>24</v>
      </c>
      <c r="M644" t="s">
        <v>25</v>
      </c>
      <c r="N644" t="s">
        <v>33</v>
      </c>
      <c r="O644" t="s">
        <v>18444</v>
      </c>
      <c r="P644" t="s">
        <v>53</v>
      </c>
      <c r="Q644">
        <v>22</v>
      </c>
      <c r="R644" t="str">
        <f t="shared" si="9"/>
        <v>Adult</v>
      </c>
    </row>
    <row r="645" spans="1:18" x14ac:dyDescent="0.25">
      <c r="A645" t="s">
        <v>1960</v>
      </c>
      <c r="B645" t="s">
        <v>14082</v>
      </c>
      <c r="C645" t="s">
        <v>18440</v>
      </c>
      <c r="D645" s="2">
        <v>31290</v>
      </c>
      <c r="E645" s="2">
        <v>45448</v>
      </c>
      <c r="F645" s="1">
        <v>0.48472222222222222</v>
      </c>
      <c r="G645" t="s">
        <v>169</v>
      </c>
      <c r="H645" t="s">
        <v>21</v>
      </c>
      <c r="I645" t="s">
        <v>22</v>
      </c>
      <c r="J645" t="s">
        <v>80</v>
      </c>
      <c r="K645">
        <v>182</v>
      </c>
      <c r="L645" t="s">
        <v>53</v>
      </c>
      <c r="M645" t="s">
        <v>25</v>
      </c>
      <c r="N645" t="s">
        <v>26</v>
      </c>
      <c r="O645" t="s">
        <v>18444</v>
      </c>
      <c r="P645" t="s">
        <v>53</v>
      </c>
      <c r="Q645">
        <v>39</v>
      </c>
      <c r="R645" t="str">
        <f t="shared" ref="R645:R708" si="10">IF(Q645&lt;35,"Adult",IF(Q645&lt;=59,"Old",IF(Q645&gt;=60,"Aged")))</f>
        <v>Old</v>
      </c>
    </row>
    <row r="646" spans="1:18" x14ac:dyDescent="0.25">
      <c r="A646" t="s">
        <v>1963</v>
      </c>
      <c r="B646" t="s">
        <v>14083</v>
      </c>
      <c r="C646" t="s">
        <v>18439</v>
      </c>
      <c r="D646" s="2">
        <v>18489</v>
      </c>
      <c r="E646" s="2">
        <v>45395</v>
      </c>
      <c r="F646" s="1">
        <v>0.46458333333333335</v>
      </c>
      <c r="G646" t="s">
        <v>30</v>
      </c>
      <c r="H646" t="s">
        <v>404</v>
      </c>
      <c r="I646" t="s">
        <v>84</v>
      </c>
      <c r="J646" t="s">
        <v>548</v>
      </c>
      <c r="K646">
        <v>168</v>
      </c>
      <c r="L646" t="s">
        <v>53</v>
      </c>
      <c r="M646" t="s">
        <v>104</v>
      </c>
      <c r="N646" t="s">
        <v>26</v>
      </c>
      <c r="O646" t="s">
        <v>18444</v>
      </c>
      <c r="P646" t="s">
        <v>53</v>
      </c>
      <c r="Q646">
        <v>74</v>
      </c>
      <c r="R646" t="str">
        <f t="shared" si="10"/>
        <v>Aged</v>
      </c>
    </row>
    <row r="647" spans="1:18" x14ac:dyDescent="0.25">
      <c r="A647" t="s">
        <v>1966</v>
      </c>
      <c r="B647" t="s">
        <v>14084</v>
      </c>
      <c r="C647" t="s">
        <v>18439</v>
      </c>
      <c r="D647" s="2">
        <v>38285</v>
      </c>
      <c r="E647" s="2">
        <v>45406</v>
      </c>
      <c r="F647" s="1">
        <v>0.59930555555555554</v>
      </c>
      <c r="G647" t="s">
        <v>18475</v>
      </c>
      <c r="H647" t="s">
        <v>57</v>
      </c>
      <c r="I647" t="s">
        <v>91</v>
      </c>
      <c r="J647" t="s">
        <v>32</v>
      </c>
      <c r="K647">
        <v>56</v>
      </c>
      <c r="L647" t="s">
        <v>24</v>
      </c>
      <c r="M647" t="s">
        <v>40</v>
      </c>
      <c r="N647" t="s">
        <v>33</v>
      </c>
      <c r="O647" t="s">
        <v>18444</v>
      </c>
      <c r="P647" t="s">
        <v>53</v>
      </c>
      <c r="Q647">
        <v>20</v>
      </c>
      <c r="R647" t="str">
        <f t="shared" si="10"/>
        <v>Adult</v>
      </c>
    </row>
    <row r="648" spans="1:18" x14ac:dyDescent="0.25">
      <c r="A648" t="s">
        <v>1969</v>
      </c>
      <c r="B648" t="s">
        <v>14085</v>
      </c>
      <c r="C648" t="s">
        <v>18440</v>
      </c>
      <c r="D648" s="2">
        <v>26746</v>
      </c>
      <c r="E648" s="2">
        <v>45381</v>
      </c>
      <c r="F648" s="1">
        <v>0.46666666666666667</v>
      </c>
      <c r="G648" t="s">
        <v>30</v>
      </c>
      <c r="H648" t="s">
        <v>57</v>
      </c>
      <c r="I648" t="s">
        <v>84</v>
      </c>
      <c r="J648" t="s">
        <v>32</v>
      </c>
      <c r="K648">
        <v>77</v>
      </c>
      <c r="L648" t="s">
        <v>24</v>
      </c>
      <c r="M648" t="s">
        <v>25</v>
      </c>
      <c r="N648" t="s">
        <v>47</v>
      </c>
      <c r="O648" t="s">
        <v>18444</v>
      </c>
      <c r="P648" t="s">
        <v>53</v>
      </c>
      <c r="Q648">
        <v>51</v>
      </c>
      <c r="R648" t="str">
        <f t="shared" si="10"/>
        <v>Old</v>
      </c>
    </row>
    <row r="649" spans="1:18" x14ac:dyDescent="0.25">
      <c r="A649" t="s">
        <v>1972</v>
      </c>
      <c r="B649" t="s">
        <v>14086</v>
      </c>
      <c r="C649" t="s">
        <v>18440</v>
      </c>
      <c r="D649" s="2">
        <v>36062</v>
      </c>
      <c r="E649" s="2">
        <v>45304</v>
      </c>
      <c r="F649" s="1">
        <v>0.57638888888888884</v>
      </c>
      <c r="G649" t="s">
        <v>51</v>
      </c>
      <c r="H649" t="s">
        <v>31</v>
      </c>
      <c r="I649" t="s">
        <v>22</v>
      </c>
      <c r="J649" t="s">
        <v>32</v>
      </c>
      <c r="K649">
        <v>140</v>
      </c>
      <c r="L649" t="s">
        <v>24</v>
      </c>
      <c r="M649" t="s">
        <v>25</v>
      </c>
      <c r="N649" t="s">
        <v>47</v>
      </c>
      <c r="O649" t="s">
        <v>18444</v>
      </c>
      <c r="P649" t="s">
        <v>53</v>
      </c>
      <c r="Q649">
        <v>26</v>
      </c>
      <c r="R649" t="str">
        <f t="shared" si="10"/>
        <v>Adult</v>
      </c>
    </row>
    <row r="650" spans="1:18" x14ac:dyDescent="0.25">
      <c r="A650" t="s">
        <v>1974</v>
      </c>
      <c r="B650" t="s">
        <v>14087</v>
      </c>
      <c r="C650" t="s">
        <v>18439</v>
      </c>
      <c r="D650" s="2">
        <v>30945</v>
      </c>
      <c r="E650" s="2">
        <v>45381</v>
      </c>
      <c r="F650" s="1">
        <v>0.41180555555555554</v>
      </c>
      <c r="G650" t="s">
        <v>18474</v>
      </c>
      <c r="H650" t="s">
        <v>21</v>
      </c>
      <c r="I650" t="s">
        <v>22</v>
      </c>
      <c r="J650" t="s">
        <v>80</v>
      </c>
      <c r="K650">
        <v>56</v>
      </c>
      <c r="L650" t="s">
        <v>39</v>
      </c>
      <c r="M650" t="s">
        <v>104</v>
      </c>
      <c r="N650" t="s">
        <v>26</v>
      </c>
      <c r="O650" t="s">
        <v>18444</v>
      </c>
      <c r="P650" t="s">
        <v>53</v>
      </c>
      <c r="Q650">
        <v>40</v>
      </c>
      <c r="R650" t="str">
        <f t="shared" si="10"/>
        <v>Old</v>
      </c>
    </row>
    <row r="651" spans="1:18" x14ac:dyDescent="0.25">
      <c r="A651" t="s">
        <v>1977</v>
      </c>
      <c r="B651" t="s">
        <v>14088</v>
      </c>
      <c r="C651" t="s">
        <v>18440</v>
      </c>
      <c r="D651" s="2">
        <v>29877</v>
      </c>
      <c r="E651" s="2">
        <v>45422</v>
      </c>
      <c r="F651" s="1">
        <v>0.54513888888888884</v>
      </c>
      <c r="G651" t="s">
        <v>51</v>
      </c>
      <c r="H651" t="s">
        <v>31</v>
      </c>
      <c r="I651" t="s">
        <v>45</v>
      </c>
      <c r="J651" t="s">
        <v>23</v>
      </c>
      <c r="K651">
        <v>7</v>
      </c>
      <c r="L651" t="s">
        <v>24</v>
      </c>
      <c r="M651" t="s">
        <v>25</v>
      </c>
      <c r="N651" t="s">
        <v>47</v>
      </c>
      <c r="O651" t="s">
        <v>18473</v>
      </c>
      <c r="P651" t="s">
        <v>53</v>
      </c>
      <c r="Q651">
        <v>43</v>
      </c>
      <c r="R651" t="str">
        <f t="shared" si="10"/>
        <v>Old</v>
      </c>
    </row>
    <row r="652" spans="1:18" x14ac:dyDescent="0.25">
      <c r="A652" t="s">
        <v>1980</v>
      </c>
      <c r="B652" t="s">
        <v>14089</v>
      </c>
      <c r="C652" t="s">
        <v>18440</v>
      </c>
      <c r="D652" s="2">
        <v>36457</v>
      </c>
      <c r="E652" s="2">
        <v>45365</v>
      </c>
      <c r="F652" s="1">
        <v>0.51111111111111107</v>
      </c>
      <c r="G652" t="s">
        <v>51</v>
      </c>
      <c r="H652" t="s">
        <v>37</v>
      </c>
      <c r="I652" t="s">
        <v>45</v>
      </c>
      <c r="J652" t="s">
        <v>52</v>
      </c>
      <c r="K652">
        <v>140</v>
      </c>
      <c r="L652" t="s">
        <v>24</v>
      </c>
      <c r="M652" t="s">
        <v>40</v>
      </c>
      <c r="N652" t="s">
        <v>33</v>
      </c>
      <c r="O652" t="s">
        <v>18444</v>
      </c>
      <c r="P652" t="s">
        <v>53</v>
      </c>
      <c r="Q652">
        <v>25</v>
      </c>
      <c r="R652" t="str">
        <f t="shared" si="10"/>
        <v>Adult</v>
      </c>
    </row>
    <row r="653" spans="1:18" x14ac:dyDescent="0.25">
      <c r="A653" t="s">
        <v>1983</v>
      </c>
      <c r="B653" t="s">
        <v>14090</v>
      </c>
      <c r="C653" t="s">
        <v>18440</v>
      </c>
      <c r="D653" s="2">
        <v>27825</v>
      </c>
      <c r="E653" s="2">
        <v>45391</v>
      </c>
      <c r="F653" s="1">
        <v>0.36388888888888887</v>
      </c>
      <c r="G653" t="s">
        <v>18474</v>
      </c>
      <c r="H653" t="s">
        <v>21</v>
      </c>
      <c r="I653" t="s">
        <v>22</v>
      </c>
      <c r="J653" t="s">
        <v>23</v>
      </c>
      <c r="K653">
        <v>140</v>
      </c>
      <c r="L653" t="s">
        <v>53</v>
      </c>
      <c r="M653" t="s">
        <v>25</v>
      </c>
      <c r="N653" t="s">
        <v>26</v>
      </c>
      <c r="O653" t="s">
        <v>18473</v>
      </c>
      <c r="P653" t="s">
        <v>53</v>
      </c>
      <c r="Q653">
        <v>48</v>
      </c>
      <c r="R653" t="str">
        <f t="shared" si="10"/>
        <v>Old</v>
      </c>
    </row>
    <row r="654" spans="1:18" x14ac:dyDescent="0.25">
      <c r="A654" t="s">
        <v>1985</v>
      </c>
      <c r="B654" t="s">
        <v>14091</v>
      </c>
      <c r="C654" t="s">
        <v>18439</v>
      </c>
      <c r="D654" s="2">
        <v>30949</v>
      </c>
      <c r="E654" s="2">
        <v>45406</v>
      </c>
      <c r="F654" s="1">
        <v>0.4777777777777778</v>
      </c>
      <c r="G654" t="s">
        <v>18474</v>
      </c>
      <c r="H654" t="s">
        <v>37</v>
      </c>
      <c r="I654" t="s">
        <v>84</v>
      </c>
      <c r="J654" t="s">
        <v>32</v>
      </c>
      <c r="K654">
        <v>119</v>
      </c>
      <c r="L654" t="s">
        <v>24</v>
      </c>
      <c r="M654" t="s">
        <v>104</v>
      </c>
      <c r="N654" t="s">
        <v>26</v>
      </c>
      <c r="O654" t="s">
        <v>18444</v>
      </c>
      <c r="P654" t="s">
        <v>53</v>
      </c>
      <c r="Q654">
        <v>40</v>
      </c>
      <c r="R654" t="str">
        <f t="shared" si="10"/>
        <v>Old</v>
      </c>
    </row>
    <row r="655" spans="1:18" x14ac:dyDescent="0.25">
      <c r="A655" t="s">
        <v>1988</v>
      </c>
      <c r="B655" t="s">
        <v>14092</v>
      </c>
      <c r="C655" t="s">
        <v>18439</v>
      </c>
      <c r="D655" s="2">
        <v>37717</v>
      </c>
      <c r="E655" s="2">
        <v>45411</v>
      </c>
      <c r="F655" s="1">
        <v>0.38541666666666669</v>
      </c>
      <c r="G655" t="s">
        <v>51</v>
      </c>
      <c r="H655" t="s">
        <v>21</v>
      </c>
      <c r="I655" t="s">
        <v>91</v>
      </c>
      <c r="J655" t="s">
        <v>32</v>
      </c>
      <c r="K655">
        <v>21</v>
      </c>
      <c r="L655" t="s">
        <v>53</v>
      </c>
      <c r="M655" t="s">
        <v>40</v>
      </c>
      <c r="N655" t="s">
        <v>47</v>
      </c>
      <c r="O655" t="s">
        <v>18444</v>
      </c>
      <c r="P655" t="s">
        <v>53</v>
      </c>
      <c r="Q655">
        <v>21</v>
      </c>
      <c r="R655" t="str">
        <f t="shared" si="10"/>
        <v>Adult</v>
      </c>
    </row>
    <row r="656" spans="1:18" x14ac:dyDescent="0.25">
      <c r="A656" t="s">
        <v>1991</v>
      </c>
      <c r="B656" t="s">
        <v>14093</v>
      </c>
      <c r="C656" t="s">
        <v>18440</v>
      </c>
      <c r="D656" s="2">
        <v>35026</v>
      </c>
      <c r="E656" s="2">
        <v>45341</v>
      </c>
      <c r="F656" s="1">
        <v>0.56597222222222221</v>
      </c>
      <c r="G656" t="s">
        <v>30</v>
      </c>
      <c r="H656" t="s">
        <v>21</v>
      </c>
      <c r="I656" t="s">
        <v>84</v>
      </c>
      <c r="J656" t="s">
        <v>52</v>
      </c>
      <c r="K656">
        <v>105</v>
      </c>
      <c r="L656" t="s">
        <v>24</v>
      </c>
      <c r="M656" t="s">
        <v>40</v>
      </c>
      <c r="N656" t="s">
        <v>33</v>
      </c>
      <c r="O656" t="s">
        <v>18444</v>
      </c>
      <c r="P656" t="s">
        <v>53</v>
      </c>
      <c r="Q656">
        <v>29</v>
      </c>
      <c r="R656" t="str">
        <f t="shared" si="10"/>
        <v>Adult</v>
      </c>
    </row>
    <row r="657" spans="1:18" x14ac:dyDescent="0.25">
      <c r="A657" t="s">
        <v>1993</v>
      </c>
      <c r="B657" t="s">
        <v>14094</v>
      </c>
      <c r="C657" t="s">
        <v>18439</v>
      </c>
      <c r="D657" s="2">
        <v>38531</v>
      </c>
      <c r="E657" s="2">
        <v>45439</v>
      </c>
      <c r="F657" s="1">
        <v>0.41111111111111109</v>
      </c>
      <c r="G657" t="s">
        <v>18474</v>
      </c>
      <c r="H657" t="s">
        <v>73</v>
      </c>
      <c r="I657" t="s">
        <v>38</v>
      </c>
      <c r="J657" t="s">
        <v>80</v>
      </c>
      <c r="K657">
        <v>14</v>
      </c>
      <c r="L657" t="s">
        <v>53</v>
      </c>
      <c r="M657" t="s">
        <v>25</v>
      </c>
      <c r="N657" t="s">
        <v>26</v>
      </c>
      <c r="O657" t="s">
        <v>18444</v>
      </c>
      <c r="P657" t="s">
        <v>53</v>
      </c>
      <c r="Q657">
        <v>19</v>
      </c>
      <c r="R657" t="str">
        <f t="shared" si="10"/>
        <v>Adult</v>
      </c>
    </row>
    <row r="658" spans="1:18" x14ac:dyDescent="0.25">
      <c r="A658" t="s">
        <v>1996</v>
      </c>
      <c r="B658" t="s">
        <v>14095</v>
      </c>
      <c r="C658" t="s">
        <v>18439</v>
      </c>
      <c r="D658" s="2">
        <v>36207</v>
      </c>
      <c r="E658" s="2">
        <v>45301</v>
      </c>
      <c r="F658" s="1">
        <v>0.7416666666666667</v>
      </c>
      <c r="G658" t="s">
        <v>51</v>
      </c>
      <c r="H658" t="s">
        <v>73</v>
      </c>
      <c r="I658" t="s">
        <v>84</v>
      </c>
      <c r="J658" t="s">
        <v>80</v>
      </c>
      <c r="K658">
        <v>112</v>
      </c>
      <c r="L658" t="s">
        <v>24</v>
      </c>
      <c r="M658" t="s">
        <v>104</v>
      </c>
      <c r="N658" t="s">
        <v>26</v>
      </c>
      <c r="O658" t="s">
        <v>18444</v>
      </c>
      <c r="P658" t="s">
        <v>53</v>
      </c>
      <c r="Q658">
        <v>26</v>
      </c>
      <c r="R658" t="str">
        <f t="shared" si="10"/>
        <v>Adult</v>
      </c>
    </row>
    <row r="659" spans="1:18" x14ac:dyDescent="0.25">
      <c r="A659" t="s">
        <v>1999</v>
      </c>
      <c r="B659" t="s">
        <v>14096</v>
      </c>
      <c r="C659" t="s">
        <v>18440</v>
      </c>
      <c r="D659" s="2">
        <v>36878</v>
      </c>
      <c r="E659" s="2">
        <v>45346</v>
      </c>
      <c r="F659" s="1">
        <v>0.78402777777777777</v>
      </c>
      <c r="G659" t="s">
        <v>30</v>
      </c>
      <c r="H659" t="s">
        <v>73</v>
      </c>
      <c r="I659" t="s">
        <v>22</v>
      </c>
      <c r="J659" t="s">
        <v>32</v>
      </c>
      <c r="K659">
        <v>168</v>
      </c>
      <c r="L659" t="s">
        <v>24</v>
      </c>
      <c r="M659" t="s">
        <v>40</v>
      </c>
      <c r="N659" t="s">
        <v>47</v>
      </c>
      <c r="O659" t="s">
        <v>18444</v>
      </c>
      <c r="P659" t="s">
        <v>53</v>
      </c>
      <c r="Q659">
        <v>24</v>
      </c>
      <c r="R659" t="str">
        <f t="shared" si="10"/>
        <v>Adult</v>
      </c>
    </row>
    <row r="660" spans="1:18" x14ac:dyDescent="0.25">
      <c r="A660" t="s">
        <v>2002</v>
      </c>
      <c r="B660" t="s">
        <v>14097</v>
      </c>
      <c r="C660" t="s">
        <v>18440</v>
      </c>
      <c r="D660" s="2">
        <v>37491</v>
      </c>
      <c r="E660" s="2">
        <v>45428</v>
      </c>
      <c r="F660" s="1">
        <v>0.74652777777777779</v>
      </c>
      <c r="G660" t="s">
        <v>30</v>
      </c>
      <c r="H660" t="s">
        <v>31</v>
      </c>
      <c r="I660" t="s">
        <v>38</v>
      </c>
      <c r="J660" t="s">
        <v>46</v>
      </c>
      <c r="K660">
        <v>168</v>
      </c>
      <c r="L660" t="s">
        <v>24</v>
      </c>
      <c r="M660" t="s">
        <v>40</v>
      </c>
      <c r="N660" t="s">
        <v>26</v>
      </c>
      <c r="O660" t="s">
        <v>18444</v>
      </c>
      <c r="P660" t="s">
        <v>53</v>
      </c>
      <c r="Q660">
        <v>22</v>
      </c>
      <c r="R660" t="str">
        <f t="shared" si="10"/>
        <v>Adult</v>
      </c>
    </row>
    <row r="661" spans="1:18" x14ac:dyDescent="0.25">
      <c r="A661" t="s">
        <v>2005</v>
      </c>
      <c r="B661" t="s">
        <v>14098</v>
      </c>
      <c r="C661" t="s">
        <v>18440</v>
      </c>
      <c r="D661" s="2">
        <v>33848</v>
      </c>
      <c r="E661" s="2">
        <v>45414</v>
      </c>
      <c r="F661" s="1">
        <v>0.79722222222222228</v>
      </c>
      <c r="G661" t="s">
        <v>169</v>
      </c>
      <c r="H661" t="s">
        <v>73</v>
      </c>
      <c r="I661" t="s">
        <v>22</v>
      </c>
      <c r="J661" t="s">
        <v>52</v>
      </c>
      <c r="K661">
        <v>14</v>
      </c>
      <c r="L661" t="s">
        <v>53</v>
      </c>
      <c r="M661" t="s">
        <v>25</v>
      </c>
      <c r="N661" t="s">
        <v>47</v>
      </c>
      <c r="O661" t="s">
        <v>18473</v>
      </c>
      <c r="P661" t="s">
        <v>53</v>
      </c>
      <c r="Q661">
        <v>32</v>
      </c>
      <c r="R661" t="str">
        <f t="shared" si="10"/>
        <v>Adult</v>
      </c>
    </row>
    <row r="662" spans="1:18" x14ac:dyDescent="0.25">
      <c r="A662" t="s">
        <v>2008</v>
      </c>
      <c r="B662" t="s">
        <v>14099</v>
      </c>
      <c r="C662" t="s">
        <v>18440</v>
      </c>
      <c r="D662" s="2">
        <v>38579</v>
      </c>
      <c r="E662" s="2">
        <v>45301</v>
      </c>
      <c r="F662" s="1">
        <v>0.71458333333333335</v>
      </c>
      <c r="G662" t="s">
        <v>51</v>
      </c>
      <c r="H662" t="s">
        <v>21</v>
      </c>
      <c r="I662" t="s">
        <v>22</v>
      </c>
      <c r="J662" t="s">
        <v>52</v>
      </c>
      <c r="K662">
        <v>21</v>
      </c>
      <c r="L662" t="s">
        <v>53</v>
      </c>
      <c r="M662" t="s">
        <v>104</v>
      </c>
      <c r="N662" t="s">
        <v>47</v>
      </c>
      <c r="O662" t="s">
        <v>18444</v>
      </c>
      <c r="P662" t="s">
        <v>53</v>
      </c>
      <c r="Q662">
        <v>19</v>
      </c>
      <c r="R662" t="str">
        <f t="shared" si="10"/>
        <v>Adult</v>
      </c>
    </row>
    <row r="663" spans="1:18" x14ac:dyDescent="0.25">
      <c r="A663" t="s">
        <v>2011</v>
      </c>
      <c r="B663" t="s">
        <v>14100</v>
      </c>
      <c r="C663" t="s">
        <v>18439</v>
      </c>
      <c r="D663" s="2">
        <v>35629</v>
      </c>
      <c r="E663" s="2">
        <v>45294</v>
      </c>
      <c r="F663" s="1">
        <v>0.41388888888888886</v>
      </c>
      <c r="G663" t="s">
        <v>30</v>
      </c>
      <c r="H663" t="s">
        <v>31</v>
      </c>
      <c r="I663" t="s">
        <v>91</v>
      </c>
      <c r="J663" t="s">
        <v>80</v>
      </c>
      <c r="K663">
        <v>77</v>
      </c>
      <c r="L663" t="s">
        <v>39</v>
      </c>
      <c r="M663" t="s">
        <v>104</v>
      </c>
      <c r="N663" t="s">
        <v>26</v>
      </c>
      <c r="O663" t="s">
        <v>18473</v>
      </c>
      <c r="P663" t="s">
        <v>53</v>
      </c>
      <c r="Q663">
        <v>27</v>
      </c>
      <c r="R663" t="str">
        <f t="shared" si="10"/>
        <v>Adult</v>
      </c>
    </row>
    <row r="664" spans="1:18" x14ac:dyDescent="0.25">
      <c r="A664" t="s">
        <v>2014</v>
      </c>
      <c r="B664" t="s">
        <v>14101</v>
      </c>
      <c r="C664" t="s">
        <v>18439</v>
      </c>
      <c r="D664" s="2">
        <v>25864</v>
      </c>
      <c r="E664" s="2">
        <v>45366</v>
      </c>
      <c r="F664" s="1">
        <v>0.52430555555555558</v>
      </c>
      <c r="G664" t="s">
        <v>51</v>
      </c>
      <c r="H664" t="s">
        <v>37</v>
      </c>
      <c r="I664" t="s">
        <v>22</v>
      </c>
      <c r="J664" t="s">
        <v>32</v>
      </c>
      <c r="K664">
        <v>105</v>
      </c>
      <c r="L664" t="s">
        <v>53</v>
      </c>
      <c r="M664" t="s">
        <v>25</v>
      </c>
      <c r="N664" t="s">
        <v>33</v>
      </c>
      <c r="O664" t="s">
        <v>18444</v>
      </c>
      <c r="P664" t="s">
        <v>53</v>
      </c>
      <c r="Q664">
        <v>54</v>
      </c>
      <c r="R664" t="str">
        <f t="shared" si="10"/>
        <v>Old</v>
      </c>
    </row>
    <row r="665" spans="1:18" x14ac:dyDescent="0.25">
      <c r="A665" t="s">
        <v>2017</v>
      </c>
      <c r="B665" t="s">
        <v>14102</v>
      </c>
      <c r="C665" t="s">
        <v>18439</v>
      </c>
      <c r="D665" s="2">
        <v>33839</v>
      </c>
      <c r="E665" s="2">
        <v>45365</v>
      </c>
      <c r="F665" s="1">
        <v>0.43680555555555556</v>
      </c>
      <c r="G665" t="s">
        <v>51</v>
      </c>
      <c r="H665" t="s">
        <v>57</v>
      </c>
      <c r="I665" t="s">
        <v>84</v>
      </c>
      <c r="J665" t="s">
        <v>32</v>
      </c>
      <c r="K665">
        <v>21</v>
      </c>
      <c r="L665" t="s">
        <v>53</v>
      </c>
      <c r="M665" t="s">
        <v>40</v>
      </c>
      <c r="N665" t="s">
        <v>47</v>
      </c>
      <c r="O665" t="s">
        <v>18473</v>
      </c>
      <c r="P665" t="s">
        <v>53</v>
      </c>
      <c r="Q665">
        <v>32</v>
      </c>
      <c r="R665" t="str">
        <f t="shared" si="10"/>
        <v>Adult</v>
      </c>
    </row>
    <row r="666" spans="1:18" x14ac:dyDescent="0.25">
      <c r="A666" t="s">
        <v>2020</v>
      </c>
      <c r="B666" t="s">
        <v>14103</v>
      </c>
      <c r="C666" t="s">
        <v>18439</v>
      </c>
      <c r="D666" s="2">
        <v>30706</v>
      </c>
      <c r="E666" s="2">
        <v>45367</v>
      </c>
      <c r="F666" s="1">
        <v>0.52986111111111112</v>
      </c>
      <c r="G666" t="s">
        <v>18475</v>
      </c>
      <c r="H666" t="s">
        <v>21</v>
      </c>
      <c r="I666" t="s">
        <v>38</v>
      </c>
      <c r="J666" t="s">
        <v>80</v>
      </c>
      <c r="K666">
        <v>140</v>
      </c>
      <c r="L666" t="s">
        <v>39</v>
      </c>
      <c r="M666" t="s">
        <v>25</v>
      </c>
      <c r="N666" t="s">
        <v>33</v>
      </c>
      <c r="O666" t="s">
        <v>18444</v>
      </c>
      <c r="P666" t="s">
        <v>18472</v>
      </c>
      <c r="Q666">
        <v>41</v>
      </c>
      <c r="R666" t="str">
        <f t="shared" si="10"/>
        <v>Old</v>
      </c>
    </row>
    <row r="667" spans="1:18" x14ac:dyDescent="0.25">
      <c r="A667" t="s">
        <v>2023</v>
      </c>
      <c r="B667" t="s">
        <v>14104</v>
      </c>
      <c r="C667" t="s">
        <v>18440</v>
      </c>
      <c r="D667" s="2">
        <v>38577</v>
      </c>
      <c r="E667" s="2">
        <v>45389</v>
      </c>
      <c r="F667" s="1">
        <v>0.80347222222222225</v>
      </c>
      <c r="G667" t="s">
        <v>18474</v>
      </c>
      <c r="H667" t="s">
        <v>21</v>
      </c>
      <c r="I667" t="s">
        <v>91</v>
      </c>
      <c r="J667" t="s">
        <v>23</v>
      </c>
      <c r="K667">
        <v>63</v>
      </c>
      <c r="L667" t="s">
        <v>24</v>
      </c>
      <c r="M667" t="s">
        <v>40</v>
      </c>
      <c r="N667" t="s">
        <v>26</v>
      </c>
      <c r="O667" t="s">
        <v>18444</v>
      </c>
      <c r="P667" t="s">
        <v>53</v>
      </c>
      <c r="Q667">
        <v>19</v>
      </c>
      <c r="R667" t="str">
        <f t="shared" si="10"/>
        <v>Adult</v>
      </c>
    </row>
    <row r="668" spans="1:18" x14ac:dyDescent="0.25">
      <c r="A668" t="s">
        <v>2026</v>
      </c>
      <c r="B668" t="s">
        <v>14105</v>
      </c>
      <c r="C668" t="s">
        <v>18439</v>
      </c>
      <c r="D668" s="2">
        <v>36992</v>
      </c>
      <c r="E668" s="2">
        <v>45339</v>
      </c>
      <c r="F668" s="1">
        <v>0.47499999999999998</v>
      </c>
      <c r="G668" t="s">
        <v>169</v>
      </c>
      <c r="H668" t="s">
        <v>21</v>
      </c>
      <c r="I668" t="s">
        <v>45</v>
      </c>
      <c r="J668" t="s">
        <v>32</v>
      </c>
      <c r="K668">
        <v>133</v>
      </c>
      <c r="L668" t="s">
        <v>53</v>
      </c>
      <c r="M668" t="s">
        <v>40</v>
      </c>
      <c r="N668" t="s">
        <v>33</v>
      </c>
      <c r="O668" t="s">
        <v>18473</v>
      </c>
      <c r="P668" t="s">
        <v>53</v>
      </c>
      <c r="Q668">
        <v>23</v>
      </c>
      <c r="R668" t="str">
        <f t="shared" si="10"/>
        <v>Adult</v>
      </c>
    </row>
    <row r="669" spans="1:18" x14ac:dyDescent="0.25">
      <c r="A669" t="s">
        <v>2029</v>
      </c>
      <c r="B669" t="s">
        <v>14106</v>
      </c>
      <c r="C669" t="s">
        <v>18439</v>
      </c>
      <c r="D669" s="2">
        <v>24311</v>
      </c>
      <c r="E669" s="2">
        <v>45346</v>
      </c>
      <c r="F669" s="1">
        <v>0.50972222222222219</v>
      </c>
      <c r="G669" t="s">
        <v>51</v>
      </c>
      <c r="H669" t="s">
        <v>21</v>
      </c>
      <c r="I669" t="s">
        <v>84</v>
      </c>
      <c r="J669" t="s">
        <v>52</v>
      </c>
      <c r="K669">
        <v>154</v>
      </c>
      <c r="L669" t="s">
        <v>39</v>
      </c>
      <c r="M669" t="s">
        <v>25</v>
      </c>
      <c r="N669" t="s">
        <v>33</v>
      </c>
      <c r="O669" t="s">
        <v>18473</v>
      </c>
      <c r="P669" t="s">
        <v>18472</v>
      </c>
      <c r="Q669">
        <v>58</v>
      </c>
      <c r="R669" t="str">
        <f t="shared" si="10"/>
        <v>Old</v>
      </c>
    </row>
    <row r="670" spans="1:18" x14ac:dyDescent="0.25">
      <c r="A670" t="s">
        <v>2032</v>
      </c>
      <c r="B670" t="s">
        <v>14107</v>
      </c>
      <c r="C670" t="s">
        <v>18440</v>
      </c>
      <c r="D670" s="2">
        <v>37174</v>
      </c>
      <c r="E670" s="2">
        <v>45409</v>
      </c>
      <c r="F670" s="1">
        <v>0.40416666666666667</v>
      </c>
      <c r="G670" t="s">
        <v>18474</v>
      </c>
      <c r="H670" t="s">
        <v>21</v>
      </c>
      <c r="I670" t="s">
        <v>84</v>
      </c>
      <c r="J670" t="s">
        <v>52</v>
      </c>
      <c r="K670">
        <v>147</v>
      </c>
      <c r="L670" t="s">
        <v>24</v>
      </c>
      <c r="M670" t="s">
        <v>40</v>
      </c>
      <c r="N670" t="s">
        <v>26</v>
      </c>
      <c r="O670" t="s">
        <v>18444</v>
      </c>
      <c r="P670" t="s">
        <v>53</v>
      </c>
      <c r="Q670">
        <v>23</v>
      </c>
      <c r="R670" t="str">
        <f t="shared" si="10"/>
        <v>Adult</v>
      </c>
    </row>
    <row r="671" spans="1:18" x14ac:dyDescent="0.25">
      <c r="A671" t="s">
        <v>2035</v>
      </c>
      <c r="B671" t="s">
        <v>14108</v>
      </c>
      <c r="C671" t="s">
        <v>18439</v>
      </c>
      <c r="D671" s="2">
        <v>37468</v>
      </c>
      <c r="E671" s="2">
        <v>45405</v>
      </c>
      <c r="F671" s="1">
        <v>0.38819444444444445</v>
      </c>
      <c r="G671" t="s">
        <v>18475</v>
      </c>
      <c r="H671" t="s">
        <v>21</v>
      </c>
      <c r="I671" t="s">
        <v>22</v>
      </c>
      <c r="J671" t="s">
        <v>80</v>
      </c>
      <c r="K671">
        <v>28</v>
      </c>
      <c r="L671" t="s">
        <v>53</v>
      </c>
      <c r="M671" t="s">
        <v>104</v>
      </c>
      <c r="N671" t="s">
        <v>33</v>
      </c>
      <c r="O671" t="s">
        <v>18444</v>
      </c>
      <c r="P671" t="s">
        <v>53</v>
      </c>
      <c r="Q671">
        <v>22</v>
      </c>
      <c r="R671" t="str">
        <f t="shared" si="10"/>
        <v>Adult</v>
      </c>
    </row>
    <row r="672" spans="1:18" x14ac:dyDescent="0.25">
      <c r="A672" t="s">
        <v>2038</v>
      </c>
      <c r="B672" t="s">
        <v>14109</v>
      </c>
      <c r="C672" t="s">
        <v>18439</v>
      </c>
      <c r="D672" s="2">
        <v>33525</v>
      </c>
      <c r="E672" s="2">
        <v>45408</v>
      </c>
      <c r="F672" s="1">
        <v>0.34652777777777777</v>
      </c>
      <c r="G672" t="s">
        <v>18474</v>
      </c>
      <c r="H672" t="s">
        <v>37</v>
      </c>
      <c r="I672" t="s">
        <v>45</v>
      </c>
      <c r="J672" t="s">
        <v>46</v>
      </c>
      <c r="K672">
        <v>56</v>
      </c>
      <c r="L672" t="s">
        <v>24</v>
      </c>
      <c r="M672" t="s">
        <v>40</v>
      </c>
      <c r="N672" t="s">
        <v>33</v>
      </c>
      <c r="O672" t="s">
        <v>18444</v>
      </c>
      <c r="P672" t="s">
        <v>53</v>
      </c>
      <c r="Q672">
        <v>33</v>
      </c>
      <c r="R672" t="str">
        <f t="shared" si="10"/>
        <v>Adult</v>
      </c>
    </row>
    <row r="673" spans="1:18" x14ac:dyDescent="0.25">
      <c r="A673" t="s">
        <v>2041</v>
      </c>
      <c r="B673" t="s">
        <v>14110</v>
      </c>
      <c r="C673" t="s">
        <v>18440</v>
      </c>
      <c r="D673" s="2">
        <v>36747</v>
      </c>
      <c r="E673" s="2">
        <v>45364</v>
      </c>
      <c r="F673" s="1">
        <v>0.61041666666666672</v>
      </c>
      <c r="G673" t="s">
        <v>18475</v>
      </c>
      <c r="H673" t="s">
        <v>73</v>
      </c>
      <c r="I673" t="s">
        <v>45</v>
      </c>
      <c r="J673" t="s">
        <v>46</v>
      </c>
      <c r="K673">
        <v>63</v>
      </c>
      <c r="L673" t="s">
        <v>53</v>
      </c>
      <c r="M673" t="s">
        <v>104</v>
      </c>
      <c r="N673" t="s">
        <v>33</v>
      </c>
      <c r="O673" t="s">
        <v>18444</v>
      </c>
      <c r="P673" t="s">
        <v>53</v>
      </c>
      <c r="Q673">
        <v>24</v>
      </c>
      <c r="R673" t="str">
        <f t="shared" si="10"/>
        <v>Adult</v>
      </c>
    </row>
    <row r="674" spans="1:18" x14ac:dyDescent="0.25">
      <c r="A674" t="s">
        <v>2044</v>
      </c>
      <c r="B674" t="s">
        <v>14111</v>
      </c>
      <c r="C674" t="s">
        <v>18440</v>
      </c>
      <c r="D674" s="2">
        <v>35996</v>
      </c>
      <c r="E674" s="2">
        <v>45439</v>
      </c>
      <c r="F674" s="1">
        <v>0.41180555555555554</v>
      </c>
      <c r="G674" t="s">
        <v>51</v>
      </c>
      <c r="H674" t="s">
        <v>31</v>
      </c>
      <c r="I674" t="s">
        <v>22</v>
      </c>
      <c r="J674" t="s">
        <v>52</v>
      </c>
      <c r="K674">
        <v>70</v>
      </c>
      <c r="L674" t="s">
        <v>24</v>
      </c>
      <c r="M674" t="s">
        <v>25</v>
      </c>
      <c r="N674" t="s">
        <v>33</v>
      </c>
      <c r="O674" t="s">
        <v>18444</v>
      </c>
      <c r="P674" t="s">
        <v>53</v>
      </c>
      <c r="Q674">
        <v>26</v>
      </c>
      <c r="R674" t="str">
        <f t="shared" si="10"/>
        <v>Adult</v>
      </c>
    </row>
    <row r="675" spans="1:18" x14ac:dyDescent="0.25">
      <c r="A675" t="s">
        <v>2046</v>
      </c>
      <c r="B675" t="s">
        <v>14112</v>
      </c>
      <c r="C675" t="s">
        <v>18440</v>
      </c>
      <c r="D675" s="2">
        <v>37298</v>
      </c>
      <c r="E675" s="2">
        <v>45433</v>
      </c>
      <c r="F675" s="1">
        <v>0.60486111111111107</v>
      </c>
      <c r="G675" t="s">
        <v>30</v>
      </c>
      <c r="H675" t="s">
        <v>21</v>
      </c>
      <c r="I675" t="s">
        <v>38</v>
      </c>
      <c r="J675" t="s">
        <v>46</v>
      </c>
      <c r="K675">
        <v>126</v>
      </c>
      <c r="L675" t="s">
        <v>24</v>
      </c>
      <c r="M675" t="s">
        <v>25</v>
      </c>
      <c r="N675" t="s">
        <v>33</v>
      </c>
      <c r="O675" t="s">
        <v>18444</v>
      </c>
      <c r="P675" t="s">
        <v>53</v>
      </c>
      <c r="Q675">
        <v>23</v>
      </c>
      <c r="R675" t="str">
        <f t="shared" si="10"/>
        <v>Adult</v>
      </c>
    </row>
    <row r="676" spans="1:18" x14ac:dyDescent="0.25">
      <c r="A676" t="s">
        <v>2049</v>
      </c>
      <c r="B676" t="s">
        <v>14113</v>
      </c>
      <c r="C676" t="s">
        <v>18439</v>
      </c>
      <c r="D676" s="2">
        <v>37995</v>
      </c>
      <c r="E676" s="2">
        <v>45327</v>
      </c>
      <c r="F676" s="1">
        <v>0.5131944444444444</v>
      </c>
      <c r="G676" t="s">
        <v>51</v>
      </c>
      <c r="H676" t="s">
        <v>31</v>
      </c>
      <c r="I676" t="s">
        <v>22</v>
      </c>
      <c r="J676" t="s">
        <v>80</v>
      </c>
      <c r="K676">
        <v>140</v>
      </c>
      <c r="L676" t="s">
        <v>24</v>
      </c>
      <c r="M676" t="s">
        <v>40</v>
      </c>
      <c r="N676" t="s">
        <v>33</v>
      </c>
      <c r="O676" t="s">
        <v>18444</v>
      </c>
      <c r="P676" t="s">
        <v>53</v>
      </c>
      <c r="Q676">
        <v>21</v>
      </c>
      <c r="R676" t="str">
        <f t="shared" si="10"/>
        <v>Adult</v>
      </c>
    </row>
    <row r="677" spans="1:18" x14ac:dyDescent="0.25">
      <c r="A677" t="s">
        <v>2052</v>
      </c>
      <c r="B677" t="s">
        <v>14114</v>
      </c>
      <c r="C677" t="s">
        <v>18440</v>
      </c>
      <c r="D677" s="2">
        <v>22979</v>
      </c>
      <c r="E677" s="2">
        <v>45437</v>
      </c>
      <c r="F677" s="1">
        <v>0.40833333333333333</v>
      </c>
      <c r="G677" t="s">
        <v>51</v>
      </c>
      <c r="H677" t="s">
        <v>73</v>
      </c>
      <c r="I677" t="s">
        <v>22</v>
      </c>
      <c r="J677" t="s">
        <v>46</v>
      </c>
      <c r="K677">
        <v>126</v>
      </c>
      <c r="L677" t="s">
        <v>24</v>
      </c>
      <c r="M677" t="s">
        <v>25</v>
      </c>
      <c r="N677" t="s">
        <v>47</v>
      </c>
      <c r="O677" t="s">
        <v>18444</v>
      </c>
      <c r="P677" t="s">
        <v>53</v>
      </c>
      <c r="Q677">
        <v>62</v>
      </c>
      <c r="R677" t="str">
        <f t="shared" si="10"/>
        <v>Aged</v>
      </c>
    </row>
    <row r="678" spans="1:18" x14ac:dyDescent="0.25">
      <c r="A678" t="s">
        <v>2055</v>
      </c>
      <c r="B678" t="s">
        <v>14115</v>
      </c>
      <c r="C678" t="s">
        <v>18439</v>
      </c>
      <c r="D678" s="2">
        <v>37462</v>
      </c>
      <c r="E678" s="2">
        <v>45398</v>
      </c>
      <c r="F678" s="1">
        <v>0.58194444444444449</v>
      </c>
      <c r="G678" t="s">
        <v>169</v>
      </c>
      <c r="H678" t="s">
        <v>57</v>
      </c>
      <c r="I678" t="s">
        <v>22</v>
      </c>
      <c r="J678" t="s">
        <v>52</v>
      </c>
      <c r="K678">
        <v>112</v>
      </c>
      <c r="L678" t="s">
        <v>24</v>
      </c>
      <c r="M678" t="s">
        <v>25</v>
      </c>
      <c r="N678" t="s">
        <v>47</v>
      </c>
      <c r="O678" t="s">
        <v>18444</v>
      </c>
      <c r="P678" t="s">
        <v>53</v>
      </c>
      <c r="Q678">
        <v>22</v>
      </c>
      <c r="R678" t="str">
        <f t="shared" si="10"/>
        <v>Adult</v>
      </c>
    </row>
    <row r="679" spans="1:18" x14ac:dyDescent="0.25">
      <c r="A679" t="s">
        <v>2058</v>
      </c>
      <c r="B679" t="s">
        <v>14116</v>
      </c>
      <c r="C679" t="s">
        <v>18440</v>
      </c>
      <c r="D679" s="2">
        <v>37636</v>
      </c>
      <c r="E679" s="2">
        <v>45339</v>
      </c>
      <c r="F679" s="1">
        <v>0.69305555555555554</v>
      </c>
      <c r="G679" t="s">
        <v>18474</v>
      </c>
      <c r="H679" t="s">
        <v>73</v>
      </c>
      <c r="I679" t="s">
        <v>45</v>
      </c>
      <c r="J679" t="s">
        <v>23</v>
      </c>
      <c r="K679">
        <v>70</v>
      </c>
      <c r="L679" t="s">
        <v>24</v>
      </c>
      <c r="M679" t="s">
        <v>25</v>
      </c>
      <c r="N679" t="s">
        <v>47</v>
      </c>
      <c r="O679" t="s">
        <v>18444</v>
      </c>
      <c r="P679" t="s">
        <v>53</v>
      </c>
      <c r="Q679">
        <v>22</v>
      </c>
      <c r="R679" t="str">
        <f t="shared" si="10"/>
        <v>Adult</v>
      </c>
    </row>
    <row r="680" spans="1:18" x14ac:dyDescent="0.25">
      <c r="A680" t="s">
        <v>2061</v>
      </c>
      <c r="B680" t="s">
        <v>14117</v>
      </c>
      <c r="C680" t="s">
        <v>18440</v>
      </c>
      <c r="D680" s="2">
        <v>35816</v>
      </c>
      <c r="E680" s="2">
        <v>45341</v>
      </c>
      <c r="F680" s="1">
        <v>0.40069444444444446</v>
      </c>
      <c r="G680" t="s">
        <v>18474</v>
      </c>
      <c r="H680" t="s">
        <v>21</v>
      </c>
      <c r="I680" t="s">
        <v>91</v>
      </c>
      <c r="J680" t="s">
        <v>23</v>
      </c>
      <c r="K680">
        <v>154</v>
      </c>
      <c r="L680" t="s">
        <v>24</v>
      </c>
      <c r="M680" t="s">
        <v>40</v>
      </c>
      <c r="N680" t="s">
        <v>26</v>
      </c>
      <c r="O680" t="s">
        <v>18444</v>
      </c>
      <c r="P680" t="s">
        <v>53</v>
      </c>
      <c r="Q680">
        <v>27</v>
      </c>
      <c r="R680" t="str">
        <f t="shared" si="10"/>
        <v>Adult</v>
      </c>
    </row>
    <row r="681" spans="1:18" x14ac:dyDescent="0.25">
      <c r="A681" t="s">
        <v>2064</v>
      </c>
      <c r="B681" t="s">
        <v>14118</v>
      </c>
      <c r="C681" t="s">
        <v>18439</v>
      </c>
      <c r="D681" s="2">
        <v>37777</v>
      </c>
      <c r="E681" s="2">
        <v>45392</v>
      </c>
      <c r="F681" s="1">
        <v>0.34513888888888888</v>
      </c>
      <c r="G681" t="s">
        <v>51</v>
      </c>
      <c r="H681" t="s">
        <v>37</v>
      </c>
      <c r="I681" t="s">
        <v>45</v>
      </c>
      <c r="J681" t="s">
        <v>23</v>
      </c>
      <c r="K681">
        <v>126</v>
      </c>
      <c r="L681" t="s">
        <v>24</v>
      </c>
      <c r="M681" t="s">
        <v>25</v>
      </c>
      <c r="N681" t="s">
        <v>47</v>
      </c>
      <c r="O681" t="s">
        <v>18473</v>
      </c>
      <c r="P681" t="s">
        <v>53</v>
      </c>
      <c r="Q681">
        <v>21</v>
      </c>
      <c r="R681" t="str">
        <f t="shared" si="10"/>
        <v>Adult</v>
      </c>
    </row>
    <row r="682" spans="1:18" x14ac:dyDescent="0.25">
      <c r="A682" t="s">
        <v>2067</v>
      </c>
      <c r="B682" t="s">
        <v>14119</v>
      </c>
      <c r="C682" t="s">
        <v>18440</v>
      </c>
      <c r="D682" s="2">
        <v>37833</v>
      </c>
      <c r="E682" s="2">
        <v>45319</v>
      </c>
      <c r="F682" s="1">
        <v>0.80763888888888891</v>
      </c>
      <c r="G682" t="s">
        <v>51</v>
      </c>
      <c r="H682" t="s">
        <v>31</v>
      </c>
      <c r="I682" t="s">
        <v>38</v>
      </c>
      <c r="J682" t="s">
        <v>32</v>
      </c>
      <c r="K682">
        <v>140</v>
      </c>
      <c r="L682" t="s">
        <v>39</v>
      </c>
      <c r="M682" t="s">
        <v>40</v>
      </c>
      <c r="N682" t="s">
        <v>47</v>
      </c>
      <c r="O682" t="s">
        <v>18473</v>
      </c>
      <c r="P682" t="s">
        <v>53</v>
      </c>
      <c r="Q682">
        <v>21</v>
      </c>
      <c r="R682" t="str">
        <f t="shared" si="10"/>
        <v>Adult</v>
      </c>
    </row>
    <row r="683" spans="1:18" x14ac:dyDescent="0.25">
      <c r="A683" t="s">
        <v>2070</v>
      </c>
      <c r="B683" t="s">
        <v>14120</v>
      </c>
      <c r="C683" t="s">
        <v>18440</v>
      </c>
      <c r="D683" s="2">
        <v>39049</v>
      </c>
      <c r="E683" s="2">
        <v>45298</v>
      </c>
      <c r="F683" s="1">
        <v>0.57847222222222228</v>
      </c>
      <c r="G683" t="s">
        <v>18475</v>
      </c>
      <c r="H683" t="s">
        <v>57</v>
      </c>
      <c r="I683" t="s">
        <v>547</v>
      </c>
      <c r="J683" t="s">
        <v>322</v>
      </c>
      <c r="K683">
        <v>119</v>
      </c>
      <c r="L683" t="s">
        <v>24</v>
      </c>
      <c r="M683" t="s">
        <v>40</v>
      </c>
      <c r="N683" t="s">
        <v>33</v>
      </c>
      <c r="O683" t="s">
        <v>18444</v>
      </c>
      <c r="P683" t="s">
        <v>53</v>
      </c>
      <c r="Q683">
        <v>18</v>
      </c>
      <c r="R683" t="str">
        <f t="shared" si="10"/>
        <v>Adult</v>
      </c>
    </row>
    <row r="684" spans="1:18" x14ac:dyDescent="0.25">
      <c r="A684" t="s">
        <v>2073</v>
      </c>
      <c r="B684" t="s">
        <v>14121</v>
      </c>
      <c r="C684" t="s">
        <v>18439</v>
      </c>
      <c r="D684" s="2">
        <v>30002</v>
      </c>
      <c r="E684" s="2">
        <v>45372</v>
      </c>
      <c r="F684" s="1">
        <v>0.73750000000000004</v>
      </c>
      <c r="G684" t="s">
        <v>18475</v>
      </c>
      <c r="H684" t="s">
        <v>21</v>
      </c>
      <c r="I684" t="s">
        <v>45</v>
      </c>
      <c r="J684" t="s">
        <v>23</v>
      </c>
      <c r="K684">
        <v>21</v>
      </c>
      <c r="L684" t="s">
        <v>53</v>
      </c>
      <c r="M684" t="s">
        <v>25</v>
      </c>
      <c r="N684" t="s">
        <v>33</v>
      </c>
      <c r="O684" t="s">
        <v>18444</v>
      </c>
      <c r="P684" t="s">
        <v>53</v>
      </c>
      <c r="Q684">
        <v>43</v>
      </c>
      <c r="R684" t="str">
        <f t="shared" si="10"/>
        <v>Old</v>
      </c>
    </row>
    <row r="685" spans="1:18" x14ac:dyDescent="0.25">
      <c r="A685" t="s">
        <v>2076</v>
      </c>
      <c r="B685" t="s">
        <v>14122</v>
      </c>
      <c r="C685" t="s">
        <v>18439</v>
      </c>
      <c r="D685" s="2">
        <v>36233</v>
      </c>
      <c r="E685" s="2">
        <v>45413</v>
      </c>
      <c r="F685" s="1">
        <v>0.39444444444444443</v>
      </c>
      <c r="G685" t="s">
        <v>18474</v>
      </c>
      <c r="H685" t="s">
        <v>73</v>
      </c>
      <c r="I685" t="s">
        <v>45</v>
      </c>
      <c r="J685" t="s">
        <v>52</v>
      </c>
      <c r="K685">
        <v>175</v>
      </c>
      <c r="L685" t="s">
        <v>53</v>
      </c>
      <c r="M685" t="s">
        <v>25</v>
      </c>
      <c r="N685" t="s">
        <v>33</v>
      </c>
      <c r="O685" t="s">
        <v>18473</v>
      </c>
      <c r="P685" t="s">
        <v>53</v>
      </c>
      <c r="Q685">
        <v>25</v>
      </c>
      <c r="R685" t="str">
        <f t="shared" si="10"/>
        <v>Adult</v>
      </c>
    </row>
    <row r="686" spans="1:18" x14ac:dyDescent="0.25">
      <c r="A686" t="s">
        <v>2079</v>
      </c>
      <c r="B686" t="s">
        <v>14123</v>
      </c>
      <c r="C686" t="s">
        <v>18439</v>
      </c>
      <c r="D686" s="2">
        <v>31348</v>
      </c>
      <c r="E686" s="2">
        <v>45386</v>
      </c>
      <c r="F686" s="1">
        <v>0.45</v>
      </c>
      <c r="G686" t="s">
        <v>51</v>
      </c>
      <c r="H686" t="s">
        <v>57</v>
      </c>
      <c r="I686" t="s">
        <v>38</v>
      </c>
      <c r="J686" t="s">
        <v>32</v>
      </c>
      <c r="K686">
        <v>140</v>
      </c>
      <c r="L686" t="s">
        <v>39</v>
      </c>
      <c r="M686" t="s">
        <v>25</v>
      </c>
      <c r="N686" t="s">
        <v>47</v>
      </c>
      <c r="O686" t="s">
        <v>18473</v>
      </c>
      <c r="P686" t="s">
        <v>53</v>
      </c>
      <c r="Q686">
        <v>39</v>
      </c>
      <c r="R686" t="str">
        <f t="shared" si="10"/>
        <v>Old</v>
      </c>
    </row>
    <row r="687" spans="1:18" x14ac:dyDescent="0.25">
      <c r="A687" t="s">
        <v>2082</v>
      </c>
      <c r="B687" t="s">
        <v>14124</v>
      </c>
      <c r="C687" t="s">
        <v>18440</v>
      </c>
      <c r="D687" s="2">
        <v>22501</v>
      </c>
      <c r="E687" s="2">
        <v>45381</v>
      </c>
      <c r="F687" s="1">
        <v>0.3527777777777778</v>
      </c>
      <c r="G687" t="s">
        <v>51</v>
      </c>
      <c r="H687" t="s">
        <v>73</v>
      </c>
      <c r="I687" t="s">
        <v>45</v>
      </c>
      <c r="J687" t="s">
        <v>23</v>
      </c>
      <c r="K687">
        <v>140</v>
      </c>
      <c r="L687" t="s">
        <v>24</v>
      </c>
      <c r="M687" t="s">
        <v>25</v>
      </c>
      <c r="N687" t="s">
        <v>47</v>
      </c>
      <c r="O687" t="s">
        <v>18473</v>
      </c>
      <c r="P687" t="s">
        <v>53</v>
      </c>
      <c r="Q687">
        <v>63</v>
      </c>
      <c r="R687" t="str">
        <f t="shared" si="10"/>
        <v>Aged</v>
      </c>
    </row>
    <row r="688" spans="1:18" x14ac:dyDescent="0.25">
      <c r="A688" t="s">
        <v>2085</v>
      </c>
      <c r="B688" t="s">
        <v>14125</v>
      </c>
      <c r="C688" t="s">
        <v>18440</v>
      </c>
      <c r="D688" s="2">
        <v>36544</v>
      </c>
      <c r="E688" s="2">
        <v>45428</v>
      </c>
      <c r="F688" s="1">
        <v>0.3576388888888889</v>
      </c>
      <c r="G688" t="s">
        <v>51</v>
      </c>
      <c r="H688" t="s">
        <v>21</v>
      </c>
      <c r="I688" t="s">
        <v>38</v>
      </c>
      <c r="J688" t="s">
        <v>32</v>
      </c>
      <c r="K688">
        <v>49</v>
      </c>
      <c r="L688" t="s">
        <v>53</v>
      </c>
      <c r="M688" t="s">
        <v>25</v>
      </c>
      <c r="N688" t="s">
        <v>47</v>
      </c>
      <c r="O688" t="s">
        <v>18444</v>
      </c>
      <c r="P688" t="s">
        <v>53</v>
      </c>
      <c r="Q688">
        <v>25</v>
      </c>
      <c r="R688" t="str">
        <f t="shared" si="10"/>
        <v>Adult</v>
      </c>
    </row>
    <row r="689" spans="1:18" x14ac:dyDescent="0.25">
      <c r="A689" t="s">
        <v>2088</v>
      </c>
      <c r="B689" t="s">
        <v>14126</v>
      </c>
      <c r="C689" t="s">
        <v>18439</v>
      </c>
      <c r="D689" s="2">
        <v>35986</v>
      </c>
      <c r="E689" s="2">
        <v>45322</v>
      </c>
      <c r="F689" s="1">
        <v>0.39513888888888887</v>
      </c>
      <c r="G689" t="s">
        <v>51</v>
      </c>
      <c r="H689" t="s">
        <v>57</v>
      </c>
      <c r="I689" t="s">
        <v>45</v>
      </c>
      <c r="J689" t="s">
        <v>52</v>
      </c>
      <c r="K689">
        <v>63</v>
      </c>
      <c r="L689" t="s">
        <v>53</v>
      </c>
      <c r="M689" t="s">
        <v>25</v>
      </c>
      <c r="N689" t="s">
        <v>33</v>
      </c>
      <c r="O689" t="s">
        <v>18444</v>
      </c>
      <c r="P689" t="s">
        <v>53</v>
      </c>
      <c r="Q689">
        <v>26</v>
      </c>
      <c r="R689" t="str">
        <f t="shared" si="10"/>
        <v>Adult</v>
      </c>
    </row>
    <row r="690" spans="1:18" x14ac:dyDescent="0.25">
      <c r="A690" t="s">
        <v>2091</v>
      </c>
      <c r="B690" t="s">
        <v>14127</v>
      </c>
      <c r="C690" t="s">
        <v>18439</v>
      </c>
      <c r="D690" s="2">
        <v>39067</v>
      </c>
      <c r="E690" s="2">
        <v>45427</v>
      </c>
      <c r="F690" s="1">
        <v>0.3527777777777778</v>
      </c>
      <c r="G690" t="s">
        <v>18475</v>
      </c>
      <c r="H690" t="s">
        <v>57</v>
      </c>
      <c r="I690" t="s">
        <v>45</v>
      </c>
      <c r="J690" t="s">
        <v>725</v>
      </c>
      <c r="K690">
        <v>98</v>
      </c>
      <c r="L690" t="s">
        <v>39</v>
      </c>
      <c r="M690" t="s">
        <v>25</v>
      </c>
      <c r="N690" t="s">
        <v>33</v>
      </c>
      <c r="O690" t="s">
        <v>18444</v>
      </c>
      <c r="P690" t="s">
        <v>53</v>
      </c>
      <c r="Q690">
        <v>18</v>
      </c>
      <c r="R690" t="str">
        <f t="shared" si="10"/>
        <v>Adult</v>
      </c>
    </row>
    <row r="691" spans="1:18" x14ac:dyDescent="0.25">
      <c r="A691" t="s">
        <v>2094</v>
      </c>
      <c r="B691" t="s">
        <v>14128</v>
      </c>
      <c r="C691" t="s">
        <v>18440</v>
      </c>
      <c r="D691" s="2">
        <v>34580</v>
      </c>
      <c r="E691" s="2">
        <v>45326</v>
      </c>
      <c r="F691" s="1">
        <v>0.70763888888888893</v>
      </c>
      <c r="G691" t="s">
        <v>51</v>
      </c>
      <c r="H691" t="s">
        <v>37</v>
      </c>
      <c r="I691" t="s">
        <v>22</v>
      </c>
      <c r="J691" t="s">
        <v>46</v>
      </c>
      <c r="K691">
        <v>42</v>
      </c>
      <c r="L691" t="s">
        <v>53</v>
      </c>
      <c r="M691" t="s">
        <v>40</v>
      </c>
      <c r="N691" t="s">
        <v>47</v>
      </c>
      <c r="O691" t="s">
        <v>18444</v>
      </c>
      <c r="P691" t="s">
        <v>53</v>
      </c>
      <c r="Q691">
        <v>30</v>
      </c>
      <c r="R691" t="str">
        <f t="shared" si="10"/>
        <v>Adult</v>
      </c>
    </row>
    <row r="692" spans="1:18" x14ac:dyDescent="0.25">
      <c r="A692" t="s">
        <v>2097</v>
      </c>
      <c r="B692" t="s">
        <v>14129</v>
      </c>
      <c r="C692" t="s">
        <v>18439</v>
      </c>
      <c r="D692" s="2">
        <v>36391</v>
      </c>
      <c r="E692" s="2">
        <v>45320</v>
      </c>
      <c r="F692" s="1">
        <v>0.3923611111111111</v>
      </c>
      <c r="G692" t="s">
        <v>169</v>
      </c>
      <c r="H692" t="s">
        <v>21</v>
      </c>
      <c r="I692" t="s">
        <v>22</v>
      </c>
      <c r="J692" t="s">
        <v>23</v>
      </c>
      <c r="K692">
        <v>42</v>
      </c>
      <c r="L692" t="s">
        <v>24</v>
      </c>
      <c r="M692" t="s">
        <v>25</v>
      </c>
      <c r="N692" t="s">
        <v>33</v>
      </c>
      <c r="O692" t="s">
        <v>18444</v>
      </c>
      <c r="P692" t="s">
        <v>53</v>
      </c>
      <c r="Q692">
        <v>25</v>
      </c>
      <c r="R692" t="str">
        <f t="shared" si="10"/>
        <v>Adult</v>
      </c>
    </row>
    <row r="693" spans="1:18" x14ac:dyDescent="0.25">
      <c r="A693" t="s">
        <v>2100</v>
      </c>
      <c r="B693" t="s">
        <v>14130</v>
      </c>
      <c r="C693" t="s">
        <v>18440</v>
      </c>
      <c r="D693" s="2">
        <v>27328</v>
      </c>
      <c r="E693" s="2">
        <v>45463</v>
      </c>
      <c r="F693" s="1">
        <v>0.40069444444444446</v>
      </c>
      <c r="G693" t="s">
        <v>30</v>
      </c>
      <c r="H693" t="s">
        <v>57</v>
      </c>
      <c r="I693" t="s">
        <v>22</v>
      </c>
      <c r="J693" t="s">
        <v>46</v>
      </c>
      <c r="K693">
        <v>133</v>
      </c>
      <c r="L693" t="s">
        <v>39</v>
      </c>
      <c r="M693" t="s">
        <v>40</v>
      </c>
      <c r="N693" t="s">
        <v>47</v>
      </c>
      <c r="O693" t="s">
        <v>18473</v>
      </c>
      <c r="P693" t="s">
        <v>53</v>
      </c>
      <c r="Q693">
        <v>50</v>
      </c>
      <c r="R693" t="str">
        <f t="shared" si="10"/>
        <v>Old</v>
      </c>
    </row>
    <row r="694" spans="1:18" x14ac:dyDescent="0.25">
      <c r="A694" t="s">
        <v>2103</v>
      </c>
      <c r="B694" t="s">
        <v>14131</v>
      </c>
      <c r="C694" t="s">
        <v>18439</v>
      </c>
      <c r="D694" s="2">
        <v>38316</v>
      </c>
      <c r="E694" s="2">
        <v>45374</v>
      </c>
      <c r="F694" s="1">
        <v>0.76944444444444449</v>
      </c>
      <c r="G694" t="s">
        <v>18475</v>
      </c>
      <c r="H694" t="s">
        <v>37</v>
      </c>
      <c r="I694" t="s">
        <v>22</v>
      </c>
      <c r="J694" t="s">
        <v>23</v>
      </c>
      <c r="K694">
        <v>98</v>
      </c>
      <c r="L694" t="s">
        <v>53</v>
      </c>
      <c r="M694" t="s">
        <v>40</v>
      </c>
      <c r="N694" t="s">
        <v>26</v>
      </c>
      <c r="O694" t="s">
        <v>18444</v>
      </c>
      <c r="P694" t="s">
        <v>53</v>
      </c>
      <c r="Q694">
        <v>20</v>
      </c>
      <c r="R694" t="str">
        <f t="shared" si="10"/>
        <v>Adult</v>
      </c>
    </row>
    <row r="695" spans="1:18" x14ac:dyDescent="0.25">
      <c r="A695" t="s">
        <v>2106</v>
      </c>
      <c r="B695" t="s">
        <v>14132</v>
      </c>
      <c r="C695" t="s">
        <v>18439</v>
      </c>
      <c r="D695" s="2">
        <v>29357</v>
      </c>
      <c r="E695" s="2">
        <v>45431</v>
      </c>
      <c r="F695" s="1">
        <v>0.37083333333333335</v>
      </c>
      <c r="G695" t="s">
        <v>51</v>
      </c>
      <c r="H695" t="s">
        <v>31</v>
      </c>
      <c r="I695" t="s">
        <v>38</v>
      </c>
      <c r="J695" t="s">
        <v>52</v>
      </c>
      <c r="K695">
        <v>14</v>
      </c>
      <c r="L695" t="s">
        <v>53</v>
      </c>
      <c r="M695" t="s">
        <v>25</v>
      </c>
      <c r="N695" t="s">
        <v>26</v>
      </c>
      <c r="O695" t="s">
        <v>18473</v>
      </c>
      <c r="P695" t="s">
        <v>53</v>
      </c>
      <c r="Q695">
        <v>44</v>
      </c>
      <c r="R695" t="str">
        <f t="shared" si="10"/>
        <v>Old</v>
      </c>
    </row>
    <row r="696" spans="1:18" x14ac:dyDescent="0.25">
      <c r="A696" t="s">
        <v>2109</v>
      </c>
      <c r="B696" t="s">
        <v>14133</v>
      </c>
      <c r="C696" t="s">
        <v>18440</v>
      </c>
      <c r="D696" s="2">
        <v>29598</v>
      </c>
      <c r="E696" s="2">
        <v>45340</v>
      </c>
      <c r="F696" s="1">
        <v>0.33333333333333331</v>
      </c>
      <c r="G696" t="s">
        <v>18474</v>
      </c>
      <c r="H696" t="s">
        <v>21</v>
      </c>
      <c r="I696" t="s">
        <v>45</v>
      </c>
      <c r="J696" t="s">
        <v>52</v>
      </c>
      <c r="K696">
        <v>105</v>
      </c>
      <c r="L696" t="s">
        <v>24</v>
      </c>
      <c r="M696" t="s">
        <v>25</v>
      </c>
      <c r="N696" t="s">
        <v>47</v>
      </c>
      <c r="O696" t="s">
        <v>18444</v>
      </c>
      <c r="P696" t="s">
        <v>53</v>
      </c>
      <c r="Q696">
        <v>44</v>
      </c>
      <c r="R696" t="str">
        <f t="shared" si="10"/>
        <v>Old</v>
      </c>
    </row>
    <row r="697" spans="1:18" x14ac:dyDescent="0.25">
      <c r="A697" t="s">
        <v>2112</v>
      </c>
      <c r="B697" t="s">
        <v>14134</v>
      </c>
      <c r="C697" t="s">
        <v>18439</v>
      </c>
      <c r="D697" s="2">
        <v>38059</v>
      </c>
      <c r="E697" s="2">
        <v>45454</v>
      </c>
      <c r="F697" s="1">
        <v>0.39305555555555555</v>
      </c>
      <c r="G697" t="s">
        <v>18474</v>
      </c>
      <c r="H697" t="s">
        <v>57</v>
      </c>
      <c r="I697" t="s">
        <v>22</v>
      </c>
      <c r="J697" t="s">
        <v>46</v>
      </c>
      <c r="K697">
        <v>91</v>
      </c>
      <c r="L697" t="s">
        <v>39</v>
      </c>
      <c r="M697" t="s">
        <v>25</v>
      </c>
      <c r="N697" t="s">
        <v>26</v>
      </c>
      <c r="O697" t="s">
        <v>18473</v>
      </c>
      <c r="P697" t="s">
        <v>53</v>
      </c>
      <c r="Q697">
        <v>20</v>
      </c>
      <c r="R697" t="str">
        <f t="shared" si="10"/>
        <v>Adult</v>
      </c>
    </row>
    <row r="698" spans="1:18" x14ac:dyDescent="0.25">
      <c r="A698" t="s">
        <v>2115</v>
      </c>
      <c r="B698" t="s">
        <v>14135</v>
      </c>
      <c r="C698" t="s">
        <v>18439</v>
      </c>
      <c r="D698" s="2">
        <v>33742</v>
      </c>
      <c r="E698" s="2">
        <v>45312</v>
      </c>
      <c r="F698" s="1">
        <v>0.6958333333333333</v>
      </c>
      <c r="G698" t="s">
        <v>169</v>
      </c>
      <c r="H698" t="s">
        <v>57</v>
      </c>
      <c r="I698" t="s">
        <v>45</v>
      </c>
      <c r="J698" t="s">
        <v>52</v>
      </c>
      <c r="K698">
        <v>154</v>
      </c>
      <c r="L698" t="s">
        <v>24</v>
      </c>
      <c r="M698" t="s">
        <v>25</v>
      </c>
      <c r="N698" t="s">
        <v>47</v>
      </c>
      <c r="O698" t="s">
        <v>18444</v>
      </c>
      <c r="P698" t="s">
        <v>53</v>
      </c>
      <c r="Q698">
        <v>32</v>
      </c>
      <c r="R698" t="str">
        <f t="shared" si="10"/>
        <v>Adult</v>
      </c>
    </row>
    <row r="699" spans="1:18" x14ac:dyDescent="0.25">
      <c r="A699" t="s">
        <v>2118</v>
      </c>
      <c r="B699" t="s">
        <v>14136</v>
      </c>
      <c r="C699" t="s">
        <v>18440</v>
      </c>
      <c r="D699" s="2">
        <v>18137</v>
      </c>
      <c r="E699" s="2">
        <v>45325</v>
      </c>
      <c r="F699" s="1">
        <v>0.43680555555555556</v>
      </c>
      <c r="G699" t="s">
        <v>30</v>
      </c>
      <c r="H699" t="s">
        <v>309</v>
      </c>
      <c r="I699" t="s">
        <v>62</v>
      </c>
      <c r="J699" t="s">
        <v>159</v>
      </c>
      <c r="K699">
        <v>70</v>
      </c>
      <c r="L699" t="s">
        <v>24</v>
      </c>
      <c r="M699" t="s">
        <v>40</v>
      </c>
      <c r="N699" t="s">
        <v>33</v>
      </c>
      <c r="O699" t="s">
        <v>18444</v>
      </c>
      <c r="P699" t="s">
        <v>53</v>
      </c>
      <c r="Q699">
        <v>75</v>
      </c>
      <c r="R699" t="str">
        <f t="shared" si="10"/>
        <v>Aged</v>
      </c>
    </row>
    <row r="700" spans="1:18" x14ac:dyDescent="0.25">
      <c r="A700" t="s">
        <v>2120</v>
      </c>
      <c r="B700" t="s">
        <v>14137</v>
      </c>
      <c r="C700" t="s">
        <v>18439</v>
      </c>
      <c r="D700" s="2">
        <v>34886</v>
      </c>
      <c r="E700" s="2">
        <v>45322</v>
      </c>
      <c r="F700" s="1">
        <v>0.41805555555555557</v>
      </c>
      <c r="G700" t="s">
        <v>18475</v>
      </c>
      <c r="H700" t="s">
        <v>37</v>
      </c>
      <c r="I700" t="s">
        <v>22</v>
      </c>
      <c r="J700" t="s">
        <v>23</v>
      </c>
      <c r="K700">
        <v>112</v>
      </c>
      <c r="L700" t="s">
        <v>53</v>
      </c>
      <c r="M700" t="s">
        <v>104</v>
      </c>
      <c r="N700" t="s">
        <v>26</v>
      </c>
      <c r="O700" t="s">
        <v>18444</v>
      </c>
      <c r="P700" t="s">
        <v>53</v>
      </c>
      <c r="Q700">
        <v>29</v>
      </c>
      <c r="R700" t="str">
        <f t="shared" si="10"/>
        <v>Adult</v>
      </c>
    </row>
    <row r="701" spans="1:18" x14ac:dyDescent="0.25">
      <c r="A701" t="s">
        <v>2123</v>
      </c>
      <c r="B701" t="s">
        <v>14138</v>
      </c>
      <c r="C701" t="s">
        <v>18439</v>
      </c>
      <c r="D701" s="2">
        <v>34680</v>
      </c>
      <c r="E701" s="2">
        <v>45393</v>
      </c>
      <c r="F701" s="1">
        <v>0.46597222222222223</v>
      </c>
      <c r="G701" t="s">
        <v>169</v>
      </c>
      <c r="H701" t="s">
        <v>37</v>
      </c>
      <c r="I701" t="s">
        <v>22</v>
      </c>
      <c r="J701" t="s">
        <v>32</v>
      </c>
      <c r="K701">
        <v>133</v>
      </c>
      <c r="L701" t="s">
        <v>39</v>
      </c>
      <c r="M701" t="s">
        <v>25</v>
      </c>
      <c r="N701" t="s">
        <v>26</v>
      </c>
      <c r="O701" t="s">
        <v>18473</v>
      </c>
      <c r="P701" t="s">
        <v>53</v>
      </c>
      <c r="Q701">
        <v>30</v>
      </c>
      <c r="R701" t="str">
        <f t="shared" si="10"/>
        <v>Adult</v>
      </c>
    </row>
    <row r="702" spans="1:18" x14ac:dyDescent="0.25">
      <c r="A702" t="s">
        <v>2126</v>
      </c>
      <c r="B702" t="s">
        <v>14139</v>
      </c>
      <c r="C702" t="s">
        <v>18440</v>
      </c>
      <c r="D702" s="2">
        <v>31466</v>
      </c>
      <c r="E702" s="2">
        <v>45413</v>
      </c>
      <c r="F702" s="1">
        <v>0.50416666666666665</v>
      </c>
      <c r="G702" t="s">
        <v>18475</v>
      </c>
      <c r="H702" t="s">
        <v>21</v>
      </c>
      <c r="I702" t="s">
        <v>22</v>
      </c>
      <c r="J702" t="s">
        <v>23</v>
      </c>
      <c r="K702">
        <v>182</v>
      </c>
      <c r="L702" t="s">
        <v>53</v>
      </c>
      <c r="M702" t="s">
        <v>25</v>
      </c>
      <c r="N702" t="s">
        <v>47</v>
      </c>
      <c r="O702" t="s">
        <v>18473</v>
      </c>
      <c r="P702" t="s">
        <v>53</v>
      </c>
      <c r="Q702">
        <v>39</v>
      </c>
      <c r="R702" t="str">
        <f t="shared" si="10"/>
        <v>Old</v>
      </c>
    </row>
    <row r="703" spans="1:18" x14ac:dyDescent="0.25">
      <c r="A703" t="s">
        <v>2128</v>
      </c>
      <c r="B703" t="s">
        <v>14140</v>
      </c>
      <c r="C703" t="s">
        <v>18439</v>
      </c>
      <c r="D703" s="2">
        <v>33011</v>
      </c>
      <c r="E703" s="2">
        <v>45332</v>
      </c>
      <c r="F703" s="1">
        <v>0.50069444444444444</v>
      </c>
      <c r="G703" t="s">
        <v>169</v>
      </c>
      <c r="H703" t="s">
        <v>73</v>
      </c>
      <c r="I703" t="s">
        <v>38</v>
      </c>
      <c r="J703" t="s">
        <v>52</v>
      </c>
      <c r="K703">
        <v>119</v>
      </c>
      <c r="L703" t="s">
        <v>39</v>
      </c>
      <c r="M703" t="s">
        <v>104</v>
      </c>
      <c r="N703" t="s">
        <v>33</v>
      </c>
      <c r="O703" t="s">
        <v>18444</v>
      </c>
      <c r="P703" t="s">
        <v>53</v>
      </c>
      <c r="Q703">
        <v>34</v>
      </c>
      <c r="R703" t="str">
        <f t="shared" si="10"/>
        <v>Adult</v>
      </c>
    </row>
    <row r="704" spans="1:18" x14ac:dyDescent="0.25">
      <c r="A704" t="s">
        <v>2131</v>
      </c>
      <c r="B704" t="s">
        <v>14141</v>
      </c>
      <c r="C704" t="s">
        <v>18440</v>
      </c>
      <c r="D704" s="2">
        <v>37789</v>
      </c>
      <c r="E704" s="2">
        <v>45328</v>
      </c>
      <c r="F704" s="1">
        <v>0.36458333333333331</v>
      </c>
      <c r="G704" t="s">
        <v>51</v>
      </c>
      <c r="H704" t="s">
        <v>21</v>
      </c>
      <c r="I704" t="s">
        <v>22</v>
      </c>
      <c r="J704" t="s">
        <v>32</v>
      </c>
      <c r="K704">
        <v>105</v>
      </c>
      <c r="L704" t="s">
        <v>53</v>
      </c>
      <c r="M704" t="s">
        <v>104</v>
      </c>
      <c r="N704" t="s">
        <v>47</v>
      </c>
      <c r="O704" t="s">
        <v>18444</v>
      </c>
      <c r="P704" t="s">
        <v>53</v>
      </c>
      <c r="Q704">
        <v>21</v>
      </c>
      <c r="R704" t="str">
        <f t="shared" si="10"/>
        <v>Adult</v>
      </c>
    </row>
    <row r="705" spans="1:18" x14ac:dyDescent="0.25">
      <c r="A705" t="s">
        <v>2134</v>
      </c>
      <c r="B705" t="s">
        <v>14142</v>
      </c>
      <c r="C705" t="s">
        <v>18440</v>
      </c>
      <c r="D705" s="2">
        <v>33739</v>
      </c>
      <c r="E705" s="2">
        <v>45380</v>
      </c>
      <c r="F705" s="1">
        <v>0.59027777777777779</v>
      </c>
      <c r="G705" t="s">
        <v>18475</v>
      </c>
      <c r="H705" t="s">
        <v>73</v>
      </c>
      <c r="I705" t="s">
        <v>45</v>
      </c>
      <c r="J705" t="s">
        <v>32</v>
      </c>
      <c r="K705">
        <v>70</v>
      </c>
      <c r="L705" t="s">
        <v>39</v>
      </c>
      <c r="M705" t="s">
        <v>104</v>
      </c>
      <c r="N705" t="s">
        <v>47</v>
      </c>
      <c r="O705" t="s">
        <v>18473</v>
      </c>
      <c r="P705" t="s">
        <v>53</v>
      </c>
      <c r="Q705">
        <v>32</v>
      </c>
      <c r="R705" t="str">
        <f t="shared" si="10"/>
        <v>Adult</v>
      </c>
    </row>
    <row r="706" spans="1:18" x14ac:dyDescent="0.25">
      <c r="A706" t="s">
        <v>2137</v>
      </c>
      <c r="B706" t="s">
        <v>14143</v>
      </c>
      <c r="C706" t="s">
        <v>18440</v>
      </c>
      <c r="D706" s="2">
        <v>29347</v>
      </c>
      <c r="E706" s="2">
        <v>45328</v>
      </c>
      <c r="F706" s="1">
        <v>0.69166666666666665</v>
      </c>
      <c r="G706" t="s">
        <v>18475</v>
      </c>
      <c r="H706" t="s">
        <v>21</v>
      </c>
      <c r="I706" t="s">
        <v>38</v>
      </c>
      <c r="J706" t="s">
        <v>23</v>
      </c>
      <c r="K706">
        <v>14</v>
      </c>
      <c r="L706" t="s">
        <v>53</v>
      </c>
      <c r="M706" t="s">
        <v>25</v>
      </c>
      <c r="N706" t="s">
        <v>33</v>
      </c>
      <c r="O706" t="s">
        <v>18444</v>
      </c>
      <c r="P706" t="s">
        <v>53</v>
      </c>
      <c r="Q706">
        <v>44</v>
      </c>
      <c r="R706" t="str">
        <f t="shared" si="10"/>
        <v>Old</v>
      </c>
    </row>
    <row r="707" spans="1:18" x14ac:dyDescent="0.25">
      <c r="A707" t="s">
        <v>2140</v>
      </c>
      <c r="B707" t="s">
        <v>14144</v>
      </c>
      <c r="C707" t="s">
        <v>18439</v>
      </c>
      <c r="D707" s="2">
        <v>36597</v>
      </c>
      <c r="E707" s="2">
        <v>45325</v>
      </c>
      <c r="F707" s="1">
        <v>0.39374999999999999</v>
      </c>
      <c r="G707" t="s">
        <v>51</v>
      </c>
      <c r="H707" t="s">
        <v>57</v>
      </c>
      <c r="I707" t="s">
        <v>45</v>
      </c>
      <c r="J707" t="s">
        <v>80</v>
      </c>
      <c r="K707">
        <v>168</v>
      </c>
      <c r="L707" t="s">
        <v>24</v>
      </c>
      <c r="M707" t="s">
        <v>104</v>
      </c>
      <c r="N707" t="s">
        <v>47</v>
      </c>
      <c r="O707" t="s">
        <v>18444</v>
      </c>
      <c r="P707" t="s">
        <v>53</v>
      </c>
      <c r="Q707">
        <v>24</v>
      </c>
      <c r="R707" t="str">
        <f t="shared" si="10"/>
        <v>Adult</v>
      </c>
    </row>
    <row r="708" spans="1:18" x14ac:dyDescent="0.25">
      <c r="A708" t="s">
        <v>2143</v>
      </c>
      <c r="B708" t="s">
        <v>14145</v>
      </c>
      <c r="C708" t="s">
        <v>18439</v>
      </c>
      <c r="D708" s="2">
        <v>37746</v>
      </c>
      <c r="E708" s="2">
        <v>45368</v>
      </c>
      <c r="F708" s="1">
        <v>0.67777777777777781</v>
      </c>
      <c r="G708" t="s">
        <v>18474</v>
      </c>
      <c r="H708" t="s">
        <v>37</v>
      </c>
      <c r="I708" t="s">
        <v>84</v>
      </c>
      <c r="J708" t="s">
        <v>32</v>
      </c>
      <c r="K708">
        <v>70</v>
      </c>
      <c r="L708" t="s">
        <v>53</v>
      </c>
      <c r="M708" t="s">
        <v>25</v>
      </c>
      <c r="N708" t="s">
        <v>33</v>
      </c>
      <c r="O708" t="s">
        <v>18473</v>
      </c>
      <c r="P708" t="s">
        <v>53</v>
      </c>
      <c r="Q708">
        <v>21</v>
      </c>
      <c r="R708" t="str">
        <f t="shared" si="10"/>
        <v>Adult</v>
      </c>
    </row>
    <row r="709" spans="1:18" x14ac:dyDescent="0.25">
      <c r="A709" t="s">
        <v>2146</v>
      </c>
      <c r="B709" t="s">
        <v>14146</v>
      </c>
      <c r="C709" t="s">
        <v>18439</v>
      </c>
      <c r="D709" s="2">
        <v>29689</v>
      </c>
      <c r="E709" s="2">
        <v>45433</v>
      </c>
      <c r="F709" s="1">
        <v>0.50277777777777777</v>
      </c>
      <c r="G709" t="s">
        <v>18475</v>
      </c>
      <c r="H709" t="s">
        <v>57</v>
      </c>
      <c r="I709" t="s">
        <v>91</v>
      </c>
      <c r="J709" t="s">
        <v>52</v>
      </c>
      <c r="K709">
        <v>154</v>
      </c>
      <c r="L709" t="s">
        <v>24</v>
      </c>
      <c r="M709" t="s">
        <v>40</v>
      </c>
      <c r="N709" t="s">
        <v>47</v>
      </c>
      <c r="O709" t="s">
        <v>18444</v>
      </c>
      <c r="P709" t="s">
        <v>53</v>
      </c>
      <c r="Q709">
        <v>43</v>
      </c>
      <c r="R709" t="str">
        <f t="shared" ref="R709:R772" si="11">IF(Q709&lt;35,"Adult",IF(Q709&lt;=59,"Old",IF(Q709&gt;=60,"Aged")))</f>
        <v>Old</v>
      </c>
    </row>
    <row r="710" spans="1:18" x14ac:dyDescent="0.25">
      <c r="A710" t="s">
        <v>2149</v>
      </c>
      <c r="B710" t="s">
        <v>14147</v>
      </c>
      <c r="C710" t="s">
        <v>18440</v>
      </c>
      <c r="D710" s="2">
        <v>36826</v>
      </c>
      <c r="E710" s="2">
        <v>45323</v>
      </c>
      <c r="F710" s="1">
        <v>0.45555555555555555</v>
      </c>
      <c r="G710" t="s">
        <v>51</v>
      </c>
      <c r="H710" t="s">
        <v>37</v>
      </c>
      <c r="I710" t="s">
        <v>38</v>
      </c>
      <c r="J710" t="s">
        <v>32</v>
      </c>
      <c r="K710">
        <v>42</v>
      </c>
      <c r="L710" t="s">
        <v>24</v>
      </c>
      <c r="M710" t="s">
        <v>25</v>
      </c>
      <c r="N710" t="s">
        <v>47</v>
      </c>
      <c r="O710" t="s">
        <v>18444</v>
      </c>
      <c r="P710" t="s">
        <v>53</v>
      </c>
      <c r="Q710">
        <v>24</v>
      </c>
      <c r="R710" t="str">
        <f t="shared" si="11"/>
        <v>Adult</v>
      </c>
    </row>
    <row r="711" spans="1:18" x14ac:dyDescent="0.25">
      <c r="A711" t="s">
        <v>2152</v>
      </c>
      <c r="B711" t="s">
        <v>14148</v>
      </c>
      <c r="C711" t="s">
        <v>18439</v>
      </c>
      <c r="D711" s="2">
        <v>33977</v>
      </c>
      <c r="E711" s="2">
        <v>45450</v>
      </c>
      <c r="F711" s="1">
        <v>0.5083333333333333</v>
      </c>
      <c r="G711" t="s">
        <v>18474</v>
      </c>
      <c r="H711" t="s">
        <v>21</v>
      </c>
      <c r="I711" t="s">
        <v>91</v>
      </c>
      <c r="J711" t="s">
        <v>32</v>
      </c>
      <c r="K711">
        <v>126</v>
      </c>
      <c r="L711" t="s">
        <v>53</v>
      </c>
      <c r="M711" t="s">
        <v>25</v>
      </c>
      <c r="N711" t="s">
        <v>47</v>
      </c>
      <c r="O711" t="s">
        <v>18473</v>
      </c>
      <c r="P711" t="s">
        <v>53</v>
      </c>
      <c r="Q711">
        <v>32</v>
      </c>
      <c r="R711" t="str">
        <f t="shared" si="11"/>
        <v>Adult</v>
      </c>
    </row>
    <row r="712" spans="1:18" x14ac:dyDescent="0.25">
      <c r="A712" t="s">
        <v>2155</v>
      </c>
      <c r="B712" t="s">
        <v>14149</v>
      </c>
      <c r="C712" t="s">
        <v>18439</v>
      </c>
      <c r="D712" s="2">
        <v>25811</v>
      </c>
      <c r="E712" s="2">
        <v>45426</v>
      </c>
      <c r="F712" s="1">
        <v>0.61875000000000002</v>
      </c>
      <c r="G712" t="s">
        <v>51</v>
      </c>
      <c r="H712" t="s">
        <v>31</v>
      </c>
      <c r="I712" t="s">
        <v>91</v>
      </c>
      <c r="J712" t="s">
        <v>32</v>
      </c>
      <c r="K712">
        <v>49</v>
      </c>
      <c r="L712" t="s">
        <v>53</v>
      </c>
      <c r="M712" t="s">
        <v>104</v>
      </c>
      <c r="N712" t="s">
        <v>47</v>
      </c>
      <c r="O712" t="s">
        <v>18473</v>
      </c>
      <c r="P712" t="s">
        <v>53</v>
      </c>
      <c r="Q712">
        <v>54</v>
      </c>
      <c r="R712" t="str">
        <f t="shared" si="11"/>
        <v>Old</v>
      </c>
    </row>
    <row r="713" spans="1:18" x14ac:dyDescent="0.25">
      <c r="A713" t="s">
        <v>2157</v>
      </c>
      <c r="B713" t="s">
        <v>14150</v>
      </c>
      <c r="C713" t="s">
        <v>18439</v>
      </c>
      <c r="D713" s="2">
        <v>34878</v>
      </c>
      <c r="E713" s="2">
        <v>45432</v>
      </c>
      <c r="F713" s="1">
        <v>0.52916666666666667</v>
      </c>
      <c r="G713" t="s">
        <v>18474</v>
      </c>
      <c r="H713" t="s">
        <v>57</v>
      </c>
      <c r="I713" t="s">
        <v>45</v>
      </c>
      <c r="J713" t="s">
        <v>52</v>
      </c>
      <c r="K713">
        <v>105</v>
      </c>
      <c r="L713" t="s">
        <v>53</v>
      </c>
      <c r="M713" t="s">
        <v>25</v>
      </c>
      <c r="N713" t="s">
        <v>26</v>
      </c>
      <c r="O713" t="s">
        <v>18444</v>
      </c>
      <c r="P713" t="s">
        <v>53</v>
      </c>
      <c r="Q713">
        <v>29</v>
      </c>
      <c r="R713" t="str">
        <f t="shared" si="11"/>
        <v>Adult</v>
      </c>
    </row>
    <row r="714" spans="1:18" x14ac:dyDescent="0.25">
      <c r="A714" t="s">
        <v>2160</v>
      </c>
      <c r="B714" t="s">
        <v>14151</v>
      </c>
      <c r="C714" t="s">
        <v>18440</v>
      </c>
      <c r="D714" s="2">
        <v>35800</v>
      </c>
      <c r="E714" s="2">
        <v>45460</v>
      </c>
      <c r="F714" s="1">
        <v>0.49930555555555556</v>
      </c>
      <c r="G714" t="s">
        <v>18475</v>
      </c>
      <c r="H714" t="s">
        <v>31</v>
      </c>
      <c r="I714" t="s">
        <v>91</v>
      </c>
      <c r="J714" t="s">
        <v>80</v>
      </c>
      <c r="K714">
        <v>56</v>
      </c>
      <c r="L714" t="s">
        <v>24</v>
      </c>
      <c r="M714" t="s">
        <v>25</v>
      </c>
      <c r="N714" t="s">
        <v>47</v>
      </c>
      <c r="O714" t="s">
        <v>18444</v>
      </c>
      <c r="P714" t="s">
        <v>53</v>
      </c>
      <c r="Q714">
        <v>27</v>
      </c>
      <c r="R714" t="str">
        <f t="shared" si="11"/>
        <v>Adult</v>
      </c>
    </row>
    <row r="715" spans="1:18" x14ac:dyDescent="0.25">
      <c r="A715" t="s">
        <v>2163</v>
      </c>
      <c r="B715" t="s">
        <v>14152</v>
      </c>
      <c r="C715" t="s">
        <v>18440</v>
      </c>
      <c r="D715" s="2">
        <v>36186</v>
      </c>
      <c r="E715" s="2">
        <v>45342</v>
      </c>
      <c r="F715" s="1">
        <v>0.5756944444444444</v>
      </c>
      <c r="G715" t="s">
        <v>18474</v>
      </c>
      <c r="H715" t="s">
        <v>21</v>
      </c>
      <c r="I715" t="s">
        <v>22</v>
      </c>
      <c r="J715" t="s">
        <v>80</v>
      </c>
      <c r="K715">
        <v>147</v>
      </c>
      <c r="L715" t="s">
        <v>53</v>
      </c>
      <c r="M715" t="s">
        <v>104</v>
      </c>
      <c r="N715" t="s">
        <v>26</v>
      </c>
      <c r="O715" t="s">
        <v>18444</v>
      </c>
      <c r="P715" t="s">
        <v>53</v>
      </c>
      <c r="Q715">
        <v>26</v>
      </c>
      <c r="R715" t="str">
        <f t="shared" si="11"/>
        <v>Adult</v>
      </c>
    </row>
    <row r="716" spans="1:18" x14ac:dyDescent="0.25">
      <c r="A716" t="s">
        <v>2166</v>
      </c>
      <c r="B716" t="s">
        <v>14153</v>
      </c>
      <c r="C716" t="s">
        <v>18439</v>
      </c>
      <c r="D716" s="2">
        <v>34989</v>
      </c>
      <c r="E716" s="2">
        <v>45380</v>
      </c>
      <c r="F716" s="1">
        <v>0.40833333333333333</v>
      </c>
      <c r="G716" t="s">
        <v>51</v>
      </c>
      <c r="H716" t="s">
        <v>57</v>
      </c>
      <c r="I716" t="s">
        <v>84</v>
      </c>
      <c r="J716" t="s">
        <v>46</v>
      </c>
      <c r="K716">
        <v>168</v>
      </c>
      <c r="L716" t="s">
        <v>53</v>
      </c>
      <c r="M716" t="s">
        <v>40</v>
      </c>
      <c r="N716" t="s">
        <v>47</v>
      </c>
      <c r="O716" t="s">
        <v>18473</v>
      </c>
      <c r="P716" t="s">
        <v>53</v>
      </c>
      <c r="Q716">
        <v>29</v>
      </c>
      <c r="R716" t="str">
        <f t="shared" si="11"/>
        <v>Adult</v>
      </c>
    </row>
    <row r="717" spans="1:18" x14ac:dyDescent="0.25">
      <c r="A717" t="s">
        <v>2168</v>
      </c>
      <c r="B717" t="s">
        <v>14154</v>
      </c>
      <c r="C717" t="s">
        <v>18440</v>
      </c>
      <c r="D717" s="2">
        <v>37272</v>
      </c>
      <c r="E717" s="2">
        <v>45455</v>
      </c>
      <c r="F717" s="1">
        <v>0.5444444444444444</v>
      </c>
      <c r="G717" t="s">
        <v>18474</v>
      </c>
      <c r="H717" t="s">
        <v>37</v>
      </c>
      <c r="I717" t="s">
        <v>45</v>
      </c>
      <c r="J717" t="s">
        <v>32</v>
      </c>
      <c r="K717">
        <v>140</v>
      </c>
      <c r="L717" t="s">
        <v>53</v>
      </c>
      <c r="M717" t="s">
        <v>104</v>
      </c>
      <c r="N717" t="s">
        <v>33</v>
      </c>
      <c r="O717" t="s">
        <v>18473</v>
      </c>
      <c r="P717" t="s">
        <v>53</v>
      </c>
      <c r="Q717">
        <v>23</v>
      </c>
      <c r="R717" t="str">
        <f t="shared" si="11"/>
        <v>Adult</v>
      </c>
    </row>
    <row r="718" spans="1:18" x14ac:dyDescent="0.25">
      <c r="A718" t="s">
        <v>2171</v>
      </c>
      <c r="B718" t="s">
        <v>14155</v>
      </c>
      <c r="C718" t="s">
        <v>18439</v>
      </c>
      <c r="D718" s="2">
        <v>36352</v>
      </c>
      <c r="E718" s="2">
        <v>45363</v>
      </c>
      <c r="F718" s="1">
        <v>0.34652777777777777</v>
      </c>
      <c r="G718" t="s">
        <v>30</v>
      </c>
      <c r="H718" t="s">
        <v>73</v>
      </c>
      <c r="I718" t="s">
        <v>22</v>
      </c>
      <c r="J718" t="s">
        <v>52</v>
      </c>
      <c r="K718">
        <v>154</v>
      </c>
      <c r="L718" t="s">
        <v>39</v>
      </c>
      <c r="M718" t="s">
        <v>25</v>
      </c>
      <c r="N718" t="s">
        <v>26</v>
      </c>
      <c r="O718" t="s">
        <v>18473</v>
      </c>
      <c r="P718" t="s">
        <v>53</v>
      </c>
      <c r="Q718">
        <v>25</v>
      </c>
      <c r="R718" t="str">
        <f t="shared" si="11"/>
        <v>Adult</v>
      </c>
    </row>
    <row r="719" spans="1:18" x14ac:dyDescent="0.25">
      <c r="A719" t="s">
        <v>2174</v>
      </c>
      <c r="B719" t="s">
        <v>14156</v>
      </c>
      <c r="C719" t="s">
        <v>18440</v>
      </c>
      <c r="D719" s="2">
        <v>23769</v>
      </c>
      <c r="E719" s="2">
        <v>45433</v>
      </c>
      <c r="F719" s="1">
        <v>0.82222222222222219</v>
      </c>
      <c r="G719" t="s">
        <v>51</v>
      </c>
      <c r="H719" t="s">
        <v>57</v>
      </c>
      <c r="I719" t="s">
        <v>38</v>
      </c>
      <c r="J719" t="s">
        <v>80</v>
      </c>
      <c r="K719">
        <v>7</v>
      </c>
      <c r="L719" t="s">
        <v>24</v>
      </c>
      <c r="M719" t="s">
        <v>104</v>
      </c>
      <c r="N719" t="s">
        <v>26</v>
      </c>
      <c r="O719" t="s">
        <v>18473</v>
      </c>
      <c r="P719" t="s">
        <v>53</v>
      </c>
      <c r="Q719">
        <v>60</v>
      </c>
      <c r="R719" t="str">
        <f t="shared" si="11"/>
        <v>Aged</v>
      </c>
    </row>
    <row r="720" spans="1:18" x14ac:dyDescent="0.25">
      <c r="A720" t="s">
        <v>2177</v>
      </c>
      <c r="B720" t="s">
        <v>14157</v>
      </c>
      <c r="C720" t="s">
        <v>18440</v>
      </c>
      <c r="D720" s="2">
        <v>37494</v>
      </c>
      <c r="E720" s="2">
        <v>45400</v>
      </c>
      <c r="F720" s="1">
        <v>0.78402777777777777</v>
      </c>
      <c r="G720" t="s">
        <v>18474</v>
      </c>
      <c r="H720" t="s">
        <v>31</v>
      </c>
      <c r="I720" t="s">
        <v>45</v>
      </c>
      <c r="J720" t="s">
        <v>23</v>
      </c>
      <c r="K720">
        <v>154</v>
      </c>
      <c r="L720" t="s">
        <v>39</v>
      </c>
      <c r="M720" t="s">
        <v>40</v>
      </c>
      <c r="N720" t="s">
        <v>47</v>
      </c>
      <c r="O720" t="s">
        <v>18473</v>
      </c>
      <c r="P720" t="s">
        <v>53</v>
      </c>
      <c r="Q720">
        <v>22</v>
      </c>
      <c r="R720" t="str">
        <f t="shared" si="11"/>
        <v>Adult</v>
      </c>
    </row>
    <row r="721" spans="1:18" x14ac:dyDescent="0.25">
      <c r="A721" t="s">
        <v>2180</v>
      </c>
      <c r="B721" t="s">
        <v>14158</v>
      </c>
      <c r="C721" t="s">
        <v>18439</v>
      </c>
      <c r="D721" s="2">
        <v>36112</v>
      </c>
      <c r="E721" s="2">
        <v>45433</v>
      </c>
      <c r="F721" s="1">
        <v>0.38124999999999998</v>
      </c>
      <c r="G721" t="s">
        <v>18474</v>
      </c>
      <c r="H721" t="s">
        <v>57</v>
      </c>
      <c r="I721" t="s">
        <v>45</v>
      </c>
      <c r="J721" t="s">
        <v>23</v>
      </c>
      <c r="K721">
        <v>91</v>
      </c>
      <c r="L721" t="s">
        <v>53</v>
      </c>
      <c r="M721" t="s">
        <v>104</v>
      </c>
      <c r="N721" t="s">
        <v>33</v>
      </c>
      <c r="O721" t="s">
        <v>18444</v>
      </c>
      <c r="P721" t="s">
        <v>53</v>
      </c>
      <c r="Q721">
        <v>26</v>
      </c>
      <c r="R721" t="str">
        <f t="shared" si="11"/>
        <v>Adult</v>
      </c>
    </row>
    <row r="722" spans="1:18" x14ac:dyDescent="0.25">
      <c r="A722" t="s">
        <v>2183</v>
      </c>
      <c r="B722" t="s">
        <v>14159</v>
      </c>
      <c r="C722" t="s">
        <v>18440</v>
      </c>
      <c r="D722" s="2">
        <v>35135</v>
      </c>
      <c r="E722" s="2">
        <v>45358</v>
      </c>
      <c r="F722" s="1">
        <v>0.7680555555555556</v>
      </c>
      <c r="G722" t="s">
        <v>51</v>
      </c>
      <c r="H722" t="s">
        <v>73</v>
      </c>
      <c r="I722" t="s">
        <v>22</v>
      </c>
      <c r="J722" t="s">
        <v>32</v>
      </c>
      <c r="K722">
        <v>42</v>
      </c>
      <c r="L722" t="s">
        <v>24</v>
      </c>
      <c r="M722" t="s">
        <v>40</v>
      </c>
      <c r="N722" t="s">
        <v>47</v>
      </c>
      <c r="O722" t="s">
        <v>18444</v>
      </c>
      <c r="P722" t="s">
        <v>53</v>
      </c>
      <c r="Q722">
        <v>28</v>
      </c>
      <c r="R722" t="str">
        <f t="shared" si="11"/>
        <v>Adult</v>
      </c>
    </row>
    <row r="723" spans="1:18" x14ac:dyDescent="0.25">
      <c r="A723" t="s">
        <v>2186</v>
      </c>
      <c r="B723" t="s">
        <v>14160</v>
      </c>
      <c r="C723" t="s">
        <v>18440</v>
      </c>
      <c r="D723" s="2">
        <v>37174</v>
      </c>
      <c r="E723" s="2">
        <v>45413</v>
      </c>
      <c r="F723" s="1">
        <v>0.68055555555555558</v>
      </c>
      <c r="G723" t="s">
        <v>30</v>
      </c>
      <c r="H723" t="s">
        <v>37</v>
      </c>
      <c r="I723" t="s">
        <v>38</v>
      </c>
      <c r="J723" t="s">
        <v>80</v>
      </c>
      <c r="K723">
        <v>112</v>
      </c>
      <c r="L723" t="s">
        <v>24</v>
      </c>
      <c r="M723" t="s">
        <v>40</v>
      </c>
      <c r="N723" t="s">
        <v>26</v>
      </c>
      <c r="O723" t="s">
        <v>18444</v>
      </c>
      <c r="P723" t="s">
        <v>53</v>
      </c>
      <c r="Q723">
        <v>23</v>
      </c>
      <c r="R723" t="str">
        <f t="shared" si="11"/>
        <v>Adult</v>
      </c>
    </row>
    <row r="724" spans="1:18" x14ac:dyDescent="0.25">
      <c r="A724" t="s">
        <v>2189</v>
      </c>
      <c r="B724" t="s">
        <v>14161</v>
      </c>
      <c r="C724" t="s">
        <v>18440</v>
      </c>
      <c r="D724" s="2">
        <v>19873</v>
      </c>
      <c r="E724" s="2">
        <v>45336</v>
      </c>
      <c r="F724" s="1">
        <v>0.35625000000000001</v>
      </c>
      <c r="G724" t="s">
        <v>30</v>
      </c>
      <c r="H724" t="s">
        <v>57</v>
      </c>
      <c r="I724" t="s">
        <v>22</v>
      </c>
      <c r="J724" t="s">
        <v>63</v>
      </c>
      <c r="K724">
        <v>49</v>
      </c>
      <c r="L724" t="s">
        <v>24</v>
      </c>
      <c r="M724" t="s">
        <v>25</v>
      </c>
      <c r="N724" t="s">
        <v>26</v>
      </c>
      <c r="O724" t="s">
        <v>18444</v>
      </c>
      <c r="P724" t="s">
        <v>53</v>
      </c>
      <c r="Q724">
        <v>70</v>
      </c>
      <c r="R724" t="str">
        <f t="shared" si="11"/>
        <v>Aged</v>
      </c>
    </row>
    <row r="725" spans="1:18" x14ac:dyDescent="0.25">
      <c r="A725" t="s">
        <v>2192</v>
      </c>
      <c r="B725" t="s">
        <v>14162</v>
      </c>
      <c r="C725" t="s">
        <v>18440</v>
      </c>
      <c r="D725" s="2">
        <v>34840</v>
      </c>
      <c r="E725" s="2">
        <v>45336</v>
      </c>
      <c r="F725" s="1">
        <v>0.35486111111111113</v>
      </c>
      <c r="G725" t="s">
        <v>18474</v>
      </c>
      <c r="H725" t="s">
        <v>37</v>
      </c>
      <c r="I725" t="s">
        <v>45</v>
      </c>
      <c r="J725" t="s">
        <v>46</v>
      </c>
      <c r="K725">
        <v>119</v>
      </c>
      <c r="L725" t="s">
        <v>53</v>
      </c>
      <c r="M725" t="s">
        <v>104</v>
      </c>
      <c r="N725" t="s">
        <v>26</v>
      </c>
      <c r="O725" t="s">
        <v>18444</v>
      </c>
      <c r="P725" t="s">
        <v>53</v>
      </c>
      <c r="Q725">
        <v>29</v>
      </c>
      <c r="R725" t="str">
        <f t="shared" si="11"/>
        <v>Adult</v>
      </c>
    </row>
    <row r="726" spans="1:18" x14ac:dyDescent="0.25">
      <c r="A726" t="s">
        <v>2195</v>
      </c>
      <c r="B726" t="s">
        <v>14163</v>
      </c>
      <c r="C726" t="s">
        <v>18439</v>
      </c>
      <c r="D726" s="2">
        <v>30730</v>
      </c>
      <c r="E726" s="2">
        <v>45413</v>
      </c>
      <c r="F726" s="1">
        <v>0.45624999999999999</v>
      </c>
      <c r="G726" t="s">
        <v>18474</v>
      </c>
      <c r="H726" t="s">
        <v>57</v>
      </c>
      <c r="I726" t="s">
        <v>38</v>
      </c>
      <c r="J726" t="s">
        <v>80</v>
      </c>
      <c r="K726">
        <v>161</v>
      </c>
      <c r="L726" t="s">
        <v>24</v>
      </c>
      <c r="M726" t="s">
        <v>104</v>
      </c>
      <c r="N726" t="s">
        <v>26</v>
      </c>
      <c r="O726" t="s">
        <v>18473</v>
      </c>
      <c r="P726" t="s">
        <v>53</v>
      </c>
      <c r="Q726">
        <v>41</v>
      </c>
      <c r="R726" t="str">
        <f t="shared" si="11"/>
        <v>Old</v>
      </c>
    </row>
    <row r="727" spans="1:18" x14ac:dyDescent="0.25">
      <c r="A727" t="s">
        <v>2198</v>
      </c>
      <c r="B727" t="s">
        <v>14164</v>
      </c>
      <c r="C727" t="s">
        <v>18440</v>
      </c>
      <c r="D727" s="2">
        <v>34002</v>
      </c>
      <c r="E727" s="2">
        <v>45400</v>
      </c>
      <c r="F727" s="1">
        <v>0.40833333333333333</v>
      </c>
      <c r="G727" t="s">
        <v>18475</v>
      </c>
      <c r="H727" t="s">
        <v>31</v>
      </c>
      <c r="I727" t="s">
        <v>45</v>
      </c>
      <c r="J727" t="s">
        <v>46</v>
      </c>
      <c r="K727">
        <v>77</v>
      </c>
      <c r="L727" t="s">
        <v>53</v>
      </c>
      <c r="M727" t="s">
        <v>25</v>
      </c>
      <c r="N727" t="s">
        <v>47</v>
      </c>
      <c r="O727" t="s">
        <v>18444</v>
      </c>
      <c r="P727" t="s">
        <v>53</v>
      </c>
      <c r="Q727">
        <v>32</v>
      </c>
      <c r="R727" t="str">
        <f t="shared" si="11"/>
        <v>Adult</v>
      </c>
    </row>
    <row r="728" spans="1:18" x14ac:dyDescent="0.25">
      <c r="A728" t="s">
        <v>2201</v>
      </c>
      <c r="B728" t="s">
        <v>14165</v>
      </c>
      <c r="C728" t="s">
        <v>18440</v>
      </c>
      <c r="D728" s="2">
        <v>35479</v>
      </c>
      <c r="E728" s="2">
        <v>45322</v>
      </c>
      <c r="F728" s="1">
        <v>0.61597222222222225</v>
      </c>
      <c r="G728" t="s">
        <v>30</v>
      </c>
      <c r="H728" t="s">
        <v>73</v>
      </c>
      <c r="I728" t="s">
        <v>45</v>
      </c>
      <c r="J728" t="s">
        <v>32</v>
      </c>
      <c r="K728">
        <v>147</v>
      </c>
      <c r="L728" t="s">
        <v>24</v>
      </c>
      <c r="M728" t="s">
        <v>104</v>
      </c>
      <c r="N728" t="s">
        <v>33</v>
      </c>
      <c r="O728" t="s">
        <v>18444</v>
      </c>
      <c r="P728" t="s">
        <v>53</v>
      </c>
      <c r="Q728">
        <v>28</v>
      </c>
      <c r="R728" t="str">
        <f t="shared" si="11"/>
        <v>Adult</v>
      </c>
    </row>
    <row r="729" spans="1:18" x14ac:dyDescent="0.25">
      <c r="A729" t="s">
        <v>2204</v>
      </c>
      <c r="B729" t="s">
        <v>14166</v>
      </c>
      <c r="C729" t="s">
        <v>18440</v>
      </c>
      <c r="D729" s="2">
        <v>38960</v>
      </c>
      <c r="E729" s="2">
        <v>45407</v>
      </c>
      <c r="F729" s="1">
        <v>0.59583333333333333</v>
      </c>
      <c r="G729" t="s">
        <v>299</v>
      </c>
      <c r="H729" t="s">
        <v>31</v>
      </c>
      <c r="I729" t="s">
        <v>405</v>
      </c>
      <c r="J729" t="s">
        <v>23</v>
      </c>
      <c r="K729">
        <v>77</v>
      </c>
      <c r="L729" t="s">
        <v>24</v>
      </c>
      <c r="M729" t="s">
        <v>40</v>
      </c>
      <c r="N729" t="s">
        <v>47</v>
      </c>
      <c r="O729" t="s">
        <v>18444</v>
      </c>
      <c r="P729" t="s">
        <v>53</v>
      </c>
      <c r="Q729">
        <v>18</v>
      </c>
      <c r="R729" t="str">
        <f t="shared" si="11"/>
        <v>Adult</v>
      </c>
    </row>
    <row r="730" spans="1:18" x14ac:dyDescent="0.25">
      <c r="A730" t="s">
        <v>2207</v>
      </c>
      <c r="B730" t="s">
        <v>14167</v>
      </c>
      <c r="C730" t="s">
        <v>18440</v>
      </c>
      <c r="D730" s="2">
        <v>34266</v>
      </c>
      <c r="E730" s="2">
        <v>45319</v>
      </c>
      <c r="F730" s="1">
        <v>0.58402777777777781</v>
      </c>
      <c r="G730" t="s">
        <v>18474</v>
      </c>
      <c r="H730" t="s">
        <v>31</v>
      </c>
      <c r="I730" t="s">
        <v>22</v>
      </c>
      <c r="J730" t="s">
        <v>32</v>
      </c>
      <c r="K730">
        <v>35</v>
      </c>
      <c r="L730" t="s">
        <v>53</v>
      </c>
      <c r="M730" t="s">
        <v>25</v>
      </c>
      <c r="N730" t="s">
        <v>47</v>
      </c>
      <c r="O730" t="s">
        <v>18473</v>
      </c>
      <c r="P730" t="s">
        <v>53</v>
      </c>
      <c r="Q730">
        <v>31</v>
      </c>
      <c r="R730" t="str">
        <f t="shared" si="11"/>
        <v>Adult</v>
      </c>
    </row>
    <row r="731" spans="1:18" x14ac:dyDescent="0.25">
      <c r="A731" t="s">
        <v>2209</v>
      </c>
      <c r="B731" t="s">
        <v>14168</v>
      </c>
      <c r="C731" t="s">
        <v>18439</v>
      </c>
      <c r="D731" s="2">
        <v>32983</v>
      </c>
      <c r="E731" s="2">
        <v>45313</v>
      </c>
      <c r="F731" s="1">
        <v>0.34166666666666667</v>
      </c>
      <c r="G731" t="s">
        <v>51</v>
      </c>
      <c r="H731" t="s">
        <v>57</v>
      </c>
      <c r="I731" t="s">
        <v>91</v>
      </c>
      <c r="J731" t="s">
        <v>32</v>
      </c>
      <c r="K731">
        <v>21</v>
      </c>
      <c r="L731" t="s">
        <v>53</v>
      </c>
      <c r="M731" t="s">
        <v>25</v>
      </c>
      <c r="N731" t="s">
        <v>26</v>
      </c>
      <c r="O731" t="s">
        <v>18444</v>
      </c>
      <c r="P731" t="s">
        <v>53</v>
      </c>
      <c r="Q731">
        <v>34</v>
      </c>
      <c r="R731" t="str">
        <f t="shared" si="11"/>
        <v>Adult</v>
      </c>
    </row>
    <row r="732" spans="1:18" x14ac:dyDescent="0.25">
      <c r="A732" t="s">
        <v>2212</v>
      </c>
      <c r="B732" t="s">
        <v>14169</v>
      </c>
      <c r="C732" t="s">
        <v>18440</v>
      </c>
      <c r="D732" s="2">
        <v>34491</v>
      </c>
      <c r="E732" s="2">
        <v>45405</v>
      </c>
      <c r="F732" s="1">
        <v>0.45694444444444443</v>
      </c>
      <c r="G732" t="s">
        <v>18475</v>
      </c>
      <c r="H732" t="s">
        <v>31</v>
      </c>
      <c r="I732" t="s">
        <v>38</v>
      </c>
      <c r="J732" t="s">
        <v>23</v>
      </c>
      <c r="K732">
        <v>7</v>
      </c>
      <c r="L732" t="s">
        <v>24</v>
      </c>
      <c r="M732" t="s">
        <v>40</v>
      </c>
      <c r="N732" t="s">
        <v>26</v>
      </c>
      <c r="O732" t="s">
        <v>18444</v>
      </c>
      <c r="P732" t="s">
        <v>53</v>
      </c>
      <c r="Q732">
        <v>30</v>
      </c>
      <c r="R732" t="str">
        <f t="shared" si="11"/>
        <v>Adult</v>
      </c>
    </row>
    <row r="733" spans="1:18" x14ac:dyDescent="0.25">
      <c r="A733" t="s">
        <v>2214</v>
      </c>
      <c r="B733" t="s">
        <v>14170</v>
      </c>
      <c r="C733" t="s">
        <v>18439</v>
      </c>
      <c r="D733" s="2">
        <v>37344</v>
      </c>
      <c r="E733" s="2">
        <v>45446</v>
      </c>
      <c r="F733" s="1">
        <v>0.74513888888888891</v>
      </c>
      <c r="G733" t="s">
        <v>51</v>
      </c>
      <c r="H733" t="s">
        <v>57</v>
      </c>
      <c r="I733" t="s">
        <v>45</v>
      </c>
      <c r="J733" t="s">
        <v>46</v>
      </c>
      <c r="K733">
        <v>49</v>
      </c>
      <c r="L733" t="s">
        <v>53</v>
      </c>
      <c r="M733" t="s">
        <v>25</v>
      </c>
      <c r="N733" t="s">
        <v>47</v>
      </c>
      <c r="O733" t="s">
        <v>18444</v>
      </c>
      <c r="P733" t="s">
        <v>53</v>
      </c>
      <c r="Q733">
        <v>22</v>
      </c>
      <c r="R733" t="str">
        <f t="shared" si="11"/>
        <v>Adult</v>
      </c>
    </row>
    <row r="734" spans="1:18" x14ac:dyDescent="0.25">
      <c r="A734" t="s">
        <v>2217</v>
      </c>
      <c r="B734" t="s">
        <v>14171</v>
      </c>
      <c r="C734" t="s">
        <v>18440</v>
      </c>
      <c r="D734" s="2">
        <v>37015</v>
      </c>
      <c r="E734" s="2">
        <v>45310</v>
      </c>
      <c r="F734" s="1">
        <v>0.40138888888888891</v>
      </c>
      <c r="G734" t="s">
        <v>30</v>
      </c>
      <c r="H734" t="s">
        <v>57</v>
      </c>
      <c r="I734" t="s">
        <v>84</v>
      </c>
      <c r="J734" t="s">
        <v>46</v>
      </c>
      <c r="K734">
        <v>7</v>
      </c>
      <c r="L734" t="s">
        <v>24</v>
      </c>
      <c r="M734" t="s">
        <v>25</v>
      </c>
      <c r="N734" t="s">
        <v>47</v>
      </c>
      <c r="O734" t="s">
        <v>18473</v>
      </c>
      <c r="P734" t="s">
        <v>53</v>
      </c>
      <c r="Q734">
        <v>23</v>
      </c>
      <c r="R734" t="str">
        <f t="shared" si="11"/>
        <v>Adult</v>
      </c>
    </row>
    <row r="735" spans="1:18" x14ac:dyDescent="0.25">
      <c r="A735" t="s">
        <v>2220</v>
      </c>
      <c r="B735" t="s">
        <v>14172</v>
      </c>
      <c r="C735" t="s">
        <v>18440</v>
      </c>
      <c r="D735" s="2">
        <v>37393</v>
      </c>
      <c r="E735" s="2">
        <v>45412</v>
      </c>
      <c r="F735" s="1">
        <v>0.44791666666666669</v>
      </c>
      <c r="G735" t="s">
        <v>51</v>
      </c>
      <c r="H735" t="s">
        <v>21</v>
      </c>
      <c r="I735" t="s">
        <v>45</v>
      </c>
      <c r="J735" t="s">
        <v>23</v>
      </c>
      <c r="K735">
        <v>63</v>
      </c>
      <c r="L735" t="s">
        <v>53</v>
      </c>
      <c r="M735" t="s">
        <v>25</v>
      </c>
      <c r="N735" t="s">
        <v>47</v>
      </c>
      <c r="O735" t="s">
        <v>18473</v>
      </c>
      <c r="P735" t="s">
        <v>53</v>
      </c>
      <c r="Q735">
        <v>22</v>
      </c>
      <c r="R735" t="str">
        <f t="shared" si="11"/>
        <v>Adult</v>
      </c>
    </row>
    <row r="736" spans="1:18" x14ac:dyDescent="0.25">
      <c r="A736" t="s">
        <v>2223</v>
      </c>
      <c r="B736" t="s">
        <v>14173</v>
      </c>
      <c r="C736" t="s">
        <v>18440</v>
      </c>
      <c r="D736" s="2">
        <v>30911</v>
      </c>
      <c r="E736" s="2">
        <v>45446</v>
      </c>
      <c r="F736" s="1">
        <v>0.67986111111111114</v>
      </c>
      <c r="G736" t="s">
        <v>18474</v>
      </c>
      <c r="H736" t="s">
        <v>57</v>
      </c>
      <c r="I736" t="s">
        <v>45</v>
      </c>
      <c r="J736" t="s">
        <v>23</v>
      </c>
      <c r="K736">
        <v>7</v>
      </c>
      <c r="L736" t="s">
        <v>24</v>
      </c>
      <c r="M736" t="s">
        <v>40</v>
      </c>
      <c r="N736" t="s">
        <v>26</v>
      </c>
      <c r="O736" t="s">
        <v>18444</v>
      </c>
      <c r="P736" t="s">
        <v>53</v>
      </c>
      <c r="Q736">
        <v>40</v>
      </c>
      <c r="R736" t="str">
        <f t="shared" si="11"/>
        <v>Old</v>
      </c>
    </row>
    <row r="737" spans="1:18" x14ac:dyDescent="0.25">
      <c r="A737" t="s">
        <v>2226</v>
      </c>
      <c r="B737" t="s">
        <v>14174</v>
      </c>
      <c r="C737" t="s">
        <v>18440</v>
      </c>
      <c r="D737" s="2">
        <v>34462</v>
      </c>
      <c r="E737" s="2">
        <v>45358</v>
      </c>
      <c r="F737" s="1">
        <v>0.45069444444444445</v>
      </c>
      <c r="G737" t="s">
        <v>18475</v>
      </c>
      <c r="H737" t="s">
        <v>57</v>
      </c>
      <c r="I737" t="s">
        <v>22</v>
      </c>
      <c r="J737" t="s">
        <v>80</v>
      </c>
      <c r="K737">
        <v>105</v>
      </c>
      <c r="L737" t="s">
        <v>24</v>
      </c>
      <c r="M737" t="s">
        <v>25</v>
      </c>
      <c r="N737" t="s">
        <v>47</v>
      </c>
      <c r="O737" t="s">
        <v>18444</v>
      </c>
      <c r="P737" t="s">
        <v>53</v>
      </c>
      <c r="Q737">
        <v>30</v>
      </c>
      <c r="R737" t="str">
        <f t="shared" si="11"/>
        <v>Adult</v>
      </c>
    </row>
    <row r="738" spans="1:18" x14ac:dyDescent="0.25">
      <c r="A738" t="s">
        <v>2229</v>
      </c>
      <c r="B738" t="s">
        <v>14175</v>
      </c>
      <c r="C738" t="s">
        <v>18439</v>
      </c>
      <c r="D738" s="2">
        <v>37882</v>
      </c>
      <c r="E738" s="2">
        <v>45381</v>
      </c>
      <c r="F738" s="1">
        <v>0.42777777777777776</v>
      </c>
      <c r="G738" t="s">
        <v>18474</v>
      </c>
      <c r="H738" t="s">
        <v>31</v>
      </c>
      <c r="I738" t="s">
        <v>45</v>
      </c>
      <c r="J738" t="s">
        <v>46</v>
      </c>
      <c r="K738">
        <v>126</v>
      </c>
      <c r="L738" t="s">
        <v>53</v>
      </c>
      <c r="M738" t="s">
        <v>25</v>
      </c>
      <c r="N738" t="s">
        <v>26</v>
      </c>
      <c r="O738" t="s">
        <v>18473</v>
      </c>
      <c r="P738" t="s">
        <v>53</v>
      </c>
      <c r="Q738">
        <v>21</v>
      </c>
      <c r="R738" t="str">
        <f t="shared" si="11"/>
        <v>Adult</v>
      </c>
    </row>
    <row r="739" spans="1:18" x14ac:dyDescent="0.25">
      <c r="A739" t="s">
        <v>2232</v>
      </c>
      <c r="B739" t="s">
        <v>14176</v>
      </c>
      <c r="C739" t="s">
        <v>18440</v>
      </c>
      <c r="D739" s="2">
        <v>36967</v>
      </c>
      <c r="E739" s="2">
        <v>45447</v>
      </c>
      <c r="F739" s="1">
        <v>0.45833333333333331</v>
      </c>
      <c r="G739" t="s">
        <v>30</v>
      </c>
      <c r="H739" t="s">
        <v>57</v>
      </c>
      <c r="I739" t="s">
        <v>91</v>
      </c>
      <c r="J739" t="s">
        <v>46</v>
      </c>
      <c r="K739">
        <v>119</v>
      </c>
      <c r="L739" t="s">
        <v>53</v>
      </c>
      <c r="M739" t="s">
        <v>40</v>
      </c>
      <c r="N739" t="s">
        <v>26</v>
      </c>
      <c r="O739" t="s">
        <v>18444</v>
      </c>
      <c r="P739" t="s">
        <v>53</v>
      </c>
      <c r="Q739">
        <v>23</v>
      </c>
      <c r="R739" t="str">
        <f t="shared" si="11"/>
        <v>Adult</v>
      </c>
    </row>
    <row r="740" spans="1:18" x14ac:dyDescent="0.25">
      <c r="A740" t="s">
        <v>2235</v>
      </c>
      <c r="B740" t="s">
        <v>14177</v>
      </c>
      <c r="C740" t="s">
        <v>18440</v>
      </c>
      <c r="D740" s="2">
        <v>35997</v>
      </c>
      <c r="E740" s="2">
        <v>45350</v>
      </c>
      <c r="F740" s="1">
        <v>0.34444444444444444</v>
      </c>
      <c r="G740" t="s">
        <v>18475</v>
      </c>
      <c r="H740" t="s">
        <v>73</v>
      </c>
      <c r="I740" t="s">
        <v>22</v>
      </c>
      <c r="J740" t="s">
        <v>52</v>
      </c>
      <c r="K740">
        <v>77</v>
      </c>
      <c r="L740" t="s">
        <v>53</v>
      </c>
      <c r="M740" t="s">
        <v>25</v>
      </c>
      <c r="N740" t="s">
        <v>26</v>
      </c>
      <c r="O740" t="s">
        <v>18444</v>
      </c>
      <c r="P740" t="s">
        <v>53</v>
      </c>
      <c r="Q740">
        <v>26</v>
      </c>
      <c r="R740" t="str">
        <f t="shared" si="11"/>
        <v>Adult</v>
      </c>
    </row>
    <row r="741" spans="1:18" x14ac:dyDescent="0.25">
      <c r="A741" t="s">
        <v>2238</v>
      </c>
      <c r="B741" t="s">
        <v>14178</v>
      </c>
      <c r="C741" t="s">
        <v>18440</v>
      </c>
      <c r="D741" s="2">
        <v>38932</v>
      </c>
      <c r="E741" s="2">
        <v>45428</v>
      </c>
      <c r="F741" s="1">
        <v>0.62013888888888891</v>
      </c>
      <c r="G741" t="s">
        <v>2240</v>
      </c>
      <c r="H741" t="s">
        <v>37</v>
      </c>
      <c r="I741" t="s">
        <v>84</v>
      </c>
      <c r="J741" t="s">
        <v>322</v>
      </c>
      <c r="K741">
        <v>91</v>
      </c>
      <c r="L741" t="s">
        <v>24</v>
      </c>
      <c r="M741" t="s">
        <v>40</v>
      </c>
      <c r="N741" t="s">
        <v>47</v>
      </c>
      <c r="O741" t="s">
        <v>18444</v>
      </c>
      <c r="P741" t="s">
        <v>53</v>
      </c>
      <c r="Q741">
        <v>18</v>
      </c>
      <c r="R741" t="str">
        <f t="shared" si="11"/>
        <v>Adult</v>
      </c>
    </row>
    <row r="742" spans="1:18" x14ac:dyDescent="0.25">
      <c r="A742" t="s">
        <v>2241</v>
      </c>
      <c r="B742" t="s">
        <v>14179</v>
      </c>
      <c r="C742" t="s">
        <v>18440</v>
      </c>
      <c r="D742" s="2">
        <v>31441</v>
      </c>
      <c r="E742" s="2">
        <v>45446</v>
      </c>
      <c r="F742" s="1">
        <v>0.49583333333333335</v>
      </c>
      <c r="G742" t="s">
        <v>18475</v>
      </c>
      <c r="H742" t="s">
        <v>37</v>
      </c>
      <c r="I742" t="s">
        <v>22</v>
      </c>
      <c r="J742" t="s">
        <v>32</v>
      </c>
      <c r="K742">
        <v>154</v>
      </c>
      <c r="L742" t="s">
        <v>53</v>
      </c>
      <c r="M742" t="s">
        <v>25</v>
      </c>
      <c r="N742" t="s">
        <v>33</v>
      </c>
      <c r="O742" t="s">
        <v>18444</v>
      </c>
      <c r="P742" t="s">
        <v>53</v>
      </c>
      <c r="Q742">
        <v>39</v>
      </c>
      <c r="R742" t="str">
        <f t="shared" si="11"/>
        <v>Old</v>
      </c>
    </row>
    <row r="743" spans="1:18" x14ac:dyDescent="0.25">
      <c r="A743" t="s">
        <v>2244</v>
      </c>
      <c r="B743" t="s">
        <v>14180</v>
      </c>
      <c r="C743" t="s">
        <v>18440</v>
      </c>
      <c r="D743" s="2">
        <v>35992</v>
      </c>
      <c r="E743" s="2">
        <v>45331</v>
      </c>
      <c r="F743" s="1">
        <v>0.35833333333333334</v>
      </c>
      <c r="G743" t="s">
        <v>18474</v>
      </c>
      <c r="H743" t="s">
        <v>57</v>
      </c>
      <c r="I743" t="s">
        <v>22</v>
      </c>
      <c r="J743" t="s">
        <v>23</v>
      </c>
      <c r="K743">
        <v>35</v>
      </c>
      <c r="L743" t="s">
        <v>53</v>
      </c>
      <c r="M743" t="s">
        <v>104</v>
      </c>
      <c r="N743" t="s">
        <v>33</v>
      </c>
      <c r="O743" t="s">
        <v>18444</v>
      </c>
      <c r="P743" t="s">
        <v>53</v>
      </c>
      <c r="Q743">
        <v>26</v>
      </c>
      <c r="R743" t="str">
        <f t="shared" si="11"/>
        <v>Adult</v>
      </c>
    </row>
    <row r="744" spans="1:18" x14ac:dyDescent="0.25">
      <c r="A744" t="s">
        <v>2247</v>
      </c>
      <c r="B744" t="s">
        <v>14181</v>
      </c>
      <c r="C744" t="s">
        <v>18440</v>
      </c>
      <c r="D744" s="2">
        <v>28619</v>
      </c>
      <c r="E744" s="2">
        <v>45345</v>
      </c>
      <c r="F744" s="1">
        <v>0.34791666666666665</v>
      </c>
      <c r="G744" t="s">
        <v>30</v>
      </c>
      <c r="H744" t="s">
        <v>57</v>
      </c>
      <c r="I744" t="s">
        <v>22</v>
      </c>
      <c r="J744" t="s">
        <v>32</v>
      </c>
      <c r="K744">
        <v>42</v>
      </c>
      <c r="L744" t="s">
        <v>53</v>
      </c>
      <c r="M744" t="s">
        <v>40</v>
      </c>
      <c r="N744" t="s">
        <v>33</v>
      </c>
      <c r="O744" t="s">
        <v>18473</v>
      </c>
      <c r="P744" t="s">
        <v>53</v>
      </c>
      <c r="Q744">
        <v>46</v>
      </c>
      <c r="R744" t="str">
        <f t="shared" si="11"/>
        <v>Old</v>
      </c>
    </row>
    <row r="745" spans="1:18" x14ac:dyDescent="0.25">
      <c r="A745" t="s">
        <v>2249</v>
      </c>
      <c r="B745" t="s">
        <v>14182</v>
      </c>
      <c r="C745" t="s">
        <v>18440</v>
      </c>
      <c r="D745" s="2">
        <v>37302</v>
      </c>
      <c r="E745" s="2">
        <v>45304</v>
      </c>
      <c r="F745" s="1">
        <v>0.73888888888888893</v>
      </c>
      <c r="G745" t="s">
        <v>18474</v>
      </c>
      <c r="H745" t="s">
        <v>21</v>
      </c>
      <c r="I745" t="s">
        <v>38</v>
      </c>
      <c r="J745" t="s">
        <v>32</v>
      </c>
      <c r="K745">
        <v>49</v>
      </c>
      <c r="L745" t="s">
        <v>53</v>
      </c>
      <c r="M745" t="s">
        <v>25</v>
      </c>
      <c r="N745" t="s">
        <v>26</v>
      </c>
      <c r="O745" t="s">
        <v>18444</v>
      </c>
      <c r="P745" t="s">
        <v>53</v>
      </c>
      <c r="Q745">
        <v>23</v>
      </c>
      <c r="R745" t="str">
        <f t="shared" si="11"/>
        <v>Adult</v>
      </c>
    </row>
    <row r="746" spans="1:18" x14ac:dyDescent="0.25">
      <c r="A746" t="s">
        <v>2252</v>
      </c>
      <c r="B746" t="s">
        <v>14183</v>
      </c>
      <c r="C746" t="s">
        <v>18440</v>
      </c>
      <c r="D746" s="2">
        <v>35890</v>
      </c>
      <c r="E746" s="2">
        <v>45369</v>
      </c>
      <c r="F746" s="1">
        <v>0.58611111111111114</v>
      </c>
      <c r="G746" t="s">
        <v>51</v>
      </c>
      <c r="H746" t="s">
        <v>73</v>
      </c>
      <c r="I746" t="s">
        <v>38</v>
      </c>
      <c r="J746" t="s">
        <v>46</v>
      </c>
      <c r="K746">
        <v>112</v>
      </c>
      <c r="L746" t="s">
        <v>39</v>
      </c>
      <c r="M746" t="s">
        <v>40</v>
      </c>
      <c r="N746" t="s">
        <v>26</v>
      </c>
      <c r="O746" t="s">
        <v>18444</v>
      </c>
      <c r="P746" t="s">
        <v>18472</v>
      </c>
      <c r="Q746">
        <v>26</v>
      </c>
      <c r="R746" t="str">
        <f t="shared" si="11"/>
        <v>Adult</v>
      </c>
    </row>
    <row r="747" spans="1:18" x14ac:dyDescent="0.25">
      <c r="A747" t="s">
        <v>2255</v>
      </c>
      <c r="B747" t="s">
        <v>14184</v>
      </c>
      <c r="C747" t="s">
        <v>18440</v>
      </c>
      <c r="D747" s="2">
        <v>33584</v>
      </c>
      <c r="E747" s="2">
        <v>45454</v>
      </c>
      <c r="F747" s="1">
        <v>0.34583333333333333</v>
      </c>
      <c r="G747" t="s">
        <v>18475</v>
      </c>
      <c r="H747" t="s">
        <v>73</v>
      </c>
      <c r="I747" t="s">
        <v>38</v>
      </c>
      <c r="J747" t="s">
        <v>46</v>
      </c>
      <c r="K747">
        <v>98</v>
      </c>
      <c r="L747" t="s">
        <v>24</v>
      </c>
      <c r="M747" t="s">
        <v>25</v>
      </c>
      <c r="N747" t="s">
        <v>26</v>
      </c>
      <c r="O747" t="s">
        <v>18444</v>
      </c>
      <c r="P747" t="s">
        <v>53</v>
      </c>
      <c r="Q747">
        <v>33</v>
      </c>
      <c r="R747" t="str">
        <f t="shared" si="11"/>
        <v>Adult</v>
      </c>
    </row>
    <row r="748" spans="1:18" x14ac:dyDescent="0.25">
      <c r="A748" t="s">
        <v>2258</v>
      </c>
      <c r="B748" t="s">
        <v>14185</v>
      </c>
      <c r="C748" t="s">
        <v>18440</v>
      </c>
      <c r="D748" s="2">
        <v>38400</v>
      </c>
      <c r="E748" s="2">
        <v>45446</v>
      </c>
      <c r="F748" s="1">
        <v>0.6069444444444444</v>
      </c>
      <c r="G748" t="s">
        <v>51</v>
      </c>
      <c r="H748" t="s">
        <v>31</v>
      </c>
      <c r="I748" t="s">
        <v>91</v>
      </c>
      <c r="J748" t="s">
        <v>32</v>
      </c>
      <c r="K748">
        <v>119</v>
      </c>
      <c r="L748" t="s">
        <v>53</v>
      </c>
      <c r="M748" t="s">
        <v>40</v>
      </c>
      <c r="N748" t="s">
        <v>47</v>
      </c>
      <c r="O748" t="s">
        <v>18473</v>
      </c>
      <c r="P748" t="s">
        <v>53</v>
      </c>
      <c r="Q748">
        <v>20</v>
      </c>
      <c r="R748" t="str">
        <f t="shared" si="11"/>
        <v>Adult</v>
      </c>
    </row>
    <row r="749" spans="1:18" x14ac:dyDescent="0.25">
      <c r="A749" t="s">
        <v>2261</v>
      </c>
      <c r="B749" t="s">
        <v>14186</v>
      </c>
      <c r="C749" t="s">
        <v>18439</v>
      </c>
      <c r="D749" s="2">
        <v>30221</v>
      </c>
      <c r="E749" s="2">
        <v>45345</v>
      </c>
      <c r="F749" s="1">
        <v>0.3888888888888889</v>
      </c>
      <c r="G749" t="s">
        <v>18474</v>
      </c>
      <c r="H749" t="s">
        <v>57</v>
      </c>
      <c r="I749" t="s">
        <v>84</v>
      </c>
      <c r="J749" t="s">
        <v>32</v>
      </c>
      <c r="K749">
        <v>98</v>
      </c>
      <c r="L749" t="s">
        <v>39</v>
      </c>
      <c r="M749" t="s">
        <v>25</v>
      </c>
      <c r="N749" t="s">
        <v>33</v>
      </c>
      <c r="O749" t="s">
        <v>18444</v>
      </c>
      <c r="P749" t="s">
        <v>18472</v>
      </c>
      <c r="Q749">
        <v>42</v>
      </c>
      <c r="R749" t="str">
        <f t="shared" si="11"/>
        <v>Old</v>
      </c>
    </row>
    <row r="750" spans="1:18" x14ac:dyDescent="0.25">
      <c r="A750" t="s">
        <v>2264</v>
      </c>
      <c r="B750" t="s">
        <v>14187</v>
      </c>
      <c r="C750" t="s">
        <v>18439</v>
      </c>
      <c r="D750" s="2">
        <v>37803</v>
      </c>
      <c r="E750" s="2">
        <v>45407</v>
      </c>
      <c r="F750" s="1">
        <v>0.34166666666666667</v>
      </c>
      <c r="G750" t="s">
        <v>169</v>
      </c>
      <c r="H750" t="s">
        <v>57</v>
      </c>
      <c r="I750" t="s">
        <v>91</v>
      </c>
      <c r="J750" t="s">
        <v>52</v>
      </c>
      <c r="K750">
        <v>168</v>
      </c>
      <c r="L750" t="s">
        <v>53</v>
      </c>
      <c r="M750" t="s">
        <v>40</v>
      </c>
      <c r="N750" t="s">
        <v>26</v>
      </c>
      <c r="O750" t="s">
        <v>18444</v>
      </c>
      <c r="P750" t="s">
        <v>53</v>
      </c>
      <c r="Q750">
        <v>21</v>
      </c>
      <c r="R750" t="str">
        <f t="shared" si="11"/>
        <v>Adult</v>
      </c>
    </row>
    <row r="751" spans="1:18" x14ac:dyDescent="0.25">
      <c r="A751" t="s">
        <v>2267</v>
      </c>
      <c r="B751" t="s">
        <v>14188</v>
      </c>
      <c r="C751" t="s">
        <v>18439</v>
      </c>
      <c r="D751" s="2">
        <v>34463</v>
      </c>
      <c r="E751" s="2">
        <v>45452</v>
      </c>
      <c r="F751" s="1">
        <v>0.5395833333333333</v>
      </c>
      <c r="G751" t="s">
        <v>30</v>
      </c>
      <c r="H751" t="s">
        <v>31</v>
      </c>
      <c r="I751" t="s">
        <v>91</v>
      </c>
      <c r="J751" t="s">
        <v>52</v>
      </c>
      <c r="K751">
        <v>119</v>
      </c>
      <c r="L751" t="s">
        <v>53</v>
      </c>
      <c r="M751" t="s">
        <v>40</v>
      </c>
      <c r="N751" t="s">
        <v>26</v>
      </c>
      <c r="O751" t="s">
        <v>18444</v>
      </c>
      <c r="P751" t="s">
        <v>53</v>
      </c>
      <c r="Q751">
        <v>30</v>
      </c>
      <c r="R751" t="str">
        <f t="shared" si="11"/>
        <v>Adult</v>
      </c>
    </row>
    <row r="752" spans="1:18" x14ac:dyDescent="0.25">
      <c r="A752" t="s">
        <v>2270</v>
      </c>
      <c r="B752" t="s">
        <v>14189</v>
      </c>
      <c r="C752" t="s">
        <v>18440</v>
      </c>
      <c r="D752" s="2">
        <v>37306</v>
      </c>
      <c r="E752" s="2">
        <v>45343</v>
      </c>
      <c r="F752" s="1">
        <v>0.56736111111111109</v>
      </c>
      <c r="G752" t="s">
        <v>30</v>
      </c>
      <c r="H752" t="s">
        <v>21</v>
      </c>
      <c r="I752" t="s">
        <v>84</v>
      </c>
      <c r="J752" t="s">
        <v>23</v>
      </c>
      <c r="K752">
        <v>98</v>
      </c>
      <c r="L752" t="s">
        <v>24</v>
      </c>
      <c r="M752" t="s">
        <v>25</v>
      </c>
      <c r="N752" t="s">
        <v>33</v>
      </c>
      <c r="O752" t="s">
        <v>18444</v>
      </c>
      <c r="P752" t="s">
        <v>53</v>
      </c>
      <c r="Q752">
        <v>23</v>
      </c>
      <c r="R752" t="str">
        <f t="shared" si="11"/>
        <v>Adult</v>
      </c>
    </row>
    <row r="753" spans="1:18" x14ac:dyDescent="0.25">
      <c r="A753" t="s">
        <v>2273</v>
      </c>
      <c r="B753" t="s">
        <v>14190</v>
      </c>
      <c r="C753" t="s">
        <v>18440</v>
      </c>
      <c r="D753" s="2">
        <v>24396</v>
      </c>
      <c r="E753" s="2">
        <v>45426</v>
      </c>
      <c r="F753" s="1">
        <v>0.62916666666666665</v>
      </c>
      <c r="G753" t="s">
        <v>18474</v>
      </c>
      <c r="H753" t="s">
        <v>31</v>
      </c>
      <c r="I753" t="s">
        <v>91</v>
      </c>
      <c r="J753" t="s">
        <v>52</v>
      </c>
      <c r="K753">
        <v>126</v>
      </c>
      <c r="L753" t="s">
        <v>24</v>
      </c>
      <c r="M753" t="s">
        <v>104</v>
      </c>
      <c r="N753" t="s">
        <v>33</v>
      </c>
      <c r="O753" t="s">
        <v>18444</v>
      </c>
      <c r="P753" t="s">
        <v>53</v>
      </c>
      <c r="Q753">
        <v>58</v>
      </c>
      <c r="R753" t="str">
        <f t="shared" si="11"/>
        <v>Old</v>
      </c>
    </row>
    <row r="754" spans="1:18" x14ac:dyDescent="0.25">
      <c r="A754" t="s">
        <v>2276</v>
      </c>
      <c r="B754" t="s">
        <v>14191</v>
      </c>
      <c r="C754" t="s">
        <v>18439</v>
      </c>
      <c r="D754" s="2">
        <v>35441</v>
      </c>
      <c r="E754" s="2">
        <v>45404</v>
      </c>
      <c r="F754" s="1">
        <v>0.41388888888888886</v>
      </c>
      <c r="G754" t="s">
        <v>18474</v>
      </c>
      <c r="H754" t="s">
        <v>21</v>
      </c>
      <c r="I754" t="s">
        <v>45</v>
      </c>
      <c r="J754" t="s">
        <v>52</v>
      </c>
      <c r="K754">
        <v>49</v>
      </c>
      <c r="L754" t="s">
        <v>53</v>
      </c>
      <c r="M754" t="s">
        <v>104</v>
      </c>
      <c r="N754" t="s">
        <v>26</v>
      </c>
      <c r="O754" t="s">
        <v>18444</v>
      </c>
      <c r="P754" t="s">
        <v>53</v>
      </c>
      <c r="Q754">
        <v>28</v>
      </c>
      <c r="R754" t="str">
        <f t="shared" si="11"/>
        <v>Adult</v>
      </c>
    </row>
    <row r="755" spans="1:18" x14ac:dyDescent="0.25">
      <c r="A755" t="s">
        <v>2278</v>
      </c>
      <c r="B755" t="s">
        <v>14192</v>
      </c>
      <c r="C755" t="s">
        <v>18439</v>
      </c>
      <c r="D755" s="2">
        <v>39072</v>
      </c>
      <c r="E755" s="2">
        <v>45328</v>
      </c>
      <c r="F755" s="1">
        <v>0.57430555555555551</v>
      </c>
      <c r="G755" t="s">
        <v>18475</v>
      </c>
      <c r="H755" t="s">
        <v>226</v>
      </c>
      <c r="I755" t="s">
        <v>45</v>
      </c>
      <c r="J755" t="s">
        <v>322</v>
      </c>
      <c r="K755">
        <v>42</v>
      </c>
      <c r="L755" t="s">
        <v>24</v>
      </c>
      <c r="M755" t="s">
        <v>104</v>
      </c>
      <c r="N755" t="s">
        <v>33</v>
      </c>
      <c r="O755" t="s">
        <v>18473</v>
      </c>
      <c r="P755" t="s">
        <v>53</v>
      </c>
      <c r="Q755">
        <v>18</v>
      </c>
      <c r="R755" t="str">
        <f t="shared" si="11"/>
        <v>Adult</v>
      </c>
    </row>
    <row r="756" spans="1:18" x14ac:dyDescent="0.25">
      <c r="A756" t="s">
        <v>2281</v>
      </c>
      <c r="B756" t="s">
        <v>14193</v>
      </c>
      <c r="C756" t="s">
        <v>18439</v>
      </c>
      <c r="D756" s="2">
        <v>18724</v>
      </c>
      <c r="E756" s="2">
        <v>45464</v>
      </c>
      <c r="F756" s="1">
        <v>0.41736111111111113</v>
      </c>
      <c r="G756" t="s">
        <v>497</v>
      </c>
      <c r="H756" t="s">
        <v>57</v>
      </c>
      <c r="I756" t="s">
        <v>547</v>
      </c>
      <c r="J756" t="s">
        <v>80</v>
      </c>
      <c r="K756">
        <v>84</v>
      </c>
      <c r="L756" t="s">
        <v>24</v>
      </c>
      <c r="M756" t="s">
        <v>40</v>
      </c>
      <c r="N756" t="s">
        <v>33</v>
      </c>
      <c r="O756" t="s">
        <v>18444</v>
      </c>
      <c r="P756" t="s">
        <v>53</v>
      </c>
      <c r="Q756">
        <v>73</v>
      </c>
      <c r="R756" t="str">
        <f t="shared" si="11"/>
        <v>Aged</v>
      </c>
    </row>
    <row r="757" spans="1:18" x14ac:dyDescent="0.25">
      <c r="A757" t="s">
        <v>2283</v>
      </c>
      <c r="B757" t="s">
        <v>14194</v>
      </c>
      <c r="C757" t="s">
        <v>18440</v>
      </c>
      <c r="D757" s="2">
        <v>36034</v>
      </c>
      <c r="E757" s="2">
        <v>45386</v>
      </c>
      <c r="F757" s="1">
        <v>0.45624999999999999</v>
      </c>
      <c r="G757" t="s">
        <v>51</v>
      </c>
      <c r="H757" t="s">
        <v>31</v>
      </c>
      <c r="I757" t="s">
        <v>45</v>
      </c>
      <c r="J757" t="s">
        <v>52</v>
      </c>
      <c r="K757">
        <v>133</v>
      </c>
      <c r="L757" t="s">
        <v>24</v>
      </c>
      <c r="M757" t="s">
        <v>40</v>
      </c>
      <c r="N757" t="s">
        <v>47</v>
      </c>
      <c r="O757" t="s">
        <v>18444</v>
      </c>
      <c r="P757" t="s">
        <v>53</v>
      </c>
      <c r="Q757">
        <v>26</v>
      </c>
      <c r="R757" t="str">
        <f t="shared" si="11"/>
        <v>Adult</v>
      </c>
    </row>
    <row r="758" spans="1:18" x14ac:dyDescent="0.25">
      <c r="A758" t="s">
        <v>2286</v>
      </c>
      <c r="B758" t="s">
        <v>14195</v>
      </c>
      <c r="C758" t="s">
        <v>18439</v>
      </c>
      <c r="D758" s="2">
        <v>37131</v>
      </c>
      <c r="E758" s="2">
        <v>45393</v>
      </c>
      <c r="F758" s="1">
        <v>0.66180555555555554</v>
      </c>
      <c r="G758" t="s">
        <v>18474</v>
      </c>
      <c r="H758" t="s">
        <v>21</v>
      </c>
      <c r="I758" t="s">
        <v>38</v>
      </c>
      <c r="J758" t="s">
        <v>32</v>
      </c>
      <c r="K758">
        <v>91</v>
      </c>
      <c r="L758" t="s">
        <v>53</v>
      </c>
      <c r="M758" t="s">
        <v>25</v>
      </c>
      <c r="N758" t="s">
        <v>47</v>
      </c>
      <c r="O758" t="s">
        <v>18444</v>
      </c>
      <c r="P758" t="s">
        <v>53</v>
      </c>
      <c r="Q758">
        <v>23</v>
      </c>
      <c r="R758" t="str">
        <f t="shared" si="11"/>
        <v>Adult</v>
      </c>
    </row>
    <row r="759" spans="1:18" x14ac:dyDescent="0.25">
      <c r="A759" t="s">
        <v>2289</v>
      </c>
      <c r="B759" t="s">
        <v>14196</v>
      </c>
      <c r="C759" t="s">
        <v>18440</v>
      </c>
      <c r="D759" s="2">
        <v>31262</v>
      </c>
      <c r="E759" s="2">
        <v>45451</v>
      </c>
      <c r="F759" s="1">
        <v>0.38055555555555554</v>
      </c>
      <c r="G759" t="s">
        <v>18474</v>
      </c>
      <c r="H759" t="s">
        <v>57</v>
      </c>
      <c r="I759" t="s">
        <v>22</v>
      </c>
      <c r="J759" t="s">
        <v>23</v>
      </c>
      <c r="K759">
        <v>168</v>
      </c>
      <c r="L759" t="s">
        <v>53</v>
      </c>
      <c r="M759" t="s">
        <v>25</v>
      </c>
      <c r="N759" t="s">
        <v>33</v>
      </c>
      <c r="O759" t="s">
        <v>18444</v>
      </c>
      <c r="P759" t="s">
        <v>53</v>
      </c>
      <c r="Q759">
        <v>39</v>
      </c>
      <c r="R759" t="str">
        <f t="shared" si="11"/>
        <v>Old</v>
      </c>
    </row>
    <row r="760" spans="1:18" x14ac:dyDescent="0.25">
      <c r="A760" t="s">
        <v>2292</v>
      </c>
      <c r="B760" t="s">
        <v>14197</v>
      </c>
      <c r="C760" t="s">
        <v>18439</v>
      </c>
      <c r="D760" s="2">
        <v>34803</v>
      </c>
      <c r="E760" s="2">
        <v>45458</v>
      </c>
      <c r="F760" s="1">
        <v>0.56041666666666667</v>
      </c>
      <c r="G760" t="s">
        <v>18474</v>
      </c>
      <c r="H760" t="s">
        <v>21</v>
      </c>
      <c r="I760" t="s">
        <v>45</v>
      </c>
      <c r="J760" t="s">
        <v>32</v>
      </c>
      <c r="K760">
        <v>112</v>
      </c>
      <c r="L760" t="s">
        <v>24</v>
      </c>
      <c r="M760" t="s">
        <v>25</v>
      </c>
      <c r="N760" t="s">
        <v>26</v>
      </c>
      <c r="O760" t="s">
        <v>18444</v>
      </c>
      <c r="P760" t="s">
        <v>53</v>
      </c>
      <c r="Q760">
        <v>29</v>
      </c>
      <c r="R760" t="str">
        <f t="shared" si="11"/>
        <v>Adult</v>
      </c>
    </row>
    <row r="761" spans="1:18" x14ac:dyDescent="0.25">
      <c r="A761" t="s">
        <v>2295</v>
      </c>
      <c r="B761" t="s">
        <v>14198</v>
      </c>
      <c r="C761" t="s">
        <v>18439</v>
      </c>
      <c r="D761" s="2">
        <v>33363</v>
      </c>
      <c r="E761" s="2">
        <v>45447</v>
      </c>
      <c r="F761" s="1">
        <v>0.3972222222222222</v>
      </c>
      <c r="G761" t="s">
        <v>51</v>
      </c>
      <c r="H761" t="s">
        <v>57</v>
      </c>
      <c r="I761" t="s">
        <v>22</v>
      </c>
      <c r="J761" t="s">
        <v>23</v>
      </c>
      <c r="K761">
        <v>21</v>
      </c>
      <c r="L761" t="s">
        <v>24</v>
      </c>
      <c r="M761" t="s">
        <v>25</v>
      </c>
      <c r="N761" t="s">
        <v>47</v>
      </c>
      <c r="O761" t="s">
        <v>18444</v>
      </c>
      <c r="P761" t="s">
        <v>53</v>
      </c>
      <c r="Q761">
        <v>33</v>
      </c>
      <c r="R761" t="str">
        <f t="shared" si="11"/>
        <v>Adult</v>
      </c>
    </row>
    <row r="762" spans="1:18" x14ac:dyDescent="0.25">
      <c r="A762" t="s">
        <v>2298</v>
      </c>
      <c r="B762" t="s">
        <v>14199</v>
      </c>
      <c r="C762" t="s">
        <v>18440</v>
      </c>
      <c r="D762" s="2">
        <v>33298</v>
      </c>
      <c r="E762" s="2">
        <v>45390</v>
      </c>
      <c r="F762" s="1">
        <v>0.58333333333333337</v>
      </c>
      <c r="G762" t="s">
        <v>18474</v>
      </c>
      <c r="H762" t="s">
        <v>21</v>
      </c>
      <c r="I762" t="s">
        <v>22</v>
      </c>
      <c r="J762" t="s">
        <v>32</v>
      </c>
      <c r="K762">
        <v>182</v>
      </c>
      <c r="L762" t="s">
        <v>24</v>
      </c>
      <c r="M762" t="s">
        <v>25</v>
      </c>
      <c r="N762" t="s">
        <v>47</v>
      </c>
      <c r="O762" t="s">
        <v>18444</v>
      </c>
      <c r="P762" t="s">
        <v>53</v>
      </c>
      <c r="Q762">
        <v>33</v>
      </c>
      <c r="R762" t="str">
        <f t="shared" si="11"/>
        <v>Adult</v>
      </c>
    </row>
    <row r="763" spans="1:18" x14ac:dyDescent="0.25">
      <c r="A763" t="s">
        <v>2301</v>
      </c>
      <c r="B763" t="s">
        <v>14200</v>
      </c>
      <c r="C763" t="s">
        <v>18439</v>
      </c>
      <c r="D763" s="2">
        <v>31733</v>
      </c>
      <c r="E763" s="2">
        <v>45308</v>
      </c>
      <c r="F763" s="1">
        <v>0.57708333333333328</v>
      </c>
      <c r="G763" t="s">
        <v>18475</v>
      </c>
      <c r="H763" t="s">
        <v>37</v>
      </c>
      <c r="I763" t="s">
        <v>38</v>
      </c>
      <c r="J763" t="s">
        <v>32</v>
      </c>
      <c r="K763">
        <v>49</v>
      </c>
      <c r="L763" t="s">
        <v>39</v>
      </c>
      <c r="M763" t="s">
        <v>25</v>
      </c>
      <c r="N763" t="s">
        <v>33</v>
      </c>
      <c r="O763" t="s">
        <v>18473</v>
      </c>
      <c r="P763" t="s">
        <v>53</v>
      </c>
      <c r="Q763">
        <v>38</v>
      </c>
      <c r="R763" t="str">
        <f t="shared" si="11"/>
        <v>Old</v>
      </c>
    </row>
    <row r="764" spans="1:18" x14ac:dyDescent="0.25">
      <c r="A764" t="s">
        <v>2304</v>
      </c>
      <c r="B764" t="s">
        <v>14201</v>
      </c>
      <c r="C764" t="s">
        <v>18439</v>
      </c>
      <c r="D764" s="2">
        <v>38458</v>
      </c>
      <c r="E764" s="2">
        <v>45383</v>
      </c>
      <c r="F764" s="1">
        <v>0.34513888888888888</v>
      </c>
      <c r="G764" t="s">
        <v>18475</v>
      </c>
      <c r="H764" t="s">
        <v>57</v>
      </c>
      <c r="I764" t="s">
        <v>38</v>
      </c>
      <c r="J764" t="s">
        <v>52</v>
      </c>
      <c r="K764">
        <v>35</v>
      </c>
      <c r="L764" t="s">
        <v>24</v>
      </c>
      <c r="M764" t="s">
        <v>104</v>
      </c>
      <c r="N764" t="s">
        <v>33</v>
      </c>
      <c r="O764" t="s">
        <v>18444</v>
      </c>
      <c r="P764" t="s">
        <v>53</v>
      </c>
      <c r="Q764">
        <v>19</v>
      </c>
      <c r="R764" t="str">
        <f t="shared" si="11"/>
        <v>Adult</v>
      </c>
    </row>
    <row r="765" spans="1:18" x14ac:dyDescent="0.25">
      <c r="A765" t="s">
        <v>2307</v>
      </c>
      <c r="B765" t="s">
        <v>14202</v>
      </c>
      <c r="C765" t="s">
        <v>18439</v>
      </c>
      <c r="D765" s="2">
        <v>37036</v>
      </c>
      <c r="E765" s="2">
        <v>45305</v>
      </c>
      <c r="F765" s="1">
        <v>0.69791666666666663</v>
      </c>
      <c r="G765" t="s">
        <v>51</v>
      </c>
      <c r="H765" t="s">
        <v>57</v>
      </c>
      <c r="I765" t="s">
        <v>38</v>
      </c>
      <c r="J765" t="s">
        <v>32</v>
      </c>
      <c r="K765">
        <v>140</v>
      </c>
      <c r="L765" t="s">
        <v>39</v>
      </c>
      <c r="M765" t="s">
        <v>104</v>
      </c>
      <c r="N765" t="s">
        <v>26</v>
      </c>
      <c r="O765" t="s">
        <v>18473</v>
      </c>
      <c r="P765" t="s">
        <v>53</v>
      </c>
      <c r="Q765">
        <v>23</v>
      </c>
      <c r="R765" t="str">
        <f t="shared" si="11"/>
        <v>Adult</v>
      </c>
    </row>
    <row r="766" spans="1:18" x14ac:dyDescent="0.25">
      <c r="A766" t="s">
        <v>2310</v>
      </c>
      <c r="B766" t="s">
        <v>14203</v>
      </c>
      <c r="C766" t="s">
        <v>18440</v>
      </c>
      <c r="D766" s="2">
        <v>34853</v>
      </c>
      <c r="E766" s="2">
        <v>45450</v>
      </c>
      <c r="F766" s="1">
        <v>0.36666666666666664</v>
      </c>
      <c r="G766" t="s">
        <v>51</v>
      </c>
      <c r="H766" t="s">
        <v>21</v>
      </c>
      <c r="I766" t="s">
        <v>22</v>
      </c>
      <c r="J766" t="s">
        <v>52</v>
      </c>
      <c r="K766">
        <v>77</v>
      </c>
      <c r="L766" t="s">
        <v>53</v>
      </c>
      <c r="M766" t="s">
        <v>25</v>
      </c>
      <c r="N766" t="s">
        <v>47</v>
      </c>
      <c r="O766" t="s">
        <v>18473</v>
      </c>
      <c r="P766" t="s">
        <v>53</v>
      </c>
      <c r="Q766">
        <v>29</v>
      </c>
      <c r="R766" t="str">
        <f t="shared" si="11"/>
        <v>Adult</v>
      </c>
    </row>
    <row r="767" spans="1:18" x14ac:dyDescent="0.25">
      <c r="A767" t="s">
        <v>2313</v>
      </c>
      <c r="B767" t="s">
        <v>14204</v>
      </c>
      <c r="C767" t="s">
        <v>18439</v>
      </c>
      <c r="D767" s="2">
        <v>37764</v>
      </c>
      <c r="E767" s="2">
        <v>45304</v>
      </c>
      <c r="F767" s="1">
        <v>0.46041666666666664</v>
      </c>
      <c r="G767" t="s">
        <v>18474</v>
      </c>
      <c r="H767" t="s">
        <v>37</v>
      </c>
      <c r="I767" t="s">
        <v>91</v>
      </c>
      <c r="J767" t="s">
        <v>80</v>
      </c>
      <c r="K767">
        <v>168</v>
      </c>
      <c r="L767" t="s">
        <v>24</v>
      </c>
      <c r="M767" t="s">
        <v>40</v>
      </c>
      <c r="N767" t="s">
        <v>26</v>
      </c>
      <c r="O767" t="s">
        <v>18444</v>
      </c>
      <c r="P767" t="s">
        <v>53</v>
      </c>
      <c r="Q767">
        <v>21</v>
      </c>
      <c r="R767" t="str">
        <f t="shared" si="11"/>
        <v>Adult</v>
      </c>
    </row>
    <row r="768" spans="1:18" x14ac:dyDescent="0.25">
      <c r="A768" t="s">
        <v>2316</v>
      </c>
      <c r="B768" t="s">
        <v>14205</v>
      </c>
      <c r="C768" t="s">
        <v>18439</v>
      </c>
      <c r="D768" s="2">
        <v>33263</v>
      </c>
      <c r="E768" s="2">
        <v>45450</v>
      </c>
      <c r="F768" s="1">
        <v>0.81527777777777777</v>
      </c>
      <c r="G768" t="s">
        <v>30</v>
      </c>
      <c r="H768" t="s">
        <v>73</v>
      </c>
      <c r="I768" t="s">
        <v>45</v>
      </c>
      <c r="J768" t="s">
        <v>52</v>
      </c>
      <c r="K768">
        <v>112</v>
      </c>
      <c r="L768" t="s">
        <v>53</v>
      </c>
      <c r="M768" t="s">
        <v>40</v>
      </c>
      <c r="N768" t="s">
        <v>33</v>
      </c>
      <c r="O768" t="s">
        <v>18444</v>
      </c>
      <c r="P768" t="s">
        <v>53</v>
      </c>
      <c r="Q768">
        <v>34</v>
      </c>
      <c r="R768" t="str">
        <f t="shared" si="11"/>
        <v>Adult</v>
      </c>
    </row>
    <row r="769" spans="1:18" x14ac:dyDescent="0.25">
      <c r="A769" t="s">
        <v>2319</v>
      </c>
      <c r="B769" t="s">
        <v>14206</v>
      </c>
      <c r="C769" t="s">
        <v>18440</v>
      </c>
      <c r="D769" s="2">
        <v>37275</v>
      </c>
      <c r="E769" s="2">
        <v>45355</v>
      </c>
      <c r="F769" s="1">
        <v>0.40625</v>
      </c>
      <c r="G769" t="s">
        <v>30</v>
      </c>
      <c r="H769" t="s">
        <v>37</v>
      </c>
      <c r="I769" t="s">
        <v>22</v>
      </c>
      <c r="J769" t="s">
        <v>52</v>
      </c>
      <c r="K769">
        <v>98</v>
      </c>
      <c r="L769" t="s">
        <v>53</v>
      </c>
      <c r="M769" t="s">
        <v>25</v>
      </c>
      <c r="N769" t="s">
        <v>47</v>
      </c>
      <c r="O769" t="s">
        <v>18444</v>
      </c>
      <c r="P769" t="s">
        <v>53</v>
      </c>
      <c r="Q769">
        <v>23</v>
      </c>
      <c r="R769" t="str">
        <f t="shared" si="11"/>
        <v>Adult</v>
      </c>
    </row>
    <row r="770" spans="1:18" x14ac:dyDescent="0.25">
      <c r="A770" t="s">
        <v>2322</v>
      </c>
      <c r="B770" t="s">
        <v>14207</v>
      </c>
      <c r="C770" t="s">
        <v>18440</v>
      </c>
      <c r="D770" s="2">
        <v>36417</v>
      </c>
      <c r="E770" s="2">
        <v>45443</v>
      </c>
      <c r="F770" s="1">
        <v>0.52013888888888893</v>
      </c>
      <c r="G770" t="s">
        <v>18474</v>
      </c>
      <c r="H770" t="s">
        <v>21</v>
      </c>
      <c r="I770" t="s">
        <v>45</v>
      </c>
      <c r="J770" t="s">
        <v>23</v>
      </c>
      <c r="K770">
        <v>28</v>
      </c>
      <c r="L770" t="s">
        <v>53</v>
      </c>
      <c r="M770" t="s">
        <v>25</v>
      </c>
      <c r="N770" t="s">
        <v>47</v>
      </c>
      <c r="O770" t="s">
        <v>18444</v>
      </c>
      <c r="P770" t="s">
        <v>53</v>
      </c>
      <c r="Q770">
        <v>25</v>
      </c>
      <c r="R770" t="str">
        <f t="shared" si="11"/>
        <v>Adult</v>
      </c>
    </row>
    <row r="771" spans="1:18" x14ac:dyDescent="0.25">
      <c r="A771" t="s">
        <v>2325</v>
      </c>
      <c r="B771" t="s">
        <v>14208</v>
      </c>
      <c r="C771" t="s">
        <v>18439</v>
      </c>
      <c r="D771" s="2">
        <v>33935</v>
      </c>
      <c r="E771" s="2">
        <v>45299</v>
      </c>
      <c r="F771" s="1">
        <v>0.42708333333333331</v>
      </c>
      <c r="G771" t="s">
        <v>18475</v>
      </c>
      <c r="H771" t="s">
        <v>21</v>
      </c>
      <c r="I771" t="s">
        <v>38</v>
      </c>
      <c r="J771" t="s">
        <v>32</v>
      </c>
      <c r="K771">
        <v>49</v>
      </c>
      <c r="L771" t="s">
        <v>39</v>
      </c>
      <c r="M771" t="s">
        <v>40</v>
      </c>
      <c r="N771" t="s">
        <v>47</v>
      </c>
      <c r="O771" t="s">
        <v>18473</v>
      </c>
      <c r="P771" t="s">
        <v>53</v>
      </c>
      <c r="Q771">
        <v>32</v>
      </c>
      <c r="R771" t="str">
        <f t="shared" si="11"/>
        <v>Adult</v>
      </c>
    </row>
    <row r="772" spans="1:18" x14ac:dyDescent="0.25">
      <c r="A772" t="s">
        <v>2327</v>
      </c>
      <c r="B772" t="s">
        <v>14209</v>
      </c>
      <c r="C772" t="s">
        <v>18440</v>
      </c>
      <c r="D772" s="2">
        <v>38704</v>
      </c>
      <c r="E772" s="2">
        <v>45296</v>
      </c>
      <c r="F772" s="1">
        <v>0.45555555555555555</v>
      </c>
      <c r="G772" t="s">
        <v>18474</v>
      </c>
      <c r="H772" t="s">
        <v>57</v>
      </c>
      <c r="I772" t="s">
        <v>84</v>
      </c>
      <c r="J772" t="s">
        <v>32</v>
      </c>
      <c r="K772">
        <v>105</v>
      </c>
      <c r="L772" t="s">
        <v>53</v>
      </c>
      <c r="M772" t="s">
        <v>40</v>
      </c>
      <c r="N772" t="s">
        <v>33</v>
      </c>
      <c r="O772" t="s">
        <v>18444</v>
      </c>
      <c r="P772" t="s">
        <v>53</v>
      </c>
      <c r="Q772">
        <v>19</v>
      </c>
      <c r="R772" t="str">
        <f t="shared" si="11"/>
        <v>Adult</v>
      </c>
    </row>
    <row r="773" spans="1:18" x14ac:dyDescent="0.25">
      <c r="A773" t="s">
        <v>2330</v>
      </c>
      <c r="B773" t="s">
        <v>14210</v>
      </c>
      <c r="C773" t="s">
        <v>18440</v>
      </c>
      <c r="D773" s="2">
        <v>37107</v>
      </c>
      <c r="E773" s="2">
        <v>45440</v>
      </c>
      <c r="F773" s="1">
        <v>0.62708333333333333</v>
      </c>
      <c r="G773" t="s">
        <v>18474</v>
      </c>
      <c r="H773" t="s">
        <v>21</v>
      </c>
      <c r="I773" t="s">
        <v>22</v>
      </c>
      <c r="J773" t="s">
        <v>32</v>
      </c>
      <c r="K773">
        <v>98</v>
      </c>
      <c r="L773" t="s">
        <v>24</v>
      </c>
      <c r="M773" t="s">
        <v>25</v>
      </c>
      <c r="N773" t="s">
        <v>47</v>
      </c>
      <c r="O773" t="s">
        <v>18444</v>
      </c>
      <c r="P773" t="s">
        <v>53</v>
      </c>
      <c r="Q773">
        <v>23</v>
      </c>
      <c r="R773" t="str">
        <f t="shared" ref="R773:R836" si="12">IF(Q773&lt;35,"Adult",IF(Q773&lt;=59,"Old",IF(Q773&gt;=60,"Aged")))</f>
        <v>Adult</v>
      </c>
    </row>
    <row r="774" spans="1:18" x14ac:dyDescent="0.25">
      <c r="A774" t="s">
        <v>2333</v>
      </c>
      <c r="B774" t="s">
        <v>14211</v>
      </c>
      <c r="C774" t="s">
        <v>18439</v>
      </c>
      <c r="D774" s="2">
        <v>36875</v>
      </c>
      <c r="E774" s="2">
        <v>45410</v>
      </c>
      <c r="F774" s="1">
        <v>0.69513888888888886</v>
      </c>
      <c r="G774" t="s">
        <v>30</v>
      </c>
      <c r="H774" t="s">
        <v>37</v>
      </c>
      <c r="I774" t="s">
        <v>45</v>
      </c>
      <c r="J774" t="s">
        <v>52</v>
      </c>
      <c r="K774">
        <v>42</v>
      </c>
      <c r="L774" t="s">
        <v>53</v>
      </c>
      <c r="M774" t="s">
        <v>40</v>
      </c>
      <c r="N774" t="s">
        <v>26</v>
      </c>
      <c r="O774" t="s">
        <v>18473</v>
      </c>
      <c r="P774" t="s">
        <v>53</v>
      </c>
      <c r="Q774">
        <v>24</v>
      </c>
      <c r="R774" t="str">
        <f t="shared" si="12"/>
        <v>Adult</v>
      </c>
    </row>
    <row r="775" spans="1:18" x14ac:dyDescent="0.25">
      <c r="A775" t="s">
        <v>2336</v>
      </c>
      <c r="B775" t="s">
        <v>14212</v>
      </c>
      <c r="C775" t="s">
        <v>18440</v>
      </c>
      <c r="D775" s="2">
        <v>36376</v>
      </c>
      <c r="E775" s="2">
        <v>45351</v>
      </c>
      <c r="F775" s="1">
        <v>0.34652777777777777</v>
      </c>
      <c r="G775" t="s">
        <v>30</v>
      </c>
      <c r="H775" t="s">
        <v>57</v>
      </c>
      <c r="I775" t="s">
        <v>22</v>
      </c>
      <c r="J775" t="s">
        <v>23</v>
      </c>
      <c r="K775">
        <v>119</v>
      </c>
      <c r="L775" t="s">
        <v>39</v>
      </c>
      <c r="M775" t="s">
        <v>104</v>
      </c>
      <c r="N775" t="s">
        <v>47</v>
      </c>
      <c r="O775" t="s">
        <v>18473</v>
      </c>
      <c r="P775" t="s">
        <v>53</v>
      </c>
      <c r="Q775">
        <v>25</v>
      </c>
      <c r="R775" t="str">
        <f t="shared" si="12"/>
        <v>Adult</v>
      </c>
    </row>
    <row r="776" spans="1:18" x14ac:dyDescent="0.25">
      <c r="A776" t="s">
        <v>2339</v>
      </c>
      <c r="B776" t="s">
        <v>14213</v>
      </c>
      <c r="C776" t="s">
        <v>18440</v>
      </c>
      <c r="D776" s="2">
        <v>38987</v>
      </c>
      <c r="E776" s="2">
        <v>45307</v>
      </c>
      <c r="F776" s="1">
        <v>0.55694444444444446</v>
      </c>
      <c r="G776" t="s">
        <v>18475</v>
      </c>
      <c r="H776" t="s">
        <v>31</v>
      </c>
      <c r="I776" t="s">
        <v>45</v>
      </c>
      <c r="J776" t="s">
        <v>32</v>
      </c>
      <c r="K776">
        <v>28</v>
      </c>
      <c r="L776" t="s">
        <v>53</v>
      </c>
      <c r="M776" t="s">
        <v>25</v>
      </c>
      <c r="N776" t="s">
        <v>47</v>
      </c>
      <c r="O776" t="s">
        <v>18473</v>
      </c>
      <c r="P776" t="s">
        <v>53</v>
      </c>
      <c r="Q776">
        <v>18</v>
      </c>
      <c r="R776" t="str">
        <f t="shared" si="12"/>
        <v>Adult</v>
      </c>
    </row>
    <row r="777" spans="1:18" x14ac:dyDescent="0.25">
      <c r="A777" t="s">
        <v>2342</v>
      </c>
      <c r="B777" t="s">
        <v>14214</v>
      </c>
      <c r="C777" t="s">
        <v>18439</v>
      </c>
      <c r="D777" s="2">
        <v>37968</v>
      </c>
      <c r="E777" s="2">
        <v>45429</v>
      </c>
      <c r="F777" s="1">
        <v>0.50486111111111109</v>
      </c>
      <c r="G777" t="s">
        <v>51</v>
      </c>
      <c r="H777" t="s">
        <v>57</v>
      </c>
      <c r="I777" t="s">
        <v>22</v>
      </c>
      <c r="J777" t="s">
        <v>52</v>
      </c>
      <c r="K777">
        <v>7</v>
      </c>
      <c r="L777" t="s">
        <v>24</v>
      </c>
      <c r="M777" t="s">
        <v>104</v>
      </c>
      <c r="N777" t="s">
        <v>33</v>
      </c>
      <c r="O777" t="s">
        <v>18473</v>
      </c>
      <c r="P777" t="s">
        <v>53</v>
      </c>
      <c r="Q777">
        <v>21</v>
      </c>
      <c r="R777" t="str">
        <f t="shared" si="12"/>
        <v>Adult</v>
      </c>
    </row>
    <row r="778" spans="1:18" x14ac:dyDescent="0.25">
      <c r="A778" t="s">
        <v>2345</v>
      </c>
      <c r="B778" t="s">
        <v>14215</v>
      </c>
      <c r="C778" t="s">
        <v>18439</v>
      </c>
      <c r="D778" s="2">
        <v>37635</v>
      </c>
      <c r="E778" s="2">
        <v>45430</v>
      </c>
      <c r="F778" s="1">
        <v>0.40555555555555556</v>
      </c>
      <c r="G778" t="s">
        <v>18475</v>
      </c>
      <c r="H778" t="s">
        <v>57</v>
      </c>
      <c r="I778" t="s">
        <v>38</v>
      </c>
      <c r="J778" t="s">
        <v>23</v>
      </c>
      <c r="K778">
        <v>35</v>
      </c>
      <c r="L778" t="s">
        <v>24</v>
      </c>
      <c r="M778" t="s">
        <v>104</v>
      </c>
      <c r="N778" t="s">
        <v>26</v>
      </c>
      <c r="O778" t="s">
        <v>18444</v>
      </c>
      <c r="P778" t="s">
        <v>53</v>
      </c>
      <c r="Q778">
        <v>22</v>
      </c>
      <c r="R778" t="str">
        <f t="shared" si="12"/>
        <v>Adult</v>
      </c>
    </row>
    <row r="779" spans="1:18" x14ac:dyDescent="0.25">
      <c r="A779" t="s">
        <v>2348</v>
      </c>
      <c r="B779" t="s">
        <v>14216</v>
      </c>
      <c r="C779" t="s">
        <v>18440</v>
      </c>
      <c r="D779" s="2">
        <v>34689</v>
      </c>
      <c r="E779" s="2">
        <v>45306</v>
      </c>
      <c r="F779" s="1">
        <v>0.33819444444444446</v>
      </c>
      <c r="G779" t="s">
        <v>18474</v>
      </c>
      <c r="H779" t="s">
        <v>37</v>
      </c>
      <c r="I779" t="s">
        <v>45</v>
      </c>
      <c r="J779" t="s">
        <v>52</v>
      </c>
      <c r="K779">
        <v>126</v>
      </c>
      <c r="L779" t="s">
        <v>24</v>
      </c>
      <c r="M779" t="s">
        <v>25</v>
      </c>
      <c r="N779" t="s">
        <v>26</v>
      </c>
      <c r="O779" t="s">
        <v>18444</v>
      </c>
      <c r="P779" t="s">
        <v>53</v>
      </c>
      <c r="Q779">
        <v>30</v>
      </c>
      <c r="R779" t="str">
        <f t="shared" si="12"/>
        <v>Adult</v>
      </c>
    </row>
    <row r="780" spans="1:18" x14ac:dyDescent="0.25">
      <c r="A780" t="s">
        <v>2351</v>
      </c>
      <c r="B780" t="s">
        <v>14217</v>
      </c>
      <c r="C780" t="s">
        <v>18439</v>
      </c>
      <c r="D780" s="2">
        <v>29767</v>
      </c>
      <c r="E780" s="2">
        <v>45319</v>
      </c>
      <c r="F780" s="1">
        <v>0.56805555555555554</v>
      </c>
      <c r="G780" t="s">
        <v>51</v>
      </c>
      <c r="H780" t="s">
        <v>31</v>
      </c>
      <c r="I780" t="s">
        <v>38</v>
      </c>
      <c r="J780" t="s">
        <v>52</v>
      </c>
      <c r="K780">
        <v>140</v>
      </c>
      <c r="L780" t="s">
        <v>24</v>
      </c>
      <c r="M780" t="s">
        <v>25</v>
      </c>
      <c r="N780" t="s">
        <v>33</v>
      </c>
      <c r="O780" t="s">
        <v>18444</v>
      </c>
      <c r="P780" t="s">
        <v>53</v>
      </c>
      <c r="Q780">
        <v>43</v>
      </c>
      <c r="R780" t="str">
        <f t="shared" si="12"/>
        <v>Old</v>
      </c>
    </row>
    <row r="781" spans="1:18" x14ac:dyDescent="0.25">
      <c r="A781" t="s">
        <v>2354</v>
      </c>
      <c r="B781" t="s">
        <v>14218</v>
      </c>
      <c r="C781" t="s">
        <v>18439</v>
      </c>
      <c r="D781" s="2">
        <v>30813</v>
      </c>
      <c r="E781" s="2">
        <v>45366</v>
      </c>
      <c r="F781" s="1">
        <v>0.54861111111111116</v>
      </c>
      <c r="G781" t="s">
        <v>18475</v>
      </c>
      <c r="H781" t="s">
        <v>21</v>
      </c>
      <c r="I781" t="s">
        <v>84</v>
      </c>
      <c r="J781" t="s">
        <v>46</v>
      </c>
      <c r="K781">
        <v>133</v>
      </c>
      <c r="L781" t="s">
        <v>53</v>
      </c>
      <c r="M781" t="s">
        <v>25</v>
      </c>
      <c r="N781" t="s">
        <v>26</v>
      </c>
      <c r="O781" t="s">
        <v>18444</v>
      </c>
      <c r="P781" t="s">
        <v>53</v>
      </c>
      <c r="Q781">
        <v>40</v>
      </c>
      <c r="R781" t="str">
        <f t="shared" si="12"/>
        <v>Old</v>
      </c>
    </row>
    <row r="782" spans="1:18" x14ac:dyDescent="0.25">
      <c r="A782" t="s">
        <v>2357</v>
      </c>
      <c r="B782" t="s">
        <v>14219</v>
      </c>
      <c r="C782" t="s">
        <v>18439</v>
      </c>
      <c r="D782" s="2">
        <v>37728</v>
      </c>
      <c r="E782" s="2">
        <v>45455</v>
      </c>
      <c r="F782" s="1">
        <v>0.33680555555555558</v>
      </c>
      <c r="G782" t="s">
        <v>51</v>
      </c>
      <c r="H782" t="s">
        <v>57</v>
      </c>
      <c r="I782" t="s">
        <v>38</v>
      </c>
      <c r="J782" t="s">
        <v>46</v>
      </c>
      <c r="K782">
        <v>175</v>
      </c>
      <c r="L782" t="s">
        <v>53</v>
      </c>
      <c r="M782" t="s">
        <v>25</v>
      </c>
      <c r="N782" t="s">
        <v>47</v>
      </c>
      <c r="O782" t="s">
        <v>18473</v>
      </c>
      <c r="P782" t="s">
        <v>53</v>
      </c>
      <c r="Q782">
        <v>21</v>
      </c>
      <c r="R782" t="str">
        <f t="shared" si="12"/>
        <v>Adult</v>
      </c>
    </row>
    <row r="783" spans="1:18" x14ac:dyDescent="0.25">
      <c r="A783" t="s">
        <v>2360</v>
      </c>
      <c r="B783" t="s">
        <v>14220</v>
      </c>
      <c r="C783" t="s">
        <v>18439</v>
      </c>
      <c r="D783" s="2">
        <v>37344</v>
      </c>
      <c r="E783" s="2">
        <v>45311</v>
      </c>
      <c r="F783" s="1">
        <v>0.4909722222222222</v>
      </c>
      <c r="G783" t="s">
        <v>51</v>
      </c>
      <c r="H783" t="s">
        <v>73</v>
      </c>
      <c r="I783" t="s">
        <v>91</v>
      </c>
      <c r="J783" t="s">
        <v>23</v>
      </c>
      <c r="K783">
        <v>84</v>
      </c>
      <c r="L783" t="s">
        <v>53</v>
      </c>
      <c r="M783" t="s">
        <v>25</v>
      </c>
      <c r="N783" t="s">
        <v>26</v>
      </c>
      <c r="O783" t="s">
        <v>18473</v>
      </c>
      <c r="P783" t="s">
        <v>53</v>
      </c>
      <c r="Q783">
        <v>22</v>
      </c>
      <c r="R783" t="str">
        <f t="shared" si="12"/>
        <v>Adult</v>
      </c>
    </row>
    <row r="784" spans="1:18" x14ac:dyDescent="0.25">
      <c r="A784" t="s">
        <v>2363</v>
      </c>
      <c r="B784" t="s">
        <v>14221</v>
      </c>
      <c r="C784" t="s">
        <v>18440</v>
      </c>
      <c r="D784" s="2">
        <v>38592</v>
      </c>
      <c r="E784" s="2">
        <v>45429</v>
      </c>
      <c r="F784" s="1">
        <v>0.47013888888888888</v>
      </c>
      <c r="G784" t="s">
        <v>18474</v>
      </c>
      <c r="H784" t="s">
        <v>31</v>
      </c>
      <c r="I784" t="s">
        <v>91</v>
      </c>
      <c r="J784" t="s">
        <v>32</v>
      </c>
      <c r="K784">
        <v>35</v>
      </c>
      <c r="L784" t="s">
        <v>53</v>
      </c>
      <c r="M784" t="s">
        <v>25</v>
      </c>
      <c r="N784" t="s">
        <v>33</v>
      </c>
      <c r="O784" t="s">
        <v>18444</v>
      </c>
      <c r="P784" t="s">
        <v>53</v>
      </c>
      <c r="Q784">
        <v>19</v>
      </c>
      <c r="R784" t="str">
        <f t="shared" si="12"/>
        <v>Adult</v>
      </c>
    </row>
    <row r="785" spans="1:18" x14ac:dyDescent="0.25">
      <c r="A785" t="s">
        <v>2366</v>
      </c>
      <c r="B785" t="s">
        <v>14222</v>
      </c>
      <c r="C785" t="s">
        <v>18439</v>
      </c>
      <c r="D785" s="2">
        <v>34486</v>
      </c>
      <c r="E785" s="2">
        <v>45311</v>
      </c>
      <c r="F785" s="1">
        <v>0.36319444444444443</v>
      </c>
      <c r="G785" t="s">
        <v>18475</v>
      </c>
      <c r="H785" t="s">
        <v>73</v>
      </c>
      <c r="I785" t="s">
        <v>45</v>
      </c>
      <c r="J785" t="s">
        <v>32</v>
      </c>
      <c r="K785">
        <v>119</v>
      </c>
      <c r="L785" t="s">
        <v>39</v>
      </c>
      <c r="M785" t="s">
        <v>25</v>
      </c>
      <c r="N785" t="s">
        <v>47</v>
      </c>
      <c r="O785" t="s">
        <v>18473</v>
      </c>
      <c r="P785" t="s">
        <v>53</v>
      </c>
      <c r="Q785">
        <v>30</v>
      </c>
      <c r="R785" t="str">
        <f t="shared" si="12"/>
        <v>Adult</v>
      </c>
    </row>
    <row r="786" spans="1:18" x14ac:dyDescent="0.25">
      <c r="A786" t="s">
        <v>2369</v>
      </c>
      <c r="B786" t="s">
        <v>14223</v>
      </c>
      <c r="C786" t="s">
        <v>18440</v>
      </c>
      <c r="D786" s="2">
        <v>38391</v>
      </c>
      <c r="E786" s="2">
        <v>45355</v>
      </c>
      <c r="F786" s="1">
        <v>0.46527777777777779</v>
      </c>
      <c r="G786" t="s">
        <v>18474</v>
      </c>
      <c r="H786" t="s">
        <v>57</v>
      </c>
      <c r="I786" t="s">
        <v>22</v>
      </c>
      <c r="J786" t="s">
        <v>23</v>
      </c>
      <c r="K786">
        <v>105</v>
      </c>
      <c r="L786" t="s">
        <v>24</v>
      </c>
      <c r="M786" t="s">
        <v>25</v>
      </c>
      <c r="N786" t="s">
        <v>33</v>
      </c>
      <c r="O786" t="s">
        <v>18444</v>
      </c>
      <c r="P786" t="s">
        <v>53</v>
      </c>
      <c r="Q786">
        <v>20</v>
      </c>
      <c r="R786" t="str">
        <f t="shared" si="12"/>
        <v>Adult</v>
      </c>
    </row>
    <row r="787" spans="1:18" x14ac:dyDescent="0.25">
      <c r="A787" t="s">
        <v>2372</v>
      </c>
      <c r="B787" t="s">
        <v>14224</v>
      </c>
      <c r="C787" t="s">
        <v>18439</v>
      </c>
      <c r="D787" s="2">
        <v>38647</v>
      </c>
      <c r="E787" s="2">
        <v>45422</v>
      </c>
      <c r="F787" s="1">
        <v>0.39305555555555555</v>
      </c>
      <c r="G787" t="s">
        <v>18474</v>
      </c>
      <c r="H787" t="s">
        <v>37</v>
      </c>
      <c r="I787" t="s">
        <v>45</v>
      </c>
      <c r="J787" t="s">
        <v>23</v>
      </c>
      <c r="K787">
        <v>175</v>
      </c>
      <c r="L787" t="s">
        <v>39</v>
      </c>
      <c r="M787" t="s">
        <v>25</v>
      </c>
      <c r="N787" t="s">
        <v>33</v>
      </c>
      <c r="O787" t="s">
        <v>18473</v>
      </c>
      <c r="P787" t="s">
        <v>53</v>
      </c>
      <c r="Q787">
        <v>19</v>
      </c>
      <c r="R787" t="str">
        <f t="shared" si="12"/>
        <v>Adult</v>
      </c>
    </row>
    <row r="788" spans="1:18" x14ac:dyDescent="0.25">
      <c r="A788" t="s">
        <v>2375</v>
      </c>
      <c r="B788" t="s">
        <v>14225</v>
      </c>
      <c r="C788" t="s">
        <v>18439</v>
      </c>
      <c r="D788" s="2">
        <v>35159</v>
      </c>
      <c r="E788" s="2">
        <v>45402</v>
      </c>
      <c r="F788" s="1">
        <v>0.52569444444444446</v>
      </c>
      <c r="G788" t="s">
        <v>51</v>
      </c>
      <c r="H788" t="s">
        <v>37</v>
      </c>
      <c r="I788" t="s">
        <v>38</v>
      </c>
      <c r="J788" t="s">
        <v>52</v>
      </c>
      <c r="K788">
        <v>63</v>
      </c>
      <c r="L788" t="s">
        <v>24</v>
      </c>
      <c r="M788" t="s">
        <v>25</v>
      </c>
      <c r="N788" t="s">
        <v>33</v>
      </c>
      <c r="O788" t="s">
        <v>18444</v>
      </c>
      <c r="P788" t="s">
        <v>53</v>
      </c>
      <c r="Q788">
        <v>28</v>
      </c>
      <c r="R788" t="str">
        <f t="shared" si="12"/>
        <v>Adult</v>
      </c>
    </row>
    <row r="789" spans="1:18" x14ac:dyDescent="0.25">
      <c r="A789" t="s">
        <v>2378</v>
      </c>
      <c r="B789" t="s">
        <v>14226</v>
      </c>
      <c r="C789" t="s">
        <v>18440</v>
      </c>
      <c r="D789" s="2">
        <v>35050</v>
      </c>
      <c r="E789" s="2">
        <v>45379</v>
      </c>
      <c r="F789" s="1">
        <v>0.33402777777777776</v>
      </c>
      <c r="G789" t="s">
        <v>18474</v>
      </c>
      <c r="H789" t="s">
        <v>37</v>
      </c>
      <c r="I789" t="s">
        <v>38</v>
      </c>
      <c r="J789" t="s">
        <v>32</v>
      </c>
      <c r="K789">
        <v>49</v>
      </c>
      <c r="L789" t="s">
        <v>24</v>
      </c>
      <c r="M789" t="s">
        <v>40</v>
      </c>
      <c r="N789" t="s">
        <v>33</v>
      </c>
      <c r="O789" t="s">
        <v>18444</v>
      </c>
      <c r="P789" t="s">
        <v>53</v>
      </c>
      <c r="Q789">
        <v>29</v>
      </c>
      <c r="R789" t="str">
        <f t="shared" si="12"/>
        <v>Adult</v>
      </c>
    </row>
    <row r="790" spans="1:18" x14ac:dyDescent="0.25">
      <c r="A790" t="s">
        <v>2381</v>
      </c>
      <c r="B790" t="s">
        <v>14227</v>
      </c>
      <c r="C790" t="s">
        <v>18439</v>
      </c>
      <c r="D790" s="2">
        <v>36149</v>
      </c>
      <c r="E790" s="2">
        <v>45394</v>
      </c>
      <c r="F790" s="1">
        <v>0.61805555555555558</v>
      </c>
      <c r="G790" t="s">
        <v>18474</v>
      </c>
      <c r="H790" t="s">
        <v>73</v>
      </c>
      <c r="I790" t="s">
        <v>45</v>
      </c>
      <c r="J790" t="s">
        <v>32</v>
      </c>
      <c r="K790">
        <v>56</v>
      </c>
      <c r="L790" t="s">
        <v>24</v>
      </c>
      <c r="M790" t="s">
        <v>40</v>
      </c>
      <c r="N790" t="s">
        <v>33</v>
      </c>
      <c r="O790" t="s">
        <v>18444</v>
      </c>
      <c r="P790" t="s">
        <v>53</v>
      </c>
      <c r="Q790">
        <v>26</v>
      </c>
      <c r="R790" t="str">
        <f t="shared" si="12"/>
        <v>Adult</v>
      </c>
    </row>
    <row r="791" spans="1:18" x14ac:dyDescent="0.25">
      <c r="A791" t="s">
        <v>2384</v>
      </c>
      <c r="B791" t="s">
        <v>14228</v>
      </c>
      <c r="C791" t="s">
        <v>18440</v>
      </c>
      <c r="D791" s="2">
        <v>32306</v>
      </c>
      <c r="E791" s="2">
        <v>45430</v>
      </c>
      <c r="F791" s="1">
        <v>0.40555555555555556</v>
      </c>
      <c r="G791" t="s">
        <v>18475</v>
      </c>
      <c r="H791" t="s">
        <v>21</v>
      </c>
      <c r="I791" t="s">
        <v>22</v>
      </c>
      <c r="J791" t="s">
        <v>23</v>
      </c>
      <c r="K791">
        <v>105</v>
      </c>
      <c r="L791" t="s">
        <v>53</v>
      </c>
      <c r="M791" t="s">
        <v>25</v>
      </c>
      <c r="N791" t="s">
        <v>47</v>
      </c>
      <c r="O791" t="s">
        <v>18444</v>
      </c>
      <c r="P791" t="s">
        <v>53</v>
      </c>
      <c r="Q791">
        <v>36</v>
      </c>
      <c r="R791" t="str">
        <f t="shared" si="12"/>
        <v>Old</v>
      </c>
    </row>
    <row r="792" spans="1:18" x14ac:dyDescent="0.25">
      <c r="A792" t="s">
        <v>2387</v>
      </c>
      <c r="B792" t="s">
        <v>14229</v>
      </c>
      <c r="C792" t="s">
        <v>18440</v>
      </c>
      <c r="D792" s="2">
        <v>33839</v>
      </c>
      <c r="E792" s="2">
        <v>45361</v>
      </c>
      <c r="F792" s="1">
        <v>0.33541666666666664</v>
      </c>
      <c r="G792" t="s">
        <v>30</v>
      </c>
      <c r="H792" t="s">
        <v>57</v>
      </c>
      <c r="I792" t="s">
        <v>45</v>
      </c>
      <c r="J792" t="s">
        <v>80</v>
      </c>
      <c r="K792">
        <v>91</v>
      </c>
      <c r="L792" t="s">
        <v>39</v>
      </c>
      <c r="M792" t="s">
        <v>40</v>
      </c>
      <c r="N792" t="s">
        <v>33</v>
      </c>
      <c r="O792" t="s">
        <v>18444</v>
      </c>
      <c r="P792" t="s">
        <v>53</v>
      </c>
      <c r="Q792">
        <v>32</v>
      </c>
      <c r="R792" t="str">
        <f t="shared" si="12"/>
        <v>Adult</v>
      </c>
    </row>
    <row r="793" spans="1:18" x14ac:dyDescent="0.25">
      <c r="A793" t="s">
        <v>2390</v>
      </c>
      <c r="B793" t="s">
        <v>14230</v>
      </c>
      <c r="C793" t="s">
        <v>18440</v>
      </c>
      <c r="D793" s="2">
        <v>21940</v>
      </c>
      <c r="E793" s="2">
        <v>45456</v>
      </c>
      <c r="F793" s="1">
        <v>0.64166666666666672</v>
      </c>
      <c r="G793" t="s">
        <v>169</v>
      </c>
      <c r="H793" t="s">
        <v>57</v>
      </c>
      <c r="I793" t="s">
        <v>22</v>
      </c>
      <c r="J793" t="s">
        <v>46</v>
      </c>
      <c r="K793">
        <v>119</v>
      </c>
      <c r="L793" t="s">
        <v>39</v>
      </c>
      <c r="M793" t="s">
        <v>25</v>
      </c>
      <c r="N793" t="s">
        <v>47</v>
      </c>
      <c r="O793" t="s">
        <v>18473</v>
      </c>
      <c r="P793" t="s">
        <v>53</v>
      </c>
      <c r="Q793">
        <v>65</v>
      </c>
      <c r="R793" t="str">
        <f t="shared" si="12"/>
        <v>Aged</v>
      </c>
    </row>
    <row r="794" spans="1:18" x14ac:dyDescent="0.25">
      <c r="A794" t="s">
        <v>2392</v>
      </c>
      <c r="B794" t="s">
        <v>14231</v>
      </c>
      <c r="C794" t="s">
        <v>18439</v>
      </c>
      <c r="D794" s="2">
        <v>37733</v>
      </c>
      <c r="E794" s="2">
        <v>45447</v>
      </c>
      <c r="F794" s="1">
        <v>0.39444444444444443</v>
      </c>
      <c r="G794" t="s">
        <v>18475</v>
      </c>
      <c r="H794" t="s">
        <v>57</v>
      </c>
      <c r="I794" t="s">
        <v>22</v>
      </c>
      <c r="J794" t="s">
        <v>52</v>
      </c>
      <c r="K794">
        <v>119</v>
      </c>
      <c r="L794" t="s">
        <v>39</v>
      </c>
      <c r="M794" t="s">
        <v>40</v>
      </c>
      <c r="N794" t="s">
        <v>47</v>
      </c>
      <c r="O794" t="s">
        <v>18473</v>
      </c>
      <c r="P794" t="s">
        <v>53</v>
      </c>
      <c r="Q794">
        <v>21</v>
      </c>
      <c r="R794" t="str">
        <f t="shared" si="12"/>
        <v>Adult</v>
      </c>
    </row>
    <row r="795" spans="1:18" x14ac:dyDescent="0.25">
      <c r="A795" t="s">
        <v>2395</v>
      </c>
      <c r="B795" t="s">
        <v>14232</v>
      </c>
      <c r="C795" t="s">
        <v>18439</v>
      </c>
      <c r="D795" s="2">
        <v>35577</v>
      </c>
      <c r="E795" s="2">
        <v>45322</v>
      </c>
      <c r="F795" s="1">
        <v>0.57916666666666672</v>
      </c>
      <c r="G795" t="s">
        <v>18475</v>
      </c>
      <c r="H795" t="s">
        <v>57</v>
      </c>
      <c r="I795" t="s">
        <v>91</v>
      </c>
      <c r="J795" t="s">
        <v>80</v>
      </c>
      <c r="K795">
        <v>133</v>
      </c>
      <c r="L795" t="s">
        <v>39</v>
      </c>
      <c r="M795" t="s">
        <v>40</v>
      </c>
      <c r="N795" t="s">
        <v>26</v>
      </c>
      <c r="O795" t="s">
        <v>18444</v>
      </c>
      <c r="P795" t="s">
        <v>53</v>
      </c>
      <c r="Q795">
        <v>27</v>
      </c>
      <c r="R795" t="str">
        <f t="shared" si="12"/>
        <v>Adult</v>
      </c>
    </row>
    <row r="796" spans="1:18" x14ac:dyDescent="0.25">
      <c r="A796" t="s">
        <v>2398</v>
      </c>
      <c r="B796" t="s">
        <v>14233</v>
      </c>
      <c r="C796" t="s">
        <v>18440</v>
      </c>
      <c r="D796" s="2">
        <v>35746</v>
      </c>
      <c r="E796" s="2">
        <v>45328</v>
      </c>
      <c r="F796" s="1">
        <v>0.67777777777777781</v>
      </c>
      <c r="G796" t="s">
        <v>169</v>
      </c>
      <c r="H796" t="s">
        <v>21</v>
      </c>
      <c r="I796" t="s">
        <v>45</v>
      </c>
      <c r="J796" t="s">
        <v>52</v>
      </c>
      <c r="K796">
        <v>154</v>
      </c>
      <c r="L796" t="s">
        <v>24</v>
      </c>
      <c r="M796" t="s">
        <v>104</v>
      </c>
      <c r="N796" t="s">
        <v>26</v>
      </c>
      <c r="O796" t="s">
        <v>18444</v>
      </c>
      <c r="P796" t="s">
        <v>53</v>
      </c>
      <c r="Q796">
        <v>27</v>
      </c>
      <c r="R796" t="str">
        <f t="shared" si="12"/>
        <v>Adult</v>
      </c>
    </row>
    <row r="797" spans="1:18" x14ac:dyDescent="0.25">
      <c r="A797" t="s">
        <v>2401</v>
      </c>
      <c r="B797" t="s">
        <v>14234</v>
      </c>
      <c r="C797" t="s">
        <v>18440</v>
      </c>
      <c r="D797" s="2">
        <v>33243</v>
      </c>
      <c r="E797" s="2">
        <v>45397</v>
      </c>
      <c r="F797" s="1">
        <v>0.70486111111111116</v>
      </c>
      <c r="G797" t="s">
        <v>18474</v>
      </c>
      <c r="H797" t="s">
        <v>37</v>
      </c>
      <c r="I797" t="s">
        <v>91</v>
      </c>
      <c r="J797" t="s">
        <v>80</v>
      </c>
      <c r="K797">
        <v>42</v>
      </c>
      <c r="L797" t="s">
        <v>53</v>
      </c>
      <c r="M797" t="s">
        <v>40</v>
      </c>
      <c r="N797" t="s">
        <v>47</v>
      </c>
      <c r="O797" t="s">
        <v>18444</v>
      </c>
      <c r="P797" t="s">
        <v>53</v>
      </c>
      <c r="Q797">
        <v>34</v>
      </c>
      <c r="R797" t="str">
        <f t="shared" si="12"/>
        <v>Adult</v>
      </c>
    </row>
    <row r="798" spans="1:18" x14ac:dyDescent="0.25">
      <c r="A798" t="s">
        <v>2404</v>
      </c>
      <c r="B798" t="s">
        <v>14235</v>
      </c>
      <c r="C798" t="s">
        <v>18440</v>
      </c>
      <c r="D798" s="2">
        <v>31824</v>
      </c>
      <c r="E798" s="2">
        <v>45341</v>
      </c>
      <c r="F798" s="1">
        <v>0.79791666666666672</v>
      </c>
      <c r="G798" t="s">
        <v>51</v>
      </c>
      <c r="H798" t="s">
        <v>21</v>
      </c>
      <c r="I798" t="s">
        <v>38</v>
      </c>
      <c r="J798" t="s">
        <v>80</v>
      </c>
      <c r="K798">
        <v>175</v>
      </c>
      <c r="L798" t="s">
        <v>39</v>
      </c>
      <c r="M798" t="s">
        <v>40</v>
      </c>
      <c r="N798" t="s">
        <v>33</v>
      </c>
      <c r="O798" t="s">
        <v>18473</v>
      </c>
      <c r="P798" t="s">
        <v>53</v>
      </c>
      <c r="Q798">
        <v>38</v>
      </c>
      <c r="R798" t="str">
        <f t="shared" si="12"/>
        <v>Old</v>
      </c>
    </row>
    <row r="799" spans="1:18" x14ac:dyDescent="0.25">
      <c r="A799" t="s">
        <v>2407</v>
      </c>
      <c r="B799" t="s">
        <v>14236</v>
      </c>
      <c r="C799" t="s">
        <v>18439</v>
      </c>
      <c r="D799" s="2">
        <v>20172</v>
      </c>
      <c r="E799" s="2">
        <v>45389</v>
      </c>
      <c r="F799" s="1">
        <v>0.36180555555555555</v>
      </c>
      <c r="G799" t="s">
        <v>62</v>
      </c>
      <c r="H799" t="s">
        <v>57</v>
      </c>
      <c r="I799" t="s">
        <v>45</v>
      </c>
      <c r="J799" t="s">
        <v>159</v>
      </c>
      <c r="K799">
        <v>119</v>
      </c>
      <c r="L799" t="s">
        <v>24</v>
      </c>
      <c r="M799" t="s">
        <v>25</v>
      </c>
      <c r="N799" t="s">
        <v>47</v>
      </c>
      <c r="O799" t="s">
        <v>18444</v>
      </c>
      <c r="P799" t="s">
        <v>53</v>
      </c>
      <c r="Q799">
        <v>69</v>
      </c>
      <c r="R799" t="str">
        <f t="shared" si="12"/>
        <v>Aged</v>
      </c>
    </row>
    <row r="800" spans="1:18" x14ac:dyDescent="0.25">
      <c r="A800" t="s">
        <v>2410</v>
      </c>
      <c r="B800" t="s">
        <v>14237</v>
      </c>
      <c r="C800" t="s">
        <v>18440</v>
      </c>
      <c r="D800" s="2">
        <v>34845</v>
      </c>
      <c r="E800" s="2">
        <v>45414</v>
      </c>
      <c r="F800" s="1">
        <v>0.40347222222222223</v>
      </c>
      <c r="G800" t="s">
        <v>169</v>
      </c>
      <c r="H800" t="s">
        <v>31</v>
      </c>
      <c r="I800" t="s">
        <v>84</v>
      </c>
      <c r="J800" t="s">
        <v>23</v>
      </c>
      <c r="K800">
        <v>77</v>
      </c>
      <c r="L800" t="s">
        <v>24</v>
      </c>
      <c r="M800" t="s">
        <v>25</v>
      </c>
      <c r="N800" t="s">
        <v>33</v>
      </c>
      <c r="O800" t="s">
        <v>18473</v>
      </c>
      <c r="P800" t="s">
        <v>53</v>
      </c>
      <c r="Q800">
        <v>29</v>
      </c>
      <c r="R800" t="str">
        <f t="shared" si="12"/>
        <v>Adult</v>
      </c>
    </row>
    <row r="801" spans="1:18" x14ac:dyDescent="0.25">
      <c r="A801" t="s">
        <v>2413</v>
      </c>
      <c r="B801" t="s">
        <v>14238</v>
      </c>
      <c r="C801" t="s">
        <v>18439</v>
      </c>
      <c r="D801" s="2">
        <v>31197</v>
      </c>
      <c r="E801" s="2">
        <v>45297</v>
      </c>
      <c r="F801" s="1">
        <v>0.42986111111111114</v>
      </c>
      <c r="G801" t="s">
        <v>51</v>
      </c>
      <c r="H801" t="s">
        <v>21</v>
      </c>
      <c r="I801" t="s">
        <v>38</v>
      </c>
      <c r="J801" t="s">
        <v>80</v>
      </c>
      <c r="K801">
        <v>84</v>
      </c>
      <c r="L801" t="s">
        <v>53</v>
      </c>
      <c r="M801" t="s">
        <v>25</v>
      </c>
      <c r="N801" t="s">
        <v>26</v>
      </c>
      <c r="O801" t="s">
        <v>18473</v>
      </c>
      <c r="P801" t="s">
        <v>53</v>
      </c>
      <c r="Q801">
        <v>39</v>
      </c>
      <c r="R801" t="str">
        <f t="shared" si="12"/>
        <v>Old</v>
      </c>
    </row>
    <row r="802" spans="1:18" x14ac:dyDescent="0.25">
      <c r="A802" t="s">
        <v>2416</v>
      </c>
      <c r="B802" t="s">
        <v>14239</v>
      </c>
      <c r="C802" t="s">
        <v>18439</v>
      </c>
      <c r="D802" s="2">
        <v>37044</v>
      </c>
      <c r="E802" s="2">
        <v>45443</v>
      </c>
      <c r="F802" s="1">
        <v>0.39652777777777776</v>
      </c>
      <c r="G802" t="s">
        <v>30</v>
      </c>
      <c r="H802" t="s">
        <v>57</v>
      </c>
      <c r="I802" t="s">
        <v>84</v>
      </c>
      <c r="J802" t="s">
        <v>32</v>
      </c>
      <c r="K802">
        <v>56</v>
      </c>
      <c r="L802" t="s">
        <v>24</v>
      </c>
      <c r="M802" t="s">
        <v>25</v>
      </c>
      <c r="N802" t="s">
        <v>47</v>
      </c>
      <c r="O802" t="s">
        <v>18444</v>
      </c>
      <c r="P802" t="s">
        <v>53</v>
      </c>
      <c r="Q802">
        <v>23</v>
      </c>
      <c r="R802" t="str">
        <f t="shared" si="12"/>
        <v>Adult</v>
      </c>
    </row>
    <row r="803" spans="1:18" x14ac:dyDescent="0.25">
      <c r="A803" t="s">
        <v>2419</v>
      </c>
      <c r="B803" t="s">
        <v>14240</v>
      </c>
      <c r="C803" t="s">
        <v>18439</v>
      </c>
      <c r="D803" s="2">
        <v>38669</v>
      </c>
      <c r="E803" s="2">
        <v>45437</v>
      </c>
      <c r="F803" s="1">
        <v>0.37708333333333333</v>
      </c>
      <c r="G803" t="s">
        <v>18475</v>
      </c>
      <c r="H803" t="s">
        <v>37</v>
      </c>
      <c r="I803" t="s">
        <v>84</v>
      </c>
      <c r="J803" t="s">
        <v>32</v>
      </c>
      <c r="K803">
        <v>119</v>
      </c>
      <c r="L803" t="s">
        <v>53</v>
      </c>
      <c r="M803" t="s">
        <v>25</v>
      </c>
      <c r="N803" t="s">
        <v>26</v>
      </c>
      <c r="O803" t="s">
        <v>18473</v>
      </c>
      <c r="P803" t="s">
        <v>53</v>
      </c>
      <c r="Q803">
        <v>19</v>
      </c>
      <c r="R803" t="str">
        <f t="shared" si="12"/>
        <v>Adult</v>
      </c>
    </row>
    <row r="804" spans="1:18" x14ac:dyDescent="0.25">
      <c r="A804" t="s">
        <v>2421</v>
      </c>
      <c r="B804" t="s">
        <v>14241</v>
      </c>
      <c r="C804" t="s">
        <v>18440</v>
      </c>
      <c r="D804" s="2">
        <v>34222</v>
      </c>
      <c r="E804" s="2">
        <v>45401</v>
      </c>
      <c r="F804" s="1">
        <v>0.72361111111111109</v>
      </c>
      <c r="G804" t="s">
        <v>18474</v>
      </c>
      <c r="H804" t="s">
        <v>37</v>
      </c>
      <c r="I804" t="s">
        <v>45</v>
      </c>
      <c r="J804" t="s">
        <v>46</v>
      </c>
      <c r="K804">
        <v>133</v>
      </c>
      <c r="L804" t="s">
        <v>24</v>
      </c>
      <c r="M804" t="s">
        <v>25</v>
      </c>
      <c r="N804" t="s">
        <v>26</v>
      </c>
      <c r="O804" t="s">
        <v>18444</v>
      </c>
      <c r="P804" t="s">
        <v>53</v>
      </c>
      <c r="Q804">
        <v>31</v>
      </c>
      <c r="R804" t="str">
        <f t="shared" si="12"/>
        <v>Adult</v>
      </c>
    </row>
    <row r="805" spans="1:18" x14ac:dyDescent="0.25">
      <c r="A805" t="s">
        <v>2424</v>
      </c>
      <c r="B805" t="s">
        <v>14242</v>
      </c>
      <c r="C805" t="s">
        <v>18440</v>
      </c>
      <c r="D805" s="2">
        <v>38439</v>
      </c>
      <c r="E805" s="2">
        <v>45352</v>
      </c>
      <c r="F805" s="1">
        <v>0.56180555555555556</v>
      </c>
      <c r="G805" t="s">
        <v>51</v>
      </c>
      <c r="H805" t="s">
        <v>31</v>
      </c>
      <c r="I805" t="s">
        <v>38</v>
      </c>
      <c r="J805" t="s">
        <v>80</v>
      </c>
      <c r="K805">
        <v>21</v>
      </c>
      <c r="L805" t="s">
        <v>53</v>
      </c>
      <c r="M805" t="s">
        <v>104</v>
      </c>
      <c r="N805" t="s">
        <v>47</v>
      </c>
      <c r="O805" t="s">
        <v>18444</v>
      </c>
      <c r="P805" t="s">
        <v>53</v>
      </c>
      <c r="Q805">
        <v>19</v>
      </c>
      <c r="R805" t="str">
        <f t="shared" si="12"/>
        <v>Adult</v>
      </c>
    </row>
    <row r="806" spans="1:18" x14ac:dyDescent="0.25">
      <c r="A806" t="s">
        <v>2427</v>
      </c>
      <c r="B806" t="s">
        <v>14243</v>
      </c>
      <c r="C806" t="s">
        <v>18439</v>
      </c>
      <c r="D806" s="2">
        <v>24168</v>
      </c>
      <c r="E806" s="2">
        <v>45394</v>
      </c>
      <c r="F806" s="1">
        <v>0.48541666666666666</v>
      </c>
      <c r="G806" t="s">
        <v>30</v>
      </c>
      <c r="H806" t="s">
        <v>31</v>
      </c>
      <c r="I806" t="s">
        <v>38</v>
      </c>
      <c r="J806" t="s">
        <v>23</v>
      </c>
      <c r="K806">
        <v>133</v>
      </c>
      <c r="L806" t="s">
        <v>39</v>
      </c>
      <c r="M806" t="s">
        <v>40</v>
      </c>
      <c r="N806" t="s">
        <v>47</v>
      </c>
      <c r="O806" t="s">
        <v>18444</v>
      </c>
      <c r="P806" t="s">
        <v>53</v>
      </c>
      <c r="Q806">
        <v>58</v>
      </c>
      <c r="R806" t="str">
        <f t="shared" si="12"/>
        <v>Old</v>
      </c>
    </row>
    <row r="807" spans="1:18" x14ac:dyDescent="0.25">
      <c r="A807" t="s">
        <v>2430</v>
      </c>
      <c r="B807" t="s">
        <v>14244</v>
      </c>
      <c r="C807" t="s">
        <v>18439</v>
      </c>
      <c r="D807" s="2">
        <v>33243</v>
      </c>
      <c r="E807" s="2">
        <v>45325</v>
      </c>
      <c r="F807" s="1">
        <v>0.56874999999999998</v>
      </c>
      <c r="G807" t="s">
        <v>51</v>
      </c>
      <c r="H807" t="s">
        <v>21</v>
      </c>
      <c r="I807" t="s">
        <v>45</v>
      </c>
      <c r="J807" t="s">
        <v>80</v>
      </c>
      <c r="K807">
        <v>28</v>
      </c>
      <c r="L807" t="s">
        <v>24</v>
      </c>
      <c r="M807" t="s">
        <v>25</v>
      </c>
      <c r="N807" t="s">
        <v>47</v>
      </c>
      <c r="O807" t="s">
        <v>18473</v>
      </c>
      <c r="P807" t="s">
        <v>53</v>
      </c>
      <c r="Q807">
        <v>34</v>
      </c>
      <c r="R807" t="str">
        <f t="shared" si="12"/>
        <v>Adult</v>
      </c>
    </row>
    <row r="808" spans="1:18" x14ac:dyDescent="0.25">
      <c r="A808" t="s">
        <v>2432</v>
      </c>
      <c r="B808" t="s">
        <v>14245</v>
      </c>
      <c r="C808" t="s">
        <v>18439</v>
      </c>
      <c r="D808" s="2">
        <v>37620</v>
      </c>
      <c r="E808" s="2">
        <v>45352</v>
      </c>
      <c r="F808" s="1">
        <v>0.34166666666666667</v>
      </c>
      <c r="G808" t="s">
        <v>51</v>
      </c>
      <c r="H808" t="s">
        <v>57</v>
      </c>
      <c r="I808" t="s">
        <v>45</v>
      </c>
      <c r="J808" t="s">
        <v>46</v>
      </c>
      <c r="K808">
        <v>70</v>
      </c>
      <c r="L808" t="s">
        <v>24</v>
      </c>
      <c r="M808" t="s">
        <v>25</v>
      </c>
      <c r="N808" t="s">
        <v>33</v>
      </c>
      <c r="O808" t="s">
        <v>18444</v>
      </c>
      <c r="P808" t="s">
        <v>53</v>
      </c>
      <c r="Q808">
        <v>22</v>
      </c>
      <c r="R808" t="str">
        <f t="shared" si="12"/>
        <v>Adult</v>
      </c>
    </row>
    <row r="809" spans="1:18" x14ac:dyDescent="0.25">
      <c r="A809" t="s">
        <v>2435</v>
      </c>
      <c r="B809" t="s">
        <v>14246</v>
      </c>
      <c r="C809" t="s">
        <v>18440</v>
      </c>
      <c r="D809" s="2">
        <v>34085</v>
      </c>
      <c r="E809" s="2">
        <v>45337</v>
      </c>
      <c r="F809" s="1">
        <v>0.40555555555555556</v>
      </c>
      <c r="G809" t="s">
        <v>18475</v>
      </c>
      <c r="H809" t="s">
        <v>31</v>
      </c>
      <c r="I809" t="s">
        <v>45</v>
      </c>
      <c r="J809" t="s">
        <v>32</v>
      </c>
      <c r="K809">
        <v>49</v>
      </c>
      <c r="L809" t="s">
        <v>24</v>
      </c>
      <c r="M809" t="s">
        <v>25</v>
      </c>
      <c r="N809" t="s">
        <v>26</v>
      </c>
      <c r="O809" t="s">
        <v>18473</v>
      </c>
      <c r="P809" t="s">
        <v>53</v>
      </c>
      <c r="Q809">
        <v>31</v>
      </c>
      <c r="R809" t="str">
        <f t="shared" si="12"/>
        <v>Adult</v>
      </c>
    </row>
    <row r="810" spans="1:18" x14ac:dyDescent="0.25">
      <c r="A810" t="s">
        <v>2438</v>
      </c>
      <c r="B810" t="s">
        <v>14247</v>
      </c>
      <c r="C810" t="s">
        <v>18440</v>
      </c>
      <c r="D810" s="2">
        <v>34551</v>
      </c>
      <c r="E810" s="2">
        <v>45401</v>
      </c>
      <c r="F810" s="1">
        <v>0.45624999999999999</v>
      </c>
      <c r="G810" t="s">
        <v>18475</v>
      </c>
      <c r="H810" t="s">
        <v>57</v>
      </c>
      <c r="I810" t="s">
        <v>45</v>
      </c>
      <c r="J810" t="s">
        <v>52</v>
      </c>
      <c r="K810">
        <v>49</v>
      </c>
      <c r="L810" t="s">
        <v>53</v>
      </c>
      <c r="M810" t="s">
        <v>25</v>
      </c>
      <c r="N810" t="s">
        <v>26</v>
      </c>
      <c r="O810" t="s">
        <v>18444</v>
      </c>
      <c r="P810" t="s">
        <v>53</v>
      </c>
      <c r="Q810">
        <v>30</v>
      </c>
      <c r="R810" t="str">
        <f t="shared" si="12"/>
        <v>Adult</v>
      </c>
    </row>
    <row r="811" spans="1:18" x14ac:dyDescent="0.25">
      <c r="A811" t="s">
        <v>2441</v>
      </c>
      <c r="B811" t="s">
        <v>14248</v>
      </c>
      <c r="C811" t="s">
        <v>18439</v>
      </c>
      <c r="D811" s="2">
        <v>33848</v>
      </c>
      <c r="E811" s="2">
        <v>45450</v>
      </c>
      <c r="F811" s="1">
        <v>0.49305555555555558</v>
      </c>
      <c r="G811" t="s">
        <v>51</v>
      </c>
      <c r="H811" t="s">
        <v>57</v>
      </c>
      <c r="I811" t="s">
        <v>22</v>
      </c>
      <c r="J811" t="s">
        <v>80</v>
      </c>
      <c r="K811">
        <v>126</v>
      </c>
      <c r="L811" t="s">
        <v>53</v>
      </c>
      <c r="M811" t="s">
        <v>40</v>
      </c>
      <c r="N811" t="s">
        <v>33</v>
      </c>
      <c r="O811" t="s">
        <v>18444</v>
      </c>
      <c r="P811" t="s">
        <v>53</v>
      </c>
      <c r="Q811">
        <v>32</v>
      </c>
      <c r="R811" t="str">
        <f t="shared" si="12"/>
        <v>Adult</v>
      </c>
    </row>
    <row r="812" spans="1:18" x14ac:dyDescent="0.25">
      <c r="A812" t="s">
        <v>2444</v>
      </c>
      <c r="B812" t="s">
        <v>14249</v>
      </c>
      <c r="C812" t="s">
        <v>18440</v>
      </c>
      <c r="D812" s="2">
        <v>32033</v>
      </c>
      <c r="E812" s="2">
        <v>45298</v>
      </c>
      <c r="F812" s="1">
        <v>0.35</v>
      </c>
      <c r="G812" t="s">
        <v>30</v>
      </c>
      <c r="H812" t="s">
        <v>57</v>
      </c>
      <c r="I812" t="s">
        <v>84</v>
      </c>
      <c r="J812" t="s">
        <v>80</v>
      </c>
      <c r="K812">
        <v>161</v>
      </c>
      <c r="L812" t="s">
        <v>39</v>
      </c>
      <c r="M812" t="s">
        <v>40</v>
      </c>
      <c r="N812" t="s">
        <v>47</v>
      </c>
      <c r="O812" t="s">
        <v>18473</v>
      </c>
      <c r="P812" t="s">
        <v>18472</v>
      </c>
      <c r="Q812">
        <v>37</v>
      </c>
      <c r="R812" t="str">
        <f t="shared" si="12"/>
        <v>Old</v>
      </c>
    </row>
    <row r="813" spans="1:18" x14ac:dyDescent="0.25">
      <c r="A813" t="s">
        <v>2446</v>
      </c>
      <c r="B813" t="s">
        <v>14250</v>
      </c>
      <c r="C813" t="s">
        <v>18440</v>
      </c>
      <c r="D813" s="2">
        <v>36234</v>
      </c>
      <c r="E813" s="2">
        <v>45370</v>
      </c>
      <c r="F813" s="1">
        <v>0.57638888888888884</v>
      </c>
      <c r="G813" t="s">
        <v>18474</v>
      </c>
      <c r="H813" t="s">
        <v>21</v>
      </c>
      <c r="I813" t="s">
        <v>45</v>
      </c>
      <c r="J813" t="s">
        <v>46</v>
      </c>
      <c r="K813">
        <v>84</v>
      </c>
      <c r="L813" t="s">
        <v>53</v>
      </c>
      <c r="M813" t="s">
        <v>40</v>
      </c>
      <c r="N813" t="s">
        <v>26</v>
      </c>
      <c r="O813" t="s">
        <v>18444</v>
      </c>
      <c r="P813" t="s">
        <v>53</v>
      </c>
      <c r="Q813">
        <v>25</v>
      </c>
      <c r="R813" t="str">
        <f t="shared" si="12"/>
        <v>Adult</v>
      </c>
    </row>
    <row r="814" spans="1:18" x14ac:dyDescent="0.25">
      <c r="A814" t="s">
        <v>2449</v>
      </c>
      <c r="B814" t="s">
        <v>14251</v>
      </c>
      <c r="C814" t="s">
        <v>18440</v>
      </c>
      <c r="D814" s="2">
        <v>26165</v>
      </c>
      <c r="E814" s="2">
        <v>45372</v>
      </c>
      <c r="F814" s="1">
        <v>0.41041666666666665</v>
      </c>
      <c r="G814" t="s">
        <v>51</v>
      </c>
      <c r="H814" t="s">
        <v>37</v>
      </c>
      <c r="I814" t="s">
        <v>84</v>
      </c>
      <c r="J814" t="s">
        <v>46</v>
      </c>
      <c r="K814">
        <v>161</v>
      </c>
      <c r="L814" t="s">
        <v>53</v>
      </c>
      <c r="M814" t="s">
        <v>25</v>
      </c>
      <c r="N814" t="s">
        <v>26</v>
      </c>
      <c r="O814" t="s">
        <v>18473</v>
      </c>
      <c r="P814" t="s">
        <v>53</v>
      </c>
      <c r="Q814">
        <v>53</v>
      </c>
      <c r="R814" t="str">
        <f t="shared" si="12"/>
        <v>Old</v>
      </c>
    </row>
    <row r="815" spans="1:18" x14ac:dyDescent="0.25">
      <c r="A815" t="s">
        <v>2451</v>
      </c>
      <c r="B815" t="s">
        <v>14252</v>
      </c>
      <c r="C815" t="s">
        <v>18439</v>
      </c>
      <c r="D815" s="2">
        <v>34765</v>
      </c>
      <c r="E815" s="2">
        <v>45438</v>
      </c>
      <c r="F815" s="1">
        <v>0.51458333333333328</v>
      </c>
      <c r="G815" t="s">
        <v>18475</v>
      </c>
      <c r="H815" t="s">
        <v>57</v>
      </c>
      <c r="I815" t="s">
        <v>38</v>
      </c>
      <c r="J815" t="s">
        <v>32</v>
      </c>
      <c r="K815">
        <v>42</v>
      </c>
      <c r="L815" t="s">
        <v>53</v>
      </c>
      <c r="M815" t="s">
        <v>104</v>
      </c>
      <c r="N815" t="s">
        <v>33</v>
      </c>
      <c r="O815" t="s">
        <v>18444</v>
      </c>
      <c r="P815" t="s">
        <v>53</v>
      </c>
      <c r="Q815">
        <v>29</v>
      </c>
      <c r="R815" t="str">
        <f t="shared" si="12"/>
        <v>Adult</v>
      </c>
    </row>
    <row r="816" spans="1:18" x14ac:dyDescent="0.25">
      <c r="A816" t="s">
        <v>2454</v>
      </c>
      <c r="B816" t="s">
        <v>14253</v>
      </c>
      <c r="C816" t="s">
        <v>18439</v>
      </c>
      <c r="D816" s="2">
        <v>25161</v>
      </c>
      <c r="E816" s="2">
        <v>45451</v>
      </c>
      <c r="F816" s="1">
        <v>0.49791666666666667</v>
      </c>
      <c r="G816" t="s">
        <v>30</v>
      </c>
      <c r="H816" t="s">
        <v>57</v>
      </c>
      <c r="I816" t="s">
        <v>22</v>
      </c>
      <c r="J816" t="s">
        <v>23</v>
      </c>
      <c r="K816">
        <v>140</v>
      </c>
      <c r="L816" t="s">
        <v>53</v>
      </c>
      <c r="M816" t="s">
        <v>25</v>
      </c>
      <c r="N816" t="s">
        <v>47</v>
      </c>
      <c r="O816" t="s">
        <v>18473</v>
      </c>
      <c r="P816" t="s">
        <v>53</v>
      </c>
      <c r="Q816">
        <v>56</v>
      </c>
      <c r="R816" t="str">
        <f t="shared" si="12"/>
        <v>Old</v>
      </c>
    </row>
    <row r="817" spans="1:18" x14ac:dyDescent="0.25">
      <c r="A817" t="s">
        <v>2457</v>
      </c>
      <c r="B817" t="s">
        <v>14254</v>
      </c>
      <c r="C817" t="s">
        <v>18440</v>
      </c>
      <c r="D817" s="2">
        <v>37854</v>
      </c>
      <c r="E817" s="2">
        <v>45292</v>
      </c>
      <c r="F817" s="1">
        <v>0.46527777777777779</v>
      </c>
      <c r="G817" t="s">
        <v>18475</v>
      </c>
      <c r="H817" t="s">
        <v>37</v>
      </c>
      <c r="I817" t="s">
        <v>22</v>
      </c>
      <c r="J817" t="s">
        <v>23</v>
      </c>
      <c r="K817">
        <v>126</v>
      </c>
      <c r="L817" t="s">
        <v>53</v>
      </c>
      <c r="M817" t="s">
        <v>40</v>
      </c>
      <c r="N817" t="s">
        <v>47</v>
      </c>
      <c r="O817" t="s">
        <v>18444</v>
      </c>
      <c r="P817" t="s">
        <v>53</v>
      </c>
      <c r="Q817">
        <v>21</v>
      </c>
      <c r="R817" t="str">
        <f t="shared" si="12"/>
        <v>Adult</v>
      </c>
    </row>
    <row r="818" spans="1:18" x14ac:dyDescent="0.25">
      <c r="A818" t="s">
        <v>2460</v>
      </c>
      <c r="B818" t="s">
        <v>14255</v>
      </c>
      <c r="C818" t="s">
        <v>18439</v>
      </c>
      <c r="D818" s="2">
        <v>32025</v>
      </c>
      <c r="E818" s="2">
        <v>45443</v>
      </c>
      <c r="F818" s="1">
        <v>0.54513888888888884</v>
      </c>
      <c r="G818" t="s">
        <v>18475</v>
      </c>
      <c r="H818" t="s">
        <v>31</v>
      </c>
      <c r="I818" t="s">
        <v>84</v>
      </c>
      <c r="J818" t="s">
        <v>32</v>
      </c>
      <c r="K818">
        <v>91</v>
      </c>
      <c r="L818" t="s">
        <v>53</v>
      </c>
      <c r="M818" t="s">
        <v>40</v>
      </c>
      <c r="N818" t="s">
        <v>33</v>
      </c>
      <c r="O818" t="s">
        <v>18444</v>
      </c>
      <c r="P818" t="s">
        <v>53</v>
      </c>
      <c r="Q818">
        <v>37</v>
      </c>
      <c r="R818" t="str">
        <f t="shared" si="12"/>
        <v>Old</v>
      </c>
    </row>
    <row r="819" spans="1:18" x14ac:dyDescent="0.25">
      <c r="A819" t="s">
        <v>2463</v>
      </c>
      <c r="B819" t="s">
        <v>14256</v>
      </c>
      <c r="C819" t="s">
        <v>18439</v>
      </c>
      <c r="D819" s="2">
        <v>38132</v>
      </c>
      <c r="E819" s="2">
        <v>45407</v>
      </c>
      <c r="F819" s="1">
        <v>0.40486111111111112</v>
      </c>
      <c r="G819" t="s">
        <v>169</v>
      </c>
      <c r="H819" t="s">
        <v>37</v>
      </c>
      <c r="I819" t="s">
        <v>38</v>
      </c>
      <c r="J819" t="s">
        <v>32</v>
      </c>
      <c r="K819">
        <v>119</v>
      </c>
      <c r="L819" t="s">
        <v>39</v>
      </c>
      <c r="M819" t="s">
        <v>25</v>
      </c>
      <c r="N819" t="s">
        <v>26</v>
      </c>
      <c r="O819" t="s">
        <v>18473</v>
      </c>
      <c r="P819" t="s">
        <v>53</v>
      </c>
      <c r="Q819">
        <v>20</v>
      </c>
      <c r="R819" t="str">
        <f t="shared" si="12"/>
        <v>Adult</v>
      </c>
    </row>
    <row r="820" spans="1:18" x14ac:dyDescent="0.25">
      <c r="A820" t="s">
        <v>2466</v>
      </c>
      <c r="B820" t="s">
        <v>14257</v>
      </c>
      <c r="C820" t="s">
        <v>18440</v>
      </c>
      <c r="D820" s="2">
        <v>35763</v>
      </c>
      <c r="E820" s="2">
        <v>45365</v>
      </c>
      <c r="F820" s="1">
        <v>0.54374999999999996</v>
      </c>
      <c r="G820" t="s">
        <v>30</v>
      </c>
      <c r="H820" t="s">
        <v>37</v>
      </c>
      <c r="I820" t="s">
        <v>45</v>
      </c>
      <c r="J820" t="s">
        <v>46</v>
      </c>
      <c r="K820">
        <v>28</v>
      </c>
      <c r="L820" t="s">
        <v>53</v>
      </c>
      <c r="M820" t="s">
        <v>25</v>
      </c>
      <c r="N820" t="s">
        <v>26</v>
      </c>
      <c r="O820" t="s">
        <v>18473</v>
      </c>
      <c r="P820" t="s">
        <v>53</v>
      </c>
      <c r="Q820">
        <v>27</v>
      </c>
      <c r="R820" t="str">
        <f t="shared" si="12"/>
        <v>Adult</v>
      </c>
    </row>
    <row r="821" spans="1:18" x14ac:dyDescent="0.25">
      <c r="A821" t="s">
        <v>2469</v>
      </c>
      <c r="B821" t="s">
        <v>14258</v>
      </c>
      <c r="C821" t="s">
        <v>18440</v>
      </c>
      <c r="D821" s="2">
        <v>30686</v>
      </c>
      <c r="E821" s="2">
        <v>45359</v>
      </c>
      <c r="F821" s="1">
        <v>0.66597222222222219</v>
      </c>
      <c r="G821" t="s">
        <v>30</v>
      </c>
      <c r="H821" t="s">
        <v>57</v>
      </c>
      <c r="I821" t="s">
        <v>45</v>
      </c>
      <c r="J821" t="s">
        <v>23</v>
      </c>
      <c r="K821">
        <v>35</v>
      </c>
      <c r="L821" t="s">
        <v>53</v>
      </c>
      <c r="M821" t="s">
        <v>25</v>
      </c>
      <c r="N821" t="s">
        <v>26</v>
      </c>
      <c r="O821" t="s">
        <v>18473</v>
      </c>
      <c r="P821" t="s">
        <v>53</v>
      </c>
      <c r="Q821">
        <v>41</v>
      </c>
      <c r="R821" t="str">
        <f t="shared" si="12"/>
        <v>Old</v>
      </c>
    </row>
    <row r="822" spans="1:18" x14ac:dyDescent="0.25">
      <c r="A822" t="s">
        <v>2472</v>
      </c>
      <c r="B822" t="s">
        <v>14259</v>
      </c>
      <c r="C822" t="s">
        <v>18440</v>
      </c>
      <c r="D822" s="2">
        <v>27786</v>
      </c>
      <c r="E822" s="2">
        <v>45452</v>
      </c>
      <c r="F822" s="1">
        <v>0.44374999999999998</v>
      </c>
      <c r="G822" t="s">
        <v>18475</v>
      </c>
      <c r="H822" t="s">
        <v>21</v>
      </c>
      <c r="I822" t="s">
        <v>38</v>
      </c>
      <c r="J822" t="s">
        <v>46</v>
      </c>
      <c r="K822">
        <v>84</v>
      </c>
      <c r="L822" t="s">
        <v>24</v>
      </c>
      <c r="M822" t="s">
        <v>40</v>
      </c>
      <c r="N822" t="s">
        <v>26</v>
      </c>
      <c r="O822" t="s">
        <v>18444</v>
      </c>
      <c r="P822" t="s">
        <v>53</v>
      </c>
      <c r="Q822">
        <v>49</v>
      </c>
      <c r="R822" t="str">
        <f t="shared" si="12"/>
        <v>Old</v>
      </c>
    </row>
    <row r="823" spans="1:18" x14ac:dyDescent="0.25">
      <c r="A823" t="s">
        <v>2475</v>
      </c>
      <c r="B823" t="s">
        <v>14260</v>
      </c>
      <c r="C823" t="s">
        <v>18440</v>
      </c>
      <c r="D823" s="2">
        <v>34004</v>
      </c>
      <c r="E823" s="2">
        <v>45420</v>
      </c>
      <c r="F823" s="1">
        <v>0.65555555555555556</v>
      </c>
      <c r="G823" t="s">
        <v>51</v>
      </c>
      <c r="H823" t="s">
        <v>21</v>
      </c>
      <c r="I823" t="s">
        <v>38</v>
      </c>
      <c r="J823" t="s">
        <v>52</v>
      </c>
      <c r="K823">
        <v>126</v>
      </c>
      <c r="L823" t="s">
        <v>53</v>
      </c>
      <c r="M823" t="s">
        <v>104</v>
      </c>
      <c r="N823" t="s">
        <v>26</v>
      </c>
      <c r="O823" t="s">
        <v>18444</v>
      </c>
      <c r="P823" t="s">
        <v>53</v>
      </c>
      <c r="Q823">
        <v>32</v>
      </c>
      <c r="R823" t="str">
        <f t="shared" si="12"/>
        <v>Adult</v>
      </c>
    </row>
    <row r="824" spans="1:18" x14ac:dyDescent="0.25">
      <c r="A824" t="s">
        <v>2478</v>
      </c>
      <c r="B824" t="s">
        <v>14261</v>
      </c>
      <c r="C824" t="s">
        <v>18439</v>
      </c>
      <c r="D824" s="2">
        <v>36896</v>
      </c>
      <c r="E824" s="2">
        <v>45400</v>
      </c>
      <c r="F824" s="1">
        <v>0.73958333333333337</v>
      </c>
      <c r="G824" t="s">
        <v>30</v>
      </c>
      <c r="H824" t="s">
        <v>57</v>
      </c>
      <c r="I824" t="s">
        <v>45</v>
      </c>
      <c r="J824" t="s">
        <v>52</v>
      </c>
      <c r="K824">
        <v>133</v>
      </c>
      <c r="L824" t="s">
        <v>24</v>
      </c>
      <c r="M824" t="s">
        <v>25</v>
      </c>
      <c r="N824" t="s">
        <v>33</v>
      </c>
      <c r="O824" t="s">
        <v>18444</v>
      </c>
      <c r="P824" t="s">
        <v>53</v>
      </c>
      <c r="Q824">
        <v>24</v>
      </c>
      <c r="R824" t="str">
        <f t="shared" si="12"/>
        <v>Adult</v>
      </c>
    </row>
    <row r="825" spans="1:18" x14ac:dyDescent="0.25">
      <c r="A825" t="s">
        <v>2481</v>
      </c>
      <c r="B825" t="s">
        <v>14262</v>
      </c>
      <c r="C825" t="s">
        <v>18440</v>
      </c>
      <c r="D825" s="2">
        <v>27355</v>
      </c>
      <c r="E825" s="2">
        <v>45382</v>
      </c>
      <c r="F825" s="1">
        <v>0.53263888888888888</v>
      </c>
      <c r="G825" t="s">
        <v>51</v>
      </c>
      <c r="H825" t="s">
        <v>57</v>
      </c>
      <c r="I825" t="s">
        <v>45</v>
      </c>
      <c r="J825" t="s">
        <v>80</v>
      </c>
      <c r="K825">
        <v>161</v>
      </c>
      <c r="L825" t="s">
        <v>39</v>
      </c>
      <c r="M825" t="s">
        <v>40</v>
      </c>
      <c r="N825" t="s">
        <v>26</v>
      </c>
      <c r="O825" t="s">
        <v>18473</v>
      </c>
      <c r="P825" t="s">
        <v>53</v>
      </c>
      <c r="Q825">
        <v>50</v>
      </c>
      <c r="R825" t="str">
        <f t="shared" si="12"/>
        <v>Old</v>
      </c>
    </row>
    <row r="826" spans="1:18" x14ac:dyDescent="0.25">
      <c r="A826" t="s">
        <v>2484</v>
      </c>
      <c r="B826" t="s">
        <v>14263</v>
      </c>
      <c r="C826" t="s">
        <v>18440</v>
      </c>
      <c r="D826" s="2">
        <v>36694</v>
      </c>
      <c r="E826" s="2">
        <v>45336</v>
      </c>
      <c r="F826" s="1">
        <v>0.40416666666666667</v>
      </c>
      <c r="G826" t="s">
        <v>18474</v>
      </c>
      <c r="H826" t="s">
        <v>57</v>
      </c>
      <c r="I826" t="s">
        <v>22</v>
      </c>
      <c r="J826" t="s">
        <v>80</v>
      </c>
      <c r="K826">
        <v>28</v>
      </c>
      <c r="L826" t="s">
        <v>39</v>
      </c>
      <c r="M826" t="s">
        <v>25</v>
      </c>
      <c r="N826" t="s">
        <v>26</v>
      </c>
      <c r="O826" t="s">
        <v>18473</v>
      </c>
      <c r="P826" t="s">
        <v>18472</v>
      </c>
      <c r="Q826">
        <v>24</v>
      </c>
      <c r="R826" t="str">
        <f t="shared" si="12"/>
        <v>Adult</v>
      </c>
    </row>
    <row r="827" spans="1:18" x14ac:dyDescent="0.25">
      <c r="A827" t="s">
        <v>2487</v>
      </c>
      <c r="B827" t="s">
        <v>14264</v>
      </c>
      <c r="C827" t="s">
        <v>18439</v>
      </c>
      <c r="D827" s="2">
        <v>36635</v>
      </c>
      <c r="E827" s="2">
        <v>45359</v>
      </c>
      <c r="F827" s="1">
        <v>0.42708333333333331</v>
      </c>
      <c r="G827" t="s">
        <v>51</v>
      </c>
      <c r="H827" t="s">
        <v>57</v>
      </c>
      <c r="I827" t="s">
        <v>45</v>
      </c>
      <c r="J827" t="s">
        <v>46</v>
      </c>
      <c r="K827">
        <v>161</v>
      </c>
      <c r="L827" t="s">
        <v>53</v>
      </c>
      <c r="M827" t="s">
        <v>104</v>
      </c>
      <c r="N827" t="s">
        <v>33</v>
      </c>
      <c r="O827" t="s">
        <v>18444</v>
      </c>
      <c r="P827" t="s">
        <v>53</v>
      </c>
      <c r="Q827">
        <v>24</v>
      </c>
      <c r="R827" t="str">
        <f t="shared" si="12"/>
        <v>Adult</v>
      </c>
    </row>
    <row r="828" spans="1:18" x14ac:dyDescent="0.25">
      <c r="A828" t="s">
        <v>2490</v>
      </c>
      <c r="B828" t="s">
        <v>14265</v>
      </c>
      <c r="C828" t="s">
        <v>18440</v>
      </c>
      <c r="D828" s="2">
        <v>32637</v>
      </c>
      <c r="E828" s="2">
        <v>45350</v>
      </c>
      <c r="F828" s="1">
        <v>0.75486111111111109</v>
      </c>
      <c r="G828" t="s">
        <v>30</v>
      </c>
      <c r="H828" t="s">
        <v>37</v>
      </c>
      <c r="I828" t="s">
        <v>38</v>
      </c>
      <c r="J828" t="s">
        <v>32</v>
      </c>
      <c r="K828">
        <v>105</v>
      </c>
      <c r="L828" t="s">
        <v>39</v>
      </c>
      <c r="M828" t="s">
        <v>104</v>
      </c>
      <c r="N828" t="s">
        <v>47</v>
      </c>
      <c r="O828" t="s">
        <v>18473</v>
      </c>
      <c r="P828" t="s">
        <v>53</v>
      </c>
      <c r="Q828">
        <v>35</v>
      </c>
      <c r="R828" t="str">
        <f t="shared" si="12"/>
        <v>Old</v>
      </c>
    </row>
    <row r="829" spans="1:18" x14ac:dyDescent="0.25">
      <c r="A829" t="s">
        <v>2493</v>
      </c>
      <c r="B829" t="s">
        <v>14266</v>
      </c>
      <c r="C829" t="s">
        <v>18440</v>
      </c>
      <c r="D829" s="2">
        <v>19120</v>
      </c>
      <c r="E829" s="2">
        <v>45345</v>
      </c>
      <c r="F829" s="1">
        <v>0.40902777777777777</v>
      </c>
      <c r="G829" t="s">
        <v>30</v>
      </c>
      <c r="H829" t="s">
        <v>404</v>
      </c>
      <c r="I829" t="s">
        <v>22</v>
      </c>
      <c r="J829" t="s">
        <v>548</v>
      </c>
      <c r="K829">
        <v>98</v>
      </c>
      <c r="L829" t="s">
        <v>39</v>
      </c>
      <c r="M829" t="s">
        <v>25</v>
      </c>
      <c r="N829" t="s">
        <v>26</v>
      </c>
      <c r="O829" t="s">
        <v>18444</v>
      </c>
      <c r="P829" t="s">
        <v>53</v>
      </c>
      <c r="Q829">
        <v>72</v>
      </c>
      <c r="R829" t="str">
        <f t="shared" si="12"/>
        <v>Aged</v>
      </c>
    </row>
    <row r="830" spans="1:18" x14ac:dyDescent="0.25">
      <c r="A830" t="s">
        <v>2495</v>
      </c>
      <c r="B830" t="s">
        <v>14267</v>
      </c>
      <c r="C830" t="s">
        <v>18440</v>
      </c>
      <c r="D830" s="2">
        <v>23702</v>
      </c>
      <c r="E830" s="2">
        <v>45445</v>
      </c>
      <c r="F830" s="1">
        <v>0.37361111111111112</v>
      </c>
      <c r="G830" t="s">
        <v>51</v>
      </c>
      <c r="H830" t="s">
        <v>21</v>
      </c>
      <c r="I830" t="s">
        <v>22</v>
      </c>
      <c r="J830" t="s">
        <v>46</v>
      </c>
      <c r="K830">
        <v>98</v>
      </c>
      <c r="L830" t="s">
        <v>53</v>
      </c>
      <c r="M830" t="s">
        <v>25</v>
      </c>
      <c r="N830" t="s">
        <v>33</v>
      </c>
      <c r="O830" t="s">
        <v>18444</v>
      </c>
      <c r="P830" t="s">
        <v>53</v>
      </c>
      <c r="Q830">
        <v>60</v>
      </c>
      <c r="R830" t="str">
        <f t="shared" si="12"/>
        <v>Aged</v>
      </c>
    </row>
    <row r="831" spans="1:18" x14ac:dyDescent="0.25">
      <c r="A831" t="s">
        <v>2498</v>
      </c>
      <c r="B831" t="s">
        <v>14268</v>
      </c>
      <c r="C831" t="s">
        <v>18439</v>
      </c>
      <c r="D831" s="2">
        <v>34874</v>
      </c>
      <c r="E831" s="2">
        <v>45349</v>
      </c>
      <c r="F831" s="1">
        <v>0.37083333333333335</v>
      </c>
      <c r="G831" t="s">
        <v>169</v>
      </c>
      <c r="H831" t="s">
        <v>57</v>
      </c>
      <c r="I831" t="s">
        <v>38</v>
      </c>
      <c r="J831" t="s">
        <v>32</v>
      </c>
      <c r="K831">
        <v>133</v>
      </c>
      <c r="L831" t="s">
        <v>39</v>
      </c>
      <c r="M831" t="s">
        <v>25</v>
      </c>
      <c r="N831" t="s">
        <v>33</v>
      </c>
      <c r="O831" t="s">
        <v>18473</v>
      </c>
      <c r="P831" t="s">
        <v>53</v>
      </c>
      <c r="Q831">
        <v>29</v>
      </c>
      <c r="R831" t="str">
        <f t="shared" si="12"/>
        <v>Adult</v>
      </c>
    </row>
    <row r="832" spans="1:18" x14ac:dyDescent="0.25">
      <c r="A832" t="s">
        <v>2501</v>
      </c>
      <c r="B832" t="s">
        <v>14269</v>
      </c>
      <c r="C832" t="s">
        <v>18440</v>
      </c>
      <c r="D832" s="2">
        <v>34340</v>
      </c>
      <c r="E832" s="2">
        <v>45322</v>
      </c>
      <c r="F832" s="1">
        <v>0.57708333333333328</v>
      </c>
      <c r="G832" t="s">
        <v>51</v>
      </c>
      <c r="H832" t="s">
        <v>37</v>
      </c>
      <c r="I832" t="s">
        <v>38</v>
      </c>
      <c r="J832" t="s">
        <v>52</v>
      </c>
      <c r="K832">
        <v>56</v>
      </c>
      <c r="L832" t="s">
        <v>24</v>
      </c>
      <c r="M832" t="s">
        <v>104</v>
      </c>
      <c r="N832" t="s">
        <v>26</v>
      </c>
      <c r="O832" t="s">
        <v>18444</v>
      </c>
      <c r="P832" t="s">
        <v>53</v>
      </c>
      <c r="Q832">
        <v>31</v>
      </c>
      <c r="R832" t="str">
        <f t="shared" si="12"/>
        <v>Adult</v>
      </c>
    </row>
    <row r="833" spans="1:18" x14ac:dyDescent="0.25">
      <c r="A833" t="s">
        <v>2504</v>
      </c>
      <c r="B833" t="s">
        <v>14270</v>
      </c>
      <c r="C833" t="s">
        <v>18440</v>
      </c>
      <c r="D833" s="2">
        <v>34984</v>
      </c>
      <c r="E833" s="2">
        <v>45410</v>
      </c>
      <c r="F833" s="1">
        <v>0.4375</v>
      </c>
      <c r="G833" t="s">
        <v>18474</v>
      </c>
      <c r="H833" t="s">
        <v>37</v>
      </c>
      <c r="I833" t="s">
        <v>38</v>
      </c>
      <c r="J833" t="s">
        <v>23</v>
      </c>
      <c r="K833">
        <v>126</v>
      </c>
      <c r="L833" t="s">
        <v>39</v>
      </c>
      <c r="M833" t="s">
        <v>25</v>
      </c>
      <c r="N833" t="s">
        <v>26</v>
      </c>
      <c r="O833" t="s">
        <v>18444</v>
      </c>
      <c r="P833" t="s">
        <v>18472</v>
      </c>
      <c r="Q833">
        <v>29</v>
      </c>
      <c r="R833" t="str">
        <f t="shared" si="12"/>
        <v>Adult</v>
      </c>
    </row>
    <row r="834" spans="1:18" x14ac:dyDescent="0.25">
      <c r="A834" t="s">
        <v>2507</v>
      </c>
      <c r="B834" t="s">
        <v>14271</v>
      </c>
      <c r="C834" t="s">
        <v>18439</v>
      </c>
      <c r="D834" s="2">
        <v>38139</v>
      </c>
      <c r="E834" s="2">
        <v>45377</v>
      </c>
      <c r="F834" s="1">
        <v>0.72430555555555554</v>
      </c>
      <c r="G834" t="s">
        <v>30</v>
      </c>
      <c r="H834" t="s">
        <v>37</v>
      </c>
      <c r="I834" t="s">
        <v>22</v>
      </c>
      <c r="J834" t="s">
        <v>52</v>
      </c>
      <c r="K834">
        <v>56</v>
      </c>
      <c r="L834" t="s">
        <v>39</v>
      </c>
      <c r="M834" t="s">
        <v>25</v>
      </c>
      <c r="N834" t="s">
        <v>33</v>
      </c>
      <c r="O834" t="s">
        <v>18473</v>
      </c>
      <c r="P834" t="s">
        <v>18472</v>
      </c>
      <c r="Q834">
        <v>20</v>
      </c>
      <c r="R834" t="str">
        <f t="shared" si="12"/>
        <v>Adult</v>
      </c>
    </row>
    <row r="835" spans="1:18" x14ac:dyDescent="0.25">
      <c r="A835" t="s">
        <v>2510</v>
      </c>
      <c r="B835" t="s">
        <v>14272</v>
      </c>
      <c r="C835" t="s">
        <v>18439</v>
      </c>
      <c r="D835" s="2">
        <v>27591</v>
      </c>
      <c r="E835" s="2">
        <v>45380</v>
      </c>
      <c r="F835" s="1">
        <v>0.50902777777777775</v>
      </c>
      <c r="G835" t="s">
        <v>18475</v>
      </c>
      <c r="H835" t="s">
        <v>21</v>
      </c>
      <c r="I835" t="s">
        <v>38</v>
      </c>
      <c r="J835" t="s">
        <v>46</v>
      </c>
      <c r="K835">
        <v>133</v>
      </c>
      <c r="L835" t="s">
        <v>53</v>
      </c>
      <c r="M835" t="s">
        <v>25</v>
      </c>
      <c r="N835" t="s">
        <v>47</v>
      </c>
      <c r="O835" t="s">
        <v>18473</v>
      </c>
      <c r="P835" t="s">
        <v>53</v>
      </c>
      <c r="Q835">
        <v>49</v>
      </c>
      <c r="R835" t="str">
        <f t="shared" si="12"/>
        <v>Old</v>
      </c>
    </row>
    <row r="836" spans="1:18" x14ac:dyDescent="0.25">
      <c r="A836" t="s">
        <v>2513</v>
      </c>
      <c r="B836" t="s">
        <v>14273</v>
      </c>
      <c r="C836" t="s">
        <v>18440</v>
      </c>
      <c r="D836" s="2">
        <v>36724</v>
      </c>
      <c r="E836" s="2">
        <v>45427</v>
      </c>
      <c r="F836" s="1">
        <v>0.80069444444444449</v>
      </c>
      <c r="G836" t="s">
        <v>51</v>
      </c>
      <c r="H836" t="s">
        <v>37</v>
      </c>
      <c r="I836" t="s">
        <v>84</v>
      </c>
      <c r="J836" t="s">
        <v>52</v>
      </c>
      <c r="K836">
        <v>7</v>
      </c>
      <c r="L836" t="s">
        <v>24</v>
      </c>
      <c r="M836" t="s">
        <v>25</v>
      </c>
      <c r="N836" t="s">
        <v>33</v>
      </c>
      <c r="O836" t="s">
        <v>18473</v>
      </c>
      <c r="P836" t="s">
        <v>53</v>
      </c>
      <c r="Q836">
        <v>24</v>
      </c>
      <c r="R836" t="str">
        <f t="shared" si="12"/>
        <v>Adult</v>
      </c>
    </row>
    <row r="837" spans="1:18" x14ac:dyDescent="0.25">
      <c r="A837" t="s">
        <v>2516</v>
      </c>
      <c r="B837" t="s">
        <v>14274</v>
      </c>
      <c r="C837" t="s">
        <v>18440</v>
      </c>
      <c r="D837" s="2">
        <v>38964</v>
      </c>
      <c r="E837" s="2">
        <v>45300</v>
      </c>
      <c r="F837" s="1">
        <v>0.62361111111111112</v>
      </c>
      <c r="G837" t="s">
        <v>30</v>
      </c>
      <c r="H837" t="s">
        <v>31</v>
      </c>
      <c r="I837" t="s">
        <v>405</v>
      </c>
      <c r="J837" t="s">
        <v>725</v>
      </c>
      <c r="K837">
        <v>140</v>
      </c>
      <c r="L837" t="s">
        <v>53</v>
      </c>
      <c r="M837" t="s">
        <v>25</v>
      </c>
      <c r="N837" t="s">
        <v>47</v>
      </c>
      <c r="O837" t="s">
        <v>18444</v>
      </c>
      <c r="P837" t="s">
        <v>53</v>
      </c>
      <c r="Q837">
        <v>18</v>
      </c>
      <c r="R837" t="str">
        <f t="shared" ref="R837:R900" si="13">IF(Q837&lt;35,"Adult",IF(Q837&lt;=59,"Old",IF(Q837&gt;=60,"Aged")))</f>
        <v>Adult</v>
      </c>
    </row>
    <row r="838" spans="1:18" x14ac:dyDescent="0.25">
      <c r="A838" t="s">
        <v>2519</v>
      </c>
      <c r="B838" t="s">
        <v>14275</v>
      </c>
      <c r="C838" t="s">
        <v>18439</v>
      </c>
      <c r="D838" s="2">
        <v>38890</v>
      </c>
      <c r="E838" s="2">
        <v>45440</v>
      </c>
      <c r="F838" s="1">
        <v>0.53819444444444442</v>
      </c>
      <c r="G838" t="s">
        <v>18475</v>
      </c>
      <c r="H838" t="s">
        <v>73</v>
      </c>
      <c r="I838" t="s">
        <v>91</v>
      </c>
      <c r="J838" t="s">
        <v>32</v>
      </c>
      <c r="K838">
        <v>98</v>
      </c>
      <c r="L838" t="s">
        <v>39</v>
      </c>
      <c r="M838" t="s">
        <v>40</v>
      </c>
      <c r="N838" t="s">
        <v>26</v>
      </c>
      <c r="O838" t="s">
        <v>18444</v>
      </c>
      <c r="P838" t="s">
        <v>53</v>
      </c>
      <c r="Q838">
        <v>18</v>
      </c>
      <c r="R838" t="str">
        <f t="shared" si="13"/>
        <v>Adult</v>
      </c>
    </row>
    <row r="839" spans="1:18" x14ac:dyDescent="0.25">
      <c r="A839" t="s">
        <v>2522</v>
      </c>
      <c r="B839" t="s">
        <v>14276</v>
      </c>
      <c r="C839" t="s">
        <v>18439</v>
      </c>
      <c r="D839" s="2">
        <v>30702</v>
      </c>
      <c r="E839" s="2">
        <v>45427</v>
      </c>
      <c r="F839" s="1">
        <v>0.45069444444444445</v>
      </c>
      <c r="G839" t="s">
        <v>18475</v>
      </c>
      <c r="H839" t="s">
        <v>73</v>
      </c>
      <c r="I839" t="s">
        <v>91</v>
      </c>
      <c r="J839" t="s">
        <v>46</v>
      </c>
      <c r="K839">
        <v>126</v>
      </c>
      <c r="L839" t="s">
        <v>24</v>
      </c>
      <c r="M839" t="s">
        <v>40</v>
      </c>
      <c r="N839" t="s">
        <v>47</v>
      </c>
      <c r="O839" t="s">
        <v>18444</v>
      </c>
      <c r="P839" t="s">
        <v>53</v>
      </c>
      <c r="Q839">
        <v>41</v>
      </c>
      <c r="R839" t="str">
        <f t="shared" si="13"/>
        <v>Old</v>
      </c>
    </row>
    <row r="840" spans="1:18" x14ac:dyDescent="0.25">
      <c r="A840" t="s">
        <v>2525</v>
      </c>
      <c r="B840" t="s">
        <v>14277</v>
      </c>
      <c r="C840" t="s">
        <v>18439</v>
      </c>
      <c r="D840" s="2">
        <v>36635</v>
      </c>
      <c r="E840" s="2">
        <v>45452</v>
      </c>
      <c r="F840" s="1">
        <v>0.3347222222222222</v>
      </c>
      <c r="G840" t="s">
        <v>30</v>
      </c>
      <c r="H840" t="s">
        <v>37</v>
      </c>
      <c r="I840" t="s">
        <v>38</v>
      </c>
      <c r="J840" t="s">
        <v>52</v>
      </c>
      <c r="K840">
        <v>175</v>
      </c>
      <c r="L840" t="s">
        <v>24</v>
      </c>
      <c r="M840" t="s">
        <v>40</v>
      </c>
      <c r="N840" t="s">
        <v>26</v>
      </c>
      <c r="O840" t="s">
        <v>18444</v>
      </c>
      <c r="P840" t="s">
        <v>53</v>
      </c>
      <c r="Q840">
        <v>24</v>
      </c>
      <c r="R840" t="str">
        <f t="shared" si="13"/>
        <v>Adult</v>
      </c>
    </row>
    <row r="841" spans="1:18" x14ac:dyDescent="0.25">
      <c r="A841" t="s">
        <v>2528</v>
      </c>
      <c r="B841" t="s">
        <v>14278</v>
      </c>
      <c r="C841" t="s">
        <v>18440</v>
      </c>
      <c r="D841" s="2">
        <v>26237</v>
      </c>
      <c r="E841" s="2">
        <v>45361</v>
      </c>
      <c r="F841" s="1">
        <v>0.5083333333333333</v>
      </c>
      <c r="G841" t="s">
        <v>51</v>
      </c>
      <c r="H841" t="s">
        <v>57</v>
      </c>
      <c r="I841" t="s">
        <v>22</v>
      </c>
      <c r="J841" t="s">
        <v>80</v>
      </c>
      <c r="K841">
        <v>98</v>
      </c>
      <c r="L841" t="s">
        <v>24</v>
      </c>
      <c r="M841" t="s">
        <v>25</v>
      </c>
      <c r="N841" t="s">
        <v>47</v>
      </c>
      <c r="O841" t="s">
        <v>18444</v>
      </c>
      <c r="P841" t="s">
        <v>53</v>
      </c>
      <c r="Q841">
        <v>53</v>
      </c>
      <c r="R841" t="str">
        <f t="shared" si="13"/>
        <v>Old</v>
      </c>
    </row>
    <row r="842" spans="1:18" x14ac:dyDescent="0.25">
      <c r="A842" t="s">
        <v>2531</v>
      </c>
      <c r="B842" t="s">
        <v>14279</v>
      </c>
      <c r="C842" t="s">
        <v>18440</v>
      </c>
      <c r="D842" s="2">
        <v>38824</v>
      </c>
      <c r="E842" s="2">
        <v>45362</v>
      </c>
      <c r="F842" s="1">
        <v>0.46597222222222223</v>
      </c>
      <c r="G842" t="s">
        <v>18474</v>
      </c>
      <c r="H842" t="s">
        <v>31</v>
      </c>
      <c r="I842" t="s">
        <v>38</v>
      </c>
      <c r="J842" t="s">
        <v>52</v>
      </c>
      <c r="K842">
        <v>77</v>
      </c>
      <c r="L842" t="s">
        <v>39</v>
      </c>
      <c r="M842" t="s">
        <v>25</v>
      </c>
      <c r="N842" t="s">
        <v>47</v>
      </c>
      <c r="O842" t="s">
        <v>18473</v>
      </c>
      <c r="P842" t="s">
        <v>53</v>
      </c>
      <c r="Q842">
        <v>18</v>
      </c>
      <c r="R842" t="str">
        <f t="shared" si="13"/>
        <v>Adult</v>
      </c>
    </row>
    <row r="843" spans="1:18" x14ac:dyDescent="0.25">
      <c r="A843" t="s">
        <v>2534</v>
      </c>
      <c r="B843" t="s">
        <v>14280</v>
      </c>
      <c r="C843" t="s">
        <v>18440</v>
      </c>
      <c r="D843" s="2">
        <v>34238</v>
      </c>
      <c r="E843" s="2">
        <v>45367</v>
      </c>
      <c r="F843" s="1">
        <v>0.56805555555555554</v>
      </c>
      <c r="G843" t="s">
        <v>30</v>
      </c>
      <c r="H843" t="s">
        <v>21</v>
      </c>
      <c r="I843" t="s">
        <v>45</v>
      </c>
      <c r="J843" t="s">
        <v>23</v>
      </c>
      <c r="K843">
        <v>91</v>
      </c>
      <c r="L843" t="s">
        <v>53</v>
      </c>
      <c r="M843" t="s">
        <v>25</v>
      </c>
      <c r="N843" t="s">
        <v>47</v>
      </c>
      <c r="O843" t="s">
        <v>18473</v>
      </c>
      <c r="P843" t="s">
        <v>53</v>
      </c>
      <c r="Q843">
        <v>31</v>
      </c>
      <c r="R843" t="str">
        <f t="shared" si="13"/>
        <v>Adult</v>
      </c>
    </row>
    <row r="844" spans="1:18" x14ac:dyDescent="0.25">
      <c r="A844" t="s">
        <v>2536</v>
      </c>
      <c r="B844" t="s">
        <v>14281</v>
      </c>
      <c r="C844" t="s">
        <v>18439</v>
      </c>
      <c r="D844" s="2">
        <v>38220</v>
      </c>
      <c r="E844" s="2">
        <v>45448</v>
      </c>
      <c r="F844" s="1">
        <v>0.6430555555555556</v>
      </c>
      <c r="G844" t="s">
        <v>169</v>
      </c>
      <c r="H844" t="s">
        <v>57</v>
      </c>
      <c r="I844" t="s">
        <v>91</v>
      </c>
      <c r="J844" t="s">
        <v>46</v>
      </c>
      <c r="K844">
        <v>21</v>
      </c>
      <c r="L844" t="s">
        <v>53</v>
      </c>
      <c r="M844" t="s">
        <v>40</v>
      </c>
      <c r="N844" t="s">
        <v>47</v>
      </c>
      <c r="O844" t="s">
        <v>18444</v>
      </c>
      <c r="P844" t="s">
        <v>53</v>
      </c>
      <c r="Q844">
        <v>20</v>
      </c>
      <c r="R844" t="str">
        <f t="shared" si="13"/>
        <v>Adult</v>
      </c>
    </row>
    <row r="845" spans="1:18" x14ac:dyDescent="0.25">
      <c r="A845" t="s">
        <v>2539</v>
      </c>
      <c r="B845" t="s">
        <v>14282</v>
      </c>
      <c r="C845" t="s">
        <v>18439</v>
      </c>
      <c r="D845" s="2">
        <v>37885</v>
      </c>
      <c r="E845" s="2">
        <v>45442</v>
      </c>
      <c r="F845" s="1">
        <v>0.78680555555555554</v>
      </c>
      <c r="G845" t="s">
        <v>18475</v>
      </c>
      <c r="H845" t="s">
        <v>21</v>
      </c>
      <c r="I845" t="s">
        <v>22</v>
      </c>
      <c r="J845" t="s">
        <v>52</v>
      </c>
      <c r="K845">
        <v>140</v>
      </c>
      <c r="L845" t="s">
        <v>39</v>
      </c>
      <c r="M845" t="s">
        <v>40</v>
      </c>
      <c r="N845" t="s">
        <v>47</v>
      </c>
      <c r="O845" t="s">
        <v>18444</v>
      </c>
      <c r="P845" t="s">
        <v>53</v>
      </c>
      <c r="Q845">
        <v>21</v>
      </c>
      <c r="R845" t="str">
        <f t="shared" si="13"/>
        <v>Adult</v>
      </c>
    </row>
    <row r="846" spans="1:18" x14ac:dyDescent="0.25">
      <c r="A846" t="s">
        <v>2541</v>
      </c>
      <c r="B846" t="s">
        <v>14283</v>
      </c>
      <c r="C846" t="s">
        <v>18439</v>
      </c>
      <c r="D846" s="2">
        <v>37826</v>
      </c>
      <c r="E846" s="2">
        <v>45317</v>
      </c>
      <c r="F846" s="1">
        <v>0.41111111111111109</v>
      </c>
      <c r="G846" t="s">
        <v>30</v>
      </c>
      <c r="H846" t="s">
        <v>57</v>
      </c>
      <c r="I846" t="s">
        <v>22</v>
      </c>
      <c r="J846" t="s">
        <v>46</v>
      </c>
      <c r="K846">
        <v>112</v>
      </c>
      <c r="L846" t="s">
        <v>53</v>
      </c>
      <c r="M846" t="s">
        <v>40</v>
      </c>
      <c r="N846" t="s">
        <v>26</v>
      </c>
      <c r="O846" t="s">
        <v>18473</v>
      </c>
      <c r="P846" t="s">
        <v>53</v>
      </c>
      <c r="Q846">
        <v>21</v>
      </c>
      <c r="R846" t="str">
        <f t="shared" si="13"/>
        <v>Adult</v>
      </c>
    </row>
    <row r="847" spans="1:18" x14ac:dyDescent="0.25">
      <c r="A847" t="s">
        <v>2543</v>
      </c>
      <c r="B847" t="s">
        <v>14284</v>
      </c>
      <c r="C847" t="s">
        <v>18439</v>
      </c>
      <c r="D847" s="2">
        <v>34059</v>
      </c>
      <c r="E847" s="2">
        <v>45321</v>
      </c>
      <c r="F847" s="1">
        <v>0.36527777777777776</v>
      </c>
      <c r="G847" t="s">
        <v>18475</v>
      </c>
      <c r="H847" t="s">
        <v>73</v>
      </c>
      <c r="I847" t="s">
        <v>45</v>
      </c>
      <c r="J847" t="s">
        <v>23</v>
      </c>
      <c r="K847">
        <v>182</v>
      </c>
      <c r="L847" t="s">
        <v>39</v>
      </c>
      <c r="M847" t="s">
        <v>25</v>
      </c>
      <c r="N847" t="s">
        <v>47</v>
      </c>
      <c r="O847" t="s">
        <v>18473</v>
      </c>
      <c r="P847" t="s">
        <v>53</v>
      </c>
      <c r="Q847">
        <v>31</v>
      </c>
      <c r="R847" t="str">
        <f t="shared" si="13"/>
        <v>Adult</v>
      </c>
    </row>
    <row r="848" spans="1:18" x14ac:dyDescent="0.25">
      <c r="A848" t="s">
        <v>2546</v>
      </c>
      <c r="B848" t="s">
        <v>14285</v>
      </c>
      <c r="C848" t="s">
        <v>18440</v>
      </c>
      <c r="D848" s="2">
        <v>23703</v>
      </c>
      <c r="E848" s="2">
        <v>45365</v>
      </c>
      <c r="F848" s="1">
        <v>0.44861111111111113</v>
      </c>
      <c r="G848" t="s">
        <v>51</v>
      </c>
      <c r="H848" t="s">
        <v>31</v>
      </c>
      <c r="I848" t="s">
        <v>38</v>
      </c>
      <c r="J848" t="s">
        <v>23</v>
      </c>
      <c r="K848">
        <v>63</v>
      </c>
      <c r="L848" t="s">
        <v>53</v>
      </c>
      <c r="M848" t="s">
        <v>25</v>
      </c>
      <c r="N848" t="s">
        <v>47</v>
      </c>
      <c r="O848" t="s">
        <v>18473</v>
      </c>
      <c r="P848" t="s">
        <v>53</v>
      </c>
      <c r="Q848">
        <v>60</v>
      </c>
      <c r="R848" t="str">
        <f t="shared" si="13"/>
        <v>Aged</v>
      </c>
    </row>
    <row r="849" spans="1:18" x14ac:dyDescent="0.25">
      <c r="A849" t="s">
        <v>2549</v>
      </c>
      <c r="B849" t="s">
        <v>14286</v>
      </c>
      <c r="C849" t="s">
        <v>18440</v>
      </c>
      <c r="D849" s="2">
        <v>35831</v>
      </c>
      <c r="E849" s="2">
        <v>45301</v>
      </c>
      <c r="F849" s="1">
        <v>0.6333333333333333</v>
      </c>
      <c r="G849" t="s">
        <v>18474</v>
      </c>
      <c r="H849" t="s">
        <v>57</v>
      </c>
      <c r="I849" t="s">
        <v>84</v>
      </c>
      <c r="J849" t="s">
        <v>32</v>
      </c>
      <c r="K849">
        <v>182</v>
      </c>
      <c r="L849" t="s">
        <v>24</v>
      </c>
      <c r="M849" t="s">
        <v>40</v>
      </c>
      <c r="N849" t="s">
        <v>47</v>
      </c>
      <c r="O849" t="s">
        <v>18473</v>
      </c>
      <c r="P849" t="s">
        <v>53</v>
      </c>
      <c r="Q849">
        <v>27</v>
      </c>
      <c r="R849" t="str">
        <f t="shared" si="13"/>
        <v>Adult</v>
      </c>
    </row>
    <row r="850" spans="1:18" x14ac:dyDescent="0.25">
      <c r="A850" t="s">
        <v>2552</v>
      </c>
      <c r="B850" t="s">
        <v>14287</v>
      </c>
      <c r="C850" t="s">
        <v>18440</v>
      </c>
      <c r="D850" s="2">
        <v>27119</v>
      </c>
      <c r="E850" s="2">
        <v>45446</v>
      </c>
      <c r="F850" s="1">
        <v>0.60069444444444442</v>
      </c>
      <c r="G850" t="s">
        <v>51</v>
      </c>
      <c r="H850" t="s">
        <v>73</v>
      </c>
      <c r="I850" t="s">
        <v>38</v>
      </c>
      <c r="J850" t="s">
        <v>32</v>
      </c>
      <c r="K850">
        <v>70</v>
      </c>
      <c r="L850" t="s">
        <v>24</v>
      </c>
      <c r="M850" t="s">
        <v>40</v>
      </c>
      <c r="N850" t="s">
        <v>47</v>
      </c>
      <c r="O850" t="s">
        <v>18473</v>
      </c>
      <c r="P850" t="s">
        <v>53</v>
      </c>
      <c r="Q850">
        <v>50</v>
      </c>
      <c r="R850" t="str">
        <f t="shared" si="13"/>
        <v>Old</v>
      </c>
    </row>
    <row r="851" spans="1:18" x14ac:dyDescent="0.25">
      <c r="A851" t="s">
        <v>2555</v>
      </c>
      <c r="B851" t="s">
        <v>14288</v>
      </c>
      <c r="C851" t="s">
        <v>18440</v>
      </c>
      <c r="D851" s="2">
        <v>32537</v>
      </c>
      <c r="E851" s="2">
        <v>45442</v>
      </c>
      <c r="F851" s="1">
        <v>0.38194444444444442</v>
      </c>
      <c r="G851" t="s">
        <v>18475</v>
      </c>
      <c r="H851" t="s">
        <v>57</v>
      </c>
      <c r="I851" t="s">
        <v>84</v>
      </c>
      <c r="J851" t="s">
        <v>52</v>
      </c>
      <c r="K851">
        <v>161</v>
      </c>
      <c r="L851" t="s">
        <v>53</v>
      </c>
      <c r="M851" t="s">
        <v>25</v>
      </c>
      <c r="N851" t="s">
        <v>47</v>
      </c>
      <c r="O851" t="s">
        <v>18473</v>
      </c>
      <c r="P851" t="s">
        <v>53</v>
      </c>
      <c r="Q851">
        <v>36</v>
      </c>
      <c r="R851" t="str">
        <f t="shared" si="13"/>
        <v>Old</v>
      </c>
    </row>
    <row r="852" spans="1:18" x14ac:dyDescent="0.25">
      <c r="A852" t="s">
        <v>2558</v>
      </c>
      <c r="B852" t="s">
        <v>14289</v>
      </c>
      <c r="C852" t="s">
        <v>18439</v>
      </c>
      <c r="D852" s="2">
        <v>36175</v>
      </c>
      <c r="E852" s="2">
        <v>45403</v>
      </c>
      <c r="F852" s="1">
        <v>0.43472222222222223</v>
      </c>
      <c r="G852" t="s">
        <v>51</v>
      </c>
      <c r="H852" t="s">
        <v>73</v>
      </c>
      <c r="I852" t="s">
        <v>38</v>
      </c>
      <c r="J852" t="s">
        <v>23</v>
      </c>
      <c r="K852">
        <v>28</v>
      </c>
      <c r="L852" t="s">
        <v>39</v>
      </c>
      <c r="M852" t="s">
        <v>25</v>
      </c>
      <c r="N852" t="s">
        <v>33</v>
      </c>
      <c r="O852" t="s">
        <v>18473</v>
      </c>
      <c r="P852" t="s">
        <v>53</v>
      </c>
      <c r="Q852">
        <v>26</v>
      </c>
      <c r="R852" t="str">
        <f t="shared" si="13"/>
        <v>Adult</v>
      </c>
    </row>
    <row r="853" spans="1:18" x14ac:dyDescent="0.25">
      <c r="A853" t="s">
        <v>2561</v>
      </c>
      <c r="B853" t="s">
        <v>14290</v>
      </c>
      <c r="C853" t="s">
        <v>18439</v>
      </c>
      <c r="D853" s="2">
        <v>35955</v>
      </c>
      <c r="E853" s="2">
        <v>45358</v>
      </c>
      <c r="F853" s="1">
        <v>0.35486111111111113</v>
      </c>
      <c r="G853" t="s">
        <v>51</v>
      </c>
      <c r="H853" t="s">
        <v>57</v>
      </c>
      <c r="I853" t="s">
        <v>45</v>
      </c>
      <c r="J853" t="s">
        <v>32</v>
      </c>
      <c r="K853">
        <v>168</v>
      </c>
      <c r="L853" t="s">
        <v>39</v>
      </c>
      <c r="M853" t="s">
        <v>40</v>
      </c>
      <c r="N853" t="s">
        <v>47</v>
      </c>
      <c r="O853" t="s">
        <v>18444</v>
      </c>
      <c r="P853" t="s">
        <v>53</v>
      </c>
      <c r="Q853">
        <v>26</v>
      </c>
      <c r="R853" t="str">
        <f t="shared" si="13"/>
        <v>Adult</v>
      </c>
    </row>
    <row r="854" spans="1:18" x14ac:dyDescent="0.25">
      <c r="A854" t="s">
        <v>2564</v>
      </c>
      <c r="B854" t="s">
        <v>14291</v>
      </c>
      <c r="C854" t="s">
        <v>18439</v>
      </c>
      <c r="D854" s="2">
        <v>36348</v>
      </c>
      <c r="E854" s="2">
        <v>45341</v>
      </c>
      <c r="F854" s="1">
        <v>0.40763888888888888</v>
      </c>
      <c r="G854" t="s">
        <v>18475</v>
      </c>
      <c r="H854" t="s">
        <v>57</v>
      </c>
      <c r="I854" t="s">
        <v>45</v>
      </c>
      <c r="J854" t="s">
        <v>52</v>
      </c>
      <c r="K854">
        <v>70</v>
      </c>
      <c r="L854" t="s">
        <v>39</v>
      </c>
      <c r="M854" t="s">
        <v>25</v>
      </c>
      <c r="N854" t="s">
        <v>33</v>
      </c>
      <c r="O854" t="s">
        <v>18444</v>
      </c>
      <c r="P854" t="s">
        <v>53</v>
      </c>
      <c r="Q854">
        <v>25</v>
      </c>
      <c r="R854" t="str">
        <f t="shared" si="13"/>
        <v>Adult</v>
      </c>
    </row>
    <row r="855" spans="1:18" x14ac:dyDescent="0.25">
      <c r="A855" t="s">
        <v>2567</v>
      </c>
      <c r="B855" t="s">
        <v>14292</v>
      </c>
      <c r="C855" t="s">
        <v>18440</v>
      </c>
      <c r="D855" s="2">
        <v>38749</v>
      </c>
      <c r="E855" s="2">
        <v>45335</v>
      </c>
      <c r="F855" s="1">
        <v>0.56736111111111109</v>
      </c>
      <c r="G855" t="s">
        <v>51</v>
      </c>
      <c r="H855" t="s">
        <v>37</v>
      </c>
      <c r="I855" t="s">
        <v>38</v>
      </c>
      <c r="J855" t="s">
        <v>23</v>
      </c>
      <c r="K855">
        <v>168</v>
      </c>
      <c r="L855" t="s">
        <v>53</v>
      </c>
      <c r="M855" t="s">
        <v>25</v>
      </c>
      <c r="N855" t="s">
        <v>33</v>
      </c>
      <c r="O855" t="s">
        <v>18473</v>
      </c>
      <c r="P855" t="s">
        <v>53</v>
      </c>
      <c r="Q855">
        <v>19</v>
      </c>
      <c r="R855" t="str">
        <f t="shared" si="13"/>
        <v>Adult</v>
      </c>
    </row>
    <row r="856" spans="1:18" x14ac:dyDescent="0.25">
      <c r="A856" t="s">
        <v>2570</v>
      </c>
      <c r="B856" t="s">
        <v>14293</v>
      </c>
      <c r="C856" t="s">
        <v>18439</v>
      </c>
      <c r="D856" s="2">
        <v>35807</v>
      </c>
      <c r="E856" s="2">
        <v>45340</v>
      </c>
      <c r="F856" s="1">
        <v>0.39374999999999999</v>
      </c>
      <c r="G856" t="s">
        <v>51</v>
      </c>
      <c r="H856" t="s">
        <v>57</v>
      </c>
      <c r="I856" t="s">
        <v>45</v>
      </c>
      <c r="J856" t="s">
        <v>46</v>
      </c>
      <c r="K856">
        <v>175</v>
      </c>
      <c r="L856" t="s">
        <v>24</v>
      </c>
      <c r="M856" t="s">
        <v>104</v>
      </c>
      <c r="N856" t="s">
        <v>33</v>
      </c>
      <c r="O856" t="s">
        <v>18444</v>
      </c>
      <c r="P856" t="s">
        <v>53</v>
      </c>
      <c r="Q856">
        <v>27</v>
      </c>
      <c r="R856" t="str">
        <f t="shared" si="13"/>
        <v>Adult</v>
      </c>
    </row>
    <row r="857" spans="1:18" x14ac:dyDescent="0.25">
      <c r="A857" t="s">
        <v>2573</v>
      </c>
      <c r="B857" t="s">
        <v>14294</v>
      </c>
      <c r="C857" t="s">
        <v>18439</v>
      </c>
      <c r="D857" s="2">
        <v>19059</v>
      </c>
      <c r="E857" s="2">
        <v>45454</v>
      </c>
      <c r="F857" s="1">
        <v>0.39930555555555558</v>
      </c>
      <c r="G857" t="s">
        <v>30</v>
      </c>
      <c r="H857" t="s">
        <v>309</v>
      </c>
      <c r="I857" t="s">
        <v>45</v>
      </c>
      <c r="J857" t="s">
        <v>548</v>
      </c>
      <c r="K857">
        <v>161</v>
      </c>
      <c r="L857" t="s">
        <v>24</v>
      </c>
      <c r="M857" t="s">
        <v>40</v>
      </c>
      <c r="N857" t="s">
        <v>26</v>
      </c>
      <c r="O857" t="s">
        <v>18444</v>
      </c>
      <c r="P857" t="s">
        <v>53</v>
      </c>
      <c r="Q857">
        <v>72</v>
      </c>
      <c r="R857" t="str">
        <f t="shared" si="13"/>
        <v>Aged</v>
      </c>
    </row>
    <row r="858" spans="1:18" x14ac:dyDescent="0.25">
      <c r="A858" t="s">
        <v>2576</v>
      </c>
      <c r="B858" t="s">
        <v>14295</v>
      </c>
      <c r="C858" t="s">
        <v>18439</v>
      </c>
      <c r="D858" s="2">
        <v>28345</v>
      </c>
      <c r="E858" s="2">
        <v>45389</v>
      </c>
      <c r="F858" s="1">
        <v>0.40694444444444444</v>
      </c>
      <c r="G858" t="s">
        <v>18474</v>
      </c>
      <c r="H858" t="s">
        <v>21</v>
      </c>
      <c r="I858" t="s">
        <v>38</v>
      </c>
      <c r="J858" t="s">
        <v>80</v>
      </c>
      <c r="K858">
        <v>70</v>
      </c>
      <c r="L858" t="s">
        <v>53</v>
      </c>
      <c r="M858" t="s">
        <v>104</v>
      </c>
      <c r="N858" t="s">
        <v>47</v>
      </c>
      <c r="O858" t="s">
        <v>18444</v>
      </c>
      <c r="P858" t="s">
        <v>53</v>
      </c>
      <c r="Q858">
        <v>47</v>
      </c>
      <c r="R858" t="str">
        <f t="shared" si="13"/>
        <v>Old</v>
      </c>
    </row>
    <row r="859" spans="1:18" x14ac:dyDescent="0.25">
      <c r="A859" t="s">
        <v>2578</v>
      </c>
      <c r="B859" t="s">
        <v>14296</v>
      </c>
      <c r="C859" t="s">
        <v>18439</v>
      </c>
      <c r="D859" s="2">
        <v>35237</v>
      </c>
      <c r="E859" s="2">
        <v>45322</v>
      </c>
      <c r="F859" s="1">
        <v>0.66597222222222219</v>
      </c>
      <c r="G859" t="s">
        <v>18475</v>
      </c>
      <c r="H859" t="s">
        <v>57</v>
      </c>
      <c r="I859" t="s">
        <v>22</v>
      </c>
      <c r="J859" t="s">
        <v>23</v>
      </c>
      <c r="K859">
        <v>49</v>
      </c>
      <c r="L859" t="s">
        <v>53</v>
      </c>
      <c r="M859" t="s">
        <v>104</v>
      </c>
      <c r="N859" t="s">
        <v>47</v>
      </c>
      <c r="O859" t="s">
        <v>18444</v>
      </c>
      <c r="P859" t="s">
        <v>53</v>
      </c>
      <c r="Q859">
        <v>28</v>
      </c>
      <c r="R859" t="str">
        <f t="shared" si="13"/>
        <v>Adult</v>
      </c>
    </row>
    <row r="860" spans="1:18" x14ac:dyDescent="0.25">
      <c r="A860" t="s">
        <v>2580</v>
      </c>
      <c r="B860" t="s">
        <v>14297</v>
      </c>
      <c r="C860" t="s">
        <v>18440</v>
      </c>
      <c r="D860" s="2">
        <v>25972</v>
      </c>
      <c r="E860" s="2">
        <v>45327</v>
      </c>
      <c r="F860" s="1">
        <v>0.48958333333333331</v>
      </c>
      <c r="G860" t="s">
        <v>51</v>
      </c>
      <c r="H860" t="s">
        <v>31</v>
      </c>
      <c r="I860" t="s">
        <v>38</v>
      </c>
      <c r="J860" t="s">
        <v>46</v>
      </c>
      <c r="K860">
        <v>70</v>
      </c>
      <c r="L860" t="s">
        <v>53</v>
      </c>
      <c r="M860" t="s">
        <v>25</v>
      </c>
      <c r="N860" t="s">
        <v>33</v>
      </c>
      <c r="O860" t="s">
        <v>18444</v>
      </c>
      <c r="P860" t="s">
        <v>53</v>
      </c>
      <c r="Q860">
        <v>54</v>
      </c>
      <c r="R860" t="str">
        <f t="shared" si="13"/>
        <v>Old</v>
      </c>
    </row>
    <row r="861" spans="1:18" x14ac:dyDescent="0.25">
      <c r="A861" t="s">
        <v>2583</v>
      </c>
      <c r="B861" t="s">
        <v>14298</v>
      </c>
      <c r="C861" t="s">
        <v>18439</v>
      </c>
      <c r="D861" s="2">
        <v>29910</v>
      </c>
      <c r="E861" s="2">
        <v>45410</v>
      </c>
      <c r="F861" s="1">
        <v>0.72013888888888888</v>
      </c>
      <c r="G861" t="s">
        <v>30</v>
      </c>
      <c r="H861" t="s">
        <v>73</v>
      </c>
      <c r="I861" t="s">
        <v>38</v>
      </c>
      <c r="J861" t="s">
        <v>23</v>
      </c>
      <c r="K861">
        <v>175</v>
      </c>
      <c r="L861" t="s">
        <v>39</v>
      </c>
      <c r="M861" t="s">
        <v>25</v>
      </c>
      <c r="N861" t="s">
        <v>33</v>
      </c>
      <c r="O861" t="s">
        <v>18473</v>
      </c>
      <c r="P861" t="s">
        <v>18472</v>
      </c>
      <c r="Q861">
        <v>43</v>
      </c>
      <c r="R861" t="str">
        <f t="shared" si="13"/>
        <v>Old</v>
      </c>
    </row>
    <row r="862" spans="1:18" x14ac:dyDescent="0.25">
      <c r="A862" t="s">
        <v>2586</v>
      </c>
      <c r="B862" t="s">
        <v>14299</v>
      </c>
      <c r="C862" t="s">
        <v>18440</v>
      </c>
      <c r="D862" s="2">
        <v>34872</v>
      </c>
      <c r="E862" s="2">
        <v>45389</v>
      </c>
      <c r="F862" s="1">
        <v>0.56041666666666667</v>
      </c>
      <c r="G862" t="s">
        <v>51</v>
      </c>
      <c r="H862" t="s">
        <v>73</v>
      </c>
      <c r="I862" t="s">
        <v>45</v>
      </c>
      <c r="J862" t="s">
        <v>46</v>
      </c>
      <c r="K862">
        <v>175</v>
      </c>
      <c r="L862" t="s">
        <v>53</v>
      </c>
      <c r="M862" t="s">
        <v>40</v>
      </c>
      <c r="N862" t="s">
        <v>33</v>
      </c>
      <c r="O862" t="s">
        <v>18444</v>
      </c>
      <c r="P862" t="s">
        <v>53</v>
      </c>
      <c r="Q862">
        <v>29</v>
      </c>
      <c r="R862" t="str">
        <f t="shared" si="13"/>
        <v>Adult</v>
      </c>
    </row>
    <row r="863" spans="1:18" x14ac:dyDescent="0.25">
      <c r="A863" t="s">
        <v>2589</v>
      </c>
      <c r="B863" t="s">
        <v>14300</v>
      </c>
      <c r="C863" t="s">
        <v>18439</v>
      </c>
      <c r="D863" s="2">
        <v>37288</v>
      </c>
      <c r="E863" s="2">
        <v>45328</v>
      </c>
      <c r="F863" s="1">
        <v>0.40277777777777779</v>
      </c>
      <c r="G863" t="s">
        <v>51</v>
      </c>
      <c r="H863" t="s">
        <v>37</v>
      </c>
      <c r="I863" t="s">
        <v>84</v>
      </c>
      <c r="J863" t="s">
        <v>23</v>
      </c>
      <c r="K863">
        <v>84</v>
      </c>
      <c r="L863" t="s">
        <v>53</v>
      </c>
      <c r="M863" t="s">
        <v>25</v>
      </c>
      <c r="N863" t="s">
        <v>33</v>
      </c>
      <c r="O863" t="s">
        <v>18473</v>
      </c>
      <c r="P863" t="s">
        <v>53</v>
      </c>
      <c r="Q863">
        <v>23</v>
      </c>
      <c r="R863" t="str">
        <f t="shared" si="13"/>
        <v>Adult</v>
      </c>
    </row>
    <row r="864" spans="1:18" x14ac:dyDescent="0.25">
      <c r="A864" t="s">
        <v>2592</v>
      </c>
      <c r="B864" t="s">
        <v>14301</v>
      </c>
      <c r="C864" t="s">
        <v>18439</v>
      </c>
      <c r="D864" s="2">
        <v>33921</v>
      </c>
      <c r="E864" s="2">
        <v>45461</v>
      </c>
      <c r="F864" s="1">
        <v>0.39930555555555558</v>
      </c>
      <c r="G864" t="s">
        <v>169</v>
      </c>
      <c r="H864" t="s">
        <v>73</v>
      </c>
      <c r="I864" t="s">
        <v>38</v>
      </c>
      <c r="J864" t="s">
        <v>32</v>
      </c>
      <c r="K864">
        <v>21</v>
      </c>
      <c r="L864" t="s">
        <v>53</v>
      </c>
      <c r="M864" t="s">
        <v>25</v>
      </c>
      <c r="N864" t="s">
        <v>26</v>
      </c>
      <c r="O864" t="s">
        <v>18444</v>
      </c>
      <c r="P864" t="s">
        <v>53</v>
      </c>
      <c r="Q864">
        <v>32</v>
      </c>
      <c r="R864" t="str">
        <f t="shared" si="13"/>
        <v>Adult</v>
      </c>
    </row>
    <row r="865" spans="1:18" x14ac:dyDescent="0.25">
      <c r="A865" t="s">
        <v>2594</v>
      </c>
      <c r="B865" t="s">
        <v>14302</v>
      </c>
      <c r="C865" t="s">
        <v>18440</v>
      </c>
      <c r="D865" s="2">
        <v>38611</v>
      </c>
      <c r="E865" s="2">
        <v>45429</v>
      </c>
      <c r="F865" s="1">
        <v>0.40625</v>
      </c>
      <c r="G865" t="s">
        <v>30</v>
      </c>
      <c r="H865" t="s">
        <v>57</v>
      </c>
      <c r="I865" t="s">
        <v>91</v>
      </c>
      <c r="J865" t="s">
        <v>32</v>
      </c>
      <c r="K865">
        <v>98</v>
      </c>
      <c r="L865" t="s">
        <v>53</v>
      </c>
      <c r="M865" t="s">
        <v>25</v>
      </c>
      <c r="N865" t="s">
        <v>26</v>
      </c>
      <c r="O865" t="s">
        <v>18444</v>
      </c>
      <c r="P865" t="s">
        <v>53</v>
      </c>
      <c r="Q865">
        <v>19</v>
      </c>
      <c r="R865" t="str">
        <f t="shared" si="13"/>
        <v>Adult</v>
      </c>
    </row>
    <row r="866" spans="1:18" x14ac:dyDescent="0.25">
      <c r="A866" t="s">
        <v>2597</v>
      </c>
      <c r="B866" t="s">
        <v>14303</v>
      </c>
      <c r="C866" t="s">
        <v>18439</v>
      </c>
      <c r="D866" s="2">
        <v>34921</v>
      </c>
      <c r="E866" s="2">
        <v>45378</v>
      </c>
      <c r="F866" s="1">
        <v>0.40347222222222223</v>
      </c>
      <c r="G866" t="s">
        <v>18475</v>
      </c>
      <c r="H866" t="s">
        <v>73</v>
      </c>
      <c r="I866" t="s">
        <v>22</v>
      </c>
      <c r="J866" t="s">
        <v>80</v>
      </c>
      <c r="K866">
        <v>42</v>
      </c>
      <c r="L866" t="s">
        <v>24</v>
      </c>
      <c r="M866" t="s">
        <v>25</v>
      </c>
      <c r="N866" t="s">
        <v>26</v>
      </c>
      <c r="O866" t="s">
        <v>18444</v>
      </c>
      <c r="P866" t="s">
        <v>53</v>
      </c>
      <c r="Q866">
        <v>29</v>
      </c>
      <c r="R866" t="str">
        <f t="shared" si="13"/>
        <v>Adult</v>
      </c>
    </row>
    <row r="867" spans="1:18" x14ac:dyDescent="0.25">
      <c r="A867" t="s">
        <v>2600</v>
      </c>
      <c r="B867" t="s">
        <v>14304</v>
      </c>
      <c r="C867" t="s">
        <v>18439</v>
      </c>
      <c r="D867" s="2">
        <v>38441</v>
      </c>
      <c r="E867" s="2">
        <v>45308</v>
      </c>
      <c r="F867" s="1">
        <v>0.35833333333333334</v>
      </c>
      <c r="G867" t="s">
        <v>169</v>
      </c>
      <c r="H867" t="s">
        <v>21</v>
      </c>
      <c r="I867" t="s">
        <v>38</v>
      </c>
      <c r="J867" t="s">
        <v>52</v>
      </c>
      <c r="K867">
        <v>112</v>
      </c>
      <c r="L867" t="s">
        <v>53</v>
      </c>
      <c r="M867" t="s">
        <v>25</v>
      </c>
      <c r="N867" t="s">
        <v>47</v>
      </c>
      <c r="O867" t="s">
        <v>18444</v>
      </c>
      <c r="P867" t="s">
        <v>53</v>
      </c>
      <c r="Q867">
        <v>19</v>
      </c>
      <c r="R867" t="str">
        <f t="shared" si="13"/>
        <v>Adult</v>
      </c>
    </row>
    <row r="868" spans="1:18" x14ac:dyDescent="0.25">
      <c r="A868" t="s">
        <v>2602</v>
      </c>
      <c r="B868" t="s">
        <v>14305</v>
      </c>
      <c r="C868" t="s">
        <v>18439</v>
      </c>
      <c r="D868" s="2">
        <v>35288</v>
      </c>
      <c r="E868" s="2">
        <v>45334</v>
      </c>
      <c r="F868" s="1">
        <v>0.45347222222222222</v>
      </c>
      <c r="G868" t="s">
        <v>18475</v>
      </c>
      <c r="H868" t="s">
        <v>37</v>
      </c>
      <c r="I868" t="s">
        <v>38</v>
      </c>
      <c r="J868" t="s">
        <v>80</v>
      </c>
      <c r="K868">
        <v>42</v>
      </c>
      <c r="L868" t="s">
        <v>24</v>
      </c>
      <c r="M868" t="s">
        <v>104</v>
      </c>
      <c r="N868" t="s">
        <v>26</v>
      </c>
      <c r="O868" t="s">
        <v>18444</v>
      </c>
      <c r="P868" t="s">
        <v>53</v>
      </c>
      <c r="Q868">
        <v>28</v>
      </c>
      <c r="R868" t="str">
        <f t="shared" si="13"/>
        <v>Adult</v>
      </c>
    </row>
    <row r="869" spans="1:18" x14ac:dyDescent="0.25">
      <c r="A869" t="s">
        <v>2605</v>
      </c>
      <c r="B869" t="s">
        <v>14306</v>
      </c>
      <c r="C869" t="s">
        <v>18440</v>
      </c>
      <c r="D869" s="2">
        <v>25347</v>
      </c>
      <c r="E869" s="2">
        <v>45434</v>
      </c>
      <c r="F869" s="1">
        <v>0.66388888888888886</v>
      </c>
      <c r="G869" t="s">
        <v>18474</v>
      </c>
      <c r="H869" t="s">
        <v>73</v>
      </c>
      <c r="I869" t="s">
        <v>84</v>
      </c>
      <c r="J869" t="s">
        <v>32</v>
      </c>
      <c r="K869">
        <v>140</v>
      </c>
      <c r="L869" t="s">
        <v>39</v>
      </c>
      <c r="M869" t="s">
        <v>25</v>
      </c>
      <c r="N869" t="s">
        <v>26</v>
      </c>
      <c r="O869" t="s">
        <v>18444</v>
      </c>
      <c r="P869" t="s">
        <v>53</v>
      </c>
      <c r="Q869">
        <v>55</v>
      </c>
      <c r="R869" t="str">
        <f t="shared" si="13"/>
        <v>Old</v>
      </c>
    </row>
    <row r="870" spans="1:18" x14ac:dyDescent="0.25">
      <c r="A870" t="s">
        <v>2608</v>
      </c>
      <c r="B870" t="s">
        <v>14307</v>
      </c>
      <c r="C870" t="s">
        <v>18440</v>
      </c>
      <c r="D870" s="2">
        <v>36443</v>
      </c>
      <c r="E870" s="2">
        <v>45309</v>
      </c>
      <c r="F870" s="1">
        <v>0.66319444444444442</v>
      </c>
      <c r="G870" t="s">
        <v>169</v>
      </c>
      <c r="H870" t="s">
        <v>31</v>
      </c>
      <c r="I870" t="s">
        <v>22</v>
      </c>
      <c r="J870" t="s">
        <v>32</v>
      </c>
      <c r="K870">
        <v>77</v>
      </c>
      <c r="L870" t="s">
        <v>53</v>
      </c>
      <c r="M870" t="s">
        <v>25</v>
      </c>
      <c r="N870" t="s">
        <v>26</v>
      </c>
      <c r="O870" t="s">
        <v>18444</v>
      </c>
      <c r="P870" t="s">
        <v>53</v>
      </c>
      <c r="Q870">
        <v>25</v>
      </c>
      <c r="R870" t="str">
        <f t="shared" si="13"/>
        <v>Adult</v>
      </c>
    </row>
    <row r="871" spans="1:18" x14ac:dyDescent="0.25">
      <c r="A871" t="s">
        <v>2610</v>
      </c>
      <c r="B871" t="s">
        <v>14308</v>
      </c>
      <c r="C871" t="s">
        <v>18440</v>
      </c>
      <c r="D871" s="2">
        <v>32939</v>
      </c>
      <c r="E871" s="2">
        <v>45433</v>
      </c>
      <c r="F871" s="1">
        <v>0.70694444444444449</v>
      </c>
      <c r="G871" t="s">
        <v>30</v>
      </c>
      <c r="H871" t="s">
        <v>73</v>
      </c>
      <c r="I871" t="s">
        <v>45</v>
      </c>
      <c r="J871" t="s">
        <v>80</v>
      </c>
      <c r="K871">
        <v>84</v>
      </c>
      <c r="L871" t="s">
        <v>39</v>
      </c>
      <c r="M871" t="s">
        <v>40</v>
      </c>
      <c r="N871" t="s">
        <v>47</v>
      </c>
      <c r="O871" t="s">
        <v>18444</v>
      </c>
      <c r="P871" t="s">
        <v>53</v>
      </c>
      <c r="Q871">
        <v>34</v>
      </c>
      <c r="R871" t="str">
        <f t="shared" si="13"/>
        <v>Adult</v>
      </c>
    </row>
    <row r="872" spans="1:18" x14ac:dyDescent="0.25">
      <c r="A872" t="s">
        <v>2613</v>
      </c>
      <c r="B872" t="s">
        <v>14309</v>
      </c>
      <c r="C872" t="s">
        <v>18440</v>
      </c>
      <c r="D872" s="2">
        <v>38420</v>
      </c>
      <c r="E872" s="2">
        <v>45447</v>
      </c>
      <c r="F872" s="1">
        <v>0.77569444444444446</v>
      </c>
      <c r="G872" t="s">
        <v>51</v>
      </c>
      <c r="H872" t="s">
        <v>21</v>
      </c>
      <c r="I872" t="s">
        <v>45</v>
      </c>
      <c r="J872" t="s">
        <v>46</v>
      </c>
      <c r="K872">
        <v>42</v>
      </c>
      <c r="L872" t="s">
        <v>53</v>
      </c>
      <c r="M872" t="s">
        <v>25</v>
      </c>
      <c r="N872" t="s">
        <v>33</v>
      </c>
      <c r="O872" t="s">
        <v>18444</v>
      </c>
      <c r="P872" t="s">
        <v>53</v>
      </c>
      <c r="Q872">
        <v>19</v>
      </c>
      <c r="R872" t="str">
        <f t="shared" si="13"/>
        <v>Adult</v>
      </c>
    </row>
    <row r="873" spans="1:18" x14ac:dyDescent="0.25">
      <c r="A873" t="s">
        <v>2616</v>
      </c>
      <c r="B873" t="s">
        <v>14310</v>
      </c>
      <c r="C873" t="s">
        <v>18440</v>
      </c>
      <c r="D873" s="2">
        <v>38871</v>
      </c>
      <c r="E873" s="2">
        <v>45463</v>
      </c>
      <c r="F873" s="1">
        <v>0.37986111111111109</v>
      </c>
      <c r="G873" t="s">
        <v>30</v>
      </c>
      <c r="H873" t="s">
        <v>21</v>
      </c>
      <c r="I873" t="s">
        <v>84</v>
      </c>
      <c r="J873" t="s">
        <v>32</v>
      </c>
      <c r="K873">
        <v>35</v>
      </c>
      <c r="L873" t="s">
        <v>53</v>
      </c>
      <c r="M873" t="s">
        <v>25</v>
      </c>
      <c r="N873" t="s">
        <v>47</v>
      </c>
      <c r="O873" t="s">
        <v>18473</v>
      </c>
      <c r="P873" t="s">
        <v>53</v>
      </c>
      <c r="Q873">
        <v>18</v>
      </c>
      <c r="R873" t="str">
        <f t="shared" si="13"/>
        <v>Adult</v>
      </c>
    </row>
    <row r="874" spans="1:18" x14ac:dyDescent="0.25">
      <c r="A874" t="s">
        <v>2619</v>
      </c>
      <c r="B874" t="s">
        <v>14311</v>
      </c>
      <c r="C874" t="s">
        <v>18440</v>
      </c>
      <c r="D874" s="2">
        <v>32464</v>
      </c>
      <c r="E874" s="2">
        <v>45443</v>
      </c>
      <c r="F874" s="1">
        <v>0.34444444444444444</v>
      </c>
      <c r="G874" t="s">
        <v>51</v>
      </c>
      <c r="H874" t="s">
        <v>57</v>
      </c>
      <c r="I874" t="s">
        <v>91</v>
      </c>
      <c r="J874" t="s">
        <v>52</v>
      </c>
      <c r="K874">
        <v>154</v>
      </c>
      <c r="L874" t="s">
        <v>53</v>
      </c>
      <c r="M874" t="s">
        <v>25</v>
      </c>
      <c r="N874" t="s">
        <v>26</v>
      </c>
      <c r="O874" t="s">
        <v>18444</v>
      </c>
      <c r="P874" t="s">
        <v>53</v>
      </c>
      <c r="Q874">
        <v>36</v>
      </c>
      <c r="R874" t="str">
        <f t="shared" si="13"/>
        <v>Old</v>
      </c>
    </row>
    <row r="875" spans="1:18" x14ac:dyDescent="0.25">
      <c r="A875" t="s">
        <v>2622</v>
      </c>
      <c r="B875" t="s">
        <v>14312</v>
      </c>
      <c r="C875" t="s">
        <v>18440</v>
      </c>
      <c r="D875" s="2">
        <v>36996</v>
      </c>
      <c r="E875" s="2">
        <v>45377</v>
      </c>
      <c r="F875" s="1">
        <v>0.33333333333333331</v>
      </c>
      <c r="G875" t="s">
        <v>51</v>
      </c>
      <c r="H875" t="s">
        <v>57</v>
      </c>
      <c r="I875" t="s">
        <v>22</v>
      </c>
      <c r="J875" t="s">
        <v>23</v>
      </c>
      <c r="K875">
        <v>119</v>
      </c>
      <c r="L875" t="s">
        <v>24</v>
      </c>
      <c r="M875" t="s">
        <v>40</v>
      </c>
      <c r="N875" t="s">
        <v>26</v>
      </c>
      <c r="O875" t="s">
        <v>18444</v>
      </c>
      <c r="P875" t="s">
        <v>53</v>
      </c>
      <c r="Q875">
        <v>23</v>
      </c>
      <c r="R875" t="str">
        <f t="shared" si="13"/>
        <v>Adult</v>
      </c>
    </row>
    <row r="876" spans="1:18" x14ac:dyDescent="0.25">
      <c r="A876" t="s">
        <v>2624</v>
      </c>
      <c r="B876" t="s">
        <v>14313</v>
      </c>
      <c r="C876" t="s">
        <v>18440</v>
      </c>
      <c r="D876" s="2">
        <v>35098</v>
      </c>
      <c r="E876" s="2">
        <v>45387</v>
      </c>
      <c r="F876" s="1">
        <v>0.55486111111111114</v>
      </c>
      <c r="G876" t="s">
        <v>51</v>
      </c>
      <c r="H876" t="s">
        <v>73</v>
      </c>
      <c r="I876" t="s">
        <v>22</v>
      </c>
      <c r="J876" t="s">
        <v>52</v>
      </c>
      <c r="K876">
        <v>105</v>
      </c>
      <c r="L876" t="s">
        <v>39</v>
      </c>
      <c r="M876" t="s">
        <v>40</v>
      </c>
      <c r="N876" t="s">
        <v>47</v>
      </c>
      <c r="O876" t="s">
        <v>18444</v>
      </c>
      <c r="P876" t="s">
        <v>53</v>
      </c>
      <c r="Q876">
        <v>29</v>
      </c>
      <c r="R876" t="str">
        <f t="shared" si="13"/>
        <v>Adult</v>
      </c>
    </row>
    <row r="877" spans="1:18" x14ac:dyDescent="0.25">
      <c r="A877" t="s">
        <v>2627</v>
      </c>
      <c r="B877" t="s">
        <v>14314</v>
      </c>
      <c r="C877" t="s">
        <v>18440</v>
      </c>
      <c r="D877" s="2">
        <v>38506</v>
      </c>
      <c r="E877" s="2">
        <v>45331</v>
      </c>
      <c r="F877" s="1">
        <v>0.36805555555555558</v>
      </c>
      <c r="G877" t="s">
        <v>18474</v>
      </c>
      <c r="H877" t="s">
        <v>31</v>
      </c>
      <c r="I877" t="s">
        <v>45</v>
      </c>
      <c r="J877" t="s">
        <v>46</v>
      </c>
      <c r="K877">
        <v>56</v>
      </c>
      <c r="L877" t="s">
        <v>24</v>
      </c>
      <c r="M877" t="s">
        <v>104</v>
      </c>
      <c r="N877" t="s">
        <v>26</v>
      </c>
      <c r="O877" t="s">
        <v>18444</v>
      </c>
      <c r="P877" t="s">
        <v>53</v>
      </c>
      <c r="Q877">
        <v>19</v>
      </c>
      <c r="R877" t="str">
        <f t="shared" si="13"/>
        <v>Adult</v>
      </c>
    </row>
    <row r="878" spans="1:18" x14ac:dyDescent="0.25">
      <c r="A878" t="s">
        <v>2629</v>
      </c>
      <c r="B878" t="s">
        <v>14315</v>
      </c>
      <c r="C878" t="s">
        <v>18440</v>
      </c>
      <c r="D878" s="2">
        <v>23089</v>
      </c>
      <c r="E878" s="2">
        <v>45350</v>
      </c>
      <c r="F878" s="1">
        <v>0.57777777777777772</v>
      </c>
      <c r="G878" t="s">
        <v>30</v>
      </c>
      <c r="H878" t="s">
        <v>31</v>
      </c>
      <c r="I878" t="s">
        <v>22</v>
      </c>
      <c r="J878" t="s">
        <v>32</v>
      </c>
      <c r="K878">
        <v>63</v>
      </c>
      <c r="L878" t="s">
        <v>24</v>
      </c>
      <c r="M878" t="s">
        <v>40</v>
      </c>
      <c r="N878" t="s">
        <v>26</v>
      </c>
      <c r="O878" t="s">
        <v>18444</v>
      </c>
      <c r="P878" t="s">
        <v>53</v>
      </c>
      <c r="Q878">
        <v>61</v>
      </c>
      <c r="R878" t="str">
        <f t="shared" si="13"/>
        <v>Aged</v>
      </c>
    </row>
    <row r="879" spans="1:18" x14ac:dyDescent="0.25">
      <c r="A879" t="s">
        <v>2632</v>
      </c>
      <c r="B879" t="s">
        <v>14316</v>
      </c>
      <c r="C879" t="s">
        <v>18440</v>
      </c>
      <c r="D879" s="2">
        <v>37155</v>
      </c>
      <c r="E879" s="2">
        <v>45423</v>
      </c>
      <c r="F879" s="1">
        <v>0.34722222222222221</v>
      </c>
      <c r="G879" t="s">
        <v>30</v>
      </c>
      <c r="H879" t="s">
        <v>57</v>
      </c>
      <c r="I879" t="s">
        <v>45</v>
      </c>
      <c r="J879" t="s">
        <v>23</v>
      </c>
      <c r="K879">
        <v>77</v>
      </c>
      <c r="L879" t="s">
        <v>53</v>
      </c>
      <c r="M879" t="s">
        <v>25</v>
      </c>
      <c r="N879" t="s">
        <v>26</v>
      </c>
      <c r="O879" t="s">
        <v>18444</v>
      </c>
      <c r="P879" t="s">
        <v>53</v>
      </c>
      <c r="Q879">
        <v>23</v>
      </c>
      <c r="R879" t="str">
        <f t="shared" si="13"/>
        <v>Adult</v>
      </c>
    </row>
    <row r="880" spans="1:18" x14ac:dyDescent="0.25">
      <c r="A880" t="s">
        <v>2635</v>
      </c>
      <c r="B880" t="s">
        <v>14317</v>
      </c>
      <c r="C880" t="s">
        <v>18439</v>
      </c>
      <c r="D880" s="2">
        <v>33867</v>
      </c>
      <c r="E880" s="2">
        <v>45336</v>
      </c>
      <c r="F880" s="1">
        <v>0.66111111111111109</v>
      </c>
      <c r="G880" t="s">
        <v>18474</v>
      </c>
      <c r="H880" t="s">
        <v>37</v>
      </c>
      <c r="I880" t="s">
        <v>38</v>
      </c>
      <c r="J880" t="s">
        <v>52</v>
      </c>
      <c r="K880">
        <v>63</v>
      </c>
      <c r="L880" t="s">
        <v>53</v>
      </c>
      <c r="M880" t="s">
        <v>104</v>
      </c>
      <c r="N880" t="s">
        <v>33</v>
      </c>
      <c r="O880" t="s">
        <v>18444</v>
      </c>
      <c r="P880" t="s">
        <v>53</v>
      </c>
      <c r="Q880">
        <v>32</v>
      </c>
      <c r="R880" t="str">
        <f t="shared" si="13"/>
        <v>Adult</v>
      </c>
    </row>
    <row r="881" spans="1:18" x14ac:dyDescent="0.25">
      <c r="A881" t="s">
        <v>2638</v>
      </c>
      <c r="B881" t="s">
        <v>14318</v>
      </c>
      <c r="C881" t="s">
        <v>18440</v>
      </c>
      <c r="D881" s="2">
        <v>27221</v>
      </c>
      <c r="E881" s="2">
        <v>45386</v>
      </c>
      <c r="F881" s="1">
        <v>0.38124999999999998</v>
      </c>
      <c r="G881" t="s">
        <v>51</v>
      </c>
      <c r="H881" t="s">
        <v>31</v>
      </c>
      <c r="I881" t="s">
        <v>45</v>
      </c>
      <c r="J881" t="s">
        <v>52</v>
      </c>
      <c r="K881">
        <v>126</v>
      </c>
      <c r="L881" t="s">
        <v>53</v>
      </c>
      <c r="M881" t="s">
        <v>25</v>
      </c>
      <c r="N881" t="s">
        <v>26</v>
      </c>
      <c r="O881" t="s">
        <v>18444</v>
      </c>
      <c r="P881" t="s">
        <v>53</v>
      </c>
      <c r="Q881">
        <v>50</v>
      </c>
      <c r="R881" t="str">
        <f t="shared" si="13"/>
        <v>Old</v>
      </c>
    </row>
    <row r="882" spans="1:18" x14ac:dyDescent="0.25">
      <c r="A882" t="s">
        <v>2640</v>
      </c>
      <c r="B882" t="s">
        <v>14319</v>
      </c>
      <c r="C882" t="s">
        <v>18440</v>
      </c>
      <c r="D882" s="2">
        <v>30841</v>
      </c>
      <c r="E882" s="2">
        <v>45341</v>
      </c>
      <c r="F882" s="1">
        <v>0.66597222222222219</v>
      </c>
      <c r="G882" t="s">
        <v>169</v>
      </c>
      <c r="H882" t="s">
        <v>73</v>
      </c>
      <c r="I882" t="s">
        <v>84</v>
      </c>
      <c r="J882" t="s">
        <v>80</v>
      </c>
      <c r="K882">
        <v>98</v>
      </c>
      <c r="L882" t="s">
        <v>24</v>
      </c>
      <c r="M882" t="s">
        <v>25</v>
      </c>
      <c r="N882" t="s">
        <v>26</v>
      </c>
      <c r="O882" t="s">
        <v>18444</v>
      </c>
      <c r="P882" t="s">
        <v>53</v>
      </c>
      <c r="Q882">
        <v>40</v>
      </c>
      <c r="R882" t="str">
        <f t="shared" si="13"/>
        <v>Old</v>
      </c>
    </row>
    <row r="883" spans="1:18" x14ac:dyDescent="0.25">
      <c r="A883" t="s">
        <v>2643</v>
      </c>
      <c r="B883" t="s">
        <v>14320</v>
      </c>
      <c r="C883" t="s">
        <v>18440</v>
      </c>
      <c r="D883" s="2">
        <v>37637</v>
      </c>
      <c r="E883" s="2">
        <v>45446</v>
      </c>
      <c r="F883" s="1">
        <v>0.40347222222222223</v>
      </c>
      <c r="G883" t="s">
        <v>18475</v>
      </c>
      <c r="H883" t="s">
        <v>31</v>
      </c>
      <c r="I883" t="s">
        <v>45</v>
      </c>
      <c r="J883" t="s">
        <v>32</v>
      </c>
      <c r="K883">
        <v>126</v>
      </c>
      <c r="L883" t="s">
        <v>53</v>
      </c>
      <c r="M883" t="s">
        <v>25</v>
      </c>
      <c r="N883" t="s">
        <v>26</v>
      </c>
      <c r="O883" t="s">
        <v>18473</v>
      </c>
      <c r="P883" t="s">
        <v>53</v>
      </c>
      <c r="Q883">
        <v>22</v>
      </c>
      <c r="R883" t="str">
        <f t="shared" si="13"/>
        <v>Adult</v>
      </c>
    </row>
    <row r="884" spans="1:18" x14ac:dyDescent="0.25">
      <c r="A884" t="s">
        <v>2645</v>
      </c>
      <c r="B884" t="s">
        <v>14321</v>
      </c>
      <c r="C884" t="s">
        <v>18440</v>
      </c>
      <c r="D884" s="2">
        <v>38777</v>
      </c>
      <c r="E884" s="2">
        <v>45331</v>
      </c>
      <c r="F884" s="1">
        <v>0.36458333333333331</v>
      </c>
      <c r="G884" t="s">
        <v>30</v>
      </c>
      <c r="H884" t="s">
        <v>21</v>
      </c>
      <c r="I884" t="s">
        <v>84</v>
      </c>
      <c r="J884" t="s">
        <v>32</v>
      </c>
      <c r="K884">
        <v>133</v>
      </c>
      <c r="L884" t="s">
        <v>53</v>
      </c>
      <c r="M884" t="s">
        <v>40</v>
      </c>
      <c r="N884" t="s">
        <v>47</v>
      </c>
      <c r="O884" t="s">
        <v>18473</v>
      </c>
      <c r="P884" t="s">
        <v>53</v>
      </c>
      <c r="Q884">
        <v>18</v>
      </c>
      <c r="R884" t="str">
        <f t="shared" si="13"/>
        <v>Adult</v>
      </c>
    </row>
    <row r="885" spans="1:18" x14ac:dyDescent="0.25">
      <c r="A885" t="s">
        <v>2648</v>
      </c>
      <c r="B885" t="s">
        <v>14322</v>
      </c>
      <c r="C885" t="s">
        <v>18440</v>
      </c>
      <c r="D885" s="2">
        <v>31780</v>
      </c>
      <c r="E885" s="2">
        <v>45378</v>
      </c>
      <c r="F885" s="1">
        <v>0.34305555555555556</v>
      </c>
      <c r="G885" t="s">
        <v>18475</v>
      </c>
      <c r="H885" t="s">
        <v>37</v>
      </c>
      <c r="I885" t="s">
        <v>38</v>
      </c>
      <c r="J885" t="s">
        <v>23</v>
      </c>
      <c r="K885">
        <v>21</v>
      </c>
      <c r="L885" t="s">
        <v>24</v>
      </c>
      <c r="M885" t="s">
        <v>104</v>
      </c>
      <c r="N885" t="s">
        <v>26</v>
      </c>
      <c r="O885" t="s">
        <v>18444</v>
      </c>
      <c r="P885" t="s">
        <v>53</v>
      </c>
      <c r="Q885">
        <v>38</v>
      </c>
      <c r="R885" t="str">
        <f t="shared" si="13"/>
        <v>Old</v>
      </c>
    </row>
    <row r="886" spans="1:18" x14ac:dyDescent="0.25">
      <c r="A886" t="s">
        <v>2651</v>
      </c>
      <c r="B886" t="s">
        <v>14323</v>
      </c>
      <c r="C886" t="s">
        <v>18440</v>
      </c>
      <c r="D886" s="2">
        <v>36505</v>
      </c>
      <c r="E886" s="2">
        <v>45293</v>
      </c>
      <c r="F886" s="1">
        <v>0.37361111111111112</v>
      </c>
      <c r="G886" t="s">
        <v>169</v>
      </c>
      <c r="H886" t="s">
        <v>31</v>
      </c>
      <c r="I886" t="s">
        <v>45</v>
      </c>
      <c r="J886" t="s">
        <v>32</v>
      </c>
      <c r="K886">
        <v>21</v>
      </c>
      <c r="L886" t="s">
        <v>53</v>
      </c>
      <c r="M886" t="s">
        <v>104</v>
      </c>
      <c r="N886" t="s">
        <v>33</v>
      </c>
      <c r="O886" t="s">
        <v>18444</v>
      </c>
      <c r="P886" t="s">
        <v>53</v>
      </c>
      <c r="Q886">
        <v>25</v>
      </c>
      <c r="R886" t="str">
        <f t="shared" si="13"/>
        <v>Adult</v>
      </c>
    </row>
    <row r="887" spans="1:18" x14ac:dyDescent="0.25">
      <c r="A887" t="s">
        <v>2654</v>
      </c>
      <c r="B887" t="s">
        <v>14324</v>
      </c>
      <c r="C887" t="s">
        <v>18440</v>
      </c>
      <c r="D887" s="2">
        <v>30336</v>
      </c>
      <c r="E887" s="2">
        <v>45388</v>
      </c>
      <c r="F887" s="1">
        <v>0.77638888888888891</v>
      </c>
      <c r="G887" t="s">
        <v>30</v>
      </c>
      <c r="H887" t="s">
        <v>57</v>
      </c>
      <c r="I887" t="s">
        <v>84</v>
      </c>
      <c r="J887" t="s">
        <v>32</v>
      </c>
      <c r="K887">
        <v>7</v>
      </c>
      <c r="L887" t="s">
        <v>24</v>
      </c>
      <c r="M887" t="s">
        <v>25</v>
      </c>
      <c r="N887" t="s">
        <v>47</v>
      </c>
      <c r="O887" t="s">
        <v>18444</v>
      </c>
      <c r="P887" t="s">
        <v>53</v>
      </c>
      <c r="Q887">
        <v>42</v>
      </c>
      <c r="R887" t="str">
        <f t="shared" si="13"/>
        <v>Old</v>
      </c>
    </row>
    <row r="888" spans="1:18" x14ac:dyDescent="0.25">
      <c r="A888" t="s">
        <v>2657</v>
      </c>
      <c r="B888" t="s">
        <v>14325</v>
      </c>
      <c r="C888" t="s">
        <v>18440</v>
      </c>
      <c r="D888" s="2">
        <v>22769</v>
      </c>
      <c r="E888" s="2">
        <v>45336</v>
      </c>
      <c r="F888" s="1">
        <v>0.34722222222222221</v>
      </c>
      <c r="G888" t="s">
        <v>51</v>
      </c>
      <c r="H888" t="s">
        <v>21</v>
      </c>
      <c r="I888" t="s">
        <v>84</v>
      </c>
      <c r="J888" t="s">
        <v>23</v>
      </c>
      <c r="K888">
        <v>182</v>
      </c>
      <c r="L888" t="s">
        <v>53</v>
      </c>
      <c r="M888" t="s">
        <v>25</v>
      </c>
      <c r="N888" t="s">
        <v>47</v>
      </c>
      <c r="O888" t="s">
        <v>18444</v>
      </c>
      <c r="P888" t="s">
        <v>53</v>
      </c>
      <c r="Q888">
        <v>62</v>
      </c>
      <c r="R888" t="str">
        <f t="shared" si="13"/>
        <v>Aged</v>
      </c>
    </row>
    <row r="889" spans="1:18" x14ac:dyDescent="0.25">
      <c r="A889" t="s">
        <v>2659</v>
      </c>
      <c r="B889" t="s">
        <v>14326</v>
      </c>
      <c r="C889" t="s">
        <v>18440</v>
      </c>
      <c r="D889" s="2">
        <v>22046</v>
      </c>
      <c r="E889" s="2">
        <v>45306</v>
      </c>
      <c r="F889" s="1">
        <v>0.54652777777777772</v>
      </c>
      <c r="G889" t="s">
        <v>18474</v>
      </c>
      <c r="H889" t="s">
        <v>57</v>
      </c>
      <c r="I889" t="s">
        <v>45</v>
      </c>
      <c r="J889" t="s">
        <v>80</v>
      </c>
      <c r="K889">
        <v>28</v>
      </c>
      <c r="L889" t="s">
        <v>53</v>
      </c>
      <c r="M889" t="s">
        <v>25</v>
      </c>
      <c r="N889" t="s">
        <v>26</v>
      </c>
      <c r="O889" t="s">
        <v>18444</v>
      </c>
      <c r="P889" t="s">
        <v>53</v>
      </c>
      <c r="Q889">
        <v>64</v>
      </c>
      <c r="R889" t="str">
        <f t="shared" si="13"/>
        <v>Aged</v>
      </c>
    </row>
    <row r="890" spans="1:18" x14ac:dyDescent="0.25">
      <c r="A890" t="s">
        <v>2662</v>
      </c>
      <c r="B890" t="s">
        <v>14327</v>
      </c>
      <c r="C890" t="s">
        <v>18440</v>
      </c>
      <c r="D890" s="2">
        <v>38503</v>
      </c>
      <c r="E890" s="2">
        <v>45339</v>
      </c>
      <c r="F890" s="1">
        <v>0.33819444444444446</v>
      </c>
      <c r="G890" t="s">
        <v>51</v>
      </c>
      <c r="H890" t="s">
        <v>21</v>
      </c>
      <c r="I890" t="s">
        <v>91</v>
      </c>
      <c r="J890" t="s">
        <v>52</v>
      </c>
      <c r="K890">
        <v>7</v>
      </c>
      <c r="L890" t="s">
        <v>39</v>
      </c>
      <c r="M890" t="s">
        <v>25</v>
      </c>
      <c r="N890" t="s">
        <v>47</v>
      </c>
      <c r="O890" t="s">
        <v>18444</v>
      </c>
      <c r="P890" t="s">
        <v>53</v>
      </c>
      <c r="Q890">
        <v>19</v>
      </c>
      <c r="R890" t="str">
        <f t="shared" si="13"/>
        <v>Adult</v>
      </c>
    </row>
    <row r="891" spans="1:18" x14ac:dyDescent="0.25">
      <c r="A891" t="s">
        <v>2664</v>
      </c>
      <c r="B891" t="s">
        <v>14328</v>
      </c>
      <c r="C891" t="s">
        <v>18440</v>
      </c>
      <c r="D891" s="2">
        <v>35418</v>
      </c>
      <c r="E891" s="2">
        <v>45419</v>
      </c>
      <c r="F891" s="1">
        <v>0.37777777777777777</v>
      </c>
      <c r="G891" t="s">
        <v>18474</v>
      </c>
      <c r="H891" t="s">
        <v>31</v>
      </c>
      <c r="I891" t="s">
        <v>45</v>
      </c>
      <c r="J891" t="s">
        <v>23</v>
      </c>
      <c r="K891">
        <v>168</v>
      </c>
      <c r="L891" t="s">
        <v>53</v>
      </c>
      <c r="M891" t="s">
        <v>104</v>
      </c>
      <c r="N891" t="s">
        <v>26</v>
      </c>
      <c r="O891" t="s">
        <v>18444</v>
      </c>
      <c r="P891" t="s">
        <v>53</v>
      </c>
      <c r="Q891">
        <v>28</v>
      </c>
      <c r="R891" t="str">
        <f t="shared" si="13"/>
        <v>Adult</v>
      </c>
    </row>
    <row r="892" spans="1:18" x14ac:dyDescent="0.25">
      <c r="A892" t="s">
        <v>2667</v>
      </c>
      <c r="B892" t="s">
        <v>14329</v>
      </c>
      <c r="C892" t="s">
        <v>18440</v>
      </c>
      <c r="D892" s="2">
        <v>33307</v>
      </c>
      <c r="E892" s="2">
        <v>45321</v>
      </c>
      <c r="F892" s="1">
        <v>0.48125000000000001</v>
      </c>
      <c r="G892" t="s">
        <v>51</v>
      </c>
      <c r="H892" t="s">
        <v>21</v>
      </c>
      <c r="I892" t="s">
        <v>91</v>
      </c>
      <c r="J892" t="s">
        <v>32</v>
      </c>
      <c r="K892">
        <v>35</v>
      </c>
      <c r="L892" t="s">
        <v>53</v>
      </c>
      <c r="M892" t="s">
        <v>25</v>
      </c>
      <c r="N892" t="s">
        <v>47</v>
      </c>
      <c r="O892" t="s">
        <v>18444</v>
      </c>
      <c r="P892" t="s">
        <v>53</v>
      </c>
      <c r="Q892">
        <v>33</v>
      </c>
      <c r="R892" t="str">
        <f t="shared" si="13"/>
        <v>Adult</v>
      </c>
    </row>
    <row r="893" spans="1:18" x14ac:dyDescent="0.25">
      <c r="A893" t="s">
        <v>2670</v>
      </c>
      <c r="B893" t="s">
        <v>14330</v>
      </c>
      <c r="C893" t="s">
        <v>18440</v>
      </c>
      <c r="D893" s="2">
        <v>31528</v>
      </c>
      <c r="E893" s="2">
        <v>45409</v>
      </c>
      <c r="F893" s="1">
        <v>0.46597222222222223</v>
      </c>
      <c r="G893" t="s">
        <v>51</v>
      </c>
      <c r="H893" t="s">
        <v>21</v>
      </c>
      <c r="I893" t="s">
        <v>84</v>
      </c>
      <c r="J893" t="s">
        <v>80</v>
      </c>
      <c r="K893">
        <v>77</v>
      </c>
      <c r="L893" t="s">
        <v>24</v>
      </c>
      <c r="M893" t="s">
        <v>25</v>
      </c>
      <c r="N893" t="s">
        <v>26</v>
      </c>
      <c r="O893" t="s">
        <v>18473</v>
      </c>
      <c r="P893" t="s">
        <v>53</v>
      </c>
      <c r="Q893">
        <v>38</v>
      </c>
      <c r="R893" t="str">
        <f t="shared" si="13"/>
        <v>Old</v>
      </c>
    </row>
    <row r="894" spans="1:18" x14ac:dyDescent="0.25">
      <c r="A894" t="s">
        <v>2673</v>
      </c>
      <c r="B894" t="s">
        <v>14331</v>
      </c>
      <c r="C894" t="s">
        <v>18439</v>
      </c>
      <c r="D894" s="2">
        <v>36049</v>
      </c>
      <c r="E894" s="2">
        <v>45454</v>
      </c>
      <c r="F894" s="1">
        <v>0.47499999999999998</v>
      </c>
      <c r="G894" t="s">
        <v>18475</v>
      </c>
      <c r="H894" t="s">
        <v>21</v>
      </c>
      <c r="I894" t="s">
        <v>45</v>
      </c>
      <c r="J894" t="s">
        <v>32</v>
      </c>
      <c r="K894">
        <v>77</v>
      </c>
      <c r="L894" t="s">
        <v>24</v>
      </c>
      <c r="M894" t="s">
        <v>25</v>
      </c>
      <c r="N894" t="s">
        <v>33</v>
      </c>
      <c r="O894" t="s">
        <v>18444</v>
      </c>
      <c r="P894" t="s">
        <v>53</v>
      </c>
      <c r="Q894">
        <v>26</v>
      </c>
      <c r="R894" t="str">
        <f t="shared" si="13"/>
        <v>Adult</v>
      </c>
    </row>
    <row r="895" spans="1:18" x14ac:dyDescent="0.25">
      <c r="A895" t="s">
        <v>2676</v>
      </c>
      <c r="B895" t="s">
        <v>14332</v>
      </c>
      <c r="C895" t="s">
        <v>18439</v>
      </c>
      <c r="D895" s="2">
        <v>32939</v>
      </c>
      <c r="E895" s="2">
        <v>45370</v>
      </c>
      <c r="F895" s="1">
        <v>0.65347222222222223</v>
      </c>
      <c r="G895" t="s">
        <v>18474</v>
      </c>
      <c r="H895" t="s">
        <v>31</v>
      </c>
      <c r="I895" t="s">
        <v>38</v>
      </c>
      <c r="J895" t="s">
        <v>23</v>
      </c>
      <c r="K895">
        <v>84</v>
      </c>
      <c r="L895" t="s">
        <v>53</v>
      </c>
      <c r="M895" t="s">
        <v>40</v>
      </c>
      <c r="N895" t="s">
        <v>26</v>
      </c>
      <c r="O895" t="s">
        <v>18444</v>
      </c>
      <c r="P895" t="s">
        <v>53</v>
      </c>
      <c r="Q895">
        <v>34</v>
      </c>
      <c r="R895" t="str">
        <f t="shared" si="13"/>
        <v>Adult</v>
      </c>
    </row>
    <row r="896" spans="1:18" x14ac:dyDescent="0.25">
      <c r="A896" t="s">
        <v>2679</v>
      </c>
      <c r="B896" t="s">
        <v>14333</v>
      </c>
      <c r="C896" t="s">
        <v>18440</v>
      </c>
      <c r="D896" s="2">
        <v>21951</v>
      </c>
      <c r="E896" s="2">
        <v>45404</v>
      </c>
      <c r="F896" s="1">
        <v>0.64097222222222228</v>
      </c>
      <c r="G896" t="s">
        <v>169</v>
      </c>
      <c r="H896" t="s">
        <v>21</v>
      </c>
      <c r="I896" t="s">
        <v>45</v>
      </c>
      <c r="J896" t="s">
        <v>46</v>
      </c>
      <c r="K896">
        <v>168</v>
      </c>
      <c r="L896" t="s">
        <v>24</v>
      </c>
      <c r="M896" t="s">
        <v>40</v>
      </c>
      <c r="N896" t="s">
        <v>47</v>
      </c>
      <c r="O896" t="s">
        <v>18444</v>
      </c>
      <c r="P896" t="s">
        <v>53</v>
      </c>
      <c r="Q896">
        <v>65</v>
      </c>
      <c r="R896" t="str">
        <f t="shared" si="13"/>
        <v>Aged</v>
      </c>
    </row>
    <row r="897" spans="1:18" x14ac:dyDescent="0.25">
      <c r="A897" t="s">
        <v>2682</v>
      </c>
      <c r="B897" t="s">
        <v>14334</v>
      </c>
      <c r="C897" t="s">
        <v>18440</v>
      </c>
      <c r="D897" s="2">
        <v>38123</v>
      </c>
      <c r="E897" s="2">
        <v>45354</v>
      </c>
      <c r="F897" s="1">
        <v>0.36875000000000002</v>
      </c>
      <c r="G897" t="s">
        <v>18475</v>
      </c>
      <c r="H897" t="s">
        <v>31</v>
      </c>
      <c r="I897" t="s">
        <v>22</v>
      </c>
      <c r="J897" t="s">
        <v>52</v>
      </c>
      <c r="K897">
        <v>84</v>
      </c>
      <c r="L897" t="s">
        <v>24</v>
      </c>
      <c r="M897" t="s">
        <v>25</v>
      </c>
      <c r="N897" t="s">
        <v>33</v>
      </c>
      <c r="O897" t="s">
        <v>18444</v>
      </c>
      <c r="P897" t="s">
        <v>53</v>
      </c>
      <c r="Q897">
        <v>20</v>
      </c>
      <c r="R897" t="str">
        <f t="shared" si="13"/>
        <v>Adult</v>
      </c>
    </row>
    <row r="898" spans="1:18" x14ac:dyDescent="0.25">
      <c r="A898" t="s">
        <v>2685</v>
      </c>
      <c r="B898" t="s">
        <v>14335</v>
      </c>
      <c r="C898" t="s">
        <v>18440</v>
      </c>
      <c r="D898" s="2">
        <v>35482</v>
      </c>
      <c r="E898" s="2">
        <v>45297</v>
      </c>
      <c r="F898" s="1">
        <v>0.3527777777777778</v>
      </c>
      <c r="G898" t="s">
        <v>30</v>
      </c>
      <c r="H898" t="s">
        <v>31</v>
      </c>
      <c r="I898" t="s">
        <v>84</v>
      </c>
      <c r="J898" t="s">
        <v>23</v>
      </c>
      <c r="K898">
        <v>126</v>
      </c>
      <c r="L898" t="s">
        <v>24</v>
      </c>
      <c r="M898" t="s">
        <v>40</v>
      </c>
      <c r="N898" t="s">
        <v>47</v>
      </c>
      <c r="O898" t="s">
        <v>18444</v>
      </c>
      <c r="P898" t="s">
        <v>53</v>
      </c>
      <c r="Q898">
        <v>28</v>
      </c>
      <c r="R898" t="str">
        <f t="shared" si="13"/>
        <v>Adult</v>
      </c>
    </row>
    <row r="899" spans="1:18" x14ac:dyDescent="0.25">
      <c r="A899" t="s">
        <v>2688</v>
      </c>
      <c r="B899" t="s">
        <v>14336</v>
      </c>
      <c r="C899" t="s">
        <v>18440</v>
      </c>
      <c r="D899" s="2">
        <v>38361</v>
      </c>
      <c r="E899" s="2">
        <v>45301</v>
      </c>
      <c r="F899" s="1">
        <v>0.42430555555555555</v>
      </c>
      <c r="G899" t="s">
        <v>169</v>
      </c>
      <c r="H899" t="s">
        <v>73</v>
      </c>
      <c r="I899" t="s">
        <v>45</v>
      </c>
      <c r="J899" t="s">
        <v>52</v>
      </c>
      <c r="K899">
        <v>182</v>
      </c>
      <c r="L899" t="s">
        <v>53</v>
      </c>
      <c r="M899" t="s">
        <v>40</v>
      </c>
      <c r="N899" t="s">
        <v>26</v>
      </c>
      <c r="O899" t="s">
        <v>18444</v>
      </c>
      <c r="P899" t="s">
        <v>53</v>
      </c>
      <c r="Q899">
        <v>20</v>
      </c>
      <c r="R899" t="str">
        <f t="shared" si="13"/>
        <v>Adult</v>
      </c>
    </row>
    <row r="900" spans="1:18" x14ac:dyDescent="0.25">
      <c r="A900" t="s">
        <v>2691</v>
      </c>
      <c r="B900" t="s">
        <v>14337</v>
      </c>
      <c r="C900" t="s">
        <v>18439</v>
      </c>
      <c r="D900" s="2">
        <v>37098</v>
      </c>
      <c r="E900" s="2">
        <v>45447</v>
      </c>
      <c r="F900" s="1">
        <v>0.75138888888888888</v>
      </c>
      <c r="G900" t="s">
        <v>18474</v>
      </c>
      <c r="H900" t="s">
        <v>31</v>
      </c>
      <c r="I900" t="s">
        <v>91</v>
      </c>
      <c r="J900" t="s">
        <v>32</v>
      </c>
      <c r="K900">
        <v>42</v>
      </c>
      <c r="L900" t="s">
        <v>53</v>
      </c>
      <c r="M900" t="s">
        <v>25</v>
      </c>
      <c r="N900" t="s">
        <v>26</v>
      </c>
      <c r="O900" t="s">
        <v>18444</v>
      </c>
      <c r="P900" t="s">
        <v>53</v>
      </c>
      <c r="Q900">
        <v>23</v>
      </c>
      <c r="R900" t="str">
        <f t="shared" si="13"/>
        <v>Adult</v>
      </c>
    </row>
    <row r="901" spans="1:18" x14ac:dyDescent="0.25">
      <c r="A901" t="s">
        <v>2694</v>
      </c>
      <c r="B901" t="s">
        <v>14338</v>
      </c>
      <c r="C901" t="s">
        <v>18440</v>
      </c>
      <c r="D901" s="2">
        <v>30374</v>
      </c>
      <c r="E901" s="2">
        <v>45306</v>
      </c>
      <c r="F901" s="1">
        <v>0.35833333333333334</v>
      </c>
      <c r="G901" t="s">
        <v>18475</v>
      </c>
      <c r="H901" t="s">
        <v>21</v>
      </c>
      <c r="I901" t="s">
        <v>84</v>
      </c>
      <c r="J901" t="s">
        <v>80</v>
      </c>
      <c r="K901">
        <v>35</v>
      </c>
      <c r="L901" t="s">
        <v>24</v>
      </c>
      <c r="M901" t="s">
        <v>40</v>
      </c>
      <c r="N901" t="s">
        <v>47</v>
      </c>
      <c r="O901" t="s">
        <v>18444</v>
      </c>
      <c r="P901" t="s">
        <v>53</v>
      </c>
      <c r="Q901">
        <v>41</v>
      </c>
      <c r="R901" t="str">
        <f t="shared" ref="R901:R964" si="14">IF(Q901&lt;35,"Adult",IF(Q901&lt;=59,"Old",IF(Q901&gt;=60,"Aged")))</f>
        <v>Old</v>
      </c>
    </row>
    <row r="902" spans="1:18" x14ac:dyDescent="0.25">
      <c r="A902" t="s">
        <v>2696</v>
      </c>
      <c r="B902" t="s">
        <v>14339</v>
      </c>
      <c r="C902" t="s">
        <v>18440</v>
      </c>
      <c r="D902" s="2">
        <v>33789</v>
      </c>
      <c r="E902" s="2">
        <v>45449</v>
      </c>
      <c r="F902" s="1">
        <v>0.35694444444444445</v>
      </c>
      <c r="G902" t="s">
        <v>30</v>
      </c>
      <c r="H902" t="s">
        <v>57</v>
      </c>
      <c r="I902" t="s">
        <v>45</v>
      </c>
      <c r="J902" t="s">
        <v>32</v>
      </c>
      <c r="K902">
        <v>63</v>
      </c>
      <c r="L902" t="s">
        <v>39</v>
      </c>
      <c r="M902" t="s">
        <v>40</v>
      </c>
      <c r="N902" t="s">
        <v>26</v>
      </c>
      <c r="O902" t="s">
        <v>18473</v>
      </c>
      <c r="P902" t="s">
        <v>53</v>
      </c>
      <c r="Q902">
        <v>32</v>
      </c>
      <c r="R902" t="str">
        <f t="shared" si="14"/>
        <v>Adult</v>
      </c>
    </row>
    <row r="903" spans="1:18" x14ac:dyDescent="0.25">
      <c r="A903" t="s">
        <v>2699</v>
      </c>
      <c r="B903" t="s">
        <v>14340</v>
      </c>
      <c r="C903" t="s">
        <v>18440</v>
      </c>
      <c r="D903" s="2">
        <v>29858</v>
      </c>
      <c r="E903" s="2">
        <v>45316</v>
      </c>
      <c r="F903" s="1">
        <v>0.45277777777777778</v>
      </c>
      <c r="G903" t="s">
        <v>30</v>
      </c>
      <c r="H903" t="s">
        <v>57</v>
      </c>
      <c r="I903" t="s">
        <v>45</v>
      </c>
      <c r="J903" t="s">
        <v>80</v>
      </c>
      <c r="K903">
        <v>91</v>
      </c>
      <c r="L903" t="s">
        <v>24</v>
      </c>
      <c r="M903" t="s">
        <v>40</v>
      </c>
      <c r="N903" t="s">
        <v>47</v>
      </c>
      <c r="O903" t="s">
        <v>18444</v>
      </c>
      <c r="P903" t="s">
        <v>53</v>
      </c>
      <c r="Q903">
        <v>43</v>
      </c>
      <c r="R903" t="str">
        <f t="shared" si="14"/>
        <v>Old</v>
      </c>
    </row>
    <row r="904" spans="1:18" x14ac:dyDescent="0.25">
      <c r="A904" t="s">
        <v>2702</v>
      </c>
      <c r="B904" t="s">
        <v>14341</v>
      </c>
      <c r="C904" t="s">
        <v>18440</v>
      </c>
      <c r="D904" s="2">
        <v>33387</v>
      </c>
      <c r="E904" s="2">
        <v>45307</v>
      </c>
      <c r="F904" s="1">
        <v>0.34513888888888888</v>
      </c>
      <c r="G904" t="s">
        <v>51</v>
      </c>
      <c r="H904" t="s">
        <v>37</v>
      </c>
      <c r="I904" t="s">
        <v>45</v>
      </c>
      <c r="J904" t="s">
        <v>23</v>
      </c>
      <c r="K904">
        <v>175</v>
      </c>
      <c r="L904" t="s">
        <v>24</v>
      </c>
      <c r="M904" t="s">
        <v>25</v>
      </c>
      <c r="N904" t="s">
        <v>26</v>
      </c>
      <c r="O904" t="s">
        <v>18444</v>
      </c>
      <c r="P904" t="s">
        <v>53</v>
      </c>
      <c r="Q904">
        <v>33</v>
      </c>
      <c r="R904" t="str">
        <f t="shared" si="14"/>
        <v>Adult</v>
      </c>
    </row>
    <row r="905" spans="1:18" x14ac:dyDescent="0.25">
      <c r="A905" t="s">
        <v>2705</v>
      </c>
      <c r="B905" t="s">
        <v>14342</v>
      </c>
      <c r="C905" t="s">
        <v>18440</v>
      </c>
      <c r="D905" s="2">
        <v>38768</v>
      </c>
      <c r="E905" s="2">
        <v>45350</v>
      </c>
      <c r="F905" s="1">
        <v>0.5229166666666667</v>
      </c>
      <c r="G905" t="s">
        <v>51</v>
      </c>
      <c r="H905" t="s">
        <v>21</v>
      </c>
      <c r="I905" t="s">
        <v>45</v>
      </c>
      <c r="J905" t="s">
        <v>32</v>
      </c>
      <c r="K905">
        <v>84</v>
      </c>
      <c r="L905" t="s">
        <v>24</v>
      </c>
      <c r="M905" t="s">
        <v>25</v>
      </c>
      <c r="N905" t="s">
        <v>33</v>
      </c>
      <c r="O905" t="s">
        <v>18473</v>
      </c>
      <c r="P905" t="s">
        <v>53</v>
      </c>
      <c r="Q905">
        <v>19</v>
      </c>
      <c r="R905" t="str">
        <f t="shared" si="14"/>
        <v>Adult</v>
      </c>
    </row>
    <row r="906" spans="1:18" x14ac:dyDescent="0.25">
      <c r="A906" t="s">
        <v>2708</v>
      </c>
      <c r="B906" t="s">
        <v>14343</v>
      </c>
      <c r="C906" t="s">
        <v>18439</v>
      </c>
      <c r="D906" s="2">
        <v>35620</v>
      </c>
      <c r="E906" s="2">
        <v>45375</v>
      </c>
      <c r="F906" s="1">
        <v>0.38958333333333334</v>
      </c>
      <c r="G906" t="s">
        <v>51</v>
      </c>
      <c r="H906" t="s">
        <v>57</v>
      </c>
      <c r="I906" t="s">
        <v>22</v>
      </c>
      <c r="J906" t="s">
        <v>46</v>
      </c>
      <c r="K906">
        <v>175</v>
      </c>
      <c r="L906" t="s">
        <v>53</v>
      </c>
      <c r="M906" t="s">
        <v>25</v>
      </c>
      <c r="N906" t="s">
        <v>26</v>
      </c>
      <c r="O906" t="s">
        <v>18444</v>
      </c>
      <c r="P906" t="s">
        <v>53</v>
      </c>
      <c r="Q906">
        <v>27</v>
      </c>
      <c r="R906" t="str">
        <f t="shared" si="14"/>
        <v>Adult</v>
      </c>
    </row>
    <row r="907" spans="1:18" x14ac:dyDescent="0.25">
      <c r="A907" t="s">
        <v>2711</v>
      </c>
      <c r="B907" t="s">
        <v>14344</v>
      </c>
      <c r="C907" t="s">
        <v>18439</v>
      </c>
      <c r="D907" s="2">
        <v>36891</v>
      </c>
      <c r="E907" s="2">
        <v>45343</v>
      </c>
      <c r="F907" s="1">
        <v>0.60763888888888884</v>
      </c>
      <c r="G907" t="s">
        <v>18474</v>
      </c>
      <c r="H907" t="s">
        <v>21</v>
      </c>
      <c r="I907" t="s">
        <v>22</v>
      </c>
      <c r="J907" t="s">
        <v>80</v>
      </c>
      <c r="K907">
        <v>49</v>
      </c>
      <c r="L907" t="s">
        <v>39</v>
      </c>
      <c r="M907" t="s">
        <v>25</v>
      </c>
      <c r="N907" t="s">
        <v>26</v>
      </c>
      <c r="O907" t="s">
        <v>18473</v>
      </c>
      <c r="P907" t="s">
        <v>53</v>
      </c>
      <c r="Q907">
        <v>24</v>
      </c>
      <c r="R907" t="str">
        <f t="shared" si="14"/>
        <v>Adult</v>
      </c>
    </row>
    <row r="908" spans="1:18" x14ac:dyDescent="0.25">
      <c r="A908" t="s">
        <v>2714</v>
      </c>
      <c r="B908" t="s">
        <v>14345</v>
      </c>
      <c r="C908" t="s">
        <v>18440</v>
      </c>
      <c r="D908" s="2">
        <v>36718</v>
      </c>
      <c r="E908" s="2">
        <v>45427</v>
      </c>
      <c r="F908" s="1">
        <v>0.34791666666666665</v>
      </c>
      <c r="G908" t="s">
        <v>18475</v>
      </c>
      <c r="H908" t="s">
        <v>37</v>
      </c>
      <c r="I908" t="s">
        <v>22</v>
      </c>
      <c r="J908" t="s">
        <v>23</v>
      </c>
      <c r="K908">
        <v>182</v>
      </c>
      <c r="L908" t="s">
        <v>39</v>
      </c>
      <c r="M908" t="s">
        <v>25</v>
      </c>
      <c r="N908" t="s">
        <v>26</v>
      </c>
      <c r="O908" t="s">
        <v>18473</v>
      </c>
      <c r="P908" t="s">
        <v>18472</v>
      </c>
      <c r="Q908">
        <v>24</v>
      </c>
      <c r="R908" t="str">
        <f t="shared" si="14"/>
        <v>Adult</v>
      </c>
    </row>
    <row r="909" spans="1:18" x14ac:dyDescent="0.25">
      <c r="A909" t="s">
        <v>2716</v>
      </c>
      <c r="B909" t="s">
        <v>14346</v>
      </c>
      <c r="C909" t="s">
        <v>18440</v>
      </c>
      <c r="D909" s="2">
        <v>38369</v>
      </c>
      <c r="E909" s="2">
        <v>45435</v>
      </c>
      <c r="F909" s="1">
        <v>0.47152777777777777</v>
      </c>
      <c r="G909" t="s">
        <v>18474</v>
      </c>
      <c r="H909" t="s">
        <v>57</v>
      </c>
      <c r="I909" t="s">
        <v>22</v>
      </c>
      <c r="J909" t="s">
        <v>23</v>
      </c>
      <c r="K909">
        <v>49</v>
      </c>
      <c r="L909" t="s">
        <v>24</v>
      </c>
      <c r="M909" t="s">
        <v>25</v>
      </c>
      <c r="N909" t="s">
        <v>47</v>
      </c>
      <c r="O909" t="s">
        <v>18444</v>
      </c>
      <c r="P909" t="s">
        <v>53</v>
      </c>
      <c r="Q909">
        <v>20</v>
      </c>
      <c r="R909" t="str">
        <f t="shared" si="14"/>
        <v>Adult</v>
      </c>
    </row>
    <row r="910" spans="1:18" x14ac:dyDescent="0.25">
      <c r="A910" t="s">
        <v>2718</v>
      </c>
      <c r="B910" t="s">
        <v>14347</v>
      </c>
      <c r="C910" t="s">
        <v>18439</v>
      </c>
      <c r="D910" s="2">
        <v>34318</v>
      </c>
      <c r="E910" s="2">
        <v>45364</v>
      </c>
      <c r="F910" s="1">
        <v>0.74375000000000002</v>
      </c>
      <c r="G910" t="s">
        <v>18475</v>
      </c>
      <c r="H910" t="s">
        <v>37</v>
      </c>
      <c r="I910" t="s">
        <v>22</v>
      </c>
      <c r="J910" t="s">
        <v>52</v>
      </c>
      <c r="K910">
        <v>126</v>
      </c>
      <c r="L910" t="s">
        <v>53</v>
      </c>
      <c r="M910" t="s">
        <v>104</v>
      </c>
      <c r="N910" t="s">
        <v>47</v>
      </c>
      <c r="O910" t="s">
        <v>18444</v>
      </c>
      <c r="P910" t="s">
        <v>53</v>
      </c>
      <c r="Q910">
        <v>31</v>
      </c>
      <c r="R910" t="str">
        <f t="shared" si="14"/>
        <v>Adult</v>
      </c>
    </row>
    <row r="911" spans="1:18" x14ac:dyDescent="0.25">
      <c r="A911" t="s">
        <v>2721</v>
      </c>
      <c r="B911" t="s">
        <v>14348</v>
      </c>
      <c r="C911" t="s">
        <v>18439</v>
      </c>
      <c r="D911" s="2">
        <v>36023</v>
      </c>
      <c r="E911" s="2">
        <v>45346</v>
      </c>
      <c r="F911" s="1">
        <v>0.38611111111111113</v>
      </c>
      <c r="G911" t="s">
        <v>51</v>
      </c>
      <c r="H911" t="s">
        <v>73</v>
      </c>
      <c r="I911" t="s">
        <v>22</v>
      </c>
      <c r="J911" t="s">
        <v>52</v>
      </c>
      <c r="K911">
        <v>168</v>
      </c>
      <c r="L911" t="s">
        <v>53</v>
      </c>
      <c r="M911" t="s">
        <v>104</v>
      </c>
      <c r="N911" t="s">
        <v>26</v>
      </c>
      <c r="O911" t="s">
        <v>18444</v>
      </c>
      <c r="P911" t="s">
        <v>53</v>
      </c>
      <c r="Q911">
        <v>26</v>
      </c>
      <c r="R911" t="str">
        <f t="shared" si="14"/>
        <v>Adult</v>
      </c>
    </row>
    <row r="912" spans="1:18" x14ac:dyDescent="0.25">
      <c r="A912" t="s">
        <v>2724</v>
      </c>
      <c r="B912" t="s">
        <v>14349</v>
      </c>
      <c r="C912" t="s">
        <v>18439</v>
      </c>
      <c r="D912" s="2">
        <v>29593</v>
      </c>
      <c r="E912" s="2">
        <v>45300</v>
      </c>
      <c r="F912" s="1">
        <v>0.69027777777777777</v>
      </c>
      <c r="G912" t="s">
        <v>18475</v>
      </c>
      <c r="H912" t="s">
        <v>31</v>
      </c>
      <c r="I912" t="s">
        <v>22</v>
      </c>
      <c r="J912" t="s">
        <v>32</v>
      </c>
      <c r="K912">
        <v>112</v>
      </c>
      <c r="L912" t="s">
        <v>24</v>
      </c>
      <c r="M912" t="s">
        <v>25</v>
      </c>
      <c r="N912" t="s">
        <v>33</v>
      </c>
      <c r="O912" t="s">
        <v>18444</v>
      </c>
      <c r="P912" t="s">
        <v>53</v>
      </c>
      <c r="Q912">
        <v>44</v>
      </c>
      <c r="R912" t="str">
        <f t="shared" si="14"/>
        <v>Old</v>
      </c>
    </row>
    <row r="913" spans="1:18" x14ac:dyDescent="0.25">
      <c r="A913" t="s">
        <v>2727</v>
      </c>
      <c r="B913" t="s">
        <v>14350</v>
      </c>
      <c r="C913" t="s">
        <v>18439</v>
      </c>
      <c r="D913" s="2">
        <v>20829</v>
      </c>
      <c r="E913" s="2">
        <v>45413</v>
      </c>
      <c r="F913" s="1">
        <v>0.43055555555555558</v>
      </c>
      <c r="G913" t="s">
        <v>62</v>
      </c>
      <c r="H913" t="s">
        <v>57</v>
      </c>
      <c r="I913" t="s">
        <v>84</v>
      </c>
      <c r="J913" t="s">
        <v>159</v>
      </c>
      <c r="K913">
        <v>49</v>
      </c>
      <c r="L913" t="s">
        <v>39</v>
      </c>
      <c r="M913" t="s">
        <v>40</v>
      </c>
      <c r="N913" t="s">
        <v>33</v>
      </c>
      <c r="O913" t="s">
        <v>18444</v>
      </c>
      <c r="P913" t="s">
        <v>53</v>
      </c>
      <c r="Q913">
        <v>68</v>
      </c>
      <c r="R913" t="str">
        <f t="shared" si="14"/>
        <v>Aged</v>
      </c>
    </row>
    <row r="914" spans="1:18" x14ac:dyDescent="0.25">
      <c r="A914" t="s">
        <v>2730</v>
      </c>
      <c r="B914" t="s">
        <v>14351</v>
      </c>
      <c r="C914" t="s">
        <v>18439</v>
      </c>
      <c r="D914" s="2">
        <v>32308</v>
      </c>
      <c r="E914" s="2">
        <v>45445</v>
      </c>
      <c r="F914" s="1">
        <v>0.53611111111111109</v>
      </c>
      <c r="G914" t="s">
        <v>18474</v>
      </c>
      <c r="H914" t="s">
        <v>21</v>
      </c>
      <c r="I914" t="s">
        <v>38</v>
      </c>
      <c r="J914" t="s">
        <v>52</v>
      </c>
      <c r="K914">
        <v>35</v>
      </c>
      <c r="L914" t="s">
        <v>24</v>
      </c>
      <c r="M914" t="s">
        <v>40</v>
      </c>
      <c r="N914" t="s">
        <v>47</v>
      </c>
      <c r="O914" t="s">
        <v>18444</v>
      </c>
      <c r="P914" t="s">
        <v>53</v>
      </c>
      <c r="Q914">
        <v>36</v>
      </c>
      <c r="R914" t="str">
        <f t="shared" si="14"/>
        <v>Old</v>
      </c>
    </row>
    <row r="915" spans="1:18" x14ac:dyDescent="0.25">
      <c r="A915" t="s">
        <v>2733</v>
      </c>
      <c r="B915" t="s">
        <v>14352</v>
      </c>
      <c r="C915" t="s">
        <v>18439</v>
      </c>
      <c r="D915" s="2">
        <v>37449</v>
      </c>
      <c r="E915" s="2">
        <v>45376</v>
      </c>
      <c r="F915" s="1">
        <v>0.46666666666666667</v>
      </c>
      <c r="G915" t="s">
        <v>18475</v>
      </c>
      <c r="H915" t="s">
        <v>73</v>
      </c>
      <c r="I915" t="s">
        <v>45</v>
      </c>
      <c r="J915" t="s">
        <v>46</v>
      </c>
      <c r="K915">
        <v>112</v>
      </c>
      <c r="L915" t="s">
        <v>53</v>
      </c>
      <c r="M915" t="s">
        <v>25</v>
      </c>
      <c r="N915" t="s">
        <v>26</v>
      </c>
      <c r="O915" t="s">
        <v>18444</v>
      </c>
      <c r="P915" t="s">
        <v>53</v>
      </c>
      <c r="Q915">
        <v>22</v>
      </c>
      <c r="R915" t="str">
        <f t="shared" si="14"/>
        <v>Adult</v>
      </c>
    </row>
    <row r="916" spans="1:18" x14ac:dyDescent="0.25">
      <c r="A916" t="s">
        <v>2736</v>
      </c>
      <c r="B916" t="s">
        <v>14353</v>
      </c>
      <c r="C916" t="s">
        <v>18440</v>
      </c>
      <c r="D916" s="2">
        <v>38371</v>
      </c>
      <c r="E916" s="2">
        <v>45464</v>
      </c>
      <c r="F916" s="1">
        <v>0.83263888888888893</v>
      </c>
      <c r="G916" t="s">
        <v>169</v>
      </c>
      <c r="H916" t="s">
        <v>73</v>
      </c>
      <c r="I916" t="s">
        <v>22</v>
      </c>
      <c r="J916" t="s">
        <v>46</v>
      </c>
      <c r="K916">
        <v>133</v>
      </c>
      <c r="L916" t="s">
        <v>53</v>
      </c>
      <c r="M916" t="s">
        <v>25</v>
      </c>
      <c r="N916" t="s">
        <v>47</v>
      </c>
      <c r="O916" t="s">
        <v>18473</v>
      </c>
      <c r="P916" t="s">
        <v>53</v>
      </c>
      <c r="Q916">
        <v>20</v>
      </c>
      <c r="R916" t="str">
        <f t="shared" si="14"/>
        <v>Adult</v>
      </c>
    </row>
    <row r="917" spans="1:18" x14ac:dyDescent="0.25">
      <c r="A917" t="s">
        <v>2739</v>
      </c>
      <c r="B917" t="s">
        <v>14354</v>
      </c>
      <c r="C917" t="s">
        <v>18439</v>
      </c>
      <c r="D917" s="2">
        <v>34173</v>
      </c>
      <c r="E917" s="2">
        <v>45301</v>
      </c>
      <c r="F917" s="1">
        <v>0.45694444444444443</v>
      </c>
      <c r="G917" t="s">
        <v>18474</v>
      </c>
      <c r="H917" t="s">
        <v>21</v>
      </c>
      <c r="I917" t="s">
        <v>91</v>
      </c>
      <c r="J917" t="s">
        <v>32</v>
      </c>
      <c r="K917">
        <v>35</v>
      </c>
      <c r="L917" t="s">
        <v>53</v>
      </c>
      <c r="M917" t="s">
        <v>104</v>
      </c>
      <c r="N917" t="s">
        <v>47</v>
      </c>
      <c r="O917" t="s">
        <v>18444</v>
      </c>
      <c r="P917" t="s">
        <v>53</v>
      </c>
      <c r="Q917">
        <v>31</v>
      </c>
      <c r="R917" t="str">
        <f t="shared" si="14"/>
        <v>Adult</v>
      </c>
    </row>
    <row r="918" spans="1:18" x14ac:dyDescent="0.25">
      <c r="A918" t="s">
        <v>2742</v>
      </c>
      <c r="B918" t="s">
        <v>14355</v>
      </c>
      <c r="C918" t="s">
        <v>18439</v>
      </c>
      <c r="D918" s="2">
        <v>33261</v>
      </c>
      <c r="E918" s="2">
        <v>45403</v>
      </c>
      <c r="F918" s="1">
        <v>0.64583333333333337</v>
      </c>
      <c r="G918" t="s">
        <v>18474</v>
      </c>
      <c r="H918" t="s">
        <v>21</v>
      </c>
      <c r="I918" t="s">
        <v>38</v>
      </c>
      <c r="J918" t="s">
        <v>23</v>
      </c>
      <c r="K918">
        <v>49</v>
      </c>
      <c r="L918" t="s">
        <v>24</v>
      </c>
      <c r="M918" t="s">
        <v>40</v>
      </c>
      <c r="N918" t="s">
        <v>47</v>
      </c>
      <c r="O918" t="s">
        <v>18444</v>
      </c>
      <c r="P918" t="s">
        <v>53</v>
      </c>
      <c r="Q918">
        <v>34</v>
      </c>
      <c r="R918" t="str">
        <f t="shared" si="14"/>
        <v>Adult</v>
      </c>
    </row>
    <row r="919" spans="1:18" x14ac:dyDescent="0.25">
      <c r="A919" t="s">
        <v>2745</v>
      </c>
      <c r="B919" t="s">
        <v>14356</v>
      </c>
      <c r="C919" t="s">
        <v>18439</v>
      </c>
      <c r="D919" s="2">
        <v>37606</v>
      </c>
      <c r="E919" s="2">
        <v>45452</v>
      </c>
      <c r="F919" s="1">
        <v>0.3347222222222222</v>
      </c>
      <c r="G919" t="s">
        <v>51</v>
      </c>
      <c r="H919" t="s">
        <v>57</v>
      </c>
      <c r="I919" t="s">
        <v>84</v>
      </c>
      <c r="J919" t="s">
        <v>46</v>
      </c>
      <c r="K919">
        <v>133</v>
      </c>
      <c r="L919" t="s">
        <v>24</v>
      </c>
      <c r="M919" t="s">
        <v>25</v>
      </c>
      <c r="N919" t="s">
        <v>33</v>
      </c>
      <c r="O919" t="s">
        <v>18444</v>
      </c>
      <c r="P919" t="s">
        <v>53</v>
      </c>
      <c r="Q919">
        <v>22</v>
      </c>
      <c r="R919" t="str">
        <f t="shared" si="14"/>
        <v>Adult</v>
      </c>
    </row>
    <row r="920" spans="1:18" x14ac:dyDescent="0.25">
      <c r="A920" t="s">
        <v>2748</v>
      </c>
      <c r="B920" t="s">
        <v>14357</v>
      </c>
      <c r="C920" t="s">
        <v>18439</v>
      </c>
      <c r="D920" s="2">
        <v>38025</v>
      </c>
      <c r="E920" s="2">
        <v>45373</v>
      </c>
      <c r="F920" s="1">
        <v>0.35069444444444442</v>
      </c>
      <c r="G920" t="s">
        <v>18474</v>
      </c>
      <c r="H920" t="s">
        <v>37</v>
      </c>
      <c r="I920" t="s">
        <v>45</v>
      </c>
      <c r="J920" t="s">
        <v>52</v>
      </c>
      <c r="K920">
        <v>14</v>
      </c>
      <c r="L920" t="s">
        <v>24</v>
      </c>
      <c r="M920" t="s">
        <v>25</v>
      </c>
      <c r="N920" t="s">
        <v>47</v>
      </c>
      <c r="O920" t="s">
        <v>18473</v>
      </c>
      <c r="P920" t="s">
        <v>53</v>
      </c>
      <c r="Q920">
        <v>21</v>
      </c>
      <c r="R920" t="str">
        <f t="shared" si="14"/>
        <v>Adult</v>
      </c>
    </row>
    <row r="921" spans="1:18" x14ac:dyDescent="0.25">
      <c r="A921" t="s">
        <v>2751</v>
      </c>
      <c r="B921" t="s">
        <v>14358</v>
      </c>
      <c r="C921" t="s">
        <v>18440</v>
      </c>
      <c r="D921" s="2">
        <v>28738</v>
      </c>
      <c r="E921" s="2">
        <v>45339</v>
      </c>
      <c r="F921" s="1">
        <v>0.45694444444444443</v>
      </c>
      <c r="G921" t="s">
        <v>18475</v>
      </c>
      <c r="H921" t="s">
        <v>57</v>
      </c>
      <c r="I921" t="s">
        <v>84</v>
      </c>
      <c r="J921" t="s">
        <v>32</v>
      </c>
      <c r="K921">
        <v>28</v>
      </c>
      <c r="L921" t="s">
        <v>39</v>
      </c>
      <c r="M921" t="s">
        <v>40</v>
      </c>
      <c r="N921" t="s">
        <v>33</v>
      </c>
      <c r="O921" t="s">
        <v>18473</v>
      </c>
      <c r="P921" t="s">
        <v>18472</v>
      </c>
      <c r="Q921">
        <v>46</v>
      </c>
      <c r="R921" t="str">
        <f t="shared" si="14"/>
        <v>Old</v>
      </c>
    </row>
    <row r="922" spans="1:18" x14ac:dyDescent="0.25">
      <c r="A922" t="s">
        <v>2753</v>
      </c>
      <c r="B922" t="s">
        <v>14359</v>
      </c>
      <c r="C922" t="s">
        <v>18440</v>
      </c>
      <c r="D922" s="2">
        <v>36287</v>
      </c>
      <c r="E922" s="2">
        <v>45304</v>
      </c>
      <c r="F922" s="1">
        <v>0.80138888888888893</v>
      </c>
      <c r="G922" t="s">
        <v>18474</v>
      </c>
      <c r="H922" t="s">
        <v>21</v>
      </c>
      <c r="I922" t="s">
        <v>45</v>
      </c>
      <c r="J922" t="s">
        <v>80</v>
      </c>
      <c r="K922">
        <v>161</v>
      </c>
      <c r="L922" t="s">
        <v>53</v>
      </c>
      <c r="M922" t="s">
        <v>104</v>
      </c>
      <c r="N922" t="s">
        <v>26</v>
      </c>
      <c r="O922" t="s">
        <v>18444</v>
      </c>
      <c r="P922" t="s">
        <v>53</v>
      </c>
      <c r="Q922">
        <v>25</v>
      </c>
      <c r="R922" t="str">
        <f t="shared" si="14"/>
        <v>Adult</v>
      </c>
    </row>
    <row r="923" spans="1:18" x14ac:dyDescent="0.25">
      <c r="A923" t="s">
        <v>2756</v>
      </c>
      <c r="B923" t="s">
        <v>14360</v>
      </c>
      <c r="C923" t="s">
        <v>18440</v>
      </c>
      <c r="D923" s="2">
        <v>37672</v>
      </c>
      <c r="E923" s="2">
        <v>45389</v>
      </c>
      <c r="F923" s="1">
        <v>0.53263888888888888</v>
      </c>
      <c r="G923" t="s">
        <v>30</v>
      </c>
      <c r="H923" t="s">
        <v>57</v>
      </c>
      <c r="I923" t="s">
        <v>38</v>
      </c>
      <c r="J923" t="s">
        <v>80</v>
      </c>
      <c r="K923">
        <v>14</v>
      </c>
      <c r="L923" t="s">
        <v>53</v>
      </c>
      <c r="M923" t="s">
        <v>40</v>
      </c>
      <c r="N923" t="s">
        <v>47</v>
      </c>
      <c r="O923" t="s">
        <v>18473</v>
      </c>
      <c r="P923" t="s">
        <v>53</v>
      </c>
      <c r="Q923">
        <v>22</v>
      </c>
      <c r="R923" t="str">
        <f t="shared" si="14"/>
        <v>Adult</v>
      </c>
    </row>
    <row r="924" spans="1:18" x14ac:dyDescent="0.25">
      <c r="A924" t="s">
        <v>2759</v>
      </c>
      <c r="B924" t="s">
        <v>14361</v>
      </c>
      <c r="C924" t="s">
        <v>18440</v>
      </c>
      <c r="D924" s="2">
        <v>38591</v>
      </c>
      <c r="E924" s="2">
        <v>45333</v>
      </c>
      <c r="F924" s="1">
        <v>0.79166666666666663</v>
      </c>
      <c r="G924" t="s">
        <v>51</v>
      </c>
      <c r="H924" t="s">
        <v>73</v>
      </c>
      <c r="I924" t="s">
        <v>45</v>
      </c>
      <c r="J924" t="s">
        <v>46</v>
      </c>
      <c r="K924">
        <v>14</v>
      </c>
      <c r="L924" t="s">
        <v>24</v>
      </c>
      <c r="M924" t="s">
        <v>25</v>
      </c>
      <c r="N924" t="s">
        <v>33</v>
      </c>
      <c r="O924" t="s">
        <v>18444</v>
      </c>
      <c r="P924" t="s">
        <v>53</v>
      </c>
      <c r="Q924">
        <v>19</v>
      </c>
      <c r="R924" t="str">
        <f t="shared" si="14"/>
        <v>Adult</v>
      </c>
    </row>
    <row r="925" spans="1:18" x14ac:dyDescent="0.25">
      <c r="A925" t="s">
        <v>2762</v>
      </c>
      <c r="B925" t="s">
        <v>14362</v>
      </c>
      <c r="C925" t="s">
        <v>18439</v>
      </c>
      <c r="D925" s="2">
        <v>37094</v>
      </c>
      <c r="E925" s="2">
        <v>45307</v>
      </c>
      <c r="F925" s="1">
        <v>0.41944444444444445</v>
      </c>
      <c r="G925" t="s">
        <v>30</v>
      </c>
      <c r="H925" t="s">
        <v>37</v>
      </c>
      <c r="I925" t="s">
        <v>22</v>
      </c>
      <c r="J925" t="s">
        <v>52</v>
      </c>
      <c r="K925">
        <v>112</v>
      </c>
      <c r="L925" t="s">
        <v>53</v>
      </c>
      <c r="M925" t="s">
        <v>104</v>
      </c>
      <c r="N925" t="s">
        <v>26</v>
      </c>
      <c r="O925" t="s">
        <v>18473</v>
      </c>
      <c r="P925" t="s">
        <v>53</v>
      </c>
      <c r="Q925">
        <v>23</v>
      </c>
      <c r="R925" t="str">
        <f t="shared" si="14"/>
        <v>Adult</v>
      </c>
    </row>
    <row r="926" spans="1:18" x14ac:dyDescent="0.25">
      <c r="A926" t="s">
        <v>2765</v>
      </c>
      <c r="B926" t="s">
        <v>14363</v>
      </c>
      <c r="C926" t="s">
        <v>18439</v>
      </c>
      <c r="D926" s="2">
        <v>36554</v>
      </c>
      <c r="E926" s="2">
        <v>45315</v>
      </c>
      <c r="F926" s="1">
        <v>0.52777777777777779</v>
      </c>
      <c r="G926" t="s">
        <v>30</v>
      </c>
      <c r="H926" t="s">
        <v>31</v>
      </c>
      <c r="I926" t="s">
        <v>38</v>
      </c>
      <c r="J926" t="s">
        <v>32</v>
      </c>
      <c r="K926">
        <v>42</v>
      </c>
      <c r="L926" t="s">
        <v>39</v>
      </c>
      <c r="M926" t="s">
        <v>25</v>
      </c>
      <c r="N926" t="s">
        <v>33</v>
      </c>
      <c r="O926" t="s">
        <v>18444</v>
      </c>
      <c r="P926" t="s">
        <v>18472</v>
      </c>
      <c r="Q926">
        <v>25</v>
      </c>
      <c r="R926" t="str">
        <f t="shared" si="14"/>
        <v>Adult</v>
      </c>
    </row>
    <row r="927" spans="1:18" x14ac:dyDescent="0.25">
      <c r="A927" t="s">
        <v>2768</v>
      </c>
      <c r="B927" t="s">
        <v>14364</v>
      </c>
      <c r="C927" t="s">
        <v>18440</v>
      </c>
      <c r="D927" s="2">
        <v>34233</v>
      </c>
      <c r="E927" s="2">
        <v>45435</v>
      </c>
      <c r="F927" s="1">
        <v>0.35347222222222224</v>
      </c>
      <c r="G927" t="s">
        <v>18475</v>
      </c>
      <c r="H927" t="s">
        <v>21</v>
      </c>
      <c r="I927" t="s">
        <v>45</v>
      </c>
      <c r="J927" t="s">
        <v>80</v>
      </c>
      <c r="K927">
        <v>147</v>
      </c>
      <c r="L927" t="s">
        <v>53</v>
      </c>
      <c r="M927" t="s">
        <v>25</v>
      </c>
      <c r="N927" t="s">
        <v>47</v>
      </c>
      <c r="O927" t="s">
        <v>18473</v>
      </c>
      <c r="P927" t="s">
        <v>53</v>
      </c>
      <c r="Q927">
        <v>31</v>
      </c>
      <c r="R927" t="str">
        <f t="shared" si="14"/>
        <v>Adult</v>
      </c>
    </row>
    <row r="928" spans="1:18" x14ac:dyDescent="0.25">
      <c r="A928" t="s">
        <v>2771</v>
      </c>
      <c r="B928" t="s">
        <v>14365</v>
      </c>
      <c r="C928" t="s">
        <v>18440</v>
      </c>
      <c r="D928" s="2">
        <v>33732</v>
      </c>
      <c r="E928" s="2">
        <v>45326</v>
      </c>
      <c r="F928" s="1">
        <v>0.35833333333333334</v>
      </c>
      <c r="G928" t="s">
        <v>18474</v>
      </c>
      <c r="H928" t="s">
        <v>21</v>
      </c>
      <c r="I928" t="s">
        <v>45</v>
      </c>
      <c r="J928" t="s">
        <v>32</v>
      </c>
      <c r="K928">
        <v>42</v>
      </c>
      <c r="L928" t="s">
        <v>24</v>
      </c>
      <c r="M928" t="s">
        <v>25</v>
      </c>
      <c r="N928" t="s">
        <v>26</v>
      </c>
      <c r="O928" t="s">
        <v>18444</v>
      </c>
      <c r="P928" t="s">
        <v>53</v>
      </c>
      <c r="Q928">
        <v>32</v>
      </c>
      <c r="R928" t="str">
        <f t="shared" si="14"/>
        <v>Adult</v>
      </c>
    </row>
    <row r="929" spans="1:18" x14ac:dyDescent="0.25">
      <c r="A929" t="s">
        <v>2773</v>
      </c>
      <c r="B929" t="s">
        <v>14366</v>
      </c>
      <c r="C929" t="s">
        <v>18439</v>
      </c>
      <c r="D929" s="2">
        <v>32606</v>
      </c>
      <c r="E929" s="2">
        <v>45347</v>
      </c>
      <c r="F929" s="1">
        <v>0.55763888888888891</v>
      </c>
      <c r="G929" t="s">
        <v>18474</v>
      </c>
      <c r="H929" t="s">
        <v>73</v>
      </c>
      <c r="I929" t="s">
        <v>91</v>
      </c>
      <c r="J929" t="s">
        <v>52</v>
      </c>
      <c r="K929">
        <v>154</v>
      </c>
      <c r="L929" t="s">
        <v>53</v>
      </c>
      <c r="M929" t="s">
        <v>25</v>
      </c>
      <c r="N929" t="s">
        <v>26</v>
      </c>
      <c r="O929" t="s">
        <v>18473</v>
      </c>
      <c r="P929" t="s">
        <v>53</v>
      </c>
      <c r="Q929">
        <v>35</v>
      </c>
      <c r="R929" t="str">
        <f t="shared" si="14"/>
        <v>Old</v>
      </c>
    </row>
    <row r="930" spans="1:18" x14ac:dyDescent="0.25">
      <c r="A930" t="s">
        <v>2776</v>
      </c>
      <c r="B930" t="s">
        <v>14367</v>
      </c>
      <c r="C930" t="s">
        <v>18440</v>
      </c>
      <c r="D930" s="2">
        <v>35760</v>
      </c>
      <c r="E930" s="2">
        <v>45324</v>
      </c>
      <c r="F930" s="1">
        <v>0.69097222222222221</v>
      </c>
      <c r="G930" t="s">
        <v>18475</v>
      </c>
      <c r="H930" t="s">
        <v>57</v>
      </c>
      <c r="I930" t="s">
        <v>38</v>
      </c>
      <c r="J930" t="s">
        <v>80</v>
      </c>
      <c r="K930">
        <v>133</v>
      </c>
      <c r="L930" t="s">
        <v>24</v>
      </c>
      <c r="M930" t="s">
        <v>25</v>
      </c>
      <c r="N930" t="s">
        <v>26</v>
      </c>
      <c r="O930" t="s">
        <v>18444</v>
      </c>
      <c r="P930" t="s">
        <v>53</v>
      </c>
      <c r="Q930">
        <v>27</v>
      </c>
      <c r="R930" t="str">
        <f t="shared" si="14"/>
        <v>Adult</v>
      </c>
    </row>
    <row r="931" spans="1:18" x14ac:dyDescent="0.25">
      <c r="A931" t="s">
        <v>2779</v>
      </c>
      <c r="B931" t="s">
        <v>14368</v>
      </c>
      <c r="C931" t="s">
        <v>18439</v>
      </c>
      <c r="D931" s="2">
        <v>37091</v>
      </c>
      <c r="E931" s="2">
        <v>45438</v>
      </c>
      <c r="F931" s="1">
        <v>0.64166666666666672</v>
      </c>
      <c r="G931" t="s">
        <v>169</v>
      </c>
      <c r="H931" t="s">
        <v>37</v>
      </c>
      <c r="I931" t="s">
        <v>22</v>
      </c>
      <c r="J931" t="s">
        <v>32</v>
      </c>
      <c r="K931">
        <v>28</v>
      </c>
      <c r="L931" t="s">
        <v>53</v>
      </c>
      <c r="M931" t="s">
        <v>40</v>
      </c>
      <c r="N931" t="s">
        <v>26</v>
      </c>
      <c r="O931" t="s">
        <v>18444</v>
      </c>
      <c r="P931" t="s">
        <v>53</v>
      </c>
      <c r="Q931">
        <v>23</v>
      </c>
      <c r="R931" t="str">
        <f t="shared" si="14"/>
        <v>Adult</v>
      </c>
    </row>
    <row r="932" spans="1:18" x14ac:dyDescent="0.25">
      <c r="A932" t="s">
        <v>2782</v>
      </c>
      <c r="B932" t="s">
        <v>14369</v>
      </c>
      <c r="C932" t="s">
        <v>18439</v>
      </c>
      <c r="D932" s="2">
        <v>36682</v>
      </c>
      <c r="E932" s="2">
        <v>45293</v>
      </c>
      <c r="F932" s="1">
        <v>0.42083333333333334</v>
      </c>
      <c r="G932" t="s">
        <v>18474</v>
      </c>
      <c r="H932" t="s">
        <v>21</v>
      </c>
      <c r="I932" t="s">
        <v>38</v>
      </c>
      <c r="J932" t="s">
        <v>46</v>
      </c>
      <c r="K932">
        <v>21</v>
      </c>
      <c r="L932" t="s">
        <v>24</v>
      </c>
      <c r="M932" t="s">
        <v>25</v>
      </c>
      <c r="N932" t="s">
        <v>33</v>
      </c>
      <c r="O932" t="s">
        <v>18444</v>
      </c>
      <c r="P932" t="s">
        <v>53</v>
      </c>
      <c r="Q932">
        <v>24</v>
      </c>
      <c r="R932" t="str">
        <f t="shared" si="14"/>
        <v>Adult</v>
      </c>
    </row>
    <row r="933" spans="1:18" x14ac:dyDescent="0.25">
      <c r="A933" t="s">
        <v>2785</v>
      </c>
      <c r="B933" t="s">
        <v>14370</v>
      </c>
      <c r="C933" t="s">
        <v>18439</v>
      </c>
      <c r="D933" s="2">
        <v>35633</v>
      </c>
      <c r="E933" s="2">
        <v>45371</v>
      </c>
      <c r="F933" s="1">
        <v>0.3347222222222222</v>
      </c>
      <c r="G933" t="s">
        <v>51</v>
      </c>
      <c r="H933" t="s">
        <v>57</v>
      </c>
      <c r="I933" t="s">
        <v>84</v>
      </c>
      <c r="J933" t="s">
        <v>23</v>
      </c>
      <c r="K933">
        <v>14</v>
      </c>
      <c r="L933" t="s">
        <v>39</v>
      </c>
      <c r="M933" t="s">
        <v>40</v>
      </c>
      <c r="N933" t="s">
        <v>26</v>
      </c>
      <c r="O933" t="s">
        <v>18444</v>
      </c>
      <c r="P933" t="s">
        <v>53</v>
      </c>
      <c r="Q933">
        <v>27</v>
      </c>
      <c r="R933" t="str">
        <f t="shared" si="14"/>
        <v>Adult</v>
      </c>
    </row>
    <row r="934" spans="1:18" x14ac:dyDescent="0.25">
      <c r="A934" t="s">
        <v>2787</v>
      </c>
      <c r="B934" t="s">
        <v>14371</v>
      </c>
      <c r="C934" t="s">
        <v>18440</v>
      </c>
      <c r="D934" s="2">
        <v>31594</v>
      </c>
      <c r="E934" s="2">
        <v>45298</v>
      </c>
      <c r="F934" s="1">
        <v>0.60138888888888886</v>
      </c>
      <c r="G934" t="s">
        <v>30</v>
      </c>
      <c r="H934" t="s">
        <v>57</v>
      </c>
      <c r="I934" t="s">
        <v>45</v>
      </c>
      <c r="J934" t="s">
        <v>32</v>
      </c>
      <c r="K934">
        <v>175</v>
      </c>
      <c r="L934" t="s">
        <v>53</v>
      </c>
      <c r="M934" t="s">
        <v>104</v>
      </c>
      <c r="N934" t="s">
        <v>26</v>
      </c>
      <c r="O934" t="s">
        <v>18444</v>
      </c>
      <c r="P934" t="s">
        <v>53</v>
      </c>
      <c r="Q934">
        <v>38</v>
      </c>
      <c r="R934" t="str">
        <f t="shared" si="14"/>
        <v>Old</v>
      </c>
    </row>
    <row r="935" spans="1:18" x14ac:dyDescent="0.25">
      <c r="A935" t="s">
        <v>2790</v>
      </c>
      <c r="B935" t="s">
        <v>14372</v>
      </c>
      <c r="C935" t="s">
        <v>18439</v>
      </c>
      <c r="D935" s="2">
        <v>31081</v>
      </c>
      <c r="E935" s="2">
        <v>45323</v>
      </c>
      <c r="F935" s="1">
        <v>0.79513888888888884</v>
      </c>
      <c r="G935" t="s">
        <v>169</v>
      </c>
      <c r="H935" t="s">
        <v>31</v>
      </c>
      <c r="I935" t="s">
        <v>45</v>
      </c>
      <c r="J935" t="s">
        <v>80</v>
      </c>
      <c r="K935">
        <v>56</v>
      </c>
      <c r="L935" t="s">
        <v>53</v>
      </c>
      <c r="M935" t="s">
        <v>40</v>
      </c>
      <c r="N935" t="s">
        <v>47</v>
      </c>
      <c r="O935" t="s">
        <v>18473</v>
      </c>
      <c r="P935" t="s">
        <v>53</v>
      </c>
      <c r="Q935">
        <v>40</v>
      </c>
      <c r="R935" t="str">
        <f t="shared" si="14"/>
        <v>Old</v>
      </c>
    </row>
    <row r="936" spans="1:18" x14ac:dyDescent="0.25">
      <c r="A936" t="s">
        <v>2793</v>
      </c>
      <c r="B936" t="s">
        <v>14373</v>
      </c>
      <c r="C936" t="s">
        <v>18440</v>
      </c>
      <c r="D936" s="2">
        <v>36148</v>
      </c>
      <c r="E936" s="2">
        <v>45409</v>
      </c>
      <c r="F936" s="1">
        <v>0.375</v>
      </c>
      <c r="G936" t="s">
        <v>18474</v>
      </c>
      <c r="H936" t="s">
        <v>57</v>
      </c>
      <c r="I936" t="s">
        <v>38</v>
      </c>
      <c r="J936" t="s">
        <v>32</v>
      </c>
      <c r="K936">
        <v>7</v>
      </c>
      <c r="L936" t="s">
        <v>24</v>
      </c>
      <c r="M936" t="s">
        <v>40</v>
      </c>
      <c r="N936" t="s">
        <v>47</v>
      </c>
      <c r="O936" t="s">
        <v>18444</v>
      </c>
      <c r="P936" t="s">
        <v>53</v>
      </c>
      <c r="Q936">
        <v>26</v>
      </c>
      <c r="R936" t="str">
        <f t="shared" si="14"/>
        <v>Adult</v>
      </c>
    </row>
    <row r="937" spans="1:18" x14ac:dyDescent="0.25">
      <c r="A937" t="s">
        <v>2796</v>
      </c>
      <c r="B937" t="s">
        <v>14374</v>
      </c>
      <c r="C937" t="s">
        <v>18440</v>
      </c>
      <c r="D937" s="2">
        <v>33526</v>
      </c>
      <c r="E937" s="2">
        <v>45417</v>
      </c>
      <c r="F937" s="1">
        <v>0.3972222222222222</v>
      </c>
      <c r="G937" t="s">
        <v>51</v>
      </c>
      <c r="H937" t="s">
        <v>37</v>
      </c>
      <c r="I937" t="s">
        <v>22</v>
      </c>
      <c r="J937" t="s">
        <v>46</v>
      </c>
      <c r="K937">
        <v>105</v>
      </c>
      <c r="L937" t="s">
        <v>24</v>
      </c>
      <c r="M937" t="s">
        <v>25</v>
      </c>
      <c r="N937" t="s">
        <v>33</v>
      </c>
      <c r="O937" t="s">
        <v>18444</v>
      </c>
      <c r="P937" t="s">
        <v>53</v>
      </c>
      <c r="Q937">
        <v>33</v>
      </c>
      <c r="R937" t="str">
        <f t="shared" si="14"/>
        <v>Adult</v>
      </c>
    </row>
    <row r="938" spans="1:18" x14ac:dyDescent="0.25">
      <c r="A938" t="s">
        <v>2798</v>
      </c>
      <c r="B938" t="s">
        <v>14375</v>
      </c>
      <c r="C938" t="s">
        <v>18439</v>
      </c>
      <c r="D938" s="2">
        <v>31163</v>
      </c>
      <c r="E938" s="2">
        <v>45438</v>
      </c>
      <c r="F938" s="1">
        <v>0.67777777777777781</v>
      </c>
      <c r="G938" t="s">
        <v>18474</v>
      </c>
      <c r="H938" t="s">
        <v>21</v>
      </c>
      <c r="I938" t="s">
        <v>38</v>
      </c>
      <c r="J938" t="s">
        <v>46</v>
      </c>
      <c r="K938">
        <v>133</v>
      </c>
      <c r="L938" t="s">
        <v>39</v>
      </c>
      <c r="M938" t="s">
        <v>104</v>
      </c>
      <c r="N938" t="s">
        <v>26</v>
      </c>
      <c r="O938" t="s">
        <v>18444</v>
      </c>
      <c r="P938" t="s">
        <v>53</v>
      </c>
      <c r="Q938">
        <v>39</v>
      </c>
      <c r="R938" t="str">
        <f t="shared" si="14"/>
        <v>Old</v>
      </c>
    </row>
    <row r="939" spans="1:18" x14ac:dyDescent="0.25">
      <c r="A939" t="s">
        <v>2801</v>
      </c>
      <c r="B939" t="s">
        <v>14376</v>
      </c>
      <c r="C939" t="s">
        <v>18440</v>
      </c>
      <c r="D939" s="2">
        <v>36543</v>
      </c>
      <c r="E939" s="2">
        <v>45361</v>
      </c>
      <c r="F939" s="1">
        <v>0.35208333333333336</v>
      </c>
      <c r="G939" t="s">
        <v>169</v>
      </c>
      <c r="H939" t="s">
        <v>21</v>
      </c>
      <c r="I939" t="s">
        <v>22</v>
      </c>
      <c r="J939" t="s">
        <v>52</v>
      </c>
      <c r="K939">
        <v>168</v>
      </c>
      <c r="L939" t="s">
        <v>24</v>
      </c>
      <c r="M939" t="s">
        <v>104</v>
      </c>
      <c r="N939" t="s">
        <v>26</v>
      </c>
      <c r="O939" t="s">
        <v>18444</v>
      </c>
      <c r="P939" t="s">
        <v>53</v>
      </c>
      <c r="Q939">
        <v>25</v>
      </c>
      <c r="R939" t="str">
        <f t="shared" si="14"/>
        <v>Adult</v>
      </c>
    </row>
    <row r="940" spans="1:18" x14ac:dyDescent="0.25">
      <c r="A940" t="s">
        <v>2804</v>
      </c>
      <c r="B940" t="s">
        <v>14377</v>
      </c>
      <c r="C940" t="s">
        <v>18439</v>
      </c>
      <c r="D940" s="2">
        <v>33809</v>
      </c>
      <c r="E940" s="2">
        <v>45344</v>
      </c>
      <c r="F940" s="1">
        <v>0.48402777777777778</v>
      </c>
      <c r="G940" t="s">
        <v>169</v>
      </c>
      <c r="H940" t="s">
        <v>31</v>
      </c>
      <c r="I940" t="s">
        <v>22</v>
      </c>
      <c r="J940" t="s">
        <v>32</v>
      </c>
      <c r="K940">
        <v>42</v>
      </c>
      <c r="L940" t="s">
        <v>53</v>
      </c>
      <c r="M940" t="s">
        <v>104</v>
      </c>
      <c r="N940" t="s">
        <v>26</v>
      </c>
      <c r="O940" t="s">
        <v>18444</v>
      </c>
      <c r="P940" t="s">
        <v>53</v>
      </c>
      <c r="Q940">
        <v>32</v>
      </c>
      <c r="R940" t="str">
        <f t="shared" si="14"/>
        <v>Adult</v>
      </c>
    </row>
    <row r="941" spans="1:18" x14ac:dyDescent="0.25">
      <c r="A941" t="s">
        <v>2807</v>
      </c>
      <c r="B941" t="s">
        <v>14378</v>
      </c>
      <c r="C941" t="s">
        <v>18439</v>
      </c>
      <c r="D941" s="2">
        <v>38237</v>
      </c>
      <c r="E941" s="2">
        <v>45415</v>
      </c>
      <c r="F941" s="1">
        <v>0.54583333333333328</v>
      </c>
      <c r="G941" t="s">
        <v>169</v>
      </c>
      <c r="H941" t="s">
        <v>57</v>
      </c>
      <c r="I941" t="s">
        <v>38</v>
      </c>
      <c r="J941" t="s">
        <v>80</v>
      </c>
      <c r="K941">
        <v>98</v>
      </c>
      <c r="L941" t="s">
        <v>24</v>
      </c>
      <c r="M941" t="s">
        <v>40</v>
      </c>
      <c r="N941" t="s">
        <v>47</v>
      </c>
      <c r="O941" t="s">
        <v>18444</v>
      </c>
      <c r="P941" t="s">
        <v>53</v>
      </c>
      <c r="Q941">
        <v>20</v>
      </c>
      <c r="R941" t="str">
        <f t="shared" si="14"/>
        <v>Adult</v>
      </c>
    </row>
    <row r="942" spans="1:18" x14ac:dyDescent="0.25">
      <c r="A942" t="s">
        <v>2810</v>
      </c>
      <c r="B942" t="s">
        <v>14379</v>
      </c>
      <c r="C942" t="s">
        <v>18439</v>
      </c>
      <c r="D942" s="2">
        <v>17734</v>
      </c>
      <c r="E942" s="2">
        <v>45433</v>
      </c>
      <c r="F942" s="1">
        <v>0.42986111111111114</v>
      </c>
      <c r="G942" t="s">
        <v>30</v>
      </c>
      <c r="H942" t="s">
        <v>404</v>
      </c>
      <c r="I942" t="s">
        <v>22</v>
      </c>
      <c r="J942" t="s">
        <v>159</v>
      </c>
      <c r="K942">
        <v>42</v>
      </c>
      <c r="L942" t="s">
        <v>53</v>
      </c>
      <c r="M942" t="s">
        <v>40</v>
      </c>
      <c r="N942" t="s">
        <v>47</v>
      </c>
      <c r="O942" t="s">
        <v>18444</v>
      </c>
      <c r="P942" t="s">
        <v>53</v>
      </c>
      <c r="Q942">
        <v>76</v>
      </c>
      <c r="R942" t="str">
        <f t="shared" si="14"/>
        <v>Aged</v>
      </c>
    </row>
    <row r="943" spans="1:18" x14ac:dyDescent="0.25">
      <c r="A943" t="s">
        <v>2813</v>
      </c>
      <c r="B943" t="s">
        <v>14380</v>
      </c>
      <c r="C943" t="s">
        <v>18439</v>
      </c>
      <c r="D943" s="2">
        <v>35808</v>
      </c>
      <c r="E943" s="2">
        <v>45361</v>
      </c>
      <c r="F943" s="1">
        <v>0.75486111111111109</v>
      </c>
      <c r="G943" t="s">
        <v>18474</v>
      </c>
      <c r="H943" t="s">
        <v>57</v>
      </c>
      <c r="I943" t="s">
        <v>45</v>
      </c>
      <c r="J943" t="s">
        <v>52</v>
      </c>
      <c r="K943">
        <v>28</v>
      </c>
      <c r="L943" t="s">
        <v>53</v>
      </c>
      <c r="M943" t="s">
        <v>25</v>
      </c>
      <c r="N943" t="s">
        <v>26</v>
      </c>
      <c r="O943" t="s">
        <v>18473</v>
      </c>
      <c r="P943" t="s">
        <v>53</v>
      </c>
      <c r="Q943">
        <v>27</v>
      </c>
      <c r="R943" t="str">
        <f t="shared" si="14"/>
        <v>Adult</v>
      </c>
    </row>
    <row r="944" spans="1:18" x14ac:dyDescent="0.25">
      <c r="A944" t="s">
        <v>2816</v>
      </c>
      <c r="B944" t="s">
        <v>14381</v>
      </c>
      <c r="C944" t="s">
        <v>18440</v>
      </c>
      <c r="D944" s="2">
        <v>37879</v>
      </c>
      <c r="E944" s="2">
        <v>45361</v>
      </c>
      <c r="F944" s="1">
        <v>0.43888888888888888</v>
      </c>
      <c r="G944" t="s">
        <v>51</v>
      </c>
      <c r="H944" t="s">
        <v>31</v>
      </c>
      <c r="I944" t="s">
        <v>22</v>
      </c>
      <c r="J944" t="s">
        <v>80</v>
      </c>
      <c r="K944">
        <v>105</v>
      </c>
      <c r="L944" t="s">
        <v>39</v>
      </c>
      <c r="M944" t="s">
        <v>25</v>
      </c>
      <c r="N944" t="s">
        <v>26</v>
      </c>
      <c r="O944" t="s">
        <v>18473</v>
      </c>
      <c r="P944" t="s">
        <v>53</v>
      </c>
      <c r="Q944">
        <v>21</v>
      </c>
      <c r="R944" t="str">
        <f t="shared" si="14"/>
        <v>Adult</v>
      </c>
    </row>
    <row r="945" spans="1:18" x14ac:dyDescent="0.25">
      <c r="A945" t="s">
        <v>2819</v>
      </c>
      <c r="B945" t="s">
        <v>14382</v>
      </c>
      <c r="C945" t="s">
        <v>18439</v>
      </c>
      <c r="D945" s="2">
        <v>27427</v>
      </c>
      <c r="E945" s="2">
        <v>45307</v>
      </c>
      <c r="F945" s="1">
        <v>0.35625000000000001</v>
      </c>
      <c r="G945" t="s">
        <v>18475</v>
      </c>
      <c r="H945" t="s">
        <v>57</v>
      </c>
      <c r="I945" t="s">
        <v>22</v>
      </c>
      <c r="J945" t="s">
        <v>23</v>
      </c>
      <c r="K945">
        <v>35</v>
      </c>
      <c r="L945" t="s">
        <v>39</v>
      </c>
      <c r="M945" t="s">
        <v>25</v>
      </c>
      <c r="N945" t="s">
        <v>47</v>
      </c>
      <c r="O945" t="s">
        <v>18444</v>
      </c>
      <c r="P945" t="s">
        <v>53</v>
      </c>
      <c r="Q945">
        <v>50</v>
      </c>
      <c r="R945" t="str">
        <f t="shared" si="14"/>
        <v>Old</v>
      </c>
    </row>
    <row r="946" spans="1:18" x14ac:dyDescent="0.25">
      <c r="A946" t="s">
        <v>2822</v>
      </c>
      <c r="B946" t="s">
        <v>14383</v>
      </c>
      <c r="C946" t="s">
        <v>18440</v>
      </c>
      <c r="D946" s="2">
        <v>34454</v>
      </c>
      <c r="E946" s="2">
        <v>45430</v>
      </c>
      <c r="F946" s="1">
        <v>0.38124999999999998</v>
      </c>
      <c r="G946" t="s">
        <v>51</v>
      </c>
      <c r="H946" t="s">
        <v>57</v>
      </c>
      <c r="I946" t="s">
        <v>22</v>
      </c>
      <c r="J946" t="s">
        <v>52</v>
      </c>
      <c r="K946">
        <v>147</v>
      </c>
      <c r="L946" t="s">
        <v>53</v>
      </c>
      <c r="M946" t="s">
        <v>25</v>
      </c>
      <c r="N946" t="s">
        <v>26</v>
      </c>
      <c r="O946" t="s">
        <v>18444</v>
      </c>
      <c r="P946" t="s">
        <v>53</v>
      </c>
      <c r="Q946">
        <v>30</v>
      </c>
      <c r="R946" t="str">
        <f t="shared" si="14"/>
        <v>Adult</v>
      </c>
    </row>
    <row r="947" spans="1:18" x14ac:dyDescent="0.25">
      <c r="A947" t="s">
        <v>2824</v>
      </c>
      <c r="B947" t="s">
        <v>14384</v>
      </c>
      <c r="C947" t="s">
        <v>18439</v>
      </c>
      <c r="D947" s="2">
        <v>27554</v>
      </c>
      <c r="E947" s="2">
        <v>45316</v>
      </c>
      <c r="F947" s="1">
        <v>0.51875000000000004</v>
      </c>
      <c r="G947" t="s">
        <v>51</v>
      </c>
      <c r="H947" t="s">
        <v>31</v>
      </c>
      <c r="I947" t="s">
        <v>84</v>
      </c>
      <c r="J947" t="s">
        <v>32</v>
      </c>
      <c r="K947">
        <v>84</v>
      </c>
      <c r="L947" t="s">
        <v>24</v>
      </c>
      <c r="M947" t="s">
        <v>25</v>
      </c>
      <c r="N947" t="s">
        <v>33</v>
      </c>
      <c r="O947" t="s">
        <v>18444</v>
      </c>
      <c r="P947" t="s">
        <v>53</v>
      </c>
      <c r="Q947">
        <v>49</v>
      </c>
      <c r="R947" t="str">
        <f t="shared" si="14"/>
        <v>Old</v>
      </c>
    </row>
    <row r="948" spans="1:18" x14ac:dyDescent="0.25">
      <c r="A948" t="s">
        <v>2827</v>
      </c>
      <c r="B948" t="s">
        <v>14385</v>
      </c>
      <c r="C948" t="s">
        <v>18440</v>
      </c>
      <c r="D948" s="2">
        <v>37716</v>
      </c>
      <c r="E948" s="2">
        <v>45463</v>
      </c>
      <c r="F948" s="1">
        <v>0.4548611111111111</v>
      </c>
      <c r="G948" t="s">
        <v>30</v>
      </c>
      <c r="H948" t="s">
        <v>31</v>
      </c>
      <c r="I948" t="s">
        <v>84</v>
      </c>
      <c r="J948" t="s">
        <v>23</v>
      </c>
      <c r="K948">
        <v>21</v>
      </c>
      <c r="L948" t="s">
        <v>24</v>
      </c>
      <c r="M948" t="s">
        <v>25</v>
      </c>
      <c r="N948" t="s">
        <v>26</v>
      </c>
      <c r="O948" t="s">
        <v>18444</v>
      </c>
      <c r="P948" t="s">
        <v>53</v>
      </c>
      <c r="Q948">
        <v>21</v>
      </c>
      <c r="R948" t="str">
        <f t="shared" si="14"/>
        <v>Adult</v>
      </c>
    </row>
    <row r="949" spans="1:18" x14ac:dyDescent="0.25">
      <c r="A949" t="s">
        <v>2830</v>
      </c>
      <c r="B949" t="s">
        <v>14386</v>
      </c>
      <c r="C949" t="s">
        <v>18440</v>
      </c>
      <c r="D949" s="2">
        <v>38408</v>
      </c>
      <c r="E949" s="2">
        <v>45399</v>
      </c>
      <c r="F949" s="1">
        <v>0.58611111111111114</v>
      </c>
      <c r="G949" t="s">
        <v>51</v>
      </c>
      <c r="H949" t="s">
        <v>57</v>
      </c>
      <c r="I949" t="s">
        <v>45</v>
      </c>
      <c r="J949" t="s">
        <v>80</v>
      </c>
      <c r="K949">
        <v>77</v>
      </c>
      <c r="L949" t="s">
        <v>24</v>
      </c>
      <c r="M949" t="s">
        <v>40</v>
      </c>
      <c r="N949" t="s">
        <v>47</v>
      </c>
      <c r="O949" t="s">
        <v>18444</v>
      </c>
      <c r="P949" t="s">
        <v>53</v>
      </c>
      <c r="Q949">
        <v>19</v>
      </c>
      <c r="R949" t="str">
        <f t="shared" si="14"/>
        <v>Adult</v>
      </c>
    </row>
    <row r="950" spans="1:18" x14ac:dyDescent="0.25">
      <c r="A950" t="s">
        <v>2833</v>
      </c>
      <c r="B950" t="s">
        <v>14387</v>
      </c>
      <c r="C950" t="s">
        <v>18439</v>
      </c>
      <c r="D950" s="2">
        <v>31049</v>
      </c>
      <c r="E950" s="2">
        <v>45307</v>
      </c>
      <c r="F950" s="1">
        <v>0.6166666666666667</v>
      </c>
      <c r="G950" t="s">
        <v>18474</v>
      </c>
      <c r="H950" t="s">
        <v>37</v>
      </c>
      <c r="I950" t="s">
        <v>38</v>
      </c>
      <c r="J950" t="s">
        <v>32</v>
      </c>
      <c r="K950">
        <v>49</v>
      </c>
      <c r="L950" t="s">
        <v>53</v>
      </c>
      <c r="M950" t="s">
        <v>25</v>
      </c>
      <c r="N950" t="s">
        <v>26</v>
      </c>
      <c r="O950" t="s">
        <v>18444</v>
      </c>
      <c r="P950" t="s">
        <v>53</v>
      </c>
      <c r="Q950">
        <v>40</v>
      </c>
      <c r="R950" t="str">
        <f t="shared" si="14"/>
        <v>Old</v>
      </c>
    </row>
    <row r="951" spans="1:18" x14ac:dyDescent="0.25">
      <c r="A951" t="s">
        <v>2836</v>
      </c>
      <c r="B951" t="s">
        <v>14388</v>
      </c>
      <c r="C951" t="s">
        <v>18439</v>
      </c>
      <c r="D951" s="2">
        <v>28077</v>
      </c>
      <c r="E951" s="2">
        <v>45347</v>
      </c>
      <c r="F951" s="1">
        <v>0.39166666666666666</v>
      </c>
      <c r="G951" t="s">
        <v>18475</v>
      </c>
      <c r="H951" t="s">
        <v>37</v>
      </c>
      <c r="I951" t="s">
        <v>22</v>
      </c>
      <c r="J951" t="s">
        <v>23</v>
      </c>
      <c r="K951">
        <v>91</v>
      </c>
      <c r="L951" t="s">
        <v>53</v>
      </c>
      <c r="M951" t="s">
        <v>104</v>
      </c>
      <c r="N951" t="s">
        <v>26</v>
      </c>
      <c r="O951" t="s">
        <v>18473</v>
      </c>
      <c r="P951" t="s">
        <v>53</v>
      </c>
      <c r="Q951">
        <v>48</v>
      </c>
      <c r="R951" t="str">
        <f t="shared" si="14"/>
        <v>Old</v>
      </c>
    </row>
    <row r="952" spans="1:18" x14ac:dyDescent="0.25">
      <c r="A952" t="s">
        <v>2839</v>
      </c>
      <c r="B952" t="s">
        <v>14389</v>
      </c>
      <c r="C952" t="s">
        <v>18439</v>
      </c>
      <c r="D952" s="2">
        <v>25234</v>
      </c>
      <c r="E952" s="2">
        <v>45450</v>
      </c>
      <c r="F952" s="1">
        <v>0.37777777777777777</v>
      </c>
      <c r="G952" t="s">
        <v>30</v>
      </c>
      <c r="H952" t="s">
        <v>21</v>
      </c>
      <c r="I952" t="s">
        <v>45</v>
      </c>
      <c r="J952" t="s">
        <v>23</v>
      </c>
      <c r="K952">
        <v>140</v>
      </c>
      <c r="L952" t="s">
        <v>53</v>
      </c>
      <c r="M952" t="s">
        <v>25</v>
      </c>
      <c r="N952" t="s">
        <v>26</v>
      </c>
      <c r="O952" t="s">
        <v>18473</v>
      </c>
      <c r="P952" t="s">
        <v>53</v>
      </c>
      <c r="Q952">
        <v>56</v>
      </c>
      <c r="R952" t="str">
        <f t="shared" si="14"/>
        <v>Old</v>
      </c>
    </row>
    <row r="953" spans="1:18" x14ac:dyDescent="0.25">
      <c r="A953" t="s">
        <v>2842</v>
      </c>
      <c r="B953" t="s">
        <v>14390</v>
      </c>
      <c r="C953" t="s">
        <v>18439</v>
      </c>
      <c r="D953" s="2">
        <v>36143</v>
      </c>
      <c r="E953" s="2">
        <v>45373</v>
      </c>
      <c r="F953" s="1">
        <v>0.37361111111111112</v>
      </c>
      <c r="G953" t="s">
        <v>169</v>
      </c>
      <c r="H953" t="s">
        <v>73</v>
      </c>
      <c r="I953" t="s">
        <v>45</v>
      </c>
      <c r="J953" t="s">
        <v>32</v>
      </c>
      <c r="K953">
        <v>154</v>
      </c>
      <c r="L953" t="s">
        <v>24</v>
      </c>
      <c r="M953" t="s">
        <v>25</v>
      </c>
      <c r="N953" t="s">
        <v>26</v>
      </c>
      <c r="O953" t="s">
        <v>18444</v>
      </c>
      <c r="P953" t="s">
        <v>53</v>
      </c>
      <c r="Q953">
        <v>26</v>
      </c>
      <c r="R953" t="str">
        <f t="shared" si="14"/>
        <v>Adult</v>
      </c>
    </row>
    <row r="954" spans="1:18" x14ac:dyDescent="0.25">
      <c r="A954" t="s">
        <v>2845</v>
      </c>
      <c r="B954" t="s">
        <v>14391</v>
      </c>
      <c r="C954" t="s">
        <v>18440</v>
      </c>
      <c r="D954" s="2">
        <v>37843</v>
      </c>
      <c r="E954" s="2">
        <v>45446</v>
      </c>
      <c r="F954" s="1">
        <v>0.34236111111111112</v>
      </c>
      <c r="G954" t="s">
        <v>51</v>
      </c>
      <c r="H954" t="s">
        <v>73</v>
      </c>
      <c r="I954" t="s">
        <v>45</v>
      </c>
      <c r="J954" t="s">
        <v>32</v>
      </c>
      <c r="K954">
        <v>35</v>
      </c>
      <c r="L954" t="s">
        <v>24</v>
      </c>
      <c r="M954" t="s">
        <v>104</v>
      </c>
      <c r="N954" t="s">
        <v>33</v>
      </c>
      <c r="O954" t="s">
        <v>18444</v>
      </c>
      <c r="P954" t="s">
        <v>53</v>
      </c>
      <c r="Q954">
        <v>21</v>
      </c>
      <c r="R954" t="str">
        <f t="shared" si="14"/>
        <v>Adult</v>
      </c>
    </row>
    <row r="955" spans="1:18" x14ac:dyDescent="0.25">
      <c r="A955" t="s">
        <v>2847</v>
      </c>
      <c r="B955" t="s">
        <v>14392</v>
      </c>
      <c r="C955" t="s">
        <v>18440</v>
      </c>
      <c r="D955" s="2">
        <v>37636</v>
      </c>
      <c r="E955" s="2">
        <v>45401</v>
      </c>
      <c r="F955" s="1">
        <v>0.54791666666666672</v>
      </c>
      <c r="G955" t="s">
        <v>18474</v>
      </c>
      <c r="H955" t="s">
        <v>31</v>
      </c>
      <c r="I955" t="s">
        <v>45</v>
      </c>
      <c r="J955" t="s">
        <v>23</v>
      </c>
      <c r="K955">
        <v>21</v>
      </c>
      <c r="L955" t="s">
        <v>24</v>
      </c>
      <c r="M955" t="s">
        <v>25</v>
      </c>
      <c r="N955" t="s">
        <v>47</v>
      </c>
      <c r="O955" t="s">
        <v>18444</v>
      </c>
      <c r="P955" t="s">
        <v>53</v>
      </c>
      <c r="Q955">
        <v>22</v>
      </c>
      <c r="R955" t="str">
        <f t="shared" si="14"/>
        <v>Adult</v>
      </c>
    </row>
    <row r="956" spans="1:18" x14ac:dyDescent="0.25">
      <c r="A956" t="s">
        <v>2850</v>
      </c>
      <c r="B956" t="s">
        <v>14393</v>
      </c>
      <c r="C956" t="s">
        <v>18439</v>
      </c>
      <c r="D956" s="2">
        <v>36242</v>
      </c>
      <c r="E956" s="2">
        <v>45402</v>
      </c>
      <c r="F956" s="1">
        <v>0.36805555555555558</v>
      </c>
      <c r="G956" t="s">
        <v>30</v>
      </c>
      <c r="H956" t="s">
        <v>21</v>
      </c>
      <c r="I956" t="s">
        <v>45</v>
      </c>
      <c r="J956" t="s">
        <v>32</v>
      </c>
      <c r="K956">
        <v>42</v>
      </c>
      <c r="L956" t="s">
        <v>53</v>
      </c>
      <c r="M956" t="s">
        <v>40</v>
      </c>
      <c r="N956" t="s">
        <v>26</v>
      </c>
      <c r="O956" t="s">
        <v>18444</v>
      </c>
      <c r="P956" t="s">
        <v>53</v>
      </c>
      <c r="Q956">
        <v>25</v>
      </c>
      <c r="R956" t="str">
        <f t="shared" si="14"/>
        <v>Adult</v>
      </c>
    </row>
    <row r="957" spans="1:18" x14ac:dyDescent="0.25">
      <c r="A957" t="s">
        <v>2853</v>
      </c>
      <c r="B957" t="s">
        <v>14394</v>
      </c>
      <c r="C957" t="s">
        <v>18439</v>
      </c>
      <c r="D957" s="2">
        <v>36901</v>
      </c>
      <c r="E957" s="2">
        <v>45313</v>
      </c>
      <c r="F957" s="1">
        <v>0.375</v>
      </c>
      <c r="G957" t="s">
        <v>18474</v>
      </c>
      <c r="H957" t="s">
        <v>37</v>
      </c>
      <c r="I957" t="s">
        <v>84</v>
      </c>
      <c r="J957" t="s">
        <v>52</v>
      </c>
      <c r="K957">
        <v>119</v>
      </c>
      <c r="L957" t="s">
        <v>24</v>
      </c>
      <c r="M957" t="s">
        <v>40</v>
      </c>
      <c r="N957" t="s">
        <v>47</v>
      </c>
      <c r="O957" t="s">
        <v>18444</v>
      </c>
      <c r="P957" t="s">
        <v>53</v>
      </c>
      <c r="Q957">
        <v>24</v>
      </c>
      <c r="R957" t="str">
        <f t="shared" si="14"/>
        <v>Adult</v>
      </c>
    </row>
    <row r="958" spans="1:18" x14ac:dyDescent="0.25">
      <c r="A958" t="s">
        <v>2856</v>
      </c>
      <c r="B958" t="s">
        <v>14395</v>
      </c>
      <c r="C958" t="s">
        <v>18439</v>
      </c>
      <c r="D958" s="2">
        <v>37275</v>
      </c>
      <c r="E958" s="2">
        <v>45346</v>
      </c>
      <c r="F958" s="1">
        <v>0.36388888888888887</v>
      </c>
      <c r="G958" t="s">
        <v>30</v>
      </c>
      <c r="H958" t="s">
        <v>57</v>
      </c>
      <c r="I958" t="s">
        <v>45</v>
      </c>
      <c r="J958" t="s">
        <v>52</v>
      </c>
      <c r="K958">
        <v>56</v>
      </c>
      <c r="L958" t="s">
        <v>53</v>
      </c>
      <c r="M958" t="s">
        <v>25</v>
      </c>
      <c r="N958" t="s">
        <v>47</v>
      </c>
      <c r="O958" t="s">
        <v>18473</v>
      </c>
      <c r="P958" t="s">
        <v>53</v>
      </c>
      <c r="Q958">
        <v>23</v>
      </c>
      <c r="R958" t="str">
        <f t="shared" si="14"/>
        <v>Adult</v>
      </c>
    </row>
    <row r="959" spans="1:18" x14ac:dyDescent="0.25">
      <c r="A959" t="s">
        <v>2858</v>
      </c>
      <c r="B959" t="s">
        <v>14396</v>
      </c>
      <c r="C959" t="s">
        <v>18440</v>
      </c>
      <c r="D959" s="2">
        <v>35516</v>
      </c>
      <c r="E959" s="2">
        <v>45418</v>
      </c>
      <c r="F959" s="1">
        <v>0.56041666666666667</v>
      </c>
      <c r="G959" t="s">
        <v>18474</v>
      </c>
      <c r="H959" t="s">
        <v>37</v>
      </c>
      <c r="I959" t="s">
        <v>84</v>
      </c>
      <c r="J959" t="s">
        <v>32</v>
      </c>
      <c r="K959">
        <v>91</v>
      </c>
      <c r="L959" t="s">
        <v>24</v>
      </c>
      <c r="M959" t="s">
        <v>25</v>
      </c>
      <c r="N959" t="s">
        <v>47</v>
      </c>
      <c r="O959" t="s">
        <v>18444</v>
      </c>
      <c r="P959" t="s">
        <v>53</v>
      </c>
      <c r="Q959">
        <v>27</v>
      </c>
      <c r="R959" t="str">
        <f t="shared" si="14"/>
        <v>Adult</v>
      </c>
    </row>
    <row r="960" spans="1:18" x14ac:dyDescent="0.25">
      <c r="A960" t="s">
        <v>2861</v>
      </c>
      <c r="B960" t="s">
        <v>14397</v>
      </c>
      <c r="C960" t="s">
        <v>18439</v>
      </c>
      <c r="D960" s="2">
        <v>33058</v>
      </c>
      <c r="E960" s="2">
        <v>45371</v>
      </c>
      <c r="F960" s="1">
        <v>0.57708333333333328</v>
      </c>
      <c r="G960" t="s">
        <v>18474</v>
      </c>
      <c r="H960" t="s">
        <v>21</v>
      </c>
      <c r="I960" t="s">
        <v>45</v>
      </c>
      <c r="J960" t="s">
        <v>32</v>
      </c>
      <c r="K960">
        <v>161</v>
      </c>
      <c r="L960" t="s">
        <v>53</v>
      </c>
      <c r="M960" t="s">
        <v>25</v>
      </c>
      <c r="N960" t="s">
        <v>26</v>
      </c>
      <c r="O960" t="s">
        <v>18444</v>
      </c>
      <c r="P960" t="s">
        <v>53</v>
      </c>
      <c r="Q960">
        <v>34</v>
      </c>
      <c r="R960" t="str">
        <f t="shared" si="14"/>
        <v>Adult</v>
      </c>
    </row>
    <row r="961" spans="1:18" x14ac:dyDescent="0.25">
      <c r="A961" t="s">
        <v>2864</v>
      </c>
      <c r="B961" t="s">
        <v>14398</v>
      </c>
      <c r="C961" t="s">
        <v>18439</v>
      </c>
      <c r="D961" s="2">
        <v>37149</v>
      </c>
      <c r="E961" s="2">
        <v>45417</v>
      </c>
      <c r="F961" s="1">
        <v>0.40763888888888888</v>
      </c>
      <c r="G961" t="s">
        <v>51</v>
      </c>
      <c r="H961" t="s">
        <v>21</v>
      </c>
      <c r="I961" t="s">
        <v>84</v>
      </c>
      <c r="J961" t="s">
        <v>46</v>
      </c>
      <c r="K961">
        <v>21</v>
      </c>
      <c r="L961" t="s">
        <v>24</v>
      </c>
      <c r="M961" t="s">
        <v>40</v>
      </c>
      <c r="N961" t="s">
        <v>47</v>
      </c>
      <c r="O961" t="s">
        <v>18473</v>
      </c>
      <c r="P961" t="s">
        <v>53</v>
      </c>
      <c r="Q961">
        <v>23</v>
      </c>
      <c r="R961" t="str">
        <f t="shared" si="14"/>
        <v>Adult</v>
      </c>
    </row>
    <row r="962" spans="1:18" x14ac:dyDescent="0.25">
      <c r="A962" t="s">
        <v>2867</v>
      </c>
      <c r="B962" t="s">
        <v>14399</v>
      </c>
      <c r="C962" t="s">
        <v>18439</v>
      </c>
      <c r="D962" s="2">
        <v>32165</v>
      </c>
      <c r="E962" s="2">
        <v>45299</v>
      </c>
      <c r="F962" s="1">
        <v>0.43194444444444446</v>
      </c>
      <c r="G962" t="s">
        <v>18474</v>
      </c>
      <c r="H962" t="s">
        <v>31</v>
      </c>
      <c r="I962" t="s">
        <v>22</v>
      </c>
      <c r="J962" t="s">
        <v>52</v>
      </c>
      <c r="K962">
        <v>133</v>
      </c>
      <c r="L962" t="s">
        <v>39</v>
      </c>
      <c r="M962" t="s">
        <v>40</v>
      </c>
      <c r="N962" t="s">
        <v>26</v>
      </c>
      <c r="O962" t="s">
        <v>18473</v>
      </c>
      <c r="P962" t="s">
        <v>53</v>
      </c>
      <c r="Q962">
        <v>37</v>
      </c>
      <c r="R962" t="str">
        <f t="shared" si="14"/>
        <v>Old</v>
      </c>
    </row>
    <row r="963" spans="1:18" x14ac:dyDescent="0.25">
      <c r="A963" t="s">
        <v>2870</v>
      </c>
      <c r="B963" t="s">
        <v>14400</v>
      </c>
      <c r="C963" t="s">
        <v>18439</v>
      </c>
      <c r="D963" s="2">
        <v>34054</v>
      </c>
      <c r="E963" s="2">
        <v>45303</v>
      </c>
      <c r="F963" s="1">
        <v>0.72152777777777777</v>
      </c>
      <c r="G963" t="s">
        <v>18475</v>
      </c>
      <c r="H963" t="s">
        <v>57</v>
      </c>
      <c r="I963" t="s">
        <v>45</v>
      </c>
      <c r="J963" t="s">
        <v>52</v>
      </c>
      <c r="K963">
        <v>161</v>
      </c>
      <c r="L963" t="s">
        <v>39</v>
      </c>
      <c r="M963" t="s">
        <v>104</v>
      </c>
      <c r="N963" t="s">
        <v>26</v>
      </c>
      <c r="O963" t="s">
        <v>18473</v>
      </c>
      <c r="P963" t="s">
        <v>53</v>
      </c>
      <c r="Q963">
        <v>31</v>
      </c>
      <c r="R963" t="str">
        <f t="shared" si="14"/>
        <v>Adult</v>
      </c>
    </row>
    <row r="964" spans="1:18" x14ac:dyDescent="0.25">
      <c r="A964" t="s">
        <v>2873</v>
      </c>
      <c r="B964" t="s">
        <v>14401</v>
      </c>
      <c r="C964" t="s">
        <v>18440</v>
      </c>
      <c r="D964" s="2">
        <v>34848</v>
      </c>
      <c r="E964" s="2">
        <v>45372</v>
      </c>
      <c r="F964" s="1">
        <v>0.35138888888888886</v>
      </c>
      <c r="G964" t="s">
        <v>18474</v>
      </c>
      <c r="H964" t="s">
        <v>21</v>
      </c>
      <c r="I964" t="s">
        <v>22</v>
      </c>
      <c r="J964" t="s">
        <v>52</v>
      </c>
      <c r="K964">
        <v>7</v>
      </c>
      <c r="L964" t="s">
        <v>53</v>
      </c>
      <c r="M964" t="s">
        <v>25</v>
      </c>
      <c r="N964" t="s">
        <v>33</v>
      </c>
      <c r="O964" t="s">
        <v>18444</v>
      </c>
      <c r="P964" t="s">
        <v>53</v>
      </c>
      <c r="Q964">
        <v>29</v>
      </c>
      <c r="R964" t="str">
        <f t="shared" si="14"/>
        <v>Adult</v>
      </c>
    </row>
    <row r="965" spans="1:18" x14ac:dyDescent="0.25">
      <c r="A965" t="s">
        <v>2875</v>
      </c>
      <c r="B965" t="s">
        <v>14402</v>
      </c>
      <c r="C965" t="s">
        <v>18440</v>
      </c>
      <c r="D965" s="2">
        <v>27525</v>
      </c>
      <c r="E965" s="2">
        <v>45420</v>
      </c>
      <c r="F965" s="1">
        <v>0.62986111111111109</v>
      </c>
      <c r="G965" t="s">
        <v>51</v>
      </c>
      <c r="H965" t="s">
        <v>21</v>
      </c>
      <c r="I965" t="s">
        <v>22</v>
      </c>
      <c r="J965" t="s">
        <v>52</v>
      </c>
      <c r="K965">
        <v>49</v>
      </c>
      <c r="L965" t="s">
        <v>24</v>
      </c>
      <c r="M965" t="s">
        <v>104</v>
      </c>
      <c r="N965" t="s">
        <v>26</v>
      </c>
      <c r="O965" t="s">
        <v>18444</v>
      </c>
      <c r="P965" t="s">
        <v>53</v>
      </c>
      <c r="Q965">
        <v>49</v>
      </c>
      <c r="R965" t="str">
        <f t="shared" ref="R965:R1028" si="15">IF(Q965&lt;35,"Adult",IF(Q965&lt;=59,"Old",IF(Q965&gt;=60,"Aged")))</f>
        <v>Old</v>
      </c>
    </row>
    <row r="966" spans="1:18" x14ac:dyDescent="0.25">
      <c r="A966" t="s">
        <v>2878</v>
      </c>
      <c r="B966" t="s">
        <v>14403</v>
      </c>
      <c r="C966" t="s">
        <v>18439</v>
      </c>
      <c r="D966" s="2">
        <v>22790</v>
      </c>
      <c r="E966" s="2">
        <v>45466</v>
      </c>
      <c r="F966" s="1">
        <v>0.40486111111111112</v>
      </c>
      <c r="G966" t="s">
        <v>18474</v>
      </c>
      <c r="H966" t="s">
        <v>21</v>
      </c>
      <c r="I966" t="s">
        <v>38</v>
      </c>
      <c r="J966" t="s">
        <v>52</v>
      </c>
      <c r="K966">
        <v>105</v>
      </c>
      <c r="L966" t="s">
        <v>24</v>
      </c>
      <c r="M966" t="s">
        <v>40</v>
      </c>
      <c r="N966" t="s">
        <v>26</v>
      </c>
      <c r="O966" t="s">
        <v>18444</v>
      </c>
      <c r="P966" t="s">
        <v>53</v>
      </c>
      <c r="Q966">
        <v>62</v>
      </c>
      <c r="R966" t="str">
        <f t="shared" si="15"/>
        <v>Aged</v>
      </c>
    </row>
    <row r="967" spans="1:18" x14ac:dyDescent="0.25">
      <c r="A967" t="s">
        <v>2881</v>
      </c>
      <c r="B967" t="s">
        <v>14404</v>
      </c>
      <c r="C967" t="s">
        <v>18439</v>
      </c>
      <c r="D967" s="2">
        <v>34863</v>
      </c>
      <c r="E967" s="2">
        <v>45460</v>
      </c>
      <c r="F967" s="1">
        <v>0.77986111111111112</v>
      </c>
      <c r="G967" t="s">
        <v>18475</v>
      </c>
      <c r="H967" t="s">
        <v>37</v>
      </c>
      <c r="I967" t="s">
        <v>45</v>
      </c>
      <c r="J967" t="s">
        <v>52</v>
      </c>
      <c r="K967">
        <v>91</v>
      </c>
      <c r="L967" t="s">
        <v>24</v>
      </c>
      <c r="M967" t="s">
        <v>40</v>
      </c>
      <c r="N967" t="s">
        <v>26</v>
      </c>
      <c r="O967" t="s">
        <v>18444</v>
      </c>
      <c r="P967" t="s">
        <v>53</v>
      </c>
      <c r="Q967">
        <v>29</v>
      </c>
      <c r="R967" t="str">
        <f t="shared" si="15"/>
        <v>Adult</v>
      </c>
    </row>
    <row r="968" spans="1:18" x14ac:dyDescent="0.25">
      <c r="A968" t="s">
        <v>2884</v>
      </c>
      <c r="B968" t="s">
        <v>14405</v>
      </c>
      <c r="C968" t="s">
        <v>18439</v>
      </c>
      <c r="D968" s="2">
        <v>27820</v>
      </c>
      <c r="E968" s="2">
        <v>45351</v>
      </c>
      <c r="F968" s="1">
        <v>0.59652777777777777</v>
      </c>
      <c r="G968" t="s">
        <v>18474</v>
      </c>
      <c r="H968" t="s">
        <v>31</v>
      </c>
      <c r="I968" t="s">
        <v>45</v>
      </c>
      <c r="J968" t="s">
        <v>52</v>
      </c>
      <c r="K968">
        <v>112</v>
      </c>
      <c r="L968" t="s">
        <v>24</v>
      </c>
      <c r="M968" t="s">
        <v>25</v>
      </c>
      <c r="N968" t="s">
        <v>33</v>
      </c>
      <c r="O968" t="s">
        <v>18473</v>
      </c>
      <c r="P968" t="s">
        <v>53</v>
      </c>
      <c r="Q968">
        <v>48</v>
      </c>
      <c r="R968" t="str">
        <f t="shared" si="15"/>
        <v>Old</v>
      </c>
    </row>
    <row r="969" spans="1:18" x14ac:dyDescent="0.25">
      <c r="A969" t="s">
        <v>2887</v>
      </c>
      <c r="B969" t="s">
        <v>14406</v>
      </c>
      <c r="C969" t="s">
        <v>18440</v>
      </c>
      <c r="D969" s="2">
        <v>38356</v>
      </c>
      <c r="E969" s="2">
        <v>45298</v>
      </c>
      <c r="F969" s="1">
        <v>0.37152777777777779</v>
      </c>
      <c r="G969" t="s">
        <v>18474</v>
      </c>
      <c r="H969" t="s">
        <v>73</v>
      </c>
      <c r="I969" t="s">
        <v>84</v>
      </c>
      <c r="J969" t="s">
        <v>23</v>
      </c>
      <c r="K969">
        <v>49</v>
      </c>
      <c r="L969" t="s">
        <v>39</v>
      </c>
      <c r="M969" t="s">
        <v>40</v>
      </c>
      <c r="N969" t="s">
        <v>47</v>
      </c>
      <c r="O969" t="s">
        <v>18473</v>
      </c>
      <c r="P969" t="s">
        <v>53</v>
      </c>
      <c r="Q969">
        <v>20</v>
      </c>
      <c r="R969" t="str">
        <f t="shared" si="15"/>
        <v>Adult</v>
      </c>
    </row>
    <row r="970" spans="1:18" x14ac:dyDescent="0.25">
      <c r="A970" t="s">
        <v>2890</v>
      </c>
      <c r="B970" t="s">
        <v>14407</v>
      </c>
      <c r="C970" t="s">
        <v>18439</v>
      </c>
      <c r="D970" s="2">
        <v>32942</v>
      </c>
      <c r="E970" s="2">
        <v>45398</v>
      </c>
      <c r="F970" s="1">
        <v>0.57638888888888884</v>
      </c>
      <c r="G970" t="s">
        <v>18475</v>
      </c>
      <c r="H970" t="s">
        <v>37</v>
      </c>
      <c r="I970" t="s">
        <v>38</v>
      </c>
      <c r="J970" t="s">
        <v>32</v>
      </c>
      <c r="K970">
        <v>112</v>
      </c>
      <c r="L970" t="s">
        <v>39</v>
      </c>
      <c r="M970" t="s">
        <v>104</v>
      </c>
      <c r="N970" t="s">
        <v>47</v>
      </c>
      <c r="O970" t="s">
        <v>18473</v>
      </c>
      <c r="P970" t="s">
        <v>53</v>
      </c>
      <c r="Q970">
        <v>34</v>
      </c>
      <c r="R970" t="str">
        <f t="shared" si="15"/>
        <v>Adult</v>
      </c>
    </row>
    <row r="971" spans="1:18" x14ac:dyDescent="0.25">
      <c r="A971" t="s">
        <v>2893</v>
      </c>
      <c r="B971" t="s">
        <v>14408</v>
      </c>
      <c r="C971" t="s">
        <v>18440</v>
      </c>
      <c r="D971" s="2">
        <v>37487</v>
      </c>
      <c r="E971" s="2">
        <v>45404</v>
      </c>
      <c r="F971" s="1">
        <v>0.49305555555555558</v>
      </c>
      <c r="G971" t="s">
        <v>30</v>
      </c>
      <c r="H971" t="s">
        <v>31</v>
      </c>
      <c r="I971" t="s">
        <v>91</v>
      </c>
      <c r="J971" t="s">
        <v>23</v>
      </c>
      <c r="K971">
        <v>161</v>
      </c>
      <c r="L971" t="s">
        <v>24</v>
      </c>
      <c r="M971" t="s">
        <v>40</v>
      </c>
      <c r="N971" t="s">
        <v>26</v>
      </c>
      <c r="O971" t="s">
        <v>18444</v>
      </c>
      <c r="P971" t="s">
        <v>53</v>
      </c>
      <c r="Q971">
        <v>22</v>
      </c>
      <c r="R971" t="str">
        <f t="shared" si="15"/>
        <v>Adult</v>
      </c>
    </row>
    <row r="972" spans="1:18" x14ac:dyDescent="0.25">
      <c r="A972" t="s">
        <v>2896</v>
      </c>
      <c r="B972" t="s">
        <v>14409</v>
      </c>
      <c r="C972" t="s">
        <v>18440</v>
      </c>
      <c r="D972" s="2">
        <v>33063</v>
      </c>
      <c r="E972" s="2">
        <v>45293</v>
      </c>
      <c r="F972" s="1">
        <v>0.40486111111111112</v>
      </c>
      <c r="G972" t="s">
        <v>51</v>
      </c>
      <c r="H972" t="s">
        <v>73</v>
      </c>
      <c r="I972" t="s">
        <v>84</v>
      </c>
      <c r="J972" t="s">
        <v>23</v>
      </c>
      <c r="K972">
        <v>154</v>
      </c>
      <c r="L972" t="s">
        <v>53</v>
      </c>
      <c r="M972" t="s">
        <v>40</v>
      </c>
      <c r="N972" t="s">
        <v>47</v>
      </c>
      <c r="O972" t="s">
        <v>18473</v>
      </c>
      <c r="P972" t="s">
        <v>53</v>
      </c>
      <c r="Q972">
        <v>34</v>
      </c>
      <c r="R972" t="str">
        <f t="shared" si="15"/>
        <v>Adult</v>
      </c>
    </row>
    <row r="973" spans="1:18" x14ac:dyDescent="0.25">
      <c r="A973" t="s">
        <v>2898</v>
      </c>
      <c r="B973" t="s">
        <v>14410</v>
      </c>
      <c r="C973" t="s">
        <v>18439</v>
      </c>
      <c r="D973" s="2">
        <v>38885</v>
      </c>
      <c r="E973" s="2">
        <v>45385</v>
      </c>
      <c r="F973" s="1">
        <v>0.36180555555555555</v>
      </c>
      <c r="G973" t="s">
        <v>18474</v>
      </c>
      <c r="H973" t="s">
        <v>73</v>
      </c>
      <c r="I973" t="s">
        <v>38</v>
      </c>
      <c r="J973" t="s">
        <v>23</v>
      </c>
      <c r="K973">
        <v>147</v>
      </c>
      <c r="L973" t="s">
        <v>39</v>
      </c>
      <c r="M973" t="s">
        <v>40</v>
      </c>
      <c r="N973" t="s">
        <v>33</v>
      </c>
      <c r="O973" t="s">
        <v>18444</v>
      </c>
      <c r="P973" t="s">
        <v>53</v>
      </c>
      <c r="Q973">
        <v>18</v>
      </c>
      <c r="R973" t="str">
        <f t="shared" si="15"/>
        <v>Adult</v>
      </c>
    </row>
    <row r="974" spans="1:18" x14ac:dyDescent="0.25">
      <c r="A974" t="s">
        <v>2901</v>
      </c>
      <c r="B974" t="s">
        <v>14411</v>
      </c>
      <c r="C974" t="s">
        <v>18439</v>
      </c>
      <c r="D974" s="2">
        <v>23436</v>
      </c>
      <c r="E974" s="2">
        <v>45408</v>
      </c>
      <c r="F974" s="1">
        <v>0.59097222222222223</v>
      </c>
      <c r="G974" t="s">
        <v>18475</v>
      </c>
      <c r="H974" t="s">
        <v>73</v>
      </c>
      <c r="I974" t="s">
        <v>45</v>
      </c>
      <c r="J974" t="s">
        <v>32</v>
      </c>
      <c r="K974">
        <v>147</v>
      </c>
      <c r="L974" t="s">
        <v>53</v>
      </c>
      <c r="M974" t="s">
        <v>40</v>
      </c>
      <c r="N974" t="s">
        <v>47</v>
      </c>
      <c r="O974" t="s">
        <v>18444</v>
      </c>
      <c r="P974" t="s">
        <v>53</v>
      </c>
      <c r="Q974">
        <v>60</v>
      </c>
      <c r="R974" t="str">
        <f t="shared" si="15"/>
        <v>Aged</v>
      </c>
    </row>
    <row r="975" spans="1:18" x14ac:dyDescent="0.25">
      <c r="A975" t="s">
        <v>2903</v>
      </c>
      <c r="B975" t="s">
        <v>14412</v>
      </c>
      <c r="C975" t="s">
        <v>18440</v>
      </c>
      <c r="D975" s="2">
        <v>37081</v>
      </c>
      <c r="E975" s="2">
        <v>45436</v>
      </c>
      <c r="F975" s="1">
        <v>0.36944444444444446</v>
      </c>
      <c r="G975" t="s">
        <v>51</v>
      </c>
      <c r="H975" t="s">
        <v>37</v>
      </c>
      <c r="I975" t="s">
        <v>45</v>
      </c>
      <c r="J975" t="s">
        <v>32</v>
      </c>
      <c r="K975">
        <v>28</v>
      </c>
      <c r="L975" t="s">
        <v>39</v>
      </c>
      <c r="M975" t="s">
        <v>25</v>
      </c>
      <c r="N975" t="s">
        <v>26</v>
      </c>
      <c r="O975" t="s">
        <v>18473</v>
      </c>
      <c r="P975" t="s">
        <v>53</v>
      </c>
      <c r="Q975">
        <v>23</v>
      </c>
      <c r="R975" t="str">
        <f t="shared" si="15"/>
        <v>Adult</v>
      </c>
    </row>
    <row r="976" spans="1:18" x14ac:dyDescent="0.25">
      <c r="A976" t="s">
        <v>2906</v>
      </c>
      <c r="B976" t="s">
        <v>14413</v>
      </c>
      <c r="C976" t="s">
        <v>18439</v>
      </c>
      <c r="D976" s="2">
        <v>31252</v>
      </c>
      <c r="E976" s="2">
        <v>45344</v>
      </c>
      <c r="F976" s="1">
        <v>0.34097222222222223</v>
      </c>
      <c r="G976" t="s">
        <v>51</v>
      </c>
      <c r="H976" t="s">
        <v>21</v>
      </c>
      <c r="I976" t="s">
        <v>45</v>
      </c>
      <c r="J976" t="s">
        <v>46</v>
      </c>
      <c r="K976">
        <v>168</v>
      </c>
      <c r="L976" t="s">
        <v>53</v>
      </c>
      <c r="M976" t="s">
        <v>40</v>
      </c>
      <c r="N976" t="s">
        <v>33</v>
      </c>
      <c r="O976" t="s">
        <v>18473</v>
      </c>
      <c r="P976" t="s">
        <v>53</v>
      </c>
      <c r="Q976">
        <v>39</v>
      </c>
      <c r="R976" t="str">
        <f t="shared" si="15"/>
        <v>Old</v>
      </c>
    </row>
    <row r="977" spans="1:18" x14ac:dyDescent="0.25">
      <c r="A977" t="s">
        <v>2909</v>
      </c>
      <c r="B977" t="s">
        <v>14414</v>
      </c>
      <c r="C977" t="s">
        <v>18440</v>
      </c>
      <c r="D977" s="2">
        <v>27563</v>
      </c>
      <c r="E977" s="2">
        <v>45370</v>
      </c>
      <c r="F977" s="1">
        <v>0.71458333333333335</v>
      </c>
      <c r="G977" t="s">
        <v>18474</v>
      </c>
      <c r="H977" t="s">
        <v>31</v>
      </c>
      <c r="I977" t="s">
        <v>45</v>
      </c>
      <c r="J977" t="s">
        <v>32</v>
      </c>
      <c r="K977">
        <v>28</v>
      </c>
      <c r="L977" t="s">
        <v>53</v>
      </c>
      <c r="M977" t="s">
        <v>104</v>
      </c>
      <c r="N977" t="s">
        <v>26</v>
      </c>
      <c r="O977" t="s">
        <v>18444</v>
      </c>
      <c r="P977" t="s">
        <v>53</v>
      </c>
      <c r="Q977">
        <v>49</v>
      </c>
      <c r="R977" t="str">
        <f t="shared" si="15"/>
        <v>Old</v>
      </c>
    </row>
    <row r="978" spans="1:18" x14ac:dyDescent="0.25">
      <c r="A978" t="s">
        <v>2911</v>
      </c>
      <c r="B978" t="s">
        <v>14415</v>
      </c>
      <c r="C978" t="s">
        <v>18440</v>
      </c>
      <c r="D978" s="2">
        <v>30051</v>
      </c>
      <c r="E978" s="2">
        <v>45343</v>
      </c>
      <c r="F978" s="1">
        <v>0.82013888888888886</v>
      </c>
      <c r="G978" t="s">
        <v>169</v>
      </c>
      <c r="H978" t="s">
        <v>57</v>
      </c>
      <c r="I978" t="s">
        <v>22</v>
      </c>
      <c r="J978" t="s">
        <v>52</v>
      </c>
      <c r="K978">
        <v>140</v>
      </c>
      <c r="L978" t="s">
        <v>53</v>
      </c>
      <c r="M978" t="s">
        <v>40</v>
      </c>
      <c r="N978" t="s">
        <v>26</v>
      </c>
      <c r="O978" t="s">
        <v>18473</v>
      </c>
      <c r="P978" t="s">
        <v>53</v>
      </c>
      <c r="Q978">
        <v>42</v>
      </c>
      <c r="R978" t="str">
        <f t="shared" si="15"/>
        <v>Old</v>
      </c>
    </row>
    <row r="979" spans="1:18" x14ac:dyDescent="0.25">
      <c r="A979" t="s">
        <v>2914</v>
      </c>
      <c r="B979" t="s">
        <v>14416</v>
      </c>
      <c r="C979" t="s">
        <v>18439</v>
      </c>
      <c r="D979" s="2">
        <v>33126</v>
      </c>
      <c r="E979" s="2">
        <v>45361</v>
      </c>
      <c r="F979" s="1">
        <v>0.36458333333333331</v>
      </c>
      <c r="G979" t="s">
        <v>169</v>
      </c>
      <c r="H979" t="s">
        <v>73</v>
      </c>
      <c r="I979" t="s">
        <v>22</v>
      </c>
      <c r="J979" t="s">
        <v>32</v>
      </c>
      <c r="K979">
        <v>14</v>
      </c>
      <c r="L979" t="s">
        <v>53</v>
      </c>
      <c r="M979" t="s">
        <v>25</v>
      </c>
      <c r="N979" t="s">
        <v>47</v>
      </c>
      <c r="O979" t="s">
        <v>18473</v>
      </c>
      <c r="P979" t="s">
        <v>53</v>
      </c>
      <c r="Q979">
        <v>34</v>
      </c>
      <c r="R979" t="str">
        <f t="shared" si="15"/>
        <v>Adult</v>
      </c>
    </row>
    <row r="980" spans="1:18" x14ac:dyDescent="0.25">
      <c r="A980" t="s">
        <v>2917</v>
      </c>
      <c r="B980" t="s">
        <v>14417</v>
      </c>
      <c r="C980" t="s">
        <v>18440</v>
      </c>
      <c r="D980" s="2">
        <v>28908</v>
      </c>
      <c r="E980" s="2">
        <v>45413</v>
      </c>
      <c r="F980" s="1">
        <v>0.45555555555555555</v>
      </c>
      <c r="G980" t="s">
        <v>30</v>
      </c>
      <c r="H980" t="s">
        <v>21</v>
      </c>
      <c r="I980" t="s">
        <v>22</v>
      </c>
      <c r="J980" t="s">
        <v>32</v>
      </c>
      <c r="K980">
        <v>154</v>
      </c>
      <c r="L980" t="s">
        <v>24</v>
      </c>
      <c r="M980" t="s">
        <v>104</v>
      </c>
      <c r="N980" t="s">
        <v>47</v>
      </c>
      <c r="O980" t="s">
        <v>18444</v>
      </c>
      <c r="P980" t="s">
        <v>53</v>
      </c>
      <c r="Q980">
        <v>46</v>
      </c>
      <c r="R980" t="str">
        <f t="shared" si="15"/>
        <v>Old</v>
      </c>
    </row>
    <row r="981" spans="1:18" x14ac:dyDescent="0.25">
      <c r="A981" t="s">
        <v>2920</v>
      </c>
      <c r="B981" t="s">
        <v>14418</v>
      </c>
      <c r="C981" t="s">
        <v>18439</v>
      </c>
      <c r="D981" s="2">
        <v>35110</v>
      </c>
      <c r="E981" s="2">
        <v>45430</v>
      </c>
      <c r="F981" s="1">
        <v>0.33958333333333335</v>
      </c>
      <c r="G981" t="s">
        <v>51</v>
      </c>
      <c r="H981" t="s">
        <v>37</v>
      </c>
      <c r="I981" t="s">
        <v>22</v>
      </c>
      <c r="J981" t="s">
        <v>52</v>
      </c>
      <c r="K981">
        <v>182</v>
      </c>
      <c r="L981" t="s">
        <v>24</v>
      </c>
      <c r="M981" t="s">
        <v>25</v>
      </c>
      <c r="N981" t="s">
        <v>33</v>
      </c>
      <c r="O981" t="s">
        <v>18473</v>
      </c>
      <c r="P981" t="s">
        <v>53</v>
      </c>
      <c r="Q981">
        <v>29</v>
      </c>
      <c r="R981" t="str">
        <f t="shared" si="15"/>
        <v>Adult</v>
      </c>
    </row>
    <row r="982" spans="1:18" x14ac:dyDescent="0.25">
      <c r="A982" t="s">
        <v>2923</v>
      </c>
      <c r="B982" t="s">
        <v>14419</v>
      </c>
      <c r="C982" t="s">
        <v>18439</v>
      </c>
      <c r="D982" s="2">
        <v>34483</v>
      </c>
      <c r="E982" s="2">
        <v>45422</v>
      </c>
      <c r="F982" s="1">
        <v>0.60347222222222219</v>
      </c>
      <c r="G982" t="s">
        <v>51</v>
      </c>
      <c r="H982" t="s">
        <v>21</v>
      </c>
      <c r="I982" t="s">
        <v>45</v>
      </c>
      <c r="J982" t="s">
        <v>52</v>
      </c>
      <c r="K982">
        <v>56</v>
      </c>
      <c r="L982" t="s">
        <v>39</v>
      </c>
      <c r="M982" t="s">
        <v>25</v>
      </c>
      <c r="N982" t="s">
        <v>26</v>
      </c>
      <c r="O982" t="s">
        <v>18444</v>
      </c>
      <c r="P982" t="s">
        <v>18472</v>
      </c>
      <c r="Q982">
        <v>30</v>
      </c>
      <c r="R982" t="str">
        <f t="shared" si="15"/>
        <v>Adult</v>
      </c>
    </row>
    <row r="983" spans="1:18" x14ac:dyDescent="0.25">
      <c r="A983" t="s">
        <v>2926</v>
      </c>
      <c r="B983" t="s">
        <v>14420</v>
      </c>
      <c r="C983" t="s">
        <v>18439</v>
      </c>
      <c r="D983" s="2">
        <v>38897</v>
      </c>
      <c r="E983" s="2">
        <v>45348</v>
      </c>
      <c r="F983" s="1">
        <v>0.7104166666666667</v>
      </c>
      <c r="G983" t="s">
        <v>2240</v>
      </c>
      <c r="H983" t="s">
        <v>57</v>
      </c>
      <c r="I983" t="s">
        <v>84</v>
      </c>
      <c r="J983" t="s">
        <v>725</v>
      </c>
      <c r="K983">
        <v>112</v>
      </c>
      <c r="L983" t="s">
        <v>53</v>
      </c>
      <c r="M983" t="s">
        <v>25</v>
      </c>
      <c r="N983" t="s">
        <v>47</v>
      </c>
      <c r="O983" t="s">
        <v>18444</v>
      </c>
      <c r="P983" t="s">
        <v>53</v>
      </c>
      <c r="Q983">
        <v>18</v>
      </c>
      <c r="R983" t="str">
        <f t="shared" si="15"/>
        <v>Adult</v>
      </c>
    </row>
    <row r="984" spans="1:18" x14ac:dyDescent="0.25">
      <c r="A984" t="s">
        <v>2929</v>
      </c>
      <c r="B984" t="s">
        <v>14421</v>
      </c>
      <c r="C984" t="s">
        <v>18440</v>
      </c>
      <c r="D984" s="2">
        <v>35415</v>
      </c>
      <c r="E984" s="2">
        <v>45302</v>
      </c>
      <c r="F984" s="1">
        <v>0.40902777777777777</v>
      </c>
      <c r="G984" t="s">
        <v>18474</v>
      </c>
      <c r="H984" t="s">
        <v>57</v>
      </c>
      <c r="I984" t="s">
        <v>84</v>
      </c>
      <c r="J984" t="s">
        <v>52</v>
      </c>
      <c r="K984">
        <v>63</v>
      </c>
      <c r="L984" t="s">
        <v>24</v>
      </c>
      <c r="M984" t="s">
        <v>104</v>
      </c>
      <c r="N984" t="s">
        <v>26</v>
      </c>
      <c r="O984" t="s">
        <v>18444</v>
      </c>
      <c r="P984" t="s">
        <v>53</v>
      </c>
      <c r="Q984">
        <v>28</v>
      </c>
      <c r="R984" t="str">
        <f t="shared" si="15"/>
        <v>Adult</v>
      </c>
    </row>
    <row r="985" spans="1:18" x14ac:dyDescent="0.25">
      <c r="A985" t="s">
        <v>2931</v>
      </c>
      <c r="B985" t="s">
        <v>14422</v>
      </c>
      <c r="C985" t="s">
        <v>18440</v>
      </c>
      <c r="D985" s="2">
        <v>37748</v>
      </c>
      <c r="E985" s="2">
        <v>45449</v>
      </c>
      <c r="F985" s="1">
        <v>0.77430555555555558</v>
      </c>
      <c r="G985" t="s">
        <v>18475</v>
      </c>
      <c r="H985" t="s">
        <v>37</v>
      </c>
      <c r="I985" t="s">
        <v>45</v>
      </c>
      <c r="J985" t="s">
        <v>52</v>
      </c>
      <c r="K985">
        <v>91</v>
      </c>
      <c r="L985" t="s">
        <v>24</v>
      </c>
      <c r="M985" t="s">
        <v>25</v>
      </c>
      <c r="N985" t="s">
        <v>33</v>
      </c>
      <c r="O985" t="s">
        <v>18444</v>
      </c>
      <c r="P985" t="s">
        <v>53</v>
      </c>
      <c r="Q985">
        <v>21</v>
      </c>
      <c r="R985" t="str">
        <f t="shared" si="15"/>
        <v>Adult</v>
      </c>
    </row>
    <row r="986" spans="1:18" x14ac:dyDescent="0.25">
      <c r="A986" t="s">
        <v>2934</v>
      </c>
      <c r="B986" t="s">
        <v>14423</v>
      </c>
      <c r="C986" t="s">
        <v>18439</v>
      </c>
      <c r="D986" s="2">
        <v>34474</v>
      </c>
      <c r="E986" s="2">
        <v>45434</v>
      </c>
      <c r="F986" s="1">
        <v>0.60486111111111107</v>
      </c>
      <c r="G986" t="s">
        <v>30</v>
      </c>
      <c r="H986" t="s">
        <v>73</v>
      </c>
      <c r="I986" t="s">
        <v>91</v>
      </c>
      <c r="J986" t="s">
        <v>52</v>
      </c>
      <c r="K986">
        <v>91</v>
      </c>
      <c r="L986" t="s">
        <v>53</v>
      </c>
      <c r="M986" t="s">
        <v>25</v>
      </c>
      <c r="N986" t="s">
        <v>47</v>
      </c>
      <c r="O986" t="s">
        <v>18444</v>
      </c>
      <c r="P986" t="s">
        <v>53</v>
      </c>
      <c r="Q986">
        <v>30</v>
      </c>
      <c r="R986" t="str">
        <f t="shared" si="15"/>
        <v>Adult</v>
      </c>
    </row>
    <row r="987" spans="1:18" x14ac:dyDescent="0.25">
      <c r="A987" t="s">
        <v>2936</v>
      </c>
      <c r="B987" t="s">
        <v>14424</v>
      </c>
      <c r="C987" t="s">
        <v>18439</v>
      </c>
      <c r="D987" s="2">
        <v>35834</v>
      </c>
      <c r="E987" s="2">
        <v>45393</v>
      </c>
      <c r="F987" s="1">
        <v>0.49236111111111114</v>
      </c>
      <c r="G987" t="s">
        <v>169</v>
      </c>
      <c r="H987" t="s">
        <v>31</v>
      </c>
      <c r="I987" t="s">
        <v>38</v>
      </c>
      <c r="J987" t="s">
        <v>46</v>
      </c>
      <c r="K987">
        <v>98</v>
      </c>
      <c r="L987" t="s">
        <v>39</v>
      </c>
      <c r="M987" t="s">
        <v>25</v>
      </c>
      <c r="N987" t="s">
        <v>26</v>
      </c>
      <c r="O987" t="s">
        <v>18473</v>
      </c>
      <c r="P987" t="s">
        <v>18472</v>
      </c>
      <c r="Q987">
        <v>27</v>
      </c>
      <c r="R987" t="str">
        <f t="shared" si="15"/>
        <v>Adult</v>
      </c>
    </row>
    <row r="988" spans="1:18" x14ac:dyDescent="0.25">
      <c r="A988" t="s">
        <v>2939</v>
      </c>
      <c r="B988" t="s">
        <v>14425</v>
      </c>
      <c r="C988" t="s">
        <v>18439</v>
      </c>
      <c r="D988" s="2">
        <v>36908</v>
      </c>
      <c r="E988" s="2">
        <v>45410</v>
      </c>
      <c r="F988" s="1">
        <v>0.6</v>
      </c>
      <c r="G988" t="s">
        <v>30</v>
      </c>
      <c r="H988" t="s">
        <v>37</v>
      </c>
      <c r="I988" t="s">
        <v>84</v>
      </c>
      <c r="J988" t="s">
        <v>52</v>
      </c>
      <c r="K988">
        <v>168</v>
      </c>
      <c r="L988" t="s">
        <v>24</v>
      </c>
      <c r="M988" t="s">
        <v>25</v>
      </c>
      <c r="N988" t="s">
        <v>26</v>
      </c>
      <c r="O988" t="s">
        <v>18473</v>
      </c>
      <c r="P988" t="s">
        <v>53</v>
      </c>
      <c r="Q988">
        <v>24</v>
      </c>
      <c r="R988" t="str">
        <f t="shared" si="15"/>
        <v>Adult</v>
      </c>
    </row>
    <row r="989" spans="1:18" x14ac:dyDescent="0.25">
      <c r="A989" t="s">
        <v>2942</v>
      </c>
      <c r="B989" t="s">
        <v>14426</v>
      </c>
      <c r="C989" t="s">
        <v>18440</v>
      </c>
      <c r="D989" s="2">
        <v>24705</v>
      </c>
      <c r="E989" s="2">
        <v>45401</v>
      </c>
      <c r="F989" s="1">
        <v>0.37152777777777779</v>
      </c>
      <c r="G989" t="s">
        <v>18474</v>
      </c>
      <c r="H989" t="s">
        <v>37</v>
      </c>
      <c r="I989" t="s">
        <v>22</v>
      </c>
      <c r="J989" t="s">
        <v>80</v>
      </c>
      <c r="K989">
        <v>168</v>
      </c>
      <c r="L989" t="s">
        <v>53</v>
      </c>
      <c r="M989" t="s">
        <v>25</v>
      </c>
      <c r="N989" t="s">
        <v>33</v>
      </c>
      <c r="O989" t="s">
        <v>18473</v>
      </c>
      <c r="P989" t="s">
        <v>53</v>
      </c>
      <c r="Q989">
        <v>57</v>
      </c>
      <c r="R989" t="str">
        <f t="shared" si="15"/>
        <v>Old</v>
      </c>
    </row>
    <row r="990" spans="1:18" x14ac:dyDescent="0.25">
      <c r="A990" t="s">
        <v>2945</v>
      </c>
      <c r="B990" t="s">
        <v>14427</v>
      </c>
      <c r="C990" t="s">
        <v>18440</v>
      </c>
      <c r="D990" s="2">
        <v>36145</v>
      </c>
      <c r="E990" s="2">
        <v>45350</v>
      </c>
      <c r="F990" s="1">
        <v>0.69722222222222219</v>
      </c>
      <c r="G990" t="s">
        <v>18474</v>
      </c>
      <c r="H990" t="s">
        <v>57</v>
      </c>
      <c r="I990" t="s">
        <v>45</v>
      </c>
      <c r="J990" t="s">
        <v>23</v>
      </c>
      <c r="K990">
        <v>56</v>
      </c>
      <c r="L990" t="s">
        <v>24</v>
      </c>
      <c r="M990" t="s">
        <v>104</v>
      </c>
      <c r="N990" t="s">
        <v>47</v>
      </c>
      <c r="O990" t="s">
        <v>18444</v>
      </c>
      <c r="P990" t="s">
        <v>53</v>
      </c>
      <c r="Q990">
        <v>26</v>
      </c>
      <c r="R990" t="str">
        <f t="shared" si="15"/>
        <v>Adult</v>
      </c>
    </row>
    <row r="991" spans="1:18" x14ac:dyDescent="0.25">
      <c r="A991" t="s">
        <v>2947</v>
      </c>
      <c r="B991" t="s">
        <v>14428</v>
      </c>
      <c r="C991" t="s">
        <v>18440</v>
      </c>
      <c r="D991" s="2">
        <v>33612</v>
      </c>
      <c r="E991" s="2">
        <v>45449</v>
      </c>
      <c r="F991" s="1">
        <v>0.44583333333333336</v>
      </c>
      <c r="G991" t="s">
        <v>18475</v>
      </c>
      <c r="H991" t="s">
        <v>21</v>
      </c>
      <c r="I991" t="s">
        <v>84</v>
      </c>
      <c r="J991" t="s">
        <v>46</v>
      </c>
      <c r="K991">
        <v>147</v>
      </c>
      <c r="L991" t="s">
        <v>53</v>
      </c>
      <c r="M991" t="s">
        <v>40</v>
      </c>
      <c r="N991" t="s">
        <v>33</v>
      </c>
      <c r="O991" t="s">
        <v>18444</v>
      </c>
      <c r="P991" t="s">
        <v>53</v>
      </c>
      <c r="Q991">
        <v>33</v>
      </c>
      <c r="R991" t="str">
        <f t="shared" si="15"/>
        <v>Adult</v>
      </c>
    </row>
    <row r="992" spans="1:18" x14ac:dyDescent="0.25">
      <c r="A992" t="s">
        <v>2950</v>
      </c>
      <c r="B992" t="s">
        <v>14429</v>
      </c>
      <c r="C992" t="s">
        <v>18439</v>
      </c>
      <c r="D992" s="2">
        <v>22463</v>
      </c>
      <c r="E992" s="2">
        <v>45383</v>
      </c>
      <c r="F992" s="1">
        <v>0.50069444444444444</v>
      </c>
      <c r="G992" t="s">
        <v>30</v>
      </c>
      <c r="H992" t="s">
        <v>21</v>
      </c>
      <c r="I992" t="s">
        <v>38</v>
      </c>
      <c r="J992" t="s">
        <v>32</v>
      </c>
      <c r="K992">
        <v>126</v>
      </c>
      <c r="L992" t="s">
        <v>53</v>
      </c>
      <c r="M992" t="s">
        <v>40</v>
      </c>
      <c r="N992" t="s">
        <v>26</v>
      </c>
      <c r="O992" t="s">
        <v>18473</v>
      </c>
      <c r="P992" t="s">
        <v>53</v>
      </c>
      <c r="Q992">
        <v>63</v>
      </c>
      <c r="R992" t="str">
        <f t="shared" si="15"/>
        <v>Aged</v>
      </c>
    </row>
    <row r="993" spans="1:18" x14ac:dyDescent="0.25">
      <c r="A993" t="s">
        <v>2953</v>
      </c>
      <c r="B993" t="s">
        <v>14430</v>
      </c>
      <c r="C993" t="s">
        <v>18439</v>
      </c>
      <c r="D993" s="2">
        <v>38573</v>
      </c>
      <c r="E993" s="2">
        <v>45460</v>
      </c>
      <c r="F993" s="1">
        <v>0.7055555555555556</v>
      </c>
      <c r="G993" t="s">
        <v>18474</v>
      </c>
      <c r="H993" t="s">
        <v>21</v>
      </c>
      <c r="I993" t="s">
        <v>38</v>
      </c>
      <c r="J993" t="s">
        <v>80</v>
      </c>
      <c r="K993">
        <v>84</v>
      </c>
      <c r="L993" t="s">
        <v>53</v>
      </c>
      <c r="M993" t="s">
        <v>25</v>
      </c>
      <c r="N993" t="s">
        <v>26</v>
      </c>
      <c r="O993" t="s">
        <v>18473</v>
      </c>
      <c r="P993" t="s">
        <v>53</v>
      </c>
      <c r="Q993">
        <v>19</v>
      </c>
      <c r="R993" t="str">
        <f t="shared" si="15"/>
        <v>Adult</v>
      </c>
    </row>
    <row r="994" spans="1:18" x14ac:dyDescent="0.25">
      <c r="A994" t="s">
        <v>2956</v>
      </c>
      <c r="B994" t="s">
        <v>14431</v>
      </c>
      <c r="C994" t="s">
        <v>18440</v>
      </c>
      <c r="D994" s="2">
        <v>35234</v>
      </c>
      <c r="E994" s="2">
        <v>45335</v>
      </c>
      <c r="F994" s="1">
        <v>0.48472222222222222</v>
      </c>
      <c r="G994" t="s">
        <v>51</v>
      </c>
      <c r="H994" t="s">
        <v>21</v>
      </c>
      <c r="I994" t="s">
        <v>38</v>
      </c>
      <c r="J994" t="s">
        <v>52</v>
      </c>
      <c r="K994">
        <v>77</v>
      </c>
      <c r="L994" t="s">
        <v>53</v>
      </c>
      <c r="M994" t="s">
        <v>40</v>
      </c>
      <c r="N994" t="s">
        <v>47</v>
      </c>
      <c r="O994" t="s">
        <v>18473</v>
      </c>
      <c r="P994" t="s">
        <v>53</v>
      </c>
      <c r="Q994">
        <v>28</v>
      </c>
      <c r="R994" t="str">
        <f t="shared" si="15"/>
        <v>Adult</v>
      </c>
    </row>
    <row r="995" spans="1:18" x14ac:dyDescent="0.25">
      <c r="A995" t="s">
        <v>2959</v>
      </c>
      <c r="B995" t="s">
        <v>14432</v>
      </c>
      <c r="C995" t="s">
        <v>18440</v>
      </c>
      <c r="D995" s="2">
        <v>38826</v>
      </c>
      <c r="E995" s="2">
        <v>45292</v>
      </c>
      <c r="F995" s="1">
        <v>0.42222222222222222</v>
      </c>
      <c r="G995" t="s">
        <v>169</v>
      </c>
      <c r="H995" t="s">
        <v>57</v>
      </c>
      <c r="I995" t="s">
        <v>22</v>
      </c>
      <c r="J995" t="s">
        <v>46</v>
      </c>
      <c r="K995">
        <v>161</v>
      </c>
      <c r="L995" t="s">
        <v>53</v>
      </c>
      <c r="M995" t="s">
        <v>104</v>
      </c>
      <c r="N995" t="s">
        <v>33</v>
      </c>
      <c r="O995" t="s">
        <v>18444</v>
      </c>
      <c r="P995" t="s">
        <v>53</v>
      </c>
      <c r="Q995">
        <v>18</v>
      </c>
      <c r="R995" t="str">
        <f t="shared" si="15"/>
        <v>Adult</v>
      </c>
    </row>
    <row r="996" spans="1:18" x14ac:dyDescent="0.25">
      <c r="A996" t="s">
        <v>2962</v>
      </c>
      <c r="B996" t="s">
        <v>14433</v>
      </c>
      <c r="C996" t="s">
        <v>18439</v>
      </c>
      <c r="D996" s="2">
        <v>35620</v>
      </c>
      <c r="E996" s="2">
        <v>45421</v>
      </c>
      <c r="F996" s="1">
        <v>0.72499999999999998</v>
      </c>
      <c r="G996" t="s">
        <v>18474</v>
      </c>
      <c r="H996" t="s">
        <v>73</v>
      </c>
      <c r="I996" t="s">
        <v>22</v>
      </c>
      <c r="J996" t="s">
        <v>80</v>
      </c>
      <c r="K996">
        <v>56</v>
      </c>
      <c r="L996" t="s">
        <v>39</v>
      </c>
      <c r="M996" t="s">
        <v>40</v>
      </c>
      <c r="N996" t="s">
        <v>26</v>
      </c>
      <c r="O996" t="s">
        <v>18473</v>
      </c>
      <c r="P996" t="s">
        <v>53</v>
      </c>
      <c r="Q996">
        <v>27</v>
      </c>
      <c r="R996" t="str">
        <f t="shared" si="15"/>
        <v>Adult</v>
      </c>
    </row>
    <row r="997" spans="1:18" x14ac:dyDescent="0.25">
      <c r="A997" t="s">
        <v>2965</v>
      </c>
      <c r="B997" t="s">
        <v>14434</v>
      </c>
      <c r="C997" t="s">
        <v>18439</v>
      </c>
      <c r="D997" s="2">
        <v>38821</v>
      </c>
      <c r="E997" s="2">
        <v>45443</v>
      </c>
      <c r="F997" s="1">
        <v>0.36041666666666666</v>
      </c>
      <c r="G997" t="s">
        <v>30</v>
      </c>
      <c r="H997" t="s">
        <v>21</v>
      </c>
      <c r="I997" t="s">
        <v>22</v>
      </c>
      <c r="J997" t="s">
        <v>23</v>
      </c>
      <c r="K997">
        <v>105</v>
      </c>
      <c r="L997" t="s">
        <v>24</v>
      </c>
      <c r="M997" t="s">
        <v>104</v>
      </c>
      <c r="N997" t="s">
        <v>33</v>
      </c>
      <c r="O997" t="s">
        <v>18444</v>
      </c>
      <c r="P997" t="s">
        <v>53</v>
      </c>
      <c r="Q997">
        <v>18</v>
      </c>
      <c r="R997" t="str">
        <f t="shared" si="15"/>
        <v>Adult</v>
      </c>
    </row>
    <row r="998" spans="1:18" x14ac:dyDescent="0.25">
      <c r="A998" t="s">
        <v>2968</v>
      </c>
      <c r="B998" t="s">
        <v>14435</v>
      </c>
      <c r="C998" t="s">
        <v>18439</v>
      </c>
      <c r="D998" s="2">
        <v>37528</v>
      </c>
      <c r="E998" s="2">
        <v>45364</v>
      </c>
      <c r="F998" s="1">
        <v>0.7631944444444444</v>
      </c>
      <c r="G998" t="s">
        <v>169</v>
      </c>
      <c r="H998" t="s">
        <v>21</v>
      </c>
      <c r="I998" t="s">
        <v>38</v>
      </c>
      <c r="J998" t="s">
        <v>32</v>
      </c>
      <c r="K998">
        <v>147</v>
      </c>
      <c r="L998" t="s">
        <v>24</v>
      </c>
      <c r="M998" t="s">
        <v>25</v>
      </c>
      <c r="N998" t="s">
        <v>47</v>
      </c>
      <c r="O998" t="s">
        <v>18444</v>
      </c>
      <c r="P998" t="s">
        <v>53</v>
      </c>
      <c r="Q998">
        <v>22</v>
      </c>
      <c r="R998" t="str">
        <f t="shared" si="15"/>
        <v>Adult</v>
      </c>
    </row>
    <row r="999" spans="1:18" x14ac:dyDescent="0.25">
      <c r="A999" t="s">
        <v>2971</v>
      </c>
      <c r="B999" t="s">
        <v>14436</v>
      </c>
      <c r="C999" t="s">
        <v>18440</v>
      </c>
      <c r="D999" s="2">
        <v>33699</v>
      </c>
      <c r="E999" s="2">
        <v>45297</v>
      </c>
      <c r="F999" s="1">
        <v>0.5493055555555556</v>
      </c>
      <c r="G999" t="s">
        <v>51</v>
      </c>
      <c r="H999" t="s">
        <v>21</v>
      </c>
      <c r="I999" t="s">
        <v>22</v>
      </c>
      <c r="J999" t="s">
        <v>52</v>
      </c>
      <c r="K999">
        <v>35</v>
      </c>
      <c r="L999" t="s">
        <v>24</v>
      </c>
      <c r="M999" t="s">
        <v>40</v>
      </c>
      <c r="N999" t="s">
        <v>33</v>
      </c>
      <c r="O999" t="s">
        <v>18444</v>
      </c>
      <c r="P999" t="s">
        <v>53</v>
      </c>
      <c r="Q999">
        <v>32</v>
      </c>
      <c r="R999" t="str">
        <f t="shared" si="15"/>
        <v>Adult</v>
      </c>
    </row>
    <row r="1000" spans="1:18" x14ac:dyDescent="0.25">
      <c r="A1000" t="s">
        <v>2974</v>
      </c>
      <c r="B1000" t="s">
        <v>14437</v>
      </c>
      <c r="C1000" t="s">
        <v>18440</v>
      </c>
      <c r="D1000" s="2">
        <v>37093</v>
      </c>
      <c r="E1000" s="2">
        <v>45431</v>
      </c>
      <c r="F1000" s="1">
        <v>0.42777777777777776</v>
      </c>
      <c r="G1000" t="s">
        <v>18474</v>
      </c>
      <c r="H1000" t="s">
        <v>31</v>
      </c>
      <c r="I1000" t="s">
        <v>38</v>
      </c>
      <c r="J1000" t="s">
        <v>52</v>
      </c>
      <c r="K1000">
        <v>98</v>
      </c>
      <c r="L1000" t="s">
        <v>24</v>
      </c>
      <c r="M1000" t="s">
        <v>25</v>
      </c>
      <c r="N1000" t="s">
        <v>47</v>
      </c>
      <c r="O1000" t="s">
        <v>18444</v>
      </c>
      <c r="P1000" t="s">
        <v>53</v>
      </c>
      <c r="Q1000">
        <v>23</v>
      </c>
      <c r="R1000" t="str">
        <f t="shared" si="15"/>
        <v>Adult</v>
      </c>
    </row>
    <row r="1001" spans="1:18" x14ac:dyDescent="0.25">
      <c r="A1001" t="s">
        <v>2977</v>
      </c>
      <c r="B1001" t="s">
        <v>14438</v>
      </c>
      <c r="C1001" t="s">
        <v>18440</v>
      </c>
      <c r="D1001" s="2">
        <v>33936</v>
      </c>
      <c r="E1001" s="2">
        <v>45447</v>
      </c>
      <c r="F1001" s="1">
        <v>0.45624999999999999</v>
      </c>
      <c r="G1001" t="s">
        <v>18474</v>
      </c>
      <c r="H1001" t="s">
        <v>73</v>
      </c>
      <c r="I1001" t="s">
        <v>22</v>
      </c>
      <c r="J1001" t="s">
        <v>52</v>
      </c>
      <c r="K1001">
        <v>35</v>
      </c>
      <c r="L1001" t="s">
        <v>24</v>
      </c>
      <c r="M1001" t="s">
        <v>40</v>
      </c>
      <c r="N1001" t="s">
        <v>26</v>
      </c>
      <c r="O1001" t="s">
        <v>18444</v>
      </c>
      <c r="P1001" t="s">
        <v>53</v>
      </c>
      <c r="Q1001">
        <v>32</v>
      </c>
      <c r="R1001" t="str">
        <f t="shared" si="15"/>
        <v>Adult</v>
      </c>
    </row>
    <row r="1002" spans="1:18" x14ac:dyDescent="0.25">
      <c r="A1002" t="s">
        <v>2980</v>
      </c>
      <c r="B1002" t="s">
        <v>14439</v>
      </c>
      <c r="C1002" t="s">
        <v>18439</v>
      </c>
      <c r="D1002" s="2">
        <v>37257</v>
      </c>
      <c r="E1002" s="2">
        <v>45360</v>
      </c>
      <c r="F1002" s="1">
        <v>0.46388888888888891</v>
      </c>
      <c r="G1002" t="s">
        <v>18474</v>
      </c>
      <c r="H1002" t="s">
        <v>21</v>
      </c>
      <c r="I1002" t="s">
        <v>22</v>
      </c>
      <c r="J1002" t="s">
        <v>80</v>
      </c>
      <c r="K1002">
        <v>49</v>
      </c>
      <c r="L1002" t="s">
        <v>53</v>
      </c>
      <c r="M1002" t="s">
        <v>40</v>
      </c>
      <c r="N1002" t="s">
        <v>26</v>
      </c>
      <c r="O1002" t="s">
        <v>18473</v>
      </c>
      <c r="P1002" t="s">
        <v>53</v>
      </c>
      <c r="Q1002">
        <v>23</v>
      </c>
      <c r="R1002" t="str">
        <f t="shared" si="15"/>
        <v>Adult</v>
      </c>
    </row>
    <row r="1003" spans="1:18" x14ac:dyDescent="0.25">
      <c r="A1003" t="s">
        <v>2983</v>
      </c>
      <c r="B1003" t="s">
        <v>14440</v>
      </c>
      <c r="C1003" t="s">
        <v>18440</v>
      </c>
      <c r="D1003" s="2">
        <v>38854</v>
      </c>
      <c r="E1003" s="2">
        <v>45342</v>
      </c>
      <c r="F1003" s="1">
        <v>0.38263888888888886</v>
      </c>
      <c r="G1003" t="s">
        <v>51</v>
      </c>
      <c r="H1003" t="s">
        <v>73</v>
      </c>
      <c r="I1003" t="s">
        <v>38</v>
      </c>
      <c r="J1003" t="s">
        <v>23</v>
      </c>
      <c r="K1003">
        <v>161</v>
      </c>
      <c r="L1003" t="s">
        <v>24</v>
      </c>
      <c r="M1003" t="s">
        <v>25</v>
      </c>
      <c r="N1003" t="s">
        <v>26</v>
      </c>
      <c r="O1003" t="s">
        <v>18444</v>
      </c>
      <c r="P1003" t="s">
        <v>53</v>
      </c>
      <c r="Q1003">
        <v>18</v>
      </c>
      <c r="R1003" t="str">
        <f t="shared" si="15"/>
        <v>Adult</v>
      </c>
    </row>
    <row r="1004" spans="1:18" x14ac:dyDescent="0.25">
      <c r="A1004" t="s">
        <v>2986</v>
      </c>
      <c r="B1004" t="s">
        <v>14441</v>
      </c>
      <c r="C1004" t="s">
        <v>18439</v>
      </c>
      <c r="D1004" s="2">
        <v>37882</v>
      </c>
      <c r="E1004" s="2">
        <v>45389</v>
      </c>
      <c r="F1004" s="1">
        <v>0.81388888888888888</v>
      </c>
      <c r="G1004" t="s">
        <v>169</v>
      </c>
      <c r="H1004" t="s">
        <v>21</v>
      </c>
      <c r="I1004" t="s">
        <v>84</v>
      </c>
      <c r="J1004" t="s">
        <v>80</v>
      </c>
      <c r="K1004">
        <v>7</v>
      </c>
      <c r="L1004" t="s">
        <v>24</v>
      </c>
      <c r="M1004" t="s">
        <v>40</v>
      </c>
      <c r="N1004" t="s">
        <v>33</v>
      </c>
      <c r="O1004" t="s">
        <v>18473</v>
      </c>
      <c r="P1004" t="s">
        <v>53</v>
      </c>
      <c r="Q1004">
        <v>21</v>
      </c>
      <c r="R1004" t="str">
        <f t="shared" si="15"/>
        <v>Adult</v>
      </c>
    </row>
    <row r="1005" spans="1:18" x14ac:dyDescent="0.25">
      <c r="A1005" t="s">
        <v>2989</v>
      </c>
      <c r="B1005" t="s">
        <v>14442</v>
      </c>
      <c r="C1005" t="s">
        <v>18439</v>
      </c>
      <c r="D1005" s="2">
        <v>34361</v>
      </c>
      <c r="E1005" s="2">
        <v>45358</v>
      </c>
      <c r="F1005" s="1">
        <v>0.7319444444444444</v>
      </c>
      <c r="G1005" t="s">
        <v>18474</v>
      </c>
      <c r="H1005" t="s">
        <v>31</v>
      </c>
      <c r="I1005" t="s">
        <v>45</v>
      </c>
      <c r="J1005" t="s">
        <v>32</v>
      </c>
      <c r="K1005">
        <v>140</v>
      </c>
      <c r="L1005" t="s">
        <v>53</v>
      </c>
      <c r="M1005" t="s">
        <v>40</v>
      </c>
      <c r="N1005" t="s">
        <v>33</v>
      </c>
      <c r="O1005" t="s">
        <v>18444</v>
      </c>
      <c r="P1005" t="s">
        <v>53</v>
      </c>
      <c r="Q1005">
        <v>31</v>
      </c>
      <c r="R1005" t="str">
        <f t="shared" si="15"/>
        <v>Adult</v>
      </c>
    </row>
    <row r="1006" spans="1:18" x14ac:dyDescent="0.25">
      <c r="A1006" t="s">
        <v>2992</v>
      </c>
      <c r="B1006" t="s">
        <v>14443</v>
      </c>
      <c r="C1006" t="s">
        <v>18440</v>
      </c>
      <c r="D1006" s="2">
        <v>36011</v>
      </c>
      <c r="E1006" s="2">
        <v>45394</v>
      </c>
      <c r="F1006" s="1">
        <v>0.61319444444444449</v>
      </c>
      <c r="G1006" t="s">
        <v>30</v>
      </c>
      <c r="H1006" t="s">
        <v>57</v>
      </c>
      <c r="I1006" t="s">
        <v>45</v>
      </c>
      <c r="J1006" t="s">
        <v>80</v>
      </c>
      <c r="K1006">
        <v>70</v>
      </c>
      <c r="L1006" t="s">
        <v>24</v>
      </c>
      <c r="M1006" t="s">
        <v>40</v>
      </c>
      <c r="N1006" t="s">
        <v>33</v>
      </c>
      <c r="O1006" t="s">
        <v>18444</v>
      </c>
      <c r="P1006" t="s">
        <v>53</v>
      </c>
      <c r="Q1006">
        <v>26</v>
      </c>
      <c r="R1006" t="str">
        <f t="shared" si="15"/>
        <v>Adult</v>
      </c>
    </row>
    <row r="1007" spans="1:18" x14ac:dyDescent="0.25">
      <c r="A1007" t="s">
        <v>2995</v>
      </c>
      <c r="B1007" t="s">
        <v>14444</v>
      </c>
      <c r="C1007" t="s">
        <v>18439</v>
      </c>
      <c r="D1007" s="2">
        <v>36948</v>
      </c>
      <c r="E1007" s="2">
        <v>45330</v>
      </c>
      <c r="F1007" s="1">
        <v>0.4826388888888889</v>
      </c>
      <c r="G1007" t="s">
        <v>30</v>
      </c>
      <c r="H1007" t="s">
        <v>37</v>
      </c>
      <c r="I1007" t="s">
        <v>45</v>
      </c>
      <c r="J1007" t="s">
        <v>23</v>
      </c>
      <c r="K1007">
        <v>119</v>
      </c>
      <c r="L1007" t="s">
        <v>24</v>
      </c>
      <c r="M1007" t="s">
        <v>40</v>
      </c>
      <c r="N1007" t="s">
        <v>33</v>
      </c>
      <c r="O1007" t="s">
        <v>18444</v>
      </c>
      <c r="P1007" t="s">
        <v>53</v>
      </c>
      <c r="Q1007">
        <v>23</v>
      </c>
      <c r="R1007" t="str">
        <f t="shared" si="15"/>
        <v>Adult</v>
      </c>
    </row>
    <row r="1008" spans="1:18" x14ac:dyDescent="0.25">
      <c r="A1008" t="s">
        <v>2998</v>
      </c>
      <c r="B1008" t="s">
        <v>14445</v>
      </c>
      <c r="C1008" t="s">
        <v>18440</v>
      </c>
      <c r="D1008" s="2">
        <v>33628</v>
      </c>
      <c r="E1008" s="2">
        <v>45356</v>
      </c>
      <c r="F1008" s="1">
        <v>0.6381944444444444</v>
      </c>
      <c r="G1008" t="s">
        <v>18475</v>
      </c>
      <c r="H1008" t="s">
        <v>21</v>
      </c>
      <c r="I1008" t="s">
        <v>45</v>
      </c>
      <c r="J1008" t="s">
        <v>52</v>
      </c>
      <c r="K1008">
        <v>126</v>
      </c>
      <c r="L1008" t="s">
        <v>53</v>
      </c>
      <c r="M1008" t="s">
        <v>40</v>
      </c>
      <c r="N1008" t="s">
        <v>26</v>
      </c>
      <c r="O1008" t="s">
        <v>18444</v>
      </c>
      <c r="P1008" t="s">
        <v>53</v>
      </c>
      <c r="Q1008">
        <v>33</v>
      </c>
      <c r="R1008" t="str">
        <f t="shared" si="15"/>
        <v>Adult</v>
      </c>
    </row>
    <row r="1009" spans="1:18" x14ac:dyDescent="0.25">
      <c r="A1009" t="s">
        <v>3000</v>
      </c>
      <c r="B1009" t="s">
        <v>14446</v>
      </c>
      <c r="C1009" t="s">
        <v>18440</v>
      </c>
      <c r="D1009" s="2">
        <v>33049</v>
      </c>
      <c r="E1009" s="2">
        <v>45429</v>
      </c>
      <c r="F1009" s="1">
        <v>0.76388888888888884</v>
      </c>
      <c r="G1009" t="s">
        <v>169</v>
      </c>
      <c r="H1009" t="s">
        <v>57</v>
      </c>
      <c r="I1009" t="s">
        <v>22</v>
      </c>
      <c r="J1009" t="s">
        <v>52</v>
      </c>
      <c r="K1009">
        <v>70</v>
      </c>
      <c r="L1009" t="s">
        <v>53</v>
      </c>
      <c r="M1009" t="s">
        <v>25</v>
      </c>
      <c r="N1009" t="s">
        <v>33</v>
      </c>
      <c r="O1009" t="s">
        <v>18473</v>
      </c>
      <c r="P1009" t="s">
        <v>53</v>
      </c>
      <c r="Q1009">
        <v>34</v>
      </c>
      <c r="R1009" t="str">
        <f t="shared" si="15"/>
        <v>Adult</v>
      </c>
    </row>
    <row r="1010" spans="1:18" x14ac:dyDescent="0.25">
      <c r="A1010" t="s">
        <v>3003</v>
      </c>
      <c r="B1010" t="s">
        <v>14447</v>
      </c>
      <c r="C1010" t="s">
        <v>18439</v>
      </c>
      <c r="D1010" s="2">
        <v>26884</v>
      </c>
      <c r="E1010" s="2">
        <v>45329</v>
      </c>
      <c r="F1010" s="1">
        <v>0.38194444444444442</v>
      </c>
      <c r="G1010" t="s">
        <v>18475</v>
      </c>
      <c r="H1010" t="s">
        <v>57</v>
      </c>
      <c r="I1010" t="s">
        <v>22</v>
      </c>
      <c r="J1010" t="s">
        <v>23</v>
      </c>
      <c r="K1010">
        <v>77</v>
      </c>
      <c r="L1010" t="s">
        <v>53</v>
      </c>
      <c r="M1010" t="s">
        <v>40</v>
      </c>
      <c r="N1010" t="s">
        <v>26</v>
      </c>
      <c r="O1010" t="s">
        <v>18444</v>
      </c>
      <c r="P1010" t="s">
        <v>53</v>
      </c>
      <c r="Q1010">
        <v>51</v>
      </c>
      <c r="R1010" t="str">
        <f t="shared" si="15"/>
        <v>Old</v>
      </c>
    </row>
    <row r="1011" spans="1:18" x14ac:dyDescent="0.25">
      <c r="A1011" t="s">
        <v>3006</v>
      </c>
      <c r="B1011" t="s">
        <v>14448</v>
      </c>
      <c r="C1011" t="s">
        <v>18439</v>
      </c>
      <c r="D1011" s="2">
        <v>38847</v>
      </c>
      <c r="E1011" s="2">
        <v>45332</v>
      </c>
      <c r="F1011" s="1">
        <v>0.43125000000000002</v>
      </c>
      <c r="G1011" t="s">
        <v>169</v>
      </c>
      <c r="H1011" t="s">
        <v>31</v>
      </c>
      <c r="I1011" t="s">
        <v>84</v>
      </c>
      <c r="J1011" t="s">
        <v>32</v>
      </c>
      <c r="K1011">
        <v>168</v>
      </c>
      <c r="L1011" t="s">
        <v>53</v>
      </c>
      <c r="M1011" t="s">
        <v>25</v>
      </c>
      <c r="N1011" t="s">
        <v>47</v>
      </c>
      <c r="O1011" t="s">
        <v>18444</v>
      </c>
      <c r="P1011" t="s">
        <v>53</v>
      </c>
      <c r="Q1011">
        <v>18</v>
      </c>
      <c r="R1011" t="str">
        <f t="shared" si="15"/>
        <v>Adult</v>
      </c>
    </row>
    <row r="1012" spans="1:18" x14ac:dyDescent="0.25">
      <c r="A1012" t="s">
        <v>3009</v>
      </c>
      <c r="B1012" t="s">
        <v>14449</v>
      </c>
      <c r="C1012" t="s">
        <v>18440</v>
      </c>
      <c r="D1012" s="2">
        <v>35611</v>
      </c>
      <c r="E1012" s="2">
        <v>45411</v>
      </c>
      <c r="F1012" s="1">
        <v>0.46319444444444446</v>
      </c>
      <c r="G1012" t="s">
        <v>18475</v>
      </c>
      <c r="H1012" t="s">
        <v>21</v>
      </c>
      <c r="I1012" t="s">
        <v>38</v>
      </c>
      <c r="J1012" t="s">
        <v>80</v>
      </c>
      <c r="K1012">
        <v>140</v>
      </c>
      <c r="L1012" t="s">
        <v>39</v>
      </c>
      <c r="M1012" t="s">
        <v>40</v>
      </c>
      <c r="N1012" t="s">
        <v>33</v>
      </c>
      <c r="O1012" t="s">
        <v>18444</v>
      </c>
      <c r="P1012" t="s">
        <v>53</v>
      </c>
      <c r="Q1012">
        <v>27</v>
      </c>
      <c r="R1012" t="str">
        <f t="shared" si="15"/>
        <v>Adult</v>
      </c>
    </row>
    <row r="1013" spans="1:18" x14ac:dyDescent="0.25">
      <c r="A1013" t="s">
        <v>3012</v>
      </c>
      <c r="B1013" t="s">
        <v>14450</v>
      </c>
      <c r="C1013" t="s">
        <v>18440</v>
      </c>
      <c r="D1013" s="2">
        <v>33600</v>
      </c>
      <c r="E1013" s="2">
        <v>45393</v>
      </c>
      <c r="F1013" s="1">
        <v>0.50902777777777775</v>
      </c>
      <c r="G1013" t="s">
        <v>51</v>
      </c>
      <c r="H1013" t="s">
        <v>21</v>
      </c>
      <c r="I1013" t="s">
        <v>84</v>
      </c>
      <c r="J1013" t="s">
        <v>52</v>
      </c>
      <c r="K1013">
        <v>35</v>
      </c>
      <c r="L1013" t="s">
        <v>39</v>
      </c>
      <c r="M1013" t="s">
        <v>25</v>
      </c>
      <c r="N1013" t="s">
        <v>26</v>
      </c>
      <c r="O1013" t="s">
        <v>18444</v>
      </c>
      <c r="P1013" t="s">
        <v>53</v>
      </c>
      <c r="Q1013">
        <v>33</v>
      </c>
      <c r="R1013" t="str">
        <f t="shared" si="15"/>
        <v>Adult</v>
      </c>
    </row>
    <row r="1014" spans="1:18" x14ac:dyDescent="0.25">
      <c r="A1014" t="s">
        <v>3014</v>
      </c>
      <c r="B1014" t="s">
        <v>14451</v>
      </c>
      <c r="C1014" t="s">
        <v>18440</v>
      </c>
      <c r="D1014" s="2">
        <v>38028</v>
      </c>
      <c r="E1014" s="2">
        <v>45418</v>
      </c>
      <c r="F1014" s="1">
        <v>0.4597222222222222</v>
      </c>
      <c r="G1014" t="s">
        <v>18474</v>
      </c>
      <c r="H1014" t="s">
        <v>57</v>
      </c>
      <c r="I1014" t="s">
        <v>45</v>
      </c>
      <c r="J1014" t="s">
        <v>52</v>
      </c>
      <c r="K1014">
        <v>147</v>
      </c>
      <c r="L1014" t="s">
        <v>24</v>
      </c>
      <c r="M1014" t="s">
        <v>104</v>
      </c>
      <c r="N1014" t="s">
        <v>26</v>
      </c>
      <c r="O1014" t="s">
        <v>18444</v>
      </c>
      <c r="P1014" t="s">
        <v>53</v>
      </c>
      <c r="Q1014">
        <v>21</v>
      </c>
      <c r="R1014" t="str">
        <f t="shared" si="15"/>
        <v>Adult</v>
      </c>
    </row>
    <row r="1015" spans="1:18" x14ac:dyDescent="0.25">
      <c r="A1015" t="s">
        <v>3017</v>
      </c>
      <c r="B1015" t="s">
        <v>14452</v>
      </c>
      <c r="C1015" t="s">
        <v>18440</v>
      </c>
      <c r="D1015" s="2">
        <v>36116</v>
      </c>
      <c r="E1015" s="2">
        <v>45404</v>
      </c>
      <c r="F1015" s="1">
        <v>0.58402777777777781</v>
      </c>
      <c r="G1015" t="s">
        <v>18474</v>
      </c>
      <c r="H1015" t="s">
        <v>37</v>
      </c>
      <c r="I1015" t="s">
        <v>22</v>
      </c>
      <c r="J1015" t="s">
        <v>52</v>
      </c>
      <c r="K1015">
        <v>126</v>
      </c>
      <c r="L1015" t="s">
        <v>39</v>
      </c>
      <c r="M1015" t="s">
        <v>25</v>
      </c>
      <c r="N1015" t="s">
        <v>26</v>
      </c>
      <c r="O1015" t="s">
        <v>18473</v>
      </c>
      <c r="P1015" t="s">
        <v>18472</v>
      </c>
      <c r="Q1015">
        <v>26</v>
      </c>
      <c r="R1015" t="str">
        <f t="shared" si="15"/>
        <v>Adult</v>
      </c>
    </row>
    <row r="1016" spans="1:18" x14ac:dyDescent="0.25">
      <c r="A1016" t="s">
        <v>3020</v>
      </c>
      <c r="B1016" t="s">
        <v>14453</v>
      </c>
      <c r="C1016" t="s">
        <v>18439</v>
      </c>
      <c r="D1016" s="2">
        <v>36695</v>
      </c>
      <c r="E1016" s="2">
        <v>45324</v>
      </c>
      <c r="F1016" s="1">
        <v>0.54583333333333328</v>
      </c>
      <c r="G1016" t="s">
        <v>18474</v>
      </c>
      <c r="H1016" t="s">
        <v>57</v>
      </c>
      <c r="I1016" t="s">
        <v>22</v>
      </c>
      <c r="J1016" t="s">
        <v>23</v>
      </c>
      <c r="K1016">
        <v>28</v>
      </c>
      <c r="L1016" t="s">
        <v>24</v>
      </c>
      <c r="M1016" t="s">
        <v>25</v>
      </c>
      <c r="N1016" t="s">
        <v>33</v>
      </c>
      <c r="O1016" t="s">
        <v>18444</v>
      </c>
      <c r="P1016" t="s">
        <v>53</v>
      </c>
      <c r="Q1016">
        <v>24</v>
      </c>
      <c r="R1016" t="str">
        <f t="shared" si="15"/>
        <v>Adult</v>
      </c>
    </row>
    <row r="1017" spans="1:18" x14ac:dyDescent="0.25">
      <c r="A1017" t="s">
        <v>3022</v>
      </c>
      <c r="B1017" t="s">
        <v>14454</v>
      </c>
      <c r="C1017" t="s">
        <v>18439</v>
      </c>
      <c r="D1017" s="2">
        <v>38425</v>
      </c>
      <c r="E1017" s="2">
        <v>45317</v>
      </c>
      <c r="F1017" s="1">
        <v>0.50347222222222221</v>
      </c>
      <c r="G1017" t="s">
        <v>51</v>
      </c>
      <c r="H1017" t="s">
        <v>21</v>
      </c>
      <c r="I1017" t="s">
        <v>91</v>
      </c>
      <c r="J1017" t="s">
        <v>52</v>
      </c>
      <c r="K1017">
        <v>14</v>
      </c>
      <c r="L1017" t="s">
        <v>53</v>
      </c>
      <c r="M1017" t="s">
        <v>104</v>
      </c>
      <c r="N1017" t="s">
        <v>33</v>
      </c>
      <c r="O1017" t="s">
        <v>18473</v>
      </c>
      <c r="P1017" t="s">
        <v>53</v>
      </c>
      <c r="Q1017">
        <v>19</v>
      </c>
      <c r="R1017" t="str">
        <f t="shared" si="15"/>
        <v>Adult</v>
      </c>
    </row>
    <row r="1018" spans="1:18" x14ac:dyDescent="0.25">
      <c r="A1018" t="s">
        <v>3024</v>
      </c>
      <c r="B1018" t="s">
        <v>14455</v>
      </c>
      <c r="C1018" t="s">
        <v>18439</v>
      </c>
      <c r="D1018" s="2">
        <v>34889</v>
      </c>
      <c r="E1018" s="2">
        <v>45412</v>
      </c>
      <c r="F1018" s="1">
        <v>0.50069444444444444</v>
      </c>
      <c r="G1018" t="s">
        <v>30</v>
      </c>
      <c r="H1018" t="s">
        <v>57</v>
      </c>
      <c r="I1018" t="s">
        <v>45</v>
      </c>
      <c r="J1018" t="s">
        <v>80</v>
      </c>
      <c r="K1018">
        <v>42</v>
      </c>
      <c r="L1018" t="s">
        <v>53</v>
      </c>
      <c r="M1018" t="s">
        <v>25</v>
      </c>
      <c r="N1018" t="s">
        <v>33</v>
      </c>
      <c r="O1018" t="s">
        <v>18444</v>
      </c>
      <c r="P1018" t="s">
        <v>53</v>
      </c>
      <c r="Q1018">
        <v>29</v>
      </c>
      <c r="R1018" t="str">
        <f t="shared" si="15"/>
        <v>Adult</v>
      </c>
    </row>
    <row r="1019" spans="1:18" x14ac:dyDescent="0.25">
      <c r="A1019" t="s">
        <v>3027</v>
      </c>
      <c r="B1019" t="s">
        <v>14456</v>
      </c>
      <c r="C1019" t="s">
        <v>18440</v>
      </c>
      <c r="D1019" s="2">
        <v>32187</v>
      </c>
      <c r="E1019" s="2">
        <v>45452</v>
      </c>
      <c r="F1019" s="1">
        <v>0.36388888888888887</v>
      </c>
      <c r="G1019" t="s">
        <v>18474</v>
      </c>
      <c r="H1019" t="s">
        <v>31</v>
      </c>
      <c r="I1019" t="s">
        <v>84</v>
      </c>
      <c r="J1019" t="s">
        <v>52</v>
      </c>
      <c r="K1019">
        <v>49</v>
      </c>
      <c r="L1019" t="s">
        <v>53</v>
      </c>
      <c r="M1019" t="s">
        <v>25</v>
      </c>
      <c r="N1019" t="s">
        <v>33</v>
      </c>
      <c r="O1019" t="s">
        <v>18444</v>
      </c>
      <c r="P1019" t="s">
        <v>53</v>
      </c>
      <c r="Q1019">
        <v>37</v>
      </c>
      <c r="R1019" t="str">
        <f t="shared" si="15"/>
        <v>Old</v>
      </c>
    </row>
    <row r="1020" spans="1:18" x14ac:dyDescent="0.25">
      <c r="A1020" t="s">
        <v>3029</v>
      </c>
      <c r="B1020" t="s">
        <v>14457</v>
      </c>
      <c r="C1020" t="s">
        <v>18439</v>
      </c>
      <c r="D1020" s="2">
        <v>35852</v>
      </c>
      <c r="E1020" s="2">
        <v>45395</v>
      </c>
      <c r="F1020" s="1">
        <v>0.44166666666666665</v>
      </c>
      <c r="G1020" t="s">
        <v>18474</v>
      </c>
      <c r="H1020" t="s">
        <v>31</v>
      </c>
      <c r="I1020" t="s">
        <v>45</v>
      </c>
      <c r="J1020" t="s">
        <v>46</v>
      </c>
      <c r="K1020">
        <v>42</v>
      </c>
      <c r="L1020" t="s">
        <v>39</v>
      </c>
      <c r="M1020" t="s">
        <v>25</v>
      </c>
      <c r="N1020" t="s">
        <v>26</v>
      </c>
      <c r="O1020" t="s">
        <v>18444</v>
      </c>
      <c r="P1020" t="s">
        <v>18472</v>
      </c>
      <c r="Q1020">
        <v>26</v>
      </c>
      <c r="R1020" t="str">
        <f t="shared" si="15"/>
        <v>Adult</v>
      </c>
    </row>
    <row r="1021" spans="1:18" x14ac:dyDescent="0.25">
      <c r="A1021" t="s">
        <v>3031</v>
      </c>
      <c r="B1021" t="s">
        <v>14458</v>
      </c>
      <c r="C1021" t="s">
        <v>18440</v>
      </c>
      <c r="D1021" s="2">
        <v>35910</v>
      </c>
      <c r="E1021" s="2">
        <v>45332</v>
      </c>
      <c r="F1021" s="1">
        <v>0.33958333333333335</v>
      </c>
      <c r="G1021" t="s">
        <v>169</v>
      </c>
      <c r="H1021" t="s">
        <v>73</v>
      </c>
      <c r="I1021" t="s">
        <v>84</v>
      </c>
      <c r="J1021" t="s">
        <v>46</v>
      </c>
      <c r="K1021">
        <v>119</v>
      </c>
      <c r="L1021" t="s">
        <v>24</v>
      </c>
      <c r="M1021" t="s">
        <v>40</v>
      </c>
      <c r="N1021" t="s">
        <v>33</v>
      </c>
      <c r="O1021" t="s">
        <v>18444</v>
      </c>
      <c r="P1021" t="s">
        <v>53</v>
      </c>
      <c r="Q1021">
        <v>26</v>
      </c>
      <c r="R1021" t="str">
        <f t="shared" si="15"/>
        <v>Adult</v>
      </c>
    </row>
    <row r="1022" spans="1:18" x14ac:dyDescent="0.25">
      <c r="A1022" t="s">
        <v>3034</v>
      </c>
      <c r="B1022" t="s">
        <v>14459</v>
      </c>
      <c r="C1022" t="s">
        <v>18439</v>
      </c>
      <c r="D1022" s="2">
        <v>33103</v>
      </c>
      <c r="E1022" s="2">
        <v>45295</v>
      </c>
      <c r="F1022" s="1">
        <v>0.38680555555555557</v>
      </c>
      <c r="G1022" t="s">
        <v>169</v>
      </c>
      <c r="H1022" t="s">
        <v>31</v>
      </c>
      <c r="I1022" t="s">
        <v>38</v>
      </c>
      <c r="J1022" t="s">
        <v>46</v>
      </c>
      <c r="K1022">
        <v>98</v>
      </c>
      <c r="L1022" t="s">
        <v>53</v>
      </c>
      <c r="M1022" t="s">
        <v>40</v>
      </c>
      <c r="N1022" t="s">
        <v>26</v>
      </c>
      <c r="O1022" t="s">
        <v>18473</v>
      </c>
      <c r="P1022" t="s">
        <v>53</v>
      </c>
      <c r="Q1022">
        <v>34</v>
      </c>
      <c r="R1022" t="str">
        <f t="shared" si="15"/>
        <v>Adult</v>
      </c>
    </row>
    <row r="1023" spans="1:18" x14ac:dyDescent="0.25">
      <c r="A1023" t="s">
        <v>3037</v>
      </c>
      <c r="B1023" t="s">
        <v>14460</v>
      </c>
      <c r="C1023" t="s">
        <v>18439</v>
      </c>
      <c r="D1023" s="2">
        <v>36362</v>
      </c>
      <c r="E1023" s="2">
        <v>45436</v>
      </c>
      <c r="F1023" s="1">
        <v>0.35</v>
      </c>
      <c r="G1023" t="s">
        <v>18474</v>
      </c>
      <c r="H1023" t="s">
        <v>57</v>
      </c>
      <c r="I1023" t="s">
        <v>91</v>
      </c>
      <c r="J1023" t="s">
        <v>32</v>
      </c>
      <c r="K1023">
        <v>49</v>
      </c>
      <c r="L1023" t="s">
        <v>39</v>
      </c>
      <c r="M1023" t="s">
        <v>104</v>
      </c>
      <c r="N1023" t="s">
        <v>26</v>
      </c>
      <c r="O1023" t="s">
        <v>18473</v>
      </c>
      <c r="P1023" t="s">
        <v>53</v>
      </c>
      <c r="Q1023">
        <v>25</v>
      </c>
      <c r="R1023" t="str">
        <f t="shared" si="15"/>
        <v>Adult</v>
      </c>
    </row>
    <row r="1024" spans="1:18" x14ac:dyDescent="0.25">
      <c r="A1024" t="s">
        <v>3040</v>
      </c>
      <c r="B1024" t="s">
        <v>14461</v>
      </c>
      <c r="C1024" t="s">
        <v>18439</v>
      </c>
      <c r="D1024" s="2">
        <v>37642</v>
      </c>
      <c r="E1024" s="2">
        <v>45446</v>
      </c>
      <c r="F1024" s="1">
        <v>0.61527777777777781</v>
      </c>
      <c r="G1024" t="s">
        <v>169</v>
      </c>
      <c r="H1024" t="s">
        <v>57</v>
      </c>
      <c r="I1024" t="s">
        <v>45</v>
      </c>
      <c r="J1024" t="s">
        <v>52</v>
      </c>
      <c r="K1024">
        <v>98</v>
      </c>
      <c r="L1024" t="s">
        <v>53</v>
      </c>
      <c r="M1024" t="s">
        <v>104</v>
      </c>
      <c r="N1024" t="s">
        <v>47</v>
      </c>
      <c r="O1024" t="s">
        <v>18473</v>
      </c>
      <c r="P1024" t="s">
        <v>53</v>
      </c>
      <c r="Q1024">
        <v>22</v>
      </c>
      <c r="R1024" t="str">
        <f t="shared" si="15"/>
        <v>Adult</v>
      </c>
    </row>
    <row r="1025" spans="1:18" x14ac:dyDescent="0.25">
      <c r="A1025" t="s">
        <v>3043</v>
      </c>
      <c r="B1025" t="s">
        <v>14462</v>
      </c>
      <c r="C1025" t="s">
        <v>18439</v>
      </c>
      <c r="D1025" s="2">
        <v>38054</v>
      </c>
      <c r="E1025" s="2">
        <v>45353</v>
      </c>
      <c r="F1025" s="1">
        <v>0.64652777777777781</v>
      </c>
      <c r="G1025" t="s">
        <v>169</v>
      </c>
      <c r="H1025" t="s">
        <v>37</v>
      </c>
      <c r="I1025" t="s">
        <v>45</v>
      </c>
      <c r="J1025" t="s">
        <v>23</v>
      </c>
      <c r="K1025">
        <v>77</v>
      </c>
      <c r="L1025" t="s">
        <v>24</v>
      </c>
      <c r="M1025" t="s">
        <v>104</v>
      </c>
      <c r="N1025" t="s">
        <v>47</v>
      </c>
      <c r="O1025" t="s">
        <v>18444</v>
      </c>
      <c r="P1025" t="s">
        <v>53</v>
      </c>
      <c r="Q1025">
        <v>20</v>
      </c>
      <c r="R1025" t="str">
        <f t="shared" si="15"/>
        <v>Adult</v>
      </c>
    </row>
    <row r="1026" spans="1:18" x14ac:dyDescent="0.25">
      <c r="A1026" t="s">
        <v>3046</v>
      </c>
      <c r="B1026" t="s">
        <v>14463</v>
      </c>
      <c r="C1026" t="s">
        <v>18440</v>
      </c>
      <c r="D1026" s="2">
        <v>37046</v>
      </c>
      <c r="E1026" s="2">
        <v>45408</v>
      </c>
      <c r="F1026" s="1">
        <v>0.72986111111111107</v>
      </c>
      <c r="G1026" t="s">
        <v>18475</v>
      </c>
      <c r="H1026" t="s">
        <v>57</v>
      </c>
      <c r="I1026" t="s">
        <v>84</v>
      </c>
      <c r="J1026" t="s">
        <v>46</v>
      </c>
      <c r="K1026">
        <v>42</v>
      </c>
      <c r="L1026" t="s">
        <v>24</v>
      </c>
      <c r="M1026" t="s">
        <v>40</v>
      </c>
      <c r="N1026" t="s">
        <v>47</v>
      </c>
      <c r="O1026" t="s">
        <v>18444</v>
      </c>
      <c r="P1026" t="s">
        <v>53</v>
      </c>
      <c r="Q1026">
        <v>23</v>
      </c>
      <c r="R1026" t="str">
        <f t="shared" si="15"/>
        <v>Adult</v>
      </c>
    </row>
    <row r="1027" spans="1:18" x14ac:dyDescent="0.25">
      <c r="A1027" t="s">
        <v>3049</v>
      </c>
      <c r="B1027" t="s">
        <v>14464</v>
      </c>
      <c r="C1027" t="s">
        <v>18440</v>
      </c>
      <c r="D1027" s="2">
        <v>38718</v>
      </c>
      <c r="E1027" s="2">
        <v>45461</v>
      </c>
      <c r="F1027" s="1">
        <v>0.45069444444444445</v>
      </c>
      <c r="G1027" t="s">
        <v>18475</v>
      </c>
      <c r="H1027" t="s">
        <v>404</v>
      </c>
      <c r="I1027" t="s">
        <v>547</v>
      </c>
      <c r="J1027" t="s">
        <v>322</v>
      </c>
      <c r="K1027">
        <v>42</v>
      </c>
      <c r="L1027" t="s">
        <v>39</v>
      </c>
      <c r="M1027" t="s">
        <v>25</v>
      </c>
      <c r="N1027" t="s">
        <v>26</v>
      </c>
      <c r="O1027" t="s">
        <v>18473</v>
      </c>
      <c r="P1027" t="s">
        <v>18472</v>
      </c>
      <c r="Q1027">
        <v>19</v>
      </c>
      <c r="R1027" t="str">
        <f t="shared" si="15"/>
        <v>Adult</v>
      </c>
    </row>
    <row r="1028" spans="1:18" x14ac:dyDescent="0.25">
      <c r="A1028" t="s">
        <v>3052</v>
      </c>
      <c r="B1028" t="s">
        <v>14465</v>
      </c>
      <c r="C1028" t="s">
        <v>18439</v>
      </c>
      <c r="D1028" s="2">
        <v>36249</v>
      </c>
      <c r="E1028" s="2">
        <v>45456</v>
      </c>
      <c r="F1028" s="1">
        <v>0.53541666666666665</v>
      </c>
      <c r="G1028" t="s">
        <v>51</v>
      </c>
      <c r="H1028" t="s">
        <v>57</v>
      </c>
      <c r="I1028" t="s">
        <v>45</v>
      </c>
      <c r="J1028" t="s">
        <v>23</v>
      </c>
      <c r="K1028">
        <v>133</v>
      </c>
      <c r="L1028" t="s">
        <v>39</v>
      </c>
      <c r="M1028" t="s">
        <v>104</v>
      </c>
      <c r="N1028" t="s">
        <v>26</v>
      </c>
      <c r="O1028" t="s">
        <v>18473</v>
      </c>
      <c r="P1028" t="s">
        <v>53</v>
      </c>
      <c r="Q1028">
        <v>25</v>
      </c>
      <c r="R1028" t="str">
        <f t="shared" si="15"/>
        <v>Adult</v>
      </c>
    </row>
    <row r="1029" spans="1:18" x14ac:dyDescent="0.25">
      <c r="A1029" t="s">
        <v>3054</v>
      </c>
      <c r="B1029" t="s">
        <v>14466</v>
      </c>
      <c r="C1029" t="s">
        <v>18440</v>
      </c>
      <c r="D1029" s="2">
        <v>34490</v>
      </c>
      <c r="E1029" s="2">
        <v>45450</v>
      </c>
      <c r="F1029" s="1">
        <v>0.40138888888888891</v>
      </c>
      <c r="G1029" t="s">
        <v>51</v>
      </c>
      <c r="H1029" t="s">
        <v>31</v>
      </c>
      <c r="I1029" t="s">
        <v>91</v>
      </c>
      <c r="J1029" t="s">
        <v>32</v>
      </c>
      <c r="K1029">
        <v>119</v>
      </c>
      <c r="L1029" t="s">
        <v>24</v>
      </c>
      <c r="M1029" t="s">
        <v>25</v>
      </c>
      <c r="N1029" t="s">
        <v>47</v>
      </c>
      <c r="O1029" t="s">
        <v>18444</v>
      </c>
      <c r="P1029" t="s">
        <v>53</v>
      </c>
      <c r="Q1029">
        <v>30</v>
      </c>
      <c r="R1029" t="str">
        <f t="shared" ref="R1029:R1092" si="16">IF(Q1029&lt;35,"Adult",IF(Q1029&lt;=59,"Old",IF(Q1029&gt;=60,"Aged")))</f>
        <v>Adult</v>
      </c>
    </row>
    <row r="1030" spans="1:18" x14ac:dyDescent="0.25">
      <c r="A1030" t="s">
        <v>3057</v>
      </c>
      <c r="B1030" t="s">
        <v>14467</v>
      </c>
      <c r="C1030" t="s">
        <v>18439</v>
      </c>
      <c r="D1030" s="2">
        <v>32432</v>
      </c>
      <c r="E1030" s="2">
        <v>45437</v>
      </c>
      <c r="F1030" s="1">
        <v>0.44722222222222224</v>
      </c>
      <c r="G1030" t="s">
        <v>51</v>
      </c>
      <c r="H1030" t="s">
        <v>57</v>
      </c>
      <c r="I1030" t="s">
        <v>91</v>
      </c>
      <c r="J1030" t="s">
        <v>32</v>
      </c>
      <c r="K1030">
        <v>91</v>
      </c>
      <c r="L1030" t="s">
        <v>24</v>
      </c>
      <c r="M1030" t="s">
        <v>104</v>
      </c>
      <c r="N1030" t="s">
        <v>26</v>
      </c>
      <c r="O1030" t="s">
        <v>18444</v>
      </c>
      <c r="P1030" t="s">
        <v>53</v>
      </c>
      <c r="Q1030">
        <v>36</v>
      </c>
      <c r="R1030" t="str">
        <f t="shared" si="16"/>
        <v>Old</v>
      </c>
    </row>
    <row r="1031" spans="1:18" x14ac:dyDescent="0.25">
      <c r="A1031" t="s">
        <v>3060</v>
      </c>
      <c r="B1031" t="s">
        <v>14468</v>
      </c>
      <c r="C1031" t="s">
        <v>18440</v>
      </c>
      <c r="D1031" s="2">
        <v>24619</v>
      </c>
      <c r="E1031" s="2">
        <v>45355</v>
      </c>
      <c r="F1031" s="1">
        <v>0.48749999999999999</v>
      </c>
      <c r="G1031" t="s">
        <v>18475</v>
      </c>
      <c r="H1031" t="s">
        <v>21</v>
      </c>
      <c r="I1031" t="s">
        <v>45</v>
      </c>
      <c r="J1031" t="s">
        <v>80</v>
      </c>
      <c r="K1031">
        <v>14</v>
      </c>
      <c r="L1031" t="s">
        <v>53</v>
      </c>
      <c r="M1031" t="s">
        <v>25</v>
      </c>
      <c r="N1031" t="s">
        <v>33</v>
      </c>
      <c r="O1031" t="s">
        <v>18444</v>
      </c>
      <c r="P1031" t="s">
        <v>53</v>
      </c>
      <c r="Q1031">
        <v>57</v>
      </c>
      <c r="R1031" t="str">
        <f t="shared" si="16"/>
        <v>Old</v>
      </c>
    </row>
    <row r="1032" spans="1:18" x14ac:dyDescent="0.25">
      <c r="A1032" t="s">
        <v>3063</v>
      </c>
      <c r="B1032" t="s">
        <v>14469</v>
      </c>
      <c r="C1032" t="s">
        <v>18440</v>
      </c>
      <c r="D1032" s="2">
        <v>38930</v>
      </c>
      <c r="E1032" s="2">
        <v>45413</v>
      </c>
      <c r="F1032" s="1">
        <v>0.3840277777777778</v>
      </c>
      <c r="G1032" t="s">
        <v>576</v>
      </c>
      <c r="H1032" t="s">
        <v>404</v>
      </c>
      <c r="I1032" t="s">
        <v>22</v>
      </c>
      <c r="J1032" t="s">
        <v>32</v>
      </c>
      <c r="K1032">
        <v>147</v>
      </c>
      <c r="L1032" t="s">
        <v>24</v>
      </c>
      <c r="M1032" t="s">
        <v>25</v>
      </c>
      <c r="N1032" t="s">
        <v>33</v>
      </c>
      <c r="O1032" t="s">
        <v>18444</v>
      </c>
      <c r="P1032" t="s">
        <v>53</v>
      </c>
      <c r="Q1032">
        <v>18</v>
      </c>
      <c r="R1032" t="str">
        <f t="shared" si="16"/>
        <v>Adult</v>
      </c>
    </row>
    <row r="1033" spans="1:18" x14ac:dyDescent="0.25">
      <c r="A1033" t="s">
        <v>3066</v>
      </c>
      <c r="B1033" t="s">
        <v>14470</v>
      </c>
      <c r="C1033" t="s">
        <v>18439</v>
      </c>
      <c r="D1033" s="2">
        <v>37979</v>
      </c>
      <c r="E1033" s="2">
        <v>45421</v>
      </c>
      <c r="F1033" s="1">
        <v>0.35138888888888886</v>
      </c>
      <c r="G1033" t="s">
        <v>18475</v>
      </c>
      <c r="H1033" t="s">
        <v>37</v>
      </c>
      <c r="I1033" t="s">
        <v>22</v>
      </c>
      <c r="J1033" t="s">
        <v>52</v>
      </c>
      <c r="K1033">
        <v>56</v>
      </c>
      <c r="L1033" t="s">
        <v>39</v>
      </c>
      <c r="M1033" t="s">
        <v>40</v>
      </c>
      <c r="N1033" t="s">
        <v>33</v>
      </c>
      <c r="O1033" t="s">
        <v>18444</v>
      </c>
      <c r="P1033" t="s">
        <v>53</v>
      </c>
      <c r="Q1033">
        <v>21</v>
      </c>
      <c r="R1033" t="str">
        <f t="shared" si="16"/>
        <v>Adult</v>
      </c>
    </row>
    <row r="1034" spans="1:18" x14ac:dyDescent="0.25">
      <c r="A1034" t="s">
        <v>3069</v>
      </c>
      <c r="B1034" t="s">
        <v>14471</v>
      </c>
      <c r="C1034" t="s">
        <v>18440</v>
      </c>
      <c r="D1034" s="2">
        <v>33358</v>
      </c>
      <c r="E1034" s="2">
        <v>45312</v>
      </c>
      <c r="F1034" s="1">
        <v>0.82986111111111116</v>
      </c>
      <c r="G1034" t="s">
        <v>18474</v>
      </c>
      <c r="H1034" t="s">
        <v>57</v>
      </c>
      <c r="I1034" t="s">
        <v>45</v>
      </c>
      <c r="J1034" t="s">
        <v>52</v>
      </c>
      <c r="K1034">
        <v>70</v>
      </c>
      <c r="L1034" t="s">
        <v>24</v>
      </c>
      <c r="M1034" t="s">
        <v>40</v>
      </c>
      <c r="N1034" t="s">
        <v>26</v>
      </c>
      <c r="O1034" t="s">
        <v>18444</v>
      </c>
      <c r="P1034" t="s">
        <v>53</v>
      </c>
      <c r="Q1034">
        <v>33</v>
      </c>
      <c r="R1034" t="str">
        <f t="shared" si="16"/>
        <v>Adult</v>
      </c>
    </row>
    <row r="1035" spans="1:18" x14ac:dyDescent="0.25">
      <c r="A1035" t="s">
        <v>3072</v>
      </c>
      <c r="B1035" t="s">
        <v>14472</v>
      </c>
      <c r="C1035" t="s">
        <v>18439</v>
      </c>
      <c r="D1035" s="2">
        <v>33747</v>
      </c>
      <c r="E1035" s="2">
        <v>45333</v>
      </c>
      <c r="F1035" s="1">
        <v>0.44236111111111109</v>
      </c>
      <c r="G1035" t="s">
        <v>18475</v>
      </c>
      <c r="H1035" t="s">
        <v>31</v>
      </c>
      <c r="I1035" t="s">
        <v>84</v>
      </c>
      <c r="J1035" t="s">
        <v>52</v>
      </c>
      <c r="K1035">
        <v>28</v>
      </c>
      <c r="L1035" t="s">
        <v>24</v>
      </c>
      <c r="M1035" t="s">
        <v>25</v>
      </c>
      <c r="N1035" t="s">
        <v>47</v>
      </c>
      <c r="O1035" t="s">
        <v>18444</v>
      </c>
      <c r="P1035" t="s">
        <v>53</v>
      </c>
      <c r="Q1035">
        <v>32</v>
      </c>
      <c r="R1035" t="str">
        <f t="shared" si="16"/>
        <v>Adult</v>
      </c>
    </row>
    <row r="1036" spans="1:18" x14ac:dyDescent="0.25">
      <c r="A1036" t="s">
        <v>3075</v>
      </c>
      <c r="B1036" t="s">
        <v>14473</v>
      </c>
      <c r="C1036" t="s">
        <v>18440</v>
      </c>
      <c r="D1036" s="2">
        <v>37868</v>
      </c>
      <c r="E1036" s="2">
        <v>45427</v>
      </c>
      <c r="F1036" s="1">
        <v>0.35625000000000001</v>
      </c>
      <c r="G1036" t="s">
        <v>169</v>
      </c>
      <c r="H1036" t="s">
        <v>21</v>
      </c>
      <c r="I1036" t="s">
        <v>22</v>
      </c>
      <c r="J1036" t="s">
        <v>32</v>
      </c>
      <c r="K1036">
        <v>140</v>
      </c>
      <c r="L1036" t="s">
        <v>39</v>
      </c>
      <c r="M1036" t="s">
        <v>40</v>
      </c>
      <c r="N1036" t="s">
        <v>26</v>
      </c>
      <c r="O1036" t="s">
        <v>18473</v>
      </c>
      <c r="P1036" t="s">
        <v>18472</v>
      </c>
      <c r="Q1036">
        <v>21</v>
      </c>
      <c r="R1036" t="str">
        <f t="shared" si="16"/>
        <v>Adult</v>
      </c>
    </row>
    <row r="1037" spans="1:18" x14ac:dyDescent="0.25">
      <c r="A1037" t="s">
        <v>3078</v>
      </c>
      <c r="B1037" t="s">
        <v>14474</v>
      </c>
      <c r="C1037" t="s">
        <v>18440</v>
      </c>
      <c r="D1037" s="2">
        <v>38800</v>
      </c>
      <c r="E1037" s="2">
        <v>45414</v>
      </c>
      <c r="F1037" s="1">
        <v>0.52638888888888891</v>
      </c>
      <c r="G1037" t="s">
        <v>18475</v>
      </c>
      <c r="H1037" t="s">
        <v>73</v>
      </c>
      <c r="I1037" t="s">
        <v>45</v>
      </c>
      <c r="J1037" t="s">
        <v>52</v>
      </c>
      <c r="K1037">
        <v>112</v>
      </c>
      <c r="L1037" t="s">
        <v>53</v>
      </c>
      <c r="M1037" t="s">
        <v>104</v>
      </c>
      <c r="N1037" t="s">
        <v>47</v>
      </c>
      <c r="O1037" t="s">
        <v>18473</v>
      </c>
      <c r="P1037" t="s">
        <v>53</v>
      </c>
      <c r="Q1037">
        <v>18</v>
      </c>
      <c r="R1037" t="str">
        <f t="shared" si="16"/>
        <v>Adult</v>
      </c>
    </row>
    <row r="1038" spans="1:18" x14ac:dyDescent="0.25">
      <c r="A1038" t="s">
        <v>3081</v>
      </c>
      <c r="B1038" t="s">
        <v>14475</v>
      </c>
      <c r="C1038" t="s">
        <v>18439</v>
      </c>
      <c r="D1038" s="2">
        <v>36174</v>
      </c>
      <c r="E1038" s="2">
        <v>45379</v>
      </c>
      <c r="F1038" s="1">
        <v>0.50416666666666665</v>
      </c>
      <c r="G1038" t="s">
        <v>18475</v>
      </c>
      <c r="H1038" t="s">
        <v>73</v>
      </c>
      <c r="I1038" t="s">
        <v>38</v>
      </c>
      <c r="J1038" t="s">
        <v>23</v>
      </c>
      <c r="K1038">
        <v>119</v>
      </c>
      <c r="L1038" t="s">
        <v>24</v>
      </c>
      <c r="M1038" t="s">
        <v>25</v>
      </c>
      <c r="N1038" t="s">
        <v>47</v>
      </c>
      <c r="O1038" t="s">
        <v>18444</v>
      </c>
      <c r="P1038" t="s">
        <v>53</v>
      </c>
      <c r="Q1038">
        <v>26</v>
      </c>
      <c r="R1038" t="str">
        <f t="shared" si="16"/>
        <v>Adult</v>
      </c>
    </row>
    <row r="1039" spans="1:18" x14ac:dyDescent="0.25">
      <c r="A1039" t="s">
        <v>3084</v>
      </c>
      <c r="B1039" t="s">
        <v>14476</v>
      </c>
      <c r="C1039" t="s">
        <v>18439</v>
      </c>
      <c r="D1039" s="2">
        <v>36876</v>
      </c>
      <c r="E1039" s="2">
        <v>45328</v>
      </c>
      <c r="F1039" s="1">
        <v>0.44444444444444442</v>
      </c>
      <c r="G1039" t="s">
        <v>51</v>
      </c>
      <c r="H1039" t="s">
        <v>73</v>
      </c>
      <c r="I1039" t="s">
        <v>91</v>
      </c>
      <c r="J1039" t="s">
        <v>52</v>
      </c>
      <c r="K1039">
        <v>133</v>
      </c>
      <c r="L1039" t="s">
        <v>53</v>
      </c>
      <c r="M1039" t="s">
        <v>40</v>
      </c>
      <c r="N1039" t="s">
        <v>26</v>
      </c>
      <c r="O1039" t="s">
        <v>18473</v>
      </c>
      <c r="P1039" t="s">
        <v>53</v>
      </c>
      <c r="Q1039">
        <v>24</v>
      </c>
      <c r="R1039" t="str">
        <f t="shared" si="16"/>
        <v>Adult</v>
      </c>
    </row>
    <row r="1040" spans="1:18" x14ac:dyDescent="0.25">
      <c r="A1040" t="s">
        <v>3087</v>
      </c>
      <c r="B1040" t="s">
        <v>14477</v>
      </c>
      <c r="C1040" t="s">
        <v>18439</v>
      </c>
      <c r="D1040" s="2">
        <v>37415</v>
      </c>
      <c r="E1040" s="2">
        <v>45338</v>
      </c>
      <c r="F1040" s="1">
        <v>0.5493055555555556</v>
      </c>
      <c r="G1040" t="s">
        <v>169</v>
      </c>
      <c r="H1040" t="s">
        <v>37</v>
      </c>
      <c r="I1040" t="s">
        <v>22</v>
      </c>
      <c r="J1040" t="s">
        <v>32</v>
      </c>
      <c r="K1040">
        <v>161</v>
      </c>
      <c r="L1040" t="s">
        <v>53</v>
      </c>
      <c r="M1040" t="s">
        <v>25</v>
      </c>
      <c r="N1040" t="s">
        <v>33</v>
      </c>
      <c r="O1040" t="s">
        <v>18473</v>
      </c>
      <c r="P1040" t="s">
        <v>53</v>
      </c>
      <c r="Q1040">
        <v>22</v>
      </c>
      <c r="R1040" t="str">
        <f t="shared" si="16"/>
        <v>Adult</v>
      </c>
    </row>
    <row r="1041" spans="1:18" x14ac:dyDescent="0.25">
      <c r="A1041" t="s">
        <v>3090</v>
      </c>
      <c r="B1041" t="s">
        <v>14478</v>
      </c>
      <c r="C1041" t="s">
        <v>18440</v>
      </c>
      <c r="D1041" s="2">
        <v>33137</v>
      </c>
      <c r="E1041" s="2">
        <v>45301</v>
      </c>
      <c r="F1041" s="1">
        <v>0.53125</v>
      </c>
      <c r="G1041" t="s">
        <v>18474</v>
      </c>
      <c r="H1041" t="s">
        <v>31</v>
      </c>
      <c r="I1041" t="s">
        <v>22</v>
      </c>
      <c r="J1041" t="s">
        <v>23</v>
      </c>
      <c r="K1041">
        <v>91</v>
      </c>
      <c r="L1041" t="s">
        <v>24</v>
      </c>
      <c r="M1041" t="s">
        <v>25</v>
      </c>
      <c r="N1041" t="s">
        <v>47</v>
      </c>
      <c r="O1041" t="s">
        <v>18444</v>
      </c>
      <c r="P1041" t="s">
        <v>53</v>
      </c>
      <c r="Q1041">
        <v>34</v>
      </c>
      <c r="R1041" t="str">
        <f t="shared" si="16"/>
        <v>Adult</v>
      </c>
    </row>
    <row r="1042" spans="1:18" x14ac:dyDescent="0.25">
      <c r="A1042" t="s">
        <v>3093</v>
      </c>
      <c r="B1042" t="s">
        <v>14479</v>
      </c>
      <c r="C1042" t="s">
        <v>18439</v>
      </c>
      <c r="D1042" s="2">
        <v>23854</v>
      </c>
      <c r="E1042" s="2">
        <v>45350</v>
      </c>
      <c r="F1042" s="1">
        <v>0.49791666666666667</v>
      </c>
      <c r="G1042" t="s">
        <v>18475</v>
      </c>
      <c r="H1042" t="s">
        <v>31</v>
      </c>
      <c r="I1042" t="s">
        <v>91</v>
      </c>
      <c r="J1042" t="s">
        <v>32</v>
      </c>
      <c r="K1042">
        <v>56</v>
      </c>
      <c r="L1042" t="s">
        <v>53</v>
      </c>
      <c r="M1042" t="s">
        <v>40</v>
      </c>
      <c r="N1042" t="s">
        <v>26</v>
      </c>
      <c r="O1042" t="s">
        <v>18444</v>
      </c>
      <c r="P1042" t="s">
        <v>53</v>
      </c>
      <c r="Q1042">
        <v>59</v>
      </c>
      <c r="R1042" t="str">
        <f t="shared" si="16"/>
        <v>Old</v>
      </c>
    </row>
    <row r="1043" spans="1:18" x14ac:dyDescent="0.25">
      <c r="A1043" t="s">
        <v>3096</v>
      </c>
      <c r="B1043" t="s">
        <v>14480</v>
      </c>
      <c r="C1043" t="s">
        <v>18440</v>
      </c>
      <c r="D1043" s="2">
        <v>27222</v>
      </c>
      <c r="E1043" s="2">
        <v>45300</v>
      </c>
      <c r="F1043" s="1">
        <v>0.45833333333333331</v>
      </c>
      <c r="G1043" t="s">
        <v>18475</v>
      </c>
      <c r="H1043" t="s">
        <v>57</v>
      </c>
      <c r="I1043" t="s">
        <v>22</v>
      </c>
      <c r="J1043" t="s">
        <v>46</v>
      </c>
      <c r="K1043">
        <v>14</v>
      </c>
      <c r="L1043" t="s">
        <v>24</v>
      </c>
      <c r="M1043" t="s">
        <v>104</v>
      </c>
      <c r="N1043" t="s">
        <v>26</v>
      </c>
      <c r="O1043" t="s">
        <v>18444</v>
      </c>
      <c r="P1043" t="s">
        <v>53</v>
      </c>
      <c r="Q1043">
        <v>50</v>
      </c>
      <c r="R1043" t="str">
        <f t="shared" si="16"/>
        <v>Old</v>
      </c>
    </row>
    <row r="1044" spans="1:18" x14ac:dyDescent="0.25">
      <c r="A1044" t="s">
        <v>3099</v>
      </c>
      <c r="B1044" t="s">
        <v>14481</v>
      </c>
      <c r="C1044" t="s">
        <v>18439</v>
      </c>
      <c r="D1044" s="2">
        <v>22691</v>
      </c>
      <c r="E1044" s="2">
        <v>45305</v>
      </c>
      <c r="F1044" s="1">
        <v>0.70138888888888884</v>
      </c>
      <c r="G1044" t="s">
        <v>30</v>
      </c>
      <c r="H1044" t="s">
        <v>73</v>
      </c>
      <c r="I1044" t="s">
        <v>38</v>
      </c>
      <c r="J1044" t="s">
        <v>52</v>
      </c>
      <c r="K1044">
        <v>84</v>
      </c>
      <c r="L1044" t="s">
        <v>53</v>
      </c>
      <c r="M1044" t="s">
        <v>104</v>
      </c>
      <c r="N1044" t="s">
        <v>33</v>
      </c>
      <c r="O1044" t="s">
        <v>18473</v>
      </c>
      <c r="P1044" t="s">
        <v>53</v>
      </c>
      <c r="Q1044">
        <v>63</v>
      </c>
      <c r="R1044" t="str">
        <f t="shared" si="16"/>
        <v>Aged</v>
      </c>
    </row>
    <row r="1045" spans="1:18" x14ac:dyDescent="0.25">
      <c r="A1045" t="s">
        <v>3102</v>
      </c>
      <c r="B1045" t="s">
        <v>14482</v>
      </c>
      <c r="C1045" t="s">
        <v>18440</v>
      </c>
      <c r="D1045" s="2">
        <v>34134</v>
      </c>
      <c r="E1045" s="2">
        <v>45328</v>
      </c>
      <c r="F1045" s="1">
        <v>0.64652777777777781</v>
      </c>
      <c r="G1045" t="s">
        <v>169</v>
      </c>
      <c r="H1045" t="s">
        <v>31</v>
      </c>
      <c r="I1045" t="s">
        <v>45</v>
      </c>
      <c r="J1045" t="s">
        <v>52</v>
      </c>
      <c r="K1045">
        <v>63</v>
      </c>
      <c r="L1045" t="s">
        <v>39</v>
      </c>
      <c r="M1045" t="s">
        <v>25</v>
      </c>
      <c r="N1045" t="s">
        <v>26</v>
      </c>
      <c r="O1045" t="s">
        <v>18444</v>
      </c>
      <c r="P1045" t="s">
        <v>53</v>
      </c>
      <c r="Q1045">
        <v>31</v>
      </c>
      <c r="R1045" t="str">
        <f t="shared" si="16"/>
        <v>Adult</v>
      </c>
    </row>
    <row r="1046" spans="1:18" x14ac:dyDescent="0.25">
      <c r="A1046" t="s">
        <v>3105</v>
      </c>
      <c r="B1046" t="s">
        <v>14483</v>
      </c>
      <c r="C1046" t="s">
        <v>18440</v>
      </c>
      <c r="D1046" s="2">
        <v>35297</v>
      </c>
      <c r="E1046" s="2">
        <v>45323</v>
      </c>
      <c r="F1046" s="1">
        <v>0.38819444444444445</v>
      </c>
      <c r="G1046" t="s">
        <v>18475</v>
      </c>
      <c r="H1046" t="s">
        <v>21</v>
      </c>
      <c r="I1046" t="s">
        <v>22</v>
      </c>
      <c r="J1046" t="s">
        <v>23</v>
      </c>
      <c r="K1046">
        <v>70</v>
      </c>
      <c r="L1046" t="s">
        <v>24</v>
      </c>
      <c r="M1046" t="s">
        <v>40</v>
      </c>
      <c r="N1046" t="s">
        <v>33</v>
      </c>
      <c r="O1046" t="s">
        <v>18444</v>
      </c>
      <c r="P1046" t="s">
        <v>53</v>
      </c>
      <c r="Q1046">
        <v>28</v>
      </c>
      <c r="R1046" t="str">
        <f t="shared" si="16"/>
        <v>Adult</v>
      </c>
    </row>
    <row r="1047" spans="1:18" x14ac:dyDescent="0.25">
      <c r="A1047" t="s">
        <v>3107</v>
      </c>
      <c r="B1047" t="s">
        <v>14484</v>
      </c>
      <c r="C1047" t="s">
        <v>18439</v>
      </c>
      <c r="D1047" s="2">
        <v>35792</v>
      </c>
      <c r="E1047" s="2">
        <v>45423</v>
      </c>
      <c r="F1047" s="1">
        <v>0.78819444444444442</v>
      </c>
      <c r="G1047" t="s">
        <v>18475</v>
      </c>
      <c r="H1047" t="s">
        <v>57</v>
      </c>
      <c r="I1047" t="s">
        <v>45</v>
      </c>
      <c r="J1047" t="s">
        <v>32</v>
      </c>
      <c r="K1047">
        <v>175</v>
      </c>
      <c r="L1047" t="s">
        <v>53</v>
      </c>
      <c r="M1047" t="s">
        <v>40</v>
      </c>
      <c r="N1047" t="s">
        <v>47</v>
      </c>
      <c r="O1047" t="s">
        <v>18444</v>
      </c>
      <c r="P1047" t="s">
        <v>53</v>
      </c>
      <c r="Q1047">
        <v>27</v>
      </c>
      <c r="R1047" t="str">
        <f t="shared" si="16"/>
        <v>Adult</v>
      </c>
    </row>
    <row r="1048" spans="1:18" x14ac:dyDescent="0.25">
      <c r="A1048" t="s">
        <v>3110</v>
      </c>
      <c r="B1048" t="s">
        <v>14485</v>
      </c>
      <c r="C1048" t="s">
        <v>18440</v>
      </c>
      <c r="D1048" s="2">
        <v>37672</v>
      </c>
      <c r="E1048" s="2">
        <v>45292</v>
      </c>
      <c r="F1048" s="1">
        <v>0.47152777777777777</v>
      </c>
      <c r="G1048" t="s">
        <v>51</v>
      </c>
      <c r="H1048" t="s">
        <v>37</v>
      </c>
      <c r="I1048" t="s">
        <v>45</v>
      </c>
      <c r="J1048" t="s">
        <v>52</v>
      </c>
      <c r="K1048">
        <v>35</v>
      </c>
      <c r="L1048" t="s">
        <v>53</v>
      </c>
      <c r="M1048" t="s">
        <v>40</v>
      </c>
      <c r="N1048" t="s">
        <v>33</v>
      </c>
      <c r="O1048" t="s">
        <v>18444</v>
      </c>
      <c r="P1048" t="s">
        <v>53</v>
      </c>
      <c r="Q1048">
        <v>22</v>
      </c>
      <c r="R1048" t="str">
        <f t="shared" si="16"/>
        <v>Adult</v>
      </c>
    </row>
    <row r="1049" spans="1:18" x14ac:dyDescent="0.25">
      <c r="A1049" t="s">
        <v>3113</v>
      </c>
      <c r="B1049" t="s">
        <v>14486</v>
      </c>
      <c r="C1049" t="s">
        <v>18439</v>
      </c>
      <c r="D1049" s="2">
        <v>35904</v>
      </c>
      <c r="E1049" s="2">
        <v>45340</v>
      </c>
      <c r="F1049" s="1">
        <v>0.50208333333333333</v>
      </c>
      <c r="G1049" t="s">
        <v>30</v>
      </c>
      <c r="H1049" t="s">
        <v>73</v>
      </c>
      <c r="I1049" t="s">
        <v>45</v>
      </c>
      <c r="J1049" t="s">
        <v>23</v>
      </c>
      <c r="K1049">
        <v>175</v>
      </c>
      <c r="L1049" t="s">
        <v>53</v>
      </c>
      <c r="M1049" t="s">
        <v>25</v>
      </c>
      <c r="N1049" t="s">
        <v>33</v>
      </c>
      <c r="O1049" t="s">
        <v>18473</v>
      </c>
      <c r="P1049" t="s">
        <v>53</v>
      </c>
      <c r="Q1049">
        <v>26</v>
      </c>
      <c r="R1049" t="str">
        <f t="shared" si="16"/>
        <v>Adult</v>
      </c>
    </row>
    <row r="1050" spans="1:18" x14ac:dyDescent="0.25">
      <c r="A1050" t="s">
        <v>3116</v>
      </c>
      <c r="B1050" t="s">
        <v>14487</v>
      </c>
      <c r="C1050" t="s">
        <v>18440</v>
      </c>
      <c r="D1050" s="2">
        <v>30431</v>
      </c>
      <c r="E1050" s="2">
        <v>45348</v>
      </c>
      <c r="F1050" s="1">
        <v>0.53125</v>
      </c>
      <c r="G1050" t="s">
        <v>30</v>
      </c>
      <c r="H1050" t="s">
        <v>73</v>
      </c>
      <c r="I1050" t="s">
        <v>45</v>
      </c>
      <c r="J1050" t="s">
        <v>52</v>
      </c>
      <c r="K1050">
        <v>84</v>
      </c>
      <c r="L1050" t="s">
        <v>24</v>
      </c>
      <c r="M1050" t="s">
        <v>40</v>
      </c>
      <c r="N1050" t="s">
        <v>47</v>
      </c>
      <c r="O1050" t="s">
        <v>18444</v>
      </c>
      <c r="P1050" t="s">
        <v>53</v>
      </c>
      <c r="Q1050">
        <v>41</v>
      </c>
      <c r="R1050" t="str">
        <f t="shared" si="16"/>
        <v>Old</v>
      </c>
    </row>
    <row r="1051" spans="1:18" x14ac:dyDescent="0.25">
      <c r="A1051" t="s">
        <v>3119</v>
      </c>
      <c r="B1051" t="s">
        <v>14488</v>
      </c>
      <c r="C1051" t="s">
        <v>18439</v>
      </c>
      <c r="D1051" s="2">
        <v>33373</v>
      </c>
      <c r="E1051" s="2">
        <v>45349</v>
      </c>
      <c r="F1051" s="1">
        <v>0.5131944444444444</v>
      </c>
      <c r="G1051" t="s">
        <v>18474</v>
      </c>
      <c r="H1051" t="s">
        <v>21</v>
      </c>
      <c r="I1051" t="s">
        <v>45</v>
      </c>
      <c r="J1051" t="s">
        <v>52</v>
      </c>
      <c r="K1051">
        <v>140</v>
      </c>
      <c r="L1051" t="s">
        <v>24</v>
      </c>
      <c r="M1051" t="s">
        <v>25</v>
      </c>
      <c r="N1051" t="s">
        <v>26</v>
      </c>
      <c r="O1051" t="s">
        <v>18444</v>
      </c>
      <c r="P1051" t="s">
        <v>53</v>
      </c>
      <c r="Q1051">
        <v>33</v>
      </c>
      <c r="R1051" t="str">
        <f t="shared" si="16"/>
        <v>Adult</v>
      </c>
    </row>
    <row r="1052" spans="1:18" x14ac:dyDescent="0.25">
      <c r="A1052" t="s">
        <v>3122</v>
      </c>
      <c r="B1052" t="s">
        <v>14489</v>
      </c>
      <c r="C1052" t="s">
        <v>18440</v>
      </c>
      <c r="D1052" s="2">
        <v>35533</v>
      </c>
      <c r="E1052" s="2">
        <v>45332</v>
      </c>
      <c r="F1052" s="1">
        <v>0.40486111111111112</v>
      </c>
      <c r="G1052" t="s">
        <v>18475</v>
      </c>
      <c r="H1052" t="s">
        <v>73</v>
      </c>
      <c r="I1052" t="s">
        <v>22</v>
      </c>
      <c r="J1052" t="s">
        <v>23</v>
      </c>
      <c r="K1052">
        <v>98</v>
      </c>
      <c r="L1052" t="s">
        <v>24</v>
      </c>
      <c r="M1052" t="s">
        <v>25</v>
      </c>
      <c r="N1052" t="s">
        <v>33</v>
      </c>
      <c r="O1052" t="s">
        <v>18444</v>
      </c>
      <c r="P1052" t="s">
        <v>53</v>
      </c>
      <c r="Q1052">
        <v>27</v>
      </c>
      <c r="R1052" t="str">
        <f t="shared" si="16"/>
        <v>Adult</v>
      </c>
    </row>
    <row r="1053" spans="1:18" x14ac:dyDescent="0.25">
      <c r="A1053" t="s">
        <v>3125</v>
      </c>
      <c r="B1053" t="s">
        <v>14490</v>
      </c>
      <c r="C1053" t="s">
        <v>18439</v>
      </c>
      <c r="D1053" s="2">
        <v>24402</v>
      </c>
      <c r="E1053" s="2">
        <v>45308</v>
      </c>
      <c r="F1053" s="1">
        <v>0.40138888888888891</v>
      </c>
      <c r="G1053" t="s">
        <v>18475</v>
      </c>
      <c r="H1053" t="s">
        <v>57</v>
      </c>
      <c r="I1053" t="s">
        <v>38</v>
      </c>
      <c r="J1053" t="s">
        <v>32</v>
      </c>
      <c r="K1053">
        <v>105</v>
      </c>
      <c r="L1053" t="s">
        <v>53</v>
      </c>
      <c r="M1053" t="s">
        <v>25</v>
      </c>
      <c r="N1053" t="s">
        <v>33</v>
      </c>
      <c r="O1053" t="s">
        <v>18473</v>
      </c>
      <c r="P1053" t="s">
        <v>53</v>
      </c>
      <c r="Q1053">
        <v>58</v>
      </c>
      <c r="R1053" t="str">
        <f t="shared" si="16"/>
        <v>Old</v>
      </c>
    </row>
    <row r="1054" spans="1:18" x14ac:dyDescent="0.25">
      <c r="A1054" t="s">
        <v>3128</v>
      </c>
      <c r="B1054" t="s">
        <v>14491</v>
      </c>
      <c r="C1054" t="s">
        <v>18439</v>
      </c>
      <c r="D1054" s="2">
        <v>31928</v>
      </c>
      <c r="E1054" s="2">
        <v>45446</v>
      </c>
      <c r="F1054" s="1">
        <v>0.7104166666666667</v>
      </c>
      <c r="G1054" t="s">
        <v>18475</v>
      </c>
      <c r="H1054" t="s">
        <v>31</v>
      </c>
      <c r="I1054" t="s">
        <v>84</v>
      </c>
      <c r="J1054" t="s">
        <v>46</v>
      </c>
      <c r="K1054">
        <v>147</v>
      </c>
      <c r="L1054" t="s">
        <v>39</v>
      </c>
      <c r="M1054" t="s">
        <v>25</v>
      </c>
      <c r="N1054" t="s">
        <v>26</v>
      </c>
      <c r="O1054" t="s">
        <v>18444</v>
      </c>
      <c r="P1054" t="s">
        <v>53</v>
      </c>
      <c r="Q1054">
        <v>37</v>
      </c>
      <c r="R1054" t="str">
        <f t="shared" si="16"/>
        <v>Old</v>
      </c>
    </row>
    <row r="1055" spans="1:18" x14ac:dyDescent="0.25">
      <c r="A1055" t="s">
        <v>3131</v>
      </c>
      <c r="B1055" t="s">
        <v>14492</v>
      </c>
      <c r="C1055" t="s">
        <v>18439</v>
      </c>
      <c r="D1055" s="2">
        <v>38500</v>
      </c>
      <c r="E1055" s="2">
        <v>45459</v>
      </c>
      <c r="F1055" s="1">
        <v>0.68541666666666667</v>
      </c>
      <c r="G1055" t="s">
        <v>18474</v>
      </c>
      <c r="H1055" t="s">
        <v>21</v>
      </c>
      <c r="I1055" t="s">
        <v>22</v>
      </c>
      <c r="J1055" t="s">
        <v>23</v>
      </c>
      <c r="K1055">
        <v>182</v>
      </c>
      <c r="L1055" t="s">
        <v>53</v>
      </c>
      <c r="M1055" t="s">
        <v>40</v>
      </c>
      <c r="N1055" t="s">
        <v>26</v>
      </c>
      <c r="O1055" t="s">
        <v>18444</v>
      </c>
      <c r="P1055" t="s">
        <v>53</v>
      </c>
      <c r="Q1055">
        <v>19</v>
      </c>
      <c r="R1055" t="str">
        <f t="shared" si="16"/>
        <v>Adult</v>
      </c>
    </row>
    <row r="1056" spans="1:18" x14ac:dyDescent="0.25">
      <c r="A1056" t="s">
        <v>3134</v>
      </c>
      <c r="B1056" t="s">
        <v>14493</v>
      </c>
      <c r="C1056" t="s">
        <v>18440</v>
      </c>
      <c r="D1056" s="2">
        <v>37707</v>
      </c>
      <c r="E1056" s="2">
        <v>45313</v>
      </c>
      <c r="F1056" s="1">
        <v>0.51944444444444449</v>
      </c>
      <c r="G1056" t="s">
        <v>51</v>
      </c>
      <c r="H1056" t="s">
        <v>57</v>
      </c>
      <c r="I1056" t="s">
        <v>38</v>
      </c>
      <c r="J1056" t="s">
        <v>23</v>
      </c>
      <c r="K1056">
        <v>98</v>
      </c>
      <c r="L1056" t="s">
        <v>39</v>
      </c>
      <c r="M1056" t="s">
        <v>25</v>
      </c>
      <c r="N1056" t="s">
        <v>26</v>
      </c>
      <c r="O1056" t="s">
        <v>18444</v>
      </c>
      <c r="P1056" t="s">
        <v>53</v>
      </c>
      <c r="Q1056">
        <v>21</v>
      </c>
      <c r="R1056" t="str">
        <f t="shared" si="16"/>
        <v>Adult</v>
      </c>
    </row>
    <row r="1057" spans="1:18" x14ac:dyDescent="0.25">
      <c r="A1057" t="s">
        <v>3137</v>
      </c>
      <c r="B1057" t="s">
        <v>14494</v>
      </c>
      <c r="C1057" t="s">
        <v>18440</v>
      </c>
      <c r="D1057" s="2">
        <v>36771</v>
      </c>
      <c r="E1057" s="2">
        <v>45324</v>
      </c>
      <c r="F1057" s="1">
        <v>0.65972222222222221</v>
      </c>
      <c r="G1057" t="s">
        <v>18475</v>
      </c>
      <c r="H1057" t="s">
        <v>37</v>
      </c>
      <c r="I1057" t="s">
        <v>45</v>
      </c>
      <c r="J1057" t="s">
        <v>32</v>
      </c>
      <c r="K1057">
        <v>126</v>
      </c>
      <c r="L1057" t="s">
        <v>24</v>
      </c>
      <c r="M1057" t="s">
        <v>40</v>
      </c>
      <c r="N1057" t="s">
        <v>26</v>
      </c>
      <c r="O1057" t="s">
        <v>18444</v>
      </c>
      <c r="P1057" t="s">
        <v>53</v>
      </c>
      <c r="Q1057">
        <v>24</v>
      </c>
      <c r="R1057" t="str">
        <f t="shared" si="16"/>
        <v>Adult</v>
      </c>
    </row>
    <row r="1058" spans="1:18" x14ac:dyDescent="0.25">
      <c r="A1058" t="s">
        <v>3140</v>
      </c>
      <c r="B1058" t="s">
        <v>14495</v>
      </c>
      <c r="C1058" t="s">
        <v>18440</v>
      </c>
      <c r="D1058" s="2">
        <v>34694</v>
      </c>
      <c r="E1058" s="2">
        <v>45408</v>
      </c>
      <c r="F1058" s="1">
        <v>0.50763888888888886</v>
      </c>
      <c r="G1058" t="s">
        <v>30</v>
      </c>
      <c r="H1058" t="s">
        <v>37</v>
      </c>
      <c r="I1058" t="s">
        <v>38</v>
      </c>
      <c r="J1058" t="s">
        <v>23</v>
      </c>
      <c r="K1058">
        <v>21</v>
      </c>
      <c r="L1058" t="s">
        <v>53</v>
      </c>
      <c r="M1058" t="s">
        <v>40</v>
      </c>
      <c r="N1058" t="s">
        <v>47</v>
      </c>
      <c r="O1058" t="s">
        <v>18473</v>
      </c>
      <c r="P1058" t="s">
        <v>53</v>
      </c>
      <c r="Q1058">
        <v>30</v>
      </c>
      <c r="R1058" t="str">
        <f t="shared" si="16"/>
        <v>Adult</v>
      </c>
    </row>
    <row r="1059" spans="1:18" x14ac:dyDescent="0.25">
      <c r="A1059" t="s">
        <v>3143</v>
      </c>
      <c r="B1059" t="s">
        <v>14496</v>
      </c>
      <c r="C1059" t="s">
        <v>18439</v>
      </c>
      <c r="D1059" s="2">
        <v>34461</v>
      </c>
      <c r="E1059" s="2">
        <v>45423</v>
      </c>
      <c r="F1059" s="1">
        <v>0.34027777777777779</v>
      </c>
      <c r="G1059" t="s">
        <v>51</v>
      </c>
      <c r="H1059" t="s">
        <v>21</v>
      </c>
      <c r="I1059" t="s">
        <v>38</v>
      </c>
      <c r="J1059" t="s">
        <v>46</v>
      </c>
      <c r="K1059">
        <v>63</v>
      </c>
      <c r="L1059" t="s">
        <v>39</v>
      </c>
      <c r="M1059" t="s">
        <v>25</v>
      </c>
      <c r="N1059" t="s">
        <v>26</v>
      </c>
      <c r="O1059" t="s">
        <v>18444</v>
      </c>
      <c r="P1059" t="s">
        <v>53</v>
      </c>
      <c r="Q1059">
        <v>30</v>
      </c>
      <c r="R1059" t="str">
        <f t="shared" si="16"/>
        <v>Adult</v>
      </c>
    </row>
    <row r="1060" spans="1:18" x14ac:dyDescent="0.25">
      <c r="A1060" t="s">
        <v>3146</v>
      </c>
      <c r="B1060" t="s">
        <v>14497</v>
      </c>
      <c r="C1060" t="s">
        <v>18439</v>
      </c>
      <c r="D1060" s="2">
        <v>34549</v>
      </c>
      <c r="E1060" s="2">
        <v>45292</v>
      </c>
      <c r="F1060" s="1">
        <v>0.61527777777777781</v>
      </c>
      <c r="G1060" t="s">
        <v>51</v>
      </c>
      <c r="H1060" t="s">
        <v>31</v>
      </c>
      <c r="I1060" t="s">
        <v>22</v>
      </c>
      <c r="J1060" t="s">
        <v>32</v>
      </c>
      <c r="K1060">
        <v>42</v>
      </c>
      <c r="L1060" t="s">
        <v>24</v>
      </c>
      <c r="M1060" t="s">
        <v>25</v>
      </c>
      <c r="N1060" t="s">
        <v>26</v>
      </c>
      <c r="O1060" t="s">
        <v>18444</v>
      </c>
      <c r="P1060" t="s">
        <v>53</v>
      </c>
      <c r="Q1060">
        <v>30</v>
      </c>
      <c r="R1060" t="str">
        <f t="shared" si="16"/>
        <v>Adult</v>
      </c>
    </row>
    <row r="1061" spans="1:18" x14ac:dyDescent="0.25">
      <c r="A1061" t="s">
        <v>3149</v>
      </c>
      <c r="B1061" t="s">
        <v>14498</v>
      </c>
      <c r="C1061" t="s">
        <v>18440</v>
      </c>
      <c r="D1061" s="2">
        <v>38723</v>
      </c>
      <c r="E1061" s="2">
        <v>45353</v>
      </c>
      <c r="F1061" s="1">
        <v>0.5131944444444444</v>
      </c>
      <c r="G1061" t="s">
        <v>2240</v>
      </c>
      <c r="H1061" t="s">
        <v>31</v>
      </c>
      <c r="I1061" t="s">
        <v>22</v>
      </c>
      <c r="J1061" t="s">
        <v>725</v>
      </c>
      <c r="K1061">
        <v>126</v>
      </c>
      <c r="L1061" t="s">
        <v>53</v>
      </c>
      <c r="M1061" t="s">
        <v>25</v>
      </c>
      <c r="N1061" t="s">
        <v>33</v>
      </c>
      <c r="O1061" t="s">
        <v>18444</v>
      </c>
      <c r="P1061" t="s">
        <v>53</v>
      </c>
      <c r="Q1061">
        <v>19</v>
      </c>
      <c r="R1061" t="str">
        <f t="shared" si="16"/>
        <v>Adult</v>
      </c>
    </row>
    <row r="1062" spans="1:18" x14ac:dyDescent="0.25">
      <c r="A1062" t="s">
        <v>3152</v>
      </c>
      <c r="B1062" t="s">
        <v>14499</v>
      </c>
      <c r="C1062" t="s">
        <v>18440</v>
      </c>
      <c r="D1062" s="2">
        <v>33081</v>
      </c>
      <c r="E1062" s="2">
        <v>45368</v>
      </c>
      <c r="F1062" s="1">
        <v>0.46319444444444446</v>
      </c>
      <c r="G1062" t="s">
        <v>18474</v>
      </c>
      <c r="H1062" t="s">
        <v>31</v>
      </c>
      <c r="I1062" t="s">
        <v>45</v>
      </c>
      <c r="J1062" t="s">
        <v>52</v>
      </c>
      <c r="K1062">
        <v>147</v>
      </c>
      <c r="L1062" t="s">
        <v>53</v>
      </c>
      <c r="M1062" t="s">
        <v>25</v>
      </c>
      <c r="N1062" t="s">
        <v>47</v>
      </c>
      <c r="O1062" t="s">
        <v>18473</v>
      </c>
      <c r="P1062" t="s">
        <v>53</v>
      </c>
      <c r="Q1062">
        <v>34</v>
      </c>
      <c r="R1062" t="str">
        <f t="shared" si="16"/>
        <v>Adult</v>
      </c>
    </row>
    <row r="1063" spans="1:18" x14ac:dyDescent="0.25">
      <c r="A1063" t="s">
        <v>3155</v>
      </c>
      <c r="B1063" t="s">
        <v>14500</v>
      </c>
      <c r="C1063" t="s">
        <v>18439</v>
      </c>
      <c r="D1063" s="2">
        <v>24125</v>
      </c>
      <c r="E1063" s="2">
        <v>45321</v>
      </c>
      <c r="F1063" s="1">
        <v>0.37430555555555556</v>
      </c>
      <c r="G1063" t="s">
        <v>18475</v>
      </c>
      <c r="H1063" t="s">
        <v>31</v>
      </c>
      <c r="I1063" t="s">
        <v>91</v>
      </c>
      <c r="J1063" t="s">
        <v>52</v>
      </c>
      <c r="K1063">
        <v>126</v>
      </c>
      <c r="L1063" t="s">
        <v>24</v>
      </c>
      <c r="M1063" t="s">
        <v>104</v>
      </c>
      <c r="N1063" t="s">
        <v>33</v>
      </c>
      <c r="O1063" t="s">
        <v>18444</v>
      </c>
      <c r="P1063" t="s">
        <v>53</v>
      </c>
      <c r="Q1063">
        <v>59</v>
      </c>
      <c r="R1063" t="str">
        <f t="shared" si="16"/>
        <v>Old</v>
      </c>
    </row>
    <row r="1064" spans="1:18" x14ac:dyDescent="0.25">
      <c r="A1064" t="s">
        <v>3158</v>
      </c>
      <c r="B1064" t="s">
        <v>14501</v>
      </c>
      <c r="C1064" t="s">
        <v>18439</v>
      </c>
      <c r="D1064" s="2">
        <v>37971</v>
      </c>
      <c r="E1064" s="2">
        <v>45296</v>
      </c>
      <c r="F1064" s="1">
        <v>0.71180555555555558</v>
      </c>
      <c r="G1064" t="s">
        <v>51</v>
      </c>
      <c r="H1064" t="s">
        <v>57</v>
      </c>
      <c r="I1064" t="s">
        <v>22</v>
      </c>
      <c r="J1064" t="s">
        <v>80</v>
      </c>
      <c r="K1064">
        <v>140</v>
      </c>
      <c r="L1064" t="s">
        <v>24</v>
      </c>
      <c r="M1064" t="s">
        <v>25</v>
      </c>
      <c r="N1064" t="s">
        <v>26</v>
      </c>
      <c r="O1064" t="s">
        <v>18444</v>
      </c>
      <c r="P1064" t="s">
        <v>53</v>
      </c>
      <c r="Q1064">
        <v>21</v>
      </c>
      <c r="R1064" t="str">
        <f t="shared" si="16"/>
        <v>Adult</v>
      </c>
    </row>
    <row r="1065" spans="1:18" x14ac:dyDescent="0.25">
      <c r="A1065" t="s">
        <v>3161</v>
      </c>
      <c r="B1065" t="s">
        <v>14502</v>
      </c>
      <c r="C1065" t="s">
        <v>18440</v>
      </c>
      <c r="D1065" s="2">
        <v>31480</v>
      </c>
      <c r="E1065" s="2">
        <v>45379</v>
      </c>
      <c r="F1065" s="1">
        <v>0.68263888888888891</v>
      </c>
      <c r="G1065" t="s">
        <v>51</v>
      </c>
      <c r="H1065" t="s">
        <v>37</v>
      </c>
      <c r="I1065" t="s">
        <v>22</v>
      </c>
      <c r="J1065" t="s">
        <v>80</v>
      </c>
      <c r="K1065">
        <v>112</v>
      </c>
      <c r="L1065" t="s">
        <v>39</v>
      </c>
      <c r="M1065" t="s">
        <v>25</v>
      </c>
      <c r="N1065" t="s">
        <v>26</v>
      </c>
      <c r="O1065" t="s">
        <v>18444</v>
      </c>
      <c r="P1065" t="s">
        <v>53</v>
      </c>
      <c r="Q1065">
        <v>38</v>
      </c>
      <c r="R1065" t="str">
        <f t="shared" si="16"/>
        <v>Old</v>
      </c>
    </row>
    <row r="1066" spans="1:18" x14ac:dyDescent="0.25">
      <c r="A1066" t="s">
        <v>3164</v>
      </c>
      <c r="B1066" t="s">
        <v>14503</v>
      </c>
      <c r="C1066" t="s">
        <v>18440</v>
      </c>
      <c r="D1066" s="2">
        <v>32128</v>
      </c>
      <c r="E1066" s="2">
        <v>45445</v>
      </c>
      <c r="F1066" s="1">
        <v>0.81597222222222221</v>
      </c>
      <c r="G1066" t="s">
        <v>18474</v>
      </c>
      <c r="H1066" t="s">
        <v>37</v>
      </c>
      <c r="I1066" t="s">
        <v>38</v>
      </c>
      <c r="J1066" t="s">
        <v>80</v>
      </c>
      <c r="K1066">
        <v>168</v>
      </c>
      <c r="L1066" t="s">
        <v>53</v>
      </c>
      <c r="M1066" t="s">
        <v>40</v>
      </c>
      <c r="N1066" t="s">
        <v>47</v>
      </c>
      <c r="O1066" t="s">
        <v>18444</v>
      </c>
      <c r="P1066" t="s">
        <v>53</v>
      </c>
      <c r="Q1066">
        <v>37</v>
      </c>
      <c r="R1066" t="str">
        <f t="shared" si="16"/>
        <v>Old</v>
      </c>
    </row>
    <row r="1067" spans="1:18" x14ac:dyDescent="0.25">
      <c r="A1067" t="s">
        <v>3167</v>
      </c>
      <c r="B1067" t="s">
        <v>14504</v>
      </c>
      <c r="C1067" t="s">
        <v>18440</v>
      </c>
      <c r="D1067" s="2">
        <v>20902</v>
      </c>
      <c r="E1067" s="2">
        <v>45441</v>
      </c>
      <c r="F1067" s="1">
        <v>0.38194444444444442</v>
      </c>
      <c r="G1067" t="s">
        <v>30</v>
      </c>
      <c r="H1067" t="s">
        <v>404</v>
      </c>
      <c r="I1067" t="s">
        <v>547</v>
      </c>
      <c r="J1067" t="s">
        <v>540</v>
      </c>
      <c r="K1067">
        <v>98</v>
      </c>
      <c r="L1067" t="s">
        <v>24</v>
      </c>
      <c r="M1067" t="s">
        <v>25</v>
      </c>
      <c r="N1067" t="s">
        <v>33</v>
      </c>
      <c r="O1067" t="s">
        <v>18444</v>
      </c>
      <c r="P1067" t="s">
        <v>53</v>
      </c>
      <c r="Q1067">
        <v>67</v>
      </c>
      <c r="R1067" t="str">
        <f t="shared" si="16"/>
        <v>Aged</v>
      </c>
    </row>
    <row r="1068" spans="1:18" x14ac:dyDescent="0.25">
      <c r="A1068" t="s">
        <v>3170</v>
      </c>
      <c r="B1068" t="s">
        <v>14505</v>
      </c>
      <c r="C1068" t="s">
        <v>18439</v>
      </c>
      <c r="D1068" s="2">
        <v>38469</v>
      </c>
      <c r="E1068" s="2">
        <v>45426</v>
      </c>
      <c r="F1068" s="1">
        <v>0.48819444444444443</v>
      </c>
      <c r="G1068" t="s">
        <v>51</v>
      </c>
      <c r="H1068" t="s">
        <v>57</v>
      </c>
      <c r="I1068" t="s">
        <v>91</v>
      </c>
      <c r="J1068" t="s">
        <v>52</v>
      </c>
      <c r="K1068">
        <v>105</v>
      </c>
      <c r="L1068" t="s">
        <v>24</v>
      </c>
      <c r="M1068" t="s">
        <v>25</v>
      </c>
      <c r="N1068" t="s">
        <v>33</v>
      </c>
      <c r="O1068" t="s">
        <v>18444</v>
      </c>
      <c r="P1068" t="s">
        <v>53</v>
      </c>
      <c r="Q1068">
        <v>19</v>
      </c>
      <c r="R1068" t="str">
        <f t="shared" si="16"/>
        <v>Adult</v>
      </c>
    </row>
    <row r="1069" spans="1:18" x14ac:dyDescent="0.25">
      <c r="A1069" t="s">
        <v>3173</v>
      </c>
      <c r="B1069" t="s">
        <v>14506</v>
      </c>
      <c r="C1069" t="s">
        <v>18439</v>
      </c>
      <c r="D1069" s="2">
        <v>36902</v>
      </c>
      <c r="E1069" s="2">
        <v>45349</v>
      </c>
      <c r="F1069" s="1">
        <v>0.59861111111111109</v>
      </c>
      <c r="G1069" t="s">
        <v>18474</v>
      </c>
      <c r="H1069" t="s">
        <v>31</v>
      </c>
      <c r="I1069" t="s">
        <v>91</v>
      </c>
      <c r="J1069" t="s">
        <v>80</v>
      </c>
      <c r="K1069">
        <v>175</v>
      </c>
      <c r="L1069" t="s">
        <v>24</v>
      </c>
      <c r="M1069" t="s">
        <v>25</v>
      </c>
      <c r="N1069" t="s">
        <v>33</v>
      </c>
      <c r="O1069" t="s">
        <v>18444</v>
      </c>
      <c r="P1069" t="s">
        <v>53</v>
      </c>
      <c r="Q1069">
        <v>24</v>
      </c>
      <c r="R1069" t="str">
        <f t="shared" si="16"/>
        <v>Adult</v>
      </c>
    </row>
    <row r="1070" spans="1:18" x14ac:dyDescent="0.25">
      <c r="A1070" t="s">
        <v>3176</v>
      </c>
      <c r="B1070" t="s">
        <v>14507</v>
      </c>
      <c r="C1070" t="s">
        <v>18439</v>
      </c>
      <c r="D1070" s="2">
        <v>29222</v>
      </c>
      <c r="E1070" s="2">
        <v>45459</v>
      </c>
      <c r="F1070" s="1">
        <v>0.3972222222222222</v>
      </c>
      <c r="G1070" t="s">
        <v>30</v>
      </c>
      <c r="H1070" t="s">
        <v>57</v>
      </c>
      <c r="I1070" t="s">
        <v>45</v>
      </c>
      <c r="J1070" t="s">
        <v>52</v>
      </c>
      <c r="K1070">
        <v>112</v>
      </c>
      <c r="L1070" t="s">
        <v>24</v>
      </c>
      <c r="M1070" t="s">
        <v>25</v>
      </c>
      <c r="N1070" t="s">
        <v>47</v>
      </c>
      <c r="O1070" t="s">
        <v>18444</v>
      </c>
      <c r="P1070" t="s">
        <v>53</v>
      </c>
      <c r="Q1070">
        <v>45</v>
      </c>
      <c r="R1070" t="str">
        <f t="shared" si="16"/>
        <v>Old</v>
      </c>
    </row>
    <row r="1071" spans="1:18" x14ac:dyDescent="0.25">
      <c r="A1071" t="s">
        <v>3179</v>
      </c>
      <c r="B1071" t="s">
        <v>14508</v>
      </c>
      <c r="C1071" t="s">
        <v>18439</v>
      </c>
      <c r="D1071" s="2">
        <v>26096</v>
      </c>
      <c r="E1071" s="2">
        <v>45301</v>
      </c>
      <c r="F1071" s="1">
        <v>0.56805555555555554</v>
      </c>
      <c r="G1071" t="s">
        <v>51</v>
      </c>
      <c r="H1071" t="s">
        <v>37</v>
      </c>
      <c r="I1071" t="s">
        <v>38</v>
      </c>
      <c r="J1071" t="s">
        <v>32</v>
      </c>
      <c r="K1071">
        <v>147</v>
      </c>
      <c r="L1071" t="s">
        <v>39</v>
      </c>
      <c r="M1071" t="s">
        <v>25</v>
      </c>
      <c r="N1071" t="s">
        <v>33</v>
      </c>
      <c r="O1071" t="s">
        <v>18473</v>
      </c>
      <c r="P1071" t="s">
        <v>53</v>
      </c>
      <c r="Q1071">
        <v>53</v>
      </c>
      <c r="R1071" t="str">
        <f t="shared" si="16"/>
        <v>Old</v>
      </c>
    </row>
    <row r="1072" spans="1:18" x14ac:dyDescent="0.25">
      <c r="A1072" t="s">
        <v>3182</v>
      </c>
      <c r="B1072" t="s">
        <v>14509</v>
      </c>
      <c r="C1072" t="s">
        <v>18439</v>
      </c>
      <c r="D1072" s="2">
        <v>38429</v>
      </c>
      <c r="E1072" s="2">
        <v>45445</v>
      </c>
      <c r="F1072" s="1">
        <v>0.60486111111111107</v>
      </c>
      <c r="G1072" t="s">
        <v>18475</v>
      </c>
      <c r="H1072" t="s">
        <v>31</v>
      </c>
      <c r="I1072" t="s">
        <v>91</v>
      </c>
      <c r="J1072" t="s">
        <v>46</v>
      </c>
      <c r="K1072">
        <v>35</v>
      </c>
      <c r="L1072" t="s">
        <v>53</v>
      </c>
      <c r="M1072" t="s">
        <v>40</v>
      </c>
      <c r="N1072" t="s">
        <v>33</v>
      </c>
      <c r="O1072" t="s">
        <v>18444</v>
      </c>
      <c r="P1072" t="s">
        <v>53</v>
      </c>
      <c r="Q1072">
        <v>19</v>
      </c>
      <c r="R1072" t="str">
        <f t="shared" si="16"/>
        <v>Adult</v>
      </c>
    </row>
    <row r="1073" spans="1:18" x14ac:dyDescent="0.25">
      <c r="A1073" t="s">
        <v>3185</v>
      </c>
      <c r="B1073" t="s">
        <v>14510</v>
      </c>
      <c r="C1073" t="s">
        <v>18440</v>
      </c>
      <c r="D1073" s="2">
        <v>34725</v>
      </c>
      <c r="E1073" s="2">
        <v>45322</v>
      </c>
      <c r="F1073" s="1">
        <v>0.77430555555555558</v>
      </c>
      <c r="G1073" t="s">
        <v>30</v>
      </c>
      <c r="H1073" t="s">
        <v>57</v>
      </c>
      <c r="I1073" t="s">
        <v>38</v>
      </c>
      <c r="J1073" t="s">
        <v>80</v>
      </c>
      <c r="K1073">
        <v>133</v>
      </c>
      <c r="L1073" t="s">
        <v>39</v>
      </c>
      <c r="M1073" t="s">
        <v>25</v>
      </c>
      <c r="N1073" t="s">
        <v>26</v>
      </c>
      <c r="O1073" t="s">
        <v>18444</v>
      </c>
      <c r="P1073" t="s">
        <v>53</v>
      </c>
      <c r="Q1073">
        <v>30</v>
      </c>
      <c r="R1073" t="str">
        <f t="shared" si="16"/>
        <v>Adult</v>
      </c>
    </row>
    <row r="1074" spans="1:18" x14ac:dyDescent="0.25">
      <c r="A1074" t="s">
        <v>3187</v>
      </c>
      <c r="B1074" t="s">
        <v>14511</v>
      </c>
      <c r="C1074" t="s">
        <v>18440</v>
      </c>
      <c r="D1074" s="2">
        <v>34473</v>
      </c>
      <c r="E1074" s="2">
        <v>45338</v>
      </c>
      <c r="F1074" s="1">
        <v>0.41180555555555554</v>
      </c>
      <c r="G1074" t="s">
        <v>30</v>
      </c>
      <c r="H1074" t="s">
        <v>21</v>
      </c>
      <c r="I1074" t="s">
        <v>38</v>
      </c>
      <c r="J1074" t="s">
        <v>46</v>
      </c>
      <c r="K1074">
        <v>42</v>
      </c>
      <c r="L1074" t="s">
        <v>53</v>
      </c>
      <c r="M1074" t="s">
        <v>40</v>
      </c>
      <c r="N1074" t="s">
        <v>26</v>
      </c>
      <c r="O1074" t="s">
        <v>18473</v>
      </c>
      <c r="P1074" t="s">
        <v>53</v>
      </c>
      <c r="Q1074">
        <v>30</v>
      </c>
      <c r="R1074" t="str">
        <f t="shared" si="16"/>
        <v>Adult</v>
      </c>
    </row>
    <row r="1075" spans="1:18" x14ac:dyDescent="0.25">
      <c r="A1075" t="s">
        <v>3189</v>
      </c>
      <c r="B1075" t="s">
        <v>14512</v>
      </c>
      <c r="C1075" t="s">
        <v>18440</v>
      </c>
      <c r="D1075" s="2">
        <v>38359</v>
      </c>
      <c r="E1075" s="2">
        <v>45350</v>
      </c>
      <c r="F1075" s="1">
        <v>0.71250000000000002</v>
      </c>
      <c r="G1075" t="s">
        <v>18474</v>
      </c>
      <c r="H1075" t="s">
        <v>21</v>
      </c>
      <c r="I1075" t="s">
        <v>38</v>
      </c>
      <c r="J1075" t="s">
        <v>32</v>
      </c>
      <c r="K1075">
        <v>7</v>
      </c>
      <c r="L1075" t="s">
        <v>53</v>
      </c>
      <c r="M1075" t="s">
        <v>104</v>
      </c>
      <c r="N1075" t="s">
        <v>33</v>
      </c>
      <c r="O1075" t="s">
        <v>18444</v>
      </c>
      <c r="P1075" t="s">
        <v>53</v>
      </c>
      <c r="Q1075">
        <v>20</v>
      </c>
      <c r="R1075" t="str">
        <f t="shared" si="16"/>
        <v>Adult</v>
      </c>
    </row>
    <row r="1076" spans="1:18" x14ac:dyDescent="0.25">
      <c r="A1076" t="s">
        <v>3192</v>
      </c>
      <c r="B1076" t="s">
        <v>14513</v>
      </c>
      <c r="C1076" t="s">
        <v>18439</v>
      </c>
      <c r="D1076" s="2">
        <v>30390</v>
      </c>
      <c r="E1076" s="2">
        <v>45397</v>
      </c>
      <c r="F1076" s="1">
        <v>0.70694444444444449</v>
      </c>
      <c r="G1076" t="s">
        <v>18474</v>
      </c>
      <c r="H1076" t="s">
        <v>37</v>
      </c>
      <c r="I1076" t="s">
        <v>22</v>
      </c>
      <c r="J1076" t="s">
        <v>52</v>
      </c>
      <c r="K1076">
        <v>98</v>
      </c>
      <c r="L1076" t="s">
        <v>53</v>
      </c>
      <c r="M1076" t="s">
        <v>104</v>
      </c>
      <c r="N1076" t="s">
        <v>33</v>
      </c>
      <c r="O1076" t="s">
        <v>18444</v>
      </c>
      <c r="P1076" t="s">
        <v>53</v>
      </c>
      <c r="Q1076">
        <v>41</v>
      </c>
      <c r="R1076" t="str">
        <f t="shared" si="16"/>
        <v>Old</v>
      </c>
    </row>
    <row r="1077" spans="1:18" x14ac:dyDescent="0.25">
      <c r="A1077" t="s">
        <v>3195</v>
      </c>
      <c r="B1077" t="s">
        <v>14514</v>
      </c>
      <c r="C1077" t="s">
        <v>18440</v>
      </c>
      <c r="D1077" s="2">
        <v>37661</v>
      </c>
      <c r="E1077" s="2">
        <v>45388</v>
      </c>
      <c r="F1077" s="1">
        <v>0.4777777777777778</v>
      </c>
      <c r="G1077" t="s">
        <v>18474</v>
      </c>
      <c r="H1077" t="s">
        <v>31</v>
      </c>
      <c r="I1077" t="s">
        <v>22</v>
      </c>
      <c r="J1077" t="s">
        <v>80</v>
      </c>
      <c r="K1077">
        <v>28</v>
      </c>
      <c r="L1077" t="s">
        <v>53</v>
      </c>
      <c r="M1077" t="s">
        <v>25</v>
      </c>
      <c r="N1077" t="s">
        <v>26</v>
      </c>
      <c r="O1077" t="s">
        <v>18473</v>
      </c>
      <c r="P1077" t="s">
        <v>53</v>
      </c>
      <c r="Q1077">
        <v>22</v>
      </c>
      <c r="R1077" t="str">
        <f t="shared" si="16"/>
        <v>Adult</v>
      </c>
    </row>
    <row r="1078" spans="1:18" x14ac:dyDescent="0.25">
      <c r="A1078" t="s">
        <v>3198</v>
      </c>
      <c r="B1078" t="s">
        <v>14515</v>
      </c>
      <c r="C1078" t="s">
        <v>18439</v>
      </c>
      <c r="D1078" s="2">
        <v>36903</v>
      </c>
      <c r="E1078" s="2">
        <v>45381</v>
      </c>
      <c r="F1078" s="1">
        <v>0.47916666666666669</v>
      </c>
      <c r="G1078" t="s">
        <v>18475</v>
      </c>
      <c r="H1078" t="s">
        <v>37</v>
      </c>
      <c r="I1078" t="s">
        <v>22</v>
      </c>
      <c r="J1078" t="s">
        <v>23</v>
      </c>
      <c r="K1078">
        <v>77</v>
      </c>
      <c r="L1078" t="s">
        <v>53</v>
      </c>
      <c r="M1078" t="s">
        <v>40</v>
      </c>
      <c r="N1078" t="s">
        <v>26</v>
      </c>
      <c r="O1078" t="s">
        <v>18473</v>
      </c>
      <c r="P1078" t="s">
        <v>53</v>
      </c>
      <c r="Q1078">
        <v>24</v>
      </c>
      <c r="R1078" t="str">
        <f t="shared" si="16"/>
        <v>Adult</v>
      </c>
    </row>
    <row r="1079" spans="1:18" x14ac:dyDescent="0.25">
      <c r="A1079" t="s">
        <v>3201</v>
      </c>
      <c r="B1079" t="s">
        <v>14516</v>
      </c>
      <c r="C1079" t="s">
        <v>18439</v>
      </c>
      <c r="D1079" s="2">
        <v>38962</v>
      </c>
      <c r="E1079" s="2">
        <v>45329</v>
      </c>
      <c r="F1079" s="1">
        <v>0.62916666666666665</v>
      </c>
      <c r="G1079" t="s">
        <v>299</v>
      </c>
      <c r="H1079" t="s">
        <v>31</v>
      </c>
      <c r="I1079" t="s">
        <v>22</v>
      </c>
      <c r="J1079" t="s">
        <v>577</v>
      </c>
      <c r="K1079">
        <v>42</v>
      </c>
      <c r="L1079" t="s">
        <v>24</v>
      </c>
      <c r="M1079" t="s">
        <v>25</v>
      </c>
      <c r="N1079" t="s">
        <v>26</v>
      </c>
      <c r="O1079" t="s">
        <v>18473</v>
      </c>
      <c r="P1079" t="s">
        <v>53</v>
      </c>
      <c r="Q1079">
        <v>18</v>
      </c>
      <c r="R1079" t="str">
        <f t="shared" si="16"/>
        <v>Adult</v>
      </c>
    </row>
    <row r="1080" spans="1:18" x14ac:dyDescent="0.25">
      <c r="A1080" t="s">
        <v>3204</v>
      </c>
      <c r="B1080" t="s">
        <v>14517</v>
      </c>
      <c r="C1080" t="s">
        <v>18439</v>
      </c>
      <c r="D1080" s="2">
        <v>16493</v>
      </c>
      <c r="E1080" s="2">
        <v>45389</v>
      </c>
      <c r="F1080" s="1">
        <v>0.37708333333333333</v>
      </c>
      <c r="G1080" t="s">
        <v>62</v>
      </c>
      <c r="H1080" t="s">
        <v>404</v>
      </c>
      <c r="I1080" t="s">
        <v>62</v>
      </c>
      <c r="J1080" t="s">
        <v>159</v>
      </c>
      <c r="K1080">
        <v>133</v>
      </c>
      <c r="L1080" t="s">
        <v>24</v>
      </c>
      <c r="M1080" t="s">
        <v>40</v>
      </c>
      <c r="N1080" t="s">
        <v>26</v>
      </c>
      <c r="O1080" t="s">
        <v>18444</v>
      </c>
      <c r="P1080" t="s">
        <v>53</v>
      </c>
      <c r="Q1080">
        <v>79</v>
      </c>
      <c r="R1080" t="str">
        <f t="shared" si="16"/>
        <v>Aged</v>
      </c>
    </row>
    <row r="1081" spans="1:18" x14ac:dyDescent="0.25">
      <c r="A1081" t="s">
        <v>3207</v>
      </c>
      <c r="B1081" t="s">
        <v>14518</v>
      </c>
      <c r="C1081" t="s">
        <v>18440</v>
      </c>
      <c r="D1081" s="2">
        <v>28725</v>
      </c>
      <c r="E1081" s="2">
        <v>45357</v>
      </c>
      <c r="F1081" s="1">
        <v>0.56736111111111109</v>
      </c>
      <c r="G1081" t="s">
        <v>18474</v>
      </c>
      <c r="H1081" t="s">
        <v>31</v>
      </c>
      <c r="I1081" t="s">
        <v>91</v>
      </c>
      <c r="J1081" t="s">
        <v>46</v>
      </c>
      <c r="K1081">
        <v>126</v>
      </c>
      <c r="L1081" t="s">
        <v>24</v>
      </c>
      <c r="M1081" t="s">
        <v>25</v>
      </c>
      <c r="N1081" t="s">
        <v>26</v>
      </c>
      <c r="O1081" t="s">
        <v>18444</v>
      </c>
      <c r="P1081" t="s">
        <v>53</v>
      </c>
      <c r="Q1081">
        <v>46</v>
      </c>
      <c r="R1081" t="str">
        <f t="shared" si="16"/>
        <v>Old</v>
      </c>
    </row>
    <row r="1082" spans="1:18" x14ac:dyDescent="0.25">
      <c r="A1082" t="s">
        <v>3210</v>
      </c>
      <c r="B1082" t="s">
        <v>14519</v>
      </c>
      <c r="C1082" t="s">
        <v>18440</v>
      </c>
      <c r="D1082" s="2">
        <v>37179</v>
      </c>
      <c r="E1082" s="2">
        <v>45387</v>
      </c>
      <c r="F1082" s="1">
        <v>0.68541666666666667</v>
      </c>
      <c r="G1082" t="s">
        <v>51</v>
      </c>
      <c r="H1082" t="s">
        <v>21</v>
      </c>
      <c r="I1082" t="s">
        <v>38</v>
      </c>
      <c r="J1082" t="s">
        <v>23</v>
      </c>
      <c r="K1082">
        <v>14</v>
      </c>
      <c r="L1082" t="s">
        <v>24</v>
      </c>
      <c r="M1082" t="s">
        <v>25</v>
      </c>
      <c r="N1082" t="s">
        <v>33</v>
      </c>
      <c r="O1082" t="s">
        <v>18444</v>
      </c>
      <c r="P1082" t="s">
        <v>53</v>
      </c>
      <c r="Q1082">
        <v>23</v>
      </c>
      <c r="R1082" t="str">
        <f t="shared" si="16"/>
        <v>Adult</v>
      </c>
    </row>
    <row r="1083" spans="1:18" x14ac:dyDescent="0.25">
      <c r="A1083" t="s">
        <v>3213</v>
      </c>
      <c r="B1083" t="s">
        <v>14520</v>
      </c>
      <c r="C1083" t="s">
        <v>18440</v>
      </c>
      <c r="D1083" s="2">
        <v>37302</v>
      </c>
      <c r="E1083" s="2">
        <v>45293</v>
      </c>
      <c r="F1083" s="1">
        <v>0.45833333333333331</v>
      </c>
      <c r="G1083" t="s">
        <v>30</v>
      </c>
      <c r="H1083" t="s">
        <v>73</v>
      </c>
      <c r="I1083" t="s">
        <v>22</v>
      </c>
      <c r="J1083" t="s">
        <v>32</v>
      </c>
      <c r="K1083">
        <v>21</v>
      </c>
      <c r="L1083" t="s">
        <v>24</v>
      </c>
      <c r="M1083" t="s">
        <v>40</v>
      </c>
      <c r="N1083" t="s">
        <v>47</v>
      </c>
      <c r="O1083" t="s">
        <v>18444</v>
      </c>
      <c r="P1083" t="s">
        <v>53</v>
      </c>
      <c r="Q1083">
        <v>23</v>
      </c>
      <c r="R1083" t="str">
        <f t="shared" si="16"/>
        <v>Adult</v>
      </c>
    </row>
    <row r="1084" spans="1:18" x14ac:dyDescent="0.25">
      <c r="A1084" t="s">
        <v>3216</v>
      </c>
      <c r="B1084" t="s">
        <v>14521</v>
      </c>
      <c r="C1084" t="s">
        <v>18439</v>
      </c>
      <c r="D1084" s="2">
        <v>38794</v>
      </c>
      <c r="E1084" s="2">
        <v>45460</v>
      </c>
      <c r="F1084" s="1">
        <v>0.58194444444444449</v>
      </c>
      <c r="G1084" t="s">
        <v>18474</v>
      </c>
      <c r="H1084" t="s">
        <v>21</v>
      </c>
      <c r="I1084" t="s">
        <v>38</v>
      </c>
      <c r="J1084" t="s">
        <v>80</v>
      </c>
      <c r="K1084">
        <v>119</v>
      </c>
      <c r="L1084" t="s">
        <v>24</v>
      </c>
      <c r="M1084" t="s">
        <v>25</v>
      </c>
      <c r="N1084" t="s">
        <v>33</v>
      </c>
      <c r="O1084" t="s">
        <v>18444</v>
      </c>
      <c r="P1084" t="s">
        <v>53</v>
      </c>
      <c r="Q1084">
        <v>18</v>
      </c>
      <c r="R1084" t="str">
        <f t="shared" si="16"/>
        <v>Adult</v>
      </c>
    </row>
    <row r="1085" spans="1:18" x14ac:dyDescent="0.25">
      <c r="A1085" t="s">
        <v>3219</v>
      </c>
      <c r="B1085" t="s">
        <v>14522</v>
      </c>
      <c r="C1085" t="s">
        <v>18440</v>
      </c>
      <c r="D1085" s="2">
        <v>38207</v>
      </c>
      <c r="E1085" s="2">
        <v>45317</v>
      </c>
      <c r="F1085" s="1">
        <v>0.6645833333333333</v>
      </c>
      <c r="G1085" t="s">
        <v>51</v>
      </c>
      <c r="H1085" t="s">
        <v>73</v>
      </c>
      <c r="I1085" t="s">
        <v>38</v>
      </c>
      <c r="J1085" t="s">
        <v>23</v>
      </c>
      <c r="K1085">
        <v>126</v>
      </c>
      <c r="L1085" t="s">
        <v>53</v>
      </c>
      <c r="M1085" t="s">
        <v>25</v>
      </c>
      <c r="N1085" t="s">
        <v>47</v>
      </c>
      <c r="O1085" t="s">
        <v>18473</v>
      </c>
      <c r="P1085" t="s">
        <v>53</v>
      </c>
      <c r="Q1085">
        <v>20</v>
      </c>
      <c r="R1085" t="str">
        <f t="shared" si="16"/>
        <v>Adult</v>
      </c>
    </row>
    <row r="1086" spans="1:18" x14ac:dyDescent="0.25">
      <c r="A1086" t="s">
        <v>3221</v>
      </c>
      <c r="B1086" t="s">
        <v>14523</v>
      </c>
      <c r="C1086" t="s">
        <v>18439</v>
      </c>
      <c r="D1086" s="2">
        <v>37797</v>
      </c>
      <c r="E1086" s="2">
        <v>45302</v>
      </c>
      <c r="F1086" s="1">
        <v>0.36805555555555558</v>
      </c>
      <c r="G1086" t="s">
        <v>18475</v>
      </c>
      <c r="H1086" t="s">
        <v>37</v>
      </c>
      <c r="I1086" t="s">
        <v>45</v>
      </c>
      <c r="J1086" t="s">
        <v>32</v>
      </c>
      <c r="K1086">
        <v>175</v>
      </c>
      <c r="L1086" t="s">
        <v>53</v>
      </c>
      <c r="M1086" t="s">
        <v>25</v>
      </c>
      <c r="N1086" t="s">
        <v>26</v>
      </c>
      <c r="O1086" t="s">
        <v>18444</v>
      </c>
      <c r="P1086" t="s">
        <v>53</v>
      </c>
      <c r="Q1086">
        <v>21</v>
      </c>
      <c r="R1086" t="str">
        <f t="shared" si="16"/>
        <v>Adult</v>
      </c>
    </row>
    <row r="1087" spans="1:18" x14ac:dyDescent="0.25">
      <c r="A1087" t="s">
        <v>3224</v>
      </c>
      <c r="B1087" t="s">
        <v>14524</v>
      </c>
      <c r="C1087" t="s">
        <v>18440</v>
      </c>
      <c r="D1087" s="2">
        <v>34226</v>
      </c>
      <c r="E1087" s="2">
        <v>45302</v>
      </c>
      <c r="F1087" s="1">
        <v>0.52847222222222223</v>
      </c>
      <c r="G1087" t="s">
        <v>18474</v>
      </c>
      <c r="H1087" t="s">
        <v>57</v>
      </c>
      <c r="I1087" t="s">
        <v>91</v>
      </c>
      <c r="J1087" t="s">
        <v>23</v>
      </c>
      <c r="K1087">
        <v>175</v>
      </c>
      <c r="L1087" t="s">
        <v>53</v>
      </c>
      <c r="M1087" t="s">
        <v>40</v>
      </c>
      <c r="N1087" t="s">
        <v>33</v>
      </c>
      <c r="O1087" t="s">
        <v>18444</v>
      </c>
      <c r="P1087" t="s">
        <v>53</v>
      </c>
      <c r="Q1087">
        <v>31</v>
      </c>
      <c r="R1087" t="str">
        <f t="shared" si="16"/>
        <v>Adult</v>
      </c>
    </row>
    <row r="1088" spans="1:18" x14ac:dyDescent="0.25">
      <c r="A1088" t="s">
        <v>3227</v>
      </c>
      <c r="B1088" t="s">
        <v>14525</v>
      </c>
      <c r="C1088" t="s">
        <v>18439</v>
      </c>
      <c r="D1088" s="2">
        <v>37330</v>
      </c>
      <c r="E1088" s="2">
        <v>45340</v>
      </c>
      <c r="F1088" s="1">
        <v>0.81111111111111112</v>
      </c>
      <c r="G1088" t="s">
        <v>18474</v>
      </c>
      <c r="H1088" t="s">
        <v>37</v>
      </c>
      <c r="I1088" t="s">
        <v>22</v>
      </c>
      <c r="J1088" t="s">
        <v>80</v>
      </c>
      <c r="K1088">
        <v>84</v>
      </c>
      <c r="L1088" t="s">
        <v>53</v>
      </c>
      <c r="M1088" t="s">
        <v>104</v>
      </c>
      <c r="N1088" t="s">
        <v>26</v>
      </c>
      <c r="O1088" t="s">
        <v>18444</v>
      </c>
      <c r="P1088" t="s">
        <v>53</v>
      </c>
      <c r="Q1088">
        <v>22</v>
      </c>
      <c r="R1088" t="str">
        <f t="shared" si="16"/>
        <v>Adult</v>
      </c>
    </row>
    <row r="1089" spans="1:18" x14ac:dyDescent="0.25">
      <c r="A1089" t="s">
        <v>3230</v>
      </c>
      <c r="B1089" t="s">
        <v>14526</v>
      </c>
      <c r="C1089" t="s">
        <v>18439</v>
      </c>
      <c r="D1089" s="2">
        <v>37060</v>
      </c>
      <c r="E1089" s="2">
        <v>45443</v>
      </c>
      <c r="F1089" s="1">
        <v>0.5805555555555556</v>
      </c>
      <c r="G1089" t="s">
        <v>51</v>
      </c>
      <c r="H1089" t="s">
        <v>31</v>
      </c>
      <c r="I1089" t="s">
        <v>38</v>
      </c>
      <c r="J1089" t="s">
        <v>52</v>
      </c>
      <c r="K1089">
        <v>154</v>
      </c>
      <c r="L1089" t="s">
        <v>53</v>
      </c>
      <c r="M1089" t="s">
        <v>25</v>
      </c>
      <c r="N1089" t="s">
        <v>26</v>
      </c>
      <c r="O1089" t="s">
        <v>18473</v>
      </c>
      <c r="P1089" t="s">
        <v>53</v>
      </c>
      <c r="Q1089">
        <v>23</v>
      </c>
      <c r="R1089" t="str">
        <f t="shared" si="16"/>
        <v>Adult</v>
      </c>
    </row>
    <row r="1090" spans="1:18" x14ac:dyDescent="0.25">
      <c r="A1090" t="s">
        <v>3233</v>
      </c>
      <c r="B1090" t="s">
        <v>14527</v>
      </c>
      <c r="C1090" t="s">
        <v>18440</v>
      </c>
      <c r="D1090" s="2">
        <v>37802</v>
      </c>
      <c r="E1090" s="2">
        <v>45441</v>
      </c>
      <c r="F1090" s="1">
        <v>0.50277777777777777</v>
      </c>
      <c r="G1090" t="s">
        <v>51</v>
      </c>
      <c r="H1090" t="s">
        <v>37</v>
      </c>
      <c r="I1090" t="s">
        <v>45</v>
      </c>
      <c r="J1090" t="s">
        <v>52</v>
      </c>
      <c r="K1090">
        <v>168</v>
      </c>
      <c r="L1090" t="s">
        <v>53</v>
      </c>
      <c r="M1090" t="s">
        <v>25</v>
      </c>
      <c r="N1090" t="s">
        <v>26</v>
      </c>
      <c r="O1090" t="s">
        <v>18444</v>
      </c>
      <c r="P1090" t="s">
        <v>53</v>
      </c>
      <c r="Q1090">
        <v>21</v>
      </c>
      <c r="R1090" t="str">
        <f t="shared" si="16"/>
        <v>Adult</v>
      </c>
    </row>
    <row r="1091" spans="1:18" x14ac:dyDescent="0.25">
      <c r="A1091" t="s">
        <v>3235</v>
      </c>
      <c r="B1091" t="s">
        <v>14528</v>
      </c>
      <c r="C1091" t="s">
        <v>18440</v>
      </c>
      <c r="D1091" s="2">
        <v>38581</v>
      </c>
      <c r="E1091" s="2">
        <v>45358</v>
      </c>
      <c r="F1091" s="1">
        <v>0.33402777777777776</v>
      </c>
      <c r="G1091" t="s">
        <v>18474</v>
      </c>
      <c r="H1091" t="s">
        <v>57</v>
      </c>
      <c r="I1091" t="s">
        <v>45</v>
      </c>
      <c r="J1091" t="s">
        <v>46</v>
      </c>
      <c r="K1091">
        <v>112</v>
      </c>
      <c r="L1091" t="s">
        <v>24</v>
      </c>
      <c r="M1091" t="s">
        <v>25</v>
      </c>
      <c r="N1091" t="s">
        <v>26</v>
      </c>
      <c r="O1091" t="s">
        <v>18473</v>
      </c>
      <c r="P1091" t="s">
        <v>53</v>
      </c>
      <c r="Q1091">
        <v>19</v>
      </c>
      <c r="R1091" t="str">
        <f t="shared" si="16"/>
        <v>Adult</v>
      </c>
    </row>
    <row r="1092" spans="1:18" x14ac:dyDescent="0.25">
      <c r="A1092" t="s">
        <v>3238</v>
      </c>
      <c r="B1092" t="s">
        <v>14529</v>
      </c>
      <c r="C1092" t="s">
        <v>18440</v>
      </c>
      <c r="D1092" s="2">
        <v>37272</v>
      </c>
      <c r="E1092" s="2">
        <v>45464</v>
      </c>
      <c r="F1092" s="1">
        <v>0.53263888888888888</v>
      </c>
      <c r="G1092" t="s">
        <v>51</v>
      </c>
      <c r="H1092" t="s">
        <v>73</v>
      </c>
      <c r="I1092" t="s">
        <v>45</v>
      </c>
      <c r="J1092" t="s">
        <v>32</v>
      </c>
      <c r="K1092">
        <v>161</v>
      </c>
      <c r="L1092" t="s">
        <v>24</v>
      </c>
      <c r="M1092" t="s">
        <v>25</v>
      </c>
      <c r="N1092" t="s">
        <v>26</v>
      </c>
      <c r="O1092" t="s">
        <v>18444</v>
      </c>
      <c r="P1092" t="s">
        <v>53</v>
      </c>
      <c r="Q1092">
        <v>23</v>
      </c>
      <c r="R1092" t="str">
        <f t="shared" si="16"/>
        <v>Adult</v>
      </c>
    </row>
    <row r="1093" spans="1:18" x14ac:dyDescent="0.25">
      <c r="A1093" t="s">
        <v>3241</v>
      </c>
      <c r="B1093" t="s">
        <v>14530</v>
      </c>
      <c r="C1093" t="s">
        <v>18439</v>
      </c>
      <c r="D1093" s="2">
        <v>31371</v>
      </c>
      <c r="E1093" s="2">
        <v>45430</v>
      </c>
      <c r="F1093" s="1">
        <v>0.5083333333333333</v>
      </c>
      <c r="G1093" t="s">
        <v>18474</v>
      </c>
      <c r="H1093" t="s">
        <v>31</v>
      </c>
      <c r="I1093" t="s">
        <v>84</v>
      </c>
      <c r="J1093" t="s">
        <v>23</v>
      </c>
      <c r="K1093">
        <v>133</v>
      </c>
      <c r="L1093" t="s">
        <v>24</v>
      </c>
      <c r="M1093" t="s">
        <v>25</v>
      </c>
      <c r="N1093" t="s">
        <v>47</v>
      </c>
      <c r="O1093" t="s">
        <v>18444</v>
      </c>
      <c r="P1093" t="s">
        <v>53</v>
      </c>
      <c r="Q1093">
        <v>39</v>
      </c>
      <c r="R1093" t="str">
        <f t="shared" ref="R1093:R1156" si="17">IF(Q1093&lt;35,"Adult",IF(Q1093&lt;=59,"Old",IF(Q1093&gt;=60,"Aged")))</f>
        <v>Old</v>
      </c>
    </row>
    <row r="1094" spans="1:18" x14ac:dyDescent="0.25">
      <c r="A1094" t="s">
        <v>3244</v>
      </c>
      <c r="B1094" t="s">
        <v>14531</v>
      </c>
      <c r="C1094" t="s">
        <v>18439</v>
      </c>
      <c r="D1094" s="2">
        <v>29965</v>
      </c>
      <c r="E1094" s="2">
        <v>45444</v>
      </c>
      <c r="F1094" s="1">
        <v>0.53055555555555556</v>
      </c>
      <c r="G1094" t="s">
        <v>51</v>
      </c>
      <c r="H1094" t="s">
        <v>73</v>
      </c>
      <c r="I1094" t="s">
        <v>84</v>
      </c>
      <c r="J1094" t="s">
        <v>52</v>
      </c>
      <c r="K1094">
        <v>98</v>
      </c>
      <c r="L1094" t="s">
        <v>24</v>
      </c>
      <c r="M1094" t="s">
        <v>25</v>
      </c>
      <c r="N1094" t="s">
        <v>26</v>
      </c>
      <c r="O1094" t="s">
        <v>18444</v>
      </c>
      <c r="P1094" t="s">
        <v>53</v>
      </c>
      <c r="Q1094">
        <v>43</v>
      </c>
      <c r="R1094" t="str">
        <f t="shared" si="17"/>
        <v>Old</v>
      </c>
    </row>
    <row r="1095" spans="1:18" x14ac:dyDescent="0.25">
      <c r="A1095" t="s">
        <v>3246</v>
      </c>
      <c r="B1095" t="s">
        <v>14532</v>
      </c>
      <c r="C1095" t="s">
        <v>18439</v>
      </c>
      <c r="D1095" s="2">
        <v>38801</v>
      </c>
      <c r="E1095" s="2">
        <v>45310</v>
      </c>
      <c r="F1095" s="1">
        <v>0.34305555555555556</v>
      </c>
      <c r="G1095" t="s">
        <v>30</v>
      </c>
      <c r="H1095" t="s">
        <v>21</v>
      </c>
      <c r="I1095" t="s">
        <v>45</v>
      </c>
      <c r="J1095" t="s">
        <v>52</v>
      </c>
      <c r="K1095">
        <v>35</v>
      </c>
      <c r="L1095" t="s">
        <v>53</v>
      </c>
      <c r="M1095" t="s">
        <v>25</v>
      </c>
      <c r="N1095" t="s">
        <v>33</v>
      </c>
      <c r="O1095" t="s">
        <v>18473</v>
      </c>
      <c r="P1095" t="s">
        <v>53</v>
      </c>
      <c r="Q1095">
        <v>18</v>
      </c>
      <c r="R1095" t="str">
        <f t="shared" si="17"/>
        <v>Adult</v>
      </c>
    </row>
    <row r="1096" spans="1:18" x14ac:dyDescent="0.25">
      <c r="A1096" t="s">
        <v>3249</v>
      </c>
      <c r="B1096" t="s">
        <v>14533</v>
      </c>
      <c r="C1096" t="s">
        <v>18439</v>
      </c>
      <c r="D1096" s="2">
        <v>23314</v>
      </c>
      <c r="E1096" s="2">
        <v>45450</v>
      </c>
      <c r="F1096" s="1">
        <v>0.33611111111111114</v>
      </c>
      <c r="G1096" t="s">
        <v>18474</v>
      </c>
      <c r="H1096" t="s">
        <v>73</v>
      </c>
      <c r="I1096" t="s">
        <v>38</v>
      </c>
      <c r="J1096" t="s">
        <v>80</v>
      </c>
      <c r="K1096">
        <v>119</v>
      </c>
      <c r="L1096" t="s">
        <v>53</v>
      </c>
      <c r="M1096" t="s">
        <v>25</v>
      </c>
      <c r="N1096" t="s">
        <v>47</v>
      </c>
      <c r="O1096" t="s">
        <v>18444</v>
      </c>
      <c r="P1096" t="s">
        <v>53</v>
      </c>
      <c r="Q1096">
        <v>61</v>
      </c>
      <c r="R1096" t="str">
        <f t="shared" si="17"/>
        <v>Aged</v>
      </c>
    </row>
    <row r="1097" spans="1:18" x14ac:dyDescent="0.25">
      <c r="A1097" t="s">
        <v>3251</v>
      </c>
      <c r="B1097" t="s">
        <v>14534</v>
      </c>
      <c r="C1097" t="s">
        <v>18440</v>
      </c>
      <c r="D1097" s="2">
        <v>35447</v>
      </c>
      <c r="E1097" s="2">
        <v>45349</v>
      </c>
      <c r="F1097" s="1">
        <v>0.41249999999999998</v>
      </c>
      <c r="G1097" t="s">
        <v>18474</v>
      </c>
      <c r="H1097" t="s">
        <v>21</v>
      </c>
      <c r="I1097" t="s">
        <v>22</v>
      </c>
      <c r="J1097" t="s">
        <v>23</v>
      </c>
      <c r="K1097">
        <v>91</v>
      </c>
      <c r="L1097" t="s">
        <v>39</v>
      </c>
      <c r="M1097" t="s">
        <v>25</v>
      </c>
      <c r="N1097" t="s">
        <v>26</v>
      </c>
      <c r="O1097" t="s">
        <v>18444</v>
      </c>
      <c r="P1097" t="s">
        <v>53</v>
      </c>
      <c r="Q1097">
        <v>28</v>
      </c>
      <c r="R1097" t="str">
        <f t="shared" si="17"/>
        <v>Adult</v>
      </c>
    </row>
    <row r="1098" spans="1:18" x14ac:dyDescent="0.25">
      <c r="A1098" t="s">
        <v>3254</v>
      </c>
      <c r="B1098" t="s">
        <v>14535</v>
      </c>
      <c r="C1098" t="s">
        <v>18440</v>
      </c>
      <c r="D1098" s="2">
        <v>35759</v>
      </c>
      <c r="E1098" s="2">
        <v>45362</v>
      </c>
      <c r="F1098" s="1">
        <v>0.38611111111111113</v>
      </c>
      <c r="G1098" t="s">
        <v>18474</v>
      </c>
      <c r="H1098" t="s">
        <v>21</v>
      </c>
      <c r="I1098" t="s">
        <v>84</v>
      </c>
      <c r="J1098" t="s">
        <v>23</v>
      </c>
      <c r="K1098">
        <v>56</v>
      </c>
      <c r="L1098" t="s">
        <v>39</v>
      </c>
      <c r="M1098" t="s">
        <v>40</v>
      </c>
      <c r="N1098" t="s">
        <v>26</v>
      </c>
      <c r="O1098" t="s">
        <v>18473</v>
      </c>
      <c r="P1098" t="s">
        <v>18472</v>
      </c>
      <c r="Q1098">
        <v>27</v>
      </c>
      <c r="R1098" t="str">
        <f t="shared" si="17"/>
        <v>Adult</v>
      </c>
    </row>
    <row r="1099" spans="1:18" x14ac:dyDescent="0.25">
      <c r="A1099" t="s">
        <v>3257</v>
      </c>
      <c r="B1099" t="s">
        <v>14536</v>
      </c>
      <c r="C1099" t="s">
        <v>18439</v>
      </c>
      <c r="D1099" s="2">
        <v>31981</v>
      </c>
      <c r="E1099" s="2">
        <v>45381</v>
      </c>
      <c r="F1099" s="1">
        <v>0.70694444444444449</v>
      </c>
      <c r="G1099" t="s">
        <v>18475</v>
      </c>
      <c r="H1099" t="s">
        <v>37</v>
      </c>
      <c r="I1099" t="s">
        <v>45</v>
      </c>
      <c r="J1099" t="s">
        <v>32</v>
      </c>
      <c r="K1099">
        <v>7</v>
      </c>
      <c r="L1099" t="s">
        <v>53</v>
      </c>
      <c r="M1099" t="s">
        <v>104</v>
      </c>
      <c r="N1099" t="s">
        <v>26</v>
      </c>
      <c r="O1099" t="s">
        <v>18444</v>
      </c>
      <c r="P1099" t="s">
        <v>53</v>
      </c>
      <c r="Q1099">
        <v>37</v>
      </c>
      <c r="R1099" t="str">
        <f t="shared" si="17"/>
        <v>Old</v>
      </c>
    </row>
    <row r="1100" spans="1:18" x14ac:dyDescent="0.25">
      <c r="A1100" t="s">
        <v>3260</v>
      </c>
      <c r="B1100" t="s">
        <v>14537</v>
      </c>
      <c r="C1100" t="s">
        <v>18440</v>
      </c>
      <c r="D1100" s="2">
        <v>38888</v>
      </c>
      <c r="E1100" s="2">
        <v>45301</v>
      </c>
      <c r="F1100" s="1">
        <v>0.5444444444444444</v>
      </c>
      <c r="G1100" t="s">
        <v>18475</v>
      </c>
      <c r="H1100" t="s">
        <v>37</v>
      </c>
      <c r="I1100" t="s">
        <v>91</v>
      </c>
      <c r="J1100" t="s">
        <v>80</v>
      </c>
      <c r="K1100">
        <v>182</v>
      </c>
      <c r="L1100" t="s">
        <v>24</v>
      </c>
      <c r="M1100" t="s">
        <v>25</v>
      </c>
      <c r="N1100" t="s">
        <v>47</v>
      </c>
      <c r="O1100" t="s">
        <v>18444</v>
      </c>
      <c r="P1100" t="s">
        <v>53</v>
      </c>
      <c r="Q1100">
        <v>18</v>
      </c>
      <c r="R1100" t="str">
        <f t="shared" si="17"/>
        <v>Adult</v>
      </c>
    </row>
    <row r="1101" spans="1:18" x14ac:dyDescent="0.25">
      <c r="A1101" t="s">
        <v>3262</v>
      </c>
      <c r="B1101" t="s">
        <v>14538</v>
      </c>
      <c r="C1101" t="s">
        <v>18439</v>
      </c>
      <c r="D1101" s="2">
        <v>39061</v>
      </c>
      <c r="E1101" s="2">
        <v>45377</v>
      </c>
      <c r="F1101" s="1">
        <v>0.59930555555555554</v>
      </c>
      <c r="G1101" t="s">
        <v>576</v>
      </c>
      <c r="H1101" t="s">
        <v>404</v>
      </c>
      <c r="I1101" t="s">
        <v>405</v>
      </c>
      <c r="J1101" t="s">
        <v>23</v>
      </c>
      <c r="K1101">
        <v>7</v>
      </c>
      <c r="L1101" t="s">
        <v>53</v>
      </c>
      <c r="M1101" t="s">
        <v>40</v>
      </c>
      <c r="N1101" t="s">
        <v>33</v>
      </c>
      <c r="O1101" t="s">
        <v>18473</v>
      </c>
      <c r="P1101" t="s">
        <v>53</v>
      </c>
      <c r="Q1101">
        <v>18</v>
      </c>
      <c r="R1101" t="str">
        <f t="shared" si="17"/>
        <v>Adult</v>
      </c>
    </row>
    <row r="1102" spans="1:18" x14ac:dyDescent="0.25">
      <c r="A1102" t="s">
        <v>3265</v>
      </c>
      <c r="B1102" t="s">
        <v>14539</v>
      </c>
      <c r="C1102" t="s">
        <v>18440</v>
      </c>
      <c r="D1102" s="2">
        <v>35571</v>
      </c>
      <c r="E1102" s="2">
        <v>45443</v>
      </c>
      <c r="F1102" s="1">
        <v>0.52083333333333337</v>
      </c>
      <c r="G1102" t="s">
        <v>18474</v>
      </c>
      <c r="H1102" t="s">
        <v>37</v>
      </c>
      <c r="I1102" t="s">
        <v>45</v>
      </c>
      <c r="J1102" t="s">
        <v>32</v>
      </c>
      <c r="K1102">
        <v>175</v>
      </c>
      <c r="L1102" t="s">
        <v>39</v>
      </c>
      <c r="M1102" t="s">
        <v>40</v>
      </c>
      <c r="N1102" t="s">
        <v>33</v>
      </c>
      <c r="O1102" t="s">
        <v>18473</v>
      </c>
      <c r="P1102" t="s">
        <v>53</v>
      </c>
      <c r="Q1102">
        <v>27</v>
      </c>
      <c r="R1102" t="str">
        <f t="shared" si="17"/>
        <v>Adult</v>
      </c>
    </row>
    <row r="1103" spans="1:18" x14ac:dyDescent="0.25">
      <c r="A1103" t="s">
        <v>3268</v>
      </c>
      <c r="B1103" t="s">
        <v>14540</v>
      </c>
      <c r="C1103" t="s">
        <v>18440</v>
      </c>
      <c r="D1103" s="2">
        <v>20912</v>
      </c>
      <c r="E1103" s="2">
        <v>45329</v>
      </c>
      <c r="F1103" s="1">
        <v>0.41736111111111113</v>
      </c>
      <c r="G1103" t="s">
        <v>62</v>
      </c>
      <c r="H1103" t="s">
        <v>309</v>
      </c>
      <c r="I1103" t="s">
        <v>45</v>
      </c>
      <c r="J1103" t="s">
        <v>159</v>
      </c>
      <c r="K1103">
        <v>56</v>
      </c>
      <c r="L1103" t="s">
        <v>24</v>
      </c>
      <c r="M1103" t="s">
        <v>104</v>
      </c>
      <c r="N1103" t="s">
        <v>26</v>
      </c>
      <c r="O1103" t="s">
        <v>18444</v>
      </c>
      <c r="P1103" t="s">
        <v>53</v>
      </c>
      <c r="Q1103">
        <v>67</v>
      </c>
      <c r="R1103" t="str">
        <f t="shared" si="17"/>
        <v>Aged</v>
      </c>
    </row>
    <row r="1104" spans="1:18" x14ac:dyDescent="0.25">
      <c r="A1104" t="s">
        <v>3271</v>
      </c>
      <c r="B1104" t="s">
        <v>14541</v>
      </c>
      <c r="C1104" t="s">
        <v>18440</v>
      </c>
      <c r="D1104" s="2">
        <v>37312</v>
      </c>
      <c r="E1104" s="2">
        <v>45379</v>
      </c>
      <c r="F1104" s="1">
        <v>0.55833333333333335</v>
      </c>
      <c r="G1104" t="s">
        <v>51</v>
      </c>
      <c r="H1104" t="s">
        <v>73</v>
      </c>
      <c r="I1104" t="s">
        <v>84</v>
      </c>
      <c r="J1104" t="s">
        <v>23</v>
      </c>
      <c r="K1104">
        <v>112</v>
      </c>
      <c r="L1104" t="s">
        <v>53</v>
      </c>
      <c r="M1104" t="s">
        <v>104</v>
      </c>
      <c r="N1104" t="s">
        <v>47</v>
      </c>
      <c r="O1104" t="s">
        <v>18444</v>
      </c>
      <c r="P1104" t="s">
        <v>53</v>
      </c>
      <c r="Q1104">
        <v>22</v>
      </c>
      <c r="R1104" t="str">
        <f t="shared" si="17"/>
        <v>Adult</v>
      </c>
    </row>
    <row r="1105" spans="1:18" x14ac:dyDescent="0.25">
      <c r="A1105" t="s">
        <v>3274</v>
      </c>
      <c r="B1105" t="s">
        <v>14542</v>
      </c>
      <c r="C1105" t="s">
        <v>18440</v>
      </c>
      <c r="D1105" s="2">
        <v>38740</v>
      </c>
      <c r="E1105" s="2">
        <v>45360</v>
      </c>
      <c r="F1105" s="1">
        <v>0.62291666666666667</v>
      </c>
      <c r="G1105" t="s">
        <v>299</v>
      </c>
      <c r="H1105" t="s">
        <v>226</v>
      </c>
      <c r="I1105" t="s">
        <v>405</v>
      </c>
      <c r="J1105" t="s">
        <v>23</v>
      </c>
      <c r="K1105">
        <v>112</v>
      </c>
      <c r="L1105" t="s">
        <v>24</v>
      </c>
      <c r="M1105" t="s">
        <v>40</v>
      </c>
      <c r="N1105" t="s">
        <v>47</v>
      </c>
      <c r="O1105" t="s">
        <v>18444</v>
      </c>
      <c r="P1105" t="s">
        <v>53</v>
      </c>
      <c r="Q1105">
        <v>19</v>
      </c>
      <c r="R1105" t="str">
        <f t="shared" si="17"/>
        <v>Adult</v>
      </c>
    </row>
    <row r="1106" spans="1:18" x14ac:dyDescent="0.25">
      <c r="A1106" t="s">
        <v>3277</v>
      </c>
      <c r="B1106" t="s">
        <v>14543</v>
      </c>
      <c r="C1106" t="s">
        <v>18439</v>
      </c>
      <c r="D1106" s="2">
        <v>33250</v>
      </c>
      <c r="E1106" s="2">
        <v>45455</v>
      </c>
      <c r="F1106" s="1">
        <v>0.56666666666666665</v>
      </c>
      <c r="G1106" t="s">
        <v>51</v>
      </c>
      <c r="H1106" t="s">
        <v>37</v>
      </c>
      <c r="I1106" t="s">
        <v>84</v>
      </c>
      <c r="J1106" t="s">
        <v>32</v>
      </c>
      <c r="K1106">
        <v>147</v>
      </c>
      <c r="L1106" t="s">
        <v>53</v>
      </c>
      <c r="M1106" t="s">
        <v>25</v>
      </c>
      <c r="N1106" t="s">
        <v>47</v>
      </c>
      <c r="O1106" t="s">
        <v>18444</v>
      </c>
      <c r="P1106" t="s">
        <v>53</v>
      </c>
      <c r="Q1106">
        <v>34</v>
      </c>
      <c r="R1106" t="str">
        <f t="shared" si="17"/>
        <v>Adult</v>
      </c>
    </row>
    <row r="1107" spans="1:18" x14ac:dyDescent="0.25">
      <c r="A1107" t="s">
        <v>3280</v>
      </c>
      <c r="B1107" t="s">
        <v>14544</v>
      </c>
      <c r="C1107" t="s">
        <v>18439</v>
      </c>
      <c r="D1107" s="2">
        <v>33321</v>
      </c>
      <c r="E1107" s="2">
        <v>45373</v>
      </c>
      <c r="F1107" s="1">
        <v>0.71805555555555556</v>
      </c>
      <c r="G1107" t="s">
        <v>18475</v>
      </c>
      <c r="H1107" t="s">
        <v>57</v>
      </c>
      <c r="I1107" t="s">
        <v>38</v>
      </c>
      <c r="J1107" t="s">
        <v>80</v>
      </c>
      <c r="K1107">
        <v>42</v>
      </c>
      <c r="L1107" t="s">
        <v>53</v>
      </c>
      <c r="M1107" t="s">
        <v>104</v>
      </c>
      <c r="N1107" t="s">
        <v>26</v>
      </c>
      <c r="O1107" t="s">
        <v>18473</v>
      </c>
      <c r="P1107" t="s">
        <v>53</v>
      </c>
      <c r="Q1107">
        <v>33</v>
      </c>
      <c r="R1107" t="str">
        <f t="shared" si="17"/>
        <v>Adult</v>
      </c>
    </row>
    <row r="1108" spans="1:18" x14ac:dyDescent="0.25">
      <c r="A1108" t="s">
        <v>3283</v>
      </c>
      <c r="B1108" t="s">
        <v>14545</v>
      </c>
      <c r="C1108" t="s">
        <v>18440</v>
      </c>
      <c r="D1108" s="2">
        <v>38384</v>
      </c>
      <c r="E1108" s="2">
        <v>45310</v>
      </c>
      <c r="F1108" s="1">
        <v>0.50555555555555554</v>
      </c>
      <c r="G1108" t="s">
        <v>18474</v>
      </c>
      <c r="H1108" t="s">
        <v>37</v>
      </c>
      <c r="I1108" t="s">
        <v>22</v>
      </c>
      <c r="J1108" t="s">
        <v>23</v>
      </c>
      <c r="K1108">
        <v>7</v>
      </c>
      <c r="L1108" t="s">
        <v>53</v>
      </c>
      <c r="M1108" t="s">
        <v>104</v>
      </c>
      <c r="N1108" t="s">
        <v>33</v>
      </c>
      <c r="O1108" t="s">
        <v>18444</v>
      </c>
      <c r="P1108" t="s">
        <v>53</v>
      </c>
      <c r="Q1108">
        <v>20</v>
      </c>
      <c r="R1108" t="str">
        <f t="shared" si="17"/>
        <v>Adult</v>
      </c>
    </row>
    <row r="1109" spans="1:18" x14ac:dyDescent="0.25">
      <c r="A1109" t="s">
        <v>3286</v>
      </c>
      <c r="B1109" t="s">
        <v>14546</v>
      </c>
      <c r="C1109" t="s">
        <v>18439</v>
      </c>
      <c r="D1109" s="2">
        <v>30302</v>
      </c>
      <c r="E1109" s="2">
        <v>45306</v>
      </c>
      <c r="F1109" s="1">
        <v>0.38750000000000001</v>
      </c>
      <c r="G1109" t="s">
        <v>18474</v>
      </c>
      <c r="H1109" t="s">
        <v>37</v>
      </c>
      <c r="I1109" t="s">
        <v>45</v>
      </c>
      <c r="J1109" t="s">
        <v>23</v>
      </c>
      <c r="K1109">
        <v>56</v>
      </c>
      <c r="L1109" t="s">
        <v>53</v>
      </c>
      <c r="M1109" t="s">
        <v>40</v>
      </c>
      <c r="N1109" t="s">
        <v>33</v>
      </c>
      <c r="O1109" t="s">
        <v>18444</v>
      </c>
      <c r="P1109" t="s">
        <v>53</v>
      </c>
      <c r="Q1109">
        <v>42</v>
      </c>
      <c r="R1109" t="str">
        <f t="shared" si="17"/>
        <v>Old</v>
      </c>
    </row>
    <row r="1110" spans="1:18" x14ac:dyDescent="0.25">
      <c r="A1110" t="s">
        <v>3289</v>
      </c>
      <c r="B1110" t="s">
        <v>14547</v>
      </c>
      <c r="C1110" t="s">
        <v>18440</v>
      </c>
      <c r="D1110" s="2">
        <v>35583</v>
      </c>
      <c r="E1110" s="2">
        <v>45406</v>
      </c>
      <c r="F1110" s="1">
        <v>0.59027777777777779</v>
      </c>
      <c r="G1110" t="s">
        <v>18475</v>
      </c>
      <c r="H1110" t="s">
        <v>21</v>
      </c>
      <c r="I1110" t="s">
        <v>45</v>
      </c>
      <c r="J1110" t="s">
        <v>23</v>
      </c>
      <c r="K1110">
        <v>140</v>
      </c>
      <c r="L1110" t="s">
        <v>24</v>
      </c>
      <c r="M1110" t="s">
        <v>104</v>
      </c>
      <c r="N1110" t="s">
        <v>47</v>
      </c>
      <c r="O1110" t="s">
        <v>18444</v>
      </c>
      <c r="P1110" t="s">
        <v>53</v>
      </c>
      <c r="Q1110">
        <v>27</v>
      </c>
      <c r="R1110" t="str">
        <f t="shared" si="17"/>
        <v>Adult</v>
      </c>
    </row>
    <row r="1111" spans="1:18" x14ac:dyDescent="0.25">
      <c r="A1111" t="s">
        <v>3292</v>
      </c>
      <c r="B1111" t="s">
        <v>14548</v>
      </c>
      <c r="C1111" t="s">
        <v>18440</v>
      </c>
      <c r="D1111" s="2">
        <v>36550</v>
      </c>
      <c r="E1111" s="2">
        <v>45346</v>
      </c>
      <c r="F1111" s="1">
        <v>0.33819444444444446</v>
      </c>
      <c r="G1111" t="s">
        <v>51</v>
      </c>
      <c r="H1111" t="s">
        <v>31</v>
      </c>
      <c r="I1111" t="s">
        <v>38</v>
      </c>
      <c r="J1111" t="s">
        <v>46</v>
      </c>
      <c r="K1111">
        <v>175</v>
      </c>
      <c r="L1111" t="s">
        <v>53</v>
      </c>
      <c r="M1111" t="s">
        <v>25</v>
      </c>
      <c r="N1111" t="s">
        <v>26</v>
      </c>
      <c r="O1111" t="s">
        <v>18473</v>
      </c>
      <c r="P1111" t="s">
        <v>53</v>
      </c>
      <c r="Q1111">
        <v>25</v>
      </c>
      <c r="R1111" t="str">
        <f t="shared" si="17"/>
        <v>Adult</v>
      </c>
    </row>
    <row r="1112" spans="1:18" x14ac:dyDescent="0.25">
      <c r="A1112" t="s">
        <v>3295</v>
      </c>
      <c r="B1112" t="s">
        <v>14549</v>
      </c>
      <c r="C1112" t="s">
        <v>18439</v>
      </c>
      <c r="D1112" s="2">
        <v>36091</v>
      </c>
      <c r="E1112" s="2">
        <v>45335</v>
      </c>
      <c r="F1112" s="1">
        <v>0.39513888888888887</v>
      </c>
      <c r="G1112" t="s">
        <v>51</v>
      </c>
      <c r="H1112" t="s">
        <v>31</v>
      </c>
      <c r="I1112" t="s">
        <v>22</v>
      </c>
      <c r="J1112" t="s">
        <v>52</v>
      </c>
      <c r="K1112">
        <v>133</v>
      </c>
      <c r="L1112" t="s">
        <v>53</v>
      </c>
      <c r="M1112" t="s">
        <v>25</v>
      </c>
      <c r="N1112" t="s">
        <v>33</v>
      </c>
      <c r="O1112" t="s">
        <v>18444</v>
      </c>
      <c r="P1112" t="s">
        <v>53</v>
      </c>
      <c r="Q1112">
        <v>26</v>
      </c>
      <c r="R1112" t="str">
        <f t="shared" si="17"/>
        <v>Adult</v>
      </c>
    </row>
    <row r="1113" spans="1:18" x14ac:dyDescent="0.25">
      <c r="A1113" t="s">
        <v>3298</v>
      </c>
      <c r="B1113" t="s">
        <v>14550</v>
      </c>
      <c r="C1113" t="s">
        <v>18440</v>
      </c>
      <c r="D1113" s="2">
        <v>23018</v>
      </c>
      <c r="E1113" s="2">
        <v>45460</v>
      </c>
      <c r="F1113" s="1">
        <v>0.52638888888888891</v>
      </c>
      <c r="G1113" t="s">
        <v>18474</v>
      </c>
      <c r="H1113" t="s">
        <v>21</v>
      </c>
      <c r="I1113" t="s">
        <v>91</v>
      </c>
      <c r="J1113" t="s">
        <v>80</v>
      </c>
      <c r="K1113">
        <v>14</v>
      </c>
      <c r="L1113" t="s">
        <v>53</v>
      </c>
      <c r="M1113" t="s">
        <v>25</v>
      </c>
      <c r="N1113" t="s">
        <v>47</v>
      </c>
      <c r="O1113" t="s">
        <v>18473</v>
      </c>
      <c r="P1113" t="s">
        <v>53</v>
      </c>
      <c r="Q1113">
        <v>62</v>
      </c>
      <c r="R1113" t="str">
        <f t="shared" si="17"/>
        <v>Aged</v>
      </c>
    </row>
    <row r="1114" spans="1:18" x14ac:dyDescent="0.25">
      <c r="A1114" t="s">
        <v>3301</v>
      </c>
      <c r="B1114" t="s">
        <v>14551</v>
      </c>
      <c r="C1114" t="s">
        <v>18440</v>
      </c>
      <c r="D1114" s="2">
        <v>32553</v>
      </c>
      <c r="E1114" s="2">
        <v>45312</v>
      </c>
      <c r="F1114" s="1">
        <v>0.52847222222222223</v>
      </c>
      <c r="G1114" t="s">
        <v>18474</v>
      </c>
      <c r="H1114" t="s">
        <v>57</v>
      </c>
      <c r="I1114" t="s">
        <v>38</v>
      </c>
      <c r="J1114" t="s">
        <v>52</v>
      </c>
      <c r="K1114">
        <v>49</v>
      </c>
      <c r="L1114" t="s">
        <v>24</v>
      </c>
      <c r="M1114" t="s">
        <v>25</v>
      </c>
      <c r="N1114" t="s">
        <v>47</v>
      </c>
      <c r="O1114" t="s">
        <v>18444</v>
      </c>
      <c r="P1114" t="s">
        <v>53</v>
      </c>
      <c r="Q1114">
        <v>36</v>
      </c>
      <c r="R1114" t="str">
        <f t="shared" si="17"/>
        <v>Old</v>
      </c>
    </row>
    <row r="1115" spans="1:18" x14ac:dyDescent="0.25">
      <c r="A1115" t="s">
        <v>3303</v>
      </c>
      <c r="B1115" t="s">
        <v>14552</v>
      </c>
      <c r="C1115" t="s">
        <v>18440</v>
      </c>
      <c r="D1115" s="2">
        <v>35588</v>
      </c>
      <c r="E1115" s="2">
        <v>45356</v>
      </c>
      <c r="F1115" s="1">
        <v>0.34513888888888888</v>
      </c>
      <c r="G1115" t="s">
        <v>18475</v>
      </c>
      <c r="H1115" t="s">
        <v>31</v>
      </c>
      <c r="I1115" t="s">
        <v>38</v>
      </c>
      <c r="J1115" t="s">
        <v>52</v>
      </c>
      <c r="K1115">
        <v>133</v>
      </c>
      <c r="L1115" t="s">
        <v>39</v>
      </c>
      <c r="M1115" t="s">
        <v>40</v>
      </c>
      <c r="N1115" t="s">
        <v>33</v>
      </c>
      <c r="O1115" t="s">
        <v>18444</v>
      </c>
      <c r="P1115" t="s">
        <v>53</v>
      </c>
      <c r="Q1115">
        <v>27</v>
      </c>
      <c r="R1115" t="str">
        <f t="shared" si="17"/>
        <v>Adult</v>
      </c>
    </row>
    <row r="1116" spans="1:18" x14ac:dyDescent="0.25">
      <c r="A1116" t="s">
        <v>3305</v>
      </c>
      <c r="B1116" t="s">
        <v>14553</v>
      </c>
      <c r="C1116" t="s">
        <v>18439</v>
      </c>
      <c r="D1116" s="2">
        <v>34425</v>
      </c>
      <c r="E1116" s="2">
        <v>45316</v>
      </c>
      <c r="F1116" s="1">
        <v>0.33958333333333335</v>
      </c>
      <c r="G1116" t="s">
        <v>51</v>
      </c>
      <c r="H1116" t="s">
        <v>21</v>
      </c>
      <c r="I1116" t="s">
        <v>38</v>
      </c>
      <c r="J1116" t="s">
        <v>23</v>
      </c>
      <c r="K1116">
        <v>42</v>
      </c>
      <c r="L1116" t="s">
        <v>53</v>
      </c>
      <c r="M1116" t="s">
        <v>25</v>
      </c>
      <c r="N1116" t="s">
        <v>47</v>
      </c>
      <c r="O1116" t="s">
        <v>18473</v>
      </c>
      <c r="P1116" t="s">
        <v>53</v>
      </c>
      <c r="Q1116">
        <v>30</v>
      </c>
      <c r="R1116" t="str">
        <f t="shared" si="17"/>
        <v>Adult</v>
      </c>
    </row>
    <row r="1117" spans="1:18" x14ac:dyDescent="0.25">
      <c r="A1117" t="s">
        <v>3308</v>
      </c>
      <c r="B1117" t="s">
        <v>14554</v>
      </c>
      <c r="C1117" t="s">
        <v>18439</v>
      </c>
      <c r="D1117" s="2">
        <v>33745</v>
      </c>
      <c r="E1117" s="2">
        <v>45431</v>
      </c>
      <c r="F1117" s="1">
        <v>0.58888888888888891</v>
      </c>
      <c r="G1117" t="s">
        <v>30</v>
      </c>
      <c r="H1117" t="s">
        <v>73</v>
      </c>
      <c r="I1117" t="s">
        <v>38</v>
      </c>
      <c r="J1117" t="s">
        <v>52</v>
      </c>
      <c r="K1117">
        <v>84</v>
      </c>
      <c r="L1117" t="s">
        <v>53</v>
      </c>
      <c r="M1117" t="s">
        <v>40</v>
      </c>
      <c r="N1117" t="s">
        <v>47</v>
      </c>
      <c r="O1117" t="s">
        <v>18473</v>
      </c>
      <c r="P1117" t="s">
        <v>53</v>
      </c>
      <c r="Q1117">
        <v>32</v>
      </c>
      <c r="R1117" t="str">
        <f t="shared" si="17"/>
        <v>Adult</v>
      </c>
    </row>
    <row r="1118" spans="1:18" x14ac:dyDescent="0.25">
      <c r="A1118" t="s">
        <v>3311</v>
      </c>
      <c r="B1118" t="s">
        <v>14555</v>
      </c>
      <c r="C1118" t="s">
        <v>18440</v>
      </c>
      <c r="D1118" s="2">
        <v>36570</v>
      </c>
      <c r="E1118" s="2">
        <v>45408</v>
      </c>
      <c r="F1118" s="1">
        <v>0.52569444444444446</v>
      </c>
      <c r="G1118" t="s">
        <v>18475</v>
      </c>
      <c r="H1118" t="s">
        <v>37</v>
      </c>
      <c r="I1118" t="s">
        <v>45</v>
      </c>
      <c r="J1118" t="s">
        <v>32</v>
      </c>
      <c r="K1118">
        <v>98</v>
      </c>
      <c r="L1118" t="s">
        <v>39</v>
      </c>
      <c r="M1118" t="s">
        <v>25</v>
      </c>
      <c r="N1118" t="s">
        <v>26</v>
      </c>
      <c r="O1118" t="s">
        <v>18444</v>
      </c>
      <c r="P1118" t="s">
        <v>53</v>
      </c>
      <c r="Q1118">
        <v>25</v>
      </c>
      <c r="R1118" t="str">
        <f t="shared" si="17"/>
        <v>Adult</v>
      </c>
    </row>
    <row r="1119" spans="1:18" x14ac:dyDescent="0.25">
      <c r="A1119" t="s">
        <v>3314</v>
      </c>
      <c r="B1119" t="s">
        <v>14556</v>
      </c>
      <c r="C1119" t="s">
        <v>18440</v>
      </c>
      <c r="D1119" s="2">
        <v>33319</v>
      </c>
      <c r="E1119" s="2">
        <v>45355</v>
      </c>
      <c r="F1119" s="1">
        <v>0.40833333333333333</v>
      </c>
      <c r="G1119" t="s">
        <v>51</v>
      </c>
      <c r="H1119" t="s">
        <v>21</v>
      </c>
      <c r="I1119" t="s">
        <v>91</v>
      </c>
      <c r="J1119" t="s">
        <v>52</v>
      </c>
      <c r="K1119">
        <v>175</v>
      </c>
      <c r="L1119" t="s">
        <v>53</v>
      </c>
      <c r="M1119" t="s">
        <v>25</v>
      </c>
      <c r="N1119" t="s">
        <v>33</v>
      </c>
      <c r="O1119" t="s">
        <v>18444</v>
      </c>
      <c r="P1119" t="s">
        <v>53</v>
      </c>
      <c r="Q1119">
        <v>33</v>
      </c>
      <c r="R1119" t="str">
        <f t="shared" si="17"/>
        <v>Adult</v>
      </c>
    </row>
    <row r="1120" spans="1:18" x14ac:dyDescent="0.25">
      <c r="A1120" t="s">
        <v>3317</v>
      </c>
      <c r="B1120" t="s">
        <v>14557</v>
      </c>
      <c r="C1120" t="s">
        <v>18440</v>
      </c>
      <c r="D1120" s="2">
        <v>39065</v>
      </c>
      <c r="E1120" s="2">
        <v>45372</v>
      </c>
      <c r="F1120" s="1">
        <v>0.57152777777777775</v>
      </c>
      <c r="G1120" t="s">
        <v>18475</v>
      </c>
      <c r="H1120" t="s">
        <v>226</v>
      </c>
      <c r="I1120" t="s">
        <v>547</v>
      </c>
      <c r="J1120" t="s">
        <v>23</v>
      </c>
      <c r="K1120">
        <v>14</v>
      </c>
      <c r="L1120" t="s">
        <v>53</v>
      </c>
      <c r="M1120" t="s">
        <v>25</v>
      </c>
      <c r="N1120" t="s">
        <v>33</v>
      </c>
      <c r="O1120" t="s">
        <v>18473</v>
      </c>
      <c r="P1120" t="s">
        <v>53</v>
      </c>
      <c r="Q1120">
        <v>18</v>
      </c>
      <c r="R1120" t="str">
        <f t="shared" si="17"/>
        <v>Adult</v>
      </c>
    </row>
    <row r="1121" spans="1:18" x14ac:dyDescent="0.25">
      <c r="A1121" t="s">
        <v>3320</v>
      </c>
      <c r="B1121" t="s">
        <v>14558</v>
      </c>
      <c r="C1121" t="s">
        <v>18439</v>
      </c>
      <c r="D1121" s="2">
        <v>22940</v>
      </c>
      <c r="E1121" s="2">
        <v>45302</v>
      </c>
      <c r="F1121" s="1">
        <v>0.55625000000000002</v>
      </c>
      <c r="G1121" t="s">
        <v>18475</v>
      </c>
      <c r="H1121" t="s">
        <v>57</v>
      </c>
      <c r="I1121" t="s">
        <v>45</v>
      </c>
      <c r="J1121" t="s">
        <v>46</v>
      </c>
      <c r="K1121">
        <v>133</v>
      </c>
      <c r="L1121" t="s">
        <v>53</v>
      </c>
      <c r="M1121" t="s">
        <v>40</v>
      </c>
      <c r="N1121" t="s">
        <v>26</v>
      </c>
      <c r="O1121" t="s">
        <v>18473</v>
      </c>
      <c r="P1121" t="s">
        <v>53</v>
      </c>
      <c r="Q1121">
        <v>62</v>
      </c>
      <c r="R1121" t="str">
        <f t="shared" si="17"/>
        <v>Aged</v>
      </c>
    </row>
    <row r="1122" spans="1:18" x14ac:dyDescent="0.25">
      <c r="A1122" t="s">
        <v>3322</v>
      </c>
      <c r="B1122" t="s">
        <v>14559</v>
      </c>
      <c r="C1122" t="s">
        <v>18439</v>
      </c>
      <c r="D1122" s="2">
        <v>34500</v>
      </c>
      <c r="E1122" s="2">
        <v>45425</v>
      </c>
      <c r="F1122" s="1">
        <v>0.61250000000000004</v>
      </c>
      <c r="G1122" t="s">
        <v>18474</v>
      </c>
      <c r="H1122" t="s">
        <v>73</v>
      </c>
      <c r="I1122" t="s">
        <v>45</v>
      </c>
      <c r="J1122" t="s">
        <v>52</v>
      </c>
      <c r="K1122">
        <v>161</v>
      </c>
      <c r="L1122" t="s">
        <v>53</v>
      </c>
      <c r="M1122" t="s">
        <v>25</v>
      </c>
      <c r="N1122" t="s">
        <v>26</v>
      </c>
      <c r="O1122" t="s">
        <v>18444</v>
      </c>
      <c r="P1122" t="s">
        <v>53</v>
      </c>
      <c r="Q1122">
        <v>30</v>
      </c>
      <c r="R1122" t="str">
        <f t="shared" si="17"/>
        <v>Adult</v>
      </c>
    </row>
    <row r="1123" spans="1:18" x14ac:dyDescent="0.25">
      <c r="A1123" t="s">
        <v>3325</v>
      </c>
      <c r="B1123" t="s">
        <v>14560</v>
      </c>
      <c r="C1123" t="s">
        <v>18439</v>
      </c>
      <c r="D1123" s="2">
        <v>38139</v>
      </c>
      <c r="E1123" s="2">
        <v>45363</v>
      </c>
      <c r="F1123" s="1">
        <v>0.47083333333333333</v>
      </c>
      <c r="G1123" t="s">
        <v>30</v>
      </c>
      <c r="H1123" t="s">
        <v>31</v>
      </c>
      <c r="I1123" t="s">
        <v>22</v>
      </c>
      <c r="J1123" t="s">
        <v>52</v>
      </c>
      <c r="K1123">
        <v>126</v>
      </c>
      <c r="L1123" t="s">
        <v>53</v>
      </c>
      <c r="M1123" t="s">
        <v>25</v>
      </c>
      <c r="N1123" t="s">
        <v>33</v>
      </c>
      <c r="O1123" t="s">
        <v>18473</v>
      </c>
      <c r="P1123" t="s">
        <v>53</v>
      </c>
      <c r="Q1123">
        <v>20</v>
      </c>
      <c r="R1123" t="str">
        <f t="shared" si="17"/>
        <v>Adult</v>
      </c>
    </row>
    <row r="1124" spans="1:18" x14ac:dyDescent="0.25">
      <c r="A1124" t="s">
        <v>3328</v>
      </c>
      <c r="B1124" t="s">
        <v>14561</v>
      </c>
      <c r="C1124" t="s">
        <v>18439</v>
      </c>
      <c r="D1124" s="2">
        <v>19324</v>
      </c>
      <c r="E1124" s="2">
        <v>45462</v>
      </c>
      <c r="F1124" s="1">
        <v>0.40902777777777777</v>
      </c>
      <c r="G1124" t="s">
        <v>62</v>
      </c>
      <c r="H1124" t="s">
        <v>309</v>
      </c>
      <c r="I1124" t="s">
        <v>62</v>
      </c>
      <c r="J1124" t="s">
        <v>63</v>
      </c>
      <c r="K1124">
        <v>70</v>
      </c>
      <c r="L1124" t="s">
        <v>53</v>
      </c>
      <c r="M1124" t="s">
        <v>104</v>
      </c>
      <c r="N1124" t="s">
        <v>33</v>
      </c>
      <c r="O1124" t="s">
        <v>18473</v>
      </c>
      <c r="P1124" t="s">
        <v>53</v>
      </c>
      <c r="Q1124">
        <v>72</v>
      </c>
      <c r="R1124" t="str">
        <f t="shared" si="17"/>
        <v>Aged</v>
      </c>
    </row>
    <row r="1125" spans="1:18" x14ac:dyDescent="0.25">
      <c r="A1125" t="s">
        <v>3331</v>
      </c>
      <c r="B1125" t="s">
        <v>14562</v>
      </c>
      <c r="C1125" t="s">
        <v>18440</v>
      </c>
      <c r="D1125" s="2">
        <v>38003</v>
      </c>
      <c r="E1125" s="2">
        <v>45445</v>
      </c>
      <c r="F1125" s="1">
        <v>0.81319444444444444</v>
      </c>
      <c r="G1125" t="s">
        <v>30</v>
      </c>
      <c r="H1125" t="s">
        <v>57</v>
      </c>
      <c r="I1125" t="s">
        <v>91</v>
      </c>
      <c r="J1125" t="s">
        <v>32</v>
      </c>
      <c r="K1125">
        <v>140</v>
      </c>
      <c r="L1125" t="s">
        <v>53</v>
      </c>
      <c r="M1125" t="s">
        <v>40</v>
      </c>
      <c r="N1125" t="s">
        <v>26</v>
      </c>
      <c r="O1125" t="s">
        <v>18473</v>
      </c>
      <c r="P1125" t="s">
        <v>53</v>
      </c>
      <c r="Q1125">
        <v>21</v>
      </c>
      <c r="R1125" t="str">
        <f t="shared" si="17"/>
        <v>Adult</v>
      </c>
    </row>
    <row r="1126" spans="1:18" x14ac:dyDescent="0.25">
      <c r="A1126" t="s">
        <v>3334</v>
      </c>
      <c r="B1126" t="s">
        <v>14563</v>
      </c>
      <c r="C1126" t="s">
        <v>18440</v>
      </c>
      <c r="D1126" s="2">
        <v>36790</v>
      </c>
      <c r="E1126" s="2">
        <v>45400</v>
      </c>
      <c r="F1126" s="1">
        <v>0.39166666666666666</v>
      </c>
      <c r="G1126" t="s">
        <v>18474</v>
      </c>
      <c r="H1126" t="s">
        <v>57</v>
      </c>
      <c r="I1126" t="s">
        <v>38</v>
      </c>
      <c r="J1126" t="s">
        <v>46</v>
      </c>
      <c r="K1126">
        <v>140</v>
      </c>
      <c r="L1126" t="s">
        <v>53</v>
      </c>
      <c r="M1126" t="s">
        <v>40</v>
      </c>
      <c r="N1126" t="s">
        <v>33</v>
      </c>
      <c r="O1126" t="s">
        <v>18473</v>
      </c>
      <c r="P1126" t="s">
        <v>53</v>
      </c>
      <c r="Q1126">
        <v>24</v>
      </c>
      <c r="R1126" t="str">
        <f t="shared" si="17"/>
        <v>Adult</v>
      </c>
    </row>
    <row r="1127" spans="1:18" x14ac:dyDescent="0.25">
      <c r="A1127" t="s">
        <v>3337</v>
      </c>
      <c r="B1127" t="s">
        <v>14564</v>
      </c>
      <c r="C1127" t="s">
        <v>18439</v>
      </c>
      <c r="D1127" s="2">
        <v>36902</v>
      </c>
      <c r="E1127" s="2">
        <v>45431</v>
      </c>
      <c r="F1127" s="1">
        <v>0.67361111111111116</v>
      </c>
      <c r="G1127" t="s">
        <v>18475</v>
      </c>
      <c r="H1127" t="s">
        <v>31</v>
      </c>
      <c r="I1127" t="s">
        <v>22</v>
      </c>
      <c r="J1127" t="s">
        <v>32</v>
      </c>
      <c r="K1127">
        <v>140</v>
      </c>
      <c r="L1127" t="s">
        <v>39</v>
      </c>
      <c r="M1127" t="s">
        <v>25</v>
      </c>
      <c r="N1127" t="s">
        <v>26</v>
      </c>
      <c r="O1127" t="s">
        <v>18473</v>
      </c>
      <c r="P1127" t="s">
        <v>18472</v>
      </c>
      <c r="Q1127">
        <v>24</v>
      </c>
      <c r="R1127" t="str">
        <f t="shared" si="17"/>
        <v>Adult</v>
      </c>
    </row>
    <row r="1128" spans="1:18" x14ac:dyDescent="0.25">
      <c r="A1128" t="s">
        <v>3340</v>
      </c>
      <c r="B1128" t="s">
        <v>14565</v>
      </c>
      <c r="C1128" t="s">
        <v>18440</v>
      </c>
      <c r="D1128" s="2">
        <v>36358</v>
      </c>
      <c r="E1128" s="2">
        <v>45292</v>
      </c>
      <c r="F1128" s="1">
        <v>0.43402777777777779</v>
      </c>
      <c r="G1128" t="s">
        <v>169</v>
      </c>
      <c r="H1128" t="s">
        <v>57</v>
      </c>
      <c r="I1128" t="s">
        <v>45</v>
      </c>
      <c r="J1128" t="s">
        <v>80</v>
      </c>
      <c r="K1128">
        <v>168</v>
      </c>
      <c r="L1128" t="s">
        <v>24</v>
      </c>
      <c r="M1128" t="s">
        <v>40</v>
      </c>
      <c r="N1128" t="s">
        <v>33</v>
      </c>
      <c r="O1128" t="s">
        <v>18444</v>
      </c>
      <c r="P1128" t="s">
        <v>53</v>
      </c>
      <c r="Q1128">
        <v>25</v>
      </c>
      <c r="R1128" t="str">
        <f t="shared" si="17"/>
        <v>Adult</v>
      </c>
    </row>
    <row r="1129" spans="1:18" x14ac:dyDescent="0.25">
      <c r="A1129" t="s">
        <v>3342</v>
      </c>
      <c r="B1129" t="s">
        <v>14566</v>
      </c>
      <c r="C1129" t="s">
        <v>18440</v>
      </c>
      <c r="D1129" s="2">
        <v>37127</v>
      </c>
      <c r="E1129" s="2">
        <v>45383</v>
      </c>
      <c r="F1129" s="1">
        <v>0.50208333333333333</v>
      </c>
      <c r="G1129" t="s">
        <v>51</v>
      </c>
      <c r="H1129" t="s">
        <v>73</v>
      </c>
      <c r="I1129" t="s">
        <v>91</v>
      </c>
      <c r="J1129" t="s">
        <v>52</v>
      </c>
      <c r="K1129">
        <v>7</v>
      </c>
      <c r="L1129" t="s">
        <v>53</v>
      </c>
      <c r="M1129" t="s">
        <v>104</v>
      </c>
      <c r="N1129" t="s">
        <v>26</v>
      </c>
      <c r="O1129" t="s">
        <v>18444</v>
      </c>
      <c r="P1129" t="s">
        <v>53</v>
      </c>
      <c r="Q1129">
        <v>23</v>
      </c>
      <c r="R1129" t="str">
        <f t="shared" si="17"/>
        <v>Adult</v>
      </c>
    </row>
    <row r="1130" spans="1:18" x14ac:dyDescent="0.25">
      <c r="A1130" t="s">
        <v>3345</v>
      </c>
      <c r="B1130" t="s">
        <v>14567</v>
      </c>
      <c r="C1130" t="s">
        <v>18440</v>
      </c>
      <c r="D1130" s="2">
        <v>34528</v>
      </c>
      <c r="E1130" s="2">
        <v>45445</v>
      </c>
      <c r="F1130" s="1">
        <v>0.67291666666666672</v>
      </c>
      <c r="G1130" t="s">
        <v>18474</v>
      </c>
      <c r="H1130" t="s">
        <v>31</v>
      </c>
      <c r="I1130" t="s">
        <v>38</v>
      </c>
      <c r="J1130" t="s">
        <v>52</v>
      </c>
      <c r="K1130">
        <v>84</v>
      </c>
      <c r="L1130" t="s">
        <v>24</v>
      </c>
      <c r="M1130" t="s">
        <v>25</v>
      </c>
      <c r="N1130" t="s">
        <v>26</v>
      </c>
      <c r="O1130" t="s">
        <v>18444</v>
      </c>
      <c r="P1130" t="s">
        <v>53</v>
      </c>
      <c r="Q1130">
        <v>30</v>
      </c>
      <c r="R1130" t="str">
        <f t="shared" si="17"/>
        <v>Adult</v>
      </c>
    </row>
    <row r="1131" spans="1:18" x14ac:dyDescent="0.25">
      <c r="A1131" t="s">
        <v>3348</v>
      </c>
      <c r="B1131" t="s">
        <v>14568</v>
      </c>
      <c r="C1131" t="s">
        <v>18439</v>
      </c>
      <c r="D1131" s="2">
        <v>35439</v>
      </c>
      <c r="E1131" s="2">
        <v>45330</v>
      </c>
      <c r="F1131" s="1">
        <v>0.56666666666666665</v>
      </c>
      <c r="G1131" t="s">
        <v>51</v>
      </c>
      <c r="H1131" t="s">
        <v>57</v>
      </c>
      <c r="I1131" t="s">
        <v>45</v>
      </c>
      <c r="J1131" t="s">
        <v>23</v>
      </c>
      <c r="K1131">
        <v>147</v>
      </c>
      <c r="L1131" t="s">
        <v>24</v>
      </c>
      <c r="M1131" t="s">
        <v>25</v>
      </c>
      <c r="N1131" t="s">
        <v>33</v>
      </c>
      <c r="O1131" t="s">
        <v>18444</v>
      </c>
      <c r="P1131" t="s">
        <v>53</v>
      </c>
      <c r="Q1131">
        <v>28</v>
      </c>
      <c r="R1131" t="str">
        <f t="shared" si="17"/>
        <v>Adult</v>
      </c>
    </row>
    <row r="1132" spans="1:18" x14ac:dyDescent="0.25">
      <c r="A1132" t="s">
        <v>3351</v>
      </c>
      <c r="B1132" t="s">
        <v>14569</v>
      </c>
      <c r="C1132" t="s">
        <v>18439</v>
      </c>
      <c r="D1132" s="2">
        <v>27606</v>
      </c>
      <c r="E1132" s="2">
        <v>45330</v>
      </c>
      <c r="F1132" s="1">
        <v>0.5756944444444444</v>
      </c>
      <c r="G1132" t="s">
        <v>51</v>
      </c>
      <c r="H1132" t="s">
        <v>73</v>
      </c>
      <c r="I1132" t="s">
        <v>38</v>
      </c>
      <c r="J1132" t="s">
        <v>23</v>
      </c>
      <c r="K1132">
        <v>133</v>
      </c>
      <c r="L1132" t="s">
        <v>53</v>
      </c>
      <c r="M1132" t="s">
        <v>25</v>
      </c>
      <c r="N1132" t="s">
        <v>33</v>
      </c>
      <c r="O1132" t="s">
        <v>18444</v>
      </c>
      <c r="P1132" t="s">
        <v>53</v>
      </c>
      <c r="Q1132">
        <v>49</v>
      </c>
      <c r="R1132" t="str">
        <f t="shared" si="17"/>
        <v>Old</v>
      </c>
    </row>
    <row r="1133" spans="1:18" x14ac:dyDescent="0.25">
      <c r="A1133" t="s">
        <v>3354</v>
      </c>
      <c r="B1133" t="s">
        <v>14570</v>
      </c>
      <c r="C1133" t="s">
        <v>18439</v>
      </c>
      <c r="D1133" s="2">
        <v>33253</v>
      </c>
      <c r="E1133" s="2">
        <v>45302</v>
      </c>
      <c r="F1133" s="1">
        <v>0.38472222222222224</v>
      </c>
      <c r="G1133" t="s">
        <v>169</v>
      </c>
      <c r="H1133" t="s">
        <v>31</v>
      </c>
      <c r="I1133" t="s">
        <v>22</v>
      </c>
      <c r="J1133" t="s">
        <v>46</v>
      </c>
      <c r="K1133">
        <v>77</v>
      </c>
      <c r="L1133" t="s">
        <v>39</v>
      </c>
      <c r="M1133" t="s">
        <v>40</v>
      </c>
      <c r="N1133" t="s">
        <v>47</v>
      </c>
      <c r="O1133" t="s">
        <v>18444</v>
      </c>
      <c r="P1133" t="s">
        <v>18472</v>
      </c>
      <c r="Q1133">
        <v>34</v>
      </c>
      <c r="R1133" t="str">
        <f t="shared" si="17"/>
        <v>Adult</v>
      </c>
    </row>
    <row r="1134" spans="1:18" x14ac:dyDescent="0.25">
      <c r="A1134" t="s">
        <v>3356</v>
      </c>
      <c r="B1134" t="s">
        <v>14571</v>
      </c>
      <c r="C1134" t="s">
        <v>18440</v>
      </c>
      <c r="D1134" s="2">
        <v>33376</v>
      </c>
      <c r="E1134" s="2">
        <v>45302</v>
      </c>
      <c r="F1134" s="1">
        <v>0.52083333333333337</v>
      </c>
      <c r="G1134" t="s">
        <v>18474</v>
      </c>
      <c r="H1134" t="s">
        <v>57</v>
      </c>
      <c r="I1134" t="s">
        <v>91</v>
      </c>
      <c r="J1134" t="s">
        <v>52</v>
      </c>
      <c r="K1134">
        <v>91</v>
      </c>
      <c r="L1134" t="s">
        <v>53</v>
      </c>
      <c r="M1134" t="s">
        <v>104</v>
      </c>
      <c r="N1134" t="s">
        <v>33</v>
      </c>
      <c r="O1134" t="s">
        <v>18473</v>
      </c>
      <c r="P1134" t="s">
        <v>53</v>
      </c>
      <c r="Q1134">
        <v>33</v>
      </c>
      <c r="R1134" t="str">
        <f t="shared" si="17"/>
        <v>Adult</v>
      </c>
    </row>
    <row r="1135" spans="1:18" x14ac:dyDescent="0.25">
      <c r="A1135" t="s">
        <v>3359</v>
      </c>
      <c r="B1135" t="s">
        <v>14572</v>
      </c>
      <c r="C1135" t="s">
        <v>18440</v>
      </c>
      <c r="D1135" s="2">
        <v>36669</v>
      </c>
      <c r="E1135" s="2">
        <v>45409</v>
      </c>
      <c r="F1135" s="1">
        <v>0.49930555555555556</v>
      </c>
      <c r="G1135" t="s">
        <v>18474</v>
      </c>
      <c r="H1135" t="s">
        <v>31</v>
      </c>
      <c r="I1135" t="s">
        <v>45</v>
      </c>
      <c r="J1135" t="s">
        <v>32</v>
      </c>
      <c r="K1135">
        <v>70</v>
      </c>
      <c r="L1135" t="s">
        <v>53</v>
      </c>
      <c r="M1135" t="s">
        <v>25</v>
      </c>
      <c r="N1135" t="s">
        <v>47</v>
      </c>
      <c r="O1135" t="s">
        <v>18444</v>
      </c>
      <c r="P1135" t="s">
        <v>53</v>
      </c>
      <c r="Q1135">
        <v>24</v>
      </c>
      <c r="R1135" t="str">
        <f t="shared" si="17"/>
        <v>Adult</v>
      </c>
    </row>
    <row r="1136" spans="1:18" x14ac:dyDescent="0.25">
      <c r="A1136" t="s">
        <v>3362</v>
      </c>
      <c r="B1136" t="s">
        <v>14573</v>
      </c>
      <c r="C1136" t="s">
        <v>18440</v>
      </c>
      <c r="D1136" s="2">
        <v>36530</v>
      </c>
      <c r="E1136" s="2">
        <v>45295</v>
      </c>
      <c r="F1136" s="1">
        <v>0.66874999999999996</v>
      </c>
      <c r="G1136" t="s">
        <v>18475</v>
      </c>
      <c r="H1136" t="s">
        <v>57</v>
      </c>
      <c r="I1136" t="s">
        <v>45</v>
      </c>
      <c r="J1136" t="s">
        <v>52</v>
      </c>
      <c r="K1136">
        <v>168</v>
      </c>
      <c r="L1136" t="s">
        <v>24</v>
      </c>
      <c r="M1136" t="s">
        <v>40</v>
      </c>
      <c r="N1136" t="s">
        <v>33</v>
      </c>
      <c r="O1136" t="s">
        <v>18444</v>
      </c>
      <c r="P1136" t="s">
        <v>53</v>
      </c>
      <c r="Q1136">
        <v>25</v>
      </c>
      <c r="R1136" t="str">
        <f t="shared" si="17"/>
        <v>Adult</v>
      </c>
    </row>
    <row r="1137" spans="1:18" x14ac:dyDescent="0.25">
      <c r="A1137" t="s">
        <v>3364</v>
      </c>
      <c r="B1137" t="s">
        <v>14574</v>
      </c>
      <c r="C1137" t="s">
        <v>18439</v>
      </c>
      <c r="D1137" s="2">
        <v>38799</v>
      </c>
      <c r="E1137" s="2">
        <v>45352</v>
      </c>
      <c r="F1137" s="1">
        <v>0.36249999999999999</v>
      </c>
      <c r="G1137" t="s">
        <v>30</v>
      </c>
      <c r="H1137" t="s">
        <v>57</v>
      </c>
      <c r="I1137" t="s">
        <v>22</v>
      </c>
      <c r="J1137" t="s">
        <v>80</v>
      </c>
      <c r="K1137">
        <v>112</v>
      </c>
      <c r="L1137" t="s">
        <v>39</v>
      </c>
      <c r="M1137" t="s">
        <v>40</v>
      </c>
      <c r="N1137" t="s">
        <v>33</v>
      </c>
      <c r="O1137" t="s">
        <v>18444</v>
      </c>
      <c r="P1137" t="s">
        <v>18472</v>
      </c>
      <c r="Q1137">
        <v>18</v>
      </c>
      <c r="R1137" t="str">
        <f t="shared" si="17"/>
        <v>Adult</v>
      </c>
    </row>
    <row r="1138" spans="1:18" x14ac:dyDescent="0.25">
      <c r="A1138" t="s">
        <v>3367</v>
      </c>
      <c r="B1138" t="s">
        <v>14575</v>
      </c>
      <c r="C1138" t="s">
        <v>18440</v>
      </c>
      <c r="D1138" s="2">
        <v>33412</v>
      </c>
      <c r="E1138" s="2">
        <v>45415</v>
      </c>
      <c r="F1138" s="1">
        <v>0.34513888888888888</v>
      </c>
      <c r="G1138" t="s">
        <v>18475</v>
      </c>
      <c r="H1138" t="s">
        <v>57</v>
      </c>
      <c r="I1138" t="s">
        <v>22</v>
      </c>
      <c r="J1138" t="s">
        <v>32</v>
      </c>
      <c r="K1138">
        <v>91</v>
      </c>
      <c r="L1138" t="s">
        <v>53</v>
      </c>
      <c r="M1138" t="s">
        <v>104</v>
      </c>
      <c r="N1138" t="s">
        <v>33</v>
      </c>
      <c r="O1138" t="s">
        <v>18473</v>
      </c>
      <c r="P1138" t="s">
        <v>53</v>
      </c>
      <c r="Q1138">
        <v>33</v>
      </c>
      <c r="R1138" t="str">
        <f t="shared" si="17"/>
        <v>Adult</v>
      </c>
    </row>
    <row r="1139" spans="1:18" x14ac:dyDescent="0.25">
      <c r="A1139" t="s">
        <v>3370</v>
      </c>
      <c r="B1139" t="s">
        <v>14576</v>
      </c>
      <c r="C1139" t="s">
        <v>18439</v>
      </c>
      <c r="D1139" s="2">
        <v>38301</v>
      </c>
      <c r="E1139" s="2">
        <v>45412</v>
      </c>
      <c r="F1139" s="1">
        <v>0.70208333333333328</v>
      </c>
      <c r="G1139" t="s">
        <v>51</v>
      </c>
      <c r="H1139" t="s">
        <v>57</v>
      </c>
      <c r="I1139" t="s">
        <v>84</v>
      </c>
      <c r="J1139" t="s">
        <v>32</v>
      </c>
      <c r="K1139">
        <v>140</v>
      </c>
      <c r="L1139" t="s">
        <v>39</v>
      </c>
      <c r="M1139" t="s">
        <v>25</v>
      </c>
      <c r="N1139" t="s">
        <v>33</v>
      </c>
      <c r="O1139" t="s">
        <v>18444</v>
      </c>
      <c r="P1139" t="s">
        <v>18472</v>
      </c>
      <c r="Q1139">
        <v>20</v>
      </c>
      <c r="R1139" t="str">
        <f t="shared" si="17"/>
        <v>Adult</v>
      </c>
    </row>
    <row r="1140" spans="1:18" x14ac:dyDescent="0.25">
      <c r="A1140" t="s">
        <v>3373</v>
      </c>
      <c r="B1140" t="s">
        <v>14577</v>
      </c>
      <c r="C1140" t="s">
        <v>18439</v>
      </c>
      <c r="D1140" s="2">
        <v>17711</v>
      </c>
      <c r="E1140" s="2">
        <v>45429</v>
      </c>
      <c r="F1140" s="1">
        <v>0.49583333333333335</v>
      </c>
      <c r="G1140" t="s">
        <v>18474</v>
      </c>
      <c r="H1140" t="s">
        <v>309</v>
      </c>
      <c r="I1140" t="s">
        <v>22</v>
      </c>
      <c r="J1140" t="s">
        <v>159</v>
      </c>
      <c r="K1140">
        <v>42</v>
      </c>
      <c r="L1140" t="s">
        <v>24</v>
      </c>
      <c r="M1140" t="s">
        <v>25</v>
      </c>
      <c r="N1140" t="s">
        <v>47</v>
      </c>
      <c r="O1140" t="s">
        <v>18444</v>
      </c>
      <c r="P1140" t="s">
        <v>53</v>
      </c>
      <c r="Q1140">
        <v>76</v>
      </c>
      <c r="R1140" t="str">
        <f t="shared" si="17"/>
        <v>Aged</v>
      </c>
    </row>
    <row r="1141" spans="1:18" x14ac:dyDescent="0.25">
      <c r="A1141" t="s">
        <v>3376</v>
      </c>
      <c r="B1141" t="s">
        <v>14578</v>
      </c>
      <c r="C1141" t="s">
        <v>18439</v>
      </c>
      <c r="D1141" s="2">
        <v>32962</v>
      </c>
      <c r="E1141" s="2">
        <v>45406</v>
      </c>
      <c r="F1141" s="1">
        <v>0.75902777777777775</v>
      </c>
      <c r="G1141" t="s">
        <v>18474</v>
      </c>
      <c r="H1141" t="s">
        <v>57</v>
      </c>
      <c r="I1141" t="s">
        <v>84</v>
      </c>
      <c r="J1141" t="s">
        <v>52</v>
      </c>
      <c r="K1141">
        <v>7</v>
      </c>
      <c r="L1141" t="s">
        <v>39</v>
      </c>
      <c r="M1141" t="s">
        <v>104</v>
      </c>
      <c r="N1141" t="s">
        <v>33</v>
      </c>
      <c r="O1141" t="s">
        <v>18444</v>
      </c>
      <c r="P1141" t="s">
        <v>53</v>
      </c>
      <c r="Q1141">
        <v>34</v>
      </c>
      <c r="R1141" t="str">
        <f t="shared" si="17"/>
        <v>Adult</v>
      </c>
    </row>
    <row r="1142" spans="1:18" x14ac:dyDescent="0.25">
      <c r="A1142" t="s">
        <v>3379</v>
      </c>
      <c r="B1142" t="s">
        <v>14579</v>
      </c>
      <c r="C1142" t="s">
        <v>18439</v>
      </c>
      <c r="D1142" s="2">
        <v>33799</v>
      </c>
      <c r="E1142" s="2">
        <v>45424</v>
      </c>
      <c r="F1142" s="1">
        <v>0.47222222222222221</v>
      </c>
      <c r="G1142" t="s">
        <v>169</v>
      </c>
      <c r="H1142" t="s">
        <v>37</v>
      </c>
      <c r="I1142" t="s">
        <v>84</v>
      </c>
      <c r="J1142" t="s">
        <v>32</v>
      </c>
      <c r="K1142">
        <v>105</v>
      </c>
      <c r="L1142" t="s">
        <v>24</v>
      </c>
      <c r="M1142" t="s">
        <v>25</v>
      </c>
      <c r="N1142" t="s">
        <v>33</v>
      </c>
      <c r="O1142" t="s">
        <v>18444</v>
      </c>
      <c r="P1142" t="s">
        <v>53</v>
      </c>
      <c r="Q1142">
        <v>32</v>
      </c>
      <c r="R1142" t="str">
        <f t="shared" si="17"/>
        <v>Adult</v>
      </c>
    </row>
    <row r="1143" spans="1:18" x14ac:dyDescent="0.25">
      <c r="A1143" t="s">
        <v>3381</v>
      </c>
      <c r="B1143" t="s">
        <v>14580</v>
      </c>
      <c r="C1143" t="s">
        <v>18440</v>
      </c>
      <c r="D1143" s="2">
        <v>36846</v>
      </c>
      <c r="E1143" s="2">
        <v>45424</v>
      </c>
      <c r="F1143" s="1">
        <v>0.75208333333333333</v>
      </c>
      <c r="G1143" t="s">
        <v>30</v>
      </c>
      <c r="H1143" t="s">
        <v>57</v>
      </c>
      <c r="I1143" t="s">
        <v>45</v>
      </c>
      <c r="J1143" t="s">
        <v>23</v>
      </c>
      <c r="K1143">
        <v>105</v>
      </c>
      <c r="L1143" t="s">
        <v>24</v>
      </c>
      <c r="M1143" t="s">
        <v>104</v>
      </c>
      <c r="N1143" t="s">
        <v>47</v>
      </c>
      <c r="O1143" t="s">
        <v>18473</v>
      </c>
      <c r="P1143" t="s">
        <v>53</v>
      </c>
      <c r="Q1143">
        <v>24</v>
      </c>
      <c r="R1143" t="str">
        <f t="shared" si="17"/>
        <v>Adult</v>
      </c>
    </row>
    <row r="1144" spans="1:18" x14ac:dyDescent="0.25">
      <c r="A1144" t="s">
        <v>3384</v>
      </c>
      <c r="B1144" t="s">
        <v>14581</v>
      </c>
      <c r="C1144" t="s">
        <v>18440</v>
      </c>
      <c r="D1144" s="2">
        <v>37441</v>
      </c>
      <c r="E1144" s="2">
        <v>45354</v>
      </c>
      <c r="F1144" s="1">
        <v>0.41249999999999998</v>
      </c>
      <c r="G1144" t="s">
        <v>18475</v>
      </c>
      <c r="H1144" t="s">
        <v>57</v>
      </c>
      <c r="I1144" t="s">
        <v>91</v>
      </c>
      <c r="J1144" t="s">
        <v>52</v>
      </c>
      <c r="K1144">
        <v>161</v>
      </c>
      <c r="L1144" t="s">
        <v>24</v>
      </c>
      <c r="M1144" t="s">
        <v>104</v>
      </c>
      <c r="N1144" t="s">
        <v>47</v>
      </c>
      <c r="O1144" t="s">
        <v>18444</v>
      </c>
      <c r="P1144" t="s">
        <v>53</v>
      </c>
      <c r="Q1144">
        <v>22</v>
      </c>
      <c r="R1144" t="str">
        <f t="shared" si="17"/>
        <v>Adult</v>
      </c>
    </row>
    <row r="1145" spans="1:18" x14ac:dyDescent="0.25">
      <c r="A1145" t="s">
        <v>3386</v>
      </c>
      <c r="B1145" t="s">
        <v>14582</v>
      </c>
      <c r="C1145" t="s">
        <v>18439</v>
      </c>
      <c r="D1145" s="2">
        <v>30348</v>
      </c>
      <c r="E1145" s="2">
        <v>45315</v>
      </c>
      <c r="F1145" s="1">
        <v>0.54374999999999996</v>
      </c>
      <c r="G1145" t="s">
        <v>30</v>
      </c>
      <c r="H1145" t="s">
        <v>37</v>
      </c>
      <c r="I1145" t="s">
        <v>22</v>
      </c>
      <c r="J1145" t="s">
        <v>80</v>
      </c>
      <c r="K1145">
        <v>133</v>
      </c>
      <c r="L1145" t="s">
        <v>24</v>
      </c>
      <c r="M1145" t="s">
        <v>25</v>
      </c>
      <c r="N1145" t="s">
        <v>26</v>
      </c>
      <c r="O1145" t="s">
        <v>18444</v>
      </c>
      <c r="P1145" t="s">
        <v>53</v>
      </c>
      <c r="Q1145">
        <v>42</v>
      </c>
      <c r="R1145" t="str">
        <f t="shared" si="17"/>
        <v>Old</v>
      </c>
    </row>
    <row r="1146" spans="1:18" x14ac:dyDescent="0.25">
      <c r="A1146" t="s">
        <v>3389</v>
      </c>
      <c r="B1146" t="s">
        <v>14583</v>
      </c>
      <c r="C1146" t="s">
        <v>18439</v>
      </c>
      <c r="D1146" s="2">
        <v>36727</v>
      </c>
      <c r="E1146" s="2">
        <v>45443</v>
      </c>
      <c r="F1146" s="1">
        <v>0.34236111111111112</v>
      </c>
      <c r="G1146" t="s">
        <v>51</v>
      </c>
      <c r="H1146" t="s">
        <v>37</v>
      </c>
      <c r="I1146" t="s">
        <v>22</v>
      </c>
      <c r="J1146" t="s">
        <v>80</v>
      </c>
      <c r="K1146">
        <v>140</v>
      </c>
      <c r="L1146" t="s">
        <v>53</v>
      </c>
      <c r="M1146" t="s">
        <v>40</v>
      </c>
      <c r="N1146" t="s">
        <v>47</v>
      </c>
      <c r="O1146" t="s">
        <v>18444</v>
      </c>
      <c r="P1146" t="s">
        <v>53</v>
      </c>
      <c r="Q1146">
        <v>24</v>
      </c>
      <c r="R1146" t="str">
        <f t="shared" si="17"/>
        <v>Adult</v>
      </c>
    </row>
    <row r="1147" spans="1:18" x14ac:dyDescent="0.25">
      <c r="A1147" t="s">
        <v>3392</v>
      </c>
      <c r="B1147" t="s">
        <v>14584</v>
      </c>
      <c r="C1147" t="s">
        <v>18439</v>
      </c>
      <c r="D1147" s="2">
        <v>38721</v>
      </c>
      <c r="E1147" s="2">
        <v>45355</v>
      </c>
      <c r="F1147" s="1">
        <v>0.70277777777777772</v>
      </c>
      <c r="G1147" t="s">
        <v>18475</v>
      </c>
      <c r="H1147" t="s">
        <v>31</v>
      </c>
      <c r="I1147" t="s">
        <v>22</v>
      </c>
      <c r="J1147" t="s">
        <v>80</v>
      </c>
      <c r="K1147">
        <v>140</v>
      </c>
      <c r="L1147" t="s">
        <v>24</v>
      </c>
      <c r="M1147" t="s">
        <v>25</v>
      </c>
      <c r="N1147" t="s">
        <v>33</v>
      </c>
      <c r="O1147" t="s">
        <v>18444</v>
      </c>
      <c r="P1147" t="s">
        <v>53</v>
      </c>
      <c r="Q1147">
        <v>19</v>
      </c>
      <c r="R1147" t="str">
        <f t="shared" si="17"/>
        <v>Adult</v>
      </c>
    </row>
    <row r="1148" spans="1:18" x14ac:dyDescent="0.25">
      <c r="A1148" t="s">
        <v>3394</v>
      </c>
      <c r="B1148" t="s">
        <v>14585</v>
      </c>
      <c r="C1148" t="s">
        <v>18440</v>
      </c>
      <c r="D1148" s="2">
        <v>34236</v>
      </c>
      <c r="E1148" s="2">
        <v>45327</v>
      </c>
      <c r="F1148" s="1">
        <v>0.46736111111111112</v>
      </c>
      <c r="G1148" t="s">
        <v>18475</v>
      </c>
      <c r="H1148" t="s">
        <v>57</v>
      </c>
      <c r="I1148" t="s">
        <v>38</v>
      </c>
      <c r="J1148" t="s">
        <v>52</v>
      </c>
      <c r="K1148">
        <v>147</v>
      </c>
      <c r="L1148" t="s">
        <v>53</v>
      </c>
      <c r="M1148" t="s">
        <v>25</v>
      </c>
      <c r="N1148" t="s">
        <v>33</v>
      </c>
      <c r="O1148" t="s">
        <v>18473</v>
      </c>
      <c r="P1148" t="s">
        <v>53</v>
      </c>
      <c r="Q1148">
        <v>31</v>
      </c>
      <c r="R1148" t="str">
        <f t="shared" si="17"/>
        <v>Adult</v>
      </c>
    </row>
    <row r="1149" spans="1:18" x14ac:dyDescent="0.25">
      <c r="A1149" t="s">
        <v>3397</v>
      </c>
      <c r="B1149" t="s">
        <v>14586</v>
      </c>
      <c r="C1149" t="s">
        <v>18439</v>
      </c>
      <c r="D1149" s="2">
        <v>35192</v>
      </c>
      <c r="E1149" s="2">
        <v>45383</v>
      </c>
      <c r="F1149" s="1">
        <v>0.43263888888888891</v>
      </c>
      <c r="G1149" t="s">
        <v>30</v>
      </c>
      <c r="H1149" t="s">
        <v>57</v>
      </c>
      <c r="I1149" t="s">
        <v>45</v>
      </c>
      <c r="J1149" t="s">
        <v>23</v>
      </c>
      <c r="K1149">
        <v>98</v>
      </c>
      <c r="L1149" t="s">
        <v>53</v>
      </c>
      <c r="M1149" t="s">
        <v>25</v>
      </c>
      <c r="N1149" t="s">
        <v>26</v>
      </c>
      <c r="O1149" t="s">
        <v>18473</v>
      </c>
      <c r="P1149" t="s">
        <v>53</v>
      </c>
      <c r="Q1149">
        <v>28</v>
      </c>
      <c r="R1149" t="str">
        <f t="shared" si="17"/>
        <v>Adult</v>
      </c>
    </row>
    <row r="1150" spans="1:18" x14ac:dyDescent="0.25">
      <c r="A1150" t="s">
        <v>3400</v>
      </c>
      <c r="B1150" t="s">
        <v>14587</v>
      </c>
      <c r="C1150" t="s">
        <v>18439</v>
      </c>
      <c r="D1150" s="2">
        <v>35557</v>
      </c>
      <c r="E1150" s="2">
        <v>45299</v>
      </c>
      <c r="F1150" s="1">
        <v>0.36319444444444443</v>
      </c>
      <c r="G1150" t="s">
        <v>169</v>
      </c>
      <c r="H1150" t="s">
        <v>21</v>
      </c>
      <c r="I1150" t="s">
        <v>84</v>
      </c>
      <c r="J1150" t="s">
        <v>52</v>
      </c>
      <c r="K1150">
        <v>126</v>
      </c>
      <c r="L1150" t="s">
        <v>39</v>
      </c>
      <c r="M1150" t="s">
        <v>40</v>
      </c>
      <c r="N1150" t="s">
        <v>33</v>
      </c>
      <c r="O1150" t="s">
        <v>18444</v>
      </c>
      <c r="P1150" t="s">
        <v>53</v>
      </c>
      <c r="Q1150">
        <v>27</v>
      </c>
      <c r="R1150" t="str">
        <f t="shared" si="17"/>
        <v>Adult</v>
      </c>
    </row>
    <row r="1151" spans="1:18" x14ac:dyDescent="0.25">
      <c r="A1151" t="s">
        <v>3402</v>
      </c>
      <c r="B1151" t="s">
        <v>14588</v>
      </c>
      <c r="C1151" t="s">
        <v>18440</v>
      </c>
      <c r="D1151" s="2">
        <v>36921</v>
      </c>
      <c r="E1151" s="2">
        <v>45431</v>
      </c>
      <c r="F1151" s="1">
        <v>0.47361111111111109</v>
      </c>
      <c r="G1151" t="s">
        <v>51</v>
      </c>
      <c r="H1151" t="s">
        <v>21</v>
      </c>
      <c r="I1151" t="s">
        <v>22</v>
      </c>
      <c r="J1151" t="s">
        <v>32</v>
      </c>
      <c r="K1151">
        <v>182</v>
      </c>
      <c r="L1151" t="s">
        <v>53</v>
      </c>
      <c r="M1151" t="s">
        <v>25</v>
      </c>
      <c r="N1151" t="s">
        <v>26</v>
      </c>
      <c r="O1151" t="s">
        <v>18444</v>
      </c>
      <c r="P1151" t="s">
        <v>53</v>
      </c>
      <c r="Q1151">
        <v>24</v>
      </c>
      <c r="R1151" t="str">
        <f t="shared" si="17"/>
        <v>Adult</v>
      </c>
    </row>
    <row r="1152" spans="1:18" x14ac:dyDescent="0.25">
      <c r="A1152" t="s">
        <v>3404</v>
      </c>
      <c r="B1152" t="s">
        <v>14589</v>
      </c>
      <c r="C1152" t="s">
        <v>18439</v>
      </c>
      <c r="D1152" s="2">
        <v>31313</v>
      </c>
      <c r="E1152" s="2">
        <v>45367</v>
      </c>
      <c r="F1152" s="1">
        <v>0.73541666666666672</v>
      </c>
      <c r="G1152" t="s">
        <v>30</v>
      </c>
      <c r="H1152" t="s">
        <v>21</v>
      </c>
      <c r="I1152" t="s">
        <v>84</v>
      </c>
      <c r="J1152" t="s">
        <v>46</v>
      </c>
      <c r="K1152">
        <v>28</v>
      </c>
      <c r="L1152" t="s">
        <v>24</v>
      </c>
      <c r="M1152" t="s">
        <v>25</v>
      </c>
      <c r="N1152" t="s">
        <v>47</v>
      </c>
      <c r="O1152" t="s">
        <v>18444</v>
      </c>
      <c r="P1152" t="s">
        <v>53</v>
      </c>
      <c r="Q1152">
        <v>39</v>
      </c>
      <c r="R1152" t="str">
        <f t="shared" si="17"/>
        <v>Old</v>
      </c>
    </row>
    <row r="1153" spans="1:18" x14ac:dyDescent="0.25">
      <c r="A1153" t="s">
        <v>3407</v>
      </c>
      <c r="B1153" t="s">
        <v>14590</v>
      </c>
      <c r="C1153" t="s">
        <v>18439</v>
      </c>
      <c r="D1153" s="2">
        <v>36766</v>
      </c>
      <c r="E1153" s="2">
        <v>45441</v>
      </c>
      <c r="F1153" s="1">
        <v>0.51180555555555551</v>
      </c>
      <c r="G1153" t="s">
        <v>30</v>
      </c>
      <c r="H1153" t="s">
        <v>37</v>
      </c>
      <c r="I1153" t="s">
        <v>45</v>
      </c>
      <c r="J1153" t="s">
        <v>52</v>
      </c>
      <c r="K1153">
        <v>84</v>
      </c>
      <c r="L1153" t="s">
        <v>53</v>
      </c>
      <c r="M1153" t="s">
        <v>25</v>
      </c>
      <c r="N1153" t="s">
        <v>26</v>
      </c>
      <c r="O1153" t="s">
        <v>18473</v>
      </c>
      <c r="P1153" t="s">
        <v>53</v>
      </c>
      <c r="Q1153">
        <v>24</v>
      </c>
      <c r="R1153" t="str">
        <f t="shared" si="17"/>
        <v>Adult</v>
      </c>
    </row>
    <row r="1154" spans="1:18" x14ac:dyDescent="0.25">
      <c r="A1154" t="s">
        <v>3410</v>
      </c>
      <c r="B1154" t="s">
        <v>14591</v>
      </c>
      <c r="C1154" t="s">
        <v>18439</v>
      </c>
      <c r="D1154" s="2">
        <v>35975</v>
      </c>
      <c r="E1154" s="2">
        <v>45447</v>
      </c>
      <c r="F1154" s="1">
        <v>0.34791666666666665</v>
      </c>
      <c r="G1154" t="s">
        <v>51</v>
      </c>
      <c r="H1154" t="s">
        <v>73</v>
      </c>
      <c r="I1154" t="s">
        <v>45</v>
      </c>
      <c r="J1154" t="s">
        <v>32</v>
      </c>
      <c r="K1154">
        <v>140</v>
      </c>
      <c r="L1154" t="s">
        <v>53</v>
      </c>
      <c r="M1154" t="s">
        <v>25</v>
      </c>
      <c r="N1154" t="s">
        <v>47</v>
      </c>
      <c r="O1154" t="s">
        <v>18444</v>
      </c>
      <c r="P1154" t="s">
        <v>53</v>
      </c>
      <c r="Q1154">
        <v>26</v>
      </c>
      <c r="R1154" t="str">
        <f t="shared" si="17"/>
        <v>Adult</v>
      </c>
    </row>
    <row r="1155" spans="1:18" x14ac:dyDescent="0.25">
      <c r="A1155" t="s">
        <v>3413</v>
      </c>
      <c r="B1155" t="s">
        <v>14592</v>
      </c>
      <c r="C1155" t="s">
        <v>18440</v>
      </c>
      <c r="D1155" s="2">
        <v>35274</v>
      </c>
      <c r="E1155" s="2">
        <v>45370</v>
      </c>
      <c r="F1155" s="1">
        <v>0.34236111111111112</v>
      </c>
      <c r="G1155" t="s">
        <v>30</v>
      </c>
      <c r="H1155" t="s">
        <v>37</v>
      </c>
      <c r="I1155" t="s">
        <v>91</v>
      </c>
      <c r="J1155" t="s">
        <v>23</v>
      </c>
      <c r="K1155">
        <v>7</v>
      </c>
      <c r="L1155" t="s">
        <v>53</v>
      </c>
      <c r="M1155" t="s">
        <v>25</v>
      </c>
      <c r="N1155" t="s">
        <v>47</v>
      </c>
      <c r="O1155" t="s">
        <v>18444</v>
      </c>
      <c r="P1155" t="s">
        <v>53</v>
      </c>
      <c r="Q1155">
        <v>28</v>
      </c>
      <c r="R1155" t="str">
        <f t="shared" si="17"/>
        <v>Adult</v>
      </c>
    </row>
    <row r="1156" spans="1:18" x14ac:dyDescent="0.25">
      <c r="A1156" t="s">
        <v>3416</v>
      </c>
      <c r="B1156" t="s">
        <v>14593</v>
      </c>
      <c r="C1156" t="s">
        <v>18440</v>
      </c>
      <c r="D1156" s="2">
        <v>36215</v>
      </c>
      <c r="E1156" s="2">
        <v>45342</v>
      </c>
      <c r="F1156" s="1">
        <v>0.62013888888888891</v>
      </c>
      <c r="G1156" t="s">
        <v>51</v>
      </c>
      <c r="H1156" t="s">
        <v>57</v>
      </c>
      <c r="I1156" t="s">
        <v>45</v>
      </c>
      <c r="J1156" t="s">
        <v>23</v>
      </c>
      <c r="K1156">
        <v>154</v>
      </c>
      <c r="L1156" t="s">
        <v>24</v>
      </c>
      <c r="M1156" t="s">
        <v>25</v>
      </c>
      <c r="N1156" t="s">
        <v>26</v>
      </c>
      <c r="O1156" t="s">
        <v>18444</v>
      </c>
      <c r="P1156" t="s">
        <v>53</v>
      </c>
      <c r="Q1156">
        <v>26</v>
      </c>
      <c r="R1156" t="str">
        <f t="shared" si="17"/>
        <v>Adult</v>
      </c>
    </row>
    <row r="1157" spans="1:18" x14ac:dyDescent="0.25">
      <c r="A1157" t="s">
        <v>3419</v>
      </c>
      <c r="B1157" t="s">
        <v>14594</v>
      </c>
      <c r="C1157" t="s">
        <v>18440</v>
      </c>
      <c r="D1157" s="2">
        <v>38403</v>
      </c>
      <c r="E1157" s="2">
        <v>45373</v>
      </c>
      <c r="F1157" s="1">
        <v>0.53472222222222221</v>
      </c>
      <c r="G1157" t="s">
        <v>51</v>
      </c>
      <c r="H1157" t="s">
        <v>21</v>
      </c>
      <c r="I1157" t="s">
        <v>84</v>
      </c>
      <c r="J1157" t="s">
        <v>80</v>
      </c>
      <c r="K1157">
        <v>98</v>
      </c>
      <c r="L1157" t="s">
        <v>39</v>
      </c>
      <c r="M1157" t="s">
        <v>25</v>
      </c>
      <c r="N1157" t="s">
        <v>47</v>
      </c>
      <c r="O1157" t="s">
        <v>18473</v>
      </c>
      <c r="P1157" t="s">
        <v>53</v>
      </c>
      <c r="Q1157">
        <v>20</v>
      </c>
      <c r="R1157" t="str">
        <f t="shared" ref="R1157:R1220" si="18">IF(Q1157&lt;35,"Adult",IF(Q1157&lt;=59,"Old",IF(Q1157&gt;=60,"Aged")))</f>
        <v>Adult</v>
      </c>
    </row>
    <row r="1158" spans="1:18" x14ac:dyDescent="0.25">
      <c r="A1158" t="s">
        <v>3421</v>
      </c>
      <c r="B1158" t="s">
        <v>14595</v>
      </c>
      <c r="C1158" t="s">
        <v>18439</v>
      </c>
      <c r="D1158" s="2">
        <v>37855</v>
      </c>
      <c r="E1158" s="2">
        <v>45451</v>
      </c>
      <c r="F1158" s="1">
        <v>0.39652777777777776</v>
      </c>
      <c r="G1158" t="s">
        <v>30</v>
      </c>
      <c r="H1158" t="s">
        <v>73</v>
      </c>
      <c r="I1158" t="s">
        <v>38</v>
      </c>
      <c r="J1158" t="s">
        <v>32</v>
      </c>
      <c r="K1158">
        <v>168</v>
      </c>
      <c r="L1158" t="s">
        <v>53</v>
      </c>
      <c r="M1158" t="s">
        <v>25</v>
      </c>
      <c r="N1158" t="s">
        <v>33</v>
      </c>
      <c r="O1158" t="s">
        <v>18444</v>
      </c>
      <c r="P1158" t="s">
        <v>53</v>
      </c>
      <c r="Q1158">
        <v>21</v>
      </c>
      <c r="R1158" t="str">
        <f t="shared" si="18"/>
        <v>Adult</v>
      </c>
    </row>
    <row r="1159" spans="1:18" x14ac:dyDescent="0.25">
      <c r="A1159" t="s">
        <v>3424</v>
      </c>
      <c r="B1159" t="s">
        <v>14596</v>
      </c>
      <c r="C1159" t="s">
        <v>18439</v>
      </c>
      <c r="D1159" s="2">
        <v>38372</v>
      </c>
      <c r="E1159" s="2">
        <v>45296</v>
      </c>
      <c r="F1159" s="1">
        <v>0.73958333333333337</v>
      </c>
      <c r="G1159" t="s">
        <v>18475</v>
      </c>
      <c r="H1159" t="s">
        <v>21</v>
      </c>
      <c r="I1159" t="s">
        <v>38</v>
      </c>
      <c r="J1159" t="s">
        <v>32</v>
      </c>
      <c r="K1159">
        <v>175</v>
      </c>
      <c r="L1159" t="s">
        <v>39</v>
      </c>
      <c r="M1159" t="s">
        <v>104</v>
      </c>
      <c r="N1159" t="s">
        <v>33</v>
      </c>
      <c r="O1159" t="s">
        <v>18473</v>
      </c>
      <c r="P1159" t="s">
        <v>18472</v>
      </c>
      <c r="Q1159">
        <v>20</v>
      </c>
      <c r="R1159" t="str">
        <f t="shared" si="18"/>
        <v>Adult</v>
      </c>
    </row>
    <row r="1160" spans="1:18" x14ac:dyDescent="0.25">
      <c r="A1160" t="s">
        <v>3427</v>
      </c>
      <c r="B1160" t="s">
        <v>14597</v>
      </c>
      <c r="C1160" t="s">
        <v>18440</v>
      </c>
      <c r="D1160" s="2">
        <v>37459</v>
      </c>
      <c r="E1160" s="2">
        <v>45457</v>
      </c>
      <c r="F1160" s="1">
        <v>0.40347222222222223</v>
      </c>
      <c r="G1160" t="s">
        <v>51</v>
      </c>
      <c r="H1160" t="s">
        <v>73</v>
      </c>
      <c r="I1160" t="s">
        <v>22</v>
      </c>
      <c r="J1160" t="s">
        <v>46</v>
      </c>
      <c r="K1160">
        <v>105</v>
      </c>
      <c r="L1160" t="s">
        <v>53</v>
      </c>
      <c r="M1160" t="s">
        <v>40</v>
      </c>
      <c r="N1160" t="s">
        <v>47</v>
      </c>
      <c r="O1160" t="s">
        <v>18444</v>
      </c>
      <c r="P1160" t="s">
        <v>53</v>
      </c>
      <c r="Q1160">
        <v>22</v>
      </c>
      <c r="R1160" t="str">
        <f t="shared" si="18"/>
        <v>Adult</v>
      </c>
    </row>
    <row r="1161" spans="1:18" x14ac:dyDescent="0.25">
      <c r="A1161" t="s">
        <v>3430</v>
      </c>
      <c r="B1161" t="s">
        <v>14598</v>
      </c>
      <c r="C1161" t="s">
        <v>18440</v>
      </c>
      <c r="D1161" s="2">
        <v>37144</v>
      </c>
      <c r="E1161" s="2">
        <v>45384</v>
      </c>
      <c r="F1161" s="1">
        <v>0.59791666666666665</v>
      </c>
      <c r="G1161" t="s">
        <v>51</v>
      </c>
      <c r="H1161" t="s">
        <v>31</v>
      </c>
      <c r="I1161" t="s">
        <v>22</v>
      </c>
      <c r="J1161" t="s">
        <v>32</v>
      </c>
      <c r="K1161">
        <v>98</v>
      </c>
      <c r="L1161" t="s">
        <v>24</v>
      </c>
      <c r="M1161" t="s">
        <v>104</v>
      </c>
      <c r="N1161" t="s">
        <v>26</v>
      </c>
      <c r="O1161" t="s">
        <v>18444</v>
      </c>
      <c r="P1161" t="s">
        <v>53</v>
      </c>
      <c r="Q1161">
        <v>23</v>
      </c>
      <c r="R1161" t="str">
        <f t="shared" si="18"/>
        <v>Adult</v>
      </c>
    </row>
    <row r="1162" spans="1:18" x14ac:dyDescent="0.25">
      <c r="A1162" t="s">
        <v>3433</v>
      </c>
      <c r="B1162" t="s">
        <v>14599</v>
      </c>
      <c r="C1162" t="s">
        <v>18439</v>
      </c>
      <c r="D1162" s="2">
        <v>37689</v>
      </c>
      <c r="E1162" s="2">
        <v>45403</v>
      </c>
      <c r="F1162" s="1">
        <v>0.33750000000000002</v>
      </c>
      <c r="G1162" t="s">
        <v>18474</v>
      </c>
      <c r="H1162" t="s">
        <v>31</v>
      </c>
      <c r="I1162" t="s">
        <v>91</v>
      </c>
      <c r="J1162" t="s">
        <v>52</v>
      </c>
      <c r="K1162">
        <v>133</v>
      </c>
      <c r="L1162" t="s">
        <v>39</v>
      </c>
      <c r="M1162" t="s">
        <v>40</v>
      </c>
      <c r="N1162" t="s">
        <v>47</v>
      </c>
      <c r="O1162" t="s">
        <v>18473</v>
      </c>
      <c r="P1162" t="s">
        <v>53</v>
      </c>
      <c r="Q1162">
        <v>21</v>
      </c>
      <c r="R1162" t="str">
        <f t="shared" si="18"/>
        <v>Adult</v>
      </c>
    </row>
    <row r="1163" spans="1:18" x14ac:dyDescent="0.25">
      <c r="A1163" t="s">
        <v>3436</v>
      </c>
      <c r="B1163" t="s">
        <v>14600</v>
      </c>
      <c r="C1163" t="s">
        <v>18439</v>
      </c>
      <c r="D1163" s="2">
        <v>32408</v>
      </c>
      <c r="E1163" s="2">
        <v>45447</v>
      </c>
      <c r="F1163" s="1">
        <v>0.55555555555555558</v>
      </c>
      <c r="G1163" t="s">
        <v>30</v>
      </c>
      <c r="H1163" t="s">
        <v>21</v>
      </c>
      <c r="I1163" t="s">
        <v>84</v>
      </c>
      <c r="J1163" t="s">
        <v>32</v>
      </c>
      <c r="K1163">
        <v>98</v>
      </c>
      <c r="L1163" t="s">
        <v>39</v>
      </c>
      <c r="M1163" t="s">
        <v>25</v>
      </c>
      <c r="N1163" t="s">
        <v>26</v>
      </c>
      <c r="O1163" t="s">
        <v>18473</v>
      </c>
      <c r="P1163" t="s">
        <v>53</v>
      </c>
      <c r="Q1163">
        <v>36</v>
      </c>
      <c r="R1163" t="str">
        <f t="shared" si="18"/>
        <v>Old</v>
      </c>
    </row>
    <row r="1164" spans="1:18" x14ac:dyDescent="0.25">
      <c r="A1164" t="s">
        <v>3439</v>
      </c>
      <c r="B1164" t="s">
        <v>14601</v>
      </c>
      <c r="C1164" t="s">
        <v>18439</v>
      </c>
      <c r="D1164" s="2">
        <v>32952</v>
      </c>
      <c r="E1164" s="2">
        <v>45459</v>
      </c>
      <c r="F1164" s="1">
        <v>0.49166666666666664</v>
      </c>
      <c r="G1164" t="s">
        <v>18475</v>
      </c>
      <c r="H1164" t="s">
        <v>57</v>
      </c>
      <c r="I1164" t="s">
        <v>84</v>
      </c>
      <c r="J1164" t="s">
        <v>52</v>
      </c>
      <c r="K1164">
        <v>91</v>
      </c>
      <c r="L1164" t="s">
        <v>53</v>
      </c>
      <c r="M1164" t="s">
        <v>25</v>
      </c>
      <c r="N1164" t="s">
        <v>26</v>
      </c>
      <c r="O1164" t="s">
        <v>18473</v>
      </c>
      <c r="P1164" t="s">
        <v>53</v>
      </c>
      <c r="Q1164">
        <v>34</v>
      </c>
      <c r="R1164" t="str">
        <f t="shared" si="18"/>
        <v>Adult</v>
      </c>
    </row>
    <row r="1165" spans="1:18" x14ac:dyDescent="0.25">
      <c r="A1165" t="s">
        <v>3442</v>
      </c>
      <c r="B1165" t="s">
        <v>14602</v>
      </c>
      <c r="C1165" t="s">
        <v>18439</v>
      </c>
      <c r="D1165" s="2">
        <v>29742</v>
      </c>
      <c r="E1165" s="2">
        <v>45438</v>
      </c>
      <c r="F1165" s="1">
        <v>0.38263888888888886</v>
      </c>
      <c r="G1165" t="s">
        <v>51</v>
      </c>
      <c r="H1165" t="s">
        <v>57</v>
      </c>
      <c r="I1165" t="s">
        <v>84</v>
      </c>
      <c r="J1165" t="s">
        <v>32</v>
      </c>
      <c r="K1165">
        <v>147</v>
      </c>
      <c r="L1165" t="s">
        <v>53</v>
      </c>
      <c r="M1165" t="s">
        <v>25</v>
      </c>
      <c r="N1165" t="s">
        <v>47</v>
      </c>
      <c r="O1165" t="s">
        <v>18473</v>
      </c>
      <c r="P1165" t="s">
        <v>53</v>
      </c>
      <c r="Q1165">
        <v>43</v>
      </c>
      <c r="R1165" t="str">
        <f t="shared" si="18"/>
        <v>Old</v>
      </c>
    </row>
    <row r="1166" spans="1:18" x14ac:dyDescent="0.25">
      <c r="A1166" t="s">
        <v>3445</v>
      </c>
      <c r="B1166" t="s">
        <v>14603</v>
      </c>
      <c r="C1166" t="s">
        <v>18440</v>
      </c>
      <c r="D1166" s="2">
        <v>37252</v>
      </c>
      <c r="E1166" s="2">
        <v>45449</v>
      </c>
      <c r="F1166" s="1">
        <v>0.64513888888888893</v>
      </c>
      <c r="G1166" t="s">
        <v>51</v>
      </c>
      <c r="H1166" t="s">
        <v>31</v>
      </c>
      <c r="I1166" t="s">
        <v>38</v>
      </c>
      <c r="J1166" t="s">
        <v>80</v>
      </c>
      <c r="K1166">
        <v>49</v>
      </c>
      <c r="L1166" t="s">
        <v>53</v>
      </c>
      <c r="M1166" t="s">
        <v>40</v>
      </c>
      <c r="N1166" t="s">
        <v>26</v>
      </c>
      <c r="O1166" t="s">
        <v>18444</v>
      </c>
      <c r="P1166" t="s">
        <v>53</v>
      </c>
      <c r="Q1166">
        <v>23</v>
      </c>
      <c r="R1166" t="str">
        <f t="shared" si="18"/>
        <v>Adult</v>
      </c>
    </row>
    <row r="1167" spans="1:18" x14ac:dyDescent="0.25">
      <c r="A1167" t="s">
        <v>3448</v>
      </c>
      <c r="B1167" t="s">
        <v>14604</v>
      </c>
      <c r="C1167" t="s">
        <v>18439</v>
      </c>
      <c r="D1167" s="2">
        <v>37633</v>
      </c>
      <c r="E1167" s="2">
        <v>45423</v>
      </c>
      <c r="F1167" s="1">
        <v>0.41041666666666665</v>
      </c>
      <c r="G1167" t="s">
        <v>18474</v>
      </c>
      <c r="H1167" t="s">
        <v>57</v>
      </c>
      <c r="I1167" t="s">
        <v>45</v>
      </c>
      <c r="J1167" t="s">
        <v>52</v>
      </c>
      <c r="K1167">
        <v>21</v>
      </c>
      <c r="L1167" t="s">
        <v>24</v>
      </c>
      <c r="M1167" t="s">
        <v>25</v>
      </c>
      <c r="N1167" t="s">
        <v>47</v>
      </c>
      <c r="O1167" t="s">
        <v>18444</v>
      </c>
      <c r="P1167" t="s">
        <v>53</v>
      </c>
      <c r="Q1167">
        <v>22</v>
      </c>
      <c r="R1167" t="str">
        <f t="shared" si="18"/>
        <v>Adult</v>
      </c>
    </row>
    <row r="1168" spans="1:18" x14ac:dyDescent="0.25">
      <c r="A1168" t="s">
        <v>3451</v>
      </c>
      <c r="B1168" t="s">
        <v>14605</v>
      </c>
      <c r="C1168" t="s">
        <v>18440</v>
      </c>
      <c r="D1168" s="2">
        <v>37987</v>
      </c>
      <c r="E1168" s="2">
        <v>45309</v>
      </c>
      <c r="F1168" s="1">
        <v>0.36041666666666666</v>
      </c>
      <c r="G1168" t="s">
        <v>169</v>
      </c>
      <c r="H1168" t="s">
        <v>21</v>
      </c>
      <c r="I1168" t="s">
        <v>45</v>
      </c>
      <c r="J1168" t="s">
        <v>46</v>
      </c>
      <c r="K1168">
        <v>42</v>
      </c>
      <c r="L1168" t="s">
        <v>24</v>
      </c>
      <c r="M1168" t="s">
        <v>104</v>
      </c>
      <c r="N1168" t="s">
        <v>47</v>
      </c>
      <c r="O1168" t="s">
        <v>18444</v>
      </c>
      <c r="P1168" t="s">
        <v>53</v>
      </c>
      <c r="Q1168">
        <v>21</v>
      </c>
      <c r="R1168" t="str">
        <f t="shared" si="18"/>
        <v>Adult</v>
      </c>
    </row>
    <row r="1169" spans="1:18" x14ac:dyDescent="0.25">
      <c r="A1169" t="s">
        <v>3454</v>
      </c>
      <c r="B1169" t="s">
        <v>14606</v>
      </c>
      <c r="C1169" t="s">
        <v>18440</v>
      </c>
      <c r="D1169" s="2">
        <v>36332</v>
      </c>
      <c r="E1169" s="2">
        <v>45314</v>
      </c>
      <c r="F1169" s="1">
        <v>0.60555555555555551</v>
      </c>
      <c r="G1169" t="s">
        <v>51</v>
      </c>
      <c r="H1169" t="s">
        <v>57</v>
      </c>
      <c r="I1169" t="s">
        <v>45</v>
      </c>
      <c r="J1169" t="s">
        <v>80</v>
      </c>
      <c r="K1169">
        <v>168</v>
      </c>
      <c r="L1169" t="s">
        <v>53</v>
      </c>
      <c r="M1169" t="s">
        <v>25</v>
      </c>
      <c r="N1169" t="s">
        <v>47</v>
      </c>
      <c r="O1169" t="s">
        <v>18473</v>
      </c>
      <c r="P1169" t="s">
        <v>53</v>
      </c>
      <c r="Q1169">
        <v>25</v>
      </c>
      <c r="R1169" t="str">
        <f t="shared" si="18"/>
        <v>Adult</v>
      </c>
    </row>
    <row r="1170" spans="1:18" x14ac:dyDescent="0.25">
      <c r="A1170" t="s">
        <v>3457</v>
      </c>
      <c r="B1170" t="s">
        <v>14607</v>
      </c>
      <c r="C1170" t="s">
        <v>18440</v>
      </c>
      <c r="D1170" s="2">
        <v>33143</v>
      </c>
      <c r="E1170" s="2">
        <v>45361</v>
      </c>
      <c r="F1170" s="1">
        <v>0.62569444444444444</v>
      </c>
      <c r="G1170" t="s">
        <v>169</v>
      </c>
      <c r="H1170" t="s">
        <v>31</v>
      </c>
      <c r="I1170" t="s">
        <v>91</v>
      </c>
      <c r="J1170" t="s">
        <v>80</v>
      </c>
      <c r="K1170">
        <v>63</v>
      </c>
      <c r="L1170" t="s">
        <v>24</v>
      </c>
      <c r="M1170" t="s">
        <v>25</v>
      </c>
      <c r="N1170" t="s">
        <v>26</v>
      </c>
      <c r="O1170" t="s">
        <v>18444</v>
      </c>
      <c r="P1170" t="s">
        <v>53</v>
      </c>
      <c r="Q1170">
        <v>34</v>
      </c>
      <c r="R1170" t="str">
        <f t="shared" si="18"/>
        <v>Adult</v>
      </c>
    </row>
    <row r="1171" spans="1:18" x14ac:dyDescent="0.25">
      <c r="A1171" t="s">
        <v>3459</v>
      </c>
      <c r="B1171" t="s">
        <v>14608</v>
      </c>
      <c r="C1171" t="s">
        <v>18439</v>
      </c>
      <c r="D1171" s="2">
        <v>35073</v>
      </c>
      <c r="E1171" s="2">
        <v>45448</v>
      </c>
      <c r="F1171" s="1">
        <v>0.44097222222222221</v>
      </c>
      <c r="G1171" t="s">
        <v>18475</v>
      </c>
      <c r="H1171" t="s">
        <v>37</v>
      </c>
      <c r="I1171" t="s">
        <v>84</v>
      </c>
      <c r="J1171" t="s">
        <v>80</v>
      </c>
      <c r="K1171">
        <v>154</v>
      </c>
      <c r="L1171" t="s">
        <v>39</v>
      </c>
      <c r="M1171" t="s">
        <v>104</v>
      </c>
      <c r="N1171" t="s">
        <v>26</v>
      </c>
      <c r="O1171" t="s">
        <v>18444</v>
      </c>
      <c r="P1171" t="s">
        <v>53</v>
      </c>
      <c r="Q1171">
        <v>29</v>
      </c>
      <c r="R1171" t="str">
        <f t="shared" si="18"/>
        <v>Adult</v>
      </c>
    </row>
    <row r="1172" spans="1:18" x14ac:dyDescent="0.25">
      <c r="A1172" t="s">
        <v>3462</v>
      </c>
      <c r="B1172" t="s">
        <v>14609</v>
      </c>
      <c r="C1172" t="s">
        <v>18440</v>
      </c>
      <c r="D1172" s="2">
        <v>33812</v>
      </c>
      <c r="E1172" s="2">
        <v>45400</v>
      </c>
      <c r="F1172" s="1">
        <v>0.40486111111111112</v>
      </c>
      <c r="G1172" t="s">
        <v>51</v>
      </c>
      <c r="H1172" t="s">
        <v>57</v>
      </c>
      <c r="I1172" t="s">
        <v>38</v>
      </c>
      <c r="J1172" t="s">
        <v>23</v>
      </c>
      <c r="K1172">
        <v>28</v>
      </c>
      <c r="L1172" t="s">
        <v>39</v>
      </c>
      <c r="M1172" t="s">
        <v>25</v>
      </c>
      <c r="N1172" t="s">
        <v>33</v>
      </c>
      <c r="O1172" t="s">
        <v>18473</v>
      </c>
      <c r="P1172" t="s">
        <v>53</v>
      </c>
      <c r="Q1172">
        <v>32</v>
      </c>
      <c r="R1172" t="str">
        <f t="shared" si="18"/>
        <v>Adult</v>
      </c>
    </row>
    <row r="1173" spans="1:18" x14ac:dyDescent="0.25">
      <c r="A1173" t="s">
        <v>3465</v>
      </c>
      <c r="B1173" t="s">
        <v>14610</v>
      </c>
      <c r="C1173" t="s">
        <v>18440</v>
      </c>
      <c r="D1173" s="2">
        <v>36036</v>
      </c>
      <c r="E1173" s="2">
        <v>45420</v>
      </c>
      <c r="F1173" s="1">
        <v>0.33888888888888891</v>
      </c>
      <c r="G1173" t="s">
        <v>18475</v>
      </c>
      <c r="H1173" t="s">
        <v>37</v>
      </c>
      <c r="I1173" t="s">
        <v>22</v>
      </c>
      <c r="J1173" t="s">
        <v>52</v>
      </c>
      <c r="K1173">
        <v>70</v>
      </c>
      <c r="L1173" t="s">
        <v>53</v>
      </c>
      <c r="M1173" t="s">
        <v>40</v>
      </c>
      <c r="N1173" t="s">
        <v>47</v>
      </c>
      <c r="O1173" t="s">
        <v>18444</v>
      </c>
      <c r="P1173" t="s">
        <v>53</v>
      </c>
      <c r="Q1173">
        <v>26</v>
      </c>
      <c r="R1173" t="str">
        <f t="shared" si="18"/>
        <v>Adult</v>
      </c>
    </row>
    <row r="1174" spans="1:18" x14ac:dyDescent="0.25">
      <c r="A1174" t="s">
        <v>3468</v>
      </c>
      <c r="B1174" t="s">
        <v>14611</v>
      </c>
      <c r="C1174" t="s">
        <v>18439</v>
      </c>
      <c r="D1174" s="2">
        <v>37408</v>
      </c>
      <c r="E1174" s="2">
        <v>45302</v>
      </c>
      <c r="F1174" s="1">
        <v>0.43472222222222223</v>
      </c>
      <c r="G1174" t="s">
        <v>51</v>
      </c>
      <c r="H1174" t="s">
        <v>21</v>
      </c>
      <c r="I1174" t="s">
        <v>38</v>
      </c>
      <c r="J1174" t="s">
        <v>80</v>
      </c>
      <c r="K1174">
        <v>119</v>
      </c>
      <c r="L1174" t="s">
        <v>24</v>
      </c>
      <c r="M1174" t="s">
        <v>25</v>
      </c>
      <c r="N1174" t="s">
        <v>33</v>
      </c>
      <c r="O1174" t="s">
        <v>18444</v>
      </c>
      <c r="P1174" t="s">
        <v>53</v>
      </c>
      <c r="Q1174">
        <v>22</v>
      </c>
      <c r="R1174" t="str">
        <f t="shared" si="18"/>
        <v>Adult</v>
      </c>
    </row>
    <row r="1175" spans="1:18" x14ac:dyDescent="0.25">
      <c r="A1175" t="s">
        <v>3471</v>
      </c>
      <c r="B1175" t="s">
        <v>14612</v>
      </c>
      <c r="C1175" t="s">
        <v>18440</v>
      </c>
      <c r="D1175" s="2">
        <v>38458</v>
      </c>
      <c r="E1175" s="2">
        <v>45357</v>
      </c>
      <c r="F1175" s="1">
        <v>0.72499999999999998</v>
      </c>
      <c r="G1175" t="s">
        <v>169</v>
      </c>
      <c r="H1175" t="s">
        <v>31</v>
      </c>
      <c r="I1175" t="s">
        <v>38</v>
      </c>
      <c r="J1175" t="s">
        <v>23</v>
      </c>
      <c r="K1175">
        <v>154</v>
      </c>
      <c r="L1175" t="s">
        <v>53</v>
      </c>
      <c r="M1175" t="s">
        <v>40</v>
      </c>
      <c r="N1175" t="s">
        <v>26</v>
      </c>
      <c r="O1175" t="s">
        <v>18473</v>
      </c>
      <c r="P1175" t="s">
        <v>53</v>
      </c>
      <c r="Q1175">
        <v>19</v>
      </c>
      <c r="R1175" t="str">
        <f t="shared" si="18"/>
        <v>Adult</v>
      </c>
    </row>
    <row r="1176" spans="1:18" x14ac:dyDescent="0.25">
      <c r="A1176" t="s">
        <v>3473</v>
      </c>
      <c r="B1176" t="s">
        <v>14613</v>
      </c>
      <c r="C1176" t="s">
        <v>18440</v>
      </c>
      <c r="D1176" s="2">
        <v>26671</v>
      </c>
      <c r="E1176" s="2">
        <v>45466</v>
      </c>
      <c r="F1176" s="1">
        <v>0.73958333333333337</v>
      </c>
      <c r="G1176" t="s">
        <v>18474</v>
      </c>
      <c r="H1176" t="s">
        <v>73</v>
      </c>
      <c r="I1176" t="s">
        <v>45</v>
      </c>
      <c r="J1176" t="s">
        <v>46</v>
      </c>
      <c r="K1176">
        <v>105</v>
      </c>
      <c r="L1176" t="s">
        <v>24</v>
      </c>
      <c r="M1176" t="s">
        <v>25</v>
      </c>
      <c r="N1176" t="s">
        <v>26</v>
      </c>
      <c r="O1176" t="s">
        <v>18444</v>
      </c>
      <c r="P1176" t="s">
        <v>53</v>
      </c>
      <c r="Q1176">
        <v>52</v>
      </c>
      <c r="R1176" t="str">
        <f t="shared" si="18"/>
        <v>Old</v>
      </c>
    </row>
    <row r="1177" spans="1:18" x14ac:dyDescent="0.25">
      <c r="A1177" t="s">
        <v>3476</v>
      </c>
      <c r="B1177" t="s">
        <v>14614</v>
      </c>
      <c r="C1177" t="s">
        <v>18440</v>
      </c>
      <c r="D1177" s="2">
        <v>38737</v>
      </c>
      <c r="E1177" s="2">
        <v>45368</v>
      </c>
      <c r="F1177" s="1">
        <v>0.51041666666666663</v>
      </c>
      <c r="G1177" t="s">
        <v>169</v>
      </c>
      <c r="H1177" t="s">
        <v>57</v>
      </c>
      <c r="I1177" t="s">
        <v>45</v>
      </c>
      <c r="J1177" t="s">
        <v>52</v>
      </c>
      <c r="K1177">
        <v>91</v>
      </c>
      <c r="L1177" t="s">
        <v>24</v>
      </c>
      <c r="M1177" t="s">
        <v>40</v>
      </c>
      <c r="N1177" t="s">
        <v>26</v>
      </c>
      <c r="O1177" t="s">
        <v>18444</v>
      </c>
      <c r="P1177" t="s">
        <v>53</v>
      </c>
      <c r="Q1177">
        <v>19</v>
      </c>
      <c r="R1177" t="str">
        <f t="shared" si="18"/>
        <v>Adult</v>
      </c>
    </row>
    <row r="1178" spans="1:18" x14ac:dyDescent="0.25">
      <c r="A1178" t="s">
        <v>3479</v>
      </c>
      <c r="B1178" t="s">
        <v>14615</v>
      </c>
      <c r="C1178" t="s">
        <v>18439</v>
      </c>
      <c r="D1178" s="2">
        <v>23453</v>
      </c>
      <c r="E1178" s="2">
        <v>45461</v>
      </c>
      <c r="F1178" s="1">
        <v>0.51111111111111107</v>
      </c>
      <c r="G1178" t="s">
        <v>18475</v>
      </c>
      <c r="H1178" t="s">
        <v>37</v>
      </c>
      <c r="I1178" t="s">
        <v>22</v>
      </c>
      <c r="J1178" t="s">
        <v>23</v>
      </c>
      <c r="K1178">
        <v>42</v>
      </c>
      <c r="L1178" t="s">
        <v>53</v>
      </c>
      <c r="M1178" t="s">
        <v>40</v>
      </c>
      <c r="N1178" t="s">
        <v>47</v>
      </c>
      <c r="O1178" t="s">
        <v>18473</v>
      </c>
      <c r="P1178" t="s">
        <v>53</v>
      </c>
      <c r="Q1178">
        <v>60</v>
      </c>
      <c r="R1178" t="str">
        <f t="shared" si="18"/>
        <v>Aged</v>
      </c>
    </row>
    <row r="1179" spans="1:18" x14ac:dyDescent="0.25">
      <c r="A1179" t="s">
        <v>3482</v>
      </c>
      <c r="B1179" t="s">
        <v>14616</v>
      </c>
      <c r="C1179" t="s">
        <v>18440</v>
      </c>
      <c r="D1179" s="2">
        <v>34949</v>
      </c>
      <c r="E1179" s="2">
        <v>45432</v>
      </c>
      <c r="F1179" s="1">
        <v>0.35347222222222224</v>
      </c>
      <c r="G1179" t="s">
        <v>30</v>
      </c>
      <c r="H1179" t="s">
        <v>21</v>
      </c>
      <c r="I1179" t="s">
        <v>84</v>
      </c>
      <c r="J1179" t="s">
        <v>32</v>
      </c>
      <c r="K1179">
        <v>105</v>
      </c>
      <c r="L1179" t="s">
        <v>39</v>
      </c>
      <c r="M1179" t="s">
        <v>104</v>
      </c>
      <c r="N1179" t="s">
        <v>26</v>
      </c>
      <c r="O1179" t="s">
        <v>18473</v>
      </c>
      <c r="P1179" t="s">
        <v>53</v>
      </c>
      <c r="Q1179">
        <v>29</v>
      </c>
      <c r="R1179" t="str">
        <f t="shared" si="18"/>
        <v>Adult</v>
      </c>
    </row>
    <row r="1180" spans="1:18" x14ac:dyDescent="0.25">
      <c r="A1180" t="s">
        <v>3485</v>
      </c>
      <c r="B1180" t="s">
        <v>14617</v>
      </c>
      <c r="C1180" t="s">
        <v>18439</v>
      </c>
      <c r="D1180" s="2">
        <v>36413</v>
      </c>
      <c r="E1180" s="2">
        <v>45342</v>
      </c>
      <c r="F1180" s="1">
        <v>0.80277777777777781</v>
      </c>
      <c r="G1180" t="s">
        <v>18474</v>
      </c>
      <c r="H1180" t="s">
        <v>21</v>
      </c>
      <c r="I1180" t="s">
        <v>45</v>
      </c>
      <c r="J1180" t="s">
        <v>23</v>
      </c>
      <c r="K1180">
        <v>98</v>
      </c>
      <c r="L1180" t="s">
        <v>24</v>
      </c>
      <c r="M1180" t="s">
        <v>104</v>
      </c>
      <c r="N1180" t="s">
        <v>47</v>
      </c>
      <c r="O1180" t="s">
        <v>18444</v>
      </c>
      <c r="P1180" t="s">
        <v>53</v>
      </c>
      <c r="Q1180">
        <v>25</v>
      </c>
      <c r="R1180" t="str">
        <f t="shared" si="18"/>
        <v>Adult</v>
      </c>
    </row>
    <row r="1181" spans="1:18" x14ac:dyDescent="0.25">
      <c r="A1181" t="s">
        <v>3488</v>
      </c>
      <c r="B1181" t="s">
        <v>14618</v>
      </c>
      <c r="C1181" t="s">
        <v>18440</v>
      </c>
      <c r="D1181" s="2">
        <v>28504</v>
      </c>
      <c r="E1181" s="2">
        <v>45362</v>
      </c>
      <c r="F1181" s="1">
        <v>0.48402777777777778</v>
      </c>
      <c r="G1181" t="s">
        <v>18474</v>
      </c>
      <c r="H1181" t="s">
        <v>21</v>
      </c>
      <c r="I1181" t="s">
        <v>84</v>
      </c>
      <c r="J1181" t="s">
        <v>23</v>
      </c>
      <c r="K1181">
        <v>161</v>
      </c>
      <c r="L1181" t="s">
        <v>53</v>
      </c>
      <c r="M1181" t="s">
        <v>40</v>
      </c>
      <c r="N1181" t="s">
        <v>26</v>
      </c>
      <c r="O1181" t="s">
        <v>18473</v>
      </c>
      <c r="P1181" t="s">
        <v>53</v>
      </c>
      <c r="Q1181">
        <v>47</v>
      </c>
      <c r="R1181" t="str">
        <f t="shared" si="18"/>
        <v>Old</v>
      </c>
    </row>
    <row r="1182" spans="1:18" x14ac:dyDescent="0.25">
      <c r="A1182" t="s">
        <v>3491</v>
      </c>
      <c r="B1182" t="s">
        <v>14619</v>
      </c>
      <c r="C1182" t="s">
        <v>18440</v>
      </c>
      <c r="D1182" s="2">
        <v>38277</v>
      </c>
      <c r="E1182" s="2">
        <v>45359</v>
      </c>
      <c r="F1182" s="1">
        <v>0.36319444444444443</v>
      </c>
      <c r="G1182" t="s">
        <v>18474</v>
      </c>
      <c r="H1182" t="s">
        <v>21</v>
      </c>
      <c r="I1182" t="s">
        <v>84</v>
      </c>
      <c r="J1182" t="s">
        <v>32</v>
      </c>
      <c r="K1182">
        <v>126</v>
      </c>
      <c r="L1182" t="s">
        <v>53</v>
      </c>
      <c r="M1182" t="s">
        <v>25</v>
      </c>
      <c r="N1182" t="s">
        <v>26</v>
      </c>
      <c r="O1182" t="s">
        <v>18444</v>
      </c>
      <c r="P1182" t="s">
        <v>53</v>
      </c>
      <c r="Q1182">
        <v>20</v>
      </c>
      <c r="R1182" t="str">
        <f t="shared" si="18"/>
        <v>Adult</v>
      </c>
    </row>
    <row r="1183" spans="1:18" x14ac:dyDescent="0.25">
      <c r="A1183" t="s">
        <v>3494</v>
      </c>
      <c r="B1183" t="s">
        <v>14620</v>
      </c>
      <c r="C1183" t="s">
        <v>18440</v>
      </c>
      <c r="D1183" s="2">
        <v>38110</v>
      </c>
      <c r="E1183" s="2">
        <v>45388</v>
      </c>
      <c r="F1183" s="1">
        <v>0.58680555555555558</v>
      </c>
      <c r="G1183" t="s">
        <v>30</v>
      </c>
      <c r="H1183" t="s">
        <v>21</v>
      </c>
      <c r="I1183" t="s">
        <v>38</v>
      </c>
      <c r="J1183" t="s">
        <v>80</v>
      </c>
      <c r="K1183">
        <v>63</v>
      </c>
      <c r="L1183" t="s">
        <v>53</v>
      </c>
      <c r="M1183" t="s">
        <v>25</v>
      </c>
      <c r="N1183" t="s">
        <v>26</v>
      </c>
      <c r="O1183" t="s">
        <v>18444</v>
      </c>
      <c r="P1183" t="s">
        <v>53</v>
      </c>
      <c r="Q1183">
        <v>20</v>
      </c>
      <c r="R1183" t="str">
        <f t="shared" si="18"/>
        <v>Adult</v>
      </c>
    </row>
    <row r="1184" spans="1:18" x14ac:dyDescent="0.25">
      <c r="A1184" t="s">
        <v>3496</v>
      </c>
      <c r="B1184" t="s">
        <v>14621</v>
      </c>
      <c r="C1184" t="s">
        <v>18439</v>
      </c>
      <c r="D1184" s="2">
        <v>32688</v>
      </c>
      <c r="E1184" s="2">
        <v>45431</v>
      </c>
      <c r="F1184" s="1">
        <v>0.68125000000000002</v>
      </c>
      <c r="G1184" t="s">
        <v>18475</v>
      </c>
      <c r="H1184" t="s">
        <v>21</v>
      </c>
      <c r="I1184" t="s">
        <v>38</v>
      </c>
      <c r="J1184" t="s">
        <v>32</v>
      </c>
      <c r="K1184">
        <v>70</v>
      </c>
      <c r="L1184" t="s">
        <v>53</v>
      </c>
      <c r="M1184" t="s">
        <v>25</v>
      </c>
      <c r="N1184" t="s">
        <v>26</v>
      </c>
      <c r="O1184" t="s">
        <v>18473</v>
      </c>
      <c r="P1184" t="s">
        <v>53</v>
      </c>
      <c r="Q1184">
        <v>35</v>
      </c>
      <c r="R1184" t="str">
        <f t="shared" si="18"/>
        <v>Old</v>
      </c>
    </row>
    <row r="1185" spans="1:18" x14ac:dyDescent="0.25">
      <c r="A1185" t="s">
        <v>3498</v>
      </c>
      <c r="B1185" t="s">
        <v>14622</v>
      </c>
      <c r="C1185" t="s">
        <v>18440</v>
      </c>
      <c r="D1185" s="2">
        <v>33856</v>
      </c>
      <c r="E1185" s="2">
        <v>45302</v>
      </c>
      <c r="F1185" s="1">
        <v>0.33819444444444446</v>
      </c>
      <c r="G1185" t="s">
        <v>18474</v>
      </c>
      <c r="H1185" t="s">
        <v>21</v>
      </c>
      <c r="I1185" t="s">
        <v>38</v>
      </c>
      <c r="J1185" t="s">
        <v>80</v>
      </c>
      <c r="K1185">
        <v>42</v>
      </c>
      <c r="L1185" t="s">
        <v>53</v>
      </c>
      <c r="M1185" t="s">
        <v>104</v>
      </c>
      <c r="N1185" t="s">
        <v>47</v>
      </c>
      <c r="O1185" t="s">
        <v>18473</v>
      </c>
      <c r="P1185" t="s">
        <v>53</v>
      </c>
      <c r="Q1185">
        <v>32</v>
      </c>
      <c r="R1185" t="str">
        <f t="shared" si="18"/>
        <v>Adult</v>
      </c>
    </row>
    <row r="1186" spans="1:18" x14ac:dyDescent="0.25">
      <c r="A1186" t="s">
        <v>3501</v>
      </c>
      <c r="B1186" t="s">
        <v>14623</v>
      </c>
      <c r="C1186" t="s">
        <v>18439</v>
      </c>
      <c r="D1186" s="2">
        <v>36689</v>
      </c>
      <c r="E1186" s="2">
        <v>45347</v>
      </c>
      <c r="F1186" s="1">
        <v>0.36319444444444443</v>
      </c>
      <c r="G1186" t="s">
        <v>51</v>
      </c>
      <c r="H1186" t="s">
        <v>37</v>
      </c>
      <c r="I1186" t="s">
        <v>91</v>
      </c>
      <c r="J1186" t="s">
        <v>23</v>
      </c>
      <c r="K1186">
        <v>14</v>
      </c>
      <c r="L1186" t="s">
        <v>39</v>
      </c>
      <c r="M1186" t="s">
        <v>40</v>
      </c>
      <c r="N1186" t="s">
        <v>47</v>
      </c>
      <c r="O1186" t="s">
        <v>18473</v>
      </c>
      <c r="P1186" t="s">
        <v>53</v>
      </c>
      <c r="Q1186">
        <v>24</v>
      </c>
      <c r="R1186" t="str">
        <f t="shared" si="18"/>
        <v>Adult</v>
      </c>
    </row>
    <row r="1187" spans="1:18" x14ac:dyDescent="0.25">
      <c r="A1187" t="s">
        <v>3504</v>
      </c>
      <c r="B1187" t="s">
        <v>14624</v>
      </c>
      <c r="C1187" t="s">
        <v>18440</v>
      </c>
      <c r="D1187" s="2">
        <v>34486</v>
      </c>
      <c r="E1187" s="2">
        <v>45307</v>
      </c>
      <c r="F1187" s="1">
        <v>0.46527777777777779</v>
      </c>
      <c r="G1187" t="s">
        <v>51</v>
      </c>
      <c r="H1187" t="s">
        <v>37</v>
      </c>
      <c r="I1187" t="s">
        <v>91</v>
      </c>
      <c r="J1187" t="s">
        <v>52</v>
      </c>
      <c r="K1187">
        <v>140</v>
      </c>
      <c r="L1187" t="s">
        <v>53</v>
      </c>
      <c r="M1187" t="s">
        <v>25</v>
      </c>
      <c r="N1187" t="s">
        <v>47</v>
      </c>
      <c r="O1187" t="s">
        <v>18444</v>
      </c>
      <c r="P1187" t="s">
        <v>53</v>
      </c>
      <c r="Q1187">
        <v>30</v>
      </c>
      <c r="R1187" t="str">
        <f t="shared" si="18"/>
        <v>Adult</v>
      </c>
    </row>
    <row r="1188" spans="1:18" x14ac:dyDescent="0.25">
      <c r="A1188" t="s">
        <v>3507</v>
      </c>
      <c r="B1188" t="s">
        <v>14625</v>
      </c>
      <c r="C1188" t="s">
        <v>18439</v>
      </c>
      <c r="D1188" s="2">
        <v>38745</v>
      </c>
      <c r="E1188" s="2">
        <v>45406</v>
      </c>
      <c r="F1188" s="1">
        <v>0.36944444444444446</v>
      </c>
      <c r="G1188" t="s">
        <v>18475</v>
      </c>
      <c r="H1188" t="s">
        <v>73</v>
      </c>
      <c r="I1188" t="s">
        <v>84</v>
      </c>
      <c r="J1188" t="s">
        <v>32</v>
      </c>
      <c r="K1188">
        <v>161</v>
      </c>
      <c r="L1188" t="s">
        <v>53</v>
      </c>
      <c r="M1188" t="s">
        <v>104</v>
      </c>
      <c r="N1188" t="s">
        <v>33</v>
      </c>
      <c r="O1188" t="s">
        <v>18444</v>
      </c>
      <c r="P1188" t="s">
        <v>53</v>
      </c>
      <c r="Q1188">
        <v>19</v>
      </c>
      <c r="R1188" t="str">
        <f t="shared" si="18"/>
        <v>Adult</v>
      </c>
    </row>
    <row r="1189" spans="1:18" x14ac:dyDescent="0.25">
      <c r="A1189" t="s">
        <v>3510</v>
      </c>
      <c r="B1189" t="s">
        <v>14626</v>
      </c>
      <c r="C1189" t="s">
        <v>18440</v>
      </c>
      <c r="D1189" s="2">
        <v>38537</v>
      </c>
      <c r="E1189" s="2">
        <v>45361</v>
      </c>
      <c r="F1189" s="1">
        <v>0.33680555555555558</v>
      </c>
      <c r="G1189" t="s">
        <v>18474</v>
      </c>
      <c r="H1189" t="s">
        <v>57</v>
      </c>
      <c r="I1189" t="s">
        <v>45</v>
      </c>
      <c r="J1189" t="s">
        <v>52</v>
      </c>
      <c r="K1189">
        <v>161</v>
      </c>
      <c r="L1189" t="s">
        <v>53</v>
      </c>
      <c r="M1189" t="s">
        <v>25</v>
      </c>
      <c r="N1189" t="s">
        <v>26</v>
      </c>
      <c r="O1189" t="s">
        <v>18444</v>
      </c>
      <c r="P1189" t="s">
        <v>53</v>
      </c>
      <c r="Q1189">
        <v>19</v>
      </c>
      <c r="R1189" t="str">
        <f t="shared" si="18"/>
        <v>Adult</v>
      </c>
    </row>
    <row r="1190" spans="1:18" x14ac:dyDescent="0.25">
      <c r="A1190" t="s">
        <v>3513</v>
      </c>
      <c r="B1190" t="s">
        <v>14627</v>
      </c>
      <c r="C1190" t="s">
        <v>18439</v>
      </c>
      <c r="D1190" s="2">
        <v>29627</v>
      </c>
      <c r="E1190" s="2">
        <v>45335</v>
      </c>
      <c r="F1190" s="1">
        <v>0.49513888888888891</v>
      </c>
      <c r="G1190" t="s">
        <v>18474</v>
      </c>
      <c r="H1190" t="s">
        <v>73</v>
      </c>
      <c r="I1190" t="s">
        <v>91</v>
      </c>
      <c r="J1190" t="s">
        <v>80</v>
      </c>
      <c r="K1190">
        <v>77</v>
      </c>
      <c r="L1190" t="s">
        <v>24</v>
      </c>
      <c r="M1190" t="s">
        <v>40</v>
      </c>
      <c r="N1190" t="s">
        <v>26</v>
      </c>
      <c r="O1190" t="s">
        <v>18444</v>
      </c>
      <c r="P1190" t="s">
        <v>53</v>
      </c>
      <c r="Q1190">
        <v>44</v>
      </c>
      <c r="R1190" t="str">
        <f t="shared" si="18"/>
        <v>Old</v>
      </c>
    </row>
    <row r="1191" spans="1:18" x14ac:dyDescent="0.25">
      <c r="A1191" t="s">
        <v>3516</v>
      </c>
      <c r="B1191" t="s">
        <v>14628</v>
      </c>
      <c r="C1191" t="s">
        <v>18440</v>
      </c>
      <c r="D1191" s="2">
        <v>32886</v>
      </c>
      <c r="E1191" s="2">
        <v>45447</v>
      </c>
      <c r="F1191" s="1">
        <v>0.51180555555555551</v>
      </c>
      <c r="G1191" t="s">
        <v>30</v>
      </c>
      <c r="H1191" t="s">
        <v>57</v>
      </c>
      <c r="I1191" t="s">
        <v>84</v>
      </c>
      <c r="J1191" t="s">
        <v>23</v>
      </c>
      <c r="K1191">
        <v>35</v>
      </c>
      <c r="L1191" t="s">
        <v>39</v>
      </c>
      <c r="M1191" t="s">
        <v>104</v>
      </c>
      <c r="N1191" t="s">
        <v>47</v>
      </c>
      <c r="O1191" t="s">
        <v>18444</v>
      </c>
      <c r="P1191" t="s">
        <v>53</v>
      </c>
      <c r="Q1191">
        <v>35</v>
      </c>
      <c r="R1191" t="str">
        <f t="shared" si="18"/>
        <v>Old</v>
      </c>
    </row>
    <row r="1192" spans="1:18" x14ac:dyDescent="0.25">
      <c r="A1192" t="s">
        <v>3519</v>
      </c>
      <c r="B1192" t="s">
        <v>14629</v>
      </c>
      <c r="C1192" t="s">
        <v>18440</v>
      </c>
      <c r="D1192" s="2">
        <v>35261</v>
      </c>
      <c r="E1192" s="2">
        <v>45339</v>
      </c>
      <c r="F1192" s="1">
        <v>0.50069444444444444</v>
      </c>
      <c r="G1192" t="s">
        <v>18474</v>
      </c>
      <c r="H1192" t="s">
        <v>31</v>
      </c>
      <c r="I1192" t="s">
        <v>22</v>
      </c>
      <c r="J1192" t="s">
        <v>52</v>
      </c>
      <c r="K1192">
        <v>168</v>
      </c>
      <c r="L1192" t="s">
        <v>24</v>
      </c>
      <c r="M1192" t="s">
        <v>40</v>
      </c>
      <c r="N1192" t="s">
        <v>26</v>
      </c>
      <c r="O1192" t="s">
        <v>18444</v>
      </c>
      <c r="P1192" t="s">
        <v>53</v>
      </c>
      <c r="Q1192">
        <v>28</v>
      </c>
      <c r="R1192" t="str">
        <f t="shared" si="18"/>
        <v>Adult</v>
      </c>
    </row>
    <row r="1193" spans="1:18" x14ac:dyDescent="0.25">
      <c r="A1193" t="s">
        <v>3522</v>
      </c>
      <c r="B1193" t="s">
        <v>14630</v>
      </c>
      <c r="C1193" t="s">
        <v>18439</v>
      </c>
      <c r="D1193" s="2">
        <v>32395</v>
      </c>
      <c r="E1193" s="2">
        <v>45381</v>
      </c>
      <c r="F1193" s="1">
        <v>0.75763888888888886</v>
      </c>
      <c r="G1193" t="s">
        <v>51</v>
      </c>
      <c r="H1193" t="s">
        <v>31</v>
      </c>
      <c r="I1193" t="s">
        <v>84</v>
      </c>
      <c r="J1193" t="s">
        <v>46</v>
      </c>
      <c r="K1193">
        <v>7</v>
      </c>
      <c r="L1193" t="s">
        <v>53</v>
      </c>
      <c r="M1193" t="s">
        <v>25</v>
      </c>
      <c r="N1193" t="s">
        <v>33</v>
      </c>
      <c r="O1193" t="s">
        <v>18473</v>
      </c>
      <c r="P1193" t="s">
        <v>53</v>
      </c>
      <c r="Q1193">
        <v>36</v>
      </c>
      <c r="R1193" t="str">
        <f t="shared" si="18"/>
        <v>Old</v>
      </c>
    </row>
    <row r="1194" spans="1:18" x14ac:dyDescent="0.25">
      <c r="A1194" t="s">
        <v>3525</v>
      </c>
      <c r="B1194" t="s">
        <v>14631</v>
      </c>
      <c r="C1194" t="s">
        <v>18439</v>
      </c>
      <c r="D1194" s="2">
        <v>38731</v>
      </c>
      <c r="E1194" s="2">
        <v>45381</v>
      </c>
      <c r="F1194" s="1">
        <v>0.62847222222222221</v>
      </c>
      <c r="G1194" t="s">
        <v>18475</v>
      </c>
      <c r="H1194" t="s">
        <v>73</v>
      </c>
      <c r="I1194" t="s">
        <v>84</v>
      </c>
      <c r="J1194" t="s">
        <v>52</v>
      </c>
      <c r="K1194">
        <v>35</v>
      </c>
      <c r="L1194" t="s">
        <v>24</v>
      </c>
      <c r="M1194" t="s">
        <v>40</v>
      </c>
      <c r="N1194" t="s">
        <v>47</v>
      </c>
      <c r="O1194" t="s">
        <v>18444</v>
      </c>
      <c r="P1194" t="s">
        <v>53</v>
      </c>
      <c r="Q1194">
        <v>19</v>
      </c>
      <c r="R1194" t="str">
        <f t="shared" si="18"/>
        <v>Adult</v>
      </c>
    </row>
    <row r="1195" spans="1:18" x14ac:dyDescent="0.25">
      <c r="A1195" t="s">
        <v>3528</v>
      </c>
      <c r="B1195" t="s">
        <v>14632</v>
      </c>
      <c r="C1195" t="s">
        <v>18440</v>
      </c>
      <c r="D1195" s="2">
        <v>29644</v>
      </c>
      <c r="E1195" s="2">
        <v>45382</v>
      </c>
      <c r="F1195" s="1">
        <v>0.5180555555555556</v>
      </c>
      <c r="G1195" t="s">
        <v>30</v>
      </c>
      <c r="H1195" t="s">
        <v>57</v>
      </c>
      <c r="I1195" t="s">
        <v>38</v>
      </c>
      <c r="J1195" t="s">
        <v>46</v>
      </c>
      <c r="K1195">
        <v>161</v>
      </c>
      <c r="L1195" t="s">
        <v>24</v>
      </c>
      <c r="M1195" t="s">
        <v>40</v>
      </c>
      <c r="N1195" t="s">
        <v>33</v>
      </c>
      <c r="O1195" t="s">
        <v>18444</v>
      </c>
      <c r="P1195" t="s">
        <v>53</v>
      </c>
      <c r="Q1195">
        <v>43</v>
      </c>
      <c r="R1195" t="str">
        <f t="shared" si="18"/>
        <v>Old</v>
      </c>
    </row>
    <row r="1196" spans="1:18" x14ac:dyDescent="0.25">
      <c r="A1196" t="s">
        <v>3531</v>
      </c>
      <c r="B1196" t="s">
        <v>14633</v>
      </c>
      <c r="C1196" t="s">
        <v>18439</v>
      </c>
      <c r="D1196" s="2">
        <v>37888</v>
      </c>
      <c r="E1196" s="2">
        <v>45358</v>
      </c>
      <c r="F1196" s="1">
        <v>0.4</v>
      </c>
      <c r="G1196" t="s">
        <v>18475</v>
      </c>
      <c r="H1196" t="s">
        <v>37</v>
      </c>
      <c r="I1196" t="s">
        <v>91</v>
      </c>
      <c r="J1196" t="s">
        <v>52</v>
      </c>
      <c r="K1196">
        <v>63</v>
      </c>
      <c r="L1196" t="s">
        <v>24</v>
      </c>
      <c r="M1196" t="s">
        <v>40</v>
      </c>
      <c r="N1196" t="s">
        <v>47</v>
      </c>
      <c r="O1196" t="s">
        <v>18444</v>
      </c>
      <c r="P1196" t="s">
        <v>53</v>
      </c>
      <c r="Q1196">
        <v>21</v>
      </c>
      <c r="R1196" t="str">
        <f t="shared" si="18"/>
        <v>Adult</v>
      </c>
    </row>
    <row r="1197" spans="1:18" x14ac:dyDescent="0.25">
      <c r="A1197" t="s">
        <v>3534</v>
      </c>
      <c r="B1197" t="s">
        <v>14634</v>
      </c>
      <c r="C1197" t="s">
        <v>18440</v>
      </c>
      <c r="D1197" s="2">
        <v>35123</v>
      </c>
      <c r="E1197" s="2">
        <v>45463</v>
      </c>
      <c r="F1197" s="1">
        <v>0.4</v>
      </c>
      <c r="G1197" t="s">
        <v>18474</v>
      </c>
      <c r="H1197" t="s">
        <v>73</v>
      </c>
      <c r="I1197" t="s">
        <v>38</v>
      </c>
      <c r="J1197" t="s">
        <v>23</v>
      </c>
      <c r="K1197">
        <v>14</v>
      </c>
      <c r="L1197" t="s">
        <v>53</v>
      </c>
      <c r="M1197" t="s">
        <v>40</v>
      </c>
      <c r="N1197" t="s">
        <v>26</v>
      </c>
      <c r="O1197" t="s">
        <v>18444</v>
      </c>
      <c r="P1197" t="s">
        <v>53</v>
      </c>
      <c r="Q1197">
        <v>28</v>
      </c>
      <c r="R1197" t="str">
        <f t="shared" si="18"/>
        <v>Adult</v>
      </c>
    </row>
    <row r="1198" spans="1:18" x14ac:dyDescent="0.25">
      <c r="A1198" t="s">
        <v>3536</v>
      </c>
      <c r="B1198" t="s">
        <v>14635</v>
      </c>
      <c r="C1198" t="s">
        <v>18439</v>
      </c>
      <c r="D1198" s="2">
        <v>33029</v>
      </c>
      <c r="E1198" s="2">
        <v>45382</v>
      </c>
      <c r="F1198" s="1">
        <v>0.69374999999999998</v>
      </c>
      <c r="G1198" t="s">
        <v>30</v>
      </c>
      <c r="H1198" t="s">
        <v>31</v>
      </c>
      <c r="I1198" t="s">
        <v>91</v>
      </c>
      <c r="J1198" t="s">
        <v>32</v>
      </c>
      <c r="K1198">
        <v>21</v>
      </c>
      <c r="L1198" t="s">
        <v>53</v>
      </c>
      <c r="M1198" t="s">
        <v>25</v>
      </c>
      <c r="N1198" t="s">
        <v>47</v>
      </c>
      <c r="O1198" t="s">
        <v>18473</v>
      </c>
      <c r="P1198" t="s">
        <v>53</v>
      </c>
      <c r="Q1198">
        <v>34</v>
      </c>
      <c r="R1198" t="str">
        <f t="shared" si="18"/>
        <v>Adult</v>
      </c>
    </row>
    <row r="1199" spans="1:18" x14ac:dyDescent="0.25">
      <c r="A1199" t="s">
        <v>3539</v>
      </c>
      <c r="B1199" t="s">
        <v>14636</v>
      </c>
      <c r="C1199" t="s">
        <v>18439</v>
      </c>
      <c r="D1199" s="2">
        <v>35626</v>
      </c>
      <c r="E1199" s="2">
        <v>45433</v>
      </c>
      <c r="F1199" s="1">
        <v>0.34930555555555554</v>
      </c>
      <c r="G1199" t="s">
        <v>18475</v>
      </c>
      <c r="H1199" t="s">
        <v>21</v>
      </c>
      <c r="I1199" t="s">
        <v>45</v>
      </c>
      <c r="J1199" t="s">
        <v>23</v>
      </c>
      <c r="K1199">
        <v>49</v>
      </c>
      <c r="L1199" t="s">
        <v>53</v>
      </c>
      <c r="M1199" t="s">
        <v>25</v>
      </c>
      <c r="N1199" t="s">
        <v>26</v>
      </c>
      <c r="O1199" t="s">
        <v>18444</v>
      </c>
      <c r="P1199" t="s">
        <v>53</v>
      </c>
      <c r="Q1199">
        <v>27</v>
      </c>
      <c r="R1199" t="str">
        <f t="shared" si="18"/>
        <v>Adult</v>
      </c>
    </row>
    <row r="1200" spans="1:18" x14ac:dyDescent="0.25">
      <c r="A1200" t="s">
        <v>3542</v>
      </c>
      <c r="B1200" t="s">
        <v>14637</v>
      </c>
      <c r="C1200" t="s">
        <v>18440</v>
      </c>
      <c r="D1200" s="2">
        <v>37384</v>
      </c>
      <c r="E1200" s="2">
        <v>45436</v>
      </c>
      <c r="F1200" s="1">
        <v>0.52569444444444446</v>
      </c>
      <c r="G1200" t="s">
        <v>18475</v>
      </c>
      <c r="H1200" t="s">
        <v>31</v>
      </c>
      <c r="I1200" t="s">
        <v>38</v>
      </c>
      <c r="J1200" t="s">
        <v>52</v>
      </c>
      <c r="K1200">
        <v>35</v>
      </c>
      <c r="L1200" t="s">
        <v>53</v>
      </c>
      <c r="M1200" t="s">
        <v>25</v>
      </c>
      <c r="N1200" t="s">
        <v>33</v>
      </c>
      <c r="O1200" t="s">
        <v>18444</v>
      </c>
      <c r="P1200" t="s">
        <v>53</v>
      </c>
      <c r="Q1200">
        <v>22</v>
      </c>
      <c r="R1200" t="str">
        <f t="shared" si="18"/>
        <v>Adult</v>
      </c>
    </row>
    <row r="1201" spans="1:18" x14ac:dyDescent="0.25">
      <c r="A1201" t="s">
        <v>3545</v>
      </c>
      <c r="B1201" t="s">
        <v>14638</v>
      </c>
      <c r="C1201" t="s">
        <v>18439</v>
      </c>
      <c r="D1201" s="2">
        <v>33304</v>
      </c>
      <c r="E1201" s="2">
        <v>45303</v>
      </c>
      <c r="F1201" s="1">
        <v>0.82986111111111116</v>
      </c>
      <c r="G1201" t="s">
        <v>51</v>
      </c>
      <c r="H1201" t="s">
        <v>21</v>
      </c>
      <c r="I1201" t="s">
        <v>38</v>
      </c>
      <c r="J1201" t="s">
        <v>23</v>
      </c>
      <c r="K1201">
        <v>63</v>
      </c>
      <c r="L1201" t="s">
        <v>39</v>
      </c>
      <c r="M1201" t="s">
        <v>104</v>
      </c>
      <c r="N1201" t="s">
        <v>47</v>
      </c>
      <c r="O1201" t="s">
        <v>18473</v>
      </c>
      <c r="P1201" t="s">
        <v>53</v>
      </c>
      <c r="Q1201">
        <v>33</v>
      </c>
      <c r="R1201" t="str">
        <f t="shared" si="18"/>
        <v>Adult</v>
      </c>
    </row>
    <row r="1202" spans="1:18" x14ac:dyDescent="0.25">
      <c r="A1202" t="s">
        <v>3548</v>
      </c>
      <c r="B1202" t="s">
        <v>14639</v>
      </c>
      <c r="C1202" t="s">
        <v>18439</v>
      </c>
      <c r="D1202" s="2">
        <v>30427</v>
      </c>
      <c r="E1202" s="2">
        <v>45300</v>
      </c>
      <c r="F1202" s="1">
        <v>0.54027777777777775</v>
      </c>
      <c r="G1202" t="s">
        <v>18475</v>
      </c>
      <c r="H1202" t="s">
        <v>31</v>
      </c>
      <c r="I1202" t="s">
        <v>45</v>
      </c>
      <c r="J1202" t="s">
        <v>52</v>
      </c>
      <c r="K1202">
        <v>28</v>
      </c>
      <c r="L1202" t="s">
        <v>24</v>
      </c>
      <c r="M1202" t="s">
        <v>25</v>
      </c>
      <c r="N1202" t="s">
        <v>33</v>
      </c>
      <c r="O1202" t="s">
        <v>18444</v>
      </c>
      <c r="P1202" t="s">
        <v>53</v>
      </c>
      <c r="Q1202">
        <v>41</v>
      </c>
      <c r="R1202" t="str">
        <f t="shared" si="18"/>
        <v>Old</v>
      </c>
    </row>
    <row r="1203" spans="1:18" x14ac:dyDescent="0.25">
      <c r="A1203" t="s">
        <v>3551</v>
      </c>
      <c r="B1203" t="s">
        <v>14640</v>
      </c>
      <c r="C1203" t="s">
        <v>18439</v>
      </c>
      <c r="D1203" s="2">
        <v>35450</v>
      </c>
      <c r="E1203" s="2">
        <v>45423</v>
      </c>
      <c r="F1203" s="1">
        <v>0.49305555555555558</v>
      </c>
      <c r="G1203" t="s">
        <v>169</v>
      </c>
      <c r="H1203" t="s">
        <v>31</v>
      </c>
      <c r="I1203" t="s">
        <v>84</v>
      </c>
      <c r="J1203" t="s">
        <v>32</v>
      </c>
      <c r="K1203">
        <v>98</v>
      </c>
      <c r="L1203" t="s">
        <v>53</v>
      </c>
      <c r="M1203" t="s">
        <v>25</v>
      </c>
      <c r="N1203" t="s">
        <v>26</v>
      </c>
      <c r="O1203" t="s">
        <v>18473</v>
      </c>
      <c r="P1203" t="s">
        <v>53</v>
      </c>
      <c r="Q1203">
        <v>28</v>
      </c>
      <c r="R1203" t="str">
        <f t="shared" si="18"/>
        <v>Adult</v>
      </c>
    </row>
    <row r="1204" spans="1:18" x14ac:dyDescent="0.25">
      <c r="A1204" t="s">
        <v>3554</v>
      </c>
      <c r="B1204" t="s">
        <v>14641</v>
      </c>
      <c r="C1204" t="s">
        <v>18440</v>
      </c>
      <c r="D1204" s="2">
        <v>38497</v>
      </c>
      <c r="E1204" s="2">
        <v>45439</v>
      </c>
      <c r="F1204" s="1">
        <v>0.55138888888888893</v>
      </c>
      <c r="G1204" t="s">
        <v>18474</v>
      </c>
      <c r="H1204" t="s">
        <v>21</v>
      </c>
      <c r="I1204" t="s">
        <v>84</v>
      </c>
      <c r="J1204" t="s">
        <v>32</v>
      </c>
      <c r="K1204">
        <v>21</v>
      </c>
      <c r="L1204" t="s">
        <v>53</v>
      </c>
      <c r="M1204" t="s">
        <v>25</v>
      </c>
      <c r="N1204" t="s">
        <v>33</v>
      </c>
      <c r="O1204" t="s">
        <v>18444</v>
      </c>
      <c r="P1204" t="s">
        <v>53</v>
      </c>
      <c r="Q1204">
        <v>19</v>
      </c>
      <c r="R1204" t="str">
        <f t="shared" si="18"/>
        <v>Adult</v>
      </c>
    </row>
    <row r="1205" spans="1:18" x14ac:dyDescent="0.25">
      <c r="A1205" t="s">
        <v>3557</v>
      </c>
      <c r="B1205" t="s">
        <v>14642</v>
      </c>
      <c r="C1205" t="s">
        <v>18440</v>
      </c>
      <c r="D1205" s="2">
        <v>33169</v>
      </c>
      <c r="E1205" s="2">
        <v>45409</v>
      </c>
      <c r="F1205" s="1">
        <v>0.52152777777777781</v>
      </c>
      <c r="G1205" t="s">
        <v>18475</v>
      </c>
      <c r="H1205" t="s">
        <v>57</v>
      </c>
      <c r="I1205" t="s">
        <v>84</v>
      </c>
      <c r="J1205" t="s">
        <v>52</v>
      </c>
      <c r="K1205">
        <v>182</v>
      </c>
      <c r="L1205" t="s">
        <v>53</v>
      </c>
      <c r="M1205" t="s">
        <v>25</v>
      </c>
      <c r="N1205" t="s">
        <v>33</v>
      </c>
      <c r="O1205" t="s">
        <v>18473</v>
      </c>
      <c r="P1205" t="s">
        <v>53</v>
      </c>
      <c r="Q1205">
        <v>34</v>
      </c>
      <c r="R1205" t="str">
        <f t="shared" si="18"/>
        <v>Adult</v>
      </c>
    </row>
    <row r="1206" spans="1:18" x14ac:dyDescent="0.25">
      <c r="A1206" t="s">
        <v>3560</v>
      </c>
      <c r="B1206" t="s">
        <v>14643</v>
      </c>
      <c r="C1206" t="s">
        <v>18439</v>
      </c>
      <c r="D1206" s="2">
        <v>33737</v>
      </c>
      <c r="E1206" s="2">
        <v>45301</v>
      </c>
      <c r="F1206" s="1">
        <v>0.8</v>
      </c>
      <c r="G1206" t="s">
        <v>18475</v>
      </c>
      <c r="H1206" t="s">
        <v>21</v>
      </c>
      <c r="I1206" t="s">
        <v>91</v>
      </c>
      <c r="J1206" t="s">
        <v>52</v>
      </c>
      <c r="K1206">
        <v>14</v>
      </c>
      <c r="L1206" t="s">
        <v>39</v>
      </c>
      <c r="M1206" t="s">
        <v>25</v>
      </c>
      <c r="N1206" t="s">
        <v>33</v>
      </c>
      <c r="O1206" t="s">
        <v>18473</v>
      </c>
      <c r="P1206" t="s">
        <v>53</v>
      </c>
      <c r="Q1206">
        <v>32</v>
      </c>
      <c r="R1206" t="str">
        <f t="shared" si="18"/>
        <v>Adult</v>
      </c>
    </row>
    <row r="1207" spans="1:18" x14ac:dyDescent="0.25">
      <c r="A1207" t="s">
        <v>3562</v>
      </c>
      <c r="B1207" t="s">
        <v>14644</v>
      </c>
      <c r="C1207" t="s">
        <v>18440</v>
      </c>
      <c r="D1207" s="2">
        <v>36552</v>
      </c>
      <c r="E1207" s="2">
        <v>45338</v>
      </c>
      <c r="F1207" s="1">
        <v>0.35694444444444445</v>
      </c>
      <c r="G1207" t="s">
        <v>18475</v>
      </c>
      <c r="H1207" t="s">
        <v>31</v>
      </c>
      <c r="I1207" t="s">
        <v>22</v>
      </c>
      <c r="J1207" t="s">
        <v>23</v>
      </c>
      <c r="K1207">
        <v>175</v>
      </c>
      <c r="L1207" t="s">
        <v>24</v>
      </c>
      <c r="M1207" t="s">
        <v>40</v>
      </c>
      <c r="N1207" t="s">
        <v>33</v>
      </c>
      <c r="O1207" t="s">
        <v>18444</v>
      </c>
      <c r="P1207" t="s">
        <v>53</v>
      </c>
      <c r="Q1207">
        <v>25</v>
      </c>
      <c r="R1207" t="str">
        <f t="shared" si="18"/>
        <v>Adult</v>
      </c>
    </row>
    <row r="1208" spans="1:18" x14ac:dyDescent="0.25">
      <c r="A1208" t="s">
        <v>3565</v>
      </c>
      <c r="B1208" t="s">
        <v>14645</v>
      </c>
      <c r="C1208" t="s">
        <v>18440</v>
      </c>
      <c r="D1208" s="2">
        <v>32886</v>
      </c>
      <c r="E1208" s="2">
        <v>45352</v>
      </c>
      <c r="F1208" s="1">
        <v>0.61875000000000002</v>
      </c>
      <c r="G1208" t="s">
        <v>18475</v>
      </c>
      <c r="H1208" t="s">
        <v>37</v>
      </c>
      <c r="I1208" t="s">
        <v>45</v>
      </c>
      <c r="J1208" t="s">
        <v>80</v>
      </c>
      <c r="K1208">
        <v>119</v>
      </c>
      <c r="L1208" t="s">
        <v>53</v>
      </c>
      <c r="M1208" t="s">
        <v>104</v>
      </c>
      <c r="N1208" t="s">
        <v>47</v>
      </c>
      <c r="O1208" t="s">
        <v>18444</v>
      </c>
      <c r="P1208" t="s">
        <v>53</v>
      </c>
      <c r="Q1208">
        <v>35</v>
      </c>
      <c r="R1208" t="str">
        <f t="shared" si="18"/>
        <v>Old</v>
      </c>
    </row>
    <row r="1209" spans="1:18" x14ac:dyDescent="0.25">
      <c r="A1209" t="s">
        <v>3568</v>
      </c>
      <c r="B1209" t="s">
        <v>14646</v>
      </c>
      <c r="C1209" t="s">
        <v>18440</v>
      </c>
      <c r="D1209" s="2">
        <v>30087</v>
      </c>
      <c r="E1209" s="2">
        <v>45309</v>
      </c>
      <c r="F1209" s="1">
        <v>0.61944444444444446</v>
      </c>
      <c r="G1209" t="s">
        <v>18475</v>
      </c>
      <c r="H1209" t="s">
        <v>73</v>
      </c>
      <c r="I1209" t="s">
        <v>45</v>
      </c>
      <c r="J1209" t="s">
        <v>23</v>
      </c>
      <c r="K1209">
        <v>42</v>
      </c>
      <c r="L1209" t="s">
        <v>24</v>
      </c>
      <c r="M1209" t="s">
        <v>25</v>
      </c>
      <c r="N1209" t="s">
        <v>26</v>
      </c>
      <c r="O1209" t="s">
        <v>18444</v>
      </c>
      <c r="P1209" t="s">
        <v>53</v>
      </c>
      <c r="Q1209">
        <v>42</v>
      </c>
      <c r="R1209" t="str">
        <f t="shared" si="18"/>
        <v>Old</v>
      </c>
    </row>
    <row r="1210" spans="1:18" x14ac:dyDescent="0.25">
      <c r="A1210" t="s">
        <v>3571</v>
      </c>
      <c r="B1210" t="s">
        <v>14647</v>
      </c>
      <c r="C1210" t="s">
        <v>18439</v>
      </c>
      <c r="D1210" s="2">
        <v>24485</v>
      </c>
      <c r="E1210" s="2">
        <v>45318</v>
      </c>
      <c r="F1210" s="1">
        <v>0.3576388888888889</v>
      </c>
      <c r="G1210" t="s">
        <v>51</v>
      </c>
      <c r="H1210" t="s">
        <v>73</v>
      </c>
      <c r="I1210" t="s">
        <v>22</v>
      </c>
      <c r="J1210" t="s">
        <v>80</v>
      </c>
      <c r="K1210">
        <v>182</v>
      </c>
      <c r="L1210" t="s">
        <v>39</v>
      </c>
      <c r="M1210" t="s">
        <v>104</v>
      </c>
      <c r="N1210" t="s">
        <v>47</v>
      </c>
      <c r="O1210" t="s">
        <v>18444</v>
      </c>
      <c r="P1210" t="s">
        <v>53</v>
      </c>
      <c r="Q1210">
        <v>58</v>
      </c>
      <c r="R1210" t="str">
        <f t="shared" si="18"/>
        <v>Old</v>
      </c>
    </row>
    <row r="1211" spans="1:18" x14ac:dyDescent="0.25">
      <c r="A1211" t="s">
        <v>3574</v>
      </c>
      <c r="B1211" t="s">
        <v>14648</v>
      </c>
      <c r="C1211" t="s">
        <v>18440</v>
      </c>
      <c r="D1211" s="2">
        <v>36620</v>
      </c>
      <c r="E1211" s="2">
        <v>45380</v>
      </c>
      <c r="F1211" s="1">
        <v>0.375</v>
      </c>
      <c r="G1211" t="s">
        <v>30</v>
      </c>
      <c r="H1211" t="s">
        <v>37</v>
      </c>
      <c r="I1211" t="s">
        <v>84</v>
      </c>
      <c r="J1211" t="s">
        <v>32</v>
      </c>
      <c r="K1211">
        <v>28</v>
      </c>
      <c r="L1211" t="s">
        <v>24</v>
      </c>
      <c r="M1211" t="s">
        <v>40</v>
      </c>
      <c r="N1211" t="s">
        <v>33</v>
      </c>
      <c r="O1211" t="s">
        <v>18444</v>
      </c>
      <c r="P1211" t="s">
        <v>53</v>
      </c>
      <c r="Q1211">
        <v>24</v>
      </c>
      <c r="R1211" t="str">
        <f t="shared" si="18"/>
        <v>Adult</v>
      </c>
    </row>
    <row r="1212" spans="1:18" x14ac:dyDescent="0.25">
      <c r="A1212" t="s">
        <v>3576</v>
      </c>
      <c r="B1212" t="s">
        <v>14649</v>
      </c>
      <c r="C1212" t="s">
        <v>18440</v>
      </c>
      <c r="D1212" s="2">
        <v>37262</v>
      </c>
      <c r="E1212" s="2">
        <v>45339</v>
      </c>
      <c r="F1212" s="1">
        <v>0.34166666666666667</v>
      </c>
      <c r="G1212" t="s">
        <v>18474</v>
      </c>
      <c r="H1212" t="s">
        <v>73</v>
      </c>
      <c r="I1212" t="s">
        <v>38</v>
      </c>
      <c r="J1212" t="s">
        <v>46</v>
      </c>
      <c r="K1212">
        <v>14</v>
      </c>
      <c r="L1212" t="s">
        <v>24</v>
      </c>
      <c r="M1212" t="s">
        <v>25</v>
      </c>
      <c r="N1212" t="s">
        <v>33</v>
      </c>
      <c r="O1212" t="s">
        <v>18444</v>
      </c>
      <c r="P1212" t="s">
        <v>53</v>
      </c>
      <c r="Q1212">
        <v>23</v>
      </c>
      <c r="R1212" t="str">
        <f t="shared" si="18"/>
        <v>Adult</v>
      </c>
    </row>
    <row r="1213" spans="1:18" x14ac:dyDescent="0.25">
      <c r="A1213" t="s">
        <v>3579</v>
      </c>
      <c r="B1213" t="s">
        <v>14650</v>
      </c>
      <c r="C1213" t="s">
        <v>18439</v>
      </c>
      <c r="D1213" s="2">
        <v>38609</v>
      </c>
      <c r="E1213" s="2">
        <v>45456</v>
      </c>
      <c r="F1213" s="1">
        <v>0.6694444444444444</v>
      </c>
      <c r="G1213" t="s">
        <v>51</v>
      </c>
      <c r="H1213" t="s">
        <v>37</v>
      </c>
      <c r="I1213" t="s">
        <v>22</v>
      </c>
      <c r="J1213" t="s">
        <v>46</v>
      </c>
      <c r="K1213">
        <v>168</v>
      </c>
      <c r="L1213" t="s">
        <v>53</v>
      </c>
      <c r="M1213" t="s">
        <v>25</v>
      </c>
      <c r="N1213" t="s">
        <v>47</v>
      </c>
      <c r="O1213" t="s">
        <v>18473</v>
      </c>
      <c r="P1213" t="s">
        <v>53</v>
      </c>
      <c r="Q1213">
        <v>19</v>
      </c>
      <c r="R1213" t="str">
        <f t="shared" si="18"/>
        <v>Adult</v>
      </c>
    </row>
    <row r="1214" spans="1:18" x14ac:dyDescent="0.25">
      <c r="A1214" t="s">
        <v>3582</v>
      </c>
      <c r="B1214" t="s">
        <v>14651</v>
      </c>
      <c r="C1214" t="s">
        <v>18440</v>
      </c>
      <c r="D1214" s="2">
        <v>34841</v>
      </c>
      <c r="E1214" s="2">
        <v>45337</v>
      </c>
      <c r="F1214" s="1">
        <v>0.33541666666666664</v>
      </c>
      <c r="G1214" t="s">
        <v>30</v>
      </c>
      <c r="H1214" t="s">
        <v>21</v>
      </c>
      <c r="I1214" t="s">
        <v>38</v>
      </c>
      <c r="J1214" t="s">
        <v>23</v>
      </c>
      <c r="K1214">
        <v>91</v>
      </c>
      <c r="L1214" t="s">
        <v>24</v>
      </c>
      <c r="M1214" t="s">
        <v>25</v>
      </c>
      <c r="N1214" t="s">
        <v>47</v>
      </c>
      <c r="O1214" t="s">
        <v>18444</v>
      </c>
      <c r="P1214" t="s">
        <v>53</v>
      </c>
      <c r="Q1214">
        <v>29</v>
      </c>
      <c r="R1214" t="str">
        <f t="shared" si="18"/>
        <v>Adult</v>
      </c>
    </row>
    <row r="1215" spans="1:18" x14ac:dyDescent="0.25">
      <c r="A1215" t="s">
        <v>3585</v>
      </c>
      <c r="B1215" t="s">
        <v>14652</v>
      </c>
      <c r="C1215" t="s">
        <v>18439</v>
      </c>
      <c r="D1215" s="2">
        <v>22674</v>
      </c>
      <c r="E1215" s="2">
        <v>45416</v>
      </c>
      <c r="F1215" s="1">
        <v>0.35555555555555557</v>
      </c>
      <c r="G1215" t="s">
        <v>30</v>
      </c>
      <c r="H1215" t="s">
        <v>37</v>
      </c>
      <c r="I1215" t="s">
        <v>38</v>
      </c>
      <c r="J1215" t="s">
        <v>32</v>
      </c>
      <c r="K1215">
        <v>182</v>
      </c>
      <c r="L1215" t="s">
        <v>24</v>
      </c>
      <c r="M1215" t="s">
        <v>25</v>
      </c>
      <c r="N1215" t="s">
        <v>33</v>
      </c>
      <c r="O1215" t="s">
        <v>18444</v>
      </c>
      <c r="P1215" t="s">
        <v>53</v>
      </c>
      <c r="Q1215">
        <v>63</v>
      </c>
      <c r="R1215" t="str">
        <f t="shared" si="18"/>
        <v>Aged</v>
      </c>
    </row>
    <row r="1216" spans="1:18" x14ac:dyDescent="0.25">
      <c r="A1216" t="s">
        <v>3588</v>
      </c>
      <c r="B1216" t="s">
        <v>14653</v>
      </c>
      <c r="C1216" t="s">
        <v>18440</v>
      </c>
      <c r="D1216" s="2">
        <v>37388</v>
      </c>
      <c r="E1216" s="2">
        <v>45312</v>
      </c>
      <c r="F1216" s="1">
        <v>0.48819444444444443</v>
      </c>
      <c r="G1216" t="s">
        <v>30</v>
      </c>
      <c r="H1216" t="s">
        <v>21</v>
      </c>
      <c r="I1216" t="s">
        <v>45</v>
      </c>
      <c r="J1216" t="s">
        <v>46</v>
      </c>
      <c r="K1216">
        <v>21</v>
      </c>
      <c r="L1216" t="s">
        <v>24</v>
      </c>
      <c r="M1216" t="s">
        <v>40</v>
      </c>
      <c r="N1216" t="s">
        <v>33</v>
      </c>
      <c r="O1216" t="s">
        <v>18444</v>
      </c>
      <c r="P1216" t="s">
        <v>53</v>
      </c>
      <c r="Q1216">
        <v>22</v>
      </c>
      <c r="R1216" t="str">
        <f t="shared" si="18"/>
        <v>Adult</v>
      </c>
    </row>
    <row r="1217" spans="1:18" x14ac:dyDescent="0.25">
      <c r="A1217" t="s">
        <v>3591</v>
      </c>
      <c r="B1217" t="s">
        <v>14654</v>
      </c>
      <c r="C1217" t="s">
        <v>18439</v>
      </c>
      <c r="D1217" s="2">
        <v>35910</v>
      </c>
      <c r="E1217" s="2">
        <v>45384</v>
      </c>
      <c r="F1217" s="1">
        <v>0.72013888888888888</v>
      </c>
      <c r="G1217" t="s">
        <v>18475</v>
      </c>
      <c r="H1217" t="s">
        <v>31</v>
      </c>
      <c r="I1217" t="s">
        <v>45</v>
      </c>
      <c r="J1217" t="s">
        <v>46</v>
      </c>
      <c r="K1217">
        <v>182</v>
      </c>
      <c r="L1217" t="s">
        <v>39</v>
      </c>
      <c r="M1217" t="s">
        <v>25</v>
      </c>
      <c r="N1217" t="s">
        <v>26</v>
      </c>
      <c r="O1217" t="s">
        <v>18444</v>
      </c>
      <c r="P1217" t="s">
        <v>53</v>
      </c>
      <c r="Q1217">
        <v>26</v>
      </c>
      <c r="R1217" t="str">
        <f t="shared" si="18"/>
        <v>Adult</v>
      </c>
    </row>
    <row r="1218" spans="1:18" x14ac:dyDescent="0.25">
      <c r="A1218" t="s">
        <v>3594</v>
      </c>
      <c r="B1218" t="s">
        <v>14655</v>
      </c>
      <c r="C1218" t="s">
        <v>18440</v>
      </c>
      <c r="D1218" s="2">
        <v>28063</v>
      </c>
      <c r="E1218" s="2">
        <v>45365</v>
      </c>
      <c r="F1218" s="1">
        <v>0.56180555555555556</v>
      </c>
      <c r="G1218" t="s">
        <v>30</v>
      </c>
      <c r="H1218" t="s">
        <v>73</v>
      </c>
      <c r="I1218" t="s">
        <v>22</v>
      </c>
      <c r="J1218" t="s">
        <v>23</v>
      </c>
      <c r="K1218">
        <v>14</v>
      </c>
      <c r="L1218" t="s">
        <v>53</v>
      </c>
      <c r="M1218" t="s">
        <v>25</v>
      </c>
      <c r="N1218" t="s">
        <v>33</v>
      </c>
      <c r="O1218" t="s">
        <v>18473</v>
      </c>
      <c r="P1218" t="s">
        <v>53</v>
      </c>
      <c r="Q1218">
        <v>48</v>
      </c>
      <c r="R1218" t="str">
        <f t="shared" si="18"/>
        <v>Old</v>
      </c>
    </row>
    <row r="1219" spans="1:18" x14ac:dyDescent="0.25">
      <c r="A1219" t="s">
        <v>3597</v>
      </c>
      <c r="B1219" t="s">
        <v>14656</v>
      </c>
      <c r="C1219" t="s">
        <v>18440</v>
      </c>
      <c r="D1219" s="2">
        <v>37433</v>
      </c>
      <c r="E1219" s="2">
        <v>45392</v>
      </c>
      <c r="F1219" s="1">
        <v>0.63263888888888886</v>
      </c>
      <c r="G1219" t="s">
        <v>51</v>
      </c>
      <c r="H1219" t="s">
        <v>31</v>
      </c>
      <c r="I1219" t="s">
        <v>22</v>
      </c>
      <c r="J1219" t="s">
        <v>32</v>
      </c>
      <c r="K1219">
        <v>126</v>
      </c>
      <c r="L1219" t="s">
        <v>39</v>
      </c>
      <c r="M1219" t="s">
        <v>25</v>
      </c>
      <c r="N1219" t="s">
        <v>47</v>
      </c>
      <c r="O1219" t="s">
        <v>18473</v>
      </c>
      <c r="P1219" t="s">
        <v>53</v>
      </c>
      <c r="Q1219">
        <v>22</v>
      </c>
      <c r="R1219" t="str">
        <f t="shared" si="18"/>
        <v>Adult</v>
      </c>
    </row>
    <row r="1220" spans="1:18" x14ac:dyDescent="0.25">
      <c r="A1220" t="s">
        <v>3600</v>
      </c>
      <c r="B1220" t="s">
        <v>14657</v>
      </c>
      <c r="C1220" t="s">
        <v>18439</v>
      </c>
      <c r="D1220" s="2">
        <v>34000</v>
      </c>
      <c r="E1220" s="2">
        <v>45368</v>
      </c>
      <c r="F1220" s="1">
        <v>0.72777777777777775</v>
      </c>
      <c r="G1220" t="s">
        <v>51</v>
      </c>
      <c r="H1220" t="s">
        <v>73</v>
      </c>
      <c r="I1220" t="s">
        <v>45</v>
      </c>
      <c r="J1220" t="s">
        <v>32</v>
      </c>
      <c r="K1220">
        <v>161</v>
      </c>
      <c r="L1220" t="s">
        <v>53</v>
      </c>
      <c r="M1220" t="s">
        <v>40</v>
      </c>
      <c r="N1220" t="s">
        <v>33</v>
      </c>
      <c r="O1220" t="s">
        <v>18444</v>
      </c>
      <c r="P1220" t="s">
        <v>53</v>
      </c>
      <c r="Q1220">
        <v>32</v>
      </c>
      <c r="R1220" t="str">
        <f t="shared" si="18"/>
        <v>Adult</v>
      </c>
    </row>
    <row r="1221" spans="1:18" x14ac:dyDescent="0.25">
      <c r="A1221" t="s">
        <v>3603</v>
      </c>
      <c r="B1221" t="s">
        <v>14658</v>
      </c>
      <c r="C1221" t="s">
        <v>18440</v>
      </c>
      <c r="D1221" s="2">
        <v>37100</v>
      </c>
      <c r="E1221" s="2">
        <v>45390</v>
      </c>
      <c r="F1221" s="1">
        <v>0.51249999999999996</v>
      </c>
      <c r="G1221" t="s">
        <v>18474</v>
      </c>
      <c r="H1221" t="s">
        <v>73</v>
      </c>
      <c r="I1221" t="s">
        <v>45</v>
      </c>
      <c r="J1221" t="s">
        <v>23</v>
      </c>
      <c r="K1221">
        <v>168</v>
      </c>
      <c r="L1221" t="s">
        <v>24</v>
      </c>
      <c r="M1221" t="s">
        <v>104</v>
      </c>
      <c r="N1221" t="s">
        <v>33</v>
      </c>
      <c r="O1221" t="s">
        <v>18444</v>
      </c>
      <c r="P1221" t="s">
        <v>53</v>
      </c>
      <c r="Q1221">
        <v>23</v>
      </c>
      <c r="R1221" t="str">
        <f t="shared" ref="R1221:R1284" si="19">IF(Q1221&lt;35,"Adult",IF(Q1221&lt;=59,"Old",IF(Q1221&gt;=60,"Aged")))</f>
        <v>Adult</v>
      </c>
    </row>
    <row r="1222" spans="1:18" x14ac:dyDescent="0.25">
      <c r="A1222" t="s">
        <v>3606</v>
      </c>
      <c r="B1222" t="s">
        <v>14659</v>
      </c>
      <c r="C1222" t="s">
        <v>18439</v>
      </c>
      <c r="D1222" s="2">
        <v>30950</v>
      </c>
      <c r="E1222" s="2">
        <v>45447</v>
      </c>
      <c r="F1222" s="1">
        <v>0.44444444444444442</v>
      </c>
      <c r="G1222" t="s">
        <v>18475</v>
      </c>
      <c r="H1222" t="s">
        <v>21</v>
      </c>
      <c r="I1222" t="s">
        <v>45</v>
      </c>
      <c r="J1222" t="s">
        <v>32</v>
      </c>
      <c r="K1222">
        <v>63</v>
      </c>
      <c r="L1222" t="s">
        <v>24</v>
      </c>
      <c r="M1222" t="s">
        <v>25</v>
      </c>
      <c r="N1222" t="s">
        <v>47</v>
      </c>
      <c r="O1222" t="s">
        <v>18444</v>
      </c>
      <c r="P1222" t="s">
        <v>53</v>
      </c>
      <c r="Q1222">
        <v>40</v>
      </c>
      <c r="R1222" t="str">
        <f t="shared" si="19"/>
        <v>Old</v>
      </c>
    </row>
    <row r="1223" spans="1:18" x14ac:dyDescent="0.25">
      <c r="A1223" t="s">
        <v>3609</v>
      </c>
      <c r="B1223" t="s">
        <v>14660</v>
      </c>
      <c r="C1223" t="s">
        <v>18439</v>
      </c>
      <c r="D1223" s="2">
        <v>32838</v>
      </c>
      <c r="E1223" s="2">
        <v>45436</v>
      </c>
      <c r="F1223" s="1">
        <v>0.40138888888888891</v>
      </c>
      <c r="G1223" t="s">
        <v>169</v>
      </c>
      <c r="H1223" t="s">
        <v>21</v>
      </c>
      <c r="I1223" t="s">
        <v>22</v>
      </c>
      <c r="J1223" t="s">
        <v>32</v>
      </c>
      <c r="K1223">
        <v>91</v>
      </c>
      <c r="L1223" t="s">
        <v>53</v>
      </c>
      <c r="M1223" t="s">
        <v>25</v>
      </c>
      <c r="N1223" t="s">
        <v>26</v>
      </c>
      <c r="O1223" t="s">
        <v>18473</v>
      </c>
      <c r="P1223" t="s">
        <v>53</v>
      </c>
      <c r="Q1223">
        <v>35</v>
      </c>
      <c r="R1223" t="str">
        <f t="shared" si="19"/>
        <v>Old</v>
      </c>
    </row>
    <row r="1224" spans="1:18" x14ac:dyDescent="0.25">
      <c r="A1224" t="s">
        <v>3612</v>
      </c>
      <c r="B1224" t="s">
        <v>14661</v>
      </c>
      <c r="C1224" t="s">
        <v>18440</v>
      </c>
      <c r="D1224" s="2">
        <v>29388</v>
      </c>
      <c r="E1224" s="2">
        <v>45340</v>
      </c>
      <c r="F1224" s="1">
        <v>0.46041666666666664</v>
      </c>
      <c r="G1224" t="s">
        <v>18474</v>
      </c>
      <c r="H1224" t="s">
        <v>73</v>
      </c>
      <c r="I1224" t="s">
        <v>45</v>
      </c>
      <c r="J1224" t="s">
        <v>52</v>
      </c>
      <c r="K1224">
        <v>175</v>
      </c>
      <c r="L1224" t="s">
        <v>39</v>
      </c>
      <c r="M1224" t="s">
        <v>25</v>
      </c>
      <c r="N1224" t="s">
        <v>33</v>
      </c>
      <c r="O1224" t="s">
        <v>18444</v>
      </c>
      <c r="P1224" t="s">
        <v>53</v>
      </c>
      <c r="Q1224">
        <v>44</v>
      </c>
      <c r="R1224" t="str">
        <f t="shared" si="19"/>
        <v>Old</v>
      </c>
    </row>
    <row r="1225" spans="1:18" x14ac:dyDescent="0.25">
      <c r="A1225" t="s">
        <v>3615</v>
      </c>
      <c r="B1225" t="s">
        <v>14662</v>
      </c>
      <c r="C1225" t="s">
        <v>18439</v>
      </c>
      <c r="D1225" s="2">
        <v>38003</v>
      </c>
      <c r="E1225" s="2">
        <v>45421</v>
      </c>
      <c r="F1225" s="1">
        <v>0.56041666666666667</v>
      </c>
      <c r="G1225" t="s">
        <v>18474</v>
      </c>
      <c r="H1225" t="s">
        <v>31</v>
      </c>
      <c r="I1225" t="s">
        <v>45</v>
      </c>
      <c r="J1225" t="s">
        <v>52</v>
      </c>
      <c r="K1225">
        <v>161</v>
      </c>
      <c r="L1225" t="s">
        <v>53</v>
      </c>
      <c r="M1225" t="s">
        <v>40</v>
      </c>
      <c r="N1225" t="s">
        <v>26</v>
      </c>
      <c r="O1225" t="s">
        <v>18444</v>
      </c>
      <c r="P1225" t="s">
        <v>53</v>
      </c>
      <c r="Q1225">
        <v>21</v>
      </c>
      <c r="R1225" t="str">
        <f t="shared" si="19"/>
        <v>Adult</v>
      </c>
    </row>
    <row r="1226" spans="1:18" x14ac:dyDescent="0.25">
      <c r="A1226" t="s">
        <v>3618</v>
      </c>
      <c r="B1226" t="s">
        <v>14663</v>
      </c>
      <c r="C1226" t="s">
        <v>18439</v>
      </c>
      <c r="D1226" s="2">
        <v>31264</v>
      </c>
      <c r="E1226" s="2">
        <v>45413</v>
      </c>
      <c r="F1226" s="1">
        <v>0.3576388888888889</v>
      </c>
      <c r="G1226" t="s">
        <v>169</v>
      </c>
      <c r="H1226" t="s">
        <v>37</v>
      </c>
      <c r="I1226" t="s">
        <v>45</v>
      </c>
      <c r="J1226" t="s">
        <v>46</v>
      </c>
      <c r="K1226">
        <v>126</v>
      </c>
      <c r="L1226" t="s">
        <v>24</v>
      </c>
      <c r="M1226" t="s">
        <v>25</v>
      </c>
      <c r="N1226" t="s">
        <v>26</v>
      </c>
      <c r="O1226" t="s">
        <v>18444</v>
      </c>
      <c r="P1226" t="s">
        <v>53</v>
      </c>
      <c r="Q1226">
        <v>39</v>
      </c>
      <c r="R1226" t="str">
        <f t="shared" si="19"/>
        <v>Old</v>
      </c>
    </row>
    <row r="1227" spans="1:18" x14ac:dyDescent="0.25">
      <c r="A1227" t="s">
        <v>3621</v>
      </c>
      <c r="B1227" t="s">
        <v>14664</v>
      </c>
      <c r="C1227" t="s">
        <v>18440</v>
      </c>
      <c r="D1227" s="2">
        <v>38373</v>
      </c>
      <c r="E1227" s="2">
        <v>45458</v>
      </c>
      <c r="F1227" s="1">
        <v>0.49583333333333335</v>
      </c>
      <c r="G1227" t="s">
        <v>18475</v>
      </c>
      <c r="H1227" t="s">
        <v>73</v>
      </c>
      <c r="I1227" t="s">
        <v>84</v>
      </c>
      <c r="J1227" t="s">
        <v>46</v>
      </c>
      <c r="K1227">
        <v>119</v>
      </c>
      <c r="L1227" t="s">
        <v>53</v>
      </c>
      <c r="M1227" t="s">
        <v>25</v>
      </c>
      <c r="N1227" t="s">
        <v>47</v>
      </c>
      <c r="O1227" t="s">
        <v>18444</v>
      </c>
      <c r="P1227" t="s">
        <v>53</v>
      </c>
      <c r="Q1227">
        <v>20</v>
      </c>
      <c r="R1227" t="str">
        <f t="shared" si="19"/>
        <v>Adult</v>
      </c>
    </row>
    <row r="1228" spans="1:18" x14ac:dyDescent="0.25">
      <c r="A1228" t="s">
        <v>3624</v>
      </c>
      <c r="B1228" t="s">
        <v>14665</v>
      </c>
      <c r="C1228" t="s">
        <v>18440</v>
      </c>
      <c r="D1228" s="2">
        <v>38135</v>
      </c>
      <c r="E1228" s="2">
        <v>45435</v>
      </c>
      <c r="F1228" s="1">
        <v>0.33819444444444446</v>
      </c>
      <c r="G1228" t="s">
        <v>18475</v>
      </c>
      <c r="H1228" t="s">
        <v>73</v>
      </c>
      <c r="I1228" t="s">
        <v>45</v>
      </c>
      <c r="J1228" t="s">
        <v>32</v>
      </c>
      <c r="K1228">
        <v>182</v>
      </c>
      <c r="L1228" t="s">
        <v>53</v>
      </c>
      <c r="M1228" t="s">
        <v>40</v>
      </c>
      <c r="N1228" t="s">
        <v>26</v>
      </c>
      <c r="O1228" t="s">
        <v>18444</v>
      </c>
      <c r="P1228" t="s">
        <v>53</v>
      </c>
      <c r="Q1228">
        <v>20</v>
      </c>
      <c r="R1228" t="str">
        <f t="shared" si="19"/>
        <v>Adult</v>
      </c>
    </row>
    <row r="1229" spans="1:18" x14ac:dyDescent="0.25">
      <c r="A1229" t="s">
        <v>3627</v>
      </c>
      <c r="B1229" t="s">
        <v>14666</v>
      </c>
      <c r="C1229" t="s">
        <v>18439</v>
      </c>
      <c r="D1229" s="2">
        <v>37189</v>
      </c>
      <c r="E1229" s="2">
        <v>45410</v>
      </c>
      <c r="F1229" s="1">
        <v>0.76249999999999996</v>
      </c>
      <c r="G1229" t="s">
        <v>169</v>
      </c>
      <c r="H1229" t="s">
        <v>21</v>
      </c>
      <c r="I1229" t="s">
        <v>91</v>
      </c>
      <c r="J1229" t="s">
        <v>52</v>
      </c>
      <c r="K1229">
        <v>182</v>
      </c>
      <c r="L1229" t="s">
        <v>53</v>
      </c>
      <c r="M1229" t="s">
        <v>25</v>
      </c>
      <c r="N1229" t="s">
        <v>26</v>
      </c>
      <c r="O1229" t="s">
        <v>18444</v>
      </c>
      <c r="P1229" t="s">
        <v>53</v>
      </c>
      <c r="Q1229">
        <v>23</v>
      </c>
      <c r="R1229" t="str">
        <f t="shared" si="19"/>
        <v>Adult</v>
      </c>
    </row>
    <row r="1230" spans="1:18" x14ac:dyDescent="0.25">
      <c r="A1230" t="s">
        <v>3630</v>
      </c>
      <c r="B1230" t="s">
        <v>14667</v>
      </c>
      <c r="C1230" t="s">
        <v>18439</v>
      </c>
      <c r="D1230" s="2">
        <v>38361</v>
      </c>
      <c r="E1230" s="2">
        <v>45356</v>
      </c>
      <c r="F1230" s="1">
        <v>0.33611111111111114</v>
      </c>
      <c r="G1230" t="s">
        <v>18475</v>
      </c>
      <c r="H1230" t="s">
        <v>21</v>
      </c>
      <c r="I1230" t="s">
        <v>84</v>
      </c>
      <c r="J1230" t="s">
        <v>32</v>
      </c>
      <c r="K1230">
        <v>14</v>
      </c>
      <c r="L1230" t="s">
        <v>24</v>
      </c>
      <c r="M1230" t="s">
        <v>104</v>
      </c>
      <c r="N1230" t="s">
        <v>47</v>
      </c>
      <c r="O1230" t="s">
        <v>18444</v>
      </c>
      <c r="P1230" t="s">
        <v>53</v>
      </c>
      <c r="Q1230">
        <v>20</v>
      </c>
      <c r="R1230" t="str">
        <f t="shared" si="19"/>
        <v>Adult</v>
      </c>
    </row>
    <row r="1231" spans="1:18" x14ac:dyDescent="0.25">
      <c r="A1231" t="s">
        <v>3633</v>
      </c>
      <c r="B1231" t="s">
        <v>14668</v>
      </c>
      <c r="C1231" t="s">
        <v>18440</v>
      </c>
      <c r="D1231" s="2">
        <v>36287</v>
      </c>
      <c r="E1231" s="2">
        <v>45439</v>
      </c>
      <c r="F1231" s="1">
        <v>0.49722222222222223</v>
      </c>
      <c r="G1231" t="s">
        <v>18475</v>
      </c>
      <c r="H1231" t="s">
        <v>37</v>
      </c>
      <c r="I1231" t="s">
        <v>22</v>
      </c>
      <c r="J1231" t="s">
        <v>80</v>
      </c>
      <c r="K1231">
        <v>182</v>
      </c>
      <c r="L1231" t="s">
        <v>24</v>
      </c>
      <c r="M1231" t="s">
        <v>25</v>
      </c>
      <c r="N1231" t="s">
        <v>26</v>
      </c>
      <c r="O1231" t="s">
        <v>18444</v>
      </c>
      <c r="P1231" t="s">
        <v>53</v>
      </c>
      <c r="Q1231">
        <v>25</v>
      </c>
      <c r="R1231" t="str">
        <f t="shared" si="19"/>
        <v>Adult</v>
      </c>
    </row>
    <row r="1232" spans="1:18" x14ac:dyDescent="0.25">
      <c r="A1232" t="s">
        <v>3636</v>
      </c>
      <c r="B1232" t="s">
        <v>14669</v>
      </c>
      <c r="C1232" t="s">
        <v>18439</v>
      </c>
      <c r="D1232" s="2">
        <v>31290</v>
      </c>
      <c r="E1232" s="2">
        <v>45365</v>
      </c>
      <c r="F1232" s="1">
        <v>0.57291666666666663</v>
      </c>
      <c r="G1232" t="s">
        <v>18475</v>
      </c>
      <c r="H1232" t="s">
        <v>21</v>
      </c>
      <c r="I1232" t="s">
        <v>45</v>
      </c>
      <c r="J1232" t="s">
        <v>52</v>
      </c>
      <c r="K1232">
        <v>119</v>
      </c>
      <c r="L1232" t="s">
        <v>24</v>
      </c>
      <c r="M1232" t="s">
        <v>104</v>
      </c>
      <c r="N1232" t="s">
        <v>47</v>
      </c>
      <c r="O1232" t="s">
        <v>18444</v>
      </c>
      <c r="P1232" t="s">
        <v>53</v>
      </c>
      <c r="Q1232">
        <v>39</v>
      </c>
      <c r="R1232" t="str">
        <f t="shared" si="19"/>
        <v>Old</v>
      </c>
    </row>
    <row r="1233" spans="1:18" x14ac:dyDescent="0.25">
      <c r="A1233" t="s">
        <v>3639</v>
      </c>
      <c r="B1233" t="s">
        <v>14670</v>
      </c>
      <c r="C1233" t="s">
        <v>18439</v>
      </c>
      <c r="D1233" s="2">
        <v>38908</v>
      </c>
      <c r="E1233" s="2">
        <v>45331</v>
      </c>
      <c r="F1233" s="1">
        <v>0.61875000000000002</v>
      </c>
      <c r="G1233" t="s">
        <v>30</v>
      </c>
      <c r="H1233" t="s">
        <v>57</v>
      </c>
      <c r="I1233" t="s">
        <v>22</v>
      </c>
      <c r="J1233" t="s">
        <v>23</v>
      </c>
      <c r="K1233">
        <v>70</v>
      </c>
      <c r="L1233" t="s">
        <v>53</v>
      </c>
      <c r="M1233" t="s">
        <v>25</v>
      </c>
      <c r="N1233" t="s">
        <v>26</v>
      </c>
      <c r="O1233" t="s">
        <v>18473</v>
      </c>
      <c r="P1233" t="s">
        <v>53</v>
      </c>
      <c r="Q1233">
        <v>18</v>
      </c>
      <c r="R1233" t="str">
        <f t="shared" si="19"/>
        <v>Adult</v>
      </c>
    </row>
    <row r="1234" spans="1:18" x14ac:dyDescent="0.25">
      <c r="A1234" t="s">
        <v>3642</v>
      </c>
      <c r="B1234" t="s">
        <v>14671</v>
      </c>
      <c r="C1234" t="s">
        <v>18439</v>
      </c>
      <c r="D1234" s="2">
        <v>29777</v>
      </c>
      <c r="E1234" s="2">
        <v>45446</v>
      </c>
      <c r="F1234" s="1">
        <v>0.41875000000000001</v>
      </c>
      <c r="G1234" t="s">
        <v>18475</v>
      </c>
      <c r="H1234" t="s">
        <v>73</v>
      </c>
      <c r="I1234" t="s">
        <v>45</v>
      </c>
      <c r="J1234" t="s">
        <v>52</v>
      </c>
      <c r="K1234">
        <v>119</v>
      </c>
      <c r="L1234" t="s">
        <v>53</v>
      </c>
      <c r="M1234" t="s">
        <v>25</v>
      </c>
      <c r="N1234" t="s">
        <v>26</v>
      </c>
      <c r="O1234" t="s">
        <v>18444</v>
      </c>
      <c r="P1234" t="s">
        <v>53</v>
      </c>
      <c r="Q1234">
        <v>43</v>
      </c>
      <c r="R1234" t="str">
        <f t="shared" si="19"/>
        <v>Old</v>
      </c>
    </row>
    <row r="1235" spans="1:18" x14ac:dyDescent="0.25">
      <c r="A1235" t="s">
        <v>3645</v>
      </c>
      <c r="B1235" t="s">
        <v>14672</v>
      </c>
      <c r="C1235" t="s">
        <v>18440</v>
      </c>
      <c r="D1235" s="2">
        <v>37421</v>
      </c>
      <c r="E1235" s="2">
        <v>45331</v>
      </c>
      <c r="F1235" s="1">
        <v>0.44166666666666665</v>
      </c>
      <c r="G1235" t="s">
        <v>18474</v>
      </c>
      <c r="H1235" t="s">
        <v>21</v>
      </c>
      <c r="I1235" t="s">
        <v>91</v>
      </c>
      <c r="J1235" t="s">
        <v>32</v>
      </c>
      <c r="K1235">
        <v>7</v>
      </c>
      <c r="L1235" t="s">
        <v>53</v>
      </c>
      <c r="M1235" t="s">
        <v>40</v>
      </c>
      <c r="N1235" t="s">
        <v>26</v>
      </c>
      <c r="O1235" t="s">
        <v>18473</v>
      </c>
      <c r="P1235" t="s">
        <v>53</v>
      </c>
      <c r="Q1235">
        <v>22</v>
      </c>
      <c r="R1235" t="str">
        <f t="shared" si="19"/>
        <v>Adult</v>
      </c>
    </row>
    <row r="1236" spans="1:18" x14ac:dyDescent="0.25">
      <c r="A1236" t="s">
        <v>3648</v>
      </c>
      <c r="B1236" t="s">
        <v>14673</v>
      </c>
      <c r="C1236" t="s">
        <v>18440</v>
      </c>
      <c r="D1236" s="2">
        <v>30003</v>
      </c>
      <c r="E1236" s="2">
        <v>45384</v>
      </c>
      <c r="F1236" s="1">
        <v>0.54027777777777775</v>
      </c>
      <c r="G1236" t="s">
        <v>51</v>
      </c>
      <c r="H1236" t="s">
        <v>57</v>
      </c>
      <c r="I1236" t="s">
        <v>38</v>
      </c>
      <c r="J1236" t="s">
        <v>46</v>
      </c>
      <c r="K1236">
        <v>28</v>
      </c>
      <c r="L1236" t="s">
        <v>53</v>
      </c>
      <c r="M1236" t="s">
        <v>25</v>
      </c>
      <c r="N1236" t="s">
        <v>33</v>
      </c>
      <c r="O1236" t="s">
        <v>18444</v>
      </c>
      <c r="P1236" t="s">
        <v>53</v>
      </c>
      <c r="Q1236">
        <v>43</v>
      </c>
      <c r="R1236" t="str">
        <f t="shared" si="19"/>
        <v>Old</v>
      </c>
    </row>
    <row r="1237" spans="1:18" x14ac:dyDescent="0.25">
      <c r="A1237" t="s">
        <v>3651</v>
      </c>
      <c r="B1237" t="s">
        <v>14674</v>
      </c>
      <c r="C1237" t="s">
        <v>18440</v>
      </c>
      <c r="D1237" s="2">
        <v>38479</v>
      </c>
      <c r="E1237" s="2">
        <v>45342</v>
      </c>
      <c r="F1237" s="1">
        <v>0.38263888888888886</v>
      </c>
      <c r="G1237" t="s">
        <v>18474</v>
      </c>
      <c r="H1237" t="s">
        <v>57</v>
      </c>
      <c r="I1237" t="s">
        <v>91</v>
      </c>
      <c r="J1237" t="s">
        <v>32</v>
      </c>
      <c r="K1237">
        <v>84</v>
      </c>
      <c r="L1237" t="s">
        <v>53</v>
      </c>
      <c r="M1237" t="s">
        <v>25</v>
      </c>
      <c r="N1237" t="s">
        <v>26</v>
      </c>
      <c r="O1237" t="s">
        <v>18473</v>
      </c>
      <c r="P1237" t="s">
        <v>53</v>
      </c>
      <c r="Q1237">
        <v>19</v>
      </c>
      <c r="R1237" t="str">
        <f t="shared" si="19"/>
        <v>Adult</v>
      </c>
    </row>
    <row r="1238" spans="1:18" x14ac:dyDescent="0.25">
      <c r="A1238" t="s">
        <v>3654</v>
      </c>
      <c r="B1238" t="s">
        <v>14675</v>
      </c>
      <c r="C1238" t="s">
        <v>18439</v>
      </c>
      <c r="D1238" s="2">
        <v>35986</v>
      </c>
      <c r="E1238" s="2">
        <v>45431</v>
      </c>
      <c r="F1238" s="1">
        <v>0.33750000000000002</v>
      </c>
      <c r="G1238" t="s">
        <v>30</v>
      </c>
      <c r="H1238" t="s">
        <v>73</v>
      </c>
      <c r="I1238" t="s">
        <v>38</v>
      </c>
      <c r="J1238" t="s">
        <v>52</v>
      </c>
      <c r="K1238">
        <v>21</v>
      </c>
      <c r="L1238" t="s">
        <v>39</v>
      </c>
      <c r="M1238" t="s">
        <v>40</v>
      </c>
      <c r="N1238" t="s">
        <v>26</v>
      </c>
      <c r="O1238" t="s">
        <v>18473</v>
      </c>
      <c r="P1238" t="s">
        <v>53</v>
      </c>
      <c r="Q1238">
        <v>26</v>
      </c>
      <c r="R1238" t="str">
        <f t="shared" si="19"/>
        <v>Adult</v>
      </c>
    </row>
    <row r="1239" spans="1:18" x14ac:dyDescent="0.25">
      <c r="A1239" t="s">
        <v>3657</v>
      </c>
      <c r="B1239" t="s">
        <v>14676</v>
      </c>
      <c r="C1239" t="s">
        <v>18440</v>
      </c>
      <c r="D1239" s="2">
        <v>22895</v>
      </c>
      <c r="E1239" s="2">
        <v>45414</v>
      </c>
      <c r="F1239" s="1">
        <v>0.38541666666666669</v>
      </c>
      <c r="G1239" t="s">
        <v>18474</v>
      </c>
      <c r="H1239" t="s">
        <v>31</v>
      </c>
      <c r="I1239" t="s">
        <v>45</v>
      </c>
      <c r="J1239" t="s">
        <v>32</v>
      </c>
      <c r="K1239">
        <v>154</v>
      </c>
      <c r="L1239" t="s">
        <v>53</v>
      </c>
      <c r="M1239" t="s">
        <v>40</v>
      </c>
      <c r="N1239" t="s">
        <v>33</v>
      </c>
      <c r="O1239" t="s">
        <v>18444</v>
      </c>
      <c r="P1239" t="s">
        <v>53</v>
      </c>
      <c r="Q1239">
        <v>62</v>
      </c>
      <c r="R1239" t="str">
        <f t="shared" si="19"/>
        <v>Aged</v>
      </c>
    </row>
    <row r="1240" spans="1:18" x14ac:dyDescent="0.25">
      <c r="A1240" t="s">
        <v>3659</v>
      </c>
      <c r="B1240" t="s">
        <v>14677</v>
      </c>
      <c r="C1240" t="s">
        <v>18439</v>
      </c>
      <c r="D1240" s="2">
        <v>33142</v>
      </c>
      <c r="E1240" s="2">
        <v>45358</v>
      </c>
      <c r="F1240" s="1">
        <v>0.55625000000000002</v>
      </c>
      <c r="G1240" t="s">
        <v>18474</v>
      </c>
      <c r="H1240" t="s">
        <v>21</v>
      </c>
      <c r="I1240" t="s">
        <v>84</v>
      </c>
      <c r="J1240" t="s">
        <v>46</v>
      </c>
      <c r="K1240">
        <v>77</v>
      </c>
      <c r="L1240" t="s">
        <v>24</v>
      </c>
      <c r="M1240" t="s">
        <v>25</v>
      </c>
      <c r="N1240" t="s">
        <v>33</v>
      </c>
      <c r="O1240" t="s">
        <v>18444</v>
      </c>
      <c r="P1240" t="s">
        <v>53</v>
      </c>
      <c r="Q1240">
        <v>34</v>
      </c>
      <c r="R1240" t="str">
        <f t="shared" si="19"/>
        <v>Adult</v>
      </c>
    </row>
    <row r="1241" spans="1:18" x14ac:dyDescent="0.25">
      <c r="A1241" t="s">
        <v>3661</v>
      </c>
      <c r="B1241" t="s">
        <v>14678</v>
      </c>
      <c r="C1241" t="s">
        <v>18440</v>
      </c>
      <c r="D1241" s="2">
        <v>34448</v>
      </c>
      <c r="E1241" s="2">
        <v>45334</v>
      </c>
      <c r="F1241" s="1">
        <v>0.80138888888888893</v>
      </c>
      <c r="G1241" t="s">
        <v>51</v>
      </c>
      <c r="H1241" t="s">
        <v>31</v>
      </c>
      <c r="I1241" t="s">
        <v>22</v>
      </c>
      <c r="J1241" t="s">
        <v>80</v>
      </c>
      <c r="K1241">
        <v>56</v>
      </c>
      <c r="L1241" t="s">
        <v>53</v>
      </c>
      <c r="M1241" t="s">
        <v>25</v>
      </c>
      <c r="N1241" t="s">
        <v>47</v>
      </c>
      <c r="O1241" t="s">
        <v>18444</v>
      </c>
      <c r="P1241" t="s">
        <v>53</v>
      </c>
      <c r="Q1241">
        <v>30</v>
      </c>
      <c r="R1241" t="str">
        <f t="shared" si="19"/>
        <v>Adult</v>
      </c>
    </row>
    <row r="1242" spans="1:18" x14ac:dyDescent="0.25">
      <c r="A1242" t="s">
        <v>3664</v>
      </c>
      <c r="B1242" t="s">
        <v>14679</v>
      </c>
      <c r="C1242" t="s">
        <v>18440</v>
      </c>
      <c r="D1242" s="2">
        <v>31189</v>
      </c>
      <c r="E1242" s="2">
        <v>45462</v>
      </c>
      <c r="F1242" s="1">
        <v>0.47847222222222224</v>
      </c>
      <c r="G1242" t="s">
        <v>51</v>
      </c>
      <c r="H1242" t="s">
        <v>21</v>
      </c>
      <c r="I1242" t="s">
        <v>45</v>
      </c>
      <c r="J1242" t="s">
        <v>52</v>
      </c>
      <c r="K1242">
        <v>119</v>
      </c>
      <c r="L1242" t="s">
        <v>39</v>
      </c>
      <c r="M1242" t="s">
        <v>25</v>
      </c>
      <c r="N1242" t="s">
        <v>26</v>
      </c>
      <c r="O1242" t="s">
        <v>18444</v>
      </c>
      <c r="P1242" t="s">
        <v>53</v>
      </c>
      <c r="Q1242">
        <v>39</v>
      </c>
      <c r="R1242" t="str">
        <f t="shared" si="19"/>
        <v>Old</v>
      </c>
    </row>
    <row r="1243" spans="1:18" x14ac:dyDescent="0.25">
      <c r="A1243" t="s">
        <v>3667</v>
      </c>
      <c r="B1243" t="s">
        <v>14680</v>
      </c>
      <c r="C1243" t="s">
        <v>18439</v>
      </c>
      <c r="D1243" s="2">
        <v>34782</v>
      </c>
      <c r="E1243" s="2">
        <v>45351</v>
      </c>
      <c r="F1243" s="1">
        <v>0.36944444444444446</v>
      </c>
      <c r="G1243" t="s">
        <v>51</v>
      </c>
      <c r="H1243" t="s">
        <v>31</v>
      </c>
      <c r="I1243" t="s">
        <v>22</v>
      </c>
      <c r="J1243" t="s">
        <v>32</v>
      </c>
      <c r="K1243">
        <v>28</v>
      </c>
      <c r="L1243" t="s">
        <v>39</v>
      </c>
      <c r="M1243" t="s">
        <v>104</v>
      </c>
      <c r="N1243" t="s">
        <v>26</v>
      </c>
      <c r="O1243" t="s">
        <v>18444</v>
      </c>
      <c r="P1243" t="s">
        <v>53</v>
      </c>
      <c r="Q1243">
        <v>29</v>
      </c>
      <c r="R1243" t="str">
        <f t="shared" si="19"/>
        <v>Adult</v>
      </c>
    </row>
    <row r="1244" spans="1:18" x14ac:dyDescent="0.25">
      <c r="A1244" t="s">
        <v>3670</v>
      </c>
      <c r="B1244" t="s">
        <v>14681</v>
      </c>
      <c r="C1244" t="s">
        <v>18440</v>
      </c>
      <c r="D1244" s="2">
        <v>38917</v>
      </c>
      <c r="E1244" s="2">
        <v>45364</v>
      </c>
      <c r="F1244" s="1">
        <v>0.59583333333333333</v>
      </c>
      <c r="G1244" t="s">
        <v>576</v>
      </c>
      <c r="H1244" t="s">
        <v>57</v>
      </c>
      <c r="I1244" t="s">
        <v>45</v>
      </c>
      <c r="J1244" t="s">
        <v>322</v>
      </c>
      <c r="K1244">
        <v>140</v>
      </c>
      <c r="L1244" t="s">
        <v>24</v>
      </c>
      <c r="M1244" t="s">
        <v>25</v>
      </c>
      <c r="N1244" t="s">
        <v>47</v>
      </c>
      <c r="O1244" t="s">
        <v>18444</v>
      </c>
      <c r="P1244" t="s">
        <v>53</v>
      </c>
      <c r="Q1244">
        <v>18</v>
      </c>
      <c r="R1244" t="str">
        <f t="shared" si="19"/>
        <v>Adult</v>
      </c>
    </row>
    <row r="1245" spans="1:18" x14ac:dyDescent="0.25">
      <c r="A1245" t="s">
        <v>3673</v>
      </c>
      <c r="B1245" t="s">
        <v>14682</v>
      </c>
      <c r="C1245" t="s">
        <v>18440</v>
      </c>
      <c r="D1245" s="2">
        <v>38095</v>
      </c>
      <c r="E1245" s="2">
        <v>45383</v>
      </c>
      <c r="F1245" s="1">
        <v>0.36180555555555555</v>
      </c>
      <c r="G1245" t="s">
        <v>18474</v>
      </c>
      <c r="H1245" t="s">
        <v>57</v>
      </c>
      <c r="I1245" t="s">
        <v>22</v>
      </c>
      <c r="J1245" t="s">
        <v>52</v>
      </c>
      <c r="K1245">
        <v>175</v>
      </c>
      <c r="L1245" t="s">
        <v>39</v>
      </c>
      <c r="M1245" t="s">
        <v>104</v>
      </c>
      <c r="N1245" t="s">
        <v>26</v>
      </c>
      <c r="O1245" t="s">
        <v>18444</v>
      </c>
      <c r="P1245" t="s">
        <v>53</v>
      </c>
      <c r="Q1245">
        <v>20</v>
      </c>
      <c r="R1245" t="str">
        <f t="shared" si="19"/>
        <v>Adult</v>
      </c>
    </row>
    <row r="1246" spans="1:18" x14ac:dyDescent="0.25">
      <c r="A1246" t="s">
        <v>3676</v>
      </c>
      <c r="B1246" t="s">
        <v>14683</v>
      </c>
      <c r="C1246" t="s">
        <v>18439</v>
      </c>
      <c r="D1246" s="2">
        <v>34045</v>
      </c>
      <c r="E1246" s="2">
        <v>45448</v>
      </c>
      <c r="F1246" s="1">
        <v>0.34027777777777779</v>
      </c>
      <c r="G1246" t="s">
        <v>51</v>
      </c>
      <c r="H1246" t="s">
        <v>31</v>
      </c>
      <c r="I1246" t="s">
        <v>22</v>
      </c>
      <c r="J1246" t="s">
        <v>23</v>
      </c>
      <c r="K1246">
        <v>105</v>
      </c>
      <c r="L1246" t="s">
        <v>24</v>
      </c>
      <c r="M1246" t="s">
        <v>25</v>
      </c>
      <c r="N1246" t="s">
        <v>33</v>
      </c>
      <c r="O1246" t="s">
        <v>18444</v>
      </c>
      <c r="P1246" t="s">
        <v>53</v>
      </c>
      <c r="Q1246">
        <v>31</v>
      </c>
      <c r="R1246" t="str">
        <f t="shared" si="19"/>
        <v>Adult</v>
      </c>
    </row>
    <row r="1247" spans="1:18" x14ac:dyDescent="0.25">
      <c r="A1247" t="s">
        <v>3679</v>
      </c>
      <c r="B1247" t="s">
        <v>14684</v>
      </c>
      <c r="C1247" t="s">
        <v>18440</v>
      </c>
      <c r="D1247" s="2">
        <v>37361</v>
      </c>
      <c r="E1247" s="2">
        <v>45394</v>
      </c>
      <c r="F1247" s="1">
        <v>0.35833333333333334</v>
      </c>
      <c r="G1247" t="s">
        <v>30</v>
      </c>
      <c r="H1247" t="s">
        <v>37</v>
      </c>
      <c r="I1247" t="s">
        <v>22</v>
      </c>
      <c r="J1247" t="s">
        <v>23</v>
      </c>
      <c r="K1247">
        <v>35</v>
      </c>
      <c r="L1247" t="s">
        <v>53</v>
      </c>
      <c r="M1247" t="s">
        <v>25</v>
      </c>
      <c r="N1247" t="s">
        <v>47</v>
      </c>
      <c r="O1247" t="s">
        <v>18473</v>
      </c>
      <c r="P1247" t="s">
        <v>53</v>
      </c>
      <c r="Q1247">
        <v>22</v>
      </c>
      <c r="R1247" t="str">
        <f t="shared" si="19"/>
        <v>Adult</v>
      </c>
    </row>
    <row r="1248" spans="1:18" x14ac:dyDescent="0.25">
      <c r="A1248" t="s">
        <v>3682</v>
      </c>
      <c r="B1248" t="s">
        <v>14685</v>
      </c>
      <c r="C1248" t="s">
        <v>18439</v>
      </c>
      <c r="D1248" s="2">
        <v>32902</v>
      </c>
      <c r="E1248" s="2">
        <v>45386</v>
      </c>
      <c r="F1248" s="1">
        <v>0.35069444444444442</v>
      </c>
      <c r="G1248" t="s">
        <v>18474</v>
      </c>
      <c r="H1248" t="s">
        <v>21</v>
      </c>
      <c r="I1248" t="s">
        <v>22</v>
      </c>
      <c r="J1248" t="s">
        <v>32</v>
      </c>
      <c r="K1248">
        <v>161</v>
      </c>
      <c r="L1248" t="s">
        <v>24</v>
      </c>
      <c r="M1248" t="s">
        <v>25</v>
      </c>
      <c r="N1248" t="s">
        <v>47</v>
      </c>
      <c r="O1248" t="s">
        <v>18444</v>
      </c>
      <c r="P1248" t="s">
        <v>53</v>
      </c>
      <c r="Q1248">
        <v>35</v>
      </c>
      <c r="R1248" t="str">
        <f t="shared" si="19"/>
        <v>Old</v>
      </c>
    </row>
    <row r="1249" spans="1:18" x14ac:dyDescent="0.25">
      <c r="A1249" t="s">
        <v>3685</v>
      </c>
      <c r="B1249" t="s">
        <v>14686</v>
      </c>
      <c r="C1249" t="s">
        <v>18440</v>
      </c>
      <c r="D1249" s="2">
        <v>34649</v>
      </c>
      <c r="E1249" s="2">
        <v>45392</v>
      </c>
      <c r="F1249" s="1">
        <v>0.4375</v>
      </c>
      <c r="G1249" t="s">
        <v>30</v>
      </c>
      <c r="H1249" t="s">
        <v>31</v>
      </c>
      <c r="I1249" t="s">
        <v>38</v>
      </c>
      <c r="J1249" t="s">
        <v>80</v>
      </c>
      <c r="K1249">
        <v>63</v>
      </c>
      <c r="L1249" t="s">
        <v>24</v>
      </c>
      <c r="M1249" t="s">
        <v>40</v>
      </c>
      <c r="N1249" t="s">
        <v>33</v>
      </c>
      <c r="O1249" t="s">
        <v>18444</v>
      </c>
      <c r="P1249" t="s">
        <v>53</v>
      </c>
      <c r="Q1249">
        <v>30</v>
      </c>
      <c r="R1249" t="str">
        <f t="shared" si="19"/>
        <v>Adult</v>
      </c>
    </row>
    <row r="1250" spans="1:18" x14ac:dyDescent="0.25">
      <c r="A1250" t="s">
        <v>3688</v>
      </c>
      <c r="B1250" t="s">
        <v>14687</v>
      </c>
      <c r="C1250" t="s">
        <v>18440</v>
      </c>
      <c r="D1250" s="2">
        <v>35442</v>
      </c>
      <c r="E1250" s="2">
        <v>45379</v>
      </c>
      <c r="F1250" s="1">
        <v>0.3923611111111111</v>
      </c>
      <c r="G1250" t="s">
        <v>18474</v>
      </c>
      <c r="H1250" t="s">
        <v>21</v>
      </c>
      <c r="I1250" t="s">
        <v>45</v>
      </c>
      <c r="J1250" t="s">
        <v>80</v>
      </c>
      <c r="K1250">
        <v>98</v>
      </c>
      <c r="L1250" t="s">
        <v>53</v>
      </c>
      <c r="M1250" t="s">
        <v>25</v>
      </c>
      <c r="N1250" t="s">
        <v>26</v>
      </c>
      <c r="O1250" t="s">
        <v>18444</v>
      </c>
      <c r="P1250" t="s">
        <v>53</v>
      </c>
      <c r="Q1250">
        <v>28</v>
      </c>
      <c r="R1250" t="str">
        <f t="shared" si="19"/>
        <v>Adult</v>
      </c>
    </row>
    <row r="1251" spans="1:18" x14ac:dyDescent="0.25">
      <c r="A1251" t="s">
        <v>3691</v>
      </c>
      <c r="B1251" t="s">
        <v>14688</v>
      </c>
      <c r="C1251" t="s">
        <v>18439</v>
      </c>
      <c r="D1251" s="2">
        <v>39038</v>
      </c>
      <c r="E1251" s="2">
        <v>45372</v>
      </c>
      <c r="F1251" s="1">
        <v>0.56597222222222221</v>
      </c>
      <c r="G1251" t="s">
        <v>576</v>
      </c>
      <c r="H1251" t="s">
        <v>226</v>
      </c>
      <c r="I1251" t="s">
        <v>22</v>
      </c>
      <c r="J1251" t="s">
        <v>23</v>
      </c>
      <c r="K1251">
        <v>154</v>
      </c>
      <c r="L1251" t="s">
        <v>53</v>
      </c>
      <c r="M1251" t="s">
        <v>25</v>
      </c>
      <c r="N1251" t="s">
        <v>33</v>
      </c>
      <c r="O1251" t="s">
        <v>18444</v>
      </c>
      <c r="P1251" t="s">
        <v>53</v>
      </c>
      <c r="Q1251">
        <v>18</v>
      </c>
      <c r="R1251" t="str">
        <f t="shared" si="19"/>
        <v>Adult</v>
      </c>
    </row>
    <row r="1252" spans="1:18" x14ac:dyDescent="0.25">
      <c r="A1252" t="s">
        <v>3694</v>
      </c>
      <c r="B1252" t="s">
        <v>14689</v>
      </c>
      <c r="C1252" t="s">
        <v>18440</v>
      </c>
      <c r="D1252" s="2">
        <v>39036</v>
      </c>
      <c r="E1252" s="2">
        <v>45401</v>
      </c>
      <c r="F1252" s="1">
        <v>0.59652777777777777</v>
      </c>
      <c r="G1252" t="s">
        <v>299</v>
      </c>
      <c r="H1252" t="s">
        <v>31</v>
      </c>
      <c r="I1252" t="s">
        <v>547</v>
      </c>
      <c r="J1252" t="s">
        <v>23</v>
      </c>
      <c r="K1252">
        <v>42</v>
      </c>
      <c r="L1252" t="s">
        <v>24</v>
      </c>
      <c r="M1252" t="s">
        <v>25</v>
      </c>
      <c r="N1252" t="s">
        <v>33</v>
      </c>
      <c r="O1252" t="s">
        <v>18444</v>
      </c>
      <c r="P1252" t="s">
        <v>53</v>
      </c>
      <c r="Q1252">
        <v>18</v>
      </c>
      <c r="R1252" t="str">
        <f t="shared" si="19"/>
        <v>Adult</v>
      </c>
    </row>
    <row r="1253" spans="1:18" x14ac:dyDescent="0.25">
      <c r="A1253" t="s">
        <v>3696</v>
      </c>
      <c r="B1253" t="s">
        <v>14690</v>
      </c>
      <c r="C1253" t="s">
        <v>18439</v>
      </c>
      <c r="D1253" s="2">
        <v>29607</v>
      </c>
      <c r="E1253" s="2">
        <v>45390</v>
      </c>
      <c r="F1253" s="1">
        <v>0.44583333333333336</v>
      </c>
      <c r="G1253" t="s">
        <v>51</v>
      </c>
      <c r="H1253" t="s">
        <v>21</v>
      </c>
      <c r="I1253" t="s">
        <v>45</v>
      </c>
      <c r="J1253" t="s">
        <v>23</v>
      </c>
      <c r="K1253">
        <v>56</v>
      </c>
      <c r="L1253" t="s">
        <v>24</v>
      </c>
      <c r="M1253" t="s">
        <v>40</v>
      </c>
      <c r="N1253" t="s">
        <v>26</v>
      </c>
      <c r="O1253" t="s">
        <v>18444</v>
      </c>
      <c r="P1253" t="s">
        <v>53</v>
      </c>
      <c r="Q1253">
        <v>44</v>
      </c>
      <c r="R1253" t="str">
        <f t="shared" si="19"/>
        <v>Old</v>
      </c>
    </row>
    <row r="1254" spans="1:18" x14ac:dyDescent="0.25">
      <c r="A1254" t="s">
        <v>3699</v>
      </c>
      <c r="B1254" t="s">
        <v>14691</v>
      </c>
      <c r="C1254" t="s">
        <v>18439</v>
      </c>
      <c r="D1254" s="2">
        <v>34465</v>
      </c>
      <c r="E1254" s="2">
        <v>45389</v>
      </c>
      <c r="F1254" s="1">
        <v>0.39791666666666664</v>
      </c>
      <c r="G1254" t="s">
        <v>169</v>
      </c>
      <c r="H1254" t="s">
        <v>37</v>
      </c>
      <c r="I1254" t="s">
        <v>22</v>
      </c>
      <c r="J1254" t="s">
        <v>23</v>
      </c>
      <c r="K1254">
        <v>91</v>
      </c>
      <c r="L1254" t="s">
        <v>24</v>
      </c>
      <c r="M1254" t="s">
        <v>25</v>
      </c>
      <c r="N1254" t="s">
        <v>47</v>
      </c>
      <c r="O1254" t="s">
        <v>18444</v>
      </c>
      <c r="P1254" t="s">
        <v>53</v>
      </c>
      <c r="Q1254">
        <v>30</v>
      </c>
      <c r="R1254" t="str">
        <f t="shared" si="19"/>
        <v>Adult</v>
      </c>
    </row>
    <row r="1255" spans="1:18" x14ac:dyDescent="0.25">
      <c r="A1255" t="s">
        <v>3702</v>
      </c>
      <c r="B1255" t="s">
        <v>14692</v>
      </c>
      <c r="C1255" t="s">
        <v>18440</v>
      </c>
      <c r="D1255" s="2">
        <v>33422</v>
      </c>
      <c r="E1255" s="2">
        <v>45409</v>
      </c>
      <c r="F1255" s="1">
        <v>0.54374999999999996</v>
      </c>
      <c r="G1255" t="s">
        <v>18474</v>
      </c>
      <c r="H1255" t="s">
        <v>37</v>
      </c>
      <c r="I1255" t="s">
        <v>45</v>
      </c>
      <c r="J1255" t="s">
        <v>32</v>
      </c>
      <c r="K1255">
        <v>182</v>
      </c>
      <c r="L1255" t="s">
        <v>53</v>
      </c>
      <c r="M1255" t="s">
        <v>25</v>
      </c>
      <c r="N1255" t="s">
        <v>47</v>
      </c>
      <c r="O1255" t="s">
        <v>18444</v>
      </c>
      <c r="P1255" t="s">
        <v>53</v>
      </c>
      <c r="Q1255">
        <v>33</v>
      </c>
      <c r="R1255" t="str">
        <f t="shared" si="19"/>
        <v>Adult</v>
      </c>
    </row>
    <row r="1256" spans="1:18" x14ac:dyDescent="0.25">
      <c r="A1256" t="s">
        <v>3705</v>
      </c>
      <c r="B1256" t="s">
        <v>14693</v>
      </c>
      <c r="C1256" t="s">
        <v>18439</v>
      </c>
      <c r="D1256" s="2">
        <v>33898</v>
      </c>
      <c r="E1256" s="2">
        <v>45415</v>
      </c>
      <c r="F1256" s="1">
        <v>0.59097222222222223</v>
      </c>
      <c r="G1256" t="s">
        <v>18474</v>
      </c>
      <c r="H1256" t="s">
        <v>31</v>
      </c>
      <c r="I1256" t="s">
        <v>45</v>
      </c>
      <c r="J1256" t="s">
        <v>52</v>
      </c>
      <c r="K1256">
        <v>56</v>
      </c>
      <c r="L1256" t="s">
        <v>53</v>
      </c>
      <c r="M1256" t="s">
        <v>25</v>
      </c>
      <c r="N1256" t="s">
        <v>26</v>
      </c>
      <c r="O1256" t="s">
        <v>18473</v>
      </c>
      <c r="P1256" t="s">
        <v>53</v>
      </c>
      <c r="Q1256">
        <v>32</v>
      </c>
      <c r="R1256" t="str">
        <f t="shared" si="19"/>
        <v>Adult</v>
      </c>
    </row>
    <row r="1257" spans="1:18" x14ac:dyDescent="0.25">
      <c r="A1257" t="s">
        <v>3708</v>
      </c>
      <c r="B1257" t="s">
        <v>14694</v>
      </c>
      <c r="C1257" t="s">
        <v>18440</v>
      </c>
      <c r="D1257" s="2">
        <v>36728</v>
      </c>
      <c r="E1257" s="2">
        <v>45323</v>
      </c>
      <c r="F1257" s="1">
        <v>0.37847222222222221</v>
      </c>
      <c r="G1257" t="s">
        <v>169</v>
      </c>
      <c r="H1257" t="s">
        <v>73</v>
      </c>
      <c r="I1257" t="s">
        <v>38</v>
      </c>
      <c r="J1257" t="s">
        <v>80</v>
      </c>
      <c r="K1257">
        <v>7</v>
      </c>
      <c r="L1257" t="s">
        <v>39</v>
      </c>
      <c r="M1257" t="s">
        <v>25</v>
      </c>
      <c r="N1257" t="s">
        <v>33</v>
      </c>
      <c r="O1257" t="s">
        <v>18444</v>
      </c>
      <c r="P1257" t="s">
        <v>18472</v>
      </c>
      <c r="Q1257">
        <v>24</v>
      </c>
      <c r="R1257" t="str">
        <f t="shared" si="19"/>
        <v>Adult</v>
      </c>
    </row>
    <row r="1258" spans="1:18" x14ac:dyDescent="0.25">
      <c r="A1258" t="s">
        <v>3711</v>
      </c>
      <c r="B1258" t="s">
        <v>14695</v>
      </c>
      <c r="C1258" t="s">
        <v>18440</v>
      </c>
      <c r="D1258" s="2">
        <v>38937</v>
      </c>
      <c r="E1258" s="2">
        <v>45395</v>
      </c>
      <c r="F1258" s="1">
        <v>0.51736111111111116</v>
      </c>
      <c r="G1258" t="s">
        <v>18475</v>
      </c>
      <c r="H1258" t="s">
        <v>31</v>
      </c>
      <c r="I1258" t="s">
        <v>45</v>
      </c>
      <c r="J1258" t="s">
        <v>23</v>
      </c>
      <c r="K1258">
        <v>119</v>
      </c>
      <c r="L1258" t="s">
        <v>24</v>
      </c>
      <c r="M1258" t="s">
        <v>25</v>
      </c>
      <c r="N1258" t="s">
        <v>33</v>
      </c>
      <c r="O1258" t="s">
        <v>18444</v>
      </c>
      <c r="P1258" t="s">
        <v>53</v>
      </c>
      <c r="Q1258">
        <v>18</v>
      </c>
      <c r="R1258" t="str">
        <f t="shared" si="19"/>
        <v>Adult</v>
      </c>
    </row>
    <row r="1259" spans="1:18" x14ac:dyDescent="0.25">
      <c r="A1259" t="s">
        <v>3713</v>
      </c>
      <c r="B1259" t="s">
        <v>14696</v>
      </c>
      <c r="C1259" t="s">
        <v>18439</v>
      </c>
      <c r="D1259" s="2">
        <v>28610</v>
      </c>
      <c r="E1259" s="2">
        <v>45453</v>
      </c>
      <c r="F1259" s="1">
        <v>0.3972222222222222</v>
      </c>
      <c r="G1259" t="s">
        <v>18474</v>
      </c>
      <c r="H1259" t="s">
        <v>21</v>
      </c>
      <c r="I1259" t="s">
        <v>22</v>
      </c>
      <c r="J1259" t="s">
        <v>52</v>
      </c>
      <c r="K1259">
        <v>7</v>
      </c>
      <c r="L1259" t="s">
        <v>39</v>
      </c>
      <c r="M1259" t="s">
        <v>25</v>
      </c>
      <c r="N1259" t="s">
        <v>26</v>
      </c>
      <c r="O1259" t="s">
        <v>18473</v>
      </c>
      <c r="P1259" t="s">
        <v>53</v>
      </c>
      <c r="Q1259">
        <v>46</v>
      </c>
      <c r="R1259" t="str">
        <f t="shared" si="19"/>
        <v>Old</v>
      </c>
    </row>
    <row r="1260" spans="1:18" x14ac:dyDescent="0.25">
      <c r="A1260" t="s">
        <v>3716</v>
      </c>
      <c r="B1260" t="s">
        <v>14697</v>
      </c>
      <c r="C1260" t="s">
        <v>18440</v>
      </c>
      <c r="D1260" s="2">
        <v>27750</v>
      </c>
      <c r="E1260" s="2">
        <v>45388</v>
      </c>
      <c r="F1260" s="1">
        <v>0.42222222222222222</v>
      </c>
      <c r="G1260" t="s">
        <v>51</v>
      </c>
      <c r="H1260" t="s">
        <v>57</v>
      </c>
      <c r="I1260" t="s">
        <v>45</v>
      </c>
      <c r="J1260" t="s">
        <v>52</v>
      </c>
      <c r="K1260">
        <v>98</v>
      </c>
      <c r="L1260" t="s">
        <v>24</v>
      </c>
      <c r="M1260" t="s">
        <v>25</v>
      </c>
      <c r="N1260" t="s">
        <v>47</v>
      </c>
      <c r="O1260" t="s">
        <v>18473</v>
      </c>
      <c r="P1260" t="s">
        <v>53</v>
      </c>
      <c r="Q1260">
        <v>49</v>
      </c>
      <c r="R1260" t="str">
        <f t="shared" si="19"/>
        <v>Old</v>
      </c>
    </row>
    <row r="1261" spans="1:18" x14ac:dyDescent="0.25">
      <c r="A1261" t="s">
        <v>3719</v>
      </c>
      <c r="B1261" t="s">
        <v>14698</v>
      </c>
      <c r="C1261" t="s">
        <v>18439</v>
      </c>
      <c r="D1261" s="2">
        <v>23126</v>
      </c>
      <c r="E1261" s="2">
        <v>45395</v>
      </c>
      <c r="F1261" s="1">
        <v>0.53819444444444442</v>
      </c>
      <c r="G1261" t="s">
        <v>30</v>
      </c>
      <c r="H1261" t="s">
        <v>37</v>
      </c>
      <c r="I1261" t="s">
        <v>22</v>
      </c>
      <c r="J1261" t="s">
        <v>52</v>
      </c>
      <c r="K1261">
        <v>70</v>
      </c>
      <c r="L1261" t="s">
        <v>24</v>
      </c>
      <c r="M1261" t="s">
        <v>40</v>
      </c>
      <c r="N1261" t="s">
        <v>26</v>
      </c>
      <c r="O1261" t="s">
        <v>18444</v>
      </c>
      <c r="P1261" t="s">
        <v>53</v>
      </c>
      <c r="Q1261">
        <v>61</v>
      </c>
      <c r="R1261" t="str">
        <f t="shared" si="19"/>
        <v>Aged</v>
      </c>
    </row>
    <row r="1262" spans="1:18" x14ac:dyDescent="0.25">
      <c r="A1262" t="s">
        <v>3722</v>
      </c>
      <c r="B1262" t="s">
        <v>14699</v>
      </c>
      <c r="C1262" t="s">
        <v>18439</v>
      </c>
      <c r="D1262" s="2">
        <v>35436</v>
      </c>
      <c r="E1262" s="2">
        <v>45415</v>
      </c>
      <c r="F1262" s="1">
        <v>0.34652777777777777</v>
      </c>
      <c r="G1262" t="s">
        <v>51</v>
      </c>
      <c r="H1262" t="s">
        <v>37</v>
      </c>
      <c r="I1262" t="s">
        <v>38</v>
      </c>
      <c r="J1262" t="s">
        <v>32</v>
      </c>
      <c r="K1262">
        <v>119</v>
      </c>
      <c r="L1262" t="s">
        <v>53</v>
      </c>
      <c r="M1262" t="s">
        <v>104</v>
      </c>
      <c r="N1262" t="s">
        <v>26</v>
      </c>
      <c r="O1262" t="s">
        <v>18473</v>
      </c>
      <c r="P1262" t="s">
        <v>53</v>
      </c>
      <c r="Q1262">
        <v>28</v>
      </c>
      <c r="R1262" t="str">
        <f t="shared" si="19"/>
        <v>Adult</v>
      </c>
    </row>
    <row r="1263" spans="1:18" x14ac:dyDescent="0.25">
      <c r="A1263" t="s">
        <v>3725</v>
      </c>
      <c r="B1263" t="s">
        <v>14700</v>
      </c>
      <c r="C1263" t="s">
        <v>18439</v>
      </c>
      <c r="D1263" s="2">
        <v>31287</v>
      </c>
      <c r="E1263" s="2">
        <v>45431</v>
      </c>
      <c r="F1263" s="1">
        <v>0.6020833333333333</v>
      </c>
      <c r="G1263" t="s">
        <v>51</v>
      </c>
      <c r="H1263" t="s">
        <v>31</v>
      </c>
      <c r="I1263" t="s">
        <v>91</v>
      </c>
      <c r="J1263" t="s">
        <v>32</v>
      </c>
      <c r="K1263">
        <v>49</v>
      </c>
      <c r="L1263" t="s">
        <v>53</v>
      </c>
      <c r="M1263" t="s">
        <v>25</v>
      </c>
      <c r="N1263" t="s">
        <v>33</v>
      </c>
      <c r="O1263" t="s">
        <v>18444</v>
      </c>
      <c r="P1263" t="s">
        <v>53</v>
      </c>
      <c r="Q1263">
        <v>39</v>
      </c>
      <c r="R1263" t="str">
        <f t="shared" si="19"/>
        <v>Old</v>
      </c>
    </row>
    <row r="1264" spans="1:18" x14ac:dyDescent="0.25">
      <c r="A1264" t="s">
        <v>3728</v>
      </c>
      <c r="B1264" t="s">
        <v>14701</v>
      </c>
      <c r="C1264" t="s">
        <v>18439</v>
      </c>
      <c r="D1264" s="2">
        <v>27241</v>
      </c>
      <c r="E1264" s="2">
        <v>45411</v>
      </c>
      <c r="F1264" s="1">
        <v>0.39861111111111114</v>
      </c>
      <c r="G1264" t="s">
        <v>169</v>
      </c>
      <c r="H1264" t="s">
        <v>21</v>
      </c>
      <c r="I1264" t="s">
        <v>22</v>
      </c>
      <c r="J1264" t="s">
        <v>23</v>
      </c>
      <c r="K1264">
        <v>119</v>
      </c>
      <c r="L1264" t="s">
        <v>53</v>
      </c>
      <c r="M1264" t="s">
        <v>104</v>
      </c>
      <c r="N1264" t="s">
        <v>47</v>
      </c>
      <c r="O1264" t="s">
        <v>18444</v>
      </c>
      <c r="P1264" t="s">
        <v>53</v>
      </c>
      <c r="Q1264">
        <v>50</v>
      </c>
      <c r="R1264" t="str">
        <f t="shared" si="19"/>
        <v>Old</v>
      </c>
    </row>
    <row r="1265" spans="1:18" x14ac:dyDescent="0.25">
      <c r="A1265" t="s">
        <v>3731</v>
      </c>
      <c r="B1265" t="s">
        <v>14702</v>
      </c>
      <c r="C1265" t="s">
        <v>18440</v>
      </c>
      <c r="D1265" s="2">
        <v>36146</v>
      </c>
      <c r="E1265" s="2">
        <v>45425</v>
      </c>
      <c r="F1265" s="1">
        <v>0.71736111111111112</v>
      </c>
      <c r="G1265" t="s">
        <v>30</v>
      </c>
      <c r="H1265" t="s">
        <v>31</v>
      </c>
      <c r="I1265" t="s">
        <v>45</v>
      </c>
      <c r="J1265" t="s">
        <v>52</v>
      </c>
      <c r="K1265">
        <v>182</v>
      </c>
      <c r="L1265" t="s">
        <v>39</v>
      </c>
      <c r="M1265" t="s">
        <v>40</v>
      </c>
      <c r="N1265" t="s">
        <v>33</v>
      </c>
      <c r="O1265" t="s">
        <v>18473</v>
      </c>
      <c r="P1265" t="s">
        <v>53</v>
      </c>
      <c r="Q1265">
        <v>26</v>
      </c>
      <c r="R1265" t="str">
        <f t="shared" si="19"/>
        <v>Adult</v>
      </c>
    </row>
    <row r="1266" spans="1:18" x14ac:dyDescent="0.25">
      <c r="A1266" t="s">
        <v>3734</v>
      </c>
      <c r="B1266" t="s">
        <v>14703</v>
      </c>
      <c r="C1266" t="s">
        <v>18440</v>
      </c>
      <c r="D1266" s="2">
        <v>35395</v>
      </c>
      <c r="E1266" s="2">
        <v>45411</v>
      </c>
      <c r="F1266" s="1">
        <v>0.46180555555555558</v>
      </c>
      <c r="G1266" t="s">
        <v>30</v>
      </c>
      <c r="H1266" t="s">
        <v>73</v>
      </c>
      <c r="I1266" t="s">
        <v>22</v>
      </c>
      <c r="J1266" t="s">
        <v>23</v>
      </c>
      <c r="K1266">
        <v>168</v>
      </c>
      <c r="L1266" t="s">
        <v>53</v>
      </c>
      <c r="M1266" t="s">
        <v>25</v>
      </c>
      <c r="N1266" t="s">
        <v>26</v>
      </c>
      <c r="O1266" t="s">
        <v>18444</v>
      </c>
      <c r="P1266" t="s">
        <v>53</v>
      </c>
      <c r="Q1266">
        <v>28</v>
      </c>
      <c r="R1266" t="str">
        <f t="shared" si="19"/>
        <v>Adult</v>
      </c>
    </row>
    <row r="1267" spans="1:18" x14ac:dyDescent="0.25">
      <c r="A1267" t="s">
        <v>3737</v>
      </c>
      <c r="B1267" t="s">
        <v>14704</v>
      </c>
      <c r="C1267" t="s">
        <v>18439</v>
      </c>
      <c r="D1267" s="2">
        <v>37182</v>
      </c>
      <c r="E1267" s="2">
        <v>45427</v>
      </c>
      <c r="F1267" s="1">
        <v>0.3659722222222222</v>
      </c>
      <c r="G1267" t="s">
        <v>169</v>
      </c>
      <c r="H1267" t="s">
        <v>73</v>
      </c>
      <c r="I1267" t="s">
        <v>22</v>
      </c>
      <c r="J1267" t="s">
        <v>46</v>
      </c>
      <c r="K1267">
        <v>21</v>
      </c>
      <c r="L1267" t="s">
        <v>24</v>
      </c>
      <c r="M1267" t="s">
        <v>25</v>
      </c>
      <c r="N1267" t="s">
        <v>26</v>
      </c>
      <c r="O1267" t="s">
        <v>18444</v>
      </c>
      <c r="P1267" t="s">
        <v>53</v>
      </c>
      <c r="Q1267">
        <v>23</v>
      </c>
      <c r="R1267" t="str">
        <f t="shared" si="19"/>
        <v>Adult</v>
      </c>
    </row>
    <row r="1268" spans="1:18" x14ac:dyDescent="0.25">
      <c r="A1268" t="s">
        <v>3740</v>
      </c>
      <c r="B1268" t="s">
        <v>14705</v>
      </c>
      <c r="C1268" t="s">
        <v>18440</v>
      </c>
      <c r="D1268" s="2">
        <v>38363</v>
      </c>
      <c r="E1268" s="2">
        <v>45330</v>
      </c>
      <c r="F1268" s="1">
        <v>0.40069444444444446</v>
      </c>
      <c r="G1268" t="s">
        <v>18474</v>
      </c>
      <c r="H1268" t="s">
        <v>73</v>
      </c>
      <c r="I1268" t="s">
        <v>84</v>
      </c>
      <c r="J1268" t="s">
        <v>23</v>
      </c>
      <c r="K1268">
        <v>21</v>
      </c>
      <c r="L1268" t="s">
        <v>53</v>
      </c>
      <c r="M1268" t="s">
        <v>104</v>
      </c>
      <c r="N1268" t="s">
        <v>26</v>
      </c>
      <c r="O1268" t="s">
        <v>18473</v>
      </c>
      <c r="P1268" t="s">
        <v>53</v>
      </c>
      <c r="Q1268">
        <v>20</v>
      </c>
      <c r="R1268" t="str">
        <f t="shared" si="19"/>
        <v>Adult</v>
      </c>
    </row>
    <row r="1269" spans="1:18" x14ac:dyDescent="0.25">
      <c r="A1269" t="s">
        <v>3742</v>
      </c>
      <c r="B1269" t="s">
        <v>14706</v>
      </c>
      <c r="C1269" t="s">
        <v>18439</v>
      </c>
      <c r="D1269" s="2">
        <v>33832</v>
      </c>
      <c r="E1269" s="2">
        <v>45367</v>
      </c>
      <c r="F1269" s="1">
        <v>0.71527777777777779</v>
      </c>
      <c r="G1269" t="s">
        <v>51</v>
      </c>
      <c r="H1269" t="s">
        <v>21</v>
      </c>
      <c r="I1269" t="s">
        <v>45</v>
      </c>
      <c r="J1269" t="s">
        <v>23</v>
      </c>
      <c r="K1269">
        <v>140</v>
      </c>
      <c r="L1269" t="s">
        <v>24</v>
      </c>
      <c r="M1269" t="s">
        <v>40</v>
      </c>
      <c r="N1269" t="s">
        <v>26</v>
      </c>
      <c r="O1269" t="s">
        <v>18444</v>
      </c>
      <c r="P1269" t="s">
        <v>53</v>
      </c>
      <c r="Q1269">
        <v>32</v>
      </c>
      <c r="R1269" t="str">
        <f t="shared" si="19"/>
        <v>Adult</v>
      </c>
    </row>
    <row r="1270" spans="1:18" x14ac:dyDescent="0.25">
      <c r="A1270" t="s">
        <v>3744</v>
      </c>
      <c r="B1270" t="s">
        <v>14707</v>
      </c>
      <c r="C1270" t="s">
        <v>18439</v>
      </c>
      <c r="D1270" s="2">
        <v>37499</v>
      </c>
      <c r="E1270" s="2">
        <v>45355</v>
      </c>
      <c r="F1270" s="1">
        <v>0.49583333333333335</v>
      </c>
      <c r="G1270" t="s">
        <v>18475</v>
      </c>
      <c r="H1270" t="s">
        <v>57</v>
      </c>
      <c r="I1270" t="s">
        <v>38</v>
      </c>
      <c r="J1270" t="s">
        <v>80</v>
      </c>
      <c r="K1270">
        <v>56</v>
      </c>
      <c r="L1270" t="s">
        <v>24</v>
      </c>
      <c r="M1270" t="s">
        <v>25</v>
      </c>
      <c r="N1270" t="s">
        <v>47</v>
      </c>
      <c r="O1270" t="s">
        <v>18444</v>
      </c>
      <c r="P1270" t="s">
        <v>53</v>
      </c>
      <c r="Q1270">
        <v>22</v>
      </c>
      <c r="R1270" t="str">
        <f t="shared" si="19"/>
        <v>Adult</v>
      </c>
    </row>
    <row r="1271" spans="1:18" x14ac:dyDescent="0.25">
      <c r="A1271" t="s">
        <v>3747</v>
      </c>
      <c r="B1271" t="s">
        <v>14708</v>
      </c>
      <c r="C1271" t="s">
        <v>18440</v>
      </c>
      <c r="D1271" s="2">
        <v>33359</v>
      </c>
      <c r="E1271" s="2">
        <v>45437</v>
      </c>
      <c r="F1271" s="1">
        <v>0.4152777777777778</v>
      </c>
      <c r="G1271" t="s">
        <v>51</v>
      </c>
      <c r="H1271" t="s">
        <v>57</v>
      </c>
      <c r="I1271" t="s">
        <v>91</v>
      </c>
      <c r="J1271" t="s">
        <v>46</v>
      </c>
      <c r="K1271">
        <v>112</v>
      </c>
      <c r="L1271" t="s">
        <v>39</v>
      </c>
      <c r="M1271" t="s">
        <v>25</v>
      </c>
      <c r="N1271" t="s">
        <v>47</v>
      </c>
      <c r="O1271" t="s">
        <v>18444</v>
      </c>
      <c r="P1271" t="s">
        <v>53</v>
      </c>
      <c r="Q1271">
        <v>33</v>
      </c>
      <c r="R1271" t="str">
        <f t="shared" si="19"/>
        <v>Adult</v>
      </c>
    </row>
    <row r="1272" spans="1:18" x14ac:dyDescent="0.25">
      <c r="A1272" t="s">
        <v>3749</v>
      </c>
      <c r="B1272" t="s">
        <v>14709</v>
      </c>
      <c r="C1272" t="s">
        <v>18439</v>
      </c>
      <c r="D1272" s="2">
        <v>27886</v>
      </c>
      <c r="E1272" s="2">
        <v>45451</v>
      </c>
      <c r="F1272" s="1">
        <v>0.37569444444444444</v>
      </c>
      <c r="G1272" t="s">
        <v>30</v>
      </c>
      <c r="H1272" t="s">
        <v>31</v>
      </c>
      <c r="I1272" t="s">
        <v>38</v>
      </c>
      <c r="J1272" t="s">
        <v>52</v>
      </c>
      <c r="K1272">
        <v>154</v>
      </c>
      <c r="L1272" t="s">
        <v>24</v>
      </c>
      <c r="M1272" t="s">
        <v>25</v>
      </c>
      <c r="N1272" t="s">
        <v>47</v>
      </c>
      <c r="O1272" t="s">
        <v>18444</v>
      </c>
      <c r="P1272" t="s">
        <v>53</v>
      </c>
      <c r="Q1272">
        <v>48</v>
      </c>
      <c r="R1272" t="str">
        <f t="shared" si="19"/>
        <v>Old</v>
      </c>
    </row>
    <row r="1273" spans="1:18" x14ac:dyDescent="0.25">
      <c r="A1273" t="s">
        <v>3752</v>
      </c>
      <c r="B1273" t="s">
        <v>14710</v>
      </c>
      <c r="C1273" t="s">
        <v>18440</v>
      </c>
      <c r="D1273" s="2">
        <v>38621</v>
      </c>
      <c r="E1273" s="2">
        <v>45332</v>
      </c>
      <c r="F1273" s="1">
        <v>0.51944444444444449</v>
      </c>
      <c r="G1273" t="s">
        <v>169</v>
      </c>
      <c r="H1273" t="s">
        <v>57</v>
      </c>
      <c r="I1273" t="s">
        <v>84</v>
      </c>
      <c r="J1273" t="s">
        <v>52</v>
      </c>
      <c r="K1273">
        <v>56</v>
      </c>
      <c r="L1273" t="s">
        <v>53</v>
      </c>
      <c r="M1273" t="s">
        <v>25</v>
      </c>
      <c r="N1273" t="s">
        <v>47</v>
      </c>
      <c r="O1273" t="s">
        <v>18444</v>
      </c>
      <c r="P1273" t="s">
        <v>53</v>
      </c>
      <c r="Q1273">
        <v>19</v>
      </c>
      <c r="R1273" t="str">
        <f t="shared" si="19"/>
        <v>Adult</v>
      </c>
    </row>
    <row r="1274" spans="1:18" x14ac:dyDescent="0.25">
      <c r="A1274" t="s">
        <v>3755</v>
      </c>
      <c r="B1274" t="s">
        <v>14711</v>
      </c>
      <c r="C1274" t="s">
        <v>18440</v>
      </c>
      <c r="D1274" s="2">
        <v>38061</v>
      </c>
      <c r="E1274" s="2">
        <v>45401</v>
      </c>
      <c r="F1274" s="1">
        <v>0.6958333333333333</v>
      </c>
      <c r="G1274" t="s">
        <v>51</v>
      </c>
      <c r="H1274" t="s">
        <v>73</v>
      </c>
      <c r="I1274" t="s">
        <v>38</v>
      </c>
      <c r="J1274" t="s">
        <v>46</v>
      </c>
      <c r="K1274">
        <v>91</v>
      </c>
      <c r="L1274" t="s">
        <v>24</v>
      </c>
      <c r="M1274" t="s">
        <v>25</v>
      </c>
      <c r="N1274" t="s">
        <v>47</v>
      </c>
      <c r="O1274" t="s">
        <v>18444</v>
      </c>
      <c r="P1274" t="s">
        <v>53</v>
      </c>
      <c r="Q1274">
        <v>20</v>
      </c>
      <c r="R1274" t="str">
        <f t="shared" si="19"/>
        <v>Adult</v>
      </c>
    </row>
    <row r="1275" spans="1:18" x14ac:dyDescent="0.25">
      <c r="A1275" t="s">
        <v>3758</v>
      </c>
      <c r="B1275" t="s">
        <v>14712</v>
      </c>
      <c r="C1275" t="s">
        <v>18439</v>
      </c>
      <c r="D1275" s="2">
        <v>38230</v>
      </c>
      <c r="E1275" s="2">
        <v>45450</v>
      </c>
      <c r="F1275" s="1">
        <v>0.48055555555555557</v>
      </c>
      <c r="G1275" t="s">
        <v>51</v>
      </c>
      <c r="H1275" t="s">
        <v>57</v>
      </c>
      <c r="I1275" t="s">
        <v>45</v>
      </c>
      <c r="J1275" t="s">
        <v>52</v>
      </c>
      <c r="K1275">
        <v>49</v>
      </c>
      <c r="L1275" t="s">
        <v>53</v>
      </c>
      <c r="M1275" t="s">
        <v>40</v>
      </c>
      <c r="N1275" t="s">
        <v>26</v>
      </c>
      <c r="O1275" t="s">
        <v>18473</v>
      </c>
      <c r="P1275" t="s">
        <v>53</v>
      </c>
      <c r="Q1275">
        <v>20</v>
      </c>
      <c r="R1275" t="str">
        <f t="shared" si="19"/>
        <v>Adult</v>
      </c>
    </row>
    <row r="1276" spans="1:18" x14ac:dyDescent="0.25">
      <c r="A1276" t="s">
        <v>3761</v>
      </c>
      <c r="B1276" t="s">
        <v>14713</v>
      </c>
      <c r="C1276" t="s">
        <v>18440</v>
      </c>
      <c r="D1276" s="2">
        <v>32157</v>
      </c>
      <c r="E1276" s="2">
        <v>45413</v>
      </c>
      <c r="F1276" s="1">
        <v>0.3888888888888889</v>
      </c>
      <c r="G1276" t="s">
        <v>51</v>
      </c>
      <c r="H1276" t="s">
        <v>73</v>
      </c>
      <c r="I1276" t="s">
        <v>45</v>
      </c>
      <c r="J1276" t="s">
        <v>32</v>
      </c>
      <c r="K1276">
        <v>126</v>
      </c>
      <c r="L1276" t="s">
        <v>24</v>
      </c>
      <c r="M1276" t="s">
        <v>25</v>
      </c>
      <c r="N1276" t="s">
        <v>26</v>
      </c>
      <c r="O1276" t="s">
        <v>18444</v>
      </c>
      <c r="P1276" t="s">
        <v>53</v>
      </c>
      <c r="Q1276">
        <v>37</v>
      </c>
      <c r="R1276" t="str">
        <f t="shared" si="19"/>
        <v>Old</v>
      </c>
    </row>
    <row r="1277" spans="1:18" x14ac:dyDescent="0.25">
      <c r="A1277" t="s">
        <v>3764</v>
      </c>
      <c r="B1277" t="s">
        <v>14714</v>
      </c>
      <c r="C1277" t="s">
        <v>18439</v>
      </c>
      <c r="D1277" s="2">
        <v>35077</v>
      </c>
      <c r="E1277" s="2">
        <v>45359</v>
      </c>
      <c r="F1277" s="1">
        <v>0.75208333333333333</v>
      </c>
      <c r="G1277" t="s">
        <v>18474</v>
      </c>
      <c r="H1277" t="s">
        <v>21</v>
      </c>
      <c r="I1277" t="s">
        <v>22</v>
      </c>
      <c r="J1277" t="s">
        <v>32</v>
      </c>
      <c r="K1277">
        <v>133</v>
      </c>
      <c r="L1277" t="s">
        <v>24</v>
      </c>
      <c r="M1277" t="s">
        <v>25</v>
      </c>
      <c r="N1277" t="s">
        <v>33</v>
      </c>
      <c r="O1277" t="s">
        <v>18473</v>
      </c>
      <c r="P1277" t="s">
        <v>53</v>
      </c>
      <c r="Q1277">
        <v>29</v>
      </c>
      <c r="R1277" t="str">
        <f t="shared" si="19"/>
        <v>Adult</v>
      </c>
    </row>
    <row r="1278" spans="1:18" x14ac:dyDescent="0.25">
      <c r="A1278" t="s">
        <v>3767</v>
      </c>
      <c r="B1278" t="s">
        <v>14715</v>
      </c>
      <c r="C1278" t="s">
        <v>18439</v>
      </c>
      <c r="D1278" s="2">
        <v>32214</v>
      </c>
      <c r="E1278" s="2">
        <v>45355</v>
      </c>
      <c r="F1278" s="1">
        <v>0.59097222222222223</v>
      </c>
      <c r="G1278" t="s">
        <v>18474</v>
      </c>
      <c r="H1278" t="s">
        <v>31</v>
      </c>
      <c r="I1278" t="s">
        <v>38</v>
      </c>
      <c r="J1278" t="s">
        <v>52</v>
      </c>
      <c r="K1278">
        <v>70</v>
      </c>
      <c r="L1278" t="s">
        <v>24</v>
      </c>
      <c r="M1278" t="s">
        <v>40</v>
      </c>
      <c r="N1278" t="s">
        <v>47</v>
      </c>
      <c r="O1278" t="s">
        <v>18444</v>
      </c>
      <c r="P1278" t="s">
        <v>53</v>
      </c>
      <c r="Q1278">
        <v>36</v>
      </c>
      <c r="R1278" t="str">
        <f t="shared" si="19"/>
        <v>Old</v>
      </c>
    </row>
    <row r="1279" spans="1:18" x14ac:dyDescent="0.25">
      <c r="A1279" t="s">
        <v>3770</v>
      </c>
      <c r="B1279" t="s">
        <v>14716</v>
      </c>
      <c r="C1279" t="s">
        <v>18440</v>
      </c>
      <c r="D1279" s="2">
        <v>24607</v>
      </c>
      <c r="E1279" s="2">
        <v>45331</v>
      </c>
      <c r="F1279" s="1">
        <v>0.77569444444444446</v>
      </c>
      <c r="G1279" t="s">
        <v>169</v>
      </c>
      <c r="H1279" t="s">
        <v>37</v>
      </c>
      <c r="I1279" t="s">
        <v>45</v>
      </c>
      <c r="J1279" t="s">
        <v>23</v>
      </c>
      <c r="K1279">
        <v>147</v>
      </c>
      <c r="L1279" t="s">
        <v>24</v>
      </c>
      <c r="M1279" t="s">
        <v>40</v>
      </c>
      <c r="N1279" t="s">
        <v>26</v>
      </c>
      <c r="O1279" t="s">
        <v>18444</v>
      </c>
      <c r="P1279" t="s">
        <v>53</v>
      </c>
      <c r="Q1279">
        <v>57</v>
      </c>
      <c r="R1279" t="str">
        <f t="shared" si="19"/>
        <v>Old</v>
      </c>
    </row>
    <row r="1280" spans="1:18" x14ac:dyDescent="0.25">
      <c r="A1280" t="s">
        <v>3773</v>
      </c>
      <c r="B1280" t="s">
        <v>14717</v>
      </c>
      <c r="C1280" t="s">
        <v>18439</v>
      </c>
      <c r="D1280" s="2">
        <v>34809</v>
      </c>
      <c r="E1280" s="2">
        <v>45352</v>
      </c>
      <c r="F1280" s="1">
        <v>0.3527777777777778</v>
      </c>
      <c r="G1280" t="s">
        <v>51</v>
      </c>
      <c r="H1280" t="s">
        <v>21</v>
      </c>
      <c r="I1280" t="s">
        <v>22</v>
      </c>
      <c r="J1280" t="s">
        <v>32</v>
      </c>
      <c r="K1280">
        <v>105</v>
      </c>
      <c r="L1280" t="s">
        <v>39</v>
      </c>
      <c r="M1280" t="s">
        <v>25</v>
      </c>
      <c r="N1280" t="s">
        <v>26</v>
      </c>
      <c r="O1280" t="s">
        <v>18473</v>
      </c>
      <c r="P1280" t="s">
        <v>53</v>
      </c>
      <c r="Q1280">
        <v>29</v>
      </c>
      <c r="R1280" t="str">
        <f t="shared" si="19"/>
        <v>Adult</v>
      </c>
    </row>
    <row r="1281" spans="1:18" x14ac:dyDescent="0.25">
      <c r="A1281" t="s">
        <v>3776</v>
      </c>
      <c r="B1281" t="s">
        <v>14718</v>
      </c>
      <c r="C1281" t="s">
        <v>18439</v>
      </c>
      <c r="D1281" s="2">
        <v>37313</v>
      </c>
      <c r="E1281" s="2">
        <v>45345</v>
      </c>
      <c r="F1281" s="1">
        <v>0.3347222222222222</v>
      </c>
      <c r="G1281" t="s">
        <v>30</v>
      </c>
      <c r="H1281" t="s">
        <v>37</v>
      </c>
      <c r="I1281" t="s">
        <v>45</v>
      </c>
      <c r="J1281" t="s">
        <v>52</v>
      </c>
      <c r="K1281">
        <v>91</v>
      </c>
      <c r="L1281" t="s">
        <v>24</v>
      </c>
      <c r="M1281" t="s">
        <v>25</v>
      </c>
      <c r="N1281" t="s">
        <v>33</v>
      </c>
      <c r="O1281" t="s">
        <v>18444</v>
      </c>
      <c r="P1281" t="s">
        <v>53</v>
      </c>
      <c r="Q1281">
        <v>22</v>
      </c>
      <c r="R1281" t="str">
        <f t="shared" si="19"/>
        <v>Adult</v>
      </c>
    </row>
    <row r="1282" spans="1:18" x14ac:dyDescent="0.25">
      <c r="A1282" t="s">
        <v>3779</v>
      </c>
      <c r="B1282" t="s">
        <v>14719</v>
      </c>
      <c r="C1282" t="s">
        <v>18440</v>
      </c>
      <c r="D1282" s="2">
        <v>36531</v>
      </c>
      <c r="E1282" s="2">
        <v>45338</v>
      </c>
      <c r="F1282" s="1">
        <v>0.76944444444444449</v>
      </c>
      <c r="G1282" t="s">
        <v>169</v>
      </c>
      <c r="H1282" t="s">
        <v>21</v>
      </c>
      <c r="I1282" t="s">
        <v>22</v>
      </c>
      <c r="J1282" t="s">
        <v>32</v>
      </c>
      <c r="K1282">
        <v>133</v>
      </c>
      <c r="L1282" t="s">
        <v>53</v>
      </c>
      <c r="M1282" t="s">
        <v>104</v>
      </c>
      <c r="N1282" t="s">
        <v>47</v>
      </c>
      <c r="O1282" t="s">
        <v>18473</v>
      </c>
      <c r="P1282" t="s">
        <v>53</v>
      </c>
      <c r="Q1282">
        <v>25</v>
      </c>
      <c r="R1282" t="str">
        <f t="shared" si="19"/>
        <v>Adult</v>
      </c>
    </row>
    <row r="1283" spans="1:18" x14ac:dyDescent="0.25">
      <c r="A1283" t="s">
        <v>3782</v>
      </c>
      <c r="B1283" t="s">
        <v>14720</v>
      </c>
      <c r="C1283" t="s">
        <v>18439</v>
      </c>
      <c r="D1283" s="2">
        <v>26309</v>
      </c>
      <c r="E1283" s="2">
        <v>45341</v>
      </c>
      <c r="F1283" s="1">
        <v>0.55972222222222223</v>
      </c>
      <c r="G1283" t="s">
        <v>30</v>
      </c>
      <c r="H1283" t="s">
        <v>57</v>
      </c>
      <c r="I1283" t="s">
        <v>22</v>
      </c>
      <c r="J1283" t="s">
        <v>52</v>
      </c>
      <c r="K1283">
        <v>49</v>
      </c>
      <c r="L1283" t="s">
        <v>39</v>
      </c>
      <c r="M1283" t="s">
        <v>25</v>
      </c>
      <c r="N1283" t="s">
        <v>47</v>
      </c>
      <c r="O1283" t="s">
        <v>18473</v>
      </c>
      <c r="P1283" t="s">
        <v>53</v>
      </c>
      <c r="Q1283">
        <v>53</v>
      </c>
      <c r="R1283" t="str">
        <f t="shared" si="19"/>
        <v>Old</v>
      </c>
    </row>
    <row r="1284" spans="1:18" x14ac:dyDescent="0.25">
      <c r="A1284" t="s">
        <v>3785</v>
      </c>
      <c r="B1284" t="s">
        <v>14721</v>
      </c>
      <c r="C1284" t="s">
        <v>18440</v>
      </c>
      <c r="D1284" s="2">
        <v>37698</v>
      </c>
      <c r="E1284" s="2">
        <v>45315</v>
      </c>
      <c r="F1284" s="1">
        <v>0.54305555555555551</v>
      </c>
      <c r="G1284" t="s">
        <v>18474</v>
      </c>
      <c r="H1284" t="s">
        <v>37</v>
      </c>
      <c r="I1284" t="s">
        <v>45</v>
      </c>
      <c r="J1284" t="s">
        <v>32</v>
      </c>
      <c r="K1284">
        <v>112</v>
      </c>
      <c r="L1284" t="s">
        <v>53</v>
      </c>
      <c r="M1284" t="s">
        <v>25</v>
      </c>
      <c r="N1284" t="s">
        <v>33</v>
      </c>
      <c r="O1284" t="s">
        <v>18473</v>
      </c>
      <c r="P1284" t="s">
        <v>53</v>
      </c>
      <c r="Q1284">
        <v>21</v>
      </c>
      <c r="R1284" t="str">
        <f t="shared" si="19"/>
        <v>Adult</v>
      </c>
    </row>
    <row r="1285" spans="1:18" x14ac:dyDescent="0.25">
      <c r="A1285" t="s">
        <v>3788</v>
      </c>
      <c r="B1285" t="s">
        <v>14722</v>
      </c>
      <c r="C1285" t="s">
        <v>18440</v>
      </c>
      <c r="D1285" s="2">
        <v>36591</v>
      </c>
      <c r="E1285" s="2">
        <v>45462</v>
      </c>
      <c r="F1285" s="1">
        <v>0.34444444444444444</v>
      </c>
      <c r="G1285" t="s">
        <v>18474</v>
      </c>
      <c r="H1285" t="s">
        <v>21</v>
      </c>
      <c r="I1285" t="s">
        <v>22</v>
      </c>
      <c r="J1285" t="s">
        <v>52</v>
      </c>
      <c r="K1285">
        <v>182</v>
      </c>
      <c r="L1285" t="s">
        <v>24</v>
      </c>
      <c r="M1285" t="s">
        <v>25</v>
      </c>
      <c r="N1285" t="s">
        <v>26</v>
      </c>
      <c r="O1285" t="s">
        <v>18444</v>
      </c>
      <c r="P1285" t="s">
        <v>53</v>
      </c>
      <c r="Q1285">
        <v>24</v>
      </c>
      <c r="R1285" t="str">
        <f t="shared" ref="R1285:R1348" si="20">IF(Q1285&lt;35,"Adult",IF(Q1285&lt;=59,"Old",IF(Q1285&gt;=60,"Aged")))</f>
        <v>Adult</v>
      </c>
    </row>
    <row r="1286" spans="1:18" x14ac:dyDescent="0.25">
      <c r="A1286" t="s">
        <v>3791</v>
      </c>
      <c r="B1286" t="s">
        <v>14723</v>
      </c>
      <c r="C1286" t="s">
        <v>18440</v>
      </c>
      <c r="D1286" s="2">
        <v>33852</v>
      </c>
      <c r="E1286" s="2">
        <v>45437</v>
      </c>
      <c r="F1286" s="1">
        <v>0.47916666666666669</v>
      </c>
      <c r="G1286" t="s">
        <v>169</v>
      </c>
      <c r="H1286" t="s">
        <v>21</v>
      </c>
      <c r="I1286" t="s">
        <v>45</v>
      </c>
      <c r="J1286" t="s">
        <v>32</v>
      </c>
      <c r="K1286">
        <v>168</v>
      </c>
      <c r="L1286" t="s">
        <v>53</v>
      </c>
      <c r="M1286" t="s">
        <v>25</v>
      </c>
      <c r="N1286" t="s">
        <v>26</v>
      </c>
      <c r="O1286" t="s">
        <v>18444</v>
      </c>
      <c r="P1286" t="s">
        <v>53</v>
      </c>
      <c r="Q1286">
        <v>32</v>
      </c>
      <c r="R1286" t="str">
        <f t="shared" si="20"/>
        <v>Adult</v>
      </c>
    </row>
    <row r="1287" spans="1:18" x14ac:dyDescent="0.25">
      <c r="A1287" t="s">
        <v>3793</v>
      </c>
      <c r="B1287" t="s">
        <v>14724</v>
      </c>
      <c r="C1287" t="s">
        <v>18440</v>
      </c>
      <c r="D1287" s="2">
        <v>35387</v>
      </c>
      <c r="E1287" s="2">
        <v>45449</v>
      </c>
      <c r="F1287" s="1">
        <v>0.56527777777777777</v>
      </c>
      <c r="G1287" t="s">
        <v>18474</v>
      </c>
      <c r="H1287" t="s">
        <v>21</v>
      </c>
      <c r="I1287" t="s">
        <v>91</v>
      </c>
      <c r="J1287" t="s">
        <v>32</v>
      </c>
      <c r="K1287">
        <v>154</v>
      </c>
      <c r="L1287" t="s">
        <v>53</v>
      </c>
      <c r="M1287" t="s">
        <v>40</v>
      </c>
      <c r="N1287" t="s">
        <v>33</v>
      </c>
      <c r="O1287" t="s">
        <v>18444</v>
      </c>
      <c r="P1287" t="s">
        <v>53</v>
      </c>
      <c r="Q1287">
        <v>28</v>
      </c>
      <c r="R1287" t="str">
        <f t="shared" si="20"/>
        <v>Adult</v>
      </c>
    </row>
    <row r="1288" spans="1:18" x14ac:dyDescent="0.25">
      <c r="A1288" t="s">
        <v>3795</v>
      </c>
      <c r="B1288" t="s">
        <v>14725</v>
      </c>
      <c r="C1288" t="s">
        <v>18439</v>
      </c>
      <c r="D1288" s="2">
        <v>38870</v>
      </c>
      <c r="E1288" s="2">
        <v>45412</v>
      </c>
      <c r="F1288" s="1">
        <v>0.37430555555555556</v>
      </c>
      <c r="G1288" t="s">
        <v>51</v>
      </c>
      <c r="H1288" t="s">
        <v>37</v>
      </c>
      <c r="I1288" t="s">
        <v>38</v>
      </c>
      <c r="J1288" t="s">
        <v>52</v>
      </c>
      <c r="K1288">
        <v>154</v>
      </c>
      <c r="L1288" t="s">
        <v>53</v>
      </c>
      <c r="M1288" t="s">
        <v>25</v>
      </c>
      <c r="N1288" t="s">
        <v>33</v>
      </c>
      <c r="O1288" t="s">
        <v>18473</v>
      </c>
      <c r="P1288" t="s">
        <v>53</v>
      </c>
      <c r="Q1288">
        <v>18</v>
      </c>
      <c r="R1288" t="str">
        <f t="shared" si="20"/>
        <v>Adult</v>
      </c>
    </row>
    <row r="1289" spans="1:18" x14ac:dyDescent="0.25">
      <c r="A1289" t="s">
        <v>3798</v>
      </c>
      <c r="B1289" t="s">
        <v>14726</v>
      </c>
      <c r="C1289" t="s">
        <v>18440</v>
      </c>
      <c r="D1289" s="2">
        <v>31073</v>
      </c>
      <c r="E1289" s="2">
        <v>45311</v>
      </c>
      <c r="F1289" s="1">
        <v>0.33888888888888891</v>
      </c>
      <c r="G1289" t="s">
        <v>18474</v>
      </c>
      <c r="H1289" t="s">
        <v>31</v>
      </c>
      <c r="I1289" t="s">
        <v>91</v>
      </c>
      <c r="J1289" t="s">
        <v>32</v>
      </c>
      <c r="K1289">
        <v>105</v>
      </c>
      <c r="L1289" t="s">
        <v>24</v>
      </c>
      <c r="M1289" t="s">
        <v>40</v>
      </c>
      <c r="N1289" t="s">
        <v>33</v>
      </c>
      <c r="O1289" t="s">
        <v>18444</v>
      </c>
      <c r="P1289" t="s">
        <v>53</v>
      </c>
      <c r="Q1289">
        <v>40</v>
      </c>
      <c r="R1289" t="str">
        <f t="shared" si="20"/>
        <v>Old</v>
      </c>
    </row>
    <row r="1290" spans="1:18" x14ac:dyDescent="0.25">
      <c r="A1290" t="s">
        <v>3800</v>
      </c>
      <c r="B1290" t="s">
        <v>14727</v>
      </c>
      <c r="C1290" t="s">
        <v>18440</v>
      </c>
      <c r="D1290" s="2">
        <v>31212</v>
      </c>
      <c r="E1290" s="2">
        <v>45345</v>
      </c>
      <c r="F1290" s="1">
        <v>0.57916666666666672</v>
      </c>
      <c r="G1290" t="s">
        <v>18475</v>
      </c>
      <c r="H1290" t="s">
        <v>21</v>
      </c>
      <c r="I1290" t="s">
        <v>91</v>
      </c>
      <c r="J1290" t="s">
        <v>32</v>
      </c>
      <c r="K1290">
        <v>70</v>
      </c>
      <c r="L1290" t="s">
        <v>24</v>
      </c>
      <c r="M1290" t="s">
        <v>25</v>
      </c>
      <c r="N1290" t="s">
        <v>33</v>
      </c>
      <c r="O1290" t="s">
        <v>18444</v>
      </c>
      <c r="P1290" t="s">
        <v>53</v>
      </c>
      <c r="Q1290">
        <v>39</v>
      </c>
      <c r="R1290" t="str">
        <f t="shared" si="20"/>
        <v>Old</v>
      </c>
    </row>
    <row r="1291" spans="1:18" x14ac:dyDescent="0.25">
      <c r="A1291" t="s">
        <v>3802</v>
      </c>
      <c r="B1291" t="s">
        <v>14728</v>
      </c>
      <c r="C1291" t="s">
        <v>18439</v>
      </c>
      <c r="D1291" s="2">
        <v>35717</v>
      </c>
      <c r="E1291" s="2">
        <v>45464</v>
      </c>
      <c r="F1291" s="1">
        <v>0.33402777777777776</v>
      </c>
      <c r="G1291" t="s">
        <v>51</v>
      </c>
      <c r="H1291" t="s">
        <v>37</v>
      </c>
      <c r="I1291" t="s">
        <v>84</v>
      </c>
      <c r="J1291" t="s">
        <v>32</v>
      </c>
      <c r="K1291">
        <v>63</v>
      </c>
      <c r="L1291" t="s">
        <v>53</v>
      </c>
      <c r="M1291" t="s">
        <v>40</v>
      </c>
      <c r="N1291" t="s">
        <v>33</v>
      </c>
      <c r="O1291" t="s">
        <v>18444</v>
      </c>
      <c r="P1291" t="s">
        <v>53</v>
      </c>
      <c r="Q1291">
        <v>27</v>
      </c>
      <c r="R1291" t="str">
        <f t="shared" si="20"/>
        <v>Adult</v>
      </c>
    </row>
    <row r="1292" spans="1:18" x14ac:dyDescent="0.25">
      <c r="A1292" t="s">
        <v>3805</v>
      </c>
      <c r="B1292" t="s">
        <v>14729</v>
      </c>
      <c r="C1292" t="s">
        <v>18440</v>
      </c>
      <c r="D1292" s="2">
        <v>36892</v>
      </c>
      <c r="E1292" s="2">
        <v>45397</v>
      </c>
      <c r="F1292" s="1">
        <v>0.80694444444444446</v>
      </c>
      <c r="G1292" t="s">
        <v>18475</v>
      </c>
      <c r="H1292" t="s">
        <v>21</v>
      </c>
      <c r="I1292" t="s">
        <v>91</v>
      </c>
      <c r="J1292" t="s">
        <v>80</v>
      </c>
      <c r="K1292">
        <v>182</v>
      </c>
      <c r="L1292" t="s">
        <v>39</v>
      </c>
      <c r="M1292" t="s">
        <v>40</v>
      </c>
      <c r="N1292" t="s">
        <v>47</v>
      </c>
      <c r="O1292" t="s">
        <v>18444</v>
      </c>
      <c r="P1292" t="s">
        <v>53</v>
      </c>
      <c r="Q1292">
        <v>24</v>
      </c>
      <c r="R1292" t="str">
        <f t="shared" si="20"/>
        <v>Adult</v>
      </c>
    </row>
    <row r="1293" spans="1:18" x14ac:dyDescent="0.25">
      <c r="A1293" t="s">
        <v>3808</v>
      </c>
      <c r="B1293" t="s">
        <v>14730</v>
      </c>
      <c r="C1293" t="s">
        <v>18440</v>
      </c>
      <c r="D1293" s="2">
        <v>34296</v>
      </c>
      <c r="E1293" s="2">
        <v>45442</v>
      </c>
      <c r="F1293" s="1">
        <v>0.35833333333333334</v>
      </c>
      <c r="G1293" t="s">
        <v>30</v>
      </c>
      <c r="H1293" t="s">
        <v>21</v>
      </c>
      <c r="I1293" t="s">
        <v>22</v>
      </c>
      <c r="J1293" t="s">
        <v>52</v>
      </c>
      <c r="K1293">
        <v>84</v>
      </c>
      <c r="L1293" t="s">
        <v>24</v>
      </c>
      <c r="M1293" t="s">
        <v>104</v>
      </c>
      <c r="N1293" t="s">
        <v>33</v>
      </c>
      <c r="O1293" t="s">
        <v>18444</v>
      </c>
      <c r="P1293" t="s">
        <v>53</v>
      </c>
      <c r="Q1293">
        <v>31</v>
      </c>
      <c r="R1293" t="str">
        <f t="shared" si="20"/>
        <v>Adult</v>
      </c>
    </row>
    <row r="1294" spans="1:18" x14ac:dyDescent="0.25">
      <c r="A1294" t="s">
        <v>3811</v>
      </c>
      <c r="B1294" t="s">
        <v>14731</v>
      </c>
      <c r="C1294" t="s">
        <v>18439</v>
      </c>
      <c r="D1294" s="2">
        <v>34778</v>
      </c>
      <c r="E1294" s="2">
        <v>45400</v>
      </c>
      <c r="F1294" s="1">
        <v>0.33888888888888891</v>
      </c>
      <c r="G1294" t="s">
        <v>18474</v>
      </c>
      <c r="H1294" t="s">
        <v>73</v>
      </c>
      <c r="I1294" t="s">
        <v>45</v>
      </c>
      <c r="J1294" t="s">
        <v>52</v>
      </c>
      <c r="K1294">
        <v>154</v>
      </c>
      <c r="L1294" t="s">
        <v>24</v>
      </c>
      <c r="M1294" t="s">
        <v>25</v>
      </c>
      <c r="N1294" t="s">
        <v>47</v>
      </c>
      <c r="O1294" t="s">
        <v>18444</v>
      </c>
      <c r="P1294" t="s">
        <v>53</v>
      </c>
      <c r="Q1294">
        <v>29</v>
      </c>
      <c r="R1294" t="str">
        <f t="shared" si="20"/>
        <v>Adult</v>
      </c>
    </row>
    <row r="1295" spans="1:18" x14ac:dyDescent="0.25">
      <c r="A1295" t="s">
        <v>3814</v>
      </c>
      <c r="B1295" t="s">
        <v>14732</v>
      </c>
      <c r="C1295" t="s">
        <v>18439</v>
      </c>
      <c r="D1295" s="2">
        <v>30482</v>
      </c>
      <c r="E1295" s="2">
        <v>45373</v>
      </c>
      <c r="F1295" s="1">
        <v>0.71736111111111112</v>
      </c>
      <c r="G1295" t="s">
        <v>30</v>
      </c>
      <c r="H1295" t="s">
        <v>21</v>
      </c>
      <c r="I1295" t="s">
        <v>84</v>
      </c>
      <c r="J1295" t="s">
        <v>46</v>
      </c>
      <c r="K1295">
        <v>168</v>
      </c>
      <c r="L1295" t="s">
        <v>53</v>
      </c>
      <c r="M1295" t="s">
        <v>25</v>
      </c>
      <c r="N1295" t="s">
        <v>33</v>
      </c>
      <c r="O1295" t="s">
        <v>18444</v>
      </c>
      <c r="P1295" t="s">
        <v>53</v>
      </c>
      <c r="Q1295">
        <v>41</v>
      </c>
      <c r="R1295" t="str">
        <f t="shared" si="20"/>
        <v>Old</v>
      </c>
    </row>
    <row r="1296" spans="1:18" x14ac:dyDescent="0.25">
      <c r="A1296" t="s">
        <v>3817</v>
      </c>
      <c r="B1296" t="s">
        <v>14733</v>
      </c>
      <c r="C1296" t="s">
        <v>18440</v>
      </c>
      <c r="D1296" s="2">
        <v>38655</v>
      </c>
      <c r="E1296" s="2">
        <v>45403</v>
      </c>
      <c r="F1296" s="1">
        <v>0.76527777777777772</v>
      </c>
      <c r="G1296" t="s">
        <v>18475</v>
      </c>
      <c r="H1296" t="s">
        <v>21</v>
      </c>
      <c r="I1296" t="s">
        <v>22</v>
      </c>
      <c r="J1296" t="s">
        <v>23</v>
      </c>
      <c r="K1296">
        <v>175</v>
      </c>
      <c r="L1296" t="s">
        <v>53</v>
      </c>
      <c r="M1296" t="s">
        <v>25</v>
      </c>
      <c r="N1296" t="s">
        <v>47</v>
      </c>
      <c r="O1296" t="s">
        <v>18444</v>
      </c>
      <c r="P1296" t="s">
        <v>53</v>
      </c>
      <c r="Q1296">
        <v>19</v>
      </c>
      <c r="R1296" t="str">
        <f t="shared" si="20"/>
        <v>Adult</v>
      </c>
    </row>
    <row r="1297" spans="1:18" x14ac:dyDescent="0.25">
      <c r="A1297" t="s">
        <v>3820</v>
      </c>
      <c r="B1297" t="s">
        <v>14734</v>
      </c>
      <c r="C1297" t="s">
        <v>18440</v>
      </c>
      <c r="D1297" s="2">
        <v>36599</v>
      </c>
      <c r="E1297" s="2">
        <v>45407</v>
      </c>
      <c r="F1297" s="1">
        <v>0.47916666666666669</v>
      </c>
      <c r="G1297" t="s">
        <v>51</v>
      </c>
      <c r="H1297" t="s">
        <v>31</v>
      </c>
      <c r="I1297" t="s">
        <v>45</v>
      </c>
      <c r="J1297" t="s">
        <v>52</v>
      </c>
      <c r="K1297">
        <v>70</v>
      </c>
      <c r="L1297" t="s">
        <v>53</v>
      </c>
      <c r="M1297" t="s">
        <v>25</v>
      </c>
      <c r="N1297" t="s">
        <v>26</v>
      </c>
      <c r="O1297" t="s">
        <v>18473</v>
      </c>
      <c r="P1297" t="s">
        <v>53</v>
      </c>
      <c r="Q1297">
        <v>24</v>
      </c>
      <c r="R1297" t="str">
        <f t="shared" si="20"/>
        <v>Adult</v>
      </c>
    </row>
    <row r="1298" spans="1:18" x14ac:dyDescent="0.25">
      <c r="A1298" t="s">
        <v>3823</v>
      </c>
      <c r="B1298" t="s">
        <v>14735</v>
      </c>
      <c r="C1298" t="s">
        <v>18439</v>
      </c>
      <c r="D1298" s="2">
        <v>22944</v>
      </c>
      <c r="E1298" s="2">
        <v>45408</v>
      </c>
      <c r="F1298" s="1">
        <v>0.36527777777777776</v>
      </c>
      <c r="G1298" t="s">
        <v>30</v>
      </c>
      <c r="H1298" t="s">
        <v>73</v>
      </c>
      <c r="I1298" t="s">
        <v>38</v>
      </c>
      <c r="J1298" t="s">
        <v>80</v>
      </c>
      <c r="K1298">
        <v>119</v>
      </c>
      <c r="L1298" t="s">
        <v>24</v>
      </c>
      <c r="M1298" t="s">
        <v>25</v>
      </c>
      <c r="N1298" t="s">
        <v>26</v>
      </c>
      <c r="O1298" t="s">
        <v>18444</v>
      </c>
      <c r="P1298" t="s">
        <v>53</v>
      </c>
      <c r="Q1298">
        <v>62</v>
      </c>
      <c r="R1298" t="str">
        <f t="shared" si="20"/>
        <v>Aged</v>
      </c>
    </row>
    <row r="1299" spans="1:18" x14ac:dyDescent="0.25">
      <c r="A1299" t="s">
        <v>3826</v>
      </c>
      <c r="B1299" t="s">
        <v>14736</v>
      </c>
      <c r="C1299" t="s">
        <v>18439</v>
      </c>
      <c r="D1299" s="2">
        <v>28567</v>
      </c>
      <c r="E1299" s="2">
        <v>45323</v>
      </c>
      <c r="F1299" s="1">
        <v>0.47708333333333336</v>
      </c>
      <c r="G1299" t="s">
        <v>18474</v>
      </c>
      <c r="H1299" t="s">
        <v>73</v>
      </c>
      <c r="I1299" t="s">
        <v>45</v>
      </c>
      <c r="J1299" t="s">
        <v>23</v>
      </c>
      <c r="K1299">
        <v>28</v>
      </c>
      <c r="L1299" t="s">
        <v>53</v>
      </c>
      <c r="M1299" t="s">
        <v>25</v>
      </c>
      <c r="N1299" t="s">
        <v>33</v>
      </c>
      <c r="O1299" t="s">
        <v>18473</v>
      </c>
      <c r="P1299" t="s">
        <v>53</v>
      </c>
      <c r="Q1299">
        <v>46</v>
      </c>
      <c r="R1299" t="str">
        <f t="shared" si="20"/>
        <v>Old</v>
      </c>
    </row>
    <row r="1300" spans="1:18" x14ac:dyDescent="0.25">
      <c r="A1300" t="s">
        <v>3829</v>
      </c>
      <c r="B1300" t="s">
        <v>14737</v>
      </c>
      <c r="C1300" t="s">
        <v>18439</v>
      </c>
      <c r="D1300" s="2">
        <v>37670</v>
      </c>
      <c r="E1300" s="2">
        <v>45358</v>
      </c>
      <c r="F1300" s="1">
        <v>0.60486111111111107</v>
      </c>
      <c r="G1300" t="s">
        <v>18474</v>
      </c>
      <c r="H1300" t="s">
        <v>37</v>
      </c>
      <c r="I1300" t="s">
        <v>38</v>
      </c>
      <c r="J1300" t="s">
        <v>32</v>
      </c>
      <c r="K1300">
        <v>161</v>
      </c>
      <c r="L1300" t="s">
        <v>24</v>
      </c>
      <c r="M1300" t="s">
        <v>25</v>
      </c>
      <c r="N1300" t="s">
        <v>26</v>
      </c>
      <c r="O1300" t="s">
        <v>18444</v>
      </c>
      <c r="P1300" t="s">
        <v>53</v>
      </c>
      <c r="Q1300">
        <v>22</v>
      </c>
      <c r="R1300" t="str">
        <f t="shared" si="20"/>
        <v>Adult</v>
      </c>
    </row>
    <row r="1301" spans="1:18" x14ac:dyDescent="0.25">
      <c r="A1301" t="s">
        <v>3832</v>
      </c>
      <c r="B1301" t="s">
        <v>14738</v>
      </c>
      <c r="C1301" t="s">
        <v>18439</v>
      </c>
      <c r="D1301" s="2">
        <v>35356</v>
      </c>
      <c r="E1301" s="2">
        <v>45352</v>
      </c>
      <c r="F1301" s="1">
        <v>0.42152777777777778</v>
      </c>
      <c r="G1301" t="s">
        <v>51</v>
      </c>
      <c r="H1301" t="s">
        <v>57</v>
      </c>
      <c r="I1301" t="s">
        <v>45</v>
      </c>
      <c r="J1301" t="s">
        <v>46</v>
      </c>
      <c r="K1301">
        <v>133</v>
      </c>
      <c r="L1301" t="s">
        <v>24</v>
      </c>
      <c r="M1301" t="s">
        <v>25</v>
      </c>
      <c r="N1301" t="s">
        <v>26</v>
      </c>
      <c r="O1301" t="s">
        <v>18444</v>
      </c>
      <c r="P1301" t="s">
        <v>53</v>
      </c>
      <c r="Q1301">
        <v>28</v>
      </c>
      <c r="R1301" t="str">
        <f t="shared" si="20"/>
        <v>Adult</v>
      </c>
    </row>
    <row r="1302" spans="1:18" x14ac:dyDescent="0.25">
      <c r="A1302" t="s">
        <v>3835</v>
      </c>
      <c r="B1302" t="s">
        <v>14739</v>
      </c>
      <c r="C1302" t="s">
        <v>18440</v>
      </c>
      <c r="D1302" s="2">
        <v>35080</v>
      </c>
      <c r="E1302" s="2">
        <v>45413</v>
      </c>
      <c r="F1302" s="1">
        <v>0.71458333333333335</v>
      </c>
      <c r="G1302" t="s">
        <v>169</v>
      </c>
      <c r="H1302" t="s">
        <v>21</v>
      </c>
      <c r="I1302" t="s">
        <v>91</v>
      </c>
      <c r="J1302" t="s">
        <v>32</v>
      </c>
      <c r="K1302">
        <v>84</v>
      </c>
      <c r="L1302" t="s">
        <v>53</v>
      </c>
      <c r="M1302" t="s">
        <v>25</v>
      </c>
      <c r="N1302" t="s">
        <v>33</v>
      </c>
      <c r="O1302" t="s">
        <v>18444</v>
      </c>
      <c r="P1302" t="s">
        <v>53</v>
      </c>
      <c r="Q1302">
        <v>29</v>
      </c>
      <c r="R1302" t="str">
        <f t="shared" si="20"/>
        <v>Adult</v>
      </c>
    </row>
    <row r="1303" spans="1:18" x14ac:dyDescent="0.25">
      <c r="A1303" t="s">
        <v>3838</v>
      </c>
      <c r="B1303" t="s">
        <v>14740</v>
      </c>
      <c r="C1303" t="s">
        <v>18440</v>
      </c>
      <c r="D1303" s="2">
        <v>38342</v>
      </c>
      <c r="E1303" s="2">
        <v>45343</v>
      </c>
      <c r="F1303" s="1">
        <v>0.40069444444444446</v>
      </c>
      <c r="G1303" t="s">
        <v>18475</v>
      </c>
      <c r="H1303" t="s">
        <v>21</v>
      </c>
      <c r="I1303" t="s">
        <v>22</v>
      </c>
      <c r="J1303" t="s">
        <v>32</v>
      </c>
      <c r="K1303">
        <v>28</v>
      </c>
      <c r="L1303" t="s">
        <v>39</v>
      </c>
      <c r="M1303" t="s">
        <v>104</v>
      </c>
      <c r="N1303" t="s">
        <v>26</v>
      </c>
      <c r="O1303" t="s">
        <v>18473</v>
      </c>
      <c r="P1303" t="s">
        <v>53</v>
      </c>
      <c r="Q1303">
        <v>20</v>
      </c>
      <c r="R1303" t="str">
        <f t="shared" si="20"/>
        <v>Adult</v>
      </c>
    </row>
    <row r="1304" spans="1:18" x14ac:dyDescent="0.25">
      <c r="A1304" t="s">
        <v>3840</v>
      </c>
      <c r="B1304" t="s">
        <v>14741</v>
      </c>
      <c r="C1304" t="s">
        <v>18439</v>
      </c>
      <c r="D1304" s="2">
        <v>35426</v>
      </c>
      <c r="E1304" s="2">
        <v>45351</v>
      </c>
      <c r="F1304" s="1">
        <v>0.81805555555555554</v>
      </c>
      <c r="G1304" t="s">
        <v>18474</v>
      </c>
      <c r="H1304" t="s">
        <v>73</v>
      </c>
      <c r="I1304" t="s">
        <v>22</v>
      </c>
      <c r="J1304" t="s">
        <v>52</v>
      </c>
      <c r="K1304">
        <v>119</v>
      </c>
      <c r="L1304" t="s">
        <v>24</v>
      </c>
      <c r="M1304" t="s">
        <v>104</v>
      </c>
      <c r="N1304" t="s">
        <v>47</v>
      </c>
      <c r="O1304" t="s">
        <v>18444</v>
      </c>
      <c r="P1304" t="s">
        <v>53</v>
      </c>
      <c r="Q1304">
        <v>28</v>
      </c>
      <c r="R1304" t="str">
        <f t="shared" si="20"/>
        <v>Adult</v>
      </c>
    </row>
    <row r="1305" spans="1:18" x14ac:dyDescent="0.25">
      <c r="A1305" t="s">
        <v>3843</v>
      </c>
      <c r="B1305" t="s">
        <v>14742</v>
      </c>
      <c r="C1305" t="s">
        <v>18440</v>
      </c>
      <c r="D1305" s="2">
        <v>32796</v>
      </c>
      <c r="E1305" s="2">
        <v>45330</v>
      </c>
      <c r="F1305" s="1">
        <v>0.64027777777777772</v>
      </c>
      <c r="G1305" t="s">
        <v>18474</v>
      </c>
      <c r="H1305" t="s">
        <v>31</v>
      </c>
      <c r="I1305" t="s">
        <v>91</v>
      </c>
      <c r="J1305" t="s">
        <v>46</v>
      </c>
      <c r="K1305">
        <v>154</v>
      </c>
      <c r="L1305" t="s">
        <v>53</v>
      </c>
      <c r="M1305" t="s">
        <v>104</v>
      </c>
      <c r="N1305" t="s">
        <v>47</v>
      </c>
      <c r="O1305" t="s">
        <v>18473</v>
      </c>
      <c r="P1305" t="s">
        <v>53</v>
      </c>
      <c r="Q1305">
        <v>35</v>
      </c>
      <c r="R1305" t="str">
        <f t="shared" si="20"/>
        <v>Old</v>
      </c>
    </row>
    <row r="1306" spans="1:18" x14ac:dyDescent="0.25">
      <c r="A1306" t="s">
        <v>3846</v>
      </c>
      <c r="B1306" t="s">
        <v>14743</v>
      </c>
      <c r="C1306" t="s">
        <v>18440</v>
      </c>
      <c r="D1306" s="2">
        <v>38190</v>
      </c>
      <c r="E1306" s="2">
        <v>45384</v>
      </c>
      <c r="F1306" s="1">
        <v>0.57152777777777775</v>
      </c>
      <c r="G1306" t="s">
        <v>30</v>
      </c>
      <c r="H1306" t="s">
        <v>57</v>
      </c>
      <c r="I1306" t="s">
        <v>91</v>
      </c>
      <c r="J1306" t="s">
        <v>46</v>
      </c>
      <c r="K1306">
        <v>35</v>
      </c>
      <c r="L1306" t="s">
        <v>24</v>
      </c>
      <c r="M1306" t="s">
        <v>104</v>
      </c>
      <c r="N1306" t="s">
        <v>26</v>
      </c>
      <c r="O1306" t="s">
        <v>18444</v>
      </c>
      <c r="P1306" t="s">
        <v>53</v>
      </c>
      <c r="Q1306">
        <v>20</v>
      </c>
      <c r="R1306" t="str">
        <f t="shared" si="20"/>
        <v>Adult</v>
      </c>
    </row>
    <row r="1307" spans="1:18" x14ac:dyDescent="0.25">
      <c r="A1307" t="s">
        <v>3849</v>
      </c>
      <c r="B1307" t="s">
        <v>14744</v>
      </c>
      <c r="C1307" t="s">
        <v>18440</v>
      </c>
      <c r="D1307" s="2">
        <v>37509</v>
      </c>
      <c r="E1307" s="2">
        <v>45372</v>
      </c>
      <c r="F1307" s="1">
        <v>0.40416666666666667</v>
      </c>
      <c r="G1307" t="s">
        <v>18475</v>
      </c>
      <c r="H1307" t="s">
        <v>73</v>
      </c>
      <c r="I1307" t="s">
        <v>84</v>
      </c>
      <c r="J1307" t="s">
        <v>32</v>
      </c>
      <c r="K1307">
        <v>35</v>
      </c>
      <c r="L1307" t="s">
        <v>24</v>
      </c>
      <c r="M1307" t="s">
        <v>40</v>
      </c>
      <c r="N1307" t="s">
        <v>26</v>
      </c>
      <c r="O1307" t="s">
        <v>18444</v>
      </c>
      <c r="P1307" t="s">
        <v>53</v>
      </c>
      <c r="Q1307">
        <v>22</v>
      </c>
      <c r="R1307" t="str">
        <f t="shared" si="20"/>
        <v>Adult</v>
      </c>
    </row>
    <row r="1308" spans="1:18" x14ac:dyDescent="0.25">
      <c r="A1308" t="s">
        <v>3852</v>
      </c>
      <c r="B1308" t="s">
        <v>14745</v>
      </c>
      <c r="C1308" t="s">
        <v>18440</v>
      </c>
      <c r="D1308" s="2">
        <v>33538</v>
      </c>
      <c r="E1308" s="2">
        <v>45388</v>
      </c>
      <c r="F1308" s="1">
        <v>0.34791666666666665</v>
      </c>
      <c r="G1308" t="s">
        <v>18475</v>
      </c>
      <c r="H1308" t="s">
        <v>21</v>
      </c>
      <c r="I1308" t="s">
        <v>38</v>
      </c>
      <c r="J1308" t="s">
        <v>80</v>
      </c>
      <c r="K1308">
        <v>140</v>
      </c>
      <c r="L1308" t="s">
        <v>39</v>
      </c>
      <c r="M1308" t="s">
        <v>40</v>
      </c>
      <c r="N1308" t="s">
        <v>26</v>
      </c>
      <c r="O1308" t="s">
        <v>18444</v>
      </c>
      <c r="P1308" t="s">
        <v>53</v>
      </c>
      <c r="Q1308">
        <v>33</v>
      </c>
      <c r="R1308" t="str">
        <f t="shared" si="20"/>
        <v>Adult</v>
      </c>
    </row>
    <row r="1309" spans="1:18" x14ac:dyDescent="0.25">
      <c r="A1309" t="s">
        <v>3855</v>
      </c>
      <c r="B1309" t="s">
        <v>14746</v>
      </c>
      <c r="C1309" t="s">
        <v>18440</v>
      </c>
      <c r="D1309" s="2">
        <v>35212</v>
      </c>
      <c r="E1309" s="2">
        <v>45339</v>
      </c>
      <c r="F1309" s="1">
        <v>0.55902777777777779</v>
      </c>
      <c r="G1309" t="s">
        <v>18475</v>
      </c>
      <c r="H1309" t="s">
        <v>57</v>
      </c>
      <c r="I1309" t="s">
        <v>84</v>
      </c>
      <c r="J1309" t="s">
        <v>46</v>
      </c>
      <c r="K1309">
        <v>70</v>
      </c>
      <c r="L1309" t="s">
        <v>53</v>
      </c>
      <c r="M1309" t="s">
        <v>25</v>
      </c>
      <c r="N1309" t="s">
        <v>26</v>
      </c>
      <c r="O1309" t="s">
        <v>18444</v>
      </c>
      <c r="P1309" t="s">
        <v>53</v>
      </c>
      <c r="Q1309">
        <v>28</v>
      </c>
      <c r="R1309" t="str">
        <f t="shared" si="20"/>
        <v>Adult</v>
      </c>
    </row>
    <row r="1310" spans="1:18" x14ac:dyDescent="0.25">
      <c r="A1310" t="s">
        <v>3858</v>
      </c>
      <c r="B1310" t="s">
        <v>14747</v>
      </c>
      <c r="C1310" t="s">
        <v>18440</v>
      </c>
      <c r="D1310" s="2">
        <v>33166</v>
      </c>
      <c r="E1310" s="2">
        <v>45436</v>
      </c>
      <c r="F1310" s="1">
        <v>0.69930555555555551</v>
      </c>
      <c r="G1310" t="s">
        <v>18474</v>
      </c>
      <c r="H1310" t="s">
        <v>31</v>
      </c>
      <c r="I1310" t="s">
        <v>45</v>
      </c>
      <c r="J1310" t="s">
        <v>32</v>
      </c>
      <c r="K1310">
        <v>35</v>
      </c>
      <c r="L1310" t="s">
        <v>24</v>
      </c>
      <c r="M1310" t="s">
        <v>25</v>
      </c>
      <c r="N1310" t="s">
        <v>26</v>
      </c>
      <c r="O1310" t="s">
        <v>18444</v>
      </c>
      <c r="P1310" t="s">
        <v>53</v>
      </c>
      <c r="Q1310">
        <v>34</v>
      </c>
      <c r="R1310" t="str">
        <f t="shared" si="20"/>
        <v>Adult</v>
      </c>
    </row>
    <row r="1311" spans="1:18" x14ac:dyDescent="0.25">
      <c r="A1311" t="s">
        <v>3861</v>
      </c>
      <c r="B1311" t="s">
        <v>14748</v>
      </c>
      <c r="C1311" t="s">
        <v>18439</v>
      </c>
      <c r="D1311" s="2">
        <v>25653</v>
      </c>
      <c r="E1311" s="2">
        <v>45415</v>
      </c>
      <c r="F1311" s="1">
        <v>0.76041666666666663</v>
      </c>
      <c r="G1311" t="s">
        <v>30</v>
      </c>
      <c r="H1311" t="s">
        <v>37</v>
      </c>
      <c r="I1311" t="s">
        <v>22</v>
      </c>
      <c r="J1311" t="s">
        <v>23</v>
      </c>
      <c r="K1311">
        <v>105</v>
      </c>
      <c r="L1311" t="s">
        <v>39</v>
      </c>
      <c r="M1311" t="s">
        <v>104</v>
      </c>
      <c r="N1311" t="s">
        <v>26</v>
      </c>
      <c r="O1311" t="s">
        <v>18473</v>
      </c>
      <c r="P1311" t="s">
        <v>53</v>
      </c>
      <c r="Q1311">
        <v>54</v>
      </c>
      <c r="R1311" t="str">
        <f t="shared" si="20"/>
        <v>Old</v>
      </c>
    </row>
    <row r="1312" spans="1:18" x14ac:dyDescent="0.25">
      <c r="A1312" t="s">
        <v>3864</v>
      </c>
      <c r="B1312" t="s">
        <v>14749</v>
      </c>
      <c r="C1312" t="s">
        <v>18440</v>
      </c>
      <c r="D1312" s="2">
        <v>36192</v>
      </c>
      <c r="E1312" s="2">
        <v>45366</v>
      </c>
      <c r="F1312" s="1">
        <v>0.41319444444444442</v>
      </c>
      <c r="G1312" t="s">
        <v>51</v>
      </c>
      <c r="H1312" t="s">
        <v>73</v>
      </c>
      <c r="I1312" t="s">
        <v>84</v>
      </c>
      <c r="J1312" t="s">
        <v>46</v>
      </c>
      <c r="K1312">
        <v>112</v>
      </c>
      <c r="L1312" t="s">
        <v>53</v>
      </c>
      <c r="M1312" t="s">
        <v>25</v>
      </c>
      <c r="N1312" t="s">
        <v>26</v>
      </c>
      <c r="O1312" t="s">
        <v>18444</v>
      </c>
      <c r="P1312" t="s">
        <v>53</v>
      </c>
      <c r="Q1312">
        <v>26</v>
      </c>
      <c r="R1312" t="str">
        <f t="shared" si="20"/>
        <v>Adult</v>
      </c>
    </row>
    <row r="1313" spans="1:18" x14ac:dyDescent="0.25">
      <c r="A1313" t="s">
        <v>3867</v>
      </c>
      <c r="B1313" t="s">
        <v>14750</v>
      </c>
      <c r="C1313" t="s">
        <v>18439</v>
      </c>
      <c r="D1313" s="2">
        <v>38930</v>
      </c>
      <c r="E1313" s="2">
        <v>45389</v>
      </c>
      <c r="F1313" s="1">
        <v>0.33680555555555558</v>
      </c>
      <c r="G1313" t="s">
        <v>299</v>
      </c>
      <c r="H1313" t="s">
        <v>404</v>
      </c>
      <c r="I1313" t="s">
        <v>22</v>
      </c>
      <c r="J1313" t="s">
        <v>23</v>
      </c>
      <c r="K1313">
        <v>182</v>
      </c>
      <c r="L1313" t="s">
        <v>53</v>
      </c>
      <c r="M1313" t="s">
        <v>25</v>
      </c>
      <c r="N1313" t="s">
        <v>26</v>
      </c>
      <c r="O1313" t="s">
        <v>18444</v>
      </c>
      <c r="P1313" t="s">
        <v>53</v>
      </c>
      <c r="Q1313">
        <v>18</v>
      </c>
      <c r="R1313" t="str">
        <f t="shared" si="20"/>
        <v>Adult</v>
      </c>
    </row>
    <row r="1314" spans="1:18" x14ac:dyDescent="0.25">
      <c r="A1314" t="s">
        <v>3869</v>
      </c>
      <c r="B1314" t="s">
        <v>14751</v>
      </c>
      <c r="C1314" t="s">
        <v>18439</v>
      </c>
      <c r="D1314" s="2">
        <v>34200</v>
      </c>
      <c r="E1314" s="2">
        <v>45453</v>
      </c>
      <c r="F1314" s="1">
        <v>0.41041666666666665</v>
      </c>
      <c r="G1314" t="s">
        <v>18474</v>
      </c>
      <c r="H1314" t="s">
        <v>37</v>
      </c>
      <c r="I1314" t="s">
        <v>22</v>
      </c>
      <c r="J1314" t="s">
        <v>46</v>
      </c>
      <c r="K1314">
        <v>77</v>
      </c>
      <c r="L1314" t="s">
        <v>24</v>
      </c>
      <c r="M1314" t="s">
        <v>25</v>
      </c>
      <c r="N1314" t="s">
        <v>33</v>
      </c>
      <c r="O1314" t="s">
        <v>18444</v>
      </c>
      <c r="P1314" t="s">
        <v>53</v>
      </c>
      <c r="Q1314">
        <v>31</v>
      </c>
      <c r="R1314" t="str">
        <f t="shared" si="20"/>
        <v>Adult</v>
      </c>
    </row>
    <row r="1315" spans="1:18" x14ac:dyDescent="0.25">
      <c r="A1315" t="s">
        <v>3872</v>
      </c>
      <c r="B1315" t="s">
        <v>14752</v>
      </c>
      <c r="C1315" t="s">
        <v>18439</v>
      </c>
      <c r="D1315" s="2">
        <v>33992</v>
      </c>
      <c r="E1315" s="2">
        <v>45409</v>
      </c>
      <c r="F1315" s="1">
        <v>0.60624999999999996</v>
      </c>
      <c r="G1315" t="s">
        <v>18474</v>
      </c>
      <c r="H1315" t="s">
        <v>57</v>
      </c>
      <c r="I1315" t="s">
        <v>84</v>
      </c>
      <c r="J1315" t="s">
        <v>32</v>
      </c>
      <c r="K1315">
        <v>42</v>
      </c>
      <c r="L1315" t="s">
        <v>53</v>
      </c>
      <c r="M1315" t="s">
        <v>25</v>
      </c>
      <c r="N1315" t="s">
        <v>26</v>
      </c>
      <c r="O1315" t="s">
        <v>18444</v>
      </c>
      <c r="P1315" t="s">
        <v>53</v>
      </c>
      <c r="Q1315">
        <v>32</v>
      </c>
      <c r="R1315" t="str">
        <f t="shared" si="20"/>
        <v>Adult</v>
      </c>
    </row>
    <row r="1316" spans="1:18" x14ac:dyDescent="0.25">
      <c r="A1316" t="s">
        <v>3875</v>
      </c>
      <c r="B1316" t="s">
        <v>14753</v>
      </c>
      <c r="C1316" t="s">
        <v>18439</v>
      </c>
      <c r="D1316" s="2">
        <v>38345</v>
      </c>
      <c r="E1316" s="2">
        <v>45421</v>
      </c>
      <c r="F1316" s="1">
        <v>0.3972222222222222</v>
      </c>
      <c r="G1316" t="s">
        <v>18474</v>
      </c>
      <c r="H1316" t="s">
        <v>31</v>
      </c>
      <c r="I1316" t="s">
        <v>22</v>
      </c>
      <c r="J1316" t="s">
        <v>52</v>
      </c>
      <c r="K1316">
        <v>91</v>
      </c>
      <c r="L1316" t="s">
        <v>24</v>
      </c>
      <c r="M1316" t="s">
        <v>40</v>
      </c>
      <c r="N1316" t="s">
        <v>26</v>
      </c>
      <c r="O1316" t="s">
        <v>18444</v>
      </c>
      <c r="P1316" t="s">
        <v>53</v>
      </c>
      <c r="Q1316">
        <v>20</v>
      </c>
      <c r="R1316" t="str">
        <f t="shared" si="20"/>
        <v>Adult</v>
      </c>
    </row>
    <row r="1317" spans="1:18" x14ac:dyDescent="0.25">
      <c r="A1317" t="s">
        <v>3878</v>
      </c>
      <c r="B1317" t="s">
        <v>14754</v>
      </c>
      <c r="C1317" t="s">
        <v>18440</v>
      </c>
      <c r="D1317" s="2">
        <v>29142</v>
      </c>
      <c r="E1317" s="2">
        <v>45407</v>
      </c>
      <c r="F1317" s="1">
        <v>0.56458333333333333</v>
      </c>
      <c r="G1317" t="s">
        <v>51</v>
      </c>
      <c r="H1317" t="s">
        <v>21</v>
      </c>
      <c r="I1317" t="s">
        <v>84</v>
      </c>
      <c r="J1317" t="s">
        <v>23</v>
      </c>
      <c r="K1317">
        <v>133</v>
      </c>
      <c r="L1317" t="s">
        <v>53</v>
      </c>
      <c r="M1317" t="s">
        <v>40</v>
      </c>
      <c r="N1317" t="s">
        <v>26</v>
      </c>
      <c r="O1317" t="s">
        <v>18444</v>
      </c>
      <c r="P1317" t="s">
        <v>53</v>
      </c>
      <c r="Q1317">
        <v>45</v>
      </c>
      <c r="R1317" t="str">
        <f t="shared" si="20"/>
        <v>Old</v>
      </c>
    </row>
    <row r="1318" spans="1:18" x14ac:dyDescent="0.25">
      <c r="A1318" t="s">
        <v>3881</v>
      </c>
      <c r="B1318" t="s">
        <v>14755</v>
      </c>
      <c r="C1318" t="s">
        <v>18440</v>
      </c>
      <c r="D1318" s="2">
        <v>27437</v>
      </c>
      <c r="E1318" s="2">
        <v>45446</v>
      </c>
      <c r="F1318" s="1">
        <v>0.63194444444444442</v>
      </c>
      <c r="G1318" t="s">
        <v>18474</v>
      </c>
      <c r="H1318" t="s">
        <v>57</v>
      </c>
      <c r="I1318" t="s">
        <v>84</v>
      </c>
      <c r="J1318" t="s">
        <v>80</v>
      </c>
      <c r="K1318">
        <v>35</v>
      </c>
      <c r="L1318" t="s">
        <v>39</v>
      </c>
      <c r="M1318" t="s">
        <v>25</v>
      </c>
      <c r="N1318" t="s">
        <v>47</v>
      </c>
      <c r="O1318" t="s">
        <v>18473</v>
      </c>
      <c r="P1318" t="s">
        <v>53</v>
      </c>
      <c r="Q1318">
        <v>50</v>
      </c>
      <c r="R1318" t="str">
        <f t="shared" si="20"/>
        <v>Old</v>
      </c>
    </row>
    <row r="1319" spans="1:18" x14ac:dyDescent="0.25">
      <c r="A1319" t="s">
        <v>3884</v>
      </c>
      <c r="B1319" t="s">
        <v>14756</v>
      </c>
      <c r="C1319" t="s">
        <v>18439</v>
      </c>
      <c r="D1319" s="2">
        <v>38720</v>
      </c>
      <c r="E1319" s="2">
        <v>45358</v>
      </c>
      <c r="F1319" s="1">
        <v>0.60624999999999996</v>
      </c>
      <c r="G1319" t="s">
        <v>2240</v>
      </c>
      <c r="H1319" t="s">
        <v>31</v>
      </c>
      <c r="I1319" t="s">
        <v>45</v>
      </c>
      <c r="J1319" t="s">
        <v>32</v>
      </c>
      <c r="K1319">
        <v>105</v>
      </c>
      <c r="L1319" t="s">
        <v>53</v>
      </c>
      <c r="M1319" t="s">
        <v>25</v>
      </c>
      <c r="N1319" t="s">
        <v>33</v>
      </c>
      <c r="O1319" t="s">
        <v>18473</v>
      </c>
      <c r="P1319" t="s">
        <v>53</v>
      </c>
      <c r="Q1319">
        <v>19</v>
      </c>
      <c r="R1319" t="str">
        <f t="shared" si="20"/>
        <v>Adult</v>
      </c>
    </row>
    <row r="1320" spans="1:18" x14ac:dyDescent="0.25">
      <c r="A1320" t="s">
        <v>3887</v>
      </c>
      <c r="B1320" t="s">
        <v>14757</v>
      </c>
      <c r="C1320" t="s">
        <v>18439</v>
      </c>
      <c r="D1320" s="2">
        <v>37271</v>
      </c>
      <c r="E1320" s="2">
        <v>45375</v>
      </c>
      <c r="F1320" s="1">
        <v>0.79583333333333328</v>
      </c>
      <c r="G1320" t="s">
        <v>18475</v>
      </c>
      <c r="H1320" t="s">
        <v>31</v>
      </c>
      <c r="I1320" t="s">
        <v>91</v>
      </c>
      <c r="J1320" t="s">
        <v>46</v>
      </c>
      <c r="K1320">
        <v>133</v>
      </c>
      <c r="L1320" t="s">
        <v>24</v>
      </c>
      <c r="M1320" t="s">
        <v>40</v>
      </c>
      <c r="N1320" t="s">
        <v>33</v>
      </c>
      <c r="O1320" t="s">
        <v>18444</v>
      </c>
      <c r="P1320" t="s">
        <v>53</v>
      </c>
      <c r="Q1320">
        <v>23</v>
      </c>
      <c r="R1320" t="str">
        <f t="shared" si="20"/>
        <v>Adult</v>
      </c>
    </row>
    <row r="1321" spans="1:18" x14ac:dyDescent="0.25">
      <c r="A1321" t="s">
        <v>3890</v>
      </c>
      <c r="B1321" t="s">
        <v>14758</v>
      </c>
      <c r="C1321" t="s">
        <v>18440</v>
      </c>
      <c r="D1321" s="2">
        <v>29886</v>
      </c>
      <c r="E1321" s="2">
        <v>45303</v>
      </c>
      <c r="F1321" s="1">
        <v>0.40902777777777777</v>
      </c>
      <c r="G1321" t="s">
        <v>51</v>
      </c>
      <c r="H1321" t="s">
        <v>37</v>
      </c>
      <c r="I1321" t="s">
        <v>45</v>
      </c>
      <c r="J1321" t="s">
        <v>32</v>
      </c>
      <c r="K1321">
        <v>21</v>
      </c>
      <c r="L1321" t="s">
        <v>39</v>
      </c>
      <c r="M1321" t="s">
        <v>25</v>
      </c>
      <c r="N1321" t="s">
        <v>33</v>
      </c>
      <c r="O1321" t="s">
        <v>18473</v>
      </c>
      <c r="P1321" t="s">
        <v>53</v>
      </c>
      <c r="Q1321">
        <v>43</v>
      </c>
      <c r="R1321" t="str">
        <f t="shared" si="20"/>
        <v>Old</v>
      </c>
    </row>
    <row r="1322" spans="1:18" x14ac:dyDescent="0.25">
      <c r="A1322" t="s">
        <v>3892</v>
      </c>
      <c r="B1322" t="s">
        <v>14759</v>
      </c>
      <c r="C1322" t="s">
        <v>18439</v>
      </c>
      <c r="D1322" s="2">
        <v>26361</v>
      </c>
      <c r="E1322" s="2">
        <v>45375</v>
      </c>
      <c r="F1322" s="1">
        <v>0.39583333333333331</v>
      </c>
      <c r="G1322" t="s">
        <v>18474</v>
      </c>
      <c r="H1322" t="s">
        <v>31</v>
      </c>
      <c r="I1322" t="s">
        <v>22</v>
      </c>
      <c r="J1322" t="s">
        <v>32</v>
      </c>
      <c r="K1322">
        <v>147</v>
      </c>
      <c r="L1322" t="s">
        <v>53</v>
      </c>
      <c r="M1322" t="s">
        <v>40</v>
      </c>
      <c r="N1322" t="s">
        <v>33</v>
      </c>
      <c r="O1322" t="s">
        <v>18444</v>
      </c>
      <c r="P1322" t="s">
        <v>53</v>
      </c>
      <c r="Q1322">
        <v>52</v>
      </c>
      <c r="R1322" t="str">
        <f t="shared" si="20"/>
        <v>Old</v>
      </c>
    </row>
    <row r="1323" spans="1:18" x14ac:dyDescent="0.25">
      <c r="A1323" t="s">
        <v>3895</v>
      </c>
      <c r="B1323" t="s">
        <v>14760</v>
      </c>
      <c r="C1323" t="s">
        <v>18440</v>
      </c>
      <c r="D1323" s="2">
        <v>37541</v>
      </c>
      <c r="E1323" s="2">
        <v>45438</v>
      </c>
      <c r="F1323" s="1">
        <v>0.61388888888888893</v>
      </c>
      <c r="G1323" t="s">
        <v>30</v>
      </c>
      <c r="H1323" t="s">
        <v>57</v>
      </c>
      <c r="I1323" t="s">
        <v>22</v>
      </c>
      <c r="J1323" t="s">
        <v>80</v>
      </c>
      <c r="K1323">
        <v>147</v>
      </c>
      <c r="L1323" t="s">
        <v>53</v>
      </c>
      <c r="M1323" t="s">
        <v>104</v>
      </c>
      <c r="N1323" t="s">
        <v>26</v>
      </c>
      <c r="O1323" t="s">
        <v>18444</v>
      </c>
      <c r="P1323" t="s">
        <v>53</v>
      </c>
      <c r="Q1323">
        <v>22</v>
      </c>
      <c r="R1323" t="str">
        <f t="shared" si="20"/>
        <v>Adult</v>
      </c>
    </row>
    <row r="1324" spans="1:18" x14ac:dyDescent="0.25">
      <c r="A1324" t="s">
        <v>3898</v>
      </c>
      <c r="B1324" t="s">
        <v>14761</v>
      </c>
      <c r="C1324" t="s">
        <v>18439</v>
      </c>
      <c r="D1324" s="2">
        <v>38027</v>
      </c>
      <c r="E1324" s="2">
        <v>45305</v>
      </c>
      <c r="F1324" s="1">
        <v>0.52152777777777781</v>
      </c>
      <c r="G1324" t="s">
        <v>51</v>
      </c>
      <c r="H1324" t="s">
        <v>57</v>
      </c>
      <c r="I1324" t="s">
        <v>22</v>
      </c>
      <c r="J1324" t="s">
        <v>23</v>
      </c>
      <c r="K1324">
        <v>140</v>
      </c>
      <c r="L1324" t="s">
        <v>39</v>
      </c>
      <c r="M1324" t="s">
        <v>40</v>
      </c>
      <c r="N1324" t="s">
        <v>47</v>
      </c>
      <c r="O1324" t="s">
        <v>18473</v>
      </c>
      <c r="P1324" t="s">
        <v>53</v>
      </c>
      <c r="Q1324">
        <v>21</v>
      </c>
      <c r="R1324" t="str">
        <f t="shared" si="20"/>
        <v>Adult</v>
      </c>
    </row>
    <row r="1325" spans="1:18" x14ac:dyDescent="0.25">
      <c r="A1325" t="s">
        <v>3901</v>
      </c>
      <c r="B1325" t="s">
        <v>14762</v>
      </c>
      <c r="C1325" t="s">
        <v>18439</v>
      </c>
      <c r="D1325" s="2">
        <v>33044</v>
      </c>
      <c r="E1325" s="2">
        <v>45307</v>
      </c>
      <c r="F1325" s="1">
        <v>0.36388888888888887</v>
      </c>
      <c r="G1325" t="s">
        <v>18475</v>
      </c>
      <c r="H1325" t="s">
        <v>57</v>
      </c>
      <c r="I1325" t="s">
        <v>84</v>
      </c>
      <c r="J1325" t="s">
        <v>32</v>
      </c>
      <c r="K1325">
        <v>119</v>
      </c>
      <c r="L1325" t="s">
        <v>39</v>
      </c>
      <c r="M1325" t="s">
        <v>25</v>
      </c>
      <c r="N1325" t="s">
        <v>33</v>
      </c>
      <c r="O1325" t="s">
        <v>18473</v>
      </c>
      <c r="P1325" t="s">
        <v>18472</v>
      </c>
      <c r="Q1325">
        <v>34</v>
      </c>
      <c r="R1325" t="str">
        <f t="shared" si="20"/>
        <v>Adult</v>
      </c>
    </row>
    <row r="1326" spans="1:18" x14ac:dyDescent="0.25">
      <c r="A1326" t="s">
        <v>3904</v>
      </c>
      <c r="B1326" t="s">
        <v>14763</v>
      </c>
      <c r="C1326" t="s">
        <v>18439</v>
      </c>
      <c r="D1326" s="2">
        <v>38150</v>
      </c>
      <c r="E1326" s="2">
        <v>45345</v>
      </c>
      <c r="F1326" s="1">
        <v>0.37638888888888888</v>
      </c>
      <c r="G1326" t="s">
        <v>18474</v>
      </c>
      <c r="H1326" t="s">
        <v>21</v>
      </c>
      <c r="I1326" t="s">
        <v>22</v>
      </c>
      <c r="J1326" t="s">
        <v>46</v>
      </c>
      <c r="K1326">
        <v>56</v>
      </c>
      <c r="L1326" t="s">
        <v>53</v>
      </c>
      <c r="M1326" t="s">
        <v>25</v>
      </c>
      <c r="N1326" t="s">
        <v>47</v>
      </c>
      <c r="O1326" t="s">
        <v>18444</v>
      </c>
      <c r="P1326" t="s">
        <v>53</v>
      </c>
      <c r="Q1326">
        <v>20</v>
      </c>
      <c r="R1326" t="str">
        <f t="shared" si="20"/>
        <v>Adult</v>
      </c>
    </row>
    <row r="1327" spans="1:18" x14ac:dyDescent="0.25">
      <c r="A1327" t="s">
        <v>3907</v>
      </c>
      <c r="B1327" t="s">
        <v>14764</v>
      </c>
      <c r="C1327" t="s">
        <v>18439</v>
      </c>
      <c r="D1327" s="2">
        <v>36028</v>
      </c>
      <c r="E1327" s="2">
        <v>45440</v>
      </c>
      <c r="F1327" s="1">
        <v>0.5805555555555556</v>
      </c>
      <c r="G1327" t="s">
        <v>18474</v>
      </c>
      <c r="H1327" t="s">
        <v>37</v>
      </c>
      <c r="I1327" t="s">
        <v>38</v>
      </c>
      <c r="J1327" t="s">
        <v>32</v>
      </c>
      <c r="K1327">
        <v>42</v>
      </c>
      <c r="L1327" t="s">
        <v>24</v>
      </c>
      <c r="M1327" t="s">
        <v>40</v>
      </c>
      <c r="N1327" t="s">
        <v>33</v>
      </c>
      <c r="O1327" t="s">
        <v>18444</v>
      </c>
      <c r="P1327" t="s">
        <v>53</v>
      </c>
      <c r="Q1327">
        <v>26</v>
      </c>
      <c r="R1327" t="str">
        <f t="shared" si="20"/>
        <v>Adult</v>
      </c>
    </row>
    <row r="1328" spans="1:18" x14ac:dyDescent="0.25">
      <c r="A1328" t="s">
        <v>3910</v>
      </c>
      <c r="B1328" t="s">
        <v>14765</v>
      </c>
      <c r="C1328" t="s">
        <v>18439</v>
      </c>
      <c r="D1328" s="2">
        <v>35808</v>
      </c>
      <c r="E1328" s="2">
        <v>45441</v>
      </c>
      <c r="F1328" s="1">
        <v>0.60138888888888886</v>
      </c>
      <c r="G1328" t="s">
        <v>30</v>
      </c>
      <c r="H1328" t="s">
        <v>31</v>
      </c>
      <c r="I1328" t="s">
        <v>84</v>
      </c>
      <c r="J1328" t="s">
        <v>23</v>
      </c>
      <c r="K1328">
        <v>14</v>
      </c>
      <c r="L1328" t="s">
        <v>24</v>
      </c>
      <c r="M1328" t="s">
        <v>25</v>
      </c>
      <c r="N1328" t="s">
        <v>26</v>
      </c>
      <c r="O1328" t="s">
        <v>18444</v>
      </c>
      <c r="P1328" t="s">
        <v>53</v>
      </c>
      <c r="Q1328">
        <v>27</v>
      </c>
      <c r="R1328" t="str">
        <f t="shared" si="20"/>
        <v>Adult</v>
      </c>
    </row>
    <row r="1329" spans="1:18" x14ac:dyDescent="0.25">
      <c r="A1329" t="s">
        <v>3913</v>
      </c>
      <c r="B1329" t="s">
        <v>14766</v>
      </c>
      <c r="C1329" t="s">
        <v>18439</v>
      </c>
      <c r="D1329" s="2">
        <v>32958</v>
      </c>
      <c r="E1329" s="2">
        <v>45466</v>
      </c>
      <c r="F1329" s="1">
        <v>0.77222222222222225</v>
      </c>
      <c r="G1329" t="s">
        <v>30</v>
      </c>
      <c r="H1329" t="s">
        <v>21</v>
      </c>
      <c r="I1329" t="s">
        <v>84</v>
      </c>
      <c r="J1329" t="s">
        <v>32</v>
      </c>
      <c r="K1329">
        <v>140</v>
      </c>
      <c r="L1329" t="s">
        <v>53</v>
      </c>
      <c r="M1329" t="s">
        <v>25</v>
      </c>
      <c r="N1329" t="s">
        <v>33</v>
      </c>
      <c r="O1329" t="s">
        <v>18473</v>
      </c>
      <c r="P1329" t="s">
        <v>53</v>
      </c>
      <c r="Q1329">
        <v>34</v>
      </c>
      <c r="R1329" t="str">
        <f t="shared" si="20"/>
        <v>Adult</v>
      </c>
    </row>
    <row r="1330" spans="1:18" x14ac:dyDescent="0.25">
      <c r="A1330" t="s">
        <v>3915</v>
      </c>
      <c r="B1330" t="s">
        <v>14767</v>
      </c>
      <c r="C1330" t="s">
        <v>18439</v>
      </c>
      <c r="D1330" s="2">
        <v>36910</v>
      </c>
      <c r="E1330" s="2">
        <v>45374</v>
      </c>
      <c r="F1330" s="1">
        <v>0.6694444444444444</v>
      </c>
      <c r="G1330" t="s">
        <v>18474</v>
      </c>
      <c r="H1330" t="s">
        <v>73</v>
      </c>
      <c r="I1330" t="s">
        <v>84</v>
      </c>
      <c r="J1330" t="s">
        <v>46</v>
      </c>
      <c r="K1330">
        <v>126</v>
      </c>
      <c r="L1330" t="s">
        <v>53</v>
      </c>
      <c r="M1330" t="s">
        <v>104</v>
      </c>
      <c r="N1330" t="s">
        <v>47</v>
      </c>
      <c r="O1330" t="s">
        <v>18444</v>
      </c>
      <c r="P1330" t="s">
        <v>53</v>
      </c>
      <c r="Q1330">
        <v>24</v>
      </c>
      <c r="R1330" t="str">
        <f t="shared" si="20"/>
        <v>Adult</v>
      </c>
    </row>
    <row r="1331" spans="1:18" x14ac:dyDescent="0.25">
      <c r="A1331" t="s">
        <v>3918</v>
      </c>
      <c r="B1331" t="s">
        <v>14768</v>
      </c>
      <c r="C1331" t="s">
        <v>18439</v>
      </c>
      <c r="D1331" s="2">
        <v>38721</v>
      </c>
      <c r="E1331" s="2">
        <v>45350</v>
      </c>
      <c r="F1331" s="1">
        <v>0.39513888888888887</v>
      </c>
      <c r="G1331" t="s">
        <v>169</v>
      </c>
      <c r="H1331" t="s">
        <v>31</v>
      </c>
      <c r="I1331" t="s">
        <v>45</v>
      </c>
      <c r="J1331" t="s">
        <v>52</v>
      </c>
      <c r="K1331">
        <v>7</v>
      </c>
      <c r="L1331" t="s">
        <v>24</v>
      </c>
      <c r="M1331" t="s">
        <v>25</v>
      </c>
      <c r="N1331" t="s">
        <v>47</v>
      </c>
      <c r="O1331" t="s">
        <v>18444</v>
      </c>
      <c r="P1331" t="s">
        <v>53</v>
      </c>
      <c r="Q1331">
        <v>19</v>
      </c>
      <c r="R1331" t="str">
        <f t="shared" si="20"/>
        <v>Adult</v>
      </c>
    </row>
    <row r="1332" spans="1:18" x14ac:dyDescent="0.25">
      <c r="A1332" t="s">
        <v>3921</v>
      </c>
      <c r="B1332" t="s">
        <v>14769</v>
      </c>
      <c r="C1332" t="s">
        <v>18440</v>
      </c>
      <c r="D1332" s="2">
        <v>38021</v>
      </c>
      <c r="E1332" s="2">
        <v>45417</v>
      </c>
      <c r="F1332" s="1">
        <v>0.38680555555555557</v>
      </c>
      <c r="G1332" t="s">
        <v>18474</v>
      </c>
      <c r="H1332" t="s">
        <v>57</v>
      </c>
      <c r="I1332" t="s">
        <v>91</v>
      </c>
      <c r="J1332" t="s">
        <v>32</v>
      </c>
      <c r="K1332">
        <v>133</v>
      </c>
      <c r="L1332" t="s">
        <v>24</v>
      </c>
      <c r="M1332" t="s">
        <v>25</v>
      </c>
      <c r="N1332" t="s">
        <v>47</v>
      </c>
      <c r="O1332" t="s">
        <v>18473</v>
      </c>
      <c r="P1332" t="s">
        <v>53</v>
      </c>
      <c r="Q1332">
        <v>21</v>
      </c>
      <c r="R1332" t="str">
        <f t="shared" si="20"/>
        <v>Adult</v>
      </c>
    </row>
    <row r="1333" spans="1:18" x14ac:dyDescent="0.25">
      <c r="A1333" t="s">
        <v>3923</v>
      </c>
      <c r="B1333" t="s">
        <v>14770</v>
      </c>
      <c r="C1333" t="s">
        <v>18440</v>
      </c>
      <c r="D1333" s="2">
        <v>19504</v>
      </c>
      <c r="E1333" s="2">
        <v>45357</v>
      </c>
      <c r="F1333" s="1">
        <v>0.48888888888888887</v>
      </c>
      <c r="G1333" t="s">
        <v>18475</v>
      </c>
      <c r="H1333" t="s">
        <v>1749</v>
      </c>
      <c r="I1333" t="s">
        <v>62</v>
      </c>
      <c r="J1333" t="s">
        <v>548</v>
      </c>
      <c r="K1333">
        <v>126</v>
      </c>
      <c r="L1333" t="s">
        <v>53</v>
      </c>
      <c r="M1333" t="s">
        <v>40</v>
      </c>
      <c r="N1333" t="s">
        <v>47</v>
      </c>
      <c r="O1333" t="s">
        <v>18444</v>
      </c>
      <c r="P1333" t="s">
        <v>53</v>
      </c>
      <c r="Q1333">
        <v>71</v>
      </c>
      <c r="R1333" t="str">
        <f t="shared" si="20"/>
        <v>Aged</v>
      </c>
    </row>
    <row r="1334" spans="1:18" x14ac:dyDescent="0.25">
      <c r="A1334" t="s">
        <v>3926</v>
      </c>
      <c r="B1334" t="s">
        <v>14771</v>
      </c>
      <c r="C1334" t="s">
        <v>18439</v>
      </c>
      <c r="D1334" s="2">
        <v>32045</v>
      </c>
      <c r="E1334" s="2">
        <v>45410</v>
      </c>
      <c r="F1334" s="1">
        <v>0.41111111111111109</v>
      </c>
      <c r="G1334" t="s">
        <v>51</v>
      </c>
      <c r="H1334" t="s">
        <v>37</v>
      </c>
      <c r="I1334" t="s">
        <v>38</v>
      </c>
      <c r="J1334" t="s">
        <v>23</v>
      </c>
      <c r="K1334">
        <v>7</v>
      </c>
      <c r="L1334" t="s">
        <v>24</v>
      </c>
      <c r="M1334" t="s">
        <v>25</v>
      </c>
      <c r="N1334" t="s">
        <v>26</v>
      </c>
      <c r="O1334" t="s">
        <v>18444</v>
      </c>
      <c r="P1334" t="s">
        <v>53</v>
      </c>
      <c r="Q1334">
        <v>37</v>
      </c>
      <c r="R1334" t="str">
        <f t="shared" si="20"/>
        <v>Old</v>
      </c>
    </row>
    <row r="1335" spans="1:18" x14ac:dyDescent="0.25">
      <c r="A1335" t="s">
        <v>3929</v>
      </c>
      <c r="B1335" t="s">
        <v>14772</v>
      </c>
      <c r="C1335" t="s">
        <v>18439</v>
      </c>
      <c r="D1335" s="2">
        <v>27098</v>
      </c>
      <c r="E1335" s="2">
        <v>45384</v>
      </c>
      <c r="F1335" s="1">
        <v>0.52916666666666667</v>
      </c>
      <c r="G1335" t="s">
        <v>169</v>
      </c>
      <c r="H1335" t="s">
        <v>57</v>
      </c>
      <c r="I1335" t="s">
        <v>84</v>
      </c>
      <c r="J1335" t="s">
        <v>52</v>
      </c>
      <c r="K1335">
        <v>140</v>
      </c>
      <c r="L1335" t="s">
        <v>24</v>
      </c>
      <c r="M1335" t="s">
        <v>104</v>
      </c>
      <c r="N1335" t="s">
        <v>47</v>
      </c>
      <c r="O1335" t="s">
        <v>18444</v>
      </c>
      <c r="P1335" t="s">
        <v>53</v>
      </c>
      <c r="Q1335">
        <v>50</v>
      </c>
      <c r="R1335" t="str">
        <f t="shared" si="20"/>
        <v>Old</v>
      </c>
    </row>
    <row r="1336" spans="1:18" x14ac:dyDescent="0.25">
      <c r="A1336" t="s">
        <v>3932</v>
      </c>
      <c r="B1336" t="s">
        <v>14773</v>
      </c>
      <c r="C1336" t="s">
        <v>18440</v>
      </c>
      <c r="D1336" s="2">
        <v>36789</v>
      </c>
      <c r="E1336" s="2">
        <v>45421</v>
      </c>
      <c r="F1336" s="1">
        <v>0.68333333333333335</v>
      </c>
      <c r="G1336" t="s">
        <v>51</v>
      </c>
      <c r="H1336" t="s">
        <v>57</v>
      </c>
      <c r="I1336" t="s">
        <v>22</v>
      </c>
      <c r="J1336" t="s">
        <v>32</v>
      </c>
      <c r="K1336">
        <v>14</v>
      </c>
      <c r="L1336" t="s">
        <v>53</v>
      </c>
      <c r="M1336" t="s">
        <v>25</v>
      </c>
      <c r="N1336" t="s">
        <v>33</v>
      </c>
      <c r="O1336" t="s">
        <v>18473</v>
      </c>
      <c r="P1336" t="s">
        <v>53</v>
      </c>
      <c r="Q1336">
        <v>24</v>
      </c>
      <c r="R1336" t="str">
        <f t="shared" si="20"/>
        <v>Adult</v>
      </c>
    </row>
    <row r="1337" spans="1:18" x14ac:dyDescent="0.25">
      <c r="A1337" t="s">
        <v>3935</v>
      </c>
      <c r="B1337" t="s">
        <v>14774</v>
      </c>
      <c r="C1337" t="s">
        <v>18440</v>
      </c>
      <c r="D1337" s="2">
        <v>21724</v>
      </c>
      <c r="E1337" s="2">
        <v>45296</v>
      </c>
      <c r="F1337" s="1">
        <v>0.36041666666666666</v>
      </c>
      <c r="G1337" t="s">
        <v>18475</v>
      </c>
      <c r="H1337" t="s">
        <v>404</v>
      </c>
      <c r="I1337" t="s">
        <v>45</v>
      </c>
      <c r="J1337" t="s">
        <v>548</v>
      </c>
      <c r="K1337">
        <v>84</v>
      </c>
      <c r="L1337" t="s">
        <v>24</v>
      </c>
      <c r="M1337" t="s">
        <v>40</v>
      </c>
      <c r="N1337" t="s">
        <v>26</v>
      </c>
      <c r="O1337" t="s">
        <v>18444</v>
      </c>
      <c r="P1337" t="s">
        <v>53</v>
      </c>
      <c r="Q1337">
        <v>65</v>
      </c>
      <c r="R1337" t="str">
        <f t="shared" si="20"/>
        <v>Aged</v>
      </c>
    </row>
    <row r="1338" spans="1:18" x14ac:dyDescent="0.25">
      <c r="A1338" t="s">
        <v>3938</v>
      </c>
      <c r="B1338" t="s">
        <v>14775</v>
      </c>
      <c r="C1338" t="s">
        <v>18439</v>
      </c>
      <c r="D1338" s="2">
        <v>36876</v>
      </c>
      <c r="E1338" s="2">
        <v>45378</v>
      </c>
      <c r="F1338" s="1">
        <v>0.48958333333333331</v>
      </c>
      <c r="G1338" t="s">
        <v>51</v>
      </c>
      <c r="H1338" t="s">
        <v>57</v>
      </c>
      <c r="I1338" t="s">
        <v>38</v>
      </c>
      <c r="J1338" t="s">
        <v>52</v>
      </c>
      <c r="K1338">
        <v>161</v>
      </c>
      <c r="L1338" t="s">
        <v>24</v>
      </c>
      <c r="M1338" t="s">
        <v>25</v>
      </c>
      <c r="N1338" t="s">
        <v>47</v>
      </c>
      <c r="O1338" t="s">
        <v>18444</v>
      </c>
      <c r="P1338" t="s">
        <v>53</v>
      </c>
      <c r="Q1338">
        <v>24</v>
      </c>
      <c r="R1338" t="str">
        <f t="shared" si="20"/>
        <v>Adult</v>
      </c>
    </row>
    <row r="1339" spans="1:18" x14ac:dyDescent="0.25">
      <c r="A1339" t="s">
        <v>3941</v>
      </c>
      <c r="B1339" t="s">
        <v>14776</v>
      </c>
      <c r="C1339" t="s">
        <v>18440</v>
      </c>
      <c r="D1339" s="2">
        <v>30052</v>
      </c>
      <c r="E1339" s="2">
        <v>45333</v>
      </c>
      <c r="F1339" s="1">
        <v>0.48402777777777778</v>
      </c>
      <c r="G1339" t="s">
        <v>18474</v>
      </c>
      <c r="H1339" t="s">
        <v>21</v>
      </c>
      <c r="I1339" t="s">
        <v>84</v>
      </c>
      <c r="J1339" t="s">
        <v>52</v>
      </c>
      <c r="K1339">
        <v>35</v>
      </c>
      <c r="L1339" t="s">
        <v>24</v>
      </c>
      <c r="M1339" t="s">
        <v>104</v>
      </c>
      <c r="N1339" t="s">
        <v>26</v>
      </c>
      <c r="O1339" t="s">
        <v>18444</v>
      </c>
      <c r="P1339" t="s">
        <v>53</v>
      </c>
      <c r="Q1339">
        <v>42</v>
      </c>
      <c r="R1339" t="str">
        <f t="shared" si="20"/>
        <v>Old</v>
      </c>
    </row>
    <row r="1340" spans="1:18" x14ac:dyDescent="0.25">
      <c r="A1340" t="s">
        <v>3944</v>
      </c>
      <c r="B1340" t="s">
        <v>14777</v>
      </c>
      <c r="C1340" t="s">
        <v>18440</v>
      </c>
      <c r="D1340" s="2">
        <v>25428</v>
      </c>
      <c r="E1340" s="2">
        <v>45369</v>
      </c>
      <c r="F1340" s="1">
        <v>0.38194444444444442</v>
      </c>
      <c r="G1340" t="s">
        <v>18475</v>
      </c>
      <c r="H1340" t="s">
        <v>73</v>
      </c>
      <c r="I1340" t="s">
        <v>84</v>
      </c>
      <c r="J1340" t="s">
        <v>80</v>
      </c>
      <c r="K1340">
        <v>154</v>
      </c>
      <c r="L1340" t="s">
        <v>53</v>
      </c>
      <c r="M1340" t="s">
        <v>25</v>
      </c>
      <c r="N1340" t="s">
        <v>47</v>
      </c>
      <c r="O1340" t="s">
        <v>18473</v>
      </c>
      <c r="P1340" t="s">
        <v>53</v>
      </c>
      <c r="Q1340">
        <v>55</v>
      </c>
      <c r="R1340" t="str">
        <f t="shared" si="20"/>
        <v>Old</v>
      </c>
    </row>
    <row r="1341" spans="1:18" x14ac:dyDescent="0.25">
      <c r="A1341" t="s">
        <v>3946</v>
      </c>
      <c r="B1341" t="s">
        <v>14778</v>
      </c>
      <c r="C1341" t="s">
        <v>18440</v>
      </c>
      <c r="D1341" s="2">
        <v>32970</v>
      </c>
      <c r="E1341" s="2">
        <v>45423</v>
      </c>
      <c r="F1341" s="1">
        <v>0.46875</v>
      </c>
      <c r="G1341" t="s">
        <v>18475</v>
      </c>
      <c r="H1341" t="s">
        <v>21</v>
      </c>
      <c r="I1341" t="s">
        <v>45</v>
      </c>
      <c r="J1341" t="s">
        <v>52</v>
      </c>
      <c r="K1341">
        <v>84</v>
      </c>
      <c r="L1341" t="s">
        <v>24</v>
      </c>
      <c r="M1341" t="s">
        <v>25</v>
      </c>
      <c r="N1341" t="s">
        <v>47</v>
      </c>
      <c r="O1341" t="s">
        <v>18444</v>
      </c>
      <c r="P1341" t="s">
        <v>53</v>
      </c>
      <c r="Q1341">
        <v>34</v>
      </c>
      <c r="R1341" t="str">
        <f t="shared" si="20"/>
        <v>Adult</v>
      </c>
    </row>
    <row r="1342" spans="1:18" x14ac:dyDescent="0.25">
      <c r="A1342" t="s">
        <v>3949</v>
      </c>
      <c r="B1342" t="s">
        <v>14779</v>
      </c>
      <c r="C1342" t="s">
        <v>18440</v>
      </c>
      <c r="D1342" s="2">
        <v>33786</v>
      </c>
      <c r="E1342" s="2">
        <v>45326</v>
      </c>
      <c r="F1342" s="1">
        <v>0.58333333333333337</v>
      </c>
      <c r="G1342" t="s">
        <v>51</v>
      </c>
      <c r="H1342" t="s">
        <v>21</v>
      </c>
      <c r="I1342" t="s">
        <v>45</v>
      </c>
      <c r="J1342" t="s">
        <v>80</v>
      </c>
      <c r="K1342">
        <v>98</v>
      </c>
      <c r="L1342" t="s">
        <v>53</v>
      </c>
      <c r="M1342" t="s">
        <v>40</v>
      </c>
      <c r="N1342" t="s">
        <v>33</v>
      </c>
      <c r="O1342" t="s">
        <v>18444</v>
      </c>
      <c r="P1342" t="s">
        <v>53</v>
      </c>
      <c r="Q1342">
        <v>32</v>
      </c>
      <c r="R1342" t="str">
        <f t="shared" si="20"/>
        <v>Adult</v>
      </c>
    </row>
    <row r="1343" spans="1:18" x14ac:dyDescent="0.25">
      <c r="A1343" t="s">
        <v>3951</v>
      </c>
      <c r="B1343" t="s">
        <v>14780</v>
      </c>
      <c r="C1343" t="s">
        <v>18440</v>
      </c>
      <c r="D1343" s="2">
        <v>38173</v>
      </c>
      <c r="E1343" s="2">
        <v>45303</v>
      </c>
      <c r="F1343" s="1">
        <v>0.6118055555555556</v>
      </c>
      <c r="G1343" t="s">
        <v>18474</v>
      </c>
      <c r="H1343" t="s">
        <v>57</v>
      </c>
      <c r="I1343" t="s">
        <v>84</v>
      </c>
      <c r="J1343" t="s">
        <v>32</v>
      </c>
      <c r="K1343">
        <v>161</v>
      </c>
      <c r="L1343" t="s">
        <v>53</v>
      </c>
      <c r="M1343" t="s">
        <v>25</v>
      </c>
      <c r="N1343" t="s">
        <v>26</v>
      </c>
      <c r="O1343" t="s">
        <v>18444</v>
      </c>
      <c r="P1343" t="s">
        <v>53</v>
      </c>
      <c r="Q1343">
        <v>20</v>
      </c>
      <c r="R1343" t="str">
        <f t="shared" si="20"/>
        <v>Adult</v>
      </c>
    </row>
    <row r="1344" spans="1:18" x14ac:dyDescent="0.25">
      <c r="A1344" t="s">
        <v>3954</v>
      </c>
      <c r="B1344" t="s">
        <v>14781</v>
      </c>
      <c r="C1344" t="s">
        <v>18439</v>
      </c>
      <c r="D1344" s="2">
        <v>28736</v>
      </c>
      <c r="E1344" s="2">
        <v>45293</v>
      </c>
      <c r="F1344" s="1">
        <v>0.37013888888888891</v>
      </c>
      <c r="G1344" t="s">
        <v>18475</v>
      </c>
      <c r="H1344" t="s">
        <v>73</v>
      </c>
      <c r="I1344" t="s">
        <v>45</v>
      </c>
      <c r="J1344" t="s">
        <v>32</v>
      </c>
      <c r="K1344">
        <v>119</v>
      </c>
      <c r="L1344" t="s">
        <v>39</v>
      </c>
      <c r="M1344" t="s">
        <v>40</v>
      </c>
      <c r="N1344" t="s">
        <v>47</v>
      </c>
      <c r="O1344" t="s">
        <v>18444</v>
      </c>
      <c r="P1344" t="s">
        <v>53</v>
      </c>
      <c r="Q1344">
        <v>46</v>
      </c>
      <c r="R1344" t="str">
        <f t="shared" si="20"/>
        <v>Old</v>
      </c>
    </row>
    <row r="1345" spans="1:18" x14ac:dyDescent="0.25">
      <c r="A1345" t="s">
        <v>3957</v>
      </c>
      <c r="B1345" t="s">
        <v>14782</v>
      </c>
      <c r="C1345" t="s">
        <v>18439</v>
      </c>
      <c r="D1345" s="2">
        <v>25834</v>
      </c>
      <c r="E1345" s="2">
        <v>45336</v>
      </c>
      <c r="F1345" s="1">
        <v>0.5</v>
      </c>
      <c r="G1345" t="s">
        <v>51</v>
      </c>
      <c r="H1345" t="s">
        <v>31</v>
      </c>
      <c r="I1345" t="s">
        <v>84</v>
      </c>
      <c r="J1345" t="s">
        <v>23</v>
      </c>
      <c r="K1345">
        <v>98</v>
      </c>
      <c r="L1345" t="s">
        <v>24</v>
      </c>
      <c r="M1345" t="s">
        <v>25</v>
      </c>
      <c r="N1345" t="s">
        <v>33</v>
      </c>
      <c r="O1345" t="s">
        <v>18444</v>
      </c>
      <c r="P1345" t="s">
        <v>53</v>
      </c>
      <c r="Q1345">
        <v>54</v>
      </c>
      <c r="R1345" t="str">
        <f t="shared" si="20"/>
        <v>Old</v>
      </c>
    </row>
    <row r="1346" spans="1:18" x14ac:dyDescent="0.25">
      <c r="A1346" t="s">
        <v>3960</v>
      </c>
      <c r="B1346" t="s">
        <v>14783</v>
      </c>
      <c r="C1346" t="s">
        <v>18440</v>
      </c>
      <c r="D1346" s="2">
        <v>37443</v>
      </c>
      <c r="E1346" s="2">
        <v>45334</v>
      </c>
      <c r="F1346" s="1">
        <v>0.47638888888888886</v>
      </c>
      <c r="G1346" t="s">
        <v>51</v>
      </c>
      <c r="H1346" t="s">
        <v>57</v>
      </c>
      <c r="I1346" t="s">
        <v>38</v>
      </c>
      <c r="J1346" t="s">
        <v>32</v>
      </c>
      <c r="K1346">
        <v>42</v>
      </c>
      <c r="L1346" t="s">
        <v>53</v>
      </c>
      <c r="M1346" t="s">
        <v>40</v>
      </c>
      <c r="N1346" t="s">
        <v>26</v>
      </c>
      <c r="O1346" t="s">
        <v>18444</v>
      </c>
      <c r="P1346" t="s">
        <v>53</v>
      </c>
      <c r="Q1346">
        <v>22</v>
      </c>
      <c r="R1346" t="str">
        <f t="shared" si="20"/>
        <v>Adult</v>
      </c>
    </row>
    <row r="1347" spans="1:18" x14ac:dyDescent="0.25">
      <c r="A1347" t="s">
        <v>3963</v>
      </c>
      <c r="B1347" t="s">
        <v>14784</v>
      </c>
      <c r="C1347" t="s">
        <v>18439</v>
      </c>
      <c r="D1347" s="2">
        <v>33631</v>
      </c>
      <c r="E1347" s="2">
        <v>45302</v>
      </c>
      <c r="F1347" s="1">
        <v>0.47499999999999998</v>
      </c>
      <c r="G1347" t="s">
        <v>18474</v>
      </c>
      <c r="H1347" t="s">
        <v>57</v>
      </c>
      <c r="I1347" t="s">
        <v>38</v>
      </c>
      <c r="J1347" t="s">
        <v>32</v>
      </c>
      <c r="K1347">
        <v>91</v>
      </c>
      <c r="L1347" t="s">
        <v>53</v>
      </c>
      <c r="M1347" t="s">
        <v>25</v>
      </c>
      <c r="N1347" t="s">
        <v>26</v>
      </c>
      <c r="O1347" t="s">
        <v>18444</v>
      </c>
      <c r="P1347" t="s">
        <v>53</v>
      </c>
      <c r="Q1347">
        <v>33</v>
      </c>
      <c r="R1347" t="str">
        <f t="shared" si="20"/>
        <v>Adult</v>
      </c>
    </row>
    <row r="1348" spans="1:18" x14ac:dyDescent="0.25">
      <c r="A1348" t="s">
        <v>3966</v>
      </c>
      <c r="B1348" t="s">
        <v>14785</v>
      </c>
      <c r="C1348" t="s">
        <v>18440</v>
      </c>
      <c r="D1348" s="2">
        <v>25631</v>
      </c>
      <c r="E1348" s="2">
        <v>45321</v>
      </c>
      <c r="F1348" s="1">
        <v>0.82638888888888884</v>
      </c>
      <c r="G1348" t="s">
        <v>18475</v>
      </c>
      <c r="H1348" t="s">
        <v>21</v>
      </c>
      <c r="I1348" t="s">
        <v>22</v>
      </c>
      <c r="J1348" t="s">
        <v>80</v>
      </c>
      <c r="K1348">
        <v>147</v>
      </c>
      <c r="L1348" t="s">
        <v>53</v>
      </c>
      <c r="M1348" t="s">
        <v>104</v>
      </c>
      <c r="N1348" t="s">
        <v>47</v>
      </c>
      <c r="O1348" t="s">
        <v>18444</v>
      </c>
      <c r="P1348" t="s">
        <v>53</v>
      </c>
      <c r="Q1348">
        <v>54</v>
      </c>
      <c r="R1348" t="str">
        <f t="shared" si="20"/>
        <v>Old</v>
      </c>
    </row>
    <row r="1349" spans="1:18" x14ac:dyDescent="0.25">
      <c r="A1349" t="s">
        <v>3969</v>
      </c>
      <c r="B1349" t="s">
        <v>14786</v>
      </c>
      <c r="C1349" t="s">
        <v>18440</v>
      </c>
      <c r="D1349" s="2">
        <v>30117</v>
      </c>
      <c r="E1349" s="2">
        <v>45433</v>
      </c>
      <c r="F1349" s="1">
        <v>0.75277777777777777</v>
      </c>
      <c r="G1349" t="s">
        <v>169</v>
      </c>
      <c r="H1349" t="s">
        <v>37</v>
      </c>
      <c r="I1349" t="s">
        <v>45</v>
      </c>
      <c r="J1349" t="s">
        <v>32</v>
      </c>
      <c r="K1349">
        <v>147</v>
      </c>
      <c r="L1349" t="s">
        <v>39</v>
      </c>
      <c r="M1349" t="s">
        <v>104</v>
      </c>
      <c r="N1349" t="s">
        <v>26</v>
      </c>
      <c r="O1349" t="s">
        <v>18473</v>
      </c>
      <c r="P1349" t="s">
        <v>53</v>
      </c>
      <c r="Q1349">
        <v>42</v>
      </c>
      <c r="R1349" t="str">
        <f t="shared" ref="R1349:R1412" si="21">IF(Q1349&lt;35,"Adult",IF(Q1349&lt;=59,"Old",IF(Q1349&gt;=60,"Aged")))</f>
        <v>Old</v>
      </c>
    </row>
    <row r="1350" spans="1:18" x14ac:dyDescent="0.25">
      <c r="A1350" t="s">
        <v>3971</v>
      </c>
      <c r="B1350" t="s">
        <v>14787</v>
      </c>
      <c r="C1350" t="s">
        <v>18440</v>
      </c>
      <c r="D1350" s="2">
        <v>38390</v>
      </c>
      <c r="E1350" s="2">
        <v>45447</v>
      </c>
      <c r="F1350" s="1">
        <v>0.33888888888888891</v>
      </c>
      <c r="G1350" t="s">
        <v>18475</v>
      </c>
      <c r="H1350" t="s">
        <v>21</v>
      </c>
      <c r="I1350" t="s">
        <v>84</v>
      </c>
      <c r="J1350" t="s">
        <v>32</v>
      </c>
      <c r="K1350">
        <v>126</v>
      </c>
      <c r="L1350" t="s">
        <v>24</v>
      </c>
      <c r="M1350" t="s">
        <v>104</v>
      </c>
      <c r="N1350" t="s">
        <v>26</v>
      </c>
      <c r="O1350" t="s">
        <v>18444</v>
      </c>
      <c r="P1350" t="s">
        <v>53</v>
      </c>
      <c r="Q1350">
        <v>20</v>
      </c>
      <c r="R1350" t="str">
        <f t="shared" si="21"/>
        <v>Adult</v>
      </c>
    </row>
    <row r="1351" spans="1:18" x14ac:dyDescent="0.25">
      <c r="A1351" t="s">
        <v>3974</v>
      </c>
      <c r="B1351" t="s">
        <v>14788</v>
      </c>
      <c r="C1351" t="s">
        <v>18440</v>
      </c>
      <c r="D1351" s="2">
        <v>34731</v>
      </c>
      <c r="E1351" s="2">
        <v>45402</v>
      </c>
      <c r="F1351" s="1">
        <v>0.34375</v>
      </c>
      <c r="G1351" t="s">
        <v>18475</v>
      </c>
      <c r="H1351" t="s">
        <v>37</v>
      </c>
      <c r="I1351" t="s">
        <v>38</v>
      </c>
      <c r="J1351" t="s">
        <v>52</v>
      </c>
      <c r="K1351">
        <v>42</v>
      </c>
      <c r="L1351" t="s">
        <v>39</v>
      </c>
      <c r="M1351" t="s">
        <v>40</v>
      </c>
      <c r="N1351" t="s">
        <v>26</v>
      </c>
      <c r="O1351" t="s">
        <v>18473</v>
      </c>
      <c r="P1351" t="s">
        <v>18472</v>
      </c>
      <c r="Q1351">
        <v>30</v>
      </c>
      <c r="R1351" t="str">
        <f t="shared" si="21"/>
        <v>Adult</v>
      </c>
    </row>
    <row r="1352" spans="1:18" x14ac:dyDescent="0.25">
      <c r="A1352" t="s">
        <v>3976</v>
      </c>
      <c r="B1352" t="s">
        <v>14789</v>
      </c>
      <c r="C1352" t="s">
        <v>18439</v>
      </c>
      <c r="D1352" s="2">
        <v>23392</v>
      </c>
      <c r="E1352" s="2">
        <v>45395</v>
      </c>
      <c r="F1352" s="1">
        <v>0.53402777777777777</v>
      </c>
      <c r="G1352" t="s">
        <v>51</v>
      </c>
      <c r="H1352" t="s">
        <v>57</v>
      </c>
      <c r="I1352" t="s">
        <v>84</v>
      </c>
      <c r="J1352" t="s">
        <v>32</v>
      </c>
      <c r="K1352">
        <v>105</v>
      </c>
      <c r="L1352" t="s">
        <v>53</v>
      </c>
      <c r="M1352" t="s">
        <v>25</v>
      </c>
      <c r="N1352" t="s">
        <v>47</v>
      </c>
      <c r="O1352" t="s">
        <v>18473</v>
      </c>
      <c r="P1352" t="s">
        <v>53</v>
      </c>
      <c r="Q1352">
        <v>61</v>
      </c>
      <c r="R1352" t="str">
        <f t="shared" si="21"/>
        <v>Aged</v>
      </c>
    </row>
    <row r="1353" spans="1:18" x14ac:dyDescent="0.25">
      <c r="A1353" t="s">
        <v>3979</v>
      </c>
      <c r="B1353" t="s">
        <v>14790</v>
      </c>
      <c r="C1353" t="s">
        <v>18440</v>
      </c>
      <c r="D1353" s="2">
        <v>36634</v>
      </c>
      <c r="E1353" s="2">
        <v>45367</v>
      </c>
      <c r="F1353" s="1">
        <v>0.66180555555555554</v>
      </c>
      <c r="G1353" t="s">
        <v>30</v>
      </c>
      <c r="H1353" t="s">
        <v>57</v>
      </c>
      <c r="I1353" t="s">
        <v>45</v>
      </c>
      <c r="J1353" t="s">
        <v>32</v>
      </c>
      <c r="K1353">
        <v>105</v>
      </c>
      <c r="L1353" t="s">
        <v>53</v>
      </c>
      <c r="M1353" t="s">
        <v>40</v>
      </c>
      <c r="N1353" t="s">
        <v>47</v>
      </c>
      <c r="O1353" t="s">
        <v>18444</v>
      </c>
      <c r="P1353" t="s">
        <v>53</v>
      </c>
      <c r="Q1353">
        <v>24</v>
      </c>
      <c r="R1353" t="str">
        <f t="shared" si="21"/>
        <v>Adult</v>
      </c>
    </row>
    <row r="1354" spans="1:18" x14ac:dyDescent="0.25">
      <c r="A1354" t="s">
        <v>3982</v>
      </c>
      <c r="B1354" t="s">
        <v>14791</v>
      </c>
      <c r="C1354" t="s">
        <v>18439</v>
      </c>
      <c r="D1354" s="2">
        <v>38019</v>
      </c>
      <c r="E1354" s="2">
        <v>45431</v>
      </c>
      <c r="F1354" s="1">
        <v>0.71736111111111112</v>
      </c>
      <c r="G1354" t="s">
        <v>18475</v>
      </c>
      <c r="H1354" t="s">
        <v>37</v>
      </c>
      <c r="I1354" t="s">
        <v>22</v>
      </c>
      <c r="J1354" t="s">
        <v>32</v>
      </c>
      <c r="K1354">
        <v>175</v>
      </c>
      <c r="L1354" t="s">
        <v>24</v>
      </c>
      <c r="M1354" t="s">
        <v>25</v>
      </c>
      <c r="N1354" t="s">
        <v>47</v>
      </c>
      <c r="O1354" t="s">
        <v>18444</v>
      </c>
      <c r="P1354" t="s">
        <v>53</v>
      </c>
      <c r="Q1354">
        <v>21</v>
      </c>
      <c r="R1354" t="str">
        <f t="shared" si="21"/>
        <v>Adult</v>
      </c>
    </row>
    <row r="1355" spans="1:18" x14ac:dyDescent="0.25">
      <c r="A1355" t="s">
        <v>3984</v>
      </c>
      <c r="B1355" t="s">
        <v>14792</v>
      </c>
      <c r="C1355" t="s">
        <v>18439</v>
      </c>
      <c r="D1355" s="2">
        <v>23942</v>
      </c>
      <c r="E1355" s="2">
        <v>45369</v>
      </c>
      <c r="F1355" s="1">
        <v>0.55694444444444446</v>
      </c>
      <c r="G1355" t="s">
        <v>169</v>
      </c>
      <c r="H1355" t="s">
        <v>57</v>
      </c>
      <c r="I1355" t="s">
        <v>45</v>
      </c>
      <c r="J1355" t="s">
        <v>23</v>
      </c>
      <c r="K1355">
        <v>175</v>
      </c>
      <c r="L1355" t="s">
        <v>39</v>
      </c>
      <c r="M1355" t="s">
        <v>25</v>
      </c>
      <c r="N1355" t="s">
        <v>47</v>
      </c>
      <c r="O1355" t="s">
        <v>18444</v>
      </c>
      <c r="P1355" t="s">
        <v>53</v>
      </c>
      <c r="Q1355">
        <v>59</v>
      </c>
      <c r="R1355" t="str">
        <f t="shared" si="21"/>
        <v>Old</v>
      </c>
    </row>
    <row r="1356" spans="1:18" x14ac:dyDescent="0.25">
      <c r="A1356" t="s">
        <v>3987</v>
      </c>
      <c r="B1356" t="s">
        <v>14793</v>
      </c>
      <c r="C1356" t="s">
        <v>18439</v>
      </c>
      <c r="D1356" s="2">
        <v>32895</v>
      </c>
      <c r="E1356" s="2">
        <v>45307</v>
      </c>
      <c r="F1356" s="1">
        <v>0.37152777777777779</v>
      </c>
      <c r="G1356" t="s">
        <v>51</v>
      </c>
      <c r="H1356" t="s">
        <v>57</v>
      </c>
      <c r="I1356" t="s">
        <v>45</v>
      </c>
      <c r="J1356" t="s">
        <v>52</v>
      </c>
      <c r="K1356">
        <v>70</v>
      </c>
      <c r="L1356" t="s">
        <v>53</v>
      </c>
      <c r="M1356" t="s">
        <v>25</v>
      </c>
      <c r="N1356" t="s">
        <v>26</v>
      </c>
      <c r="O1356" t="s">
        <v>18444</v>
      </c>
      <c r="P1356" t="s">
        <v>53</v>
      </c>
      <c r="Q1356">
        <v>35</v>
      </c>
      <c r="R1356" t="str">
        <f t="shared" si="21"/>
        <v>Old</v>
      </c>
    </row>
    <row r="1357" spans="1:18" x14ac:dyDescent="0.25">
      <c r="A1357" t="s">
        <v>3989</v>
      </c>
      <c r="B1357" t="s">
        <v>14794</v>
      </c>
      <c r="C1357" t="s">
        <v>18440</v>
      </c>
      <c r="D1357" s="2">
        <v>38921</v>
      </c>
      <c r="E1357" s="2">
        <v>45369</v>
      </c>
      <c r="F1357" s="1">
        <v>0.5180555555555556</v>
      </c>
      <c r="G1357" t="s">
        <v>576</v>
      </c>
      <c r="H1357" t="s">
        <v>37</v>
      </c>
      <c r="I1357" t="s">
        <v>405</v>
      </c>
      <c r="J1357" t="s">
        <v>322</v>
      </c>
      <c r="K1357">
        <v>119</v>
      </c>
      <c r="L1357" t="s">
        <v>53</v>
      </c>
      <c r="M1357" t="s">
        <v>104</v>
      </c>
      <c r="N1357" t="s">
        <v>26</v>
      </c>
      <c r="O1357" t="s">
        <v>18473</v>
      </c>
      <c r="P1357" t="s">
        <v>53</v>
      </c>
      <c r="Q1357">
        <v>18</v>
      </c>
      <c r="R1357" t="str">
        <f t="shared" si="21"/>
        <v>Adult</v>
      </c>
    </row>
    <row r="1358" spans="1:18" x14ac:dyDescent="0.25">
      <c r="A1358" t="s">
        <v>3992</v>
      </c>
      <c r="B1358" t="s">
        <v>14795</v>
      </c>
      <c r="C1358" t="s">
        <v>18440</v>
      </c>
      <c r="D1358" s="2">
        <v>37258</v>
      </c>
      <c r="E1358" s="2">
        <v>45435</v>
      </c>
      <c r="F1358" s="1">
        <v>0.46597222222222223</v>
      </c>
      <c r="G1358" t="s">
        <v>18474</v>
      </c>
      <c r="H1358" t="s">
        <v>57</v>
      </c>
      <c r="I1358" t="s">
        <v>38</v>
      </c>
      <c r="J1358" t="s">
        <v>80</v>
      </c>
      <c r="K1358">
        <v>126</v>
      </c>
      <c r="L1358" t="s">
        <v>39</v>
      </c>
      <c r="M1358" t="s">
        <v>40</v>
      </c>
      <c r="N1358" t="s">
        <v>33</v>
      </c>
      <c r="O1358" t="s">
        <v>18473</v>
      </c>
      <c r="P1358" t="s">
        <v>18472</v>
      </c>
      <c r="Q1358">
        <v>23</v>
      </c>
      <c r="R1358" t="str">
        <f t="shared" si="21"/>
        <v>Adult</v>
      </c>
    </row>
    <row r="1359" spans="1:18" x14ac:dyDescent="0.25">
      <c r="A1359" t="s">
        <v>3995</v>
      </c>
      <c r="B1359" t="s">
        <v>14796</v>
      </c>
      <c r="C1359" t="s">
        <v>18439</v>
      </c>
      <c r="D1359" s="2">
        <v>30393</v>
      </c>
      <c r="E1359" s="2">
        <v>45388</v>
      </c>
      <c r="F1359" s="1">
        <v>0.57916666666666672</v>
      </c>
      <c r="G1359" t="s">
        <v>30</v>
      </c>
      <c r="H1359" t="s">
        <v>31</v>
      </c>
      <c r="I1359" t="s">
        <v>45</v>
      </c>
      <c r="J1359" t="s">
        <v>32</v>
      </c>
      <c r="K1359">
        <v>14</v>
      </c>
      <c r="L1359" t="s">
        <v>53</v>
      </c>
      <c r="M1359" t="s">
        <v>40</v>
      </c>
      <c r="N1359" t="s">
        <v>26</v>
      </c>
      <c r="O1359" t="s">
        <v>18444</v>
      </c>
      <c r="P1359" t="s">
        <v>53</v>
      </c>
      <c r="Q1359">
        <v>41</v>
      </c>
      <c r="R1359" t="str">
        <f t="shared" si="21"/>
        <v>Old</v>
      </c>
    </row>
    <row r="1360" spans="1:18" x14ac:dyDescent="0.25">
      <c r="A1360" t="s">
        <v>3998</v>
      </c>
      <c r="B1360" t="s">
        <v>14797</v>
      </c>
      <c r="C1360" t="s">
        <v>18439</v>
      </c>
      <c r="D1360" s="2">
        <v>38023</v>
      </c>
      <c r="E1360" s="2">
        <v>45315</v>
      </c>
      <c r="F1360" s="1">
        <v>0.48194444444444445</v>
      </c>
      <c r="G1360" t="s">
        <v>169</v>
      </c>
      <c r="H1360" t="s">
        <v>57</v>
      </c>
      <c r="I1360" t="s">
        <v>45</v>
      </c>
      <c r="J1360" t="s">
        <v>52</v>
      </c>
      <c r="K1360">
        <v>98</v>
      </c>
      <c r="L1360" t="s">
        <v>24</v>
      </c>
      <c r="M1360" t="s">
        <v>40</v>
      </c>
      <c r="N1360" t="s">
        <v>26</v>
      </c>
      <c r="O1360" t="s">
        <v>18444</v>
      </c>
      <c r="P1360" t="s">
        <v>53</v>
      </c>
      <c r="Q1360">
        <v>21</v>
      </c>
      <c r="R1360" t="str">
        <f t="shared" si="21"/>
        <v>Adult</v>
      </c>
    </row>
    <row r="1361" spans="1:18" x14ac:dyDescent="0.25">
      <c r="A1361" t="s">
        <v>4001</v>
      </c>
      <c r="B1361" t="s">
        <v>14798</v>
      </c>
      <c r="C1361" t="s">
        <v>18440</v>
      </c>
      <c r="D1361" s="2">
        <v>33134</v>
      </c>
      <c r="E1361" s="2">
        <v>45302</v>
      </c>
      <c r="F1361" s="1">
        <v>0.52916666666666667</v>
      </c>
      <c r="G1361" t="s">
        <v>51</v>
      </c>
      <c r="H1361" t="s">
        <v>73</v>
      </c>
      <c r="I1361" t="s">
        <v>84</v>
      </c>
      <c r="J1361" t="s">
        <v>46</v>
      </c>
      <c r="K1361">
        <v>168</v>
      </c>
      <c r="L1361" t="s">
        <v>53</v>
      </c>
      <c r="M1361" t="s">
        <v>104</v>
      </c>
      <c r="N1361" t="s">
        <v>47</v>
      </c>
      <c r="O1361" t="s">
        <v>18444</v>
      </c>
      <c r="P1361" t="s">
        <v>53</v>
      </c>
      <c r="Q1361">
        <v>34</v>
      </c>
      <c r="R1361" t="str">
        <f t="shared" si="21"/>
        <v>Adult</v>
      </c>
    </row>
    <row r="1362" spans="1:18" x14ac:dyDescent="0.25">
      <c r="A1362" t="s">
        <v>4004</v>
      </c>
      <c r="B1362" t="s">
        <v>14799</v>
      </c>
      <c r="C1362" t="s">
        <v>18439</v>
      </c>
      <c r="D1362" s="2">
        <v>33873</v>
      </c>
      <c r="E1362" s="2">
        <v>45415</v>
      </c>
      <c r="F1362" s="1">
        <v>0.51041666666666663</v>
      </c>
      <c r="G1362" t="s">
        <v>18474</v>
      </c>
      <c r="H1362" t="s">
        <v>31</v>
      </c>
      <c r="I1362" t="s">
        <v>38</v>
      </c>
      <c r="J1362" t="s">
        <v>46</v>
      </c>
      <c r="K1362">
        <v>91</v>
      </c>
      <c r="L1362" t="s">
        <v>24</v>
      </c>
      <c r="M1362" t="s">
        <v>25</v>
      </c>
      <c r="N1362" t="s">
        <v>47</v>
      </c>
      <c r="O1362" t="s">
        <v>18444</v>
      </c>
      <c r="P1362" t="s">
        <v>53</v>
      </c>
      <c r="Q1362">
        <v>32</v>
      </c>
      <c r="R1362" t="str">
        <f t="shared" si="21"/>
        <v>Adult</v>
      </c>
    </row>
    <row r="1363" spans="1:18" x14ac:dyDescent="0.25">
      <c r="A1363" t="s">
        <v>4006</v>
      </c>
      <c r="B1363" t="s">
        <v>14800</v>
      </c>
      <c r="C1363" t="s">
        <v>18439</v>
      </c>
      <c r="D1363" s="2">
        <v>34085</v>
      </c>
      <c r="E1363" s="2">
        <v>45362</v>
      </c>
      <c r="F1363" s="1">
        <v>0.33750000000000002</v>
      </c>
      <c r="G1363" t="s">
        <v>51</v>
      </c>
      <c r="H1363" t="s">
        <v>73</v>
      </c>
      <c r="I1363" t="s">
        <v>84</v>
      </c>
      <c r="J1363" t="s">
        <v>23</v>
      </c>
      <c r="K1363">
        <v>77</v>
      </c>
      <c r="L1363" t="s">
        <v>53</v>
      </c>
      <c r="M1363" t="s">
        <v>25</v>
      </c>
      <c r="N1363" t="s">
        <v>47</v>
      </c>
      <c r="O1363" t="s">
        <v>18444</v>
      </c>
      <c r="P1363" t="s">
        <v>53</v>
      </c>
      <c r="Q1363">
        <v>31</v>
      </c>
      <c r="R1363" t="str">
        <f t="shared" si="21"/>
        <v>Adult</v>
      </c>
    </row>
    <row r="1364" spans="1:18" x14ac:dyDescent="0.25">
      <c r="A1364" t="s">
        <v>4009</v>
      </c>
      <c r="B1364" t="s">
        <v>14801</v>
      </c>
      <c r="C1364" t="s">
        <v>18440</v>
      </c>
      <c r="D1364" s="2">
        <v>34911</v>
      </c>
      <c r="E1364" s="2">
        <v>45439</v>
      </c>
      <c r="F1364" s="1">
        <v>0.35</v>
      </c>
      <c r="G1364" t="s">
        <v>51</v>
      </c>
      <c r="H1364" t="s">
        <v>57</v>
      </c>
      <c r="I1364" t="s">
        <v>22</v>
      </c>
      <c r="J1364" t="s">
        <v>46</v>
      </c>
      <c r="K1364">
        <v>175</v>
      </c>
      <c r="L1364" t="s">
        <v>39</v>
      </c>
      <c r="M1364" t="s">
        <v>25</v>
      </c>
      <c r="N1364" t="s">
        <v>47</v>
      </c>
      <c r="O1364" t="s">
        <v>18444</v>
      </c>
      <c r="P1364" t="s">
        <v>18472</v>
      </c>
      <c r="Q1364">
        <v>29</v>
      </c>
      <c r="R1364" t="str">
        <f t="shared" si="21"/>
        <v>Adult</v>
      </c>
    </row>
    <row r="1365" spans="1:18" x14ac:dyDescent="0.25">
      <c r="A1365" t="s">
        <v>4012</v>
      </c>
      <c r="B1365" t="s">
        <v>14802</v>
      </c>
      <c r="C1365" t="s">
        <v>18439</v>
      </c>
      <c r="D1365" s="2">
        <v>19622</v>
      </c>
      <c r="E1365" s="2">
        <v>45451</v>
      </c>
      <c r="F1365" s="1">
        <v>0.44513888888888886</v>
      </c>
      <c r="G1365" t="s">
        <v>18474</v>
      </c>
      <c r="H1365" t="s">
        <v>37</v>
      </c>
      <c r="I1365" t="s">
        <v>62</v>
      </c>
      <c r="J1365" t="s">
        <v>63</v>
      </c>
      <c r="K1365">
        <v>84</v>
      </c>
      <c r="L1365" t="s">
        <v>39</v>
      </c>
      <c r="M1365" t="s">
        <v>25</v>
      </c>
      <c r="N1365" t="s">
        <v>33</v>
      </c>
      <c r="O1365" t="s">
        <v>18473</v>
      </c>
      <c r="P1365" t="s">
        <v>53</v>
      </c>
      <c r="Q1365">
        <v>71</v>
      </c>
      <c r="R1365" t="str">
        <f t="shared" si="21"/>
        <v>Aged</v>
      </c>
    </row>
    <row r="1366" spans="1:18" x14ac:dyDescent="0.25">
      <c r="A1366" t="s">
        <v>4015</v>
      </c>
      <c r="B1366" t="s">
        <v>14803</v>
      </c>
      <c r="C1366" t="s">
        <v>18440</v>
      </c>
      <c r="D1366" s="2">
        <v>20606</v>
      </c>
      <c r="E1366" s="2">
        <v>45349</v>
      </c>
      <c r="F1366" s="1">
        <v>0.3527777777777778</v>
      </c>
      <c r="G1366" t="s">
        <v>18474</v>
      </c>
      <c r="H1366" t="s">
        <v>1749</v>
      </c>
      <c r="I1366" t="s">
        <v>22</v>
      </c>
      <c r="J1366" t="s">
        <v>80</v>
      </c>
      <c r="K1366">
        <v>105</v>
      </c>
      <c r="L1366" t="s">
        <v>39</v>
      </c>
      <c r="M1366" t="s">
        <v>25</v>
      </c>
      <c r="N1366" t="s">
        <v>26</v>
      </c>
      <c r="O1366" t="s">
        <v>18444</v>
      </c>
      <c r="P1366" t="s">
        <v>53</v>
      </c>
      <c r="Q1366">
        <v>68</v>
      </c>
      <c r="R1366" t="str">
        <f t="shared" si="21"/>
        <v>Aged</v>
      </c>
    </row>
    <row r="1367" spans="1:18" x14ac:dyDescent="0.25">
      <c r="A1367" t="s">
        <v>4018</v>
      </c>
      <c r="B1367" t="s">
        <v>14804</v>
      </c>
      <c r="C1367" t="s">
        <v>18440</v>
      </c>
      <c r="D1367" s="2">
        <v>24985</v>
      </c>
      <c r="E1367" s="2">
        <v>45423</v>
      </c>
      <c r="F1367" s="1">
        <v>0.3576388888888889</v>
      </c>
      <c r="G1367" t="s">
        <v>30</v>
      </c>
      <c r="H1367" t="s">
        <v>37</v>
      </c>
      <c r="I1367" t="s">
        <v>84</v>
      </c>
      <c r="J1367" t="s">
        <v>52</v>
      </c>
      <c r="K1367">
        <v>133</v>
      </c>
      <c r="L1367" t="s">
        <v>24</v>
      </c>
      <c r="M1367" t="s">
        <v>104</v>
      </c>
      <c r="N1367" t="s">
        <v>33</v>
      </c>
      <c r="O1367" t="s">
        <v>18444</v>
      </c>
      <c r="P1367" t="s">
        <v>53</v>
      </c>
      <c r="Q1367">
        <v>56</v>
      </c>
      <c r="R1367" t="str">
        <f t="shared" si="21"/>
        <v>Old</v>
      </c>
    </row>
    <row r="1368" spans="1:18" x14ac:dyDescent="0.25">
      <c r="A1368" t="s">
        <v>4021</v>
      </c>
      <c r="B1368" t="s">
        <v>14805</v>
      </c>
      <c r="C1368" t="s">
        <v>18439</v>
      </c>
      <c r="D1368" s="2">
        <v>37475</v>
      </c>
      <c r="E1368" s="2">
        <v>45462</v>
      </c>
      <c r="F1368" s="1">
        <v>0.46180555555555558</v>
      </c>
      <c r="G1368" t="s">
        <v>51</v>
      </c>
      <c r="H1368" t="s">
        <v>57</v>
      </c>
      <c r="I1368" t="s">
        <v>91</v>
      </c>
      <c r="J1368" t="s">
        <v>32</v>
      </c>
      <c r="K1368">
        <v>63</v>
      </c>
      <c r="L1368" t="s">
        <v>53</v>
      </c>
      <c r="M1368" t="s">
        <v>25</v>
      </c>
      <c r="N1368" t="s">
        <v>47</v>
      </c>
      <c r="O1368" t="s">
        <v>18444</v>
      </c>
      <c r="P1368" t="s">
        <v>53</v>
      </c>
      <c r="Q1368">
        <v>22</v>
      </c>
      <c r="R1368" t="str">
        <f t="shared" si="21"/>
        <v>Adult</v>
      </c>
    </row>
    <row r="1369" spans="1:18" x14ac:dyDescent="0.25">
      <c r="A1369" t="s">
        <v>4024</v>
      </c>
      <c r="B1369" t="s">
        <v>14806</v>
      </c>
      <c r="C1369" t="s">
        <v>18439</v>
      </c>
      <c r="D1369" s="2">
        <v>38513</v>
      </c>
      <c r="E1369" s="2">
        <v>45343</v>
      </c>
      <c r="F1369" s="1">
        <v>0.34930555555555554</v>
      </c>
      <c r="G1369" t="s">
        <v>51</v>
      </c>
      <c r="H1369" t="s">
        <v>57</v>
      </c>
      <c r="I1369" t="s">
        <v>22</v>
      </c>
      <c r="J1369" t="s">
        <v>32</v>
      </c>
      <c r="K1369">
        <v>35</v>
      </c>
      <c r="L1369" t="s">
        <v>53</v>
      </c>
      <c r="M1369" t="s">
        <v>25</v>
      </c>
      <c r="N1369" t="s">
        <v>26</v>
      </c>
      <c r="O1369" t="s">
        <v>18444</v>
      </c>
      <c r="P1369" t="s">
        <v>53</v>
      </c>
      <c r="Q1369">
        <v>19</v>
      </c>
      <c r="R1369" t="str">
        <f t="shared" si="21"/>
        <v>Adult</v>
      </c>
    </row>
    <row r="1370" spans="1:18" x14ac:dyDescent="0.25">
      <c r="A1370" t="s">
        <v>4027</v>
      </c>
      <c r="B1370" t="s">
        <v>14807</v>
      </c>
      <c r="C1370" t="s">
        <v>18439</v>
      </c>
      <c r="D1370" s="2">
        <v>24114</v>
      </c>
      <c r="E1370" s="2">
        <v>45419</v>
      </c>
      <c r="F1370" s="1">
        <v>0.52916666666666667</v>
      </c>
      <c r="G1370" t="s">
        <v>18474</v>
      </c>
      <c r="H1370" t="s">
        <v>21</v>
      </c>
      <c r="I1370" t="s">
        <v>84</v>
      </c>
      <c r="J1370" t="s">
        <v>46</v>
      </c>
      <c r="K1370">
        <v>7</v>
      </c>
      <c r="L1370" t="s">
        <v>24</v>
      </c>
      <c r="M1370" t="s">
        <v>40</v>
      </c>
      <c r="N1370" t="s">
        <v>26</v>
      </c>
      <c r="O1370" t="s">
        <v>18444</v>
      </c>
      <c r="P1370" t="s">
        <v>53</v>
      </c>
      <c r="Q1370">
        <v>59</v>
      </c>
      <c r="R1370" t="str">
        <f t="shared" si="21"/>
        <v>Old</v>
      </c>
    </row>
    <row r="1371" spans="1:18" x14ac:dyDescent="0.25">
      <c r="A1371" t="s">
        <v>4030</v>
      </c>
      <c r="B1371" t="s">
        <v>14808</v>
      </c>
      <c r="C1371" t="s">
        <v>18439</v>
      </c>
      <c r="D1371" s="2">
        <v>34872</v>
      </c>
      <c r="E1371" s="2">
        <v>45356</v>
      </c>
      <c r="F1371" s="1">
        <v>0.56041666666666667</v>
      </c>
      <c r="G1371" t="s">
        <v>51</v>
      </c>
      <c r="H1371" t="s">
        <v>21</v>
      </c>
      <c r="I1371" t="s">
        <v>45</v>
      </c>
      <c r="J1371" t="s">
        <v>32</v>
      </c>
      <c r="K1371">
        <v>168</v>
      </c>
      <c r="L1371" t="s">
        <v>24</v>
      </c>
      <c r="M1371" t="s">
        <v>40</v>
      </c>
      <c r="N1371" t="s">
        <v>33</v>
      </c>
      <c r="O1371" t="s">
        <v>18444</v>
      </c>
      <c r="P1371" t="s">
        <v>53</v>
      </c>
      <c r="Q1371">
        <v>29</v>
      </c>
      <c r="R1371" t="str">
        <f t="shared" si="21"/>
        <v>Adult</v>
      </c>
    </row>
    <row r="1372" spans="1:18" x14ac:dyDescent="0.25">
      <c r="A1372" t="s">
        <v>4033</v>
      </c>
      <c r="B1372" t="s">
        <v>14809</v>
      </c>
      <c r="C1372" t="s">
        <v>18439</v>
      </c>
      <c r="D1372" s="2">
        <v>29357</v>
      </c>
      <c r="E1372" s="2">
        <v>45416</v>
      </c>
      <c r="F1372" s="1">
        <v>0.43888888888888888</v>
      </c>
      <c r="G1372" t="s">
        <v>51</v>
      </c>
      <c r="H1372" t="s">
        <v>31</v>
      </c>
      <c r="I1372" t="s">
        <v>22</v>
      </c>
      <c r="J1372" t="s">
        <v>23</v>
      </c>
      <c r="K1372">
        <v>21</v>
      </c>
      <c r="L1372" t="s">
        <v>53</v>
      </c>
      <c r="M1372" t="s">
        <v>40</v>
      </c>
      <c r="N1372" t="s">
        <v>33</v>
      </c>
      <c r="O1372" t="s">
        <v>18473</v>
      </c>
      <c r="P1372" t="s">
        <v>53</v>
      </c>
      <c r="Q1372">
        <v>44</v>
      </c>
      <c r="R1372" t="str">
        <f t="shared" si="21"/>
        <v>Old</v>
      </c>
    </row>
    <row r="1373" spans="1:18" x14ac:dyDescent="0.25">
      <c r="A1373" t="s">
        <v>4036</v>
      </c>
      <c r="B1373" t="s">
        <v>14810</v>
      </c>
      <c r="C1373" t="s">
        <v>18440</v>
      </c>
      <c r="D1373" s="2">
        <v>16448</v>
      </c>
      <c r="E1373" s="2">
        <v>45295</v>
      </c>
      <c r="F1373" s="1">
        <v>0.49027777777777776</v>
      </c>
      <c r="G1373" t="s">
        <v>18474</v>
      </c>
      <c r="H1373" t="s">
        <v>404</v>
      </c>
      <c r="I1373" t="s">
        <v>547</v>
      </c>
      <c r="J1373" t="s">
        <v>80</v>
      </c>
      <c r="K1373">
        <v>147</v>
      </c>
      <c r="L1373" t="s">
        <v>24</v>
      </c>
      <c r="M1373" t="s">
        <v>25</v>
      </c>
      <c r="N1373" t="s">
        <v>33</v>
      </c>
      <c r="O1373" t="s">
        <v>18444</v>
      </c>
      <c r="P1373" t="s">
        <v>53</v>
      </c>
      <c r="Q1373">
        <v>80</v>
      </c>
      <c r="R1373" t="str">
        <f t="shared" si="21"/>
        <v>Aged</v>
      </c>
    </row>
    <row r="1374" spans="1:18" x14ac:dyDescent="0.25">
      <c r="A1374" t="s">
        <v>4039</v>
      </c>
      <c r="B1374" t="s">
        <v>14811</v>
      </c>
      <c r="C1374" t="s">
        <v>18440</v>
      </c>
      <c r="D1374" s="2">
        <v>36738</v>
      </c>
      <c r="E1374" s="2">
        <v>45305</v>
      </c>
      <c r="F1374" s="1">
        <v>0.46319444444444446</v>
      </c>
      <c r="G1374" t="s">
        <v>30</v>
      </c>
      <c r="H1374" t="s">
        <v>57</v>
      </c>
      <c r="I1374" t="s">
        <v>45</v>
      </c>
      <c r="J1374" t="s">
        <v>46</v>
      </c>
      <c r="K1374">
        <v>168</v>
      </c>
      <c r="L1374" t="s">
        <v>39</v>
      </c>
      <c r="M1374" t="s">
        <v>40</v>
      </c>
      <c r="N1374" t="s">
        <v>26</v>
      </c>
      <c r="O1374" t="s">
        <v>18444</v>
      </c>
      <c r="P1374" t="s">
        <v>53</v>
      </c>
      <c r="Q1374">
        <v>24</v>
      </c>
      <c r="R1374" t="str">
        <f t="shared" si="21"/>
        <v>Adult</v>
      </c>
    </row>
    <row r="1375" spans="1:18" x14ac:dyDescent="0.25">
      <c r="A1375" t="s">
        <v>4041</v>
      </c>
      <c r="B1375" t="s">
        <v>14812</v>
      </c>
      <c r="C1375" t="s">
        <v>18439</v>
      </c>
      <c r="D1375" s="2">
        <v>30150</v>
      </c>
      <c r="E1375" s="2">
        <v>45407</v>
      </c>
      <c r="F1375" s="1">
        <v>0.33888888888888891</v>
      </c>
      <c r="G1375" t="s">
        <v>30</v>
      </c>
      <c r="H1375" t="s">
        <v>57</v>
      </c>
      <c r="I1375" t="s">
        <v>38</v>
      </c>
      <c r="J1375" t="s">
        <v>46</v>
      </c>
      <c r="K1375">
        <v>28</v>
      </c>
      <c r="L1375" t="s">
        <v>24</v>
      </c>
      <c r="M1375" t="s">
        <v>25</v>
      </c>
      <c r="N1375" t="s">
        <v>26</v>
      </c>
      <c r="O1375" t="s">
        <v>18473</v>
      </c>
      <c r="P1375" t="s">
        <v>53</v>
      </c>
      <c r="Q1375">
        <v>42</v>
      </c>
      <c r="R1375" t="str">
        <f t="shared" si="21"/>
        <v>Old</v>
      </c>
    </row>
    <row r="1376" spans="1:18" x14ac:dyDescent="0.25">
      <c r="A1376" t="s">
        <v>4044</v>
      </c>
      <c r="B1376" t="s">
        <v>14813</v>
      </c>
      <c r="C1376" t="s">
        <v>18439</v>
      </c>
      <c r="D1376" s="2">
        <v>18196</v>
      </c>
      <c r="E1376" s="2">
        <v>45395</v>
      </c>
      <c r="F1376" s="1">
        <v>0.45347222222222222</v>
      </c>
      <c r="G1376" t="s">
        <v>30</v>
      </c>
      <c r="H1376" t="s">
        <v>1749</v>
      </c>
      <c r="I1376" t="s">
        <v>547</v>
      </c>
      <c r="J1376" t="s">
        <v>63</v>
      </c>
      <c r="K1376">
        <v>98</v>
      </c>
      <c r="L1376" t="s">
        <v>53</v>
      </c>
      <c r="M1376" t="s">
        <v>40</v>
      </c>
      <c r="N1376" t="s">
        <v>47</v>
      </c>
      <c r="O1376" t="s">
        <v>18444</v>
      </c>
      <c r="P1376" t="s">
        <v>53</v>
      </c>
      <c r="Q1376">
        <v>75</v>
      </c>
      <c r="R1376" t="str">
        <f t="shared" si="21"/>
        <v>Aged</v>
      </c>
    </row>
    <row r="1377" spans="1:18" x14ac:dyDescent="0.25">
      <c r="A1377" t="s">
        <v>4047</v>
      </c>
      <c r="B1377" t="s">
        <v>14814</v>
      </c>
      <c r="C1377" t="s">
        <v>18440</v>
      </c>
      <c r="D1377" s="2">
        <v>38026</v>
      </c>
      <c r="E1377" s="2">
        <v>45461</v>
      </c>
      <c r="F1377" s="1">
        <v>0.41249999999999998</v>
      </c>
      <c r="G1377" t="s">
        <v>51</v>
      </c>
      <c r="H1377" t="s">
        <v>57</v>
      </c>
      <c r="I1377" t="s">
        <v>84</v>
      </c>
      <c r="J1377" t="s">
        <v>46</v>
      </c>
      <c r="K1377">
        <v>91</v>
      </c>
      <c r="L1377" t="s">
        <v>39</v>
      </c>
      <c r="M1377" t="s">
        <v>25</v>
      </c>
      <c r="N1377" t="s">
        <v>33</v>
      </c>
      <c r="O1377" t="s">
        <v>18444</v>
      </c>
      <c r="P1377" t="s">
        <v>53</v>
      </c>
      <c r="Q1377">
        <v>21</v>
      </c>
      <c r="R1377" t="str">
        <f t="shared" si="21"/>
        <v>Adult</v>
      </c>
    </row>
    <row r="1378" spans="1:18" x14ac:dyDescent="0.25">
      <c r="A1378" t="s">
        <v>4050</v>
      </c>
      <c r="B1378" t="s">
        <v>14815</v>
      </c>
      <c r="C1378" t="s">
        <v>18439</v>
      </c>
      <c r="D1378" s="2">
        <v>36750</v>
      </c>
      <c r="E1378" s="2">
        <v>45301</v>
      </c>
      <c r="F1378" s="1">
        <v>0.37777777777777777</v>
      </c>
      <c r="G1378" t="s">
        <v>51</v>
      </c>
      <c r="H1378" t="s">
        <v>57</v>
      </c>
      <c r="I1378" t="s">
        <v>38</v>
      </c>
      <c r="J1378" t="s">
        <v>32</v>
      </c>
      <c r="K1378">
        <v>77</v>
      </c>
      <c r="L1378" t="s">
        <v>53</v>
      </c>
      <c r="M1378" t="s">
        <v>104</v>
      </c>
      <c r="N1378" t="s">
        <v>47</v>
      </c>
      <c r="O1378" t="s">
        <v>18473</v>
      </c>
      <c r="P1378" t="s">
        <v>53</v>
      </c>
      <c r="Q1378">
        <v>24</v>
      </c>
      <c r="R1378" t="str">
        <f t="shared" si="21"/>
        <v>Adult</v>
      </c>
    </row>
    <row r="1379" spans="1:18" x14ac:dyDescent="0.25">
      <c r="A1379" t="s">
        <v>4053</v>
      </c>
      <c r="B1379" t="s">
        <v>14816</v>
      </c>
      <c r="C1379" t="s">
        <v>18440</v>
      </c>
      <c r="D1379" s="2">
        <v>37384</v>
      </c>
      <c r="E1379" s="2">
        <v>45431</v>
      </c>
      <c r="F1379" s="1">
        <v>0.75277777777777777</v>
      </c>
      <c r="G1379" t="s">
        <v>18475</v>
      </c>
      <c r="H1379" t="s">
        <v>57</v>
      </c>
      <c r="I1379" t="s">
        <v>45</v>
      </c>
      <c r="J1379" t="s">
        <v>52</v>
      </c>
      <c r="K1379">
        <v>133</v>
      </c>
      <c r="L1379" t="s">
        <v>24</v>
      </c>
      <c r="M1379" t="s">
        <v>104</v>
      </c>
      <c r="N1379" t="s">
        <v>26</v>
      </c>
      <c r="O1379" t="s">
        <v>18444</v>
      </c>
      <c r="P1379" t="s">
        <v>53</v>
      </c>
      <c r="Q1379">
        <v>22</v>
      </c>
      <c r="R1379" t="str">
        <f t="shared" si="21"/>
        <v>Adult</v>
      </c>
    </row>
    <row r="1380" spans="1:18" x14ac:dyDescent="0.25">
      <c r="A1380" t="s">
        <v>4055</v>
      </c>
      <c r="B1380" t="s">
        <v>14817</v>
      </c>
      <c r="C1380" t="s">
        <v>18439</v>
      </c>
      <c r="D1380" s="2">
        <v>16898</v>
      </c>
      <c r="E1380" s="2">
        <v>45394</v>
      </c>
      <c r="F1380" s="1">
        <v>0.35694444444444445</v>
      </c>
      <c r="G1380" t="s">
        <v>62</v>
      </c>
      <c r="H1380" t="s">
        <v>57</v>
      </c>
      <c r="I1380" t="s">
        <v>45</v>
      </c>
      <c r="J1380" t="s">
        <v>63</v>
      </c>
      <c r="K1380">
        <v>105</v>
      </c>
      <c r="L1380" t="s">
        <v>53</v>
      </c>
      <c r="M1380" t="s">
        <v>104</v>
      </c>
      <c r="N1380" t="s">
        <v>26</v>
      </c>
      <c r="O1380" t="s">
        <v>18444</v>
      </c>
      <c r="P1380" t="s">
        <v>53</v>
      </c>
      <c r="Q1380">
        <v>78</v>
      </c>
      <c r="R1380" t="str">
        <f t="shared" si="21"/>
        <v>Aged</v>
      </c>
    </row>
    <row r="1381" spans="1:18" x14ac:dyDescent="0.25">
      <c r="A1381" t="s">
        <v>4058</v>
      </c>
      <c r="B1381" t="s">
        <v>14818</v>
      </c>
      <c r="C1381" t="s">
        <v>18440</v>
      </c>
      <c r="D1381" s="2">
        <v>36852</v>
      </c>
      <c r="E1381" s="2">
        <v>45317</v>
      </c>
      <c r="F1381" s="1">
        <v>0.61250000000000004</v>
      </c>
      <c r="G1381" t="s">
        <v>169</v>
      </c>
      <c r="H1381" t="s">
        <v>57</v>
      </c>
      <c r="I1381" t="s">
        <v>22</v>
      </c>
      <c r="J1381" t="s">
        <v>32</v>
      </c>
      <c r="K1381">
        <v>175</v>
      </c>
      <c r="L1381" t="s">
        <v>24</v>
      </c>
      <c r="M1381" t="s">
        <v>104</v>
      </c>
      <c r="N1381" t="s">
        <v>47</v>
      </c>
      <c r="O1381" t="s">
        <v>18473</v>
      </c>
      <c r="P1381" t="s">
        <v>53</v>
      </c>
      <c r="Q1381">
        <v>24</v>
      </c>
      <c r="R1381" t="str">
        <f t="shared" si="21"/>
        <v>Adult</v>
      </c>
    </row>
    <row r="1382" spans="1:18" x14ac:dyDescent="0.25">
      <c r="A1382" t="s">
        <v>4061</v>
      </c>
      <c r="B1382" t="s">
        <v>14819</v>
      </c>
      <c r="C1382" t="s">
        <v>18440</v>
      </c>
      <c r="D1382" s="2">
        <v>27493</v>
      </c>
      <c r="E1382" s="2">
        <v>45344</v>
      </c>
      <c r="F1382" s="1">
        <v>0.42222222222222222</v>
      </c>
      <c r="G1382" t="s">
        <v>30</v>
      </c>
      <c r="H1382" t="s">
        <v>73</v>
      </c>
      <c r="I1382" t="s">
        <v>22</v>
      </c>
      <c r="J1382" t="s">
        <v>46</v>
      </c>
      <c r="K1382">
        <v>161</v>
      </c>
      <c r="L1382" t="s">
        <v>39</v>
      </c>
      <c r="M1382" t="s">
        <v>40</v>
      </c>
      <c r="N1382" t="s">
        <v>47</v>
      </c>
      <c r="O1382" t="s">
        <v>18473</v>
      </c>
      <c r="P1382" t="s">
        <v>53</v>
      </c>
      <c r="Q1382">
        <v>49</v>
      </c>
      <c r="R1382" t="str">
        <f t="shared" si="21"/>
        <v>Old</v>
      </c>
    </row>
    <row r="1383" spans="1:18" x14ac:dyDescent="0.25">
      <c r="A1383" t="s">
        <v>4064</v>
      </c>
      <c r="B1383" t="s">
        <v>14820</v>
      </c>
      <c r="C1383" t="s">
        <v>18439</v>
      </c>
      <c r="D1383" s="2">
        <v>33620</v>
      </c>
      <c r="E1383" s="2">
        <v>45452</v>
      </c>
      <c r="F1383" s="1">
        <v>0.70625000000000004</v>
      </c>
      <c r="G1383" t="s">
        <v>18474</v>
      </c>
      <c r="H1383" t="s">
        <v>37</v>
      </c>
      <c r="I1383" t="s">
        <v>45</v>
      </c>
      <c r="J1383" t="s">
        <v>23</v>
      </c>
      <c r="K1383">
        <v>21</v>
      </c>
      <c r="L1383" t="s">
        <v>53</v>
      </c>
      <c r="M1383" t="s">
        <v>25</v>
      </c>
      <c r="N1383" t="s">
        <v>33</v>
      </c>
      <c r="O1383" t="s">
        <v>18444</v>
      </c>
      <c r="P1383" t="s">
        <v>53</v>
      </c>
      <c r="Q1383">
        <v>33</v>
      </c>
      <c r="R1383" t="str">
        <f t="shared" si="21"/>
        <v>Adult</v>
      </c>
    </row>
    <row r="1384" spans="1:18" x14ac:dyDescent="0.25">
      <c r="A1384" t="s">
        <v>4066</v>
      </c>
      <c r="B1384" t="s">
        <v>14821</v>
      </c>
      <c r="C1384" t="s">
        <v>18440</v>
      </c>
      <c r="D1384" s="2">
        <v>27416</v>
      </c>
      <c r="E1384" s="2">
        <v>45365</v>
      </c>
      <c r="F1384" s="1">
        <v>0.59513888888888888</v>
      </c>
      <c r="G1384" t="s">
        <v>169</v>
      </c>
      <c r="H1384" t="s">
        <v>31</v>
      </c>
      <c r="I1384" t="s">
        <v>22</v>
      </c>
      <c r="J1384" t="s">
        <v>52</v>
      </c>
      <c r="K1384">
        <v>42</v>
      </c>
      <c r="L1384" t="s">
        <v>39</v>
      </c>
      <c r="M1384" t="s">
        <v>40</v>
      </c>
      <c r="N1384" t="s">
        <v>26</v>
      </c>
      <c r="O1384" t="s">
        <v>18473</v>
      </c>
      <c r="P1384" t="s">
        <v>53</v>
      </c>
      <c r="Q1384">
        <v>50</v>
      </c>
      <c r="R1384" t="str">
        <f t="shared" si="21"/>
        <v>Old</v>
      </c>
    </row>
    <row r="1385" spans="1:18" x14ac:dyDescent="0.25">
      <c r="A1385" t="s">
        <v>4069</v>
      </c>
      <c r="B1385" t="s">
        <v>14822</v>
      </c>
      <c r="C1385" t="s">
        <v>18439</v>
      </c>
      <c r="D1385" s="2">
        <v>33324</v>
      </c>
      <c r="E1385" s="2">
        <v>45434</v>
      </c>
      <c r="F1385" s="1">
        <v>0.34652777777777777</v>
      </c>
      <c r="G1385" t="s">
        <v>18475</v>
      </c>
      <c r="H1385" t="s">
        <v>21</v>
      </c>
      <c r="I1385" t="s">
        <v>45</v>
      </c>
      <c r="J1385" t="s">
        <v>52</v>
      </c>
      <c r="K1385">
        <v>28</v>
      </c>
      <c r="L1385" t="s">
        <v>53</v>
      </c>
      <c r="M1385" t="s">
        <v>25</v>
      </c>
      <c r="N1385" t="s">
        <v>26</v>
      </c>
      <c r="O1385" t="s">
        <v>18473</v>
      </c>
      <c r="P1385" t="s">
        <v>53</v>
      </c>
      <c r="Q1385">
        <v>33</v>
      </c>
      <c r="R1385" t="str">
        <f t="shared" si="21"/>
        <v>Adult</v>
      </c>
    </row>
    <row r="1386" spans="1:18" x14ac:dyDescent="0.25">
      <c r="A1386" t="s">
        <v>4072</v>
      </c>
      <c r="B1386" t="s">
        <v>14823</v>
      </c>
      <c r="C1386" t="s">
        <v>18439</v>
      </c>
      <c r="D1386" s="2">
        <v>27775</v>
      </c>
      <c r="E1386" s="2">
        <v>45423</v>
      </c>
      <c r="F1386" s="1">
        <v>0.72013888888888888</v>
      </c>
      <c r="G1386" t="s">
        <v>30</v>
      </c>
      <c r="H1386" t="s">
        <v>21</v>
      </c>
      <c r="I1386" t="s">
        <v>45</v>
      </c>
      <c r="J1386" t="s">
        <v>32</v>
      </c>
      <c r="K1386">
        <v>84</v>
      </c>
      <c r="L1386" t="s">
        <v>39</v>
      </c>
      <c r="M1386" t="s">
        <v>40</v>
      </c>
      <c r="N1386" t="s">
        <v>47</v>
      </c>
      <c r="O1386" t="s">
        <v>18473</v>
      </c>
      <c r="P1386" t="s">
        <v>53</v>
      </c>
      <c r="Q1386">
        <v>49</v>
      </c>
      <c r="R1386" t="str">
        <f t="shared" si="21"/>
        <v>Old</v>
      </c>
    </row>
    <row r="1387" spans="1:18" x14ac:dyDescent="0.25">
      <c r="A1387" t="s">
        <v>4075</v>
      </c>
      <c r="B1387" t="s">
        <v>14824</v>
      </c>
      <c r="C1387" t="s">
        <v>18439</v>
      </c>
      <c r="D1387" s="2">
        <v>34286</v>
      </c>
      <c r="E1387" s="2">
        <v>45316</v>
      </c>
      <c r="F1387" s="1">
        <v>0.35486111111111113</v>
      </c>
      <c r="G1387" t="s">
        <v>169</v>
      </c>
      <c r="H1387" t="s">
        <v>37</v>
      </c>
      <c r="I1387" t="s">
        <v>45</v>
      </c>
      <c r="J1387" t="s">
        <v>52</v>
      </c>
      <c r="K1387">
        <v>42</v>
      </c>
      <c r="L1387" t="s">
        <v>53</v>
      </c>
      <c r="M1387" t="s">
        <v>40</v>
      </c>
      <c r="N1387" t="s">
        <v>26</v>
      </c>
      <c r="O1387" t="s">
        <v>18473</v>
      </c>
      <c r="P1387" t="s">
        <v>53</v>
      </c>
      <c r="Q1387">
        <v>31</v>
      </c>
      <c r="R1387" t="str">
        <f t="shared" si="21"/>
        <v>Adult</v>
      </c>
    </row>
    <row r="1388" spans="1:18" x14ac:dyDescent="0.25">
      <c r="A1388" t="s">
        <v>4078</v>
      </c>
      <c r="B1388" t="s">
        <v>14825</v>
      </c>
      <c r="C1388" t="s">
        <v>18439</v>
      </c>
      <c r="D1388" s="2">
        <v>32140</v>
      </c>
      <c r="E1388" s="2">
        <v>45338</v>
      </c>
      <c r="F1388" s="1">
        <v>0.80208333333333337</v>
      </c>
      <c r="G1388" t="s">
        <v>169</v>
      </c>
      <c r="H1388" t="s">
        <v>73</v>
      </c>
      <c r="I1388" t="s">
        <v>91</v>
      </c>
      <c r="J1388" t="s">
        <v>52</v>
      </c>
      <c r="K1388">
        <v>175</v>
      </c>
      <c r="L1388" t="s">
        <v>53</v>
      </c>
      <c r="M1388" t="s">
        <v>104</v>
      </c>
      <c r="N1388" t="s">
        <v>26</v>
      </c>
      <c r="O1388" t="s">
        <v>18444</v>
      </c>
      <c r="P1388" t="s">
        <v>53</v>
      </c>
      <c r="Q1388">
        <v>37</v>
      </c>
      <c r="R1388" t="str">
        <f t="shared" si="21"/>
        <v>Old</v>
      </c>
    </row>
    <row r="1389" spans="1:18" x14ac:dyDescent="0.25">
      <c r="A1389" t="s">
        <v>4081</v>
      </c>
      <c r="B1389" t="s">
        <v>14826</v>
      </c>
      <c r="C1389" t="s">
        <v>18439</v>
      </c>
      <c r="D1389" s="2">
        <v>38021</v>
      </c>
      <c r="E1389" s="2">
        <v>45447</v>
      </c>
      <c r="F1389" s="1">
        <v>0.72361111111111109</v>
      </c>
      <c r="G1389" t="s">
        <v>18475</v>
      </c>
      <c r="H1389" t="s">
        <v>57</v>
      </c>
      <c r="I1389" t="s">
        <v>91</v>
      </c>
      <c r="J1389" t="s">
        <v>32</v>
      </c>
      <c r="K1389">
        <v>126</v>
      </c>
      <c r="L1389" t="s">
        <v>24</v>
      </c>
      <c r="M1389" t="s">
        <v>40</v>
      </c>
      <c r="N1389" t="s">
        <v>47</v>
      </c>
      <c r="O1389" t="s">
        <v>18444</v>
      </c>
      <c r="P1389" t="s">
        <v>53</v>
      </c>
      <c r="Q1389">
        <v>21</v>
      </c>
      <c r="R1389" t="str">
        <f t="shared" si="21"/>
        <v>Adult</v>
      </c>
    </row>
    <row r="1390" spans="1:18" x14ac:dyDescent="0.25">
      <c r="A1390" t="s">
        <v>4084</v>
      </c>
      <c r="B1390" t="s">
        <v>14827</v>
      </c>
      <c r="C1390" t="s">
        <v>18439</v>
      </c>
      <c r="D1390" s="2">
        <v>36676</v>
      </c>
      <c r="E1390" s="2">
        <v>45447</v>
      </c>
      <c r="F1390" s="1">
        <v>0.57916666666666672</v>
      </c>
      <c r="G1390" t="s">
        <v>18475</v>
      </c>
      <c r="H1390" t="s">
        <v>31</v>
      </c>
      <c r="I1390" t="s">
        <v>38</v>
      </c>
      <c r="J1390" t="s">
        <v>23</v>
      </c>
      <c r="K1390">
        <v>14</v>
      </c>
      <c r="L1390" t="s">
        <v>53</v>
      </c>
      <c r="M1390" t="s">
        <v>104</v>
      </c>
      <c r="N1390" t="s">
        <v>33</v>
      </c>
      <c r="O1390" t="s">
        <v>18473</v>
      </c>
      <c r="P1390" t="s">
        <v>53</v>
      </c>
      <c r="Q1390">
        <v>24</v>
      </c>
      <c r="R1390" t="str">
        <f t="shared" si="21"/>
        <v>Adult</v>
      </c>
    </row>
    <row r="1391" spans="1:18" x14ac:dyDescent="0.25">
      <c r="A1391" t="s">
        <v>4087</v>
      </c>
      <c r="B1391" t="s">
        <v>14828</v>
      </c>
      <c r="C1391" t="s">
        <v>18439</v>
      </c>
      <c r="D1391" s="2">
        <v>38005</v>
      </c>
      <c r="E1391" s="2">
        <v>45341</v>
      </c>
      <c r="F1391" s="1">
        <v>0.60763888888888884</v>
      </c>
      <c r="G1391" t="s">
        <v>30</v>
      </c>
      <c r="H1391" t="s">
        <v>73</v>
      </c>
      <c r="I1391" t="s">
        <v>91</v>
      </c>
      <c r="J1391" t="s">
        <v>80</v>
      </c>
      <c r="K1391">
        <v>98</v>
      </c>
      <c r="L1391" t="s">
        <v>24</v>
      </c>
      <c r="M1391" t="s">
        <v>40</v>
      </c>
      <c r="N1391" t="s">
        <v>33</v>
      </c>
      <c r="O1391" t="s">
        <v>18444</v>
      </c>
      <c r="P1391" t="s">
        <v>53</v>
      </c>
      <c r="Q1391">
        <v>21</v>
      </c>
      <c r="R1391" t="str">
        <f t="shared" si="21"/>
        <v>Adult</v>
      </c>
    </row>
    <row r="1392" spans="1:18" x14ac:dyDescent="0.25">
      <c r="A1392" t="s">
        <v>4090</v>
      </c>
      <c r="B1392" t="s">
        <v>14829</v>
      </c>
      <c r="C1392" t="s">
        <v>18439</v>
      </c>
      <c r="D1392" s="2">
        <v>37254</v>
      </c>
      <c r="E1392" s="2">
        <v>45433</v>
      </c>
      <c r="F1392" s="1">
        <v>0.35902777777777778</v>
      </c>
      <c r="G1392" t="s">
        <v>51</v>
      </c>
      <c r="H1392" t="s">
        <v>31</v>
      </c>
      <c r="I1392" t="s">
        <v>45</v>
      </c>
      <c r="J1392" t="s">
        <v>52</v>
      </c>
      <c r="K1392">
        <v>161</v>
      </c>
      <c r="L1392" t="s">
        <v>39</v>
      </c>
      <c r="M1392" t="s">
        <v>40</v>
      </c>
      <c r="N1392" t="s">
        <v>47</v>
      </c>
      <c r="O1392" t="s">
        <v>18444</v>
      </c>
      <c r="P1392" t="s">
        <v>53</v>
      </c>
      <c r="Q1392">
        <v>23</v>
      </c>
      <c r="R1392" t="str">
        <f t="shared" si="21"/>
        <v>Adult</v>
      </c>
    </row>
    <row r="1393" spans="1:18" x14ac:dyDescent="0.25">
      <c r="A1393" t="s">
        <v>4093</v>
      </c>
      <c r="B1393" t="s">
        <v>14830</v>
      </c>
      <c r="C1393" t="s">
        <v>18440</v>
      </c>
      <c r="D1393" s="2">
        <v>37753</v>
      </c>
      <c r="E1393" s="2">
        <v>45311</v>
      </c>
      <c r="F1393" s="1">
        <v>0.36041666666666666</v>
      </c>
      <c r="G1393" t="s">
        <v>51</v>
      </c>
      <c r="H1393" t="s">
        <v>57</v>
      </c>
      <c r="I1393" t="s">
        <v>38</v>
      </c>
      <c r="J1393" t="s">
        <v>46</v>
      </c>
      <c r="K1393">
        <v>182</v>
      </c>
      <c r="L1393" t="s">
        <v>53</v>
      </c>
      <c r="M1393" t="s">
        <v>25</v>
      </c>
      <c r="N1393" t="s">
        <v>47</v>
      </c>
      <c r="O1393" t="s">
        <v>18444</v>
      </c>
      <c r="P1393" t="s">
        <v>53</v>
      </c>
      <c r="Q1393">
        <v>21</v>
      </c>
      <c r="R1393" t="str">
        <f t="shared" si="21"/>
        <v>Adult</v>
      </c>
    </row>
    <row r="1394" spans="1:18" x14ac:dyDescent="0.25">
      <c r="A1394" t="s">
        <v>4096</v>
      </c>
      <c r="B1394" t="s">
        <v>14831</v>
      </c>
      <c r="C1394" t="s">
        <v>18439</v>
      </c>
      <c r="D1394" s="2">
        <v>36972</v>
      </c>
      <c r="E1394" s="2">
        <v>45381</v>
      </c>
      <c r="F1394" s="1">
        <v>0.40972222222222221</v>
      </c>
      <c r="G1394" t="s">
        <v>18474</v>
      </c>
      <c r="H1394" t="s">
        <v>21</v>
      </c>
      <c r="I1394" t="s">
        <v>45</v>
      </c>
      <c r="J1394" t="s">
        <v>46</v>
      </c>
      <c r="K1394">
        <v>147</v>
      </c>
      <c r="L1394" t="s">
        <v>24</v>
      </c>
      <c r="M1394" t="s">
        <v>104</v>
      </c>
      <c r="N1394" t="s">
        <v>26</v>
      </c>
      <c r="O1394" t="s">
        <v>18444</v>
      </c>
      <c r="P1394" t="s">
        <v>53</v>
      </c>
      <c r="Q1394">
        <v>23</v>
      </c>
      <c r="R1394" t="str">
        <f t="shared" si="21"/>
        <v>Adult</v>
      </c>
    </row>
    <row r="1395" spans="1:18" x14ac:dyDescent="0.25">
      <c r="A1395" t="s">
        <v>4099</v>
      </c>
      <c r="B1395" t="s">
        <v>14832</v>
      </c>
      <c r="C1395" t="s">
        <v>18439</v>
      </c>
      <c r="D1395" s="2">
        <v>36675</v>
      </c>
      <c r="E1395" s="2">
        <v>45432</v>
      </c>
      <c r="F1395" s="1">
        <v>0.6</v>
      </c>
      <c r="G1395" t="s">
        <v>18474</v>
      </c>
      <c r="H1395" t="s">
        <v>73</v>
      </c>
      <c r="I1395" t="s">
        <v>22</v>
      </c>
      <c r="J1395" t="s">
        <v>23</v>
      </c>
      <c r="K1395">
        <v>133</v>
      </c>
      <c r="L1395" t="s">
        <v>53</v>
      </c>
      <c r="M1395" t="s">
        <v>25</v>
      </c>
      <c r="N1395" t="s">
        <v>33</v>
      </c>
      <c r="O1395" t="s">
        <v>18444</v>
      </c>
      <c r="P1395" t="s">
        <v>53</v>
      </c>
      <c r="Q1395">
        <v>24</v>
      </c>
      <c r="R1395" t="str">
        <f t="shared" si="21"/>
        <v>Adult</v>
      </c>
    </row>
    <row r="1396" spans="1:18" x14ac:dyDescent="0.25">
      <c r="A1396" t="s">
        <v>4102</v>
      </c>
      <c r="B1396" t="s">
        <v>14833</v>
      </c>
      <c r="C1396" t="s">
        <v>18440</v>
      </c>
      <c r="D1396" s="2">
        <v>38534</v>
      </c>
      <c r="E1396" s="2">
        <v>45296</v>
      </c>
      <c r="F1396" s="1">
        <v>0.55138888888888893</v>
      </c>
      <c r="G1396" t="s">
        <v>51</v>
      </c>
      <c r="H1396" t="s">
        <v>37</v>
      </c>
      <c r="I1396" t="s">
        <v>84</v>
      </c>
      <c r="J1396" t="s">
        <v>52</v>
      </c>
      <c r="K1396">
        <v>161</v>
      </c>
      <c r="L1396" t="s">
        <v>39</v>
      </c>
      <c r="M1396" t="s">
        <v>40</v>
      </c>
      <c r="N1396" t="s">
        <v>26</v>
      </c>
      <c r="O1396" t="s">
        <v>18473</v>
      </c>
      <c r="P1396" t="s">
        <v>53</v>
      </c>
      <c r="Q1396">
        <v>19</v>
      </c>
      <c r="R1396" t="str">
        <f t="shared" si="21"/>
        <v>Adult</v>
      </c>
    </row>
    <row r="1397" spans="1:18" x14ac:dyDescent="0.25">
      <c r="A1397" t="s">
        <v>4104</v>
      </c>
      <c r="B1397" t="s">
        <v>14834</v>
      </c>
      <c r="C1397" t="s">
        <v>18440</v>
      </c>
      <c r="D1397" s="2">
        <v>31803</v>
      </c>
      <c r="E1397" s="2">
        <v>45330</v>
      </c>
      <c r="F1397" s="1">
        <v>0.39583333333333331</v>
      </c>
      <c r="G1397" t="s">
        <v>169</v>
      </c>
      <c r="H1397" t="s">
        <v>21</v>
      </c>
      <c r="I1397" t="s">
        <v>91</v>
      </c>
      <c r="J1397" t="s">
        <v>80</v>
      </c>
      <c r="K1397">
        <v>7</v>
      </c>
      <c r="L1397" t="s">
        <v>24</v>
      </c>
      <c r="M1397" t="s">
        <v>104</v>
      </c>
      <c r="N1397" t="s">
        <v>26</v>
      </c>
      <c r="O1397" t="s">
        <v>18444</v>
      </c>
      <c r="P1397" t="s">
        <v>53</v>
      </c>
      <c r="Q1397">
        <v>38</v>
      </c>
      <c r="R1397" t="str">
        <f t="shared" si="21"/>
        <v>Old</v>
      </c>
    </row>
    <row r="1398" spans="1:18" x14ac:dyDescent="0.25">
      <c r="A1398" t="s">
        <v>4107</v>
      </c>
      <c r="B1398" t="s">
        <v>14835</v>
      </c>
      <c r="C1398" t="s">
        <v>18439</v>
      </c>
      <c r="D1398" s="2">
        <v>33695</v>
      </c>
      <c r="E1398" s="2">
        <v>45309</v>
      </c>
      <c r="F1398" s="1">
        <v>0.50347222222222221</v>
      </c>
      <c r="G1398" t="s">
        <v>169</v>
      </c>
      <c r="H1398" t="s">
        <v>21</v>
      </c>
      <c r="I1398" t="s">
        <v>91</v>
      </c>
      <c r="J1398" t="s">
        <v>23</v>
      </c>
      <c r="K1398">
        <v>161</v>
      </c>
      <c r="L1398" t="s">
        <v>24</v>
      </c>
      <c r="M1398" t="s">
        <v>25</v>
      </c>
      <c r="N1398" t="s">
        <v>47</v>
      </c>
      <c r="O1398" t="s">
        <v>18444</v>
      </c>
      <c r="P1398" t="s">
        <v>53</v>
      </c>
      <c r="Q1398">
        <v>32</v>
      </c>
      <c r="R1398" t="str">
        <f t="shared" si="21"/>
        <v>Adult</v>
      </c>
    </row>
    <row r="1399" spans="1:18" x14ac:dyDescent="0.25">
      <c r="A1399" t="s">
        <v>4109</v>
      </c>
      <c r="B1399" t="s">
        <v>14836</v>
      </c>
      <c r="C1399" t="s">
        <v>18440</v>
      </c>
      <c r="D1399" s="2">
        <v>36060</v>
      </c>
      <c r="E1399" s="2">
        <v>45445</v>
      </c>
      <c r="F1399" s="1">
        <v>0.35069444444444442</v>
      </c>
      <c r="G1399" t="s">
        <v>51</v>
      </c>
      <c r="H1399" t="s">
        <v>57</v>
      </c>
      <c r="I1399" t="s">
        <v>45</v>
      </c>
      <c r="J1399" t="s">
        <v>80</v>
      </c>
      <c r="K1399">
        <v>84</v>
      </c>
      <c r="L1399" t="s">
        <v>24</v>
      </c>
      <c r="M1399" t="s">
        <v>25</v>
      </c>
      <c r="N1399" t="s">
        <v>47</v>
      </c>
      <c r="O1399" t="s">
        <v>18444</v>
      </c>
      <c r="P1399" t="s">
        <v>53</v>
      </c>
      <c r="Q1399">
        <v>26</v>
      </c>
      <c r="R1399" t="str">
        <f t="shared" si="21"/>
        <v>Adult</v>
      </c>
    </row>
    <row r="1400" spans="1:18" x14ac:dyDescent="0.25">
      <c r="A1400" t="s">
        <v>4112</v>
      </c>
      <c r="B1400" t="s">
        <v>14837</v>
      </c>
      <c r="C1400" t="s">
        <v>18439</v>
      </c>
      <c r="D1400" s="2">
        <v>37992</v>
      </c>
      <c r="E1400" s="2">
        <v>45293</v>
      </c>
      <c r="F1400" s="1">
        <v>0.6479166666666667</v>
      </c>
      <c r="G1400" t="s">
        <v>51</v>
      </c>
      <c r="H1400" t="s">
        <v>21</v>
      </c>
      <c r="I1400" t="s">
        <v>45</v>
      </c>
      <c r="J1400" t="s">
        <v>32</v>
      </c>
      <c r="K1400">
        <v>119</v>
      </c>
      <c r="L1400" t="s">
        <v>24</v>
      </c>
      <c r="M1400" t="s">
        <v>104</v>
      </c>
      <c r="N1400" t="s">
        <v>47</v>
      </c>
      <c r="O1400" t="s">
        <v>18444</v>
      </c>
      <c r="P1400" t="s">
        <v>53</v>
      </c>
      <c r="Q1400">
        <v>21</v>
      </c>
      <c r="R1400" t="str">
        <f t="shared" si="21"/>
        <v>Adult</v>
      </c>
    </row>
    <row r="1401" spans="1:18" x14ac:dyDescent="0.25">
      <c r="A1401" t="s">
        <v>4115</v>
      </c>
      <c r="B1401" t="s">
        <v>14838</v>
      </c>
      <c r="C1401" t="s">
        <v>18439</v>
      </c>
      <c r="D1401" s="2">
        <v>38496</v>
      </c>
      <c r="E1401" s="2">
        <v>45414</v>
      </c>
      <c r="F1401" s="1">
        <v>0.5131944444444444</v>
      </c>
      <c r="G1401" t="s">
        <v>18474</v>
      </c>
      <c r="H1401" t="s">
        <v>31</v>
      </c>
      <c r="I1401" t="s">
        <v>45</v>
      </c>
      <c r="J1401" t="s">
        <v>80</v>
      </c>
      <c r="K1401">
        <v>133</v>
      </c>
      <c r="L1401" t="s">
        <v>53</v>
      </c>
      <c r="M1401" t="s">
        <v>104</v>
      </c>
      <c r="N1401" t="s">
        <v>47</v>
      </c>
      <c r="O1401" t="s">
        <v>18444</v>
      </c>
      <c r="P1401" t="s">
        <v>53</v>
      </c>
      <c r="Q1401">
        <v>19</v>
      </c>
      <c r="R1401" t="str">
        <f t="shared" si="21"/>
        <v>Adult</v>
      </c>
    </row>
    <row r="1402" spans="1:18" x14ac:dyDescent="0.25">
      <c r="A1402" t="s">
        <v>4118</v>
      </c>
      <c r="B1402" t="s">
        <v>14839</v>
      </c>
      <c r="C1402" t="s">
        <v>18440</v>
      </c>
      <c r="D1402" s="2">
        <v>35158</v>
      </c>
      <c r="E1402" s="2">
        <v>45349</v>
      </c>
      <c r="F1402" s="1">
        <v>0.52986111111111112</v>
      </c>
      <c r="G1402" t="s">
        <v>30</v>
      </c>
      <c r="H1402" t="s">
        <v>37</v>
      </c>
      <c r="I1402" t="s">
        <v>84</v>
      </c>
      <c r="J1402" t="s">
        <v>23</v>
      </c>
      <c r="K1402">
        <v>56</v>
      </c>
      <c r="L1402" t="s">
        <v>53</v>
      </c>
      <c r="M1402" t="s">
        <v>25</v>
      </c>
      <c r="N1402" t="s">
        <v>33</v>
      </c>
      <c r="O1402" t="s">
        <v>18444</v>
      </c>
      <c r="P1402" t="s">
        <v>53</v>
      </c>
      <c r="Q1402">
        <v>28</v>
      </c>
      <c r="R1402" t="str">
        <f t="shared" si="21"/>
        <v>Adult</v>
      </c>
    </row>
    <row r="1403" spans="1:18" x14ac:dyDescent="0.25">
      <c r="A1403" t="s">
        <v>4121</v>
      </c>
      <c r="B1403" t="s">
        <v>14840</v>
      </c>
      <c r="C1403" t="s">
        <v>18439</v>
      </c>
      <c r="D1403" s="2">
        <v>31711</v>
      </c>
      <c r="E1403" s="2">
        <v>45440</v>
      </c>
      <c r="F1403" s="1">
        <v>0.36249999999999999</v>
      </c>
      <c r="G1403" t="s">
        <v>18475</v>
      </c>
      <c r="H1403" t="s">
        <v>21</v>
      </c>
      <c r="I1403" t="s">
        <v>45</v>
      </c>
      <c r="J1403" t="s">
        <v>23</v>
      </c>
      <c r="K1403">
        <v>70</v>
      </c>
      <c r="L1403" t="s">
        <v>39</v>
      </c>
      <c r="M1403" t="s">
        <v>25</v>
      </c>
      <c r="N1403" t="s">
        <v>26</v>
      </c>
      <c r="O1403" t="s">
        <v>18473</v>
      </c>
      <c r="P1403" t="s">
        <v>53</v>
      </c>
      <c r="Q1403">
        <v>38</v>
      </c>
      <c r="R1403" t="str">
        <f t="shared" si="21"/>
        <v>Old</v>
      </c>
    </row>
    <row r="1404" spans="1:18" x14ac:dyDescent="0.25">
      <c r="A1404" t="s">
        <v>4124</v>
      </c>
      <c r="B1404" t="s">
        <v>14841</v>
      </c>
      <c r="C1404" t="s">
        <v>18440</v>
      </c>
      <c r="D1404" s="2">
        <v>36272</v>
      </c>
      <c r="E1404" s="2">
        <v>45386</v>
      </c>
      <c r="F1404" s="1">
        <v>0.57361111111111107</v>
      </c>
      <c r="G1404" t="s">
        <v>51</v>
      </c>
      <c r="H1404" t="s">
        <v>57</v>
      </c>
      <c r="I1404" t="s">
        <v>84</v>
      </c>
      <c r="J1404" t="s">
        <v>52</v>
      </c>
      <c r="K1404">
        <v>14</v>
      </c>
      <c r="L1404" t="s">
        <v>24</v>
      </c>
      <c r="M1404" t="s">
        <v>25</v>
      </c>
      <c r="N1404" t="s">
        <v>26</v>
      </c>
      <c r="O1404" t="s">
        <v>18444</v>
      </c>
      <c r="P1404" t="s">
        <v>53</v>
      </c>
      <c r="Q1404">
        <v>25</v>
      </c>
      <c r="R1404" t="str">
        <f t="shared" si="21"/>
        <v>Adult</v>
      </c>
    </row>
    <row r="1405" spans="1:18" x14ac:dyDescent="0.25">
      <c r="A1405" t="s">
        <v>4127</v>
      </c>
      <c r="B1405" t="s">
        <v>14842</v>
      </c>
      <c r="C1405" t="s">
        <v>18439</v>
      </c>
      <c r="D1405" s="2">
        <v>33604</v>
      </c>
      <c r="E1405" s="2">
        <v>45324</v>
      </c>
      <c r="F1405" s="1">
        <v>0.72361111111111109</v>
      </c>
      <c r="G1405" t="s">
        <v>18475</v>
      </c>
      <c r="H1405" t="s">
        <v>31</v>
      </c>
      <c r="I1405" t="s">
        <v>45</v>
      </c>
      <c r="J1405" t="s">
        <v>52</v>
      </c>
      <c r="K1405">
        <v>42</v>
      </c>
      <c r="L1405" t="s">
        <v>53</v>
      </c>
      <c r="M1405" t="s">
        <v>104</v>
      </c>
      <c r="N1405" t="s">
        <v>33</v>
      </c>
      <c r="O1405" t="s">
        <v>18444</v>
      </c>
      <c r="P1405" t="s">
        <v>53</v>
      </c>
      <c r="Q1405">
        <v>33</v>
      </c>
      <c r="R1405" t="str">
        <f t="shared" si="21"/>
        <v>Adult</v>
      </c>
    </row>
    <row r="1406" spans="1:18" x14ac:dyDescent="0.25">
      <c r="A1406" t="s">
        <v>4130</v>
      </c>
      <c r="B1406" t="s">
        <v>14843</v>
      </c>
      <c r="C1406" t="s">
        <v>18439</v>
      </c>
      <c r="D1406" s="2">
        <v>36987</v>
      </c>
      <c r="E1406" s="2">
        <v>45442</v>
      </c>
      <c r="F1406" s="1">
        <v>0.37916666666666665</v>
      </c>
      <c r="G1406" t="s">
        <v>18474</v>
      </c>
      <c r="H1406" t="s">
        <v>57</v>
      </c>
      <c r="I1406" t="s">
        <v>91</v>
      </c>
      <c r="J1406" t="s">
        <v>32</v>
      </c>
      <c r="K1406">
        <v>98</v>
      </c>
      <c r="L1406" t="s">
        <v>53</v>
      </c>
      <c r="M1406" t="s">
        <v>25</v>
      </c>
      <c r="N1406" t="s">
        <v>26</v>
      </c>
      <c r="O1406" t="s">
        <v>18444</v>
      </c>
      <c r="P1406" t="s">
        <v>53</v>
      </c>
      <c r="Q1406">
        <v>23</v>
      </c>
      <c r="R1406" t="str">
        <f t="shared" si="21"/>
        <v>Adult</v>
      </c>
    </row>
    <row r="1407" spans="1:18" x14ac:dyDescent="0.25">
      <c r="A1407" t="s">
        <v>4133</v>
      </c>
      <c r="B1407" t="s">
        <v>14844</v>
      </c>
      <c r="C1407" t="s">
        <v>18439</v>
      </c>
      <c r="D1407" s="2">
        <v>37190</v>
      </c>
      <c r="E1407" s="2">
        <v>45438</v>
      </c>
      <c r="F1407" s="1">
        <v>0.51388888888888884</v>
      </c>
      <c r="G1407" t="s">
        <v>51</v>
      </c>
      <c r="H1407" t="s">
        <v>21</v>
      </c>
      <c r="I1407" t="s">
        <v>38</v>
      </c>
      <c r="J1407" t="s">
        <v>32</v>
      </c>
      <c r="K1407">
        <v>126</v>
      </c>
      <c r="L1407" t="s">
        <v>53</v>
      </c>
      <c r="M1407" t="s">
        <v>104</v>
      </c>
      <c r="N1407" t="s">
        <v>47</v>
      </c>
      <c r="O1407" t="s">
        <v>18473</v>
      </c>
      <c r="P1407" t="s">
        <v>53</v>
      </c>
      <c r="Q1407">
        <v>23</v>
      </c>
      <c r="R1407" t="str">
        <f t="shared" si="21"/>
        <v>Adult</v>
      </c>
    </row>
    <row r="1408" spans="1:18" x14ac:dyDescent="0.25">
      <c r="A1408" t="s">
        <v>4136</v>
      </c>
      <c r="B1408" t="s">
        <v>14845</v>
      </c>
      <c r="C1408" t="s">
        <v>18440</v>
      </c>
      <c r="D1408" s="2">
        <v>34484</v>
      </c>
      <c r="E1408" s="2">
        <v>45455</v>
      </c>
      <c r="F1408" s="1">
        <v>0.61250000000000004</v>
      </c>
      <c r="G1408" t="s">
        <v>169</v>
      </c>
      <c r="H1408" t="s">
        <v>57</v>
      </c>
      <c r="I1408" t="s">
        <v>45</v>
      </c>
      <c r="J1408" t="s">
        <v>46</v>
      </c>
      <c r="K1408">
        <v>42</v>
      </c>
      <c r="L1408" t="s">
        <v>24</v>
      </c>
      <c r="M1408" t="s">
        <v>25</v>
      </c>
      <c r="N1408" t="s">
        <v>26</v>
      </c>
      <c r="O1408" t="s">
        <v>18444</v>
      </c>
      <c r="P1408" t="s">
        <v>53</v>
      </c>
      <c r="Q1408">
        <v>30</v>
      </c>
      <c r="R1408" t="str">
        <f t="shared" si="21"/>
        <v>Adult</v>
      </c>
    </row>
    <row r="1409" spans="1:18" x14ac:dyDescent="0.25">
      <c r="A1409" t="s">
        <v>4139</v>
      </c>
      <c r="B1409" t="s">
        <v>14846</v>
      </c>
      <c r="C1409" t="s">
        <v>18440</v>
      </c>
      <c r="D1409" s="2">
        <v>31992</v>
      </c>
      <c r="E1409" s="2">
        <v>45425</v>
      </c>
      <c r="F1409" s="1">
        <v>0.53819444444444442</v>
      </c>
      <c r="G1409" t="s">
        <v>18475</v>
      </c>
      <c r="H1409" t="s">
        <v>73</v>
      </c>
      <c r="I1409" t="s">
        <v>45</v>
      </c>
      <c r="J1409" t="s">
        <v>52</v>
      </c>
      <c r="K1409">
        <v>133</v>
      </c>
      <c r="L1409" t="s">
        <v>53</v>
      </c>
      <c r="M1409" t="s">
        <v>25</v>
      </c>
      <c r="N1409" t="s">
        <v>26</v>
      </c>
      <c r="O1409" t="s">
        <v>18473</v>
      </c>
      <c r="P1409" t="s">
        <v>53</v>
      </c>
      <c r="Q1409">
        <v>37</v>
      </c>
      <c r="R1409" t="str">
        <f t="shared" si="21"/>
        <v>Old</v>
      </c>
    </row>
    <row r="1410" spans="1:18" x14ac:dyDescent="0.25">
      <c r="A1410" t="s">
        <v>4142</v>
      </c>
      <c r="B1410" t="s">
        <v>14847</v>
      </c>
      <c r="C1410" t="s">
        <v>18440</v>
      </c>
      <c r="D1410" s="2">
        <v>29844</v>
      </c>
      <c r="E1410" s="2">
        <v>45306</v>
      </c>
      <c r="F1410" s="1">
        <v>0.65347222222222223</v>
      </c>
      <c r="G1410" t="s">
        <v>18474</v>
      </c>
      <c r="H1410" t="s">
        <v>31</v>
      </c>
      <c r="I1410" t="s">
        <v>91</v>
      </c>
      <c r="J1410" t="s">
        <v>52</v>
      </c>
      <c r="K1410">
        <v>168</v>
      </c>
      <c r="L1410" t="s">
        <v>53</v>
      </c>
      <c r="M1410" t="s">
        <v>25</v>
      </c>
      <c r="N1410" t="s">
        <v>26</v>
      </c>
      <c r="O1410" t="s">
        <v>18444</v>
      </c>
      <c r="P1410" t="s">
        <v>53</v>
      </c>
      <c r="Q1410">
        <v>43</v>
      </c>
      <c r="R1410" t="str">
        <f t="shared" si="21"/>
        <v>Old</v>
      </c>
    </row>
    <row r="1411" spans="1:18" x14ac:dyDescent="0.25">
      <c r="A1411" t="s">
        <v>4145</v>
      </c>
      <c r="B1411" t="s">
        <v>14848</v>
      </c>
      <c r="C1411" t="s">
        <v>18439</v>
      </c>
      <c r="D1411" s="2">
        <v>37389</v>
      </c>
      <c r="E1411" s="2">
        <v>45311</v>
      </c>
      <c r="F1411" s="1">
        <v>0.36249999999999999</v>
      </c>
      <c r="G1411" t="s">
        <v>18475</v>
      </c>
      <c r="H1411" t="s">
        <v>57</v>
      </c>
      <c r="I1411" t="s">
        <v>91</v>
      </c>
      <c r="J1411" t="s">
        <v>80</v>
      </c>
      <c r="K1411">
        <v>49</v>
      </c>
      <c r="L1411" t="s">
        <v>53</v>
      </c>
      <c r="M1411" t="s">
        <v>25</v>
      </c>
      <c r="N1411" t="s">
        <v>26</v>
      </c>
      <c r="O1411" t="s">
        <v>18444</v>
      </c>
      <c r="P1411" t="s">
        <v>53</v>
      </c>
      <c r="Q1411">
        <v>22</v>
      </c>
      <c r="R1411" t="str">
        <f t="shared" si="21"/>
        <v>Adult</v>
      </c>
    </row>
    <row r="1412" spans="1:18" x14ac:dyDescent="0.25">
      <c r="A1412" t="s">
        <v>4147</v>
      </c>
      <c r="B1412" t="s">
        <v>14849</v>
      </c>
      <c r="C1412" t="s">
        <v>18439</v>
      </c>
      <c r="D1412" s="2">
        <v>35507</v>
      </c>
      <c r="E1412" s="2">
        <v>45412</v>
      </c>
      <c r="F1412" s="1">
        <v>0.45208333333333334</v>
      </c>
      <c r="G1412" t="s">
        <v>169</v>
      </c>
      <c r="H1412" t="s">
        <v>21</v>
      </c>
      <c r="I1412" t="s">
        <v>38</v>
      </c>
      <c r="J1412" t="s">
        <v>80</v>
      </c>
      <c r="K1412">
        <v>91</v>
      </c>
      <c r="L1412" t="s">
        <v>53</v>
      </c>
      <c r="M1412" t="s">
        <v>25</v>
      </c>
      <c r="N1412" t="s">
        <v>33</v>
      </c>
      <c r="O1412" t="s">
        <v>18444</v>
      </c>
      <c r="P1412" t="s">
        <v>53</v>
      </c>
      <c r="Q1412">
        <v>27</v>
      </c>
      <c r="R1412" t="str">
        <f t="shared" si="21"/>
        <v>Adult</v>
      </c>
    </row>
    <row r="1413" spans="1:18" x14ac:dyDescent="0.25">
      <c r="A1413" t="s">
        <v>4150</v>
      </c>
      <c r="B1413" t="s">
        <v>14850</v>
      </c>
      <c r="C1413" t="s">
        <v>18439</v>
      </c>
      <c r="D1413" s="2">
        <v>38932</v>
      </c>
      <c r="E1413" s="2">
        <v>45353</v>
      </c>
      <c r="F1413" s="1">
        <v>0.61944444444444446</v>
      </c>
      <c r="G1413" t="s">
        <v>18475</v>
      </c>
      <c r="H1413" t="s">
        <v>57</v>
      </c>
      <c r="I1413" t="s">
        <v>405</v>
      </c>
      <c r="J1413" t="s">
        <v>322</v>
      </c>
      <c r="K1413">
        <v>175</v>
      </c>
      <c r="L1413" t="s">
        <v>24</v>
      </c>
      <c r="M1413" t="s">
        <v>25</v>
      </c>
      <c r="N1413" t="s">
        <v>26</v>
      </c>
      <c r="O1413" t="s">
        <v>18444</v>
      </c>
      <c r="P1413" t="s">
        <v>53</v>
      </c>
      <c r="Q1413">
        <v>18</v>
      </c>
      <c r="R1413" t="str">
        <f t="shared" ref="R1413:R1476" si="22">IF(Q1413&lt;35,"Adult",IF(Q1413&lt;=59,"Old",IF(Q1413&gt;=60,"Aged")))</f>
        <v>Adult</v>
      </c>
    </row>
    <row r="1414" spans="1:18" x14ac:dyDescent="0.25">
      <c r="A1414" t="s">
        <v>4152</v>
      </c>
      <c r="B1414" t="s">
        <v>14851</v>
      </c>
      <c r="C1414" t="s">
        <v>18439</v>
      </c>
      <c r="D1414" s="2">
        <v>34862</v>
      </c>
      <c r="E1414" s="2">
        <v>45466</v>
      </c>
      <c r="F1414" s="1">
        <v>0.78125</v>
      </c>
      <c r="G1414" t="s">
        <v>18474</v>
      </c>
      <c r="H1414" t="s">
        <v>57</v>
      </c>
      <c r="I1414" t="s">
        <v>22</v>
      </c>
      <c r="J1414" t="s">
        <v>52</v>
      </c>
      <c r="K1414">
        <v>70</v>
      </c>
      <c r="L1414" t="s">
        <v>39</v>
      </c>
      <c r="M1414" t="s">
        <v>40</v>
      </c>
      <c r="N1414" t="s">
        <v>33</v>
      </c>
      <c r="O1414" t="s">
        <v>18473</v>
      </c>
      <c r="P1414" t="s">
        <v>53</v>
      </c>
      <c r="Q1414">
        <v>29</v>
      </c>
      <c r="R1414" t="str">
        <f t="shared" si="22"/>
        <v>Adult</v>
      </c>
    </row>
    <row r="1415" spans="1:18" x14ac:dyDescent="0.25">
      <c r="A1415" t="s">
        <v>4155</v>
      </c>
      <c r="B1415" t="s">
        <v>14852</v>
      </c>
      <c r="C1415" t="s">
        <v>18439</v>
      </c>
      <c r="D1415" s="2">
        <v>33195</v>
      </c>
      <c r="E1415" s="2">
        <v>45307</v>
      </c>
      <c r="F1415" s="1">
        <v>0.4152777777777778</v>
      </c>
      <c r="G1415" t="s">
        <v>18474</v>
      </c>
      <c r="H1415" t="s">
        <v>73</v>
      </c>
      <c r="I1415" t="s">
        <v>45</v>
      </c>
      <c r="J1415" t="s">
        <v>32</v>
      </c>
      <c r="K1415">
        <v>77</v>
      </c>
      <c r="L1415" t="s">
        <v>53</v>
      </c>
      <c r="M1415" t="s">
        <v>104</v>
      </c>
      <c r="N1415" t="s">
        <v>47</v>
      </c>
      <c r="O1415" t="s">
        <v>18444</v>
      </c>
      <c r="P1415" t="s">
        <v>53</v>
      </c>
      <c r="Q1415">
        <v>34</v>
      </c>
      <c r="R1415" t="str">
        <f t="shared" si="22"/>
        <v>Adult</v>
      </c>
    </row>
    <row r="1416" spans="1:18" x14ac:dyDescent="0.25">
      <c r="A1416" t="s">
        <v>4158</v>
      </c>
      <c r="B1416" t="s">
        <v>14853</v>
      </c>
      <c r="C1416" t="s">
        <v>18440</v>
      </c>
      <c r="D1416" s="2">
        <v>30183</v>
      </c>
      <c r="E1416" s="2">
        <v>45430</v>
      </c>
      <c r="F1416" s="1">
        <v>0.42222222222222222</v>
      </c>
      <c r="G1416" t="s">
        <v>51</v>
      </c>
      <c r="H1416" t="s">
        <v>21</v>
      </c>
      <c r="I1416" t="s">
        <v>22</v>
      </c>
      <c r="J1416" t="s">
        <v>32</v>
      </c>
      <c r="K1416">
        <v>119</v>
      </c>
      <c r="L1416" t="s">
        <v>24</v>
      </c>
      <c r="M1416" t="s">
        <v>25</v>
      </c>
      <c r="N1416" t="s">
        <v>33</v>
      </c>
      <c r="O1416" t="s">
        <v>18444</v>
      </c>
      <c r="P1416" t="s">
        <v>53</v>
      </c>
      <c r="Q1416">
        <v>42</v>
      </c>
      <c r="R1416" t="str">
        <f t="shared" si="22"/>
        <v>Old</v>
      </c>
    </row>
    <row r="1417" spans="1:18" x14ac:dyDescent="0.25">
      <c r="A1417" t="s">
        <v>4161</v>
      </c>
      <c r="B1417" t="s">
        <v>14854</v>
      </c>
      <c r="C1417" t="s">
        <v>18440</v>
      </c>
      <c r="D1417" s="2">
        <v>38347</v>
      </c>
      <c r="E1417" s="2">
        <v>45413</v>
      </c>
      <c r="F1417" s="1">
        <v>0.66666666666666663</v>
      </c>
      <c r="G1417" t="s">
        <v>18474</v>
      </c>
      <c r="H1417" t="s">
        <v>21</v>
      </c>
      <c r="I1417" t="s">
        <v>38</v>
      </c>
      <c r="J1417" t="s">
        <v>23</v>
      </c>
      <c r="K1417">
        <v>126</v>
      </c>
      <c r="L1417" t="s">
        <v>24</v>
      </c>
      <c r="M1417" t="s">
        <v>25</v>
      </c>
      <c r="N1417" t="s">
        <v>47</v>
      </c>
      <c r="O1417" t="s">
        <v>18444</v>
      </c>
      <c r="P1417" t="s">
        <v>53</v>
      </c>
      <c r="Q1417">
        <v>20</v>
      </c>
      <c r="R1417" t="str">
        <f t="shared" si="22"/>
        <v>Adult</v>
      </c>
    </row>
    <row r="1418" spans="1:18" x14ac:dyDescent="0.25">
      <c r="A1418" t="s">
        <v>4164</v>
      </c>
      <c r="B1418" t="s">
        <v>14855</v>
      </c>
      <c r="C1418" t="s">
        <v>18439</v>
      </c>
      <c r="D1418" s="2">
        <v>31069</v>
      </c>
      <c r="E1418" s="2">
        <v>45327</v>
      </c>
      <c r="F1418" s="1">
        <v>0.46111111111111114</v>
      </c>
      <c r="G1418" t="s">
        <v>51</v>
      </c>
      <c r="H1418" t="s">
        <v>31</v>
      </c>
      <c r="I1418" t="s">
        <v>84</v>
      </c>
      <c r="J1418" t="s">
        <v>23</v>
      </c>
      <c r="K1418">
        <v>98</v>
      </c>
      <c r="L1418" t="s">
        <v>24</v>
      </c>
      <c r="M1418" t="s">
        <v>40</v>
      </c>
      <c r="N1418" t="s">
        <v>26</v>
      </c>
      <c r="O1418" t="s">
        <v>18444</v>
      </c>
      <c r="P1418" t="s">
        <v>53</v>
      </c>
      <c r="Q1418">
        <v>40</v>
      </c>
      <c r="R1418" t="str">
        <f t="shared" si="22"/>
        <v>Old</v>
      </c>
    </row>
    <row r="1419" spans="1:18" x14ac:dyDescent="0.25">
      <c r="A1419" t="s">
        <v>4167</v>
      </c>
      <c r="B1419" t="s">
        <v>14856</v>
      </c>
      <c r="C1419" t="s">
        <v>18439</v>
      </c>
      <c r="D1419" s="2">
        <v>26170</v>
      </c>
      <c r="E1419" s="2">
        <v>45380</v>
      </c>
      <c r="F1419" s="1">
        <v>0.65902777777777777</v>
      </c>
      <c r="G1419" t="s">
        <v>169</v>
      </c>
      <c r="H1419" t="s">
        <v>57</v>
      </c>
      <c r="I1419" t="s">
        <v>45</v>
      </c>
      <c r="J1419" t="s">
        <v>23</v>
      </c>
      <c r="K1419">
        <v>182</v>
      </c>
      <c r="L1419" t="s">
        <v>53</v>
      </c>
      <c r="M1419" t="s">
        <v>40</v>
      </c>
      <c r="N1419" t="s">
        <v>26</v>
      </c>
      <c r="O1419" t="s">
        <v>18473</v>
      </c>
      <c r="P1419" t="s">
        <v>53</v>
      </c>
      <c r="Q1419">
        <v>53</v>
      </c>
      <c r="R1419" t="str">
        <f t="shared" si="22"/>
        <v>Old</v>
      </c>
    </row>
    <row r="1420" spans="1:18" x14ac:dyDescent="0.25">
      <c r="A1420" t="s">
        <v>4170</v>
      </c>
      <c r="B1420" t="s">
        <v>14857</v>
      </c>
      <c r="C1420" t="s">
        <v>18440</v>
      </c>
      <c r="D1420" s="2">
        <v>38155</v>
      </c>
      <c r="E1420" s="2">
        <v>45406</v>
      </c>
      <c r="F1420" s="1">
        <v>0.40902777777777777</v>
      </c>
      <c r="G1420" t="s">
        <v>51</v>
      </c>
      <c r="H1420" t="s">
        <v>31</v>
      </c>
      <c r="I1420" t="s">
        <v>91</v>
      </c>
      <c r="J1420" t="s">
        <v>80</v>
      </c>
      <c r="K1420">
        <v>7</v>
      </c>
      <c r="L1420" t="s">
        <v>53</v>
      </c>
      <c r="M1420" t="s">
        <v>40</v>
      </c>
      <c r="N1420" t="s">
        <v>33</v>
      </c>
      <c r="O1420" t="s">
        <v>18444</v>
      </c>
      <c r="P1420" t="s">
        <v>53</v>
      </c>
      <c r="Q1420">
        <v>20</v>
      </c>
      <c r="R1420" t="str">
        <f t="shared" si="22"/>
        <v>Adult</v>
      </c>
    </row>
    <row r="1421" spans="1:18" x14ac:dyDescent="0.25">
      <c r="A1421" t="s">
        <v>4172</v>
      </c>
      <c r="B1421" t="s">
        <v>14858</v>
      </c>
      <c r="C1421" t="s">
        <v>18440</v>
      </c>
      <c r="D1421" s="2">
        <v>36172</v>
      </c>
      <c r="E1421" s="2">
        <v>45341</v>
      </c>
      <c r="F1421" s="1">
        <v>0.81388888888888888</v>
      </c>
      <c r="G1421" t="s">
        <v>18474</v>
      </c>
      <c r="H1421" t="s">
        <v>21</v>
      </c>
      <c r="I1421" t="s">
        <v>84</v>
      </c>
      <c r="J1421" t="s">
        <v>23</v>
      </c>
      <c r="K1421">
        <v>35</v>
      </c>
      <c r="L1421" t="s">
        <v>24</v>
      </c>
      <c r="M1421" t="s">
        <v>25</v>
      </c>
      <c r="N1421" t="s">
        <v>33</v>
      </c>
      <c r="O1421" t="s">
        <v>18444</v>
      </c>
      <c r="P1421" t="s">
        <v>53</v>
      </c>
      <c r="Q1421">
        <v>26</v>
      </c>
      <c r="R1421" t="str">
        <f t="shared" si="22"/>
        <v>Adult</v>
      </c>
    </row>
    <row r="1422" spans="1:18" x14ac:dyDescent="0.25">
      <c r="A1422" t="s">
        <v>4174</v>
      </c>
      <c r="B1422" t="s">
        <v>14859</v>
      </c>
      <c r="C1422" t="s">
        <v>18439</v>
      </c>
      <c r="D1422" s="2">
        <v>22278</v>
      </c>
      <c r="E1422" s="2">
        <v>45428</v>
      </c>
      <c r="F1422" s="1">
        <v>0.5229166666666667</v>
      </c>
      <c r="G1422" t="s">
        <v>51</v>
      </c>
      <c r="H1422" t="s">
        <v>37</v>
      </c>
      <c r="I1422" t="s">
        <v>45</v>
      </c>
      <c r="J1422" t="s">
        <v>80</v>
      </c>
      <c r="K1422">
        <v>161</v>
      </c>
      <c r="L1422" t="s">
        <v>39</v>
      </c>
      <c r="M1422" t="s">
        <v>104</v>
      </c>
      <c r="N1422" t="s">
        <v>33</v>
      </c>
      <c r="O1422" t="s">
        <v>18444</v>
      </c>
      <c r="P1422" t="s">
        <v>53</v>
      </c>
      <c r="Q1422">
        <v>64</v>
      </c>
      <c r="R1422" t="str">
        <f t="shared" si="22"/>
        <v>Aged</v>
      </c>
    </row>
    <row r="1423" spans="1:18" x14ac:dyDescent="0.25">
      <c r="A1423" t="s">
        <v>4176</v>
      </c>
      <c r="B1423" t="s">
        <v>14860</v>
      </c>
      <c r="C1423" t="s">
        <v>18440</v>
      </c>
      <c r="D1423" s="2">
        <v>32560</v>
      </c>
      <c r="E1423" s="2">
        <v>45315</v>
      </c>
      <c r="F1423" s="1">
        <v>0.35902777777777778</v>
      </c>
      <c r="G1423" t="s">
        <v>169</v>
      </c>
      <c r="H1423" t="s">
        <v>73</v>
      </c>
      <c r="I1423" t="s">
        <v>38</v>
      </c>
      <c r="J1423" t="s">
        <v>80</v>
      </c>
      <c r="K1423">
        <v>105</v>
      </c>
      <c r="L1423" t="s">
        <v>24</v>
      </c>
      <c r="M1423" t="s">
        <v>25</v>
      </c>
      <c r="N1423" t="s">
        <v>26</v>
      </c>
      <c r="O1423" t="s">
        <v>18444</v>
      </c>
      <c r="P1423" t="s">
        <v>53</v>
      </c>
      <c r="Q1423">
        <v>36</v>
      </c>
      <c r="R1423" t="str">
        <f t="shared" si="22"/>
        <v>Old</v>
      </c>
    </row>
    <row r="1424" spans="1:18" x14ac:dyDescent="0.25">
      <c r="A1424" t="s">
        <v>4179</v>
      </c>
      <c r="B1424" t="s">
        <v>14861</v>
      </c>
      <c r="C1424" t="s">
        <v>18440</v>
      </c>
      <c r="D1424" s="2">
        <v>33534</v>
      </c>
      <c r="E1424" s="2">
        <v>45464</v>
      </c>
      <c r="F1424" s="1">
        <v>0.54652777777777772</v>
      </c>
      <c r="G1424" t="s">
        <v>18474</v>
      </c>
      <c r="H1424" t="s">
        <v>21</v>
      </c>
      <c r="I1424" t="s">
        <v>22</v>
      </c>
      <c r="J1424" t="s">
        <v>52</v>
      </c>
      <c r="K1424">
        <v>7</v>
      </c>
      <c r="L1424" t="s">
        <v>39</v>
      </c>
      <c r="M1424" t="s">
        <v>104</v>
      </c>
      <c r="N1424" t="s">
        <v>33</v>
      </c>
      <c r="O1424" t="s">
        <v>18473</v>
      </c>
      <c r="P1424" t="s">
        <v>53</v>
      </c>
      <c r="Q1424">
        <v>33</v>
      </c>
      <c r="R1424" t="str">
        <f t="shared" si="22"/>
        <v>Adult</v>
      </c>
    </row>
    <row r="1425" spans="1:18" x14ac:dyDescent="0.25">
      <c r="A1425" t="s">
        <v>4182</v>
      </c>
      <c r="B1425" t="s">
        <v>14862</v>
      </c>
      <c r="C1425" t="s">
        <v>18440</v>
      </c>
      <c r="D1425" s="2">
        <v>32308</v>
      </c>
      <c r="E1425" s="2">
        <v>45294</v>
      </c>
      <c r="F1425" s="1">
        <v>0.37986111111111109</v>
      </c>
      <c r="G1425" t="s">
        <v>51</v>
      </c>
      <c r="H1425" t="s">
        <v>73</v>
      </c>
      <c r="I1425" t="s">
        <v>45</v>
      </c>
      <c r="J1425" t="s">
        <v>80</v>
      </c>
      <c r="K1425">
        <v>91</v>
      </c>
      <c r="L1425" t="s">
        <v>39</v>
      </c>
      <c r="M1425" t="s">
        <v>104</v>
      </c>
      <c r="N1425" t="s">
        <v>33</v>
      </c>
      <c r="O1425" t="s">
        <v>18473</v>
      </c>
      <c r="P1425" t="s">
        <v>53</v>
      </c>
      <c r="Q1425">
        <v>36</v>
      </c>
      <c r="R1425" t="str">
        <f t="shared" si="22"/>
        <v>Old</v>
      </c>
    </row>
    <row r="1426" spans="1:18" x14ac:dyDescent="0.25">
      <c r="A1426" t="s">
        <v>4185</v>
      </c>
      <c r="B1426" t="s">
        <v>14863</v>
      </c>
      <c r="C1426" t="s">
        <v>18439</v>
      </c>
      <c r="D1426" s="2">
        <v>34895</v>
      </c>
      <c r="E1426" s="2">
        <v>45372</v>
      </c>
      <c r="F1426" s="1">
        <v>0.5625</v>
      </c>
      <c r="G1426" t="s">
        <v>30</v>
      </c>
      <c r="H1426" t="s">
        <v>73</v>
      </c>
      <c r="I1426" t="s">
        <v>84</v>
      </c>
      <c r="J1426" t="s">
        <v>32</v>
      </c>
      <c r="K1426">
        <v>70</v>
      </c>
      <c r="L1426" t="s">
        <v>53</v>
      </c>
      <c r="M1426" t="s">
        <v>25</v>
      </c>
      <c r="N1426" t="s">
        <v>33</v>
      </c>
      <c r="O1426" t="s">
        <v>18473</v>
      </c>
      <c r="P1426" t="s">
        <v>53</v>
      </c>
      <c r="Q1426">
        <v>29</v>
      </c>
      <c r="R1426" t="str">
        <f t="shared" si="22"/>
        <v>Adult</v>
      </c>
    </row>
    <row r="1427" spans="1:18" x14ac:dyDescent="0.25">
      <c r="A1427" t="s">
        <v>4188</v>
      </c>
      <c r="B1427" t="s">
        <v>14864</v>
      </c>
      <c r="C1427" t="s">
        <v>18440</v>
      </c>
      <c r="D1427" s="2">
        <v>35669</v>
      </c>
      <c r="E1427" s="2">
        <v>45357</v>
      </c>
      <c r="F1427" s="1">
        <v>0.46111111111111114</v>
      </c>
      <c r="G1427" t="s">
        <v>51</v>
      </c>
      <c r="H1427" t="s">
        <v>57</v>
      </c>
      <c r="I1427" t="s">
        <v>84</v>
      </c>
      <c r="J1427" t="s">
        <v>52</v>
      </c>
      <c r="K1427">
        <v>168</v>
      </c>
      <c r="L1427" t="s">
        <v>39</v>
      </c>
      <c r="M1427" t="s">
        <v>104</v>
      </c>
      <c r="N1427" t="s">
        <v>26</v>
      </c>
      <c r="O1427" t="s">
        <v>18444</v>
      </c>
      <c r="P1427" t="s">
        <v>53</v>
      </c>
      <c r="Q1427">
        <v>27</v>
      </c>
      <c r="R1427" t="str">
        <f t="shared" si="22"/>
        <v>Adult</v>
      </c>
    </row>
    <row r="1428" spans="1:18" x14ac:dyDescent="0.25">
      <c r="A1428" t="s">
        <v>4191</v>
      </c>
      <c r="B1428" t="s">
        <v>14865</v>
      </c>
      <c r="C1428" t="s">
        <v>18439</v>
      </c>
      <c r="D1428" s="2">
        <v>33647</v>
      </c>
      <c r="E1428" s="2">
        <v>45332</v>
      </c>
      <c r="F1428" s="1">
        <v>0.36944444444444446</v>
      </c>
      <c r="G1428" t="s">
        <v>18475</v>
      </c>
      <c r="H1428" t="s">
        <v>37</v>
      </c>
      <c r="I1428" t="s">
        <v>38</v>
      </c>
      <c r="J1428" t="s">
        <v>23</v>
      </c>
      <c r="K1428">
        <v>112</v>
      </c>
      <c r="L1428" t="s">
        <v>53</v>
      </c>
      <c r="M1428" t="s">
        <v>104</v>
      </c>
      <c r="N1428" t="s">
        <v>26</v>
      </c>
      <c r="O1428" t="s">
        <v>18444</v>
      </c>
      <c r="P1428" t="s">
        <v>53</v>
      </c>
      <c r="Q1428">
        <v>33</v>
      </c>
      <c r="R1428" t="str">
        <f t="shared" si="22"/>
        <v>Adult</v>
      </c>
    </row>
    <row r="1429" spans="1:18" x14ac:dyDescent="0.25">
      <c r="A1429" t="s">
        <v>4194</v>
      </c>
      <c r="B1429" t="s">
        <v>14866</v>
      </c>
      <c r="C1429" t="s">
        <v>18440</v>
      </c>
      <c r="D1429" s="2">
        <v>34793</v>
      </c>
      <c r="E1429" s="2">
        <v>45344</v>
      </c>
      <c r="F1429" s="1">
        <v>0.54583333333333328</v>
      </c>
      <c r="G1429" t="s">
        <v>30</v>
      </c>
      <c r="H1429" t="s">
        <v>57</v>
      </c>
      <c r="I1429" t="s">
        <v>45</v>
      </c>
      <c r="J1429" t="s">
        <v>46</v>
      </c>
      <c r="K1429">
        <v>91</v>
      </c>
      <c r="L1429" t="s">
        <v>24</v>
      </c>
      <c r="M1429" t="s">
        <v>104</v>
      </c>
      <c r="N1429" t="s">
        <v>26</v>
      </c>
      <c r="O1429" t="s">
        <v>18444</v>
      </c>
      <c r="P1429" t="s">
        <v>53</v>
      </c>
      <c r="Q1429">
        <v>29</v>
      </c>
      <c r="R1429" t="str">
        <f t="shared" si="22"/>
        <v>Adult</v>
      </c>
    </row>
    <row r="1430" spans="1:18" x14ac:dyDescent="0.25">
      <c r="A1430" t="s">
        <v>4196</v>
      </c>
      <c r="B1430" t="s">
        <v>14867</v>
      </c>
      <c r="C1430" t="s">
        <v>18439</v>
      </c>
      <c r="D1430" s="2">
        <v>21925</v>
      </c>
      <c r="E1430" s="2">
        <v>45365</v>
      </c>
      <c r="F1430" s="1">
        <v>0.35972222222222222</v>
      </c>
      <c r="G1430" t="s">
        <v>18474</v>
      </c>
      <c r="H1430" t="s">
        <v>21</v>
      </c>
      <c r="I1430" t="s">
        <v>45</v>
      </c>
      <c r="J1430" t="s">
        <v>32</v>
      </c>
      <c r="K1430">
        <v>182</v>
      </c>
      <c r="L1430" t="s">
        <v>53</v>
      </c>
      <c r="M1430" t="s">
        <v>40</v>
      </c>
      <c r="N1430" t="s">
        <v>26</v>
      </c>
      <c r="O1430" t="s">
        <v>18444</v>
      </c>
      <c r="P1430" t="s">
        <v>53</v>
      </c>
      <c r="Q1430">
        <v>65</v>
      </c>
      <c r="R1430" t="str">
        <f t="shared" si="22"/>
        <v>Aged</v>
      </c>
    </row>
    <row r="1431" spans="1:18" x14ac:dyDescent="0.25">
      <c r="A1431" t="s">
        <v>4199</v>
      </c>
      <c r="B1431" t="s">
        <v>14868</v>
      </c>
      <c r="C1431" t="s">
        <v>18440</v>
      </c>
      <c r="D1431" s="2">
        <v>34576</v>
      </c>
      <c r="E1431" s="2">
        <v>45382</v>
      </c>
      <c r="F1431" s="1">
        <v>0.42083333333333334</v>
      </c>
      <c r="G1431" t="s">
        <v>18475</v>
      </c>
      <c r="H1431" t="s">
        <v>21</v>
      </c>
      <c r="I1431" t="s">
        <v>38</v>
      </c>
      <c r="J1431" t="s">
        <v>32</v>
      </c>
      <c r="K1431">
        <v>35</v>
      </c>
      <c r="L1431" t="s">
        <v>39</v>
      </c>
      <c r="M1431" t="s">
        <v>40</v>
      </c>
      <c r="N1431" t="s">
        <v>26</v>
      </c>
      <c r="O1431" t="s">
        <v>18473</v>
      </c>
      <c r="P1431" t="s">
        <v>53</v>
      </c>
      <c r="Q1431">
        <v>30</v>
      </c>
      <c r="R1431" t="str">
        <f t="shared" si="22"/>
        <v>Adult</v>
      </c>
    </row>
    <row r="1432" spans="1:18" x14ac:dyDescent="0.25">
      <c r="A1432" t="s">
        <v>4201</v>
      </c>
      <c r="B1432" t="s">
        <v>14869</v>
      </c>
      <c r="C1432" t="s">
        <v>18439</v>
      </c>
      <c r="D1432" s="2">
        <v>34234</v>
      </c>
      <c r="E1432" s="2">
        <v>45454</v>
      </c>
      <c r="F1432" s="1">
        <v>0.47152777777777777</v>
      </c>
      <c r="G1432" t="s">
        <v>18474</v>
      </c>
      <c r="H1432" t="s">
        <v>37</v>
      </c>
      <c r="I1432" t="s">
        <v>22</v>
      </c>
      <c r="J1432" t="s">
        <v>80</v>
      </c>
      <c r="K1432">
        <v>77</v>
      </c>
      <c r="L1432" t="s">
        <v>53</v>
      </c>
      <c r="M1432" t="s">
        <v>25</v>
      </c>
      <c r="N1432" t="s">
        <v>26</v>
      </c>
      <c r="O1432" t="s">
        <v>18444</v>
      </c>
      <c r="P1432" t="s">
        <v>53</v>
      </c>
      <c r="Q1432">
        <v>31</v>
      </c>
      <c r="R1432" t="str">
        <f t="shared" si="22"/>
        <v>Adult</v>
      </c>
    </row>
    <row r="1433" spans="1:18" x14ac:dyDescent="0.25">
      <c r="A1433" t="s">
        <v>4203</v>
      </c>
      <c r="B1433" t="s">
        <v>14870</v>
      </c>
      <c r="C1433" t="s">
        <v>18440</v>
      </c>
      <c r="D1433" s="2">
        <v>36401</v>
      </c>
      <c r="E1433" s="2">
        <v>45300</v>
      </c>
      <c r="F1433" s="1">
        <v>0.40138888888888891</v>
      </c>
      <c r="G1433" t="s">
        <v>169</v>
      </c>
      <c r="H1433" t="s">
        <v>73</v>
      </c>
      <c r="I1433" t="s">
        <v>38</v>
      </c>
      <c r="J1433" t="s">
        <v>80</v>
      </c>
      <c r="K1433">
        <v>133</v>
      </c>
      <c r="L1433" t="s">
        <v>24</v>
      </c>
      <c r="M1433" t="s">
        <v>25</v>
      </c>
      <c r="N1433" t="s">
        <v>47</v>
      </c>
      <c r="O1433" t="s">
        <v>18444</v>
      </c>
      <c r="P1433" t="s">
        <v>53</v>
      </c>
      <c r="Q1433">
        <v>25</v>
      </c>
      <c r="R1433" t="str">
        <f t="shared" si="22"/>
        <v>Adult</v>
      </c>
    </row>
    <row r="1434" spans="1:18" x14ac:dyDescent="0.25">
      <c r="A1434" t="s">
        <v>4205</v>
      </c>
      <c r="B1434" t="s">
        <v>14871</v>
      </c>
      <c r="C1434" t="s">
        <v>18439</v>
      </c>
      <c r="D1434" s="2">
        <v>36507</v>
      </c>
      <c r="E1434" s="2">
        <v>45431</v>
      </c>
      <c r="F1434" s="1">
        <v>0.39930555555555558</v>
      </c>
      <c r="G1434" t="s">
        <v>18474</v>
      </c>
      <c r="H1434" t="s">
        <v>21</v>
      </c>
      <c r="I1434" t="s">
        <v>84</v>
      </c>
      <c r="J1434" t="s">
        <v>32</v>
      </c>
      <c r="K1434">
        <v>63</v>
      </c>
      <c r="L1434" t="s">
        <v>39</v>
      </c>
      <c r="M1434" t="s">
        <v>104</v>
      </c>
      <c r="N1434" t="s">
        <v>26</v>
      </c>
      <c r="O1434" t="s">
        <v>18473</v>
      </c>
      <c r="P1434" t="s">
        <v>53</v>
      </c>
      <c r="Q1434">
        <v>25</v>
      </c>
      <c r="R1434" t="str">
        <f t="shared" si="22"/>
        <v>Adult</v>
      </c>
    </row>
    <row r="1435" spans="1:18" x14ac:dyDescent="0.25">
      <c r="A1435" t="s">
        <v>4208</v>
      </c>
      <c r="B1435" t="s">
        <v>14872</v>
      </c>
      <c r="C1435" t="s">
        <v>18439</v>
      </c>
      <c r="D1435" s="2">
        <v>36428</v>
      </c>
      <c r="E1435" s="2">
        <v>45324</v>
      </c>
      <c r="F1435" s="1">
        <v>0.61250000000000004</v>
      </c>
      <c r="G1435" t="s">
        <v>18475</v>
      </c>
      <c r="H1435" t="s">
        <v>57</v>
      </c>
      <c r="I1435" t="s">
        <v>38</v>
      </c>
      <c r="J1435" t="s">
        <v>52</v>
      </c>
      <c r="K1435">
        <v>70</v>
      </c>
      <c r="L1435" t="s">
        <v>53</v>
      </c>
      <c r="M1435" t="s">
        <v>104</v>
      </c>
      <c r="N1435" t="s">
        <v>26</v>
      </c>
      <c r="O1435" t="s">
        <v>18444</v>
      </c>
      <c r="P1435" t="s">
        <v>53</v>
      </c>
      <c r="Q1435">
        <v>25</v>
      </c>
      <c r="R1435" t="str">
        <f t="shared" si="22"/>
        <v>Adult</v>
      </c>
    </row>
    <row r="1436" spans="1:18" x14ac:dyDescent="0.25">
      <c r="A1436" t="s">
        <v>4211</v>
      </c>
      <c r="B1436" t="s">
        <v>14873</v>
      </c>
      <c r="C1436" t="s">
        <v>18440</v>
      </c>
      <c r="D1436" s="2">
        <v>22838</v>
      </c>
      <c r="E1436" s="2">
        <v>45435</v>
      </c>
      <c r="F1436" s="1">
        <v>0.60833333333333328</v>
      </c>
      <c r="G1436" t="s">
        <v>51</v>
      </c>
      <c r="H1436" t="s">
        <v>37</v>
      </c>
      <c r="I1436" t="s">
        <v>38</v>
      </c>
      <c r="J1436" t="s">
        <v>80</v>
      </c>
      <c r="K1436">
        <v>14</v>
      </c>
      <c r="L1436" t="s">
        <v>24</v>
      </c>
      <c r="M1436" t="s">
        <v>25</v>
      </c>
      <c r="N1436" t="s">
        <v>26</v>
      </c>
      <c r="O1436" t="s">
        <v>18444</v>
      </c>
      <c r="P1436" t="s">
        <v>53</v>
      </c>
      <c r="Q1436">
        <v>62</v>
      </c>
      <c r="R1436" t="str">
        <f t="shared" si="22"/>
        <v>Aged</v>
      </c>
    </row>
    <row r="1437" spans="1:18" x14ac:dyDescent="0.25">
      <c r="A1437" t="s">
        <v>4214</v>
      </c>
      <c r="B1437" t="s">
        <v>14874</v>
      </c>
      <c r="C1437" t="s">
        <v>18439</v>
      </c>
      <c r="D1437" s="2">
        <v>31284</v>
      </c>
      <c r="E1437" s="2">
        <v>45307</v>
      </c>
      <c r="F1437" s="1">
        <v>0.56041666666666667</v>
      </c>
      <c r="G1437" t="s">
        <v>51</v>
      </c>
      <c r="H1437" t="s">
        <v>73</v>
      </c>
      <c r="I1437" t="s">
        <v>22</v>
      </c>
      <c r="J1437" t="s">
        <v>23</v>
      </c>
      <c r="K1437">
        <v>70</v>
      </c>
      <c r="L1437" t="s">
        <v>24</v>
      </c>
      <c r="M1437" t="s">
        <v>25</v>
      </c>
      <c r="N1437" t="s">
        <v>26</v>
      </c>
      <c r="O1437" t="s">
        <v>18444</v>
      </c>
      <c r="P1437" t="s">
        <v>53</v>
      </c>
      <c r="Q1437">
        <v>39</v>
      </c>
      <c r="R1437" t="str">
        <f t="shared" si="22"/>
        <v>Old</v>
      </c>
    </row>
    <row r="1438" spans="1:18" x14ac:dyDescent="0.25">
      <c r="A1438" t="s">
        <v>4217</v>
      </c>
      <c r="B1438" t="s">
        <v>14875</v>
      </c>
      <c r="C1438" t="s">
        <v>18439</v>
      </c>
      <c r="D1438" s="2">
        <v>33358</v>
      </c>
      <c r="E1438" s="2">
        <v>45407</v>
      </c>
      <c r="F1438" s="1">
        <v>0.81666666666666665</v>
      </c>
      <c r="G1438" t="s">
        <v>18474</v>
      </c>
      <c r="H1438" t="s">
        <v>21</v>
      </c>
      <c r="I1438" t="s">
        <v>84</v>
      </c>
      <c r="J1438" t="s">
        <v>52</v>
      </c>
      <c r="K1438">
        <v>91</v>
      </c>
      <c r="L1438" t="s">
        <v>24</v>
      </c>
      <c r="M1438" t="s">
        <v>25</v>
      </c>
      <c r="N1438" t="s">
        <v>26</v>
      </c>
      <c r="O1438" t="s">
        <v>18444</v>
      </c>
      <c r="P1438" t="s">
        <v>53</v>
      </c>
      <c r="Q1438">
        <v>33</v>
      </c>
      <c r="R1438" t="str">
        <f t="shared" si="22"/>
        <v>Adult</v>
      </c>
    </row>
    <row r="1439" spans="1:18" x14ac:dyDescent="0.25">
      <c r="A1439" t="s">
        <v>4219</v>
      </c>
      <c r="B1439" t="s">
        <v>14876</v>
      </c>
      <c r="C1439" t="s">
        <v>18440</v>
      </c>
      <c r="D1439" s="2">
        <v>20681</v>
      </c>
      <c r="E1439" s="2">
        <v>45353</v>
      </c>
      <c r="F1439" s="1">
        <v>0.35347222222222224</v>
      </c>
      <c r="G1439" t="s">
        <v>18475</v>
      </c>
      <c r="H1439" t="s">
        <v>404</v>
      </c>
      <c r="I1439" t="s">
        <v>45</v>
      </c>
      <c r="J1439" t="s">
        <v>159</v>
      </c>
      <c r="K1439">
        <v>98</v>
      </c>
      <c r="L1439" t="s">
        <v>53</v>
      </c>
      <c r="M1439" t="s">
        <v>25</v>
      </c>
      <c r="N1439" t="s">
        <v>47</v>
      </c>
      <c r="O1439" t="s">
        <v>18444</v>
      </c>
      <c r="P1439" t="s">
        <v>53</v>
      </c>
      <c r="Q1439">
        <v>68</v>
      </c>
      <c r="R1439" t="str">
        <f t="shared" si="22"/>
        <v>Aged</v>
      </c>
    </row>
    <row r="1440" spans="1:18" x14ac:dyDescent="0.25">
      <c r="A1440" t="s">
        <v>4222</v>
      </c>
      <c r="B1440" t="s">
        <v>14877</v>
      </c>
      <c r="C1440" t="s">
        <v>18440</v>
      </c>
      <c r="D1440" s="2">
        <v>35161</v>
      </c>
      <c r="E1440" s="2">
        <v>45347</v>
      </c>
      <c r="F1440" s="1">
        <v>0.36944444444444446</v>
      </c>
      <c r="G1440" t="s">
        <v>30</v>
      </c>
      <c r="H1440" t="s">
        <v>37</v>
      </c>
      <c r="I1440" t="s">
        <v>45</v>
      </c>
      <c r="J1440" t="s">
        <v>32</v>
      </c>
      <c r="K1440">
        <v>154</v>
      </c>
      <c r="L1440" t="s">
        <v>53</v>
      </c>
      <c r="M1440" t="s">
        <v>40</v>
      </c>
      <c r="N1440" t="s">
        <v>47</v>
      </c>
      <c r="O1440" t="s">
        <v>18444</v>
      </c>
      <c r="P1440" t="s">
        <v>53</v>
      </c>
      <c r="Q1440">
        <v>28</v>
      </c>
      <c r="R1440" t="str">
        <f t="shared" si="22"/>
        <v>Adult</v>
      </c>
    </row>
    <row r="1441" spans="1:18" x14ac:dyDescent="0.25">
      <c r="A1441" t="s">
        <v>4225</v>
      </c>
      <c r="B1441" t="s">
        <v>14878</v>
      </c>
      <c r="C1441" t="s">
        <v>18439</v>
      </c>
      <c r="D1441" s="2">
        <v>35211</v>
      </c>
      <c r="E1441" s="2">
        <v>45453</v>
      </c>
      <c r="F1441" s="1">
        <v>0.77708333333333335</v>
      </c>
      <c r="G1441" t="s">
        <v>51</v>
      </c>
      <c r="H1441" t="s">
        <v>21</v>
      </c>
      <c r="I1441" t="s">
        <v>84</v>
      </c>
      <c r="J1441" t="s">
        <v>32</v>
      </c>
      <c r="K1441">
        <v>112</v>
      </c>
      <c r="L1441" t="s">
        <v>53</v>
      </c>
      <c r="M1441" t="s">
        <v>25</v>
      </c>
      <c r="N1441" t="s">
        <v>33</v>
      </c>
      <c r="O1441" t="s">
        <v>18444</v>
      </c>
      <c r="P1441" t="s">
        <v>53</v>
      </c>
      <c r="Q1441">
        <v>28</v>
      </c>
      <c r="R1441" t="str">
        <f t="shared" si="22"/>
        <v>Adult</v>
      </c>
    </row>
    <row r="1442" spans="1:18" x14ac:dyDescent="0.25">
      <c r="A1442" t="s">
        <v>4228</v>
      </c>
      <c r="B1442" t="s">
        <v>14879</v>
      </c>
      <c r="C1442" t="s">
        <v>18439</v>
      </c>
      <c r="D1442" s="2">
        <v>29439</v>
      </c>
      <c r="E1442" s="2">
        <v>45452</v>
      </c>
      <c r="F1442" s="1">
        <v>0.73958333333333337</v>
      </c>
      <c r="G1442" t="s">
        <v>30</v>
      </c>
      <c r="H1442" t="s">
        <v>21</v>
      </c>
      <c r="I1442" t="s">
        <v>91</v>
      </c>
      <c r="J1442" t="s">
        <v>32</v>
      </c>
      <c r="K1442">
        <v>168</v>
      </c>
      <c r="L1442" t="s">
        <v>24</v>
      </c>
      <c r="M1442" t="s">
        <v>40</v>
      </c>
      <c r="N1442" t="s">
        <v>47</v>
      </c>
      <c r="O1442" t="s">
        <v>18444</v>
      </c>
      <c r="P1442" t="s">
        <v>53</v>
      </c>
      <c r="Q1442">
        <v>44</v>
      </c>
      <c r="R1442" t="str">
        <f t="shared" si="22"/>
        <v>Old</v>
      </c>
    </row>
    <row r="1443" spans="1:18" x14ac:dyDescent="0.25">
      <c r="A1443" t="s">
        <v>4231</v>
      </c>
      <c r="B1443" t="s">
        <v>14880</v>
      </c>
      <c r="C1443" t="s">
        <v>18439</v>
      </c>
      <c r="D1443" s="2">
        <v>36113</v>
      </c>
      <c r="E1443" s="2">
        <v>45394</v>
      </c>
      <c r="F1443" s="1">
        <v>0.34861111111111109</v>
      </c>
      <c r="G1443" t="s">
        <v>18474</v>
      </c>
      <c r="H1443" t="s">
        <v>37</v>
      </c>
      <c r="I1443" t="s">
        <v>45</v>
      </c>
      <c r="J1443" t="s">
        <v>80</v>
      </c>
      <c r="K1443">
        <v>161</v>
      </c>
      <c r="L1443" t="s">
        <v>24</v>
      </c>
      <c r="M1443" t="s">
        <v>40</v>
      </c>
      <c r="N1443" t="s">
        <v>26</v>
      </c>
      <c r="O1443" t="s">
        <v>18444</v>
      </c>
      <c r="P1443" t="s">
        <v>53</v>
      </c>
      <c r="Q1443">
        <v>26</v>
      </c>
      <c r="R1443" t="str">
        <f t="shared" si="22"/>
        <v>Adult</v>
      </c>
    </row>
    <row r="1444" spans="1:18" x14ac:dyDescent="0.25">
      <c r="A1444" t="s">
        <v>4234</v>
      </c>
      <c r="B1444" t="s">
        <v>14881</v>
      </c>
      <c r="C1444" t="s">
        <v>18439</v>
      </c>
      <c r="D1444" s="2">
        <v>36178</v>
      </c>
      <c r="E1444" s="2">
        <v>45426</v>
      </c>
      <c r="F1444" s="1">
        <v>0.38263888888888886</v>
      </c>
      <c r="G1444" t="s">
        <v>51</v>
      </c>
      <c r="H1444" t="s">
        <v>57</v>
      </c>
      <c r="I1444" t="s">
        <v>22</v>
      </c>
      <c r="J1444" t="s">
        <v>80</v>
      </c>
      <c r="K1444">
        <v>175</v>
      </c>
      <c r="L1444" t="s">
        <v>53</v>
      </c>
      <c r="M1444" t="s">
        <v>40</v>
      </c>
      <c r="N1444" t="s">
        <v>33</v>
      </c>
      <c r="O1444" t="s">
        <v>18444</v>
      </c>
      <c r="P1444" t="s">
        <v>53</v>
      </c>
      <c r="Q1444">
        <v>26</v>
      </c>
      <c r="R1444" t="str">
        <f t="shared" si="22"/>
        <v>Adult</v>
      </c>
    </row>
    <row r="1445" spans="1:18" x14ac:dyDescent="0.25">
      <c r="A1445" t="s">
        <v>4237</v>
      </c>
      <c r="B1445" t="s">
        <v>14882</v>
      </c>
      <c r="C1445" t="s">
        <v>18440</v>
      </c>
      <c r="D1445" s="2">
        <v>38314</v>
      </c>
      <c r="E1445" s="2">
        <v>45351</v>
      </c>
      <c r="F1445" s="1">
        <v>0.34027777777777779</v>
      </c>
      <c r="G1445" t="s">
        <v>51</v>
      </c>
      <c r="H1445" t="s">
        <v>31</v>
      </c>
      <c r="I1445" t="s">
        <v>22</v>
      </c>
      <c r="J1445" t="s">
        <v>52</v>
      </c>
      <c r="K1445">
        <v>161</v>
      </c>
      <c r="L1445" t="s">
        <v>53</v>
      </c>
      <c r="M1445" t="s">
        <v>25</v>
      </c>
      <c r="N1445" t="s">
        <v>26</v>
      </c>
      <c r="O1445" t="s">
        <v>18473</v>
      </c>
      <c r="P1445" t="s">
        <v>53</v>
      </c>
      <c r="Q1445">
        <v>20</v>
      </c>
      <c r="R1445" t="str">
        <f t="shared" si="22"/>
        <v>Adult</v>
      </c>
    </row>
    <row r="1446" spans="1:18" x14ac:dyDescent="0.25">
      <c r="A1446" t="s">
        <v>4239</v>
      </c>
      <c r="B1446" t="s">
        <v>14883</v>
      </c>
      <c r="C1446" t="s">
        <v>18439</v>
      </c>
      <c r="D1446" s="2">
        <v>32719</v>
      </c>
      <c r="E1446" s="2">
        <v>45457</v>
      </c>
      <c r="F1446" s="1">
        <v>0.55555555555555558</v>
      </c>
      <c r="G1446" t="s">
        <v>18475</v>
      </c>
      <c r="H1446" t="s">
        <v>37</v>
      </c>
      <c r="I1446" t="s">
        <v>91</v>
      </c>
      <c r="J1446" t="s">
        <v>23</v>
      </c>
      <c r="K1446">
        <v>63</v>
      </c>
      <c r="L1446" t="s">
        <v>39</v>
      </c>
      <c r="M1446" t="s">
        <v>25</v>
      </c>
      <c r="N1446" t="s">
        <v>47</v>
      </c>
      <c r="O1446" t="s">
        <v>18473</v>
      </c>
      <c r="P1446" t="s">
        <v>53</v>
      </c>
      <c r="Q1446">
        <v>35</v>
      </c>
      <c r="R1446" t="str">
        <f t="shared" si="22"/>
        <v>Old</v>
      </c>
    </row>
    <row r="1447" spans="1:18" x14ac:dyDescent="0.25">
      <c r="A1447" t="s">
        <v>4242</v>
      </c>
      <c r="B1447" t="s">
        <v>14884</v>
      </c>
      <c r="C1447" t="s">
        <v>18439</v>
      </c>
      <c r="D1447" s="2">
        <v>33531</v>
      </c>
      <c r="E1447" s="2">
        <v>45318</v>
      </c>
      <c r="F1447" s="1">
        <v>0.7583333333333333</v>
      </c>
      <c r="G1447" t="s">
        <v>51</v>
      </c>
      <c r="H1447" t="s">
        <v>57</v>
      </c>
      <c r="I1447" t="s">
        <v>84</v>
      </c>
      <c r="J1447" t="s">
        <v>46</v>
      </c>
      <c r="K1447">
        <v>35</v>
      </c>
      <c r="L1447" t="s">
        <v>53</v>
      </c>
      <c r="M1447" t="s">
        <v>40</v>
      </c>
      <c r="N1447" t="s">
        <v>47</v>
      </c>
      <c r="O1447" t="s">
        <v>18473</v>
      </c>
      <c r="P1447" t="s">
        <v>53</v>
      </c>
      <c r="Q1447">
        <v>33</v>
      </c>
      <c r="R1447" t="str">
        <f t="shared" si="22"/>
        <v>Adult</v>
      </c>
    </row>
    <row r="1448" spans="1:18" x14ac:dyDescent="0.25">
      <c r="A1448" t="s">
        <v>4245</v>
      </c>
      <c r="B1448" t="s">
        <v>14885</v>
      </c>
      <c r="C1448" t="s">
        <v>18439</v>
      </c>
      <c r="D1448" s="2">
        <v>33597</v>
      </c>
      <c r="E1448" s="2">
        <v>45353</v>
      </c>
      <c r="F1448" s="1">
        <v>0.40763888888888888</v>
      </c>
      <c r="G1448" t="s">
        <v>18475</v>
      </c>
      <c r="H1448" t="s">
        <v>57</v>
      </c>
      <c r="I1448" t="s">
        <v>45</v>
      </c>
      <c r="J1448" t="s">
        <v>46</v>
      </c>
      <c r="K1448">
        <v>133</v>
      </c>
      <c r="L1448" t="s">
        <v>24</v>
      </c>
      <c r="M1448" t="s">
        <v>25</v>
      </c>
      <c r="N1448" t="s">
        <v>26</v>
      </c>
      <c r="O1448" t="s">
        <v>18444</v>
      </c>
      <c r="P1448" t="s">
        <v>53</v>
      </c>
      <c r="Q1448">
        <v>33</v>
      </c>
      <c r="R1448" t="str">
        <f t="shared" si="22"/>
        <v>Adult</v>
      </c>
    </row>
    <row r="1449" spans="1:18" x14ac:dyDescent="0.25">
      <c r="A1449" t="s">
        <v>4248</v>
      </c>
      <c r="B1449" t="s">
        <v>14886</v>
      </c>
      <c r="C1449" t="s">
        <v>18439</v>
      </c>
      <c r="D1449" s="2">
        <v>31675</v>
      </c>
      <c r="E1449" s="2">
        <v>45389</v>
      </c>
      <c r="F1449" s="1">
        <v>0.61111111111111116</v>
      </c>
      <c r="G1449" t="s">
        <v>51</v>
      </c>
      <c r="H1449" t="s">
        <v>21</v>
      </c>
      <c r="I1449" t="s">
        <v>22</v>
      </c>
      <c r="J1449" t="s">
        <v>46</v>
      </c>
      <c r="K1449">
        <v>91</v>
      </c>
      <c r="L1449" t="s">
        <v>39</v>
      </c>
      <c r="M1449" t="s">
        <v>40</v>
      </c>
      <c r="N1449" t="s">
        <v>33</v>
      </c>
      <c r="O1449" t="s">
        <v>18473</v>
      </c>
      <c r="P1449" t="s">
        <v>53</v>
      </c>
      <c r="Q1449">
        <v>38</v>
      </c>
      <c r="R1449" t="str">
        <f t="shared" si="22"/>
        <v>Old</v>
      </c>
    </row>
    <row r="1450" spans="1:18" x14ac:dyDescent="0.25">
      <c r="A1450" t="s">
        <v>4250</v>
      </c>
      <c r="B1450" t="s">
        <v>14887</v>
      </c>
      <c r="C1450" t="s">
        <v>18439</v>
      </c>
      <c r="D1450" s="2">
        <v>37263</v>
      </c>
      <c r="E1450" s="2">
        <v>45320</v>
      </c>
      <c r="F1450" s="1">
        <v>0.59027777777777779</v>
      </c>
      <c r="G1450" t="s">
        <v>169</v>
      </c>
      <c r="H1450" t="s">
        <v>73</v>
      </c>
      <c r="I1450" t="s">
        <v>91</v>
      </c>
      <c r="J1450" t="s">
        <v>46</v>
      </c>
      <c r="K1450">
        <v>84</v>
      </c>
      <c r="L1450" t="s">
        <v>39</v>
      </c>
      <c r="M1450" t="s">
        <v>25</v>
      </c>
      <c r="N1450" t="s">
        <v>26</v>
      </c>
      <c r="O1450" t="s">
        <v>18473</v>
      </c>
      <c r="P1450" t="s">
        <v>53</v>
      </c>
      <c r="Q1450">
        <v>23</v>
      </c>
      <c r="R1450" t="str">
        <f t="shared" si="22"/>
        <v>Adult</v>
      </c>
    </row>
    <row r="1451" spans="1:18" x14ac:dyDescent="0.25">
      <c r="A1451" t="s">
        <v>4253</v>
      </c>
      <c r="B1451" t="s">
        <v>14888</v>
      </c>
      <c r="C1451" t="s">
        <v>18439</v>
      </c>
      <c r="D1451" s="2">
        <v>37846</v>
      </c>
      <c r="E1451" s="2">
        <v>45358</v>
      </c>
      <c r="F1451" s="1">
        <v>0.82638888888888884</v>
      </c>
      <c r="G1451" t="s">
        <v>18474</v>
      </c>
      <c r="H1451" t="s">
        <v>73</v>
      </c>
      <c r="I1451" t="s">
        <v>45</v>
      </c>
      <c r="J1451" t="s">
        <v>80</v>
      </c>
      <c r="K1451">
        <v>154</v>
      </c>
      <c r="L1451" t="s">
        <v>24</v>
      </c>
      <c r="M1451" t="s">
        <v>25</v>
      </c>
      <c r="N1451" t="s">
        <v>26</v>
      </c>
      <c r="O1451" t="s">
        <v>18444</v>
      </c>
      <c r="P1451" t="s">
        <v>53</v>
      </c>
      <c r="Q1451">
        <v>21</v>
      </c>
      <c r="R1451" t="str">
        <f t="shared" si="22"/>
        <v>Adult</v>
      </c>
    </row>
    <row r="1452" spans="1:18" x14ac:dyDescent="0.25">
      <c r="A1452" t="s">
        <v>4256</v>
      </c>
      <c r="B1452" t="s">
        <v>14889</v>
      </c>
      <c r="C1452" t="s">
        <v>18440</v>
      </c>
      <c r="D1452" s="2">
        <v>38494</v>
      </c>
      <c r="E1452" s="2">
        <v>45321</v>
      </c>
      <c r="F1452" s="1">
        <v>0.57361111111111107</v>
      </c>
      <c r="G1452" t="s">
        <v>18474</v>
      </c>
      <c r="H1452" t="s">
        <v>37</v>
      </c>
      <c r="I1452" t="s">
        <v>45</v>
      </c>
      <c r="J1452" t="s">
        <v>52</v>
      </c>
      <c r="K1452">
        <v>70</v>
      </c>
      <c r="L1452" t="s">
        <v>53</v>
      </c>
      <c r="M1452" t="s">
        <v>104</v>
      </c>
      <c r="N1452" t="s">
        <v>26</v>
      </c>
      <c r="O1452" t="s">
        <v>18473</v>
      </c>
      <c r="P1452" t="s">
        <v>53</v>
      </c>
      <c r="Q1452">
        <v>19</v>
      </c>
      <c r="R1452" t="str">
        <f t="shared" si="22"/>
        <v>Adult</v>
      </c>
    </row>
    <row r="1453" spans="1:18" x14ac:dyDescent="0.25">
      <c r="A1453" t="s">
        <v>4258</v>
      </c>
      <c r="B1453" t="s">
        <v>14890</v>
      </c>
      <c r="C1453" t="s">
        <v>18440</v>
      </c>
      <c r="D1453" s="2">
        <v>19432</v>
      </c>
      <c r="E1453" s="2">
        <v>45327</v>
      </c>
      <c r="F1453" s="1">
        <v>0.3527777777777778</v>
      </c>
      <c r="G1453" t="s">
        <v>30</v>
      </c>
      <c r="H1453" t="s">
        <v>37</v>
      </c>
      <c r="I1453" t="s">
        <v>547</v>
      </c>
      <c r="J1453" t="s">
        <v>80</v>
      </c>
      <c r="K1453">
        <v>126</v>
      </c>
      <c r="L1453" t="s">
        <v>24</v>
      </c>
      <c r="M1453" t="s">
        <v>40</v>
      </c>
      <c r="N1453" t="s">
        <v>47</v>
      </c>
      <c r="O1453" t="s">
        <v>18444</v>
      </c>
      <c r="P1453" t="s">
        <v>53</v>
      </c>
      <c r="Q1453">
        <v>71</v>
      </c>
      <c r="R1453" t="str">
        <f t="shared" si="22"/>
        <v>Aged</v>
      </c>
    </row>
    <row r="1454" spans="1:18" x14ac:dyDescent="0.25">
      <c r="A1454" t="s">
        <v>4261</v>
      </c>
      <c r="B1454" t="s">
        <v>14891</v>
      </c>
      <c r="C1454" t="s">
        <v>18439</v>
      </c>
      <c r="D1454" s="2">
        <v>38201</v>
      </c>
      <c r="E1454" s="2">
        <v>45466</v>
      </c>
      <c r="F1454" s="1">
        <v>0.79513888888888884</v>
      </c>
      <c r="G1454" t="s">
        <v>18475</v>
      </c>
      <c r="H1454" t="s">
        <v>57</v>
      </c>
      <c r="I1454" t="s">
        <v>38</v>
      </c>
      <c r="J1454" t="s">
        <v>23</v>
      </c>
      <c r="K1454">
        <v>35</v>
      </c>
      <c r="L1454" t="s">
        <v>53</v>
      </c>
      <c r="M1454" t="s">
        <v>40</v>
      </c>
      <c r="N1454" t="s">
        <v>47</v>
      </c>
      <c r="O1454" t="s">
        <v>18473</v>
      </c>
      <c r="P1454" t="s">
        <v>53</v>
      </c>
      <c r="Q1454">
        <v>20</v>
      </c>
      <c r="R1454" t="str">
        <f t="shared" si="22"/>
        <v>Adult</v>
      </c>
    </row>
    <row r="1455" spans="1:18" x14ac:dyDescent="0.25">
      <c r="A1455" t="s">
        <v>4264</v>
      </c>
      <c r="B1455" t="s">
        <v>14892</v>
      </c>
      <c r="C1455" t="s">
        <v>18440</v>
      </c>
      <c r="D1455" s="2">
        <v>33662</v>
      </c>
      <c r="E1455" s="2">
        <v>45464</v>
      </c>
      <c r="F1455" s="1">
        <v>0.6</v>
      </c>
      <c r="G1455" t="s">
        <v>18474</v>
      </c>
      <c r="H1455" t="s">
        <v>37</v>
      </c>
      <c r="I1455" t="s">
        <v>45</v>
      </c>
      <c r="J1455" t="s">
        <v>23</v>
      </c>
      <c r="K1455">
        <v>168</v>
      </c>
      <c r="L1455" t="s">
        <v>24</v>
      </c>
      <c r="M1455" t="s">
        <v>40</v>
      </c>
      <c r="N1455" t="s">
        <v>47</v>
      </c>
      <c r="O1455" t="s">
        <v>18444</v>
      </c>
      <c r="P1455" t="s">
        <v>53</v>
      </c>
      <c r="Q1455">
        <v>32</v>
      </c>
      <c r="R1455" t="str">
        <f t="shared" si="22"/>
        <v>Adult</v>
      </c>
    </row>
    <row r="1456" spans="1:18" x14ac:dyDescent="0.25">
      <c r="A1456" t="s">
        <v>4267</v>
      </c>
      <c r="B1456" t="s">
        <v>14893</v>
      </c>
      <c r="C1456" t="s">
        <v>18439</v>
      </c>
      <c r="D1456" s="2">
        <v>35091</v>
      </c>
      <c r="E1456" s="2">
        <v>45380</v>
      </c>
      <c r="F1456" s="1">
        <v>0.35625000000000001</v>
      </c>
      <c r="G1456" t="s">
        <v>51</v>
      </c>
      <c r="H1456" t="s">
        <v>57</v>
      </c>
      <c r="I1456" t="s">
        <v>84</v>
      </c>
      <c r="J1456" t="s">
        <v>23</v>
      </c>
      <c r="K1456">
        <v>154</v>
      </c>
      <c r="L1456" t="s">
        <v>24</v>
      </c>
      <c r="M1456" t="s">
        <v>104</v>
      </c>
      <c r="N1456" t="s">
        <v>33</v>
      </c>
      <c r="O1456" t="s">
        <v>18444</v>
      </c>
      <c r="P1456" t="s">
        <v>53</v>
      </c>
      <c r="Q1456">
        <v>29</v>
      </c>
      <c r="R1456" t="str">
        <f t="shared" si="22"/>
        <v>Adult</v>
      </c>
    </row>
    <row r="1457" spans="1:18" x14ac:dyDescent="0.25">
      <c r="A1457" t="s">
        <v>4269</v>
      </c>
      <c r="B1457" t="s">
        <v>14894</v>
      </c>
      <c r="C1457" t="s">
        <v>18439</v>
      </c>
      <c r="D1457" s="2">
        <v>36533</v>
      </c>
      <c r="E1457" s="2">
        <v>45445</v>
      </c>
      <c r="F1457" s="1">
        <v>0.39027777777777778</v>
      </c>
      <c r="G1457" t="s">
        <v>18475</v>
      </c>
      <c r="H1457" t="s">
        <v>57</v>
      </c>
      <c r="I1457" t="s">
        <v>45</v>
      </c>
      <c r="J1457" t="s">
        <v>23</v>
      </c>
      <c r="K1457">
        <v>133</v>
      </c>
      <c r="L1457" t="s">
        <v>53</v>
      </c>
      <c r="M1457" t="s">
        <v>40</v>
      </c>
      <c r="N1457" t="s">
        <v>26</v>
      </c>
      <c r="O1457" t="s">
        <v>18444</v>
      </c>
      <c r="P1457" t="s">
        <v>53</v>
      </c>
      <c r="Q1457">
        <v>25</v>
      </c>
      <c r="R1457" t="str">
        <f t="shared" si="22"/>
        <v>Adult</v>
      </c>
    </row>
    <row r="1458" spans="1:18" x14ac:dyDescent="0.25">
      <c r="A1458" t="s">
        <v>4271</v>
      </c>
      <c r="B1458" t="s">
        <v>14895</v>
      </c>
      <c r="C1458" t="s">
        <v>18439</v>
      </c>
      <c r="D1458" s="2">
        <v>38208</v>
      </c>
      <c r="E1458" s="2">
        <v>45453</v>
      </c>
      <c r="F1458" s="1">
        <v>0.61458333333333337</v>
      </c>
      <c r="G1458" t="s">
        <v>18474</v>
      </c>
      <c r="H1458" t="s">
        <v>21</v>
      </c>
      <c r="I1458" t="s">
        <v>45</v>
      </c>
      <c r="J1458" t="s">
        <v>23</v>
      </c>
      <c r="K1458">
        <v>7</v>
      </c>
      <c r="L1458" t="s">
        <v>24</v>
      </c>
      <c r="M1458" t="s">
        <v>40</v>
      </c>
      <c r="N1458" t="s">
        <v>47</v>
      </c>
      <c r="O1458" t="s">
        <v>18444</v>
      </c>
      <c r="P1458" t="s">
        <v>53</v>
      </c>
      <c r="Q1458">
        <v>20</v>
      </c>
      <c r="R1458" t="str">
        <f t="shared" si="22"/>
        <v>Adult</v>
      </c>
    </row>
    <row r="1459" spans="1:18" x14ac:dyDescent="0.25">
      <c r="A1459" t="s">
        <v>4273</v>
      </c>
      <c r="B1459" t="s">
        <v>14896</v>
      </c>
      <c r="C1459" t="s">
        <v>18439</v>
      </c>
      <c r="D1459" s="2">
        <v>29595</v>
      </c>
      <c r="E1459" s="2">
        <v>45380</v>
      </c>
      <c r="F1459" s="1">
        <v>0.41319444444444442</v>
      </c>
      <c r="G1459" t="s">
        <v>51</v>
      </c>
      <c r="H1459" t="s">
        <v>57</v>
      </c>
      <c r="I1459" t="s">
        <v>22</v>
      </c>
      <c r="J1459" t="s">
        <v>52</v>
      </c>
      <c r="K1459">
        <v>105</v>
      </c>
      <c r="L1459" t="s">
        <v>24</v>
      </c>
      <c r="M1459" t="s">
        <v>40</v>
      </c>
      <c r="N1459" t="s">
        <v>26</v>
      </c>
      <c r="O1459" t="s">
        <v>18444</v>
      </c>
      <c r="P1459" t="s">
        <v>53</v>
      </c>
      <c r="Q1459">
        <v>44</v>
      </c>
      <c r="R1459" t="str">
        <f t="shared" si="22"/>
        <v>Old</v>
      </c>
    </row>
    <row r="1460" spans="1:18" x14ac:dyDescent="0.25">
      <c r="A1460" t="s">
        <v>4276</v>
      </c>
      <c r="B1460" t="s">
        <v>14897</v>
      </c>
      <c r="C1460" t="s">
        <v>18440</v>
      </c>
      <c r="D1460" s="2">
        <v>33068</v>
      </c>
      <c r="E1460" s="2">
        <v>45312</v>
      </c>
      <c r="F1460" s="1">
        <v>0.55972222222222223</v>
      </c>
      <c r="G1460" t="s">
        <v>18474</v>
      </c>
      <c r="H1460" t="s">
        <v>37</v>
      </c>
      <c r="I1460" t="s">
        <v>38</v>
      </c>
      <c r="J1460" t="s">
        <v>52</v>
      </c>
      <c r="K1460">
        <v>63</v>
      </c>
      <c r="L1460" t="s">
        <v>24</v>
      </c>
      <c r="M1460" t="s">
        <v>25</v>
      </c>
      <c r="N1460" t="s">
        <v>33</v>
      </c>
      <c r="O1460" t="s">
        <v>18444</v>
      </c>
      <c r="P1460" t="s">
        <v>53</v>
      </c>
      <c r="Q1460">
        <v>34</v>
      </c>
      <c r="R1460" t="str">
        <f t="shared" si="22"/>
        <v>Adult</v>
      </c>
    </row>
    <row r="1461" spans="1:18" x14ac:dyDescent="0.25">
      <c r="A1461" t="s">
        <v>4278</v>
      </c>
      <c r="B1461" t="s">
        <v>14898</v>
      </c>
      <c r="C1461" t="s">
        <v>18440</v>
      </c>
      <c r="D1461" s="2">
        <v>24230</v>
      </c>
      <c r="E1461" s="2">
        <v>45373</v>
      </c>
      <c r="F1461" s="1">
        <v>0.3611111111111111</v>
      </c>
      <c r="G1461" t="s">
        <v>18474</v>
      </c>
      <c r="H1461" t="s">
        <v>37</v>
      </c>
      <c r="I1461" t="s">
        <v>22</v>
      </c>
      <c r="J1461" t="s">
        <v>52</v>
      </c>
      <c r="K1461">
        <v>161</v>
      </c>
      <c r="L1461" t="s">
        <v>24</v>
      </c>
      <c r="M1461" t="s">
        <v>25</v>
      </c>
      <c r="N1461" t="s">
        <v>26</v>
      </c>
      <c r="O1461" t="s">
        <v>18444</v>
      </c>
      <c r="P1461" t="s">
        <v>53</v>
      </c>
      <c r="Q1461">
        <v>58</v>
      </c>
      <c r="R1461" t="str">
        <f t="shared" si="22"/>
        <v>Old</v>
      </c>
    </row>
    <row r="1462" spans="1:18" x14ac:dyDescent="0.25">
      <c r="A1462" t="s">
        <v>4281</v>
      </c>
      <c r="B1462" t="s">
        <v>14899</v>
      </c>
      <c r="C1462" t="s">
        <v>18440</v>
      </c>
      <c r="D1462" s="2">
        <v>38524</v>
      </c>
      <c r="E1462" s="2">
        <v>45414</v>
      </c>
      <c r="F1462" s="1">
        <v>0.58888888888888891</v>
      </c>
      <c r="G1462" t="s">
        <v>51</v>
      </c>
      <c r="H1462" t="s">
        <v>21</v>
      </c>
      <c r="I1462" t="s">
        <v>22</v>
      </c>
      <c r="J1462" t="s">
        <v>46</v>
      </c>
      <c r="K1462">
        <v>77</v>
      </c>
      <c r="L1462" t="s">
        <v>39</v>
      </c>
      <c r="M1462" t="s">
        <v>40</v>
      </c>
      <c r="N1462" t="s">
        <v>26</v>
      </c>
      <c r="O1462" t="s">
        <v>18473</v>
      </c>
      <c r="P1462" t="s">
        <v>53</v>
      </c>
      <c r="Q1462">
        <v>19</v>
      </c>
      <c r="R1462" t="str">
        <f t="shared" si="22"/>
        <v>Adult</v>
      </c>
    </row>
    <row r="1463" spans="1:18" x14ac:dyDescent="0.25">
      <c r="A1463" t="s">
        <v>4284</v>
      </c>
      <c r="B1463" t="s">
        <v>14900</v>
      </c>
      <c r="C1463" t="s">
        <v>18440</v>
      </c>
      <c r="D1463" s="2">
        <v>37550</v>
      </c>
      <c r="E1463" s="2">
        <v>45429</v>
      </c>
      <c r="F1463" s="1">
        <v>0.71319444444444446</v>
      </c>
      <c r="G1463" t="s">
        <v>30</v>
      </c>
      <c r="H1463" t="s">
        <v>37</v>
      </c>
      <c r="I1463" t="s">
        <v>38</v>
      </c>
      <c r="J1463" t="s">
        <v>80</v>
      </c>
      <c r="K1463">
        <v>35</v>
      </c>
      <c r="L1463" t="s">
        <v>24</v>
      </c>
      <c r="M1463" t="s">
        <v>40</v>
      </c>
      <c r="N1463" t="s">
        <v>47</v>
      </c>
      <c r="O1463" t="s">
        <v>18444</v>
      </c>
      <c r="P1463" t="s">
        <v>53</v>
      </c>
      <c r="Q1463">
        <v>22</v>
      </c>
      <c r="R1463" t="str">
        <f t="shared" si="22"/>
        <v>Adult</v>
      </c>
    </row>
    <row r="1464" spans="1:18" x14ac:dyDescent="0.25">
      <c r="A1464" t="s">
        <v>4287</v>
      </c>
      <c r="B1464" t="s">
        <v>14901</v>
      </c>
      <c r="C1464" t="s">
        <v>18440</v>
      </c>
      <c r="D1464" s="2">
        <v>38371</v>
      </c>
      <c r="E1464" s="2">
        <v>45462</v>
      </c>
      <c r="F1464" s="1">
        <v>0.45763888888888887</v>
      </c>
      <c r="G1464" t="s">
        <v>30</v>
      </c>
      <c r="H1464" t="s">
        <v>73</v>
      </c>
      <c r="I1464" t="s">
        <v>45</v>
      </c>
      <c r="J1464" t="s">
        <v>80</v>
      </c>
      <c r="K1464">
        <v>49</v>
      </c>
      <c r="L1464" t="s">
        <v>39</v>
      </c>
      <c r="M1464" t="s">
        <v>25</v>
      </c>
      <c r="N1464" t="s">
        <v>26</v>
      </c>
      <c r="O1464" t="s">
        <v>18473</v>
      </c>
      <c r="P1464" t="s">
        <v>53</v>
      </c>
      <c r="Q1464">
        <v>20</v>
      </c>
      <c r="R1464" t="str">
        <f t="shared" si="22"/>
        <v>Adult</v>
      </c>
    </row>
    <row r="1465" spans="1:18" x14ac:dyDescent="0.25">
      <c r="A1465" t="s">
        <v>4290</v>
      </c>
      <c r="B1465" t="s">
        <v>14902</v>
      </c>
      <c r="C1465" t="s">
        <v>18440</v>
      </c>
      <c r="D1465" s="2">
        <v>29360</v>
      </c>
      <c r="E1465" s="2">
        <v>45343</v>
      </c>
      <c r="F1465" s="1">
        <v>0.41319444444444442</v>
      </c>
      <c r="G1465" t="s">
        <v>18475</v>
      </c>
      <c r="H1465" t="s">
        <v>73</v>
      </c>
      <c r="I1465" t="s">
        <v>91</v>
      </c>
      <c r="J1465" t="s">
        <v>80</v>
      </c>
      <c r="K1465">
        <v>168</v>
      </c>
      <c r="L1465" t="s">
        <v>24</v>
      </c>
      <c r="M1465" t="s">
        <v>104</v>
      </c>
      <c r="N1465" t="s">
        <v>26</v>
      </c>
      <c r="O1465" t="s">
        <v>18444</v>
      </c>
      <c r="P1465" t="s">
        <v>53</v>
      </c>
      <c r="Q1465">
        <v>44</v>
      </c>
      <c r="R1465" t="str">
        <f t="shared" si="22"/>
        <v>Old</v>
      </c>
    </row>
    <row r="1466" spans="1:18" x14ac:dyDescent="0.25">
      <c r="A1466" t="s">
        <v>4293</v>
      </c>
      <c r="B1466" t="s">
        <v>14903</v>
      </c>
      <c r="C1466" t="s">
        <v>18440</v>
      </c>
      <c r="D1466" s="2">
        <v>35235</v>
      </c>
      <c r="E1466" s="2">
        <v>45427</v>
      </c>
      <c r="F1466" s="1">
        <v>0.55625000000000002</v>
      </c>
      <c r="G1466" t="s">
        <v>18475</v>
      </c>
      <c r="H1466" t="s">
        <v>31</v>
      </c>
      <c r="I1466" t="s">
        <v>91</v>
      </c>
      <c r="J1466" t="s">
        <v>52</v>
      </c>
      <c r="K1466">
        <v>140</v>
      </c>
      <c r="L1466" t="s">
        <v>39</v>
      </c>
      <c r="M1466" t="s">
        <v>25</v>
      </c>
      <c r="N1466" t="s">
        <v>26</v>
      </c>
      <c r="O1466" t="s">
        <v>18444</v>
      </c>
      <c r="P1466" t="s">
        <v>53</v>
      </c>
      <c r="Q1466">
        <v>28</v>
      </c>
      <c r="R1466" t="str">
        <f t="shared" si="22"/>
        <v>Adult</v>
      </c>
    </row>
    <row r="1467" spans="1:18" x14ac:dyDescent="0.25">
      <c r="A1467" t="s">
        <v>4296</v>
      </c>
      <c r="B1467" t="s">
        <v>14904</v>
      </c>
      <c r="C1467" t="s">
        <v>18440</v>
      </c>
      <c r="D1467" s="2">
        <v>38227</v>
      </c>
      <c r="E1467" s="2">
        <v>45462</v>
      </c>
      <c r="F1467" s="1">
        <v>0.69374999999999998</v>
      </c>
      <c r="G1467" t="s">
        <v>18474</v>
      </c>
      <c r="H1467" t="s">
        <v>57</v>
      </c>
      <c r="I1467" t="s">
        <v>84</v>
      </c>
      <c r="J1467" t="s">
        <v>23</v>
      </c>
      <c r="K1467">
        <v>98</v>
      </c>
      <c r="L1467" t="s">
        <v>53</v>
      </c>
      <c r="M1467" t="s">
        <v>25</v>
      </c>
      <c r="N1467" t="s">
        <v>33</v>
      </c>
      <c r="O1467" t="s">
        <v>18444</v>
      </c>
      <c r="P1467" t="s">
        <v>53</v>
      </c>
      <c r="Q1467">
        <v>20</v>
      </c>
      <c r="R1467" t="str">
        <f t="shared" si="22"/>
        <v>Adult</v>
      </c>
    </row>
    <row r="1468" spans="1:18" x14ac:dyDescent="0.25">
      <c r="A1468" t="s">
        <v>4299</v>
      </c>
      <c r="B1468" t="s">
        <v>14905</v>
      </c>
      <c r="C1468" t="s">
        <v>18440</v>
      </c>
      <c r="D1468" s="2">
        <v>19051</v>
      </c>
      <c r="E1468" s="2">
        <v>45350</v>
      </c>
      <c r="F1468" s="1">
        <v>0.37013888888888891</v>
      </c>
      <c r="G1468" t="s">
        <v>18474</v>
      </c>
      <c r="H1468" t="s">
        <v>1749</v>
      </c>
      <c r="I1468" t="s">
        <v>22</v>
      </c>
      <c r="J1468" t="s">
        <v>548</v>
      </c>
      <c r="K1468">
        <v>147</v>
      </c>
      <c r="L1468" t="s">
        <v>24</v>
      </c>
      <c r="M1468" t="s">
        <v>25</v>
      </c>
      <c r="N1468" t="s">
        <v>26</v>
      </c>
      <c r="O1468" t="s">
        <v>18444</v>
      </c>
      <c r="P1468" t="s">
        <v>53</v>
      </c>
      <c r="Q1468">
        <v>72</v>
      </c>
      <c r="R1468" t="str">
        <f t="shared" si="22"/>
        <v>Aged</v>
      </c>
    </row>
    <row r="1469" spans="1:18" x14ac:dyDescent="0.25">
      <c r="A1469" t="s">
        <v>4302</v>
      </c>
      <c r="B1469" t="s">
        <v>14906</v>
      </c>
      <c r="C1469" t="s">
        <v>18440</v>
      </c>
      <c r="D1469" s="2">
        <v>30578</v>
      </c>
      <c r="E1469" s="2">
        <v>45398</v>
      </c>
      <c r="F1469" s="1">
        <v>0.65416666666666667</v>
      </c>
      <c r="G1469" t="s">
        <v>169</v>
      </c>
      <c r="H1469" t="s">
        <v>57</v>
      </c>
      <c r="I1469" t="s">
        <v>45</v>
      </c>
      <c r="J1469" t="s">
        <v>32</v>
      </c>
      <c r="K1469">
        <v>7</v>
      </c>
      <c r="L1469" t="s">
        <v>24</v>
      </c>
      <c r="M1469" t="s">
        <v>40</v>
      </c>
      <c r="N1469" t="s">
        <v>47</v>
      </c>
      <c r="O1469" t="s">
        <v>18444</v>
      </c>
      <c r="P1469" t="s">
        <v>53</v>
      </c>
      <c r="Q1469">
        <v>41</v>
      </c>
      <c r="R1469" t="str">
        <f t="shared" si="22"/>
        <v>Old</v>
      </c>
    </row>
    <row r="1470" spans="1:18" x14ac:dyDescent="0.25">
      <c r="A1470" t="s">
        <v>4305</v>
      </c>
      <c r="B1470" t="s">
        <v>14907</v>
      </c>
      <c r="C1470" t="s">
        <v>18439</v>
      </c>
      <c r="D1470" s="2">
        <v>33281</v>
      </c>
      <c r="E1470" s="2">
        <v>45386</v>
      </c>
      <c r="F1470" s="1">
        <v>0.34861111111111109</v>
      </c>
      <c r="G1470" t="s">
        <v>18474</v>
      </c>
      <c r="H1470" t="s">
        <v>57</v>
      </c>
      <c r="I1470" t="s">
        <v>22</v>
      </c>
      <c r="J1470" t="s">
        <v>46</v>
      </c>
      <c r="K1470">
        <v>56</v>
      </c>
      <c r="L1470" t="s">
        <v>53</v>
      </c>
      <c r="M1470" t="s">
        <v>25</v>
      </c>
      <c r="N1470" t="s">
        <v>26</v>
      </c>
      <c r="O1470" t="s">
        <v>18473</v>
      </c>
      <c r="P1470" t="s">
        <v>53</v>
      </c>
      <c r="Q1470">
        <v>34</v>
      </c>
      <c r="R1470" t="str">
        <f t="shared" si="22"/>
        <v>Adult</v>
      </c>
    </row>
    <row r="1471" spans="1:18" x14ac:dyDescent="0.25">
      <c r="A1471" t="s">
        <v>4307</v>
      </c>
      <c r="B1471" t="s">
        <v>14908</v>
      </c>
      <c r="C1471" t="s">
        <v>18440</v>
      </c>
      <c r="D1471" s="2">
        <v>31782</v>
      </c>
      <c r="E1471" s="2">
        <v>45313</v>
      </c>
      <c r="F1471" s="1">
        <v>0.58333333333333337</v>
      </c>
      <c r="G1471" t="s">
        <v>169</v>
      </c>
      <c r="H1471" t="s">
        <v>31</v>
      </c>
      <c r="I1471" t="s">
        <v>91</v>
      </c>
      <c r="J1471" t="s">
        <v>46</v>
      </c>
      <c r="K1471">
        <v>98</v>
      </c>
      <c r="L1471" t="s">
        <v>53</v>
      </c>
      <c r="M1471" t="s">
        <v>40</v>
      </c>
      <c r="N1471" t="s">
        <v>47</v>
      </c>
      <c r="O1471" t="s">
        <v>18473</v>
      </c>
      <c r="P1471" t="s">
        <v>53</v>
      </c>
      <c r="Q1471">
        <v>38</v>
      </c>
      <c r="R1471" t="str">
        <f t="shared" si="22"/>
        <v>Old</v>
      </c>
    </row>
    <row r="1472" spans="1:18" x14ac:dyDescent="0.25">
      <c r="A1472" t="s">
        <v>4310</v>
      </c>
      <c r="B1472" t="s">
        <v>14909</v>
      </c>
      <c r="C1472" t="s">
        <v>18439</v>
      </c>
      <c r="D1472" s="2">
        <v>33130</v>
      </c>
      <c r="E1472" s="2">
        <v>45350</v>
      </c>
      <c r="F1472" s="1">
        <v>0.77430555555555558</v>
      </c>
      <c r="G1472" t="s">
        <v>18474</v>
      </c>
      <c r="H1472" t="s">
        <v>73</v>
      </c>
      <c r="I1472" t="s">
        <v>38</v>
      </c>
      <c r="J1472" t="s">
        <v>32</v>
      </c>
      <c r="K1472">
        <v>14</v>
      </c>
      <c r="L1472" t="s">
        <v>24</v>
      </c>
      <c r="M1472" t="s">
        <v>40</v>
      </c>
      <c r="N1472" t="s">
        <v>47</v>
      </c>
      <c r="O1472" t="s">
        <v>18444</v>
      </c>
      <c r="P1472" t="s">
        <v>53</v>
      </c>
      <c r="Q1472">
        <v>34</v>
      </c>
      <c r="R1472" t="str">
        <f t="shared" si="22"/>
        <v>Adult</v>
      </c>
    </row>
    <row r="1473" spans="1:18" x14ac:dyDescent="0.25">
      <c r="A1473" t="s">
        <v>4311</v>
      </c>
      <c r="B1473" t="s">
        <v>14910</v>
      </c>
      <c r="C1473" t="s">
        <v>18439</v>
      </c>
      <c r="D1473" s="2">
        <v>27266</v>
      </c>
      <c r="E1473" s="2">
        <v>45461</v>
      </c>
      <c r="F1473" s="1">
        <v>0.80694444444444446</v>
      </c>
      <c r="G1473" t="s">
        <v>18474</v>
      </c>
      <c r="H1473" t="s">
        <v>21</v>
      </c>
      <c r="I1473" t="s">
        <v>91</v>
      </c>
      <c r="J1473" t="s">
        <v>23</v>
      </c>
      <c r="K1473">
        <v>56</v>
      </c>
      <c r="L1473" t="s">
        <v>39</v>
      </c>
      <c r="M1473" t="s">
        <v>104</v>
      </c>
      <c r="N1473" t="s">
        <v>47</v>
      </c>
      <c r="O1473" t="s">
        <v>18473</v>
      </c>
      <c r="P1473" t="s">
        <v>53</v>
      </c>
      <c r="Q1473">
        <v>50</v>
      </c>
      <c r="R1473" t="str">
        <f t="shared" si="22"/>
        <v>Old</v>
      </c>
    </row>
    <row r="1474" spans="1:18" x14ac:dyDescent="0.25">
      <c r="A1474" t="s">
        <v>4314</v>
      </c>
      <c r="B1474" t="s">
        <v>14911</v>
      </c>
      <c r="C1474" t="s">
        <v>18440</v>
      </c>
      <c r="D1474" s="2">
        <v>36713</v>
      </c>
      <c r="E1474" s="2">
        <v>45382</v>
      </c>
      <c r="F1474" s="1">
        <v>0.42638888888888887</v>
      </c>
      <c r="G1474" t="s">
        <v>18474</v>
      </c>
      <c r="H1474" t="s">
        <v>57</v>
      </c>
      <c r="I1474" t="s">
        <v>45</v>
      </c>
      <c r="J1474" t="s">
        <v>46</v>
      </c>
      <c r="K1474">
        <v>147</v>
      </c>
      <c r="L1474" t="s">
        <v>53</v>
      </c>
      <c r="M1474" t="s">
        <v>25</v>
      </c>
      <c r="N1474" t="s">
        <v>47</v>
      </c>
      <c r="O1474" t="s">
        <v>18473</v>
      </c>
      <c r="P1474" t="s">
        <v>53</v>
      </c>
      <c r="Q1474">
        <v>24</v>
      </c>
      <c r="R1474" t="str">
        <f t="shared" si="22"/>
        <v>Adult</v>
      </c>
    </row>
    <row r="1475" spans="1:18" x14ac:dyDescent="0.25">
      <c r="A1475" t="s">
        <v>4317</v>
      </c>
      <c r="B1475" t="s">
        <v>14912</v>
      </c>
      <c r="C1475" t="s">
        <v>18439</v>
      </c>
      <c r="D1475" s="2">
        <v>36883</v>
      </c>
      <c r="E1475" s="2">
        <v>45448</v>
      </c>
      <c r="F1475" s="1">
        <v>0.41736111111111113</v>
      </c>
      <c r="G1475" t="s">
        <v>18475</v>
      </c>
      <c r="H1475" t="s">
        <v>31</v>
      </c>
      <c r="I1475" t="s">
        <v>22</v>
      </c>
      <c r="J1475" t="s">
        <v>46</v>
      </c>
      <c r="K1475">
        <v>91</v>
      </c>
      <c r="L1475" t="s">
        <v>39</v>
      </c>
      <c r="M1475" t="s">
        <v>25</v>
      </c>
      <c r="N1475" t="s">
        <v>33</v>
      </c>
      <c r="O1475" t="s">
        <v>18473</v>
      </c>
      <c r="P1475" t="s">
        <v>53</v>
      </c>
      <c r="Q1475">
        <v>24</v>
      </c>
      <c r="R1475" t="str">
        <f t="shared" si="22"/>
        <v>Adult</v>
      </c>
    </row>
    <row r="1476" spans="1:18" x14ac:dyDescent="0.25">
      <c r="A1476" t="s">
        <v>4320</v>
      </c>
      <c r="B1476" t="s">
        <v>14913</v>
      </c>
      <c r="C1476" t="s">
        <v>18439</v>
      </c>
      <c r="D1476" s="2">
        <v>35490</v>
      </c>
      <c r="E1476" s="2">
        <v>45295</v>
      </c>
      <c r="F1476" s="1">
        <v>0.38472222222222224</v>
      </c>
      <c r="G1476" t="s">
        <v>18474</v>
      </c>
      <c r="H1476" t="s">
        <v>21</v>
      </c>
      <c r="I1476" t="s">
        <v>38</v>
      </c>
      <c r="J1476" t="s">
        <v>52</v>
      </c>
      <c r="K1476">
        <v>98</v>
      </c>
      <c r="L1476" t="s">
        <v>53</v>
      </c>
      <c r="M1476" t="s">
        <v>40</v>
      </c>
      <c r="N1476" t="s">
        <v>26</v>
      </c>
      <c r="O1476" t="s">
        <v>18473</v>
      </c>
      <c r="P1476" t="s">
        <v>53</v>
      </c>
      <c r="Q1476">
        <v>27</v>
      </c>
      <c r="R1476" t="str">
        <f t="shared" si="22"/>
        <v>Adult</v>
      </c>
    </row>
    <row r="1477" spans="1:18" x14ac:dyDescent="0.25">
      <c r="A1477" t="s">
        <v>4323</v>
      </c>
      <c r="B1477" t="s">
        <v>14914</v>
      </c>
      <c r="C1477" t="s">
        <v>18439</v>
      </c>
      <c r="D1477" s="2">
        <v>32946</v>
      </c>
      <c r="E1477" s="2">
        <v>45302</v>
      </c>
      <c r="F1477" s="1">
        <v>0.48680555555555555</v>
      </c>
      <c r="G1477" t="s">
        <v>51</v>
      </c>
      <c r="H1477" t="s">
        <v>21</v>
      </c>
      <c r="I1477" t="s">
        <v>45</v>
      </c>
      <c r="J1477" t="s">
        <v>52</v>
      </c>
      <c r="K1477">
        <v>168</v>
      </c>
      <c r="L1477" t="s">
        <v>39</v>
      </c>
      <c r="M1477" t="s">
        <v>25</v>
      </c>
      <c r="N1477" t="s">
        <v>26</v>
      </c>
      <c r="O1477" t="s">
        <v>18444</v>
      </c>
      <c r="P1477" t="s">
        <v>53</v>
      </c>
      <c r="Q1477">
        <v>34</v>
      </c>
      <c r="R1477" t="str">
        <f t="shared" ref="R1477:R1540" si="23">IF(Q1477&lt;35,"Adult",IF(Q1477&lt;=59,"Old",IF(Q1477&gt;=60,"Aged")))</f>
        <v>Adult</v>
      </c>
    </row>
    <row r="1478" spans="1:18" x14ac:dyDescent="0.25">
      <c r="A1478" t="s">
        <v>4326</v>
      </c>
      <c r="B1478" t="s">
        <v>14915</v>
      </c>
      <c r="C1478" t="s">
        <v>18440</v>
      </c>
      <c r="D1478" s="2">
        <v>38834</v>
      </c>
      <c r="E1478" s="2">
        <v>45392</v>
      </c>
      <c r="F1478" s="1">
        <v>0.37222222222222223</v>
      </c>
      <c r="G1478" t="s">
        <v>18475</v>
      </c>
      <c r="H1478" t="s">
        <v>37</v>
      </c>
      <c r="I1478" t="s">
        <v>84</v>
      </c>
      <c r="J1478" t="s">
        <v>32</v>
      </c>
      <c r="K1478">
        <v>98</v>
      </c>
      <c r="L1478" t="s">
        <v>53</v>
      </c>
      <c r="M1478" t="s">
        <v>25</v>
      </c>
      <c r="N1478" t="s">
        <v>47</v>
      </c>
      <c r="O1478" t="s">
        <v>18444</v>
      </c>
      <c r="P1478" t="s">
        <v>53</v>
      </c>
      <c r="Q1478">
        <v>18</v>
      </c>
      <c r="R1478" t="str">
        <f t="shared" si="23"/>
        <v>Adult</v>
      </c>
    </row>
    <row r="1479" spans="1:18" x14ac:dyDescent="0.25">
      <c r="A1479" t="s">
        <v>4329</v>
      </c>
      <c r="B1479" t="s">
        <v>14916</v>
      </c>
      <c r="C1479" t="s">
        <v>18440</v>
      </c>
      <c r="D1479" s="2">
        <v>37584</v>
      </c>
      <c r="E1479" s="2">
        <v>45332</v>
      </c>
      <c r="F1479" s="1">
        <v>0.61041666666666672</v>
      </c>
      <c r="G1479" t="s">
        <v>169</v>
      </c>
      <c r="H1479" t="s">
        <v>57</v>
      </c>
      <c r="I1479" t="s">
        <v>22</v>
      </c>
      <c r="J1479" t="s">
        <v>23</v>
      </c>
      <c r="K1479">
        <v>28</v>
      </c>
      <c r="L1479" t="s">
        <v>53</v>
      </c>
      <c r="M1479" t="s">
        <v>25</v>
      </c>
      <c r="N1479" t="s">
        <v>33</v>
      </c>
      <c r="O1479" t="s">
        <v>18473</v>
      </c>
      <c r="P1479" t="s">
        <v>53</v>
      </c>
      <c r="Q1479">
        <v>22</v>
      </c>
      <c r="R1479" t="str">
        <f t="shared" si="23"/>
        <v>Adult</v>
      </c>
    </row>
    <row r="1480" spans="1:18" x14ac:dyDescent="0.25">
      <c r="A1480" t="s">
        <v>4332</v>
      </c>
      <c r="B1480" t="s">
        <v>14917</v>
      </c>
      <c r="C1480" t="s">
        <v>18440</v>
      </c>
      <c r="D1480" s="2">
        <v>22884</v>
      </c>
      <c r="E1480" s="2">
        <v>45422</v>
      </c>
      <c r="F1480" s="1">
        <v>0.33750000000000002</v>
      </c>
      <c r="G1480" t="s">
        <v>18474</v>
      </c>
      <c r="H1480" t="s">
        <v>21</v>
      </c>
      <c r="I1480" t="s">
        <v>38</v>
      </c>
      <c r="J1480" t="s">
        <v>80</v>
      </c>
      <c r="K1480">
        <v>84</v>
      </c>
      <c r="L1480" t="s">
        <v>53</v>
      </c>
      <c r="M1480" t="s">
        <v>40</v>
      </c>
      <c r="N1480" t="s">
        <v>47</v>
      </c>
      <c r="O1480" t="s">
        <v>18444</v>
      </c>
      <c r="P1480" t="s">
        <v>53</v>
      </c>
      <c r="Q1480">
        <v>62</v>
      </c>
      <c r="R1480" t="str">
        <f t="shared" si="23"/>
        <v>Aged</v>
      </c>
    </row>
    <row r="1481" spans="1:18" x14ac:dyDescent="0.25">
      <c r="A1481" t="s">
        <v>4335</v>
      </c>
      <c r="B1481" t="s">
        <v>14918</v>
      </c>
      <c r="C1481" t="s">
        <v>18440</v>
      </c>
      <c r="D1481" s="2">
        <v>34848</v>
      </c>
      <c r="E1481" s="2">
        <v>45292</v>
      </c>
      <c r="F1481" s="1">
        <v>0.37361111111111112</v>
      </c>
      <c r="G1481" t="s">
        <v>169</v>
      </c>
      <c r="H1481" t="s">
        <v>21</v>
      </c>
      <c r="I1481" t="s">
        <v>91</v>
      </c>
      <c r="J1481" t="s">
        <v>23</v>
      </c>
      <c r="K1481">
        <v>42</v>
      </c>
      <c r="L1481" t="s">
        <v>24</v>
      </c>
      <c r="M1481" t="s">
        <v>25</v>
      </c>
      <c r="N1481" t="s">
        <v>47</v>
      </c>
      <c r="O1481" t="s">
        <v>18473</v>
      </c>
      <c r="P1481" t="s">
        <v>53</v>
      </c>
      <c r="Q1481">
        <v>29</v>
      </c>
      <c r="R1481" t="str">
        <f t="shared" si="23"/>
        <v>Adult</v>
      </c>
    </row>
    <row r="1482" spans="1:18" x14ac:dyDescent="0.25">
      <c r="A1482" t="s">
        <v>4338</v>
      </c>
      <c r="B1482" t="s">
        <v>14919</v>
      </c>
      <c r="C1482" t="s">
        <v>18440</v>
      </c>
      <c r="D1482" s="2">
        <v>27226</v>
      </c>
      <c r="E1482" s="2">
        <v>45364</v>
      </c>
      <c r="F1482" s="1">
        <v>0.50138888888888888</v>
      </c>
      <c r="G1482" t="s">
        <v>18474</v>
      </c>
      <c r="H1482" t="s">
        <v>37</v>
      </c>
      <c r="I1482" t="s">
        <v>45</v>
      </c>
      <c r="J1482" t="s">
        <v>23</v>
      </c>
      <c r="K1482">
        <v>42</v>
      </c>
      <c r="L1482" t="s">
        <v>53</v>
      </c>
      <c r="M1482" t="s">
        <v>25</v>
      </c>
      <c r="N1482" t="s">
        <v>47</v>
      </c>
      <c r="O1482" t="s">
        <v>18444</v>
      </c>
      <c r="P1482" t="s">
        <v>53</v>
      </c>
      <c r="Q1482">
        <v>50</v>
      </c>
      <c r="R1482" t="str">
        <f t="shared" si="23"/>
        <v>Old</v>
      </c>
    </row>
    <row r="1483" spans="1:18" x14ac:dyDescent="0.25">
      <c r="A1483" t="s">
        <v>4341</v>
      </c>
      <c r="B1483" t="s">
        <v>14920</v>
      </c>
      <c r="C1483" t="s">
        <v>18439</v>
      </c>
      <c r="D1483" s="2">
        <v>37745</v>
      </c>
      <c r="E1483" s="2">
        <v>45389</v>
      </c>
      <c r="F1483" s="1">
        <v>0.48541666666666666</v>
      </c>
      <c r="G1483" t="s">
        <v>18474</v>
      </c>
      <c r="H1483" t="s">
        <v>21</v>
      </c>
      <c r="I1483" t="s">
        <v>22</v>
      </c>
      <c r="J1483" t="s">
        <v>23</v>
      </c>
      <c r="K1483">
        <v>35</v>
      </c>
      <c r="L1483" t="s">
        <v>53</v>
      </c>
      <c r="M1483" t="s">
        <v>104</v>
      </c>
      <c r="N1483" t="s">
        <v>47</v>
      </c>
      <c r="O1483" t="s">
        <v>18444</v>
      </c>
      <c r="P1483" t="s">
        <v>53</v>
      </c>
      <c r="Q1483">
        <v>21</v>
      </c>
      <c r="R1483" t="str">
        <f t="shared" si="23"/>
        <v>Adult</v>
      </c>
    </row>
    <row r="1484" spans="1:18" x14ac:dyDescent="0.25">
      <c r="A1484" t="s">
        <v>4344</v>
      </c>
      <c r="B1484" t="s">
        <v>14921</v>
      </c>
      <c r="C1484" t="s">
        <v>18440</v>
      </c>
      <c r="D1484" s="2">
        <v>38215</v>
      </c>
      <c r="E1484" s="2">
        <v>45463</v>
      </c>
      <c r="F1484" s="1">
        <v>0.34097222222222223</v>
      </c>
      <c r="G1484" t="s">
        <v>30</v>
      </c>
      <c r="H1484" t="s">
        <v>37</v>
      </c>
      <c r="I1484" t="s">
        <v>84</v>
      </c>
      <c r="J1484" t="s">
        <v>46</v>
      </c>
      <c r="K1484">
        <v>70</v>
      </c>
      <c r="L1484" t="s">
        <v>53</v>
      </c>
      <c r="M1484" t="s">
        <v>40</v>
      </c>
      <c r="N1484" t="s">
        <v>33</v>
      </c>
      <c r="O1484" t="s">
        <v>18473</v>
      </c>
      <c r="P1484" t="s">
        <v>53</v>
      </c>
      <c r="Q1484">
        <v>20</v>
      </c>
      <c r="R1484" t="str">
        <f t="shared" si="23"/>
        <v>Adult</v>
      </c>
    </row>
    <row r="1485" spans="1:18" x14ac:dyDescent="0.25">
      <c r="A1485" t="s">
        <v>4347</v>
      </c>
      <c r="B1485" t="s">
        <v>14922</v>
      </c>
      <c r="C1485" t="s">
        <v>18440</v>
      </c>
      <c r="D1485" s="2">
        <v>32892</v>
      </c>
      <c r="E1485" s="2">
        <v>45369</v>
      </c>
      <c r="F1485" s="1">
        <v>0.69930555555555551</v>
      </c>
      <c r="G1485" t="s">
        <v>18475</v>
      </c>
      <c r="H1485" t="s">
        <v>73</v>
      </c>
      <c r="I1485" t="s">
        <v>45</v>
      </c>
      <c r="J1485" t="s">
        <v>52</v>
      </c>
      <c r="K1485">
        <v>28</v>
      </c>
      <c r="L1485" t="s">
        <v>24</v>
      </c>
      <c r="M1485" t="s">
        <v>104</v>
      </c>
      <c r="N1485" t="s">
        <v>33</v>
      </c>
      <c r="O1485" t="s">
        <v>18444</v>
      </c>
      <c r="P1485" t="s">
        <v>53</v>
      </c>
      <c r="Q1485">
        <v>35</v>
      </c>
      <c r="R1485" t="str">
        <f t="shared" si="23"/>
        <v>Old</v>
      </c>
    </row>
    <row r="1486" spans="1:18" x14ac:dyDescent="0.25">
      <c r="A1486" t="s">
        <v>4350</v>
      </c>
      <c r="B1486" t="s">
        <v>14923</v>
      </c>
      <c r="C1486" t="s">
        <v>18440</v>
      </c>
      <c r="D1486" s="2">
        <v>17788</v>
      </c>
      <c r="E1486" s="2">
        <v>45332</v>
      </c>
      <c r="F1486" s="1">
        <v>0.40902777777777777</v>
      </c>
      <c r="G1486" t="s">
        <v>30</v>
      </c>
      <c r="H1486" t="s">
        <v>37</v>
      </c>
      <c r="I1486" t="s">
        <v>62</v>
      </c>
      <c r="J1486" t="s">
        <v>63</v>
      </c>
      <c r="K1486">
        <v>21</v>
      </c>
      <c r="L1486" t="s">
        <v>39</v>
      </c>
      <c r="M1486" t="s">
        <v>25</v>
      </c>
      <c r="N1486" t="s">
        <v>26</v>
      </c>
      <c r="O1486" t="s">
        <v>18444</v>
      </c>
      <c r="P1486" t="s">
        <v>53</v>
      </c>
      <c r="Q1486">
        <v>76</v>
      </c>
      <c r="R1486" t="str">
        <f t="shared" si="23"/>
        <v>Aged</v>
      </c>
    </row>
    <row r="1487" spans="1:18" x14ac:dyDescent="0.25">
      <c r="A1487" t="s">
        <v>4353</v>
      </c>
      <c r="B1487" t="s">
        <v>14924</v>
      </c>
      <c r="C1487" t="s">
        <v>18439</v>
      </c>
      <c r="D1487" s="2">
        <v>36989</v>
      </c>
      <c r="E1487" s="2">
        <v>45321</v>
      </c>
      <c r="F1487" s="1">
        <v>0.66388888888888886</v>
      </c>
      <c r="G1487" t="s">
        <v>51</v>
      </c>
      <c r="H1487" t="s">
        <v>73</v>
      </c>
      <c r="I1487" t="s">
        <v>91</v>
      </c>
      <c r="J1487" t="s">
        <v>52</v>
      </c>
      <c r="K1487">
        <v>154</v>
      </c>
      <c r="L1487" t="s">
        <v>53</v>
      </c>
      <c r="M1487" t="s">
        <v>25</v>
      </c>
      <c r="N1487" t="s">
        <v>33</v>
      </c>
      <c r="O1487" t="s">
        <v>18444</v>
      </c>
      <c r="P1487" t="s">
        <v>53</v>
      </c>
      <c r="Q1487">
        <v>23</v>
      </c>
      <c r="R1487" t="str">
        <f t="shared" si="23"/>
        <v>Adult</v>
      </c>
    </row>
    <row r="1488" spans="1:18" x14ac:dyDescent="0.25">
      <c r="A1488" t="s">
        <v>4356</v>
      </c>
      <c r="B1488" t="s">
        <v>14925</v>
      </c>
      <c r="C1488" t="s">
        <v>18440</v>
      </c>
      <c r="D1488" s="2">
        <v>38106</v>
      </c>
      <c r="E1488" s="2">
        <v>45314</v>
      </c>
      <c r="F1488" s="1">
        <v>0.34305555555555556</v>
      </c>
      <c r="G1488" t="s">
        <v>169</v>
      </c>
      <c r="H1488" t="s">
        <v>57</v>
      </c>
      <c r="I1488" t="s">
        <v>22</v>
      </c>
      <c r="J1488" t="s">
        <v>46</v>
      </c>
      <c r="K1488">
        <v>63</v>
      </c>
      <c r="L1488" t="s">
        <v>24</v>
      </c>
      <c r="M1488" t="s">
        <v>104</v>
      </c>
      <c r="N1488" t="s">
        <v>26</v>
      </c>
      <c r="O1488" t="s">
        <v>18444</v>
      </c>
      <c r="P1488" t="s">
        <v>53</v>
      </c>
      <c r="Q1488">
        <v>20</v>
      </c>
      <c r="R1488" t="str">
        <f t="shared" si="23"/>
        <v>Adult</v>
      </c>
    </row>
    <row r="1489" spans="1:18" x14ac:dyDescent="0.25">
      <c r="A1489" t="s">
        <v>4359</v>
      </c>
      <c r="B1489" t="s">
        <v>14926</v>
      </c>
      <c r="C1489" t="s">
        <v>18439</v>
      </c>
      <c r="D1489" s="2">
        <v>37245</v>
      </c>
      <c r="E1489" s="2">
        <v>45413</v>
      </c>
      <c r="F1489" s="1">
        <v>0.3840277777777778</v>
      </c>
      <c r="G1489" t="s">
        <v>18474</v>
      </c>
      <c r="H1489" t="s">
        <v>21</v>
      </c>
      <c r="I1489" t="s">
        <v>38</v>
      </c>
      <c r="J1489" t="s">
        <v>23</v>
      </c>
      <c r="K1489">
        <v>140</v>
      </c>
      <c r="L1489" t="s">
        <v>53</v>
      </c>
      <c r="M1489" t="s">
        <v>40</v>
      </c>
      <c r="N1489" t="s">
        <v>26</v>
      </c>
      <c r="O1489" t="s">
        <v>18473</v>
      </c>
      <c r="P1489" t="s">
        <v>53</v>
      </c>
      <c r="Q1489">
        <v>23</v>
      </c>
      <c r="R1489" t="str">
        <f t="shared" si="23"/>
        <v>Adult</v>
      </c>
    </row>
    <row r="1490" spans="1:18" x14ac:dyDescent="0.25">
      <c r="A1490" t="s">
        <v>4362</v>
      </c>
      <c r="B1490" t="s">
        <v>14927</v>
      </c>
      <c r="C1490" t="s">
        <v>18439</v>
      </c>
      <c r="D1490" s="2">
        <v>38683</v>
      </c>
      <c r="E1490" s="2">
        <v>45293</v>
      </c>
      <c r="F1490" s="1">
        <v>0.375</v>
      </c>
      <c r="G1490" t="s">
        <v>18474</v>
      </c>
      <c r="H1490" t="s">
        <v>57</v>
      </c>
      <c r="I1490" t="s">
        <v>45</v>
      </c>
      <c r="J1490" t="s">
        <v>52</v>
      </c>
      <c r="K1490">
        <v>42</v>
      </c>
      <c r="L1490" t="s">
        <v>24</v>
      </c>
      <c r="M1490" t="s">
        <v>40</v>
      </c>
      <c r="N1490" t="s">
        <v>47</v>
      </c>
      <c r="O1490" t="s">
        <v>18444</v>
      </c>
      <c r="P1490" t="s">
        <v>53</v>
      </c>
      <c r="Q1490">
        <v>19</v>
      </c>
      <c r="R1490" t="str">
        <f t="shared" si="23"/>
        <v>Adult</v>
      </c>
    </row>
    <row r="1491" spans="1:18" x14ac:dyDescent="0.25">
      <c r="A1491" t="s">
        <v>4365</v>
      </c>
      <c r="B1491" t="s">
        <v>14928</v>
      </c>
      <c r="C1491" t="s">
        <v>18440</v>
      </c>
      <c r="D1491" s="2">
        <v>33128</v>
      </c>
      <c r="E1491" s="2">
        <v>45351</v>
      </c>
      <c r="F1491" s="1">
        <v>0.60763888888888884</v>
      </c>
      <c r="G1491" t="s">
        <v>18475</v>
      </c>
      <c r="H1491" t="s">
        <v>21</v>
      </c>
      <c r="I1491" t="s">
        <v>45</v>
      </c>
      <c r="J1491" t="s">
        <v>32</v>
      </c>
      <c r="K1491">
        <v>182</v>
      </c>
      <c r="L1491" t="s">
        <v>53</v>
      </c>
      <c r="M1491" t="s">
        <v>25</v>
      </c>
      <c r="N1491" t="s">
        <v>47</v>
      </c>
      <c r="O1491" t="s">
        <v>18444</v>
      </c>
      <c r="P1491" t="s">
        <v>53</v>
      </c>
      <c r="Q1491">
        <v>34</v>
      </c>
      <c r="R1491" t="str">
        <f t="shared" si="23"/>
        <v>Adult</v>
      </c>
    </row>
    <row r="1492" spans="1:18" x14ac:dyDescent="0.25">
      <c r="A1492" t="s">
        <v>4368</v>
      </c>
      <c r="B1492" t="s">
        <v>14929</v>
      </c>
      <c r="C1492" t="s">
        <v>18440</v>
      </c>
      <c r="D1492" s="2">
        <v>37374</v>
      </c>
      <c r="E1492" s="2">
        <v>45375</v>
      </c>
      <c r="F1492" s="1">
        <v>0.35972222222222222</v>
      </c>
      <c r="G1492" t="s">
        <v>169</v>
      </c>
      <c r="H1492" t="s">
        <v>73</v>
      </c>
      <c r="I1492" t="s">
        <v>91</v>
      </c>
      <c r="J1492" t="s">
        <v>32</v>
      </c>
      <c r="K1492">
        <v>112</v>
      </c>
      <c r="L1492" t="s">
        <v>53</v>
      </c>
      <c r="M1492" t="s">
        <v>25</v>
      </c>
      <c r="N1492" t="s">
        <v>26</v>
      </c>
      <c r="O1492" t="s">
        <v>18473</v>
      </c>
      <c r="P1492" t="s">
        <v>53</v>
      </c>
      <c r="Q1492">
        <v>22</v>
      </c>
      <c r="R1492" t="str">
        <f t="shared" si="23"/>
        <v>Adult</v>
      </c>
    </row>
    <row r="1493" spans="1:18" x14ac:dyDescent="0.25">
      <c r="A1493" t="s">
        <v>4371</v>
      </c>
      <c r="B1493" t="s">
        <v>14930</v>
      </c>
      <c r="C1493" t="s">
        <v>18440</v>
      </c>
      <c r="D1493" s="2">
        <v>21617</v>
      </c>
      <c r="E1493" s="2">
        <v>45418</v>
      </c>
      <c r="F1493" s="1">
        <v>0.44305555555555554</v>
      </c>
      <c r="G1493" t="s">
        <v>30</v>
      </c>
      <c r="H1493" t="s">
        <v>57</v>
      </c>
      <c r="I1493" t="s">
        <v>547</v>
      </c>
      <c r="J1493" t="s">
        <v>63</v>
      </c>
      <c r="K1493">
        <v>28</v>
      </c>
      <c r="L1493" t="s">
        <v>53</v>
      </c>
      <c r="M1493" t="s">
        <v>104</v>
      </c>
      <c r="N1493" t="s">
        <v>26</v>
      </c>
      <c r="O1493" t="s">
        <v>18473</v>
      </c>
      <c r="P1493" t="s">
        <v>53</v>
      </c>
      <c r="Q1493">
        <v>65</v>
      </c>
      <c r="R1493" t="str">
        <f t="shared" si="23"/>
        <v>Aged</v>
      </c>
    </row>
    <row r="1494" spans="1:18" x14ac:dyDescent="0.25">
      <c r="A1494" t="s">
        <v>4374</v>
      </c>
      <c r="B1494" t="s">
        <v>14931</v>
      </c>
      <c r="C1494" t="s">
        <v>18439</v>
      </c>
      <c r="D1494" s="2">
        <v>36267</v>
      </c>
      <c r="E1494" s="2">
        <v>45414</v>
      </c>
      <c r="F1494" s="1">
        <v>0.6</v>
      </c>
      <c r="G1494" t="s">
        <v>30</v>
      </c>
      <c r="H1494" t="s">
        <v>37</v>
      </c>
      <c r="I1494" t="s">
        <v>45</v>
      </c>
      <c r="J1494" t="s">
        <v>52</v>
      </c>
      <c r="K1494">
        <v>14</v>
      </c>
      <c r="L1494" t="s">
        <v>39</v>
      </c>
      <c r="M1494" t="s">
        <v>104</v>
      </c>
      <c r="N1494" t="s">
        <v>26</v>
      </c>
      <c r="O1494" t="s">
        <v>18473</v>
      </c>
      <c r="P1494" t="s">
        <v>53</v>
      </c>
      <c r="Q1494">
        <v>25</v>
      </c>
      <c r="R1494" t="str">
        <f t="shared" si="23"/>
        <v>Adult</v>
      </c>
    </row>
    <row r="1495" spans="1:18" x14ac:dyDescent="0.25">
      <c r="A1495" t="s">
        <v>4377</v>
      </c>
      <c r="B1495" t="s">
        <v>14932</v>
      </c>
      <c r="C1495" t="s">
        <v>18440</v>
      </c>
      <c r="D1495" s="2">
        <v>29943</v>
      </c>
      <c r="E1495" s="2">
        <v>45388</v>
      </c>
      <c r="F1495" s="1">
        <v>0.72777777777777775</v>
      </c>
      <c r="G1495" t="s">
        <v>51</v>
      </c>
      <c r="H1495" t="s">
        <v>21</v>
      </c>
      <c r="I1495" t="s">
        <v>84</v>
      </c>
      <c r="J1495" t="s">
        <v>52</v>
      </c>
      <c r="K1495">
        <v>28</v>
      </c>
      <c r="L1495" t="s">
        <v>24</v>
      </c>
      <c r="M1495" t="s">
        <v>40</v>
      </c>
      <c r="N1495" t="s">
        <v>47</v>
      </c>
      <c r="O1495" t="s">
        <v>18444</v>
      </c>
      <c r="P1495" t="s">
        <v>53</v>
      </c>
      <c r="Q1495">
        <v>43</v>
      </c>
      <c r="R1495" t="str">
        <f t="shared" si="23"/>
        <v>Old</v>
      </c>
    </row>
    <row r="1496" spans="1:18" x14ac:dyDescent="0.25">
      <c r="A1496" t="s">
        <v>4379</v>
      </c>
      <c r="B1496" t="s">
        <v>14933</v>
      </c>
      <c r="C1496" t="s">
        <v>18439</v>
      </c>
      <c r="D1496" s="2">
        <v>37987</v>
      </c>
      <c r="E1496" s="2">
        <v>45300</v>
      </c>
      <c r="F1496" s="1">
        <v>0.83125000000000004</v>
      </c>
      <c r="G1496" t="s">
        <v>18474</v>
      </c>
      <c r="H1496" t="s">
        <v>57</v>
      </c>
      <c r="I1496" t="s">
        <v>84</v>
      </c>
      <c r="J1496" t="s">
        <v>23</v>
      </c>
      <c r="K1496">
        <v>35</v>
      </c>
      <c r="L1496" t="s">
        <v>53</v>
      </c>
      <c r="M1496" t="s">
        <v>25</v>
      </c>
      <c r="N1496" t="s">
        <v>26</v>
      </c>
      <c r="O1496" t="s">
        <v>18473</v>
      </c>
      <c r="P1496" t="s">
        <v>53</v>
      </c>
      <c r="Q1496">
        <v>21</v>
      </c>
      <c r="R1496" t="str">
        <f t="shared" si="23"/>
        <v>Adult</v>
      </c>
    </row>
    <row r="1497" spans="1:18" x14ac:dyDescent="0.25">
      <c r="A1497" t="s">
        <v>4382</v>
      </c>
      <c r="B1497" t="s">
        <v>14934</v>
      </c>
      <c r="C1497" t="s">
        <v>18440</v>
      </c>
      <c r="D1497" s="2">
        <v>30708</v>
      </c>
      <c r="E1497" s="2">
        <v>45328</v>
      </c>
      <c r="F1497" s="1">
        <v>0.78819444444444442</v>
      </c>
      <c r="G1497" t="s">
        <v>18474</v>
      </c>
      <c r="H1497" t="s">
        <v>31</v>
      </c>
      <c r="I1497" t="s">
        <v>38</v>
      </c>
      <c r="J1497" t="s">
        <v>32</v>
      </c>
      <c r="K1497">
        <v>49</v>
      </c>
      <c r="L1497" t="s">
        <v>24</v>
      </c>
      <c r="M1497" t="s">
        <v>104</v>
      </c>
      <c r="N1497" t="s">
        <v>47</v>
      </c>
      <c r="O1497" t="s">
        <v>18444</v>
      </c>
      <c r="P1497" t="s">
        <v>53</v>
      </c>
      <c r="Q1497">
        <v>41</v>
      </c>
      <c r="R1497" t="str">
        <f t="shared" si="23"/>
        <v>Old</v>
      </c>
    </row>
    <row r="1498" spans="1:18" x14ac:dyDescent="0.25">
      <c r="A1498" t="s">
        <v>4385</v>
      </c>
      <c r="B1498" t="s">
        <v>14935</v>
      </c>
      <c r="C1498" t="s">
        <v>18440</v>
      </c>
      <c r="D1498" s="2">
        <v>28653</v>
      </c>
      <c r="E1498" s="2">
        <v>45427</v>
      </c>
      <c r="F1498" s="1">
        <v>0.34305555555555556</v>
      </c>
      <c r="G1498" t="s">
        <v>18474</v>
      </c>
      <c r="H1498" t="s">
        <v>37</v>
      </c>
      <c r="I1498" t="s">
        <v>45</v>
      </c>
      <c r="J1498" t="s">
        <v>23</v>
      </c>
      <c r="K1498">
        <v>105</v>
      </c>
      <c r="L1498" t="s">
        <v>24</v>
      </c>
      <c r="M1498" t="s">
        <v>40</v>
      </c>
      <c r="N1498" t="s">
        <v>26</v>
      </c>
      <c r="O1498" t="s">
        <v>18444</v>
      </c>
      <c r="P1498" t="s">
        <v>53</v>
      </c>
      <c r="Q1498">
        <v>46</v>
      </c>
      <c r="R1498" t="str">
        <f t="shared" si="23"/>
        <v>Old</v>
      </c>
    </row>
    <row r="1499" spans="1:18" x14ac:dyDescent="0.25">
      <c r="A1499" t="s">
        <v>4387</v>
      </c>
      <c r="B1499" t="s">
        <v>14936</v>
      </c>
      <c r="C1499" t="s">
        <v>18439</v>
      </c>
      <c r="D1499" s="2">
        <v>29608</v>
      </c>
      <c r="E1499" s="2">
        <v>45355</v>
      </c>
      <c r="F1499" s="1">
        <v>0.42777777777777776</v>
      </c>
      <c r="G1499" t="s">
        <v>169</v>
      </c>
      <c r="H1499" t="s">
        <v>21</v>
      </c>
      <c r="I1499" t="s">
        <v>22</v>
      </c>
      <c r="J1499" t="s">
        <v>32</v>
      </c>
      <c r="K1499">
        <v>91</v>
      </c>
      <c r="L1499" t="s">
        <v>53</v>
      </c>
      <c r="M1499" t="s">
        <v>40</v>
      </c>
      <c r="N1499" t="s">
        <v>47</v>
      </c>
      <c r="O1499" t="s">
        <v>18473</v>
      </c>
      <c r="P1499" t="s">
        <v>53</v>
      </c>
      <c r="Q1499">
        <v>44</v>
      </c>
      <c r="R1499" t="str">
        <f t="shared" si="23"/>
        <v>Old</v>
      </c>
    </row>
    <row r="1500" spans="1:18" x14ac:dyDescent="0.25">
      <c r="A1500" t="s">
        <v>4389</v>
      </c>
      <c r="B1500" t="s">
        <v>14937</v>
      </c>
      <c r="C1500" t="s">
        <v>18439</v>
      </c>
      <c r="D1500" s="2">
        <v>37643</v>
      </c>
      <c r="E1500" s="2">
        <v>45418</v>
      </c>
      <c r="F1500" s="1">
        <v>0.47083333333333333</v>
      </c>
      <c r="G1500" t="s">
        <v>30</v>
      </c>
      <c r="H1500" t="s">
        <v>37</v>
      </c>
      <c r="I1500" t="s">
        <v>91</v>
      </c>
      <c r="J1500" t="s">
        <v>23</v>
      </c>
      <c r="K1500">
        <v>42</v>
      </c>
      <c r="L1500" t="s">
        <v>39</v>
      </c>
      <c r="M1500" t="s">
        <v>104</v>
      </c>
      <c r="N1500" t="s">
        <v>26</v>
      </c>
      <c r="O1500" t="s">
        <v>18473</v>
      </c>
      <c r="P1500" t="s">
        <v>53</v>
      </c>
      <c r="Q1500">
        <v>22</v>
      </c>
      <c r="R1500" t="str">
        <f t="shared" si="23"/>
        <v>Adult</v>
      </c>
    </row>
    <row r="1501" spans="1:18" x14ac:dyDescent="0.25">
      <c r="A1501" t="s">
        <v>4392</v>
      </c>
      <c r="B1501" t="s">
        <v>14938</v>
      </c>
      <c r="C1501" t="s">
        <v>18439</v>
      </c>
      <c r="D1501" s="2">
        <v>38641</v>
      </c>
      <c r="E1501" s="2">
        <v>45344</v>
      </c>
      <c r="F1501" s="1">
        <v>0.40694444444444444</v>
      </c>
      <c r="G1501" t="s">
        <v>51</v>
      </c>
      <c r="H1501" t="s">
        <v>57</v>
      </c>
      <c r="I1501" t="s">
        <v>38</v>
      </c>
      <c r="J1501" t="s">
        <v>52</v>
      </c>
      <c r="K1501">
        <v>28</v>
      </c>
      <c r="L1501" t="s">
        <v>53</v>
      </c>
      <c r="M1501" t="s">
        <v>104</v>
      </c>
      <c r="N1501" t="s">
        <v>47</v>
      </c>
      <c r="O1501" t="s">
        <v>18444</v>
      </c>
      <c r="P1501" t="s">
        <v>53</v>
      </c>
      <c r="Q1501">
        <v>19</v>
      </c>
      <c r="R1501" t="str">
        <f t="shared" si="23"/>
        <v>Adult</v>
      </c>
    </row>
    <row r="1502" spans="1:18" x14ac:dyDescent="0.25">
      <c r="A1502" t="s">
        <v>4395</v>
      </c>
      <c r="B1502" t="s">
        <v>14939</v>
      </c>
      <c r="C1502" t="s">
        <v>18439</v>
      </c>
      <c r="D1502" s="2">
        <v>36301</v>
      </c>
      <c r="E1502" s="2">
        <v>45332</v>
      </c>
      <c r="F1502" s="1">
        <v>0.44444444444444442</v>
      </c>
      <c r="G1502" t="s">
        <v>169</v>
      </c>
      <c r="H1502" t="s">
        <v>37</v>
      </c>
      <c r="I1502" t="s">
        <v>91</v>
      </c>
      <c r="J1502" t="s">
        <v>46</v>
      </c>
      <c r="K1502">
        <v>182</v>
      </c>
      <c r="L1502" t="s">
        <v>24</v>
      </c>
      <c r="M1502" t="s">
        <v>104</v>
      </c>
      <c r="N1502" t="s">
        <v>47</v>
      </c>
      <c r="O1502" t="s">
        <v>18444</v>
      </c>
      <c r="P1502" t="s">
        <v>53</v>
      </c>
      <c r="Q1502">
        <v>25</v>
      </c>
      <c r="R1502" t="str">
        <f t="shared" si="23"/>
        <v>Adult</v>
      </c>
    </row>
    <row r="1503" spans="1:18" x14ac:dyDescent="0.25">
      <c r="A1503" t="s">
        <v>4397</v>
      </c>
      <c r="B1503" t="s">
        <v>14940</v>
      </c>
      <c r="C1503" t="s">
        <v>18439</v>
      </c>
      <c r="D1503" s="2">
        <v>36632</v>
      </c>
      <c r="E1503" s="2">
        <v>45392</v>
      </c>
      <c r="F1503" s="1">
        <v>0.42430555555555555</v>
      </c>
      <c r="G1503" t="s">
        <v>30</v>
      </c>
      <c r="H1503" t="s">
        <v>57</v>
      </c>
      <c r="I1503" t="s">
        <v>45</v>
      </c>
      <c r="J1503" t="s">
        <v>52</v>
      </c>
      <c r="K1503">
        <v>147</v>
      </c>
      <c r="L1503" t="s">
        <v>53</v>
      </c>
      <c r="M1503" t="s">
        <v>25</v>
      </c>
      <c r="N1503" t="s">
        <v>33</v>
      </c>
      <c r="O1503" t="s">
        <v>18444</v>
      </c>
      <c r="P1503" t="s">
        <v>53</v>
      </c>
      <c r="Q1503">
        <v>24</v>
      </c>
      <c r="R1503" t="str">
        <f t="shared" si="23"/>
        <v>Adult</v>
      </c>
    </row>
    <row r="1504" spans="1:18" x14ac:dyDescent="0.25">
      <c r="A1504" t="s">
        <v>4400</v>
      </c>
      <c r="B1504" t="s">
        <v>14941</v>
      </c>
      <c r="C1504" t="s">
        <v>18439</v>
      </c>
      <c r="D1504" s="2">
        <v>26666</v>
      </c>
      <c r="E1504" s="2">
        <v>45317</v>
      </c>
      <c r="F1504" s="1">
        <v>0.5625</v>
      </c>
      <c r="G1504" t="s">
        <v>18474</v>
      </c>
      <c r="H1504" t="s">
        <v>31</v>
      </c>
      <c r="I1504" t="s">
        <v>84</v>
      </c>
      <c r="J1504" t="s">
        <v>32</v>
      </c>
      <c r="K1504">
        <v>154</v>
      </c>
      <c r="L1504" t="s">
        <v>39</v>
      </c>
      <c r="M1504" t="s">
        <v>25</v>
      </c>
      <c r="N1504" t="s">
        <v>26</v>
      </c>
      <c r="O1504" t="s">
        <v>18473</v>
      </c>
      <c r="P1504" t="s">
        <v>18472</v>
      </c>
      <c r="Q1504">
        <v>52</v>
      </c>
      <c r="R1504" t="str">
        <f t="shared" si="23"/>
        <v>Old</v>
      </c>
    </row>
    <row r="1505" spans="1:18" x14ac:dyDescent="0.25">
      <c r="A1505" t="s">
        <v>4403</v>
      </c>
      <c r="B1505" t="s">
        <v>14942</v>
      </c>
      <c r="C1505" t="s">
        <v>18439</v>
      </c>
      <c r="D1505" s="2">
        <v>36425</v>
      </c>
      <c r="E1505" s="2">
        <v>45300</v>
      </c>
      <c r="F1505" s="1">
        <v>0.36041666666666666</v>
      </c>
      <c r="G1505" t="s">
        <v>18474</v>
      </c>
      <c r="H1505" t="s">
        <v>73</v>
      </c>
      <c r="I1505" t="s">
        <v>22</v>
      </c>
      <c r="J1505" t="s">
        <v>80</v>
      </c>
      <c r="K1505">
        <v>175</v>
      </c>
      <c r="L1505" t="s">
        <v>24</v>
      </c>
      <c r="M1505" t="s">
        <v>104</v>
      </c>
      <c r="N1505" t="s">
        <v>47</v>
      </c>
      <c r="O1505" t="s">
        <v>18444</v>
      </c>
      <c r="P1505" t="s">
        <v>53</v>
      </c>
      <c r="Q1505">
        <v>25</v>
      </c>
      <c r="R1505" t="str">
        <f t="shared" si="23"/>
        <v>Adult</v>
      </c>
    </row>
    <row r="1506" spans="1:18" x14ac:dyDescent="0.25">
      <c r="A1506" t="s">
        <v>4406</v>
      </c>
      <c r="B1506" t="s">
        <v>14943</v>
      </c>
      <c r="C1506" t="s">
        <v>18439</v>
      </c>
      <c r="D1506" s="2">
        <v>36573</v>
      </c>
      <c r="E1506" s="2">
        <v>45453</v>
      </c>
      <c r="F1506" s="1">
        <v>0.75486111111111109</v>
      </c>
      <c r="G1506" t="s">
        <v>18475</v>
      </c>
      <c r="H1506" t="s">
        <v>37</v>
      </c>
      <c r="I1506" t="s">
        <v>38</v>
      </c>
      <c r="J1506" t="s">
        <v>32</v>
      </c>
      <c r="K1506">
        <v>161</v>
      </c>
      <c r="L1506" t="s">
        <v>24</v>
      </c>
      <c r="M1506" t="s">
        <v>25</v>
      </c>
      <c r="N1506" t="s">
        <v>33</v>
      </c>
      <c r="O1506" t="s">
        <v>18444</v>
      </c>
      <c r="P1506" t="s">
        <v>53</v>
      </c>
      <c r="Q1506">
        <v>25</v>
      </c>
      <c r="R1506" t="str">
        <f t="shared" si="23"/>
        <v>Adult</v>
      </c>
    </row>
    <row r="1507" spans="1:18" x14ac:dyDescent="0.25">
      <c r="A1507" t="s">
        <v>4409</v>
      </c>
      <c r="B1507" t="s">
        <v>14944</v>
      </c>
      <c r="C1507" t="s">
        <v>18440</v>
      </c>
      <c r="D1507" s="2">
        <v>37612</v>
      </c>
      <c r="E1507" s="2">
        <v>45402</v>
      </c>
      <c r="F1507" s="1">
        <v>0.34791666666666665</v>
      </c>
      <c r="G1507" t="s">
        <v>30</v>
      </c>
      <c r="H1507" t="s">
        <v>37</v>
      </c>
      <c r="I1507" t="s">
        <v>84</v>
      </c>
      <c r="J1507" t="s">
        <v>80</v>
      </c>
      <c r="K1507">
        <v>35</v>
      </c>
      <c r="L1507" t="s">
        <v>39</v>
      </c>
      <c r="M1507" t="s">
        <v>25</v>
      </c>
      <c r="N1507" t="s">
        <v>33</v>
      </c>
      <c r="O1507" t="s">
        <v>18473</v>
      </c>
      <c r="P1507" t="s">
        <v>53</v>
      </c>
      <c r="Q1507">
        <v>22</v>
      </c>
      <c r="R1507" t="str">
        <f t="shared" si="23"/>
        <v>Adult</v>
      </c>
    </row>
    <row r="1508" spans="1:18" x14ac:dyDescent="0.25">
      <c r="A1508" t="s">
        <v>4412</v>
      </c>
      <c r="B1508" t="s">
        <v>14945</v>
      </c>
      <c r="C1508" t="s">
        <v>18440</v>
      </c>
      <c r="D1508" s="2">
        <v>26122</v>
      </c>
      <c r="E1508" s="2">
        <v>45394</v>
      </c>
      <c r="F1508" s="1">
        <v>0.34444444444444444</v>
      </c>
      <c r="G1508" t="s">
        <v>18475</v>
      </c>
      <c r="H1508" t="s">
        <v>57</v>
      </c>
      <c r="I1508" t="s">
        <v>45</v>
      </c>
      <c r="J1508" t="s">
        <v>52</v>
      </c>
      <c r="K1508">
        <v>14</v>
      </c>
      <c r="L1508" t="s">
        <v>24</v>
      </c>
      <c r="M1508" t="s">
        <v>40</v>
      </c>
      <c r="N1508" t="s">
        <v>26</v>
      </c>
      <c r="O1508" t="s">
        <v>18444</v>
      </c>
      <c r="P1508" t="s">
        <v>53</v>
      </c>
      <c r="Q1508">
        <v>53</v>
      </c>
      <c r="R1508" t="str">
        <f t="shared" si="23"/>
        <v>Old</v>
      </c>
    </row>
    <row r="1509" spans="1:18" x14ac:dyDescent="0.25">
      <c r="A1509" t="s">
        <v>4415</v>
      </c>
      <c r="B1509" t="s">
        <v>14946</v>
      </c>
      <c r="C1509" t="s">
        <v>18439</v>
      </c>
      <c r="D1509" s="2">
        <v>25413</v>
      </c>
      <c r="E1509" s="2">
        <v>45445</v>
      </c>
      <c r="F1509" s="1">
        <v>0.6875</v>
      </c>
      <c r="G1509" t="s">
        <v>18475</v>
      </c>
      <c r="H1509" t="s">
        <v>57</v>
      </c>
      <c r="I1509" t="s">
        <v>84</v>
      </c>
      <c r="J1509" t="s">
        <v>23</v>
      </c>
      <c r="K1509">
        <v>14</v>
      </c>
      <c r="L1509" t="s">
        <v>24</v>
      </c>
      <c r="M1509" t="s">
        <v>104</v>
      </c>
      <c r="N1509" t="s">
        <v>33</v>
      </c>
      <c r="O1509" t="s">
        <v>18444</v>
      </c>
      <c r="P1509" t="s">
        <v>53</v>
      </c>
      <c r="Q1509">
        <v>55</v>
      </c>
      <c r="R1509" t="str">
        <f t="shared" si="23"/>
        <v>Old</v>
      </c>
    </row>
    <row r="1510" spans="1:18" x14ac:dyDescent="0.25">
      <c r="A1510" t="s">
        <v>4418</v>
      </c>
      <c r="B1510" t="s">
        <v>14947</v>
      </c>
      <c r="C1510" t="s">
        <v>18439</v>
      </c>
      <c r="D1510" s="2">
        <v>34911</v>
      </c>
      <c r="E1510" s="2">
        <v>45334</v>
      </c>
      <c r="F1510" s="1">
        <v>0.76944444444444449</v>
      </c>
      <c r="G1510" t="s">
        <v>30</v>
      </c>
      <c r="H1510" t="s">
        <v>21</v>
      </c>
      <c r="I1510" t="s">
        <v>22</v>
      </c>
      <c r="J1510" t="s">
        <v>52</v>
      </c>
      <c r="K1510">
        <v>140</v>
      </c>
      <c r="L1510" t="s">
        <v>39</v>
      </c>
      <c r="M1510" t="s">
        <v>40</v>
      </c>
      <c r="N1510" t="s">
        <v>47</v>
      </c>
      <c r="O1510" t="s">
        <v>18473</v>
      </c>
      <c r="P1510" t="s">
        <v>18472</v>
      </c>
      <c r="Q1510">
        <v>29</v>
      </c>
      <c r="R1510" t="str">
        <f t="shared" si="23"/>
        <v>Adult</v>
      </c>
    </row>
    <row r="1511" spans="1:18" x14ac:dyDescent="0.25">
      <c r="A1511" t="s">
        <v>4421</v>
      </c>
      <c r="B1511" t="s">
        <v>14948</v>
      </c>
      <c r="C1511" t="s">
        <v>18440</v>
      </c>
      <c r="D1511" s="2">
        <v>26855</v>
      </c>
      <c r="E1511" s="2">
        <v>45458</v>
      </c>
      <c r="F1511" s="1">
        <v>0.36249999999999999</v>
      </c>
      <c r="G1511" t="s">
        <v>18474</v>
      </c>
      <c r="H1511" t="s">
        <v>21</v>
      </c>
      <c r="I1511" t="s">
        <v>22</v>
      </c>
      <c r="J1511" t="s">
        <v>46</v>
      </c>
      <c r="K1511">
        <v>7</v>
      </c>
      <c r="L1511" t="s">
        <v>24</v>
      </c>
      <c r="M1511" t="s">
        <v>104</v>
      </c>
      <c r="N1511" t="s">
        <v>47</v>
      </c>
      <c r="O1511" t="s">
        <v>18444</v>
      </c>
      <c r="P1511" t="s">
        <v>53</v>
      </c>
      <c r="Q1511">
        <v>51</v>
      </c>
      <c r="R1511" t="str">
        <f t="shared" si="23"/>
        <v>Old</v>
      </c>
    </row>
    <row r="1512" spans="1:18" x14ac:dyDescent="0.25">
      <c r="A1512" t="s">
        <v>4424</v>
      </c>
      <c r="B1512" t="s">
        <v>14949</v>
      </c>
      <c r="C1512" t="s">
        <v>18440</v>
      </c>
      <c r="D1512" s="2">
        <v>37522</v>
      </c>
      <c r="E1512" s="2">
        <v>45307</v>
      </c>
      <c r="F1512" s="1">
        <v>0.37083333333333335</v>
      </c>
      <c r="G1512" t="s">
        <v>18474</v>
      </c>
      <c r="H1512" t="s">
        <v>37</v>
      </c>
      <c r="I1512" t="s">
        <v>38</v>
      </c>
      <c r="J1512" t="s">
        <v>46</v>
      </c>
      <c r="K1512">
        <v>105</v>
      </c>
      <c r="L1512" t="s">
        <v>39</v>
      </c>
      <c r="M1512" t="s">
        <v>40</v>
      </c>
      <c r="N1512" t="s">
        <v>47</v>
      </c>
      <c r="O1512" t="s">
        <v>18444</v>
      </c>
      <c r="P1512" t="s">
        <v>53</v>
      </c>
      <c r="Q1512">
        <v>22</v>
      </c>
      <c r="R1512" t="str">
        <f t="shared" si="23"/>
        <v>Adult</v>
      </c>
    </row>
    <row r="1513" spans="1:18" x14ac:dyDescent="0.25">
      <c r="A1513" t="s">
        <v>4426</v>
      </c>
      <c r="B1513" t="s">
        <v>14950</v>
      </c>
      <c r="C1513" t="s">
        <v>18439</v>
      </c>
      <c r="D1513" s="2">
        <v>37355</v>
      </c>
      <c r="E1513" s="2">
        <v>45435</v>
      </c>
      <c r="F1513" s="1">
        <v>0.40277777777777779</v>
      </c>
      <c r="G1513" t="s">
        <v>51</v>
      </c>
      <c r="H1513" t="s">
        <v>21</v>
      </c>
      <c r="I1513" t="s">
        <v>84</v>
      </c>
      <c r="J1513" t="s">
        <v>23</v>
      </c>
      <c r="K1513">
        <v>14</v>
      </c>
      <c r="L1513" t="s">
        <v>39</v>
      </c>
      <c r="M1513" t="s">
        <v>104</v>
      </c>
      <c r="N1513" t="s">
        <v>33</v>
      </c>
      <c r="O1513" t="s">
        <v>18473</v>
      </c>
      <c r="P1513" t="s">
        <v>53</v>
      </c>
      <c r="Q1513">
        <v>22</v>
      </c>
      <c r="R1513" t="str">
        <f t="shared" si="23"/>
        <v>Adult</v>
      </c>
    </row>
    <row r="1514" spans="1:18" x14ac:dyDescent="0.25">
      <c r="A1514" t="s">
        <v>4429</v>
      </c>
      <c r="B1514" t="s">
        <v>14951</v>
      </c>
      <c r="C1514" t="s">
        <v>18439</v>
      </c>
      <c r="D1514" s="2">
        <v>20575</v>
      </c>
      <c r="E1514" s="2">
        <v>45310</v>
      </c>
      <c r="F1514" s="1">
        <v>0.37152777777777779</v>
      </c>
      <c r="G1514" t="s">
        <v>18474</v>
      </c>
      <c r="H1514" t="s">
        <v>404</v>
      </c>
      <c r="I1514" t="s">
        <v>22</v>
      </c>
      <c r="J1514" t="s">
        <v>548</v>
      </c>
      <c r="K1514">
        <v>182</v>
      </c>
      <c r="L1514" t="s">
        <v>53</v>
      </c>
      <c r="M1514" t="s">
        <v>104</v>
      </c>
      <c r="N1514" t="s">
        <v>26</v>
      </c>
      <c r="O1514" t="s">
        <v>18444</v>
      </c>
      <c r="P1514" t="s">
        <v>53</v>
      </c>
      <c r="Q1514">
        <v>68</v>
      </c>
      <c r="R1514" t="str">
        <f t="shared" si="23"/>
        <v>Aged</v>
      </c>
    </row>
    <row r="1515" spans="1:18" x14ac:dyDescent="0.25">
      <c r="A1515" t="s">
        <v>4432</v>
      </c>
      <c r="B1515" t="s">
        <v>14952</v>
      </c>
      <c r="C1515" t="s">
        <v>18439</v>
      </c>
      <c r="D1515" s="2">
        <v>26413</v>
      </c>
      <c r="E1515" s="2">
        <v>45388</v>
      </c>
      <c r="F1515" s="1">
        <v>0.70902777777777781</v>
      </c>
      <c r="G1515" t="s">
        <v>51</v>
      </c>
      <c r="H1515" t="s">
        <v>31</v>
      </c>
      <c r="I1515" t="s">
        <v>22</v>
      </c>
      <c r="J1515" t="s">
        <v>32</v>
      </c>
      <c r="K1515">
        <v>49</v>
      </c>
      <c r="L1515" t="s">
        <v>24</v>
      </c>
      <c r="M1515" t="s">
        <v>40</v>
      </c>
      <c r="N1515" t="s">
        <v>26</v>
      </c>
      <c r="O1515" t="s">
        <v>18444</v>
      </c>
      <c r="P1515" t="s">
        <v>53</v>
      </c>
      <c r="Q1515">
        <v>52</v>
      </c>
      <c r="R1515" t="str">
        <f t="shared" si="23"/>
        <v>Old</v>
      </c>
    </row>
    <row r="1516" spans="1:18" x14ac:dyDescent="0.25">
      <c r="A1516" t="s">
        <v>4435</v>
      </c>
      <c r="B1516" t="s">
        <v>14953</v>
      </c>
      <c r="C1516" t="s">
        <v>18439</v>
      </c>
      <c r="D1516" s="2">
        <v>30395</v>
      </c>
      <c r="E1516" s="2">
        <v>45323</v>
      </c>
      <c r="F1516" s="1">
        <v>0.79236111111111107</v>
      </c>
      <c r="G1516" t="s">
        <v>18474</v>
      </c>
      <c r="H1516" t="s">
        <v>37</v>
      </c>
      <c r="I1516" t="s">
        <v>84</v>
      </c>
      <c r="J1516" t="s">
        <v>80</v>
      </c>
      <c r="K1516">
        <v>175</v>
      </c>
      <c r="L1516" t="s">
        <v>24</v>
      </c>
      <c r="M1516" t="s">
        <v>104</v>
      </c>
      <c r="N1516" t="s">
        <v>26</v>
      </c>
      <c r="O1516" t="s">
        <v>18444</v>
      </c>
      <c r="P1516" t="s">
        <v>53</v>
      </c>
      <c r="Q1516">
        <v>41</v>
      </c>
      <c r="R1516" t="str">
        <f t="shared" si="23"/>
        <v>Old</v>
      </c>
    </row>
    <row r="1517" spans="1:18" x14ac:dyDescent="0.25">
      <c r="A1517" t="s">
        <v>4437</v>
      </c>
      <c r="B1517" t="s">
        <v>14954</v>
      </c>
      <c r="C1517" t="s">
        <v>18439</v>
      </c>
      <c r="D1517" s="2">
        <v>37861</v>
      </c>
      <c r="E1517" s="2">
        <v>45385</v>
      </c>
      <c r="F1517" s="1">
        <v>0.34583333333333333</v>
      </c>
      <c r="G1517" t="s">
        <v>18474</v>
      </c>
      <c r="H1517" t="s">
        <v>31</v>
      </c>
      <c r="I1517" t="s">
        <v>45</v>
      </c>
      <c r="J1517" t="s">
        <v>32</v>
      </c>
      <c r="K1517">
        <v>70</v>
      </c>
      <c r="L1517" t="s">
        <v>24</v>
      </c>
      <c r="M1517" t="s">
        <v>40</v>
      </c>
      <c r="N1517" t="s">
        <v>47</v>
      </c>
      <c r="O1517" t="s">
        <v>18473</v>
      </c>
      <c r="P1517" t="s">
        <v>53</v>
      </c>
      <c r="Q1517">
        <v>21</v>
      </c>
      <c r="R1517" t="str">
        <f t="shared" si="23"/>
        <v>Adult</v>
      </c>
    </row>
    <row r="1518" spans="1:18" x14ac:dyDescent="0.25">
      <c r="A1518" t="s">
        <v>4440</v>
      </c>
      <c r="B1518" t="s">
        <v>14955</v>
      </c>
      <c r="C1518" t="s">
        <v>18440</v>
      </c>
      <c r="D1518" s="2">
        <v>36551</v>
      </c>
      <c r="E1518" s="2">
        <v>45366</v>
      </c>
      <c r="F1518" s="1">
        <v>0.56458333333333333</v>
      </c>
      <c r="G1518" t="s">
        <v>51</v>
      </c>
      <c r="H1518" t="s">
        <v>21</v>
      </c>
      <c r="I1518" t="s">
        <v>91</v>
      </c>
      <c r="J1518" t="s">
        <v>32</v>
      </c>
      <c r="K1518">
        <v>154</v>
      </c>
      <c r="L1518" t="s">
        <v>24</v>
      </c>
      <c r="M1518" t="s">
        <v>25</v>
      </c>
      <c r="N1518" t="s">
        <v>47</v>
      </c>
      <c r="O1518" t="s">
        <v>18444</v>
      </c>
      <c r="P1518" t="s">
        <v>53</v>
      </c>
      <c r="Q1518">
        <v>25</v>
      </c>
      <c r="R1518" t="str">
        <f t="shared" si="23"/>
        <v>Adult</v>
      </c>
    </row>
    <row r="1519" spans="1:18" x14ac:dyDescent="0.25">
      <c r="A1519" t="s">
        <v>4443</v>
      </c>
      <c r="B1519" t="s">
        <v>14956</v>
      </c>
      <c r="C1519" t="s">
        <v>18440</v>
      </c>
      <c r="D1519" s="2">
        <v>33589</v>
      </c>
      <c r="E1519" s="2">
        <v>45462</v>
      </c>
      <c r="F1519" s="1">
        <v>0.34305555555555556</v>
      </c>
      <c r="G1519" t="s">
        <v>51</v>
      </c>
      <c r="H1519" t="s">
        <v>73</v>
      </c>
      <c r="I1519" t="s">
        <v>22</v>
      </c>
      <c r="J1519" t="s">
        <v>32</v>
      </c>
      <c r="K1519">
        <v>14</v>
      </c>
      <c r="L1519" t="s">
        <v>24</v>
      </c>
      <c r="M1519" t="s">
        <v>40</v>
      </c>
      <c r="N1519" t="s">
        <v>33</v>
      </c>
      <c r="O1519" t="s">
        <v>18444</v>
      </c>
      <c r="P1519" t="s">
        <v>53</v>
      </c>
      <c r="Q1519">
        <v>33</v>
      </c>
      <c r="R1519" t="str">
        <f t="shared" si="23"/>
        <v>Adult</v>
      </c>
    </row>
    <row r="1520" spans="1:18" x14ac:dyDescent="0.25">
      <c r="A1520" t="s">
        <v>4446</v>
      </c>
      <c r="B1520" t="s">
        <v>14957</v>
      </c>
      <c r="C1520" t="s">
        <v>18440</v>
      </c>
      <c r="D1520" s="2">
        <v>37017</v>
      </c>
      <c r="E1520" s="2">
        <v>45363</v>
      </c>
      <c r="F1520" s="1">
        <v>0.5229166666666667</v>
      </c>
      <c r="G1520" t="s">
        <v>18475</v>
      </c>
      <c r="H1520" t="s">
        <v>21</v>
      </c>
      <c r="I1520" t="s">
        <v>45</v>
      </c>
      <c r="J1520" t="s">
        <v>32</v>
      </c>
      <c r="K1520">
        <v>140</v>
      </c>
      <c r="L1520" t="s">
        <v>24</v>
      </c>
      <c r="M1520" t="s">
        <v>25</v>
      </c>
      <c r="N1520" t="s">
        <v>26</v>
      </c>
      <c r="O1520" t="s">
        <v>18444</v>
      </c>
      <c r="P1520" t="s">
        <v>53</v>
      </c>
      <c r="Q1520">
        <v>23</v>
      </c>
      <c r="R1520" t="str">
        <f t="shared" si="23"/>
        <v>Adult</v>
      </c>
    </row>
    <row r="1521" spans="1:18" x14ac:dyDescent="0.25">
      <c r="A1521" t="s">
        <v>4449</v>
      </c>
      <c r="B1521" t="s">
        <v>14958</v>
      </c>
      <c r="C1521" t="s">
        <v>18440</v>
      </c>
      <c r="D1521" s="2">
        <v>38077</v>
      </c>
      <c r="E1521" s="2">
        <v>45431</v>
      </c>
      <c r="F1521" s="1">
        <v>0.37430555555555556</v>
      </c>
      <c r="G1521" t="s">
        <v>18474</v>
      </c>
      <c r="H1521" t="s">
        <v>37</v>
      </c>
      <c r="I1521" t="s">
        <v>45</v>
      </c>
      <c r="J1521" t="s">
        <v>52</v>
      </c>
      <c r="K1521">
        <v>105</v>
      </c>
      <c r="L1521" t="s">
        <v>24</v>
      </c>
      <c r="M1521" t="s">
        <v>25</v>
      </c>
      <c r="N1521" t="s">
        <v>26</v>
      </c>
      <c r="O1521" t="s">
        <v>18444</v>
      </c>
      <c r="P1521" t="s">
        <v>53</v>
      </c>
      <c r="Q1521">
        <v>20</v>
      </c>
      <c r="R1521" t="str">
        <f t="shared" si="23"/>
        <v>Adult</v>
      </c>
    </row>
    <row r="1522" spans="1:18" x14ac:dyDescent="0.25">
      <c r="A1522" t="s">
        <v>4452</v>
      </c>
      <c r="B1522" t="s">
        <v>14959</v>
      </c>
      <c r="C1522" t="s">
        <v>18439</v>
      </c>
      <c r="D1522" s="2">
        <v>38453</v>
      </c>
      <c r="E1522" s="2">
        <v>45315</v>
      </c>
      <c r="F1522" s="1">
        <v>0.55486111111111114</v>
      </c>
      <c r="G1522" t="s">
        <v>30</v>
      </c>
      <c r="H1522" t="s">
        <v>21</v>
      </c>
      <c r="I1522" t="s">
        <v>84</v>
      </c>
      <c r="J1522" t="s">
        <v>32</v>
      </c>
      <c r="K1522">
        <v>133</v>
      </c>
      <c r="L1522" t="s">
        <v>53</v>
      </c>
      <c r="M1522" t="s">
        <v>40</v>
      </c>
      <c r="N1522" t="s">
        <v>33</v>
      </c>
      <c r="O1522" t="s">
        <v>18473</v>
      </c>
      <c r="P1522" t="s">
        <v>53</v>
      </c>
      <c r="Q1522">
        <v>19</v>
      </c>
      <c r="R1522" t="str">
        <f t="shared" si="23"/>
        <v>Adult</v>
      </c>
    </row>
    <row r="1523" spans="1:18" x14ac:dyDescent="0.25">
      <c r="A1523" t="s">
        <v>4455</v>
      </c>
      <c r="B1523" t="s">
        <v>14960</v>
      </c>
      <c r="C1523" t="s">
        <v>18439</v>
      </c>
      <c r="D1523" s="2">
        <v>36353</v>
      </c>
      <c r="E1523" s="2">
        <v>45465</v>
      </c>
      <c r="F1523" s="1">
        <v>0.36736111111111114</v>
      </c>
      <c r="G1523" t="s">
        <v>18474</v>
      </c>
      <c r="H1523" t="s">
        <v>37</v>
      </c>
      <c r="I1523" t="s">
        <v>45</v>
      </c>
      <c r="J1523" t="s">
        <v>80</v>
      </c>
      <c r="K1523">
        <v>175</v>
      </c>
      <c r="L1523" t="s">
        <v>39</v>
      </c>
      <c r="M1523" t="s">
        <v>25</v>
      </c>
      <c r="N1523" t="s">
        <v>47</v>
      </c>
      <c r="O1523" t="s">
        <v>18444</v>
      </c>
      <c r="P1523" t="s">
        <v>18472</v>
      </c>
      <c r="Q1523">
        <v>25</v>
      </c>
      <c r="R1523" t="str">
        <f t="shared" si="23"/>
        <v>Adult</v>
      </c>
    </row>
    <row r="1524" spans="1:18" x14ac:dyDescent="0.25">
      <c r="A1524" t="s">
        <v>4458</v>
      </c>
      <c r="B1524" t="s">
        <v>14961</v>
      </c>
      <c r="C1524" t="s">
        <v>18440</v>
      </c>
      <c r="D1524" s="2">
        <v>35221</v>
      </c>
      <c r="E1524" s="2">
        <v>45345</v>
      </c>
      <c r="F1524" s="1">
        <v>0.72916666666666663</v>
      </c>
      <c r="G1524" t="s">
        <v>18475</v>
      </c>
      <c r="H1524" t="s">
        <v>31</v>
      </c>
      <c r="I1524" t="s">
        <v>45</v>
      </c>
      <c r="J1524" t="s">
        <v>23</v>
      </c>
      <c r="K1524">
        <v>77</v>
      </c>
      <c r="L1524" t="s">
        <v>53</v>
      </c>
      <c r="M1524" t="s">
        <v>104</v>
      </c>
      <c r="N1524" t="s">
        <v>47</v>
      </c>
      <c r="O1524" t="s">
        <v>18444</v>
      </c>
      <c r="P1524" t="s">
        <v>53</v>
      </c>
      <c r="Q1524">
        <v>28</v>
      </c>
      <c r="R1524" t="str">
        <f t="shared" si="23"/>
        <v>Adult</v>
      </c>
    </row>
    <row r="1525" spans="1:18" x14ac:dyDescent="0.25">
      <c r="A1525" t="s">
        <v>4461</v>
      </c>
      <c r="B1525" t="s">
        <v>14962</v>
      </c>
      <c r="C1525" t="s">
        <v>18440</v>
      </c>
      <c r="D1525" s="2">
        <v>31158</v>
      </c>
      <c r="E1525" s="2">
        <v>45454</v>
      </c>
      <c r="F1525" s="1">
        <v>0.51736111111111116</v>
      </c>
      <c r="G1525" t="s">
        <v>51</v>
      </c>
      <c r="H1525" t="s">
        <v>31</v>
      </c>
      <c r="I1525" t="s">
        <v>84</v>
      </c>
      <c r="J1525" t="s">
        <v>80</v>
      </c>
      <c r="K1525">
        <v>133</v>
      </c>
      <c r="L1525" t="s">
        <v>53</v>
      </c>
      <c r="M1525" t="s">
        <v>40</v>
      </c>
      <c r="N1525" t="s">
        <v>26</v>
      </c>
      <c r="O1525" t="s">
        <v>18444</v>
      </c>
      <c r="P1525" t="s">
        <v>53</v>
      </c>
      <c r="Q1525">
        <v>39</v>
      </c>
      <c r="R1525" t="str">
        <f t="shared" si="23"/>
        <v>Old</v>
      </c>
    </row>
    <row r="1526" spans="1:18" x14ac:dyDescent="0.25">
      <c r="A1526" t="s">
        <v>4464</v>
      </c>
      <c r="B1526" t="s">
        <v>14963</v>
      </c>
      <c r="C1526" t="s">
        <v>18440</v>
      </c>
      <c r="D1526" s="2">
        <v>31013</v>
      </c>
      <c r="E1526" s="2">
        <v>45388</v>
      </c>
      <c r="F1526" s="1">
        <v>0.45902777777777776</v>
      </c>
      <c r="G1526" t="s">
        <v>51</v>
      </c>
      <c r="H1526" t="s">
        <v>31</v>
      </c>
      <c r="I1526" t="s">
        <v>22</v>
      </c>
      <c r="J1526" t="s">
        <v>23</v>
      </c>
      <c r="K1526">
        <v>77</v>
      </c>
      <c r="L1526" t="s">
        <v>39</v>
      </c>
      <c r="M1526" t="s">
        <v>40</v>
      </c>
      <c r="N1526" t="s">
        <v>33</v>
      </c>
      <c r="O1526" t="s">
        <v>18444</v>
      </c>
      <c r="P1526" t="s">
        <v>53</v>
      </c>
      <c r="Q1526">
        <v>40</v>
      </c>
      <c r="R1526" t="str">
        <f t="shared" si="23"/>
        <v>Old</v>
      </c>
    </row>
    <row r="1527" spans="1:18" x14ac:dyDescent="0.25">
      <c r="A1527" t="s">
        <v>4466</v>
      </c>
      <c r="B1527" t="s">
        <v>14964</v>
      </c>
      <c r="C1527" t="s">
        <v>18439</v>
      </c>
      <c r="D1527" s="2">
        <v>23878</v>
      </c>
      <c r="E1527" s="2">
        <v>45297</v>
      </c>
      <c r="F1527" s="1">
        <v>0.82708333333333328</v>
      </c>
      <c r="G1527" t="s">
        <v>51</v>
      </c>
      <c r="H1527" t="s">
        <v>21</v>
      </c>
      <c r="I1527" t="s">
        <v>38</v>
      </c>
      <c r="J1527" t="s">
        <v>80</v>
      </c>
      <c r="K1527">
        <v>77</v>
      </c>
      <c r="L1527" t="s">
        <v>24</v>
      </c>
      <c r="M1527" t="s">
        <v>25</v>
      </c>
      <c r="N1527" t="s">
        <v>47</v>
      </c>
      <c r="O1527" t="s">
        <v>18444</v>
      </c>
      <c r="P1527" t="s">
        <v>53</v>
      </c>
      <c r="Q1527">
        <v>59</v>
      </c>
      <c r="R1527" t="str">
        <f t="shared" si="23"/>
        <v>Old</v>
      </c>
    </row>
    <row r="1528" spans="1:18" x14ac:dyDescent="0.25">
      <c r="A1528" t="s">
        <v>4468</v>
      </c>
      <c r="B1528" t="s">
        <v>14965</v>
      </c>
      <c r="C1528" t="s">
        <v>18439</v>
      </c>
      <c r="D1528" s="2">
        <v>36300</v>
      </c>
      <c r="E1528" s="2">
        <v>45371</v>
      </c>
      <c r="F1528" s="1">
        <v>0.3576388888888889</v>
      </c>
      <c r="G1528" t="s">
        <v>18474</v>
      </c>
      <c r="H1528" t="s">
        <v>57</v>
      </c>
      <c r="I1528" t="s">
        <v>38</v>
      </c>
      <c r="J1528" t="s">
        <v>52</v>
      </c>
      <c r="K1528">
        <v>168</v>
      </c>
      <c r="L1528" t="s">
        <v>24</v>
      </c>
      <c r="M1528" t="s">
        <v>40</v>
      </c>
      <c r="N1528" t="s">
        <v>47</v>
      </c>
      <c r="O1528" t="s">
        <v>18444</v>
      </c>
      <c r="P1528" t="s">
        <v>53</v>
      </c>
      <c r="Q1528">
        <v>25</v>
      </c>
      <c r="R1528" t="str">
        <f t="shared" si="23"/>
        <v>Adult</v>
      </c>
    </row>
    <row r="1529" spans="1:18" x14ac:dyDescent="0.25">
      <c r="A1529" t="s">
        <v>4471</v>
      </c>
      <c r="B1529" t="s">
        <v>14966</v>
      </c>
      <c r="C1529" t="s">
        <v>18440</v>
      </c>
      <c r="D1529" s="2">
        <v>29597</v>
      </c>
      <c r="E1529" s="2">
        <v>45334</v>
      </c>
      <c r="F1529" s="1">
        <v>0.53888888888888886</v>
      </c>
      <c r="G1529" t="s">
        <v>18475</v>
      </c>
      <c r="H1529" t="s">
        <v>31</v>
      </c>
      <c r="I1529" t="s">
        <v>22</v>
      </c>
      <c r="J1529" t="s">
        <v>52</v>
      </c>
      <c r="K1529">
        <v>84</v>
      </c>
      <c r="L1529" t="s">
        <v>24</v>
      </c>
      <c r="M1529" t="s">
        <v>25</v>
      </c>
      <c r="N1529" t="s">
        <v>26</v>
      </c>
      <c r="O1529" t="s">
        <v>18444</v>
      </c>
      <c r="P1529" t="s">
        <v>53</v>
      </c>
      <c r="Q1529">
        <v>44</v>
      </c>
      <c r="R1529" t="str">
        <f t="shared" si="23"/>
        <v>Old</v>
      </c>
    </row>
    <row r="1530" spans="1:18" x14ac:dyDescent="0.25">
      <c r="A1530" t="s">
        <v>4474</v>
      </c>
      <c r="B1530" t="s">
        <v>14967</v>
      </c>
      <c r="C1530" t="s">
        <v>18440</v>
      </c>
      <c r="D1530" s="2">
        <v>29641</v>
      </c>
      <c r="E1530" s="2">
        <v>45378</v>
      </c>
      <c r="F1530" s="1">
        <v>0.40416666666666667</v>
      </c>
      <c r="G1530" t="s">
        <v>18475</v>
      </c>
      <c r="H1530" t="s">
        <v>31</v>
      </c>
      <c r="I1530" t="s">
        <v>38</v>
      </c>
      <c r="J1530" t="s">
        <v>46</v>
      </c>
      <c r="K1530">
        <v>147</v>
      </c>
      <c r="L1530" t="s">
        <v>53</v>
      </c>
      <c r="M1530" t="s">
        <v>25</v>
      </c>
      <c r="N1530" t="s">
        <v>26</v>
      </c>
      <c r="O1530" t="s">
        <v>18444</v>
      </c>
      <c r="P1530" t="s">
        <v>53</v>
      </c>
      <c r="Q1530">
        <v>44</v>
      </c>
      <c r="R1530" t="str">
        <f t="shared" si="23"/>
        <v>Old</v>
      </c>
    </row>
    <row r="1531" spans="1:18" x14ac:dyDescent="0.25">
      <c r="A1531" t="s">
        <v>4477</v>
      </c>
      <c r="B1531" t="s">
        <v>14968</v>
      </c>
      <c r="C1531" t="s">
        <v>18440</v>
      </c>
      <c r="D1531" s="2">
        <v>27419</v>
      </c>
      <c r="E1531" s="2">
        <v>45418</v>
      </c>
      <c r="F1531" s="1">
        <v>0.4152777777777778</v>
      </c>
      <c r="G1531" t="s">
        <v>18474</v>
      </c>
      <c r="H1531" t="s">
        <v>57</v>
      </c>
      <c r="I1531" t="s">
        <v>22</v>
      </c>
      <c r="J1531" t="s">
        <v>80</v>
      </c>
      <c r="K1531">
        <v>98</v>
      </c>
      <c r="L1531" t="s">
        <v>24</v>
      </c>
      <c r="M1531" t="s">
        <v>25</v>
      </c>
      <c r="N1531" t="s">
        <v>47</v>
      </c>
      <c r="O1531" t="s">
        <v>18444</v>
      </c>
      <c r="P1531" t="s">
        <v>53</v>
      </c>
      <c r="Q1531">
        <v>50</v>
      </c>
      <c r="R1531" t="str">
        <f t="shared" si="23"/>
        <v>Old</v>
      </c>
    </row>
    <row r="1532" spans="1:18" x14ac:dyDescent="0.25">
      <c r="A1532" t="s">
        <v>4480</v>
      </c>
      <c r="B1532" t="s">
        <v>14969</v>
      </c>
      <c r="C1532" t="s">
        <v>18440</v>
      </c>
      <c r="D1532" s="2">
        <v>29660</v>
      </c>
      <c r="E1532" s="2">
        <v>45422</v>
      </c>
      <c r="F1532" s="1">
        <v>0.3527777777777778</v>
      </c>
      <c r="G1532" t="s">
        <v>30</v>
      </c>
      <c r="H1532" t="s">
        <v>73</v>
      </c>
      <c r="I1532" t="s">
        <v>22</v>
      </c>
      <c r="J1532" t="s">
        <v>23</v>
      </c>
      <c r="K1532">
        <v>7</v>
      </c>
      <c r="L1532" t="s">
        <v>39</v>
      </c>
      <c r="M1532" t="s">
        <v>40</v>
      </c>
      <c r="N1532" t="s">
        <v>33</v>
      </c>
      <c r="O1532" t="s">
        <v>18473</v>
      </c>
      <c r="P1532" t="s">
        <v>53</v>
      </c>
      <c r="Q1532">
        <v>43</v>
      </c>
      <c r="R1532" t="str">
        <f t="shared" si="23"/>
        <v>Old</v>
      </c>
    </row>
    <row r="1533" spans="1:18" x14ac:dyDescent="0.25">
      <c r="A1533" t="s">
        <v>4483</v>
      </c>
      <c r="B1533" t="s">
        <v>14970</v>
      </c>
      <c r="C1533" t="s">
        <v>18440</v>
      </c>
      <c r="D1533" s="2">
        <v>32904</v>
      </c>
      <c r="E1533" s="2">
        <v>45353</v>
      </c>
      <c r="F1533" s="1">
        <v>0.54583333333333328</v>
      </c>
      <c r="G1533" t="s">
        <v>18475</v>
      </c>
      <c r="H1533" t="s">
        <v>31</v>
      </c>
      <c r="I1533" t="s">
        <v>45</v>
      </c>
      <c r="J1533" t="s">
        <v>32</v>
      </c>
      <c r="K1533">
        <v>126</v>
      </c>
      <c r="L1533" t="s">
        <v>53</v>
      </c>
      <c r="M1533" t="s">
        <v>25</v>
      </c>
      <c r="N1533" t="s">
        <v>47</v>
      </c>
      <c r="O1533" t="s">
        <v>18444</v>
      </c>
      <c r="P1533" t="s">
        <v>53</v>
      </c>
      <c r="Q1533">
        <v>35</v>
      </c>
      <c r="R1533" t="str">
        <f t="shared" si="23"/>
        <v>Old</v>
      </c>
    </row>
    <row r="1534" spans="1:18" x14ac:dyDescent="0.25">
      <c r="A1534" t="s">
        <v>4486</v>
      </c>
      <c r="B1534" t="s">
        <v>14971</v>
      </c>
      <c r="C1534" t="s">
        <v>18439</v>
      </c>
      <c r="D1534" s="2">
        <v>34442</v>
      </c>
      <c r="E1534" s="2">
        <v>45448</v>
      </c>
      <c r="F1534" s="1">
        <v>0.61250000000000004</v>
      </c>
      <c r="G1534" t="s">
        <v>51</v>
      </c>
      <c r="H1534" t="s">
        <v>37</v>
      </c>
      <c r="I1534" t="s">
        <v>91</v>
      </c>
      <c r="J1534" t="s">
        <v>46</v>
      </c>
      <c r="K1534">
        <v>119</v>
      </c>
      <c r="L1534" t="s">
        <v>53</v>
      </c>
      <c r="M1534" t="s">
        <v>40</v>
      </c>
      <c r="N1534" t="s">
        <v>26</v>
      </c>
      <c r="O1534" t="s">
        <v>18473</v>
      </c>
      <c r="P1534" t="s">
        <v>53</v>
      </c>
      <c r="Q1534">
        <v>30</v>
      </c>
      <c r="R1534" t="str">
        <f t="shared" si="23"/>
        <v>Adult</v>
      </c>
    </row>
    <row r="1535" spans="1:18" x14ac:dyDescent="0.25">
      <c r="A1535" t="s">
        <v>4489</v>
      </c>
      <c r="B1535" t="s">
        <v>14972</v>
      </c>
      <c r="C1535" t="s">
        <v>18440</v>
      </c>
      <c r="D1535" s="2">
        <v>31171</v>
      </c>
      <c r="E1535" s="2">
        <v>45313</v>
      </c>
      <c r="F1535" s="1">
        <v>0.38124999999999998</v>
      </c>
      <c r="G1535" t="s">
        <v>51</v>
      </c>
      <c r="H1535" t="s">
        <v>31</v>
      </c>
      <c r="I1535" t="s">
        <v>84</v>
      </c>
      <c r="J1535" t="s">
        <v>32</v>
      </c>
      <c r="K1535">
        <v>126</v>
      </c>
      <c r="L1535" t="s">
        <v>53</v>
      </c>
      <c r="M1535" t="s">
        <v>25</v>
      </c>
      <c r="N1535" t="s">
        <v>47</v>
      </c>
      <c r="O1535" t="s">
        <v>18444</v>
      </c>
      <c r="P1535" t="s">
        <v>53</v>
      </c>
      <c r="Q1535">
        <v>39</v>
      </c>
      <c r="R1535" t="str">
        <f t="shared" si="23"/>
        <v>Old</v>
      </c>
    </row>
    <row r="1536" spans="1:18" x14ac:dyDescent="0.25">
      <c r="A1536" t="s">
        <v>4491</v>
      </c>
      <c r="B1536" t="s">
        <v>14973</v>
      </c>
      <c r="C1536" t="s">
        <v>18439</v>
      </c>
      <c r="D1536" s="2">
        <v>36782</v>
      </c>
      <c r="E1536" s="2">
        <v>45366</v>
      </c>
      <c r="F1536" s="1">
        <v>0.58680555555555558</v>
      </c>
      <c r="G1536" t="s">
        <v>51</v>
      </c>
      <c r="H1536" t="s">
        <v>37</v>
      </c>
      <c r="I1536" t="s">
        <v>22</v>
      </c>
      <c r="J1536" t="s">
        <v>52</v>
      </c>
      <c r="K1536">
        <v>70</v>
      </c>
      <c r="L1536" t="s">
        <v>53</v>
      </c>
      <c r="M1536" t="s">
        <v>25</v>
      </c>
      <c r="N1536" t="s">
        <v>26</v>
      </c>
      <c r="O1536" t="s">
        <v>18444</v>
      </c>
      <c r="P1536" t="s">
        <v>53</v>
      </c>
      <c r="Q1536">
        <v>24</v>
      </c>
      <c r="R1536" t="str">
        <f t="shared" si="23"/>
        <v>Adult</v>
      </c>
    </row>
    <row r="1537" spans="1:18" x14ac:dyDescent="0.25">
      <c r="A1537" t="s">
        <v>4494</v>
      </c>
      <c r="B1537" t="s">
        <v>14974</v>
      </c>
      <c r="C1537" t="s">
        <v>18439</v>
      </c>
      <c r="D1537" s="2">
        <v>34727</v>
      </c>
      <c r="E1537" s="2">
        <v>45308</v>
      </c>
      <c r="F1537" s="1">
        <v>0.38680555555555557</v>
      </c>
      <c r="G1537" t="s">
        <v>51</v>
      </c>
      <c r="H1537" t="s">
        <v>21</v>
      </c>
      <c r="I1537" t="s">
        <v>45</v>
      </c>
      <c r="J1537" t="s">
        <v>80</v>
      </c>
      <c r="K1537">
        <v>112</v>
      </c>
      <c r="L1537" t="s">
        <v>24</v>
      </c>
      <c r="M1537" t="s">
        <v>25</v>
      </c>
      <c r="N1537" t="s">
        <v>26</v>
      </c>
      <c r="O1537" t="s">
        <v>18444</v>
      </c>
      <c r="P1537" t="s">
        <v>53</v>
      </c>
      <c r="Q1537">
        <v>30</v>
      </c>
      <c r="R1537" t="str">
        <f t="shared" si="23"/>
        <v>Adult</v>
      </c>
    </row>
    <row r="1538" spans="1:18" x14ac:dyDescent="0.25">
      <c r="A1538" t="s">
        <v>4497</v>
      </c>
      <c r="B1538" t="s">
        <v>14975</v>
      </c>
      <c r="C1538" t="s">
        <v>18440</v>
      </c>
      <c r="D1538" s="2">
        <v>31659</v>
      </c>
      <c r="E1538" s="2">
        <v>45409</v>
      </c>
      <c r="F1538" s="1">
        <v>0.81666666666666665</v>
      </c>
      <c r="G1538" t="s">
        <v>18474</v>
      </c>
      <c r="H1538" t="s">
        <v>21</v>
      </c>
      <c r="I1538" t="s">
        <v>45</v>
      </c>
      <c r="J1538" t="s">
        <v>23</v>
      </c>
      <c r="K1538">
        <v>175</v>
      </c>
      <c r="L1538" t="s">
        <v>24</v>
      </c>
      <c r="M1538" t="s">
        <v>40</v>
      </c>
      <c r="N1538" t="s">
        <v>33</v>
      </c>
      <c r="O1538" t="s">
        <v>18444</v>
      </c>
      <c r="P1538" t="s">
        <v>53</v>
      </c>
      <c r="Q1538">
        <v>38</v>
      </c>
      <c r="R1538" t="str">
        <f t="shared" si="23"/>
        <v>Old</v>
      </c>
    </row>
    <row r="1539" spans="1:18" x14ac:dyDescent="0.25">
      <c r="A1539" t="s">
        <v>4499</v>
      </c>
      <c r="B1539" t="s">
        <v>14976</v>
      </c>
      <c r="C1539" t="s">
        <v>18439</v>
      </c>
      <c r="D1539" s="2">
        <v>35315</v>
      </c>
      <c r="E1539" s="2">
        <v>45360</v>
      </c>
      <c r="F1539" s="1">
        <v>0.41736111111111113</v>
      </c>
      <c r="G1539" t="s">
        <v>18474</v>
      </c>
      <c r="H1539" t="s">
        <v>37</v>
      </c>
      <c r="I1539" t="s">
        <v>22</v>
      </c>
      <c r="J1539" t="s">
        <v>32</v>
      </c>
      <c r="K1539">
        <v>133</v>
      </c>
      <c r="L1539" t="s">
        <v>24</v>
      </c>
      <c r="M1539" t="s">
        <v>40</v>
      </c>
      <c r="N1539" t="s">
        <v>33</v>
      </c>
      <c r="O1539" t="s">
        <v>18444</v>
      </c>
      <c r="P1539" t="s">
        <v>53</v>
      </c>
      <c r="Q1539">
        <v>28</v>
      </c>
      <c r="R1539" t="str">
        <f t="shared" si="23"/>
        <v>Adult</v>
      </c>
    </row>
    <row r="1540" spans="1:18" x14ac:dyDescent="0.25">
      <c r="A1540" t="s">
        <v>4502</v>
      </c>
      <c r="B1540" t="s">
        <v>14977</v>
      </c>
      <c r="C1540" t="s">
        <v>18439</v>
      </c>
      <c r="D1540" s="2">
        <v>35291</v>
      </c>
      <c r="E1540" s="2">
        <v>45459</v>
      </c>
      <c r="F1540" s="1">
        <v>0.59583333333333333</v>
      </c>
      <c r="G1540" t="s">
        <v>18474</v>
      </c>
      <c r="H1540" t="s">
        <v>21</v>
      </c>
      <c r="I1540" t="s">
        <v>22</v>
      </c>
      <c r="J1540" t="s">
        <v>80</v>
      </c>
      <c r="K1540">
        <v>70</v>
      </c>
      <c r="L1540" t="s">
        <v>24</v>
      </c>
      <c r="M1540" t="s">
        <v>40</v>
      </c>
      <c r="N1540" t="s">
        <v>33</v>
      </c>
      <c r="O1540" t="s">
        <v>18444</v>
      </c>
      <c r="P1540" t="s">
        <v>53</v>
      </c>
      <c r="Q1540">
        <v>28</v>
      </c>
      <c r="R1540" t="str">
        <f t="shared" si="23"/>
        <v>Adult</v>
      </c>
    </row>
    <row r="1541" spans="1:18" x14ac:dyDescent="0.25">
      <c r="A1541" t="s">
        <v>4505</v>
      </c>
      <c r="B1541" t="s">
        <v>14978</v>
      </c>
      <c r="C1541" t="s">
        <v>18440</v>
      </c>
      <c r="D1541" s="2">
        <v>30854</v>
      </c>
      <c r="E1541" s="2">
        <v>45448</v>
      </c>
      <c r="F1541" s="1">
        <v>0.34097222222222223</v>
      </c>
      <c r="G1541" t="s">
        <v>18474</v>
      </c>
      <c r="H1541" t="s">
        <v>21</v>
      </c>
      <c r="I1541" t="s">
        <v>45</v>
      </c>
      <c r="J1541" t="s">
        <v>46</v>
      </c>
      <c r="K1541">
        <v>133</v>
      </c>
      <c r="L1541" t="s">
        <v>53</v>
      </c>
      <c r="M1541" t="s">
        <v>25</v>
      </c>
      <c r="N1541" t="s">
        <v>33</v>
      </c>
      <c r="O1541" t="s">
        <v>18473</v>
      </c>
      <c r="P1541" t="s">
        <v>53</v>
      </c>
      <c r="Q1541">
        <v>40</v>
      </c>
      <c r="R1541" t="str">
        <f t="shared" ref="R1541:R1604" si="24">IF(Q1541&lt;35,"Adult",IF(Q1541&lt;=59,"Old",IF(Q1541&gt;=60,"Aged")))</f>
        <v>Old</v>
      </c>
    </row>
    <row r="1542" spans="1:18" x14ac:dyDescent="0.25">
      <c r="A1542" t="s">
        <v>4507</v>
      </c>
      <c r="B1542" t="s">
        <v>14979</v>
      </c>
      <c r="C1542" t="s">
        <v>18439</v>
      </c>
      <c r="D1542" s="2">
        <v>31783</v>
      </c>
      <c r="E1542" s="2">
        <v>45334</v>
      </c>
      <c r="F1542" s="1">
        <v>0.48888888888888887</v>
      </c>
      <c r="G1542" t="s">
        <v>51</v>
      </c>
      <c r="H1542" t="s">
        <v>57</v>
      </c>
      <c r="I1542" t="s">
        <v>22</v>
      </c>
      <c r="J1542" t="s">
        <v>80</v>
      </c>
      <c r="K1542">
        <v>63</v>
      </c>
      <c r="L1542" t="s">
        <v>53</v>
      </c>
      <c r="M1542" t="s">
        <v>40</v>
      </c>
      <c r="N1542" t="s">
        <v>26</v>
      </c>
      <c r="O1542" t="s">
        <v>18473</v>
      </c>
      <c r="P1542" t="s">
        <v>53</v>
      </c>
      <c r="Q1542">
        <v>38</v>
      </c>
      <c r="R1542" t="str">
        <f t="shared" si="24"/>
        <v>Old</v>
      </c>
    </row>
    <row r="1543" spans="1:18" x14ac:dyDescent="0.25">
      <c r="A1543" t="s">
        <v>4510</v>
      </c>
      <c r="B1543" t="s">
        <v>14980</v>
      </c>
      <c r="C1543" t="s">
        <v>18440</v>
      </c>
      <c r="D1543" s="2">
        <v>38320</v>
      </c>
      <c r="E1543" s="2">
        <v>45327</v>
      </c>
      <c r="F1543" s="1">
        <v>0.41666666666666669</v>
      </c>
      <c r="G1543" t="s">
        <v>18474</v>
      </c>
      <c r="H1543" t="s">
        <v>73</v>
      </c>
      <c r="I1543" t="s">
        <v>38</v>
      </c>
      <c r="J1543" t="s">
        <v>80</v>
      </c>
      <c r="K1543">
        <v>105</v>
      </c>
      <c r="L1543" t="s">
        <v>39</v>
      </c>
      <c r="M1543" t="s">
        <v>25</v>
      </c>
      <c r="N1543" t="s">
        <v>47</v>
      </c>
      <c r="O1543" t="s">
        <v>18473</v>
      </c>
      <c r="P1543" t="s">
        <v>53</v>
      </c>
      <c r="Q1543">
        <v>20</v>
      </c>
      <c r="R1543" t="str">
        <f t="shared" si="24"/>
        <v>Adult</v>
      </c>
    </row>
    <row r="1544" spans="1:18" x14ac:dyDescent="0.25">
      <c r="A1544" t="s">
        <v>4512</v>
      </c>
      <c r="B1544" t="s">
        <v>14981</v>
      </c>
      <c r="C1544" t="s">
        <v>18440</v>
      </c>
      <c r="D1544" s="2">
        <v>36913</v>
      </c>
      <c r="E1544" s="2">
        <v>45319</v>
      </c>
      <c r="F1544" s="1">
        <v>0.55972222222222223</v>
      </c>
      <c r="G1544" t="s">
        <v>30</v>
      </c>
      <c r="H1544" t="s">
        <v>57</v>
      </c>
      <c r="I1544" t="s">
        <v>91</v>
      </c>
      <c r="J1544" t="s">
        <v>23</v>
      </c>
      <c r="K1544">
        <v>112</v>
      </c>
      <c r="L1544" t="s">
        <v>24</v>
      </c>
      <c r="M1544" t="s">
        <v>25</v>
      </c>
      <c r="N1544" t="s">
        <v>33</v>
      </c>
      <c r="O1544" t="s">
        <v>18473</v>
      </c>
      <c r="P1544" t="s">
        <v>53</v>
      </c>
      <c r="Q1544">
        <v>24</v>
      </c>
      <c r="R1544" t="str">
        <f t="shared" si="24"/>
        <v>Adult</v>
      </c>
    </row>
    <row r="1545" spans="1:18" x14ac:dyDescent="0.25">
      <c r="A1545" t="s">
        <v>4514</v>
      </c>
      <c r="B1545" t="s">
        <v>14982</v>
      </c>
      <c r="C1545" t="s">
        <v>18440</v>
      </c>
      <c r="D1545" s="2">
        <v>37879</v>
      </c>
      <c r="E1545" s="2">
        <v>45439</v>
      </c>
      <c r="F1545" s="1">
        <v>0.40138888888888891</v>
      </c>
      <c r="G1545" t="s">
        <v>51</v>
      </c>
      <c r="H1545" t="s">
        <v>57</v>
      </c>
      <c r="I1545" t="s">
        <v>38</v>
      </c>
      <c r="J1545" t="s">
        <v>23</v>
      </c>
      <c r="K1545">
        <v>84</v>
      </c>
      <c r="L1545" t="s">
        <v>24</v>
      </c>
      <c r="M1545" t="s">
        <v>104</v>
      </c>
      <c r="N1545" t="s">
        <v>26</v>
      </c>
      <c r="O1545" t="s">
        <v>18444</v>
      </c>
      <c r="P1545" t="s">
        <v>53</v>
      </c>
      <c r="Q1545">
        <v>21</v>
      </c>
      <c r="R1545" t="str">
        <f t="shared" si="24"/>
        <v>Adult</v>
      </c>
    </row>
    <row r="1546" spans="1:18" x14ac:dyDescent="0.25">
      <c r="A1546" t="s">
        <v>4517</v>
      </c>
      <c r="B1546" t="s">
        <v>14983</v>
      </c>
      <c r="C1546" t="s">
        <v>18439</v>
      </c>
      <c r="D1546" s="2">
        <v>36696</v>
      </c>
      <c r="E1546" s="2">
        <v>45320</v>
      </c>
      <c r="F1546" s="1">
        <v>0.40555555555555556</v>
      </c>
      <c r="G1546" t="s">
        <v>18475</v>
      </c>
      <c r="H1546" t="s">
        <v>21</v>
      </c>
      <c r="I1546" t="s">
        <v>38</v>
      </c>
      <c r="J1546" t="s">
        <v>80</v>
      </c>
      <c r="K1546">
        <v>7</v>
      </c>
      <c r="L1546" t="s">
        <v>24</v>
      </c>
      <c r="M1546" t="s">
        <v>25</v>
      </c>
      <c r="N1546" t="s">
        <v>26</v>
      </c>
      <c r="O1546" t="s">
        <v>18473</v>
      </c>
      <c r="P1546" t="s">
        <v>53</v>
      </c>
      <c r="Q1546">
        <v>24</v>
      </c>
      <c r="R1546" t="str">
        <f t="shared" si="24"/>
        <v>Adult</v>
      </c>
    </row>
    <row r="1547" spans="1:18" x14ac:dyDescent="0.25">
      <c r="A1547" t="s">
        <v>4520</v>
      </c>
      <c r="B1547" t="s">
        <v>14984</v>
      </c>
      <c r="C1547" t="s">
        <v>18440</v>
      </c>
      <c r="D1547" s="2">
        <v>33958</v>
      </c>
      <c r="E1547" s="2">
        <v>45461</v>
      </c>
      <c r="F1547" s="1">
        <v>0.43472222222222223</v>
      </c>
      <c r="G1547" t="s">
        <v>51</v>
      </c>
      <c r="H1547" t="s">
        <v>21</v>
      </c>
      <c r="I1547" t="s">
        <v>22</v>
      </c>
      <c r="J1547" t="s">
        <v>80</v>
      </c>
      <c r="K1547">
        <v>182</v>
      </c>
      <c r="L1547" t="s">
        <v>39</v>
      </c>
      <c r="M1547" t="s">
        <v>25</v>
      </c>
      <c r="N1547" t="s">
        <v>26</v>
      </c>
      <c r="O1547" t="s">
        <v>18444</v>
      </c>
      <c r="P1547" t="s">
        <v>53</v>
      </c>
      <c r="Q1547">
        <v>32</v>
      </c>
      <c r="R1547" t="str">
        <f t="shared" si="24"/>
        <v>Adult</v>
      </c>
    </row>
    <row r="1548" spans="1:18" x14ac:dyDescent="0.25">
      <c r="A1548" t="s">
        <v>4523</v>
      </c>
      <c r="B1548" t="s">
        <v>14985</v>
      </c>
      <c r="C1548" t="s">
        <v>18439</v>
      </c>
      <c r="D1548" s="2">
        <v>37176</v>
      </c>
      <c r="E1548" s="2">
        <v>45397</v>
      </c>
      <c r="F1548" s="1">
        <v>0.47986111111111113</v>
      </c>
      <c r="G1548" t="s">
        <v>30</v>
      </c>
      <c r="H1548" t="s">
        <v>31</v>
      </c>
      <c r="I1548" t="s">
        <v>38</v>
      </c>
      <c r="J1548" t="s">
        <v>32</v>
      </c>
      <c r="K1548">
        <v>77</v>
      </c>
      <c r="L1548" t="s">
        <v>24</v>
      </c>
      <c r="M1548" t="s">
        <v>40</v>
      </c>
      <c r="N1548" t="s">
        <v>47</v>
      </c>
      <c r="O1548" t="s">
        <v>18444</v>
      </c>
      <c r="P1548" t="s">
        <v>53</v>
      </c>
      <c r="Q1548">
        <v>23</v>
      </c>
      <c r="R1548" t="str">
        <f t="shared" si="24"/>
        <v>Adult</v>
      </c>
    </row>
    <row r="1549" spans="1:18" x14ac:dyDescent="0.25">
      <c r="A1549" t="s">
        <v>4525</v>
      </c>
      <c r="B1549" t="s">
        <v>14986</v>
      </c>
      <c r="C1549" t="s">
        <v>18440</v>
      </c>
      <c r="D1549" s="2">
        <v>39043</v>
      </c>
      <c r="E1549" s="2">
        <v>45412</v>
      </c>
      <c r="F1549" s="1">
        <v>0.51041666666666663</v>
      </c>
      <c r="G1549" t="s">
        <v>18475</v>
      </c>
      <c r="H1549" t="s">
        <v>57</v>
      </c>
      <c r="I1549" t="s">
        <v>547</v>
      </c>
      <c r="J1549" t="s">
        <v>725</v>
      </c>
      <c r="K1549">
        <v>63</v>
      </c>
      <c r="L1549" t="s">
        <v>53</v>
      </c>
      <c r="M1549" t="s">
        <v>25</v>
      </c>
      <c r="N1549" t="s">
        <v>33</v>
      </c>
      <c r="O1549" t="s">
        <v>18473</v>
      </c>
      <c r="P1549" t="s">
        <v>53</v>
      </c>
      <c r="Q1549">
        <v>18</v>
      </c>
      <c r="R1549" t="str">
        <f t="shared" si="24"/>
        <v>Adult</v>
      </c>
    </row>
    <row r="1550" spans="1:18" x14ac:dyDescent="0.25">
      <c r="A1550" t="s">
        <v>4528</v>
      </c>
      <c r="B1550" t="s">
        <v>14987</v>
      </c>
      <c r="C1550" t="s">
        <v>18440</v>
      </c>
      <c r="D1550" s="2">
        <v>24484</v>
      </c>
      <c r="E1550" s="2">
        <v>45412</v>
      </c>
      <c r="F1550" s="1">
        <v>0.69166666666666665</v>
      </c>
      <c r="G1550" t="s">
        <v>18475</v>
      </c>
      <c r="H1550" t="s">
        <v>21</v>
      </c>
      <c r="I1550" t="s">
        <v>45</v>
      </c>
      <c r="J1550" t="s">
        <v>23</v>
      </c>
      <c r="K1550">
        <v>119</v>
      </c>
      <c r="L1550" t="s">
        <v>53</v>
      </c>
      <c r="M1550" t="s">
        <v>104</v>
      </c>
      <c r="N1550" t="s">
        <v>33</v>
      </c>
      <c r="O1550" t="s">
        <v>18444</v>
      </c>
      <c r="P1550" t="s">
        <v>53</v>
      </c>
      <c r="Q1550">
        <v>58</v>
      </c>
      <c r="R1550" t="str">
        <f t="shared" si="24"/>
        <v>Old</v>
      </c>
    </row>
    <row r="1551" spans="1:18" x14ac:dyDescent="0.25">
      <c r="A1551" t="s">
        <v>4531</v>
      </c>
      <c r="B1551" t="s">
        <v>14988</v>
      </c>
      <c r="C1551" t="s">
        <v>18440</v>
      </c>
      <c r="D1551" s="2">
        <v>35458</v>
      </c>
      <c r="E1551" s="2">
        <v>45447</v>
      </c>
      <c r="F1551" s="1">
        <v>0.33888888888888891</v>
      </c>
      <c r="G1551" t="s">
        <v>18474</v>
      </c>
      <c r="H1551" t="s">
        <v>37</v>
      </c>
      <c r="I1551" t="s">
        <v>45</v>
      </c>
      <c r="J1551" t="s">
        <v>46</v>
      </c>
      <c r="K1551">
        <v>175</v>
      </c>
      <c r="L1551" t="s">
        <v>24</v>
      </c>
      <c r="M1551" t="s">
        <v>25</v>
      </c>
      <c r="N1551" t="s">
        <v>33</v>
      </c>
      <c r="O1551" t="s">
        <v>18444</v>
      </c>
      <c r="P1551" t="s">
        <v>53</v>
      </c>
      <c r="Q1551">
        <v>28</v>
      </c>
      <c r="R1551" t="str">
        <f t="shared" si="24"/>
        <v>Adult</v>
      </c>
    </row>
    <row r="1552" spans="1:18" x14ac:dyDescent="0.25">
      <c r="A1552" t="s">
        <v>4534</v>
      </c>
      <c r="B1552" t="s">
        <v>14989</v>
      </c>
      <c r="C1552" t="s">
        <v>18439</v>
      </c>
      <c r="D1552" s="2">
        <v>36588</v>
      </c>
      <c r="E1552" s="2">
        <v>45394</v>
      </c>
      <c r="F1552" s="1">
        <v>0.71180555555555558</v>
      </c>
      <c r="G1552" t="s">
        <v>18475</v>
      </c>
      <c r="H1552" t="s">
        <v>57</v>
      </c>
      <c r="I1552" t="s">
        <v>38</v>
      </c>
      <c r="J1552" t="s">
        <v>52</v>
      </c>
      <c r="K1552">
        <v>112</v>
      </c>
      <c r="L1552" t="s">
        <v>53</v>
      </c>
      <c r="M1552" t="s">
        <v>40</v>
      </c>
      <c r="N1552" t="s">
        <v>47</v>
      </c>
      <c r="O1552" t="s">
        <v>18444</v>
      </c>
      <c r="P1552" t="s">
        <v>53</v>
      </c>
      <c r="Q1552">
        <v>24</v>
      </c>
      <c r="R1552" t="str">
        <f t="shared" si="24"/>
        <v>Adult</v>
      </c>
    </row>
    <row r="1553" spans="1:18" x14ac:dyDescent="0.25">
      <c r="A1553" t="s">
        <v>4537</v>
      </c>
      <c r="B1553" t="s">
        <v>14990</v>
      </c>
      <c r="C1553" t="s">
        <v>18440</v>
      </c>
      <c r="D1553" s="2">
        <v>37786</v>
      </c>
      <c r="E1553" s="2">
        <v>45300</v>
      </c>
      <c r="F1553" s="1">
        <v>0.45208333333333334</v>
      </c>
      <c r="G1553" t="s">
        <v>51</v>
      </c>
      <c r="H1553" t="s">
        <v>21</v>
      </c>
      <c r="I1553" t="s">
        <v>91</v>
      </c>
      <c r="J1553" t="s">
        <v>52</v>
      </c>
      <c r="K1553">
        <v>35</v>
      </c>
      <c r="L1553" t="s">
        <v>24</v>
      </c>
      <c r="M1553" t="s">
        <v>104</v>
      </c>
      <c r="N1553" t="s">
        <v>26</v>
      </c>
      <c r="O1553" t="s">
        <v>18473</v>
      </c>
      <c r="P1553" t="s">
        <v>53</v>
      </c>
      <c r="Q1553">
        <v>21</v>
      </c>
      <c r="R1553" t="str">
        <f t="shared" si="24"/>
        <v>Adult</v>
      </c>
    </row>
    <row r="1554" spans="1:18" x14ac:dyDescent="0.25">
      <c r="A1554" t="s">
        <v>4540</v>
      </c>
      <c r="B1554" t="s">
        <v>14991</v>
      </c>
      <c r="C1554" t="s">
        <v>18439</v>
      </c>
      <c r="D1554" s="2">
        <v>34077</v>
      </c>
      <c r="E1554" s="2">
        <v>45354</v>
      </c>
      <c r="F1554" s="1">
        <v>0.37013888888888891</v>
      </c>
      <c r="G1554" t="s">
        <v>18474</v>
      </c>
      <c r="H1554" t="s">
        <v>37</v>
      </c>
      <c r="I1554" t="s">
        <v>45</v>
      </c>
      <c r="J1554" t="s">
        <v>32</v>
      </c>
      <c r="K1554">
        <v>21</v>
      </c>
      <c r="L1554" t="s">
        <v>39</v>
      </c>
      <c r="M1554" t="s">
        <v>104</v>
      </c>
      <c r="N1554" t="s">
        <v>26</v>
      </c>
      <c r="O1554" t="s">
        <v>18444</v>
      </c>
      <c r="P1554" t="s">
        <v>53</v>
      </c>
      <c r="Q1554">
        <v>31</v>
      </c>
      <c r="R1554" t="str">
        <f t="shared" si="24"/>
        <v>Adult</v>
      </c>
    </row>
    <row r="1555" spans="1:18" x14ac:dyDescent="0.25">
      <c r="A1555" t="s">
        <v>4543</v>
      </c>
      <c r="B1555" t="s">
        <v>14992</v>
      </c>
      <c r="C1555" t="s">
        <v>18440</v>
      </c>
      <c r="D1555" s="2">
        <v>35633</v>
      </c>
      <c r="E1555" s="2">
        <v>45435</v>
      </c>
      <c r="F1555" s="1">
        <v>0.48958333333333331</v>
      </c>
      <c r="G1555" t="s">
        <v>18474</v>
      </c>
      <c r="H1555" t="s">
        <v>73</v>
      </c>
      <c r="I1555" t="s">
        <v>22</v>
      </c>
      <c r="J1555" t="s">
        <v>32</v>
      </c>
      <c r="K1555">
        <v>42</v>
      </c>
      <c r="L1555" t="s">
        <v>24</v>
      </c>
      <c r="M1555" t="s">
        <v>104</v>
      </c>
      <c r="N1555" t="s">
        <v>47</v>
      </c>
      <c r="O1555" t="s">
        <v>18444</v>
      </c>
      <c r="P1555" t="s">
        <v>53</v>
      </c>
      <c r="Q1555">
        <v>27</v>
      </c>
      <c r="R1555" t="str">
        <f t="shared" si="24"/>
        <v>Adult</v>
      </c>
    </row>
    <row r="1556" spans="1:18" x14ac:dyDescent="0.25">
      <c r="A1556" t="s">
        <v>4545</v>
      </c>
      <c r="B1556" t="s">
        <v>14993</v>
      </c>
      <c r="C1556" t="s">
        <v>18440</v>
      </c>
      <c r="D1556" s="2">
        <v>36198</v>
      </c>
      <c r="E1556" s="2">
        <v>45431</v>
      </c>
      <c r="F1556" s="1">
        <v>0.47569444444444442</v>
      </c>
      <c r="G1556" t="s">
        <v>51</v>
      </c>
      <c r="H1556" t="s">
        <v>37</v>
      </c>
      <c r="I1556" t="s">
        <v>38</v>
      </c>
      <c r="J1556" t="s">
        <v>80</v>
      </c>
      <c r="K1556">
        <v>175</v>
      </c>
      <c r="L1556" t="s">
        <v>53</v>
      </c>
      <c r="M1556" t="s">
        <v>25</v>
      </c>
      <c r="N1556" t="s">
        <v>26</v>
      </c>
      <c r="O1556" t="s">
        <v>18444</v>
      </c>
      <c r="P1556" t="s">
        <v>53</v>
      </c>
      <c r="Q1556">
        <v>26</v>
      </c>
      <c r="R1556" t="str">
        <f t="shared" si="24"/>
        <v>Adult</v>
      </c>
    </row>
    <row r="1557" spans="1:18" x14ac:dyDescent="0.25">
      <c r="A1557" t="s">
        <v>4548</v>
      </c>
      <c r="B1557" t="s">
        <v>14994</v>
      </c>
      <c r="C1557" t="s">
        <v>18439</v>
      </c>
      <c r="D1557" s="2">
        <v>36541</v>
      </c>
      <c r="E1557" s="2">
        <v>45440</v>
      </c>
      <c r="F1557" s="1">
        <v>0.36319444444444443</v>
      </c>
      <c r="G1557" t="s">
        <v>51</v>
      </c>
      <c r="H1557" t="s">
        <v>57</v>
      </c>
      <c r="I1557" t="s">
        <v>38</v>
      </c>
      <c r="J1557" t="s">
        <v>23</v>
      </c>
      <c r="K1557">
        <v>21</v>
      </c>
      <c r="L1557" t="s">
        <v>24</v>
      </c>
      <c r="M1557" t="s">
        <v>25</v>
      </c>
      <c r="N1557" t="s">
        <v>26</v>
      </c>
      <c r="O1557" t="s">
        <v>18444</v>
      </c>
      <c r="P1557" t="s">
        <v>53</v>
      </c>
      <c r="Q1557">
        <v>25</v>
      </c>
      <c r="R1557" t="str">
        <f t="shared" si="24"/>
        <v>Adult</v>
      </c>
    </row>
    <row r="1558" spans="1:18" x14ac:dyDescent="0.25">
      <c r="A1558" t="s">
        <v>4550</v>
      </c>
      <c r="B1558" t="s">
        <v>14995</v>
      </c>
      <c r="C1558" t="s">
        <v>18440</v>
      </c>
      <c r="D1558" s="2">
        <v>37405</v>
      </c>
      <c r="E1558" s="2">
        <v>45299</v>
      </c>
      <c r="F1558" s="1">
        <v>0.7729166666666667</v>
      </c>
      <c r="G1558" t="s">
        <v>51</v>
      </c>
      <c r="H1558" t="s">
        <v>57</v>
      </c>
      <c r="I1558" t="s">
        <v>38</v>
      </c>
      <c r="J1558" t="s">
        <v>52</v>
      </c>
      <c r="K1558">
        <v>126</v>
      </c>
      <c r="L1558" t="s">
        <v>53</v>
      </c>
      <c r="M1558" t="s">
        <v>40</v>
      </c>
      <c r="N1558" t="s">
        <v>26</v>
      </c>
      <c r="O1558" t="s">
        <v>18444</v>
      </c>
      <c r="P1558" t="s">
        <v>53</v>
      </c>
      <c r="Q1558">
        <v>22</v>
      </c>
      <c r="R1558" t="str">
        <f t="shared" si="24"/>
        <v>Adult</v>
      </c>
    </row>
    <row r="1559" spans="1:18" x14ac:dyDescent="0.25">
      <c r="A1559" t="s">
        <v>4552</v>
      </c>
      <c r="B1559" t="s">
        <v>14996</v>
      </c>
      <c r="C1559" t="s">
        <v>18439</v>
      </c>
      <c r="D1559" s="2">
        <v>35697</v>
      </c>
      <c r="E1559" s="2">
        <v>45410</v>
      </c>
      <c r="F1559" s="1">
        <v>0.65486111111111112</v>
      </c>
      <c r="G1559" t="s">
        <v>18475</v>
      </c>
      <c r="H1559" t="s">
        <v>31</v>
      </c>
      <c r="I1559" t="s">
        <v>38</v>
      </c>
      <c r="J1559" t="s">
        <v>32</v>
      </c>
      <c r="K1559">
        <v>168</v>
      </c>
      <c r="L1559" t="s">
        <v>39</v>
      </c>
      <c r="M1559" t="s">
        <v>40</v>
      </c>
      <c r="N1559" t="s">
        <v>26</v>
      </c>
      <c r="O1559" t="s">
        <v>18444</v>
      </c>
      <c r="P1559" t="s">
        <v>53</v>
      </c>
      <c r="Q1559">
        <v>27</v>
      </c>
      <c r="R1559" t="str">
        <f t="shared" si="24"/>
        <v>Adult</v>
      </c>
    </row>
    <row r="1560" spans="1:18" x14ac:dyDescent="0.25">
      <c r="A1560" t="s">
        <v>4555</v>
      </c>
      <c r="B1560" t="s">
        <v>14997</v>
      </c>
      <c r="C1560" t="s">
        <v>18440</v>
      </c>
      <c r="D1560" s="2">
        <v>29552</v>
      </c>
      <c r="E1560" s="2">
        <v>45393</v>
      </c>
      <c r="F1560" s="1">
        <v>0.34375</v>
      </c>
      <c r="G1560" t="s">
        <v>18475</v>
      </c>
      <c r="H1560" t="s">
        <v>57</v>
      </c>
      <c r="I1560" t="s">
        <v>84</v>
      </c>
      <c r="J1560" t="s">
        <v>32</v>
      </c>
      <c r="K1560">
        <v>49</v>
      </c>
      <c r="L1560" t="s">
        <v>53</v>
      </c>
      <c r="M1560" t="s">
        <v>25</v>
      </c>
      <c r="N1560" t="s">
        <v>47</v>
      </c>
      <c r="O1560" t="s">
        <v>18473</v>
      </c>
      <c r="P1560" t="s">
        <v>53</v>
      </c>
      <c r="Q1560">
        <v>44</v>
      </c>
      <c r="R1560" t="str">
        <f t="shared" si="24"/>
        <v>Old</v>
      </c>
    </row>
    <row r="1561" spans="1:18" x14ac:dyDescent="0.25">
      <c r="A1561" t="s">
        <v>4558</v>
      </c>
      <c r="B1561" t="s">
        <v>14998</v>
      </c>
      <c r="C1561" t="s">
        <v>18440</v>
      </c>
      <c r="D1561" s="2">
        <v>36670</v>
      </c>
      <c r="E1561" s="2">
        <v>45343</v>
      </c>
      <c r="F1561" s="1">
        <v>0.53333333333333333</v>
      </c>
      <c r="G1561" t="s">
        <v>18475</v>
      </c>
      <c r="H1561" t="s">
        <v>31</v>
      </c>
      <c r="I1561" t="s">
        <v>22</v>
      </c>
      <c r="J1561" t="s">
        <v>46</v>
      </c>
      <c r="K1561">
        <v>42</v>
      </c>
      <c r="L1561" t="s">
        <v>53</v>
      </c>
      <c r="M1561" t="s">
        <v>40</v>
      </c>
      <c r="N1561" t="s">
        <v>26</v>
      </c>
      <c r="O1561" t="s">
        <v>18444</v>
      </c>
      <c r="P1561" t="s">
        <v>53</v>
      </c>
      <c r="Q1561">
        <v>24</v>
      </c>
      <c r="R1561" t="str">
        <f t="shared" si="24"/>
        <v>Adult</v>
      </c>
    </row>
    <row r="1562" spans="1:18" x14ac:dyDescent="0.25">
      <c r="A1562" t="s">
        <v>4561</v>
      </c>
      <c r="B1562" t="s">
        <v>14999</v>
      </c>
      <c r="C1562" t="s">
        <v>18440</v>
      </c>
      <c r="D1562" s="2">
        <v>37547</v>
      </c>
      <c r="E1562" s="2">
        <v>45402</v>
      </c>
      <c r="F1562" s="1">
        <v>0.7583333333333333</v>
      </c>
      <c r="G1562" t="s">
        <v>51</v>
      </c>
      <c r="H1562" t="s">
        <v>31</v>
      </c>
      <c r="I1562" t="s">
        <v>91</v>
      </c>
      <c r="J1562" t="s">
        <v>80</v>
      </c>
      <c r="K1562">
        <v>112</v>
      </c>
      <c r="L1562" t="s">
        <v>53</v>
      </c>
      <c r="M1562" t="s">
        <v>104</v>
      </c>
      <c r="N1562" t="s">
        <v>26</v>
      </c>
      <c r="O1562" t="s">
        <v>18473</v>
      </c>
      <c r="P1562" t="s">
        <v>53</v>
      </c>
      <c r="Q1562">
        <v>22</v>
      </c>
      <c r="R1562" t="str">
        <f t="shared" si="24"/>
        <v>Adult</v>
      </c>
    </row>
    <row r="1563" spans="1:18" x14ac:dyDescent="0.25">
      <c r="A1563" t="s">
        <v>4563</v>
      </c>
      <c r="B1563" t="s">
        <v>15000</v>
      </c>
      <c r="C1563" t="s">
        <v>18440</v>
      </c>
      <c r="D1563" s="2">
        <v>35941</v>
      </c>
      <c r="E1563" s="2">
        <v>45390</v>
      </c>
      <c r="F1563" s="1">
        <v>0.35902777777777778</v>
      </c>
      <c r="G1563" t="s">
        <v>18474</v>
      </c>
      <c r="H1563" t="s">
        <v>31</v>
      </c>
      <c r="I1563" t="s">
        <v>84</v>
      </c>
      <c r="J1563" t="s">
        <v>32</v>
      </c>
      <c r="K1563">
        <v>63</v>
      </c>
      <c r="L1563" t="s">
        <v>24</v>
      </c>
      <c r="M1563" t="s">
        <v>40</v>
      </c>
      <c r="N1563" t="s">
        <v>47</v>
      </c>
      <c r="O1563" t="s">
        <v>18444</v>
      </c>
      <c r="P1563" t="s">
        <v>53</v>
      </c>
      <c r="Q1563">
        <v>26</v>
      </c>
      <c r="R1563" t="str">
        <f t="shared" si="24"/>
        <v>Adult</v>
      </c>
    </row>
    <row r="1564" spans="1:18" x14ac:dyDescent="0.25">
      <c r="A1564" t="s">
        <v>4566</v>
      </c>
      <c r="B1564" t="s">
        <v>15001</v>
      </c>
      <c r="C1564" t="s">
        <v>18440</v>
      </c>
      <c r="D1564" s="2">
        <v>33715</v>
      </c>
      <c r="E1564" s="2">
        <v>45424</v>
      </c>
      <c r="F1564" s="1">
        <v>0.74930555555555556</v>
      </c>
      <c r="G1564" t="s">
        <v>169</v>
      </c>
      <c r="H1564" t="s">
        <v>21</v>
      </c>
      <c r="I1564" t="s">
        <v>91</v>
      </c>
      <c r="J1564" t="s">
        <v>32</v>
      </c>
      <c r="K1564">
        <v>14</v>
      </c>
      <c r="L1564" t="s">
        <v>53</v>
      </c>
      <c r="M1564" t="s">
        <v>40</v>
      </c>
      <c r="N1564" t="s">
        <v>33</v>
      </c>
      <c r="O1564" t="s">
        <v>18444</v>
      </c>
      <c r="P1564" t="s">
        <v>53</v>
      </c>
      <c r="Q1564">
        <v>32</v>
      </c>
      <c r="R1564" t="str">
        <f t="shared" si="24"/>
        <v>Adult</v>
      </c>
    </row>
    <row r="1565" spans="1:18" x14ac:dyDescent="0.25">
      <c r="A1565" t="s">
        <v>4569</v>
      </c>
      <c r="B1565" t="s">
        <v>15002</v>
      </c>
      <c r="C1565" t="s">
        <v>18439</v>
      </c>
      <c r="D1565" s="2">
        <v>33124</v>
      </c>
      <c r="E1565" s="2">
        <v>45368</v>
      </c>
      <c r="F1565" s="1">
        <v>0.36458333333333331</v>
      </c>
      <c r="G1565" t="s">
        <v>51</v>
      </c>
      <c r="H1565" t="s">
        <v>37</v>
      </c>
      <c r="I1565" t="s">
        <v>38</v>
      </c>
      <c r="J1565" t="s">
        <v>32</v>
      </c>
      <c r="K1565">
        <v>84</v>
      </c>
      <c r="L1565" t="s">
        <v>24</v>
      </c>
      <c r="M1565" t="s">
        <v>104</v>
      </c>
      <c r="N1565" t="s">
        <v>26</v>
      </c>
      <c r="O1565" t="s">
        <v>18444</v>
      </c>
      <c r="P1565" t="s">
        <v>53</v>
      </c>
      <c r="Q1565">
        <v>34</v>
      </c>
      <c r="R1565" t="str">
        <f t="shared" si="24"/>
        <v>Adult</v>
      </c>
    </row>
    <row r="1566" spans="1:18" x14ac:dyDescent="0.25">
      <c r="A1566" t="s">
        <v>4572</v>
      </c>
      <c r="B1566" t="s">
        <v>15003</v>
      </c>
      <c r="C1566" t="s">
        <v>18440</v>
      </c>
      <c r="D1566" s="2">
        <v>29826</v>
      </c>
      <c r="E1566" s="2">
        <v>45449</v>
      </c>
      <c r="F1566" s="1">
        <v>0.56388888888888888</v>
      </c>
      <c r="G1566" t="s">
        <v>169</v>
      </c>
      <c r="H1566" t="s">
        <v>73</v>
      </c>
      <c r="I1566" t="s">
        <v>45</v>
      </c>
      <c r="J1566" t="s">
        <v>46</v>
      </c>
      <c r="K1566">
        <v>84</v>
      </c>
      <c r="L1566" t="s">
        <v>53</v>
      </c>
      <c r="M1566" t="s">
        <v>25</v>
      </c>
      <c r="N1566" t="s">
        <v>47</v>
      </c>
      <c r="O1566" t="s">
        <v>18444</v>
      </c>
      <c r="P1566" t="s">
        <v>53</v>
      </c>
      <c r="Q1566">
        <v>43</v>
      </c>
      <c r="R1566" t="str">
        <f t="shared" si="24"/>
        <v>Old</v>
      </c>
    </row>
    <row r="1567" spans="1:18" x14ac:dyDescent="0.25">
      <c r="A1567" t="s">
        <v>4574</v>
      </c>
      <c r="B1567" t="s">
        <v>15004</v>
      </c>
      <c r="C1567" t="s">
        <v>18439</v>
      </c>
      <c r="D1567" s="2">
        <v>26690</v>
      </c>
      <c r="E1567" s="2">
        <v>45437</v>
      </c>
      <c r="F1567" s="1">
        <v>0.61111111111111116</v>
      </c>
      <c r="G1567" t="s">
        <v>51</v>
      </c>
      <c r="H1567" t="s">
        <v>21</v>
      </c>
      <c r="I1567" t="s">
        <v>22</v>
      </c>
      <c r="J1567" t="s">
        <v>52</v>
      </c>
      <c r="K1567">
        <v>168</v>
      </c>
      <c r="L1567" t="s">
        <v>53</v>
      </c>
      <c r="M1567" t="s">
        <v>40</v>
      </c>
      <c r="N1567" t="s">
        <v>33</v>
      </c>
      <c r="O1567" t="s">
        <v>18444</v>
      </c>
      <c r="P1567" t="s">
        <v>53</v>
      </c>
      <c r="Q1567">
        <v>52</v>
      </c>
      <c r="R1567" t="str">
        <f t="shared" si="24"/>
        <v>Old</v>
      </c>
    </row>
    <row r="1568" spans="1:18" x14ac:dyDescent="0.25">
      <c r="A1568" t="s">
        <v>4577</v>
      </c>
      <c r="B1568" t="s">
        <v>15005</v>
      </c>
      <c r="C1568" t="s">
        <v>18439</v>
      </c>
      <c r="D1568" s="2">
        <v>36338</v>
      </c>
      <c r="E1568" s="2">
        <v>45454</v>
      </c>
      <c r="F1568" s="1">
        <v>0.74305555555555558</v>
      </c>
      <c r="G1568" t="s">
        <v>51</v>
      </c>
      <c r="H1568" t="s">
        <v>73</v>
      </c>
      <c r="I1568" t="s">
        <v>91</v>
      </c>
      <c r="J1568" t="s">
        <v>46</v>
      </c>
      <c r="K1568">
        <v>14</v>
      </c>
      <c r="L1568" t="s">
        <v>24</v>
      </c>
      <c r="M1568" t="s">
        <v>25</v>
      </c>
      <c r="N1568" t="s">
        <v>33</v>
      </c>
      <c r="O1568" t="s">
        <v>18444</v>
      </c>
      <c r="P1568" t="s">
        <v>53</v>
      </c>
      <c r="Q1568">
        <v>25</v>
      </c>
      <c r="R1568" t="str">
        <f t="shared" si="24"/>
        <v>Adult</v>
      </c>
    </row>
    <row r="1569" spans="1:18" x14ac:dyDescent="0.25">
      <c r="A1569" t="s">
        <v>4580</v>
      </c>
      <c r="B1569" t="s">
        <v>15006</v>
      </c>
      <c r="C1569" t="s">
        <v>18440</v>
      </c>
      <c r="D1569" s="2">
        <v>36049</v>
      </c>
      <c r="E1569" s="2">
        <v>45414</v>
      </c>
      <c r="F1569" s="1">
        <v>0.5131944444444444</v>
      </c>
      <c r="G1569" t="s">
        <v>30</v>
      </c>
      <c r="H1569" t="s">
        <v>73</v>
      </c>
      <c r="I1569" t="s">
        <v>91</v>
      </c>
      <c r="J1569" t="s">
        <v>52</v>
      </c>
      <c r="K1569">
        <v>147</v>
      </c>
      <c r="L1569" t="s">
        <v>53</v>
      </c>
      <c r="M1569" t="s">
        <v>25</v>
      </c>
      <c r="N1569" t="s">
        <v>26</v>
      </c>
      <c r="O1569" t="s">
        <v>18444</v>
      </c>
      <c r="P1569" t="s">
        <v>53</v>
      </c>
      <c r="Q1569">
        <v>26</v>
      </c>
      <c r="R1569" t="str">
        <f t="shared" si="24"/>
        <v>Adult</v>
      </c>
    </row>
    <row r="1570" spans="1:18" x14ac:dyDescent="0.25">
      <c r="A1570" t="s">
        <v>4583</v>
      </c>
      <c r="B1570" t="s">
        <v>15007</v>
      </c>
      <c r="C1570" t="s">
        <v>18440</v>
      </c>
      <c r="D1570" s="2">
        <v>33958</v>
      </c>
      <c r="E1570" s="2">
        <v>45400</v>
      </c>
      <c r="F1570" s="1">
        <v>0.73750000000000004</v>
      </c>
      <c r="G1570" t="s">
        <v>51</v>
      </c>
      <c r="H1570" t="s">
        <v>31</v>
      </c>
      <c r="I1570" t="s">
        <v>22</v>
      </c>
      <c r="J1570" t="s">
        <v>80</v>
      </c>
      <c r="K1570">
        <v>70</v>
      </c>
      <c r="L1570" t="s">
        <v>24</v>
      </c>
      <c r="M1570" t="s">
        <v>25</v>
      </c>
      <c r="N1570" t="s">
        <v>47</v>
      </c>
      <c r="O1570" t="s">
        <v>18444</v>
      </c>
      <c r="P1570" t="s">
        <v>53</v>
      </c>
      <c r="Q1570">
        <v>32</v>
      </c>
      <c r="R1570" t="str">
        <f t="shared" si="24"/>
        <v>Adult</v>
      </c>
    </row>
    <row r="1571" spans="1:18" x14ac:dyDescent="0.25">
      <c r="A1571" t="s">
        <v>4586</v>
      </c>
      <c r="B1571" t="s">
        <v>15008</v>
      </c>
      <c r="C1571" t="s">
        <v>18440</v>
      </c>
      <c r="D1571" s="2">
        <v>37286</v>
      </c>
      <c r="E1571" s="2">
        <v>45328</v>
      </c>
      <c r="F1571" s="1">
        <v>0.38472222222222224</v>
      </c>
      <c r="G1571" t="s">
        <v>18474</v>
      </c>
      <c r="H1571" t="s">
        <v>21</v>
      </c>
      <c r="I1571" t="s">
        <v>22</v>
      </c>
      <c r="J1571" t="s">
        <v>32</v>
      </c>
      <c r="K1571">
        <v>28</v>
      </c>
      <c r="L1571" t="s">
        <v>39</v>
      </c>
      <c r="M1571" t="s">
        <v>25</v>
      </c>
      <c r="N1571" t="s">
        <v>33</v>
      </c>
      <c r="O1571" t="s">
        <v>18473</v>
      </c>
      <c r="P1571" t="s">
        <v>18472</v>
      </c>
      <c r="Q1571">
        <v>23</v>
      </c>
      <c r="R1571" t="str">
        <f t="shared" si="24"/>
        <v>Adult</v>
      </c>
    </row>
    <row r="1572" spans="1:18" x14ac:dyDescent="0.25">
      <c r="A1572" t="s">
        <v>4589</v>
      </c>
      <c r="B1572" t="s">
        <v>15009</v>
      </c>
      <c r="C1572" t="s">
        <v>18439</v>
      </c>
      <c r="D1572" s="2">
        <v>38475</v>
      </c>
      <c r="E1572" s="2">
        <v>45457</v>
      </c>
      <c r="F1572" s="1">
        <v>0.72152777777777777</v>
      </c>
      <c r="G1572" t="s">
        <v>18475</v>
      </c>
      <c r="H1572" t="s">
        <v>37</v>
      </c>
      <c r="I1572" t="s">
        <v>22</v>
      </c>
      <c r="J1572" t="s">
        <v>32</v>
      </c>
      <c r="K1572">
        <v>98</v>
      </c>
      <c r="L1572" t="s">
        <v>53</v>
      </c>
      <c r="M1572" t="s">
        <v>25</v>
      </c>
      <c r="N1572" t="s">
        <v>47</v>
      </c>
      <c r="O1572" t="s">
        <v>18473</v>
      </c>
      <c r="P1572" t="s">
        <v>53</v>
      </c>
      <c r="Q1572">
        <v>19</v>
      </c>
      <c r="R1572" t="str">
        <f t="shared" si="24"/>
        <v>Adult</v>
      </c>
    </row>
    <row r="1573" spans="1:18" x14ac:dyDescent="0.25">
      <c r="A1573" t="s">
        <v>4592</v>
      </c>
      <c r="B1573" t="s">
        <v>15010</v>
      </c>
      <c r="C1573" t="s">
        <v>18440</v>
      </c>
      <c r="D1573" s="2">
        <v>37954</v>
      </c>
      <c r="E1573" s="2">
        <v>45406</v>
      </c>
      <c r="F1573" s="1">
        <v>0.35138888888888886</v>
      </c>
      <c r="G1573" t="s">
        <v>51</v>
      </c>
      <c r="H1573" t="s">
        <v>37</v>
      </c>
      <c r="I1573" t="s">
        <v>38</v>
      </c>
      <c r="J1573" t="s">
        <v>23</v>
      </c>
      <c r="K1573">
        <v>105</v>
      </c>
      <c r="L1573" t="s">
        <v>24</v>
      </c>
      <c r="M1573" t="s">
        <v>40</v>
      </c>
      <c r="N1573" t="s">
        <v>33</v>
      </c>
      <c r="O1573" t="s">
        <v>18444</v>
      </c>
      <c r="P1573" t="s">
        <v>53</v>
      </c>
      <c r="Q1573">
        <v>21</v>
      </c>
      <c r="R1573" t="str">
        <f t="shared" si="24"/>
        <v>Adult</v>
      </c>
    </row>
    <row r="1574" spans="1:18" x14ac:dyDescent="0.25">
      <c r="A1574" t="s">
        <v>4595</v>
      </c>
      <c r="B1574" t="s">
        <v>15011</v>
      </c>
      <c r="C1574" t="s">
        <v>18440</v>
      </c>
      <c r="D1574" s="2">
        <v>34364</v>
      </c>
      <c r="E1574" s="2">
        <v>45360</v>
      </c>
      <c r="F1574" s="1">
        <v>0.54722222222222228</v>
      </c>
      <c r="G1574" t="s">
        <v>169</v>
      </c>
      <c r="H1574" t="s">
        <v>21</v>
      </c>
      <c r="I1574" t="s">
        <v>22</v>
      </c>
      <c r="J1574" t="s">
        <v>46</v>
      </c>
      <c r="K1574">
        <v>56</v>
      </c>
      <c r="L1574" t="s">
        <v>39</v>
      </c>
      <c r="M1574" t="s">
        <v>40</v>
      </c>
      <c r="N1574" t="s">
        <v>26</v>
      </c>
      <c r="O1574" t="s">
        <v>18473</v>
      </c>
      <c r="P1574" t="s">
        <v>53</v>
      </c>
      <c r="Q1574">
        <v>31</v>
      </c>
      <c r="R1574" t="str">
        <f t="shared" si="24"/>
        <v>Adult</v>
      </c>
    </row>
    <row r="1575" spans="1:18" x14ac:dyDescent="0.25">
      <c r="A1575" t="s">
        <v>4598</v>
      </c>
      <c r="B1575" t="s">
        <v>15012</v>
      </c>
      <c r="C1575" t="s">
        <v>18440</v>
      </c>
      <c r="D1575" s="2">
        <v>26225</v>
      </c>
      <c r="E1575" s="2">
        <v>45428</v>
      </c>
      <c r="F1575" s="1">
        <v>0.60347222222222219</v>
      </c>
      <c r="G1575" t="s">
        <v>18475</v>
      </c>
      <c r="H1575" t="s">
        <v>21</v>
      </c>
      <c r="I1575" t="s">
        <v>91</v>
      </c>
      <c r="J1575" t="s">
        <v>52</v>
      </c>
      <c r="K1575">
        <v>112</v>
      </c>
      <c r="L1575" t="s">
        <v>39</v>
      </c>
      <c r="M1575" t="s">
        <v>25</v>
      </c>
      <c r="N1575" t="s">
        <v>47</v>
      </c>
      <c r="O1575" t="s">
        <v>18444</v>
      </c>
      <c r="P1575" t="s">
        <v>53</v>
      </c>
      <c r="Q1575">
        <v>53</v>
      </c>
      <c r="R1575" t="str">
        <f t="shared" si="24"/>
        <v>Old</v>
      </c>
    </row>
    <row r="1576" spans="1:18" x14ac:dyDescent="0.25">
      <c r="A1576" t="s">
        <v>4599</v>
      </c>
      <c r="B1576" t="s">
        <v>15013</v>
      </c>
      <c r="C1576" t="s">
        <v>18440</v>
      </c>
      <c r="D1576" s="2">
        <v>31993</v>
      </c>
      <c r="E1576" s="2">
        <v>45358</v>
      </c>
      <c r="F1576" s="1">
        <v>0.36180555555555555</v>
      </c>
      <c r="G1576" t="s">
        <v>51</v>
      </c>
      <c r="H1576" t="s">
        <v>21</v>
      </c>
      <c r="I1576" t="s">
        <v>45</v>
      </c>
      <c r="J1576" t="s">
        <v>80</v>
      </c>
      <c r="K1576">
        <v>161</v>
      </c>
      <c r="L1576" t="s">
        <v>53</v>
      </c>
      <c r="M1576" t="s">
        <v>104</v>
      </c>
      <c r="N1576" t="s">
        <v>47</v>
      </c>
      <c r="O1576" t="s">
        <v>18473</v>
      </c>
      <c r="P1576" t="s">
        <v>53</v>
      </c>
      <c r="Q1576">
        <v>37</v>
      </c>
      <c r="R1576" t="str">
        <f t="shared" si="24"/>
        <v>Old</v>
      </c>
    </row>
    <row r="1577" spans="1:18" x14ac:dyDescent="0.25">
      <c r="A1577" t="s">
        <v>4601</v>
      </c>
      <c r="B1577" t="s">
        <v>15014</v>
      </c>
      <c r="C1577" t="s">
        <v>18440</v>
      </c>
      <c r="D1577" s="2">
        <v>27766</v>
      </c>
      <c r="E1577" s="2">
        <v>45339</v>
      </c>
      <c r="F1577" s="1">
        <v>0.34027777777777779</v>
      </c>
      <c r="G1577" t="s">
        <v>18475</v>
      </c>
      <c r="H1577" t="s">
        <v>21</v>
      </c>
      <c r="I1577" t="s">
        <v>45</v>
      </c>
      <c r="J1577" t="s">
        <v>23</v>
      </c>
      <c r="K1577">
        <v>140</v>
      </c>
      <c r="L1577" t="s">
        <v>24</v>
      </c>
      <c r="M1577" t="s">
        <v>25</v>
      </c>
      <c r="N1577" t="s">
        <v>26</v>
      </c>
      <c r="O1577" t="s">
        <v>18473</v>
      </c>
      <c r="P1577" t="s">
        <v>53</v>
      </c>
      <c r="Q1577">
        <v>49</v>
      </c>
      <c r="R1577" t="str">
        <f t="shared" si="24"/>
        <v>Old</v>
      </c>
    </row>
    <row r="1578" spans="1:18" x14ac:dyDescent="0.25">
      <c r="A1578" t="s">
        <v>4604</v>
      </c>
      <c r="B1578" t="s">
        <v>15015</v>
      </c>
      <c r="C1578" t="s">
        <v>18440</v>
      </c>
      <c r="D1578" s="2">
        <v>35438</v>
      </c>
      <c r="E1578" s="2">
        <v>45356</v>
      </c>
      <c r="F1578" s="1">
        <v>0.80069444444444449</v>
      </c>
      <c r="G1578" t="s">
        <v>18474</v>
      </c>
      <c r="H1578" t="s">
        <v>57</v>
      </c>
      <c r="I1578" t="s">
        <v>38</v>
      </c>
      <c r="J1578" t="s">
        <v>32</v>
      </c>
      <c r="K1578">
        <v>168</v>
      </c>
      <c r="L1578" t="s">
        <v>24</v>
      </c>
      <c r="M1578" t="s">
        <v>40</v>
      </c>
      <c r="N1578" t="s">
        <v>47</v>
      </c>
      <c r="O1578" t="s">
        <v>18444</v>
      </c>
      <c r="P1578" t="s">
        <v>53</v>
      </c>
      <c r="Q1578">
        <v>28</v>
      </c>
      <c r="R1578" t="str">
        <f t="shared" si="24"/>
        <v>Adult</v>
      </c>
    </row>
    <row r="1579" spans="1:18" x14ac:dyDescent="0.25">
      <c r="A1579" t="s">
        <v>4606</v>
      </c>
      <c r="B1579" t="s">
        <v>15016</v>
      </c>
      <c r="C1579" t="s">
        <v>18440</v>
      </c>
      <c r="D1579" s="2">
        <v>33644</v>
      </c>
      <c r="E1579" s="2">
        <v>45312</v>
      </c>
      <c r="F1579" s="1">
        <v>0.71527777777777779</v>
      </c>
      <c r="G1579" t="s">
        <v>51</v>
      </c>
      <c r="H1579" t="s">
        <v>73</v>
      </c>
      <c r="I1579" t="s">
        <v>84</v>
      </c>
      <c r="J1579" t="s">
        <v>46</v>
      </c>
      <c r="K1579">
        <v>154</v>
      </c>
      <c r="L1579" t="s">
        <v>53</v>
      </c>
      <c r="M1579" t="s">
        <v>40</v>
      </c>
      <c r="N1579" t="s">
        <v>47</v>
      </c>
      <c r="O1579" t="s">
        <v>18473</v>
      </c>
      <c r="P1579" t="s">
        <v>53</v>
      </c>
      <c r="Q1579">
        <v>33</v>
      </c>
      <c r="R1579" t="str">
        <f t="shared" si="24"/>
        <v>Adult</v>
      </c>
    </row>
    <row r="1580" spans="1:18" x14ac:dyDescent="0.25">
      <c r="A1580" t="s">
        <v>4609</v>
      </c>
      <c r="B1580" t="s">
        <v>15017</v>
      </c>
      <c r="C1580" t="s">
        <v>18440</v>
      </c>
      <c r="D1580" s="2">
        <v>25578</v>
      </c>
      <c r="E1580" s="2">
        <v>45383</v>
      </c>
      <c r="F1580" s="1">
        <v>0.56458333333333333</v>
      </c>
      <c r="G1580" t="s">
        <v>18474</v>
      </c>
      <c r="H1580" t="s">
        <v>37</v>
      </c>
      <c r="I1580" t="s">
        <v>91</v>
      </c>
      <c r="J1580" t="s">
        <v>52</v>
      </c>
      <c r="K1580">
        <v>133</v>
      </c>
      <c r="L1580" t="s">
        <v>39</v>
      </c>
      <c r="M1580" t="s">
        <v>40</v>
      </c>
      <c r="N1580" t="s">
        <v>26</v>
      </c>
      <c r="O1580" t="s">
        <v>18444</v>
      </c>
      <c r="P1580" t="s">
        <v>53</v>
      </c>
      <c r="Q1580">
        <v>55</v>
      </c>
      <c r="R1580" t="str">
        <f t="shared" si="24"/>
        <v>Old</v>
      </c>
    </row>
    <row r="1581" spans="1:18" x14ac:dyDescent="0.25">
      <c r="A1581" t="s">
        <v>4611</v>
      </c>
      <c r="B1581" t="s">
        <v>15018</v>
      </c>
      <c r="C1581" t="s">
        <v>18440</v>
      </c>
      <c r="D1581" s="2">
        <v>17054</v>
      </c>
      <c r="E1581" s="2">
        <v>45336</v>
      </c>
      <c r="F1581" s="1">
        <v>0.35833333333333334</v>
      </c>
      <c r="G1581" t="s">
        <v>62</v>
      </c>
      <c r="H1581" t="s">
        <v>1749</v>
      </c>
      <c r="I1581" t="s">
        <v>22</v>
      </c>
      <c r="J1581" t="s">
        <v>540</v>
      </c>
      <c r="K1581">
        <v>147</v>
      </c>
      <c r="L1581" t="s">
        <v>53</v>
      </c>
      <c r="M1581" t="s">
        <v>25</v>
      </c>
      <c r="N1581" t="s">
        <v>33</v>
      </c>
      <c r="O1581" t="s">
        <v>18473</v>
      </c>
      <c r="P1581" t="s">
        <v>53</v>
      </c>
      <c r="Q1581">
        <v>78</v>
      </c>
      <c r="R1581" t="str">
        <f t="shared" si="24"/>
        <v>Aged</v>
      </c>
    </row>
    <row r="1582" spans="1:18" x14ac:dyDescent="0.25">
      <c r="A1582" t="s">
        <v>4614</v>
      </c>
      <c r="B1582" t="s">
        <v>15019</v>
      </c>
      <c r="C1582" t="s">
        <v>18440</v>
      </c>
      <c r="D1582" s="2">
        <v>37766</v>
      </c>
      <c r="E1582" s="2">
        <v>45343</v>
      </c>
      <c r="F1582" s="1">
        <v>0.62430555555555556</v>
      </c>
      <c r="G1582" t="s">
        <v>18474</v>
      </c>
      <c r="H1582" t="s">
        <v>57</v>
      </c>
      <c r="I1582" t="s">
        <v>22</v>
      </c>
      <c r="J1582" t="s">
        <v>80</v>
      </c>
      <c r="K1582">
        <v>63</v>
      </c>
      <c r="L1582" t="s">
        <v>53</v>
      </c>
      <c r="M1582" t="s">
        <v>40</v>
      </c>
      <c r="N1582" t="s">
        <v>26</v>
      </c>
      <c r="O1582" t="s">
        <v>18473</v>
      </c>
      <c r="P1582" t="s">
        <v>53</v>
      </c>
      <c r="Q1582">
        <v>21</v>
      </c>
      <c r="R1582" t="str">
        <f t="shared" si="24"/>
        <v>Adult</v>
      </c>
    </row>
    <row r="1583" spans="1:18" x14ac:dyDescent="0.25">
      <c r="A1583" t="s">
        <v>4617</v>
      </c>
      <c r="B1583" t="s">
        <v>15020</v>
      </c>
      <c r="C1583" t="s">
        <v>18439</v>
      </c>
      <c r="D1583" s="2">
        <v>36919</v>
      </c>
      <c r="E1583" s="2">
        <v>45301</v>
      </c>
      <c r="F1583" s="1">
        <v>0.35833333333333334</v>
      </c>
      <c r="G1583" t="s">
        <v>18474</v>
      </c>
      <c r="H1583" t="s">
        <v>21</v>
      </c>
      <c r="I1583" t="s">
        <v>84</v>
      </c>
      <c r="J1583" t="s">
        <v>32</v>
      </c>
      <c r="K1583">
        <v>28</v>
      </c>
      <c r="L1583" t="s">
        <v>24</v>
      </c>
      <c r="M1583" t="s">
        <v>25</v>
      </c>
      <c r="N1583" t="s">
        <v>26</v>
      </c>
      <c r="O1583" t="s">
        <v>18444</v>
      </c>
      <c r="P1583" t="s">
        <v>53</v>
      </c>
      <c r="Q1583">
        <v>24</v>
      </c>
      <c r="R1583" t="str">
        <f t="shared" si="24"/>
        <v>Adult</v>
      </c>
    </row>
    <row r="1584" spans="1:18" x14ac:dyDescent="0.25">
      <c r="A1584" t="s">
        <v>4620</v>
      </c>
      <c r="B1584" t="s">
        <v>15021</v>
      </c>
      <c r="C1584" t="s">
        <v>18440</v>
      </c>
      <c r="D1584" s="2">
        <v>32409</v>
      </c>
      <c r="E1584" s="2">
        <v>45381</v>
      </c>
      <c r="F1584" s="1">
        <v>0.40277777777777779</v>
      </c>
      <c r="G1584" t="s">
        <v>30</v>
      </c>
      <c r="H1584" t="s">
        <v>21</v>
      </c>
      <c r="I1584" t="s">
        <v>45</v>
      </c>
      <c r="J1584" t="s">
        <v>32</v>
      </c>
      <c r="K1584">
        <v>49</v>
      </c>
      <c r="L1584" t="s">
        <v>24</v>
      </c>
      <c r="M1584" t="s">
        <v>25</v>
      </c>
      <c r="N1584" t="s">
        <v>26</v>
      </c>
      <c r="O1584" t="s">
        <v>18444</v>
      </c>
      <c r="P1584" t="s">
        <v>53</v>
      </c>
      <c r="Q1584">
        <v>36</v>
      </c>
      <c r="R1584" t="str">
        <f t="shared" si="24"/>
        <v>Old</v>
      </c>
    </row>
    <row r="1585" spans="1:18" x14ac:dyDescent="0.25">
      <c r="A1585" t="s">
        <v>4623</v>
      </c>
      <c r="B1585" t="s">
        <v>15022</v>
      </c>
      <c r="C1585" t="s">
        <v>18440</v>
      </c>
      <c r="D1585" s="2">
        <v>25968</v>
      </c>
      <c r="E1585" s="2">
        <v>45353</v>
      </c>
      <c r="F1585" s="1">
        <v>0.51111111111111107</v>
      </c>
      <c r="G1585" t="s">
        <v>51</v>
      </c>
      <c r="H1585" t="s">
        <v>73</v>
      </c>
      <c r="I1585" t="s">
        <v>22</v>
      </c>
      <c r="J1585" t="s">
        <v>52</v>
      </c>
      <c r="K1585">
        <v>7</v>
      </c>
      <c r="L1585" t="s">
        <v>53</v>
      </c>
      <c r="M1585" t="s">
        <v>25</v>
      </c>
      <c r="N1585" t="s">
        <v>47</v>
      </c>
      <c r="O1585" t="s">
        <v>18444</v>
      </c>
      <c r="P1585" t="s">
        <v>53</v>
      </c>
      <c r="Q1585">
        <v>54</v>
      </c>
      <c r="R1585" t="str">
        <f t="shared" si="24"/>
        <v>Old</v>
      </c>
    </row>
    <row r="1586" spans="1:18" x14ac:dyDescent="0.25">
      <c r="A1586" t="s">
        <v>4626</v>
      </c>
      <c r="B1586" t="s">
        <v>15023</v>
      </c>
      <c r="C1586" t="s">
        <v>18439</v>
      </c>
      <c r="D1586" s="2">
        <v>31394</v>
      </c>
      <c r="E1586" s="2">
        <v>45327</v>
      </c>
      <c r="F1586" s="1">
        <v>0.47638888888888886</v>
      </c>
      <c r="G1586" t="s">
        <v>30</v>
      </c>
      <c r="H1586" t="s">
        <v>21</v>
      </c>
      <c r="I1586" t="s">
        <v>84</v>
      </c>
      <c r="J1586" t="s">
        <v>52</v>
      </c>
      <c r="K1586">
        <v>175</v>
      </c>
      <c r="L1586" t="s">
        <v>24</v>
      </c>
      <c r="M1586" t="s">
        <v>40</v>
      </c>
      <c r="N1586" t="s">
        <v>26</v>
      </c>
      <c r="O1586" t="s">
        <v>18444</v>
      </c>
      <c r="P1586" t="s">
        <v>53</v>
      </c>
      <c r="Q1586">
        <v>39</v>
      </c>
      <c r="R1586" t="str">
        <f t="shared" si="24"/>
        <v>Old</v>
      </c>
    </row>
    <row r="1587" spans="1:18" x14ac:dyDescent="0.25">
      <c r="A1587" t="s">
        <v>4628</v>
      </c>
      <c r="B1587" t="s">
        <v>15024</v>
      </c>
      <c r="C1587" t="s">
        <v>18440</v>
      </c>
      <c r="D1587" s="2">
        <v>31000</v>
      </c>
      <c r="E1587" s="2">
        <v>45399</v>
      </c>
      <c r="F1587" s="1">
        <v>0.60069444444444442</v>
      </c>
      <c r="G1587" t="s">
        <v>51</v>
      </c>
      <c r="H1587" t="s">
        <v>31</v>
      </c>
      <c r="I1587" t="s">
        <v>91</v>
      </c>
      <c r="J1587" t="s">
        <v>52</v>
      </c>
      <c r="K1587">
        <v>126</v>
      </c>
      <c r="L1587" t="s">
        <v>24</v>
      </c>
      <c r="M1587" t="s">
        <v>25</v>
      </c>
      <c r="N1587" t="s">
        <v>33</v>
      </c>
      <c r="O1587" t="s">
        <v>18444</v>
      </c>
      <c r="P1587" t="s">
        <v>53</v>
      </c>
      <c r="Q1587">
        <v>40</v>
      </c>
      <c r="R1587" t="str">
        <f t="shared" si="24"/>
        <v>Old</v>
      </c>
    </row>
    <row r="1588" spans="1:18" x14ac:dyDescent="0.25">
      <c r="A1588" t="s">
        <v>4631</v>
      </c>
      <c r="B1588" t="s">
        <v>15025</v>
      </c>
      <c r="C1588" t="s">
        <v>18439</v>
      </c>
      <c r="D1588" s="2">
        <v>24282</v>
      </c>
      <c r="E1588" s="2">
        <v>45377</v>
      </c>
      <c r="F1588" s="1">
        <v>0.34513888888888888</v>
      </c>
      <c r="G1588" t="s">
        <v>51</v>
      </c>
      <c r="H1588" t="s">
        <v>21</v>
      </c>
      <c r="I1588" t="s">
        <v>45</v>
      </c>
      <c r="J1588" t="s">
        <v>52</v>
      </c>
      <c r="K1588">
        <v>175</v>
      </c>
      <c r="L1588" t="s">
        <v>39</v>
      </c>
      <c r="M1588" t="s">
        <v>25</v>
      </c>
      <c r="N1588" t="s">
        <v>26</v>
      </c>
      <c r="O1588" t="s">
        <v>18473</v>
      </c>
      <c r="P1588" t="s">
        <v>53</v>
      </c>
      <c r="Q1588">
        <v>58</v>
      </c>
      <c r="R1588" t="str">
        <f t="shared" si="24"/>
        <v>Old</v>
      </c>
    </row>
    <row r="1589" spans="1:18" x14ac:dyDescent="0.25">
      <c r="A1589" t="s">
        <v>4634</v>
      </c>
      <c r="B1589" t="s">
        <v>15026</v>
      </c>
      <c r="C1589" t="s">
        <v>18439</v>
      </c>
      <c r="D1589" s="2">
        <v>30457</v>
      </c>
      <c r="E1589" s="2">
        <v>45374</v>
      </c>
      <c r="F1589" s="1">
        <v>0.46458333333333335</v>
      </c>
      <c r="G1589" t="s">
        <v>51</v>
      </c>
      <c r="H1589" t="s">
        <v>37</v>
      </c>
      <c r="I1589" t="s">
        <v>45</v>
      </c>
      <c r="J1589" t="s">
        <v>32</v>
      </c>
      <c r="K1589">
        <v>7</v>
      </c>
      <c r="L1589" t="s">
        <v>24</v>
      </c>
      <c r="M1589" t="s">
        <v>25</v>
      </c>
      <c r="N1589" t="s">
        <v>47</v>
      </c>
      <c r="O1589" t="s">
        <v>18444</v>
      </c>
      <c r="P1589" t="s">
        <v>53</v>
      </c>
      <c r="Q1589">
        <v>41</v>
      </c>
      <c r="R1589" t="str">
        <f t="shared" si="24"/>
        <v>Old</v>
      </c>
    </row>
    <row r="1590" spans="1:18" x14ac:dyDescent="0.25">
      <c r="A1590" t="s">
        <v>4637</v>
      </c>
      <c r="B1590" t="s">
        <v>15027</v>
      </c>
      <c r="C1590" t="s">
        <v>18440</v>
      </c>
      <c r="D1590" s="2">
        <v>31066</v>
      </c>
      <c r="E1590" s="2">
        <v>45448</v>
      </c>
      <c r="F1590" s="1">
        <v>0.40972222222222221</v>
      </c>
      <c r="G1590" t="s">
        <v>18475</v>
      </c>
      <c r="H1590" t="s">
        <v>31</v>
      </c>
      <c r="I1590" t="s">
        <v>84</v>
      </c>
      <c r="J1590" t="s">
        <v>80</v>
      </c>
      <c r="K1590">
        <v>7</v>
      </c>
      <c r="L1590" t="s">
        <v>24</v>
      </c>
      <c r="M1590" t="s">
        <v>25</v>
      </c>
      <c r="N1590" t="s">
        <v>47</v>
      </c>
      <c r="O1590" t="s">
        <v>18444</v>
      </c>
      <c r="P1590" t="s">
        <v>53</v>
      </c>
      <c r="Q1590">
        <v>40</v>
      </c>
      <c r="R1590" t="str">
        <f t="shared" si="24"/>
        <v>Old</v>
      </c>
    </row>
    <row r="1591" spans="1:18" x14ac:dyDescent="0.25">
      <c r="A1591" t="s">
        <v>4639</v>
      </c>
      <c r="B1591" t="s">
        <v>15028</v>
      </c>
      <c r="C1591" t="s">
        <v>18439</v>
      </c>
      <c r="D1591" s="2">
        <v>37474</v>
      </c>
      <c r="E1591" s="2">
        <v>45347</v>
      </c>
      <c r="F1591" s="1">
        <v>0.62291666666666667</v>
      </c>
      <c r="G1591" t="s">
        <v>30</v>
      </c>
      <c r="H1591" t="s">
        <v>37</v>
      </c>
      <c r="I1591" t="s">
        <v>91</v>
      </c>
      <c r="J1591" t="s">
        <v>32</v>
      </c>
      <c r="K1591">
        <v>56</v>
      </c>
      <c r="L1591" t="s">
        <v>24</v>
      </c>
      <c r="M1591" t="s">
        <v>40</v>
      </c>
      <c r="N1591" t="s">
        <v>47</v>
      </c>
      <c r="O1591" t="s">
        <v>18444</v>
      </c>
      <c r="P1591" t="s">
        <v>53</v>
      </c>
      <c r="Q1591">
        <v>22</v>
      </c>
      <c r="R1591" t="str">
        <f t="shared" si="24"/>
        <v>Adult</v>
      </c>
    </row>
    <row r="1592" spans="1:18" x14ac:dyDescent="0.25">
      <c r="A1592" t="s">
        <v>4642</v>
      </c>
      <c r="B1592" t="s">
        <v>15029</v>
      </c>
      <c r="C1592" t="s">
        <v>18439</v>
      </c>
      <c r="D1592" s="2">
        <v>36587</v>
      </c>
      <c r="E1592" s="2">
        <v>45350</v>
      </c>
      <c r="F1592" s="1">
        <v>0.38333333333333336</v>
      </c>
      <c r="G1592" t="s">
        <v>18475</v>
      </c>
      <c r="H1592" t="s">
        <v>57</v>
      </c>
      <c r="I1592" t="s">
        <v>45</v>
      </c>
      <c r="J1592" t="s">
        <v>32</v>
      </c>
      <c r="K1592">
        <v>133</v>
      </c>
      <c r="L1592" t="s">
        <v>39</v>
      </c>
      <c r="M1592" t="s">
        <v>104</v>
      </c>
      <c r="N1592" t="s">
        <v>47</v>
      </c>
      <c r="O1592" t="s">
        <v>18473</v>
      </c>
      <c r="P1592" t="s">
        <v>18472</v>
      </c>
      <c r="Q1592">
        <v>24</v>
      </c>
      <c r="R1592" t="str">
        <f t="shared" si="24"/>
        <v>Adult</v>
      </c>
    </row>
    <row r="1593" spans="1:18" x14ac:dyDescent="0.25">
      <c r="A1593" t="s">
        <v>4645</v>
      </c>
      <c r="B1593" t="s">
        <v>15030</v>
      </c>
      <c r="C1593" t="s">
        <v>18439</v>
      </c>
      <c r="D1593" s="2">
        <v>34224</v>
      </c>
      <c r="E1593" s="2">
        <v>45343</v>
      </c>
      <c r="F1593" s="1">
        <v>0.55763888888888891</v>
      </c>
      <c r="G1593" t="s">
        <v>18475</v>
      </c>
      <c r="H1593" t="s">
        <v>73</v>
      </c>
      <c r="I1593" t="s">
        <v>38</v>
      </c>
      <c r="J1593" t="s">
        <v>32</v>
      </c>
      <c r="K1593">
        <v>154</v>
      </c>
      <c r="L1593" t="s">
        <v>53</v>
      </c>
      <c r="M1593" t="s">
        <v>40</v>
      </c>
      <c r="N1593" t="s">
        <v>26</v>
      </c>
      <c r="O1593" t="s">
        <v>18473</v>
      </c>
      <c r="P1593" t="s">
        <v>53</v>
      </c>
      <c r="Q1593">
        <v>31</v>
      </c>
      <c r="R1593" t="str">
        <f t="shared" si="24"/>
        <v>Adult</v>
      </c>
    </row>
    <row r="1594" spans="1:18" x14ac:dyDescent="0.25">
      <c r="A1594" t="s">
        <v>4648</v>
      </c>
      <c r="B1594" t="s">
        <v>15031</v>
      </c>
      <c r="C1594" t="s">
        <v>18439</v>
      </c>
      <c r="D1594" s="2">
        <v>33655</v>
      </c>
      <c r="E1594" s="2">
        <v>45463</v>
      </c>
      <c r="F1594" s="1">
        <v>0.56805555555555554</v>
      </c>
      <c r="G1594" t="s">
        <v>169</v>
      </c>
      <c r="H1594" t="s">
        <v>57</v>
      </c>
      <c r="I1594" t="s">
        <v>22</v>
      </c>
      <c r="J1594" t="s">
        <v>52</v>
      </c>
      <c r="K1594">
        <v>14</v>
      </c>
      <c r="L1594" t="s">
        <v>39</v>
      </c>
      <c r="M1594" t="s">
        <v>40</v>
      </c>
      <c r="N1594" t="s">
        <v>47</v>
      </c>
      <c r="O1594" t="s">
        <v>18473</v>
      </c>
      <c r="P1594" t="s">
        <v>18472</v>
      </c>
      <c r="Q1594">
        <v>33</v>
      </c>
      <c r="R1594" t="str">
        <f t="shared" si="24"/>
        <v>Adult</v>
      </c>
    </row>
    <row r="1595" spans="1:18" x14ac:dyDescent="0.25">
      <c r="A1595" t="s">
        <v>4651</v>
      </c>
      <c r="B1595" t="s">
        <v>15032</v>
      </c>
      <c r="C1595" t="s">
        <v>18440</v>
      </c>
      <c r="D1595" s="2">
        <v>29207</v>
      </c>
      <c r="E1595" s="2">
        <v>45405</v>
      </c>
      <c r="F1595" s="1">
        <v>0.48680555555555555</v>
      </c>
      <c r="G1595" t="s">
        <v>51</v>
      </c>
      <c r="H1595" t="s">
        <v>37</v>
      </c>
      <c r="I1595" t="s">
        <v>84</v>
      </c>
      <c r="J1595" t="s">
        <v>32</v>
      </c>
      <c r="K1595">
        <v>28</v>
      </c>
      <c r="L1595" t="s">
        <v>39</v>
      </c>
      <c r="M1595" t="s">
        <v>25</v>
      </c>
      <c r="N1595" t="s">
        <v>47</v>
      </c>
      <c r="O1595" t="s">
        <v>18444</v>
      </c>
      <c r="P1595" t="s">
        <v>53</v>
      </c>
      <c r="Q1595">
        <v>45</v>
      </c>
      <c r="R1595" t="str">
        <f t="shared" si="24"/>
        <v>Old</v>
      </c>
    </row>
    <row r="1596" spans="1:18" x14ac:dyDescent="0.25">
      <c r="A1596" t="s">
        <v>4654</v>
      </c>
      <c r="B1596" t="s">
        <v>15033</v>
      </c>
      <c r="C1596" t="s">
        <v>18440</v>
      </c>
      <c r="D1596" s="2">
        <v>34121</v>
      </c>
      <c r="E1596" s="2">
        <v>45366</v>
      </c>
      <c r="F1596" s="1">
        <v>0.44027777777777777</v>
      </c>
      <c r="G1596" t="s">
        <v>51</v>
      </c>
      <c r="H1596" t="s">
        <v>73</v>
      </c>
      <c r="I1596" t="s">
        <v>45</v>
      </c>
      <c r="J1596" t="s">
        <v>23</v>
      </c>
      <c r="K1596">
        <v>14</v>
      </c>
      <c r="L1596" t="s">
        <v>24</v>
      </c>
      <c r="M1596" t="s">
        <v>25</v>
      </c>
      <c r="N1596" t="s">
        <v>33</v>
      </c>
      <c r="O1596" t="s">
        <v>18473</v>
      </c>
      <c r="P1596" t="s">
        <v>53</v>
      </c>
      <c r="Q1596">
        <v>31</v>
      </c>
      <c r="R1596" t="str">
        <f t="shared" si="24"/>
        <v>Adult</v>
      </c>
    </row>
    <row r="1597" spans="1:18" x14ac:dyDescent="0.25">
      <c r="A1597" t="s">
        <v>4657</v>
      </c>
      <c r="B1597" t="s">
        <v>15034</v>
      </c>
      <c r="C1597" t="s">
        <v>18440</v>
      </c>
      <c r="D1597" s="2">
        <v>29703</v>
      </c>
      <c r="E1597" s="2">
        <v>45386</v>
      </c>
      <c r="F1597" s="1">
        <v>0.75347222222222221</v>
      </c>
      <c r="G1597" t="s">
        <v>18474</v>
      </c>
      <c r="H1597" t="s">
        <v>21</v>
      </c>
      <c r="I1597" t="s">
        <v>91</v>
      </c>
      <c r="J1597" t="s">
        <v>32</v>
      </c>
      <c r="K1597">
        <v>105</v>
      </c>
      <c r="L1597" t="s">
        <v>39</v>
      </c>
      <c r="M1597" t="s">
        <v>104</v>
      </c>
      <c r="N1597" t="s">
        <v>33</v>
      </c>
      <c r="O1597" t="s">
        <v>18444</v>
      </c>
      <c r="P1597" t="s">
        <v>53</v>
      </c>
      <c r="Q1597">
        <v>43</v>
      </c>
      <c r="R1597" t="str">
        <f t="shared" si="24"/>
        <v>Old</v>
      </c>
    </row>
    <row r="1598" spans="1:18" x14ac:dyDescent="0.25">
      <c r="A1598" t="s">
        <v>4659</v>
      </c>
      <c r="B1598" t="s">
        <v>15035</v>
      </c>
      <c r="C1598" t="s">
        <v>18439</v>
      </c>
      <c r="D1598" s="2">
        <v>34355</v>
      </c>
      <c r="E1598" s="2">
        <v>45309</v>
      </c>
      <c r="F1598" s="1">
        <v>0.37013888888888891</v>
      </c>
      <c r="G1598" t="s">
        <v>18474</v>
      </c>
      <c r="H1598" t="s">
        <v>57</v>
      </c>
      <c r="I1598" t="s">
        <v>84</v>
      </c>
      <c r="J1598" t="s">
        <v>80</v>
      </c>
      <c r="K1598">
        <v>161</v>
      </c>
      <c r="L1598" t="s">
        <v>53</v>
      </c>
      <c r="M1598" t="s">
        <v>25</v>
      </c>
      <c r="N1598" t="s">
        <v>47</v>
      </c>
      <c r="O1598" t="s">
        <v>18473</v>
      </c>
      <c r="P1598" t="s">
        <v>53</v>
      </c>
      <c r="Q1598">
        <v>31</v>
      </c>
      <c r="R1598" t="str">
        <f t="shared" si="24"/>
        <v>Adult</v>
      </c>
    </row>
    <row r="1599" spans="1:18" x14ac:dyDescent="0.25">
      <c r="A1599" t="s">
        <v>4662</v>
      </c>
      <c r="B1599" t="s">
        <v>15036</v>
      </c>
      <c r="C1599" t="s">
        <v>18440</v>
      </c>
      <c r="D1599" s="2">
        <v>32973</v>
      </c>
      <c r="E1599" s="2">
        <v>45350</v>
      </c>
      <c r="F1599" s="1">
        <v>0.57847222222222228</v>
      </c>
      <c r="G1599" t="s">
        <v>30</v>
      </c>
      <c r="H1599" t="s">
        <v>21</v>
      </c>
      <c r="I1599" t="s">
        <v>45</v>
      </c>
      <c r="J1599" t="s">
        <v>23</v>
      </c>
      <c r="K1599">
        <v>63</v>
      </c>
      <c r="L1599" t="s">
        <v>53</v>
      </c>
      <c r="M1599" t="s">
        <v>104</v>
      </c>
      <c r="N1599" t="s">
        <v>26</v>
      </c>
      <c r="O1599" t="s">
        <v>18473</v>
      </c>
      <c r="P1599" t="s">
        <v>53</v>
      </c>
      <c r="Q1599">
        <v>34</v>
      </c>
      <c r="R1599" t="str">
        <f t="shared" si="24"/>
        <v>Adult</v>
      </c>
    </row>
    <row r="1600" spans="1:18" x14ac:dyDescent="0.25">
      <c r="A1600" t="s">
        <v>4665</v>
      </c>
      <c r="B1600" t="s">
        <v>15037</v>
      </c>
      <c r="C1600" t="s">
        <v>18440</v>
      </c>
      <c r="D1600" s="2">
        <v>38236</v>
      </c>
      <c r="E1600" s="2">
        <v>45323</v>
      </c>
      <c r="F1600" s="1">
        <v>0.61111111111111116</v>
      </c>
      <c r="G1600" t="s">
        <v>51</v>
      </c>
      <c r="H1600" t="s">
        <v>37</v>
      </c>
      <c r="I1600" t="s">
        <v>91</v>
      </c>
      <c r="J1600" t="s">
        <v>46</v>
      </c>
      <c r="K1600">
        <v>112</v>
      </c>
      <c r="L1600" t="s">
        <v>53</v>
      </c>
      <c r="M1600" t="s">
        <v>25</v>
      </c>
      <c r="N1600" t="s">
        <v>33</v>
      </c>
      <c r="O1600" t="s">
        <v>18444</v>
      </c>
      <c r="P1600" t="s">
        <v>53</v>
      </c>
      <c r="Q1600">
        <v>20</v>
      </c>
      <c r="R1600" t="str">
        <f t="shared" si="24"/>
        <v>Adult</v>
      </c>
    </row>
    <row r="1601" spans="1:18" x14ac:dyDescent="0.25">
      <c r="A1601" t="s">
        <v>4668</v>
      </c>
      <c r="B1601" t="s">
        <v>15038</v>
      </c>
      <c r="C1601" t="s">
        <v>18440</v>
      </c>
      <c r="D1601" s="2">
        <v>38210</v>
      </c>
      <c r="E1601" s="2">
        <v>45330</v>
      </c>
      <c r="F1601" s="1">
        <v>0.59236111111111112</v>
      </c>
      <c r="G1601" t="s">
        <v>169</v>
      </c>
      <c r="H1601" t="s">
        <v>37</v>
      </c>
      <c r="I1601" t="s">
        <v>45</v>
      </c>
      <c r="J1601" t="s">
        <v>80</v>
      </c>
      <c r="K1601">
        <v>49</v>
      </c>
      <c r="L1601" t="s">
        <v>53</v>
      </c>
      <c r="M1601" t="s">
        <v>25</v>
      </c>
      <c r="N1601" t="s">
        <v>47</v>
      </c>
      <c r="O1601" t="s">
        <v>18444</v>
      </c>
      <c r="P1601" t="s">
        <v>53</v>
      </c>
      <c r="Q1601">
        <v>20</v>
      </c>
      <c r="R1601" t="str">
        <f t="shared" si="24"/>
        <v>Adult</v>
      </c>
    </row>
    <row r="1602" spans="1:18" x14ac:dyDescent="0.25">
      <c r="A1602" t="s">
        <v>4670</v>
      </c>
      <c r="B1602" t="s">
        <v>15039</v>
      </c>
      <c r="C1602" t="s">
        <v>18439</v>
      </c>
      <c r="D1602" s="2">
        <v>38735</v>
      </c>
      <c r="E1602" s="2">
        <v>45412</v>
      </c>
      <c r="F1602" s="1">
        <v>0.34652777777777777</v>
      </c>
      <c r="G1602" t="s">
        <v>51</v>
      </c>
      <c r="H1602" t="s">
        <v>57</v>
      </c>
      <c r="I1602" t="s">
        <v>84</v>
      </c>
      <c r="J1602" t="s">
        <v>80</v>
      </c>
      <c r="K1602">
        <v>112</v>
      </c>
      <c r="L1602" t="s">
        <v>24</v>
      </c>
      <c r="M1602" t="s">
        <v>40</v>
      </c>
      <c r="N1602" t="s">
        <v>33</v>
      </c>
      <c r="O1602" t="s">
        <v>18444</v>
      </c>
      <c r="P1602" t="s">
        <v>53</v>
      </c>
      <c r="Q1602">
        <v>19</v>
      </c>
      <c r="R1602" t="str">
        <f t="shared" si="24"/>
        <v>Adult</v>
      </c>
    </row>
    <row r="1603" spans="1:18" x14ac:dyDescent="0.25">
      <c r="A1603" t="s">
        <v>4672</v>
      </c>
      <c r="B1603" t="s">
        <v>15040</v>
      </c>
      <c r="C1603" t="s">
        <v>18440</v>
      </c>
      <c r="D1603" s="2">
        <v>38845</v>
      </c>
      <c r="E1603" s="2">
        <v>45399</v>
      </c>
      <c r="F1603" s="1">
        <v>0.4152777777777778</v>
      </c>
      <c r="G1603" t="s">
        <v>51</v>
      </c>
      <c r="H1603" t="s">
        <v>37</v>
      </c>
      <c r="I1603" t="s">
        <v>84</v>
      </c>
      <c r="J1603" t="s">
        <v>32</v>
      </c>
      <c r="K1603">
        <v>126</v>
      </c>
      <c r="L1603" t="s">
        <v>53</v>
      </c>
      <c r="M1603" t="s">
        <v>25</v>
      </c>
      <c r="N1603" t="s">
        <v>47</v>
      </c>
      <c r="O1603" t="s">
        <v>18444</v>
      </c>
      <c r="P1603" t="s">
        <v>53</v>
      </c>
      <c r="Q1603">
        <v>18</v>
      </c>
      <c r="R1603" t="str">
        <f t="shared" si="24"/>
        <v>Adult</v>
      </c>
    </row>
    <row r="1604" spans="1:18" x14ac:dyDescent="0.25">
      <c r="A1604" t="s">
        <v>4675</v>
      </c>
      <c r="B1604" t="s">
        <v>15041</v>
      </c>
      <c r="C1604" t="s">
        <v>18439</v>
      </c>
      <c r="D1604" s="2">
        <v>37349</v>
      </c>
      <c r="E1604" s="2">
        <v>45465</v>
      </c>
      <c r="F1604" s="1">
        <v>0.51527777777777772</v>
      </c>
      <c r="G1604" t="s">
        <v>30</v>
      </c>
      <c r="H1604" t="s">
        <v>21</v>
      </c>
      <c r="I1604" t="s">
        <v>91</v>
      </c>
      <c r="J1604" t="s">
        <v>32</v>
      </c>
      <c r="K1604">
        <v>7</v>
      </c>
      <c r="L1604" t="s">
        <v>24</v>
      </c>
      <c r="M1604" t="s">
        <v>40</v>
      </c>
      <c r="N1604" t="s">
        <v>26</v>
      </c>
      <c r="O1604" t="s">
        <v>18444</v>
      </c>
      <c r="P1604" t="s">
        <v>53</v>
      </c>
      <c r="Q1604">
        <v>22</v>
      </c>
      <c r="R1604" t="str">
        <f t="shared" si="24"/>
        <v>Adult</v>
      </c>
    </row>
    <row r="1605" spans="1:18" x14ac:dyDescent="0.25">
      <c r="A1605" t="s">
        <v>4678</v>
      </c>
      <c r="B1605" t="s">
        <v>15042</v>
      </c>
      <c r="C1605" t="s">
        <v>18439</v>
      </c>
      <c r="D1605" s="2">
        <v>38774</v>
      </c>
      <c r="E1605" s="2">
        <v>45413</v>
      </c>
      <c r="F1605" s="1">
        <v>0.55625000000000002</v>
      </c>
      <c r="G1605" t="s">
        <v>51</v>
      </c>
      <c r="H1605" t="s">
        <v>37</v>
      </c>
      <c r="I1605" t="s">
        <v>84</v>
      </c>
      <c r="J1605" t="s">
        <v>23</v>
      </c>
      <c r="K1605">
        <v>35</v>
      </c>
      <c r="L1605" t="s">
        <v>24</v>
      </c>
      <c r="M1605" t="s">
        <v>25</v>
      </c>
      <c r="N1605" t="s">
        <v>47</v>
      </c>
      <c r="O1605" t="s">
        <v>18444</v>
      </c>
      <c r="P1605" t="s">
        <v>53</v>
      </c>
      <c r="Q1605">
        <v>18</v>
      </c>
      <c r="R1605" t="str">
        <f t="shared" ref="R1605:R1668" si="25">IF(Q1605&lt;35,"Adult",IF(Q1605&lt;=59,"Old",IF(Q1605&gt;=60,"Aged")))</f>
        <v>Adult</v>
      </c>
    </row>
    <row r="1606" spans="1:18" x14ac:dyDescent="0.25">
      <c r="A1606" t="s">
        <v>4681</v>
      </c>
      <c r="B1606" t="s">
        <v>15043</v>
      </c>
      <c r="C1606" t="s">
        <v>18439</v>
      </c>
      <c r="D1606" s="2">
        <v>24729</v>
      </c>
      <c r="E1606" s="2">
        <v>45322</v>
      </c>
      <c r="F1606" s="1">
        <v>0.73124999999999996</v>
      </c>
      <c r="G1606" t="s">
        <v>18475</v>
      </c>
      <c r="H1606" t="s">
        <v>57</v>
      </c>
      <c r="I1606" t="s">
        <v>45</v>
      </c>
      <c r="J1606" t="s">
        <v>52</v>
      </c>
      <c r="K1606">
        <v>126</v>
      </c>
      <c r="L1606" t="s">
        <v>53</v>
      </c>
      <c r="M1606" t="s">
        <v>25</v>
      </c>
      <c r="N1606" t="s">
        <v>26</v>
      </c>
      <c r="O1606" t="s">
        <v>18444</v>
      </c>
      <c r="P1606" t="s">
        <v>53</v>
      </c>
      <c r="Q1606">
        <v>57</v>
      </c>
      <c r="R1606" t="str">
        <f t="shared" si="25"/>
        <v>Old</v>
      </c>
    </row>
    <row r="1607" spans="1:18" x14ac:dyDescent="0.25">
      <c r="A1607" t="s">
        <v>4684</v>
      </c>
      <c r="B1607" t="s">
        <v>15044</v>
      </c>
      <c r="C1607" t="s">
        <v>18440</v>
      </c>
      <c r="D1607" s="2">
        <v>38656</v>
      </c>
      <c r="E1607" s="2">
        <v>45351</v>
      </c>
      <c r="F1607" s="1">
        <v>0.67083333333333328</v>
      </c>
      <c r="G1607" t="s">
        <v>18474</v>
      </c>
      <c r="H1607" t="s">
        <v>21</v>
      </c>
      <c r="I1607" t="s">
        <v>22</v>
      </c>
      <c r="J1607" t="s">
        <v>32</v>
      </c>
      <c r="K1607">
        <v>133</v>
      </c>
      <c r="L1607" t="s">
        <v>24</v>
      </c>
      <c r="M1607" t="s">
        <v>25</v>
      </c>
      <c r="N1607" t="s">
        <v>26</v>
      </c>
      <c r="O1607" t="s">
        <v>18444</v>
      </c>
      <c r="P1607" t="s">
        <v>53</v>
      </c>
      <c r="Q1607">
        <v>19</v>
      </c>
      <c r="R1607" t="str">
        <f t="shared" si="25"/>
        <v>Adult</v>
      </c>
    </row>
    <row r="1608" spans="1:18" x14ac:dyDescent="0.25">
      <c r="A1608" t="s">
        <v>4686</v>
      </c>
      <c r="B1608" t="s">
        <v>15045</v>
      </c>
      <c r="C1608" t="s">
        <v>18440</v>
      </c>
      <c r="D1608" s="2">
        <v>27660</v>
      </c>
      <c r="E1608" s="2">
        <v>45407</v>
      </c>
      <c r="F1608" s="1">
        <v>0.56458333333333333</v>
      </c>
      <c r="G1608" t="s">
        <v>30</v>
      </c>
      <c r="H1608" t="s">
        <v>21</v>
      </c>
      <c r="I1608" t="s">
        <v>45</v>
      </c>
      <c r="J1608" t="s">
        <v>80</v>
      </c>
      <c r="K1608">
        <v>140</v>
      </c>
      <c r="L1608" t="s">
        <v>24</v>
      </c>
      <c r="M1608" t="s">
        <v>104</v>
      </c>
      <c r="N1608" t="s">
        <v>33</v>
      </c>
      <c r="O1608" t="s">
        <v>18444</v>
      </c>
      <c r="P1608" t="s">
        <v>53</v>
      </c>
      <c r="Q1608">
        <v>49</v>
      </c>
      <c r="R1608" t="str">
        <f t="shared" si="25"/>
        <v>Old</v>
      </c>
    </row>
    <row r="1609" spans="1:18" x14ac:dyDescent="0.25">
      <c r="A1609" t="s">
        <v>4689</v>
      </c>
      <c r="B1609" t="s">
        <v>15046</v>
      </c>
      <c r="C1609" t="s">
        <v>18440</v>
      </c>
      <c r="D1609" s="2">
        <v>36092</v>
      </c>
      <c r="E1609" s="2">
        <v>45402</v>
      </c>
      <c r="F1609" s="1">
        <v>0.44861111111111113</v>
      </c>
      <c r="G1609" t="s">
        <v>18475</v>
      </c>
      <c r="H1609" t="s">
        <v>21</v>
      </c>
      <c r="I1609" t="s">
        <v>91</v>
      </c>
      <c r="J1609" t="s">
        <v>52</v>
      </c>
      <c r="K1609">
        <v>154</v>
      </c>
      <c r="L1609" t="s">
        <v>24</v>
      </c>
      <c r="M1609" t="s">
        <v>40</v>
      </c>
      <c r="N1609" t="s">
        <v>26</v>
      </c>
      <c r="O1609" t="s">
        <v>18444</v>
      </c>
      <c r="P1609" t="s">
        <v>53</v>
      </c>
      <c r="Q1609">
        <v>26</v>
      </c>
      <c r="R1609" t="str">
        <f t="shared" si="25"/>
        <v>Adult</v>
      </c>
    </row>
    <row r="1610" spans="1:18" x14ac:dyDescent="0.25">
      <c r="A1610" t="s">
        <v>4691</v>
      </c>
      <c r="B1610" t="s">
        <v>15047</v>
      </c>
      <c r="C1610" t="s">
        <v>18439</v>
      </c>
      <c r="D1610" s="2">
        <v>24231</v>
      </c>
      <c r="E1610" s="2">
        <v>45385</v>
      </c>
      <c r="F1610" s="1">
        <v>0.55625000000000002</v>
      </c>
      <c r="G1610" t="s">
        <v>169</v>
      </c>
      <c r="H1610" t="s">
        <v>21</v>
      </c>
      <c r="I1610" t="s">
        <v>45</v>
      </c>
      <c r="J1610" t="s">
        <v>46</v>
      </c>
      <c r="K1610">
        <v>133</v>
      </c>
      <c r="L1610" t="s">
        <v>53</v>
      </c>
      <c r="M1610" t="s">
        <v>25</v>
      </c>
      <c r="N1610" t="s">
        <v>47</v>
      </c>
      <c r="O1610" t="s">
        <v>18473</v>
      </c>
      <c r="P1610" t="s">
        <v>53</v>
      </c>
      <c r="Q1610">
        <v>58</v>
      </c>
      <c r="R1610" t="str">
        <f t="shared" si="25"/>
        <v>Old</v>
      </c>
    </row>
    <row r="1611" spans="1:18" x14ac:dyDescent="0.25">
      <c r="A1611" t="s">
        <v>4694</v>
      </c>
      <c r="B1611" t="s">
        <v>15048</v>
      </c>
      <c r="C1611" t="s">
        <v>18440</v>
      </c>
      <c r="D1611" s="2">
        <v>29183</v>
      </c>
      <c r="E1611" s="2">
        <v>45325</v>
      </c>
      <c r="F1611" s="1">
        <v>0.52222222222222225</v>
      </c>
      <c r="G1611" t="s">
        <v>18475</v>
      </c>
      <c r="H1611" t="s">
        <v>31</v>
      </c>
      <c r="I1611" t="s">
        <v>45</v>
      </c>
      <c r="J1611" t="s">
        <v>23</v>
      </c>
      <c r="K1611">
        <v>77</v>
      </c>
      <c r="L1611" t="s">
        <v>53</v>
      </c>
      <c r="M1611" t="s">
        <v>25</v>
      </c>
      <c r="N1611" t="s">
        <v>26</v>
      </c>
      <c r="O1611" t="s">
        <v>18444</v>
      </c>
      <c r="P1611" t="s">
        <v>53</v>
      </c>
      <c r="Q1611">
        <v>45</v>
      </c>
      <c r="R1611" t="str">
        <f t="shared" si="25"/>
        <v>Old</v>
      </c>
    </row>
    <row r="1612" spans="1:18" x14ac:dyDescent="0.25">
      <c r="A1612" t="s">
        <v>4696</v>
      </c>
      <c r="B1612" t="s">
        <v>15049</v>
      </c>
      <c r="C1612" t="s">
        <v>18440</v>
      </c>
      <c r="D1612" s="2">
        <v>33273</v>
      </c>
      <c r="E1612" s="2">
        <v>45384</v>
      </c>
      <c r="F1612" s="1">
        <v>0.63124999999999998</v>
      </c>
      <c r="G1612" t="s">
        <v>51</v>
      </c>
      <c r="H1612" t="s">
        <v>57</v>
      </c>
      <c r="I1612" t="s">
        <v>45</v>
      </c>
      <c r="J1612" t="s">
        <v>23</v>
      </c>
      <c r="K1612">
        <v>126</v>
      </c>
      <c r="L1612" t="s">
        <v>53</v>
      </c>
      <c r="M1612" t="s">
        <v>40</v>
      </c>
      <c r="N1612" t="s">
        <v>26</v>
      </c>
      <c r="O1612" t="s">
        <v>18444</v>
      </c>
      <c r="P1612" t="s">
        <v>53</v>
      </c>
      <c r="Q1612">
        <v>34</v>
      </c>
      <c r="R1612" t="str">
        <f t="shared" si="25"/>
        <v>Adult</v>
      </c>
    </row>
    <row r="1613" spans="1:18" x14ac:dyDescent="0.25">
      <c r="A1613" t="s">
        <v>4699</v>
      </c>
      <c r="B1613" t="s">
        <v>15050</v>
      </c>
      <c r="C1613" t="s">
        <v>18439</v>
      </c>
      <c r="D1613" s="2">
        <v>28198</v>
      </c>
      <c r="E1613" s="2">
        <v>45307</v>
      </c>
      <c r="F1613" s="1">
        <v>0.56458333333333333</v>
      </c>
      <c r="G1613" t="s">
        <v>51</v>
      </c>
      <c r="H1613" t="s">
        <v>21</v>
      </c>
      <c r="I1613" t="s">
        <v>22</v>
      </c>
      <c r="J1613" t="s">
        <v>32</v>
      </c>
      <c r="K1613">
        <v>70</v>
      </c>
      <c r="L1613" t="s">
        <v>24</v>
      </c>
      <c r="M1613" t="s">
        <v>40</v>
      </c>
      <c r="N1613" t="s">
        <v>26</v>
      </c>
      <c r="O1613" t="s">
        <v>18444</v>
      </c>
      <c r="P1613" t="s">
        <v>53</v>
      </c>
      <c r="Q1613">
        <v>47</v>
      </c>
      <c r="R1613" t="str">
        <f t="shared" si="25"/>
        <v>Old</v>
      </c>
    </row>
    <row r="1614" spans="1:18" x14ac:dyDescent="0.25">
      <c r="A1614" t="s">
        <v>4701</v>
      </c>
      <c r="B1614" t="s">
        <v>15051</v>
      </c>
      <c r="C1614" t="s">
        <v>18439</v>
      </c>
      <c r="D1614" s="2">
        <v>19556</v>
      </c>
      <c r="E1614" s="2">
        <v>45445</v>
      </c>
      <c r="F1614" s="1">
        <v>0.43333333333333335</v>
      </c>
      <c r="G1614" t="s">
        <v>497</v>
      </c>
      <c r="H1614" t="s">
        <v>57</v>
      </c>
      <c r="I1614" t="s">
        <v>45</v>
      </c>
      <c r="J1614" t="s">
        <v>80</v>
      </c>
      <c r="K1614">
        <v>182</v>
      </c>
      <c r="L1614" t="s">
        <v>24</v>
      </c>
      <c r="M1614" t="s">
        <v>25</v>
      </c>
      <c r="N1614" t="s">
        <v>47</v>
      </c>
      <c r="O1614" t="s">
        <v>18444</v>
      </c>
      <c r="P1614" t="s">
        <v>53</v>
      </c>
      <c r="Q1614">
        <v>71</v>
      </c>
      <c r="R1614" t="str">
        <f t="shared" si="25"/>
        <v>Aged</v>
      </c>
    </row>
    <row r="1615" spans="1:18" x14ac:dyDescent="0.25">
      <c r="A1615" t="s">
        <v>4703</v>
      </c>
      <c r="B1615" t="s">
        <v>15052</v>
      </c>
      <c r="C1615" t="s">
        <v>18439</v>
      </c>
      <c r="D1615" s="2">
        <v>31664</v>
      </c>
      <c r="E1615" s="2">
        <v>45343</v>
      </c>
      <c r="F1615" s="1">
        <v>0.60833333333333328</v>
      </c>
      <c r="G1615" t="s">
        <v>51</v>
      </c>
      <c r="H1615" t="s">
        <v>73</v>
      </c>
      <c r="I1615" t="s">
        <v>91</v>
      </c>
      <c r="J1615" t="s">
        <v>46</v>
      </c>
      <c r="K1615">
        <v>175</v>
      </c>
      <c r="L1615" t="s">
        <v>39</v>
      </c>
      <c r="M1615" t="s">
        <v>25</v>
      </c>
      <c r="N1615" t="s">
        <v>47</v>
      </c>
      <c r="O1615" t="s">
        <v>18444</v>
      </c>
      <c r="P1615" t="s">
        <v>18472</v>
      </c>
      <c r="Q1615">
        <v>38</v>
      </c>
      <c r="R1615" t="str">
        <f t="shared" si="25"/>
        <v>Old</v>
      </c>
    </row>
    <row r="1616" spans="1:18" x14ac:dyDescent="0.25">
      <c r="A1616" t="s">
        <v>4706</v>
      </c>
      <c r="B1616" t="s">
        <v>15053</v>
      </c>
      <c r="C1616" t="s">
        <v>18439</v>
      </c>
      <c r="D1616" s="2">
        <v>32692</v>
      </c>
      <c r="E1616" s="2">
        <v>45400</v>
      </c>
      <c r="F1616" s="1">
        <v>0.44444444444444442</v>
      </c>
      <c r="G1616" t="s">
        <v>51</v>
      </c>
      <c r="H1616" t="s">
        <v>57</v>
      </c>
      <c r="I1616" t="s">
        <v>38</v>
      </c>
      <c r="J1616" t="s">
        <v>52</v>
      </c>
      <c r="K1616">
        <v>21</v>
      </c>
      <c r="L1616" t="s">
        <v>24</v>
      </c>
      <c r="M1616" t="s">
        <v>40</v>
      </c>
      <c r="N1616" t="s">
        <v>26</v>
      </c>
      <c r="O1616" t="s">
        <v>18444</v>
      </c>
      <c r="P1616" t="s">
        <v>53</v>
      </c>
      <c r="Q1616">
        <v>35</v>
      </c>
      <c r="R1616" t="str">
        <f t="shared" si="25"/>
        <v>Old</v>
      </c>
    </row>
    <row r="1617" spans="1:18" x14ac:dyDescent="0.25">
      <c r="A1617" t="s">
        <v>4709</v>
      </c>
      <c r="B1617" t="s">
        <v>15054</v>
      </c>
      <c r="C1617" t="s">
        <v>18440</v>
      </c>
      <c r="D1617" s="2">
        <v>37819</v>
      </c>
      <c r="E1617" s="2">
        <v>45345</v>
      </c>
      <c r="F1617" s="1">
        <v>0.57361111111111107</v>
      </c>
      <c r="G1617" t="s">
        <v>30</v>
      </c>
      <c r="H1617" t="s">
        <v>57</v>
      </c>
      <c r="I1617" t="s">
        <v>38</v>
      </c>
      <c r="J1617" t="s">
        <v>32</v>
      </c>
      <c r="K1617">
        <v>77</v>
      </c>
      <c r="L1617" t="s">
        <v>24</v>
      </c>
      <c r="M1617" t="s">
        <v>25</v>
      </c>
      <c r="N1617" t="s">
        <v>26</v>
      </c>
      <c r="O1617" t="s">
        <v>18444</v>
      </c>
      <c r="P1617" t="s">
        <v>53</v>
      </c>
      <c r="Q1617">
        <v>21</v>
      </c>
      <c r="R1617" t="str">
        <f t="shared" si="25"/>
        <v>Adult</v>
      </c>
    </row>
    <row r="1618" spans="1:18" x14ac:dyDescent="0.25">
      <c r="A1618" t="s">
        <v>4712</v>
      </c>
      <c r="B1618" t="s">
        <v>15055</v>
      </c>
      <c r="C1618" t="s">
        <v>18439</v>
      </c>
      <c r="D1618" s="2">
        <v>25498</v>
      </c>
      <c r="E1618" s="2">
        <v>45416</v>
      </c>
      <c r="F1618" s="1">
        <v>0.44444444444444442</v>
      </c>
      <c r="G1618" t="s">
        <v>30</v>
      </c>
      <c r="H1618" t="s">
        <v>21</v>
      </c>
      <c r="I1618" t="s">
        <v>45</v>
      </c>
      <c r="J1618" t="s">
        <v>32</v>
      </c>
      <c r="K1618">
        <v>84</v>
      </c>
      <c r="L1618" t="s">
        <v>39</v>
      </c>
      <c r="M1618" t="s">
        <v>25</v>
      </c>
      <c r="N1618" t="s">
        <v>26</v>
      </c>
      <c r="O1618" t="s">
        <v>18444</v>
      </c>
      <c r="P1618" t="s">
        <v>18472</v>
      </c>
      <c r="Q1618">
        <v>55</v>
      </c>
      <c r="R1618" t="str">
        <f t="shared" si="25"/>
        <v>Old</v>
      </c>
    </row>
    <row r="1619" spans="1:18" x14ac:dyDescent="0.25">
      <c r="A1619" t="s">
        <v>4715</v>
      </c>
      <c r="B1619" t="s">
        <v>15056</v>
      </c>
      <c r="C1619" t="s">
        <v>18439</v>
      </c>
      <c r="D1619" s="2">
        <v>33374</v>
      </c>
      <c r="E1619" s="2">
        <v>45452</v>
      </c>
      <c r="F1619" s="1">
        <v>0.60416666666666663</v>
      </c>
      <c r="G1619" t="s">
        <v>51</v>
      </c>
      <c r="H1619" t="s">
        <v>21</v>
      </c>
      <c r="I1619" t="s">
        <v>84</v>
      </c>
      <c r="J1619" t="s">
        <v>23</v>
      </c>
      <c r="K1619">
        <v>147</v>
      </c>
      <c r="L1619" t="s">
        <v>53</v>
      </c>
      <c r="M1619" t="s">
        <v>40</v>
      </c>
      <c r="N1619" t="s">
        <v>33</v>
      </c>
      <c r="O1619" t="s">
        <v>18473</v>
      </c>
      <c r="P1619" t="s">
        <v>53</v>
      </c>
      <c r="Q1619">
        <v>33</v>
      </c>
      <c r="R1619" t="str">
        <f t="shared" si="25"/>
        <v>Adult</v>
      </c>
    </row>
    <row r="1620" spans="1:18" x14ac:dyDescent="0.25">
      <c r="A1620" t="s">
        <v>4718</v>
      </c>
      <c r="B1620" t="s">
        <v>15057</v>
      </c>
      <c r="C1620" t="s">
        <v>18440</v>
      </c>
      <c r="D1620" s="2">
        <v>31186</v>
      </c>
      <c r="E1620" s="2">
        <v>45307</v>
      </c>
      <c r="F1620" s="1">
        <v>0.52638888888888891</v>
      </c>
      <c r="G1620" t="s">
        <v>30</v>
      </c>
      <c r="H1620" t="s">
        <v>21</v>
      </c>
      <c r="I1620" t="s">
        <v>91</v>
      </c>
      <c r="J1620" t="s">
        <v>80</v>
      </c>
      <c r="K1620">
        <v>91</v>
      </c>
      <c r="L1620" t="s">
        <v>39</v>
      </c>
      <c r="M1620" t="s">
        <v>25</v>
      </c>
      <c r="N1620" t="s">
        <v>26</v>
      </c>
      <c r="O1620" t="s">
        <v>18473</v>
      </c>
      <c r="P1620" t="s">
        <v>18472</v>
      </c>
      <c r="Q1620">
        <v>39</v>
      </c>
      <c r="R1620" t="str">
        <f t="shared" si="25"/>
        <v>Old</v>
      </c>
    </row>
    <row r="1621" spans="1:18" x14ac:dyDescent="0.25">
      <c r="A1621" t="s">
        <v>4721</v>
      </c>
      <c r="B1621" t="s">
        <v>15058</v>
      </c>
      <c r="C1621" t="s">
        <v>18439</v>
      </c>
      <c r="D1621" s="2">
        <v>33974</v>
      </c>
      <c r="E1621" s="2">
        <v>45456</v>
      </c>
      <c r="F1621" s="1">
        <v>0.54374999999999996</v>
      </c>
      <c r="G1621" t="s">
        <v>18474</v>
      </c>
      <c r="H1621" t="s">
        <v>57</v>
      </c>
      <c r="I1621" t="s">
        <v>84</v>
      </c>
      <c r="J1621" t="s">
        <v>52</v>
      </c>
      <c r="K1621">
        <v>182</v>
      </c>
      <c r="L1621" t="s">
        <v>39</v>
      </c>
      <c r="M1621" t="s">
        <v>104</v>
      </c>
      <c r="N1621" t="s">
        <v>26</v>
      </c>
      <c r="O1621" t="s">
        <v>18473</v>
      </c>
      <c r="P1621" t="s">
        <v>53</v>
      </c>
      <c r="Q1621">
        <v>32</v>
      </c>
      <c r="R1621" t="str">
        <f t="shared" si="25"/>
        <v>Adult</v>
      </c>
    </row>
    <row r="1622" spans="1:18" x14ac:dyDescent="0.25">
      <c r="A1622" t="s">
        <v>4724</v>
      </c>
      <c r="B1622" t="s">
        <v>15059</v>
      </c>
      <c r="C1622" t="s">
        <v>18439</v>
      </c>
      <c r="D1622" s="2">
        <v>39081</v>
      </c>
      <c r="E1622" s="2">
        <v>45386</v>
      </c>
      <c r="F1622" s="1">
        <v>0.625</v>
      </c>
      <c r="G1622" t="s">
        <v>30</v>
      </c>
      <c r="H1622" t="s">
        <v>31</v>
      </c>
      <c r="I1622" t="s">
        <v>22</v>
      </c>
      <c r="J1622" t="s">
        <v>32</v>
      </c>
      <c r="K1622">
        <v>84</v>
      </c>
      <c r="L1622" t="s">
        <v>39</v>
      </c>
      <c r="M1622" t="s">
        <v>25</v>
      </c>
      <c r="N1622" t="s">
        <v>47</v>
      </c>
      <c r="O1622" t="s">
        <v>18473</v>
      </c>
      <c r="P1622" t="s">
        <v>53</v>
      </c>
      <c r="Q1622">
        <v>18</v>
      </c>
      <c r="R1622" t="str">
        <f t="shared" si="25"/>
        <v>Adult</v>
      </c>
    </row>
    <row r="1623" spans="1:18" x14ac:dyDescent="0.25">
      <c r="A1623" t="s">
        <v>4727</v>
      </c>
      <c r="B1623" t="s">
        <v>15060</v>
      </c>
      <c r="C1623" t="s">
        <v>18439</v>
      </c>
      <c r="D1623" s="2">
        <v>37650</v>
      </c>
      <c r="E1623" s="2">
        <v>45318</v>
      </c>
      <c r="F1623" s="1">
        <v>0.69652777777777775</v>
      </c>
      <c r="G1623" t="s">
        <v>51</v>
      </c>
      <c r="H1623" t="s">
        <v>31</v>
      </c>
      <c r="I1623" t="s">
        <v>22</v>
      </c>
      <c r="J1623" t="s">
        <v>46</v>
      </c>
      <c r="K1623">
        <v>168</v>
      </c>
      <c r="L1623" t="s">
        <v>53</v>
      </c>
      <c r="M1623" t="s">
        <v>25</v>
      </c>
      <c r="N1623" t="s">
        <v>47</v>
      </c>
      <c r="O1623" t="s">
        <v>18473</v>
      </c>
      <c r="P1623" t="s">
        <v>53</v>
      </c>
      <c r="Q1623">
        <v>22</v>
      </c>
      <c r="R1623" t="str">
        <f t="shared" si="25"/>
        <v>Adult</v>
      </c>
    </row>
    <row r="1624" spans="1:18" x14ac:dyDescent="0.25">
      <c r="A1624" t="s">
        <v>4730</v>
      </c>
      <c r="B1624" t="s">
        <v>15061</v>
      </c>
      <c r="C1624" t="s">
        <v>18440</v>
      </c>
      <c r="D1624" s="2">
        <v>17127</v>
      </c>
      <c r="E1624" s="2">
        <v>45300</v>
      </c>
      <c r="F1624" s="1">
        <v>0.43680555555555556</v>
      </c>
      <c r="G1624" t="s">
        <v>497</v>
      </c>
      <c r="H1624" t="s">
        <v>1749</v>
      </c>
      <c r="I1624" t="s">
        <v>62</v>
      </c>
      <c r="J1624" t="s">
        <v>548</v>
      </c>
      <c r="K1624">
        <v>175</v>
      </c>
      <c r="L1624" t="s">
        <v>24</v>
      </c>
      <c r="M1624" t="s">
        <v>40</v>
      </c>
      <c r="N1624" t="s">
        <v>26</v>
      </c>
      <c r="O1624" t="s">
        <v>18444</v>
      </c>
      <c r="P1624" t="s">
        <v>53</v>
      </c>
      <c r="Q1624">
        <v>78</v>
      </c>
      <c r="R1624" t="str">
        <f t="shared" si="25"/>
        <v>Aged</v>
      </c>
    </row>
    <row r="1625" spans="1:18" x14ac:dyDescent="0.25">
      <c r="A1625" t="s">
        <v>4733</v>
      </c>
      <c r="B1625" t="s">
        <v>15062</v>
      </c>
      <c r="C1625" t="s">
        <v>18439</v>
      </c>
      <c r="D1625" s="2">
        <v>31252</v>
      </c>
      <c r="E1625" s="2">
        <v>45372</v>
      </c>
      <c r="F1625" s="1">
        <v>0.52638888888888891</v>
      </c>
      <c r="G1625" t="s">
        <v>51</v>
      </c>
      <c r="H1625" t="s">
        <v>31</v>
      </c>
      <c r="I1625" t="s">
        <v>38</v>
      </c>
      <c r="J1625" t="s">
        <v>52</v>
      </c>
      <c r="K1625">
        <v>168</v>
      </c>
      <c r="L1625" t="s">
        <v>39</v>
      </c>
      <c r="M1625" t="s">
        <v>40</v>
      </c>
      <c r="N1625" t="s">
        <v>26</v>
      </c>
      <c r="O1625" t="s">
        <v>18473</v>
      </c>
      <c r="P1625" t="s">
        <v>53</v>
      </c>
      <c r="Q1625">
        <v>39</v>
      </c>
      <c r="R1625" t="str">
        <f t="shared" si="25"/>
        <v>Old</v>
      </c>
    </row>
    <row r="1626" spans="1:18" x14ac:dyDescent="0.25">
      <c r="A1626" t="s">
        <v>4736</v>
      </c>
      <c r="B1626" t="s">
        <v>15063</v>
      </c>
      <c r="C1626" t="s">
        <v>18439</v>
      </c>
      <c r="D1626" s="2">
        <v>29945</v>
      </c>
      <c r="E1626" s="2">
        <v>45336</v>
      </c>
      <c r="F1626" s="1">
        <v>0.62777777777777777</v>
      </c>
      <c r="G1626" t="s">
        <v>30</v>
      </c>
      <c r="H1626" t="s">
        <v>21</v>
      </c>
      <c r="I1626" t="s">
        <v>84</v>
      </c>
      <c r="J1626" t="s">
        <v>32</v>
      </c>
      <c r="K1626">
        <v>91</v>
      </c>
      <c r="L1626" t="s">
        <v>53</v>
      </c>
      <c r="M1626" t="s">
        <v>104</v>
      </c>
      <c r="N1626" t="s">
        <v>33</v>
      </c>
      <c r="O1626" t="s">
        <v>18444</v>
      </c>
      <c r="P1626" t="s">
        <v>53</v>
      </c>
      <c r="Q1626">
        <v>43</v>
      </c>
      <c r="R1626" t="str">
        <f t="shared" si="25"/>
        <v>Old</v>
      </c>
    </row>
    <row r="1627" spans="1:18" x14ac:dyDescent="0.25">
      <c r="A1627" t="s">
        <v>4738</v>
      </c>
      <c r="B1627" t="s">
        <v>15064</v>
      </c>
      <c r="C1627" t="s">
        <v>18440</v>
      </c>
      <c r="D1627" s="2">
        <v>38152</v>
      </c>
      <c r="E1627" s="2">
        <v>45392</v>
      </c>
      <c r="F1627" s="1">
        <v>0.7631944444444444</v>
      </c>
      <c r="G1627" t="s">
        <v>51</v>
      </c>
      <c r="H1627" t="s">
        <v>21</v>
      </c>
      <c r="I1627" t="s">
        <v>38</v>
      </c>
      <c r="J1627" t="s">
        <v>52</v>
      </c>
      <c r="K1627">
        <v>168</v>
      </c>
      <c r="L1627" t="s">
        <v>24</v>
      </c>
      <c r="M1627" t="s">
        <v>25</v>
      </c>
      <c r="N1627" t="s">
        <v>47</v>
      </c>
      <c r="O1627" t="s">
        <v>18444</v>
      </c>
      <c r="P1627" t="s">
        <v>53</v>
      </c>
      <c r="Q1627">
        <v>20</v>
      </c>
      <c r="R1627" t="str">
        <f t="shared" si="25"/>
        <v>Adult</v>
      </c>
    </row>
    <row r="1628" spans="1:18" x14ac:dyDescent="0.25">
      <c r="A1628" t="s">
        <v>4740</v>
      </c>
      <c r="B1628" t="s">
        <v>15065</v>
      </c>
      <c r="C1628" t="s">
        <v>18440</v>
      </c>
      <c r="D1628" s="2">
        <v>33696</v>
      </c>
      <c r="E1628" s="2">
        <v>45319</v>
      </c>
      <c r="F1628" s="1">
        <v>0.3888888888888889</v>
      </c>
      <c r="G1628" t="s">
        <v>18475</v>
      </c>
      <c r="H1628" t="s">
        <v>73</v>
      </c>
      <c r="I1628" t="s">
        <v>84</v>
      </c>
      <c r="J1628" t="s">
        <v>32</v>
      </c>
      <c r="K1628">
        <v>56</v>
      </c>
      <c r="L1628" t="s">
        <v>24</v>
      </c>
      <c r="M1628" t="s">
        <v>25</v>
      </c>
      <c r="N1628" t="s">
        <v>26</v>
      </c>
      <c r="O1628" t="s">
        <v>18444</v>
      </c>
      <c r="P1628" t="s">
        <v>53</v>
      </c>
      <c r="Q1628">
        <v>32</v>
      </c>
      <c r="R1628" t="str">
        <f t="shared" si="25"/>
        <v>Adult</v>
      </c>
    </row>
    <row r="1629" spans="1:18" x14ac:dyDescent="0.25">
      <c r="A1629" t="s">
        <v>4742</v>
      </c>
      <c r="B1629" t="s">
        <v>15066</v>
      </c>
      <c r="C1629" t="s">
        <v>18440</v>
      </c>
      <c r="D1629" s="2">
        <v>27993</v>
      </c>
      <c r="E1629" s="2">
        <v>45464</v>
      </c>
      <c r="F1629" s="1">
        <v>0.47152777777777777</v>
      </c>
      <c r="G1629" t="s">
        <v>51</v>
      </c>
      <c r="H1629" t="s">
        <v>73</v>
      </c>
      <c r="I1629" t="s">
        <v>22</v>
      </c>
      <c r="J1629" t="s">
        <v>80</v>
      </c>
      <c r="K1629">
        <v>182</v>
      </c>
      <c r="L1629" t="s">
        <v>53</v>
      </c>
      <c r="M1629" t="s">
        <v>25</v>
      </c>
      <c r="N1629" t="s">
        <v>47</v>
      </c>
      <c r="O1629" t="s">
        <v>18473</v>
      </c>
      <c r="P1629" t="s">
        <v>53</v>
      </c>
      <c r="Q1629">
        <v>48</v>
      </c>
      <c r="R1629" t="str">
        <f t="shared" si="25"/>
        <v>Old</v>
      </c>
    </row>
    <row r="1630" spans="1:18" x14ac:dyDescent="0.25">
      <c r="A1630" t="s">
        <v>4745</v>
      </c>
      <c r="B1630" t="s">
        <v>15067</v>
      </c>
      <c r="C1630" t="s">
        <v>18440</v>
      </c>
      <c r="D1630" s="2">
        <v>36573</v>
      </c>
      <c r="E1630" s="2">
        <v>45339</v>
      </c>
      <c r="F1630" s="1">
        <v>0.35833333333333334</v>
      </c>
      <c r="G1630" t="s">
        <v>51</v>
      </c>
      <c r="H1630" t="s">
        <v>21</v>
      </c>
      <c r="I1630" t="s">
        <v>84</v>
      </c>
      <c r="J1630" t="s">
        <v>52</v>
      </c>
      <c r="K1630">
        <v>42</v>
      </c>
      <c r="L1630" t="s">
        <v>53</v>
      </c>
      <c r="M1630" t="s">
        <v>40</v>
      </c>
      <c r="N1630" t="s">
        <v>33</v>
      </c>
      <c r="O1630" t="s">
        <v>18444</v>
      </c>
      <c r="P1630" t="s">
        <v>53</v>
      </c>
      <c r="Q1630">
        <v>25</v>
      </c>
      <c r="R1630" t="str">
        <f t="shared" si="25"/>
        <v>Adult</v>
      </c>
    </row>
    <row r="1631" spans="1:18" x14ac:dyDescent="0.25">
      <c r="A1631" t="s">
        <v>4748</v>
      </c>
      <c r="B1631" t="s">
        <v>15068</v>
      </c>
      <c r="C1631" t="s">
        <v>18439</v>
      </c>
      <c r="D1631" s="2">
        <v>34857</v>
      </c>
      <c r="E1631" s="2">
        <v>45451</v>
      </c>
      <c r="F1631" s="1">
        <v>0.37152777777777779</v>
      </c>
      <c r="G1631" t="s">
        <v>18475</v>
      </c>
      <c r="H1631" t="s">
        <v>21</v>
      </c>
      <c r="I1631" t="s">
        <v>45</v>
      </c>
      <c r="J1631" t="s">
        <v>52</v>
      </c>
      <c r="K1631">
        <v>168</v>
      </c>
      <c r="L1631" t="s">
        <v>24</v>
      </c>
      <c r="M1631" t="s">
        <v>25</v>
      </c>
      <c r="N1631" t="s">
        <v>33</v>
      </c>
      <c r="O1631" t="s">
        <v>18444</v>
      </c>
      <c r="P1631" t="s">
        <v>53</v>
      </c>
      <c r="Q1631">
        <v>29</v>
      </c>
      <c r="R1631" t="str">
        <f t="shared" si="25"/>
        <v>Adult</v>
      </c>
    </row>
    <row r="1632" spans="1:18" x14ac:dyDescent="0.25">
      <c r="A1632" t="s">
        <v>4751</v>
      </c>
      <c r="B1632" t="s">
        <v>15069</v>
      </c>
      <c r="C1632" t="s">
        <v>18440</v>
      </c>
      <c r="D1632" s="2">
        <v>35284</v>
      </c>
      <c r="E1632" s="2">
        <v>45324</v>
      </c>
      <c r="F1632" s="1">
        <v>0.35694444444444445</v>
      </c>
      <c r="G1632" t="s">
        <v>30</v>
      </c>
      <c r="H1632" t="s">
        <v>57</v>
      </c>
      <c r="I1632" t="s">
        <v>22</v>
      </c>
      <c r="J1632" t="s">
        <v>52</v>
      </c>
      <c r="K1632">
        <v>7</v>
      </c>
      <c r="L1632" t="s">
        <v>24</v>
      </c>
      <c r="M1632" t="s">
        <v>25</v>
      </c>
      <c r="N1632" t="s">
        <v>33</v>
      </c>
      <c r="O1632" t="s">
        <v>18444</v>
      </c>
      <c r="P1632" t="s">
        <v>53</v>
      </c>
      <c r="Q1632">
        <v>28</v>
      </c>
      <c r="R1632" t="str">
        <f t="shared" si="25"/>
        <v>Adult</v>
      </c>
    </row>
    <row r="1633" spans="1:18" x14ac:dyDescent="0.25">
      <c r="A1633" t="s">
        <v>4753</v>
      </c>
      <c r="B1633" t="s">
        <v>15070</v>
      </c>
      <c r="C1633" t="s">
        <v>18440</v>
      </c>
      <c r="D1633" s="2">
        <v>35982</v>
      </c>
      <c r="E1633" s="2">
        <v>45455</v>
      </c>
      <c r="F1633" s="1">
        <v>0.68541666666666667</v>
      </c>
      <c r="G1633" t="s">
        <v>51</v>
      </c>
      <c r="H1633" t="s">
        <v>73</v>
      </c>
      <c r="I1633" t="s">
        <v>22</v>
      </c>
      <c r="J1633" t="s">
        <v>80</v>
      </c>
      <c r="K1633">
        <v>161</v>
      </c>
      <c r="L1633" t="s">
        <v>53</v>
      </c>
      <c r="M1633" t="s">
        <v>25</v>
      </c>
      <c r="N1633" t="s">
        <v>26</v>
      </c>
      <c r="O1633" t="s">
        <v>18444</v>
      </c>
      <c r="P1633" t="s">
        <v>53</v>
      </c>
      <c r="Q1633">
        <v>26</v>
      </c>
      <c r="R1633" t="str">
        <f t="shared" si="25"/>
        <v>Adult</v>
      </c>
    </row>
    <row r="1634" spans="1:18" x14ac:dyDescent="0.25">
      <c r="A1634" t="s">
        <v>4756</v>
      </c>
      <c r="B1634" t="s">
        <v>15071</v>
      </c>
      <c r="C1634" t="s">
        <v>18440</v>
      </c>
      <c r="D1634" s="2">
        <v>27314</v>
      </c>
      <c r="E1634" s="2">
        <v>45408</v>
      </c>
      <c r="F1634" s="1">
        <v>0.36249999999999999</v>
      </c>
      <c r="G1634" t="s">
        <v>169</v>
      </c>
      <c r="H1634" t="s">
        <v>21</v>
      </c>
      <c r="I1634" t="s">
        <v>22</v>
      </c>
      <c r="J1634" t="s">
        <v>46</v>
      </c>
      <c r="K1634">
        <v>119</v>
      </c>
      <c r="L1634" t="s">
        <v>53</v>
      </c>
      <c r="M1634" t="s">
        <v>40</v>
      </c>
      <c r="N1634" t="s">
        <v>47</v>
      </c>
      <c r="O1634" t="s">
        <v>18444</v>
      </c>
      <c r="P1634" t="s">
        <v>53</v>
      </c>
      <c r="Q1634">
        <v>50</v>
      </c>
      <c r="R1634" t="str">
        <f t="shared" si="25"/>
        <v>Old</v>
      </c>
    </row>
    <row r="1635" spans="1:18" x14ac:dyDescent="0.25">
      <c r="A1635" t="s">
        <v>4759</v>
      </c>
      <c r="B1635" t="s">
        <v>15072</v>
      </c>
      <c r="C1635" t="s">
        <v>18440</v>
      </c>
      <c r="D1635" s="2">
        <v>27008</v>
      </c>
      <c r="E1635" s="2">
        <v>45402</v>
      </c>
      <c r="F1635" s="1">
        <v>0.36944444444444446</v>
      </c>
      <c r="G1635" t="s">
        <v>18474</v>
      </c>
      <c r="H1635" t="s">
        <v>57</v>
      </c>
      <c r="I1635" t="s">
        <v>45</v>
      </c>
      <c r="J1635" t="s">
        <v>52</v>
      </c>
      <c r="K1635">
        <v>133</v>
      </c>
      <c r="L1635" t="s">
        <v>53</v>
      </c>
      <c r="M1635" t="s">
        <v>25</v>
      </c>
      <c r="N1635" t="s">
        <v>33</v>
      </c>
      <c r="O1635" t="s">
        <v>18444</v>
      </c>
      <c r="P1635" t="s">
        <v>53</v>
      </c>
      <c r="Q1635">
        <v>51</v>
      </c>
      <c r="R1635" t="str">
        <f t="shared" si="25"/>
        <v>Old</v>
      </c>
    </row>
    <row r="1636" spans="1:18" x14ac:dyDescent="0.25">
      <c r="A1636" t="s">
        <v>4762</v>
      </c>
      <c r="B1636" t="s">
        <v>15073</v>
      </c>
      <c r="C1636" t="s">
        <v>18440</v>
      </c>
      <c r="D1636" s="2">
        <v>34738</v>
      </c>
      <c r="E1636" s="2">
        <v>45440</v>
      </c>
      <c r="F1636" s="1">
        <v>0.36805555555555558</v>
      </c>
      <c r="G1636" t="s">
        <v>51</v>
      </c>
      <c r="H1636" t="s">
        <v>21</v>
      </c>
      <c r="I1636" t="s">
        <v>22</v>
      </c>
      <c r="J1636" t="s">
        <v>52</v>
      </c>
      <c r="K1636">
        <v>70</v>
      </c>
      <c r="L1636" t="s">
        <v>24</v>
      </c>
      <c r="M1636" t="s">
        <v>25</v>
      </c>
      <c r="N1636" t="s">
        <v>26</v>
      </c>
      <c r="O1636" t="s">
        <v>18444</v>
      </c>
      <c r="P1636" t="s">
        <v>53</v>
      </c>
      <c r="Q1636">
        <v>30</v>
      </c>
      <c r="R1636" t="str">
        <f t="shared" si="25"/>
        <v>Adult</v>
      </c>
    </row>
    <row r="1637" spans="1:18" x14ac:dyDescent="0.25">
      <c r="A1637" t="s">
        <v>4765</v>
      </c>
      <c r="B1637" t="s">
        <v>15074</v>
      </c>
      <c r="C1637" t="s">
        <v>18439</v>
      </c>
      <c r="D1637" s="2">
        <v>27145</v>
      </c>
      <c r="E1637" s="2">
        <v>45422</v>
      </c>
      <c r="F1637" s="1">
        <v>0.49305555555555558</v>
      </c>
      <c r="G1637" t="s">
        <v>30</v>
      </c>
      <c r="H1637" t="s">
        <v>31</v>
      </c>
      <c r="I1637" t="s">
        <v>84</v>
      </c>
      <c r="J1637" t="s">
        <v>32</v>
      </c>
      <c r="K1637">
        <v>42</v>
      </c>
      <c r="L1637" t="s">
        <v>53</v>
      </c>
      <c r="M1637" t="s">
        <v>25</v>
      </c>
      <c r="N1637" t="s">
        <v>33</v>
      </c>
      <c r="O1637" t="s">
        <v>18473</v>
      </c>
      <c r="P1637" t="s">
        <v>53</v>
      </c>
      <c r="Q1637">
        <v>50</v>
      </c>
      <c r="R1637" t="str">
        <f t="shared" si="25"/>
        <v>Old</v>
      </c>
    </row>
    <row r="1638" spans="1:18" x14ac:dyDescent="0.25">
      <c r="A1638" t="s">
        <v>4768</v>
      </c>
      <c r="B1638" t="s">
        <v>15075</v>
      </c>
      <c r="C1638" t="s">
        <v>18439</v>
      </c>
      <c r="D1638" s="2">
        <v>37045</v>
      </c>
      <c r="E1638" s="2">
        <v>45391</v>
      </c>
      <c r="F1638" s="1">
        <v>0.38194444444444442</v>
      </c>
      <c r="G1638" t="s">
        <v>18475</v>
      </c>
      <c r="H1638" t="s">
        <v>31</v>
      </c>
      <c r="I1638" t="s">
        <v>45</v>
      </c>
      <c r="J1638" t="s">
        <v>32</v>
      </c>
      <c r="K1638">
        <v>154</v>
      </c>
      <c r="L1638" t="s">
        <v>24</v>
      </c>
      <c r="M1638" t="s">
        <v>25</v>
      </c>
      <c r="N1638" t="s">
        <v>33</v>
      </c>
      <c r="O1638" t="s">
        <v>18444</v>
      </c>
      <c r="P1638" t="s">
        <v>53</v>
      </c>
      <c r="Q1638">
        <v>23</v>
      </c>
      <c r="R1638" t="str">
        <f t="shared" si="25"/>
        <v>Adult</v>
      </c>
    </row>
    <row r="1639" spans="1:18" x14ac:dyDescent="0.25">
      <c r="A1639" t="s">
        <v>4771</v>
      </c>
      <c r="B1639" t="s">
        <v>15076</v>
      </c>
      <c r="C1639" t="s">
        <v>18440</v>
      </c>
      <c r="D1639" s="2">
        <v>28530</v>
      </c>
      <c r="E1639" s="2">
        <v>45441</v>
      </c>
      <c r="F1639" s="1">
        <v>0.60486111111111107</v>
      </c>
      <c r="G1639" t="s">
        <v>51</v>
      </c>
      <c r="H1639" t="s">
        <v>31</v>
      </c>
      <c r="I1639" t="s">
        <v>45</v>
      </c>
      <c r="J1639" t="s">
        <v>52</v>
      </c>
      <c r="K1639">
        <v>147</v>
      </c>
      <c r="L1639" t="s">
        <v>53</v>
      </c>
      <c r="M1639" t="s">
        <v>25</v>
      </c>
      <c r="N1639" t="s">
        <v>26</v>
      </c>
      <c r="O1639" t="s">
        <v>18444</v>
      </c>
      <c r="P1639" t="s">
        <v>53</v>
      </c>
      <c r="Q1639">
        <v>47</v>
      </c>
      <c r="R1639" t="str">
        <f t="shared" si="25"/>
        <v>Old</v>
      </c>
    </row>
    <row r="1640" spans="1:18" x14ac:dyDescent="0.25">
      <c r="A1640" t="s">
        <v>4774</v>
      </c>
      <c r="B1640" t="s">
        <v>15077</v>
      </c>
      <c r="C1640" t="s">
        <v>18440</v>
      </c>
      <c r="D1640" s="2">
        <v>36520</v>
      </c>
      <c r="E1640" s="2">
        <v>45309</v>
      </c>
      <c r="F1640" s="1">
        <v>0.56458333333333333</v>
      </c>
      <c r="G1640" t="s">
        <v>18474</v>
      </c>
      <c r="H1640" t="s">
        <v>57</v>
      </c>
      <c r="I1640" t="s">
        <v>45</v>
      </c>
      <c r="J1640" t="s">
        <v>23</v>
      </c>
      <c r="K1640">
        <v>56</v>
      </c>
      <c r="L1640" t="s">
        <v>24</v>
      </c>
      <c r="M1640" t="s">
        <v>25</v>
      </c>
      <c r="N1640" t="s">
        <v>33</v>
      </c>
      <c r="O1640" t="s">
        <v>18473</v>
      </c>
      <c r="P1640" t="s">
        <v>53</v>
      </c>
      <c r="Q1640">
        <v>25</v>
      </c>
      <c r="R1640" t="str">
        <f t="shared" si="25"/>
        <v>Adult</v>
      </c>
    </row>
    <row r="1641" spans="1:18" x14ac:dyDescent="0.25">
      <c r="A1641" t="s">
        <v>4776</v>
      </c>
      <c r="B1641" t="s">
        <v>15078</v>
      </c>
      <c r="C1641" t="s">
        <v>18440</v>
      </c>
      <c r="D1641" s="2">
        <v>33601</v>
      </c>
      <c r="E1641" s="2">
        <v>45378</v>
      </c>
      <c r="F1641" s="1">
        <v>0.33333333333333331</v>
      </c>
      <c r="G1641" t="s">
        <v>51</v>
      </c>
      <c r="H1641" t="s">
        <v>31</v>
      </c>
      <c r="I1641" t="s">
        <v>91</v>
      </c>
      <c r="J1641" t="s">
        <v>32</v>
      </c>
      <c r="K1641">
        <v>21</v>
      </c>
      <c r="L1641" t="s">
        <v>39</v>
      </c>
      <c r="M1641" t="s">
        <v>40</v>
      </c>
      <c r="N1641" t="s">
        <v>47</v>
      </c>
      <c r="O1641" t="s">
        <v>18444</v>
      </c>
      <c r="P1641" t="s">
        <v>53</v>
      </c>
      <c r="Q1641">
        <v>33</v>
      </c>
      <c r="R1641" t="str">
        <f t="shared" si="25"/>
        <v>Adult</v>
      </c>
    </row>
    <row r="1642" spans="1:18" x14ac:dyDescent="0.25">
      <c r="A1642" t="s">
        <v>4779</v>
      </c>
      <c r="B1642" t="s">
        <v>15079</v>
      </c>
      <c r="C1642" t="s">
        <v>18440</v>
      </c>
      <c r="D1642" s="2">
        <v>31069</v>
      </c>
      <c r="E1642" s="2">
        <v>45376</v>
      </c>
      <c r="F1642" s="1">
        <v>0.73124999999999996</v>
      </c>
      <c r="G1642" t="s">
        <v>169</v>
      </c>
      <c r="H1642" t="s">
        <v>21</v>
      </c>
      <c r="I1642" t="s">
        <v>84</v>
      </c>
      <c r="J1642" t="s">
        <v>23</v>
      </c>
      <c r="K1642">
        <v>70</v>
      </c>
      <c r="L1642" t="s">
        <v>24</v>
      </c>
      <c r="M1642" t="s">
        <v>40</v>
      </c>
      <c r="N1642" t="s">
        <v>26</v>
      </c>
      <c r="O1642" t="s">
        <v>18444</v>
      </c>
      <c r="P1642" t="s">
        <v>53</v>
      </c>
      <c r="Q1642">
        <v>40</v>
      </c>
      <c r="R1642" t="str">
        <f t="shared" si="25"/>
        <v>Old</v>
      </c>
    </row>
    <row r="1643" spans="1:18" x14ac:dyDescent="0.25">
      <c r="A1643" t="s">
        <v>4781</v>
      </c>
      <c r="B1643" t="s">
        <v>15080</v>
      </c>
      <c r="C1643" t="s">
        <v>18439</v>
      </c>
      <c r="D1643" s="2">
        <v>38916</v>
      </c>
      <c r="E1643" s="2">
        <v>45390</v>
      </c>
      <c r="F1643" s="1">
        <v>0.42777777777777776</v>
      </c>
      <c r="G1643" t="s">
        <v>576</v>
      </c>
      <c r="H1643" t="s">
        <v>31</v>
      </c>
      <c r="I1643" t="s">
        <v>405</v>
      </c>
      <c r="J1643" t="s">
        <v>32</v>
      </c>
      <c r="K1643">
        <v>98</v>
      </c>
      <c r="L1643" t="s">
        <v>53</v>
      </c>
      <c r="M1643" t="s">
        <v>104</v>
      </c>
      <c r="N1643" t="s">
        <v>33</v>
      </c>
      <c r="O1643" t="s">
        <v>18444</v>
      </c>
      <c r="P1643" t="s">
        <v>53</v>
      </c>
      <c r="Q1643">
        <v>18</v>
      </c>
      <c r="R1643" t="str">
        <f t="shared" si="25"/>
        <v>Adult</v>
      </c>
    </row>
    <row r="1644" spans="1:18" x14ac:dyDescent="0.25">
      <c r="A1644" t="s">
        <v>4784</v>
      </c>
      <c r="B1644" t="s">
        <v>15081</v>
      </c>
      <c r="C1644" t="s">
        <v>18439</v>
      </c>
      <c r="D1644" s="2">
        <v>27478</v>
      </c>
      <c r="E1644" s="2">
        <v>45366</v>
      </c>
      <c r="F1644" s="1">
        <v>0.35208333333333336</v>
      </c>
      <c r="G1644" t="s">
        <v>30</v>
      </c>
      <c r="H1644" t="s">
        <v>57</v>
      </c>
      <c r="I1644" t="s">
        <v>45</v>
      </c>
      <c r="J1644" t="s">
        <v>80</v>
      </c>
      <c r="K1644">
        <v>91</v>
      </c>
      <c r="L1644" t="s">
        <v>53</v>
      </c>
      <c r="M1644" t="s">
        <v>40</v>
      </c>
      <c r="N1644" t="s">
        <v>26</v>
      </c>
      <c r="O1644" t="s">
        <v>18473</v>
      </c>
      <c r="P1644" t="s">
        <v>53</v>
      </c>
      <c r="Q1644">
        <v>49</v>
      </c>
      <c r="R1644" t="str">
        <f t="shared" si="25"/>
        <v>Old</v>
      </c>
    </row>
    <row r="1645" spans="1:18" x14ac:dyDescent="0.25">
      <c r="A1645" t="s">
        <v>4787</v>
      </c>
      <c r="B1645" t="s">
        <v>15082</v>
      </c>
      <c r="C1645" t="s">
        <v>18440</v>
      </c>
      <c r="D1645" s="2">
        <v>25057</v>
      </c>
      <c r="E1645" s="2">
        <v>45348</v>
      </c>
      <c r="F1645" s="1">
        <v>0.51180555555555551</v>
      </c>
      <c r="G1645" t="s">
        <v>30</v>
      </c>
      <c r="H1645" t="s">
        <v>31</v>
      </c>
      <c r="I1645" t="s">
        <v>38</v>
      </c>
      <c r="J1645" t="s">
        <v>23</v>
      </c>
      <c r="K1645">
        <v>77</v>
      </c>
      <c r="L1645" t="s">
        <v>53</v>
      </c>
      <c r="M1645" t="s">
        <v>25</v>
      </c>
      <c r="N1645" t="s">
        <v>33</v>
      </c>
      <c r="O1645" t="s">
        <v>18444</v>
      </c>
      <c r="P1645" t="s">
        <v>53</v>
      </c>
      <c r="Q1645">
        <v>56</v>
      </c>
      <c r="R1645" t="str">
        <f t="shared" si="25"/>
        <v>Old</v>
      </c>
    </row>
    <row r="1646" spans="1:18" x14ac:dyDescent="0.25">
      <c r="A1646" t="s">
        <v>4789</v>
      </c>
      <c r="B1646" t="s">
        <v>15083</v>
      </c>
      <c r="C1646" t="s">
        <v>18439</v>
      </c>
      <c r="D1646" s="2">
        <v>35390</v>
      </c>
      <c r="E1646" s="2">
        <v>45355</v>
      </c>
      <c r="F1646" s="1">
        <v>0.51666666666666672</v>
      </c>
      <c r="G1646" t="s">
        <v>51</v>
      </c>
      <c r="H1646" t="s">
        <v>37</v>
      </c>
      <c r="I1646" t="s">
        <v>45</v>
      </c>
      <c r="J1646" t="s">
        <v>23</v>
      </c>
      <c r="K1646">
        <v>7</v>
      </c>
      <c r="L1646" t="s">
        <v>53</v>
      </c>
      <c r="M1646" t="s">
        <v>40</v>
      </c>
      <c r="N1646" t="s">
        <v>26</v>
      </c>
      <c r="O1646" t="s">
        <v>18444</v>
      </c>
      <c r="P1646" t="s">
        <v>53</v>
      </c>
      <c r="Q1646">
        <v>28</v>
      </c>
      <c r="R1646" t="str">
        <f t="shared" si="25"/>
        <v>Adult</v>
      </c>
    </row>
    <row r="1647" spans="1:18" x14ac:dyDescent="0.25">
      <c r="A1647" t="s">
        <v>4792</v>
      </c>
      <c r="B1647" t="s">
        <v>15084</v>
      </c>
      <c r="C1647" t="s">
        <v>18439</v>
      </c>
      <c r="D1647" s="2">
        <v>37763</v>
      </c>
      <c r="E1647" s="2">
        <v>45339</v>
      </c>
      <c r="F1647" s="1">
        <v>0.64097222222222228</v>
      </c>
      <c r="G1647" t="s">
        <v>18475</v>
      </c>
      <c r="H1647" t="s">
        <v>57</v>
      </c>
      <c r="I1647" t="s">
        <v>45</v>
      </c>
      <c r="J1647" t="s">
        <v>52</v>
      </c>
      <c r="K1647">
        <v>56</v>
      </c>
      <c r="L1647" t="s">
        <v>24</v>
      </c>
      <c r="M1647" t="s">
        <v>25</v>
      </c>
      <c r="N1647" t="s">
        <v>26</v>
      </c>
      <c r="O1647" t="s">
        <v>18444</v>
      </c>
      <c r="P1647" t="s">
        <v>53</v>
      </c>
      <c r="Q1647">
        <v>21</v>
      </c>
      <c r="R1647" t="str">
        <f t="shared" si="25"/>
        <v>Adult</v>
      </c>
    </row>
    <row r="1648" spans="1:18" x14ac:dyDescent="0.25">
      <c r="A1648" t="s">
        <v>4795</v>
      </c>
      <c r="B1648" t="s">
        <v>15085</v>
      </c>
      <c r="C1648" t="s">
        <v>18440</v>
      </c>
      <c r="D1648" s="2">
        <v>37137</v>
      </c>
      <c r="E1648" s="2">
        <v>45332</v>
      </c>
      <c r="F1648" s="1">
        <v>0.37083333333333335</v>
      </c>
      <c r="G1648" t="s">
        <v>30</v>
      </c>
      <c r="H1648" t="s">
        <v>57</v>
      </c>
      <c r="I1648" t="s">
        <v>38</v>
      </c>
      <c r="J1648" t="s">
        <v>32</v>
      </c>
      <c r="K1648">
        <v>84</v>
      </c>
      <c r="L1648" t="s">
        <v>53</v>
      </c>
      <c r="M1648" t="s">
        <v>104</v>
      </c>
      <c r="N1648" t="s">
        <v>26</v>
      </c>
      <c r="O1648" t="s">
        <v>18473</v>
      </c>
      <c r="P1648" t="s">
        <v>53</v>
      </c>
      <c r="Q1648">
        <v>23</v>
      </c>
      <c r="R1648" t="str">
        <f t="shared" si="25"/>
        <v>Adult</v>
      </c>
    </row>
    <row r="1649" spans="1:18" x14ac:dyDescent="0.25">
      <c r="A1649" t="s">
        <v>4798</v>
      </c>
      <c r="B1649" t="s">
        <v>15086</v>
      </c>
      <c r="C1649" t="s">
        <v>18439</v>
      </c>
      <c r="D1649" s="2">
        <v>36747</v>
      </c>
      <c r="E1649" s="2">
        <v>45342</v>
      </c>
      <c r="F1649" s="1">
        <v>0.34791666666666665</v>
      </c>
      <c r="G1649" t="s">
        <v>169</v>
      </c>
      <c r="H1649" t="s">
        <v>37</v>
      </c>
      <c r="I1649" t="s">
        <v>45</v>
      </c>
      <c r="J1649" t="s">
        <v>32</v>
      </c>
      <c r="K1649">
        <v>63</v>
      </c>
      <c r="L1649" t="s">
        <v>53</v>
      </c>
      <c r="M1649" t="s">
        <v>25</v>
      </c>
      <c r="N1649" t="s">
        <v>26</v>
      </c>
      <c r="O1649" t="s">
        <v>18444</v>
      </c>
      <c r="P1649" t="s">
        <v>53</v>
      </c>
      <c r="Q1649">
        <v>24</v>
      </c>
      <c r="R1649" t="str">
        <f t="shared" si="25"/>
        <v>Adult</v>
      </c>
    </row>
    <row r="1650" spans="1:18" x14ac:dyDescent="0.25">
      <c r="A1650" t="s">
        <v>4801</v>
      </c>
      <c r="B1650" t="s">
        <v>15087</v>
      </c>
      <c r="C1650" t="s">
        <v>18440</v>
      </c>
      <c r="D1650" s="2">
        <v>33243</v>
      </c>
      <c r="E1650" s="2">
        <v>45299</v>
      </c>
      <c r="F1650" s="1">
        <v>0.73541666666666672</v>
      </c>
      <c r="G1650" t="s">
        <v>30</v>
      </c>
      <c r="H1650" t="s">
        <v>57</v>
      </c>
      <c r="I1650" t="s">
        <v>38</v>
      </c>
      <c r="J1650" t="s">
        <v>32</v>
      </c>
      <c r="K1650">
        <v>105</v>
      </c>
      <c r="L1650" t="s">
        <v>39</v>
      </c>
      <c r="M1650" t="s">
        <v>104</v>
      </c>
      <c r="N1650" t="s">
        <v>26</v>
      </c>
      <c r="O1650" t="s">
        <v>18444</v>
      </c>
      <c r="P1650" t="s">
        <v>53</v>
      </c>
      <c r="Q1650">
        <v>34</v>
      </c>
      <c r="R1650" t="str">
        <f t="shared" si="25"/>
        <v>Adult</v>
      </c>
    </row>
    <row r="1651" spans="1:18" x14ac:dyDescent="0.25">
      <c r="A1651" t="s">
        <v>4804</v>
      </c>
      <c r="B1651" t="s">
        <v>15088</v>
      </c>
      <c r="C1651" t="s">
        <v>18440</v>
      </c>
      <c r="D1651" s="2">
        <v>30851</v>
      </c>
      <c r="E1651" s="2">
        <v>45363</v>
      </c>
      <c r="F1651" s="1">
        <v>0.75555555555555554</v>
      </c>
      <c r="G1651" t="s">
        <v>30</v>
      </c>
      <c r="H1651" t="s">
        <v>21</v>
      </c>
      <c r="I1651" t="s">
        <v>45</v>
      </c>
      <c r="J1651" t="s">
        <v>52</v>
      </c>
      <c r="K1651">
        <v>56</v>
      </c>
      <c r="L1651" t="s">
        <v>39</v>
      </c>
      <c r="M1651" t="s">
        <v>25</v>
      </c>
      <c r="N1651" t="s">
        <v>47</v>
      </c>
      <c r="O1651" t="s">
        <v>18473</v>
      </c>
      <c r="P1651" t="s">
        <v>18472</v>
      </c>
      <c r="Q1651">
        <v>40</v>
      </c>
      <c r="R1651" t="str">
        <f t="shared" si="25"/>
        <v>Old</v>
      </c>
    </row>
    <row r="1652" spans="1:18" x14ac:dyDescent="0.25">
      <c r="A1652" t="s">
        <v>4807</v>
      </c>
      <c r="B1652" t="s">
        <v>15089</v>
      </c>
      <c r="C1652" t="s">
        <v>18440</v>
      </c>
      <c r="D1652" s="2">
        <v>37910</v>
      </c>
      <c r="E1652" s="2">
        <v>45370</v>
      </c>
      <c r="F1652" s="1">
        <v>0.52083333333333337</v>
      </c>
      <c r="G1652" t="s">
        <v>18475</v>
      </c>
      <c r="H1652" t="s">
        <v>73</v>
      </c>
      <c r="I1652" t="s">
        <v>38</v>
      </c>
      <c r="J1652" t="s">
        <v>23</v>
      </c>
      <c r="K1652">
        <v>182</v>
      </c>
      <c r="L1652" t="s">
        <v>39</v>
      </c>
      <c r="M1652" t="s">
        <v>25</v>
      </c>
      <c r="N1652" t="s">
        <v>47</v>
      </c>
      <c r="O1652" t="s">
        <v>18473</v>
      </c>
      <c r="P1652" t="s">
        <v>53</v>
      </c>
      <c r="Q1652">
        <v>21</v>
      </c>
      <c r="R1652" t="str">
        <f t="shared" si="25"/>
        <v>Adult</v>
      </c>
    </row>
    <row r="1653" spans="1:18" x14ac:dyDescent="0.25">
      <c r="A1653" t="s">
        <v>4810</v>
      </c>
      <c r="B1653" t="s">
        <v>15090</v>
      </c>
      <c r="C1653" t="s">
        <v>18439</v>
      </c>
      <c r="D1653" s="2">
        <v>30431</v>
      </c>
      <c r="E1653" s="2">
        <v>45359</v>
      </c>
      <c r="F1653" s="1">
        <v>0.53541666666666665</v>
      </c>
      <c r="G1653" t="s">
        <v>51</v>
      </c>
      <c r="H1653" t="s">
        <v>31</v>
      </c>
      <c r="I1653" t="s">
        <v>38</v>
      </c>
      <c r="J1653" t="s">
        <v>80</v>
      </c>
      <c r="K1653">
        <v>7</v>
      </c>
      <c r="L1653" t="s">
        <v>24</v>
      </c>
      <c r="M1653" t="s">
        <v>25</v>
      </c>
      <c r="N1653" t="s">
        <v>33</v>
      </c>
      <c r="O1653" t="s">
        <v>18444</v>
      </c>
      <c r="P1653" t="s">
        <v>53</v>
      </c>
      <c r="Q1653">
        <v>41</v>
      </c>
      <c r="R1653" t="str">
        <f t="shared" si="25"/>
        <v>Old</v>
      </c>
    </row>
    <row r="1654" spans="1:18" x14ac:dyDescent="0.25">
      <c r="A1654" t="s">
        <v>4813</v>
      </c>
      <c r="B1654" t="s">
        <v>15091</v>
      </c>
      <c r="C1654" t="s">
        <v>18439</v>
      </c>
      <c r="D1654" s="2">
        <v>34213</v>
      </c>
      <c r="E1654" s="2">
        <v>45388</v>
      </c>
      <c r="F1654" s="1">
        <v>0.42986111111111114</v>
      </c>
      <c r="G1654" t="s">
        <v>18474</v>
      </c>
      <c r="H1654" t="s">
        <v>57</v>
      </c>
      <c r="I1654" t="s">
        <v>45</v>
      </c>
      <c r="J1654" t="s">
        <v>52</v>
      </c>
      <c r="K1654">
        <v>91</v>
      </c>
      <c r="L1654" t="s">
        <v>39</v>
      </c>
      <c r="M1654" t="s">
        <v>40</v>
      </c>
      <c r="N1654" t="s">
        <v>47</v>
      </c>
      <c r="O1654" t="s">
        <v>18473</v>
      </c>
      <c r="P1654" t="s">
        <v>53</v>
      </c>
      <c r="Q1654">
        <v>31</v>
      </c>
      <c r="R1654" t="str">
        <f t="shared" si="25"/>
        <v>Adult</v>
      </c>
    </row>
    <row r="1655" spans="1:18" x14ac:dyDescent="0.25">
      <c r="A1655" t="s">
        <v>4816</v>
      </c>
      <c r="B1655" t="s">
        <v>15092</v>
      </c>
      <c r="C1655" t="s">
        <v>18440</v>
      </c>
      <c r="D1655" s="2">
        <v>37648</v>
      </c>
      <c r="E1655" s="2">
        <v>45317</v>
      </c>
      <c r="F1655" s="1">
        <v>0.62291666666666667</v>
      </c>
      <c r="G1655" t="s">
        <v>18475</v>
      </c>
      <c r="H1655" t="s">
        <v>21</v>
      </c>
      <c r="I1655" t="s">
        <v>91</v>
      </c>
      <c r="J1655" t="s">
        <v>80</v>
      </c>
      <c r="K1655">
        <v>98</v>
      </c>
      <c r="L1655" t="s">
        <v>24</v>
      </c>
      <c r="M1655" t="s">
        <v>104</v>
      </c>
      <c r="N1655" t="s">
        <v>47</v>
      </c>
      <c r="O1655" t="s">
        <v>18444</v>
      </c>
      <c r="P1655" t="s">
        <v>53</v>
      </c>
      <c r="Q1655">
        <v>22</v>
      </c>
      <c r="R1655" t="str">
        <f t="shared" si="25"/>
        <v>Adult</v>
      </c>
    </row>
    <row r="1656" spans="1:18" x14ac:dyDescent="0.25">
      <c r="A1656" t="s">
        <v>4818</v>
      </c>
      <c r="B1656" t="s">
        <v>15093</v>
      </c>
      <c r="C1656" t="s">
        <v>18439</v>
      </c>
      <c r="D1656" s="2">
        <v>37210</v>
      </c>
      <c r="E1656" s="2">
        <v>45296</v>
      </c>
      <c r="F1656" s="1">
        <v>0.41736111111111113</v>
      </c>
      <c r="G1656" t="s">
        <v>169</v>
      </c>
      <c r="H1656" t="s">
        <v>31</v>
      </c>
      <c r="I1656" t="s">
        <v>91</v>
      </c>
      <c r="J1656" t="s">
        <v>32</v>
      </c>
      <c r="K1656">
        <v>175</v>
      </c>
      <c r="L1656" t="s">
        <v>39</v>
      </c>
      <c r="M1656" t="s">
        <v>25</v>
      </c>
      <c r="N1656" t="s">
        <v>26</v>
      </c>
      <c r="O1656" t="s">
        <v>18473</v>
      </c>
      <c r="P1656" t="s">
        <v>53</v>
      </c>
      <c r="Q1656">
        <v>23</v>
      </c>
      <c r="R1656" t="str">
        <f t="shared" si="25"/>
        <v>Adult</v>
      </c>
    </row>
    <row r="1657" spans="1:18" x14ac:dyDescent="0.25">
      <c r="A1657" t="s">
        <v>4821</v>
      </c>
      <c r="B1657" t="s">
        <v>15094</v>
      </c>
      <c r="C1657" t="s">
        <v>18439</v>
      </c>
      <c r="D1657" s="2">
        <v>26900</v>
      </c>
      <c r="E1657" s="2">
        <v>45334</v>
      </c>
      <c r="F1657" s="1">
        <v>0.4201388888888889</v>
      </c>
      <c r="G1657" t="s">
        <v>18474</v>
      </c>
      <c r="H1657" t="s">
        <v>37</v>
      </c>
      <c r="I1657" t="s">
        <v>22</v>
      </c>
      <c r="J1657" t="s">
        <v>52</v>
      </c>
      <c r="K1657">
        <v>112</v>
      </c>
      <c r="L1657" t="s">
        <v>39</v>
      </c>
      <c r="M1657" t="s">
        <v>40</v>
      </c>
      <c r="N1657" t="s">
        <v>33</v>
      </c>
      <c r="O1657" t="s">
        <v>18444</v>
      </c>
      <c r="P1657" t="s">
        <v>53</v>
      </c>
      <c r="Q1657">
        <v>51</v>
      </c>
      <c r="R1657" t="str">
        <f t="shared" si="25"/>
        <v>Old</v>
      </c>
    </row>
    <row r="1658" spans="1:18" x14ac:dyDescent="0.25">
      <c r="A1658" t="s">
        <v>4824</v>
      </c>
      <c r="B1658" t="s">
        <v>15095</v>
      </c>
      <c r="C1658" t="s">
        <v>18439</v>
      </c>
      <c r="D1658" s="2">
        <v>27632</v>
      </c>
      <c r="E1658" s="2">
        <v>45441</v>
      </c>
      <c r="F1658" s="1">
        <v>0.71666666666666667</v>
      </c>
      <c r="G1658" t="s">
        <v>51</v>
      </c>
      <c r="H1658" t="s">
        <v>37</v>
      </c>
      <c r="I1658" t="s">
        <v>91</v>
      </c>
      <c r="J1658" t="s">
        <v>32</v>
      </c>
      <c r="K1658">
        <v>21</v>
      </c>
      <c r="L1658" t="s">
        <v>53</v>
      </c>
      <c r="M1658" t="s">
        <v>40</v>
      </c>
      <c r="N1658" t="s">
        <v>33</v>
      </c>
      <c r="O1658" t="s">
        <v>18444</v>
      </c>
      <c r="P1658" t="s">
        <v>53</v>
      </c>
      <c r="Q1658">
        <v>49</v>
      </c>
      <c r="R1658" t="str">
        <f t="shared" si="25"/>
        <v>Old</v>
      </c>
    </row>
    <row r="1659" spans="1:18" x14ac:dyDescent="0.25">
      <c r="A1659" t="s">
        <v>4827</v>
      </c>
      <c r="B1659" t="s">
        <v>15096</v>
      </c>
      <c r="C1659" t="s">
        <v>18440</v>
      </c>
      <c r="D1659" s="2">
        <v>37557</v>
      </c>
      <c r="E1659" s="2">
        <v>45408</v>
      </c>
      <c r="F1659" s="1">
        <v>0.6381944444444444</v>
      </c>
      <c r="G1659" t="s">
        <v>18475</v>
      </c>
      <c r="H1659" t="s">
        <v>31</v>
      </c>
      <c r="I1659" t="s">
        <v>38</v>
      </c>
      <c r="J1659" t="s">
        <v>23</v>
      </c>
      <c r="K1659">
        <v>28</v>
      </c>
      <c r="L1659" t="s">
        <v>24</v>
      </c>
      <c r="M1659" t="s">
        <v>25</v>
      </c>
      <c r="N1659" t="s">
        <v>47</v>
      </c>
      <c r="O1659" t="s">
        <v>18473</v>
      </c>
      <c r="P1659" t="s">
        <v>53</v>
      </c>
      <c r="Q1659">
        <v>22</v>
      </c>
      <c r="R1659" t="str">
        <f t="shared" si="25"/>
        <v>Adult</v>
      </c>
    </row>
    <row r="1660" spans="1:18" x14ac:dyDescent="0.25">
      <c r="A1660" t="s">
        <v>4830</v>
      </c>
      <c r="B1660" t="s">
        <v>15097</v>
      </c>
      <c r="C1660" t="s">
        <v>18440</v>
      </c>
      <c r="D1660" s="2">
        <v>34945</v>
      </c>
      <c r="E1660" s="2">
        <v>45445</v>
      </c>
      <c r="F1660" s="1">
        <v>0.34652777777777777</v>
      </c>
      <c r="G1660" t="s">
        <v>51</v>
      </c>
      <c r="H1660" t="s">
        <v>37</v>
      </c>
      <c r="I1660" t="s">
        <v>22</v>
      </c>
      <c r="J1660" t="s">
        <v>46</v>
      </c>
      <c r="K1660">
        <v>49</v>
      </c>
      <c r="L1660" t="s">
        <v>24</v>
      </c>
      <c r="M1660" t="s">
        <v>25</v>
      </c>
      <c r="N1660" t="s">
        <v>26</v>
      </c>
      <c r="O1660" t="s">
        <v>18444</v>
      </c>
      <c r="P1660" t="s">
        <v>53</v>
      </c>
      <c r="Q1660">
        <v>29</v>
      </c>
      <c r="R1660" t="str">
        <f t="shared" si="25"/>
        <v>Adult</v>
      </c>
    </row>
    <row r="1661" spans="1:18" x14ac:dyDescent="0.25">
      <c r="A1661" t="s">
        <v>4833</v>
      </c>
      <c r="B1661" t="s">
        <v>15098</v>
      </c>
      <c r="C1661" t="s">
        <v>18440</v>
      </c>
      <c r="D1661" s="2">
        <v>38808</v>
      </c>
      <c r="E1661" s="2">
        <v>45446</v>
      </c>
      <c r="F1661" s="1">
        <v>0.49236111111111114</v>
      </c>
      <c r="G1661" t="s">
        <v>18474</v>
      </c>
      <c r="H1661" t="s">
        <v>73</v>
      </c>
      <c r="I1661" t="s">
        <v>84</v>
      </c>
      <c r="J1661" t="s">
        <v>80</v>
      </c>
      <c r="K1661">
        <v>56</v>
      </c>
      <c r="L1661" t="s">
        <v>53</v>
      </c>
      <c r="M1661" t="s">
        <v>104</v>
      </c>
      <c r="N1661" t="s">
        <v>33</v>
      </c>
      <c r="O1661" t="s">
        <v>18473</v>
      </c>
      <c r="P1661" t="s">
        <v>53</v>
      </c>
      <c r="Q1661">
        <v>18</v>
      </c>
      <c r="R1661" t="str">
        <f t="shared" si="25"/>
        <v>Adult</v>
      </c>
    </row>
    <row r="1662" spans="1:18" x14ac:dyDescent="0.25">
      <c r="A1662" t="s">
        <v>4836</v>
      </c>
      <c r="B1662" t="s">
        <v>15099</v>
      </c>
      <c r="C1662" t="s">
        <v>18439</v>
      </c>
      <c r="D1662" s="2">
        <v>38015</v>
      </c>
      <c r="E1662" s="2">
        <v>45341</v>
      </c>
      <c r="F1662" s="1">
        <v>0.72638888888888886</v>
      </c>
      <c r="G1662" t="s">
        <v>18474</v>
      </c>
      <c r="H1662" t="s">
        <v>57</v>
      </c>
      <c r="I1662" t="s">
        <v>45</v>
      </c>
      <c r="J1662" t="s">
        <v>52</v>
      </c>
      <c r="K1662">
        <v>168</v>
      </c>
      <c r="L1662" t="s">
        <v>39</v>
      </c>
      <c r="M1662" t="s">
        <v>40</v>
      </c>
      <c r="N1662" t="s">
        <v>33</v>
      </c>
      <c r="O1662" t="s">
        <v>18444</v>
      </c>
      <c r="P1662" t="s">
        <v>53</v>
      </c>
      <c r="Q1662">
        <v>21</v>
      </c>
      <c r="R1662" t="str">
        <f t="shared" si="25"/>
        <v>Adult</v>
      </c>
    </row>
    <row r="1663" spans="1:18" x14ac:dyDescent="0.25">
      <c r="A1663" t="s">
        <v>4839</v>
      </c>
      <c r="B1663" t="s">
        <v>15100</v>
      </c>
      <c r="C1663" t="s">
        <v>18440</v>
      </c>
      <c r="D1663" s="2">
        <v>36930</v>
      </c>
      <c r="E1663" s="2">
        <v>45458</v>
      </c>
      <c r="F1663" s="1">
        <v>0.46805555555555556</v>
      </c>
      <c r="G1663" t="s">
        <v>18474</v>
      </c>
      <c r="H1663" t="s">
        <v>21</v>
      </c>
      <c r="I1663" t="s">
        <v>45</v>
      </c>
      <c r="J1663" t="s">
        <v>80</v>
      </c>
      <c r="K1663">
        <v>168</v>
      </c>
      <c r="L1663" t="s">
        <v>24</v>
      </c>
      <c r="M1663" t="s">
        <v>25</v>
      </c>
      <c r="N1663" t="s">
        <v>33</v>
      </c>
      <c r="O1663" t="s">
        <v>18444</v>
      </c>
      <c r="P1663" t="s">
        <v>53</v>
      </c>
      <c r="Q1663">
        <v>24</v>
      </c>
      <c r="R1663" t="str">
        <f t="shared" si="25"/>
        <v>Adult</v>
      </c>
    </row>
    <row r="1664" spans="1:18" x14ac:dyDescent="0.25">
      <c r="A1664" t="s">
        <v>4842</v>
      </c>
      <c r="B1664" t="s">
        <v>15101</v>
      </c>
      <c r="C1664" t="s">
        <v>18440</v>
      </c>
      <c r="D1664" s="2">
        <v>37120</v>
      </c>
      <c r="E1664" s="2">
        <v>45366</v>
      </c>
      <c r="F1664" s="1">
        <v>0.42499999999999999</v>
      </c>
      <c r="G1664" t="s">
        <v>51</v>
      </c>
      <c r="H1664" t="s">
        <v>21</v>
      </c>
      <c r="I1664" t="s">
        <v>22</v>
      </c>
      <c r="J1664" t="s">
        <v>46</v>
      </c>
      <c r="K1664">
        <v>147</v>
      </c>
      <c r="L1664" t="s">
        <v>24</v>
      </c>
      <c r="M1664" t="s">
        <v>104</v>
      </c>
      <c r="N1664" t="s">
        <v>26</v>
      </c>
      <c r="O1664" t="s">
        <v>18444</v>
      </c>
      <c r="P1664" t="s">
        <v>53</v>
      </c>
      <c r="Q1664">
        <v>23</v>
      </c>
      <c r="R1664" t="str">
        <f t="shared" si="25"/>
        <v>Adult</v>
      </c>
    </row>
    <row r="1665" spans="1:18" x14ac:dyDescent="0.25">
      <c r="A1665" t="s">
        <v>4844</v>
      </c>
      <c r="B1665" t="s">
        <v>15102</v>
      </c>
      <c r="C1665" t="s">
        <v>18439</v>
      </c>
      <c r="D1665" s="2">
        <v>29854</v>
      </c>
      <c r="E1665" s="2">
        <v>45360</v>
      </c>
      <c r="F1665" s="1">
        <v>0.35</v>
      </c>
      <c r="G1665" t="s">
        <v>18475</v>
      </c>
      <c r="H1665" t="s">
        <v>37</v>
      </c>
      <c r="I1665" t="s">
        <v>91</v>
      </c>
      <c r="J1665" t="s">
        <v>32</v>
      </c>
      <c r="K1665">
        <v>77</v>
      </c>
      <c r="L1665" t="s">
        <v>24</v>
      </c>
      <c r="M1665" t="s">
        <v>40</v>
      </c>
      <c r="N1665" t="s">
        <v>33</v>
      </c>
      <c r="O1665" t="s">
        <v>18444</v>
      </c>
      <c r="P1665" t="s">
        <v>53</v>
      </c>
      <c r="Q1665">
        <v>43</v>
      </c>
      <c r="R1665" t="str">
        <f t="shared" si="25"/>
        <v>Old</v>
      </c>
    </row>
    <row r="1666" spans="1:18" x14ac:dyDescent="0.25">
      <c r="A1666" t="s">
        <v>4847</v>
      </c>
      <c r="B1666" t="s">
        <v>15103</v>
      </c>
      <c r="C1666" t="s">
        <v>18439</v>
      </c>
      <c r="D1666" s="2">
        <v>35244</v>
      </c>
      <c r="E1666" s="2">
        <v>45413</v>
      </c>
      <c r="F1666" s="1">
        <v>0.42499999999999999</v>
      </c>
      <c r="G1666" t="s">
        <v>18475</v>
      </c>
      <c r="H1666" t="s">
        <v>21</v>
      </c>
      <c r="I1666" t="s">
        <v>45</v>
      </c>
      <c r="J1666" t="s">
        <v>23</v>
      </c>
      <c r="K1666">
        <v>182</v>
      </c>
      <c r="L1666" t="s">
        <v>39</v>
      </c>
      <c r="M1666" t="s">
        <v>40</v>
      </c>
      <c r="N1666" t="s">
        <v>26</v>
      </c>
      <c r="O1666" t="s">
        <v>18473</v>
      </c>
      <c r="P1666" t="s">
        <v>53</v>
      </c>
      <c r="Q1666">
        <v>28</v>
      </c>
      <c r="R1666" t="str">
        <f t="shared" si="25"/>
        <v>Adult</v>
      </c>
    </row>
    <row r="1667" spans="1:18" x14ac:dyDescent="0.25">
      <c r="A1667" t="s">
        <v>4850</v>
      </c>
      <c r="B1667" t="s">
        <v>15104</v>
      </c>
      <c r="C1667" t="s">
        <v>18439</v>
      </c>
      <c r="D1667" s="2">
        <v>38336</v>
      </c>
      <c r="E1667" s="2">
        <v>45458</v>
      </c>
      <c r="F1667" s="1">
        <v>0.65972222222222221</v>
      </c>
      <c r="G1667" t="s">
        <v>169</v>
      </c>
      <c r="H1667" t="s">
        <v>21</v>
      </c>
      <c r="I1667" t="s">
        <v>91</v>
      </c>
      <c r="J1667" t="s">
        <v>52</v>
      </c>
      <c r="K1667">
        <v>21</v>
      </c>
      <c r="L1667" t="s">
        <v>24</v>
      </c>
      <c r="M1667" t="s">
        <v>40</v>
      </c>
      <c r="N1667" t="s">
        <v>33</v>
      </c>
      <c r="O1667" t="s">
        <v>18444</v>
      </c>
      <c r="P1667" t="s">
        <v>53</v>
      </c>
      <c r="Q1667">
        <v>20</v>
      </c>
      <c r="R1667" t="str">
        <f t="shared" si="25"/>
        <v>Adult</v>
      </c>
    </row>
    <row r="1668" spans="1:18" x14ac:dyDescent="0.25">
      <c r="A1668" t="s">
        <v>4853</v>
      </c>
      <c r="B1668" t="s">
        <v>15105</v>
      </c>
      <c r="C1668" t="s">
        <v>18440</v>
      </c>
      <c r="D1668" s="2">
        <v>35942</v>
      </c>
      <c r="E1668" s="2">
        <v>45395</v>
      </c>
      <c r="F1668" s="1">
        <v>0.39583333333333331</v>
      </c>
      <c r="G1668" t="s">
        <v>51</v>
      </c>
      <c r="H1668" t="s">
        <v>57</v>
      </c>
      <c r="I1668" t="s">
        <v>22</v>
      </c>
      <c r="J1668" t="s">
        <v>46</v>
      </c>
      <c r="K1668">
        <v>119</v>
      </c>
      <c r="L1668" t="s">
        <v>53</v>
      </c>
      <c r="M1668" t="s">
        <v>25</v>
      </c>
      <c r="N1668" t="s">
        <v>47</v>
      </c>
      <c r="O1668" t="s">
        <v>18444</v>
      </c>
      <c r="P1668" t="s">
        <v>53</v>
      </c>
      <c r="Q1668">
        <v>26</v>
      </c>
      <c r="R1668" t="str">
        <f t="shared" si="25"/>
        <v>Adult</v>
      </c>
    </row>
    <row r="1669" spans="1:18" x14ac:dyDescent="0.25">
      <c r="A1669" t="s">
        <v>4856</v>
      </c>
      <c r="B1669" t="s">
        <v>15106</v>
      </c>
      <c r="C1669" t="s">
        <v>18439</v>
      </c>
      <c r="D1669" s="2">
        <v>35472</v>
      </c>
      <c r="E1669" s="2">
        <v>45401</v>
      </c>
      <c r="F1669" s="1">
        <v>0.59305555555555556</v>
      </c>
      <c r="G1669" t="s">
        <v>18474</v>
      </c>
      <c r="H1669" t="s">
        <v>57</v>
      </c>
      <c r="I1669" t="s">
        <v>38</v>
      </c>
      <c r="J1669" t="s">
        <v>32</v>
      </c>
      <c r="K1669">
        <v>105</v>
      </c>
      <c r="L1669" t="s">
        <v>53</v>
      </c>
      <c r="M1669" t="s">
        <v>25</v>
      </c>
      <c r="N1669" t="s">
        <v>26</v>
      </c>
      <c r="O1669" t="s">
        <v>18473</v>
      </c>
      <c r="P1669" t="s">
        <v>53</v>
      </c>
      <c r="Q1669">
        <v>28</v>
      </c>
      <c r="R1669" t="str">
        <f t="shared" ref="R1669:R1732" si="26">IF(Q1669&lt;35,"Adult",IF(Q1669&lt;=59,"Old",IF(Q1669&gt;=60,"Aged")))</f>
        <v>Adult</v>
      </c>
    </row>
    <row r="1670" spans="1:18" x14ac:dyDescent="0.25">
      <c r="A1670" t="s">
        <v>4859</v>
      </c>
      <c r="B1670" t="s">
        <v>15107</v>
      </c>
      <c r="C1670" t="s">
        <v>18439</v>
      </c>
      <c r="D1670" s="2">
        <v>35255</v>
      </c>
      <c r="E1670" s="2">
        <v>45427</v>
      </c>
      <c r="F1670" s="1">
        <v>0.64722222222222225</v>
      </c>
      <c r="G1670" t="s">
        <v>18475</v>
      </c>
      <c r="H1670" t="s">
        <v>73</v>
      </c>
      <c r="I1670" t="s">
        <v>84</v>
      </c>
      <c r="J1670" t="s">
        <v>32</v>
      </c>
      <c r="K1670">
        <v>91</v>
      </c>
      <c r="L1670" t="s">
        <v>24</v>
      </c>
      <c r="M1670" t="s">
        <v>104</v>
      </c>
      <c r="N1670" t="s">
        <v>33</v>
      </c>
      <c r="O1670" t="s">
        <v>18444</v>
      </c>
      <c r="P1670" t="s">
        <v>53</v>
      </c>
      <c r="Q1670">
        <v>28</v>
      </c>
      <c r="R1670" t="str">
        <f t="shared" si="26"/>
        <v>Adult</v>
      </c>
    </row>
    <row r="1671" spans="1:18" x14ac:dyDescent="0.25">
      <c r="A1671" t="s">
        <v>4862</v>
      </c>
      <c r="B1671" t="s">
        <v>15108</v>
      </c>
      <c r="C1671" t="s">
        <v>18439</v>
      </c>
      <c r="D1671" s="2">
        <v>37125</v>
      </c>
      <c r="E1671" s="2">
        <v>45453</v>
      </c>
      <c r="F1671" s="1">
        <v>0.46736111111111112</v>
      </c>
      <c r="G1671" t="s">
        <v>51</v>
      </c>
      <c r="H1671" t="s">
        <v>37</v>
      </c>
      <c r="I1671" t="s">
        <v>45</v>
      </c>
      <c r="J1671" t="s">
        <v>52</v>
      </c>
      <c r="K1671">
        <v>28</v>
      </c>
      <c r="L1671" t="s">
        <v>24</v>
      </c>
      <c r="M1671" t="s">
        <v>40</v>
      </c>
      <c r="N1671" t="s">
        <v>26</v>
      </c>
      <c r="O1671" t="s">
        <v>18444</v>
      </c>
      <c r="P1671" t="s">
        <v>53</v>
      </c>
      <c r="Q1671">
        <v>23</v>
      </c>
      <c r="R1671" t="str">
        <f t="shared" si="26"/>
        <v>Adult</v>
      </c>
    </row>
    <row r="1672" spans="1:18" x14ac:dyDescent="0.25">
      <c r="A1672" t="s">
        <v>4865</v>
      </c>
      <c r="B1672" t="s">
        <v>15109</v>
      </c>
      <c r="C1672" t="s">
        <v>18439</v>
      </c>
      <c r="D1672" s="2">
        <v>37643</v>
      </c>
      <c r="E1672" s="2">
        <v>45391</v>
      </c>
      <c r="F1672" s="1">
        <v>0.8256944444444444</v>
      </c>
      <c r="G1672" t="s">
        <v>18475</v>
      </c>
      <c r="H1672" t="s">
        <v>57</v>
      </c>
      <c r="I1672" t="s">
        <v>45</v>
      </c>
      <c r="J1672" t="s">
        <v>46</v>
      </c>
      <c r="K1672">
        <v>91</v>
      </c>
      <c r="L1672" t="s">
        <v>39</v>
      </c>
      <c r="M1672" t="s">
        <v>25</v>
      </c>
      <c r="N1672" t="s">
        <v>33</v>
      </c>
      <c r="O1672" t="s">
        <v>18444</v>
      </c>
      <c r="P1672" t="s">
        <v>53</v>
      </c>
      <c r="Q1672">
        <v>22</v>
      </c>
      <c r="R1672" t="str">
        <f t="shared" si="26"/>
        <v>Adult</v>
      </c>
    </row>
    <row r="1673" spans="1:18" x14ac:dyDescent="0.25">
      <c r="A1673" t="s">
        <v>4867</v>
      </c>
      <c r="B1673" t="s">
        <v>15110</v>
      </c>
      <c r="C1673" t="s">
        <v>18439</v>
      </c>
      <c r="D1673" s="2">
        <v>31365</v>
      </c>
      <c r="E1673" s="2">
        <v>45440</v>
      </c>
      <c r="F1673" s="1">
        <v>0.6069444444444444</v>
      </c>
      <c r="G1673" t="s">
        <v>169</v>
      </c>
      <c r="H1673" t="s">
        <v>57</v>
      </c>
      <c r="I1673" t="s">
        <v>22</v>
      </c>
      <c r="J1673" t="s">
        <v>46</v>
      </c>
      <c r="K1673">
        <v>119</v>
      </c>
      <c r="L1673" t="s">
        <v>24</v>
      </c>
      <c r="M1673" t="s">
        <v>25</v>
      </c>
      <c r="N1673" t="s">
        <v>47</v>
      </c>
      <c r="O1673" t="s">
        <v>18444</v>
      </c>
      <c r="P1673" t="s">
        <v>53</v>
      </c>
      <c r="Q1673">
        <v>39</v>
      </c>
      <c r="R1673" t="str">
        <f t="shared" si="26"/>
        <v>Old</v>
      </c>
    </row>
    <row r="1674" spans="1:18" x14ac:dyDescent="0.25">
      <c r="A1674" t="s">
        <v>4870</v>
      </c>
      <c r="B1674" t="s">
        <v>15111</v>
      </c>
      <c r="C1674" t="s">
        <v>18440</v>
      </c>
      <c r="D1674" s="2">
        <v>35496</v>
      </c>
      <c r="E1674" s="2">
        <v>45304</v>
      </c>
      <c r="F1674" s="1">
        <v>0.62291666666666667</v>
      </c>
      <c r="G1674" t="s">
        <v>18475</v>
      </c>
      <c r="H1674" t="s">
        <v>37</v>
      </c>
      <c r="I1674" t="s">
        <v>45</v>
      </c>
      <c r="J1674" t="s">
        <v>80</v>
      </c>
      <c r="K1674">
        <v>14</v>
      </c>
      <c r="L1674" t="s">
        <v>53</v>
      </c>
      <c r="M1674" t="s">
        <v>25</v>
      </c>
      <c r="N1674" t="s">
        <v>47</v>
      </c>
      <c r="O1674" t="s">
        <v>18473</v>
      </c>
      <c r="P1674" t="s">
        <v>53</v>
      </c>
      <c r="Q1674">
        <v>27</v>
      </c>
      <c r="R1674" t="str">
        <f t="shared" si="26"/>
        <v>Adult</v>
      </c>
    </row>
    <row r="1675" spans="1:18" x14ac:dyDescent="0.25">
      <c r="A1675" t="s">
        <v>4873</v>
      </c>
      <c r="B1675" t="s">
        <v>15112</v>
      </c>
      <c r="C1675" t="s">
        <v>18440</v>
      </c>
      <c r="D1675" s="2">
        <v>28282</v>
      </c>
      <c r="E1675" s="2">
        <v>45403</v>
      </c>
      <c r="F1675" s="1">
        <v>0.53472222222222221</v>
      </c>
      <c r="G1675" t="s">
        <v>51</v>
      </c>
      <c r="H1675" t="s">
        <v>73</v>
      </c>
      <c r="I1675" t="s">
        <v>45</v>
      </c>
      <c r="J1675" t="s">
        <v>46</v>
      </c>
      <c r="K1675">
        <v>98</v>
      </c>
      <c r="L1675" t="s">
        <v>24</v>
      </c>
      <c r="M1675" t="s">
        <v>104</v>
      </c>
      <c r="N1675" t="s">
        <v>33</v>
      </c>
      <c r="O1675" t="s">
        <v>18444</v>
      </c>
      <c r="P1675" t="s">
        <v>53</v>
      </c>
      <c r="Q1675">
        <v>47</v>
      </c>
      <c r="R1675" t="str">
        <f t="shared" si="26"/>
        <v>Old</v>
      </c>
    </row>
    <row r="1676" spans="1:18" x14ac:dyDescent="0.25">
      <c r="A1676" t="s">
        <v>4876</v>
      </c>
      <c r="B1676" t="s">
        <v>15113</v>
      </c>
      <c r="C1676" t="s">
        <v>18439</v>
      </c>
      <c r="D1676" s="2">
        <v>36665</v>
      </c>
      <c r="E1676" s="2">
        <v>45433</v>
      </c>
      <c r="F1676" s="1">
        <v>0.42499999999999999</v>
      </c>
      <c r="G1676" t="s">
        <v>169</v>
      </c>
      <c r="H1676" t="s">
        <v>73</v>
      </c>
      <c r="I1676" t="s">
        <v>91</v>
      </c>
      <c r="J1676" t="s">
        <v>80</v>
      </c>
      <c r="K1676">
        <v>147</v>
      </c>
      <c r="L1676" t="s">
        <v>53</v>
      </c>
      <c r="M1676" t="s">
        <v>25</v>
      </c>
      <c r="N1676" t="s">
        <v>26</v>
      </c>
      <c r="O1676" t="s">
        <v>18473</v>
      </c>
      <c r="P1676" t="s">
        <v>53</v>
      </c>
      <c r="Q1676">
        <v>24</v>
      </c>
      <c r="R1676" t="str">
        <f t="shared" si="26"/>
        <v>Adult</v>
      </c>
    </row>
    <row r="1677" spans="1:18" x14ac:dyDescent="0.25">
      <c r="A1677" t="s">
        <v>4879</v>
      </c>
      <c r="B1677" t="s">
        <v>15114</v>
      </c>
      <c r="C1677" t="s">
        <v>18440</v>
      </c>
      <c r="D1677" s="2">
        <v>38512</v>
      </c>
      <c r="E1677" s="2">
        <v>45334</v>
      </c>
      <c r="F1677" s="1">
        <v>0.56944444444444442</v>
      </c>
      <c r="G1677" t="s">
        <v>18474</v>
      </c>
      <c r="H1677" t="s">
        <v>21</v>
      </c>
      <c r="I1677" t="s">
        <v>38</v>
      </c>
      <c r="J1677" t="s">
        <v>32</v>
      </c>
      <c r="K1677">
        <v>168</v>
      </c>
      <c r="L1677" t="s">
        <v>24</v>
      </c>
      <c r="M1677" t="s">
        <v>40</v>
      </c>
      <c r="N1677" t="s">
        <v>47</v>
      </c>
      <c r="O1677" t="s">
        <v>18444</v>
      </c>
      <c r="P1677" t="s">
        <v>53</v>
      </c>
      <c r="Q1677">
        <v>19</v>
      </c>
      <c r="R1677" t="str">
        <f t="shared" si="26"/>
        <v>Adult</v>
      </c>
    </row>
    <row r="1678" spans="1:18" x14ac:dyDescent="0.25">
      <c r="A1678" t="s">
        <v>4882</v>
      </c>
      <c r="B1678" t="s">
        <v>15115</v>
      </c>
      <c r="C1678" t="s">
        <v>18439</v>
      </c>
      <c r="D1678" s="2">
        <v>37865</v>
      </c>
      <c r="E1678" s="2">
        <v>45354</v>
      </c>
      <c r="F1678" s="1">
        <v>0.38750000000000001</v>
      </c>
      <c r="G1678" t="s">
        <v>51</v>
      </c>
      <c r="H1678" t="s">
        <v>21</v>
      </c>
      <c r="I1678" t="s">
        <v>91</v>
      </c>
      <c r="J1678" t="s">
        <v>46</v>
      </c>
      <c r="K1678">
        <v>133</v>
      </c>
      <c r="L1678" t="s">
        <v>24</v>
      </c>
      <c r="M1678" t="s">
        <v>25</v>
      </c>
      <c r="N1678" t="s">
        <v>26</v>
      </c>
      <c r="O1678" t="s">
        <v>18473</v>
      </c>
      <c r="P1678" t="s">
        <v>53</v>
      </c>
      <c r="Q1678">
        <v>21</v>
      </c>
      <c r="R1678" t="str">
        <f t="shared" si="26"/>
        <v>Adult</v>
      </c>
    </row>
    <row r="1679" spans="1:18" x14ac:dyDescent="0.25">
      <c r="A1679" t="s">
        <v>4884</v>
      </c>
      <c r="B1679" t="s">
        <v>15116</v>
      </c>
      <c r="C1679" t="s">
        <v>18440</v>
      </c>
      <c r="D1679" s="2">
        <v>37314</v>
      </c>
      <c r="E1679" s="2">
        <v>45338</v>
      </c>
      <c r="F1679" s="1">
        <v>0.41597222222222224</v>
      </c>
      <c r="G1679" t="s">
        <v>18474</v>
      </c>
      <c r="H1679" t="s">
        <v>21</v>
      </c>
      <c r="I1679" t="s">
        <v>38</v>
      </c>
      <c r="J1679" t="s">
        <v>46</v>
      </c>
      <c r="K1679">
        <v>49</v>
      </c>
      <c r="L1679" t="s">
        <v>24</v>
      </c>
      <c r="M1679" t="s">
        <v>25</v>
      </c>
      <c r="N1679" t="s">
        <v>26</v>
      </c>
      <c r="O1679" t="s">
        <v>18444</v>
      </c>
      <c r="P1679" t="s">
        <v>53</v>
      </c>
      <c r="Q1679">
        <v>22</v>
      </c>
      <c r="R1679" t="str">
        <f t="shared" si="26"/>
        <v>Adult</v>
      </c>
    </row>
    <row r="1680" spans="1:18" x14ac:dyDescent="0.25">
      <c r="A1680" t="s">
        <v>4887</v>
      </c>
      <c r="B1680" t="s">
        <v>15117</v>
      </c>
      <c r="C1680" t="s">
        <v>18440</v>
      </c>
      <c r="D1680" s="2">
        <v>26431</v>
      </c>
      <c r="E1680" s="2">
        <v>45402</v>
      </c>
      <c r="F1680" s="1">
        <v>0.38541666666666669</v>
      </c>
      <c r="G1680" t="s">
        <v>18475</v>
      </c>
      <c r="H1680" t="s">
        <v>31</v>
      </c>
      <c r="I1680" t="s">
        <v>45</v>
      </c>
      <c r="J1680" t="s">
        <v>80</v>
      </c>
      <c r="K1680">
        <v>56</v>
      </c>
      <c r="L1680" t="s">
        <v>53</v>
      </c>
      <c r="M1680" t="s">
        <v>25</v>
      </c>
      <c r="N1680" t="s">
        <v>26</v>
      </c>
      <c r="O1680" t="s">
        <v>18444</v>
      </c>
      <c r="P1680" t="s">
        <v>53</v>
      </c>
      <c r="Q1680">
        <v>52</v>
      </c>
      <c r="R1680" t="str">
        <f t="shared" si="26"/>
        <v>Old</v>
      </c>
    </row>
    <row r="1681" spans="1:18" x14ac:dyDescent="0.25">
      <c r="A1681" t="s">
        <v>4890</v>
      </c>
      <c r="B1681" t="s">
        <v>15118</v>
      </c>
      <c r="C1681" t="s">
        <v>18439</v>
      </c>
      <c r="D1681" s="2">
        <v>38946</v>
      </c>
      <c r="E1681" s="2">
        <v>45395</v>
      </c>
      <c r="F1681" s="1">
        <v>0.5083333333333333</v>
      </c>
      <c r="G1681" t="s">
        <v>30</v>
      </c>
      <c r="H1681" t="s">
        <v>31</v>
      </c>
      <c r="I1681" t="s">
        <v>22</v>
      </c>
      <c r="J1681" t="s">
        <v>322</v>
      </c>
      <c r="K1681">
        <v>70</v>
      </c>
      <c r="L1681" t="s">
        <v>53</v>
      </c>
      <c r="M1681" t="s">
        <v>104</v>
      </c>
      <c r="N1681" t="s">
        <v>26</v>
      </c>
      <c r="O1681" t="s">
        <v>18473</v>
      </c>
      <c r="P1681" t="s">
        <v>53</v>
      </c>
      <c r="Q1681">
        <v>18</v>
      </c>
      <c r="R1681" t="str">
        <f t="shared" si="26"/>
        <v>Adult</v>
      </c>
    </row>
    <row r="1682" spans="1:18" x14ac:dyDescent="0.25">
      <c r="A1682" t="s">
        <v>4893</v>
      </c>
      <c r="B1682" t="s">
        <v>15119</v>
      </c>
      <c r="C1682" t="s">
        <v>18439</v>
      </c>
      <c r="D1682" s="2">
        <v>37274</v>
      </c>
      <c r="E1682" s="2">
        <v>45374</v>
      </c>
      <c r="F1682" s="1">
        <v>0.35208333333333336</v>
      </c>
      <c r="G1682" t="s">
        <v>30</v>
      </c>
      <c r="H1682" t="s">
        <v>31</v>
      </c>
      <c r="I1682" t="s">
        <v>45</v>
      </c>
      <c r="J1682" t="s">
        <v>23</v>
      </c>
      <c r="K1682">
        <v>56</v>
      </c>
      <c r="L1682" t="s">
        <v>24</v>
      </c>
      <c r="M1682" t="s">
        <v>25</v>
      </c>
      <c r="N1682" t="s">
        <v>26</v>
      </c>
      <c r="O1682" t="s">
        <v>18444</v>
      </c>
      <c r="P1682" t="s">
        <v>53</v>
      </c>
      <c r="Q1682">
        <v>23</v>
      </c>
      <c r="R1682" t="str">
        <f t="shared" si="26"/>
        <v>Adult</v>
      </c>
    </row>
    <row r="1683" spans="1:18" x14ac:dyDescent="0.25">
      <c r="A1683" t="s">
        <v>4896</v>
      </c>
      <c r="B1683" t="s">
        <v>15120</v>
      </c>
      <c r="C1683" t="s">
        <v>18440</v>
      </c>
      <c r="D1683" s="2">
        <v>36122</v>
      </c>
      <c r="E1683" s="2">
        <v>45299</v>
      </c>
      <c r="F1683" s="1">
        <v>0.35069444444444442</v>
      </c>
      <c r="G1683" t="s">
        <v>51</v>
      </c>
      <c r="H1683" t="s">
        <v>31</v>
      </c>
      <c r="I1683" t="s">
        <v>45</v>
      </c>
      <c r="J1683" t="s">
        <v>46</v>
      </c>
      <c r="K1683">
        <v>147</v>
      </c>
      <c r="L1683" t="s">
        <v>53</v>
      </c>
      <c r="M1683" t="s">
        <v>25</v>
      </c>
      <c r="N1683" t="s">
        <v>47</v>
      </c>
      <c r="O1683" t="s">
        <v>18473</v>
      </c>
      <c r="P1683" t="s">
        <v>53</v>
      </c>
      <c r="Q1683">
        <v>26</v>
      </c>
      <c r="R1683" t="str">
        <f t="shared" si="26"/>
        <v>Adult</v>
      </c>
    </row>
    <row r="1684" spans="1:18" x14ac:dyDescent="0.25">
      <c r="A1684" t="s">
        <v>4899</v>
      </c>
      <c r="B1684" t="s">
        <v>15121</v>
      </c>
      <c r="C1684" t="s">
        <v>18440</v>
      </c>
      <c r="D1684" s="2">
        <v>36638</v>
      </c>
      <c r="E1684" s="2">
        <v>45347</v>
      </c>
      <c r="F1684" s="1">
        <v>0.5708333333333333</v>
      </c>
      <c r="G1684" t="s">
        <v>51</v>
      </c>
      <c r="H1684" t="s">
        <v>73</v>
      </c>
      <c r="I1684" t="s">
        <v>22</v>
      </c>
      <c r="J1684" t="s">
        <v>23</v>
      </c>
      <c r="K1684">
        <v>112</v>
      </c>
      <c r="L1684" t="s">
        <v>39</v>
      </c>
      <c r="M1684" t="s">
        <v>40</v>
      </c>
      <c r="N1684" t="s">
        <v>47</v>
      </c>
      <c r="O1684" t="s">
        <v>18444</v>
      </c>
      <c r="P1684" t="s">
        <v>53</v>
      </c>
      <c r="Q1684">
        <v>24</v>
      </c>
      <c r="R1684" t="str">
        <f t="shared" si="26"/>
        <v>Adult</v>
      </c>
    </row>
    <row r="1685" spans="1:18" x14ac:dyDescent="0.25">
      <c r="A1685" t="s">
        <v>4901</v>
      </c>
      <c r="B1685" t="s">
        <v>15122</v>
      </c>
      <c r="C1685" t="s">
        <v>18440</v>
      </c>
      <c r="D1685" s="2">
        <v>38241</v>
      </c>
      <c r="E1685" s="2">
        <v>45344</v>
      </c>
      <c r="F1685" s="1">
        <v>0.59375</v>
      </c>
      <c r="G1685" t="s">
        <v>51</v>
      </c>
      <c r="H1685" t="s">
        <v>37</v>
      </c>
      <c r="I1685" t="s">
        <v>22</v>
      </c>
      <c r="J1685" t="s">
        <v>52</v>
      </c>
      <c r="K1685">
        <v>63</v>
      </c>
      <c r="L1685" t="s">
        <v>39</v>
      </c>
      <c r="M1685" t="s">
        <v>25</v>
      </c>
      <c r="N1685" t="s">
        <v>33</v>
      </c>
      <c r="O1685" t="s">
        <v>18444</v>
      </c>
      <c r="P1685" t="s">
        <v>53</v>
      </c>
      <c r="Q1685">
        <v>20</v>
      </c>
      <c r="R1685" t="str">
        <f t="shared" si="26"/>
        <v>Adult</v>
      </c>
    </row>
    <row r="1686" spans="1:18" x14ac:dyDescent="0.25">
      <c r="A1686" t="s">
        <v>4904</v>
      </c>
      <c r="B1686" t="s">
        <v>15123</v>
      </c>
      <c r="C1686" t="s">
        <v>18440</v>
      </c>
      <c r="D1686" s="2">
        <v>35075</v>
      </c>
      <c r="E1686" s="2">
        <v>45445</v>
      </c>
      <c r="F1686" s="1">
        <v>0.58680555555555558</v>
      </c>
      <c r="G1686" t="s">
        <v>30</v>
      </c>
      <c r="H1686" t="s">
        <v>31</v>
      </c>
      <c r="I1686" t="s">
        <v>22</v>
      </c>
      <c r="J1686" t="s">
        <v>23</v>
      </c>
      <c r="K1686">
        <v>35</v>
      </c>
      <c r="L1686" t="s">
        <v>53</v>
      </c>
      <c r="M1686" t="s">
        <v>104</v>
      </c>
      <c r="N1686" t="s">
        <v>47</v>
      </c>
      <c r="O1686" t="s">
        <v>18473</v>
      </c>
      <c r="P1686" t="s">
        <v>53</v>
      </c>
      <c r="Q1686">
        <v>29</v>
      </c>
      <c r="R1686" t="str">
        <f t="shared" si="26"/>
        <v>Adult</v>
      </c>
    </row>
    <row r="1687" spans="1:18" x14ac:dyDescent="0.25">
      <c r="A1687" t="s">
        <v>4906</v>
      </c>
      <c r="B1687" t="s">
        <v>15124</v>
      </c>
      <c r="C1687" t="s">
        <v>18440</v>
      </c>
      <c r="D1687" s="2">
        <v>37868</v>
      </c>
      <c r="E1687" s="2">
        <v>45422</v>
      </c>
      <c r="F1687" s="1">
        <v>0.50069444444444444</v>
      </c>
      <c r="G1687" t="s">
        <v>51</v>
      </c>
      <c r="H1687" t="s">
        <v>37</v>
      </c>
      <c r="I1687" t="s">
        <v>84</v>
      </c>
      <c r="J1687" t="s">
        <v>80</v>
      </c>
      <c r="K1687">
        <v>91</v>
      </c>
      <c r="L1687" t="s">
        <v>39</v>
      </c>
      <c r="M1687" t="s">
        <v>25</v>
      </c>
      <c r="N1687" t="s">
        <v>33</v>
      </c>
      <c r="O1687" t="s">
        <v>18473</v>
      </c>
      <c r="P1687" t="s">
        <v>53</v>
      </c>
      <c r="Q1687">
        <v>21</v>
      </c>
      <c r="R1687" t="str">
        <f t="shared" si="26"/>
        <v>Adult</v>
      </c>
    </row>
    <row r="1688" spans="1:18" x14ac:dyDescent="0.25">
      <c r="A1688" t="s">
        <v>4909</v>
      </c>
      <c r="B1688" t="s">
        <v>15125</v>
      </c>
      <c r="C1688" t="s">
        <v>18439</v>
      </c>
      <c r="D1688" s="2">
        <v>36527</v>
      </c>
      <c r="E1688" s="2">
        <v>45420</v>
      </c>
      <c r="F1688" s="1">
        <v>0.73333333333333328</v>
      </c>
      <c r="G1688" t="s">
        <v>18475</v>
      </c>
      <c r="H1688" t="s">
        <v>31</v>
      </c>
      <c r="I1688" t="s">
        <v>22</v>
      </c>
      <c r="J1688" t="s">
        <v>46</v>
      </c>
      <c r="K1688">
        <v>42</v>
      </c>
      <c r="L1688" t="s">
        <v>24</v>
      </c>
      <c r="M1688" t="s">
        <v>25</v>
      </c>
      <c r="N1688" t="s">
        <v>47</v>
      </c>
      <c r="O1688" t="s">
        <v>18444</v>
      </c>
      <c r="P1688" t="s">
        <v>53</v>
      </c>
      <c r="Q1688">
        <v>25</v>
      </c>
      <c r="R1688" t="str">
        <f t="shared" si="26"/>
        <v>Adult</v>
      </c>
    </row>
    <row r="1689" spans="1:18" x14ac:dyDescent="0.25">
      <c r="A1689" t="s">
        <v>4912</v>
      </c>
      <c r="B1689" t="s">
        <v>15126</v>
      </c>
      <c r="C1689" t="s">
        <v>18440</v>
      </c>
      <c r="D1689" s="2">
        <v>37922</v>
      </c>
      <c r="E1689" s="2">
        <v>45448</v>
      </c>
      <c r="F1689" s="1">
        <v>0.61041666666666672</v>
      </c>
      <c r="G1689" t="s">
        <v>18474</v>
      </c>
      <c r="H1689" t="s">
        <v>21</v>
      </c>
      <c r="I1689" t="s">
        <v>22</v>
      </c>
      <c r="J1689" t="s">
        <v>52</v>
      </c>
      <c r="K1689">
        <v>49</v>
      </c>
      <c r="L1689" t="s">
        <v>53</v>
      </c>
      <c r="M1689" t="s">
        <v>25</v>
      </c>
      <c r="N1689" t="s">
        <v>26</v>
      </c>
      <c r="O1689" t="s">
        <v>18473</v>
      </c>
      <c r="P1689" t="s">
        <v>53</v>
      </c>
      <c r="Q1689">
        <v>21</v>
      </c>
      <c r="R1689" t="str">
        <f t="shared" si="26"/>
        <v>Adult</v>
      </c>
    </row>
    <row r="1690" spans="1:18" x14ac:dyDescent="0.25">
      <c r="A1690" t="s">
        <v>4915</v>
      </c>
      <c r="B1690" t="s">
        <v>15127</v>
      </c>
      <c r="C1690" t="s">
        <v>18439</v>
      </c>
      <c r="D1690" s="2">
        <v>37047</v>
      </c>
      <c r="E1690" s="2">
        <v>45354</v>
      </c>
      <c r="F1690" s="1">
        <v>0.42499999999999999</v>
      </c>
      <c r="G1690" t="s">
        <v>30</v>
      </c>
      <c r="H1690" t="s">
        <v>37</v>
      </c>
      <c r="I1690" t="s">
        <v>84</v>
      </c>
      <c r="J1690" t="s">
        <v>23</v>
      </c>
      <c r="K1690">
        <v>28</v>
      </c>
      <c r="L1690" t="s">
        <v>53</v>
      </c>
      <c r="M1690" t="s">
        <v>40</v>
      </c>
      <c r="N1690" t="s">
        <v>26</v>
      </c>
      <c r="O1690" t="s">
        <v>18473</v>
      </c>
      <c r="P1690" t="s">
        <v>53</v>
      </c>
      <c r="Q1690">
        <v>23</v>
      </c>
      <c r="R1690" t="str">
        <f t="shared" si="26"/>
        <v>Adult</v>
      </c>
    </row>
    <row r="1691" spans="1:18" x14ac:dyDescent="0.25">
      <c r="A1691" t="s">
        <v>4916</v>
      </c>
      <c r="B1691" t="s">
        <v>15128</v>
      </c>
      <c r="C1691" t="s">
        <v>18440</v>
      </c>
      <c r="D1691" s="2">
        <v>36819</v>
      </c>
      <c r="E1691" s="2">
        <v>45346</v>
      </c>
      <c r="F1691" s="1">
        <v>0.34166666666666667</v>
      </c>
      <c r="G1691" t="s">
        <v>18474</v>
      </c>
      <c r="H1691" t="s">
        <v>31</v>
      </c>
      <c r="I1691" t="s">
        <v>22</v>
      </c>
      <c r="J1691" t="s">
        <v>52</v>
      </c>
      <c r="K1691">
        <v>56</v>
      </c>
      <c r="L1691" t="s">
        <v>39</v>
      </c>
      <c r="M1691" t="s">
        <v>25</v>
      </c>
      <c r="N1691" t="s">
        <v>33</v>
      </c>
      <c r="O1691" t="s">
        <v>18444</v>
      </c>
      <c r="P1691" t="s">
        <v>18472</v>
      </c>
      <c r="Q1691">
        <v>24</v>
      </c>
      <c r="R1691" t="str">
        <f t="shared" si="26"/>
        <v>Adult</v>
      </c>
    </row>
    <row r="1692" spans="1:18" x14ac:dyDescent="0.25">
      <c r="A1692" t="s">
        <v>4919</v>
      </c>
      <c r="B1692" t="s">
        <v>15129</v>
      </c>
      <c r="C1692" t="s">
        <v>18439</v>
      </c>
      <c r="D1692" s="2">
        <v>37270</v>
      </c>
      <c r="E1692" s="2">
        <v>45320</v>
      </c>
      <c r="F1692" s="1">
        <v>0.67708333333333337</v>
      </c>
      <c r="G1692" t="s">
        <v>51</v>
      </c>
      <c r="H1692" t="s">
        <v>31</v>
      </c>
      <c r="I1692" t="s">
        <v>45</v>
      </c>
      <c r="J1692" t="s">
        <v>23</v>
      </c>
      <c r="K1692">
        <v>126</v>
      </c>
      <c r="L1692" t="s">
        <v>53</v>
      </c>
      <c r="M1692" t="s">
        <v>25</v>
      </c>
      <c r="N1692" t="s">
        <v>26</v>
      </c>
      <c r="O1692" t="s">
        <v>18473</v>
      </c>
      <c r="P1692" t="s">
        <v>53</v>
      </c>
      <c r="Q1692">
        <v>23</v>
      </c>
      <c r="R1692" t="str">
        <f t="shared" si="26"/>
        <v>Adult</v>
      </c>
    </row>
    <row r="1693" spans="1:18" x14ac:dyDescent="0.25">
      <c r="A1693" t="s">
        <v>4922</v>
      </c>
      <c r="B1693" t="s">
        <v>15130</v>
      </c>
      <c r="C1693" t="s">
        <v>18439</v>
      </c>
      <c r="D1693" s="2">
        <v>35433</v>
      </c>
      <c r="E1693" s="2">
        <v>45331</v>
      </c>
      <c r="F1693" s="1">
        <v>0.42986111111111114</v>
      </c>
      <c r="G1693" t="s">
        <v>169</v>
      </c>
      <c r="H1693" t="s">
        <v>31</v>
      </c>
      <c r="I1693" t="s">
        <v>22</v>
      </c>
      <c r="J1693" t="s">
        <v>52</v>
      </c>
      <c r="K1693">
        <v>56</v>
      </c>
      <c r="L1693" t="s">
        <v>53</v>
      </c>
      <c r="M1693" t="s">
        <v>104</v>
      </c>
      <c r="N1693" t="s">
        <v>26</v>
      </c>
      <c r="O1693" t="s">
        <v>18444</v>
      </c>
      <c r="P1693" t="s">
        <v>53</v>
      </c>
      <c r="Q1693">
        <v>28</v>
      </c>
      <c r="R1693" t="str">
        <f t="shared" si="26"/>
        <v>Adult</v>
      </c>
    </row>
    <row r="1694" spans="1:18" x14ac:dyDescent="0.25">
      <c r="A1694" t="s">
        <v>4925</v>
      </c>
      <c r="B1694" t="s">
        <v>15131</v>
      </c>
      <c r="C1694" t="s">
        <v>18440</v>
      </c>
      <c r="D1694" s="2">
        <v>36395</v>
      </c>
      <c r="E1694" s="2">
        <v>45317</v>
      </c>
      <c r="F1694" s="1">
        <v>0.37222222222222223</v>
      </c>
      <c r="G1694" t="s">
        <v>18474</v>
      </c>
      <c r="H1694" t="s">
        <v>21</v>
      </c>
      <c r="I1694" t="s">
        <v>38</v>
      </c>
      <c r="J1694" t="s">
        <v>32</v>
      </c>
      <c r="K1694">
        <v>112</v>
      </c>
      <c r="L1694" t="s">
        <v>53</v>
      </c>
      <c r="M1694" t="s">
        <v>104</v>
      </c>
      <c r="N1694" t="s">
        <v>47</v>
      </c>
      <c r="O1694" t="s">
        <v>18473</v>
      </c>
      <c r="P1694" t="s">
        <v>53</v>
      </c>
      <c r="Q1694">
        <v>25</v>
      </c>
      <c r="R1694" t="str">
        <f t="shared" si="26"/>
        <v>Adult</v>
      </c>
    </row>
    <row r="1695" spans="1:18" x14ac:dyDescent="0.25">
      <c r="A1695" t="s">
        <v>4927</v>
      </c>
      <c r="B1695" t="s">
        <v>15132</v>
      </c>
      <c r="C1695" t="s">
        <v>18440</v>
      </c>
      <c r="D1695" s="2">
        <v>37837</v>
      </c>
      <c r="E1695" s="2">
        <v>45325</v>
      </c>
      <c r="F1695" s="1">
        <v>0.74791666666666667</v>
      </c>
      <c r="G1695" t="s">
        <v>51</v>
      </c>
      <c r="H1695" t="s">
        <v>21</v>
      </c>
      <c r="I1695" t="s">
        <v>22</v>
      </c>
      <c r="J1695" t="s">
        <v>46</v>
      </c>
      <c r="K1695">
        <v>140</v>
      </c>
      <c r="L1695" t="s">
        <v>24</v>
      </c>
      <c r="M1695" t="s">
        <v>25</v>
      </c>
      <c r="N1695" t="s">
        <v>26</v>
      </c>
      <c r="O1695" t="s">
        <v>18444</v>
      </c>
      <c r="P1695" t="s">
        <v>53</v>
      </c>
      <c r="Q1695">
        <v>21</v>
      </c>
      <c r="R1695" t="str">
        <f t="shared" si="26"/>
        <v>Adult</v>
      </c>
    </row>
    <row r="1696" spans="1:18" x14ac:dyDescent="0.25">
      <c r="A1696" t="s">
        <v>4929</v>
      </c>
      <c r="B1696" t="s">
        <v>15133</v>
      </c>
      <c r="C1696" t="s">
        <v>18439</v>
      </c>
      <c r="D1696" s="2">
        <v>36684</v>
      </c>
      <c r="E1696" s="2">
        <v>45421</v>
      </c>
      <c r="F1696" s="1">
        <v>0.45416666666666666</v>
      </c>
      <c r="G1696" t="s">
        <v>51</v>
      </c>
      <c r="H1696" t="s">
        <v>57</v>
      </c>
      <c r="I1696" t="s">
        <v>22</v>
      </c>
      <c r="J1696" t="s">
        <v>32</v>
      </c>
      <c r="K1696">
        <v>14</v>
      </c>
      <c r="L1696" t="s">
        <v>24</v>
      </c>
      <c r="M1696" t="s">
        <v>40</v>
      </c>
      <c r="N1696" t="s">
        <v>47</v>
      </c>
      <c r="O1696" t="s">
        <v>18444</v>
      </c>
      <c r="P1696" t="s">
        <v>53</v>
      </c>
      <c r="Q1696">
        <v>24</v>
      </c>
      <c r="R1696" t="str">
        <f t="shared" si="26"/>
        <v>Adult</v>
      </c>
    </row>
    <row r="1697" spans="1:18" x14ac:dyDescent="0.25">
      <c r="A1697" t="s">
        <v>4932</v>
      </c>
      <c r="B1697" t="s">
        <v>15134</v>
      </c>
      <c r="C1697" t="s">
        <v>18440</v>
      </c>
      <c r="D1697" s="2">
        <v>29607</v>
      </c>
      <c r="E1697" s="2">
        <v>45410</v>
      </c>
      <c r="F1697" s="1">
        <v>0.60902777777777772</v>
      </c>
      <c r="G1697" t="s">
        <v>169</v>
      </c>
      <c r="H1697" t="s">
        <v>57</v>
      </c>
      <c r="I1697" t="s">
        <v>45</v>
      </c>
      <c r="J1697" t="s">
        <v>52</v>
      </c>
      <c r="K1697">
        <v>42</v>
      </c>
      <c r="L1697" t="s">
        <v>53</v>
      </c>
      <c r="M1697" t="s">
        <v>40</v>
      </c>
      <c r="N1697" t="s">
        <v>26</v>
      </c>
      <c r="O1697" t="s">
        <v>18444</v>
      </c>
      <c r="P1697" t="s">
        <v>53</v>
      </c>
      <c r="Q1697">
        <v>44</v>
      </c>
      <c r="R1697" t="str">
        <f t="shared" si="26"/>
        <v>Old</v>
      </c>
    </row>
    <row r="1698" spans="1:18" x14ac:dyDescent="0.25">
      <c r="A1698" t="s">
        <v>4935</v>
      </c>
      <c r="B1698" t="s">
        <v>15135</v>
      </c>
      <c r="C1698" t="s">
        <v>18439</v>
      </c>
      <c r="D1698" s="2">
        <v>35868</v>
      </c>
      <c r="E1698" s="2">
        <v>45427</v>
      </c>
      <c r="F1698" s="1">
        <v>0.5541666666666667</v>
      </c>
      <c r="G1698" t="s">
        <v>169</v>
      </c>
      <c r="H1698" t="s">
        <v>57</v>
      </c>
      <c r="I1698" t="s">
        <v>45</v>
      </c>
      <c r="J1698" t="s">
        <v>46</v>
      </c>
      <c r="K1698">
        <v>84</v>
      </c>
      <c r="L1698" t="s">
        <v>53</v>
      </c>
      <c r="M1698" t="s">
        <v>40</v>
      </c>
      <c r="N1698" t="s">
        <v>26</v>
      </c>
      <c r="O1698" t="s">
        <v>18473</v>
      </c>
      <c r="P1698" t="s">
        <v>53</v>
      </c>
      <c r="Q1698">
        <v>26</v>
      </c>
      <c r="R1698" t="str">
        <f t="shared" si="26"/>
        <v>Adult</v>
      </c>
    </row>
    <row r="1699" spans="1:18" x14ac:dyDescent="0.25">
      <c r="A1699" t="s">
        <v>4937</v>
      </c>
      <c r="B1699" t="s">
        <v>15136</v>
      </c>
      <c r="C1699" t="s">
        <v>18440</v>
      </c>
      <c r="D1699" s="2">
        <v>19656</v>
      </c>
      <c r="E1699" s="2">
        <v>45441</v>
      </c>
      <c r="F1699" s="1">
        <v>0.34791666666666665</v>
      </c>
      <c r="G1699" t="s">
        <v>18475</v>
      </c>
      <c r="H1699" t="s">
        <v>57</v>
      </c>
      <c r="I1699" t="s">
        <v>62</v>
      </c>
      <c r="J1699" t="s">
        <v>548</v>
      </c>
      <c r="K1699">
        <v>161</v>
      </c>
      <c r="L1699" t="s">
        <v>53</v>
      </c>
      <c r="M1699" t="s">
        <v>40</v>
      </c>
      <c r="N1699" t="s">
        <v>47</v>
      </c>
      <c r="O1699" t="s">
        <v>18444</v>
      </c>
      <c r="P1699" t="s">
        <v>53</v>
      </c>
      <c r="Q1699">
        <v>71</v>
      </c>
      <c r="R1699" t="str">
        <f t="shared" si="26"/>
        <v>Aged</v>
      </c>
    </row>
    <row r="1700" spans="1:18" x14ac:dyDescent="0.25">
      <c r="A1700" t="s">
        <v>4940</v>
      </c>
      <c r="B1700" t="s">
        <v>15137</v>
      </c>
      <c r="C1700" t="s">
        <v>18439</v>
      </c>
      <c r="D1700" s="2">
        <v>38566</v>
      </c>
      <c r="E1700" s="2">
        <v>45343</v>
      </c>
      <c r="F1700" s="1">
        <v>0.4375</v>
      </c>
      <c r="G1700" t="s">
        <v>51</v>
      </c>
      <c r="H1700" t="s">
        <v>73</v>
      </c>
      <c r="I1700" t="s">
        <v>38</v>
      </c>
      <c r="J1700" t="s">
        <v>23</v>
      </c>
      <c r="K1700">
        <v>105</v>
      </c>
      <c r="L1700" t="s">
        <v>24</v>
      </c>
      <c r="M1700" t="s">
        <v>25</v>
      </c>
      <c r="N1700" t="s">
        <v>47</v>
      </c>
      <c r="O1700" t="s">
        <v>18444</v>
      </c>
      <c r="P1700" t="s">
        <v>53</v>
      </c>
      <c r="Q1700">
        <v>19</v>
      </c>
      <c r="R1700" t="str">
        <f t="shared" si="26"/>
        <v>Adult</v>
      </c>
    </row>
    <row r="1701" spans="1:18" x14ac:dyDescent="0.25">
      <c r="A1701" t="s">
        <v>4943</v>
      </c>
      <c r="B1701" t="s">
        <v>15138</v>
      </c>
      <c r="C1701" t="s">
        <v>18440</v>
      </c>
      <c r="D1701" s="2">
        <v>33491</v>
      </c>
      <c r="E1701" s="2">
        <v>45319</v>
      </c>
      <c r="F1701" s="1">
        <v>0.54374999999999996</v>
      </c>
      <c r="G1701" t="s">
        <v>30</v>
      </c>
      <c r="H1701" t="s">
        <v>57</v>
      </c>
      <c r="I1701" t="s">
        <v>38</v>
      </c>
      <c r="J1701" t="s">
        <v>32</v>
      </c>
      <c r="K1701">
        <v>133</v>
      </c>
      <c r="L1701" t="s">
        <v>53</v>
      </c>
      <c r="M1701" t="s">
        <v>104</v>
      </c>
      <c r="N1701" t="s">
        <v>33</v>
      </c>
      <c r="O1701" t="s">
        <v>18473</v>
      </c>
      <c r="P1701" t="s">
        <v>53</v>
      </c>
      <c r="Q1701">
        <v>33</v>
      </c>
      <c r="R1701" t="str">
        <f t="shared" si="26"/>
        <v>Adult</v>
      </c>
    </row>
    <row r="1702" spans="1:18" x14ac:dyDescent="0.25">
      <c r="A1702" t="s">
        <v>4945</v>
      </c>
      <c r="B1702" t="s">
        <v>15139</v>
      </c>
      <c r="C1702" t="s">
        <v>18440</v>
      </c>
      <c r="D1702" s="2">
        <v>38566</v>
      </c>
      <c r="E1702" s="2">
        <v>45372</v>
      </c>
      <c r="F1702" s="1">
        <v>0.58125000000000004</v>
      </c>
      <c r="G1702" t="s">
        <v>30</v>
      </c>
      <c r="H1702" t="s">
        <v>37</v>
      </c>
      <c r="I1702" t="s">
        <v>22</v>
      </c>
      <c r="J1702" t="s">
        <v>52</v>
      </c>
      <c r="K1702">
        <v>119</v>
      </c>
      <c r="L1702" t="s">
        <v>24</v>
      </c>
      <c r="M1702" t="s">
        <v>104</v>
      </c>
      <c r="N1702" t="s">
        <v>26</v>
      </c>
      <c r="O1702" t="s">
        <v>18444</v>
      </c>
      <c r="P1702" t="s">
        <v>53</v>
      </c>
      <c r="Q1702">
        <v>19</v>
      </c>
      <c r="R1702" t="str">
        <f t="shared" si="26"/>
        <v>Adult</v>
      </c>
    </row>
    <row r="1703" spans="1:18" x14ac:dyDescent="0.25">
      <c r="A1703" t="s">
        <v>4948</v>
      </c>
      <c r="B1703" t="s">
        <v>15140</v>
      </c>
      <c r="C1703" t="s">
        <v>18439</v>
      </c>
      <c r="D1703" s="2">
        <v>29569</v>
      </c>
      <c r="E1703" s="2">
        <v>45346</v>
      </c>
      <c r="F1703" s="1">
        <v>0.40486111111111112</v>
      </c>
      <c r="G1703" t="s">
        <v>18475</v>
      </c>
      <c r="H1703" t="s">
        <v>57</v>
      </c>
      <c r="I1703" t="s">
        <v>84</v>
      </c>
      <c r="J1703" t="s">
        <v>32</v>
      </c>
      <c r="K1703">
        <v>63</v>
      </c>
      <c r="L1703" t="s">
        <v>39</v>
      </c>
      <c r="M1703" t="s">
        <v>40</v>
      </c>
      <c r="N1703" t="s">
        <v>33</v>
      </c>
      <c r="O1703" t="s">
        <v>18473</v>
      </c>
      <c r="P1703" t="s">
        <v>53</v>
      </c>
      <c r="Q1703">
        <v>44</v>
      </c>
      <c r="R1703" t="str">
        <f t="shared" si="26"/>
        <v>Old</v>
      </c>
    </row>
    <row r="1704" spans="1:18" x14ac:dyDescent="0.25">
      <c r="A1704" t="s">
        <v>4951</v>
      </c>
      <c r="B1704" t="s">
        <v>15141</v>
      </c>
      <c r="C1704" t="s">
        <v>18440</v>
      </c>
      <c r="D1704" s="2">
        <v>37841</v>
      </c>
      <c r="E1704" s="2">
        <v>45391</v>
      </c>
      <c r="F1704" s="1">
        <v>0.34513888888888888</v>
      </c>
      <c r="G1704" t="s">
        <v>18475</v>
      </c>
      <c r="H1704" t="s">
        <v>31</v>
      </c>
      <c r="I1704" t="s">
        <v>38</v>
      </c>
      <c r="J1704" t="s">
        <v>80</v>
      </c>
      <c r="K1704">
        <v>175</v>
      </c>
      <c r="L1704" t="s">
        <v>24</v>
      </c>
      <c r="M1704" t="s">
        <v>40</v>
      </c>
      <c r="N1704" t="s">
        <v>33</v>
      </c>
      <c r="O1704" t="s">
        <v>18444</v>
      </c>
      <c r="P1704" t="s">
        <v>53</v>
      </c>
      <c r="Q1704">
        <v>21</v>
      </c>
      <c r="R1704" t="str">
        <f t="shared" si="26"/>
        <v>Adult</v>
      </c>
    </row>
    <row r="1705" spans="1:18" x14ac:dyDescent="0.25">
      <c r="A1705" t="s">
        <v>4954</v>
      </c>
      <c r="B1705" t="s">
        <v>15142</v>
      </c>
      <c r="C1705" t="s">
        <v>18439</v>
      </c>
      <c r="D1705" s="2">
        <v>37314</v>
      </c>
      <c r="E1705" s="2">
        <v>45411</v>
      </c>
      <c r="F1705" s="1">
        <v>0.43958333333333333</v>
      </c>
      <c r="G1705" t="s">
        <v>18474</v>
      </c>
      <c r="H1705" t="s">
        <v>21</v>
      </c>
      <c r="I1705" t="s">
        <v>45</v>
      </c>
      <c r="J1705" t="s">
        <v>23</v>
      </c>
      <c r="K1705">
        <v>105</v>
      </c>
      <c r="L1705" t="s">
        <v>24</v>
      </c>
      <c r="M1705" t="s">
        <v>25</v>
      </c>
      <c r="N1705" t="s">
        <v>26</v>
      </c>
      <c r="O1705" t="s">
        <v>18444</v>
      </c>
      <c r="P1705" t="s">
        <v>53</v>
      </c>
      <c r="Q1705">
        <v>22</v>
      </c>
      <c r="R1705" t="str">
        <f t="shared" si="26"/>
        <v>Adult</v>
      </c>
    </row>
    <row r="1706" spans="1:18" x14ac:dyDescent="0.25">
      <c r="A1706" t="s">
        <v>4956</v>
      </c>
      <c r="B1706" t="s">
        <v>15143</v>
      </c>
      <c r="C1706" t="s">
        <v>18439</v>
      </c>
      <c r="D1706" s="2">
        <v>36150</v>
      </c>
      <c r="E1706" s="2">
        <v>45433</v>
      </c>
      <c r="F1706" s="1">
        <v>0.78055555555555556</v>
      </c>
      <c r="G1706" t="s">
        <v>18474</v>
      </c>
      <c r="H1706" t="s">
        <v>31</v>
      </c>
      <c r="I1706" t="s">
        <v>45</v>
      </c>
      <c r="J1706" t="s">
        <v>23</v>
      </c>
      <c r="K1706">
        <v>84</v>
      </c>
      <c r="L1706" t="s">
        <v>53</v>
      </c>
      <c r="M1706" t="s">
        <v>25</v>
      </c>
      <c r="N1706" t="s">
        <v>47</v>
      </c>
      <c r="O1706" t="s">
        <v>18444</v>
      </c>
      <c r="P1706" t="s">
        <v>53</v>
      </c>
      <c r="Q1706">
        <v>26</v>
      </c>
      <c r="R1706" t="str">
        <f t="shared" si="26"/>
        <v>Adult</v>
      </c>
    </row>
    <row r="1707" spans="1:18" x14ac:dyDescent="0.25">
      <c r="A1707" t="s">
        <v>4959</v>
      </c>
      <c r="B1707" t="s">
        <v>15144</v>
      </c>
      <c r="C1707" t="s">
        <v>18439</v>
      </c>
      <c r="D1707" s="2">
        <v>37281</v>
      </c>
      <c r="E1707" s="2">
        <v>45464</v>
      </c>
      <c r="F1707" s="1">
        <v>0.35486111111111113</v>
      </c>
      <c r="G1707" t="s">
        <v>18475</v>
      </c>
      <c r="H1707" t="s">
        <v>21</v>
      </c>
      <c r="I1707" t="s">
        <v>84</v>
      </c>
      <c r="J1707" t="s">
        <v>80</v>
      </c>
      <c r="K1707">
        <v>70</v>
      </c>
      <c r="L1707" t="s">
        <v>53</v>
      </c>
      <c r="M1707" t="s">
        <v>25</v>
      </c>
      <c r="N1707" t="s">
        <v>26</v>
      </c>
      <c r="O1707" t="s">
        <v>18473</v>
      </c>
      <c r="P1707" t="s">
        <v>53</v>
      </c>
      <c r="Q1707">
        <v>23</v>
      </c>
      <c r="R1707" t="str">
        <f t="shared" si="26"/>
        <v>Adult</v>
      </c>
    </row>
    <row r="1708" spans="1:18" x14ac:dyDescent="0.25">
      <c r="A1708" t="s">
        <v>4961</v>
      </c>
      <c r="B1708" t="s">
        <v>15145</v>
      </c>
      <c r="C1708" t="s">
        <v>18440</v>
      </c>
      <c r="D1708" s="2">
        <v>36552</v>
      </c>
      <c r="E1708" s="2">
        <v>45360</v>
      </c>
      <c r="F1708" s="1">
        <v>0.73541666666666672</v>
      </c>
      <c r="G1708" t="s">
        <v>51</v>
      </c>
      <c r="H1708" t="s">
        <v>31</v>
      </c>
      <c r="I1708" t="s">
        <v>38</v>
      </c>
      <c r="J1708" t="s">
        <v>23</v>
      </c>
      <c r="K1708">
        <v>77</v>
      </c>
      <c r="L1708" t="s">
        <v>24</v>
      </c>
      <c r="M1708" t="s">
        <v>25</v>
      </c>
      <c r="N1708" t="s">
        <v>33</v>
      </c>
      <c r="O1708" t="s">
        <v>18444</v>
      </c>
      <c r="P1708" t="s">
        <v>53</v>
      </c>
      <c r="Q1708">
        <v>25</v>
      </c>
      <c r="R1708" t="str">
        <f t="shared" si="26"/>
        <v>Adult</v>
      </c>
    </row>
    <row r="1709" spans="1:18" x14ac:dyDescent="0.25">
      <c r="A1709" t="s">
        <v>4964</v>
      </c>
      <c r="B1709" t="s">
        <v>15146</v>
      </c>
      <c r="C1709" t="s">
        <v>18440</v>
      </c>
      <c r="D1709" s="2">
        <v>37588</v>
      </c>
      <c r="E1709" s="2">
        <v>45439</v>
      </c>
      <c r="F1709" s="1">
        <v>0.6430555555555556</v>
      </c>
      <c r="G1709" t="s">
        <v>51</v>
      </c>
      <c r="H1709" t="s">
        <v>57</v>
      </c>
      <c r="I1709" t="s">
        <v>22</v>
      </c>
      <c r="J1709" t="s">
        <v>52</v>
      </c>
      <c r="K1709">
        <v>56</v>
      </c>
      <c r="L1709" t="s">
        <v>53</v>
      </c>
      <c r="M1709" t="s">
        <v>25</v>
      </c>
      <c r="N1709" t="s">
        <v>47</v>
      </c>
      <c r="O1709" t="s">
        <v>18444</v>
      </c>
      <c r="P1709" t="s">
        <v>53</v>
      </c>
      <c r="Q1709">
        <v>22</v>
      </c>
      <c r="R1709" t="str">
        <f t="shared" si="26"/>
        <v>Adult</v>
      </c>
    </row>
    <row r="1710" spans="1:18" x14ac:dyDescent="0.25">
      <c r="A1710" t="s">
        <v>4966</v>
      </c>
      <c r="B1710" t="s">
        <v>15147</v>
      </c>
      <c r="C1710" t="s">
        <v>18440</v>
      </c>
      <c r="D1710" s="2">
        <v>30029</v>
      </c>
      <c r="E1710" s="2">
        <v>45341</v>
      </c>
      <c r="F1710" s="1">
        <v>0.46944444444444444</v>
      </c>
      <c r="G1710" t="s">
        <v>169</v>
      </c>
      <c r="H1710" t="s">
        <v>57</v>
      </c>
      <c r="I1710" t="s">
        <v>22</v>
      </c>
      <c r="J1710" t="s">
        <v>32</v>
      </c>
      <c r="K1710">
        <v>126</v>
      </c>
      <c r="L1710" t="s">
        <v>24</v>
      </c>
      <c r="M1710" t="s">
        <v>104</v>
      </c>
      <c r="N1710" t="s">
        <v>33</v>
      </c>
      <c r="O1710" t="s">
        <v>18444</v>
      </c>
      <c r="P1710" t="s">
        <v>53</v>
      </c>
      <c r="Q1710">
        <v>42</v>
      </c>
      <c r="R1710" t="str">
        <f t="shared" si="26"/>
        <v>Old</v>
      </c>
    </row>
    <row r="1711" spans="1:18" x14ac:dyDescent="0.25">
      <c r="A1711" t="s">
        <v>4968</v>
      </c>
      <c r="B1711" t="s">
        <v>15148</v>
      </c>
      <c r="C1711" t="s">
        <v>18440</v>
      </c>
      <c r="D1711" s="2">
        <v>38462</v>
      </c>
      <c r="E1711" s="2">
        <v>45421</v>
      </c>
      <c r="F1711" s="1">
        <v>0.67222222222222228</v>
      </c>
      <c r="G1711" t="s">
        <v>18475</v>
      </c>
      <c r="H1711" t="s">
        <v>73</v>
      </c>
      <c r="I1711" t="s">
        <v>45</v>
      </c>
      <c r="J1711" t="s">
        <v>46</v>
      </c>
      <c r="K1711">
        <v>56</v>
      </c>
      <c r="L1711" t="s">
        <v>24</v>
      </c>
      <c r="M1711" t="s">
        <v>104</v>
      </c>
      <c r="N1711" t="s">
        <v>47</v>
      </c>
      <c r="O1711" t="s">
        <v>18444</v>
      </c>
      <c r="P1711" t="s">
        <v>53</v>
      </c>
      <c r="Q1711">
        <v>19</v>
      </c>
      <c r="R1711" t="str">
        <f t="shared" si="26"/>
        <v>Adult</v>
      </c>
    </row>
    <row r="1712" spans="1:18" x14ac:dyDescent="0.25">
      <c r="A1712" t="s">
        <v>4970</v>
      </c>
      <c r="B1712" t="s">
        <v>15149</v>
      </c>
      <c r="C1712" t="s">
        <v>18439</v>
      </c>
      <c r="D1712" s="2">
        <v>38547</v>
      </c>
      <c r="E1712" s="2">
        <v>45396</v>
      </c>
      <c r="F1712" s="1">
        <v>0.56041666666666667</v>
      </c>
      <c r="G1712" t="s">
        <v>18474</v>
      </c>
      <c r="H1712" t="s">
        <v>37</v>
      </c>
      <c r="I1712" t="s">
        <v>91</v>
      </c>
      <c r="J1712" t="s">
        <v>52</v>
      </c>
      <c r="K1712">
        <v>56</v>
      </c>
      <c r="L1712" t="s">
        <v>24</v>
      </c>
      <c r="M1712" t="s">
        <v>25</v>
      </c>
      <c r="N1712" t="s">
        <v>33</v>
      </c>
      <c r="O1712" t="s">
        <v>18444</v>
      </c>
      <c r="P1712" t="s">
        <v>53</v>
      </c>
      <c r="Q1712">
        <v>19</v>
      </c>
      <c r="R1712" t="str">
        <f t="shared" si="26"/>
        <v>Adult</v>
      </c>
    </row>
    <row r="1713" spans="1:18" x14ac:dyDescent="0.25">
      <c r="A1713" t="s">
        <v>4972</v>
      </c>
      <c r="B1713" t="s">
        <v>15150</v>
      </c>
      <c r="C1713" t="s">
        <v>18439</v>
      </c>
      <c r="D1713" s="2">
        <v>17183</v>
      </c>
      <c r="E1713" s="2">
        <v>45452</v>
      </c>
      <c r="F1713" s="1">
        <v>0.40347222222222223</v>
      </c>
      <c r="G1713" t="s">
        <v>18474</v>
      </c>
      <c r="H1713" t="s">
        <v>309</v>
      </c>
      <c r="I1713" t="s">
        <v>62</v>
      </c>
      <c r="J1713" t="s">
        <v>548</v>
      </c>
      <c r="K1713">
        <v>7</v>
      </c>
      <c r="L1713" t="s">
        <v>24</v>
      </c>
      <c r="M1713" t="s">
        <v>40</v>
      </c>
      <c r="N1713" t="s">
        <v>33</v>
      </c>
      <c r="O1713" t="s">
        <v>18444</v>
      </c>
      <c r="P1713" t="s">
        <v>53</v>
      </c>
      <c r="Q1713">
        <v>78</v>
      </c>
      <c r="R1713" t="str">
        <f t="shared" si="26"/>
        <v>Aged</v>
      </c>
    </row>
    <row r="1714" spans="1:18" x14ac:dyDescent="0.25">
      <c r="A1714" t="s">
        <v>4975</v>
      </c>
      <c r="B1714" t="s">
        <v>15151</v>
      </c>
      <c r="C1714" t="s">
        <v>18439</v>
      </c>
      <c r="D1714" s="2">
        <v>26805</v>
      </c>
      <c r="E1714" s="2">
        <v>45352</v>
      </c>
      <c r="F1714" s="1">
        <v>0.40138888888888891</v>
      </c>
      <c r="G1714" t="s">
        <v>51</v>
      </c>
      <c r="H1714" t="s">
        <v>57</v>
      </c>
      <c r="I1714" t="s">
        <v>91</v>
      </c>
      <c r="J1714" t="s">
        <v>23</v>
      </c>
      <c r="K1714">
        <v>42</v>
      </c>
      <c r="L1714" t="s">
        <v>24</v>
      </c>
      <c r="M1714" t="s">
        <v>40</v>
      </c>
      <c r="N1714" t="s">
        <v>33</v>
      </c>
      <c r="O1714" t="s">
        <v>18444</v>
      </c>
      <c r="P1714" t="s">
        <v>53</v>
      </c>
      <c r="Q1714">
        <v>51</v>
      </c>
      <c r="R1714" t="str">
        <f t="shared" si="26"/>
        <v>Old</v>
      </c>
    </row>
    <row r="1715" spans="1:18" x14ac:dyDescent="0.25">
      <c r="A1715" t="s">
        <v>4978</v>
      </c>
      <c r="B1715" t="s">
        <v>15152</v>
      </c>
      <c r="C1715" t="s">
        <v>18440</v>
      </c>
      <c r="D1715" s="2">
        <v>37852</v>
      </c>
      <c r="E1715" s="2">
        <v>45443</v>
      </c>
      <c r="F1715" s="1">
        <v>0.53888888888888886</v>
      </c>
      <c r="G1715" t="s">
        <v>51</v>
      </c>
      <c r="H1715" t="s">
        <v>31</v>
      </c>
      <c r="I1715" t="s">
        <v>38</v>
      </c>
      <c r="J1715" t="s">
        <v>52</v>
      </c>
      <c r="K1715">
        <v>126</v>
      </c>
      <c r="L1715" t="s">
        <v>24</v>
      </c>
      <c r="M1715" t="s">
        <v>25</v>
      </c>
      <c r="N1715" t="s">
        <v>47</v>
      </c>
      <c r="O1715" t="s">
        <v>18444</v>
      </c>
      <c r="P1715" t="s">
        <v>53</v>
      </c>
      <c r="Q1715">
        <v>21</v>
      </c>
      <c r="R1715" t="str">
        <f t="shared" si="26"/>
        <v>Adult</v>
      </c>
    </row>
    <row r="1716" spans="1:18" x14ac:dyDescent="0.25">
      <c r="A1716" t="s">
        <v>4981</v>
      </c>
      <c r="B1716" t="s">
        <v>15153</v>
      </c>
      <c r="C1716" t="s">
        <v>18439</v>
      </c>
      <c r="D1716" s="2">
        <v>38574</v>
      </c>
      <c r="E1716" s="2">
        <v>45462</v>
      </c>
      <c r="F1716" s="1">
        <v>0.35416666666666669</v>
      </c>
      <c r="G1716" t="s">
        <v>18475</v>
      </c>
      <c r="H1716" t="s">
        <v>21</v>
      </c>
      <c r="I1716" t="s">
        <v>38</v>
      </c>
      <c r="J1716" t="s">
        <v>23</v>
      </c>
      <c r="K1716">
        <v>63</v>
      </c>
      <c r="L1716" t="s">
        <v>24</v>
      </c>
      <c r="M1716" t="s">
        <v>25</v>
      </c>
      <c r="N1716" t="s">
        <v>33</v>
      </c>
      <c r="O1716" t="s">
        <v>18444</v>
      </c>
      <c r="P1716" t="s">
        <v>53</v>
      </c>
      <c r="Q1716">
        <v>19</v>
      </c>
      <c r="R1716" t="str">
        <f t="shared" si="26"/>
        <v>Adult</v>
      </c>
    </row>
    <row r="1717" spans="1:18" x14ac:dyDescent="0.25">
      <c r="A1717" t="s">
        <v>4984</v>
      </c>
      <c r="B1717" t="s">
        <v>15154</v>
      </c>
      <c r="C1717" t="s">
        <v>18439</v>
      </c>
      <c r="D1717" s="2">
        <v>36809</v>
      </c>
      <c r="E1717" s="2">
        <v>45379</v>
      </c>
      <c r="F1717" s="1">
        <v>0.73819444444444449</v>
      </c>
      <c r="G1717" t="s">
        <v>18474</v>
      </c>
      <c r="H1717" t="s">
        <v>31</v>
      </c>
      <c r="I1717" t="s">
        <v>38</v>
      </c>
      <c r="J1717" t="s">
        <v>32</v>
      </c>
      <c r="K1717">
        <v>7</v>
      </c>
      <c r="L1717" t="s">
        <v>39</v>
      </c>
      <c r="M1717" t="s">
        <v>40</v>
      </c>
      <c r="N1717" t="s">
        <v>47</v>
      </c>
      <c r="O1717" t="s">
        <v>18444</v>
      </c>
      <c r="P1717" t="s">
        <v>53</v>
      </c>
      <c r="Q1717">
        <v>24</v>
      </c>
      <c r="R1717" t="str">
        <f t="shared" si="26"/>
        <v>Adult</v>
      </c>
    </row>
    <row r="1718" spans="1:18" x14ac:dyDescent="0.25">
      <c r="A1718" t="s">
        <v>4987</v>
      </c>
      <c r="B1718" t="s">
        <v>15155</v>
      </c>
      <c r="C1718" t="s">
        <v>18440</v>
      </c>
      <c r="D1718" s="2">
        <v>35734</v>
      </c>
      <c r="E1718" s="2">
        <v>45447</v>
      </c>
      <c r="F1718" s="1">
        <v>0.37708333333333333</v>
      </c>
      <c r="G1718" t="s">
        <v>51</v>
      </c>
      <c r="H1718" t="s">
        <v>31</v>
      </c>
      <c r="I1718" t="s">
        <v>22</v>
      </c>
      <c r="J1718" t="s">
        <v>32</v>
      </c>
      <c r="K1718">
        <v>140</v>
      </c>
      <c r="L1718" t="s">
        <v>53</v>
      </c>
      <c r="M1718" t="s">
        <v>25</v>
      </c>
      <c r="N1718" t="s">
        <v>47</v>
      </c>
      <c r="O1718" t="s">
        <v>18473</v>
      </c>
      <c r="P1718" t="s">
        <v>53</v>
      </c>
      <c r="Q1718">
        <v>27</v>
      </c>
      <c r="R1718" t="str">
        <f t="shared" si="26"/>
        <v>Adult</v>
      </c>
    </row>
    <row r="1719" spans="1:18" x14ac:dyDescent="0.25">
      <c r="A1719" t="s">
        <v>4990</v>
      </c>
      <c r="B1719" t="s">
        <v>15156</v>
      </c>
      <c r="C1719" t="s">
        <v>18440</v>
      </c>
      <c r="D1719" s="2">
        <v>33996</v>
      </c>
      <c r="E1719" s="2">
        <v>45457</v>
      </c>
      <c r="F1719" s="1">
        <v>0.35625000000000001</v>
      </c>
      <c r="G1719" t="s">
        <v>18474</v>
      </c>
      <c r="H1719" t="s">
        <v>73</v>
      </c>
      <c r="I1719" t="s">
        <v>38</v>
      </c>
      <c r="J1719" t="s">
        <v>52</v>
      </c>
      <c r="K1719">
        <v>140</v>
      </c>
      <c r="L1719" t="s">
        <v>39</v>
      </c>
      <c r="M1719" t="s">
        <v>25</v>
      </c>
      <c r="N1719" t="s">
        <v>47</v>
      </c>
      <c r="O1719" t="s">
        <v>18473</v>
      </c>
      <c r="P1719" t="s">
        <v>18472</v>
      </c>
      <c r="Q1719">
        <v>32</v>
      </c>
      <c r="R1719" t="str">
        <f t="shared" si="26"/>
        <v>Adult</v>
      </c>
    </row>
    <row r="1720" spans="1:18" x14ac:dyDescent="0.25">
      <c r="A1720" t="s">
        <v>4993</v>
      </c>
      <c r="B1720" t="s">
        <v>15157</v>
      </c>
      <c r="C1720" t="s">
        <v>18439</v>
      </c>
      <c r="D1720" s="2">
        <v>37072</v>
      </c>
      <c r="E1720" s="2">
        <v>45427</v>
      </c>
      <c r="F1720" s="1">
        <v>0.33611111111111114</v>
      </c>
      <c r="G1720" t="s">
        <v>30</v>
      </c>
      <c r="H1720" t="s">
        <v>73</v>
      </c>
      <c r="I1720" t="s">
        <v>38</v>
      </c>
      <c r="J1720" t="s">
        <v>52</v>
      </c>
      <c r="K1720">
        <v>140</v>
      </c>
      <c r="L1720" t="s">
        <v>53</v>
      </c>
      <c r="M1720" t="s">
        <v>25</v>
      </c>
      <c r="N1720" t="s">
        <v>47</v>
      </c>
      <c r="O1720" t="s">
        <v>18444</v>
      </c>
      <c r="P1720" t="s">
        <v>53</v>
      </c>
      <c r="Q1720">
        <v>23</v>
      </c>
      <c r="R1720" t="str">
        <f t="shared" si="26"/>
        <v>Adult</v>
      </c>
    </row>
    <row r="1721" spans="1:18" x14ac:dyDescent="0.25">
      <c r="A1721" t="s">
        <v>4994</v>
      </c>
      <c r="B1721" t="s">
        <v>15158</v>
      </c>
      <c r="C1721" t="s">
        <v>18439</v>
      </c>
      <c r="D1721" s="2">
        <v>21650</v>
      </c>
      <c r="E1721" s="2">
        <v>45299</v>
      </c>
      <c r="F1721" s="1">
        <v>0.4236111111111111</v>
      </c>
      <c r="G1721" t="s">
        <v>62</v>
      </c>
      <c r="H1721" t="s">
        <v>404</v>
      </c>
      <c r="I1721" t="s">
        <v>45</v>
      </c>
      <c r="J1721" t="s">
        <v>159</v>
      </c>
      <c r="K1721">
        <v>7</v>
      </c>
      <c r="L1721" t="s">
        <v>24</v>
      </c>
      <c r="M1721" t="s">
        <v>25</v>
      </c>
      <c r="N1721" t="s">
        <v>47</v>
      </c>
      <c r="O1721" t="s">
        <v>18444</v>
      </c>
      <c r="P1721" t="s">
        <v>53</v>
      </c>
      <c r="Q1721">
        <v>65</v>
      </c>
      <c r="R1721" t="str">
        <f t="shared" si="26"/>
        <v>Aged</v>
      </c>
    </row>
    <row r="1722" spans="1:18" x14ac:dyDescent="0.25">
      <c r="A1722" t="s">
        <v>4997</v>
      </c>
      <c r="B1722" t="s">
        <v>15159</v>
      </c>
      <c r="C1722" t="s">
        <v>18440</v>
      </c>
      <c r="D1722" s="2">
        <v>31281</v>
      </c>
      <c r="E1722" s="2">
        <v>45443</v>
      </c>
      <c r="F1722" s="1">
        <v>0.36736111111111114</v>
      </c>
      <c r="G1722" t="s">
        <v>51</v>
      </c>
      <c r="H1722" t="s">
        <v>21</v>
      </c>
      <c r="I1722" t="s">
        <v>91</v>
      </c>
      <c r="J1722" t="s">
        <v>32</v>
      </c>
      <c r="K1722">
        <v>91</v>
      </c>
      <c r="L1722" t="s">
        <v>53</v>
      </c>
      <c r="M1722" t="s">
        <v>104</v>
      </c>
      <c r="N1722" t="s">
        <v>26</v>
      </c>
      <c r="O1722" t="s">
        <v>18473</v>
      </c>
      <c r="P1722" t="s">
        <v>53</v>
      </c>
      <c r="Q1722">
        <v>39</v>
      </c>
      <c r="R1722" t="str">
        <f t="shared" si="26"/>
        <v>Old</v>
      </c>
    </row>
    <row r="1723" spans="1:18" x14ac:dyDescent="0.25">
      <c r="A1723" t="s">
        <v>4999</v>
      </c>
      <c r="B1723" t="s">
        <v>15160</v>
      </c>
      <c r="C1723" t="s">
        <v>18440</v>
      </c>
      <c r="D1723" s="2">
        <v>35247</v>
      </c>
      <c r="E1723" s="2">
        <v>45449</v>
      </c>
      <c r="F1723" s="1">
        <v>0.62361111111111112</v>
      </c>
      <c r="G1723" t="s">
        <v>51</v>
      </c>
      <c r="H1723" t="s">
        <v>37</v>
      </c>
      <c r="I1723" t="s">
        <v>22</v>
      </c>
      <c r="J1723" t="s">
        <v>32</v>
      </c>
      <c r="K1723">
        <v>98</v>
      </c>
      <c r="L1723" t="s">
        <v>53</v>
      </c>
      <c r="M1723" t="s">
        <v>25</v>
      </c>
      <c r="N1723" t="s">
        <v>26</v>
      </c>
      <c r="O1723" t="s">
        <v>18473</v>
      </c>
      <c r="P1723" t="s">
        <v>53</v>
      </c>
      <c r="Q1723">
        <v>28</v>
      </c>
      <c r="R1723" t="str">
        <f t="shared" si="26"/>
        <v>Adult</v>
      </c>
    </row>
    <row r="1724" spans="1:18" x14ac:dyDescent="0.25">
      <c r="A1724" t="s">
        <v>5002</v>
      </c>
      <c r="B1724" t="s">
        <v>15161</v>
      </c>
      <c r="C1724" t="s">
        <v>18440</v>
      </c>
      <c r="D1724" s="2">
        <v>38369</v>
      </c>
      <c r="E1724" s="2">
        <v>45446</v>
      </c>
      <c r="F1724" s="1">
        <v>0.63263888888888886</v>
      </c>
      <c r="G1724" t="s">
        <v>169</v>
      </c>
      <c r="H1724" t="s">
        <v>57</v>
      </c>
      <c r="I1724" t="s">
        <v>84</v>
      </c>
      <c r="J1724" t="s">
        <v>46</v>
      </c>
      <c r="K1724">
        <v>133</v>
      </c>
      <c r="L1724" t="s">
        <v>53</v>
      </c>
      <c r="M1724" t="s">
        <v>25</v>
      </c>
      <c r="N1724" t="s">
        <v>47</v>
      </c>
      <c r="O1724" t="s">
        <v>18444</v>
      </c>
      <c r="P1724" t="s">
        <v>53</v>
      </c>
      <c r="Q1724">
        <v>20</v>
      </c>
      <c r="R1724" t="str">
        <f t="shared" si="26"/>
        <v>Adult</v>
      </c>
    </row>
    <row r="1725" spans="1:18" x14ac:dyDescent="0.25">
      <c r="A1725" t="s">
        <v>5005</v>
      </c>
      <c r="B1725" t="s">
        <v>15162</v>
      </c>
      <c r="C1725" t="s">
        <v>18439</v>
      </c>
      <c r="D1725" s="2">
        <v>36568</v>
      </c>
      <c r="E1725" s="2">
        <v>45360</v>
      </c>
      <c r="F1725" s="1">
        <v>0.63055555555555554</v>
      </c>
      <c r="G1725" t="s">
        <v>51</v>
      </c>
      <c r="H1725" t="s">
        <v>31</v>
      </c>
      <c r="I1725" t="s">
        <v>45</v>
      </c>
      <c r="J1725" t="s">
        <v>32</v>
      </c>
      <c r="K1725">
        <v>49</v>
      </c>
      <c r="L1725" t="s">
        <v>24</v>
      </c>
      <c r="M1725" t="s">
        <v>25</v>
      </c>
      <c r="N1725" t="s">
        <v>26</v>
      </c>
      <c r="O1725" t="s">
        <v>18444</v>
      </c>
      <c r="P1725" t="s">
        <v>53</v>
      </c>
      <c r="Q1725">
        <v>25</v>
      </c>
      <c r="R1725" t="str">
        <f t="shared" si="26"/>
        <v>Adult</v>
      </c>
    </row>
    <row r="1726" spans="1:18" x14ac:dyDescent="0.25">
      <c r="A1726" t="s">
        <v>5008</v>
      </c>
      <c r="B1726" t="s">
        <v>15163</v>
      </c>
      <c r="C1726" t="s">
        <v>18440</v>
      </c>
      <c r="D1726" s="2">
        <v>36192</v>
      </c>
      <c r="E1726" s="2">
        <v>45381</v>
      </c>
      <c r="F1726" s="1">
        <v>0.37013888888888891</v>
      </c>
      <c r="G1726" t="s">
        <v>51</v>
      </c>
      <c r="H1726" t="s">
        <v>21</v>
      </c>
      <c r="I1726" t="s">
        <v>38</v>
      </c>
      <c r="J1726" t="s">
        <v>52</v>
      </c>
      <c r="K1726">
        <v>133</v>
      </c>
      <c r="L1726" t="s">
        <v>24</v>
      </c>
      <c r="M1726" t="s">
        <v>40</v>
      </c>
      <c r="N1726" t="s">
        <v>26</v>
      </c>
      <c r="O1726" t="s">
        <v>18473</v>
      </c>
      <c r="P1726" t="s">
        <v>53</v>
      </c>
      <c r="Q1726">
        <v>26</v>
      </c>
      <c r="R1726" t="str">
        <f t="shared" si="26"/>
        <v>Adult</v>
      </c>
    </row>
    <row r="1727" spans="1:18" x14ac:dyDescent="0.25">
      <c r="A1727" t="s">
        <v>5011</v>
      </c>
      <c r="B1727" t="s">
        <v>15164</v>
      </c>
      <c r="C1727" t="s">
        <v>18440</v>
      </c>
      <c r="D1727" s="2">
        <v>37863</v>
      </c>
      <c r="E1727" s="2">
        <v>45364</v>
      </c>
      <c r="F1727" s="1">
        <v>0.39513888888888887</v>
      </c>
      <c r="G1727" t="s">
        <v>18474</v>
      </c>
      <c r="H1727" t="s">
        <v>31</v>
      </c>
      <c r="I1727" t="s">
        <v>22</v>
      </c>
      <c r="J1727" t="s">
        <v>32</v>
      </c>
      <c r="K1727">
        <v>35</v>
      </c>
      <c r="L1727" t="s">
        <v>53</v>
      </c>
      <c r="M1727" t="s">
        <v>25</v>
      </c>
      <c r="N1727" t="s">
        <v>26</v>
      </c>
      <c r="O1727" t="s">
        <v>18444</v>
      </c>
      <c r="P1727" t="s">
        <v>53</v>
      </c>
      <c r="Q1727">
        <v>21</v>
      </c>
      <c r="R1727" t="str">
        <f t="shared" si="26"/>
        <v>Adult</v>
      </c>
    </row>
    <row r="1728" spans="1:18" x14ac:dyDescent="0.25">
      <c r="A1728" t="s">
        <v>5014</v>
      </c>
      <c r="B1728" t="s">
        <v>15165</v>
      </c>
      <c r="C1728" t="s">
        <v>18439</v>
      </c>
      <c r="D1728" s="2">
        <v>25446</v>
      </c>
      <c r="E1728" s="2">
        <v>45301</v>
      </c>
      <c r="F1728" s="1">
        <v>0.46597222222222223</v>
      </c>
      <c r="G1728" t="s">
        <v>51</v>
      </c>
      <c r="H1728" t="s">
        <v>57</v>
      </c>
      <c r="I1728" t="s">
        <v>22</v>
      </c>
      <c r="J1728" t="s">
        <v>23</v>
      </c>
      <c r="K1728">
        <v>105</v>
      </c>
      <c r="L1728" t="s">
        <v>24</v>
      </c>
      <c r="M1728" t="s">
        <v>25</v>
      </c>
      <c r="N1728" t="s">
        <v>47</v>
      </c>
      <c r="O1728" t="s">
        <v>18444</v>
      </c>
      <c r="P1728" t="s">
        <v>53</v>
      </c>
      <c r="Q1728">
        <v>55</v>
      </c>
      <c r="R1728" t="str">
        <f t="shared" si="26"/>
        <v>Old</v>
      </c>
    </row>
    <row r="1729" spans="1:18" x14ac:dyDescent="0.25">
      <c r="A1729" t="s">
        <v>5017</v>
      </c>
      <c r="B1729" t="s">
        <v>15166</v>
      </c>
      <c r="C1729" t="s">
        <v>18440</v>
      </c>
      <c r="D1729" s="2">
        <v>35265</v>
      </c>
      <c r="E1729" s="2">
        <v>45359</v>
      </c>
      <c r="F1729" s="1">
        <v>0.41319444444444442</v>
      </c>
      <c r="G1729" t="s">
        <v>51</v>
      </c>
      <c r="H1729" t="s">
        <v>37</v>
      </c>
      <c r="I1729" t="s">
        <v>45</v>
      </c>
      <c r="J1729" t="s">
        <v>32</v>
      </c>
      <c r="K1729">
        <v>91</v>
      </c>
      <c r="L1729" t="s">
        <v>53</v>
      </c>
      <c r="M1729" t="s">
        <v>25</v>
      </c>
      <c r="N1729" t="s">
        <v>26</v>
      </c>
      <c r="O1729" t="s">
        <v>18444</v>
      </c>
      <c r="P1729" t="s">
        <v>53</v>
      </c>
      <c r="Q1729">
        <v>28</v>
      </c>
      <c r="R1729" t="str">
        <f t="shared" si="26"/>
        <v>Adult</v>
      </c>
    </row>
    <row r="1730" spans="1:18" x14ac:dyDescent="0.25">
      <c r="A1730" t="s">
        <v>5020</v>
      </c>
      <c r="B1730" t="s">
        <v>15167</v>
      </c>
      <c r="C1730" t="s">
        <v>18440</v>
      </c>
      <c r="D1730" s="2">
        <v>24025</v>
      </c>
      <c r="E1730" s="2">
        <v>45452</v>
      </c>
      <c r="F1730" s="1">
        <v>0.41249999999999998</v>
      </c>
      <c r="G1730" t="s">
        <v>18475</v>
      </c>
      <c r="H1730" t="s">
        <v>57</v>
      </c>
      <c r="I1730" t="s">
        <v>91</v>
      </c>
      <c r="J1730" t="s">
        <v>32</v>
      </c>
      <c r="K1730">
        <v>98</v>
      </c>
      <c r="L1730" t="s">
        <v>24</v>
      </c>
      <c r="M1730" t="s">
        <v>40</v>
      </c>
      <c r="N1730" t="s">
        <v>47</v>
      </c>
      <c r="O1730" t="s">
        <v>18444</v>
      </c>
      <c r="P1730" t="s">
        <v>53</v>
      </c>
      <c r="Q1730">
        <v>59</v>
      </c>
      <c r="R1730" t="str">
        <f t="shared" si="26"/>
        <v>Old</v>
      </c>
    </row>
    <row r="1731" spans="1:18" x14ac:dyDescent="0.25">
      <c r="A1731" t="s">
        <v>5022</v>
      </c>
      <c r="B1731" t="s">
        <v>15168</v>
      </c>
      <c r="C1731" t="s">
        <v>18440</v>
      </c>
      <c r="D1731" s="2">
        <v>37632</v>
      </c>
      <c r="E1731" s="2">
        <v>45317</v>
      </c>
      <c r="F1731" s="1">
        <v>0.45694444444444443</v>
      </c>
      <c r="G1731" t="s">
        <v>51</v>
      </c>
      <c r="H1731" t="s">
        <v>57</v>
      </c>
      <c r="I1731" t="s">
        <v>84</v>
      </c>
      <c r="J1731" t="s">
        <v>46</v>
      </c>
      <c r="K1731">
        <v>56</v>
      </c>
      <c r="L1731" t="s">
        <v>53</v>
      </c>
      <c r="M1731" t="s">
        <v>40</v>
      </c>
      <c r="N1731" t="s">
        <v>26</v>
      </c>
      <c r="O1731" t="s">
        <v>18444</v>
      </c>
      <c r="P1731" t="s">
        <v>53</v>
      </c>
      <c r="Q1731">
        <v>22</v>
      </c>
      <c r="R1731" t="str">
        <f t="shared" si="26"/>
        <v>Adult</v>
      </c>
    </row>
    <row r="1732" spans="1:18" x14ac:dyDescent="0.25">
      <c r="A1732" t="s">
        <v>5025</v>
      </c>
      <c r="B1732" t="s">
        <v>15169</v>
      </c>
      <c r="C1732" t="s">
        <v>18439</v>
      </c>
      <c r="D1732" s="2">
        <v>36151</v>
      </c>
      <c r="E1732" s="2">
        <v>45388</v>
      </c>
      <c r="F1732" s="1">
        <v>0.6020833333333333</v>
      </c>
      <c r="G1732" t="s">
        <v>51</v>
      </c>
      <c r="H1732" t="s">
        <v>37</v>
      </c>
      <c r="I1732" t="s">
        <v>45</v>
      </c>
      <c r="J1732" t="s">
        <v>46</v>
      </c>
      <c r="K1732">
        <v>133</v>
      </c>
      <c r="L1732" t="s">
        <v>53</v>
      </c>
      <c r="M1732" t="s">
        <v>40</v>
      </c>
      <c r="N1732" t="s">
        <v>26</v>
      </c>
      <c r="O1732" t="s">
        <v>18473</v>
      </c>
      <c r="P1732" t="s">
        <v>53</v>
      </c>
      <c r="Q1732">
        <v>26</v>
      </c>
      <c r="R1732" t="str">
        <f t="shared" si="26"/>
        <v>Adult</v>
      </c>
    </row>
    <row r="1733" spans="1:18" x14ac:dyDescent="0.25">
      <c r="A1733" t="s">
        <v>5028</v>
      </c>
      <c r="B1733" t="s">
        <v>15170</v>
      </c>
      <c r="C1733" t="s">
        <v>18440</v>
      </c>
      <c r="D1733" s="2">
        <v>38113</v>
      </c>
      <c r="E1733" s="2">
        <v>45441</v>
      </c>
      <c r="F1733" s="1">
        <v>0.4513888888888889</v>
      </c>
      <c r="G1733" t="s">
        <v>18474</v>
      </c>
      <c r="H1733" t="s">
        <v>73</v>
      </c>
      <c r="I1733" t="s">
        <v>91</v>
      </c>
      <c r="J1733" t="s">
        <v>32</v>
      </c>
      <c r="K1733">
        <v>182</v>
      </c>
      <c r="L1733" t="s">
        <v>53</v>
      </c>
      <c r="M1733" t="s">
        <v>25</v>
      </c>
      <c r="N1733" t="s">
        <v>26</v>
      </c>
      <c r="O1733" t="s">
        <v>18473</v>
      </c>
      <c r="P1733" t="s">
        <v>53</v>
      </c>
      <c r="Q1733">
        <v>20</v>
      </c>
      <c r="R1733" t="str">
        <f t="shared" ref="R1733:R1796" si="27">IF(Q1733&lt;35,"Adult",IF(Q1733&lt;=59,"Old",IF(Q1733&gt;=60,"Aged")))</f>
        <v>Adult</v>
      </c>
    </row>
    <row r="1734" spans="1:18" x14ac:dyDescent="0.25">
      <c r="A1734" t="s">
        <v>5031</v>
      </c>
      <c r="B1734" t="s">
        <v>15171</v>
      </c>
      <c r="C1734" t="s">
        <v>18439</v>
      </c>
      <c r="D1734" s="2">
        <v>34411</v>
      </c>
      <c r="E1734" s="2">
        <v>45364</v>
      </c>
      <c r="F1734" s="1">
        <v>0.65763888888888888</v>
      </c>
      <c r="G1734" t="s">
        <v>30</v>
      </c>
      <c r="H1734" t="s">
        <v>57</v>
      </c>
      <c r="I1734" t="s">
        <v>84</v>
      </c>
      <c r="J1734" t="s">
        <v>80</v>
      </c>
      <c r="K1734">
        <v>119</v>
      </c>
      <c r="L1734" t="s">
        <v>24</v>
      </c>
      <c r="M1734" t="s">
        <v>25</v>
      </c>
      <c r="N1734" t="s">
        <v>33</v>
      </c>
      <c r="O1734" t="s">
        <v>18444</v>
      </c>
      <c r="P1734" t="s">
        <v>53</v>
      </c>
      <c r="Q1734">
        <v>30</v>
      </c>
      <c r="R1734" t="str">
        <f t="shared" si="27"/>
        <v>Adult</v>
      </c>
    </row>
    <row r="1735" spans="1:18" x14ac:dyDescent="0.25">
      <c r="A1735" t="s">
        <v>5033</v>
      </c>
      <c r="B1735" t="s">
        <v>15172</v>
      </c>
      <c r="C1735" t="s">
        <v>18440</v>
      </c>
      <c r="D1735" s="2">
        <v>37195</v>
      </c>
      <c r="E1735" s="2">
        <v>45462</v>
      </c>
      <c r="F1735" s="1">
        <v>0.82013888888888886</v>
      </c>
      <c r="G1735" t="s">
        <v>51</v>
      </c>
      <c r="H1735" t="s">
        <v>37</v>
      </c>
      <c r="I1735" t="s">
        <v>84</v>
      </c>
      <c r="J1735" t="s">
        <v>32</v>
      </c>
      <c r="K1735">
        <v>63</v>
      </c>
      <c r="L1735" t="s">
        <v>39</v>
      </c>
      <c r="M1735" t="s">
        <v>25</v>
      </c>
      <c r="N1735" t="s">
        <v>33</v>
      </c>
      <c r="O1735" t="s">
        <v>18473</v>
      </c>
      <c r="P1735" t="s">
        <v>53</v>
      </c>
      <c r="Q1735">
        <v>23</v>
      </c>
      <c r="R1735" t="str">
        <f t="shared" si="27"/>
        <v>Adult</v>
      </c>
    </row>
    <row r="1736" spans="1:18" x14ac:dyDescent="0.25">
      <c r="A1736" t="s">
        <v>5036</v>
      </c>
      <c r="B1736" t="s">
        <v>15173</v>
      </c>
      <c r="C1736" t="s">
        <v>18440</v>
      </c>
      <c r="D1736" s="2">
        <v>23411</v>
      </c>
      <c r="E1736" s="2">
        <v>45382</v>
      </c>
      <c r="F1736" s="1">
        <v>0.54583333333333328</v>
      </c>
      <c r="G1736" t="s">
        <v>18474</v>
      </c>
      <c r="H1736" t="s">
        <v>21</v>
      </c>
      <c r="I1736" t="s">
        <v>38</v>
      </c>
      <c r="J1736" t="s">
        <v>52</v>
      </c>
      <c r="K1736">
        <v>63</v>
      </c>
      <c r="L1736" t="s">
        <v>39</v>
      </c>
      <c r="M1736" t="s">
        <v>104</v>
      </c>
      <c r="N1736" t="s">
        <v>26</v>
      </c>
      <c r="O1736" t="s">
        <v>18444</v>
      </c>
      <c r="P1736" t="s">
        <v>53</v>
      </c>
      <c r="Q1736">
        <v>61</v>
      </c>
      <c r="R1736" t="str">
        <f t="shared" si="27"/>
        <v>Aged</v>
      </c>
    </row>
    <row r="1737" spans="1:18" x14ac:dyDescent="0.25">
      <c r="A1737" t="s">
        <v>5037</v>
      </c>
      <c r="B1737" t="s">
        <v>15174</v>
      </c>
      <c r="C1737" t="s">
        <v>18440</v>
      </c>
      <c r="D1737" s="2">
        <v>34000</v>
      </c>
      <c r="E1737" s="2">
        <v>45345</v>
      </c>
      <c r="F1737" s="1">
        <v>0.4</v>
      </c>
      <c r="G1737" t="s">
        <v>30</v>
      </c>
      <c r="H1737" t="s">
        <v>37</v>
      </c>
      <c r="I1737" t="s">
        <v>91</v>
      </c>
      <c r="J1737" t="s">
        <v>32</v>
      </c>
      <c r="K1737">
        <v>105</v>
      </c>
      <c r="L1737" t="s">
        <v>53</v>
      </c>
      <c r="M1737" t="s">
        <v>25</v>
      </c>
      <c r="N1737" t="s">
        <v>26</v>
      </c>
      <c r="O1737" t="s">
        <v>18444</v>
      </c>
      <c r="P1737" t="s">
        <v>53</v>
      </c>
      <c r="Q1737">
        <v>32</v>
      </c>
      <c r="R1737" t="str">
        <f t="shared" si="27"/>
        <v>Adult</v>
      </c>
    </row>
    <row r="1738" spans="1:18" x14ac:dyDescent="0.25">
      <c r="A1738" t="s">
        <v>5040</v>
      </c>
      <c r="B1738" t="s">
        <v>15175</v>
      </c>
      <c r="C1738" t="s">
        <v>18439</v>
      </c>
      <c r="D1738" s="2">
        <v>22914</v>
      </c>
      <c r="E1738" s="2">
        <v>45404</v>
      </c>
      <c r="F1738" s="1">
        <v>0.45694444444444443</v>
      </c>
      <c r="G1738" t="s">
        <v>51</v>
      </c>
      <c r="H1738" t="s">
        <v>31</v>
      </c>
      <c r="I1738" t="s">
        <v>45</v>
      </c>
      <c r="J1738" t="s">
        <v>52</v>
      </c>
      <c r="K1738">
        <v>28</v>
      </c>
      <c r="L1738" t="s">
        <v>24</v>
      </c>
      <c r="M1738" t="s">
        <v>104</v>
      </c>
      <c r="N1738" t="s">
        <v>26</v>
      </c>
      <c r="O1738" t="s">
        <v>18444</v>
      </c>
      <c r="P1738" t="s">
        <v>53</v>
      </c>
      <c r="Q1738">
        <v>62</v>
      </c>
      <c r="R1738" t="str">
        <f t="shared" si="27"/>
        <v>Aged</v>
      </c>
    </row>
    <row r="1739" spans="1:18" x14ac:dyDescent="0.25">
      <c r="A1739" t="s">
        <v>5043</v>
      </c>
      <c r="B1739" t="s">
        <v>15176</v>
      </c>
      <c r="C1739" t="s">
        <v>18440</v>
      </c>
      <c r="D1739" s="2">
        <v>31530</v>
      </c>
      <c r="E1739" s="2">
        <v>45315</v>
      </c>
      <c r="F1739" s="1">
        <v>0.59791666666666665</v>
      </c>
      <c r="G1739" t="s">
        <v>51</v>
      </c>
      <c r="H1739" t="s">
        <v>73</v>
      </c>
      <c r="I1739" t="s">
        <v>45</v>
      </c>
      <c r="J1739" t="s">
        <v>32</v>
      </c>
      <c r="K1739">
        <v>161</v>
      </c>
      <c r="L1739" t="s">
        <v>53</v>
      </c>
      <c r="M1739" t="s">
        <v>25</v>
      </c>
      <c r="N1739" t="s">
        <v>33</v>
      </c>
      <c r="O1739" t="s">
        <v>18444</v>
      </c>
      <c r="P1739" t="s">
        <v>53</v>
      </c>
      <c r="Q1739">
        <v>38</v>
      </c>
      <c r="R1739" t="str">
        <f t="shared" si="27"/>
        <v>Old</v>
      </c>
    </row>
    <row r="1740" spans="1:18" x14ac:dyDescent="0.25">
      <c r="A1740" t="s">
        <v>5046</v>
      </c>
      <c r="B1740" t="s">
        <v>15177</v>
      </c>
      <c r="C1740" t="s">
        <v>18439</v>
      </c>
      <c r="D1740" s="2">
        <v>36673</v>
      </c>
      <c r="E1740" s="2">
        <v>45421</v>
      </c>
      <c r="F1740" s="1">
        <v>0.40138888888888891</v>
      </c>
      <c r="G1740" t="s">
        <v>169</v>
      </c>
      <c r="H1740" t="s">
        <v>21</v>
      </c>
      <c r="I1740" t="s">
        <v>38</v>
      </c>
      <c r="J1740" t="s">
        <v>23</v>
      </c>
      <c r="K1740">
        <v>119</v>
      </c>
      <c r="L1740" t="s">
        <v>53</v>
      </c>
      <c r="M1740" t="s">
        <v>40</v>
      </c>
      <c r="N1740" t="s">
        <v>47</v>
      </c>
      <c r="O1740" t="s">
        <v>18473</v>
      </c>
      <c r="P1740" t="s">
        <v>53</v>
      </c>
      <c r="Q1740">
        <v>24</v>
      </c>
      <c r="R1740" t="str">
        <f t="shared" si="27"/>
        <v>Adult</v>
      </c>
    </row>
    <row r="1741" spans="1:18" x14ac:dyDescent="0.25">
      <c r="A1741" t="s">
        <v>5049</v>
      </c>
      <c r="B1741" t="s">
        <v>15178</v>
      </c>
      <c r="C1741" t="s">
        <v>18440</v>
      </c>
      <c r="D1741" s="2">
        <v>31613</v>
      </c>
      <c r="E1741" s="2">
        <v>45339</v>
      </c>
      <c r="F1741" s="1">
        <v>0.58402777777777781</v>
      </c>
      <c r="G1741" t="s">
        <v>169</v>
      </c>
      <c r="H1741" t="s">
        <v>21</v>
      </c>
      <c r="I1741" t="s">
        <v>38</v>
      </c>
      <c r="J1741" t="s">
        <v>23</v>
      </c>
      <c r="K1741">
        <v>63</v>
      </c>
      <c r="L1741" t="s">
        <v>24</v>
      </c>
      <c r="M1741" t="s">
        <v>40</v>
      </c>
      <c r="N1741" t="s">
        <v>26</v>
      </c>
      <c r="O1741" t="s">
        <v>18444</v>
      </c>
      <c r="P1741" t="s">
        <v>53</v>
      </c>
      <c r="Q1741">
        <v>38</v>
      </c>
      <c r="R1741" t="str">
        <f t="shared" si="27"/>
        <v>Old</v>
      </c>
    </row>
    <row r="1742" spans="1:18" x14ac:dyDescent="0.25">
      <c r="A1742" t="s">
        <v>5052</v>
      </c>
      <c r="B1742" t="s">
        <v>15179</v>
      </c>
      <c r="C1742" t="s">
        <v>18440</v>
      </c>
      <c r="D1742" s="2">
        <v>34849</v>
      </c>
      <c r="E1742" s="2">
        <v>45366</v>
      </c>
      <c r="F1742" s="1">
        <v>0.5805555555555556</v>
      </c>
      <c r="G1742" t="s">
        <v>18474</v>
      </c>
      <c r="H1742" t="s">
        <v>57</v>
      </c>
      <c r="I1742" t="s">
        <v>22</v>
      </c>
      <c r="J1742" t="s">
        <v>46</v>
      </c>
      <c r="K1742">
        <v>168</v>
      </c>
      <c r="L1742" t="s">
        <v>53</v>
      </c>
      <c r="M1742" t="s">
        <v>25</v>
      </c>
      <c r="N1742" t="s">
        <v>47</v>
      </c>
      <c r="O1742" t="s">
        <v>18444</v>
      </c>
      <c r="P1742" t="s">
        <v>53</v>
      </c>
      <c r="Q1742">
        <v>29</v>
      </c>
      <c r="R1742" t="str">
        <f t="shared" si="27"/>
        <v>Adult</v>
      </c>
    </row>
    <row r="1743" spans="1:18" x14ac:dyDescent="0.25">
      <c r="A1743" t="s">
        <v>5054</v>
      </c>
      <c r="B1743" t="s">
        <v>15180</v>
      </c>
      <c r="C1743" t="s">
        <v>18439</v>
      </c>
      <c r="D1743" s="2">
        <v>34904</v>
      </c>
      <c r="E1743" s="2">
        <v>45403</v>
      </c>
      <c r="F1743" s="1">
        <v>0.42777777777777776</v>
      </c>
      <c r="G1743" t="s">
        <v>51</v>
      </c>
      <c r="H1743" t="s">
        <v>37</v>
      </c>
      <c r="I1743" t="s">
        <v>22</v>
      </c>
      <c r="J1743" t="s">
        <v>52</v>
      </c>
      <c r="K1743">
        <v>7</v>
      </c>
      <c r="L1743" t="s">
        <v>39</v>
      </c>
      <c r="M1743" t="s">
        <v>25</v>
      </c>
      <c r="N1743" t="s">
        <v>33</v>
      </c>
      <c r="O1743" t="s">
        <v>18444</v>
      </c>
      <c r="P1743" t="s">
        <v>53</v>
      </c>
      <c r="Q1743">
        <v>29</v>
      </c>
      <c r="R1743" t="str">
        <f t="shared" si="27"/>
        <v>Adult</v>
      </c>
    </row>
    <row r="1744" spans="1:18" x14ac:dyDescent="0.25">
      <c r="A1744" t="s">
        <v>5057</v>
      </c>
      <c r="B1744" t="s">
        <v>15181</v>
      </c>
      <c r="C1744" t="s">
        <v>18439</v>
      </c>
      <c r="D1744" s="2">
        <v>37515</v>
      </c>
      <c r="E1744" s="2">
        <v>45465</v>
      </c>
      <c r="F1744" s="1">
        <v>0.55138888888888893</v>
      </c>
      <c r="G1744" t="s">
        <v>30</v>
      </c>
      <c r="H1744" t="s">
        <v>21</v>
      </c>
      <c r="I1744" t="s">
        <v>38</v>
      </c>
      <c r="J1744" t="s">
        <v>52</v>
      </c>
      <c r="K1744">
        <v>105</v>
      </c>
      <c r="L1744" t="s">
        <v>53</v>
      </c>
      <c r="M1744" t="s">
        <v>104</v>
      </c>
      <c r="N1744" t="s">
        <v>26</v>
      </c>
      <c r="O1744" t="s">
        <v>18444</v>
      </c>
      <c r="P1744" t="s">
        <v>53</v>
      </c>
      <c r="Q1744">
        <v>22</v>
      </c>
      <c r="R1744" t="str">
        <f t="shared" si="27"/>
        <v>Adult</v>
      </c>
    </row>
    <row r="1745" spans="1:18" x14ac:dyDescent="0.25">
      <c r="A1745" t="s">
        <v>5060</v>
      </c>
      <c r="B1745" t="s">
        <v>15182</v>
      </c>
      <c r="C1745" t="s">
        <v>18440</v>
      </c>
      <c r="D1745" s="2">
        <v>24225</v>
      </c>
      <c r="E1745" s="2">
        <v>45315</v>
      </c>
      <c r="F1745" s="1">
        <v>0.82777777777777772</v>
      </c>
      <c r="G1745" t="s">
        <v>30</v>
      </c>
      <c r="H1745" t="s">
        <v>31</v>
      </c>
      <c r="I1745" t="s">
        <v>84</v>
      </c>
      <c r="J1745" t="s">
        <v>23</v>
      </c>
      <c r="K1745">
        <v>133</v>
      </c>
      <c r="L1745" t="s">
        <v>39</v>
      </c>
      <c r="M1745" t="s">
        <v>104</v>
      </c>
      <c r="N1745" t="s">
        <v>26</v>
      </c>
      <c r="O1745" t="s">
        <v>18473</v>
      </c>
      <c r="P1745" t="s">
        <v>53</v>
      </c>
      <c r="Q1745">
        <v>58</v>
      </c>
      <c r="R1745" t="str">
        <f t="shared" si="27"/>
        <v>Old</v>
      </c>
    </row>
    <row r="1746" spans="1:18" x14ac:dyDescent="0.25">
      <c r="A1746" t="s">
        <v>5062</v>
      </c>
      <c r="B1746" t="s">
        <v>15183</v>
      </c>
      <c r="C1746" t="s">
        <v>18439</v>
      </c>
      <c r="D1746" s="2">
        <v>32467</v>
      </c>
      <c r="E1746" s="2">
        <v>45376</v>
      </c>
      <c r="F1746" s="1">
        <v>0.60902777777777772</v>
      </c>
      <c r="G1746" t="s">
        <v>18474</v>
      </c>
      <c r="H1746" t="s">
        <v>57</v>
      </c>
      <c r="I1746" t="s">
        <v>45</v>
      </c>
      <c r="J1746" t="s">
        <v>46</v>
      </c>
      <c r="K1746">
        <v>42</v>
      </c>
      <c r="L1746" t="s">
        <v>53</v>
      </c>
      <c r="M1746" t="s">
        <v>104</v>
      </c>
      <c r="N1746" t="s">
        <v>47</v>
      </c>
      <c r="O1746" t="s">
        <v>18473</v>
      </c>
      <c r="P1746" t="s">
        <v>53</v>
      </c>
      <c r="Q1746">
        <v>36</v>
      </c>
      <c r="R1746" t="str">
        <f t="shared" si="27"/>
        <v>Old</v>
      </c>
    </row>
    <row r="1747" spans="1:18" x14ac:dyDescent="0.25">
      <c r="A1747" t="s">
        <v>5064</v>
      </c>
      <c r="B1747" t="s">
        <v>15184</v>
      </c>
      <c r="C1747" t="s">
        <v>18439</v>
      </c>
      <c r="D1747" s="2">
        <v>35126</v>
      </c>
      <c r="E1747" s="2">
        <v>45350</v>
      </c>
      <c r="F1747" s="1">
        <v>0.43194444444444446</v>
      </c>
      <c r="G1747" t="s">
        <v>51</v>
      </c>
      <c r="H1747" t="s">
        <v>37</v>
      </c>
      <c r="I1747" t="s">
        <v>84</v>
      </c>
      <c r="J1747" t="s">
        <v>52</v>
      </c>
      <c r="K1747">
        <v>28</v>
      </c>
      <c r="L1747" t="s">
        <v>53</v>
      </c>
      <c r="M1747" t="s">
        <v>40</v>
      </c>
      <c r="N1747" t="s">
        <v>26</v>
      </c>
      <c r="O1747" t="s">
        <v>18473</v>
      </c>
      <c r="P1747" t="s">
        <v>53</v>
      </c>
      <c r="Q1747">
        <v>28</v>
      </c>
      <c r="R1747" t="str">
        <f t="shared" si="27"/>
        <v>Adult</v>
      </c>
    </row>
    <row r="1748" spans="1:18" x14ac:dyDescent="0.25">
      <c r="A1748" t="s">
        <v>5066</v>
      </c>
      <c r="B1748" t="s">
        <v>15185</v>
      </c>
      <c r="C1748" t="s">
        <v>18439</v>
      </c>
      <c r="D1748" s="2">
        <v>36994</v>
      </c>
      <c r="E1748" s="2">
        <v>45306</v>
      </c>
      <c r="F1748" s="1">
        <v>0.51875000000000004</v>
      </c>
      <c r="G1748" t="s">
        <v>169</v>
      </c>
      <c r="H1748" t="s">
        <v>21</v>
      </c>
      <c r="I1748" t="s">
        <v>91</v>
      </c>
      <c r="J1748" t="s">
        <v>52</v>
      </c>
      <c r="K1748">
        <v>105</v>
      </c>
      <c r="L1748" t="s">
        <v>53</v>
      </c>
      <c r="M1748" t="s">
        <v>25</v>
      </c>
      <c r="N1748" t="s">
        <v>33</v>
      </c>
      <c r="O1748" t="s">
        <v>18444</v>
      </c>
      <c r="P1748" t="s">
        <v>53</v>
      </c>
      <c r="Q1748">
        <v>23</v>
      </c>
      <c r="R1748" t="str">
        <f t="shared" si="27"/>
        <v>Adult</v>
      </c>
    </row>
    <row r="1749" spans="1:18" x14ac:dyDescent="0.25">
      <c r="A1749" t="s">
        <v>5069</v>
      </c>
      <c r="B1749" t="s">
        <v>15186</v>
      </c>
      <c r="C1749" t="s">
        <v>18440</v>
      </c>
      <c r="D1749" s="2">
        <v>35380</v>
      </c>
      <c r="E1749" s="2">
        <v>45432</v>
      </c>
      <c r="F1749" s="1">
        <v>0.36805555555555558</v>
      </c>
      <c r="G1749" t="s">
        <v>30</v>
      </c>
      <c r="H1749" t="s">
        <v>73</v>
      </c>
      <c r="I1749" t="s">
        <v>38</v>
      </c>
      <c r="J1749" t="s">
        <v>23</v>
      </c>
      <c r="K1749">
        <v>126</v>
      </c>
      <c r="L1749" t="s">
        <v>24</v>
      </c>
      <c r="M1749" t="s">
        <v>40</v>
      </c>
      <c r="N1749" t="s">
        <v>47</v>
      </c>
      <c r="O1749" t="s">
        <v>18473</v>
      </c>
      <c r="P1749" t="s">
        <v>53</v>
      </c>
      <c r="Q1749">
        <v>28</v>
      </c>
      <c r="R1749" t="str">
        <f t="shared" si="27"/>
        <v>Adult</v>
      </c>
    </row>
    <row r="1750" spans="1:18" x14ac:dyDescent="0.25">
      <c r="A1750" t="s">
        <v>5071</v>
      </c>
      <c r="B1750" t="s">
        <v>15187</v>
      </c>
      <c r="C1750" t="s">
        <v>18439</v>
      </c>
      <c r="D1750" s="2">
        <v>33051</v>
      </c>
      <c r="E1750" s="2">
        <v>45437</v>
      </c>
      <c r="F1750" s="1">
        <v>0.37430555555555556</v>
      </c>
      <c r="G1750" t="s">
        <v>51</v>
      </c>
      <c r="H1750" t="s">
        <v>21</v>
      </c>
      <c r="I1750" t="s">
        <v>22</v>
      </c>
      <c r="J1750" t="s">
        <v>52</v>
      </c>
      <c r="K1750">
        <v>42</v>
      </c>
      <c r="L1750" t="s">
        <v>24</v>
      </c>
      <c r="M1750" t="s">
        <v>25</v>
      </c>
      <c r="N1750" t="s">
        <v>47</v>
      </c>
      <c r="O1750" t="s">
        <v>18444</v>
      </c>
      <c r="P1750" t="s">
        <v>53</v>
      </c>
      <c r="Q1750">
        <v>34</v>
      </c>
      <c r="R1750" t="str">
        <f t="shared" si="27"/>
        <v>Adult</v>
      </c>
    </row>
    <row r="1751" spans="1:18" x14ac:dyDescent="0.25">
      <c r="A1751" t="s">
        <v>5074</v>
      </c>
      <c r="B1751" t="s">
        <v>15188</v>
      </c>
      <c r="C1751" t="s">
        <v>18439</v>
      </c>
      <c r="D1751" s="2">
        <v>38376</v>
      </c>
      <c r="E1751" s="2">
        <v>45413</v>
      </c>
      <c r="F1751" s="1">
        <v>0.68055555555555558</v>
      </c>
      <c r="G1751" t="s">
        <v>51</v>
      </c>
      <c r="H1751" t="s">
        <v>73</v>
      </c>
      <c r="I1751" t="s">
        <v>91</v>
      </c>
      <c r="J1751" t="s">
        <v>46</v>
      </c>
      <c r="K1751">
        <v>7</v>
      </c>
      <c r="L1751" t="s">
        <v>24</v>
      </c>
      <c r="M1751" t="s">
        <v>40</v>
      </c>
      <c r="N1751" t="s">
        <v>33</v>
      </c>
      <c r="O1751" t="s">
        <v>18444</v>
      </c>
      <c r="P1751" t="s">
        <v>53</v>
      </c>
      <c r="Q1751">
        <v>20</v>
      </c>
      <c r="R1751" t="str">
        <f t="shared" si="27"/>
        <v>Adult</v>
      </c>
    </row>
    <row r="1752" spans="1:18" x14ac:dyDescent="0.25">
      <c r="A1752" t="s">
        <v>5077</v>
      </c>
      <c r="B1752" t="s">
        <v>15189</v>
      </c>
      <c r="C1752" t="s">
        <v>18440</v>
      </c>
      <c r="D1752" s="2">
        <v>34724</v>
      </c>
      <c r="E1752" s="2">
        <v>45371</v>
      </c>
      <c r="F1752" s="1">
        <v>0.45277777777777778</v>
      </c>
      <c r="G1752" t="s">
        <v>51</v>
      </c>
      <c r="H1752" t="s">
        <v>21</v>
      </c>
      <c r="I1752" t="s">
        <v>22</v>
      </c>
      <c r="J1752" t="s">
        <v>32</v>
      </c>
      <c r="K1752">
        <v>168</v>
      </c>
      <c r="L1752" t="s">
        <v>24</v>
      </c>
      <c r="M1752" t="s">
        <v>25</v>
      </c>
      <c r="N1752" t="s">
        <v>26</v>
      </c>
      <c r="O1752" t="s">
        <v>18444</v>
      </c>
      <c r="P1752" t="s">
        <v>53</v>
      </c>
      <c r="Q1752">
        <v>30</v>
      </c>
      <c r="R1752" t="str">
        <f t="shared" si="27"/>
        <v>Adult</v>
      </c>
    </row>
    <row r="1753" spans="1:18" x14ac:dyDescent="0.25">
      <c r="A1753" t="s">
        <v>5080</v>
      </c>
      <c r="B1753" t="s">
        <v>15190</v>
      </c>
      <c r="C1753" t="s">
        <v>18440</v>
      </c>
      <c r="D1753" s="2">
        <v>35300</v>
      </c>
      <c r="E1753" s="2">
        <v>45444</v>
      </c>
      <c r="F1753" s="1">
        <v>0.59236111111111112</v>
      </c>
      <c r="G1753" t="s">
        <v>18474</v>
      </c>
      <c r="H1753" t="s">
        <v>57</v>
      </c>
      <c r="I1753" t="s">
        <v>22</v>
      </c>
      <c r="J1753" t="s">
        <v>32</v>
      </c>
      <c r="K1753">
        <v>42</v>
      </c>
      <c r="L1753" t="s">
        <v>53</v>
      </c>
      <c r="M1753" t="s">
        <v>40</v>
      </c>
      <c r="N1753" t="s">
        <v>33</v>
      </c>
      <c r="O1753" t="s">
        <v>18444</v>
      </c>
      <c r="P1753" t="s">
        <v>53</v>
      </c>
      <c r="Q1753">
        <v>28</v>
      </c>
      <c r="R1753" t="str">
        <f t="shared" si="27"/>
        <v>Adult</v>
      </c>
    </row>
    <row r="1754" spans="1:18" x14ac:dyDescent="0.25">
      <c r="A1754" t="s">
        <v>5083</v>
      </c>
      <c r="B1754" t="s">
        <v>15191</v>
      </c>
      <c r="C1754" t="s">
        <v>18440</v>
      </c>
      <c r="D1754" s="2">
        <v>37017</v>
      </c>
      <c r="E1754" s="2">
        <v>45314</v>
      </c>
      <c r="F1754" s="1">
        <v>0.36180555555555555</v>
      </c>
      <c r="G1754" t="s">
        <v>169</v>
      </c>
      <c r="H1754" t="s">
        <v>21</v>
      </c>
      <c r="I1754" t="s">
        <v>22</v>
      </c>
      <c r="J1754" t="s">
        <v>46</v>
      </c>
      <c r="K1754">
        <v>175</v>
      </c>
      <c r="L1754" t="s">
        <v>24</v>
      </c>
      <c r="M1754" t="s">
        <v>104</v>
      </c>
      <c r="N1754" t="s">
        <v>26</v>
      </c>
      <c r="O1754" t="s">
        <v>18444</v>
      </c>
      <c r="P1754" t="s">
        <v>53</v>
      </c>
      <c r="Q1754">
        <v>23</v>
      </c>
      <c r="R1754" t="str">
        <f t="shared" si="27"/>
        <v>Adult</v>
      </c>
    </row>
    <row r="1755" spans="1:18" x14ac:dyDescent="0.25">
      <c r="A1755" t="s">
        <v>5085</v>
      </c>
      <c r="B1755" t="s">
        <v>15192</v>
      </c>
      <c r="C1755" t="s">
        <v>18439</v>
      </c>
      <c r="D1755" s="2">
        <v>31366</v>
      </c>
      <c r="E1755" s="2">
        <v>45411</v>
      </c>
      <c r="F1755" s="1">
        <v>0.6166666666666667</v>
      </c>
      <c r="G1755" t="s">
        <v>51</v>
      </c>
      <c r="H1755" t="s">
        <v>21</v>
      </c>
      <c r="I1755" t="s">
        <v>84</v>
      </c>
      <c r="J1755" t="s">
        <v>23</v>
      </c>
      <c r="K1755">
        <v>63</v>
      </c>
      <c r="L1755" t="s">
        <v>53</v>
      </c>
      <c r="M1755" t="s">
        <v>40</v>
      </c>
      <c r="N1755" t="s">
        <v>47</v>
      </c>
      <c r="O1755" t="s">
        <v>18444</v>
      </c>
      <c r="P1755" t="s">
        <v>53</v>
      </c>
      <c r="Q1755">
        <v>39</v>
      </c>
      <c r="R1755" t="str">
        <f t="shared" si="27"/>
        <v>Old</v>
      </c>
    </row>
    <row r="1756" spans="1:18" x14ac:dyDescent="0.25">
      <c r="A1756" t="s">
        <v>5087</v>
      </c>
      <c r="B1756" t="s">
        <v>15193</v>
      </c>
      <c r="C1756" t="s">
        <v>18439</v>
      </c>
      <c r="D1756" s="2">
        <v>32945</v>
      </c>
      <c r="E1756" s="2">
        <v>45337</v>
      </c>
      <c r="F1756" s="1">
        <v>0.40138888888888891</v>
      </c>
      <c r="G1756" t="s">
        <v>18474</v>
      </c>
      <c r="H1756" t="s">
        <v>31</v>
      </c>
      <c r="I1756" t="s">
        <v>91</v>
      </c>
      <c r="J1756" t="s">
        <v>52</v>
      </c>
      <c r="K1756">
        <v>168</v>
      </c>
      <c r="L1756" t="s">
        <v>39</v>
      </c>
      <c r="M1756" t="s">
        <v>25</v>
      </c>
      <c r="N1756" t="s">
        <v>26</v>
      </c>
      <c r="O1756" t="s">
        <v>18444</v>
      </c>
      <c r="P1756" t="s">
        <v>53</v>
      </c>
      <c r="Q1756">
        <v>34</v>
      </c>
      <c r="R1756" t="str">
        <f t="shared" si="27"/>
        <v>Adult</v>
      </c>
    </row>
    <row r="1757" spans="1:18" x14ac:dyDescent="0.25">
      <c r="A1757" t="s">
        <v>5090</v>
      </c>
      <c r="B1757" t="s">
        <v>15194</v>
      </c>
      <c r="C1757" t="s">
        <v>18439</v>
      </c>
      <c r="D1757" s="2">
        <v>36491</v>
      </c>
      <c r="E1757" s="2">
        <v>45364</v>
      </c>
      <c r="F1757" s="1">
        <v>0.33958333333333335</v>
      </c>
      <c r="G1757" t="s">
        <v>18475</v>
      </c>
      <c r="H1757" t="s">
        <v>21</v>
      </c>
      <c r="I1757" t="s">
        <v>38</v>
      </c>
      <c r="J1757" t="s">
        <v>46</v>
      </c>
      <c r="K1757">
        <v>42</v>
      </c>
      <c r="L1757" t="s">
        <v>24</v>
      </c>
      <c r="M1757" t="s">
        <v>104</v>
      </c>
      <c r="N1757" t="s">
        <v>26</v>
      </c>
      <c r="O1757" t="s">
        <v>18444</v>
      </c>
      <c r="P1757" t="s">
        <v>53</v>
      </c>
      <c r="Q1757">
        <v>25</v>
      </c>
      <c r="R1757" t="str">
        <f t="shared" si="27"/>
        <v>Adult</v>
      </c>
    </row>
    <row r="1758" spans="1:18" x14ac:dyDescent="0.25">
      <c r="A1758" t="s">
        <v>5093</v>
      </c>
      <c r="B1758" t="s">
        <v>15195</v>
      </c>
      <c r="C1758" t="s">
        <v>18439</v>
      </c>
      <c r="D1758" s="2">
        <v>38762</v>
      </c>
      <c r="E1758" s="2">
        <v>45319</v>
      </c>
      <c r="F1758" s="1">
        <v>0.60624999999999996</v>
      </c>
      <c r="G1758" t="s">
        <v>30</v>
      </c>
      <c r="H1758" t="s">
        <v>37</v>
      </c>
      <c r="I1758" t="s">
        <v>38</v>
      </c>
      <c r="J1758" t="s">
        <v>23</v>
      </c>
      <c r="K1758">
        <v>98</v>
      </c>
      <c r="L1758" t="s">
        <v>24</v>
      </c>
      <c r="M1758" t="s">
        <v>25</v>
      </c>
      <c r="N1758" t="s">
        <v>33</v>
      </c>
      <c r="O1758" t="s">
        <v>18473</v>
      </c>
      <c r="P1758" t="s">
        <v>53</v>
      </c>
      <c r="Q1758">
        <v>19</v>
      </c>
      <c r="R1758" t="str">
        <f t="shared" si="27"/>
        <v>Adult</v>
      </c>
    </row>
    <row r="1759" spans="1:18" x14ac:dyDescent="0.25">
      <c r="A1759" t="s">
        <v>5096</v>
      </c>
      <c r="B1759" t="s">
        <v>15196</v>
      </c>
      <c r="C1759" t="s">
        <v>18439</v>
      </c>
      <c r="D1759" s="2">
        <v>37069</v>
      </c>
      <c r="E1759" s="2">
        <v>45379</v>
      </c>
      <c r="F1759" s="1">
        <v>0.40763888888888888</v>
      </c>
      <c r="G1759" t="s">
        <v>30</v>
      </c>
      <c r="H1759" t="s">
        <v>31</v>
      </c>
      <c r="I1759" t="s">
        <v>38</v>
      </c>
      <c r="J1759" t="s">
        <v>52</v>
      </c>
      <c r="K1759">
        <v>7</v>
      </c>
      <c r="L1759" t="s">
        <v>24</v>
      </c>
      <c r="M1759" t="s">
        <v>25</v>
      </c>
      <c r="N1759" t="s">
        <v>26</v>
      </c>
      <c r="O1759" t="s">
        <v>18444</v>
      </c>
      <c r="P1759" t="s">
        <v>53</v>
      </c>
      <c r="Q1759">
        <v>23</v>
      </c>
      <c r="R1759" t="str">
        <f t="shared" si="27"/>
        <v>Adult</v>
      </c>
    </row>
    <row r="1760" spans="1:18" x14ac:dyDescent="0.25">
      <c r="A1760" t="s">
        <v>5099</v>
      </c>
      <c r="B1760" t="s">
        <v>15197</v>
      </c>
      <c r="C1760" t="s">
        <v>18439</v>
      </c>
      <c r="D1760" s="2">
        <v>38783</v>
      </c>
      <c r="E1760" s="2">
        <v>45464</v>
      </c>
      <c r="F1760" s="1">
        <v>0.59930555555555554</v>
      </c>
      <c r="G1760" t="s">
        <v>30</v>
      </c>
      <c r="H1760" t="s">
        <v>73</v>
      </c>
      <c r="I1760" t="s">
        <v>22</v>
      </c>
      <c r="J1760" t="s">
        <v>23</v>
      </c>
      <c r="K1760">
        <v>21</v>
      </c>
      <c r="L1760" t="s">
        <v>53</v>
      </c>
      <c r="M1760" t="s">
        <v>40</v>
      </c>
      <c r="N1760" t="s">
        <v>47</v>
      </c>
      <c r="O1760" t="s">
        <v>18444</v>
      </c>
      <c r="P1760" t="s">
        <v>53</v>
      </c>
      <c r="Q1760">
        <v>18</v>
      </c>
      <c r="R1760" t="str">
        <f t="shared" si="27"/>
        <v>Adult</v>
      </c>
    </row>
    <row r="1761" spans="1:18" x14ac:dyDescent="0.25">
      <c r="A1761" t="s">
        <v>5101</v>
      </c>
      <c r="B1761" t="s">
        <v>15198</v>
      </c>
      <c r="C1761" t="s">
        <v>18440</v>
      </c>
      <c r="D1761" s="2">
        <v>28874</v>
      </c>
      <c r="E1761" s="2">
        <v>45346</v>
      </c>
      <c r="F1761" s="1">
        <v>0.3611111111111111</v>
      </c>
      <c r="G1761" t="s">
        <v>51</v>
      </c>
      <c r="H1761" t="s">
        <v>37</v>
      </c>
      <c r="I1761" t="s">
        <v>91</v>
      </c>
      <c r="J1761" t="s">
        <v>80</v>
      </c>
      <c r="K1761">
        <v>168</v>
      </c>
      <c r="L1761" t="s">
        <v>53</v>
      </c>
      <c r="M1761" t="s">
        <v>25</v>
      </c>
      <c r="N1761" t="s">
        <v>26</v>
      </c>
      <c r="O1761" t="s">
        <v>18473</v>
      </c>
      <c r="P1761" t="s">
        <v>53</v>
      </c>
      <c r="Q1761">
        <v>46</v>
      </c>
      <c r="R1761" t="str">
        <f t="shared" si="27"/>
        <v>Old</v>
      </c>
    </row>
    <row r="1762" spans="1:18" x14ac:dyDescent="0.25">
      <c r="A1762" t="s">
        <v>5103</v>
      </c>
      <c r="B1762" t="s">
        <v>15199</v>
      </c>
      <c r="C1762" t="s">
        <v>18439</v>
      </c>
      <c r="D1762" s="2">
        <v>35501</v>
      </c>
      <c r="E1762" s="2">
        <v>45451</v>
      </c>
      <c r="F1762" s="1">
        <v>0.44861111111111113</v>
      </c>
      <c r="G1762" t="s">
        <v>51</v>
      </c>
      <c r="H1762" t="s">
        <v>73</v>
      </c>
      <c r="I1762" t="s">
        <v>84</v>
      </c>
      <c r="J1762" t="s">
        <v>23</v>
      </c>
      <c r="K1762">
        <v>161</v>
      </c>
      <c r="L1762" t="s">
        <v>53</v>
      </c>
      <c r="M1762" t="s">
        <v>104</v>
      </c>
      <c r="N1762" t="s">
        <v>26</v>
      </c>
      <c r="O1762" t="s">
        <v>18444</v>
      </c>
      <c r="P1762" t="s">
        <v>53</v>
      </c>
      <c r="Q1762">
        <v>27</v>
      </c>
      <c r="R1762" t="str">
        <f t="shared" si="27"/>
        <v>Adult</v>
      </c>
    </row>
    <row r="1763" spans="1:18" x14ac:dyDescent="0.25">
      <c r="A1763" t="s">
        <v>5105</v>
      </c>
      <c r="B1763" t="s">
        <v>15200</v>
      </c>
      <c r="C1763" t="s">
        <v>18439</v>
      </c>
      <c r="D1763" s="2">
        <v>37995</v>
      </c>
      <c r="E1763" s="2">
        <v>45315</v>
      </c>
      <c r="F1763" s="1">
        <v>0.35138888888888886</v>
      </c>
      <c r="G1763" t="s">
        <v>18475</v>
      </c>
      <c r="H1763" t="s">
        <v>37</v>
      </c>
      <c r="I1763" t="s">
        <v>84</v>
      </c>
      <c r="J1763" t="s">
        <v>32</v>
      </c>
      <c r="K1763">
        <v>63</v>
      </c>
      <c r="L1763" t="s">
        <v>53</v>
      </c>
      <c r="M1763" t="s">
        <v>25</v>
      </c>
      <c r="N1763" t="s">
        <v>33</v>
      </c>
      <c r="O1763" t="s">
        <v>18444</v>
      </c>
      <c r="P1763" t="s">
        <v>53</v>
      </c>
      <c r="Q1763">
        <v>21</v>
      </c>
      <c r="R1763" t="str">
        <f t="shared" si="27"/>
        <v>Adult</v>
      </c>
    </row>
    <row r="1764" spans="1:18" x14ac:dyDescent="0.25">
      <c r="A1764" t="s">
        <v>5108</v>
      </c>
      <c r="B1764" t="s">
        <v>15201</v>
      </c>
      <c r="C1764" t="s">
        <v>18439</v>
      </c>
      <c r="D1764" s="2">
        <v>17848</v>
      </c>
      <c r="E1764" s="2">
        <v>45457</v>
      </c>
      <c r="F1764" s="1">
        <v>0.36736111111111114</v>
      </c>
      <c r="G1764" t="s">
        <v>30</v>
      </c>
      <c r="H1764" t="s">
        <v>57</v>
      </c>
      <c r="I1764" t="s">
        <v>22</v>
      </c>
      <c r="J1764" t="s">
        <v>540</v>
      </c>
      <c r="K1764">
        <v>42</v>
      </c>
      <c r="L1764" t="s">
        <v>39</v>
      </c>
      <c r="M1764" t="s">
        <v>104</v>
      </c>
      <c r="N1764" t="s">
        <v>33</v>
      </c>
      <c r="O1764" t="s">
        <v>18444</v>
      </c>
      <c r="P1764" t="s">
        <v>53</v>
      </c>
      <c r="Q1764">
        <v>76</v>
      </c>
      <c r="R1764" t="str">
        <f t="shared" si="27"/>
        <v>Aged</v>
      </c>
    </row>
    <row r="1765" spans="1:18" x14ac:dyDescent="0.25">
      <c r="A1765" t="s">
        <v>5111</v>
      </c>
      <c r="B1765" t="s">
        <v>15202</v>
      </c>
      <c r="C1765" t="s">
        <v>18439</v>
      </c>
      <c r="D1765" s="2">
        <v>33535</v>
      </c>
      <c r="E1765" s="2">
        <v>45334</v>
      </c>
      <c r="F1765" s="1">
        <v>0.58402777777777781</v>
      </c>
      <c r="G1765" t="s">
        <v>169</v>
      </c>
      <c r="H1765" t="s">
        <v>57</v>
      </c>
      <c r="I1765" t="s">
        <v>38</v>
      </c>
      <c r="J1765" t="s">
        <v>32</v>
      </c>
      <c r="K1765">
        <v>126</v>
      </c>
      <c r="L1765" t="s">
        <v>39</v>
      </c>
      <c r="M1765" t="s">
        <v>40</v>
      </c>
      <c r="N1765" t="s">
        <v>26</v>
      </c>
      <c r="O1765" t="s">
        <v>18473</v>
      </c>
      <c r="P1765" t="s">
        <v>53</v>
      </c>
      <c r="Q1765">
        <v>33</v>
      </c>
      <c r="R1765" t="str">
        <f t="shared" si="27"/>
        <v>Adult</v>
      </c>
    </row>
    <row r="1766" spans="1:18" x14ac:dyDescent="0.25">
      <c r="A1766" t="s">
        <v>5114</v>
      </c>
      <c r="B1766" t="s">
        <v>15203</v>
      </c>
      <c r="C1766" t="s">
        <v>18440</v>
      </c>
      <c r="D1766" s="2">
        <v>23962</v>
      </c>
      <c r="E1766" s="2">
        <v>45352</v>
      </c>
      <c r="F1766" s="1">
        <v>0.77083333333333337</v>
      </c>
      <c r="G1766" t="s">
        <v>30</v>
      </c>
      <c r="H1766" t="s">
        <v>31</v>
      </c>
      <c r="I1766" t="s">
        <v>22</v>
      </c>
      <c r="J1766" t="s">
        <v>23</v>
      </c>
      <c r="K1766">
        <v>126</v>
      </c>
      <c r="L1766" t="s">
        <v>53</v>
      </c>
      <c r="M1766" t="s">
        <v>40</v>
      </c>
      <c r="N1766" t="s">
        <v>26</v>
      </c>
      <c r="O1766" t="s">
        <v>18473</v>
      </c>
      <c r="P1766" t="s">
        <v>53</v>
      </c>
      <c r="Q1766">
        <v>59</v>
      </c>
      <c r="R1766" t="str">
        <f t="shared" si="27"/>
        <v>Old</v>
      </c>
    </row>
    <row r="1767" spans="1:18" x14ac:dyDescent="0.25">
      <c r="A1767" t="s">
        <v>5117</v>
      </c>
      <c r="B1767" t="s">
        <v>15204</v>
      </c>
      <c r="C1767" t="s">
        <v>18439</v>
      </c>
      <c r="D1767" s="2">
        <v>37336</v>
      </c>
      <c r="E1767" s="2">
        <v>45334</v>
      </c>
      <c r="F1767" s="1">
        <v>0.5229166666666667</v>
      </c>
      <c r="G1767" t="s">
        <v>18475</v>
      </c>
      <c r="H1767" t="s">
        <v>57</v>
      </c>
      <c r="I1767" t="s">
        <v>91</v>
      </c>
      <c r="J1767" t="s">
        <v>52</v>
      </c>
      <c r="K1767">
        <v>168</v>
      </c>
      <c r="L1767" t="s">
        <v>53</v>
      </c>
      <c r="M1767" t="s">
        <v>25</v>
      </c>
      <c r="N1767" t="s">
        <v>26</v>
      </c>
      <c r="O1767" t="s">
        <v>18444</v>
      </c>
      <c r="P1767" t="s">
        <v>53</v>
      </c>
      <c r="Q1767">
        <v>22</v>
      </c>
      <c r="R1767" t="str">
        <f t="shared" si="27"/>
        <v>Adult</v>
      </c>
    </row>
    <row r="1768" spans="1:18" x14ac:dyDescent="0.25">
      <c r="A1768" t="s">
        <v>5120</v>
      </c>
      <c r="B1768" t="s">
        <v>15205</v>
      </c>
      <c r="C1768" t="s">
        <v>18440</v>
      </c>
      <c r="D1768" s="2">
        <v>38543</v>
      </c>
      <c r="E1768" s="2">
        <v>45323</v>
      </c>
      <c r="F1768" s="1">
        <v>0.35138888888888886</v>
      </c>
      <c r="G1768" t="s">
        <v>18475</v>
      </c>
      <c r="H1768" t="s">
        <v>73</v>
      </c>
      <c r="I1768" t="s">
        <v>22</v>
      </c>
      <c r="J1768" t="s">
        <v>52</v>
      </c>
      <c r="K1768">
        <v>133</v>
      </c>
      <c r="L1768" t="s">
        <v>24</v>
      </c>
      <c r="M1768" t="s">
        <v>25</v>
      </c>
      <c r="N1768" t="s">
        <v>47</v>
      </c>
      <c r="O1768" t="s">
        <v>18473</v>
      </c>
      <c r="P1768" t="s">
        <v>53</v>
      </c>
      <c r="Q1768">
        <v>19</v>
      </c>
      <c r="R1768" t="str">
        <f t="shared" si="27"/>
        <v>Adult</v>
      </c>
    </row>
    <row r="1769" spans="1:18" x14ac:dyDescent="0.25">
      <c r="A1769" t="s">
        <v>5123</v>
      </c>
      <c r="B1769" t="s">
        <v>15206</v>
      </c>
      <c r="C1769" t="s">
        <v>18439</v>
      </c>
      <c r="D1769" s="2">
        <v>33875</v>
      </c>
      <c r="E1769" s="2">
        <v>45401</v>
      </c>
      <c r="F1769" s="1">
        <v>0.39166666666666666</v>
      </c>
      <c r="G1769" t="s">
        <v>169</v>
      </c>
      <c r="H1769" t="s">
        <v>21</v>
      </c>
      <c r="I1769" t="s">
        <v>45</v>
      </c>
      <c r="J1769" t="s">
        <v>52</v>
      </c>
      <c r="K1769">
        <v>49</v>
      </c>
      <c r="L1769" t="s">
        <v>39</v>
      </c>
      <c r="M1769" t="s">
        <v>40</v>
      </c>
      <c r="N1769" t="s">
        <v>33</v>
      </c>
      <c r="O1769" t="s">
        <v>18444</v>
      </c>
      <c r="P1769" t="s">
        <v>53</v>
      </c>
      <c r="Q1769">
        <v>32</v>
      </c>
      <c r="R1769" t="str">
        <f t="shared" si="27"/>
        <v>Adult</v>
      </c>
    </row>
    <row r="1770" spans="1:18" x14ac:dyDescent="0.25">
      <c r="A1770" t="s">
        <v>5126</v>
      </c>
      <c r="B1770" t="s">
        <v>15207</v>
      </c>
      <c r="C1770" t="s">
        <v>18440</v>
      </c>
      <c r="D1770" s="2">
        <v>30736</v>
      </c>
      <c r="E1770" s="2">
        <v>45322</v>
      </c>
      <c r="F1770" s="1">
        <v>0.5756944444444444</v>
      </c>
      <c r="G1770" t="s">
        <v>18475</v>
      </c>
      <c r="H1770" t="s">
        <v>57</v>
      </c>
      <c r="I1770" t="s">
        <v>22</v>
      </c>
      <c r="J1770" t="s">
        <v>52</v>
      </c>
      <c r="K1770">
        <v>42</v>
      </c>
      <c r="L1770" t="s">
        <v>24</v>
      </c>
      <c r="M1770" t="s">
        <v>40</v>
      </c>
      <c r="N1770" t="s">
        <v>26</v>
      </c>
      <c r="O1770" t="s">
        <v>18444</v>
      </c>
      <c r="P1770" t="s">
        <v>53</v>
      </c>
      <c r="Q1770">
        <v>41</v>
      </c>
      <c r="R1770" t="str">
        <f t="shared" si="27"/>
        <v>Old</v>
      </c>
    </row>
    <row r="1771" spans="1:18" x14ac:dyDescent="0.25">
      <c r="A1771" t="s">
        <v>5128</v>
      </c>
      <c r="B1771" t="s">
        <v>15208</v>
      </c>
      <c r="C1771" t="s">
        <v>18439</v>
      </c>
      <c r="D1771" s="2">
        <v>36965</v>
      </c>
      <c r="E1771" s="2">
        <v>45426</v>
      </c>
      <c r="F1771" s="1">
        <v>0.44444444444444442</v>
      </c>
      <c r="G1771" t="s">
        <v>30</v>
      </c>
      <c r="H1771" t="s">
        <v>31</v>
      </c>
      <c r="I1771" t="s">
        <v>22</v>
      </c>
      <c r="J1771" t="s">
        <v>32</v>
      </c>
      <c r="K1771">
        <v>35</v>
      </c>
      <c r="L1771" t="s">
        <v>53</v>
      </c>
      <c r="M1771" t="s">
        <v>25</v>
      </c>
      <c r="N1771" t="s">
        <v>47</v>
      </c>
      <c r="O1771" t="s">
        <v>18473</v>
      </c>
      <c r="P1771" t="s">
        <v>53</v>
      </c>
      <c r="Q1771">
        <v>23</v>
      </c>
      <c r="R1771" t="str">
        <f t="shared" si="27"/>
        <v>Adult</v>
      </c>
    </row>
    <row r="1772" spans="1:18" x14ac:dyDescent="0.25">
      <c r="A1772" t="s">
        <v>5131</v>
      </c>
      <c r="B1772" t="s">
        <v>15209</v>
      </c>
      <c r="C1772" t="s">
        <v>18439</v>
      </c>
      <c r="D1772" s="2">
        <v>34010</v>
      </c>
      <c r="E1772" s="2">
        <v>45365</v>
      </c>
      <c r="F1772" s="1">
        <v>0.40763888888888888</v>
      </c>
      <c r="G1772" t="s">
        <v>51</v>
      </c>
      <c r="H1772" t="s">
        <v>73</v>
      </c>
      <c r="I1772" t="s">
        <v>38</v>
      </c>
      <c r="J1772" t="s">
        <v>52</v>
      </c>
      <c r="K1772">
        <v>119</v>
      </c>
      <c r="L1772" t="s">
        <v>39</v>
      </c>
      <c r="M1772" t="s">
        <v>40</v>
      </c>
      <c r="N1772" t="s">
        <v>26</v>
      </c>
      <c r="O1772" t="s">
        <v>18473</v>
      </c>
      <c r="P1772" t="s">
        <v>53</v>
      </c>
      <c r="Q1772">
        <v>32</v>
      </c>
      <c r="R1772" t="str">
        <f t="shared" si="27"/>
        <v>Adult</v>
      </c>
    </row>
    <row r="1773" spans="1:18" x14ac:dyDescent="0.25">
      <c r="A1773" t="s">
        <v>5134</v>
      </c>
      <c r="B1773" t="s">
        <v>15210</v>
      </c>
      <c r="C1773" t="s">
        <v>18439</v>
      </c>
      <c r="D1773" s="2">
        <v>35466</v>
      </c>
      <c r="E1773" s="2">
        <v>45406</v>
      </c>
      <c r="F1773" s="1">
        <v>0.54027777777777775</v>
      </c>
      <c r="G1773" t="s">
        <v>18475</v>
      </c>
      <c r="H1773" t="s">
        <v>21</v>
      </c>
      <c r="I1773" t="s">
        <v>22</v>
      </c>
      <c r="J1773" t="s">
        <v>23</v>
      </c>
      <c r="K1773">
        <v>91</v>
      </c>
      <c r="L1773" t="s">
        <v>39</v>
      </c>
      <c r="M1773" t="s">
        <v>40</v>
      </c>
      <c r="N1773" t="s">
        <v>47</v>
      </c>
      <c r="O1773" t="s">
        <v>18444</v>
      </c>
      <c r="P1773" t="s">
        <v>53</v>
      </c>
      <c r="Q1773">
        <v>28</v>
      </c>
      <c r="R1773" t="str">
        <f t="shared" si="27"/>
        <v>Adult</v>
      </c>
    </row>
    <row r="1774" spans="1:18" x14ac:dyDescent="0.25">
      <c r="A1774" t="s">
        <v>5137</v>
      </c>
      <c r="B1774" t="s">
        <v>15211</v>
      </c>
      <c r="C1774" t="s">
        <v>18439</v>
      </c>
      <c r="D1774" s="2">
        <v>32535</v>
      </c>
      <c r="E1774" s="2">
        <v>45328</v>
      </c>
      <c r="F1774" s="1">
        <v>0.66249999999999998</v>
      </c>
      <c r="G1774" t="s">
        <v>51</v>
      </c>
      <c r="H1774" t="s">
        <v>57</v>
      </c>
      <c r="I1774" t="s">
        <v>84</v>
      </c>
      <c r="J1774" t="s">
        <v>80</v>
      </c>
      <c r="K1774">
        <v>119</v>
      </c>
      <c r="L1774" t="s">
        <v>53</v>
      </c>
      <c r="M1774" t="s">
        <v>40</v>
      </c>
      <c r="N1774" t="s">
        <v>33</v>
      </c>
      <c r="O1774" t="s">
        <v>18473</v>
      </c>
      <c r="P1774" t="s">
        <v>53</v>
      </c>
      <c r="Q1774">
        <v>36</v>
      </c>
      <c r="R1774" t="str">
        <f t="shared" si="27"/>
        <v>Old</v>
      </c>
    </row>
    <row r="1775" spans="1:18" x14ac:dyDescent="0.25">
      <c r="A1775" t="s">
        <v>5140</v>
      </c>
      <c r="B1775" t="s">
        <v>15212</v>
      </c>
      <c r="C1775" t="s">
        <v>18440</v>
      </c>
      <c r="D1775" s="2">
        <v>32382</v>
      </c>
      <c r="E1775" s="2">
        <v>45329</v>
      </c>
      <c r="F1775" s="1">
        <v>0.59513888888888888</v>
      </c>
      <c r="G1775" t="s">
        <v>18474</v>
      </c>
      <c r="H1775" t="s">
        <v>73</v>
      </c>
      <c r="I1775" t="s">
        <v>91</v>
      </c>
      <c r="J1775" t="s">
        <v>52</v>
      </c>
      <c r="K1775">
        <v>7</v>
      </c>
      <c r="L1775" t="s">
        <v>53</v>
      </c>
      <c r="M1775" t="s">
        <v>104</v>
      </c>
      <c r="N1775" t="s">
        <v>47</v>
      </c>
      <c r="O1775" t="s">
        <v>18444</v>
      </c>
      <c r="P1775" t="s">
        <v>53</v>
      </c>
      <c r="Q1775">
        <v>36</v>
      </c>
      <c r="R1775" t="str">
        <f t="shared" si="27"/>
        <v>Old</v>
      </c>
    </row>
    <row r="1776" spans="1:18" x14ac:dyDescent="0.25">
      <c r="A1776" t="s">
        <v>5143</v>
      </c>
      <c r="B1776" t="s">
        <v>15213</v>
      </c>
      <c r="C1776" t="s">
        <v>18439</v>
      </c>
      <c r="D1776" s="2">
        <v>33846</v>
      </c>
      <c r="E1776" s="2">
        <v>45419</v>
      </c>
      <c r="F1776" s="1">
        <v>0.46458333333333335</v>
      </c>
      <c r="G1776" t="s">
        <v>18474</v>
      </c>
      <c r="H1776" t="s">
        <v>73</v>
      </c>
      <c r="I1776" t="s">
        <v>84</v>
      </c>
      <c r="J1776" t="s">
        <v>52</v>
      </c>
      <c r="K1776">
        <v>126</v>
      </c>
      <c r="L1776" t="s">
        <v>53</v>
      </c>
      <c r="M1776" t="s">
        <v>25</v>
      </c>
      <c r="N1776" t="s">
        <v>33</v>
      </c>
      <c r="O1776" t="s">
        <v>18473</v>
      </c>
      <c r="P1776" t="s">
        <v>53</v>
      </c>
      <c r="Q1776">
        <v>32</v>
      </c>
      <c r="R1776" t="str">
        <f t="shared" si="27"/>
        <v>Adult</v>
      </c>
    </row>
    <row r="1777" spans="1:18" x14ac:dyDescent="0.25">
      <c r="A1777" t="s">
        <v>5146</v>
      </c>
      <c r="B1777" t="s">
        <v>15214</v>
      </c>
      <c r="C1777" t="s">
        <v>18439</v>
      </c>
      <c r="D1777" s="2">
        <v>34734</v>
      </c>
      <c r="E1777" s="2">
        <v>45373</v>
      </c>
      <c r="F1777" s="1">
        <v>0.33611111111111114</v>
      </c>
      <c r="G1777" t="s">
        <v>51</v>
      </c>
      <c r="H1777" t="s">
        <v>37</v>
      </c>
      <c r="I1777" t="s">
        <v>84</v>
      </c>
      <c r="J1777" t="s">
        <v>80</v>
      </c>
      <c r="K1777">
        <v>70</v>
      </c>
      <c r="L1777" t="s">
        <v>39</v>
      </c>
      <c r="M1777" t="s">
        <v>25</v>
      </c>
      <c r="N1777" t="s">
        <v>33</v>
      </c>
      <c r="O1777" t="s">
        <v>18473</v>
      </c>
      <c r="P1777" t="s">
        <v>18472</v>
      </c>
      <c r="Q1777">
        <v>30</v>
      </c>
      <c r="R1777" t="str">
        <f t="shared" si="27"/>
        <v>Adult</v>
      </c>
    </row>
    <row r="1778" spans="1:18" x14ac:dyDescent="0.25">
      <c r="A1778" t="s">
        <v>5149</v>
      </c>
      <c r="B1778" t="s">
        <v>15215</v>
      </c>
      <c r="C1778" t="s">
        <v>18440</v>
      </c>
      <c r="D1778" s="2">
        <v>21334</v>
      </c>
      <c r="E1778" s="2">
        <v>45450</v>
      </c>
      <c r="F1778" s="1">
        <v>0.43055555555555558</v>
      </c>
      <c r="G1778" t="s">
        <v>18474</v>
      </c>
      <c r="H1778" t="s">
        <v>57</v>
      </c>
      <c r="I1778" t="s">
        <v>547</v>
      </c>
      <c r="J1778" t="s">
        <v>548</v>
      </c>
      <c r="K1778">
        <v>105</v>
      </c>
      <c r="L1778" t="s">
        <v>53</v>
      </c>
      <c r="M1778" t="s">
        <v>25</v>
      </c>
      <c r="N1778" t="s">
        <v>47</v>
      </c>
      <c r="O1778" t="s">
        <v>18444</v>
      </c>
      <c r="P1778" t="s">
        <v>53</v>
      </c>
      <c r="Q1778">
        <v>66</v>
      </c>
      <c r="R1778" t="str">
        <f t="shared" si="27"/>
        <v>Aged</v>
      </c>
    </row>
    <row r="1779" spans="1:18" x14ac:dyDescent="0.25">
      <c r="A1779" t="s">
        <v>5151</v>
      </c>
      <c r="B1779" t="s">
        <v>15216</v>
      </c>
      <c r="C1779" t="s">
        <v>18439</v>
      </c>
      <c r="D1779" s="2">
        <v>37082</v>
      </c>
      <c r="E1779" s="2">
        <v>45440</v>
      </c>
      <c r="F1779" s="1">
        <v>0.40208333333333335</v>
      </c>
      <c r="G1779" t="s">
        <v>169</v>
      </c>
      <c r="H1779" t="s">
        <v>21</v>
      </c>
      <c r="I1779" t="s">
        <v>45</v>
      </c>
      <c r="J1779" t="s">
        <v>80</v>
      </c>
      <c r="K1779">
        <v>84</v>
      </c>
      <c r="L1779" t="s">
        <v>24</v>
      </c>
      <c r="M1779" t="s">
        <v>104</v>
      </c>
      <c r="N1779" t="s">
        <v>33</v>
      </c>
      <c r="O1779" t="s">
        <v>18473</v>
      </c>
      <c r="P1779" t="s">
        <v>53</v>
      </c>
      <c r="Q1779">
        <v>23</v>
      </c>
      <c r="R1779" t="str">
        <f t="shared" si="27"/>
        <v>Adult</v>
      </c>
    </row>
    <row r="1780" spans="1:18" x14ac:dyDescent="0.25">
      <c r="A1780" t="s">
        <v>5154</v>
      </c>
      <c r="B1780" t="s">
        <v>15217</v>
      </c>
      <c r="C1780" t="s">
        <v>18439</v>
      </c>
      <c r="D1780" s="2">
        <v>36027</v>
      </c>
      <c r="E1780" s="2">
        <v>45305</v>
      </c>
      <c r="F1780" s="1">
        <v>0.46250000000000002</v>
      </c>
      <c r="G1780" t="s">
        <v>18474</v>
      </c>
      <c r="H1780" t="s">
        <v>31</v>
      </c>
      <c r="I1780" t="s">
        <v>91</v>
      </c>
      <c r="J1780" t="s">
        <v>32</v>
      </c>
      <c r="K1780">
        <v>77</v>
      </c>
      <c r="L1780" t="s">
        <v>39</v>
      </c>
      <c r="M1780" t="s">
        <v>40</v>
      </c>
      <c r="N1780" t="s">
        <v>47</v>
      </c>
      <c r="O1780" t="s">
        <v>18473</v>
      </c>
      <c r="P1780" t="s">
        <v>53</v>
      </c>
      <c r="Q1780">
        <v>26</v>
      </c>
      <c r="R1780" t="str">
        <f t="shared" si="27"/>
        <v>Adult</v>
      </c>
    </row>
    <row r="1781" spans="1:18" x14ac:dyDescent="0.25">
      <c r="A1781" t="s">
        <v>5157</v>
      </c>
      <c r="B1781" t="s">
        <v>15218</v>
      </c>
      <c r="C1781" t="s">
        <v>18440</v>
      </c>
      <c r="D1781" s="2">
        <v>36697</v>
      </c>
      <c r="E1781" s="2">
        <v>45392</v>
      </c>
      <c r="F1781" s="1">
        <v>0.37222222222222223</v>
      </c>
      <c r="G1781" t="s">
        <v>51</v>
      </c>
      <c r="H1781" t="s">
        <v>21</v>
      </c>
      <c r="I1781" t="s">
        <v>45</v>
      </c>
      <c r="J1781" t="s">
        <v>32</v>
      </c>
      <c r="K1781">
        <v>14</v>
      </c>
      <c r="L1781" t="s">
        <v>39</v>
      </c>
      <c r="M1781" t="s">
        <v>25</v>
      </c>
      <c r="N1781" t="s">
        <v>47</v>
      </c>
      <c r="O1781" t="s">
        <v>18473</v>
      </c>
      <c r="P1781" t="s">
        <v>53</v>
      </c>
      <c r="Q1781">
        <v>24</v>
      </c>
      <c r="R1781" t="str">
        <f t="shared" si="27"/>
        <v>Adult</v>
      </c>
    </row>
    <row r="1782" spans="1:18" x14ac:dyDescent="0.25">
      <c r="A1782" t="s">
        <v>5160</v>
      </c>
      <c r="B1782" t="s">
        <v>15219</v>
      </c>
      <c r="C1782" t="s">
        <v>18440</v>
      </c>
      <c r="D1782" s="2">
        <v>31234</v>
      </c>
      <c r="E1782" s="2">
        <v>45340</v>
      </c>
      <c r="F1782" s="1">
        <v>0.68888888888888888</v>
      </c>
      <c r="G1782" t="s">
        <v>51</v>
      </c>
      <c r="H1782" t="s">
        <v>37</v>
      </c>
      <c r="I1782" t="s">
        <v>22</v>
      </c>
      <c r="J1782" t="s">
        <v>23</v>
      </c>
      <c r="K1782">
        <v>42</v>
      </c>
      <c r="L1782" t="s">
        <v>24</v>
      </c>
      <c r="M1782" t="s">
        <v>40</v>
      </c>
      <c r="N1782" t="s">
        <v>47</v>
      </c>
      <c r="O1782" t="s">
        <v>18444</v>
      </c>
      <c r="P1782" t="s">
        <v>53</v>
      </c>
      <c r="Q1782">
        <v>39</v>
      </c>
      <c r="R1782" t="str">
        <f t="shared" si="27"/>
        <v>Old</v>
      </c>
    </row>
    <row r="1783" spans="1:18" x14ac:dyDescent="0.25">
      <c r="A1783" t="s">
        <v>5163</v>
      </c>
      <c r="B1783" t="s">
        <v>15220</v>
      </c>
      <c r="C1783" t="s">
        <v>18439</v>
      </c>
      <c r="D1783" s="2">
        <v>33255</v>
      </c>
      <c r="E1783" s="2">
        <v>45302</v>
      </c>
      <c r="F1783" s="1">
        <v>0.35625000000000001</v>
      </c>
      <c r="G1783" t="s">
        <v>18474</v>
      </c>
      <c r="H1783" t="s">
        <v>57</v>
      </c>
      <c r="I1783" t="s">
        <v>91</v>
      </c>
      <c r="J1783" t="s">
        <v>32</v>
      </c>
      <c r="K1783">
        <v>182</v>
      </c>
      <c r="L1783" t="s">
        <v>24</v>
      </c>
      <c r="M1783" t="s">
        <v>25</v>
      </c>
      <c r="N1783" t="s">
        <v>33</v>
      </c>
      <c r="O1783" t="s">
        <v>18444</v>
      </c>
      <c r="P1783" t="s">
        <v>53</v>
      </c>
      <c r="Q1783">
        <v>34</v>
      </c>
      <c r="R1783" t="str">
        <f t="shared" si="27"/>
        <v>Adult</v>
      </c>
    </row>
    <row r="1784" spans="1:18" x14ac:dyDescent="0.25">
      <c r="A1784" t="s">
        <v>5166</v>
      </c>
      <c r="B1784" t="s">
        <v>15221</v>
      </c>
      <c r="C1784" t="s">
        <v>18440</v>
      </c>
      <c r="D1784" s="2">
        <v>36576</v>
      </c>
      <c r="E1784" s="2">
        <v>45435</v>
      </c>
      <c r="F1784" s="1">
        <v>0.71180555555555558</v>
      </c>
      <c r="G1784" t="s">
        <v>30</v>
      </c>
      <c r="H1784" t="s">
        <v>73</v>
      </c>
      <c r="I1784" t="s">
        <v>45</v>
      </c>
      <c r="J1784" t="s">
        <v>52</v>
      </c>
      <c r="K1784">
        <v>84</v>
      </c>
      <c r="L1784" t="s">
        <v>53</v>
      </c>
      <c r="M1784" t="s">
        <v>104</v>
      </c>
      <c r="N1784" t="s">
        <v>47</v>
      </c>
      <c r="O1784" t="s">
        <v>18444</v>
      </c>
      <c r="P1784" t="s">
        <v>53</v>
      </c>
      <c r="Q1784">
        <v>25</v>
      </c>
      <c r="R1784" t="str">
        <f t="shared" si="27"/>
        <v>Adult</v>
      </c>
    </row>
    <row r="1785" spans="1:18" x14ac:dyDescent="0.25">
      <c r="A1785" t="s">
        <v>5169</v>
      </c>
      <c r="B1785" t="s">
        <v>15222</v>
      </c>
      <c r="C1785" t="s">
        <v>18440</v>
      </c>
      <c r="D1785" s="2">
        <v>36912</v>
      </c>
      <c r="E1785" s="2">
        <v>45462</v>
      </c>
      <c r="F1785" s="1">
        <v>0.43541666666666667</v>
      </c>
      <c r="G1785" t="s">
        <v>18474</v>
      </c>
      <c r="H1785" t="s">
        <v>21</v>
      </c>
      <c r="I1785" t="s">
        <v>45</v>
      </c>
      <c r="J1785" t="s">
        <v>23</v>
      </c>
      <c r="K1785">
        <v>147</v>
      </c>
      <c r="L1785" t="s">
        <v>39</v>
      </c>
      <c r="M1785" t="s">
        <v>25</v>
      </c>
      <c r="N1785" t="s">
        <v>47</v>
      </c>
      <c r="O1785" t="s">
        <v>18473</v>
      </c>
      <c r="P1785" t="s">
        <v>53</v>
      </c>
      <c r="Q1785">
        <v>24</v>
      </c>
      <c r="R1785" t="str">
        <f t="shared" si="27"/>
        <v>Adult</v>
      </c>
    </row>
    <row r="1786" spans="1:18" x14ac:dyDescent="0.25">
      <c r="A1786" t="s">
        <v>5172</v>
      </c>
      <c r="B1786" t="s">
        <v>15223</v>
      </c>
      <c r="C1786" t="s">
        <v>18440</v>
      </c>
      <c r="D1786" s="2">
        <v>23917</v>
      </c>
      <c r="E1786" s="2">
        <v>45398</v>
      </c>
      <c r="F1786" s="1">
        <v>0.79652777777777772</v>
      </c>
      <c r="G1786" t="s">
        <v>30</v>
      </c>
      <c r="H1786" t="s">
        <v>31</v>
      </c>
      <c r="I1786" t="s">
        <v>84</v>
      </c>
      <c r="J1786" t="s">
        <v>32</v>
      </c>
      <c r="K1786">
        <v>98</v>
      </c>
      <c r="L1786" t="s">
        <v>53</v>
      </c>
      <c r="M1786" t="s">
        <v>40</v>
      </c>
      <c r="N1786" t="s">
        <v>26</v>
      </c>
      <c r="O1786" t="s">
        <v>18444</v>
      </c>
      <c r="P1786" t="s">
        <v>53</v>
      </c>
      <c r="Q1786">
        <v>59</v>
      </c>
      <c r="R1786" t="str">
        <f t="shared" si="27"/>
        <v>Old</v>
      </c>
    </row>
    <row r="1787" spans="1:18" x14ac:dyDescent="0.25">
      <c r="A1787" t="s">
        <v>5174</v>
      </c>
      <c r="B1787" t="s">
        <v>15224</v>
      </c>
      <c r="C1787" t="s">
        <v>18439</v>
      </c>
      <c r="D1787" s="2">
        <v>34946</v>
      </c>
      <c r="E1787" s="2">
        <v>45339</v>
      </c>
      <c r="F1787" s="1">
        <v>0.41875000000000001</v>
      </c>
      <c r="G1787" t="s">
        <v>169</v>
      </c>
      <c r="H1787" t="s">
        <v>73</v>
      </c>
      <c r="I1787" t="s">
        <v>84</v>
      </c>
      <c r="J1787" t="s">
        <v>23</v>
      </c>
      <c r="K1787">
        <v>112</v>
      </c>
      <c r="L1787" t="s">
        <v>24</v>
      </c>
      <c r="M1787" t="s">
        <v>104</v>
      </c>
      <c r="N1787" t="s">
        <v>47</v>
      </c>
      <c r="O1787" t="s">
        <v>18473</v>
      </c>
      <c r="P1787" t="s">
        <v>53</v>
      </c>
      <c r="Q1787">
        <v>29</v>
      </c>
      <c r="R1787" t="str">
        <f t="shared" si="27"/>
        <v>Adult</v>
      </c>
    </row>
    <row r="1788" spans="1:18" x14ac:dyDescent="0.25">
      <c r="A1788" t="s">
        <v>5176</v>
      </c>
      <c r="B1788" t="s">
        <v>15225</v>
      </c>
      <c r="C1788" t="s">
        <v>18440</v>
      </c>
      <c r="D1788" s="2">
        <v>38081</v>
      </c>
      <c r="E1788" s="2">
        <v>45430</v>
      </c>
      <c r="F1788" s="1">
        <v>0.57430555555555551</v>
      </c>
      <c r="G1788" t="s">
        <v>18475</v>
      </c>
      <c r="H1788" t="s">
        <v>37</v>
      </c>
      <c r="I1788" t="s">
        <v>45</v>
      </c>
      <c r="J1788" t="s">
        <v>32</v>
      </c>
      <c r="K1788">
        <v>168</v>
      </c>
      <c r="L1788" t="s">
        <v>24</v>
      </c>
      <c r="M1788" t="s">
        <v>40</v>
      </c>
      <c r="N1788" t="s">
        <v>33</v>
      </c>
      <c r="O1788" t="s">
        <v>18444</v>
      </c>
      <c r="P1788" t="s">
        <v>53</v>
      </c>
      <c r="Q1788">
        <v>20</v>
      </c>
      <c r="R1788" t="str">
        <f t="shared" si="27"/>
        <v>Adult</v>
      </c>
    </row>
    <row r="1789" spans="1:18" x14ac:dyDescent="0.25">
      <c r="A1789" t="s">
        <v>5178</v>
      </c>
      <c r="B1789" t="s">
        <v>15226</v>
      </c>
      <c r="C1789" t="s">
        <v>18439</v>
      </c>
      <c r="D1789" s="2">
        <v>34510</v>
      </c>
      <c r="E1789" s="2">
        <v>45346</v>
      </c>
      <c r="F1789" s="1">
        <v>0.40902777777777777</v>
      </c>
      <c r="G1789" t="s">
        <v>30</v>
      </c>
      <c r="H1789" t="s">
        <v>21</v>
      </c>
      <c r="I1789" t="s">
        <v>91</v>
      </c>
      <c r="J1789" t="s">
        <v>46</v>
      </c>
      <c r="K1789">
        <v>119</v>
      </c>
      <c r="L1789" t="s">
        <v>39</v>
      </c>
      <c r="M1789" t="s">
        <v>25</v>
      </c>
      <c r="N1789" t="s">
        <v>33</v>
      </c>
      <c r="O1789" t="s">
        <v>18473</v>
      </c>
      <c r="P1789" t="s">
        <v>53</v>
      </c>
      <c r="Q1789">
        <v>30</v>
      </c>
      <c r="R1789" t="str">
        <f t="shared" si="27"/>
        <v>Adult</v>
      </c>
    </row>
    <row r="1790" spans="1:18" x14ac:dyDescent="0.25">
      <c r="A1790" t="s">
        <v>5181</v>
      </c>
      <c r="B1790" t="s">
        <v>15227</v>
      </c>
      <c r="C1790" t="s">
        <v>18440</v>
      </c>
      <c r="D1790" s="2">
        <v>28661</v>
      </c>
      <c r="E1790" s="2">
        <v>45397</v>
      </c>
      <c r="F1790" s="1">
        <v>0.35902777777777778</v>
      </c>
      <c r="G1790" t="s">
        <v>51</v>
      </c>
      <c r="H1790" t="s">
        <v>73</v>
      </c>
      <c r="I1790" t="s">
        <v>45</v>
      </c>
      <c r="J1790" t="s">
        <v>23</v>
      </c>
      <c r="K1790">
        <v>91</v>
      </c>
      <c r="L1790" t="s">
        <v>24</v>
      </c>
      <c r="M1790" t="s">
        <v>25</v>
      </c>
      <c r="N1790" t="s">
        <v>26</v>
      </c>
      <c r="O1790" t="s">
        <v>18473</v>
      </c>
      <c r="P1790" t="s">
        <v>53</v>
      </c>
      <c r="Q1790">
        <v>46</v>
      </c>
      <c r="R1790" t="str">
        <f t="shared" si="27"/>
        <v>Old</v>
      </c>
    </row>
    <row r="1791" spans="1:18" x14ac:dyDescent="0.25">
      <c r="A1791" t="s">
        <v>5184</v>
      </c>
      <c r="B1791" t="s">
        <v>15228</v>
      </c>
      <c r="C1791" t="s">
        <v>18439</v>
      </c>
      <c r="D1791" s="2">
        <v>33768</v>
      </c>
      <c r="E1791" s="2">
        <v>45448</v>
      </c>
      <c r="F1791" s="1">
        <v>0.57361111111111107</v>
      </c>
      <c r="G1791" t="s">
        <v>51</v>
      </c>
      <c r="H1791" t="s">
        <v>57</v>
      </c>
      <c r="I1791" t="s">
        <v>84</v>
      </c>
      <c r="J1791" t="s">
        <v>32</v>
      </c>
      <c r="K1791">
        <v>7</v>
      </c>
      <c r="L1791" t="s">
        <v>53</v>
      </c>
      <c r="M1791" t="s">
        <v>25</v>
      </c>
      <c r="N1791" t="s">
        <v>26</v>
      </c>
      <c r="O1791" t="s">
        <v>18473</v>
      </c>
      <c r="P1791" t="s">
        <v>53</v>
      </c>
      <c r="Q1791">
        <v>32</v>
      </c>
      <c r="R1791" t="str">
        <f t="shared" si="27"/>
        <v>Adult</v>
      </c>
    </row>
    <row r="1792" spans="1:18" x14ac:dyDescent="0.25">
      <c r="A1792" t="s">
        <v>5186</v>
      </c>
      <c r="B1792" t="s">
        <v>15229</v>
      </c>
      <c r="C1792" t="s">
        <v>18439</v>
      </c>
      <c r="D1792" s="2">
        <v>20843</v>
      </c>
      <c r="E1792" s="2">
        <v>45435</v>
      </c>
      <c r="F1792" s="1">
        <v>0.38680555555555557</v>
      </c>
      <c r="G1792" t="s">
        <v>62</v>
      </c>
      <c r="H1792" t="s">
        <v>309</v>
      </c>
      <c r="I1792" t="s">
        <v>45</v>
      </c>
      <c r="J1792" t="s">
        <v>540</v>
      </c>
      <c r="K1792">
        <v>63</v>
      </c>
      <c r="L1792" t="s">
        <v>24</v>
      </c>
      <c r="M1792" t="s">
        <v>25</v>
      </c>
      <c r="N1792" t="s">
        <v>33</v>
      </c>
      <c r="O1792" t="s">
        <v>18444</v>
      </c>
      <c r="P1792" t="s">
        <v>53</v>
      </c>
      <c r="Q1792">
        <v>68</v>
      </c>
      <c r="R1792" t="str">
        <f t="shared" si="27"/>
        <v>Aged</v>
      </c>
    </row>
    <row r="1793" spans="1:18" x14ac:dyDescent="0.25">
      <c r="A1793" t="s">
        <v>5189</v>
      </c>
      <c r="B1793" t="s">
        <v>15230</v>
      </c>
      <c r="C1793" t="s">
        <v>18440</v>
      </c>
      <c r="D1793" s="2">
        <v>27569</v>
      </c>
      <c r="E1793" s="2">
        <v>45351</v>
      </c>
      <c r="F1793" s="1">
        <v>0.33611111111111114</v>
      </c>
      <c r="G1793" t="s">
        <v>18474</v>
      </c>
      <c r="H1793" t="s">
        <v>21</v>
      </c>
      <c r="I1793" t="s">
        <v>38</v>
      </c>
      <c r="J1793" t="s">
        <v>80</v>
      </c>
      <c r="K1793">
        <v>35</v>
      </c>
      <c r="L1793" t="s">
        <v>53</v>
      </c>
      <c r="M1793" t="s">
        <v>25</v>
      </c>
      <c r="N1793" t="s">
        <v>26</v>
      </c>
      <c r="O1793" t="s">
        <v>18444</v>
      </c>
      <c r="P1793" t="s">
        <v>53</v>
      </c>
      <c r="Q1793">
        <v>49</v>
      </c>
      <c r="R1793" t="str">
        <f t="shared" si="27"/>
        <v>Old</v>
      </c>
    </row>
    <row r="1794" spans="1:18" x14ac:dyDescent="0.25">
      <c r="A1794" t="s">
        <v>5191</v>
      </c>
      <c r="B1794" t="s">
        <v>15231</v>
      </c>
      <c r="C1794" t="s">
        <v>18439</v>
      </c>
      <c r="D1794" s="2">
        <v>36766</v>
      </c>
      <c r="E1794" s="2">
        <v>45445</v>
      </c>
      <c r="F1794" s="1">
        <v>0.55069444444444449</v>
      </c>
      <c r="G1794" t="s">
        <v>51</v>
      </c>
      <c r="H1794" t="s">
        <v>37</v>
      </c>
      <c r="I1794" t="s">
        <v>45</v>
      </c>
      <c r="J1794" t="s">
        <v>32</v>
      </c>
      <c r="K1794">
        <v>84</v>
      </c>
      <c r="L1794" t="s">
        <v>24</v>
      </c>
      <c r="M1794" t="s">
        <v>25</v>
      </c>
      <c r="N1794" t="s">
        <v>33</v>
      </c>
      <c r="O1794" t="s">
        <v>18444</v>
      </c>
      <c r="P1794" t="s">
        <v>53</v>
      </c>
      <c r="Q1794">
        <v>24</v>
      </c>
      <c r="R1794" t="str">
        <f t="shared" si="27"/>
        <v>Adult</v>
      </c>
    </row>
    <row r="1795" spans="1:18" x14ac:dyDescent="0.25">
      <c r="A1795" t="s">
        <v>5194</v>
      </c>
      <c r="B1795" t="s">
        <v>15232</v>
      </c>
      <c r="C1795" t="s">
        <v>18439</v>
      </c>
      <c r="D1795" s="2">
        <v>28258</v>
      </c>
      <c r="E1795" s="2">
        <v>45451</v>
      </c>
      <c r="F1795" s="1">
        <v>0.69513888888888886</v>
      </c>
      <c r="G1795" t="s">
        <v>51</v>
      </c>
      <c r="H1795" t="s">
        <v>73</v>
      </c>
      <c r="I1795" t="s">
        <v>38</v>
      </c>
      <c r="J1795" t="s">
        <v>23</v>
      </c>
      <c r="K1795">
        <v>56</v>
      </c>
      <c r="L1795" t="s">
        <v>53</v>
      </c>
      <c r="M1795" t="s">
        <v>104</v>
      </c>
      <c r="N1795" t="s">
        <v>47</v>
      </c>
      <c r="O1795" t="s">
        <v>18473</v>
      </c>
      <c r="P1795" t="s">
        <v>53</v>
      </c>
      <c r="Q1795">
        <v>47</v>
      </c>
      <c r="R1795" t="str">
        <f t="shared" si="27"/>
        <v>Old</v>
      </c>
    </row>
    <row r="1796" spans="1:18" x14ac:dyDescent="0.25">
      <c r="A1796" t="s">
        <v>5197</v>
      </c>
      <c r="B1796" t="s">
        <v>15233</v>
      </c>
      <c r="C1796" t="s">
        <v>18440</v>
      </c>
      <c r="D1796" s="2">
        <v>21453</v>
      </c>
      <c r="E1796" s="2">
        <v>45375</v>
      </c>
      <c r="F1796" s="1">
        <v>0.45902777777777776</v>
      </c>
      <c r="G1796" t="s">
        <v>62</v>
      </c>
      <c r="H1796" t="s">
        <v>57</v>
      </c>
      <c r="I1796" t="s">
        <v>547</v>
      </c>
      <c r="J1796" t="s">
        <v>63</v>
      </c>
      <c r="K1796">
        <v>105</v>
      </c>
      <c r="L1796" t="s">
        <v>24</v>
      </c>
      <c r="M1796" t="s">
        <v>25</v>
      </c>
      <c r="N1796" t="s">
        <v>47</v>
      </c>
      <c r="O1796" t="s">
        <v>18444</v>
      </c>
      <c r="P1796" t="s">
        <v>53</v>
      </c>
      <c r="Q1796">
        <v>66</v>
      </c>
      <c r="R1796" t="str">
        <f t="shared" si="27"/>
        <v>Aged</v>
      </c>
    </row>
    <row r="1797" spans="1:18" x14ac:dyDescent="0.25">
      <c r="A1797" t="s">
        <v>5200</v>
      </c>
      <c r="B1797" t="s">
        <v>15234</v>
      </c>
      <c r="C1797" t="s">
        <v>18439</v>
      </c>
      <c r="D1797" s="2">
        <v>38392</v>
      </c>
      <c r="E1797" s="2">
        <v>45450</v>
      </c>
      <c r="F1797" s="1">
        <v>0.59305555555555556</v>
      </c>
      <c r="G1797" t="s">
        <v>18474</v>
      </c>
      <c r="H1797" t="s">
        <v>31</v>
      </c>
      <c r="I1797" t="s">
        <v>38</v>
      </c>
      <c r="J1797" t="s">
        <v>32</v>
      </c>
      <c r="K1797">
        <v>112</v>
      </c>
      <c r="L1797" t="s">
        <v>53</v>
      </c>
      <c r="M1797" t="s">
        <v>40</v>
      </c>
      <c r="N1797" t="s">
        <v>26</v>
      </c>
      <c r="O1797" t="s">
        <v>18473</v>
      </c>
      <c r="P1797" t="s">
        <v>53</v>
      </c>
      <c r="Q1797">
        <v>20</v>
      </c>
      <c r="R1797" t="str">
        <f t="shared" ref="R1797:R1860" si="28">IF(Q1797&lt;35,"Adult",IF(Q1797&lt;=59,"Old",IF(Q1797&gt;=60,"Aged")))</f>
        <v>Adult</v>
      </c>
    </row>
    <row r="1798" spans="1:18" x14ac:dyDescent="0.25">
      <c r="A1798" t="s">
        <v>5203</v>
      </c>
      <c r="B1798" t="s">
        <v>15235</v>
      </c>
      <c r="C1798" t="s">
        <v>18439</v>
      </c>
      <c r="D1798" s="2">
        <v>30637</v>
      </c>
      <c r="E1798" s="2">
        <v>45318</v>
      </c>
      <c r="F1798" s="1">
        <v>0.36041666666666666</v>
      </c>
      <c r="G1798" t="s">
        <v>51</v>
      </c>
      <c r="H1798" t="s">
        <v>73</v>
      </c>
      <c r="I1798" t="s">
        <v>45</v>
      </c>
      <c r="J1798" t="s">
        <v>52</v>
      </c>
      <c r="K1798">
        <v>105</v>
      </c>
      <c r="L1798" t="s">
        <v>24</v>
      </c>
      <c r="M1798" t="s">
        <v>25</v>
      </c>
      <c r="N1798" t="s">
        <v>33</v>
      </c>
      <c r="O1798" t="s">
        <v>18444</v>
      </c>
      <c r="P1798" t="s">
        <v>53</v>
      </c>
      <c r="Q1798">
        <v>41</v>
      </c>
      <c r="R1798" t="str">
        <f t="shared" si="28"/>
        <v>Old</v>
      </c>
    </row>
    <row r="1799" spans="1:18" x14ac:dyDescent="0.25">
      <c r="A1799" t="s">
        <v>5206</v>
      </c>
      <c r="B1799" t="s">
        <v>15236</v>
      </c>
      <c r="C1799" t="s">
        <v>18440</v>
      </c>
      <c r="D1799" s="2">
        <v>35569</v>
      </c>
      <c r="E1799" s="2">
        <v>45295</v>
      </c>
      <c r="F1799" s="1">
        <v>0.4548611111111111</v>
      </c>
      <c r="G1799" t="s">
        <v>18474</v>
      </c>
      <c r="H1799" t="s">
        <v>31</v>
      </c>
      <c r="I1799" t="s">
        <v>84</v>
      </c>
      <c r="J1799" t="s">
        <v>52</v>
      </c>
      <c r="K1799">
        <v>119</v>
      </c>
      <c r="L1799" t="s">
        <v>24</v>
      </c>
      <c r="M1799" t="s">
        <v>40</v>
      </c>
      <c r="N1799" t="s">
        <v>33</v>
      </c>
      <c r="O1799" t="s">
        <v>18444</v>
      </c>
      <c r="P1799" t="s">
        <v>53</v>
      </c>
      <c r="Q1799">
        <v>27</v>
      </c>
      <c r="R1799" t="str">
        <f t="shared" si="28"/>
        <v>Adult</v>
      </c>
    </row>
    <row r="1800" spans="1:18" x14ac:dyDescent="0.25">
      <c r="A1800" t="s">
        <v>5209</v>
      </c>
      <c r="B1800" t="s">
        <v>15237</v>
      </c>
      <c r="C1800" t="s">
        <v>18439</v>
      </c>
      <c r="D1800" s="2">
        <v>38812</v>
      </c>
      <c r="E1800" s="2">
        <v>45306</v>
      </c>
      <c r="F1800" s="1">
        <v>0.58819444444444446</v>
      </c>
      <c r="G1800" t="s">
        <v>51</v>
      </c>
      <c r="H1800" t="s">
        <v>21</v>
      </c>
      <c r="I1800" t="s">
        <v>22</v>
      </c>
      <c r="J1800" t="s">
        <v>46</v>
      </c>
      <c r="K1800">
        <v>70</v>
      </c>
      <c r="L1800" t="s">
        <v>24</v>
      </c>
      <c r="M1800" t="s">
        <v>104</v>
      </c>
      <c r="N1800" t="s">
        <v>26</v>
      </c>
      <c r="O1800" t="s">
        <v>18444</v>
      </c>
      <c r="P1800" t="s">
        <v>53</v>
      </c>
      <c r="Q1800">
        <v>18</v>
      </c>
      <c r="R1800" t="str">
        <f t="shared" si="28"/>
        <v>Adult</v>
      </c>
    </row>
    <row r="1801" spans="1:18" x14ac:dyDescent="0.25">
      <c r="A1801" t="s">
        <v>5212</v>
      </c>
      <c r="B1801" t="s">
        <v>15238</v>
      </c>
      <c r="C1801" t="s">
        <v>18439</v>
      </c>
      <c r="D1801" s="2">
        <v>39070</v>
      </c>
      <c r="E1801" s="2">
        <v>45320</v>
      </c>
      <c r="F1801" s="1">
        <v>0.59791666666666665</v>
      </c>
      <c r="G1801" t="s">
        <v>576</v>
      </c>
      <c r="H1801" t="s">
        <v>226</v>
      </c>
      <c r="I1801" t="s">
        <v>405</v>
      </c>
      <c r="J1801" t="s">
        <v>23</v>
      </c>
      <c r="K1801">
        <v>112</v>
      </c>
      <c r="L1801" t="s">
        <v>24</v>
      </c>
      <c r="M1801" t="s">
        <v>40</v>
      </c>
      <c r="N1801" t="s">
        <v>47</v>
      </c>
      <c r="O1801" t="s">
        <v>18444</v>
      </c>
      <c r="P1801" t="s">
        <v>53</v>
      </c>
      <c r="Q1801">
        <v>18</v>
      </c>
      <c r="R1801" t="str">
        <f t="shared" si="28"/>
        <v>Adult</v>
      </c>
    </row>
    <row r="1802" spans="1:18" x14ac:dyDescent="0.25">
      <c r="A1802" t="s">
        <v>5215</v>
      </c>
      <c r="B1802" t="s">
        <v>15239</v>
      </c>
      <c r="C1802" t="s">
        <v>18440</v>
      </c>
      <c r="D1802" s="2">
        <v>19479</v>
      </c>
      <c r="E1802" s="2">
        <v>45337</v>
      </c>
      <c r="F1802" s="1">
        <v>0.39374999999999999</v>
      </c>
      <c r="G1802" t="s">
        <v>30</v>
      </c>
      <c r="H1802" t="s">
        <v>57</v>
      </c>
      <c r="I1802" t="s">
        <v>45</v>
      </c>
      <c r="J1802" t="s">
        <v>159</v>
      </c>
      <c r="K1802">
        <v>63</v>
      </c>
      <c r="L1802" t="s">
        <v>53</v>
      </c>
      <c r="M1802" t="s">
        <v>25</v>
      </c>
      <c r="N1802" t="s">
        <v>47</v>
      </c>
      <c r="O1802" t="s">
        <v>18444</v>
      </c>
      <c r="P1802" t="s">
        <v>53</v>
      </c>
      <c r="Q1802">
        <v>71</v>
      </c>
      <c r="R1802" t="str">
        <f t="shared" si="28"/>
        <v>Aged</v>
      </c>
    </row>
    <row r="1803" spans="1:18" x14ac:dyDescent="0.25">
      <c r="A1803" t="s">
        <v>5218</v>
      </c>
      <c r="B1803" t="s">
        <v>15240</v>
      </c>
      <c r="C1803" t="s">
        <v>18440</v>
      </c>
      <c r="D1803" s="2">
        <v>35544</v>
      </c>
      <c r="E1803" s="2">
        <v>45325</v>
      </c>
      <c r="F1803" s="1">
        <v>0.67777777777777781</v>
      </c>
      <c r="G1803" t="s">
        <v>18475</v>
      </c>
      <c r="H1803" t="s">
        <v>31</v>
      </c>
      <c r="I1803" t="s">
        <v>38</v>
      </c>
      <c r="J1803" t="s">
        <v>32</v>
      </c>
      <c r="K1803">
        <v>84</v>
      </c>
      <c r="L1803" t="s">
        <v>39</v>
      </c>
      <c r="M1803" t="s">
        <v>40</v>
      </c>
      <c r="N1803" t="s">
        <v>33</v>
      </c>
      <c r="O1803" t="s">
        <v>18473</v>
      </c>
      <c r="P1803" t="s">
        <v>53</v>
      </c>
      <c r="Q1803">
        <v>27</v>
      </c>
      <c r="R1803" t="str">
        <f t="shared" si="28"/>
        <v>Adult</v>
      </c>
    </row>
    <row r="1804" spans="1:18" x14ac:dyDescent="0.25">
      <c r="A1804" t="s">
        <v>5221</v>
      </c>
      <c r="B1804" t="s">
        <v>15241</v>
      </c>
      <c r="C1804" t="s">
        <v>18440</v>
      </c>
      <c r="D1804" s="2">
        <v>38372</v>
      </c>
      <c r="E1804" s="2">
        <v>45454</v>
      </c>
      <c r="F1804" s="1">
        <v>0.82847222222222228</v>
      </c>
      <c r="G1804" t="s">
        <v>18475</v>
      </c>
      <c r="H1804" t="s">
        <v>31</v>
      </c>
      <c r="I1804" t="s">
        <v>22</v>
      </c>
      <c r="J1804" t="s">
        <v>52</v>
      </c>
      <c r="K1804">
        <v>182</v>
      </c>
      <c r="L1804" t="s">
        <v>24</v>
      </c>
      <c r="M1804" t="s">
        <v>40</v>
      </c>
      <c r="N1804" t="s">
        <v>26</v>
      </c>
      <c r="O1804" t="s">
        <v>18444</v>
      </c>
      <c r="P1804" t="s">
        <v>53</v>
      </c>
      <c r="Q1804">
        <v>20</v>
      </c>
      <c r="R1804" t="str">
        <f t="shared" si="28"/>
        <v>Adult</v>
      </c>
    </row>
    <row r="1805" spans="1:18" x14ac:dyDescent="0.25">
      <c r="A1805" t="s">
        <v>5223</v>
      </c>
      <c r="B1805" t="s">
        <v>15242</v>
      </c>
      <c r="C1805" t="s">
        <v>18440</v>
      </c>
      <c r="D1805" s="2">
        <v>33193</v>
      </c>
      <c r="E1805" s="2">
        <v>45399</v>
      </c>
      <c r="F1805" s="1">
        <v>0.65694444444444444</v>
      </c>
      <c r="G1805" t="s">
        <v>18475</v>
      </c>
      <c r="H1805" t="s">
        <v>73</v>
      </c>
      <c r="I1805" t="s">
        <v>45</v>
      </c>
      <c r="J1805" t="s">
        <v>32</v>
      </c>
      <c r="K1805">
        <v>77</v>
      </c>
      <c r="L1805" t="s">
        <v>53</v>
      </c>
      <c r="M1805" t="s">
        <v>104</v>
      </c>
      <c r="N1805" t="s">
        <v>26</v>
      </c>
      <c r="O1805" t="s">
        <v>18444</v>
      </c>
      <c r="P1805" t="s">
        <v>53</v>
      </c>
      <c r="Q1805">
        <v>34</v>
      </c>
      <c r="R1805" t="str">
        <f t="shared" si="28"/>
        <v>Adult</v>
      </c>
    </row>
    <row r="1806" spans="1:18" x14ac:dyDescent="0.25">
      <c r="A1806" t="s">
        <v>5226</v>
      </c>
      <c r="B1806" t="s">
        <v>15243</v>
      </c>
      <c r="C1806" t="s">
        <v>18439</v>
      </c>
      <c r="D1806" s="2">
        <v>38078</v>
      </c>
      <c r="E1806" s="2">
        <v>45397</v>
      </c>
      <c r="F1806" s="1">
        <v>0.3527777777777778</v>
      </c>
      <c r="G1806" t="s">
        <v>18475</v>
      </c>
      <c r="H1806" t="s">
        <v>21</v>
      </c>
      <c r="I1806" t="s">
        <v>91</v>
      </c>
      <c r="J1806" t="s">
        <v>32</v>
      </c>
      <c r="K1806">
        <v>14</v>
      </c>
      <c r="L1806" t="s">
        <v>39</v>
      </c>
      <c r="M1806" t="s">
        <v>25</v>
      </c>
      <c r="N1806" t="s">
        <v>26</v>
      </c>
      <c r="O1806" t="s">
        <v>18473</v>
      </c>
      <c r="P1806" t="s">
        <v>53</v>
      </c>
      <c r="Q1806">
        <v>20</v>
      </c>
      <c r="R1806" t="str">
        <f t="shared" si="28"/>
        <v>Adult</v>
      </c>
    </row>
    <row r="1807" spans="1:18" x14ac:dyDescent="0.25">
      <c r="A1807" t="s">
        <v>5229</v>
      </c>
      <c r="B1807" t="s">
        <v>15244</v>
      </c>
      <c r="C1807" t="s">
        <v>18440</v>
      </c>
      <c r="D1807" s="2">
        <v>34450</v>
      </c>
      <c r="E1807" s="2">
        <v>45352</v>
      </c>
      <c r="F1807" s="1">
        <v>0.61458333333333337</v>
      </c>
      <c r="G1807" t="s">
        <v>51</v>
      </c>
      <c r="H1807" t="s">
        <v>73</v>
      </c>
      <c r="I1807" t="s">
        <v>84</v>
      </c>
      <c r="J1807" t="s">
        <v>52</v>
      </c>
      <c r="K1807">
        <v>112</v>
      </c>
      <c r="L1807" t="s">
        <v>53</v>
      </c>
      <c r="M1807" t="s">
        <v>104</v>
      </c>
      <c r="N1807" t="s">
        <v>47</v>
      </c>
      <c r="O1807" t="s">
        <v>18444</v>
      </c>
      <c r="P1807" t="s">
        <v>53</v>
      </c>
      <c r="Q1807">
        <v>30</v>
      </c>
      <c r="R1807" t="str">
        <f t="shared" si="28"/>
        <v>Adult</v>
      </c>
    </row>
    <row r="1808" spans="1:18" x14ac:dyDescent="0.25">
      <c r="A1808" t="s">
        <v>5232</v>
      </c>
      <c r="B1808" t="s">
        <v>15245</v>
      </c>
      <c r="C1808" t="s">
        <v>18439</v>
      </c>
      <c r="D1808" s="2">
        <v>35457</v>
      </c>
      <c r="E1808" s="2">
        <v>45293</v>
      </c>
      <c r="F1808" s="1">
        <v>0.42777777777777776</v>
      </c>
      <c r="G1808" t="s">
        <v>18475</v>
      </c>
      <c r="H1808" t="s">
        <v>31</v>
      </c>
      <c r="I1808" t="s">
        <v>84</v>
      </c>
      <c r="J1808" t="s">
        <v>23</v>
      </c>
      <c r="K1808">
        <v>28</v>
      </c>
      <c r="L1808" t="s">
        <v>24</v>
      </c>
      <c r="M1808" t="s">
        <v>104</v>
      </c>
      <c r="N1808" t="s">
        <v>33</v>
      </c>
      <c r="O1808" t="s">
        <v>18444</v>
      </c>
      <c r="P1808" t="s">
        <v>53</v>
      </c>
      <c r="Q1808">
        <v>28</v>
      </c>
      <c r="R1808" t="str">
        <f t="shared" si="28"/>
        <v>Adult</v>
      </c>
    </row>
    <row r="1809" spans="1:18" x14ac:dyDescent="0.25">
      <c r="A1809" t="s">
        <v>5235</v>
      </c>
      <c r="B1809" t="s">
        <v>15246</v>
      </c>
      <c r="C1809" t="s">
        <v>18439</v>
      </c>
      <c r="D1809" s="2">
        <v>36558</v>
      </c>
      <c r="E1809" s="2">
        <v>45331</v>
      </c>
      <c r="F1809" s="1">
        <v>0.38472222222222224</v>
      </c>
      <c r="G1809" t="s">
        <v>51</v>
      </c>
      <c r="H1809" t="s">
        <v>57</v>
      </c>
      <c r="I1809" t="s">
        <v>38</v>
      </c>
      <c r="J1809" t="s">
        <v>46</v>
      </c>
      <c r="K1809">
        <v>133</v>
      </c>
      <c r="L1809" t="s">
        <v>39</v>
      </c>
      <c r="M1809" t="s">
        <v>25</v>
      </c>
      <c r="N1809" t="s">
        <v>26</v>
      </c>
      <c r="O1809" t="s">
        <v>18473</v>
      </c>
      <c r="P1809" t="s">
        <v>53</v>
      </c>
      <c r="Q1809">
        <v>25</v>
      </c>
      <c r="R1809" t="str">
        <f t="shared" si="28"/>
        <v>Adult</v>
      </c>
    </row>
    <row r="1810" spans="1:18" x14ac:dyDescent="0.25">
      <c r="A1810" t="s">
        <v>5238</v>
      </c>
      <c r="B1810" t="s">
        <v>15247</v>
      </c>
      <c r="C1810" t="s">
        <v>18439</v>
      </c>
      <c r="D1810" s="2">
        <v>35489</v>
      </c>
      <c r="E1810" s="2">
        <v>45300</v>
      </c>
      <c r="F1810" s="1">
        <v>0.51527777777777772</v>
      </c>
      <c r="G1810" t="s">
        <v>18474</v>
      </c>
      <c r="H1810" t="s">
        <v>37</v>
      </c>
      <c r="I1810" t="s">
        <v>84</v>
      </c>
      <c r="J1810" t="s">
        <v>46</v>
      </c>
      <c r="K1810">
        <v>119</v>
      </c>
      <c r="L1810" t="s">
        <v>24</v>
      </c>
      <c r="M1810" t="s">
        <v>25</v>
      </c>
      <c r="N1810" t="s">
        <v>33</v>
      </c>
      <c r="O1810" t="s">
        <v>18444</v>
      </c>
      <c r="P1810" t="s">
        <v>53</v>
      </c>
      <c r="Q1810">
        <v>27</v>
      </c>
      <c r="R1810" t="str">
        <f t="shared" si="28"/>
        <v>Adult</v>
      </c>
    </row>
    <row r="1811" spans="1:18" x14ac:dyDescent="0.25">
      <c r="A1811" t="s">
        <v>5241</v>
      </c>
      <c r="B1811" t="s">
        <v>15248</v>
      </c>
      <c r="C1811" t="s">
        <v>18439</v>
      </c>
      <c r="D1811" s="2">
        <v>31489</v>
      </c>
      <c r="E1811" s="2">
        <v>45389</v>
      </c>
      <c r="F1811" s="1">
        <v>0.41180555555555554</v>
      </c>
      <c r="G1811" t="s">
        <v>30</v>
      </c>
      <c r="H1811" t="s">
        <v>73</v>
      </c>
      <c r="I1811" t="s">
        <v>84</v>
      </c>
      <c r="J1811" t="s">
        <v>32</v>
      </c>
      <c r="K1811">
        <v>63</v>
      </c>
      <c r="L1811" t="s">
        <v>53</v>
      </c>
      <c r="M1811" t="s">
        <v>25</v>
      </c>
      <c r="N1811" t="s">
        <v>47</v>
      </c>
      <c r="O1811" t="s">
        <v>18473</v>
      </c>
      <c r="P1811" t="s">
        <v>53</v>
      </c>
      <c r="Q1811">
        <v>38</v>
      </c>
      <c r="R1811" t="str">
        <f t="shared" si="28"/>
        <v>Old</v>
      </c>
    </row>
    <row r="1812" spans="1:18" x14ac:dyDescent="0.25">
      <c r="A1812" t="s">
        <v>5244</v>
      </c>
      <c r="B1812" t="s">
        <v>15249</v>
      </c>
      <c r="C1812" t="s">
        <v>18440</v>
      </c>
      <c r="D1812" s="2">
        <v>36547</v>
      </c>
      <c r="E1812" s="2">
        <v>45435</v>
      </c>
      <c r="F1812" s="1">
        <v>0.82499999999999996</v>
      </c>
      <c r="G1812" t="s">
        <v>18474</v>
      </c>
      <c r="H1812" t="s">
        <v>21</v>
      </c>
      <c r="I1812" t="s">
        <v>38</v>
      </c>
      <c r="J1812" t="s">
        <v>46</v>
      </c>
      <c r="K1812">
        <v>112</v>
      </c>
      <c r="L1812" t="s">
        <v>53</v>
      </c>
      <c r="M1812" t="s">
        <v>40</v>
      </c>
      <c r="N1812" t="s">
        <v>47</v>
      </c>
      <c r="O1812" t="s">
        <v>18444</v>
      </c>
      <c r="P1812" t="s">
        <v>53</v>
      </c>
      <c r="Q1812">
        <v>25</v>
      </c>
      <c r="R1812" t="str">
        <f t="shared" si="28"/>
        <v>Adult</v>
      </c>
    </row>
    <row r="1813" spans="1:18" x14ac:dyDescent="0.25">
      <c r="A1813" t="s">
        <v>5247</v>
      </c>
      <c r="B1813" t="s">
        <v>15250</v>
      </c>
      <c r="C1813" t="s">
        <v>18439</v>
      </c>
      <c r="D1813" s="2">
        <v>36000</v>
      </c>
      <c r="E1813" s="2">
        <v>45398</v>
      </c>
      <c r="F1813" s="1">
        <v>0.39791666666666664</v>
      </c>
      <c r="G1813" t="s">
        <v>18474</v>
      </c>
      <c r="H1813" t="s">
        <v>57</v>
      </c>
      <c r="I1813" t="s">
        <v>84</v>
      </c>
      <c r="J1813" t="s">
        <v>52</v>
      </c>
      <c r="K1813">
        <v>182</v>
      </c>
      <c r="L1813" t="s">
        <v>39</v>
      </c>
      <c r="M1813" t="s">
        <v>25</v>
      </c>
      <c r="N1813" t="s">
        <v>26</v>
      </c>
      <c r="O1813" t="s">
        <v>18444</v>
      </c>
      <c r="P1813" t="s">
        <v>53</v>
      </c>
      <c r="Q1813">
        <v>26</v>
      </c>
      <c r="R1813" t="str">
        <f t="shared" si="28"/>
        <v>Adult</v>
      </c>
    </row>
    <row r="1814" spans="1:18" x14ac:dyDescent="0.25">
      <c r="A1814" t="s">
        <v>5250</v>
      </c>
      <c r="B1814" t="s">
        <v>15251</v>
      </c>
      <c r="C1814" t="s">
        <v>18440</v>
      </c>
      <c r="D1814" s="2">
        <v>34155</v>
      </c>
      <c r="E1814" s="2">
        <v>45459</v>
      </c>
      <c r="F1814" s="1">
        <v>0.33611111111111114</v>
      </c>
      <c r="G1814" t="s">
        <v>30</v>
      </c>
      <c r="H1814" t="s">
        <v>73</v>
      </c>
      <c r="I1814" t="s">
        <v>38</v>
      </c>
      <c r="J1814" t="s">
        <v>52</v>
      </c>
      <c r="K1814">
        <v>161</v>
      </c>
      <c r="L1814" t="s">
        <v>53</v>
      </c>
      <c r="M1814" t="s">
        <v>40</v>
      </c>
      <c r="N1814" t="s">
        <v>26</v>
      </c>
      <c r="O1814" t="s">
        <v>18444</v>
      </c>
      <c r="P1814" t="s">
        <v>53</v>
      </c>
      <c r="Q1814">
        <v>31</v>
      </c>
      <c r="R1814" t="str">
        <f t="shared" si="28"/>
        <v>Adult</v>
      </c>
    </row>
    <row r="1815" spans="1:18" x14ac:dyDescent="0.25">
      <c r="A1815" t="s">
        <v>5253</v>
      </c>
      <c r="B1815" t="s">
        <v>15252</v>
      </c>
      <c r="C1815" t="s">
        <v>18440</v>
      </c>
      <c r="D1815" s="2">
        <v>36767</v>
      </c>
      <c r="E1815" s="2">
        <v>45332</v>
      </c>
      <c r="F1815" s="1">
        <v>0.6430555555555556</v>
      </c>
      <c r="G1815" t="s">
        <v>30</v>
      </c>
      <c r="H1815" t="s">
        <v>21</v>
      </c>
      <c r="I1815" t="s">
        <v>84</v>
      </c>
      <c r="J1815" t="s">
        <v>23</v>
      </c>
      <c r="K1815">
        <v>49</v>
      </c>
      <c r="L1815" t="s">
        <v>39</v>
      </c>
      <c r="M1815" t="s">
        <v>40</v>
      </c>
      <c r="N1815" t="s">
        <v>33</v>
      </c>
      <c r="O1815" t="s">
        <v>18473</v>
      </c>
      <c r="P1815" t="s">
        <v>53</v>
      </c>
      <c r="Q1815">
        <v>24</v>
      </c>
      <c r="R1815" t="str">
        <f t="shared" si="28"/>
        <v>Adult</v>
      </c>
    </row>
    <row r="1816" spans="1:18" x14ac:dyDescent="0.25">
      <c r="A1816" t="s">
        <v>5256</v>
      </c>
      <c r="B1816" t="s">
        <v>15253</v>
      </c>
      <c r="C1816" t="s">
        <v>18440</v>
      </c>
      <c r="D1816" s="2">
        <v>34903</v>
      </c>
      <c r="E1816" s="2">
        <v>45401</v>
      </c>
      <c r="F1816" s="1">
        <v>0.41180555555555554</v>
      </c>
      <c r="G1816" t="s">
        <v>51</v>
      </c>
      <c r="H1816" t="s">
        <v>37</v>
      </c>
      <c r="I1816" t="s">
        <v>45</v>
      </c>
      <c r="J1816" t="s">
        <v>46</v>
      </c>
      <c r="K1816">
        <v>161</v>
      </c>
      <c r="L1816" t="s">
        <v>39</v>
      </c>
      <c r="M1816" t="s">
        <v>25</v>
      </c>
      <c r="N1816" t="s">
        <v>26</v>
      </c>
      <c r="O1816" t="s">
        <v>18473</v>
      </c>
      <c r="P1816" t="s">
        <v>53</v>
      </c>
      <c r="Q1816">
        <v>29</v>
      </c>
      <c r="R1816" t="str">
        <f t="shared" si="28"/>
        <v>Adult</v>
      </c>
    </row>
    <row r="1817" spans="1:18" x14ac:dyDescent="0.25">
      <c r="A1817" t="s">
        <v>5258</v>
      </c>
      <c r="B1817" t="s">
        <v>15254</v>
      </c>
      <c r="C1817" t="s">
        <v>18440</v>
      </c>
      <c r="D1817" s="2">
        <v>32416</v>
      </c>
      <c r="E1817" s="2">
        <v>45317</v>
      </c>
      <c r="F1817" s="1">
        <v>0.34583333333333333</v>
      </c>
      <c r="G1817" t="s">
        <v>51</v>
      </c>
      <c r="H1817" t="s">
        <v>37</v>
      </c>
      <c r="I1817" t="s">
        <v>84</v>
      </c>
      <c r="J1817" t="s">
        <v>23</v>
      </c>
      <c r="K1817">
        <v>63</v>
      </c>
      <c r="L1817" t="s">
        <v>39</v>
      </c>
      <c r="M1817" t="s">
        <v>40</v>
      </c>
      <c r="N1817" t="s">
        <v>47</v>
      </c>
      <c r="O1817" t="s">
        <v>18444</v>
      </c>
      <c r="P1817" t="s">
        <v>53</v>
      </c>
      <c r="Q1817">
        <v>36</v>
      </c>
      <c r="R1817" t="str">
        <f t="shared" si="28"/>
        <v>Old</v>
      </c>
    </row>
    <row r="1818" spans="1:18" x14ac:dyDescent="0.25">
      <c r="A1818" t="s">
        <v>5261</v>
      </c>
      <c r="B1818" t="s">
        <v>15255</v>
      </c>
      <c r="C1818" t="s">
        <v>18440</v>
      </c>
      <c r="D1818" s="2">
        <v>38642</v>
      </c>
      <c r="E1818" s="2">
        <v>45332</v>
      </c>
      <c r="F1818" s="1">
        <v>0.46666666666666667</v>
      </c>
      <c r="G1818" t="s">
        <v>18475</v>
      </c>
      <c r="H1818" t="s">
        <v>31</v>
      </c>
      <c r="I1818" t="s">
        <v>22</v>
      </c>
      <c r="J1818" t="s">
        <v>80</v>
      </c>
      <c r="K1818">
        <v>105</v>
      </c>
      <c r="L1818" t="s">
        <v>53</v>
      </c>
      <c r="M1818" t="s">
        <v>40</v>
      </c>
      <c r="N1818" t="s">
        <v>26</v>
      </c>
      <c r="O1818" t="s">
        <v>18444</v>
      </c>
      <c r="P1818" t="s">
        <v>53</v>
      </c>
      <c r="Q1818">
        <v>19</v>
      </c>
      <c r="R1818" t="str">
        <f t="shared" si="28"/>
        <v>Adult</v>
      </c>
    </row>
    <row r="1819" spans="1:18" x14ac:dyDescent="0.25">
      <c r="A1819" t="s">
        <v>5263</v>
      </c>
      <c r="B1819" t="s">
        <v>15256</v>
      </c>
      <c r="C1819" t="s">
        <v>18439</v>
      </c>
      <c r="D1819" s="2">
        <v>34707</v>
      </c>
      <c r="E1819" s="2">
        <v>45345</v>
      </c>
      <c r="F1819" s="1">
        <v>0.42708333333333331</v>
      </c>
      <c r="G1819" t="s">
        <v>18475</v>
      </c>
      <c r="H1819" t="s">
        <v>37</v>
      </c>
      <c r="I1819" t="s">
        <v>45</v>
      </c>
      <c r="J1819" t="s">
        <v>46</v>
      </c>
      <c r="K1819">
        <v>21</v>
      </c>
      <c r="L1819" t="s">
        <v>39</v>
      </c>
      <c r="M1819" t="s">
        <v>104</v>
      </c>
      <c r="N1819" t="s">
        <v>47</v>
      </c>
      <c r="O1819" t="s">
        <v>18444</v>
      </c>
      <c r="P1819" t="s">
        <v>53</v>
      </c>
      <c r="Q1819">
        <v>30</v>
      </c>
      <c r="R1819" t="str">
        <f t="shared" si="28"/>
        <v>Adult</v>
      </c>
    </row>
    <row r="1820" spans="1:18" x14ac:dyDescent="0.25">
      <c r="A1820" t="s">
        <v>5265</v>
      </c>
      <c r="B1820" t="s">
        <v>15257</v>
      </c>
      <c r="C1820" t="s">
        <v>18439</v>
      </c>
      <c r="D1820" s="2">
        <v>33243</v>
      </c>
      <c r="E1820" s="2">
        <v>45301</v>
      </c>
      <c r="F1820" s="1">
        <v>0.53749999999999998</v>
      </c>
      <c r="G1820" t="s">
        <v>51</v>
      </c>
      <c r="H1820" t="s">
        <v>57</v>
      </c>
      <c r="I1820" t="s">
        <v>22</v>
      </c>
      <c r="J1820" t="s">
        <v>80</v>
      </c>
      <c r="K1820">
        <v>7</v>
      </c>
      <c r="L1820" t="s">
        <v>39</v>
      </c>
      <c r="M1820" t="s">
        <v>104</v>
      </c>
      <c r="N1820" t="s">
        <v>47</v>
      </c>
      <c r="O1820" t="s">
        <v>18473</v>
      </c>
      <c r="P1820" t="s">
        <v>18472</v>
      </c>
      <c r="Q1820">
        <v>34</v>
      </c>
      <c r="R1820" t="str">
        <f t="shared" si="28"/>
        <v>Adult</v>
      </c>
    </row>
    <row r="1821" spans="1:18" x14ac:dyDescent="0.25">
      <c r="A1821" t="s">
        <v>5268</v>
      </c>
      <c r="B1821" t="s">
        <v>15258</v>
      </c>
      <c r="C1821" t="s">
        <v>18439</v>
      </c>
      <c r="D1821" s="2">
        <v>34405</v>
      </c>
      <c r="E1821" s="2">
        <v>45397</v>
      </c>
      <c r="F1821" s="1">
        <v>0.52361111111111114</v>
      </c>
      <c r="G1821" t="s">
        <v>18475</v>
      </c>
      <c r="H1821" t="s">
        <v>37</v>
      </c>
      <c r="I1821" t="s">
        <v>45</v>
      </c>
      <c r="J1821" t="s">
        <v>46</v>
      </c>
      <c r="K1821">
        <v>70</v>
      </c>
      <c r="L1821" t="s">
        <v>53</v>
      </c>
      <c r="M1821" t="s">
        <v>25</v>
      </c>
      <c r="N1821" t="s">
        <v>47</v>
      </c>
      <c r="O1821" t="s">
        <v>18473</v>
      </c>
      <c r="P1821" t="s">
        <v>53</v>
      </c>
      <c r="Q1821">
        <v>30</v>
      </c>
      <c r="R1821" t="str">
        <f t="shared" si="28"/>
        <v>Adult</v>
      </c>
    </row>
    <row r="1822" spans="1:18" x14ac:dyDescent="0.25">
      <c r="A1822" t="s">
        <v>5271</v>
      </c>
      <c r="B1822" t="s">
        <v>15259</v>
      </c>
      <c r="C1822" t="s">
        <v>18439</v>
      </c>
      <c r="D1822" s="2">
        <v>34921</v>
      </c>
      <c r="E1822" s="2">
        <v>45318</v>
      </c>
      <c r="F1822" s="1">
        <v>0.33819444444444446</v>
      </c>
      <c r="G1822" t="s">
        <v>18474</v>
      </c>
      <c r="H1822" t="s">
        <v>73</v>
      </c>
      <c r="I1822" t="s">
        <v>45</v>
      </c>
      <c r="J1822" t="s">
        <v>32</v>
      </c>
      <c r="K1822">
        <v>49</v>
      </c>
      <c r="L1822" t="s">
        <v>39</v>
      </c>
      <c r="M1822" t="s">
        <v>40</v>
      </c>
      <c r="N1822" t="s">
        <v>33</v>
      </c>
      <c r="O1822" t="s">
        <v>18473</v>
      </c>
      <c r="P1822" t="s">
        <v>53</v>
      </c>
      <c r="Q1822">
        <v>29</v>
      </c>
      <c r="R1822" t="str">
        <f t="shared" si="28"/>
        <v>Adult</v>
      </c>
    </row>
    <row r="1823" spans="1:18" x14ac:dyDescent="0.25">
      <c r="A1823" t="s">
        <v>5274</v>
      </c>
      <c r="B1823" t="s">
        <v>15260</v>
      </c>
      <c r="C1823" t="s">
        <v>18439</v>
      </c>
      <c r="D1823" s="2">
        <v>37045</v>
      </c>
      <c r="E1823" s="2">
        <v>45307</v>
      </c>
      <c r="F1823" s="1">
        <v>0.79374999999999996</v>
      </c>
      <c r="G1823" t="s">
        <v>51</v>
      </c>
      <c r="H1823" t="s">
        <v>21</v>
      </c>
      <c r="I1823" t="s">
        <v>38</v>
      </c>
      <c r="J1823" t="s">
        <v>23</v>
      </c>
      <c r="K1823">
        <v>42</v>
      </c>
      <c r="L1823" t="s">
        <v>24</v>
      </c>
      <c r="M1823" t="s">
        <v>25</v>
      </c>
      <c r="N1823" t="s">
        <v>33</v>
      </c>
      <c r="O1823" t="s">
        <v>18444</v>
      </c>
      <c r="P1823" t="s">
        <v>53</v>
      </c>
      <c r="Q1823">
        <v>23</v>
      </c>
      <c r="R1823" t="str">
        <f t="shared" si="28"/>
        <v>Adult</v>
      </c>
    </row>
    <row r="1824" spans="1:18" x14ac:dyDescent="0.25">
      <c r="A1824" t="s">
        <v>5276</v>
      </c>
      <c r="B1824" t="s">
        <v>15261</v>
      </c>
      <c r="C1824" t="s">
        <v>18439</v>
      </c>
      <c r="D1824" s="2">
        <v>37068</v>
      </c>
      <c r="E1824" s="2">
        <v>45382</v>
      </c>
      <c r="F1824" s="1">
        <v>0.42499999999999999</v>
      </c>
      <c r="G1824" t="s">
        <v>18474</v>
      </c>
      <c r="H1824" t="s">
        <v>31</v>
      </c>
      <c r="I1824" t="s">
        <v>22</v>
      </c>
      <c r="J1824" t="s">
        <v>52</v>
      </c>
      <c r="K1824">
        <v>56</v>
      </c>
      <c r="L1824" t="s">
        <v>24</v>
      </c>
      <c r="M1824" t="s">
        <v>40</v>
      </c>
      <c r="N1824" t="s">
        <v>47</v>
      </c>
      <c r="O1824" t="s">
        <v>18444</v>
      </c>
      <c r="P1824" t="s">
        <v>53</v>
      </c>
      <c r="Q1824">
        <v>23</v>
      </c>
      <c r="R1824" t="str">
        <f t="shared" si="28"/>
        <v>Adult</v>
      </c>
    </row>
    <row r="1825" spans="1:18" x14ac:dyDescent="0.25">
      <c r="A1825" t="s">
        <v>5278</v>
      </c>
      <c r="B1825" t="s">
        <v>15262</v>
      </c>
      <c r="C1825" t="s">
        <v>18439</v>
      </c>
      <c r="D1825" s="2">
        <v>38244</v>
      </c>
      <c r="E1825" s="2">
        <v>45345</v>
      </c>
      <c r="F1825" s="1">
        <v>0.58888888888888891</v>
      </c>
      <c r="G1825" t="s">
        <v>18474</v>
      </c>
      <c r="H1825" t="s">
        <v>21</v>
      </c>
      <c r="I1825" t="s">
        <v>22</v>
      </c>
      <c r="J1825" t="s">
        <v>52</v>
      </c>
      <c r="K1825">
        <v>133</v>
      </c>
      <c r="L1825" t="s">
        <v>39</v>
      </c>
      <c r="M1825" t="s">
        <v>25</v>
      </c>
      <c r="N1825" t="s">
        <v>47</v>
      </c>
      <c r="O1825" t="s">
        <v>18473</v>
      </c>
      <c r="P1825" t="s">
        <v>18472</v>
      </c>
      <c r="Q1825">
        <v>20</v>
      </c>
      <c r="R1825" t="str">
        <f t="shared" si="28"/>
        <v>Adult</v>
      </c>
    </row>
    <row r="1826" spans="1:18" x14ac:dyDescent="0.25">
      <c r="A1826" t="s">
        <v>5280</v>
      </c>
      <c r="B1826" t="s">
        <v>15263</v>
      </c>
      <c r="C1826" t="s">
        <v>18439</v>
      </c>
      <c r="D1826" s="2">
        <v>35950</v>
      </c>
      <c r="E1826" s="2">
        <v>45412</v>
      </c>
      <c r="F1826" s="1">
        <v>0.65208333333333335</v>
      </c>
      <c r="G1826" t="s">
        <v>18475</v>
      </c>
      <c r="H1826" t="s">
        <v>73</v>
      </c>
      <c r="I1826" t="s">
        <v>91</v>
      </c>
      <c r="J1826" t="s">
        <v>52</v>
      </c>
      <c r="K1826">
        <v>63</v>
      </c>
      <c r="L1826" t="s">
        <v>24</v>
      </c>
      <c r="M1826" t="s">
        <v>25</v>
      </c>
      <c r="N1826" t="s">
        <v>26</v>
      </c>
      <c r="O1826" t="s">
        <v>18444</v>
      </c>
      <c r="P1826" t="s">
        <v>53</v>
      </c>
      <c r="Q1826">
        <v>26</v>
      </c>
      <c r="R1826" t="str">
        <f t="shared" si="28"/>
        <v>Adult</v>
      </c>
    </row>
    <row r="1827" spans="1:18" x14ac:dyDescent="0.25">
      <c r="A1827" t="s">
        <v>5283</v>
      </c>
      <c r="B1827" t="s">
        <v>15264</v>
      </c>
      <c r="C1827" t="s">
        <v>18439</v>
      </c>
      <c r="D1827" s="2">
        <v>34851</v>
      </c>
      <c r="E1827" s="2">
        <v>45402</v>
      </c>
      <c r="F1827" s="1">
        <v>0.53263888888888888</v>
      </c>
      <c r="G1827" t="s">
        <v>18475</v>
      </c>
      <c r="H1827" t="s">
        <v>57</v>
      </c>
      <c r="I1827" t="s">
        <v>22</v>
      </c>
      <c r="J1827" t="s">
        <v>52</v>
      </c>
      <c r="K1827">
        <v>112</v>
      </c>
      <c r="L1827" t="s">
        <v>24</v>
      </c>
      <c r="M1827" t="s">
        <v>104</v>
      </c>
      <c r="N1827" t="s">
        <v>26</v>
      </c>
      <c r="O1827" t="s">
        <v>18444</v>
      </c>
      <c r="P1827" t="s">
        <v>53</v>
      </c>
      <c r="Q1827">
        <v>29</v>
      </c>
      <c r="R1827" t="str">
        <f t="shared" si="28"/>
        <v>Adult</v>
      </c>
    </row>
    <row r="1828" spans="1:18" x14ac:dyDescent="0.25">
      <c r="A1828" t="s">
        <v>5286</v>
      </c>
      <c r="B1828" t="s">
        <v>15265</v>
      </c>
      <c r="C1828" t="s">
        <v>18439</v>
      </c>
      <c r="D1828" s="2">
        <v>36908</v>
      </c>
      <c r="E1828" s="2">
        <v>45449</v>
      </c>
      <c r="F1828" s="1">
        <v>0.40069444444444446</v>
      </c>
      <c r="G1828" t="s">
        <v>18475</v>
      </c>
      <c r="H1828" t="s">
        <v>73</v>
      </c>
      <c r="I1828" t="s">
        <v>22</v>
      </c>
      <c r="J1828" t="s">
        <v>32</v>
      </c>
      <c r="K1828">
        <v>42</v>
      </c>
      <c r="L1828" t="s">
        <v>39</v>
      </c>
      <c r="M1828" t="s">
        <v>25</v>
      </c>
      <c r="N1828" t="s">
        <v>26</v>
      </c>
      <c r="O1828" t="s">
        <v>18444</v>
      </c>
      <c r="P1828" t="s">
        <v>53</v>
      </c>
      <c r="Q1828">
        <v>24</v>
      </c>
      <c r="R1828" t="str">
        <f t="shared" si="28"/>
        <v>Adult</v>
      </c>
    </row>
    <row r="1829" spans="1:18" x14ac:dyDescent="0.25">
      <c r="A1829" t="s">
        <v>5289</v>
      </c>
      <c r="B1829" t="s">
        <v>15266</v>
      </c>
      <c r="C1829" t="s">
        <v>18440</v>
      </c>
      <c r="D1829" s="2">
        <v>38509</v>
      </c>
      <c r="E1829" s="2">
        <v>45408</v>
      </c>
      <c r="F1829" s="1">
        <v>0.52013888888888893</v>
      </c>
      <c r="G1829" t="s">
        <v>18474</v>
      </c>
      <c r="H1829" t="s">
        <v>21</v>
      </c>
      <c r="I1829" t="s">
        <v>45</v>
      </c>
      <c r="J1829" t="s">
        <v>23</v>
      </c>
      <c r="K1829">
        <v>77</v>
      </c>
      <c r="L1829" t="s">
        <v>53</v>
      </c>
      <c r="M1829" t="s">
        <v>40</v>
      </c>
      <c r="N1829" t="s">
        <v>47</v>
      </c>
      <c r="O1829" t="s">
        <v>18473</v>
      </c>
      <c r="P1829" t="s">
        <v>53</v>
      </c>
      <c r="Q1829">
        <v>19</v>
      </c>
      <c r="R1829" t="str">
        <f t="shared" si="28"/>
        <v>Adult</v>
      </c>
    </row>
    <row r="1830" spans="1:18" x14ac:dyDescent="0.25">
      <c r="A1830" t="s">
        <v>5292</v>
      </c>
      <c r="B1830" t="s">
        <v>15267</v>
      </c>
      <c r="C1830" t="s">
        <v>18439</v>
      </c>
      <c r="D1830" s="2">
        <v>35297</v>
      </c>
      <c r="E1830" s="2">
        <v>45417</v>
      </c>
      <c r="F1830" s="1">
        <v>0.69513888888888886</v>
      </c>
      <c r="G1830" t="s">
        <v>18474</v>
      </c>
      <c r="H1830" t="s">
        <v>37</v>
      </c>
      <c r="I1830" t="s">
        <v>84</v>
      </c>
      <c r="J1830" t="s">
        <v>46</v>
      </c>
      <c r="K1830">
        <v>42</v>
      </c>
      <c r="L1830" t="s">
        <v>24</v>
      </c>
      <c r="M1830" t="s">
        <v>25</v>
      </c>
      <c r="N1830" t="s">
        <v>33</v>
      </c>
      <c r="O1830" t="s">
        <v>18444</v>
      </c>
      <c r="P1830" t="s">
        <v>53</v>
      </c>
      <c r="Q1830">
        <v>28</v>
      </c>
      <c r="R1830" t="str">
        <f t="shared" si="28"/>
        <v>Adult</v>
      </c>
    </row>
    <row r="1831" spans="1:18" x14ac:dyDescent="0.25">
      <c r="A1831" t="s">
        <v>5295</v>
      </c>
      <c r="B1831" t="s">
        <v>15268</v>
      </c>
      <c r="C1831" t="s">
        <v>18439</v>
      </c>
      <c r="D1831" s="2">
        <v>35109</v>
      </c>
      <c r="E1831" s="2">
        <v>45353</v>
      </c>
      <c r="F1831" s="1">
        <v>0.52083333333333337</v>
      </c>
      <c r="G1831" t="s">
        <v>51</v>
      </c>
      <c r="H1831" t="s">
        <v>57</v>
      </c>
      <c r="I1831" t="s">
        <v>38</v>
      </c>
      <c r="J1831" t="s">
        <v>32</v>
      </c>
      <c r="K1831">
        <v>84</v>
      </c>
      <c r="L1831" t="s">
        <v>39</v>
      </c>
      <c r="M1831" t="s">
        <v>40</v>
      </c>
      <c r="N1831" t="s">
        <v>33</v>
      </c>
      <c r="O1831" t="s">
        <v>18473</v>
      </c>
      <c r="P1831" t="s">
        <v>53</v>
      </c>
      <c r="Q1831">
        <v>29</v>
      </c>
      <c r="R1831" t="str">
        <f t="shared" si="28"/>
        <v>Adult</v>
      </c>
    </row>
    <row r="1832" spans="1:18" x14ac:dyDescent="0.25">
      <c r="A1832" t="s">
        <v>5298</v>
      </c>
      <c r="B1832" t="s">
        <v>15269</v>
      </c>
      <c r="C1832" t="s">
        <v>18440</v>
      </c>
      <c r="D1832" s="2">
        <v>27235</v>
      </c>
      <c r="E1832" s="2">
        <v>45323</v>
      </c>
      <c r="F1832" s="1">
        <v>0.7631944444444444</v>
      </c>
      <c r="G1832" t="s">
        <v>51</v>
      </c>
      <c r="H1832" t="s">
        <v>73</v>
      </c>
      <c r="I1832" t="s">
        <v>45</v>
      </c>
      <c r="J1832" t="s">
        <v>80</v>
      </c>
      <c r="K1832">
        <v>147</v>
      </c>
      <c r="L1832" t="s">
        <v>53</v>
      </c>
      <c r="M1832" t="s">
        <v>25</v>
      </c>
      <c r="N1832" t="s">
        <v>47</v>
      </c>
      <c r="O1832" t="s">
        <v>18473</v>
      </c>
      <c r="P1832" t="s">
        <v>53</v>
      </c>
      <c r="Q1832">
        <v>50</v>
      </c>
      <c r="R1832" t="str">
        <f t="shared" si="28"/>
        <v>Old</v>
      </c>
    </row>
    <row r="1833" spans="1:18" x14ac:dyDescent="0.25">
      <c r="A1833" t="s">
        <v>5301</v>
      </c>
      <c r="B1833" t="s">
        <v>15270</v>
      </c>
      <c r="C1833" t="s">
        <v>18439</v>
      </c>
      <c r="D1833" s="2">
        <v>36146</v>
      </c>
      <c r="E1833" s="2">
        <v>45410</v>
      </c>
      <c r="F1833" s="1">
        <v>0.54652777777777772</v>
      </c>
      <c r="G1833" t="s">
        <v>169</v>
      </c>
      <c r="H1833" t="s">
        <v>31</v>
      </c>
      <c r="I1833" t="s">
        <v>91</v>
      </c>
      <c r="J1833" t="s">
        <v>80</v>
      </c>
      <c r="K1833">
        <v>77</v>
      </c>
      <c r="L1833" t="s">
        <v>24</v>
      </c>
      <c r="M1833" t="s">
        <v>25</v>
      </c>
      <c r="N1833" t="s">
        <v>26</v>
      </c>
      <c r="O1833" t="s">
        <v>18444</v>
      </c>
      <c r="P1833" t="s">
        <v>53</v>
      </c>
      <c r="Q1833">
        <v>26</v>
      </c>
      <c r="R1833" t="str">
        <f t="shared" si="28"/>
        <v>Adult</v>
      </c>
    </row>
    <row r="1834" spans="1:18" x14ac:dyDescent="0.25">
      <c r="A1834" t="s">
        <v>5304</v>
      </c>
      <c r="B1834" t="s">
        <v>15271</v>
      </c>
      <c r="C1834" t="s">
        <v>18440</v>
      </c>
      <c r="D1834" s="2">
        <v>33115</v>
      </c>
      <c r="E1834" s="2">
        <v>45325</v>
      </c>
      <c r="F1834" s="1">
        <v>0.52013888888888893</v>
      </c>
      <c r="G1834" t="s">
        <v>18475</v>
      </c>
      <c r="H1834" t="s">
        <v>31</v>
      </c>
      <c r="I1834" t="s">
        <v>84</v>
      </c>
      <c r="J1834" t="s">
        <v>52</v>
      </c>
      <c r="K1834">
        <v>63</v>
      </c>
      <c r="L1834" t="s">
        <v>24</v>
      </c>
      <c r="M1834" t="s">
        <v>40</v>
      </c>
      <c r="N1834" t="s">
        <v>33</v>
      </c>
      <c r="O1834" t="s">
        <v>18444</v>
      </c>
      <c r="P1834" t="s">
        <v>53</v>
      </c>
      <c r="Q1834">
        <v>34</v>
      </c>
      <c r="R1834" t="str">
        <f t="shared" si="28"/>
        <v>Adult</v>
      </c>
    </row>
    <row r="1835" spans="1:18" x14ac:dyDescent="0.25">
      <c r="A1835" t="s">
        <v>5307</v>
      </c>
      <c r="B1835" t="s">
        <v>15272</v>
      </c>
      <c r="C1835" t="s">
        <v>18440</v>
      </c>
      <c r="D1835" s="2">
        <v>38608</v>
      </c>
      <c r="E1835" s="2">
        <v>45349</v>
      </c>
      <c r="F1835" s="1">
        <v>0.38055555555555554</v>
      </c>
      <c r="G1835" t="s">
        <v>18474</v>
      </c>
      <c r="H1835" t="s">
        <v>57</v>
      </c>
      <c r="I1835" t="s">
        <v>45</v>
      </c>
      <c r="J1835" t="s">
        <v>46</v>
      </c>
      <c r="K1835">
        <v>14</v>
      </c>
      <c r="L1835" t="s">
        <v>24</v>
      </c>
      <c r="M1835" t="s">
        <v>40</v>
      </c>
      <c r="N1835" t="s">
        <v>47</v>
      </c>
      <c r="O1835" t="s">
        <v>18444</v>
      </c>
      <c r="P1835" t="s">
        <v>53</v>
      </c>
      <c r="Q1835">
        <v>19</v>
      </c>
      <c r="R1835" t="str">
        <f t="shared" si="28"/>
        <v>Adult</v>
      </c>
    </row>
    <row r="1836" spans="1:18" x14ac:dyDescent="0.25">
      <c r="A1836" t="s">
        <v>5309</v>
      </c>
      <c r="B1836" t="s">
        <v>15273</v>
      </c>
      <c r="C1836" t="s">
        <v>18440</v>
      </c>
      <c r="D1836" s="2">
        <v>33201</v>
      </c>
      <c r="E1836" s="2">
        <v>45371</v>
      </c>
      <c r="F1836" s="1">
        <v>0.79305555555555551</v>
      </c>
      <c r="G1836" t="s">
        <v>30</v>
      </c>
      <c r="H1836" t="s">
        <v>21</v>
      </c>
      <c r="I1836" t="s">
        <v>38</v>
      </c>
      <c r="J1836" t="s">
        <v>32</v>
      </c>
      <c r="K1836">
        <v>147</v>
      </c>
      <c r="L1836" t="s">
        <v>24</v>
      </c>
      <c r="M1836" t="s">
        <v>40</v>
      </c>
      <c r="N1836" t="s">
        <v>26</v>
      </c>
      <c r="O1836" t="s">
        <v>18444</v>
      </c>
      <c r="P1836" t="s">
        <v>53</v>
      </c>
      <c r="Q1836">
        <v>34</v>
      </c>
      <c r="R1836" t="str">
        <f t="shared" si="28"/>
        <v>Adult</v>
      </c>
    </row>
    <row r="1837" spans="1:18" x14ac:dyDescent="0.25">
      <c r="A1837" t="s">
        <v>5311</v>
      </c>
      <c r="B1837" t="s">
        <v>15274</v>
      </c>
      <c r="C1837" t="s">
        <v>18439</v>
      </c>
      <c r="D1837" s="2">
        <v>33471</v>
      </c>
      <c r="E1837" s="2">
        <v>45354</v>
      </c>
      <c r="F1837" s="1">
        <v>0.80347222222222225</v>
      </c>
      <c r="G1837" t="s">
        <v>18474</v>
      </c>
      <c r="H1837" t="s">
        <v>37</v>
      </c>
      <c r="I1837" t="s">
        <v>38</v>
      </c>
      <c r="J1837" t="s">
        <v>23</v>
      </c>
      <c r="K1837">
        <v>98</v>
      </c>
      <c r="L1837" t="s">
        <v>24</v>
      </c>
      <c r="M1837" t="s">
        <v>40</v>
      </c>
      <c r="N1837" t="s">
        <v>26</v>
      </c>
      <c r="O1837" t="s">
        <v>18444</v>
      </c>
      <c r="P1837" t="s">
        <v>53</v>
      </c>
      <c r="Q1837">
        <v>33</v>
      </c>
      <c r="R1837" t="str">
        <f t="shared" si="28"/>
        <v>Adult</v>
      </c>
    </row>
    <row r="1838" spans="1:18" x14ac:dyDescent="0.25">
      <c r="A1838" t="s">
        <v>5313</v>
      </c>
      <c r="B1838" t="s">
        <v>15275</v>
      </c>
      <c r="C1838" t="s">
        <v>18439</v>
      </c>
      <c r="D1838" s="2">
        <v>29371</v>
      </c>
      <c r="E1838" s="2">
        <v>45296</v>
      </c>
      <c r="F1838" s="1">
        <v>0.50902777777777775</v>
      </c>
      <c r="G1838" t="s">
        <v>169</v>
      </c>
      <c r="H1838" t="s">
        <v>31</v>
      </c>
      <c r="I1838" t="s">
        <v>38</v>
      </c>
      <c r="J1838" t="s">
        <v>52</v>
      </c>
      <c r="K1838">
        <v>91</v>
      </c>
      <c r="L1838" t="s">
        <v>39</v>
      </c>
      <c r="M1838" t="s">
        <v>104</v>
      </c>
      <c r="N1838" t="s">
        <v>26</v>
      </c>
      <c r="O1838" t="s">
        <v>18444</v>
      </c>
      <c r="P1838" t="s">
        <v>18472</v>
      </c>
      <c r="Q1838">
        <v>44</v>
      </c>
      <c r="R1838" t="str">
        <f t="shared" si="28"/>
        <v>Old</v>
      </c>
    </row>
    <row r="1839" spans="1:18" x14ac:dyDescent="0.25">
      <c r="A1839" t="s">
        <v>5316</v>
      </c>
      <c r="B1839" t="s">
        <v>15276</v>
      </c>
      <c r="C1839" t="s">
        <v>18439</v>
      </c>
      <c r="D1839" s="2">
        <v>36599</v>
      </c>
      <c r="E1839" s="2">
        <v>45413</v>
      </c>
      <c r="F1839" s="1">
        <v>0.7319444444444444</v>
      </c>
      <c r="G1839" t="s">
        <v>169</v>
      </c>
      <c r="H1839" t="s">
        <v>21</v>
      </c>
      <c r="I1839" t="s">
        <v>22</v>
      </c>
      <c r="J1839" t="s">
        <v>80</v>
      </c>
      <c r="K1839">
        <v>70</v>
      </c>
      <c r="L1839" t="s">
        <v>24</v>
      </c>
      <c r="M1839" t="s">
        <v>40</v>
      </c>
      <c r="N1839" t="s">
        <v>33</v>
      </c>
      <c r="O1839" t="s">
        <v>18473</v>
      </c>
      <c r="P1839" t="s">
        <v>53</v>
      </c>
      <c r="Q1839">
        <v>24</v>
      </c>
      <c r="R1839" t="str">
        <f t="shared" si="28"/>
        <v>Adult</v>
      </c>
    </row>
    <row r="1840" spans="1:18" x14ac:dyDescent="0.25">
      <c r="A1840" t="s">
        <v>5319</v>
      </c>
      <c r="B1840" t="s">
        <v>15277</v>
      </c>
      <c r="C1840" t="s">
        <v>18440</v>
      </c>
      <c r="D1840" s="2">
        <v>30566</v>
      </c>
      <c r="E1840" s="2">
        <v>45423</v>
      </c>
      <c r="F1840" s="1">
        <v>0.58263888888888893</v>
      </c>
      <c r="G1840" t="s">
        <v>18475</v>
      </c>
      <c r="H1840" t="s">
        <v>37</v>
      </c>
      <c r="I1840" t="s">
        <v>38</v>
      </c>
      <c r="J1840" t="s">
        <v>23</v>
      </c>
      <c r="K1840">
        <v>182</v>
      </c>
      <c r="L1840" t="s">
        <v>53</v>
      </c>
      <c r="M1840" t="s">
        <v>25</v>
      </c>
      <c r="N1840" t="s">
        <v>47</v>
      </c>
      <c r="O1840" t="s">
        <v>18444</v>
      </c>
      <c r="P1840" t="s">
        <v>53</v>
      </c>
      <c r="Q1840">
        <v>41</v>
      </c>
      <c r="R1840" t="str">
        <f t="shared" si="28"/>
        <v>Old</v>
      </c>
    </row>
    <row r="1841" spans="1:18" x14ac:dyDescent="0.25">
      <c r="A1841" t="s">
        <v>5322</v>
      </c>
      <c r="B1841" t="s">
        <v>15278</v>
      </c>
      <c r="C1841" t="s">
        <v>18440</v>
      </c>
      <c r="D1841" s="2">
        <v>36051</v>
      </c>
      <c r="E1841" s="2">
        <v>45300</v>
      </c>
      <c r="F1841" s="1">
        <v>0.59375</v>
      </c>
      <c r="G1841" t="s">
        <v>18474</v>
      </c>
      <c r="H1841" t="s">
        <v>73</v>
      </c>
      <c r="I1841" t="s">
        <v>22</v>
      </c>
      <c r="J1841" t="s">
        <v>46</v>
      </c>
      <c r="K1841">
        <v>133</v>
      </c>
      <c r="L1841" t="s">
        <v>39</v>
      </c>
      <c r="M1841" t="s">
        <v>40</v>
      </c>
      <c r="N1841" t="s">
        <v>26</v>
      </c>
      <c r="O1841" t="s">
        <v>18473</v>
      </c>
      <c r="P1841" t="s">
        <v>53</v>
      </c>
      <c r="Q1841">
        <v>26</v>
      </c>
      <c r="R1841" t="str">
        <f t="shared" si="28"/>
        <v>Adult</v>
      </c>
    </row>
    <row r="1842" spans="1:18" x14ac:dyDescent="0.25">
      <c r="A1842" t="s">
        <v>5325</v>
      </c>
      <c r="B1842" t="s">
        <v>15279</v>
      </c>
      <c r="C1842" t="s">
        <v>18439</v>
      </c>
      <c r="D1842" s="2">
        <v>27764</v>
      </c>
      <c r="E1842" s="2">
        <v>45425</v>
      </c>
      <c r="F1842" s="1">
        <v>0.38819444444444445</v>
      </c>
      <c r="G1842" t="s">
        <v>18474</v>
      </c>
      <c r="H1842" t="s">
        <v>21</v>
      </c>
      <c r="I1842" t="s">
        <v>45</v>
      </c>
      <c r="J1842" t="s">
        <v>32</v>
      </c>
      <c r="K1842">
        <v>49</v>
      </c>
      <c r="L1842" t="s">
        <v>53</v>
      </c>
      <c r="M1842" t="s">
        <v>25</v>
      </c>
      <c r="N1842" t="s">
        <v>26</v>
      </c>
      <c r="O1842" t="s">
        <v>18473</v>
      </c>
      <c r="P1842" t="s">
        <v>53</v>
      </c>
      <c r="Q1842">
        <v>49</v>
      </c>
      <c r="R1842" t="str">
        <f t="shared" si="28"/>
        <v>Old</v>
      </c>
    </row>
    <row r="1843" spans="1:18" x14ac:dyDescent="0.25">
      <c r="A1843" t="s">
        <v>5328</v>
      </c>
      <c r="B1843" t="s">
        <v>15280</v>
      </c>
      <c r="C1843" t="s">
        <v>18439</v>
      </c>
      <c r="D1843" s="2">
        <v>28496</v>
      </c>
      <c r="E1843" s="2">
        <v>45355</v>
      </c>
      <c r="F1843" s="1">
        <v>0.59097222222222223</v>
      </c>
      <c r="G1843" t="s">
        <v>169</v>
      </c>
      <c r="H1843" t="s">
        <v>37</v>
      </c>
      <c r="I1843" t="s">
        <v>38</v>
      </c>
      <c r="J1843" t="s">
        <v>32</v>
      </c>
      <c r="K1843">
        <v>98</v>
      </c>
      <c r="L1843" t="s">
        <v>53</v>
      </c>
      <c r="M1843" t="s">
        <v>40</v>
      </c>
      <c r="N1843" t="s">
        <v>47</v>
      </c>
      <c r="O1843" t="s">
        <v>18444</v>
      </c>
      <c r="P1843" t="s">
        <v>53</v>
      </c>
      <c r="Q1843">
        <v>47</v>
      </c>
      <c r="R1843" t="str">
        <f t="shared" si="28"/>
        <v>Old</v>
      </c>
    </row>
    <row r="1844" spans="1:18" x14ac:dyDescent="0.25">
      <c r="A1844" t="s">
        <v>5331</v>
      </c>
      <c r="B1844" t="s">
        <v>15281</v>
      </c>
      <c r="C1844" t="s">
        <v>18439</v>
      </c>
      <c r="D1844" s="2">
        <v>33890</v>
      </c>
      <c r="E1844" s="2">
        <v>45420</v>
      </c>
      <c r="F1844" s="1">
        <v>0.38194444444444442</v>
      </c>
      <c r="G1844" t="s">
        <v>51</v>
      </c>
      <c r="H1844" t="s">
        <v>21</v>
      </c>
      <c r="I1844" t="s">
        <v>22</v>
      </c>
      <c r="J1844" t="s">
        <v>32</v>
      </c>
      <c r="K1844">
        <v>70</v>
      </c>
      <c r="L1844" t="s">
        <v>53</v>
      </c>
      <c r="M1844" t="s">
        <v>25</v>
      </c>
      <c r="N1844" t="s">
        <v>26</v>
      </c>
      <c r="O1844" t="s">
        <v>18444</v>
      </c>
      <c r="P1844" t="s">
        <v>53</v>
      </c>
      <c r="Q1844">
        <v>32</v>
      </c>
      <c r="R1844" t="str">
        <f t="shared" si="28"/>
        <v>Adult</v>
      </c>
    </row>
    <row r="1845" spans="1:18" x14ac:dyDescent="0.25">
      <c r="A1845" t="s">
        <v>5334</v>
      </c>
      <c r="B1845" t="s">
        <v>15282</v>
      </c>
      <c r="C1845" t="s">
        <v>18440</v>
      </c>
      <c r="D1845" s="2">
        <v>34359</v>
      </c>
      <c r="E1845" s="2">
        <v>45388</v>
      </c>
      <c r="F1845" s="1">
        <v>0.46041666666666664</v>
      </c>
      <c r="G1845" t="s">
        <v>30</v>
      </c>
      <c r="H1845" t="s">
        <v>21</v>
      </c>
      <c r="I1845" t="s">
        <v>45</v>
      </c>
      <c r="J1845" t="s">
        <v>52</v>
      </c>
      <c r="K1845">
        <v>28</v>
      </c>
      <c r="L1845" t="s">
        <v>39</v>
      </c>
      <c r="M1845" t="s">
        <v>25</v>
      </c>
      <c r="N1845" t="s">
        <v>26</v>
      </c>
      <c r="O1845" t="s">
        <v>18473</v>
      </c>
      <c r="P1845" t="s">
        <v>53</v>
      </c>
      <c r="Q1845">
        <v>31</v>
      </c>
      <c r="R1845" t="str">
        <f t="shared" si="28"/>
        <v>Adult</v>
      </c>
    </row>
    <row r="1846" spans="1:18" x14ac:dyDescent="0.25">
      <c r="A1846" t="s">
        <v>5337</v>
      </c>
      <c r="B1846" t="s">
        <v>15283</v>
      </c>
      <c r="C1846" t="s">
        <v>18440</v>
      </c>
      <c r="D1846" s="2">
        <v>38954</v>
      </c>
      <c r="E1846" s="2">
        <v>45376</v>
      </c>
      <c r="F1846" s="1">
        <v>0.44583333333333336</v>
      </c>
      <c r="G1846" t="s">
        <v>299</v>
      </c>
      <c r="H1846" t="s">
        <v>57</v>
      </c>
      <c r="I1846" t="s">
        <v>22</v>
      </c>
      <c r="J1846" t="s">
        <v>725</v>
      </c>
      <c r="K1846">
        <v>126</v>
      </c>
      <c r="L1846" t="s">
        <v>24</v>
      </c>
      <c r="M1846" t="s">
        <v>40</v>
      </c>
      <c r="N1846" t="s">
        <v>26</v>
      </c>
      <c r="O1846" t="s">
        <v>18444</v>
      </c>
      <c r="P1846" t="s">
        <v>53</v>
      </c>
      <c r="Q1846">
        <v>18</v>
      </c>
      <c r="R1846" t="str">
        <f t="shared" si="28"/>
        <v>Adult</v>
      </c>
    </row>
    <row r="1847" spans="1:18" x14ac:dyDescent="0.25">
      <c r="A1847" t="s">
        <v>5338</v>
      </c>
      <c r="B1847" t="s">
        <v>15284</v>
      </c>
      <c r="C1847" t="s">
        <v>18439</v>
      </c>
      <c r="D1847" s="2">
        <v>32652</v>
      </c>
      <c r="E1847" s="2">
        <v>45357</v>
      </c>
      <c r="F1847" s="1">
        <v>0.57847222222222228</v>
      </c>
      <c r="G1847" t="s">
        <v>18474</v>
      </c>
      <c r="H1847" t="s">
        <v>57</v>
      </c>
      <c r="I1847" t="s">
        <v>45</v>
      </c>
      <c r="J1847" t="s">
        <v>52</v>
      </c>
      <c r="K1847">
        <v>105</v>
      </c>
      <c r="L1847" t="s">
        <v>39</v>
      </c>
      <c r="M1847" t="s">
        <v>25</v>
      </c>
      <c r="N1847" t="s">
        <v>26</v>
      </c>
      <c r="O1847" t="s">
        <v>18473</v>
      </c>
      <c r="P1847" t="s">
        <v>53</v>
      </c>
      <c r="Q1847">
        <v>35</v>
      </c>
      <c r="R1847" t="str">
        <f t="shared" si="28"/>
        <v>Old</v>
      </c>
    </row>
    <row r="1848" spans="1:18" x14ac:dyDescent="0.25">
      <c r="A1848" t="s">
        <v>5341</v>
      </c>
      <c r="B1848" t="s">
        <v>15285</v>
      </c>
      <c r="C1848" t="s">
        <v>18439</v>
      </c>
      <c r="D1848" s="2">
        <v>38280</v>
      </c>
      <c r="E1848" s="2">
        <v>45365</v>
      </c>
      <c r="F1848" s="1">
        <v>0.56736111111111109</v>
      </c>
      <c r="G1848" t="s">
        <v>51</v>
      </c>
      <c r="H1848" t="s">
        <v>31</v>
      </c>
      <c r="I1848" t="s">
        <v>22</v>
      </c>
      <c r="J1848" t="s">
        <v>23</v>
      </c>
      <c r="K1848">
        <v>49</v>
      </c>
      <c r="L1848" t="s">
        <v>53</v>
      </c>
      <c r="M1848" t="s">
        <v>25</v>
      </c>
      <c r="N1848" t="s">
        <v>26</v>
      </c>
      <c r="O1848" t="s">
        <v>18444</v>
      </c>
      <c r="P1848" t="s">
        <v>53</v>
      </c>
      <c r="Q1848">
        <v>20</v>
      </c>
      <c r="R1848" t="str">
        <f t="shared" si="28"/>
        <v>Adult</v>
      </c>
    </row>
    <row r="1849" spans="1:18" x14ac:dyDescent="0.25">
      <c r="A1849" t="s">
        <v>5344</v>
      </c>
      <c r="B1849" t="s">
        <v>15286</v>
      </c>
      <c r="C1849" t="s">
        <v>18440</v>
      </c>
      <c r="D1849" s="2">
        <v>27403</v>
      </c>
      <c r="E1849" s="2">
        <v>45315</v>
      </c>
      <c r="F1849" s="1">
        <v>0.33611111111111114</v>
      </c>
      <c r="G1849" t="s">
        <v>51</v>
      </c>
      <c r="H1849" t="s">
        <v>21</v>
      </c>
      <c r="I1849" t="s">
        <v>45</v>
      </c>
      <c r="J1849" t="s">
        <v>32</v>
      </c>
      <c r="K1849">
        <v>98</v>
      </c>
      <c r="L1849" t="s">
        <v>53</v>
      </c>
      <c r="M1849" t="s">
        <v>25</v>
      </c>
      <c r="N1849" t="s">
        <v>33</v>
      </c>
      <c r="O1849" t="s">
        <v>18473</v>
      </c>
      <c r="P1849" t="s">
        <v>53</v>
      </c>
      <c r="Q1849">
        <v>50</v>
      </c>
      <c r="R1849" t="str">
        <f t="shared" si="28"/>
        <v>Old</v>
      </c>
    </row>
    <row r="1850" spans="1:18" x14ac:dyDescent="0.25">
      <c r="A1850" t="s">
        <v>5347</v>
      </c>
      <c r="B1850" t="s">
        <v>15287</v>
      </c>
      <c r="C1850" t="s">
        <v>18440</v>
      </c>
      <c r="D1850" s="2">
        <v>20023</v>
      </c>
      <c r="E1850" s="2">
        <v>45324</v>
      </c>
      <c r="F1850" s="1">
        <v>0.35138888888888886</v>
      </c>
      <c r="G1850" t="s">
        <v>497</v>
      </c>
      <c r="H1850" t="s">
        <v>1749</v>
      </c>
      <c r="I1850" t="s">
        <v>62</v>
      </c>
      <c r="J1850" t="s">
        <v>63</v>
      </c>
      <c r="K1850">
        <v>91</v>
      </c>
      <c r="L1850" t="s">
        <v>53</v>
      </c>
      <c r="M1850" t="s">
        <v>40</v>
      </c>
      <c r="N1850" t="s">
        <v>26</v>
      </c>
      <c r="O1850" t="s">
        <v>18444</v>
      </c>
      <c r="P1850" t="s">
        <v>53</v>
      </c>
      <c r="Q1850">
        <v>70</v>
      </c>
      <c r="R1850" t="str">
        <f t="shared" si="28"/>
        <v>Aged</v>
      </c>
    </row>
    <row r="1851" spans="1:18" x14ac:dyDescent="0.25">
      <c r="A1851" t="s">
        <v>5350</v>
      </c>
      <c r="B1851" t="s">
        <v>15288</v>
      </c>
      <c r="C1851" t="s">
        <v>18440</v>
      </c>
      <c r="D1851" s="2">
        <v>34723</v>
      </c>
      <c r="E1851" s="2">
        <v>45436</v>
      </c>
      <c r="F1851" s="1">
        <v>0.56736111111111109</v>
      </c>
      <c r="G1851" t="s">
        <v>51</v>
      </c>
      <c r="H1851" t="s">
        <v>21</v>
      </c>
      <c r="I1851" t="s">
        <v>45</v>
      </c>
      <c r="J1851" t="s">
        <v>32</v>
      </c>
      <c r="K1851">
        <v>147</v>
      </c>
      <c r="L1851" t="s">
        <v>53</v>
      </c>
      <c r="M1851" t="s">
        <v>40</v>
      </c>
      <c r="N1851" t="s">
        <v>33</v>
      </c>
      <c r="O1851" t="s">
        <v>18444</v>
      </c>
      <c r="P1851" t="s">
        <v>53</v>
      </c>
      <c r="Q1851">
        <v>30</v>
      </c>
      <c r="R1851" t="str">
        <f t="shared" si="28"/>
        <v>Adult</v>
      </c>
    </row>
    <row r="1852" spans="1:18" x14ac:dyDescent="0.25">
      <c r="A1852" t="s">
        <v>5353</v>
      </c>
      <c r="B1852" t="s">
        <v>15289</v>
      </c>
      <c r="C1852" t="s">
        <v>18439</v>
      </c>
      <c r="D1852" s="2">
        <v>22500</v>
      </c>
      <c r="E1852" s="2">
        <v>45364</v>
      </c>
      <c r="F1852" s="1">
        <v>0.33750000000000002</v>
      </c>
      <c r="G1852" t="s">
        <v>30</v>
      </c>
      <c r="H1852" t="s">
        <v>37</v>
      </c>
      <c r="I1852" t="s">
        <v>84</v>
      </c>
      <c r="J1852" t="s">
        <v>46</v>
      </c>
      <c r="K1852">
        <v>49</v>
      </c>
      <c r="L1852" t="s">
        <v>53</v>
      </c>
      <c r="M1852" t="s">
        <v>25</v>
      </c>
      <c r="N1852" t="s">
        <v>26</v>
      </c>
      <c r="O1852" t="s">
        <v>18473</v>
      </c>
      <c r="P1852" t="s">
        <v>53</v>
      </c>
      <c r="Q1852">
        <v>63</v>
      </c>
      <c r="R1852" t="str">
        <f t="shared" si="28"/>
        <v>Aged</v>
      </c>
    </row>
    <row r="1853" spans="1:18" x14ac:dyDescent="0.25">
      <c r="A1853" t="s">
        <v>5356</v>
      </c>
      <c r="B1853" t="s">
        <v>15290</v>
      </c>
      <c r="C1853" t="s">
        <v>18440</v>
      </c>
      <c r="D1853" s="2">
        <v>29616</v>
      </c>
      <c r="E1853" s="2">
        <v>45454</v>
      </c>
      <c r="F1853" s="1">
        <v>0.37569444444444444</v>
      </c>
      <c r="G1853" t="s">
        <v>169</v>
      </c>
      <c r="H1853" t="s">
        <v>21</v>
      </c>
      <c r="I1853" t="s">
        <v>84</v>
      </c>
      <c r="J1853" t="s">
        <v>80</v>
      </c>
      <c r="K1853">
        <v>98</v>
      </c>
      <c r="L1853" t="s">
        <v>39</v>
      </c>
      <c r="M1853" t="s">
        <v>104</v>
      </c>
      <c r="N1853" t="s">
        <v>26</v>
      </c>
      <c r="O1853" t="s">
        <v>18473</v>
      </c>
      <c r="P1853" t="s">
        <v>53</v>
      </c>
      <c r="Q1853">
        <v>44</v>
      </c>
      <c r="R1853" t="str">
        <f t="shared" si="28"/>
        <v>Old</v>
      </c>
    </row>
    <row r="1854" spans="1:18" x14ac:dyDescent="0.25">
      <c r="A1854" t="s">
        <v>5358</v>
      </c>
      <c r="B1854" t="s">
        <v>15291</v>
      </c>
      <c r="C1854" t="s">
        <v>18439</v>
      </c>
      <c r="D1854" s="2">
        <v>30759</v>
      </c>
      <c r="E1854" s="2">
        <v>45362</v>
      </c>
      <c r="F1854" s="1">
        <v>0.68055555555555558</v>
      </c>
      <c r="G1854" t="s">
        <v>18475</v>
      </c>
      <c r="H1854" t="s">
        <v>73</v>
      </c>
      <c r="I1854" t="s">
        <v>38</v>
      </c>
      <c r="J1854" t="s">
        <v>32</v>
      </c>
      <c r="K1854">
        <v>35</v>
      </c>
      <c r="L1854" t="s">
        <v>24</v>
      </c>
      <c r="M1854" t="s">
        <v>40</v>
      </c>
      <c r="N1854" t="s">
        <v>26</v>
      </c>
      <c r="O1854" t="s">
        <v>18444</v>
      </c>
      <c r="P1854" t="s">
        <v>53</v>
      </c>
      <c r="Q1854">
        <v>40</v>
      </c>
      <c r="R1854" t="str">
        <f t="shared" si="28"/>
        <v>Old</v>
      </c>
    </row>
    <row r="1855" spans="1:18" x14ac:dyDescent="0.25">
      <c r="A1855" t="s">
        <v>5361</v>
      </c>
      <c r="B1855" t="s">
        <v>15292</v>
      </c>
      <c r="C1855" t="s">
        <v>18439</v>
      </c>
      <c r="D1855" s="2">
        <v>37075</v>
      </c>
      <c r="E1855" s="2">
        <v>45433</v>
      </c>
      <c r="F1855" s="1">
        <v>0.36666666666666664</v>
      </c>
      <c r="G1855" t="s">
        <v>169</v>
      </c>
      <c r="H1855" t="s">
        <v>73</v>
      </c>
      <c r="I1855" t="s">
        <v>22</v>
      </c>
      <c r="J1855" t="s">
        <v>23</v>
      </c>
      <c r="K1855">
        <v>84</v>
      </c>
      <c r="L1855" t="s">
        <v>53</v>
      </c>
      <c r="M1855" t="s">
        <v>40</v>
      </c>
      <c r="N1855" t="s">
        <v>26</v>
      </c>
      <c r="O1855" t="s">
        <v>18444</v>
      </c>
      <c r="P1855" t="s">
        <v>53</v>
      </c>
      <c r="Q1855">
        <v>23</v>
      </c>
      <c r="R1855" t="str">
        <f t="shared" si="28"/>
        <v>Adult</v>
      </c>
    </row>
    <row r="1856" spans="1:18" x14ac:dyDescent="0.25">
      <c r="A1856" t="s">
        <v>5363</v>
      </c>
      <c r="B1856" t="s">
        <v>15293</v>
      </c>
      <c r="C1856" t="s">
        <v>18439</v>
      </c>
      <c r="D1856" s="2">
        <v>37362</v>
      </c>
      <c r="E1856" s="2">
        <v>45410</v>
      </c>
      <c r="F1856" s="1">
        <v>0.66319444444444442</v>
      </c>
      <c r="G1856" t="s">
        <v>18474</v>
      </c>
      <c r="H1856" t="s">
        <v>57</v>
      </c>
      <c r="I1856" t="s">
        <v>38</v>
      </c>
      <c r="J1856" t="s">
        <v>52</v>
      </c>
      <c r="K1856">
        <v>147</v>
      </c>
      <c r="L1856" t="s">
        <v>53</v>
      </c>
      <c r="M1856" t="s">
        <v>104</v>
      </c>
      <c r="N1856" t="s">
        <v>33</v>
      </c>
      <c r="O1856" t="s">
        <v>18444</v>
      </c>
      <c r="P1856" t="s">
        <v>53</v>
      </c>
      <c r="Q1856">
        <v>22</v>
      </c>
      <c r="R1856" t="str">
        <f t="shared" si="28"/>
        <v>Adult</v>
      </c>
    </row>
    <row r="1857" spans="1:18" x14ac:dyDescent="0.25">
      <c r="A1857" t="s">
        <v>5366</v>
      </c>
      <c r="B1857" t="s">
        <v>15294</v>
      </c>
      <c r="C1857" t="s">
        <v>18439</v>
      </c>
      <c r="D1857" s="2">
        <v>38005</v>
      </c>
      <c r="E1857" s="2">
        <v>45377</v>
      </c>
      <c r="F1857" s="1">
        <v>0.59236111111111112</v>
      </c>
      <c r="G1857" t="s">
        <v>51</v>
      </c>
      <c r="H1857" t="s">
        <v>31</v>
      </c>
      <c r="I1857" t="s">
        <v>84</v>
      </c>
      <c r="J1857" t="s">
        <v>80</v>
      </c>
      <c r="K1857">
        <v>126</v>
      </c>
      <c r="L1857" t="s">
        <v>39</v>
      </c>
      <c r="M1857" t="s">
        <v>25</v>
      </c>
      <c r="N1857" t="s">
        <v>47</v>
      </c>
      <c r="O1857" t="s">
        <v>18473</v>
      </c>
      <c r="P1857" t="s">
        <v>53</v>
      </c>
      <c r="Q1857">
        <v>21</v>
      </c>
      <c r="R1857" t="str">
        <f t="shared" si="28"/>
        <v>Adult</v>
      </c>
    </row>
    <row r="1858" spans="1:18" x14ac:dyDescent="0.25">
      <c r="A1858" t="s">
        <v>5369</v>
      </c>
      <c r="B1858" t="s">
        <v>15295</v>
      </c>
      <c r="C1858" t="s">
        <v>18440</v>
      </c>
      <c r="D1858" s="2">
        <v>33256</v>
      </c>
      <c r="E1858" s="2">
        <v>45441</v>
      </c>
      <c r="F1858" s="1">
        <v>0.39305555555555555</v>
      </c>
      <c r="G1858" t="s">
        <v>18475</v>
      </c>
      <c r="H1858" t="s">
        <v>57</v>
      </c>
      <c r="I1858" t="s">
        <v>38</v>
      </c>
      <c r="J1858" t="s">
        <v>46</v>
      </c>
      <c r="K1858">
        <v>63</v>
      </c>
      <c r="L1858" t="s">
        <v>53</v>
      </c>
      <c r="M1858" t="s">
        <v>25</v>
      </c>
      <c r="N1858" t="s">
        <v>33</v>
      </c>
      <c r="O1858" t="s">
        <v>18473</v>
      </c>
      <c r="P1858" t="s">
        <v>53</v>
      </c>
      <c r="Q1858">
        <v>34</v>
      </c>
      <c r="R1858" t="str">
        <f t="shared" si="28"/>
        <v>Adult</v>
      </c>
    </row>
    <row r="1859" spans="1:18" x14ac:dyDescent="0.25">
      <c r="A1859" t="s">
        <v>5372</v>
      </c>
      <c r="B1859" t="s">
        <v>15296</v>
      </c>
      <c r="C1859" t="s">
        <v>18439</v>
      </c>
      <c r="D1859" s="2">
        <v>35081</v>
      </c>
      <c r="E1859" s="2">
        <v>45445</v>
      </c>
      <c r="F1859" s="1">
        <v>0.49722222222222223</v>
      </c>
      <c r="G1859" t="s">
        <v>169</v>
      </c>
      <c r="H1859" t="s">
        <v>73</v>
      </c>
      <c r="I1859" t="s">
        <v>38</v>
      </c>
      <c r="J1859" t="s">
        <v>23</v>
      </c>
      <c r="K1859">
        <v>77</v>
      </c>
      <c r="L1859" t="s">
        <v>39</v>
      </c>
      <c r="M1859" t="s">
        <v>40</v>
      </c>
      <c r="N1859" t="s">
        <v>33</v>
      </c>
      <c r="O1859" t="s">
        <v>18444</v>
      </c>
      <c r="P1859" t="s">
        <v>53</v>
      </c>
      <c r="Q1859">
        <v>29</v>
      </c>
      <c r="R1859" t="str">
        <f t="shared" si="28"/>
        <v>Adult</v>
      </c>
    </row>
    <row r="1860" spans="1:18" x14ac:dyDescent="0.25">
      <c r="A1860" t="s">
        <v>5375</v>
      </c>
      <c r="B1860" t="s">
        <v>15297</v>
      </c>
      <c r="C1860" t="s">
        <v>18440</v>
      </c>
      <c r="D1860" s="2">
        <v>35510</v>
      </c>
      <c r="E1860" s="2">
        <v>45452</v>
      </c>
      <c r="F1860" s="1">
        <v>0.3923611111111111</v>
      </c>
      <c r="G1860" t="s">
        <v>30</v>
      </c>
      <c r="H1860" t="s">
        <v>73</v>
      </c>
      <c r="I1860" t="s">
        <v>22</v>
      </c>
      <c r="J1860" t="s">
        <v>23</v>
      </c>
      <c r="K1860">
        <v>140</v>
      </c>
      <c r="L1860" t="s">
        <v>53</v>
      </c>
      <c r="M1860" t="s">
        <v>25</v>
      </c>
      <c r="N1860" t="s">
        <v>33</v>
      </c>
      <c r="O1860" t="s">
        <v>18444</v>
      </c>
      <c r="P1860" t="s">
        <v>53</v>
      </c>
      <c r="Q1860">
        <v>27</v>
      </c>
      <c r="R1860" t="str">
        <f t="shared" si="28"/>
        <v>Adult</v>
      </c>
    </row>
    <row r="1861" spans="1:18" x14ac:dyDescent="0.25">
      <c r="A1861" t="s">
        <v>5378</v>
      </c>
      <c r="B1861" t="s">
        <v>15298</v>
      </c>
      <c r="C1861" t="s">
        <v>18439</v>
      </c>
      <c r="D1861" s="2">
        <v>37237</v>
      </c>
      <c r="E1861" s="2">
        <v>45400</v>
      </c>
      <c r="F1861" s="1">
        <v>0.47916666666666669</v>
      </c>
      <c r="G1861" t="s">
        <v>30</v>
      </c>
      <c r="H1861" t="s">
        <v>57</v>
      </c>
      <c r="I1861" t="s">
        <v>91</v>
      </c>
      <c r="J1861" t="s">
        <v>46</v>
      </c>
      <c r="K1861">
        <v>77</v>
      </c>
      <c r="L1861" t="s">
        <v>39</v>
      </c>
      <c r="M1861" t="s">
        <v>25</v>
      </c>
      <c r="N1861" t="s">
        <v>26</v>
      </c>
      <c r="O1861" t="s">
        <v>18473</v>
      </c>
      <c r="P1861" t="s">
        <v>53</v>
      </c>
      <c r="Q1861">
        <v>23</v>
      </c>
      <c r="R1861" t="str">
        <f t="shared" ref="R1861:R1924" si="29">IF(Q1861&lt;35,"Adult",IF(Q1861&lt;=59,"Old",IF(Q1861&gt;=60,"Aged")))</f>
        <v>Adult</v>
      </c>
    </row>
    <row r="1862" spans="1:18" x14ac:dyDescent="0.25">
      <c r="A1862" t="s">
        <v>5381</v>
      </c>
      <c r="B1862" t="s">
        <v>15299</v>
      </c>
      <c r="C1862" t="s">
        <v>18440</v>
      </c>
      <c r="D1862" s="2">
        <v>34228</v>
      </c>
      <c r="E1862" s="2">
        <v>45378</v>
      </c>
      <c r="F1862" s="1">
        <v>0.58125000000000004</v>
      </c>
      <c r="G1862" t="s">
        <v>169</v>
      </c>
      <c r="H1862" t="s">
        <v>21</v>
      </c>
      <c r="I1862" t="s">
        <v>22</v>
      </c>
      <c r="J1862" t="s">
        <v>23</v>
      </c>
      <c r="K1862">
        <v>140</v>
      </c>
      <c r="L1862" t="s">
        <v>39</v>
      </c>
      <c r="M1862" t="s">
        <v>40</v>
      </c>
      <c r="N1862" t="s">
        <v>33</v>
      </c>
      <c r="O1862" t="s">
        <v>18473</v>
      </c>
      <c r="P1862" t="s">
        <v>53</v>
      </c>
      <c r="Q1862">
        <v>31</v>
      </c>
      <c r="R1862" t="str">
        <f t="shared" si="29"/>
        <v>Adult</v>
      </c>
    </row>
    <row r="1863" spans="1:18" x14ac:dyDescent="0.25">
      <c r="A1863" t="s">
        <v>5384</v>
      </c>
      <c r="B1863" t="s">
        <v>15300</v>
      </c>
      <c r="C1863" t="s">
        <v>18439</v>
      </c>
      <c r="D1863" s="2">
        <v>33411</v>
      </c>
      <c r="E1863" s="2">
        <v>45434</v>
      </c>
      <c r="F1863" s="1">
        <v>0.53125</v>
      </c>
      <c r="G1863" t="s">
        <v>30</v>
      </c>
      <c r="H1863" t="s">
        <v>37</v>
      </c>
      <c r="I1863" t="s">
        <v>45</v>
      </c>
      <c r="J1863" t="s">
        <v>80</v>
      </c>
      <c r="K1863">
        <v>182</v>
      </c>
      <c r="L1863" t="s">
        <v>53</v>
      </c>
      <c r="M1863" t="s">
        <v>40</v>
      </c>
      <c r="N1863" t="s">
        <v>26</v>
      </c>
      <c r="O1863" t="s">
        <v>18473</v>
      </c>
      <c r="P1863" t="s">
        <v>53</v>
      </c>
      <c r="Q1863">
        <v>33</v>
      </c>
      <c r="R1863" t="str">
        <f t="shared" si="29"/>
        <v>Adult</v>
      </c>
    </row>
    <row r="1864" spans="1:18" x14ac:dyDescent="0.25">
      <c r="A1864" t="s">
        <v>5387</v>
      </c>
      <c r="B1864" t="s">
        <v>15301</v>
      </c>
      <c r="C1864" t="s">
        <v>18440</v>
      </c>
      <c r="D1864" s="2">
        <v>33829</v>
      </c>
      <c r="E1864" s="2">
        <v>45393</v>
      </c>
      <c r="F1864" s="1">
        <v>0.37986111111111109</v>
      </c>
      <c r="G1864" t="s">
        <v>30</v>
      </c>
      <c r="H1864" t="s">
        <v>73</v>
      </c>
      <c r="I1864" t="s">
        <v>22</v>
      </c>
      <c r="J1864" t="s">
        <v>52</v>
      </c>
      <c r="K1864">
        <v>161</v>
      </c>
      <c r="L1864" t="s">
        <v>24</v>
      </c>
      <c r="M1864" t="s">
        <v>25</v>
      </c>
      <c r="N1864" t="s">
        <v>47</v>
      </c>
      <c r="O1864" t="s">
        <v>18444</v>
      </c>
      <c r="P1864" t="s">
        <v>53</v>
      </c>
      <c r="Q1864">
        <v>32</v>
      </c>
      <c r="R1864" t="str">
        <f t="shared" si="29"/>
        <v>Adult</v>
      </c>
    </row>
    <row r="1865" spans="1:18" x14ac:dyDescent="0.25">
      <c r="A1865" t="s">
        <v>5390</v>
      </c>
      <c r="B1865" t="s">
        <v>15302</v>
      </c>
      <c r="C1865" t="s">
        <v>18440</v>
      </c>
      <c r="D1865" s="2">
        <v>37988</v>
      </c>
      <c r="E1865" s="2">
        <v>45344</v>
      </c>
      <c r="F1865" s="1">
        <v>0.39930555555555558</v>
      </c>
      <c r="G1865" t="s">
        <v>18474</v>
      </c>
      <c r="H1865" t="s">
        <v>37</v>
      </c>
      <c r="I1865" t="s">
        <v>91</v>
      </c>
      <c r="J1865" t="s">
        <v>80</v>
      </c>
      <c r="K1865">
        <v>49</v>
      </c>
      <c r="L1865" t="s">
        <v>24</v>
      </c>
      <c r="M1865" t="s">
        <v>25</v>
      </c>
      <c r="N1865" t="s">
        <v>26</v>
      </c>
      <c r="O1865" t="s">
        <v>18444</v>
      </c>
      <c r="P1865" t="s">
        <v>53</v>
      </c>
      <c r="Q1865">
        <v>21</v>
      </c>
      <c r="R1865" t="str">
        <f t="shared" si="29"/>
        <v>Adult</v>
      </c>
    </row>
    <row r="1866" spans="1:18" x14ac:dyDescent="0.25">
      <c r="A1866" t="s">
        <v>5393</v>
      </c>
      <c r="B1866" t="s">
        <v>15303</v>
      </c>
      <c r="C1866" t="s">
        <v>18439</v>
      </c>
      <c r="D1866" s="2">
        <v>33103</v>
      </c>
      <c r="E1866" s="2">
        <v>45460</v>
      </c>
      <c r="F1866" s="1">
        <v>0.49722222222222223</v>
      </c>
      <c r="G1866" t="s">
        <v>169</v>
      </c>
      <c r="H1866" t="s">
        <v>31</v>
      </c>
      <c r="I1866" t="s">
        <v>38</v>
      </c>
      <c r="J1866" t="s">
        <v>23</v>
      </c>
      <c r="K1866">
        <v>91</v>
      </c>
      <c r="L1866" t="s">
        <v>39</v>
      </c>
      <c r="M1866" t="s">
        <v>25</v>
      </c>
      <c r="N1866" t="s">
        <v>33</v>
      </c>
      <c r="O1866" t="s">
        <v>18473</v>
      </c>
      <c r="P1866" t="s">
        <v>53</v>
      </c>
      <c r="Q1866">
        <v>34</v>
      </c>
      <c r="R1866" t="str">
        <f t="shared" si="29"/>
        <v>Adult</v>
      </c>
    </row>
    <row r="1867" spans="1:18" x14ac:dyDescent="0.25">
      <c r="A1867" t="s">
        <v>5395</v>
      </c>
      <c r="B1867" t="s">
        <v>15304</v>
      </c>
      <c r="C1867" t="s">
        <v>18439</v>
      </c>
      <c r="D1867" s="2">
        <v>37641</v>
      </c>
      <c r="E1867" s="2">
        <v>45386</v>
      </c>
      <c r="F1867" s="1">
        <v>0.39861111111111114</v>
      </c>
      <c r="G1867" t="s">
        <v>18475</v>
      </c>
      <c r="H1867" t="s">
        <v>31</v>
      </c>
      <c r="I1867" t="s">
        <v>91</v>
      </c>
      <c r="J1867" t="s">
        <v>23</v>
      </c>
      <c r="K1867">
        <v>7</v>
      </c>
      <c r="L1867" t="s">
        <v>39</v>
      </c>
      <c r="M1867" t="s">
        <v>104</v>
      </c>
      <c r="N1867" t="s">
        <v>26</v>
      </c>
      <c r="O1867" t="s">
        <v>18473</v>
      </c>
      <c r="P1867" t="s">
        <v>53</v>
      </c>
      <c r="Q1867">
        <v>22</v>
      </c>
      <c r="R1867" t="str">
        <f t="shared" si="29"/>
        <v>Adult</v>
      </c>
    </row>
    <row r="1868" spans="1:18" x14ac:dyDescent="0.25">
      <c r="A1868" t="s">
        <v>5398</v>
      </c>
      <c r="B1868" t="s">
        <v>15305</v>
      </c>
      <c r="C1868" t="s">
        <v>18440</v>
      </c>
      <c r="D1868" s="2">
        <v>34155</v>
      </c>
      <c r="E1868" s="2">
        <v>45395</v>
      </c>
      <c r="F1868" s="1">
        <v>0.39583333333333331</v>
      </c>
      <c r="G1868" t="s">
        <v>51</v>
      </c>
      <c r="H1868" t="s">
        <v>37</v>
      </c>
      <c r="I1868" t="s">
        <v>84</v>
      </c>
      <c r="J1868" t="s">
        <v>52</v>
      </c>
      <c r="K1868">
        <v>175</v>
      </c>
      <c r="L1868" t="s">
        <v>24</v>
      </c>
      <c r="M1868" t="s">
        <v>104</v>
      </c>
      <c r="N1868" t="s">
        <v>33</v>
      </c>
      <c r="O1868" t="s">
        <v>18444</v>
      </c>
      <c r="P1868" t="s">
        <v>53</v>
      </c>
      <c r="Q1868">
        <v>31</v>
      </c>
      <c r="R1868" t="str">
        <f t="shared" si="29"/>
        <v>Adult</v>
      </c>
    </row>
    <row r="1869" spans="1:18" x14ac:dyDescent="0.25">
      <c r="A1869" t="s">
        <v>5401</v>
      </c>
      <c r="B1869" t="s">
        <v>15306</v>
      </c>
      <c r="C1869" t="s">
        <v>18440</v>
      </c>
      <c r="D1869" s="2">
        <v>29247</v>
      </c>
      <c r="E1869" s="2">
        <v>45431</v>
      </c>
      <c r="F1869" s="1">
        <v>0.40694444444444444</v>
      </c>
      <c r="G1869" t="s">
        <v>18475</v>
      </c>
      <c r="H1869" t="s">
        <v>21</v>
      </c>
      <c r="I1869" t="s">
        <v>38</v>
      </c>
      <c r="J1869" t="s">
        <v>80</v>
      </c>
      <c r="K1869">
        <v>77</v>
      </c>
      <c r="L1869" t="s">
        <v>24</v>
      </c>
      <c r="M1869" t="s">
        <v>25</v>
      </c>
      <c r="N1869" t="s">
        <v>26</v>
      </c>
      <c r="O1869" t="s">
        <v>18444</v>
      </c>
      <c r="P1869" t="s">
        <v>53</v>
      </c>
      <c r="Q1869">
        <v>45</v>
      </c>
      <c r="R1869" t="str">
        <f t="shared" si="29"/>
        <v>Old</v>
      </c>
    </row>
    <row r="1870" spans="1:18" x14ac:dyDescent="0.25">
      <c r="A1870" t="s">
        <v>5404</v>
      </c>
      <c r="B1870" t="s">
        <v>15307</v>
      </c>
      <c r="C1870" t="s">
        <v>18439</v>
      </c>
      <c r="D1870" s="2">
        <v>36480</v>
      </c>
      <c r="E1870" s="2">
        <v>45328</v>
      </c>
      <c r="F1870" s="1">
        <v>0.5395833333333333</v>
      </c>
      <c r="G1870" t="s">
        <v>51</v>
      </c>
      <c r="H1870" t="s">
        <v>37</v>
      </c>
      <c r="I1870" t="s">
        <v>38</v>
      </c>
      <c r="J1870" t="s">
        <v>80</v>
      </c>
      <c r="K1870">
        <v>91</v>
      </c>
      <c r="L1870" t="s">
        <v>53</v>
      </c>
      <c r="M1870" t="s">
        <v>104</v>
      </c>
      <c r="N1870" t="s">
        <v>33</v>
      </c>
      <c r="O1870" t="s">
        <v>18444</v>
      </c>
      <c r="P1870" t="s">
        <v>53</v>
      </c>
      <c r="Q1870">
        <v>25</v>
      </c>
      <c r="R1870" t="str">
        <f t="shared" si="29"/>
        <v>Adult</v>
      </c>
    </row>
    <row r="1871" spans="1:18" x14ac:dyDescent="0.25">
      <c r="A1871" t="s">
        <v>5406</v>
      </c>
      <c r="B1871" t="s">
        <v>15308</v>
      </c>
      <c r="C1871" t="s">
        <v>18439</v>
      </c>
      <c r="D1871" s="2">
        <v>34199</v>
      </c>
      <c r="E1871" s="2">
        <v>45335</v>
      </c>
      <c r="F1871" s="1">
        <v>0.45694444444444443</v>
      </c>
      <c r="G1871" t="s">
        <v>51</v>
      </c>
      <c r="H1871" t="s">
        <v>37</v>
      </c>
      <c r="I1871" t="s">
        <v>22</v>
      </c>
      <c r="J1871" t="s">
        <v>23</v>
      </c>
      <c r="K1871">
        <v>175</v>
      </c>
      <c r="L1871" t="s">
        <v>53</v>
      </c>
      <c r="M1871" t="s">
        <v>25</v>
      </c>
      <c r="N1871" t="s">
        <v>26</v>
      </c>
      <c r="O1871" t="s">
        <v>18444</v>
      </c>
      <c r="P1871" t="s">
        <v>53</v>
      </c>
      <c r="Q1871">
        <v>31</v>
      </c>
      <c r="R1871" t="str">
        <f t="shared" si="29"/>
        <v>Adult</v>
      </c>
    </row>
    <row r="1872" spans="1:18" x14ac:dyDescent="0.25">
      <c r="A1872" t="s">
        <v>5409</v>
      </c>
      <c r="B1872" t="s">
        <v>15309</v>
      </c>
      <c r="C1872" t="s">
        <v>18439</v>
      </c>
      <c r="D1872" s="2">
        <v>36230</v>
      </c>
      <c r="E1872" s="2">
        <v>45411</v>
      </c>
      <c r="F1872" s="1">
        <v>0.54583333333333328</v>
      </c>
      <c r="G1872" t="s">
        <v>51</v>
      </c>
      <c r="H1872" t="s">
        <v>21</v>
      </c>
      <c r="I1872" t="s">
        <v>45</v>
      </c>
      <c r="J1872" t="s">
        <v>23</v>
      </c>
      <c r="K1872">
        <v>21</v>
      </c>
      <c r="L1872" t="s">
        <v>53</v>
      </c>
      <c r="M1872" t="s">
        <v>40</v>
      </c>
      <c r="N1872" t="s">
        <v>47</v>
      </c>
      <c r="O1872" t="s">
        <v>18473</v>
      </c>
      <c r="P1872" t="s">
        <v>53</v>
      </c>
      <c r="Q1872">
        <v>25</v>
      </c>
      <c r="R1872" t="str">
        <f t="shared" si="29"/>
        <v>Adult</v>
      </c>
    </row>
    <row r="1873" spans="1:18" x14ac:dyDescent="0.25">
      <c r="A1873" t="s">
        <v>5412</v>
      </c>
      <c r="B1873" t="s">
        <v>15310</v>
      </c>
      <c r="C1873" t="s">
        <v>18439</v>
      </c>
      <c r="D1873" s="2">
        <v>38816</v>
      </c>
      <c r="E1873" s="2">
        <v>45381</v>
      </c>
      <c r="F1873" s="1">
        <v>0.33819444444444446</v>
      </c>
      <c r="G1873" t="s">
        <v>51</v>
      </c>
      <c r="H1873" t="s">
        <v>57</v>
      </c>
      <c r="I1873" t="s">
        <v>22</v>
      </c>
      <c r="J1873" t="s">
        <v>52</v>
      </c>
      <c r="K1873">
        <v>56</v>
      </c>
      <c r="L1873" t="s">
        <v>53</v>
      </c>
      <c r="M1873" t="s">
        <v>25</v>
      </c>
      <c r="N1873" t="s">
        <v>33</v>
      </c>
      <c r="O1873" t="s">
        <v>18444</v>
      </c>
      <c r="P1873" t="s">
        <v>53</v>
      </c>
      <c r="Q1873">
        <v>18</v>
      </c>
      <c r="R1873" t="str">
        <f t="shared" si="29"/>
        <v>Adult</v>
      </c>
    </row>
    <row r="1874" spans="1:18" x14ac:dyDescent="0.25">
      <c r="A1874" t="s">
        <v>5415</v>
      </c>
      <c r="B1874" t="s">
        <v>15311</v>
      </c>
      <c r="C1874" t="s">
        <v>18439</v>
      </c>
      <c r="D1874" s="2">
        <v>37349</v>
      </c>
      <c r="E1874" s="2">
        <v>45398</v>
      </c>
      <c r="F1874" s="1">
        <v>0.39861111111111114</v>
      </c>
      <c r="G1874" t="s">
        <v>51</v>
      </c>
      <c r="H1874" t="s">
        <v>37</v>
      </c>
      <c r="I1874" t="s">
        <v>38</v>
      </c>
      <c r="J1874" t="s">
        <v>32</v>
      </c>
      <c r="K1874">
        <v>77</v>
      </c>
      <c r="L1874" t="s">
        <v>53</v>
      </c>
      <c r="M1874" t="s">
        <v>25</v>
      </c>
      <c r="N1874" t="s">
        <v>26</v>
      </c>
      <c r="O1874" t="s">
        <v>18444</v>
      </c>
      <c r="P1874" t="s">
        <v>53</v>
      </c>
      <c r="Q1874">
        <v>22</v>
      </c>
      <c r="R1874" t="str">
        <f t="shared" si="29"/>
        <v>Adult</v>
      </c>
    </row>
    <row r="1875" spans="1:18" x14ac:dyDescent="0.25">
      <c r="A1875" t="s">
        <v>5416</v>
      </c>
      <c r="B1875" t="s">
        <v>15312</v>
      </c>
      <c r="C1875" t="s">
        <v>18440</v>
      </c>
      <c r="D1875" s="2">
        <v>35647</v>
      </c>
      <c r="E1875" s="2">
        <v>45370</v>
      </c>
      <c r="F1875" s="1">
        <v>0.68958333333333333</v>
      </c>
      <c r="G1875" t="s">
        <v>18475</v>
      </c>
      <c r="H1875" t="s">
        <v>21</v>
      </c>
      <c r="I1875" t="s">
        <v>38</v>
      </c>
      <c r="J1875" t="s">
        <v>52</v>
      </c>
      <c r="K1875">
        <v>119</v>
      </c>
      <c r="L1875" t="s">
        <v>24</v>
      </c>
      <c r="M1875" t="s">
        <v>40</v>
      </c>
      <c r="N1875" t="s">
        <v>26</v>
      </c>
      <c r="O1875" t="s">
        <v>18444</v>
      </c>
      <c r="P1875" t="s">
        <v>53</v>
      </c>
      <c r="Q1875">
        <v>27</v>
      </c>
      <c r="R1875" t="str">
        <f t="shared" si="29"/>
        <v>Adult</v>
      </c>
    </row>
    <row r="1876" spans="1:18" x14ac:dyDescent="0.25">
      <c r="A1876" t="s">
        <v>5419</v>
      </c>
      <c r="B1876" t="s">
        <v>15313</v>
      </c>
      <c r="C1876" t="s">
        <v>18440</v>
      </c>
      <c r="D1876" s="2">
        <v>32769</v>
      </c>
      <c r="E1876" s="2">
        <v>45379</v>
      </c>
      <c r="F1876" s="1">
        <v>0.51111111111111107</v>
      </c>
      <c r="G1876" t="s">
        <v>30</v>
      </c>
      <c r="H1876" t="s">
        <v>57</v>
      </c>
      <c r="I1876" t="s">
        <v>38</v>
      </c>
      <c r="J1876" t="s">
        <v>80</v>
      </c>
      <c r="K1876">
        <v>28</v>
      </c>
      <c r="L1876" t="s">
        <v>24</v>
      </c>
      <c r="M1876" t="s">
        <v>25</v>
      </c>
      <c r="N1876" t="s">
        <v>26</v>
      </c>
      <c r="O1876" t="s">
        <v>18444</v>
      </c>
      <c r="P1876" t="s">
        <v>53</v>
      </c>
      <c r="Q1876">
        <v>35</v>
      </c>
      <c r="R1876" t="str">
        <f t="shared" si="29"/>
        <v>Old</v>
      </c>
    </row>
    <row r="1877" spans="1:18" x14ac:dyDescent="0.25">
      <c r="A1877" t="s">
        <v>5422</v>
      </c>
      <c r="B1877" t="s">
        <v>15314</v>
      </c>
      <c r="C1877" t="s">
        <v>18440</v>
      </c>
      <c r="D1877" s="2">
        <v>37919</v>
      </c>
      <c r="E1877" s="2">
        <v>45431</v>
      </c>
      <c r="F1877" s="1">
        <v>0.42152777777777778</v>
      </c>
      <c r="G1877" t="s">
        <v>18474</v>
      </c>
      <c r="H1877" t="s">
        <v>73</v>
      </c>
      <c r="I1877" t="s">
        <v>22</v>
      </c>
      <c r="J1877" t="s">
        <v>80</v>
      </c>
      <c r="K1877">
        <v>42</v>
      </c>
      <c r="L1877" t="s">
        <v>39</v>
      </c>
      <c r="M1877" t="s">
        <v>25</v>
      </c>
      <c r="N1877" t="s">
        <v>26</v>
      </c>
      <c r="O1877" t="s">
        <v>18473</v>
      </c>
      <c r="P1877" t="s">
        <v>53</v>
      </c>
      <c r="Q1877">
        <v>21</v>
      </c>
      <c r="R1877" t="str">
        <f t="shared" si="29"/>
        <v>Adult</v>
      </c>
    </row>
    <row r="1878" spans="1:18" x14ac:dyDescent="0.25">
      <c r="A1878" t="s">
        <v>5424</v>
      </c>
      <c r="B1878" t="s">
        <v>15315</v>
      </c>
      <c r="C1878" t="s">
        <v>18440</v>
      </c>
      <c r="D1878" s="2">
        <v>36730</v>
      </c>
      <c r="E1878" s="2">
        <v>45386</v>
      </c>
      <c r="F1878" s="1">
        <v>0.48125000000000001</v>
      </c>
      <c r="G1878" t="s">
        <v>18475</v>
      </c>
      <c r="H1878" t="s">
        <v>21</v>
      </c>
      <c r="I1878" t="s">
        <v>38</v>
      </c>
      <c r="J1878" t="s">
        <v>32</v>
      </c>
      <c r="K1878">
        <v>14</v>
      </c>
      <c r="L1878" t="s">
        <v>53</v>
      </c>
      <c r="M1878" t="s">
        <v>40</v>
      </c>
      <c r="N1878" t="s">
        <v>26</v>
      </c>
      <c r="O1878" t="s">
        <v>18444</v>
      </c>
      <c r="P1878" t="s">
        <v>53</v>
      </c>
      <c r="Q1878">
        <v>24</v>
      </c>
      <c r="R1878" t="str">
        <f t="shared" si="29"/>
        <v>Adult</v>
      </c>
    </row>
    <row r="1879" spans="1:18" x14ac:dyDescent="0.25">
      <c r="A1879" t="s">
        <v>5427</v>
      </c>
      <c r="B1879" t="s">
        <v>15316</v>
      </c>
      <c r="C1879" t="s">
        <v>18439</v>
      </c>
      <c r="D1879" s="2">
        <v>37006</v>
      </c>
      <c r="E1879" s="2">
        <v>45342</v>
      </c>
      <c r="F1879" s="1">
        <v>0.62152777777777779</v>
      </c>
      <c r="G1879" t="s">
        <v>51</v>
      </c>
      <c r="H1879" t="s">
        <v>57</v>
      </c>
      <c r="I1879" t="s">
        <v>91</v>
      </c>
      <c r="J1879" t="s">
        <v>46</v>
      </c>
      <c r="K1879">
        <v>56</v>
      </c>
      <c r="L1879" t="s">
        <v>53</v>
      </c>
      <c r="M1879" t="s">
        <v>104</v>
      </c>
      <c r="N1879" t="s">
        <v>26</v>
      </c>
      <c r="O1879" t="s">
        <v>18473</v>
      </c>
      <c r="P1879" t="s">
        <v>53</v>
      </c>
      <c r="Q1879">
        <v>23</v>
      </c>
      <c r="R1879" t="str">
        <f t="shared" si="29"/>
        <v>Adult</v>
      </c>
    </row>
    <row r="1880" spans="1:18" x14ac:dyDescent="0.25">
      <c r="A1880" t="s">
        <v>5429</v>
      </c>
      <c r="B1880" t="s">
        <v>15317</v>
      </c>
      <c r="C1880" t="s">
        <v>18439</v>
      </c>
      <c r="D1880" s="2">
        <v>22203</v>
      </c>
      <c r="E1880" s="2">
        <v>45413</v>
      </c>
      <c r="F1880" s="1">
        <v>0.375</v>
      </c>
      <c r="G1880" t="s">
        <v>51</v>
      </c>
      <c r="H1880" t="s">
        <v>31</v>
      </c>
      <c r="I1880" t="s">
        <v>22</v>
      </c>
      <c r="J1880" t="s">
        <v>52</v>
      </c>
      <c r="K1880">
        <v>98</v>
      </c>
      <c r="L1880" t="s">
        <v>24</v>
      </c>
      <c r="M1880" t="s">
        <v>25</v>
      </c>
      <c r="N1880" t="s">
        <v>47</v>
      </c>
      <c r="O1880" t="s">
        <v>18444</v>
      </c>
      <c r="P1880" t="s">
        <v>53</v>
      </c>
      <c r="Q1880">
        <v>64</v>
      </c>
      <c r="R1880" t="str">
        <f t="shared" si="29"/>
        <v>Aged</v>
      </c>
    </row>
    <row r="1881" spans="1:18" x14ac:dyDescent="0.25">
      <c r="A1881" t="s">
        <v>5432</v>
      </c>
      <c r="B1881" t="s">
        <v>15318</v>
      </c>
      <c r="C1881" t="s">
        <v>18440</v>
      </c>
      <c r="D1881" s="2">
        <v>26497</v>
      </c>
      <c r="E1881" s="2">
        <v>45362</v>
      </c>
      <c r="F1881" s="1">
        <v>0.48888888888888887</v>
      </c>
      <c r="G1881" t="s">
        <v>51</v>
      </c>
      <c r="H1881" t="s">
        <v>73</v>
      </c>
      <c r="I1881" t="s">
        <v>38</v>
      </c>
      <c r="J1881" t="s">
        <v>32</v>
      </c>
      <c r="K1881">
        <v>7</v>
      </c>
      <c r="L1881" t="s">
        <v>53</v>
      </c>
      <c r="M1881" t="s">
        <v>40</v>
      </c>
      <c r="N1881" t="s">
        <v>26</v>
      </c>
      <c r="O1881" t="s">
        <v>18444</v>
      </c>
      <c r="P1881" t="s">
        <v>53</v>
      </c>
      <c r="Q1881">
        <v>52</v>
      </c>
      <c r="R1881" t="str">
        <f t="shared" si="29"/>
        <v>Old</v>
      </c>
    </row>
    <row r="1882" spans="1:18" x14ac:dyDescent="0.25">
      <c r="A1882" t="s">
        <v>5434</v>
      </c>
      <c r="B1882" t="s">
        <v>15319</v>
      </c>
      <c r="C1882" t="s">
        <v>18439</v>
      </c>
      <c r="D1882" s="2">
        <v>33487</v>
      </c>
      <c r="E1882" s="2">
        <v>45450</v>
      </c>
      <c r="F1882" s="1">
        <v>0.60763888888888884</v>
      </c>
      <c r="G1882" t="s">
        <v>18474</v>
      </c>
      <c r="H1882" t="s">
        <v>31</v>
      </c>
      <c r="I1882" t="s">
        <v>45</v>
      </c>
      <c r="J1882" t="s">
        <v>32</v>
      </c>
      <c r="K1882">
        <v>63</v>
      </c>
      <c r="L1882" t="s">
        <v>53</v>
      </c>
      <c r="M1882" t="s">
        <v>25</v>
      </c>
      <c r="N1882" t="s">
        <v>26</v>
      </c>
      <c r="O1882" t="s">
        <v>18444</v>
      </c>
      <c r="P1882" t="s">
        <v>53</v>
      </c>
      <c r="Q1882">
        <v>33</v>
      </c>
      <c r="R1882" t="str">
        <f t="shared" si="29"/>
        <v>Adult</v>
      </c>
    </row>
    <row r="1883" spans="1:18" x14ac:dyDescent="0.25">
      <c r="A1883" t="s">
        <v>5437</v>
      </c>
      <c r="B1883" t="s">
        <v>15320</v>
      </c>
      <c r="C1883" t="s">
        <v>18439</v>
      </c>
      <c r="D1883" s="2">
        <v>37607</v>
      </c>
      <c r="E1883" s="2">
        <v>45371</v>
      </c>
      <c r="F1883" s="1">
        <v>0.51666666666666672</v>
      </c>
      <c r="G1883" t="s">
        <v>169</v>
      </c>
      <c r="H1883" t="s">
        <v>37</v>
      </c>
      <c r="I1883" t="s">
        <v>22</v>
      </c>
      <c r="J1883" t="s">
        <v>32</v>
      </c>
      <c r="K1883">
        <v>154</v>
      </c>
      <c r="L1883" t="s">
        <v>53</v>
      </c>
      <c r="M1883" t="s">
        <v>40</v>
      </c>
      <c r="N1883" t="s">
        <v>33</v>
      </c>
      <c r="O1883" t="s">
        <v>18444</v>
      </c>
      <c r="P1883" t="s">
        <v>53</v>
      </c>
      <c r="Q1883">
        <v>22</v>
      </c>
      <c r="R1883" t="str">
        <f t="shared" si="29"/>
        <v>Adult</v>
      </c>
    </row>
    <row r="1884" spans="1:18" x14ac:dyDescent="0.25">
      <c r="A1884" t="s">
        <v>5440</v>
      </c>
      <c r="B1884" t="s">
        <v>15321</v>
      </c>
      <c r="C1884" t="s">
        <v>18440</v>
      </c>
      <c r="D1884" s="2">
        <v>36592</v>
      </c>
      <c r="E1884" s="2">
        <v>45377</v>
      </c>
      <c r="F1884" s="1">
        <v>0.40347222222222223</v>
      </c>
      <c r="G1884" t="s">
        <v>169</v>
      </c>
      <c r="H1884" t="s">
        <v>57</v>
      </c>
      <c r="I1884" t="s">
        <v>45</v>
      </c>
      <c r="J1884" t="s">
        <v>32</v>
      </c>
      <c r="K1884">
        <v>182</v>
      </c>
      <c r="L1884" t="s">
        <v>39</v>
      </c>
      <c r="M1884" t="s">
        <v>25</v>
      </c>
      <c r="N1884" t="s">
        <v>26</v>
      </c>
      <c r="O1884" t="s">
        <v>18473</v>
      </c>
      <c r="P1884" t="s">
        <v>53</v>
      </c>
      <c r="Q1884">
        <v>24</v>
      </c>
      <c r="R1884" t="str">
        <f t="shared" si="29"/>
        <v>Adult</v>
      </c>
    </row>
    <row r="1885" spans="1:18" x14ac:dyDescent="0.25">
      <c r="A1885" t="s">
        <v>5442</v>
      </c>
      <c r="B1885" t="s">
        <v>15322</v>
      </c>
      <c r="C1885" t="s">
        <v>18440</v>
      </c>
      <c r="D1885" s="2">
        <v>35363</v>
      </c>
      <c r="E1885" s="2">
        <v>45453</v>
      </c>
      <c r="F1885" s="1">
        <v>0.68819444444444444</v>
      </c>
      <c r="G1885" t="s">
        <v>18475</v>
      </c>
      <c r="H1885" t="s">
        <v>57</v>
      </c>
      <c r="I1885" t="s">
        <v>45</v>
      </c>
      <c r="J1885" t="s">
        <v>46</v>
      </c>
      <c r="K1885">
        <v>91</v>
      </c>
      <c r="L1885" t="s">
        <v>53</v>
      </c>
      <c r="M1885" t="s">
        <v>40</v>
      </c>
      <c r="N1885" t="s">
        <v>26</v>
      </c>
      <c r="O1885" t="s">
        <v>18444</v>
      </c>
      <c r="P1885" t="s">
        <v>53</v>
      </c>
      <c r="Q1885">
        <v>28</v>
      </c>
      <c r="R1885" t="str">
        <f t="shared" si="29"/>
        <v>Adult</v>
      </c>
    </row>
    <row r="1886" spans="1:18" x14ac:dyDescent="0.25">
      <c r="A1886" t="s">
        <v>5445</v>
      </c>
      <c r="B1886" t="s">
        <v>15323</v>
      </c>
      <c r="C1886" t="s">
        <v>18440</v>
      </c>
      <c r="D1886" s="2">
        <v>39003</v>
      </c>
      <c r="E1886" s="2">
        <v>45374</v>
      </c>
      <c r="F1886" s="1">
        <v>0.59652777777777777</v>
      </c>
      <c r="G1886" t="s">
        <v>2240</v>
      </c>
      <c r="H1886" t="s">
        <v>37</v>
      </c>
      <c r="I1886" t="s">
        <v>84</v>
      </c>
      <c r="J1886" t="s">
        <v>23</v>
      </c>
      <c r="K1886">
        <v>98</v>
      </c>
      <c r="L1886" t="s">
        <v>53</v>
      </c>
      <c r="M1886" t="s">
        <v>40</v>
      </c>
      <c r="N1886" t="s">
        <v>47</v>
      </c>
      <c r="O1886" t="s">
        <v>18473</v>
      </c>
      <c r="P1886" t="s">
        <v>53</v>
      </c>
      <c r="Q1886">
        <v>18</v>
      </c>
      <c r="R1886" t="str">
        <f t="shared" si="29"/>
        <v>Adult</v>
      </c>
    </row>
    <row r="1887" spans="1:18" x14ac:dyDescent="0.25">
      <c r="A1887" t="s">
        <v>5448</v>
      </c>
      <c r="B1887" t="s">
        <v>15324</v>
      </c>
      <c r="C1887" t="s">
        <v>18440</v>
      </c>
      <c r="D1887" s="2">
        <v>38730</v>
      </c>
      <c r="E1887" s="2">
        <v>45448</v>
      </c>
      <c r="F1887" s="1">
        <v>0.52083333333333337</v>
      </c>
      <c r="G1887" t="s">
        <v>576</v>
      </c>
      <c r="H1887" t="s">
        <v>37</v>
      </c>
      <c r="I1887" t="s">
        <v>84</v>
      </c>
      <c r="J1887" t="s">
        <v>32</v>
      </c>
      <c r="K1887">
        <v>70</v>
      </c>
      <c r="L1887" t="s">
        <v>24</v>
      </c>
      <c r="M1887" t="s">
        <v>104</v>
      </c>
      <c r="N1887" t="s">
        <v>26</v>
      </c>
      <c r="O1887" t="s">
        <v>18473</v>
      </c>
      <c r="P1887" t="s">
        <v>53</v>
      </c>
      <c r="Q1887">
        <v>19</v>
      </c>
      <c r="R1887" t="str">
        <f t="shared" si="29"/>
        <v>Adult</v>
      </c>
    </row>
    <row r="1888" spans="1:18" x14ac:dyDescent="0.25">
      <c r="A1888" t="s">
        <v>5451</v>
      </c>
      <c r="B1888" t="s">
        <v>15325</v>
      </c>
      <c r="C1888" t="s">
        <v>18440</v>
      </c>
      <c r="D1888" s="2">
        <v>36621</v>
      </c>
      <c r="E1888" s="2">
        <v>45361</v>
      </c>
      <c r="F1888" s="1">
        <v>0.72986111111111107</v>
      </c>
      <c r="G1888" t="s">
        <v>18474</v>
      </c>
      <c r="H1888" t="s">
        <v>37</v>
      </c>
      <c r="I1888" t="s">
        <v>45</v>
      </c>
      <c r="J1888" t="s">
        <v>23</v>
      </c>
      <c r="K1888">
        <v>112</v>
      </c>
      <c r="L1888" t="s">
        <v>24</v>
      </c>
      <c r="M1888" t="s">
        <v>104</v>
      </c>
      <c r="N1888" t="s">
        <v>47</v>
      </c>
      <c r="O1888" t="s">
        <v>18444</v>
      </c>
      <c r="P1888" t="s">
        <v>53</v>
      </c>
      <c r="Q1888">
        <v>24</v>
      </c>
      <c r="R1888" t="str">
        <f t="shared" si="29"/>
        <v>Adult</v>
      </c>
    </row>
    <row r="1889" spans="1:18" x14ac:dyDescent="0.25">
      <c r="A1889" t="s">
        <v>5453</v>
      </c>
      <c r="B1889" t="s">
        <v>15326</v>
      </c>
      <c r="C1889" t="s">
        <v>18440</v>
      </c>
      <c r="D1889" s="2">
        <v>36829</v>
      </c>
      <c r="E1889" s="2">
        <v>45365</v>
      </c>
      <c r="F1889" s="1">
        <v>0.38750000000000001</v>
      </c>
      <c r="G1889" t="s">
        <v>51</v>
      </c>
      <c r="H1889" t="s">
        <v>37</v>
      </c>
      <c r="I1889" t="s">
        <v>45</v>
      </c>
      <c r="J1889" t="s">
        <v>80</v>
      </c>
      <c r="K1889">
        <v>112</v>
      </c>
      <c r="L1889" t="s">
        <v>53</v>
      </c>
      <c r="M1889" t="s">
        <v>40</v>
      </c>
      <c r="N1889" t="s">
        <v>33</v>
      </c>
      <c r="O1889" t="s">
        <v>18444</v>
      </c>
      <c r="P1889" t="s">
        <v>53</v>
      </c>
      <c r="Q1889">
        <v>24</v>
      </c>
      <c r="R1889" t="str">
        <f t="shared" si="29"/>
        <v>Adult</v>
      </c>
    </row>
    <row r="1890" spans="1:18" x14ac:dyDescent="0.25">
      <c r="A1890" t="s">
        <v>5455</v>
      </c>
      <c r="B1890" t="s">
        <v>15327</v>
      </c>
      <c r="C1890" t="s">
        <v>18440</v>
      </c>
      <c r="D1890" s="2">
        <v>37755</v>
      </c>
      <c r="E1890" s="2">
        <v>45434</v>
      </c>
      <c r="F1890" s="1">
        <v>0.75624999999999998</v>
      </c>
      <c r="G1890" t="s">
        <v>51</v>
      </c>
      <c r="H1890" t="s">
        <v>37</v>
      </c>
      <c r="I1890" t="s">
        <v>84</v>
      </c>
      <c r="J1890" t="s">
        <v>32</v>
      </c>
      <c r="K1890">
        <v>182</v>
      </c>
      <c r="L1890" t="s">
        <v>53</v>
      </c>
      <c r="M1890" t="s">
        <v>40</v>
      </c>
      <c r="N1890" t="s">
        <v>47</v>
      </c>
      <c r="O1890" t="s">
        <v>18444</v>
      </c>
      <c r="P1890" t="s">
        <v>53</v>
      </c>
      <c r="Q1890">
        <v>21</v>
      </c>
      <c r="R1890" t="str">
        <f t="shared" si="29"/>
        <v>Adult</v>
      </c>
    </row>
    <row r="1891" spans="1:18" x14ac:dyDescent="0.25">
      <c r="A1891" t="s">
        <v>5457</v>
      </c>
      <c r="B1891" t="s">
        <v>15328</v>
      </c>
      <c r="C1891" t="s">
        <v>18440</v>
      </c>
      <c r="D1891" s="2">
        <v>35716</v>
      </c>
      <c r="E1891" s="2">
        <v>45372</v>
      </c>
      <c r="F1891" s="1">
        <v>0.34027777777777779</v>
      </c>
      <c r="G1891" t="s">
        <v>51</v>
      </c>
      <c r="H1891" t="s">
        <v>31</v>
      </c>
      <c r="I1891" t="s">
        <v>45</v>
      </c>
      <c r="J1891" t="s">
        <v>46</v>
      </c>
      <c r="K1891">
        <v>154</v>
      </c>
      <c r="L1891" t="s">
        <v>24</v>
      </c>
      <c r="M1891" t="s">
        <v>25</v>
      </c>
      <c r="N1891" t="s">
        <v>26</v>
      </c>
      <c r="O1891" t="s">
        <v>18444</v>
      </c>
      <c r="P1891" t="s">
        <v>53</v>
      </c>
      <c r="Q1891">
        <v>27</v>
      </c>
      <c r="R1891" t="str">
        <f t="shared" si="29"/>
        <v>Adult</v>
      </c>
    </row>
    <row r="1892" spans="1:18" x14ac:dyDescent="0.25">
      <c r="A1892" t="s">
        <v>5460</v>
      </c>
      <c r="B1892" t="s">
        <v>15329</v>
      </c>
      <c r="C1892" t="s">
        <v>18440</v>
      </c>
      <c r="D1892" s="2">
        <v>35801</v>
      </c>
      <c r="E1892" s="2">
        <v>45362</v>
      </c>
      <c r="F1892" s="1">
        <v>0.5805555555555556</v>
      </c>
      <c r="G1892" t="s">
        <v>30</v>
      </c>
      <c r="H1892" t="s">
        <v>57</v>
      </c>
      <c r="I1892" t="s">
        <v>45</v>
      </c>
      <c r="J1892" t="s">
        <v>23</v>
      </c>
      <c r="K1892">
        <v>42</v>
      </c>
      <c r="L1892" t="s">
        <v>53</v>
      </c>
      <c r="M1892" t="s">
        <v>104</v>
      </c>
      <c r="N1892" t="s">
        <v>26</v>
      </c>
      <c r="O1892" t="s">
        <v>18444</v>
      </c>
      <c r="P1892" t="s">
        <v>53</v>
      </c>
      <c r="Q1892">
        <v>27</v>
      </c>
      <c r="R1892" t="str">
        <f t="shared" si="29"/>
        <v>Adult</v>
      </c>
    </row>
    <row r="1893" spans="1:18" x14ac:dyDescent="0.25">
      <c r="A1893" t="s">
        <v>5462</v>
      </c>
      <c r="B1893" t="s">
        <v>15330</v>
      </c>
      <c r="C1893" t="s">
        <v>18440</v>
      </c>
      <c r="D1893" s="2">
        <v>33294</v>
      </c>
      <c r="E1893" s="2">
        <v>45297</v>
      </c>
      <c r="F1893" s="1">
        <v>0.38750000000000001</v>
      </c>
      <c r="G1893" t="s">
        <v>18474</v>
      </c>
      <c r="H1893" t="s">
        <v>21</v>
      </c>
      <c r="I1893" t="s">
        <v>45</v>
      </c>
      <c r="J1893" t="s">
        <v>32</v>
      </c>
      <c r="K1893">
        <v>14</v>
      </c>
      <c r="L1893" t="s">
        <v>53</v>
      </c>
      <c r="M1893" t="s">
        <v>40</v>
      </c>
      <c r="N1893" t="s">
        <v>26</v>
      </c>
      <c r="O1893" t="s">
        <v>18473</v>
      </c>
      <c r="P1893" t="s">
        <v>53</v>
      </c>
      <c r="Q1893">
        <v>33</v>
      </c>
      <c r="R1893" t="str">
        <f t="shared" si="29"/>
        <v>Adult</v>
      </c>
    </row>
    <row r="1894" spans="1:18" x14ac:dyDescent="0.25">
      <c r="A1894" t="s">
        <v>5465</v>
      </c>
      <c r="B1894" t="s">
        <v>15331</v>
      </c>
      <c r="C1894" t="s">
        <v>18439</v>
      </c>
      <c r="D1894" s="2">
        <v>38733</v>
      </c>
      <c r="E1894" s="2">
        <v>45297</v>
      </c>
      <c r="F1894" s="1">
        <v>0.58263888888888893</v>
      </c>
      <c r="G1894" t="s">
        <v>18475</v>
      </c>
      <c r="H1894" t="s">
        <v>37</v>
      </c>
      <c r="I1894" t="s">
        <v>405</v>
      </c>
      <c r="J1894" t="s">
        <v>32</v>
      </c>
      <c r="K1894">
        <v>77</v>
      </c>
      <c r="L1894" t="s">
        <v>53</v>
      </c>
      <c r="M1894" t="s">
        <v>40</v>
      </c>
      <c r="N1894" t="s">
        <v>47</v>
      </c>
      <c r="O1894" t="s">
        <v>18473</v>
      </c>
      <c r="P1894" t="s">
        <v>53</v>
      </c>
      <c r="Q1894">
        <v>19</v>
      </c>
      <c r="R1894" t="str">
        <f t="shared" si="29"/>
        <v>Adult</v>
      </c>
    </row>
    <row r="1895" spans="1:18" x14ac:dyDescent="0.25">
      <c r="A1895" t="s">
        <v>5467</v>
      </c>
      <c r="B1895" t="s">
        <v>15332</v>
      </c>
      <c r="C1895" t="s">
        <v>18439</v>
      </c>
      <c r="D1895" s="2">
        <v>35268</v>
      </c>
      <c r="E1895" s="2">
        <v>45461</v>
      </c>
      <c r="F1895" s="1">
        <v>0.7895833333333333</v>
      </c>
      <c r="G1895" t="s">
        <v>30</v>
      </c>
      <c r="H1895" t="s">
        <v>73</v>
      </c>
      <c r="I1895" t="s">
        <v>22</v>
      </c>
      <c r="J1895" t="s">
        <v>46</v>
      </c>
      <c r="K1895">
        <v>133</v>
      </c>
      <c r="L1895" t="s">
        <v>39</v>
      </c>
      <c r="M1895" t="s">
        <v>25</v>
      </c>
      <c r="N1895" t="s">
        <v>47</v>
      </c>
      <c r="O1895" t="s">
        <v>18444</v>
      </c>
      <c r="P1895" t="s">
        <v>53</v>
      </c>
      <c r="Q1895">
        <v>28</v>
      </c>
      <c r="R1895" t="str">
        <f t="shared" si="29"/>
        <v>Adult</v>
      </c>
    </row>
    <row r="1896" spans="1:18" x14ac:dyDescent="0.25">
      <c r="A1896" t="s">
        <v>5470</v>
      </c>
      <c r="B1896" t="s">
        <v>15333</v>
      </c>
      <c r="C1896" t="s">
        <v>18439</v>
      </c>
      <c r="D1896" s="2">
        <v>33478</v>
      </c>
      <c r="E1896" s="2">
        <v>45410</v>
      </c>
      <c r="F1896" s="1">
        <v>0.67083333333333328</v>
      </c>
      <c r="G1896" t="s">
        <v>51</v>
      </c>
      <c r="H1896" t="s">
        <v>37</v>
      </c>
      <c r="I1896" t="s">
        <v>84</v>
      </c>
      <c r="J1896" t="s">
        <v>23</v>
      </c>
      <c r="K1896">
        <v>112</v>
      </c>
      <c r="L1896" t="s">
        <v>53</v>
      </c>
      <c r="M1896" t="s">
        <v>104</v>
      </c>
      <c r="N1896" t="s">
        <v>33</v>
      </c>
      <c r="O1896" t="s">
        <v>18444</v>
      </c>
      <c r="P1896" t="s">
        <v>53</v>
      </c>
      <c r="Q1896">
        <v>33</v>
      </c>
      <c r="R1896" t="str">
        <f t="shared" si="29"/>
        <v>Adult</v>
      </c>
    </row>
    <row r="1897" spans="1:18" x14ac:dyDescent="0.25">
      <c r="A1897" t="s">
        <v>5473</v>
      </c>
      <c r="B1897" t="s">
        <v>15334</v>
      </c>
      <c r="C1897" t="s">
        <v>18440</v>
      </c>
      <c r="D1897" s="2">
        <v>37071</v>
      </c>
      <c r="E1897" s="2">
        <v>45347</v>
      </c>
      <c r="F1897" s="1">
        <v>0.53194444444444444</v>
      </c>
      <c r="G1897" t="s">
        <v>18474</v>
      </c>
      <c r="H1897" t="s">
        <v>21</v>
      </c>
      <c r="I1897" t="s">
        <v>45</v>
      </c>
      <c r="J1897" t="s">
        <v>52</v>
      </c>
      <c r="K1897">
        <v>21</v>
      </c>
      <c r="L1897" t="s">
        <v>24</v>
      </c>
      <c r="M1897" t="s">
        <v>40</v>
      </c>
      <c r="N1897" t="s">
        <v>33</v>
      </c>
      <c r="O1897" t="s">
        <v>18444</v>
      </c>
      <c r="P1897" t="s">
        <v>53</v>
      </c>
      <c r="Q1897">
        <v>23</v>
      </c>
      <c r="R1897" t="str">
        <f t="shared" si="29"/>
        <v>Adult</v>
      </c>
    </row>
    <row r="1898" spans="1:18" x14ac:dyDescent="0.25">
      <c r="A1898" t="s">
        <v>5475</v>
      </c>
      <c r="B1898" t="s">
        <v>15335</v>
      </c>
      <c r="C1898" t="s">
        <v>18439</v>
      </c>
      <c r="D1898" s="2">
        <v>27023</v>
      </c>
      <c r="E1898" s="2">
        <v>45439</v>
      </c>
      <c r="F1898" s="1">
        <v>0.69166666666666665</v>
      </c>
      <c r="G1898" t="s">
        <v>30</v>
      </c>
      <c r="H1898" t="s">
        <v>37</v>
      </c>
      <c r="I1898" t="s">
        <v>91</v>
      </c>
      <c r="J1898" t="s">
        <v>32</v>
      </c>
      <c r="K1898">
        <v>14</v>
      </c>
      <c r="L1898" t="s">
        <v>53</v>
      </c>
      <c r="M1898" t="s">
        <v>25</v>
      </c>
      <c r="N1898" t="s">
        <v>33</v>
      </c>
      <c r="O1898" t="s">
        <v>18444</v>
      </c>
      <c r="P1898" t="s">
        <v>53</v>
      </c>
      <c r="Q1898">
        <v>51</v>
      </c>
      <c r="R1898" t="str">
        <f t="shared" si="29"/>
        <v>Old</v>
      </c>
    </row>
    <row r="1899" spans="1:18" x14ac:dyDescent="0.25">
      <c r="A1899" t="s">
        <v>5478</v>
      </c>
      <c r="B1899" t="s">
        <v>15336</v>
      </c>
      <c r="C1899" t="s">
        <v>18439</v>
      </c>
      <c r="D1899" s="2">
        <v>35454</v>
      </c>
      <c r="E1899" s="2">
        <v>45336</v>
      </c>
      <c r="F1899" s="1">
        <v>0.79583333333333328</v>
      </c>
      <c r="G1899" t="s">
        <v>18474</v>
      </c>
      <c r="H1899" t="s">
        <v>37</v>
      </c>
      <c r="I1899" t="s">
        <v>38</v>
      </c>
      <c r="J1899" t="s">
        <v>52</v>
      </c>
      <c r="K1899">
        <v>182</v>
      </c>
      <c r="L1899" t="s">
        <v>24</v>
      </c>
      <c r="M1899" t="s">
        <v>40</v>
      </c>
      <c r="N1899" t="s">
        <v>26</v>
      </c>
      <c r="O1899" t="s">
        <v>18444</v>
      </c>
      <c r="P1899" t="s">
        <v>53</v>
      </c>
      <c r="Q1899">
        <v>28</v>
      </c>
      <c r="R1899" t="str">
        <f t="shared" si="29"/>
        <v>Adult</v>
      </c>
    </row>
    <row r="1900" spans="1:18" x14ac:dyDescent="0.25">
      <c r="A1900" t="s">
        <v>5481</v>
      </c>
      <c r="B1900" t="s">
        <v>15337</v>
      </c>
      <c r="C1900" t="s">
        <v>18440</v>
      </c>
      <c r="D1900" s="2">
        <v>27322</v>
      </c>
      <c r="E1900" s="2">
        <v>45375</v>
      </c>
      <c r="F1900" s="1">
        <v>0.43888888888888888</v>
      </c>
      <c r="G1900" t="s">
        <v>18475</v>
      </c>
      <c r="H1900" t="s">
        <v>57</v>
      </c>
      <c r="I1900" t="s">
        <v>91</v>
      </c>
      <c r="J1900" t="s">
        <v>23</v>
      </c>
      <c r="K1900">
        <v>7</v>
      </c>
      <c r="L1900" t="s">
        <v>53</v>
      </c>
      <c r="M1900" t="s">
        <v>25</v>
      </c>
      <c r="N1900" t="s">
        <v>26</v>
      </c>
      <c r="O1900" t="s">
        <v>18473</v>
      </c>
      <c r="P1900" t="s">
        <v>53</v>
      </c>
      <c r="Q1900">
        <v>50</v>
      </c>
      <c r="R1900" t="str">
        <f t="shared" si="29"/>
        <v>Old</v>
      </c>
    </row>
    <row r="1901" spans="1:18" x14ac:dyDescent="0.25">
      <c r="A1901" t="s">
        <v>5484</v>
      </c>
      <c r="B1901" t="s">
        <v>15338</v>
      </c>
      <c r="C1901" t="s">
        <v>18439</v>
      </c>
      <c r="D1901" s="2">
        <v>33526</v>
      </c>
      <c r="E1901" s="2">
        <v>45363</v>
      </c>
      <c r="F1901" s="1">
        <v>0.74097222222222225</v>
      </c>
      <c r="G1901" t="s">
        <v>18475</v>
      </c>
      <c r="H1901" t="s">
        <v>37</v>
      </c>
      <c r="I1901" t="s">
        <v>38</v>
      </c>
      <c r="J1901" t="s">
        <v>52</v>
      </c>
      <c r="K1901">
        <v>119</v>
      </c>
      <c r="L1901" t="s">
        <v>39</v>
      </c>
      <c r="M1901" t="s">
        <v>25</v>
      </c>
      <c r="N1901" t="s">
        <v>26</v>
      </c>
      <c r="O1901" t="s">
        <v>18444</v>
      </c>
      <c r="P1901" t="s">
        <v>53</v>
      </c>
      <c r="Q1901">
        <v>33</v>
      </c>
      <c r="R1901" t="str">
        <f t="shared" si="29"/>
        <v>Adult</v>
      </c>
    </row>
    <row r="1902" spans="1:18" x14ac:dyDescent="0.25">
      <c r="A1902" t="s">
        <v>5486</v>
      </c>
      <c r="B1902" t="s">
        <v>15339</v>
      </c>
      <c r="C1902" t="s">
        <v>18439</v>
      </c>
      <c r="D1902" s="2">
        <v>38522</v>
      </c>
      <c r="E1902" s="2">
        <v>45368</v>
      </c>
      <c r="F1902" s="1">
        <v>0.5805555555555556</v>
      </c>
      <c r="G1902" t="s">
        <v>30</v>
      </c>
      <c r="H1902" t="s">
        <v>37</v>
      </c>
      <c r="I1902" t="s">
        <v>38</v>
      </c>
      <c r="J1902" t="s">
        <v>32</v>
      </c>
      <c r="K1902">
        <v>147</v>
      </c>
      <c r="L1902" t="s">
        <v>53</v>
      </c>
      <c r="M1902" t="s">
        <v>40</v>
      </c>
      <c r="N1902" t="s">
        <v>26</v>
      </c>
      <c r="O1902" t="s">
        <v>18444</v>
      </c>
      <c r="P1902" t="s">
        <v>53</v>
      </c>
      <c r="Q1902">
        <v>19</v>
      </c>
      <c r="R1902" t="str">
        <f t="shared" si="29"/>
        <v>Adult</v>
      </c>
    </row>
    <row r="1903" spans="1:18" x14ac:dyDescent="0.25">
      <c r="A1903" t="s">
        <v>5488</v>
      </c>
      <c r="B1903" t="s">
        <v>15340</v>
      </c>
      <c r="C1903" t="s">
        <v>18440</v>
      </c>
      <c r="D1903" s="2">
        <v>21541</v>
      </c>
      <c r="E1903" s="2">
        <v>45361</v>
      </c>
      <c r="F1903" s="1">
        <v>0.34166666666666667</v>
      </c>
      <c r="G1903" t="s">
        <v>30</v>
      </c>
      <c r="H1903" t="s">
        <v>1749</v>
      </c>
      <c r="I1903" t="s">
        <v>45</v>
      </c>
      <c r="J1903" t="s">
        <v>548</v>
      </c>
      <c r="K1903">
        <v>105</v>
      </c>
      <c r="L1903" t="s">
        <v>24</v>
      </c>
      <c r="M1903" t="s">
        <v>104</v>
      </c>
      <c r="N1903" t="s">
        <v>33</v>
      </c>
      <c r="O1903" t="s">
        <v>18444</v>
      </c>
      <c r="P1903" t="s">
        <v>53</v>
      </c>
      <c r="Q1903">
        <v>66</v>
      </c>
      <c r="R1903" t="str">
        <f t="shared" si="29"/>
        <v>Aged</v>
      </c>
    </row>
    <row r="1904" spans="1:18" x14ac:dyDescent="0.25">
      <c r="A1904" t="s">
        <v>5491</v>
      </c>
      <c r="B1904" t="s">
        <v>15341</v>
      </c>
      <c r="C1904" t="s">
        <v>18439</v>
      </c>
      <c r="D1904" s="2">
        <v>35787</v>
      </c>
      <c r="E1904" s="2">
        <v>45442</v>
      </c>
      <c r="F1904" s="1">
        <v>0.58402777777777781</v>
      </c>
      <c r="G1904" t="s">
        <v>169</v>
      </c>
      <c r="H1904" t="s">
        <v>57</v>
      </c>
      <c r="I1904" t="s">
        <v>45</v>
      </c>
      <c r="J1904" t="s">
        <v>80</v>
      </c>
      <c r="K1904">
        <v>77</v>
      </c>
      <c r="L1904" t="s">
        <v>24</v>
      </c>
      <c r="M1904" t="s">
        <v>104</v>
      </c>
      <c r="N1904" t="s">
        <v>26</v>
      </c>
      <c r="O1904" t="s">
        <v>18444</v>
      </c>
      <c r="P1904" t="s">
        <v>53</v>
      </c>
      <c r="Q1904">
        <v>27</v>
      </c>
      <c r="R1904" t="str">
        <f t="shared" si="29"/>
        <v>Adult</v>
      </c>
    </row>
    <row r="1905" spans="1:18" x14ac:dyDescent="0.25">
      <c r="A1905" t="s">
        <v>5494</v>
      </c>
      <c r="B1905" t="s">
        <v>15342</v>
      </c>
      <c r="C1905" t="s">
        <v>18440</v>
      </c>
      <c r="D1905" s="2">
        <v>24644</v>
      </c>
      <c r="E1905" s="2">
        <v>45451</v>
      </c>
      <c r="F1905" s="1">
        <v>0.38541666666666669</v>
      </c>
      <c r="G1905" t="s">
        <v>51</v>
      </c>
      <c r="H1905" t="s">
        <v>21</v>
      </c>
      <c r="I1905" t="s">
        <v>22</v>
      </c>
      <c r="J1905" t="s">
        <v>32</v>
      </c>
      <c r="K1905">
        <v>28</v>
      </c>
      <c r="L1905" t="s">
        <v>24</v>
      </c>
      <c r="M1905" t="s">
        <v>40</v>
      </c>
      <c r="N1905" t="s">
        <v>33</v>
      </c>
      <c r="O1905" t="s">
        <v>18444</v>
      </c>
      <c r="P1905" t="s">
        <v>53</v>
      </c>
      <c r="Q1905">
        <v>57</v>
      </c>
      <c r="R1905" t="str">
        <f t="shared" si="29"/>
        <v>Old</v>
      </c>
    </row>
    <row r="1906" spans="1:18" x14ac:dyDescent="0.25">
      <c r="A1906" t="s">
        <v>5497</v>
      </c>
      <c r="B1906" t="s">
        <v>15343</v>
      </c>
      <c r="C1906" t="s">
        <v>18440</v>
      </c>
      <c r="D1906" s="2">
        <v>37782</v>
      </c>
      <c r="E1906" s="2">
        <v>45430</v>
      </c>
      <c r="F1906" s="1">
        <v>0.53888888888888886</v>
      </c>
      <c r="G1906" t="s">
        <v>18475</v>
      </c>
      <c r="H1906" t="s">
        <v>57</v>
      </c>
      <c r="I1906" t="s">
        <v>45</v>
      </c>
      <c r="J1906" t="s">
        <v>80</v>
      </c>
      <c r="K1906">
        <v>42</v>
      </c>
      <c r="L1906" t="s">
        <v>39</v>
      </c>
      <c r="M1906" t="s">
        <v>40</v>
      </c>
      <c r="N1906" t="s">
        <v>47</v>
      </c>
      <c r="O1906" t="s">
        <v>18473</v>
      </c>
      <c r="P1906" t="s">
        <v>18472</v>
      </c>
      <c r="Q1906">
        <v>21</v>
      </c>
      <c r="R1906" t="str">
        <f t="shared" si="29"/>
        <v>Adult</v>
      </c>
    </row>
    <row r="1907" spans="1:18" x14ac:dyDescent="0.25">
      <c r="A1907" t="s">
        <v>5500</v>
      </c>
      <c r="B1907" t="s">
        <v>15344</v>
      </c>
      <c r="C1907" t="s">
        <v>18439</v>
      </c>
      <c r="D1907" s="2">
        <v>37374</v>
      </c>
      <c r="E1907" s="2">
        <v>45364</v>
      </c>
      <c r="F1907" s="1">
        <v>0.41041666666666665</v>
      </c>
      <c r="G1907" t="s">
        <v>18474</v>
      </c>
      <c r="H1907" t="s">
        <v>21</v>
      </c>
      <c r="I1907" t="s">
        <v>45</v>
      </c>
      <c r="J1907" t="s">
        <v>52</v>
      </c>
      <c r="K1907">
        <v>21</v>
      </c>
      <c r="L1907" t="s">
        <v>53</v>
      </c>
      <c r="M1907" t="s">
        <v>40</v>
      </c>
      <c r="N1907" t="s">
        <v>33</v>
      </c>
      <c r="O1907" t="s">
        <v>18473</v>
      </c>
      <c r="P1907" t="s">
        <v>53</v>
      </c>
      <c r="Q1907">
        <v>22</v>
      </c>
      <c r="R1907" t="str">
        <f t="shared" si="29"/>
        <v>Adult</v>
      </c>
    </row>
    <row r="1908" spans="1:18" x14ac:dyDescent="0.25">
      <c r="A1908" t="s">
        <v>5503</v>
      </c>
      <c r="B1908" t="s">
        <v>15345</v>
      </c>
      <c r="C1908" t="s">
        <v>18439</v>
      </c>
      <c r="D1908" s="2">
        <v>28847</v>
      </c>
      <c r="E1908" s="2">
        <v>45392</v>
      </c>
      <c r="F1908" s="1">
        <v>0.53194444444444444</v>
      </c>
      <c r="G1908" t="s">
        <v>18474</v>
      </c>
      <c r="H1908" t="s">
        <v>57</v>
      </c>
      <c r="I1908" t="s">
        <v>84</v>
      </c>
      <c r="J1908" t="s">
        <v>23</v>
      </c>
      <c r="K1908">
        <v>182</v>
      </c>
      <c r="L1908" t="s">
        <v>39</v>
      </c>
      <c r="M1908" t="s">
        <v>40</v>
      </c>
      <c r="N1908" t="s">
        <v>26</v>
      </c>
      <c r="O1908" t="s">
        <v>18473</v>
      </c>
      <c r="P1908" t="s">
        <v>18472</v>
      </c>
      <c r="Q1908">
        <v>46</v>
      </c>
      <c r="R1908" t="str">
        <f t="shared" si="29"/>
        <v>Old</v>
      </c>
    </row>
    <row r="1909" spans="1:18" x14ac:dyDescent="0.25">
      <c r="A1909" t="s">
        <v>5505</v>
      </c>
      <c r="B1909" t="s">
        <v>15346</v>
      </c>
      <c r="C1909" t="s">
        <v>18439</v>
      </c>
      <c r="D1909" s="2">
        <v>31171</v>
      </c>
      <c r="E1909" s="2">
        <v>45295</v>
      </c>
      <c r="F1909" s="1">
        <v>0.38611111111111113</v>
      </c>
      <c r="G1909" t="s">
        <v>51</v>
      </c>
      <c r="H1909" t="s">
        <v>37</v>
      </c>
      <c r="I1909" t="s">
        <v>38</v>
      </c>
      <c r="J1909" t="s">
        <v>23</v>
      </c>
      <c r="K1909">
        <v>133</v>
      </c>
      <c r="L1909" t="s">
        <v>39</v>
      </c>
      <c r="M1909" t="s">
        <v>25</v>
      </c>
      <c r="N1909" t="s">
        <v>47</v>
      </c>
      <c r="O1909" t="s">
        <v>18473</v>
      </c>
      <c r="P1909" t="s">
        <v>53</v>
      </c>
      <c r="Q1909">
        <v>39</v>
      </c>
      <c r="R1909" t="str">
        <f t="shared" si="29"/>
        <v>Old</v>
      </c>
    </row>
    <row r="1910" spans="1:18" x14ac:dyDescent="0.25">
      <c r="A1910" t="s">
        <v>5508</v>
      </c>
      <c r="B1910" t="s">
        <v>15347</v>
      </c>
      <c r="C1910" t="s">
        <v>18440</v>
      </c>
      <c r="D1910" s="2">
        <v>38464</v>
      </c>
      <c r="E1910" s="2">
        <v>45440</v>
      </c>
      <c r="F1910" s="1">
        <v>0.4777777777777778</v>
      </c>
      <c r="G1910" t="s">
        <v>18475</v>
      </c>
      <c r="H1910" t="s">
        <v>57</v>
      </c>
      <c r="I1910" t="s">
        <v>38</v>
      </c>
      <c r="J1910" t="s">
        <v>46</v>
      </c>
      <c r="K1910">
        <v>42</v>
      </c>
      <c r="L1910" t="s">
        <v>53</v>
      </c>
      <c r="M1910" t="s">
        <v>40</v>
      </c>
      <c r="N1910" t="s">
        <v>33</v>
      </c>
      <c r="O1910" t="s">
        <v>18473</v>
      </c>
      <c r="P1910" t="s">
        <v>53</v>
      </c>
      <c r="Q1910">
        <v>19</v>
      </c>
      <c r="R1910" t="str">
        <f t="shared" si="29"/>
        <v>Adult</v>
      </c>
    </row>
    <row r="1911" spans="1:18" x14ac:dyDescent="0.25">
      <c r="A1911" t="s">
        <v>5511</v>
      </c>
      <c r="B1911" t="s">
        <v>15348</v>
      </c>
      <c r="C1911" t="s">
        <v>18440</v>
      </c>
      <c r="D1911" s="2">
        <v>36552</v>
      </c>
      <c r="E1911" s="2">
        <v>45456</v>
      </c>
      <c r="F1911" s="1">
        <v>0.625</v>
      </c>
      <c r="G1911" t="s">
        <v>30</v>
      </c>
      <c r="H1911" t="s">
        <v>37</v>
      </c>
      <c r="I1911" t="s">
        <v>45</v>
      </c>
      <c r="J1911" t="s">
        <v>32</v>
      </c>
      <c r="K1911">
        <v>91</v>
      </c>
      <c r="L1911" t="s">
        <v>53</v>
      </c>
      <c r="M1911" t="s">
        <v>40</v>
      </c>
      <c r="N1911" t="s">
        <v>33</v>
      </c>
      <c r="O1911" t="s">
        <v>18473</v>
      </c>
      <c r="P1911" t="s">
        <v>53</v>
      </c>
      <c r="Q1911">
        <v>25</v>
      </c>
      <c r="R1911" t="str">
        <f t="shared" si="29"/>
        <v>Adult</v>
      </c>
    </row>
    <row r="1912" spans="1:18" x14ac:dyDescent="0.25">
      <c r="A1912" t="s">
        <v>5513</v>
      </c>
      <c r="B1912" t="s">
        <v>15349</v>
      </c>
      <c r="C1912" t="s">
        <v>18439</v>
      </c>
      <c r="D1912" s="2">
        <v>36559</v>
      </c>
      <c r="E1912" s="2">
        <v>45299</v>
      </c>
      <c r="F1912" s="1">
        <v>0.40555555555555556</v>
      </c>
      <c r="G1912" t="s">
        <v>18474</v>
      </c>
      <c r="H1912" t="s">
        <v>73</v>
      </c>
      <c r="I1912" t="s">
        <v>45</v>
      </c>
      <c r="J1912" t="s">
        <v>32</v>
      </c>
      <c r="K1912">
        <v>161</v>
      </c>
      <c r="L1912" t="s">
        <v>53</v>
      </c>
      <c r="M1912" t="s">
        <v>25</v>
      </c>
      <c r="N1912" t="s">
        <v>26</v>
      </c>
      <c r="O1912" t="s">
        <v>18444</v>
      </c>
      <c r="P1912" t="s">
        <v>53</v>
      </c>
      <c r="Q1912">
        <v>25</v>
      </c>
      <c r="R1912" t="str">
        <f t="shared" si="29"/>
        <v>Adult</v>
      </c>
    </row>
    <row r="1913" spans="1:18" x14ac:dyDescent="0.25">
      <c r="A1913" t="s">
        <v>5516</v>
      </c>
      <c r="B1913" t="s">
        <v>15350</v>
      </c>
      <c r="C1913" t="s">
        <v>18439</v>
      </c>
      <c r="D1913" s="2">
        <v>31070</v>
      </c>
      <c r="E1913" s="2">
        <v>45293</v>
      </c>
      <c r="F1913" s="1">
        <v>0.69444444444444442</v>
      </c>
      <c r="G1913" t="s">
        <v>51</v>
      </c>
      <c r="H1913" t="s">
        <v>73</v>
      </c>
      <c r="I1913" t="s">
        <v>91</v>
      </c>
      <c r="J1913" t="s">
        <v>32</v>
      </c>
      <c r="K1913">
        <v>21</v>
      </c>
      <c r="L1913" t="s">
        <v>53</v>
      </c>
      <c r="M1913" t="s">
        <v>40</v>
      </c>
      <c r="N1913" t="s">
        <v>26</v>
      </c>
      <c r="O1913" t="s">
        <v>18473</v>
      </c>
      <c r="P1913" t="s">
        <v>53</v>
      </c>
      <c r="Q1913">
        <v>40</v>
      </c>
      <c r="R1913" t="str">
        <f t="shared" si="29"/>
        <v>Old</v>
      </c>
    </row>
    <row r="1914" spans="1:18" x14ac:dyDescent="0.25">
      <c r="A1914" t="s">
        <v>5519</v>
      </c>
      <c r="B1914" t="s">
        <v>15351</v>
      </c>
      <c r="C1914" t="s">
        <v>18439</v>
      </c>
      <c r="D1914" s="2">
        <v>30600</v>
      </c>
      <c r="E1914" s="2">
        <v>45313</v>
      </c>
      <c r="F1914" s="1">
        <v>0.52638888888888891</v>
      </c>
      <c r="G1914" t="s">
        <v>169</v>
      </c>
      <c r="H1914" t="s">
        <v>31</v>
      </c>
      <c r="I1914" t="s">
        <v>22</v>
      </c>
      <c r="J1914" t="s">
        <v>52</v>
      </c>
      <c r="K1914">
        <v>147</v>
      </c>
      <c r="L1914" t="s">
        <v>24</v>
      </c>
      <c r="M1914" t="s">
        <v>25</v>
      </c>
      <c r="N1914" t="s">
        <v>26</v>
      </c>
      <c r="O1914" t="s">
        <v>18444</v>
      </c>
      <c r="P1914" t="s">
        <v>53</v>
      </c>
      <c r="Q1914">
        <v>41</v>
      </c>
      <c r="R1914" t="str">
        <f t="shared" si="29"/>
        <v>Old</v>
      </c>
    </row>
    <row r="1915" spans="1:18" x14ac:dyDescent="0.25">
      <c r="A1915" t="s">
        <v>5520</v>
      </c>
      <c r="B1915" t="s">
        <v>15352</v>
      </c>
      <c r="C1915" t="s">
        <v>18439</v>
      </c>
      <c r="D1915" s="2">
        <v>37299</v>
      </c>
      <c r="E1915" s="2">
        <v>45302</v>
      </c>
      <c r="F1915" s="1">
        <v>0.68958333333333333</v>
      </c>
      <c r="G1915" t="s">
        <v>30</v>
      </c>
      <c r="H1915" t="s">
        <v>21</v>
      </c>
      <c r="I1915" t="s">
        <v>91</v>
      </c>
      <c r="J1915" t="s">
        <v>23</v>
      </c>
      <c r="K1915">
        <v>133</v>
      </c>
      <c r="L1915" t="s">
        <v>24</v>
      </c>
      <c r="M1915" t="s">
        <v>104</v>
      </c>
      <c r="N1915" t="s">
        <v>47</v>
      </c>
      <c r="O1915" t="s">
        <v>18473</v>
      </c>
      <c r="P1915" t="s">
        <v>53</v>
      </c>
      <c r="Q1915">
        <v>23</v>
      </c>
      <c r="R1915" t="str">
        <f t="shared" si="29"/>
        <v>Adult</v>
      </c>
    </row>
    <row r="1916" spans="1:18" x14ac:dyDescent="0.25">
      <c r="A1916" t="s">
        <v>5523</v>
      </c>
      <c r="B1916" t="s">
        <v>15353</v>
      </c>
      <c r="C1916" t="s">
        <v>18440</v>
      </c>
      <c r="D1916" s="2">
        <v>35514</v>
      </c>
      <c r="E1916" s="2">
        <v>45413</v>
      </c>
      <c r="F1916" s="1">
        <v>0.69305555555555554</v>
      </c>
      <c r="G1916" t="s">
        <v>18474</v>
      </c>
      <c r="H1916" t="s">
        <v>57</v>
      </c>
      <c r="I1916" t="s">
        <v>91</v>
      </c>
      <c r="J1916" t="s">
        <v>52</v>
      </c>
      <c r="K1916">
        <v>56</v>
      </c>
      <c r="L1916" t="s">
        <v>39</v>
      </c>
      <c r="M1916" t="s">
        <v>40</v>
      </c>
      <c r="N1916" t="s">
        <v>26</v>
      </c>
      <c r="O1916" t="s">
        <v>18444</v>
      </c>
      <c r="P1916" t="s">
        <v>53</v>
      </c>
      <c r="Q1916">
        <v>27</v>
      </c>
      <c r="R1916" t="str">
        <f t="shared" si="29"/>
        <v>Adult</v>
      </c>
    </row>
    <row r="1917" spans="1:18" x14ac:dyDescent="0.25">
      <c r="A1917" t="s">
        <v>5525</v>
      </c>
      <c r="B1917" t="s">
        <v>15354</v>
      </c>
      <c r="C1917" t="s">
        <v>18439</v>
      </c>
      <c r="D1917" s="2">
        <v>37129</v>
      </c>
      <c r="E1917" s="2">
        <v>45413</v>
      </c>
      <c r="F1917" s="1">
        <v>0.73888888888888893</v>
      </c>
      <c r="G1917" t="s">
        <v>51</v>
      </c>
      <c r="H1917" t="s">
        <v>37</v>
      </c>
      <c r="I1917" t="s">
        <v>45</v>
      </c>
      <c r="J1917" t="s">
        <v>80</v>
      </c>
      <c r="K1917">
        <v>7</v>
      </c>
      <c r="L1917" t="s">
        <v>53</v>
      </c>
      <c r="M1917" t="s">
        <v>104</v>
      </c>
      <c r="N1917" t="s">
        <v>33</v>
      </c>
      <c r="O1917" t="s">
        <v>18444</v>
      </c>
      <c r="P1917" t="s">
        <v>53</v>
      </c>
      <c r="Q1917">
        <v>23</v>
      </c>
      <c r="R1917" t="str">
        <f t="shared" si="29"/>
        <v>Adult</v>
      </c>
    </row>
    <row r="1918" spans="1:18" x14ac:dyDescent="0.25">
      <c r="A1918" t="s">
        <v>5527</v>
      </c>
      <c r="B1918" t="s">
        <v>15355</v>
      </c>
      <c r="C1918" t="s">
        <v>18440</v>
      </c>
      <c r="D1918" s="2">
        <v>33067</v>
      </c>
      <c r="E1918" s="2">
        <v>45423</v>
      </c>
      <c r="F1918" s="1">
        <v>0.33819444444444446</v>
      </c>
      <c r="G1918" t="s">
        <v>18474</v>
      </c>
      <c r="H1918" t="s">
        <v>37</v>
      </c>
      <c r="I1918" t="s">
        <v>45</v>
      </c>
      <c r="J1918" t="s">
        <v>46</v>
      </c>
      <c r="K1918">
        <v>119</v>
      </c>
      <c r="L1918" t="s">
        <v>24</v>
      </c>
      <c r="M1918" t="s">
        <v>104</v>
      </c>
      <c r="N1918" t="s">
        <v>33</v>
      </c>
      <c r="O1918" t="s">
        <v>18444</v>
      </c>
      <c r="P1918" t="s">
        <v>53</v>
      </c>
      <c r="Q1918">
        <v>34</v>
      </c>
      <c r="R1918" t="str">
        <f t="shared" si="29"/>
        <v>Adult</v>
      </c>
    </row>
    <row r="1919" spans="1:18" x14ac:dyDescent="0.25">
      <c r="A1919" t="s">
        <v>5530</v>
      </c>
      <c r="B1919" t="s">
        <v>15356</v>
      </c>
      <c r="C1919" t="s">
        <v>18439</v>
      </c>
      <c r="D1919" s="2">
        <v>33065</v>
      </c>
      <c r="E1919" s="2">
        <v>45337</v>
      </c>
      <c r="F1919" s="1">
        <v>0.42291666666666666</v>
      </c>
      <c r="G1919" t="s">
        <v>30</v>
      </c>
      <c r="H1919" t="s">
        <v>37</v>
      </c>
      <c r="I1919" t="s">
        <v>45</v>
      </c>
      <c r="J1919" t="s">
        <v>46</v>
      </c>
      <c r="K1919">
        <v>84</v>
      </c>
      <c r="L1919" t="s">
        <v>53</v>
      </c>
      <c r="M1919" t="s">
        <v>25</v>
      </c>
      <c r="N1919" t="s">
        <v>26</v>
      </c>
      <c r="O1919" t="s">
        <v>18444</v>
      </c>
      <c r="P1919" t="s">
        <v>53</v>
      </c>
      <c r="Q1919">
        <v>34</v>
      </c>
      <c r="R1919" t="str">
        <f t="shared" si="29"/>
        <v>Adult</v>
      </c>
    </row>
    <row r="1920" spans="1:18" x14ac:dyDescent="0.25">
      <c r="A1920" t="s">
        <v>5533</v>
      </c>
      <c r="B1920" t="s">
        <v>15357</v>
      </c>
      <c r="C1920" t="s">
        <v>18440</v>
      </c>
      <c r="D1920" s="2">
        <v>37115</v>
      </c>
      <c r="E1920" s="2">
        <v>45448</v>
      </c>
      <c r="F1920" s="1">
        <v>0.37083333333333335</v>
      </c>
      <c r="G1920" t="s">
        <v>30</v>
      </c>
      <c r="H1920" t="s">
        <v>73</v>
      </c>
      <c r="I1920" t="s">
        <v>45</v>
      </c>
      <c r="J1920" t="s">
        <v>32</v>
      </c>
      <c r="K1920">
        <v>133</v>
      </c>
      <c r="L1920" t="s">
        <v>24</v>
      </c>
      <c r="M1920" t="s">
        <v>40</v>
      </c>
      <c r="N1920" t="s">
        <v>26</v>
      </c>
      <c r="O1920" t="s">
        <v>18444</v>
      </c>
      <c r="P1920" t="s">
        <v>53</v>
      </c>
      <c r="Q1920">
        <v>23</v>
      </c>
      <c r="R1920" t="str">
        <f t="shared" si="29"/>
        <v>Adult</v>
      </c>
    </row>
    <row r="1921" spans="1:18" x14ac:dyDescent="0.25">
      <c r="A1921" t="s">
        <v>5535</v>
      </c>
      <c r="B1921" t="s">
        <v>15358</v>
      </c>
      <c r="C1921" t="s">
        <v>18440</v>
      </c>
      <c r="D1921" s="2">
        <v>36591</v>
      </c>
      <c r="E1921" s="2">
        <v>45364</v>
      </c>
      <c r="F1921" s="1">
        <v>0.35208333333333336</v>
      </c>
      <c r="G1921" t="s">
        <v>18474</v>
      </c>
      <c r="H1921" t="s">
        <v>21</v>
      </c>
      <c r="I1921" t="s">
        <v>22</v>
      </c>
      <c r="J1921" t="s">
        <v>23</v>
      </c>
      <c r="K1921">
        <v>63</v>
      </c>
      <c r="L1921" t="s">
        <v>24</v>
      </c>
      <c r="M1921" t="s">
        <v>104</v>
      </c>
      <c r="N1921" t="s">
        <v>47</v>
      </c>
      <c r="O1921" t="s">
        <v>18444</v>
      </c>
      <c r="P1921" t="s">
        <v>53</v>
      </c>
      <c r="Q1921">
        <v>24</v>
      </c>
      <c r="R1921" t="str">
        <f t="shared" si="29"/>
        <v>Adult</v>
      </c>
    </row>
    <row r="1922" spans="1:18" x14ac:dyDescent="0.25">
      <c r="A1922" t="s">
        <v>5538</v>
      </c>
      <c r="B1922" t="s">
        <v>15359</v>
      </c>
      <c r="C1922" t="s">
        <v>18439</v>
      </c>
      <c r="D1922" s="2">
        <v>35125</v>
      </c>
      <c r="E1922" s="2">
        <v>45418</v>
      </c>
      <c r="F1922" s="1">
        <v>0.45416666666666666</v>
      </c>
      <c r="G1922" t="s">
        <v>18474</v>
      </c>
      <c r="H1922" t="s">
        <v>57</v>
      </c>
      <c r="I1922" t="s">
        <v>22</v>
      </c>
      <c r="J1922" t="s">
        <v>46</v>
      </c>
      <c r="K1922">
        <v>42</v>
      </c>
      <c r="L1922" t="s">
        <v>53</v>
      </c>
      <c r="M1922" t="s">
        <v>104</v>
      </c>
      <c r="N1922" t="s">
        <v>26</v>
      </c>
      <c r="O1922" t="s">
        <v>18444</v>
      </c>
      <c r="P1922" t="s">
        <v>53</v>
      </c>
      <c r="Q1922">
        <v>28</v>
      </c>
      <c r="R1922" t="str">
        <f t="shared" si="29"/>
        <v>Adult</v>
      </c>
    </row>
    <row r="1923" spans="1:18" x14ac:dyDescent="0.25">
      <c r="A1923" t="s">
        <v>5541</v>
      </c>
      <c r="B1923" t="s">
        <v>15360</v>
      </c>
      <c r="C1923" t="s">
        <v>18439</v>
      </c>
      <c r="D1923" s="2">
        <v>27238</v>
      </c>
      <c r="E1923" s="2">
        <v>45362</v>
      </c>
      <c r="F1923" s="1">
        <v>0.36666666666666664</v>
      </c>
      <c r="G1923" t="s">
        <v>18474</v>
      </c>
      <c r="H1923" t="s">
        <v>57</v>
      </c>
      <c r="I1923" t="s">
        <v>22</v>
      </c>
      <c r="J1923" t="s">
        <v>23</v>
      </c>
      <c r="K1923">
        <v>126</v>
      </c>
      <c r="L1923" t="s">
        <v>39</v>
      </c>
      <c r="M1923" t="s">
        <v>25</v>
      </c>
      <c r="N1923" t="s">
        <v>33</v>
      </c>
      <c r="O1923" t="s">
        <v>18473</v>
      </c>
      <c r="P1923" t="s">
        <v>53</v>
      </c>
      <c r="Q1923">
        <v>50</v>
      </c>
      <c r="R1923" t="str">
        <f t="shared" si="29"/>
        <v>Old</v>
      </c>
    </row>
    <row r="1924" spans="1:18" x14ac:dyDescent="0.25">
      <c r="A1924" t="s">
        <v>5544</v>
      </c>
      <c r="B1924" t="s">
        <v>15361</v>
      </c>
      <c r="C1924" t="s">
        <v>18440</v>
      </c>
      <c r="D1924" s="2">
        <v>38009</v>
      </c>
      <c r="E1924" s="2">
        <v>45350</v>
      </c>
      <c r="F1924" s="1">
        <v>0.39305555555555555</v>
      </c>
      <c r="G1924" t="s">
        <v>18475</v>
      </c>
      <c r="H1924" t="s">
        <v>57</v>
      </c>
      <c r="I1924" t="s">
        <v>91</v>
      </c>
      <c r="J1924" t="s">
        <v>46</v>
      </c>
      <c r="K1924">
        <v>84</v>
      </c>
      <c r="L1924" t="s">
        <v>53</v>
      </c>
      <c r="M1924" t="s">
        <v>25</v>
      </c>
      <c r="N1924" t="s">
        <v>33</v>
      </c>
      <c r="O1924" t="s">
        <v>18444</v>
      </c>
      <c r="P1924" t="s">
        <v>53</v>
      </c>
      <c r="Q1924">
        <v>21</v>
      </c>
      <c r="R1924" t="str">
        <f t="shared" si="29"/>
        <v>Adult</v>
      </c>
    </row>
    <row r="1925" spans="1:18" x14ac:dyDescent="0.25">
      <c r="A1925" t="s">
        <v>5547</v>
      </c>
      <c r="B1925" t="s">
        <v>15362</v>
      </c>
      <c r="C1925" t="s">
        <v>18439</v>
      </c>
      <c r="D1925" s="2">
        <v>38940</v>
      </c>
      <c r="E1925" s="2">
        <v>45435</v>
      </c>
      <c r="F1925" s="1">
        <v>0.81736111111111109</v>
      </c>
      <c r="G1925" t="s">
        <v>576</v>
      </c>
      <c r="H1925" t="s">
        <v>31</v>
      </c>
      <c r="I1925" t="s">
        <v>22</v>
      </c>
      <c r="J1925" t="s">
        <v>32</v>
      </c>
      <c r="K1925">
        <v>182</v>
      </c>
      <c r="L1925" t="s">
        <v>24</v>
      </c>
      <c r="M1925" t="s">
        <v>40</v>
      </c>
      <c r="N1925" t="s">
        <v>33</v>
      </c>
      <c r="O1925" t="s">
        <v>18473</v>
      </c>
      <c r="P1925" t="s">
        <v>53</v>
      </c>
      <c r="Q1925">
        <v>18</v>
      </c>
      <c r="R1925" t="str">
        <f t="shared" ref="R1925:R1988" si="30">IF(Q1925&lt;35,"Adult",IF(Q1925&lt;=59,"Old",IF(Q1925&gt;=60,"Aged")))</f>
        <v>Adult</v>
      </c>
    </row>
    <row r="1926" spans="1:18" x14ac:dyDescent="0.25">
      <c r="A1926" t="s">
        <v>5549</v>
      </c>
      <c r="B1926" t="s">
        <v>15363</v>
      </c>
      <c r="C1926" t="s">
        <v>18440</v>
      </c>
      <c r="D1926" s="2">
        <v>26315</v>
      </c>
      <c r="E1926" s="2">
        <v>45397</v>
      </c>
      <c r="F1926" s="1">
        <v>0.57013888888888886</v>
      </c>
      <c r="G1926" t="s">
        <v>30</v>
      </c>
      <c r="H1926" t="s">
        <v>21</v>
      </c>
      <c r="I1926" t="s">
        <v>22</v>
      </c>
      <c r="J1926" t="s">
        <v>52</v>
      </c>
      <c r="K1926">
        <v>112</v>
      </c>
      <c r="L1926" t="s">
        <v>39</v>
      </c>
      <c r="M1926" t="s">
        <v>104</v>
      </c>
      <c r="N1926" t="s">
        <v>47</v>
      </c>
      <c r="O1926" t="s">
        <v>18444</v>
      </c>
      <c r="P1926" t="s">
        <v>53</v>
      </c>
      <c r="Q1926">
        <v>53</v>
      </c>
      <c r="R1926" t="str">
        <f t="shared" si="30"/>
        <v>Old</v>
      </c>
    </row>
    <row r="1927" spans="1:18" x14ac:dyDescent="0.25">
      <c r="A1927" t="s">
        <v>5552</v>
      </c>
      <c r="B1927" t="s">
        <v>15364</v>
      </c>
      <c r="C1927" t="s">
        <v>18439</v>
      </c>
      <c r="D1927" s="2">
        <v>24038</v>
      </c>
      <c r="E1927" s="2">
        <v>45337</v>
      </c>
      <c r="F1927" s="1">
        <v>0.49652777777777779</v>
      </c>
      <c r="G1927" t="s">
        <v>51</v>
      </c>
      <c r="H1927" t="s">
        <v>73</v>
      </c>
      <c r="I1927" t="s">
        <v>45</v>
      </c>
      <c r="J1927" t="s">
        <v>52</v>
      </c>
      <c r="K1927">
        <v>140</v>
      </c>
      <c r="L1927" t="s">
        <v>24</v>
      </c>
      <c r="M1927" t="s">
        <v>25</v>
      </c>
      <c r="N1927" t="s">
        <v>26</v>
      </c>
      <c r="O1927" t="s">
        <v>18444</v>
      </c>
      <c r="P1927" t="s">
        <v>53</v>
      </c>
      <c r="Q1927">
        <v>59</v>
      </c>
      <c r="R1927" t="str">
        <f t="shared" si="30"/>
        <v>Old</v>
      </c>
    </row>
    <row r="1928" spans="1:18" x14ac:dyDescent="0.25">
      <c r="A1928" t="s">
        <v>5554</v>
      </c>
      <c r="B1928" t="s">
        <v>15365</v>
      </c>
      <c r="C1928" t="s">
        <v>18439</v>
      </c>
      <c r="D1928" s="2">
        <v>32286</v>
      </c>
      <c r="E1928" s="2">
        <v>45408</v>
      </c>
      <c r="F1928" s="1">
        <v>0.47847222222222224</v>
      </c>
      <c r="G1928" t="s">
        <v>18474</v>
      </c>
      <c r="H1928" t="s">
        <v>21</v>
      </c>
      <c r="I1928" t="s">
        <v>91</v>
      </c>
      <c r="J1928" t="s">
        <v>52</v>
      </c>
      <c r="K1928">
        <v>42</v>
      </c>
      <c r="L1928" t="s">
        <v>24</v>
      </c>
      <c r="M1928" t="s">
        <v>104</v>
      </c>
      <c r="N1928" t="s">
        <v>26</v>
      </c>
      <c r="O1928" t="s">
        <v>18444</v>
      </c>
      <c r="P1928" t="s">
        <v>53</v>
      </c>
      <c r="Q1928">
        <v>36</v>
      </c>
      <c r="R1928" t="str">
        <f t="shared" si="30"/>
        <v>Old</v>
      </c>
    </row>
    <row r="1929" spans="1:18" x14ac:dyDescent="0.25">
      <c r="A1929" t="s">
        <v>5557</v>
      </c>
      <c r="B1929" t="s">
        <v>15366</v>
      </c>
      <c r="C1929" t="s">
        <v>18439</v>
      </c>
      <c r="D1929" s="2">
        <v>30210</v>
      </c>
      <c r="E1929" s="2">
        <v>45361</v>
      </c>
      <c r="F1929" s="1">
        <v>0.39374999999999999</v>
      </c>
      <c r="G1929" t="s">
        <v>51</v>
      </c>
      <c r="H1929" t="s">
        <v>57</v>
      </c>
      <c r="I1929" t="s">
        <v>45</v>
      </c>
      <c r="J1929" t="s">
        <v>46</v>
      </c>
      <c r="K1929">
        <v>126</v>
      </c>
      <c r="L1929" t="s">
        <v>53</v>
      </c>
      <c r="M1929" t="s">
        <v>104</v>
      </c>
      <c r="N1929" t="s">
        <v>26</v>
      </c>
      <c r="O1929" t="s">
        <v>18444</v>
      </c>
      <c r="P1929" t="s">
        <v>53</v>
      </c>
      <c r="Q1929">
        <v>42</v>
      </c>
      <c r="R1929" t="str">
        <f t="shared" si="30"/>
        <v>Old</v>
      </c>
    </row>
    <row r="1930" spans="1:18" x14ac:dyDescent="0.25">
      <c r="A1930" t="s">
        <v>5560</v>
      </c>
      <c r="B1930" t="s">
        <v>15367</v>
      </c>
      <c r="C1930" t="s">
        <v>18440</v>
      </c>
      <c r="D1930" s="2">
        <v>34558</v>
      </c>
      <c r="E1930" s="2">
        <v>45331</v>
      </c>
      <c r="F1930" s="1">
        <v>0.3888888888888889</v>
      </c>
      <c r="G1930" t="s">
        <v>18475</v>
      </c>
      <c r="H1930" t="s">
        <v>31</v>
      </c>
      <c r="I1930" t="s">
        <v>45</v>
      </c>
      <c r="J1930" t="s">
        <v>23</v>
      </c>
      <c r="K1930">
        <v>14</v>
      </c>
      <c r="L1930" t="s">
        <v>53</v>
      </c>
      <c r="M1930" t="s">
        <v>104</v>
      </c>
      <c r="N1930" t="s">
        <v>47</v>
      </c>
      <c r="O1930" t="s">
        <v>18444</v>
      </c>
      <c r="P1930" t="s">
        <v>53</v>
      </c>
      <c r="Q1930">
        <v>30</v>
      </c>
      <c r="R1930" t="str">
        <f t="shared" si="30"/>
        <v>Adult</v>
      </c>
    </row>
    <row r="1931" spans="1:18" x14ac:dyDescent="0.25">
      <c r="A1931" t="s">
        <v>5562</v>
      </c>
      <c r="B1931" t="s">
        <v>15368</v>
      </c>
      <c r="C1931" t="s">
        <v>18439</v>
      </c>
      <c r="D1931" s="2">
        <v>36408</v>
      </c>
      <c r="E1931" s="2">
        <v>45420</v>
      </c>
      <c r="F1931" s="1">
        <v>0.66041666666666665</v>
      </c>
      <c r="G1931" t="s">
        <v>18474</v>
      </c>
      <c r="H1931" t="s">
        <v>37</v>
      </c>
      <c r="I1931" t="s">
        <v>22</v>
      </c>
      <c r="J1931" t="s">
        <v>46</v>
      </c>
      <c r="K1931">
        <v>119</v>
      </c>
      <c r="L1931" t="s">
        <v>53</v>
      </c>
      <c r="M1931" t="s">
        <v>25</v>
      </c>
      <c r="N1931" t="s">
        <v>26</v>
      </c>
      <c r="O1931" t="s">
        <v>18444</v>
      </c>
      <c r="P1931" t="s">
        <v>53</v>
      </c>
      <c r="Q1931">
        <v>25</v>
      </c>
      <c r="R1931" t="str">
        <f t="shared" si="30"/>
        <v>Adult</v>
      </c>
    </row>
    <row r="1932" spans="1:18" x14ac:dyDescent="0.25">
      <c r="A1932" t="s">
        <v>5565</v>
      </c>
      <c r="B1932" t="s">
        <v>15369</v>
      </c>
      <c r="C1932" t="s">
        <v>18439</v>
      </c>
      <c r="D1932" s="2">
        <v>23379</v>
      </c>
      <c r="E1932" s="2">
        <v>45303</v>
      </c>
      <c r="F1932" s="1">
        <v>0.37152777777777779</v>
      </c>
      <c r="G1932" t="s">
        <v>30</v>
      </c>
      <c r="H1932" t="s">
        <v>37</v>
      </c>
      <c r="I1932" t="s">
        <v>22</v>
      </c>
      <c r="J1932" t="s">
        <v>32</v>
      </c>
      <c r="K1932">
        <v>49</v>
      </c>
      <c r="L1932" t="s">
        <v>39</v>
      </c>
      <c r="M1932" t="s">
        <v>40</v>
      </c>
      <c r="N1932" t="s">
        <v>33</v>
      </c>
      <c r="O1932" t="s">
        <v>18444</v>
      </c>
      <c r="P1932" t="s">
        <v>18472</v>
      </c>
      <c r="Q1932">
        <v>61</v>
      </c>
      <c r="R1932" t="str">
        <f t="shared" si="30"/>
        <v>Aged</v>
      </c>
    </row>
    <row r="1933" spans="1:18" x14ac:dyDescent="0.25">
      <c r="A1933" t="s">
        <v>5567</v>
      </c>
      <c r="B1933" t="s">
        <v>15370</v>
      </c>
      <c r="C1933" t="s">
        <v>18439</v>
      </c>
      <c r="D1933" s="2">
        <v>32026</v>
      </c>
      <c r="E1933" s="2">
        <v>45456</v>
      </c>
      <c r="F1933" s="1">
        <v>0.76666666666666672</v>
      </c>
      <c r="G1933" t="s">
        <v>51</v>
      </c>
      <c r="H1933" t="s">
        <v>37</v>
      </c>
      <c r="I1933" t="s">
        <v>38</v>
      </c>
      <c r="J1933" t="s">
        <v>23</v>
      </c>
      <c r="K1933">
        <v>63</v>
      </c>
      <c r="L1933" t="s">
        <v>24</v>
      </c>
      <c r="M1933" t="s">
        <v>25</v>
      </c>
      <c r="N1933" t="s">
        <v>26</v>
      </c>
      <c r="O1933" t="s">
        <v>18444</v>
      </c>
      <c r="P1933" t="s">
        <v>53</v>
      </c>
      <c r="Q1933">
        <v>37</v>
      </c>
      <c r="R1933" t="str">
        <f t="shared" si="30"/>
        <v>Old</v>
      </c>
    </row>
    <row r="1934" spans="1:18" x14ac:dyDescent="0.25">
      <c r="A1934" t="s">
        <v>5570</v>
      </c>
      <c r="B1934" t="s">
        <v>15371</v>
      </c>
      <c r="C1934" t="s">
        <v>18439</v>
      </c>
      <c r="D1934" s="2">
        <v>36270</v>
      </c>
      <c r="E1934" s="2">
        <v>45340</v>
      </c>
      <c r="F1934" s="1">
        <v>0.4909722222222222</v>
      </c>
      <c r="G1934" t="s">
        <v>51</v>
      </c>
      <c r="H1934" t="s">
        <v>57</v>
      </c>
      <c r="I1934" t="s">
        <v>84</v>
      </c>
      <c r="J1934" t="s">
        <v>23</v>
      </c>
      <c r="K1934">
        <v>147</v>
      </c>
      <c r="L1934" t="s">
        <v>39</v>
      </c>
      <c r="M1934" t="s">
        <v>25</v>
      </c>
      <c r="N1934" t="s">
        <v>33</v>
      </c>
      <c r="O1934" t="s">
        <v>18444</v>
      </c>
      <c r="P1934" t="s">
        <v>53</v>
      </c>
      <c r="Q1934">
        <v>25</v>
      </c>
      <c r="R1934" t="str">
        <f t="shared" si="30"/>
        <v>Adult</v>
      </c>
    </row>
    <row r="1935" spans="1:18" x14ac:dyDescent="0.25">
      <c r="A1935" t="s">
        <v>5573</v>
      </c>
      <c r="B1935" t="s">
        <v>15372</v>
      </c>
      <c r="C1935" t="s">
        <v>18439</v>
      </c>
      <c r="D1935" s="2">
        <v>34427</v>
      </c>
      <c r="E1935" s="2">
        <v>45380</v>
      </c>
      <c r="F1935" s="1">
        <v>0.74513888888888891</v>
      </c>
      <c r="G1935" t="s">
        <v>18475</v>
      </c>
      <c r="H1935" t="s">
        <v>57</v>
      </c>
      <c r="I1935" t="s">
        <v>38</v>
      </c>
      <c r="J1935" t="s">
        <v>46</v>
      </c>
      <c r="K1935">
        <v>14</v>
      </c>
      <c r="L1935" t="s">
        <v>53</v>
      </c>
      <c r="M1935" t="s">
        <v>25</v>
      </c>
      <c r="N1935" t="s">
        <v>47</v>
      </c>
      <c r="O1935" t="s">
        <v>18473</v>
      </c>
      <c r="P1935" t="s">
        <v>53</v>
      </c>
      <c r="Q1935">
        <v>30</v>
      </c>
      <c r="R1935" t="str">
        <f t="shared" si="30"/>
        <v>Adult</v>
      </c>
    </row>
    <row r="1936" spans="1:18" x14ac:dyDescent="0.25">
      <c r="A1936" t="s">
        <v>5576</v>
      </c>
      <c r="B1936" t="s">
        <v>15373</v>
      </c>
      <c r="C1936" t="s">
        <v>18440</v>
      </c>
      <c r="D1936" s="2">
        <v>26123</v>
      </c>
      <c r="E1936" s="2">
        <v>45381</v>
      </c>
      <c r="F1936" s="1">
        <v>0.50416666666666665</v>
      </c>
      <c r="G1936" t="s">
        <v>18474</v>
      </c>
      <c r="H1936" t="s">
        <v>57</v>
      </c>
      <c r="I1936" t="s">
        <v>84</v>
      </c>
      <c r="J1936" t="s">
        <v>52</v>
      </c>
      <c r="K1936">
        <v>112</v>
      </c>
      <c r="L1936" t="s">
        <v>53</v>
      </c>
      <c r="M1936" t="s">
        <v>25</v>
      </c>
      <c r="N1936" t="s">
        <v>47</v>
      </c>
      <c r="O1936" t="s">
        <v>18473</v>
      </c>
      <c r="P1936" t="s">
        <v>53</v>
      </c>
      <c r="Q1936">
        <v>53</v>
      </c>
      <c r="R1936" t="str">
        <f t="shared" si="30"/>
        <v>Old</v>
      </c>
    </row>
    <row r="1937" spans="1:18" x14ac:dyDescent="0.25">
      <c r="A1937" t="s">
        <v>5579</v>
      </c>
      <c r="B1937" t="s">
        <v>15374</v>
      </c>
      <c r="C1937" t="s">
        <v>18439</v>
      </c>
      <c r="D1937" s="2">
        <v>27937</v>
      </c>
      <c r="E1937" s="2">
        <v>45455</v>
      </c>
      <c r="F1937" s="1">
        <v>0.68125000000000002</v>
      </c>
      <c r="G1937" t="s">
        <v>18475</v>
      </c>
      <c r="H1937" t="s">
        <v>57</v>
      </c>
      <c r="I1937" t="s">
        <v>22</v>
      </c>
      <c r="J1937" t="s">
        <v>23</v>
      </c>
      <c r="K1937">
        <v>182</v>
      </c>
      <c r="L1937" t="s">
        <v>24</v>
      </c>
      <c r="M1937" t="s">
        <v>40</v>
      </c>
      <c r="N1937" t="s">
        <v>33</v>
      </c>
      <c r="O1937" t="s">
        <v>18444</v>
      </c>
      <c r="P1937" t="s">
        <v>53</v>
      </c>
      <c r="Q1937">
        <v>48</v>
      </c>
      <c r="R1937" t="str">
        <f t="shared" si="30"/>
        <v>Old</v>
      </c>
    </row>
    <row r="1938" spans="1:18" x14ac:dyDescent="0.25">
      <c r="A1938" t="s">
        <v>5581</v>
      </c>
      <c r="B1938" t="s">
        <v>15375</v>
      </c>
      <c r="C1938" t="s">
        <v>18440</v>
      </c>
      <c r="D1938" s="2">
        <v>33622</v>
      </c>
      <c r="E1938" s="2">
        <v>45341</v>
      </c>
      <c r="F1938" s="1">
        <v>0.34583333333333333</v>
      </c>
      <c r="G1938" t="s">
        <v>51</v>
      </c>
      <c r="H1938" t="s">
        <v>21</v>
      </c>
      <c r="I1938" t="s">
        <v>22</v>
      </c>
      <c r="J1938" t="s">
        <v>23</v>
      </c>
      <c r="K1938">
        <v>63</v>
      </c>
      <c r="L1938" t="s">
        <v>39</v>
      </c>
      <c r="M1938" t="s">
        <v>40</v>
      </c>
      <c r="N1938" t="s">
        <v>33</v>
      </c>
      <c r="O1938" t="s">
        <v>18473</v>
      </c>
      <c r="P1938" t="s">
        <v>53</v>
      </c>
      <c r="Q1938">
        <v>33</v>
      </c>
      <c r="R1938" t="str">
        <f t="shared" si="30"/>
        <v>Adult</v>
      </c>
    </row>
    <row r="1939" spans="1:18" x14ac:dyDescent="0.25">
      <c r="A1939" t="s">
        <v>5584</v>
      </c>
      <c r="B1939" t="s">
        <v>15376</v>
      </c>
      <c r="C1939" t="s">
        <v>18439</v>
      </c>
      <c r="D1939" s="2">
        <v>35905</v>
      </c>
      <c r="E1939" s="2">
        <v>45323</v>
      </c>
      <c r="F1939" s="1">
        <v>0.34930555555555554</v>
      </c>
      <c r="G1939" t="s">
        <v>18475</v>
      </c>
      <c r="H1939" t="s">
        <v>31</v>
      </c>
      <c r="I1939" t="s">
        <v>84</v>
      </c>
      <c r="J1939" t="s">
        <v>32</v>
      </c>
      <c r="K1939">
        <v>133</v>
      </c>
      <c r="L1939" t="s">
        <v>53</v>
      </c>
      <c r="M1939" t="s">
        <v>40</v>
      </c>
      <c r="N1939" t="s">
        <v>47</v>
      </c>
      <c r="O1939" t="s">
        <v>18444</v>
      </c>
      <c r="P1939" t="s">
        <v>53</v>
      </c>
      <c r="Q1939">
        <v>26</v>
      </c>
      <c r="R1939" t="str">
        <f t="shared" si="30"/>
        <v>Adult</v>
      </c>
    </row>
    <row r="1940" spans="1:18" x14ac:dyDescent="0.25">
      <c r="A1940" t="s">
        <v>5587</v>
      </c>
      <c r="B1940" t="s">
        <v>15377</v>
      </c>
      <c r="C1940" t="s">
        <v>18439</v>
      </c>
      <c r="D1940" s="2">
        <v>36740</v>
      </c>
      <c r="E1940" s="2">
        <v>45323</v>
      </c>
      <c r="F1940" s="1">
        <v>0.5444444444444444</v>
      </c>
      <c r="G1940" t="s">
        <v>30</v>
      </c>
      <c r="H1940" t="s">
        <v>21</v>
      </c>
      <c r="I1940" t="s">
        <v>22</v>
      </c>
      <c r="J1940" t="s">
        <v>32</v>
      </c>
      <c r="K1940">
        <v>70</v>
      </c>
      <c r="L1940" t="s">
        <v>24</v>
      </c>
      <c r="M1940" t="s">
        <v>25</v>
      </c>
      <c r="N1940" t="s">
        <v>33</v>
      </c>
      <c r="O1940" t="s">
        <v>18444</v>
      </c>
      <c r="P1940" t="s">
        <v>53</v>
      </c>
      <c r="Q1940">
        <v>24</v>
      </c>
      <c r="R1940" t="str">
        <f t="shared" si="30"/>
        <v>Adult</v>
      </c>
    </row>
    <row r="1941" spans="1:18" x14ac:dyDescent="0.25">
      <c r="A1941" t="s">
        <v>5589</v>
      </c>
      <c r="B1941" t="s">
        <v>15378</v>
      </c>
      <c r="C1941" t="s">
        <v>18440</v>
      </c>
      <c r="D1941" s="2">
        <v>30202</v>
      </c>
      <c r="E1941" s="2">
        <v>45390</v>
      </c>
      <c r="F1941" s="1">
        <v>0.65763888888888888</v>
      </c>
      <c r="G1941" t="s">
        <v>51</v>
      </c>
      <c r="H1941" t="s">
        <v>73</v>
      </c>
      <c r="I1941" t="s">
        <v>91</v>
      </c>
      <c r="J1941" t="s">
        <v>32</v>
      </c>
      <c r="K1941">
        <v>140</v>
      </c>
      <c r="L1941" t="s">
        <v>39</v>
      </c>
      <c r="M1941" t="s">
        <v>25</v>
      </c>
      <c r="N1941" t="s">
        <v>26</v>
      </c>
      <c r="O1941" t="s">
        <v>18473</v>
      </c>
      <c r="P1941" t="s">
        <v>53</v>
      </c>
      <c r="Q1941">
        <v>42</v>
      </c>
      <c r="R1941" t="str">
        <f t="shared" si="30"/>
        <v>Old</v>
      </c>
    </row>
    <row r="1942" spans="1:18" x14ac:dyDescent="0.25">
      <c r="A1942" t="s">
        <v>5591</v>
      </c>
      <c r="B1942" t="s">
        <v>15379</v>
      </c>
      <c r="C1942" t="s">
        <v>18439</v>
      </c>
      <c r="D1942" s="2">
        <v>33628</v>
      </c>
      <c r="E1942" s="2">
        <v>45431</v>
      </c>
      <c r="F1942" s="1">
        <v>0.34861111111111109</v>
      </c>
      <c r="G1942" t="s">
        <v>51</v>
      </c>
      <c r="H1942" t="s">
        <v>37</v>
      </c>
      <c r="I1942" t="s">
        <v>22</v>
      </c>
      <c r="J1942" t="s">
        <v>80</v>
      </c>
      <c r="K1942">
        <v>84</v>
      </c>
      <c r="L1942" t="s">
        <v>24</v>
      </c>
      <c r="M1942" t="s">
        <v>40</v>
      </c>
      <c r="N1942" t="s">
        <v>47</v>
      </c>
      <c r="O1942" t="s">
        <v>18444</v>
      </c>
      <c r="P1942" t="s">
        <v>53</v>
      </c>
      <c r="Q1942">
        <v>33</v>
      </c>
      <c r="R1942" t="str">
        <f t="shared" si="30"/>
        <v>Adult</v>
      </c>
    </row>
    <row r="1943" spans="1:18" x14ac:dyDescent="0.25">
      <c r="A1943" t="s">
        <v>5594</v>
      </c>
      <c r="B1943" t="s">
        <v>15380</v>
      </c>
      <c r="C1943" t="s">
        <v>18439</v>
      </c>
      <c r="D1943" s="2">
        <v>36340</v>
      </c>
      <c r="E1943" s="2">
        <v>45423</v>
      </c>
      <c r="F1943" s="1">
        <v>0.58333333333333337</v>
      </c>
      <c r="G1943" t="s">
        <v>51</v>
      </c>
      <c r="H1943" t="s">
        <v>37</v>
      </c>
      <c r="I1943" t="s">
        <v>22</v>
      </c>
      <c r="J1943" t="s">
        <v>32</v>
      </c>
      <c r="K1943">
        <v>35</v>
      </c>
      <c r="L1943" t="s">
        <v>24</v>
      </c>
      <c r="M1943" t="s">
        <v>40</v>
      </c>
      <c r="N1943" t="s">
        <v>33</v>
      </c>
      <c r="O1943" t="s">
        <v>18444</v>
      </c>
      <c r="P1943" t="s">
        <v>53</v>
      </c>
      <c r="Q1943">
        <v>25</v>
      </c>
      <c r="R1943" t="str">
        <f t="shared" si="30"/>
        <v>Adult</v>
      </c>
    </row>
    <row r="1944" spans="1:18" x14ac:dyDescent="0.25">
      <c r="A1944" t="s">
        <v>5597</v>
      </c>
      <c r="B1944" t="s">
        <v>15381</v>
      </c>
      <c r="C1944" t="s">
        <v>18440</v>
      </c>
      <c r="D1944" s="2">
        <v>33718</v>
      </c>
      <c r="E1944" s="2">
        <v>45364</v>
      </c>
      <c r="F1944" s="1">
        <v>0.36527777777777776</v>
      </c>
      <c r="G1944" t="s">
        <v>169</v>
      </c>
      <c r="H1944" t="s">
        <v>57</v>
      </c>
      <c r="I1944" t="s">
        <v>91</v>
      </c>
      <c r="J1944" t="s">
        <v>52</v>
      </c>
      <c r="K1944">
        <v>112</v>
      </c>
      <c r="L1944" t="s">
        <v>24</v>
      </c>
      <c r="M1944" t="s">
        <v>104</v>
      </c>
      <c r="N1944" t="s">
        <v>47</v>
      </c>
      <c r="O1944" t="s">
        <v>18444</v>
      </c>
      <c r="P1944" t="s">
        <v>53</v>
      </c>
      <c r="Q1944">
        <v>32</v>
      </c>
      <c r="R1944" t="str">
        <f t="shared" si="30"/>
        <v>Adult</v>
      </c>
    </row>
    <row r="1945" spans="1:18" x14ac:dyDescent="0.25">
      <c r="A1945" t="s">
        <v>5600</v>
      </c>
      <c r="B1945" t="s">
        <v>15382</v>
      </c>
      <c r="C1945" t="s">
        <v>18440</v>
      </c>
      <c r="D1945" s="2">
        <v>37745</v>
      </c>
      <c r="E1945" s="2">
        <v>45368</v>
      </c>
      <c r="F1945" s="1">
        <v>0.63749999999999996</v>
      </c>
      <c r="G1945" t="s">
        <v>51</v>
      </c>
      <c r="H1945" t="s">
        <v>21</v>
      </c>
      <c r="I1945" t="s">
        <v>22</v>
      </c>
      <c r="J1945" t="s">
        <v>32</v>
      </c>
      <c r="K1945">
        <v>119</v>
      </c>
      <c r="L1945" t="s">
        <v>24</v>
      </c>
      <c r="M1945" t="s">
        <v>25</v>
      </c>
      <c r="N1945" t="s">
        <v>26</v>
      </c>
      <c r="O1945" t="s">
        <v>18444</v>
      </c>
      <c r="P1945" t="s">
        <v>53</v>
      </c>
      <c r="Q1945">
        <v>21</v>
      </c>
      <c r="R1945" t="str">
        <f t="shared" si="30"/>
        <v>Adult</v>
      </c>
    </row>
    <row r="1946" spans="1:18" x14ac:dyDescent="0.25">
      <c r="A1946" t="s">
        <v>5603</v>
      </c>
      <c r="B1946" t="s">
        <v>15383</v>
      </c>
      <c r="C1946" t="s">
        <v>18439</v>
      </c>
      <c r="D1946" s="2">
        <v>36201</v>
      </c>
      <c r="E1946" s="2">
        <v>45427</v>
      </c>
      <c r="F1946" s="1">
        <v>0.6430555555555556</v>
      </c>
      <c r="G1946" t="s">
        <v>18474</v>
      </c>
      <c r="H1946" t="s">
        <v>21</v>
      </c>
      <c r="I1946" t="s">
        <v>91</v>
      </c>
      <c r="J1946" t="s">
        <v>80</v>
      </c>
      <c r="K1946">
        <v>56</v>
      </c>
      <c r="L1946" t="s">
        <v>53</v>
      </c>
      <c r="M1946" t="s">
        <v>25</v>
      </c>
      <c r="N1946" t="s">
        <v>47</v>
      </c>
      <c r="O1946" t="s">
        <v>18473</v>
      </c>
      <c r="P1946" t="s">
        <v>53</v>
      </c>
      <c r="Q1946">
        <v>26</v>
      </c>
      <c r="R1946" t="str">
        <f t="shared" si="30"/>
        <v>Adult</v>
      </c>
    </row>
    <row r="1947" spans="1:18" x14ac:dyDescent="0.25">
      <c r="A1947" t="s">
        <v>5606</v>
      </c>
      <c r="B1947" t="s">
        <v>15384</v>
      </c>
      <c r="C1947" t="s">
        <v>18439</v>
      </c>
      <c r="D1947" s="2">
        <v>38607</v>
      </c>
      <c r="E1947" s="2">
        <v>45445</v>
      </c>
      <c r="F1947" s="1">
        <v>0.53819444444444442</v>
      </c>
      <c r="G1947" t="s">
        <v>30</v>
      </c>
      <c r="H1947" t="s">
        <v>57</v>
      </c>
      <c r="I1947" t="s">
        <v>22</v>
      </c>
      <c r="J1947" t="s">
        <v>32</v>
      </c>
      <c r="K1947">
        <v>175</v>
      </c>
      <c r="L1947" t="s">
        <v>39</v>
      </c>
      <c r="M1947" t="s">
        <v>25</v>
      </c>
      <c r="N1947" t="s">
        <v>47</v>
      </c>
      <c r="O1947" t="s">
        <v>18473</v>
      </c>
      <c r="P1947" t="s">
        <v>53</v>
      </c>
      <c r="Q1947">
        <v>19</v>
      </c>
      <c r="R1947" t="str">
        <f t="shared" si="30"/>
        <v>Adult</v>
      </c>
    </row>
    <row r="1948" spans="1:18" x14ac:dyDescent="0.25">
      <c r="A1948" t="s">
        <v>5608</v>
      </c>
      <c r="B1948" t="s">
        <v>15385</v>
      </c>
      <c r="C1948" t="s">
        <v>18440</v>
      </c>
      <c r="D1948" s="2">
        <v>37240</v>
      </c>
      <c r="E1948" s="2">
        <v>45406</v>
      </c>
      <c r="F1948" s="1">
        <v>0.42083333333333334</v>
      </c>
      <c r="G1948" t="s">
        <v>18475</v>
      </c>
      <c r="H1948" t="s">
        <v>57</v>
      </c>
      <c r="I1948" t="s">
        <v>84</v>
      </c>
      <c r="J1948" t="s">
        <v>23</v>
      </c>
      <c r="K1948">
        <v>168</v>
      </c>
      <c r="L1948" t="s">
        <v>24</v>
      </c>
      <c r="M1948" t="s">
        <v>25</v>
      </c>
      <c r="N1948" t="s">
        <v>47</v>
      </c>
      <c r="O1948" t="s">
        <v>18444</v>
      </c>
      <c r="P1948" t="s">
        <v>53</v>
      </c>
      <c r="Q1948">
        <v>23</v>
      </c>
      <c r="R1948" t="str">
        <f t="shared" si="30"/>
        <v>Adult</v>
      </c>
    </row>
    <row r="1949" spans="1:18" x14ac:dyDescent="0.25">
      <c r="A1949" t="s">
        <v>5611</v>
      </c>
      <c r="B1949" t="s">
        <v>15386</v>
      </c>
      <c r="C1949" t="s">
        <v>18440</v>
      </c>
      <c r="D1949" s="2">
        <v>24244</v>
      </c>
      <c r="E1949" s="2">
        <v>45329</v>
      </c>
      <c r="F1949" s="1">
        <v>0.34791666666666665</v>
      </c>
      <c r="G1949" t="s">
        <v>169</v>
      </c>
      <c r="H1949" t="s">
        <v>31</v>
      </c>
      <c r="I1949" t="s">
        <v>38</v>
      </c>
      <c r="J1949" t="s">
        <v>23</v>
      </c>
      <c r="K1949">
        <v>126</v>
      </c>
      <c r="L1949" t="s">
        <v>53</v>
      </c>
      <c r="M1949" t="s">
        <v>25</v>
      </c>
      <c r="N1949" t="s">
        <v>33</v>
      </c>
      <c r="O1949" t="s">
        <v>18444</v>
      </c>
      <c r="P1949" t="s">
        <v>53</v>
      </c>
      <c r="Q1949">
        <v>58</v>
      </c>
      <c r="R1949" t="str">
        <f t="shared" si="30"/>
        <v>Old</v>
      </c>
    </row>
    <row r="1950" spans="1:18" x14ac:dyDescent="0.25">
      <c r="A1950" t="s">
        <v>5614</v>
      </c>
      <c r="B1950" t="s">
        <v>15387</v>
      </c>
      <c r="C1950" t="s">
        <v>18440</v>
      </c>
      <c r="D1950" s="2">
        <v>37513</v>
      </c>
      <c r="E1950" s="2">
        <v>45453</v>
      </c>
      <c r="F1950" s="1">
        <v>0.49166666666666664</v>
      </c>
      <c r="G1950" t="s">
        <v>18474</v>
      </c>
      <c r="H1950" t="s">
        <v>37</v>
      </c>
      <c r="I1950" t="s">
        <v>91</v>
      </c>
      <c r="J1950" t="s">
        <v>52</v>
      </c>
      <c r="K1950">
        <v>182</v>
      </c>
      <c r="L1950" t="s">
        <v>39</v>
      </c>
      <c r="M1950" t="s">
        <v>40</v>
      </c>
      <c r="N1950" t="s">
        <v>47</v>
      </c>
      <c r="O1950" t="s">
        <v>18473</v>
      </c>
      <c r="P1950" t="s">
        <v>53</v>
      </c>
      <c r="Q1950">
        <v>22</v>
      </c>
      <c r="R1950" t="str">
        <f t="shared" si="30"/>
        <v>Adult</v>
      </c>
    </row>
    <row r="1951" spans="1:18" x14ac:dyDescent="0.25">
      <c r="A1951" t="s">
        <v>5617</v>
      </c>
      <c r="B1951" t="s">
        <v>15388</v>
      </c>
      <c r="C1951" t="s">
        <v>18440</v>
      </c>
      <c r="D1951" s="2">
        <v>20019</v>
      </c>
      <c r="E1951" s="2">
        <v>45433</v>
      </c>
      <c r="F1951" s="1">
        <v>0.43611111111111112</v>
      </c>
      <c r="G1951" t="s">
        <v>18475</v>
      </c>
      <c r="H1951" t="s">
        <v>57</v>
      </c>
      <c r="I1951" t="s">
        <v>45</v>
      </c>
      <c r="J1951" t="s">
        <v>159</v>
      </c>
      <c r="K1951">
        <v>147</v>
      </c>
      <c r="L1951" t="s">
        <v>53</v>
      </c>
      <c r="M1951" t="s">
        <v>25</v>
      </c>
      <c r="N1951" t="s">
        <v>26</v>
      </c>
      <c r="O1951" t="s">
        <v>18444</v>
      </c>
      <c r="P1951" t="s">
        <v>53</v>
      </c>
      <c r="Q1951">
        <v>70</v>
      </c>
      <c r="R1951" t="str">
        <f t="shared" si="30"/>
        <v>Aged</v>
      </c>
    </row>
    <row r="1952" spans="1:18" x14ac:dyDescent="0.25">
      <c r="A1952" t="s">
        <v>5620</v>
      </c>
      <c r="B1952" t="s">
        <v>15389</v>
      </c>
      <c r="C1952" t="s">
        <v>18440</v>
      </c>
      <c r="D1952" s="2">
        <v>21693</v>
      </c>
      <c r="E1952" s="2">
        <v>45436</v>
      </c>
      <c r="F1952" s="1">
        <v>0.43611111111111112</v>
      </c>
      <c r="G1952" t="s">
        <v>62</v>
      </c>
      <c r="H1952" t="s">
        <v>404</v>
      </c>
      <c r="I1952" t="s">
        <v>22</v>
      </c>
      <c r="J1952" t="s">
        <v>540</v>
      </c>
      <c r="K1952">
        <v>91</v>
      </c>
      <c r="L1952" t="s">
        <v>24</v>
      </c>
      <c r="M1952" t="s">
        <v>40</v>
      </c>
      <c r="N1952" t="s">
        <v>26</v>
      </c>
      <c r="O1952" t="s">
        <v>18444</v>
      </c>
      <c r="P1952" t="s">
        <v>53</v>
      </c>
      <c r="Q1952">
        <v>65</v>
      </c>
      <c r="R1952" t="str">
        <f t="shared" si="30"/>
        <v>Aged</v>
      </c>
    </row>
    <row r="1953" spans="1:18" x14ac:dyDescent="0.25">
      <c r="A1953" t="s">
        <v>5623</v>
      </c>
      <c r="B1953" t="s">
        <v>15390</v>
      </c>
      <c r="C1953" t="s">
        <v>18439</v>
      </c>
      <c r="D1953" s="2">
        <v>35819</v>
      </c>
      <c r="E1953" s="2">
        <v>45370</v>
      </c>
      <c r="F1953" s="1">
        <v>0.46666666666666667</v>
      </c>
      <c r="G1953" t="s">
        <v>30</v>
      </c>
      <c r="H1953" t="s">
        <v>57</v>
      </c>
      <c r="I1953" t="s">
        <v>22</v>
      </c>
      <c r="J1953" t="s">
        <v>23</v>
      </c>
      <c r="K1953">
        <v>28</v>
      </c>
      <c r="L1953" t="s">
        <v>39</v>
      </c>
      <c r="M1953" t="s">
        <v>104</v>
      </c>
      <c r="N1953" t="s">
        <v>26</v>
      </c>
      <c r="O1953" t="s">
        <v>18473</v>
      </c>
      <c r="P1953" t="s">
        <v>53</v>
      </c>
      <c r="Q1953">
        <v>27</v>
      </c>
      <c r="R1953" t="str">
        <f t="shared" si="30"/>
        <v>Adult</v>
      </c>
    </row>
    <row r="1954" spans="1:18" x14ac:dyDescent="0.25">
      <c r="A1954" t="s">
        <v>5626</v>
      </c>
      <c r="B1954" t="s">
        <v>15391</v>
      </c>
      <c r="C1954" t="s">
        <v>18439</v>
      </c>
      <c r="D1954" s="2">
        <v>27978</v>
      </c>
      <c r="E1954" s="2">
        <v>45296</v>
      </c>
      <c r="F1954" s="1">
        <v>0.49236111111111114</v>
      </c>
      <c r="G1954" t="s">
        <v>18474</v>
      </c>
      <c r="H1954" t="s">
        <v>37</v>
      </c>
      <c r="I1954" t="s">
        <v>91</v>
      </c>
      <c r="J1954" t="s">
        <v>32</v>
      </c>
      <c r="K1954">
        <v>70</v>
      </c>
      <c r="L1954" t="s">
        <v>24</v>
      </c>
      <c r="M1954" t="s">
        <v>40</v>
      </c>
      <c r="N1954" t="s">
        <v>47</v>
      </c>
      <c r="O1954" t="s">
        <v>18444</v>
      </c>
      <c r="P1954" t="s">
        <v>53</v>
      </c>
      <c r="Q1954">
        <v>48</v>
      </c>
      <c r="R1954" t="str">
        <f t="shared" si="30"/>
        <v>Old</v>
      </c>
    </row>
    <row r="1955" spans="1:18" x14ac:dyDescent="0.25">
      <c r="A1955" t="s">
        <v>5629</v>
      </c>
      <c r="B1955" t="s">
        <v>15392</v>
      </c>
      <c r="C1955" t="s">
        <v>18440</v>
      </c>
      <c r="D1955" s="2">
        <v>27444</v>
      </c>
      <c r="E1955" s="2">
        <v>45436</v>
      </c>
      <c r="F1955" s="1">
        <v>0.35625000000000001</v>
      </c>
      <c r="G1955" t="s">
        <v>169</v>
      </c>
      <c r="H1955" t="s">
        <v>57</v>
      </c>
      <c r="I1955" t="s">
        <v>45</v>
      </c>
      <c r="J1955" t="s">
        <v>52</v>
      </c>
      <c r="K1955">
        <v>133</v>
      </c>
      <c r="L1955" t="s">
        <v>53</v>
      </c>
      <c r="M1955" t="s">
        <v>40</v>
      </c>
      <c r="N1955" t="s">
        <v>33</v>
      </c>
      <c r="O1955" t="s">
        <v>18444</v>
      </c>
      <c r="P1955" t="s">
        <v>53</v>
      </c>
      <c r="Q1955">
        <v>50</v>
      </c>
      <c r="R1955" t="str">
        <f t="shared" si="30"/>
        <v>Old</v>
      </c>
    </row>
    <row r="1956" spans="1:18" x14ac:dyDescent="0.25">
      <c r="A1956" t="s">
        <v>5631</v>
      </c>
      <c r="B1956" t="s">
        <v>15393</v>
      </c>
      <c r="C1956" t="s">
        <v>18440</v>
      </c>
      <c r="D1956" s="2">
        <v>37023</v>
      </c>
      <c r="E1956" s="2">
        <v>45323</v>
      </c>
      <c r="F1956" s="1">
        <v>0.36041666666666666</v>
      </c>
      <c r="G1956" t="s">
        <v>51</v>
      </c>
      <c r="H1956" t="s">
        <v>57</v>
      </c>
      <c r="I1956" t="s">
        <v>45</v>
      </c>
      <c r="J1956" t="s">
        <v>52</v>
      </c>
      <c r="K1956">
        <v>91</v>
      </c>
      <c r="L1956" t="s">
        <v>53</v>
      </c>
      <c r="M1956" t="s">
        <v>25</v>
      </c>
      <c r="N1956" t="s">
        <v>47</v>
      </c>
      <c r="O1956" t="s">
        <v>18473</v>
      </c>
      <c r="P1956" t="s">
        <v>53</v>
      </c>
      <c r="Q1956">
        <v>23</v>
      </c>
      <c r="R1956" t="str">
        <f t="shared" si="30"/>
        <v>Adult</v>
      </c>
    </row>
    <row r="1957" spans="1:18" x14ac:dyDescent="0.25">
      <c r="A1957" t="s">
        <v>5634</v>
      </c>
      <c r="B1957" t="s">
        <v>15394</v>
      </c>
      <c r="C1957" t="s">
        <v>18440</v>
      </c>
      <c r="D1957" s="2">
        <v>30879</v>
      </c>
      <c r="E1957" s="2">
        <v>45326</v>
      </c>
      <c r="F1957" s="1">
        <v>0.48541666666666666</v>
      </c>
      <c r="G1957" t="s">
        <v>51</v>
      </c>
      <c r="H1957" t="s">
        <v>37</v>
      </c>
      <c r="I1957" t="s">
        <v>45</v>
      </c>
      <c r="J1957" t="s">
        <v>46</v>
      </c>
      <c r="K1957">
        <v>49</v>
      </c>
      <c r="L1957" t="s">
        <v>24</v>
      </c>
      <c r="M1957" t="s">
        <v>104</v>
      </c>
      <c r="N1957" t="s">
        <v>26</v>
      </c>
      <c r="O1957" t="s">
        <v>18444</v>
      </c>
      <c r="P1957" t="s">
        <v>53</v>
      </c>
      <c r="Q1957">
        <v>40</v>
      </c>
      <c r="R1957" t="str">
        <f t="shared" si="30"/>
        <v>Old</v>
      </c>
    </row>
    <row r="1958" spans="1:18" x14ac:dyDescent="0.25">
      <c r="A1958" t="s">
        <v>5637</v>
      </c>
      <c r="B1958" t="s">
        <v>15395</v>
      </c>
      <c r="C1958" t="s">
        <v>18439</v>
      </c>
      <c r="D1958" s="2">
        <v>35853</v>
      </c>
      <c r="E1958" s="2">
        <v>45411</v>
      </c>
      <c r="F1958" s="1">
        <v>0.71111111111111114</v>
      </c>
      <c r="G1958" t="s">
        <v>30</v>
      </c>
      <c r="H1958" t="s">
        <v>57</v>
      </c>
      <c r="I1958" t="s">
        <v>22</v>
      </c>
      <c r="J1958" t="s">
        <v>46</v>
      </c>
      <c r="K1958">
        <v>7</v>
      </c>
      <c r="L1958" t="s">
        <v>24</v>
      </c>
      <c r="M1958" t="s">
        <v>25</v>
      </c>
      <c r="N1958" t="s">
        <v>26</v>
      </c>
      <c r="O1958" t="s">
        <v>18444</v>
      </c>
      <c r="P1958" t="s">
        <v>53</v>
      </c>
      <c r="Q1958">
        <v>26</v>
      </c>
      <c r="R1958" t="str">
        <f t="shared" si="30"/>
        <v>Adult</v>
      </c>
    </row>
    <row r="1959" spans="1:18" x14ac:dyDescent="0.25">
      <c r="A1959" t="s">
        <v>5640</v>
      </c>
      <c r="B1959" t="s">
        <v>15396</v>
      </c>
      <c r="C1959" t="s">
        <v>18440</v>
      </c>
      <c r="D1959" s="2">
        <v>38374</v>
      </c>
      <c r="E1959" s="2">
        <v>45442</v>
      </c>
      <c r="F1959" s="1">
        <v>0.61875000000000002</v>
      </c>
      <c r="G1959" t="s">
        <v>169</v>
      </c>
      <c r="H1959" t="s">
        <v>57</v>
      </c>
      <c r="I1959" t="s">
        <v>22</v>
      </c>
      <c r="J1959" t="s">
        <v>32</v>
      </c>
      <c r="K1959">
        <v>147</v>
      </c>
      <c r="L1959" t="s">
        <v>24</v>
      </c>
      <c r="M1959" t="s">
        <v>40</v>
      </c>
      <c r="N1959" t="s">
        <v>33</v>
      </c>
      <c r="O1959" t="s">
        <v>18444</v>
      </c>
      <c r="P1959" t="s">
        <v>53</v>
      </c>
      <c r="Q1959">
        <v>20</v>
      </c>
      <c r="R1959" t="str">
        <f t="shared" si="30"/>
        <v>Adult</v>
      </c>
    </row>
    <row r="1960" spans="1:18" x14ac:dyDescent="0.25">
      <c r="A1960" t="s">
        <v>5642</v>
      </c>
      <c r="B1960" t="s">
        <v>15397</v>
      </c>
      <c r="C1960" t="s">
        <v>18440</v>
      </c>
      <c r="D1960" s="2">
        <v>26844</v>
      </c>
      <c r="E1960" s="2">
        <v>45441</v>
      </c>
      <c r="F1960" s="1">
        <v>0.34027777777777779</v>
      </c>
      <c r="G1960" t="s">
        <v>51</v>
      </c>
      <c r="H1960" t="s">
        <v>37</v>
      </c>
      <c r="I1960" t="s">
        <v>91</v>
      </c>
      <c r="J1960" t="s">
        <v>32</v>
      </c>
      <c r="K1960">
        <v>168</v>
      </c>
      <c r="L1960" t="s">
        <v>24</v>
      </c>
      <c r="M1960" t="s">
        <v>25</v>
      </c>
      <c r="N1960" t="s">
        <v>26</v>
      </c>
      <c r="O1960" t="s">
        <v>18444</v>
      </c>
      <c r="P1960" t="s">
        <v>53</v>
      </c>
      <c r="Q1960">
        <v>51</v>
      </c>
      <c r="R1960" t="str">
        <f t="shared" si="30"/>
        <v>Old</v>
      </c>
    </row>
    <row r="1961" spans="1:18" x14ac:dyDescent="0.25">
      <c r="A1961" t="s">
        <v>5645</v>
      </c>
      <c r="B1961" t="s">
        <v>15398</v>
      </c>
      <c r="C1961" t="s">
        <v>18440</v>
      </c>
      <c r="D1961" s="2">
        <v>39019</v>
      </c>
      <c r="E1961" s="2">
        <v>45448</v>
      </c>
      <c r="F1961" s="1">
        <v>0.54097222222222219</v>
      </c>
      <c r="G1961" t="s">
        <v>2240</v>
      </c>
      <c r="H1961" t="s">
        <v>31</v>
      </c>
      <c r="I1961" t="s">
        <v>45</v>
      </c>
      <c r="J1961" t="s">
        <v>32</v>
      </c>
      <c r="K1961">
        <v>21</v>
      </c>
      <c r="L1961" t="s">
        <v>39</v>
      </c>
      <c r="M1961" t="s">
        <v>40</v>
      </c>
      <c r="N1961" t="s">
        <v>26</v>
      </c>
      <c r="O1961" t="s">
        <v>18473</v>
      </c>
      <c r="P1961" t="s">
        <v>53</v>
      </c>
      <c r="Q1961">
        <v>18</v>
      </c>
      <c r="R1961" t="str">
        <f t="shared" si="30"/>
        <v>Adult</v>
      </c>
    </row>
    <row r="1962" spans="1:18" x14ac:dyDescent="0.25">
      <c r="A1962" t="s">
        <v>5648</v>
      </c>
      <c r="B1962" t="s">
        <v>15399</v>
      </c>
      <c r="C1962" t="s">
        <v>18439</v>
      </c>
      <c r="D1962" s="2">
        <v>36427</v>
      </c>
      <c r="E1962" s="2">
        <v>45366</v>
      </c>
      <c r="F1962" s="1">
        <v>0.77083333333333337</v>
      </c>
      <c r="G1962" t="s">
        <v>30</v>
      </c>
      <c r="H1962" t="s">
        <v>73</v>
      </c>
      <c r="I1962" t="s">
        <v>45</v>
      </c>
      <c r="J1962" t="s">
        <v>32</v>
      </c>
      <c r="K1962">
        <v>21</v>
      </c>
      <c r="L1962" t="s">
        <v>53</v>
      </c>
      <c r="M1962" t="s">
        <v>25</v>
      </c>
      <c r="N1962" t="s">
        <v>33</v>
      </c>
      <c r="O1962" t="s">
        <v>18444</v>
      </c>
      <c r="P1962" t="s">
        <v>53</v>
      </c>
      <c r="Q1962">
        <v>25</v>
      </c>
      <c r="R1962" t="str">
        <f t="shared" si="30"/>
        <v>Adult</v>
      </c>
    </row>
    <row r="1963" spans="1:18" x14ac:dyDescent="0.25">
      <c r="A1963" t="s">
        <v>5650</v>
      </c>
      <c r="B1963" t="s">
        <v>15400</v>
      </c>
      <c r="C1963" t="s">
        <v>18439</v>
      </c>
      <c r="D1963" s="2">
        <v>35800</v>
      </c>
      <c r="E1963" s="2">
        <v>45355</v>
      </c>
      <c r="F1963" s="1">
        <v>0.37152777777777779</v>
      </c>
      <c r="G1963" t="s">
        <v>51</v>
      </c>
      <c r="H1963" t="s">
        <v>21</v>
      </c>
      <c r="I1963" t="s">
        <v>22</v>
      </c>
      <c r="J1963" t="s">
        <v>32</v>
      </c>
      <c r="K1963">
        <v>56</v>
      </c>
      <c r="L1963" t="s">
        <v>53</v>
      </c>
      <c r="M1963" t="s">
        <v>104</v>
      </c>
      <c r="N1963" t="s">
        <v>26</v>
      </c>
      <c r="O1963" t="s">
        <v>18444</v>
      </c>
      <c r="P1963" t="s">
        <v>53</v>
      </c>
      <c r="Q1963">
        <v>27</v>
      </c>
      <c r="R1963" t="str">
        <f t="shared" si="30"/>
        <v>Adult</v>
      </c>
    </row>
    <row r="1964" spans="1:18" x14ac:dyDescent="0.25">
      <c r="A1964" t="s">
        <v>5653</v>
      </c>
      <c r="B1964" t="s">
        <v>15401</v>
      </c>
      <c r="C1964" t="s">
        <v>18439</v>
      </c>
      <c r="D1964" s="2">
        <v>36657</v>
      </c>
      <c r="E1964" s="2">
        <v>45453</v>
      </c>
      <c r="F1964" s="1">
        <v>0.35347222222222224</v>
      </c>
      <c r="G1964" t="s">
        <v>18475</v>
      </c>
      <c r="H1964" t="s">
        <v>73</v>
      </c>
      <c r="I1964" t="s">
        <v>45</v>
      </c>
      <c r="J1964" t="s">
        <v>23</v>
      </c>
      <c r="K1964">
        <v>63</v>
      </c>
      <c r="L1964" t="s">
        <v>53</v>
      </c>
      <c r="M1964" t="s">
        <v>40</v>
      </c>
      <c r="N1964" t="s">
        <v>47</v>
      </c>
      <c r="O1964" t="s">
        <v>18444</v>
      </c>
      <c r="P1964" t="s">
        <v>53</v>
      </c>
      <c r="Q1964">
        <v>24</v>
      </c>
      <c r="R1964" t="str">
        <f t="shared" si="30"/>
        <v>Adult</v>
      </c>
    </row>
    <row r="1965" spans="1:18" x14ac:dyDescent="0.25">
      <c r="A1965" t="s">
        <v>5655</v>
      </c>
      <c r="B1965" t="s">
        <v>15402</v>
      </c>
      <c r="C1965" t="s">
        <v>18440</v>
      </c>
      <c r="D1965" s="2">
        <v>36148</v>
      </c>
      <c r="E1965" s="2">
        <v>45414</v>
      </c>
      <c r="F1965" s="1">
        <v>0.54652777777777772</v>
      </c>
      <c r="G1965" t="s">
        <v>18474</v>
      </c>
      <c r="H1965" t="s">
        <v>73</v>
      </c>
      <c r="I1965" t="s">
        <v>45</v>
      </c>
      <c r="J1965" t="s">
        <v>23</v>
      </c>
      <c r="K1965">
        <v>35</v>
      </c>
      <c r="L1965" t="s">
        <v>53</v>
      </c>
      <c r="M1965" t="s">
        <v>25</v>
      </c>
      <c r="N1965" t="s">
        <v>26</v>
      </c>
      <c r="O1965" t="s">
        <v>18473</v>
      </c>
      <c r="P1965" t="s">
        <v>53</v>
      </c>
      <c r="Q1965">
        <v>26</v>
      </c>
      <c r="R1965" t="str">
        <f t="shared" si="30"/>
        <v>Adult</v>
      </c>
    </row>
    <row r="1966" spans="1:18" x14ac:dyDescent="0.25">
      <c r="A1966" t="s">
        <v>5658</v>
      </c>
      <c r="B1966" t="s">
        <v>15403</v>
      </c>
      <c r="C1966" t="s">
        <v>18439</v>
      </c>
      <c r="D1966" s="2">
        <v>38396</v>
      </c>
      <c r="E1966" s="2">
        <v>45397</v>
      </c>
      <c r="F1966" s="1">
        <v>0.55625000000000002</v>
      </c>
      <c r="G1966" t="s">
        <v>51</v>
      </c>
      <c r="H1966" t="s">
        <v>57</v>
      </c>
      <c r="I1966" t="s">
        <v>38</v>
      </c>
      <c r="J1966" t="s">
        <v>52</v>
      </c>
      <c r="K1966">
        <v>112</v>
      </c>
      <c r="L1966" t="s">
        <v>24</v>
      </c>
      <c r="M1966" t="s">
        <v>25</v>
      </c>
      <c r="N1966" t="s">
        <v>33</v>
      </c>
      <c r="O1966" t="s">
        <v>18444</v>
      </c>
      <c r="P1966" t="s">
        <v>53</v>
      </c>
      <c r="Q1966">
        <v>20</v>
      </c>
      <c r="R1966" t="str">
        <f t="shared" si="30"/>
        <v>Adult</v>
      </c>
    </row>
    <row r="1967" spans="1:18" x14ac:dyDescent="0.25">
      <c r="A1967" t="s">
        <v>5661</v>
      </c>
      <c r="B1967" t="s">
        <v>15404</v>
      </c>
      <c r="C1967" t="s">
        <v>18440</v>
      </c>
      <c r="D1967" s="2">
        <v>32970</v>
      </c>
      <c r="E1967" s="2">
        <v>45324</v>
      </c>
      <c r="F1967" s="1">
        <v>0.46875</v>
      </c>
      <c r="G1967" t="s">
        <v>18474</v>
      </c>
      <c r="H1967" t="s">
        <v>21</v>
      </c>
      <c r="I1967" t="s">
        <v>84</v>
      </c>
      <c r="J1967" t="s">
        <v>32</v>
      </c>
      <c r="K1967">
        <v>42</v>
      </c>
      <c r="L1967" t="s">
        <v>53</v>
      </c>
      <c r="M1967" t="s">
        <v>25</v>
      </c>
      <c r="N1967" t="s">
        <v>33</v>
      </c>
      <c r="O1967" t="s">
        <v>18444</v>
      </c>
      <c r="P1967" t="s">
        <v>53</v>
      </c>
      <c r="Q1967">
        <v>34</v>
      </c>
      <c r="R1967" t="str">
        <f t="shared" si="30"/>
        <v>Adult</v>
      </c>
    </row>
    <row r="1968" spans="1:18" x14ac:dyDescent="0.25">
      <c r="A1968" t="s">
        <v>5664</v>
      </c>
      <c r="B1968" t="s">
        <v>15405</v>
      </c>
      <c r="C1968" t="s">
        <v>18440</v>
      </c>
      <c r="D1968" s="2">
        <v>31828</v>
      </c>
      <c r="E1968" s="2">
        <v>45313</v>
      </c>
      <c r="F1968" s="1">
        <v>0.62013888888888891</v>
      </c>
      <c r="G1968" t="s">
        <v>18474</v>
      </c>
      <c r="H1968" t="s">
        <v>21</v>
      </c>
      <c r="I1968" t="s">
        <v>45</v>
      </c>
      <c r="J1968" t="s">
        <v>80</v>
      </c>
      <c r="K1968">
        <v>140</v>
      </c>
      <c r="L1968" t="s">
        <v>53</v>
      </c>
      <c r="M1968" t="s">
        <v>104</v>
      </c>
      <c r="N1968" t="s">
        <v>47</v>
      </c>
      <c r="O1968" t="s">
        <v>18444</v>
      </c>
      <c r="P1968" t="s">
        <v>53</v>
      </c>
      <c r="Q1968">
        <v>38</v>
      </c>
      <c r="R1968" t="str">
        <f t="shared" si="30"/>
        <v>Old</v>
      </c>
    </row>
    <row r="1969" spans="1:18" x14ac:dyDescent="0.25">
      <c r="A1969" t="s">
        <v>5666</v>
      </c>
      <c r="B1969" t="s">
        <v>15406</v>
      </c>
      <c r="C1969" t="s">
        <v>18439</v>
      </c>
      <c r="D1969" s="2">
        <v>35466</v>
      </c>
      <c r="E1969" s="2">
        <v>45427</v>
      </c>
      <c r="F1969" s="1">
        <v>0.50138888888888888</v>
      </c>
      <c r="G1969" t="s">
        <v>51</v>
      </c>
      <c r="H1969" t="s">
        <v>37</v>
      </c>
      <c r="I1969" t="s">
        <v>38</v>
      </c>
      <c r="J1969" t="s">
        <v>46</v>
      </c>
      <c r="K1969">
        <v>147</v>
      </c>
      <c r="L1969" t="s">
        <v>24</v>
      </c>
      <c r="M1969" t="s">
        <v>25</v>
      </c>
      <c r="N1969" t="s">
        <v>47</v>
      </c>
      <c r="O1969" t="s">
        <v>18473</v>
      </c>
      <c r="P1969" t="s">
        <v>53</v>
      </c>
      <c r="Q1969">
        <v>28</v>
      </c>
      <c r="R1969" t="str">
        <f t="shared" si="30"/>
        <v>Adult</v>
      </c>
    </row>
    <row r="1970" spans="1:18" x14ac:dyDescent="0.25">
      <c r="A1970" t="s">
        <v>5669</v>
      </c>
      <c r="B1970" t="s">
        <v>15407</v>
      </c>
      <c r="C1970" t="s">
        <v>18440</v>
      </c>
      <c r="D1970" s="2">
        <v>25676</v>
      </c>
      <c r="E1970" s="2">
        <v>45354</v>
      </c>
      <c r="F1970" s="1">
        <v>0.6</v>
      </c>
      <c r="G1970" t="s">
        <v>51</v>
      </c>
      <c r="H1970" t="s">
        <v>73</v>
      </c>
      <c r="I1970" t="s">
        <v>22</v>
      </c>
      <c r="J1970" t="s">
        <v>52</v>
      </c>
      <c r="K1970">
        <v>105</v>
      </c>
      <c r="L1970" t="s">
        <v>24</v>
      </c>
      <c r="M1970" t="s">
        <v>25</v>
      </c>
      <c r="N1970" t="s">
        <v>33</v>
      </c>
      <c r="O1970" t="s">
        <v>18444</v>
      </c>
      <c r="P1970" t="s">
        <v>53</v>
      </c>
      <c r="Q1970">
        <v>54</v>
      </c>
      <c r="R1970" t="str">
        <f t="shared" si="30"/>
        <v>Old</v>
      </c>
    </row>
    <row r="1971" spans="1:18" x14ac:dyDescent="0.25">
      <c r="A1971" t="s">
        <v>5672</v>
      </c>
      <c r="B1971" t="s">
        <v>15408</v>
      </c>
      <c r="C1971" t="s">
        <v>18440</v>
      </c>
      <c r="D1971" s="2">
        <v>34809</v>
      </c>
      <c r="E1971" s="2">
        <v>45353</v>
      </c>
      <c r="F1971" s="1">
        <v>0.59722222222222221</v>
      </c>
      <c r="G1971" t="s">
        <v>18474</v>
      </c>
      <c r="H1971" t="s">
        <v>21</v>
      </c>
      <c r="I1971" t="s">
        <v>22</v>
      </c>
      <c r="J1971" t="s">
        <v>52</v>
      </c>
      <c r="K1971">
        <v>182</v>
      </c>
      <c r="L1971" t="s">
        <v>24</v>
      </c>
      <c r="M1971" t="s">
        <v>25</v>
      </c>
      <c r="N1971" t="s">
        <v>33</v>
      </c>
      <c r="O1971" t="s">
        <v>18444</v>
      </c>
      <c r="P1971" t="s">
        <v>53</v>
      </c>
      <c r="Q1971">
        <v>29</v>
      </c>
      <c r="R1971" t="str">
        <f t="shared" si="30"/>
        <v>Adult</v>
      </c>
    </row>
    <row r="1972" spans="1:18" x14ac:dyDescent="0.25">
      <c r="A1972" t="s">
        <v>5675</v>
      </c>
      <c r="B1972" t="s">
        <v>15409</v>
      </c>
      <c r="C1972" t="s">
        <v>18439</v>
      </c>
      <c r="D1972" s="2">
        <v>24192</v>
      </c>
      <c r="E1972" s="2">
        <v>45408</v>
      </c>
      <c r="F1972" s="1">
        <v>0.43611111111111112</v>
      </c>
      <c r="G1972" t="s">
        <v>51</v>
      </c>
      <c r="H1972" t="s">
        <v>57</v>
      </c>
      <c r="I1972" t="s">
        <v>45</v>
      </c>
      <c r="J1972" t="s">
        <v>23</v>
      </c>
      <c r="K1972">
        <v>35</v>
      </c>
      <c r="L1972" t="s">
        <v>53</v>
      </c>
      <c r="M1972" t="s">
        <v>40</v>
      </c>
      <c r="N1972" t="s">
        <v>47</v>
      </c>
      <c r="O1972" t="s">
        <v>18473</v>
      </c>
      <c r="P1972" t="s">
        <v>53</v>
      </c>
      <c r="Q1972">
        <v>58</v>
      </c>
      <c r="R1972" t="str">
        <f t="shared" si="30"/>
        <v>Old</v>
      </c>
    </row>
    <row r="1973" spans="1:18" x14ac:dyDescent="0.25">
      <c r="A1973" t="s">
        <v>5678</v>
      </c>
      <c r="B1973" t="s">
        <v>15410</v>
      </c>
      <c r="C1973" t="s">
        <v>18439</v>
      </c>
      <c r="D1973" s="2">
        <v>35224</v>
      </c>
      <c r="E1973" s="2">
        <v>45359</v>
      </c>
      <c r="F1973" s="1">
        <v>0.36944444444444446</v>
      </c>
      <c r="G1973" t="s">
        <v>51</v>
      </c>
      <c r="H1973" t="s">
        <v>37</v>
      </c>
      <c r="I1973" t="s">
        <v>45</v>
      </c>
      <c r="J1973" t="s">
        <v>32</v>
      </c>
      <c r="K1973">
        <v>21</v>
      </c>
      <c r="L1973" t="s">
        <v>53</v>
      </c>
      <c r="M1973" t="s">
        <v>25</v>
      </c>
      <c r="N1973" t="s">
        <v>26</v>
      </c>
      <c r="O1973" t="s">
        <v>18473</v>
      </c>
      <c r="P1973" t="s">
        <v>53</v>
      </c>
      <c r="Q1973">
        <v>28</v>
      </c>
      <c r="R1973" t="str">
        <f t="shared" si="30"/>
        <v>Adult</v>
      </c>
    </row>
    <row r="1974" spans="1:18" x14ac:dyDescent="0.25">
      <c r="A1974" t="s">
        <v>5681</v>
      </c>
      <c r="B1974" t="s">
        <v>15411</v>
      </c>
      <c r="C1974" t="s">
        <v>18439</v>
      </c>
      <c r="D1974" s="2">
        <v>29934</v>
      </c>
      <c r="E1974" s="2">
        <v>45351</v>
      </c>
      <c r="F1974" s="1">
        <v>0.63749999999999996</v>
      </c>
      <c r="G1974" t="s">
        <v>51</v>
      </c>
      <c r="H1974" t="s">
        <v>73</v>
      </c>
      <c r="I1974" t="s">
        <v>22</v>
      </c>
      <c r="J1974" t="s">
        <v>52</v>
      </c>
      <c r="K1974">
        <v>112</v>
      </c>
      <c r="L1974" t="s">
        <v>53</v>
      </c>
      <c r="M1974" t="s">
        <v>40</v>
      </c>
      <c r="N1974" t="s">
        <v>26</v>
      </c>
      <c r="O1974" t="s">
        <v>18444</v>
      </c>
      <c r="P1974" t="s">
        <v>53</v>
      </c>
      <c r="Q1974">
        <v>43</v>
      </c>
      <c r="R1974" t="str">
        <f t="shared" si="30"/>
        <v>Old</v>
      </c>
    </row>
    <row r="1975" spans="1:18" x14ac:dyDescent="0.25">
      <c r="A1975" t="s">
        <v>5684</v>
      </c>
      <c r="B1975" t="s">
        <v>15412</v>
      </c>
      <c r="C1975" t="s">
        <v>18439</v>
      </c>
      <c r="D1975" s="2">
        <v>37713</v>
      </c>
      <c r="E1975" s="2">
        <v>45297</v>
      </c>
      <c r="F1975" s="1">
        <v>0.34791666666666665</v>
      </c>
      <c r="G1975" t="s">
        <v>18474</v>
      </c>
      <c r="H1975" t="s">
        <v>21</v>
      </c>
      <c r="I1975" t="s">
        <v>84</v>
      </c>
      <c r="J1975" t="s">
        <v>32</v>
      </c>
      <c r="K1975">
        <v>84</v>
      </c>
      <c r="L1975" t="s">
        <v>39</v>
      </c>
      <c r="M1975" t="s">
        <v>104</v>
      </c>
      <c r="N1975" t="s">
        <v>26</v>
      </c>
      <c r="O1975" t="s">
        <v>18473</v>
      </c>
      <c r="P1975" t="s">
        <v>53</v>
      </c>
      <c r="Q1975">
        <v>21</v>
      </c>
      <c r="R1975" t="str">
        <f t="shared" si="30"/>
        <v>Adult</v>
      </c>
    </row>
    <row r="1976" spans="1:18" x14ac:dyDescent="0.25">
      <c r="A1976" t="s">
        <v>5687</v>
      </c>
      <c r="B1976" t="s">
        <v>15413</v>
      </c>
      <c r="C1976" t="s">
        <v>18439</v>
      </c>
      <c r="D1976" s="2">
        <v>36205</v>
      </c>
      <c r="E1976" s="2">
        <v>45326</v>
      </c>
      <c r="F1976" s="1">
        <v>0.57777777777777772</v>
      </c>
      <c r="G1976" t="s">
        <v>169</v>
      </c>
      <c r="H1976" t="s">
        <v>21</v>
      </c>
      <c r="I1976" t="s">
        <v>45</v>
      </c>
      <c r="J1976" t="s">
        <v>80</v>
      </c>
      <c r="K1976">
        <v>154</v>
      </c>
      <c r="L1976" t="s">
        <v>39</v>
      </c>
      <c r="M1976" t="s">
        <v>104</v>
      </c>
      <c r="N1976" t="s">
        <v>33</v>
      </c>
      <c r="O1976" t="s">
        <v>18473</v>
      </c>
      <c r="P1976" t="s">
        <v>53</v>
      </c>
      <c r="Q1976">
        <v>26</v>
      </c>
      <c r="R1976" t="str">
        <f t="shared" si="30"/>
        <v>Adult</v>
      </c>
    </row>
    <row r="1977" spans="1:18" x14ac:dyDescent="0.25">
      <c r="A1977" t="s">
        <v>5690</v>
      </c>
      <c r="B1977" t="s">
        <v>15414</v>
      </c>
      <c r="C1977" t="s">
        <v>18439</v>
      </c>
      <c r="D1977" s="2">
        <v>37380</v>
      </c>
      <c r="E1977" s="2">
        <v>45321</v>
      </c>
      <c r="F1977" s="1">
        <v>0.50763888888888886</v>
      </c>
      <c r="G1977" t="s">
        <v>51</v>
      </c>
      <c r="H1977" t="s">
        <v>57</v>
      </c>
      <c r="I1977" t="s">
        <v>84</v>
      </c>
      <c r="J1977" t="s">
        <v>23</v>
      </c>
      <c r="K1977">
        <v>154</v>
      </c>
      <c r="L1977" t="s">
        <v>53</v>
      </c>
      <c r="M1977" t="s">
        <v>40</v>
      </c>
      <c r="N1977" t="s">
        <v>33</v>
      </c>
      <c r="O1977" t="s">
        <v>18444</v>
      </c>
      <c r="P1977" t="s">
        <v>53</v>
      </c>
      <c r="Q1977">
        <v>22</v>
      </c>
      <c r="R1977" t="str">
        <f t="shared" si="30"/>
        <v>Adult</v>
      </c>
    </row>
    <row r="1978" spans="1:18" x14ac:dyDescent="0.25">
      <c r="A1978" t="s">
        <v>5693</v>
      </c>
      <c r="B1978" t="s">
        <v>15415</v>
      </c>
      <c r="C1978" t="s">
        <v>18439</v>
      </c>
      <c r="D1978" s="2">
        <v>29900</v>
      </c>
      <c r="E1978" s="2">
        <v>45400</v>
      </c>
      <c r="F1978" s="1">
        <v>0.60624999999999996</v>
      </c>
      <c r="G1978" t="s">
        <v>51</v>
      </c>
      <c r="H1978" t="s">
        <v>57</v>
      </c>
      <c r="I1978" t="s">
        <v>45</v>
      </c>
      <c r="J1978" t="s">
        <v>52</v>
      </c>
      <c r="K1978">
        <v>70</v>
      </c>
      <c r="L1978" t="s">
        <v>24</v>
      </c>
      <c r="M1978" t="s">
        <v>40</v>
      </c>
      <c r="N1978" t="s">
        <v>26</v>
      </c>
      <c r="O1978" t="s">
        <v>18444</v>
      </c>
      <c r="P1978" t="s">
        <v>53</v>
      </c>
      <c r="Q1978">
        <v>43</v>
      </c>
      <c r="R1978" t="str">
        <f t="shared" si="30"/>
        <v>Old</v>
      </c>
    </row>
    <row r="1979" spans="1:18" x14ac:dyDescent="0.25">
      <c r="A1979" t="s">
        <v>5696</v>
      </c>
      <c r="B1979" t="s">
        <v>15416</v>
      </c>
      <c r="C1979" t="s">
        <v>18440</v>
      </c>
      <c r="D1979" s="2">
        <v>30679</v>
      </c>
      <c r="E1979" s="2">
        <v>45331</v>
      </c>
      <c r="F1979" s="1">
        <v>0.43472222222222223</v>
      </c>
      <c r="G1979" t="s">
        <v>30</v>
      </c>
      <c r="H1979" t="s">
        <v>21</v>
      </c>
      <c r="I1979" t="s">
        <v>45</v>
      </c>
      <c r="J1979" t="s">
        <v>80</v>
      </c>
      <c r="K1979">
        <v>42</v>
      </c>
      <c r="L1979" t="s">
        <v>53</v>
      </c>
      <c r="M1979" t="s">
        <v>40</v>
      </c>
      <c r="N1979" t="s">
        <v>47</v>
      </c>
      <c r="O1979" t="s">
        <v>18473</v>
      </c>
      <c r="P1979" t="s">
        <v>53</v>
      </c>
      <c r="Q1979">
        <v>41</v>
      </c>
      <c r="R1979" t="str">
        <f t="shared" si="30"/>
        <v>Old</v>
      </c>
    </row>
    <row r="1980" spans="1:18" x14ac:dyDescent="0.25">
      <c r="A1980" t="s">
        <v>5699</v>
      </c>
      <c r="B1980" t="s">
        <v>15417</v>
      </c>
      <c r="C1980" t="s">
        <v>18439</v>
      </c>
      <c r="D1980" s="2">
        <v>36767</v>
      </c>
      <c r="E1980" s="2">
        <v>45452</v>
      </c>
      <c r="F1980" s="1">
        <v>0.5444444444444444</v>
      </c>
      <c r="G1980" t="s">
        <v>51</v>
      </c>
      <c r="H1980" t="s">
        <v>31</v>
      </c>
      <c r="I1980" t="s">
        <v>91</v>
      </c>
      <c r="J1980" t="s">
        <v>23</v>
      </c>
      <c r="K1980">
        <v>7</v>
      </c>
      <c r="L1980" t="s">
        <v>24</v>
      </c>
      <c r="M1980" t="s">
        <v>104</v>
      </c>
      <c r="N1980" t="s">
        <v>33</v>
      </c>
      <c r="O1980" t="s">
        <v>18444</v>
      </c>
      <c r="P1980" t="s">
        <v>53</v>
      </c>
      <c r="Q1980">
        <v>24</v>
      </c>
      <c r="R1980" t="str">
        <f t="shared" si="30"/>
        <v>Adult</v>
      </c>
    </row>
    <row r="1981" spans="1:18" x14ac:dyDescent="0.25">
      <c r="A1981" t="s">
        <v>5702</v>
      </c>
      <c r="B1981" t="s">
        <v>15418</v>
      </c>
      <c r="C1981" t="s">
        <v>18439</v>
      </c>
      <c r="D1981" s="2">
        <v>31166</v>
      </c>
      <c r="E1981" s="2">
        <v>45439</v>
      </c>
      <c r="F1981" s="1">
        <v>0.78749999999999998</v>
      </c>
      <c r="G1981" t="s">
        <v>18474</v>
      </c>
      <c r="H1981" t="s">
        <v>21</v>
      </c>
      <c r="I1981" t="s">
        <v>38</v>
      </c>
      <c r="J1981" t="s">
        <v>32</v>
      </c>
      <c r="K1981">
        <v>168</v>
      </c>
      <c r="L1981" t="s">
        <v>24</v>
      </c>
      <c r="M1981" t="s">
        <v>40</v>
      </c>
      <c r="N1981" t="s">
        <v>33</v>
      </c>
      <c r="O1981" t="s">
        <v>18473</v>
      </c>
      <c r="P1981" t="s">
        <v>53</v>
      </c>
      <c r="Q1981">
        <v>39</v>
      </c>
      <c r="R1981" t="str">
        <f t="shared" si="30"/>
        <v>Old</v>
      </c>
    </row>
    <row r="1982" spans="1:18" x14ac:dyDescent="0.25">
      <c r="A1982" t="s">
        <v>5704</v>
      </c>
      <c r="B1982" t="s">
        <v>15419</v>
      </c>
      <c r="C1982" t="s">
        <v>18440</v>
      </c>
      <c r="D1982" s="2">
        <v>38094</v>
      </c>
      <c r="E1982" s="2">
        <v>45449</v>
      </c>
      <c r="F1982" s="1">
        <v>0.36319444444444443</v>
      </c>
      <c r="G1982" t="s">
        <v>30</v>
      </c>
      <c r="H1982" t="s">
        <v>57</v>
      </c>
      <c r="I1982" t="s">
        <v>84</v>
      </c>
      <c r="J1982" t="s">
        <v>23</v>
      </c>
      <c r="K1982">
        <v>147</v>
      </c>
      <c r="L1982" t="s">
        <v>24</v>
      </c>
      <c r="M1982" t="s">
        <v>104</v>
      </c>
      <c r="N1982" t="s">
        <v>33</v>
      </c>
      <c r="O1982" t="s">
        <v>18444</v>
      </c>
      <c r="P1982" t="s">
        <v>53</v>
      </c>
      <c r="Q1982">
        <v>20</v>
      </c>
      <c r="R1982" t="str">
        <f t="shared" si="30"/>
        <v>Adult</v>
      </c>
    </row>
    <row r="1983" spans="1:18" x14ac:dyDescent="0.25">
      <c r="A1983" t="s">
        <v>5707</v>
      </c>
      <c r="B1983" t="s">
        <v>15420</v>
      </c>
      <c r="C1983" t="s">
        <v>18439</v>
      </c>
      <c r="D1983" s="2">
        <v>26452</v>
      </c>
      <c r="E1983" s="2">
        <v>45376</v>
      </c>
      <c r="F1983" s="1">
        <v>0.41597222222222224</v>
      </c>
      <c r="G1983" t="s">
        <v>51</v>
      </c>
      <c r="H1983" t="s">
        <v>57</v>
      </c>
      <c r="I1983" t="s">
        <v>38</v>
      </c>
      <c r="J1983" t="s">
        <v>23</v>
      </c>
      <c r="K1983">
        <v>56</v>
      </c>
      <c r="L1983" t="s">
        <v>53</v>
      </c>
      <c r="M1983" t="s">
        <v>25</v>
      </c>
      <c r="N1983" t="s">
        <v>26</v>
      </c>
      <c r="O1983" t="s">
        <v>18444</v>
      </c>
      <c r="P1983" t="s">
        <v>53</v>
      </c>
      <c r="Q1983">
        <v>52</v>
      </c>
      <c r="R1983" t="str">
        <f t="shared" si="30"/>
        <v>Old</v>
      </c>
    </row>
    <row r="1984" spans="1:18" x14ac:dyDescent="0.25">
      <c r="A1984" t="s">
        <v>5709</v>
      </c>
      <c r="B1984" t="s">
        <v>15421</v>
      </c>
      <c r="C1984" t="s">
        <v>18439</v>
      </c>
      <c r="D1984" s="2">
        <v>33718</v>
      </c>
      <c r="E1984" s="2">
        <v>45315</v>
      </c>
      <c r="F1984" s="1">
        <v>0.34583333333333333</v>
      </c>
      <c r="G1984" t="s">
        <v>18474</v>
      </c>
      <c r="H1984" t="s">
        <v>21</v>
      </c>
      <c r="I1984" t="s">
        <v>22</v>
      </c>
      <c r="J1984" t="s">
        <v>23</v>
      </c>
      <c r="K1984">
        <v>84</v>
      </c>
      <c r="L1984" t="s">
        <v>39</v>
      </c>
      <c r="M1984" t="s">
        <v>40</v>
      </c>
      <c r="N1984" t="s">
        <v>26</v>
      </c>
      <c r="O1984" t="s">
        <v>18473</v>
      </c>
      <c r="P1984" t="s">
        <v>18472</v>
      </c>
      <c r="Q1984">
        <v>32</v>
      </c>
      <c r="R1984" t="str">
        <f t="shared" si="30"/>
        <v>Adult</v>
      </c>
    </row>
    <row r="1985" spans="1:18" x14ac:dyDescent="0.25">
      <c r="A1985" t="s">
        <v>5712</v>
      </c>
      <c r="B1985" t="s">
        <v>15422</v>
      </c>
      <c r="C1985" t="s">
        <v>18440</v>
      </c>
      <c r="D1985" s="2">
        <v>26736</v>
      </c>
      <c r="E1985" s="2">
        <v>45365</v>
      </c>
      <c r="F1985" s="1">
        <v>0.6</v>
      </c>
      <c r="G1985" t="s">
        <v>18474</v>
      </c>
      <c r="H1985" t="s">
        <v>31</v>
      </c>
      <c r="I1985" t="s">
        <v>45</v>
      </c>
      <c r="J1985" t="s">
        <v>32</v>
      </c>
      <c r="K1985">
        <v>28</v>
      </c>
      <c r="L1985" t="s">
        <v>24</v>
      </c>
      <c r="M1985" t="s">
        <v>40</v>
      </c>
      <c r="N1985" t="s">
        <v>26</v>
      </c>
      <c r="O1985" t="s">
        <v>18444</v>
      </c>
      <c r="P1985" t="s">
        <v>53</v>
      </c>
      <c r="Q1985">
        <v>51</v>
      </c>
      <c r="R1985" t="str">
        <f t="shared" si="30"/>
        <v>Old</v>
      </c>
    </row>
    <row r="1986" spans="1:18" x14ac:dyDescent="0.25">
      <c r="A1986" t="s">
        <v>5713</v>
      </c>
      <c r="B1986" t="s">
        <v>15423</v>
      </c>
      <c r="C1986" t="s">
        <v>18440</v>
      </c>
      <c r="D1986" s="2">
        <v>34353</v>
      </c>
      <c r="E1986" s="2">
        <v>45438</v>
      </c>
      <c r="F1986" s="1">
        <v>0.35625000000000001</v>
      </c>
      <c r="G1986" t="s">
        <v>18475</v>
      </c>
      <c r="H1986" t="s">
        <v>57</v>
      </c>
      <c r="I1986" t="s">
        <v>84</v>
      </c>
      <c r="J1986" t="s">
        <v>46</v>
      </c>
      <c r="K1986">
        <v>84</v>
      </c>
      <c r="L1986" t="s">
        <v>24</v>
      </c>
      <c r="M1986" t="s">
        <v>25</v>
      </c>
      <c r="N1986" t="s">
        <v>26</v>
      </c>
      <c r="O1986" t="s">
        <v>18444</v>
      </c>
      <c r="P1986" t="s">
        <v>53</v>
      </c>
      <c r="Q1986">
        <v>31</v>
      </c>
      <c r="R1986" t="str">
        <f t="shared" si="30"/>
        <v>Adult</v>
      </c>
    </row>
    <row r="1987" spans="1:18" x14ac:dyDescent="0.25">
      <c r="A1987" t="s">
        <v>5716</v>
      </c>
      <c r="B1987" t="s">
        <v>15424</v>
      </c>
      <c r="C1987" t="s">
        <v>18440</v>
      </c>
      <c r="D1987" s="2">
        <v>37805</v>
      </c>
      <c r="E1987" s="2">
        <v>45337</v>
      </c>
      <c r="F1987" s="1">
        <v>0.33541666666666664</v>
      </c>
      <c r="G1987" t="s">
        <v>51</v>
      </c>
      <c r="H1987" t="s">
        <v>57</v>
      </c>
      <c r="I1987" t="s">
        <v>91</v>
      </c>
      <c r="J1987" t="s">
        <v>80</v>
      </c>
      <c r="K1987">
        <v>56</v>
      </c>
      <c r="L1987" t="s">
        <v>24</v>
      </c>
      <c r="M1987" t="s">
        <v>104</v>
      </c>
      <c r="N1987" t="s">
        <v>26</v>
      </c>
      <c r="O1987" t="s">
        <v>18444</v>
      </c>
      <c r="P1987" t="s">
        <v>53</v>
      </c>
      <c r="Q1987">
        <v>21</v>
      </c>
      <c r="R1987" t="str">
        <f t="shared" si="30"/>
        <v>Adult</v>
      </c>
    </row>
    <row r="1988" spans="1:18" x14ac:dyDescent="0.25">
      <c r="A1988" t="s">
        <v>5718</v>
      </c>
      <c r="B1988" t="s">
        <v>15425</v>
      </c>
      <c r="C1988" t="s">
        <v>18440</v>
      </c>
      <c r="D1988" s="2">
        <v>24282</v>
      </c>
      <c r="E1988" s="2">
        <v>45326</v>
      </c>
      <c r="F1988" s="1">
        <v>0.34097222222222223</v>
      </c>
      <c r="G1988" t="s">
        <v>51</v>
      </c>
      <c r="H1988" t="s">
        <v>57</v>
      </c>
      <c r="I1988" t="s">
        <v>22</v>
      </c>
      <c r="J1988" t="s">
        <v>23</v>
      </c>
      <c r="K1988">
        <v>140</v>
      </c>
      <c r="L1988" t="s">
        <v>53</v>
      </c>
      <c r="M1988" t="s">
        <v>40</v>
      </c>
      <c r="N1988" t="s">
        <v>33</v>
      </c>
      <c r="O1988" t="s">
        <v>18444</v>
      </c>
      <c r="P1988" t="s">
        <v>53</v>
      </c>
      <c r="Q1988">
        <v>58</v>
      </c>
      <c r="R1988" t="str">
        <f t="shared" si="30"/>
        <v>Old</v>
      </c>
    </row>
    <row r="1989" spans="1:18" x14ac:dyDescent="0.25">
      <c r="A1989" t="s">
        <v>5721</v>
      </c>
      <c r="B1989" t="s">
        <v>15426</v>
      </c>
      <c r="C1989" t="s">
        <v>18439</v>
      </c>
      <c r="D1989" s="2">
        <v>30111</v>
      </c>
      <c r="E1989" s="2">
        <v>45344</v>
      </c>
      <c r="F1989" s="1">
        <v>0.59583333333333333</v>
      </c>
      <c r="G1989" t="s">
        <v>30</v>
      </c>
      <c r="H1989" t="s">
        <v>31</v>
      </c>
      <c r="I1989" t="s">
        <v>91</v>
      </c>
      <c r="J1989" t="s">
        <v>23</v>
      </c>
      <c r="K1989">
        <v>98</v>
      </c>
      <c r="L1989" t="s">
        <v>24</v>
      </c>
      <c r="M1989" t="s">
        <v>104</v>
      </c>
      <c r="N1989" t="s">
        <v>47</v>
      </c>
      <c r="O1989" t="s">
        <v>18444</v>
      </c>
      <c r="P1989" t="s">
        <v>53</v>
      </c>
      <c r="Q1989">
        <v>42</v>
      </c>
      <c r="R1989" t="str">
        <f t="shared" ref="R1989:R2052" si="31">IF(Q1989&lt;35,"Adult",IF(Q1989&lt;=59,"Old",IF(Q1989&gt;=60,"Aged")))</f>
        <v>Old</v>
      </c>
    </row>
    <row r="1990" spans="1:18" x14ac:dyDescent="0.25">
      <c r="A1990" t="s">
        <v>5724</v>
      </c>
      <c r="B1990" t="s">
        <v>15427</v>
      </c>
      <c r="C1990" t="s">
        <v>18439</v>
      </c>
      <c r="D1990" s="2">
        <v>23503</v>
      </c>
      <c r="E1990" s="2">
        <v>45393</v>
      </c>
      <c r="F1990" s="1">
        <v>0.35138888888888886</v>
      </c>
      <c r="G1990" t="s">
        <v>169</v>
      </c>
      <c r="H1990" t="s">
        <v>31</v>
      </c>
      <c r="I1990" t="s">
        <v>38</v>
      </c>
      <c r="J1990" t="s">
        <v>46</v>
      </c>
      <c r="K1990">
        <v>70</v>
      </c>
      <c r="L1990" t="s">
        <v>53</v>
      </c>
      <c r="M1990" t="s">
        <v>25</v>
      </c>
      <c r="N1990" t="s">
        <v>33</v>
      </c>
      <c r="O1990" t="s">
        <v>18473</v>
      </c>
      <c r="P1990" t="s">
        <v>53</v>
      </c>
      <c r="Q1990">
        <v>60</v>
      </c>
      <c r="R1990" t="str">
        <f t="shared" si="31"/>
        <v>Aged</v>
      </c>
    </row>
    <row r="1991" spans="1:18" x14ac:dyDescent="0.25">
      <c r="A1991" t="s">
        <v>5726</v>
      </c>
      <c r="B1991" t="s">
        <v>15428</v>
      </c>
      <c r="C1991" t="s">
        <v>18440</v>
      </c>
      <c r="D1991" s="2">
        <v>17331</v>
      </c>
      <c r="E1991" s="2">
        <v>45300</v>
      </c>
      <c r="F1991" s="1">
        <v>0.40208333333333335</v>
      </c>
      <c r="G1991" t="s">
        <v>30</v>
      </c>
      <c r="H1991" t="s">
        <v>1749</v>
      </c>
      <c r="I1991" t="s">
        <v>62</v>
      </c>
      <c r="J1991" t="s">
        <v>540</v>
      </c>
      <c r="K1991">
        <v>133</v>
      </c>
      <c r="L1991" t="s">
        <v>24</v>
      </c>
      <c r="M1991" t="s">
        <v>104</v>
      </c>
      <c r="N1991" t="s">
        <v>33</v>
      </c>
      <c r="O1991" t="s">
        <v>18444</v>
      </c>
      <c r="P1991" t="s">
        <v>53</v>
      </c>
      <c r="Q1991">
        <v>77</v>
      </c>
      <c r="R1991" t="str">
        <f t="shared" si="31"/>
        <v>Aged</v>
      </c>
    </row>
    <row r="1992" spans="1:18" x14ac:dyDescent="0.25">
      <c r="A1992" t="s">
        <v>5729</v>
      </c>
      <c r="B1992" t="s">
        <v>15429</v>
      </c>
      <c r="C1992" t="s">
        <v>18439</v>
      </c>
      <c r="D1992" s="2">
        <v>35640</v>
      </c>
      <c r="E1992" s="2">
        <v>45413</v>
      </c>
      <c r="F1992" s="1">
        <v>0.72291666666666665</v>
      </c>
      <c r="G1992" t="s">
        <v>51</v>
      </c>
      <c r="H1992" t="s">
        <v>21</v>
      </c>
      <c r="I1992" t="s">
        <v>84</v>
      </c>
      <c r="J1992" t="s">
        <v>80</v>
      </c>
      <c r="K1992">
        <v>161</v>
      </c>
      <c r="L1992" t="s">
        <v>53</v>
      </c>
      <c r="M1992" t="s">
        <v>25</v>
      </c>
      <c r="N1992" t="s">
        <v>33</v>
      </c>
      <c r="O1992" t="s">
        <v>18444</v>
      </c>
      <c r="P1992" t="s">
        <v>53</v>
      </c>
      <c r="Q1992">
        <v>27</v>
      </c>
      <c r="R1992" t="str">
        <f t="shared" si="31"/>
        <v>Adult</v>
      </c>
    </row>
    <row r="1993" spans="1:18" x14ac:dyDescent="0.25">
      <c r="A1993" t="s">
        <v>5732</v>
      </c>
      <c r="B1993" t="s">
        <v>15430</v>
      </c>
      <c r="C1993" t="s">
        <v>18439</v>
      </c>
      <c r="D1993" s="2">
        <v>18650</v>
      </c>
      <c r="E1993" s="2">
        <v>45396</v>
      </c>
      <c r="F1993" s="1">
        <v>0.37013888888888891</v>
      </c>
      <c r="G1993" t="s">
        <v>62</v>
      </c>
      <c r="H1993" t="s">
        <v>309</v>
      </c>
      <c r="I1993" t="s">
        <v>22</v>
      </c>
      <c r="J1993" t="s">
        <v>548</v>
      </c>
      <c r="K1993">
        <v>56</v>
      </c>
      <c r="L1993" t="s">
        <v>53</v>
      </c>
      <c r="M1993" t="s">
        <v>40</v>
      </c>
      <c r="N1993" t="s">
        <v>26</v>
      </c>
      <c r="O1993" t="s">
        <v>18473</v>
      </c>
      <c r="P1993" t="s">
        <v>53</v>
      </c>
      <c r="Q1993">
        <v>74</v>
      </c>
      <c r="R1993" t="str">
        <f t="shared" si="31"/>
        <v>Aged</v>
      </c>
    </row>
    <row r="1994" spans="1:18" x14ac:dyDescent="0.25">
      <c r="A1994" t="s">
        <v>5735</v>
      </c>
      <c r="B1994" t="s">
        <v>15431</v>
      </c>
      <c r="C1994" t="s">
        <v>18440</v>
      </c>
      <c r="D1994" s="2">
        <v>34373</v>
      </c>
      <c r="E1994" s="2">
        <v>45412</v>
      </c>
      <c r="F1994" s="1">
        <v>0.59444444444444444</v>
      </c>
      <c r="G1994" t="s">
        <v>30</v>
      </c>
      <c r="H1994" t="s">
        <v>57</v>
      </c>
      <c r="I1994" t="s">
        <v>91</v>
      </c>
      <c r="J1994" t="s">
        <v>52</v>
      </c>
      <c r="K1994">
        <v>147</v>
      </c>
      <c r="L1994" t="s">
        <v>24</v>
      </c>
      <c r="M1994" t="s">
        <v>104</v>
      </c>
      <c r="N1994" t="s">
        <v>26</v>
      </c>
      <c r="O1994" t="s">
        <v>18444</v>
      </c>
      <c r="P1994" t="s">
        <v>53</v>
      </c>
      <c r="Q1994">
        <v>31</v>
      </c>
      <c r="R1994" t="str">
        <f t="shared" si="31"/>
        <v>Adult</v>
      </c>
    </row>
    <row r="1995" spans="1:18" x14ac:dyDescent="0.25">
      <c r="A1995" t="s">
        <v>5738</v>
      </c>
      <c r="B1995" t="s">
        <v>15432</v>
      </c>
      <c r="C1995" t="s">
        <v>18439</v>
      </c>
      <c r="D1995" s="2">
        <v>32171</v>
      </c>
      <c r="E1995" s="2">
        <v>45349</v>
      </c>
      <c r="F1995" s="1">
        <v>0.51597222222222228</v>
      </c>
      <c r="G1995" t="s">
        <v>169</v>
      </c>
      <c r="H1995" t="s">
        <v>21</v>
      </c>
      <c r="I1995" t="s">
        <v>22</v>
      </c>
      <c r="J1995" t="s">
        <v>32</v>
      </c>
      <c r="K1995">
        <v>98</v>
      </c>
      <c r="L1995" t="s">
        <v>53</v>
      </c>
      <c r="M1995" t="s">
        <v>25</v>
      </c>
      <c r="N1995" t="s">
        <v>33</v>
      </c>
      <c r="O1995" t="s">
        <v>18473</v>
      </c>
      <c r="P1995" t="s">
        <v>53</v>
      </c>
      <c r="Q1995">
        <v>37</v>
      </c>
      <c r="R1995" t="str">
        <f t="shared" si="31"/>
        <v>Old</v>
      </c>
    </row>
    <row r="1996" spans="1:18" x14ac:dyDescent="0.25">
      <c r="A1996" t="s">
        <v>5741</v>
      </c>
      <c r="B1996" t="s">
        <v>15433</v>
      </c>
      <c r="C1996" t="s">
        <v>18439</v>
      </c>
      <c r="D1996" s="2">
        <v>33382</v>
      </c>
      <c r="E1996" s="2">
        <v>45354</v>
      </c>
      <c r="F1996" s="1">
        <v>0.36875000000000002</v>
      </c>
      <c r="G1996" t="s">
        <v>18475</v>
      </c>
      <c r="H1996" t="s">
        <v>57</v>
      </c>
      <c r="I1996" t="s">
        <v>22</v>
      </c>
      <c r="J1996" t="s">
        <v>52</v>
      </c>
      <c r="K1996">
        <v>7</v>
      </c>
      <c r="L1996" t="s">
        <v>39</v>
      </c>
      <c r="M1996" t="s">
        <v>40</v>
      </c>
      <c r="N1996" t="s">
        <v>33</v>
      </c>
      <c r="O1996" t="s">
        <v>18473</v>
      </c>
      <c r="P1996" t="s">
        <v>53</v>
      </c>
      <c r="Q1996">
        <v>33</v>
      </c>
      <c r="R1996" t="str">
        <f t="shared" si="31"/>
        <v>Adult</v>
      </c>
    </row>
    <row r="1997" spans="1:18" x14ac:dyDescent="0.25">
      <c r="A1997" t="s">
        <v>5743</v>
      </c>
      <c r="B1997" t="s">
        <v>15434</v>
      </c>
      <c r="C1997" t="s">
        <v>18439</v>
      </c>
      <c r="D1997" s="2">
        <v>26964</v>
      </c>
      <c r="E1997" s="2">
        <v>45415</v>
      </c>
      <c r="F1997" s="1">
        <v>0.55347222222222225</v>
      </c>
      <c r="G1997" t="s">
        <v>18474</v>
      </c>
      <c r="H1997" t="s">
        <v>21</v>
      </c>
      <c r="I1997" t="s">
        <v>45</v>
      </c>
      <c r="J1997" t="s">
        <v>80</v>
      </c>
      <c r="K1997">
        <v>70</v>
      </c>
      <c r="L1997" t="s">
        <v>24</v>
      </c>
      <c r="M1997" t="s">
        <v>25</v>
      </c>
      <c r="N1997" t="s">
        <v>26</v>
      </c>
      <c r="O1997" t="s">
        <v>18444</v>
      </c>
      <c r="P1997" t="s">
        <v>53</v>
      </c>
      <c r="Q1997">
        <v>51</v>
      </c>
      <c r="R1997" t="str">
        <f t="shared" si="31"/>
        <v>Old</v>
      </c>
    </row>
    <row r="1998" spans="1:18" x14ac:dyDescent="0.25">
      <c r="A1998" t="s">
        <v>5746</v>
      </c>
      <c r="B1998" t="s">
        <v>15435</v>
      </c>
      <c r="C1998" t="s">
        <v>18439</v>
      </c>
      <c r="D1998" s="2">
        <v>39051</v>
      </c>
      <c r="E1998" s="2">
        <v>45428</v>
      </c>
      <c r="F1998" s="1">
        <v>0.5180555555555556</v>
      </c>
      <c r="G1998" t="s">
        <v>576</v>
      </c>
      <c r="H1998" t="s">
        <v>226</v>
      </c>
      <c r="I1998" t="s">
        <v>84</v>
      </c>
      <c r="J1998" t="s">
        <v>23</v>
      </c>
      <c r="K1998">
        <v>105</v>
      </c>
      <c r="L1998" t="s">
        <v>39</v>
      </c>
      <c r="M1998" t="s">
        <v>40</v>
      </c>
      <c r="N1998" t="s">
        <v>33</v>
      </c>
      <c r="O1998" t="s">
        <v>18473</v>
      </c>
      <c r="P1998" t="s">
        <v>53</v>
      </c>
      <c r="Q1998">
        <v>18</v>
      </c>
      <c r="R1998" t="str">
        <f t="shared" si="31"/>
        <v>Adult</v>
      </c>
    </row>
    <row r="1999" spans="1:18" x14ac:dyDescent="0.25">
      <c r="A1999" t="s">
        <v>5748</v>
      </c>
      <c r="B1999" t="s">
        <v>15436</v>
      </c>
      <c r="C1999" t="s">
        <v>18440</v>
      </c>
      <c r="D1999" s="2">
        <v>38724</v>
      </c>
      <c r="E1999" s="2">
        <v>45353</v>
      </c>
      <c r="F1999" s="1">
        <v>0.36944444444444446</v>
      </c>
      <c r="G1999" t="s">
        <v>18474</v>
      </c>
      <c r="H1999" t="s">
        <v>37</v>
      </c>
      <c r="I1999" t="s">
        <v>84</v>
      </c>
      <c r="J1999" t="s">
        <v>52</v>
      </c>
      <c r="K1999">
        <v>7</v>
      </c>
      <c r="L1999" t="s">
        <v>53</v>
      </c>
      <c r="M1999" t="s">
        <v>25</v>
      </c>
      <c r="N1999" t="s">
        <v>33</v>
      </c>
      <c r="O1999" t="s">
        <v>18444</v>
      </c>
      <c r="P1999" t="s">
        <v>53</v>
      </c>
      <c r="Q1999">
        <v>19</v>
      </c>
      <c r="R1999" t="str">
        <f t="shared" si="31"/>
        <v>Adult</v>
      </c>
    </row>
    <row r="2000" spans="1:18" x14ac:dyDescent="0.25">
      <c r="A2000" t="s">
        <v>5751</v>
      </c>
      <c r="B2000" t="s">
        <v>15437</v>
      </c>
      <c r="C2000" t="s">
        <v>18440</v>
      </c>
      <c r="D2000" s="2">
        <v>31632</v>
      </c>
      <c r="E2000" s="2">
        <v>45350</v>
      </c>
      <c r="F2000" s="1">
        <v>0.4375</v>
      </c>
      <c r="G2000" t="s">
        <v>51</v>
      </c>
      <c r="H2000" t="s">
        <v>57</v>
      </c>
      <c r="I2000" t="s">
        <v>38</v>
      </c>
      <c r="J2000" t="s">
        <v>23</v>
      </c>
      <c r="K2000">
        <v>168</v>
      </c>
      <c r="L2000" t="s">
        <v>39</v>
      </c>
      <c r="M2000" t="s">
        <v>25</v>
      </c>
      <c r="N2000" t="s">
        <v>26</v>
      </c>
      <c r="O2000" t="s">
        <v>18473</v>
      </c>
      <c r="P2000" t="s">
        <v>53</v>
      </c>
      <c r="Q2000">
        <v>38</v>
      </c>
      <c r="R2000" t="str">
        <f t="shared" si="31"/>
        <v>Old</v>
      </c>
    </row>
    <row r="2001" spans="1:18" x14ac:dyDescent="0.25">
      <c r="A2001" t="s">
        <v>5754</v>
      </c>
      <c r="B2001" t="s">
        <v>15438</v>
      </c>
      <c r="C2001" t="s">
        <v>18440</v>
      </c>
      <c r="D2001" s="2">
        <v>31981</v>
      </c>
      <c r="E2001" s="2">
        <v>45429</v>
      </c>
      <c r="F2001" s="1">
        <v>0.72569444444444442</v>
      </c>
      <c r="G2001" t="s">
        <v>18474</v>
      </c>
      <c r="H2001" t="s">
        <v>31</v>
      </c>
      <c r="I2001" t="s">
        <v>91</v>
      </c>
      <c r="J2001" t="s">
        <v>32</v>
      </c>
      <c r="K2001">
        <v>7</v>
      </c>
      <c r="L2001" t="s">
        <v>53</v>
      </c>
      <c r="M2001" t="s">
        <v>25</v>
      </c>
      <c r="N2001" t="s">
        <v>26</v>
      </c>
      <c r="O2001" t="s">
        <v>18473</v>
      </c>
      <c r="P2001" t="s">
        <v>53</v>
      </c>
      <c r="Q2001">
        <v>37</v>
      </c>
      <c r="R2001" t="str">
        <f t="shared" si="31"/>
        <v>Old</v>
      </c>
    </row>
    <row r="2002" spans="1:18" x14ac:dyDescent="0.25">
      <c r="A2002" t="s">
        <v>5757</v>
      </c>
      <c r="B2002" t="s">
        <v>15439</v>
      </c>
      <c r="C2002" t="s">
        <v>18440</v>
      </c>
      <c r="D2002" s="2">
        <v>29905</v>
      </c>
      <c r="E2002" s="2">
        <v>45456</v>
      </c>
      <c r="F2002" s="1">
        <v>0.3347222222222222</v>
      </c>
      <c r="G2002" t="s">
        <v>18475</v>
      </c>
      <c r="H2002" t="s">
        <v>21</v>
      </c>
      <c r="I2002" t="s">
        <v>38</v>
      </c>
      <c r="J2002" t="s">
        <v>52</v>
      </c>
      <c r="K2002">
        <v>140</v>
      </c>
      <c r="L2002" t="s">
        <v>24</v>
      </c>
      <c r="M2002" t="s">
        <v>25</v>
      </c>
      <c r="N2002" t="s">
        <v>47</v>
      </c>
      <c r="O2002" t="s">
        <v>18444</v>
      </c>
      <c r="P2002" t="s">
        <v>53</v>
      </c>
      <c r="Q2002">
        <v>43</v>
      </c>
      <c r="R2002" t="str">
        <f t="shared" si="31"/>
        <v>Old</v>
      </c>
    </row>
    <row r="2003" spans="1:18" x14ac:dyDescent="0.25">
      <c r="A2003" t="s">
        <v>5760</v>
      </c>
      <c r="B2003" t="s">
        <v>15440</v>
      </c>
      <c r="C2003" t="s">
        <v>18439</v>
      </c>
      <c r="D2003" s="2">
        <v>35865</v>
      </c>
      <c r="E2003" s="2">
        <v>45413</v>
      </c>
      <c r="F2003" s="1">
        <v>0.35555555555555557</v>
      </c>
      <c r="G2003" t="s">
        <v>18475</v>
      </c>
      <c r="H2003" t="s">
        <v>73</v>
      </c>
      <c r="I2003" t="s">
        <v>84</v>
      </c>
      <c r="J2003" t="s">
        <v>52</v>
      </c>
      <c r="K2003">
        <v>119</v>
      </c>
      <c r="L2003" t="s">
        <v>53</v>
      </c>
      <c r="M2003" t="s">
        <v>25</v>
      </c>
      <c r="N2003" t="s">
        <v>47</v>
      </c>
      <c r="O2003" t="s">
        <v>18473</v>
      </c>
      <c r="P2003" t="s">
        <v>53</v>
      </c>
      <c r="Q2003">
        <v>26</v>
      </c>
      <c r="R2003" t="str">
        <f t="shared" si="31"/>
        <v>Adult</v>
      </c>
    </row>
    <row r="2004" spans="1:18" x14ac:dyDescent="0.25">
      <c r="A2004" t="s">
        <v>5763</v>
      </c>
      <c r="B2004" t="s">
        <v>15441</v>
      </c>
      <c r="C2004" t="s">
        <v>18440</v>
      </c>
      <c r="D2004" s="2">
        <v>33987</v>
      </c>
      <c r="E2004" s="2">
        <v>45420</v>
      </c>
      <c r="F2004" s="1">
        <v>0.35069444444444442</v>
      </c>
      <c r="G2004" t="s">
        <v>169</v>
      </c>
      <c r="H2004" t="s">
        <v>21</v>
      </c>
      <c r="I2004" t="s">
        <v>84</v>
      </c>
      <c r="J2004" t="s">
        <v>32</v>
      </c>
      <c r="K2004">
        <v>182</v>
      </c>
      <c r="L2004" t="s">
        <v>24</v>
      </c>
      <c r="M2004" t="s">
        <v>40</v>
      </c>
      <c r="N2004" t="s">
        <v>26</v>
      </c>
      <c r="O2004" t="s">
        <v>18444</v>
      </c>
      <c r="P2004" t="s">
        <v>53</v>
      </c>
      <c r="Q2004">
        <v>32</v>
      </c>
      <c r="R2004" t="str">
        <f t="shared" si="31"/>
        <v>Adult</v>
      </c>
    </row>
    <row r="2005" spans="1:18" x14ac:dyDescent="0.25">
      <c r="A2005" t="s">
        <v>5766</v>
      </c>
      <c r="B2005" t="s">
        <v>15442</v>
      </c>
      <c r="C2005" t="s">
        <v>18440</v>
      </c>
      <c r="D2005" s="2">
        <v>31591</v>
      </c>
      <c r="E2005" s="2">
        <v>45389</v>
      </c>
      <c r="F2005" s="1">
        <v>0.40069444444444446</v>
      </c>
      <c r="G2005" t="s">
        <v>51</v>
      </c>
      <c r="H2005" t="s">
        <v>21</v>
      </c>
      <c r="I2005" t="s">
        <v>38</v>
      </c>
      <c r="J2005" t="s">
        <v>32</v>
      </c>
      <c r="K2005">
        <v>112</v>
      </c>
      <c r="L2005" t="s">
        <v>24</v>
      </c>
      <c r="M2005" t="s">
        <v>40</v>
      </c>
      <c r="N2005" t="s">
        <v>33</v>
      </c>
      <c r="O2005" t="s">
        <v>18444</v>
      </c>
      <c r="P2005" t="s">
        <v>53</v>
      </c>
      <c r="Q2005">
        <v>38</v>
      </c>
      <c r="R2005" t="str">
        <f t="shared" si="31"/>
        <v>Old</v>
      </c>
    </row>
    <row r="2006" spans="1:18" x14ac:dyDescent="0.25">
      <c r="A2006" t="s">
        <v>5768</v>
      </c>
      <c r="B2006" t="s">
        <v>15443</v>
      </c>
      <c r="C2006" t="s">
        <v>18440</v>
      </c>
      <c r="D2006" s="2">
        <v>38570</v>
      </c>
      <c r="E2006" s="2">
        <v>45301</v>
      </c>
      <c r="F2006" s="1">
        <v>0.77638888888888891</v>
      </c>
      <c r="G2006" t="s">
        <v>169</v>
      </c>
      <c r="H2006" t="s">
        <v>73</v>
      </c>
      <c r="I2006" t="s">
        <v>45</v>
      </c>
      <c r="J2006" t="s">
        <v>23</v>
      </c>
      <c r="K2006">
        <v>147</v>
      </c>
      <c r="L2006" t="s">
        <v>53</v>
      </c>
      <c r="M2006" t="s">
        <v>40</v>
      </c>
      <c r="N2006" t="s">
        <v>26</v>
      </c>
      <c r="O2006" t="s">
        <v>18473</v>
      </c>
      <c r="P2006" t="s">
        <v>53</v>
      </c>
      <c r="Q2006">
        <v>19</v>
      </c>
      <c r="R2006" t="str">
        <f t="shared" si="31"/>
        <v>Adult</v>
      </c>
    </row>
    <row r="2007" spans="1:18" x14ac:dyDescent="0.25">
      <c r="A2007" t="s">
        <v>5771</v>
      </c>
      <c r="B2007" t="s">
        <v>15444</v>
      </c>
      <c r="C2007" t="s">
        <v>18440</v>
      </c>
      <c r="D2007" s="2">
        <v>36879</v>
      </c>
      <c r="E2007" s="2">
        <v>45401</v>
      </c>
      <c r="F2007" s="1">
        <v>0.34444444444444444</v>
      </c>
      <c r="G2007" t="s">
        <v>18475</v>
      </c>
      <c r="H2007" t="s">
        <v>21</v>
      </c>
      <c r="I2007" t="s">
        <v>22</v>
      </c>
      <c r="J2007" t="s">
        <v>80</v>
      </c>
      <c r="K2007">
        <v>84</v>
      </c>
      <c r="L2007" t="s">
        <v>24</v>
      </c>
      <c r="M2007" t="s">
        <v>104</v>
      </c>
      <c r="N2007" t="s">
        <v>26</v>
      </c>
      <c r="O2007" t="s">
        <v>18444</v>
      </c>
      <c r="P2007" t="s">
        <v>53</v>
      </c>
      <c r="Q2007">
        <v>24</v>
      </c>
      <c r="R2007" t="str">
        <f t="shared" si="31"/>
        <v>Adult</v>
      </c>
    </row>
    <row r="2008" spans="1:18" x14ac:dyDescent="0.25">
      <c r="A2008" t="s">
        <v>5772</v>
      </c>
      <c r="B2008" t="s">
        <v>15445</v>
      </c>
      <c r="C2008" t="s">
        <v>18439</v>
      </c>
      <c r="D2008" s="2">
        <v>33333</v>
      </c>
      <c r="E2008" s="2">
        <v>45431</v>
      </c>
      <c r="F2008" s="1">
        <v>0.45555555555555555</v>
      </c>
      <c r="G2008" t="s">
        <v>18475</v>
      </c>
      <c r="H2008" t="s">
        <v>73</v>
      </c>
      <c r="I2008" t="s">
        <v>45</v>
      </c>
      <c r="J2008" t="s">
        <v>32</v>
      </c>
      <c r="K2008">
        <v>70</v>
      </c>
      <c r="L2008" t="s">
        <v>53</v>
      </c>
      <c r="M2008" t="s">
        <v>40</v>
      </c>
      <c r="N2008" t="s">
        <v>26</v>
      </c>
      <c r="O2008" t="s">
        <v>18444</v>
      </c>
      <c r="P2008" t="s">
        <v>53</v>
      </c>
      <c r="Q2008">
        <v>33</v>
      </c>
      <c r="R2008" t="str">
        <f t="shared" si="31"/>
        <v>Adult</v>
      </c>
    </row>
    <row r="2009" spans="1:18" x14ac:dyDescent="0.25">
      <c r="A2009" t="s">
        <v>5775</v>
      </c>
      <c r="B2009" t="s">
        <v>15446</v>
      </c>
      <c r="C2009" t="s">
        <v>18439</v>
      </c>
      <c r="D2009" s="2">
        <v>33284</v>
      </c>
      <c r="E2009" s="2">
        <v>45370</v>
      </c>
      <c r="F2009" s="1">
        <v>0.46388888888888891</v>
      </c>
      <c r="G2009" t="s">
        <v>18475</v>
      </c>
      <c r="H2009" t="s">
        <v>31</v>
      </c>
      <c r="I2009" t="s">
        <v>38</v>
      </c>
      <c r="J2009" t="s">
        <v>23</v>
      </c>
      <c r="K2009">
        <v>98</v>
      </c>
      <c r="L2009" t="s">
        <v>24</v>
      </c>
      <c r="M2009" t="s">
        <v>25</v>
      </c>
      <c r="N2009" t="s">
        <v>47</v>
      </c>
      <c r="O2009" t="s">
        <v>18444</v>
      </c>
      <c r="P2009" t="s">
        <v>53</v>
      </c>
      <c r="Q2009">
        <v>34</v>
      </c>
      <c r="R2009" t="str">
        <f t="shared" si="31"/>
        <v>Adult</v>
      </c>
    </row>
    <row r="2010" spans="1:18" x14ac:dyDescent="0.25">
      <c r="A2010" t="s">
        <v>5778</v>
      </c>
      <c r="B2010" t="s">
        <v>15447</v>
      </c>
      <c r="C2010" t="s">
        <v>18439</v>
      </c>
      <c r="D2010" s="2">
        <v>37845</v>
      </c>
      <c r="E2010" s="2">
        <v>45373</v>
      </c>
      <c r="F2010" s="1">
        <v>0.37638888888888888</v>
      </c>
      <c r="G2010" t="s">
        <v>18474</v>
      </c>
      <c r="H2010" t="s">
        <v>73</v>
      </c>
      <c r="I2010" t="s">
        <v>84</v>
      </c>
      <c r="J2010" t="s">
        <v>46</v>
      </c>
      <c r="K2010">
        <v>119</v>
      </c>
      <c r="L2010" t="s">
        <v>39</v>
      </c>
      <c r="M2010" t="s">
        <v>25</v>
      </c>
      <c r="N2010" t="s">
        <v>26</v>
      </c>
      <c r="O2010" t="s">
        <v>18473</v>
      </c>
      <c r="P2010" t="s">
        <v>53</v>
      </c>
      <c r="Q2010">
        <v>21</v>
      </c>
      <c r="R2010" t="str">
        <f t="shared" si="31"/>
        <v>Adult</v>
      </c>
    </row>
    <row r="2011" spans="1:18" x14ac:dyDescent="0.25">
      <c r="A2011" t="s">
        <v>5781</v>
      </c>
      <c r="B2011" t="s">
        <v>15448</v>
      </c>
      <c r="C2011" t="s">
        <v>18440</v>
      </c>
      <c r="D2011" s="2">
        <v>33063</v>
      </c>
      <c r="E2011" s="2">
        <v>45395</v>
      </c>
      <c r="F2011" s="1">
        <v>0.34097222222222223</v>
      </c>
      <c r="G2011" t="s">
        <v>18474</v>
      </c>
      <c r="H2011" t="s">
        <v>21</v>
      </c>
      <c r="I2011" t="s">
        <v>22</v>
      </c>
      <c r="J2011" t="s">
        <v>52</v>
      </c>
      <c r="K2011">
        <v>112</v>
      </c>
      <c r="L2011" t="s">
        <v>24</v>
      </c>
      <c r="M2011" t="s">
        <v>104</v>
      </c>
      <c r="N2011" t="s">
        <v>33</v>
      </c>
      <c r="O2011" t="s">
        <v>18444</v>
      </c>
      <c r="P2011" t="s">
        <v>53</v>
      </c>
      <c r="Q2011">
        <v>34</v>
      </c>
      <c r="R2011" t="str">
        <f t="shared" si="31"/>
        <v>Adult</v>
      </c>
    </row>
    <row r="2012" spans="1:18" x14ac:dyDescent="0.25">
      <c r="A2012" t="s">
        <v>5784</v>
      </c>
      <c r="B2012" t="s">
        <v>15449</v>
      </c>
      <c r="C2012" t="s">
        <v>18439</v>
      </c>
      <c r="D2012" s="2">
        <v>33846</v>
      </c>
      <c r="E2012" s="2">
        <v>45462</v>
      </c>
      <c r="F2012" s="1">
        <v>0.33958333333333335</v>
      </c>
      <c r="G2012" t="s">
        <v>18475</v>
      </c>
      <c r="H2012" t="s">
        <v>37</v>
      </c>
      <c r="I2012" t="s">
        <v>22</v>
      </c>
      <c r="J2012" t="s">
        <v>80</v>
      </c>
      <c r="K2012">
        <v>63</v>
      </c>
      <c r="L2012" t="s">
        <v>39</v>
      </c>
      <c r="M2012" t="s">
        <v>104</v>
      </c>
      <c r="N2012" t="s">
        <v>47</v>
      </c>
      <c r="O2012" t="s">
        <v>18444</v>
      </c>
      <c r="P2012" t="s">
        <v>53</v>
      </c>
      <c r="Q2012">
        <v>32</v>
      </c>
      <c r="R2012" t="str">
        <f t="shared" si="31"/>
        <v>Adult</v>
      </c>
    </row>
    <row r="2013" spans="1:18" x14ac:dyDescent="0.25">
      <c r="A2013" t="s">
        <v>5786</v>
      </c>
      <c r="B2013" t="s">
        <v>15450</v>
      </c>
      <c r="C2013" t="s">
        <v>18440</v>
      </c>
      <c r="D2013" s="2">
        <v>38404</v>
      </c>
      <c r="E2013" s="2">
        <v>45347</v>
      </c>
      <c r="F2013" s="1">
        <v>0.4201388888888889</v>
      </c>
      <c r="G2013" t="s">
        <v>18475</v>
      </c>
      <c r="H2013" t="s">
        <v>37</v>
      </c>
      <c r="I2013" t="s">
        <v>91</v>
      </c>
      <c r="J2013" t="s">
        <v>46</v>
      </c>
      <c r="K2013">
        <v>119</v>
      </c>
      <c r="L2013" t="s">
        <v>53</v>
      </c>
      <c r="M2013" t="s">
        <v>25</v>
      </c>
      <c r="N2013" t="s">
        <v>26</v>
      </c>
      <c r="O2013" t="s">
        <v>18444</v>
      </c>
      <c r="P2013" t="s">
        <v>53</v>
      </c>
      <c r="Q2013">
        <v>20</v>
      </c>
      <c r="R2013" t="str">
        <f t="shared" si="31"/>
        <v>Adult</v>
      </c>
    </row>
    <row r="2014" spans="1:18" x14ac:dyDescent="0.25">
      <c r="A2014" t="s">
        <v>5789</v>
      </c>
      <c r="B2014" t="s">
        <v>15451</v>
      </c>
      <c r="C2014" t="s">
        <v>18440</v>
      </c>
      <c r="D2014" s="2">
        <v>24895</v>
      </c>
      <c r="E2014" s="2">
        <v>45322</v>
      </c>
      <c r="F2014" s="1">
        <v>0.56805555555555554</v>
      </c>
      <c r="G2014" t="s">
        <v>51</v>
      </c>
      <c r="H2014" t="s">
        <v>37</v>
      </c>
      <c r="I2014" t="s">
        <v>84</v>
      </c>
      <c r="J2014" t="s">
        <v>46</v>
      </c>
      <c r="K2014">
        <v>91</v>
      </c>
      <c r="L2014" t="s">
        <v>24</v>
      </c>
      <c r="M2014" t="s">
        <v>40</v>
      </c>
      <c r="N2014" t="s">
        <v>26</v>
      </c>
      <c r="O2014" t="s">
        <v>18444</v>
      </c>
      <c r="P2014" t="s">
        <v>53</v>
      </c>
      <c r="Q2014">
        <v>56</v>
      </c>
      <c r="R2014" t="str">
        <f t="shared" si="31"/>
        <v>Old</v>
      </c>
    </row>
    <row r="2015" spans="1:18" x14ac:dyDescent="0.25">
      <c r="A2015" t="s">
        <v>5791</v>
      </c>
      <c r="B2015" t="s">
        <v>15452</v>
      </c>
      <c r="C2015" t="s">
        <v>18439</v>
      </c>
      <c r="D2015" s="2">
        <v>34501</v>
      </c>
      <c r="E2015" s="2">
        <v>45435</v>
      </c>
      <c r="F2015" s="1">
        <v>0.62222222222222223</v>
      </c>
      <c r="G2015" t="s">
        <v>30</v>
      </c>
      <c r="H2015" t="s">
        <v>37</v>
      </c>
      <c r="I2015" t="s">
        <v>45</v>
      </c>
      <c r="J2015" t="s">
        <v>52</v>
      </c>
      <c r="K2015">
        <v>98</v>
      </c>
      <c r="L2015" t="s">
        <v>53</v>
      </c>
      <c r="M2015" t="s">
        <v>104</v>
      </c>
      <c r="N2015" t="s">
        <v>47</v>
      </c>
      <c r="O2015" t="s">
        <v>18444</v>
      </c>
      <c r="P2015" t="s">
        <v>53</v>
      </c>
      <c r="Q2015">
        <v>30</v>
      </c>
      <c r="R2015" t="str">
        <f t="shared" si="31"/>
        <v>Adult</v>
      </c>
    </row>
    <row r="2016" spans="1:18" x14ac:dyDescent="0.25">
      <c r="A2016" t="s">
        <v>5793</v>
      </c>
      <c r="B2016" t="s">
        <v>15453</v>
      </c>
      <c r="C2016" t="s">
        <v>18439</v>
      </c>
      <c r="D2016" s="2">
        <v>37913</v>
      </c>
      <c r="E2016" s="2">
        <v>45465</v>
      </c>
      <c r="F2016" s="1">
        <v>0.35833333333333334</v>
      </c>
      <c r="G2016" t="s">
        <v>18475</v>
      </c>
      <c r="H2016" t="s">
        <v>73</v>
      </c>
      <c r="I2016" t="s">
        <v>91</v>
      </c>
      <c r="J2016" t="s">
        <v>23</v>
      </c>
      <c r="K2016">
        <v>175</v>
      </c>
      <c r="L2016" t="s">
        <v>53</v>
      </c>
      <c r="M2016" t="s">
        <v>25</v>
      </c>
      <c r="N2016" t="s">
        <v>26</v>
      </c>
      <c r="O2016" t="s">
        <v>18473</v>
      </c>
      <c r="P2016" t="s">
        <v>53</v>
      </c>
      <c r="Q2016">
        <v>21</v>
      </c>
      <c r="R2016" t="str">
        <f t="shared" si="31"/>
        <v>Adult</v>
      </c>
    </row>
    <row r="2017" spans="1:18" x14ac:dyDescent="0.25">
      <c r="A2017" t="s">
        <v>5796</v>
      </c>
      <c r="B2017" t="s">
        <v>15454</v>
      </c>
      <c r="C2017" t="s">
        <v>18439</v>
      </c>
      <c r="D2017" s="2">
        <v>31235</v>
      </c>
      <c r="E2017" s="2">
        <v>45412</v>
      </c>
      <c r="F2017" s="1">
        <v>0.35347222222222224</v>
      </c>
      <c r="G2017" t="s">
        <v>51</v>
      </c>
      <c r="H2017" t="s">
        <v>21</v>
      </c>
      <c r="I2017" t="s">
        <v>84</v>
      </c>
      <c r="J2017" t="s">
        <v>32</v>
      </c>
      <c r="K2017">
        <v>182</v>
      </c>
      <c r="L2017" t="s">
        <v>53</v>
      </c>
      <c r="M2017" t="s">
        <v>104</v>
      </c>
      <c r="N2017" t="s">
        <v>33</v>
      </c>
      <c r="O2017" t="s">
        <v>18444</v>
      </c>
      <c r="P2017" t="s">
        <v>53</v>
      </c>
      <c r="Q2017">
        <v>39</v>
      </c>
      <c r="R2017" t="str">
        <f t="shared" si="31"/>
        <v>Old</v>
      </c>
    </row>
    <row r="2018" spans="1:18" x14ac:dyDescent="0.25">
      <c r="A2018" t="s">
        <v>5798</v>
      </c>
      <c r="B2018" t="s">
        <v>15455</v>
      </c>
      <c r="C2018" t="s">
        <v>18439</v>
      </c>
      <c r="D2018" s="2">
        <v>32880</v>
      </c>
      <c r="E2018" s="2">
        <v>45450</v>
      </c>
      <c r="F2018" s="1">
        <v>0.72499999999999998</v>
      </c>
      <c r="G2018" t="s">
        <v>18475</v>
      </c>
      <c r="H2018" t="s">
        <v>37</v>
      </c>
      <c r="I2018" t="s">
        <v>84</v>
      </c>
      <c r="J2018" t="s">
        <v>52</v>
      </c>
      <c r="K2018">
        <v>35</v>
      </c>
      <c r="L2018" t="s">
        <v>53</v>
      </c>
      <c r="M2018" t="s">
        <v>104</v>
      </c>
      <c r="N2018" t="s">
        <v>47</v>
      </c>
      <c r="O2018" t="s">
        <v>18473</v>
      </c>
      <c r="P2018" t="s">
        <v>53</v>
      </c>
      <c r="Q2018">
        <v>35</v>
      </c>
      <c r="R2018" t="str">
        <f t="shared" si="31"/>
        <v>Old</v>
      </c>
    </row>
    <row r="2019" spans="1:18" x14ac:dyDescent="0.25">
      <c r="A2019" t="s">
        <v>5801</v>
      </c>
      <c r="B2019" t="s">
        <v>15456</v>
      </c>
      <c r="C2019" t="s">
        <v>18439</v>
      </c>
      <c r="D2019" s="2">
        <v>33448</v>
      </c>
      <c r="E2019" s="2">
        <v>45399</v>
      </c>
      <c r="F2019" s="1">
        <v>0.3888888888888889</v>
      </c>
      <c r="G2019" t="s">
        <v>51</v>
      </c>
      <c r="H2019" t="s">
        <v>73</v>
      </c>
      <c r="I2019" t="s">
        <v>45</v>
      </c>
      <c r="J2019" t="s">
        <v>32</v>
      </c>
      <c r="K2019">
        <v>14</v>
      </c>
      <c r="L2019" t="s">
        <v>53</v>
      </c>
      <c r="M2019" t="s">
        <v>104</v>
      </c>
      <c r="N2019" t="s">
        <v>33</v>
      </c>
      <c r="O2019" t="s">
        <v>18444</v>
      </c>
      <c r="P2019" t="s">
        <v>53</v>
      </c>
      <c r="Q2019">
        <v>33</v>
      </c>
      <c r="R2019" t="str">
        <f t="shared" si="31"/>
        <v>Adult</v>
      </c>
    </row>
    <row r="2020" spans="1:18" x14ac:dyDescent="0.25">
      <c r="A2020" t="s">
        <v>5804</v>
      </c>
      <c r="B2020" t="s">
        <v>15457</v>
      </c>
      <c r="C2020" t="s">
        <v>18439</v>
      </c>
      <c r="D2020" s="2">
        <v>36955</v>
      </c>
      <c r="E2020" s="2">
        <v>45328</v>
      </c>
      <c r="F2020" s="1">
        <v>0.35486111111111113</v>
      </c>
      <c r="G2020" t="s">
        <v>18474</v>
      </c>
      <c r="H2020" t="s">
        <v>37</v>
      </c>
      <c r="I2020" t="s">
        <v>91</v>
      </c>
      <c r="J2020" t="s">
        <v>52</v>
      </c>
      <c r="K2020">
        <v>14</v>
      </c>
      <c r="L2020" t="s">
        <v>24</v>
      </c>
      <c r="M2020" t="s">
        <v>40</v>
      </c>
      <c r="N2020" t="s">
        <v>33</v>
      </c>
      <c r="O2020" t="s">
        <v>18444</v>
      </c>
      <c r="P2020" t="s">
        <v>53</v>
      </c>
      <c r="Q2020">
        <v>23</v>
      </c>
      <c r="R2020" t="str">
        <f t="shared" si="31"/>
        <v>Adult</v>
      </c>
    </row>
    <row r="2021" spans="1:18" x14ac:dyDescent="0.25">
      <c r="A2021" t="s">
        <v>5806</v>
      </c>
      <c r="B2021" t="s">
        <v>15458</v>
      </c>
      <c r="C2021" t="s">
        <v>18439</v>
      </c>
      <c r="D2021" s="2">
        <v>35601</v>
      </c>
      <c r="E2021" s="2">
        <v>45449</v>
      </c>
      <c r="F2021" s="1">
        <v>0.48333333333333334</v>
      </c>
      <c r="G2021" t="s">
        <v>18474</v>
      </c>
      <c r="H2021" t="s">
        <v>21</v>
      </c>
      <c r="I2021" t="s">
        <v>45</v>
      </c>
      <c r="J2021" t="s">
        <v>80</v>
      </c>
      <c r="K2021">
        <v>21</v>
      </c>
      <c r="L2021" t="s">
        <v>24</v>
      </c>
      <c r="M2021" t="s">
        <v>40</v>
      </c>
      <c r="N2021" t="s">
        <v>26</v>
      </c>
      <c r="O2021" t="s">
        <v>18444</v>
      </c>
      <c r="P2021" t="s">
        <v>53</v>
      </c>
      <c r="Q2021">
        <v>27</v>
      </c>
      <c r="R2021" t="str">
        <f t="shared" si="31"/>
        <v>Adult</v>
      </c>
    </row>
    <row r="2022" spans="1:18" x14ac:dyDescent="0.25">
      <c r="A2022" t="s">
        <v>5808</v>
      </c>
      <c r="B2022" t="s">
        <v>15459</v>
      </c>
      <c r="C2022" t="s">
        <v>18440</v>
      </c>
      <c r="D2022" s="2">
        <v>20135</v>
      </c>
      <c r="E2022" s="2">
        <v>45433</v>
      </c>
      <c r="F2022" s="1">
        <v>0.46875</v>
      </c>
      <c r="G2022" t="s">
        <v>18475</v>
      </c>
      <c r="H2022" t="s">
        <v>57</v>
      </c>
      <c r="I2022" t="s">
        <v>45</v>
      </c>
      <c r="J2022" t="s">
        <v>548</v>
      </c>
      <c r="K2022">
        <v>49</v>
      </c>
      <c r="L2022" t="s">
        <v>53</v>
      </c>
      <c r="M2022" t="s">
        <v>40</v>
      </c>
      <c r="N2022" t="s">
        <v>26</v>
      </c>
      <c r="O2022" t="s">
        <v>18444</v>
      </c>
      <c r="P2022" t="s">
        <v>53</v>
      </c>
      <c r="Q2022">
        <v>70</v>
      </c>
      <c r="R2022" t="str">
        <f t="shared" si="31"/>
        <v>Aged</v>
      </c>
    </row>
    <row r="2023" spans="1:18" x14ac:dyDescent="0.25">
      <c r="A2023" t="s">
        <v>5810</v>
      </c>
      <c r="B2023" t="s">
        <v>15460</v>
      </c>
      <c r="C2023" t="s">
        <v>18439</v>
      </c>
      <c r="D2023" s="2">
        <v>36156</v>
      </c>
      <c r="E2023" s="2">
        <v>45439</v>
      </c>
      <c r="F2023" s="1">
        <v>0.42291666666666666</v>
      </c>
      <c r="G2023" t="s">
        <v>18475</v>
      </c>
      <c r="H2023" t="s">
        <v>31</v>
      </c>
      <c r="I2023" t="s">
        <v>45</v>
      </c>
      <c r="J2023" t="s">
        <v>52</v>
      </c>
      <c r="K2023">
        <v>35</v>
      </c>
      <c r="L2023" t="s">
        <v>53</v>
      </c>
      <c r="M2023" t="s">
        <v>40</v>
      </c>
      <c r="N2023" t="s">
        <v>26</v>
      </c>
      <c r="O2023" t="s">
        <v>18444</v>
      </c>
      <c r="P2023" t="s">
        <v>53</v>
      </c>
      <c r="Q2023">
        <v>26</v>
      </c>
      <c r="R2023" t="str">
        <f t="shared" si="31"/>
        <v>Adult</v>
      </c>
    </row>
    <row r="2024" spans="1:18" x14ac:dyDescent="0.25">
      <c r="A2024" t="s">
        <v>5813</v>
      </c>
      <c r="B2024" t="s">
        <v>15461</v>
      </c>
      <c r="C2024" t="s">
        <v>18439</v>
      </c>
      <c r="D2024" s="2">
        <v>36048</v>
      </c>
      <c r="E2024" s="2">
        <v>45372</v>
      </c>
      <c r="F2024" s="1">
        <v>0.62013888888888891</v>
      </c>
      <c r="G2024" t="s">
        <v>51</v>
      </c>
      <c r="H2024" t="s">
        <v>73</v>
      </c>
      <c r="I2024" t="s">
        <v>91</v>
      </c>
      <c r="J2024" t="s">
        <v>52</v>
      </c>
      <c r="K2024">
        <v>105</v>
      </c>
      <c r="L2024" t="s">
        <v>24</v>
      </c>
      <c r="M2024" t="s">
        <v>25</v>
      </c>
      <c r="N2024" t="s">
        <v>47</v>
      </c>
      <c r="O2024" t="s">
        <v>18444</v>
      </c>
      <c r="P2024" t="s">
        <v>53</v>
      </c>
      <c r="Q2024">
        <v>26</v>
      </c>
      <c r="R2024" t="str">
        <f t="shared" si="31"/>
        <v>Adult</v>
      </c>
    </row>
    <row r="2025" spans="1:18" x14ac:dyDescent="0.25">
      <c r="A2025" t="s">
        <v>5815</v>
      </c>
      <c r="B2025" t="s">
        <v>15462</v>
      </c>
      <c r="C2025" t="s">
        <v>18440</v>
      </c>
      <c r="D2025" s="2">
        <v>22940</v>
      </c>
      <c r="E2025" s="2">
        <v>45320</v>
      </c>
      <c r="F2025" s="1">
        <v>0.3888888888888889</v>
      </c>
      <c r="G2025" t="s">
        <v>18474</v>
      </c>
      <c r="H2025" t="s">
        <v>57</v>
      </c>
      <c r="I2025" t="s">
        <v>22</v>
      </c>
      <c r="J2025" t="s">
        <v>52</v>
      </c>
      <c r="K2025">
        <v>105</v>
      </c>
      <c r="L2025" t="s">
        <v>24</v>
      </c>
      <c r="M2025" t="s">
        <v>40</v>
      </c>
      <c r="N2025" t="s">
        <v>33</v>
      </c>
      <c r="O2025" t="s">
        <v>18444</v>
      </c>
      <c r="P2025" t="s">
        <v>53</v>
      </c>
      <c r="Q2025">
        <v>62</v>
      </c>
      <c r="R2025" t="str">
        <f t="shared" si="31"/>
        <v>Aged</v>
      </c>
    </row>
    <row r="2026" spans="1:18" x14ac:dyDescent="0.25">
      <c r="A2026" t="s">
        <v>5818</v>
      </c>
      <c r="B2026" t="s">
        <v>15463</v>
      </c>
      <c r="C2026" t="s">
        <v>18440</v>
      </c>
      <c r="D2026" s="2">
        <v>35798</v>
      </c>
      <c r="E2026" s="2">
        <v>45366</v>
      </c>
      <c r="F2026" s="1">
        <v>0.43888888888888888</v>
      </c>
      <c r="G2026" t="s">
        <v>51</v>
      </c>
      <c r="H2026" t="s">
        <v>37</v>
      </c>
      <c r="I2026" t="s">
        <v>91</v>
      </c>
      <c r="J2026" t="s">
        <v>52</v>
      </c>
      <c r="K2026">
        <v>126</v>
      </c>
      <c r="L2026" t="s">
        <v>24</v>
      </c>
      <c r="M2026" t="s">
        <v>40</v>
      </c>
      <c r="N2026" t="s">
        <v>26</v>
      </c>
      <c r="O2026" t="s">
        <v>18444</v>
      </c>
      <c r="P2026" t="s">
        <v>53</v>
      </c>
      <c r="Q2026">
        <v>27</v>
      </c>
      <c r="R2026" t="str">
        <f t="shared" si="31"/>
        <v>Adult</v>
      </c>
    </row>
    <row r="2027" spans="1:18" x14ac:dyDescent="0.25">
      <c r="A2027" t="s">
        <v>5821</v>
      </c>
      <c r="B2027" t="s">
        <v>15464</v>
      </c>
      <c r="C2027" t="s">
        <v>18439</v>
      </c>
      <c r="D2027" s="2">
        <v>34726</v>
      </c>
      <c r="E2027" s="2">
        <v>45392</v>
      </c>
      <c r="F2027" s="1">
        <v>0.47361111111111109</v>
      </c>
      <c r="G2027" t="s">
        <v>51</v>
      </c>
      <c r="H2027" t="s">
        <v>37</v>
      </c>
      <c r="I2027" t="s">
        <v>84</v>
      </c>
      <c r="J2027" t="s">
        <v>32</v>
      </c>
      <c r="K2027">
        <v>49</v>
      </c>
      <c r="L2027" t="s">
        <v>24</v>
      </c>
      <c r="M2027" t="s">
        <v>40</v>
      </c>
      <c r="N2027" t="s">
        <v>33</v>
      </c>
      <c r="O2027" t="s">
        <v>18444</v>
      </c>
      <c r="P2027" t="s">
        <v>53</v>
      </c>
      <c r="Q2027">
        <v>30</v>
      </c>
      <c r="R2027" t="str">
        <f t="shared" si="31"/>
        <v>Adult</v>
      </c>
    </row>
    <row r="2028" spans="1:18" x14ac:dyDescent="0.25">
      <c r="A2028" t="s">
        <v>5824</v>
      </c>
      <c r="B2028" t="s">
        <v>15465</v>
      </c>
      <c r="C2028" t="s">
        <v>18440</v>
      </c>
      <c r="D2028" s="2">
        <v>38359</v>
      </c>
      <c r="E2028" s="2">
        <v>45343</v>
      </c>
      <c r="F2028" s="1">
        <v>0.35416666666666669</v>
      </c>
      <c r="G2028" t="s">
        <v>169</v>
      </c>
      <c r="H2028" t="s">
        <v>73</v>
      </c>
      <c r="I2028" t="s">
        <v>22</v>
      </c>
      <c r="J2028" t="s">
        <v>46</v>
      </c>
      <c r="K2028">
        <v>105</v>
      </c>
      <c r="L2028" t="s">
        <v>53</v>
      </c>
      <c r="M2028" t="s">
        <v>25</v>
      </c>
      <c r="N2028" t="s">
        <v>33</v>
      </c>
      <c r="O2028" t="s">
        <v>18473</v>
      </c>
      <c r="P2028" t="s">
        <v>53</v>
      </c>
      <c r="Q2028">
        <v>20</v>
      </c>
      <c r="R2028" t="str">
        <f t="shared" si="31"/>
        <v>Adult</v>
      </c>
    </row>
    <row r="2029" spans="1:18" x14ac:dyDescent="0.25">
      <c r="A2029" t="s">
        <v>5827</v>
      </c>
      <c r="B2029" t="s">
        <v>15466</v>
      </c>
      <c r="C2029" t="s">
        <v>18440</v>
      </c>
      <c r="D2029" s="2">
        <v>38546</v>
      </c>
      <c r="E2029" s="2">
        <v>45356</v>
      </c>
      <c r="F2029" s="1">
        <v>0.60972222222222228</v>
      </c>
      <c r="G2029" t="s">
        <v>169</v>
      </c>
      <c r="H2029" t="s">
        <v>31</v>
      </c>
      <c r="I2029" t="s">
        <v>91</v>
      </c>
      <c r="J2029" t="s">
        <v>46</v>
      </c>
      <c r="K2029">
        <v>77</v>
      </c>
      <c r="L2029" t="s">
        <v>53</v>
      </c>
      <c r="M2029" t="s">
        <v>40</v>
      </c>
      <c r="N2029" t="s">
        <v>33</v>
      </c>
      <c r="O2029" t="s">
        <v>18444</v>
      </c>
      <c r="P2029" t="s">
        <v>53</v>
      </c>
      <c r="Q2029">
        <v>19</v>
      </c>
      <c r="R2029" t="str">
        <f t="shared" si="31"/>
        <v>Adult</v>
      </c>
    </row>
    <row r="2030" spans="1:18" x14ac:dyDescent="0.25">
      <c r="A2030" t="s">
        <v>5829</v>
      </c>
      <c r="B2030" t="s">
        <v>15467</v>
      </c>
      <c r="C2030" t="s">
        <v>18439</v>
      </c>
      <c r="D2030" s="2">
        <v>38728</v>
      </c>
      <c r="E2030" s="2">
        <v>45448</v>
      </c>
      <c r="F2030" s="1">
        <v>0.53194444444444444</v>
      </c>
      <c r="G2030" t="s">
        <v>30</v>
      </c>
      <c r="H2030" t="s">
        <v>37</v>
      </c>
      <c r="I2030" t="s">
        <v>84</v>
      </c>
      <c r="J2030" t="s">
        <v>80</v>
      </c>
      <c r="K2030">
        <v>168</v>
      </c>
      <c r="L2030" t="s">
        <v>24</v>
      </c>
      <c r="M2030" t="s">
        <v>25</v>
      </c>
      <c r="N2030" t="s">
        <v>26</v>
      </c>
      <c r="O2030" t="s">
        <v>18444</v>
      </c>
      <c r="P2030" t="s">
        <v>53</v>
      </c>
      <c r="Q2030">
        <v>19</v>
      </c>
      <c r="R2030" t="str">
        <f t="shared" si="31"/>
        <v>Adult</v>
      </c>
    </row>
    <row r="2031" spans="1:18" x14ac:dyDescent="0.25">
      <c r="A2031" t="s">
        <v>5832</v>
      </c>
      <c r="B2031" t="s">
        <v>15468</v>
      </c>
      <c r="C2031" t="s">
        <v>18440</v>
      </c>
      <c r="D2031" s="2">
        <v>34484</v>
      </c>
      <c r="E2031" s="2">
        <v>45310</v>
      </c>
      <c r="F2031" s="1">
        <v>0.68611111111111112</v>
      </c>
      <c r="G2031" t="s">
        <v>51</v>
      </c>
      <c r="H2031" t="s">
        <v>21</v>
      </c>
      <c r="I2031" t="s">
        <v>22</v>
      </c>
      <c r="J2031" t="s">
        <v>32</v>
      </c>
      <c r="K2031">
        <v>70</v>
      </c>
      <c r="L2031" t="s">
        <v>53</v>
      </c>
      <c r="M2031" t="s">
        <v>25</v>
      </c>
      <c r="N2031" t="s">
        <v>33</v>
      </c>
      <c r="O2031" t="s">
        <v>18473</v>
      </c>
      <c r="P2031" t="s">
        <v>53</v>
      </c>
      <c r="Q2031">
        <v>30</v>
      </c>
      <c r="R2031" t="str">
        <f t="shared" si="31"/>
        <v>Adult</v>
      </c>
    </row>
    <row r="2032" spans="1:18" x14ac:dyDescent="0.25">
      <c r="A2032" t="s">
        <v>5835</v>
      </c>
      <c r="B2032" t="s">
        <v>15469</v>
      </c>
      <c r="C2032" t="s">
        <v>18439</v>
      </c>
      <c r="D2032" s="2">
        <v>33012</v>
      </c>
      <c r="E2032" s="2">
        <v>45322</v>
      </c>
      <c r="F2032" s="1">
        <v>0.3347222222222222</v>
      </c>
      <c r="G2032" t="s">
        <v>18475</v>
      </c>
      <c r="H2032" t="s">
        <v>21</v>
      </c>
      <c r="I2032" t="s">
        <v>91</v>
      </c>
      <c r="J2032" t="s">
        <v>23</v>
      </c>
      <c r="K2032">
        <v>28</v>
      </c>
      <c r="L2032" t="s">
        <v>24</v>
      </c>
      <c r="M2032" t="s">
        <v>25</v>
      </c>
      <c r="N2032" t="s">
        <v>47</v>
      </c>
      <c r="O2032" t="s">
        <v>18444</v>
      </c>
      <c r="P2032" t="s">
        <v>53</v>
      </c>
      <c r="Q2032">
        <v>34</v>
      </c>
      <c r="R2032" t="str">
        <f t="shared" si="31"/>
        <v>Adult</v>
      </c>
    </row>
    <row r="2033" spans="1:18" x14ac:dyDescent="0.25">
      <c r="A2033" t="s">
        <v>5838</v>
      </c>
      <c r="B2033" t="s">
        <v>15470</v>
      </c>
      <c r="C2033" t="s">
        <v>18440</v>
      </c>
      <c r="D2033" s="2">
        <v>35893</v>
      </c>
      <c r="E2033" s="2">
        <v>45433</v>
      </c>
      <c r="F2033" s="1">
        <v>0.36805555555555558</v>
      </c>
      <c r="G2033" t="s">
        <v>169</v>
      </c>
      <c r="H2033" t="s">
        <v>73</v>
      </c>
      <c r="I2033" t="s">
        <v>45</v>
      </c>
      <c r="J2033" t="s">
        <v>46</v>
      </c>
      <c r="K2033">
        <v>105</v>
      </c>
      <c r="L2033" t="s">
        <v>24</v>
      </c>
      <c r="M2033" t="s">
        <v>25</v>
      </c>
      <c r="N2033" t="s">
        <v>33</v>
      </c>
      <c r="O2033" t="s">
        <v>18444</v>
      </c>
      <c r="P2033" t="s">
        <v>53</v>
      </c>
      <c r="Q2033">
        <v>26</v>
      </c>
      <c r="R2033" t="str">
        <f t="shared" si="31"/>
        <v>Adult</v>
      </c>
    </row>
    <row r="2034" spans="1:18" x14ac:dyDescent="0.25">
      <c r="A2034" t="s">
        <v>5841</v>
      </c>
      <c r="B2034" t="s">
        <v>15471</v>
      </c>
      <c r="C2034" t="s">
        <v>18440</v>
      </c>
      <c r="D2034" s="2">
        <v>33572</v>
      </c>
      <c r="E2034" s="2">
        <v>45373</v>
      </c>
      <c r="F2034" s="1">
        <v>0.375</v>
      </c>
      <c r="G2034" t="s">
        <v>18475</v>
      </c>
      <c r="H2034" t="s">
        <v>21</v>
      </c>
      <c r="I2034" t="s">
        <v>38</v>
      </c>
      <c r="J2034" t="s">
        <v>80</v>
      </c>
      <c r="K2034">
        <v>105</v>
      </c>
      <c r="L2034" t="s">
        <v>39</v>
      </c>
      <c r="M2034" t="s">
        <v>25</v>
      </c>
      <c r="N2034" t="s">
        <v>26</v>
      </c>
      <c r="O2034" t="s">
        <v>18444</v>
      </c>
      <c r="P2034" t="s">
        <v>18472</v>
      </c>
      <c r="Q2034">
        <v>33</v>
      </c>
      <c r="R2034" t="str">
        <f t="shared" si="31"/>
        <v>Adult</v>
      </c>
    </row>
    <row r="2035" spans="1:18" x14ac:dyDescent="0.25">
      <c r="A2035" t="s">
        <v>5844</v>
      </c>
      <c r="B2035" t="s">
        <v>15472</v>
      </c>
      <c r="C2035" t="s">
        <v>18440</v>
      </c>
      <c r="D2035" s="2">
        <v>34586</v>
      </c>
      <c r="E2035" s="2">
        <v>45411</v>
      </c>
      <c r="F2035" s="1">
        <v>0.43888888888888888</v>
      </c>
      <c r="G2035" t="s">
        <v>51</v>
      </c>
      <c r="H2035" t="s">
        <v>57</v>
      </c>
      <c r="I2035" t="s">
        <v>22</v>
      </c>
      <c r="J2035" t="s">
        <v>52</v>
      </c>
      <c r="K2035">
        <v>70</v>
      </c>
      <c r="L2035" t="s">
        <v>24</v>
      </c>
      <c r="M2035" t="s">
        <v>40</v>
      </c>
      <c r="N2035" t="s">
        <v>47</v>
      </c>
      <c r="O2035" t="s">
        <v>18444</v>
      </c>
      <c r="P2035" t="s">
        <v>53</v>
      </c>
      <c r="Q2035">
        <v>30</v>
      </c>
      <c r="R2035" t="str">
        <f t="shared" si="31"/>
        <v>Adult</v>
      </c>
    </row>
    <row r="2036" spans="1:18" x14ac:dyDescent="0.25">
      <c r="A2036" t="s">
        <v>5847</v>
      </c>
      <c r="B2036" t="s">
        <v>15473</v>
      </c>
      <c r="C2036" t="s">
        <v>18439</v>
      </c>
      <c r="D2036" s="2">
        <v>36054</v>
      </c>
      <c r="E2036" s="2">
        <v>45410</v>
      </c>
      <c r="F2036" s="1">
        <v>0.4236111111111111</v>
      </c>
      <c r="G2036" t="s">
        <v>30</v>
      </c>
      <c r="H2036" t="s">
        <v>57</v>
      </c>
      <c r="I2036" t="s">
        <v>38</v>
      </c>
      <c r="J2036" t="s">
        <v>80</v>
      </c>
      <c r="K2036">
        <v>119</v>
      </c>
      <c r="L2036" t="s">
        <v>24</v>
      </c>
      <c r="M2036" t="s">
        <v>25</v>
      </c>
      <c r="N2036" t="s">
        <v>26</v>
      </c>
      <c r="O2036" t="s">
        <v>18444</v>
      </c>
      <c r="P2036" t="s">
        <v>53</v>
      </c>
      <c r="Q2036">
        <v>26</v>
      </c>
      <c r="R2036" t="str">
        <f t="shared" si="31"/>
        <v>Adult</v>
      </c>
    </row>
    <row r="2037" spans="1:18" x14ac:dyDescent="0.25">
      <c r="A2037" t="s">
        <v>5850</v>
      </c>
      <c r="B2037" t="s">
        <v>15474</v>
      </c>
      <c r="C2037" t="s">
        <v>18440</v>
      </c>
      <c r="D2037" s="2">
        <v>37181</v>
      </c>
      <c r="E2037" s="2">
        <v>45453</v>
      </c>
      <c r="F2037" s="1">
        <v>0.41666666666666669</v>
      </c>
      <c r="G2037" t="s">
        <v>18474</v>
      </c>
      <c r="H2037" t="s">
        <v>21</v>
      </c>
      <c r="I2037" t="s">
        <v>38</v>
      </c>
      <c r="J2037" t="s">
        <v>52</v>
      </c>
      <c r="K2037">
        <v>175</v>
      </c>
      <c r="L2037" t="s">
        <v>53</v>
      </c>
      <c r="M2037" t="s">
        <v>25</v>
      </c>
      <c r="N2037" t="s">
        <v>47</v>
      </c>
      <c r="O2037" t="s">
        <v>18444</v>
      </c>
      <c r="P2037" t="s">
        <v>53</v>
      </c>
      <c r="Q2037">
        <v>23</v>
      </c>
      <c r="R2037" t="str">
        <f t="shared" si="31"/>
        <v>Adult</v>
      </c>
    </row>
    <row r="2038" spans="1:18" x14ac:dyDescent="0.25">
      <c r="A2038" t="s">
        <v>5853</v>
      </c>
      <c r="B2038" t="s">
        <v>15475</v>
      </c>
      <c r="C2038" t="s">
        <v>18440</v>
      </c>
      <c r="D2038" s="2">
        <v>38946</v>
      </c>
      <c r="E2038" s="2">
        <v>45297</v>
      </c>
      <c r="F2038" s="1">
        <v>0.57430555555555551</v>
      </c>
      <c r="G2038" t="s">
        <v>2240</v>
      </c>
      <c r="H2038" t="s">
        <v>57</v>
      </c>
      <c r="I2038" t="s">
        <v>22</v>
      </c>
      <c r="J2038" t="s">
        <v>577</v>
      </c>
      <c r="K2038">
        <v>161</v>
      </c>
      <c r="L2038" t="s">
        <v>53</v>
      </c>
      <c r="M2038" t="s">
        <v>40</v>
      </c>
      <c r="N2038" t="s">
        <v>47</v>
      </c>
      <c r="O2038" t="s">
        <v>18473</v>
      </c>
      <c r="P2038" t="s">
        <v>53</v>
      </c>
      <c r="Q2038">
        <v>18</v>
      </c>
      <c r="R2038" t="str">
        <f t="shared" si="31"/>
        <v>Adult</v>
      </c>
    </row>
    <row r="2039" spans="1:18" x14ac:dyDescent="0.25">
      <c r="A2039" t="s">
        <v>5856</v>
      </c>
      <c r="B2039" t="s">
        <v>15476</v>
      </c>
      <c r="C2039" t="s">
        <v>18440</v>
      </c>
      <c r="D2039" s="2">
        <v>18086</v>
      </c>
      <c r="E2039" s="2">
        <v>45443</v>
      </c>
      <c r="F2039" s="1">
        <v>0.36527777777777776</v>
      </c>
      <c r="G2039" t="s">
        <v>62</v>
      </c>
      <c r="H2039" t="s">
        <v>1749</v>
      </c>
      <c r="I2039" t="s">
        <v>22</v>
      </c>
      <c r="J2039" t="s">
        <v>63</v>
      </c>
      <c r="K2039">
        <v>14</v>
      </c>
      <c r="L2039" t="s">
        <v>53</v>
      </c>
      <c r="M2039" t="s">
        <v>25</v>
      </c>
      <c r="N2039" t="s">
        <v>33</v>
      </c>
      <c r="O2039" t="s">
        <v>18444</v>
      </c>
      <c r="P2039" t="s">
        <v>53</v>
      </c>
      <c r="Q2039">
        <v>75</v>
      </c>
      <c r="R2039" t="str">
        <f t="shared" si="31"/>
        <v>Aged</v>
      </c>
    </row>
    <row r="2040" spans="1:18" x14ac:dyDescent="0.25">
      <c r="A2040" t="s">
        <v>5858</v>
      </c>
      <c r="B2040" t="s">
        <v>15477</v>
      </c>
      <c r="C2040" t="s">
        <v>18440</v>
      </c>
      <c r="D2040" s="2">
        <v>26124</v>
      </c>
      <c r="E2040" s="2">
        <v>45372</v>
      </c>
      <c r="F2040" s="1">
        <v>0.66805555555555551</v>
      </c>
      <c r="G2040" t="s">
        <v>18474</v>
      </c>
      <c r="H2040" t="s">
        <v>31</v>
      </c>
      <c r="I2040" t="s">
        <v>38</v>
      </c>
      <c r="J2040" t="s">
        <v>23</v>
      </c>
      <c r="K2040">
        <v>7</v>
      </c>
      <c r="L2040" t="s">
        <v>24</v>
      </c>
      <c r="M2040" t="s">
        <v>104</v>
      </c>
      <c r="N2040" t="s">
        <v>26</v>
      </c>
      <c r="O2040" t="s">
        <v>18444</v>
      </c>
      <c r="P2040" t="s">
        <v>53</v>
      </c>
      <c r="Q2040">
        <v>53</v>
      </c>
      <c r="R2040" t="str">
        <f t="shared" si="31"/>
        <v>Old</v>
      </c>
    </row>
    <row r="2041" spans="1:18" x14ac:dyDescent="0.25">
      <c r="A2041" t="s">
        <v>5861</v>
      </c>
      <c r="B2041" t="s">
        <v>15478</v>
      </c>
      <c r="C2041" t="s">
        <v>18439</v>
      </c>
      <c r="D2041" s="2">
        <v>38725</v>
      </c>
      <c r="E2041" s="2">
        <v>45439</v>
      </c>
      <c r="F2041" s="1">
        <v>0.34930555555555554</v>
      </c>
      <c r="G2041" t="s">
        <v>51</v>
      </c>
      <c r="H2041" t="s">
        <v>57</v>
      </c>
      <c r="I2041" t="s">
        <v>91</v>
      </c>
      <c r="J2041" t="s">
        <v>23</v>
      </c>
      <c r="K2041">
        <v>56</v>
      </c>
      <c r="L2041" t="s">
        <v>24</v>
      </c>
      <c r="M2041" t="s">
        <v>25</v>
      </c>
      <c r="N2041" t="s">
        <v>33</v>
      </c>
      <c r="O2041" t="s">
        <v>18444</v>
      </c>
      <c r="P2041" t="s">
        <v>53</v>
      </c>
      <c r="Q2041">
        <v>19</v>
      </c>
      <c r="R2041" t="str">
        <f t="shared" si="31"/>
        <v>Adult</v>
      </c>
    </row>
    <row r="2042" spans="1:18" x14ac:dyDescent="0.25">
      <c r="A2042" t="s">
        <v>5863</v>
      </c>
      <c r="B2042" t="s">
        <v>15479</v>
      </c>
      <c r="C2042" t="s">
        <v>18439</v>
      </c>
      <c r="D2042" s="2">
        <v>28894</v>
      </c>
      <c r="E2042" s="2">
        <v>45335</v>
      </c>
      <c r="F2042" s="1">
        <v>0.73124999999999996</v>
      </c>
      <c r="G2042" t="s">
        <v>18475</v>
      </c>
      <c r="H2042" t="s">
        <v>21</v>
      </c>
      <c r="I2042" t="s">
        <v>22</v>
      </c>
      <c r="J2042" t="s">
        <v>52</v>
      </c>
      <c r="K2042">
        <v>154</v>
      </c>
      <c r="L2042" t="s">
        <v>24</v>
      </c>
      <c r="M2042" t="s">
        <v>25</v>
      </c>
      <c r="N2042" t="s">
        <v>26</v>
      </c>
      <c r="O2042" t="s">
        <v>18444</v>
      </c>
      <c r="P2042" t="s">
        <v>53</v>
      </c>
      <c r="Q2042">
        <v>46</v>
      </c>
      <c r="R2042" t="str">
        <f t="shared" si="31"/>
        <v>Old</v>
      </c>
    </row>
    <row r="2043" spans="1:18" x14ac:dyDescent="0.25">
      <c r="A2043" t="s">
        <v>5866</v>
      </c>
      <c r="B2043" t="s">
        <v>15480</v>
      </c>
      <c r="C2043" t="s">
        <v>18439</v>
      </c>
      <c r="D2043" s="2">
        <v>37920</v>
      </c>
      <c r="E2043" s="2">
        <v>45403</v>
      </c>
      <c r="F2043" s="1">
        <v>0.49513888888888891</v>
      </c>
      <c r="G2043" t="s">
        <v>30</v>
      </c>
      <c r="H2043" t="s">
        <v>31</v>
      </c>
      <c r="I2043" t="s">
        <v>38</v>
      </c>
      <c r="J2043" t="s">
        <v>46</v>
      </c>
      <c r="K2043">
        <v>175</v>
      </c>
      <c r="L2043" t="s">
        <v>24</v>
      </c>
      <c r="M2043" t="s">
        <v>25</v>
      </c>
      <c r="N2043" t="s">
        <v>26</v>
      </c>
      <c r="O2043" t="s">
        <v>18444</v>
      </c>
      <c r="P2043" t="s">
        <v>53</v>
      </c>
      <c r="Q2043">
        <v>21</v>
      </c>
      <c r="R2043" t="str">
        <f t="shared" si="31"/>
        <v>Adult</v>
      </c>
    </row>
    <row r="2044" spans="1:18" x14ac:dyDescent="0.25">
      <c r="A2044" t="s">
        <v>5868</v>
      </c>
      <c r="B2044" t="s">
        <v>15481</v>
      </c>
      <c r="C2044" t="s">
        <v>18440</v>
      </c>
      <c r="D2044" s="2">
        <v>35307</v>
      </c>
      <c r="E2044" s="2">
        <v>45399</v>
      </c>
      <c r="F2044" s="1">
        <v>0.46041666666666664</v>
      </c>
      <c r="G2044" t="s">
        <v>18474</v>
      </c>
      <c r="H2044" t="s">
        <v>21</v>
      </c>
      <c r="I2044" t="s">
        <v>45</v>
      </c>
      <c r="J2044" t="s">
        <v>52</v>
      </c>
      <c r="K2044">
        <v>77</v>
      </c>
      <c r="L2044" t="s">
        <v>53</v>
      </c>
      <c r="M2044" t="s">
        <v>40</v>
      </c>
      <c r="N2044" t="s">
        <v>26</v>
      </c>
      <c r="O2044" t="s">
        <v>18444</v>
      </c>
      <c r="P2044" t="s">
        <v>53</v>
      </c>
      <c r="Q2044">
        <v>28</v>
      </c>
      <c r="R2044" t="str">
        <f t="shared" si="31"/>
        <v>Adult</v>
      </c>
    </row>
    <row r="2045" spans="1:18" x14ac:dyDescent="0.25">
      <c r="A2045" t="s">
        <v>5870</v>
      </c>
      <c r="B2045" t="s">
        <v>15482</v>
      </c>
      <c r="C2045" t="s">
        <v>18439</v>
      </c>
      <c r="D2045" s="2">
        <v>36855</v>
      </c>
      <c r="E2045" s="2">
        <v>45438</v>
      </c>
      <c r="F2045" s="1">
        <v>0.35486111111111113</v>
      </c>
      <c r="G2045" t="s">
        <v>51</v>
      </c>
      <c r="H2045" t="s">
        <v>21</v>
      </c>
      <c r="I2045" t="s">
        <v>91</v>
      </c>
      <c r="J2045" t="s">
        <v>32</v>
      </c>
      <c r="K2045">
        <v>105</v>
      </c>
      <c r="L2045" t="s">
        <v>53</v>
      </c>
      <c r="M2045" t="s">
        <v>25</v>
      </c>
      <c r="N2045" t="s">
        <v>26</v>
      </c>
      <c r="O2045" t="s">
        <v>18444</v>
      </c>
      <c r="P2045" t="s">
        <v>53</v>
      </c>
      <c r="Q2045">
        <v>24</v>
      </c>
      <c r="R2045" t="str">
        <f t="shared" si="31"/>
        <v>Adult</v>
      </c>
    </row>
    <row r="2046" spans="1:18" x14ac:dyDescent="0.25">
      <c r="A2046">
        <v>660322</v>
      </c>
      <c r="B2046" t="s">
        <v>15483</v>
      </c>
      <c r="C2046" t="s">
        <v>18440</v>
      </c>
      <c r="D2046" s="2">
        <v>38092</v>
      </c>
      <c r="E2046" s="2">
        <v>45406</v>
      </c>
      <c r="F2046" s="1">
        <v>0.70277777777777772</v>
      </c>
      <c r="G2046" t="s">
        <v>18475</v>
      </c>
      <c r="H2046" t="s">
        <v>21</v>
      </c>
      <c r="I2046" t="s">
        <v>84</v>
      </c>
      <c r="J2046" t="s">
        <v>52</v>
      </c>
      <c r="K2046">
        <v>70</v>
      </c>
      <c r="L2046" t="s">
        <v>24</v>
      </c>
      <c r="M2046" t="s">
        <v>25</v>
      </c>
      <c r="N2046" t="s">
        <v>47</v>
      </c>
      <c r="O2046" t="s">
        <v>18444</v>
      </c>
      <c r="P2046" t="s">
        <v>53</v>
      </c>
      <c r="Q2046">
        <v>20</v>
      </c>
      <c r="R2046" t="str">
        <f t="shared" si="31"/>
        <v>Adult</v>
      </c>
    </row>
    <row r="2047" spans="1:18" x14ac:dyDescent="0.25">
      <c r="A2047" t="s">
        <v>5875</v>
      </c>
      <c r="B2047" t="s">
        <v>15484</v>
      </c>
      <c r="C2047" t="s">
        <v>18440</v>
      </c>
      <c r="D2047" s="2">
        <v>34348</v>
      </c>
      <c r="E2047" s="2">
        <v>45359</v>
      </c>
      <c r="F2047" s="1">
        <v>0.52430555555555558</v>
      </c>
      <c r="G2047" t="s">
        <v>18474</v>
      </c>
      <c r="H2047" t="s">
        <v>31</v>
      </c>
      <c r="I2047" t="s">
        <v>22</v>
      </c>
      <c r="J2047" t="s">
        <v>32</v>
      </c>
      <c r="K2047">
        <v>154</v>
      </c>
      <c r="L2047" t="s">
        <v>39</v>
      </c>
      <c r="M2047" t="s">
        <v>25</v>
      </c>
      <c r="N2047" t="s">
        <v>33</v>
      </c>
      <c r="O2047" t="s">
        <v>18473</v>
      </c>
      <c r="P2047" t="s">
        <v>53</v>
      </c>
      <c r="Q2047">
        <v>31</v>
      </c>
      <c r="R2047" t="str">
        <f t="shared" si="31"/>
        <v>Adult</v>
      </c>
    </row>
    <row r="2048" spans="1:18" x14ac:dyDescent="0.25">
      <c r="A2048" t="s">
        <v>5878</v>
      </c>
      <c r="B2048" t="s">
        <v>15485</v>
      </c>
      <c r="C2048" t="s">
        <v>18440</v>
      </c>
      <c r="D2048" s="2">
        <v>36038</v>
      </c>
      <c r="E2048" s="2">
        <v>45309</v>
      </c>
      <c r="F2048" s="1">
        <v>0.33402777777777776</v>
      </c>
      <c r="G2048" t="s">
        <v>18474</v>
      </c>
      <c r="H2048" t="s">
        <v>21</v>
      </c>
      <c r="I2048" t="s">
        <v>84</v>
      </c>
      <c r="J2048" t="s">
        <v>32</v>
      </c>
      <c r="K2048">
        <v>147</v>
      </c>
      <c r="L2048" t="s">
        <v>39</v>
      </c>
      <c r="M2048" t="s">
        <v>25</v>
      </c>
      <c r="N2048" t="s">
        <v>33</v>
      </c>
      <c r="O2048" t="s">
        <v>18444</v>
      </c>
      <c r="P2048" t="s">
        <v>53</v>
      </c>
      <c r="Q2048">
        <v>26</v>
      </c>
      <c r="R2048" t="str">
        <f t="shared" si="31"/>
        <v>Adult</v>
      </c>
    </row>
    <row r="2049" spans="1:18" x14ac:dyDescent="0.25">
      <c r="A2049" t="s">
        <v>5881</v>
      </c>
      <c r="B2049" t="s">
        <v>15486</v>
      </c>
      <c r="C2049" t="s">
        <v>18439</v>
      </c>
      <c r="D2049" s="2">
        <v>38970</v>
      </c>
      <c r="E2049" s="2">
        <v>45311</v>
      </c>
      <c r="F2049" s="1">
        <v>0.61458333333333337</v>
      </c>
      <c r="G2049" t="s">
        <v>299</v>
      </c>
      <c r="H2049" t="s">
        <v>57</v>
      </c>
      <c r="I2049" t="s">
        <v>45</v>
      </c>
      <c r="J2049" t="s">
        <v>32</v>
      </c>
      <c r="K2049">
        <v>35</v>
      </c>
      <c r="L2049" t="s">
        <v>24</v>
      </c>
      <c r="M2049" t="s">
        <v>40</v>
      </c>
      <c r="N2049" t="s">
        <v>33</v>
      </c>
      <c r="O2049" t="s">
        <v>18444</v>
      </c>
      <c r="P2049" t="s">
        <v>53</v>
      </c>
      <c r="Q2049">
        <v>18</v>
      </c>
      <c r="R2049" t="str">
        <f t="shared" si="31"/>
        <v>Adult</v>
      </c>
    </row>
    <row r="2050" spans="1:18" x14ac:dyDescent="0.25">
      <c r="A2050" t="s">
        <v>5883</v>
      </c>
      <c r="B2050" t="s">
        <v>15487</v>
      </c>
      <c r="C2050" t="s">
        <v>18439</v>
      </c>
      <c r="D2050" s="2">
        <v>35672</v>
      </c>
      <c r="E2050" s="2">
        <v>45434</v>
      </c>
      <c r="F2050" s="1">
        <v>0.35555555555555557</v>
      </c>
      <c r="G2050" t="s">
        <v>18474</v>
      </c>
      <c r="H2050" t="s">
        <v>21</v>
      </c>
      <c r="I2050" t="s">
        <v>45</v>
      </c>
      <c r="J2050" t="s">
        <v>52</v>
      </c>
      <c r="K2050">
        <v>154</v>
      </c>
      <c r="L2050" t="s">
        <v>24</v>
      </c>
      <c r="M2050" t="s">
        <v>25</v>
      </c>
      <c r="N2050" t="s">
        <v>26</v>
      </c>
      <c r="O2050" t="s">
        <v>18473</v>
      </c>
      <c r="P2050" t="s">
        <v>53</v>
      </c>
      <c r="Q2050">
        <v>27</v>
      </c>
      <c r="R2050" t="str">
        <f t="shared" si="31"/>
        <v>Adult</v>
      </c>
    </row>
    <row r="2051" spans="1:18" x14ac:dyDescent="0.25">
      <c r="A2051" t="s">
        <v>5885</v>
      </c>
      <c r="B2051" t="s">
        <v>15488</v>
      </c>
      <c r="C2051" t="s">
        <v>18440</v>
      </c>
      <c r="D2051" s="2">
        <v>22385</v>
      </c>
      <c r="E2051" s="2">
        <v>45373</v>
      </c>
      <c r="F2051" s="1">
        <v>0.36249999999999999</v>
      </c>
      <c r="G2051" t="s">
        <v>51</v>
      </c>
      <c r="H2051" t="s">
        <v>73</v>
      </c>
      <c r="I2051" t="s">
        <v>45</v>
      </c>
      <c r="J2051" t="s">
        <v>52</v>
      </c>
      <c r="K2051">
        <v>140</v>
      </c>
      <c r="L2051" t="s">
        <v>24</v>
      </c>
      <c r="M2051" t="s">
        <v>25</v>
      </c>
      <c r="N2051" t="s">
        <v>47</v>
      </c>
      <c r="O2051" t="s">
        <v>18444</v>
      </c>
      <c r="P2051" t="s">
        <v>53</v>
      </c>
      <c r="Q2051">
        <v>63</v>
      </c>
      <c r="R2051" t="str">
        <f t="shared" si="31"/>
        <v>Aged</v>
      </c>
    </row>
    <row r="2052" spans="1:18" x14ac:dyDescent="0.25">
      <c r="A2052" t="s">
        <v>5888</v>
      </c>
      <c r="B2052" t="s">
        <v>15489</v>
      </c>
      <c r="C2052" t="s">
        <v>18440</v>
      </c>
      <c r="D2052" s="2">
        <v>29625</v>
      </c>
      <c r="E2052" s="2">
        <v>45427</v>
      </c>
      <c r="F2052" s="1">
        <v>0.59791666666666665</v>
      </c>
      <c r="G2052" t="s">
        <v>51</v>
      </c>
      <c r="H2052" t="s">
        <v>37</v>
      </c>
      <c r="I2052" t="s">
        <v>38</v>
      </c>
      <c r="J2052" t="s">
        <v>52</v>
      </c>
      <c r="K2052">
        <v>91</v>
      </c>
      <c r="L2052" t="s">
        <v>53</v>
      </c>
      <c r="M2052" t="s">
        <v>40</v>
      </c>
      <c r="N2052" t="s">
        <v>26</v>
      </c>
      <c r="O2052" t="s">
        <v>18473</v>
      </c>
      <c r="P2052" t="s">
        <v>53</v>
      </c>
      <c r="Q2052">
        <v>44</v>
      </c>
      <c r="R2052" t="str">
        <f t="shared" si="31"/>
        <v>Old</v>
      </c>
    </row>
    <row r="2053" spans="1:18" x14ac:dyDescent="0.25">
      <c r="A2053" t="s">
        <v>5891</v>
      </c>
      <c r="B2053" t="s">
        <v>15490</v>
      </c>
      <c r="C2053" t="s">
        <v>18440</v>
      </c>
      <c r="D2053" s="2">
        <v>28615</v>
      </c>
      <c r="E2053" s="2">
        <v>45313</v>
      </c>
      <c r="F2053" s="1">
        <v>0.35138888888888886</v>
      </c>
      <c r="G2053" t="s">
        <v>51</v>
      </c>
      <c r="H2053" t="s">
        <v>73</v>
      </c>
      <c r="I2053" t="s">
        <v>91</v>
      </c>
      <c r="J2053" t="s">
        <v>52</v>
      </c>
      <c r="K2053">
        <v>98</v>
      </c>
      <c r="L2053" t="s">
        <v>24</v>
      </c>
      <c r="M2053" t="s">
        <v>25</v>
      </c>
      <c r="N2053" t="s">
        <v>33</v>
      </c>
      <c r="O2053" t="s">
        <v>18473</v>
      </c>
      <c r="P2053" t="s">
        <v>53</v>
      </c>
      <c r="Q2053">
        <v>46</v>
      </c>
      <c r="R2053" t="str">
        <f t="shared" ref="R2053:R2116" si="32">IF(Q2053&lt;35,"Adult",IF(Q2053&lt;=59,"Old",IF(Q2053&gt;=60,"Aged")))</f>
        <v>Old</v>
      </c>
    </row>
    <row r="2054" spans="1:18" x14ac:dyDescent="0.25">
      <c r="A2054" t="s">
        <v>5894</v>
      </c>
      <c r="B2054" t="s">
        <v>15491</v>
      </c>
      <c r="C2054" t="s">
        <v>18439</v>
      </c>
      <c r="D2054" s="2">
        <v>34375</v>
      </c>
      <c r="E2054" s="2">
        <v>45360</v>
      </c>
      <c r="F2054" s="1">
        <v>0.61805555555555558</v>
      </c>
      <c r="G2054" t="s">
        <v>51</v>
      </c>
      <c r="H2054" t="s">
        <v>73</v>
      </c>
      <c r="I2054" t="s">
        <v>38</v>
      </c>
      <c r="J2054" t="s">
        <v>46</v>
      </c>
      <c r="K2054">
        <v>140</v>
      </c>
      <c r="L2054" t="s">
        <v>24</v>
      </c>
      <c r="M2054" t="s">
        <v>104</v>
      </c>
      <c r="N2054" t="s">
        <v>33</v>
      </c>
      <c r="O2054" t="s">
        <v>18444</v>
      </c>
      <c r="P2054" t="s">
        <v>53</v>
      </c>
      <c r="Q2054">
        <v>31</v>
      </c>
      <c r="R2054" t="str">
        <f t="shared" si="32"/>
        <v>Adult</v>
      </c>
    </row>
    <row r="2055" spans="1:18" x14ac:dyDescent="0.25">
      <c r="A2055" t="s">
        <v>5897</v>
      </c>
      <c r="B2055" t="s">
        <v>15492</v>
      </c>
      <c r="C2055" t="s">
        <v>18440</v>
      </c>
      <c r="D2055" s="2">
        <v>21978</v>
      </c>
      <c r="E2055" s="2">
        <v>45444</v>
      </c>
      <c r="F2055" s="1">
        <v>0.53611111111111109</v>
      </c>
      <c r="G2055" t="s">
        <v>169</v>
      </c>
      <c r="H2055" t="s">
        <v>57</v>
      </c>
      <c r="I2055" t="s">
        <v>22</v>
      </c>
      <c r="J2055" t="s">
        <v>32</v>
      </c>
      <c r="K2055">
        <v>140</v>
      </c>
      <c r="L2055" t="s">
        <v>24</v>
      </c>
      <c r="M2055" t="s">
        <v>25</v>
      </c>
      <c r="N2055" t="s">
        <v>47</v>
      </c>
      <c r="O2055" t="s">
        <v>18444</v>
      </c>
      <c r="P2055" t="s">
        <v>53</v>
      </c>
      <c r="Q2055">
        <v>64</v>
      </c>
      <c r="R2055" t="str">
        <f t="shared" si="32"/>
        <v>Aged</v>
      </c>
    </row>
    <row r="2056" spans="1:18" x14ac:dyDescent="0.25">
      <c r="A2056" t="s">
        <v>5900</v>
      </c>
      <c r="B2056" t="s">
        <v>15493</v>
      </c>
      <c r="C2056" t="s">
        <v>18440</v>
      </c>
      <c r="D2056" s="2">
        <v>33504</v>
      </c>
      <c r="E2056" s="2">
        <v>45380</v>
      </c>
      <c r="F2056" s="1">
        <v>0.45624999999999999</v>
      </c>
      <c r="G2056" t="s">
        <v>169</v>
      </c>
      <c r="H2056" t="s">
        <v>57</v>
      </c>
      <c r="I2056" t="s">
        <v>22</v>
      </c>
      <c r="J2056" t="s">
        <v>32</v>
      </c>
      <c r="K2056">
        <v>70</v>
      </c>
      <c r="L2056" t="s">
        <v>53</v>
      </c>
      <c r="M2056" t="s">
        <v>40</v>
      </c>
      <c r="N2056" t="s">
        <v>33</v>
      </c>
      <c r="O2056" t="s">
        <v>18444</v>
      </c>
      <c r="P2056" t="s">
        <v>53</v>
      </c>
      <c r="Q2056">
        <v>33</v>
      </c>
      <c r="R2056" t="str">
        <f t="shared" si="32"/>
        <v>Adult</v>
      </c>
    </row>
    <row r="2057" spans="1:18" x14ac:dyDescent="0.25">
      <c r="A2057" t="s">
        <v>5903</v>
      </c>
      <c r="B2057" t="s">
        <v>15494</v>
      </c>
      <c r="C2057" t="s">
        <v>18440</v>
      </c>
      <c r="D2057" s="2">
        <v>20996</v>
      </c>
      <c r="E2057" s="2">
        <v>45450</v>
      </c>
      <c r="F2057" s="1">
        <v>0.35138888888888886</v>
      </c>
      <c r="G2057" t="s">
        <v>30</v>
      </c>
      <c r="H2057" t="s">
        <v>404</v>
      </c>
      <c r="I2057" t="s">
        <v>22</v>
      </c>
      <c r="J2057" t="s">
        <v>63</v>
      </c>
      <c r="K2057">
        <v>42</v>
      </c>
      <c r="L2057" t="s">
        <v>53</v>
      </c>
      <c r="M2057" t="s">
        <v>40</v>
      </c>
      <c r="N2057" t="s">
        <v>26</v>
      </c>
      <c r="O2057" t="s">
        <v>18444</v>
      </c>
      <c r="P2057" t="s">
        <v>53</v>
      </c>
      <c r="Q2057">
        <v>67</v>
      </c>
      <c r="R2057" t="str">
        <f t="shared" si="32"/>
        <v>Aged</v>
      </c>
    </row>
    <row r="2058" spans="1:18" x14ac:dyDescent="0.25">
      <c r="A2058" t="s">
        <v>5906</v>
      </c>
      <c r="B2058" t="s">
        <v>15495</v>
      </c>
      <c r="C2058" t="s">
        <v>18439</v>
      </c>
      <c r="D2058" s="2">
        <v>33500</v>
      </c>
      <c r="E2058" s="2">
        <v>45428</v>
      </c>
      <c r="F2058" s="1">
        <v>0.36666666666666664</v>
      </c>
      <c r="G2058" t="s">
        <v>51</v>
      </c>
      <c r="H2058" t="s">
        <v>73</v>
      </c>
      <c r="I2058" t="s">
        <v>45</v>
      </c>
      <c r="J2058" t="s">
        <v>52</v>
      </c>
      <c r="K2058">
        <v>21</v>
      </c>
      <c r="L2058" t="s">
        <v>53</v>
      </c>
      <c r="M2058" t="s">
        <v>104</v>
      </c>
      <c r="N2058" t="s">
        <v>26</v>
      </c>
      <c r="O2058" t="s">
        <v>18444</v>
      </c>
      <c r="P2058" t="s">
        <v>53</v>
      </c>
      <c r="Q2058">
        <v>33</v>
      </c>
      <c r="R2058" t="str">
        <f t="shared" si="32"/>
        <v>Adult</v>
      </c>
    </row>
    <row r="2059" spans="1:18" x14ac:dyDescent="0.25">
      <c r="A2059" t="s">
        <v>5909</v>
      </c>
      <c r="B2059" t="s">
        <v>15496</v>
      </c>
      <c r="C2059" t="s">
        <v>18439</v>
      </c>
      <c r="D2059" s="2">
        <v>26792</v>
      </c>
      <c r="E2059" s="2">
        <v>45417</v>
      </c>
      <c r="F2059" s="1">
        <v>0.49236111111111114</v>
      </c>
      <c r="G2059" t="s">
        <v>18474</v>
      </c>
      <c r="H2059" t="s">
        <v>37</v>
      </c>
      <c r="I2059" t="s">
        <v>22</v>
      </c>
      <c r="J2059" t="s">
        <v>23</v>
      </c>
      <c r="K2059">
        <v>161</v>
      </c>
      <c r="L2059" t="s">
        <v>53</v>
      </c>
      <c r="M2059" t="s">
        <v>25</v>
      </c>
      <c r="N2059" t="s">
        <v>47</v>
      </c>
      <c r="O2059" t="s">
        <v>18444</v>
      </c>
      <c r="P2059" t="s">
        <v>53</v>
      </c>
      <c r="Q2059">
        <v>51</v>
      </c>
      <c r="R2059" t="str">
        <f t="shared" si="32"/>
        <v>Old</v>
      </c>
    </row>
    <row r="2060" spans="1:18" x14ac:dyDescent="0.25">
      <c r="A2060" t="s">
        <v>5912</v>
      </c>
      <c r="B2060" t="s">
        <v>15497</v>
      </c>
      <c r="C2060" t="s">
        <v>18440</v>
      </c>
      <c r="D2060" s="2">
        <v>35554</v>
      </c>
      <c r="E2060" s="2">
        <v>45336</v>
      </c>
      <c r="F2060" s="1">
        <v>0.35416666666666669</v>
      </c>
      <c r="G2060" t="s">
        <v>18475</v>
      </c>
      <c r="H2060" t="s">
        <v>21</v>
      </c>
      <c r="I2060" t="s">
        <v>22</v>
      </c>
      <c r="J2060" t="s">
        <v>52</v>
      </c>
      <c r="K2060">
        <v>14</v>
      </c>
      <c r="L2060" t="s">
        <v>53</v>
      </c>
      <c r="M2060" t="s">
        <v>25</v>
      </c>
      <c r="N2060" t="s">
        <v>33</v>
      </c>
      <c r="O2060" t="s">
        <v>18473</v>
      </c>
      <c r="P2060" t="s">
        <v>53</v>
      </c>
      <c r="Q2060">
        <v>27</v>
      </c>
      <c r="R2060" t="str">
        <f t="shared" si="32"/>
        <v>Adult</v>
      </c>
    </row>
    <row r="2061" spans="1:18" x14ac:dyDescent="0.25">
      <c r="A2061" t="s">
        <v>5915</v>
      </c>
      <c r="B2061" t="s">
        <v>15498</v>
      </c>
      <c r="C2061" t="s">
        <v>18439</v>
      </c>
      <c r="D2061" s="2">
        <v>17896</v>
      </c>
      <c r="E2061" s="2">
        <v>45365</v>
      </c>
      <c r="F2061" s="1">
        <v>0.36666666666666664</v>
      </c>
      <c r="G2061" t="s">
        <v>18474</v>
      </c>
      <c r="H2061" t="s">
        <v>57</v>
      </c>
      <c r="I2061" t="s">
        <v>45</v>
      </c>
      <c r="J2061" t="s">
        <v>548</v>
      </c>
      <c r="K2061">
        <v>126</v>
      </c>
      <c r="L2061" t="s">
        <v>53</v>
      </c>
      <c r="M2061" t="s">
        <v>40</v>
      </c>
      <c r="N2061" t="s">
        <v>47</v>
      </c>
      <c r="O2061" t="s">
        <v>18444</v>
      </c>
      <c r="P2061" t="s">
        <v>53</v>
      </c>
      <c r="Q2061">
        <v>76</v>
      </c>
      <c r="R2061" t="str">
        <f t="shared" si="32"/>
        <v>Aged</v>
      </c>
    </row>
    <row r="2062" spans="1:18" x14ac:dyDescent="0.25">
      <c r="A2062" t="s">
        <v>5918</v>
      </c>
      <c r="B2062" t="s">
        <v>15499</v>
      </c>
      <c r="C2062" t="s">
        <v>18440</v>
      </c>
      <c r="D2062" s="2">
        <v>36778</v>
      </c>
      <c r="E2062" s="2">
        <v>45346</v>
      </c>
      <c r="F2062" s="1">
        <v>0.56041666666666667</v>
      </c>
      <c r="G2062" t="s">
        <v>30</v>
      </c>
      <c r="H2062" t="s">
        <v>57</v>
      </c>
      <c r="I2062" t="s">
        <v>84</v>
      </c>
      <c r="J2062" t="s">
        <v>80</v>
      </c>
      <c r="K2062">
        <v>154</v>
      </c>
      <c r="L2062" t="s">
        <v>39</v>
      </c>
      <c r="M2062" t="s">
        <v>104</v>
      </c>
      <c r="N2062" t="s">
        <v>33</v>
      </c>
      <c r="O2062" t="s">
        <v>18473</v>
      </c>
      <c r="P2062" t="s">
        <v>53</v>
      </c>
      <c r="Q2062">
        <v>24</v>
      </c>
      <c r="R2062" t="str">
        <f t="shared" si="32"/>
        <v>Adult</v>
      </c>
    </row>
    <row r="2063" spans="1:18" x14ac:dyDescent="0.25">
      <c r="A2063" t="s">
        <v>5921</v>
      </c>
      <c r="B2063" t="s">
        <v>15500</v>
      </c>
      <c r="C2063" t="s">
        <v>18440</v>
      </c>
      <c r="D2063" s="2">
        <v>37611</v>
      </c>
      <c r="E2063" s="2">
        <v>45447</v>
      </c>
      <c r="F2063" s="1">
        <v>0.68958333333333333</v>
      </c>
      <c r="G2063" t="s">
        <v>18475</v>
      </c>
      <c r="H2063" t="s">
        <v>37</v>
      </c>
      <c r="I2063" t="s">
        <v>84</v>
      </c>
      <c r="J2063" t="s">
        <v>80</v>
      </c>
      <c r="K2063">
        <v>133</v>
      </c>
      <c r="L2063" t="s">
        <v>24</v>
      </c>
      <c r="M2063" t="s">
        <v>25</v>
      </c>
      <c r="N2063" t="s">
        <v>26</v>
      </c>
      <c r="O2063" t="s">
        <v>18444</v>
      </c>
      <c r="P2063" t="s">
        <v>53</v>
      </c>
      <c r="Q2063">
        <v>22</v>
      </c>
      <c r="R2063" t="str">
        <f t="shared" si="32"/>
        <v>Adult</v>
      </c>
    </row>
    <row r="2064" spans="1:18" x14ac:dyDescent="0.25">
      <c r="A2064" t="s">
        <v>5924</v>
      </c>
      <c r="B2064" t="s">
        <v>15501</v>
      </c>
      <c r="C2064" t="s">
        <v>18440</v>
      </c>
      <c r="D2064" s="2">
        <v>36477</v>
      </c>
      <c r="E2064" s="2">
        <v>45334</v>
      </c>
      <c r="F2064" s="1">
        <v>0.41388888888888886</v>
      </c>
      <c r="G2064" t="s">
        <v>51</v>
      </c>
      <c r="H2064" t="s">
        <v>21</v>
      </c>
      <c r="I2064" t="s">
        <v>22</v>
      </c>
      <c r="J2064" t="s">
        <v>52</v>
      </c>
      <c r="K2064">
        <v>133</v>
      </c>
      <c r="L2064" t="s">
        <v>24</v>
      </c>
      <c r="M2064" t="s">
        <v>25</v>
      </c>
      <c r="N2064" t="s">
        <v>47</v>
      </c>
      <c r="O2064" t="s">
        <v>18444</v>
      </c>
      <c r="P2064" t="s">
        <v>53</v>
      </c>
      <c r="Q2064">
        <v>25</v>
      </c>
      <c r="R2064" t="str">
        <f t="shared" si="32"/>
        <v>Adult</v>
      </c>
    </row>
    <row r="2065" spans="1:18" x14ac:dyDescent="0.25">
      <c r="A2065" t="s">
        <v>5927</v>
      </c>
      <c r="B2065" t="s">
        <v>15502</v>
      </c>
      <c r="C2065" t="s">
        <v>18439</v>
      </c>
      <c r="D2065" s="2">
        <v>37943</v>
      </c>
      <c r="E2065" s="2">
        <v>45327</v>
      </c>
      <c r="F2065" s="1">
        <v>0.53194444444444444</v>
      </c>
      <c r="G2065" t="s">
        <v>18474</v>
      </c>
      <c r="H2065" t="s">
        <v>31</v>
      </c>
      <c r="I2065" t="s">
        <v>84</v>
      </c>
      <c r="J2065" t="s">
        <v>46</v>
      </c>
      <c r="K2065">
        <v>140</v>
      </c>
      <c r="L2065" t="s">
        <v>53</v>
      </c>
      <c r="M2065" t="s">
        <v>25</v>
      </c>
      <c r="N2065" t="s">
        <v>26</v>
      </c>
      <c r="O2065" t="s">
        <v>18444</v>
      </c>
      <c r="P2065" t="s">
        <v>53</v>
      </c>
      <c r="Q2065">
        <v>21</v>
      </c>
      <c r="R2065" t="str">
        <f t="shared" si="32"/>
        <v>Adult</v>
      </c>
    </row>
    <row r="2066" spans="1:18" x14ac:dyDescent="0.25">
      <c r="A2066" t="s">
        <v>5930</v>
      </c>
      <c r="B2066" t="s">
        <v>15503</v>
      </c>
      <c r="C2066" t="s">
        <v>18439</v>
      </c>
      <c r="D2066" s="2">
        <v>37545</v>
      </c>
      <c r="E2066" s="2">
        <v>45332</v>
      </c>
      <c r="F2066" s="1">
        <v>0.39374999999999999</v>
      </c>
      <c r="G2066" t="s">
        <v>169</v>
      </c>
      <c r="H2066" t="s">
        <v>57</v>
      </c>
      <c r="I2066" t="s">
        <v>38</v>
      </c>
      <c r="J2066" t="s">
        <v>52</v>
      </c>
      <c r="K2066">
        <v>105</v>
      </c>
      <c r="L2066" t="s">
        <v>53</v>
      </c>
      <c r="M2066" t="s">
        <v>40</v>
      </c>
      <c r="N2066" t="s">
        <v>26</v>
      </c>
      <c r="O2066" t="s">
        <v>18444</v>
      </c>
      <c r="P2066" t="s">
        <v>53</v>
      </c>
      <c r="Q2066">
        <v>22</v>
      </c>
      <c r="R2066" t="str">
        <f t="shared" si="32"/>
        <v>Adult</v>
      </c>
    </row>
    <row r="2067" spans="1:18" x14ac:dyDescent="0.25">
      <c r="A2067" t="s">
        <v>5933</v>
      </c>
      <c r="B2067" t="s">
        <v>15504</v>
      </c>
      <c r="C2067" t="s">
        <v>18440</v>
      </c>
      <c r="D2067" s="2">
        <v>38765</v>
      </c>
      <c r="E2067" s="2">
        <v>45375</v>
      </c>
      <c r="F2067" s="1">
        <v>0.71388888888888891</v>
      </c>
      <c r="G2067" t="s">
        <v>30</v>
      </c>
      <c r="H2067" t="s">
        <v>73</v>
      </c>
      <c r="I2067" t="s">
        <v>38</v>
      </c>
      <c r="J2067" t="s">
        <v>80</v>
      </c>
      <c r="K2067">
        <v>28</v>
      </c>
      <c r="L2067" t="s">
        <v>53</v>
      </c>
      <c r="M2067" t="s">
        <v>40</v>
      </c>
      <c r="N2067" t="s">
        <v>47</v>
      </c>
      <c r="O2067" t="s">
        <v>18473</v>
      </c>
      <c r="P2067" t="s">
        <v>53</v>
      </c>
      <c r="Q2067">
        <v>19</v>
      </c>
      <c r="R2067" t="str">
        <f t="shared" si="32"/>
        <v>Adult</v>
      </c>
    </row>
    <row r="2068" spans="1:18" x14ac:dyDescent="0.25">
      <c r="A2068" t="s">
        <v>5936</v>
      </c>
      <c r="B2068" t="s">
        <v>15505</v>
      </c>
      <c r="C2068" t="s">
        <v>18439</v>
      </c>
      <c r="D2068" s="2">
        <v>20590</v>
      </c>
      <c r="E2068" s="2">
        <v>45455</v>
      </c>
      <c r="F2068" s="1">
        <v>0.38611111111111113</v>
      </c>
      <c r="G2068" t="s">
        <v>30</v>
      </c>
      <c r="H2068" t="s">
        <v>404</v>
      </c>
      <c r="I2068" t="s">
        <v>45</v>
      </c>
      <c r="J2068" t="s">
        <v>80</v>
      </c>
      <c r="K2068">
        <v>84</v>
      </c>
      <c r="L2068" t="s">
        <v>24</v>
      </c>
      <c r="M2068" t="s">
        <v>25</v>
      </c>
      <c r="N2068" t="s">
        <v>26</v>
      </c>
      <c r="O2068" t="s">
        <v>18444</v>
      </c>
      <c r="P2068" t="s">
        <v>53</v>
      </c>
      <c r="Q2068">
        <v>68</v>
      </c>
      <c r="R2068" t="str">
        <f t="shared" si="32"/>
        <v>Aged</v>
      </c>
    </row>
    <row r="2069" spans="1:18" x14ac:dyDescent="0.25">
      <c r="A2069" t="s">
        <v>5939</v>
      </c>
      <c r="B2069" t="s">
        <v>15506</v>
      </c>
      <c r="C2069" t="s">
        <v>18439</v>
      </c>
      <c r="D2069" s="2">
        <v>35028</v>
      </c>
      <c r="E2069" s="2">
        <v>45348</v>
      </c>
      <c r="F2069" s="1">
        <v>0.82291666666666663</v>
      </c>
      <c r="G2069" t="s">
        <v>18475</v>
      </c>
      <c r="H2069" t="s">
        <v>73</v>
      </c>
      <c r="I2069" t="s">
        <v>38</v>
      </c>
      <c r="J2069" t="s">
        <v>32</v>
      </c>
      <c r="K2069">
        <v>147</v>
      </c>
      <c r="L2069" t="s">
        <v>24</v>
      </c>
      <c r="M2069" t="s">
        <v>25</v>
      </c>
      <c r="N2069" t="s">
        <v>33</v>
      </c>
      <c r="O2069" t="s">
        <v>18473</v>
      </c>
      <c r="P2069" t="s">
        <v>53</v>
      </c>
      <c r="Q2069">
        <v>29</v>
      </c>
      <c r="R2069" t="str">
        <f t="shared" si="32"/>
        <v>Adult</v>
      </c>
    </row>
    <row r="2070" spans="1:18" x14ac:dyDescent="0.25">
      <c r="A2070" t="s">
        <v>5942</v>
      </c>
      <c r="B2070" t="s">
        <v>15507</v>
      </c>
      <c r="C2070" t="s">
        <v>18440</v>
      </c>
      <c r="D2070" s="2">
        <v>36588</v>
      </c>
      <c r="E2070" s="2">
        <v>45419</v>
      </c>
      <c r="F2070" s="1">
        <v>0.37152777777777779</v>
      </c>
      <c r="G2070" t="s">
        <v>18475</v>
      </c>
      <c r="H2070" t="s">
        <v>21</v>
      </c>
      <c r="I2070" t="s">
        <v>45</v>
      </c>
      <c r="J2070" t="s">
        <v>32</v>
      </c>
      <c r="K2070">
        <v>175</v>
      </c>
      <c r="L2070" t="s">
        <v>53</v>
      </c>
      <c r="M2070" t="s">
        <v>25</v>
      </c>
      <c r="N2070" t="s">
        <v>47</v>
      </c>
      <c r="O2070" t="s">
        <v>18473</v>
      </c>
      <c r="P2070" t="s">
        <v>53</v>
      </c>
      <c r="Q2070">
        <v>24</v>
      </c>
      <c r="R2070" t="str">
        <f t="shared" si="32"/>
        <v>Adult</v>
      </c>
    </row>
    <row r="2071" spans="1:18" x14ac:dyDescent="0.25">
      <c r="A2071" t="s">
        <v>5945</v>
      </c>
      <c r="B2071" t="s">
        <v>15508</v>
      </c>
      <c r="C2071" t="s">
        <v>18440</v>
      </c>
      <c r="D2071" s="2">
        <v>34532</v>
      </c>
      <c r="E2071" s="2">
        <v>45434</v>
      </c>
      <c r="F2071" s="1">
        <v>0.49861111111111112</v>
      </c>
      <c r="G2071" t="s">
        <v>169</v>
      </c>
      <c r="H2071" t="s">
        <v>21</v>
      </c>
      <c r="I2071" t="s">
        <v>84</v>
      </c>
      <c r="J2071" t="s">
        <v>23</v>
      </c>
      <c r="K2071">
        <v>133</v>
      </c>
      <c r="L2071" t="s">
        <v>53</v>
      </c>
      <c r="M2071" t="s">
        <v>25</v>
      </c>
      <c r="N2071" t="s">
        <v>47</v>
      </c>
      <c r="O2071" t="s">
        <v>18473</v>
      </c>
      <c r="P2071" t="s">
        <v>53</v>
      </c>
      <c r="Q2071">
        <v>30</v>
      </c>
      <c r="R2071" t="str">
        <f t="shared" si="32"/>
        <v>Adult</v>
      </c>
    </row>
    <row r="2072" spans="1:18" x14ac:dyDescent="0.25">
      <c r="A2072" t="s">
        <v>5948</v>
      </c>
      <c r="B2072" t="s">
        <v>15509</v>
      </c>
      <c r="C2072" t="s">
        <v>18439</v>
      </c>
      <c r="D2072" s="2">
        <v>34252</v>
      </c>
      <c r="E2072" s="2">
        <v>45373</v>
      </c>
      <c r="F2072" s="1">
        <v>0.79236111111111107</v>
      </c>
      <c r="G2072" t="s">
        <v>18474</v>
      </c>
      <c r="H2072" t="s">
        <v>73</v>
      </c>
      <c r="I2072" t="s">
        <v>22</v>
      </c>
      <c r="J2072" t="s">
        <v>52</v>
      </c>
      <c r="K2072">
        <v>35</v>
      </c>
      <c r="L2072" t="s">
        <v>24</v>
      </c>
      <c r="M2072" t="s">
        <v>40</v>
      </c>
      <c r="N2072" t="s">
        <v>33</v>
      </c>
      <c r="O2072" t="s">
        <v>18473</v>
      </c>
      <c r="P2072" t="s">
        <v>53</v>
      </c>
      <c r="Q2072">
        <v>31</v>
      </c>
      <c r="R2072" t="str">
        <f t="shared" si="32"/>
        <v>Adult</v>
      </c>
    </row>
    <row r="2073" spans="1:18" x14ac:dyDescent="0.25">
      <c r="A2073" t="s">
        <v>5950</v>
      </c>
      <c r="B2073" t="s">
        <v>15510</v>
      </c>
      <c r="C2073" t="s">
        <v>18439</v>
      </c>
      <c r="D2073" s="2">
        <v>28474</v>
      </c>
      <c r="E2073" s="2">
        <v>45349</v>
      </c>
      <c r="F2073" s="1">
        <v>0.44930555555555557</v>
      </c>
      <c r="G2073" t="s">
        <v>51</v>
      </c>
      <c r="H2073" t="s">
        <v>37</v>
      </c>
      <c r="I2073" t="s">
        <v>38</v>
      </c>
      <c r="J2073" t="s">
        <v>46</v>
      </c>
      <c r="K2073">
        <v>182</v>
      </c>
      <c r="L2073" t="s">
        <v>39</v>
      </c>
      <c r="M2073" t="s">
        <v>25</v>
      </c>
      <c r="N2073" t="s">
        <v>33</v>
      </c>
      <c r="O2073" t="s">
        <v>18444</v>
      </c>
      <c r="P2073" t="s">
        <v>53</v>
      </c>
      <c r="Q2073">
        <v>47</v>
      </c>
      <c r="R2073" t="str">
        <f t="shared" si="32"/>
        <v>Old</v>
      </c>
    </row>
    <row r="2074" spans="1:18" x14ac:dyDescent="0.25">
      <c r="A2074" t="s">
        <v>5952</v>
      </c>
      <c r="B2074" t="s">
        <v>15511</v>
      </c>
      <c r="C2074" t="s">
        <v>18440</v>
      </c>
      <c r="D2074" s="2">
        <v>38112</v>
      </c>
      <c r="E2074" s="2">
        <v>45465</v>
      </c>
      <c r="F2074" s="1">
        <v>0.70763888888888893</v>
      </c>
      <c r="G2074" t="s">
        <v>18475</v>
      </c>
      <c r="H2074" t="s">
        <v>31</v>
      </c>
      <c r="I2074" t="s">
        <v>45</v>
      </c>
      <c r="J2074" t="s">
        <v>32</v>
      </c>
      <c r="K2074">
        <v>56</v>
      </c>
      <c r="L2074" t="s">
        <v>53</v>
      </c>
      <c r="M2074" t="s">
        <v>104</v>
      </c>
      <c r="N2074" t="s">
        <v>26</v>
      </c>
      <c r="O2074" t="s">
        <v>18444</v>
      </c>
      <c r="P2074" t="s">
        <v>53</v>
      </c>
      <c r="Q2074">
        <v>20</v>
      </c>
      <c r="R2074" t="str">
        <f t="shared" si="32"/>
        <v>Adult</v>
      </c>
    </row>
    <row r="2075" spans="1:18" x14ac:dyDescent="0.25">
      <c r="A2075" t="s">
        <v>5955</v>
      </c>
      <c r="B2075" t="s">
        <v>15512</v>
      </c>
      <c r="C2075" t="s">
        <v>18440</v>
      </c>
      <c r="D2075" s="2">
        <v>34337</v>
      </c>
      <c r="E2075" s="2">
        <v>45303</v>
      </c>
      <c r="F2075" s="1">
        <v>0.36041666666666666</v>
      </c>
      <c r="G2075" t="s">
        <v>30</v>
      </c>
      <c r="H2075" t="s">
        <v>31</v>
      </c>
      <c r="I2075" t="s">
        <v>22</v>
      </c>
      <c r="J2075" t="s">
        <v>32</v>
      </c>
      <c r="K2075">
        <v>84</v>
      </c>
      <c r="L2075" t="s">
        <v>53</v>
      </c>
      <c r="M2075" t="s">
        <v>25</v>
      </c>
      <c r="N2075" t="s">
        <v>47</v>
      </c>
      <c r="O2075" t="s">
        <v>18444</v>
      </c>
      <c r="P2075" t="s">
        <v>53</v>
      </c>
      <c r="Q2075">
        <v>31</v>
      </c>
      <c r="R2075" t="str">
        <f t="shared" si="32"/>
        <v>Adult</v>
      </c>
    </row>
    <row r="2076" spans="1:18" x14ac:dyDescent="0.25">
      <c r="A2076" t="s">
        <v>5958</v>
      </c>
      <c r="B2076" t="s">
        <v>15513</v>
      </c>
      <c r="C2076" t="s">
        <v>18439</v>
      </c>
      <c r="D2076" s="2">
        <v>37360</v>
      </c>
      <c r="E2076" s="2">
        <v>45414</v>
      </c>
      <c r="F2076" s="1">
        <v>0.39444444444444443</v>
      </c>
      <c r="G2076" t="s">
        <v>30</v>
      </c>
      <c r="H2076" t="s">
        <v>37</v>
      </c>
      <c r="I2076" t="s">
        <v>22</v>
      </c>
      <c r="J2076" t="s">
        <v>80</v>
      </c>
      <c r="K2076">
        <v>168</v>
      </c>
      <c r="L2076" t="s">
        <v>24</v>
      </c>
      <c r="M2076" t="s">
        <v>104</v>
      </c>
      <c r="N2076" t="s">
        <v>33</v>
      </c>
      <c r="O2076" t="s">
        <v>18444</v>
      </c>
      <c r="P2076" t="s">
        <v>53</v>
      </c>
      <c r="Q2076">
        <v>22</v>
      </c>
      <c r="R2076" t="str">
        <f t="shared" si="32"/>
        <v>Adult</v>
      </c>
    </row>
    <row r="2077" spans="1:18" x14ac:dyDescent="0.25">
      <c r="A2077" t="s">
        <v>5961</v>
      </c>
      <c r="B2077" t="s">
        <v>15514</v>
      </c>
      <c r="C2077" t="s">
        <v>18439</v>
      </c>
      <c r="D2077" s="2">
        <v>35947</v>
      </c>
      <c r="E2077" s="2">
        <v>45421</v>
      </c>
      <c r="F2077" s="1">
        <v>0.42638888888888887</v>
      </c>
      <c r="G2077" t="s">
        <v>18475</v>
      </c>
      <c r="H2077" t="s">
        <v>37</v>
      </c>
      <c r="I2077" t="s">
        <v>84</v>
      </c>
      <c r="J2077" t="s">
        <v>32</v>
      </c>
      <c r="K2077">
        <v>112</v>
      </c>
      <c r="L2077" t="s">
        <v>53</v>
      </c>
      <c r="M2077" t="s">
        <v>104</v>
      </c>
      <c r="N2077" t="s">
        <v>33</v>
      </c>
      <c r="O2077" t="s">
        <v>18444</v>
      </c>
      <c r="P2077" t="s">
        <v>53</v>
      </c>
      <c r="Q2077">
        <v>26</v>
      </c>
      <c r="R2077" t="str">
        <f t="shared" si="32"/>
        <v>Adult</v>
      </c>
    </row>
    <row r="2078" spans="1:18" x14ac:dyDescent="0.25">
      <c r="A2078" t="s">
        <v>5964</v>
      </c>
      <c r="B2078" t="s">
        <v>15515</v>
      </c>
      <c r="C2078" t="s">
        <v>18440</v>
      </c>
      <c r="D2078" s="2">
        <v>38962</v>
      </c>
      <c r="E2078" s="2">
        <v>45302</v>
      </c>
      <c r="F2078" s="1">
        <v>0.54374999999999996</v>
      </c>
      <c r="G2078" t="s">
        <v>30</v>
      </c>
      <c r="H2078" t="s">
        <v>31</v>
      </c>
      <c r="I2078" t="s">
        <v>405</v>
      </c>
      <c r="J2078" t="s">
        <v>725</v>
      </c>
      <c r="K2078">
        <v>133</v>
      </c>
      <c r="L2078" t="s">
        <v>53</v>
      </c>
      <c r="M2078" t="s">
        <v>104</v>
      </c>
      <c r="N2078" t="s">
        <v>47</v>
      </c>
      <c r="O2078" t="s">
        <v>18444</v>
      </c>
      <c r="P2078" t="s">
        <v>53</v>
      </c>
      <c r="Q2078">
        <v>18</v>
      </c>
      <c r="R2078" t="str">
        <f t="shared" si="32"/>
        <v>Adult</v>
      </c>
    </row>
    <row r="2079" spans="1:18" x14ac:dyDescent="0.25">
      <c r="A2079" t="s">
        <v>5967</v>
      </c>
      <c r="B2079" t="s">
        <v>15516</v>
      </c>
      <c r="C2079" t="s">
        <v>18439</v>
      </c>
      <c r="D2079" s="2">
        <v>18076</v>
      </c>
      <c r="E2079" s="2">
        <v>45445</v>
      </c>
      <c r="F2079" s="1">
        <v>0.36458333333333331</v>
      </c>
      <c r="G2079" t="s">
        <v>497</v>
      </c>
      <c r="H2079" t="s">
        <v>37</v>
      </c>
      <c r="I2079" t="s">
        <v>22</v>
      </c>
      <c r="J2079" t="s">
        <v>63</v>
      </c>
      <c r="K2079">
        <v>112</v>
      </c>
      <c r="L2079" t="s">
        <v>24</v>
      </c>
      <c r="M2079" t="s">
        <v>104</v>
      </c>
      <c r="N2079" t="s">
        <v>33</v>
      </c>
      <c r="O2079" t="s">
        <v>18444</v>
      </c>
      <c r="P2079" t="s">
        <v>53</v>
      </c>
      <c r="Q2079">
        <v>75</v>
      </c>
      <c r="R2079" t="str">
        <f t="shared" si="32"/>
        <v>Aged</v>
      </c>
    </row>
    <row r="2080" spans="1:18" x14ac:dyDescent="0.25">
      <c r="A2080" t="s">
        <v>5970</v>
      </c>
      <c r="B2080" t="s">
        <v>15517</v>
      </c>
      <c r="C2080" t="s">
        <v>18439</v>
      </c>
      <c r="D2080" s="2">
        <v>34114</v>
      </c>
      <c r="E2080" s="2">
        <v>45294</v>
      </c>
      <c r="F2080" s="1">
        <v>0.49375000000000002</v>
      </c>
      <c r="G2080" t="s">
        <v>169</v>
      </c>
      <c r="H2080" t="s">
        <v>73</v>
      </c>
      <c r="I2080" t="s">
        <v>38</v>
      </c>
      <c r="J2080" t="s">
        <v>32</v>
      </c>
      <c r="K2080">
        <v>140</v>
      </c>
      <c r="L2080" t="s">
        <v>53</v>
      </c>
      <c r="M2080" t="s">
        <v>40</v>
      </c>
      <c r="N2080" t="s">
        <v>47</v>
      </c>
      <c r="O2080" t="s">
        <v>18444</v>
      </c>
      <c r="P2080" t="s">
        <v>53</v>
      </c>
      <c r="Q2080">
        <v>31</v>
      </c>
      <c r="R2080" t="str">
        <f t="shared" si="32"/>
        <v>Adult</v>
      </c>
    </row>
    <row r="2081" spans="1:18" x14ac:dyDescent="0.25">
      <c r="A2081" t="s">
        <v>5973</v>
      </c>
      <c r="B2081" t="s">
        <v>15518</v>
      </c>
      <c r="C2081" t="s">
        <v>18439</v>
      </c>
      <c r="D2081" s="2">
        <v>34361</v>
      </c>
      <c r="E2081" s="2">
        <v>45350</v>
      </c>
      <c r="F2081" s="1">
        <v>0.8256944444444444</v>
      </c>
      <c r="G2081" t="s">
        <v>18475</v>
      </c>
      <c r="H2081" t="s">
        <v>21</v>
      </c>
      <c r="I2081" t="s">
        <v>22</v>
      </c>
      <c r="J2081" t="s">
        <v>46</v>
      </c>
      <c r="K2081">
        <v>84</v>
      </c>
      <c r="L2081" t="s">
        <v>39</v>
      </c>
      <c r="M2081" t="s">
        <v>40</v>
      </c>
      <c r="N2081" t="s">
        <v>33</v>
      </c>
      <c r="O2081" t="s">
        <v>18444</v>
      </c>
      <c r="P2081" t="s">
        <v>53</v>
      </c>
      <c r="Q2081">
        <v>31</v>
      </c>
      <c r="R2081" t="str">
        <f t="shared" si="32"/>
        <v>Adult</v>
      </c>
    </row>
    <row r="2082" spans="1:18" x14ac:dyDescent="0.25">
      <c r="A2082" t="s">
        <v>5976</v>
      </c>
      <c r="B2082" t="s">
        <v>15519</v>
      </c>
      <c r="C2082" t="s">
        <v>18439</v>
      </c>
      <c r="D2082" s="2">
        <v>38348</v>
      </c>
      <c r="E2082" s="2">
        <v>45381</v>
      </c>
      <c r="F2082" s="1">
        <v>0.37569444444444444</v>
      </c>
      <c r="G2082" t="s">
        <v>51</v>
      </c>
      <c r="H2082" t="s">
        <v>37</v>
      </c>
      <c r="I2082" t="s">
        <v>22</v>
      </c>
      <c r="J2082" t="s">
        <v>52</v>
      </c>
      <c r="K2082">
        <v>77</v>
      </c>
      <c r="L2082" t="s">
        <v>53</v>
      </c>
      <c r="M2082" t="s">
        <v>25</v>
      </c>
      <c r="N2082" t="s">
        <v>26</v>
      </c>
      <c r="O2082" t="s">
        <v>18444</v>
      </c>
      <c r="P2082" t="s">
        <v>53</v>
      </c>
      <c r="Q2082">
        <v>20</v>
      </c>
      <c r="R2082" t="str">
        <f t="shared" si="32"/>
        <v>Adult</v>
      </c>
    </row>
    <row r="2083" spans="1:18" x14ac:dyDescent="0.25">
      <c r="A2083" t="s">
        <v>5979</v>
      </c>
      <c r="B2083" t="s">
        <v>15520</v>
      </c>
      <c r="C2083" t="s">
        <v>18440</v>
      </c>
      <c r="D2083" s="2">
        <v>38855</v>
      </c>
      <c r="E2083" s="2">
        <v>45369</v>
      </c>
      <c r="F2083" s="1">
        <v>0.37083333333333335</v>
      </c>
      <c r="G2083" t="s">
        <v>169</v>
      </c>
      <c r="H2083" t="s">
        <v>37</v>
      </c>
      <c r="I2083" t="s">
        <v>22</v>
      </c>
      <c r="J2083" t="s">
        <v>52</v>
      </c>
      <c r="K2083">
        <v>35</v>
      </c>
      <c r="L2083" t="s">
        <v>53</v>
      </c>
      <c r="M2083" t="s">
        <v>40</v>
      </c>
      <c r="N2083" t="s">
        <v>47</v>
      </c>
      <c r="O2083" t="s">
        <v>18473</v>
      </c>
      <c r="P2083" t="s">
        <v>53</v>
      </c>
      <c r="Q2083">
        <v>18</v>
      </c>
      <c r="R2083" t="str">
        <f t="shared" si="32"/>
        <v>Adult</v>
      </c>
    </row>
    <row r="2084" spans="1:18" x14ac:dyDescent="0.25">
      <c r="A2084" t="s">
        <v>5982</v>
      </c>
      <c r="B2084" t="s">
        <v>15521</v>
      </c>
      <c r="C2084" t="s">
        <v>18439</v>
      </c>
      <c r="D2084" s="2">
        <v>34840</v>
      </c>
      <c r="E2084" s="2">
        <v>45433</v>
      </c>
      <c r="F2084" s="1">
        <v>0.35625000000000001</v>
      </c>
      <c r="G2084" t="s">
        <v>18475</v>
      </c>
      <c r="H2084" t="s">
        <v>57</v>
      </c>
      <c r="I2084" t="s">
        <v>38</v>
      </c>
      <c r="J2084" t="s">
        <v>32</v>
      </c>
      <c r="K2084">
        <v>175</v>
      </c>
      <c r="L2084" t="s">
        <v>53</v>
      </c>
      <c r="M2084" t="s">
        <v>25</v>
      </c>
      <c r="N2084" t="s">
        <v>47</v>
      </c>
      <c r="O2084" t="s">
        <v>18444</v>
      </c>
      <c r="P2084" t="s">
        <v>53</v>
      </c>
      <c r="Q2084">
        <v>29</v>
      </c>
      <c r="R2084" t="str">
        <f t="shared" si="32"/>
        <v>Adult</v>
      </c>
    </row>
    <row r="2085" spans="1:18" x14ac:dyDescent="0.25">
      <c r="A2085" t="s">
        <v>5985</v>
      </c>
      <c r="B2085" t="s">
        <v>15522</v>
      </c>
      <c r="C2085" t="s">
        <v>18439</v>
      </c>
      <c r="D2085" s="2">
        <v>32067</v>
      </c>
      <c r="E2085" s="2">
        <v>45292</v>
      </c>
      <c r="F2085" s="1">
        <v>0.4152777777777778</v>
      </c>
      <c r="G2085" t="s">
        <v>18475</v>
      </c>
      <c r="H2085" t="s">
        <v>37</v>
      </c>
      <c r="I2085" t="s">
        <v>45</v>
      </c>
      <c r="J2085" t="s">
        <v>80</v>
      </c>
      <c r="K2085">
        <v>84</v>
      </c>
      <c r="L2085" t="s">
        <v>53</v>
      </c>
      <c r="M2085" t="s">
        <v>104</v>
      </c>
      <c r="N2085" t="s">
        <v>26</v>
      </c>
      <c r="O2085" t="s">
        <v>18444</v>
      </c>
      <c r="P2085" t="s">
        <v>53</v>
      </c>
      <c r="Q2085">
        <v>37</v>
      </c>
      <c r="R2085" t="str">
        <f t="shared" si="32"/>
        <v>Old</v>
      </c>
    </row>
    <row r="2086" spans="1:18" x14ac:dyDescent="0.25">
      <c r="A2086" t="s">
        <v>5988</v>
      </c>
      <c r="B2086" t="s">
        <v>15523</v>
      </c>
      <c r="C2086" t="s">
        <v>18439</v>
      </c>
      <c r="D2086" s="2">
        <v>36353</v>
      </c>
      <c r="E2086" s="2">
        <v>45325</v>
      </c>
      <c r="F2086" s="1">
        <v>0.34236111111111112</v>
      </c>
      <c r="G2086" t="s">
        <v>18474</v>
      </c>
      <c r="H2086" t="s">
        <v>21</v>
      </c>
      <c r="I2086" t="s">
        <v>45</v>
      </c>
      <c r="J2086" t="s">
        <v>32</v>
      </c>
      <c r="K2086">
        <v>21</v>
      </c>
      <c r="L2086" t="s">
        <v>53</v>
      </c>
      <c r="M2086" t="s">
        <v>25</v>
      </c>
      <c r="N2086" t="s">
        <v>33</v>
      </c>
      <c r="O2086" t="s">
        <v>18444</v>
      </c>
      <c r="P2086" t="s">
        <v>53</v>
      </c>
      <c r="Q2086">
        <v>25</v>
      </c>
      <c r="R2086" t="str">
        <f t="shared" si="32"/>
        <v>Adult</v>
      </c>
    </row>
    <row r="2087" spans="1:18" x14ac:dyDescent="0.25">
      <c r="A2087" t="s">
        <v>5991</v>
      </c>
      <c r="B2087" t="s">
        <v>15524</v>
      </c>
      <c r="C2087" t="s">
        <v>18439</v>
      </c>
      <c r="D2087" s="2">
        <v>33816</v>
      </c>
      <c r="E2087" s="2">
        <v>45313</v>
      </c>
      <c r="F2087" s="1">
        <v>0.74097222222222225</v>
      </c>
      <c r="G2087" t="s">
        <v>51</v>
      </c>
      <c r="H2087" t="s">
        <v>73</v>
      </c>
      <c r="I2087" t="s">
        <v>84</v>
      </c>
      <c r="J2087" t="s">
        <v>32</v>
      </c>
      <c r="K2087">
        <v>70</v>
      </c>
      <c r="L2087" t="s">
        <v>24</v>
      </c>
      <c r="M2087" t="s">
        <v>25</v>
      </c>
      <c r="N2087" t="s">
        <v>47</v>
      </c>
      <c r="O2087" t="s">
        <v>18444</v>
      </c>
      <c r="P2087" t="s">
        <v>53</v>
      </c>
      <c r="Q2087">
        <v>32</v>
      </c>
      <c r="R2087" t="str">
        <f t="shared" si="32"/>
        <v>Adult</v>
      </c>
    </row>
    <row r="2088" spans="1:18" x14ac:dyDescent="0.25">
      <c r="A2088" t="s">
        <v>5994</v>
      </c>
      <c r="B2088" t="s">
        <v>15525</v>
      </c>
      <c r="C2088" t="s">
        <v>18440</v>
      </c>
      <c r="D2088" s="2">
        <v>38442</v>
      </c>
      <c r="E2088" s="2">
        <v>45439</v>
      </c>
      <c r="F2088" s="1">
        <v>0.55208333333333337</v>
      </c>
      <c r="G2088" t="s">
        <v>51</v>
      </c>
      <c r="H2088" t="s">
        <v>73</v>
      </c>
      <c r="I2088" t="s">
        <v>22</v>
      </c>
      <c r="J2088" t="s">
        <v>80</v>
      </c>
      <c r="K2088">
        <v>35</v>
      </c>
      <c r="L2088" t="s">
        <v>24</v>
      </c>
      <c r="M2088" t="s">
        <v>40</v>
      </c>
      <c r="N2088" t="s">
        <v>26</v>
      </c>
      <c r="O2088" t="s">
        <v>18444</v>
      </c>
      <c r="P2088" t="s">
        <v>53</v>
      </c>
      <c r="Q2088">
        <v>19</v>
      </c>
      <c r="R2088" t="str">
        <f t="shared" si="32"/>
        <v>Adult</v>
      </c>
    </row>
    <row r="2089" spans="1:18" x14ac:dyDescent="0.25">
      <c r="A2089" t="s">
        <v>5996</v>
      </c>
      <c r="B2089" t="s">
        <v>15526</v>
      </c>
      <c r="C2089" t="s">
        <v>18439</v>
      </c>
      <c r="D2089" s="2">
        <v>30553</v>
      </c>
      <c r="E2089" s="2">
        <v>45375</v>
      </c>
      <c r="F2089" s="1">
        <v>0.74236111111111114</v>
      </c>
      <c r="G2089" t="s">
        <v>169</v>
      </c>
      <c r="H2089" t="s">
        <v>21</v>
      </c>
      <c r="I2089" t="s">
        <v>45</v>
      </c>
      <c r="J2089" t="s">
        <v>80</v>
      </c>
      <c r="K2089">
        <v>119</v>
      </c>
      <c r="L2089" t="s">
        <v>24</v>
      </c>
      <c r="M2089" t="s">
        <v>40</v>
      </c>
      <c r="N2089" t="s">
        <v>47</v>
      </c>
      <c r="O2089" t="s">
        <v>18444</v>
      </c>
      <c r="P2089" t="s">
        <v>53</v>
      </c>
      <c r="Q2089">
        <v>41</v>
      </c>
      <c r="R2089" t="str">
        <f t="shared" si="32"/>
        <v>Old</v>
      </c>
    </row>
    <row r="2090" spans="1:18" x14ac:dyDescent="0.25">
      <c r="A2090" t="s">
        <v>5998</v>
      </c>
      <c r="B2090" t="s">
        <v>15527</v>
      </c>
      <c r="C2090" t="s">
        <v>18440</v>
      </c>
      <c r="D2090" s="2">
        <v>30054</v>
      </c>
      <c r="E2090" s="2">
        <v>45394</v>
      </c>
      <c r="F2090" s="1">
        <v>0.38958333333333334</v>
      </c>
      <c r="G2090" t="s">
        <v>18474</v>
      </c>
      <c r="H2090" t="s">
        <v>57</v>
      </c>
      <c r="I2090" t="s">
        <v>22</v>
      </c>
      <c r="J2090" t="s">
        <v>52</v>
      </c>
      <c r="K2090">
        <v>77</v>
      </c>
      <c r="L2090" t="s">
        <v>53</v>
      </c>
      <c r="M2090" t="s">
        <v>25</v>
      </c>
      <c r="N2090" t="s">
        <v>47</v>
      </c>
      <c r="O2090" t="s">
        <v>18473</v>
      </c>
      <c r="P2090" t="s">
        <v>53</v>
      </c>
      <c r="Q2090">
        <v>42</v>
      </c>
      <c r="R2090" t="str">
        <f t="shared" si="32"/>
        <v>Old</v>
      </c>
    </row>
    <row r="2091" spans="1:18" x14ac:dyDescent="0.25">
      <c r="A2091" t="s">
        <v>6000</v>
      </c>
      <c r="B2091" t="s">
        <v>15528</v>
      </c>
      <c r="C2091" t="s">
        <v>18440</v>
      </c>
      <c r="D2091" s="2">
        <v>34859</v>
      </c>
      <c r="E2091" s="2">
        <v>45441</v>
      </c>
      <c r="F2091" s="1">
        <v>0.49791666666666667</v>
      </c>
      <c r="G2091" t="s">
        <v>169</v>
      </c>
      <c r="H2091" t="s">
        <v>73</v>
      </c>
      <c r="I2091" t="s">
        <v>38</v>
      </c>
      <c r="J2091" t="s">
        <v>46</v>
      </c>
      <c r="K2091">
        <v>56</v>
      </c>
      <c r="L2091" t="s">
        <v>24</v>
      </c>
      <c r="M2091" t="s">
        <v>25</v>
      </c>
      <c r="N2091" t="s">
        <v>33</v>
      </c>
      <c r="O2091" t="s">
        <v>18444</v>
      </c>
      <c r="P2091" t="s">
        <v>53</v>
      </c>
      <c r="Q2091">
        <v>29</v>
      </c>
      <c r="R2091" t="str">
        <f t="shared" si="32"/>
        <v>Adult</v>
      </c>
    </row>
    <row r="2092" spans="1:18" x14ac:dyDescent="0.25">
      <c r="A2092" t="s">
        <v>6002</v>
      </c>
      <c r="B2092" t="s">
        <v>15529</v>
      </c>
      <c r="C2092" t="s">
        <v>18440</v>
      </c>
      <c r="D2092" s="2">
        <v>32899</v>
      </c>
      <c r="E2092" s="2">
        <v>45327</v>
      </c>
      <c r="F2092" s="1">
        <v>0.36319444444444443</v>
      </c>
      <c r="G2092" t="s">
        <v>30</v>
      </c>
      <c r="H2092" t="s">
        <v>73</v>
      </c>
      <c r="I2092" t="s">
        <v>22</v>
      </c>
      <c r="J2092" t="s">
        <v>52</v>
      </c>
      <c r="K2092">
        <v>98</v>
      </c>
      <c r="L2092" t="s">
        <v>53</v>
      </c>
      <c r="M2092" t="s">
        <v>40</v>
      </c>
      <c r="N2092" t="s">
        <v>33</v>
      </c>
      <c r="O2092" t="s">
        <v>18444</v>
      </c>
      <c r="P2092" t="s">
        <v>53</v>
      </c>
      <c r="Q2092">
        <v>35</v>
      </c>
      <c r="R2092" t="str">
        <f t="shared" si="32"/>
        <v>Old</v>
      </c>
    </row>
    <row r="2093" spans="1:18" x14ac:dyDescent="0.25">
      <c r="A2093" t="s">
        <v>6005</v>
      </c>
      <c r="B2093" t="s">
        <v>15530</v>
      </c>
      <c r="C2093" t="s">
        <v>18440</v>
      </c>
      <c r="D2093" s="2">
        <v>38583</v>
      </c>
      <c r="E2093" s="2">
        <v>45428</v>
      </c>
      <c r="F2093" s="1">
        <v>0.43819444444444444</v>
      </c>
      <c r="G2093" t="s">
        <v>30</v>
      </c>
      <c r="H2093" t="s">
        <v>31</v>
      </c>
      <c r="I2093" t="s">
        <v>45</v>
      </c>
      <c r="J2093" t="s">
        <v>23</v>
      </c>
      <c r="K2093">
        <v>98</v>
      </c>
      <c r="L2093" t="s">
        <v>24</v>
      </c>
      <c r="M2093" t="s">
        <v>25</v>
      </c>
      <c r="N2093" t="s">
        <v>26</v>
      </c>
      <c r="O2093" t="s">
        <v>18473</v>
      </c>
      <c r="P2093" t="s">
        <v>53</v>
      </c>
      <c r="Q2093">
        <v>19</v>
      </c>
      <c r="R2093" t="str">
        <f t="shared" si="32"/>
        <v>Adult</v>
      </c>
    </row>
    <row r="2094" spans="1:18" x14ac:dyDescent="0.25">
      <c r="A2094" t="s">
        <v>6008</v>
      </c>
      <c r="B2094" t="s">
        <v>15531</v>
      </c>
      <c r="C2094" t="s">
        <v>18440</v>
      </c>
      <c r="D2094" s="2">
        <v>37635</v>
      </c>
      <c r="E2094" s="2">
        <v>45446</v>
      </c>
      <c r="F2094" s="1">
        <v>0.34027777777777779</v>
      </c>
      <c r="G2094" t="s">
        <v>30</v>
      </c>
      <c r="H2094" t="s">
        <v>21</v>
      </c>
      <c r="I2094" t="s">
        <v>22</v>
      </c>
      <c r="J2094" t="s">
        <v>46</v>
      </c>
      <c r="K2094">
        <v>161</v>
      </c>
      <c r="L2094" t="s">
        <v>39</v>
      </c>
      <c r="M2094" t="s">
        <v>104</v>
      </c>
      <c r="N2094" t="s">
        <v>26</v>
      </c>
      <c r="O2094" t="s">
        <v>18473</v>
      </c>
      <c r="P2094" t="s">
        <v>18472</v>
      </c>
      <c r="Q2094">
        <v>22</v>
      </c>
      <c r="R2094" t="str">
        <f t="shared" si="32"/>
        <v>Adult</v>
      </c>
    </row>
    <row r="2095" spans="1:18" x14ac:dyDescent="0.25">
      <c r="A2095" t="s">
        <v>6011</v>
      </c>
      <c r="B2095" t="s">
        <v>15532</v>
      </c>
      <c r="C2095" t="s">
        <v>18440</v>
      </c>
      <c r="D2095" s="2">
        <v>33773</v>
      </c>
      <c r="E2095" s="2">
        <v>45436</v>
      </c>
      <c r="F2095" s="1">
        <v>0.41875000000000001</v>
      </c>
      <c r="G2095" t="s">
        <v>18474</v>
      </c>
      <c r="H2095" t="s">
        <v>21</v>
      </c>
      <c r="I2095" t="s">
        <v>84</v>
      </c>
      <c r="J2095" t="s">
        <v>23</v>
      </c>
      <c r="K2095">
        <v>35</v>
      </c>
      <c r="L2095" t="s">
        <v>53</v>
      </c>
      <c r="M2095" t="s">
        <v>40</v>
      </c>
      <c r="N2095" t="s">
        <v>33</v>
      </c>
      <c r="O2095" t="s">
        <v>18444</v>
      </c>
      <c r="P2095" t="s">
        <v>53</v>
      </c>
      <c r="Q2095">
        <v>32</v>
      </c>
      <c r="R2095" t="str">
        <f t="shared" si="32"/>
        <v>Adult</v>
      </c>
    </row>
    <row r="2096" spans="1:18" x14ac:dyDescent="0.25">
      <c r="A2096" t="s">
        <v>6014</v>
      </c>
      <c r="B2096" t="s">
        <v>15533</v>
      </c>
      <c r="C2096" t="s">
        <v>18439</v>
      </c>
      <c r="D2096" s="2">
        <v>37497</v>
      </c>
      <c r="E2096" s="2">
        <v>45455</v>
      </c>
      <c r="F2096" s="1">
        <v>0.34027777777777779</v>
      </c>
      <c r="G2096" t="s">
        <v>18474</v>
      </c>
      <c r="H2096" t="s">
        <v>57</v>
      </c>
      <c r="I2096" t="s">
        <v>45</v>
      </c>
      <c r="J2096" t="s">
        <v>46</v>
      </c>
      <c r="K2096">
        <v>182</v>
      </c>
      <c r="L2096" t="s">
        <v>39</v>
      </c>
      <c r="M2096" t="s">
        <v>104</v>
      </c>
      <c r="N2096" t="s">
        <v>47</v>
      </c>
      <c r="O2096" t="s">
        <v>18473</v>
      </c>
      <c r="P2096" t="s">
        <v>53</v>
      </c>
      <c r="Q2096">
        <v>22</v>
      </c>
      <c r="R2096" t="str">
        <f t="shared" si="32"/>
        <v>Adult</v>
      </c>
    </row>
    <row r="2097" spans="1:18" x14ac:dyDescent="0.25">
      <c r="A2097" t="s">
        <v>6017</v>
      </c>
      <c r="B2097" t="s">
        <v>15534</v>
      </c>
      <c r="C2097" t="s">
        <v>18439</v>
      </c>
      <c r="D2097" s="2">
        <v>36186</v>
      </c>
      <c r="E2097" s="2">
        <v>45337</v>
      </c>
      <c r="F2097" s="1">
        <v>0.34722222222222221</v>
      </c>
      <c r="G2097" t="s">
        <v>18475</v>
      </c>
      <c r="H2097" t="s">
        <v>37</v>
      </c>
      <c r="I2097" t="s">
        <v>45</v>
      </c>
      <c r="J2097" t="s">
        <v>32</v>
      </c>
      <c r="K2097">
        <v>91</v>
      </c>
      <c r="L2097" t="s">
        <v>24</v>
      </c>
      <c r="M2097" t="s">
        <v>40</v>
      </c>
      <c r="N2097" t="s">
        <v>26</v>
      </c>
      <c r="O2097" t="s">
        <v>18473</v>
      </c>
      <c r="P2097" t="s">
        <v>53</v>
      </c>
      <c r="Q2097">
        <v>26</v>
      </c>
      <c r="R2097" t="str">
        <f t="shared" si="32"/>
        <v>Adult</v>
      </c>
    </row>
    <row r="2098" spans="1:18" x14ac:dyDescent="0.25">
      <c r="A2098" t="s">
        <v>6020</v>
      </c>
      <c r="B2098" t="s">
        <v>15535</v>
      </c>
      <c r="C2098" t="s">
        <v>18440</v>
      </c>
      <c r="D2098" s="2">
        <v>35441</v>
      </c>
      <c r="E2098" s="2">
        <v>45307</v>
      </c>
      <c r="F2098" s="1">
        <v>0.76875000000000004</v>
      </c>
      <c r="G2098" t="s">
        <v>18474</v>
      </c>
      <c r="H2098" t="s">
        <v>21</v>
      </c>
      <c r="I2098" t="s">
        <v>91</v>
      </c>
      <c r="J2098" t="s">
        <v>32</v>
      </c>
      <c r="K2098">
        <v>98</v>
      </c>
      <c r="L2098" t="s">
        <v>53</v>
      </c>
      <c r="M2098" t="s">
        <v>40</v>
      </c>
      <c r="N2098" t="s">
        <v>33</v>
      </c>
      <c r="O2098" t="s">
        <v>18444</v>
      </c>
      <c r="P2098" t="s">
        <v>53</v>
      </c>
      <c r="Q2098">
        <v>28</v>
      </c>
      <c r="R2098" t="str">
        <f t="shared" si="32"/>
        <v>Adult</v>
      </c>
    </row>
    <row r="2099" spans="1:18" x14ac:dyDescent="0.25">
      <c r="A2099" t="s">
        <v>6023</v>
      </c>
      <c r="B2099" t="s">
        <v>15536</v>
      </c>
      <c r="C2099" t="s">
        <v>18439</v>
      </c>
      <c r="D2099" s="2">
        <v>35803</v>
      </c>
      <c r="E2099" s="2">
        <v>45391</v>
      </c>
      <c r="F2099" s="1">
        <v>0.375</v>
      </c>
      <c r="G2099" t="s">
        <v>30</v>
      </c>
      <c r="H2099" t="s">
        <v>57</v>
      </c>
      <c r="I2099" t="s">
        <v>38</v>
      </c>
      <c r="J2099" t="s">
        <v>23</v>
      </c>
      <c r="K2099">
        <v>161</v>
      </c>
      <c r="L2099" t="s">
        <v>24</v>
      </c>
      <c r="M2099" t="s">
        <v>25</v>
      </c>
      <c r="N2099" t="s">
        <v>47</v>
      </c>
      <c r="O2099" t="s">
        <v>18444</v>
      </c>
      <c r="P2099" t="s">
        <v>53</v>
      </c>
      <c r="Q2099">
        <v>27</v>
      </c>
      <c r="R2099" t="str">
        <f t="shared" si="32"/>
        <v>Adult</v>
      </c>
    </row>
    <row r="2100" spans="1:18" x14ac:dyDescent="0.25">
      <c r="A2100" t="s">
        <v>6025</v>
      </c>
      <c r="B2100" t="s">
        <v>15537</v>
      </c>
      <c r="C2100" t="s">
        <v>18439</v>
      </c>
      <c r="D2100" s="2">
        <v>36756</v>
      </c>
      <c r="E2100" s="2">
        <v>45421</v>
      </c>
      <c r="F2100" s="1">
        <v>0.4513888888888889</v>
      </c>
      <c r="G2100" t="s">
        <v>51</v>
      </c>
      <c r="H2100" t="s">
        <v>57</v>
      </c>
      <c r="I2100" t="s">
        <v>45</v>
      </c>
      <c r="J2100" t="s">
        <v>23</v>
      </c>
      <c r="K2100">
        <v>91</v>
      </c>
      <c r="L2100" t="s">
        <v>24</v>
      </c>
      <c r="M2100" t="s">
        <v>25</v>
      </c>
      <c r="N2100" t="s">
        <v>26</v>
      </c>
      <c r="O2100" t="s">
        <v>18444</v>
      </c>
      <c r="P2100" t="s">
        <v>53</v>
      </c>
      <c r="Q2100">
        <v>24</v>
      </c>
      <c r="R2100" t="str">
        <f t="shared" si="32"/>
        <v>Adult</v>
      </c>
    </row>
    <row r="2101" spans="1:18" x14ac:dyDescent="0.25">
      <c r="A2101" t="s">
        <v>6027</v>
      </c>
      <c r="B2101" t="s">
        <v>15538</v>
      </c>
      <c r="C2101" t="s">
        <v>18440</v>
      </c>
      <c r="D2101" s="2">
        <v>35861</v>
      </c>
      <c r="E2101" s="2">
        <v>45443</v>
      </c>
      <c r="F2101" s="1">
        <v>0.74027777777777781</v>
      </c>
      <c r="G2101" t="s">
        <v>51</v>
      </c>
      <c r="H2101" t="s">
        <v>57</v>
      </c>
      <c r="I2101" t="s">
        <v>38</v>
      </c>
      <c r="J2101" t="s">
        <v>52</v>
      </c>
      <c r="K2101">
        <v>14</v>
      </c>
      <c r="L2101" t="s">
        <v>24</v>
      </c>
      <c r="M2101" t="s">
        <v>40</v>
      </c>
      <c r="N2101" t="s">
        <v>33</v>
      </c>
      <c r="O2101" t="s">
        <v>18444</v>
      </c>
      <c r="P2101" t="s">
        <v>53</v>
      </c>
      <c r="Q2101">
        <v>26</v>
      </c>
      <c r="R2101" t="str">
        <f t="shared" si="32"/>
        <v>Adult</v>
      </c>
    </row>
    <row r="2102" spans="1:18" x14ac:dyDescent="0.25">
      <c r="A2102" t="s">
        <v>6030</v>
      </c>
      <c r="B2102" t="s">
        <v>15539</v>
      </c>
      <c r="C2102" t="s">
        <v>18440</v>
      </c>
      <c r="D2102" s="2">
        <v>36038</v>
      </c>
      <c r="E2102" s="2">
        <v>45453</v>
      </c>
      <c r="F2102" s="1">
        <v>0.33888888888888891</v>
      </c>
      <c r="G2102" t="s">
        <v>30</v>
      </c>
      <c r="H2102" t="s">
        <v>21</v>
      </c>
      <c r="I2102" t="s">
        <v>38</v>
      </c>
      <c r="J2102" t="s">
        <v>46</v>
      </c>
      <c r="K2102">
        <v>14</v>
      </c>
      <c r="L2102" t="s">
        <v>39</v>
      </c>
      <c r="M2102" t="s">
        <v>25</v>
      </c>
      <c r="N2102" t="s">
        <v>26</v>
      </c>
      <c r="O2102" t="s">
        <v>18444</v>
      </c>
      <c r="P2102" t="s">
        <v>53</v>
      </c>
      <c r="Q2102">
        <v>26</v>
      </c>
      <c r="R2102" t="str">
        <f t="shared" si="32"/>
        <v>Adult</v>
      </c>
    </row>
    <row r="2103" spans="1:18" x14ac:dyDescent="0.25">
      <c r="A2103" t="s">
        <v>6032</v>
      </c>
      <c r="B2103" t="s">
        <v>15540</v>
      </c>
      <c r="C2103" t="s">
        <v>18440</v>
      </c>
      <c r="D2103" s="2">
        <v>34441</v>
      </c>
      <c r="E2103" s="2">
        <v>45458</v>
      </c>
      <c r="F2103" s="1">
        <v>0.64166666666666672</v>
      </c>
      <c r="G2103" t="s">
        <v>51</v>
      </c>
      <c r="H2103" t="s">
        <v>31</v>
      </c>
      <c r="I2103" t="s">
        <v>45</v>
      </c>
      <c r="J2103" t="s">
        <v>32</v>
      </c>
      <c r="K2103">
        <v>42</v>
      </c>
      <c r="L2103" t="s">
        <v>53</v>
      </c>
      <c r="M2103" t="s">
        <v>25</v>
      </c>
      <c r="N2103" t="s">
        <v>26</v>
      </c>
      <c r="O2103" t="s">
        <v>18444</v>
      </c>
      <c r="P2103" t="s">
        <v>53</v>
      </c>
      <c r="Q2103">
        <v>30</v>
      </c>
      <c r="R2103" t="str">
        <f t="shared" si="32"/>
        <v>Adult</v>
      </c>
    </row>
    <row r="2104" spans="1:18" x14ac:dyDescent="0.25">
      <c r="A2104" t="s">
        <v>6035</v>
      </c>
      <c r="B2104" t="s">
        <v>15541</v>
      </c>
      <c r="C2104" t="s">
        <v>18440</v>
      </c>
      <c r="D2104" s="2">
        <v>36515</v>
      </c>
      <c r="E2104" s="2">
        <v>45376</v>
      </c>
      <c r="F2104" s="1">
        <v>0.7416666666666667</v>
      </c>
      <c r="G2104" t="s">
        <v>30</v>
      </c>
      <c r="H2104" t="s">
        <v>57</v>
      </c>
      <c r="I2104" t="s">
        <v>84</v>
      </c>
      <c r="J2104" t="s">
        <v>23</v>
      </c>
      <c r="K2104">
        <v>133</v>
      </c>
      <c r="L2104" t="s">
        <v>24</v>
      </c>
      <c r="M2104" t="s">
        <v>25</v>
      </c>
      <c r="N2104" t="s">
        <v>47</v>
      </c>
      <c r="O2104" t="s">
        <v>18444</v>
      </c>
      <c r="P2104" t="s">
        <v>53</v>
      </c>
      <c r="Q2104">
        <v>25</v>
      </c>
      <c r="R2104" t="str">
        <f t="shared" si="32"/>
        <v>Adult</v>
      </c>
    </row>
    <row r="2105" spans="1:18" x14ac:dyDescent="0.25">
      <c r="A2105" t="s">
        <v>6037</v>
      </c>
      <c r="B2105" t="s">
        <v>15542</v>
      </c>
      <c r="C2105" t="s">
        <v>18439</v>
      </c>
      <c r="D2105" s="2">
        <v>16813</v>
      </c>
      <c r="E2105" s="2">
        <v>45375</v>
      </c>
      <c r="F2105" s="1">
        <v>0.37152777777777779</v>
      </c>
      <c r="G2105" t="s">
        <v>62</v>
      </c>
      <c r="H2105" t="s">
        <v>57</v>
      </c>
      <c r="I2105" t="s">
        <v>22</v>
      </c>
      <c r="J2105" t="s">
        <v>63</v>
      </c>
      <c r="K2105">
        <v>63</v>
      </c>
      <c r="L2105" t="s">
        <v>24</v>
      </c>
      <c r="M2105" t="s">
        <v>25</v>
      </c>
      <c r="N2105" t="s">
        <v>47</v>
      </c>
      <c r="O2105" t="s">
        <v>18444</v>
      </c>
      <c r="P2105" t="s">
        <v>53</v>
      </c>
      <c r="Q2105">
        <v>79</v>
      </c>
      <c r="R2105" t="str">
        <f t="shared" si="32"/>
        <v>Aged</v>
      </c>
    </row>
    <row r="2106" spans="1:18" x14ac:dyDescent="0.25">
      <c r="A2106" t="s">
        <v>6040</v>
      </c>
      <c r="B2106" t="s">
        <v>15543</v>
      </c>
      <c r="C2106" t="s">
        <v>18440</v>
      </c>
      <c r="D2106" s="2">
        <v>26540</v>
      </c>
      <c r="E2106" s="2">
        <v>45379</v>
      </c>
      <c r="F2106" s="1">
        <v>0.7104166666666667</v>
      </c>
      <c r="G2106" t="s">
        <v>51</v>
      </c>
      <c r="H2106" t="s">
        <v>73</v>
      </c>
      <c r="I2106" t="s">
        <v>22</v>
      </c>
      <c r="J2106" t="s">
        <v>32</v>
      </c>
      <c r="K2106">
        <v>56</v>
      </c>
      <c r="L2106" t="s">
        <v>24</v>
      </c>
      <c r="M2106" t="s">
        <v>25</v>
      </c>
      <c r="N2106" t="s">
        <v>47</v>
      </c>
      <c r="O2106" t="s">
        <v>18444</v>
      </c>
      <c r="P2106" t="s">
        <v>53</v>
      </c>
      <c r="Q2106">
        <v>52</v>
      </c>
      <c r="R2106" t="str">
        <f t="shared" si="32"/>
        <v>Old</v>
      </c>
    </row>
    <row r="2107" spans="1:18" x14ac:dyDescent="0.25">
      <c r="A2107" t="s">
        <v>6043</v>
      </c>
      <c r="B2107" t="s">
        <v>15544</v>
      </c>
      <c r="C2107" t="s">
        <v>18440</v>
      </c>
      <c r="D2107" s="2">
        <v>36711</v>
      </c>
      <c r="E2107" s="2">
        <v>45328</v>
      </c>
      <c r="F2107" s="1">
        <v>0.55625000000000002</v>
      </c>
      <c r="G2107" t="s">
        <v>18474</v>
      </c>
      <c r="H2107" t="s">
        <v>73</v>
      </c>
      <c r="I2107" t="s">
        <v>22</v>
      </c>
      <c r="J2107" t="s">
        <v>23</v>
      </c>
      <c r="K2107">
        <v>7</v>
      </c>
      <c r="L2107" t="s">
        <v>53</v>
      </c>
      <c r="M2107" t="s">
        <v>104</v>
      </c>
      <c r="N2107" t="s">
        <v>33</v>
      </c>
      <c r="O2107" t="s">
        <v>18444</v>
      </c>
      <c r="P2107" t="s">
        <v>53</v>
      </c>
      <c r="Q2107">
        <v>24</v>
      </c>
      <c r="R2107" t="str">
        <f t="shared" si="32"/>
        <v>Adult</v>
      </c>
    </row>
    <row r="2108" spans="1:18" x14ac:dyDescent="0.25">
      <c r="A2108" t="s">
        <v>6046</v>
      </c>
      <c r="B2108" t="s">
        <v>15545</v>
      </c>
      <c r="C2108" t="s">
        <v>18440</v>
      </c>
      <c r="D2108" s="2">
        <v>37520</v>
      </c>
      <c r="E2108" s="2">
        <v>45328</v>
      </c>
      <c r="F2108" s="1">
        <v>0.41805555555555557</v>
      </c>
      <c r="G2108" t="s">
        <v>51</v>
      </c>
      <c r="H2108" t="s">
        <v>31</v>
      </c>
      <c r="I2108" t="s">
        <v>84</v>
      </c>
      <c r="J2108" t="s">
        <v>46</v>
      </c>
      <c r="K2108">
        <v>112</v>
      </c>
      <c r="L2108" t="s">
        <v>24</v>
      </c>
      <c r="M2108" t="s">
        <v>25</v>
      </c>
      <c r="N2108" t="s">
        <v>47</v>
      </c>
      <c r="O2108" t="s">
        <v>18444</v>
      </c>
      <c r="P2108" t="s">
        <v>53</v>
      </c>
      <c r="Q2108">
        <v>22</v>
      </c>
      <c r="R2108" t="str">
        <f t="shared" si="32"/>
        <v>Adult</v>
      </c>
    </row>
    <row r="2109" spans="1:18" x14ac:dyDescent="0.25">
      <c r="A2109" t="s">
        <v>6048</v>
      </c>
      <c r="B2109" t="s">
        <v>15546</v>
      </c>
      <c r="C2109" t="s">
        <v>18440</v>
      </c>
      <c r="D2109" s="2">
        <v>35288</v>
      </c>
      <c r="E2109" s="2">
        <v>45297</v>
      </c>
      <c r="F2109" s="1">
        <v>0.37847222222222221</v>
      </c>
      <c r="G2109" t="s">
        <v>169</v>
      </c>
      <c r="H2109" t="s">
        <v>73</v>
      </c>
      <c r="I2109" t="s">
        <v>45</v>
      </c>
      <c r="J2109" t="s">
        <v>23</v>
      </c>
      <c r="K2109">
        <v>98</v>
      </c>
      <c r="L2109" t="s">
        <v>39</v>
      </c>
      <c r="M2109" t="s">
        <v>40</v>
      </c>
      <c r="N2109" t="s">
        <v>33</v>
      </c>
      <c r="O2109" t="s">
        <v>18473</v>
      </c>
      <c r="P2109" t="s">
        <v>53</v>
      </c>
      <c r="Q2109">
        <v>28</v>
      </c>
      <c r="R2109" t="str">
        <f t="shared" si="32"/>
        <v>Adult</v>
      </c>
    </row>
    <row r="2110" spans="1:18" x14ac:dyDescent="0.25">
      <c r="A2110" t="s">
        <v>6051</v>
      </c>
      <c r="B2110" t="s">
        <v>15547</v>
      </c>
      <c r="C2110" t="s">
        <v>18440</v>
      </c>
      <c r="D2110" s="2">
        <v>34405</v>
      </c>
      <c r="E2110" s="2">
        <v>45449</v>
      </c>
      <c r="F2110" s="1">
        <v>0.51666666666666672</v>
      </c>
      <c r="G2110" t="s">
        <v>51</v>
      </c>
      <c r="H2110" t="s">
        <v>37</v>
      </c>
      <c r="I2110" t="s">
        <v>22</v>
      </c>
      <c r="J2110" t="s">
        <v>23</v>
      </c>
      <c r="K2110">
        <v>63</v>
      </c>
      <c r="L2110" t="s">
        <v>24</v>
      </c>
      <c r="M2110" t="s">
        <v>40</v>
      </c>
      <c r="N2110" t="s">
        <v>47</v>
      </c>
      <c r="O2110" t="s">
        <v>18444</v>
      </c>
      <c r="P2110" t="s">
        <v>53</v>
      </c>
      <c r="Q2110">
        <v>30</v>
      </c>
      <c r="R2110" t="str">
        <f t="shared" si="32"/>
        <v>Adult</v>
      </c>
    </row>
    <row r="2111" spans="1:18" x14ac:dyDescent="0.25">
      <c r="A2111" t="s">
        <v>6054</v>
      </c>
      <c r="B2111" t="s">
        <v>15548</v>
      </c>
      <c r="C2111" t="s">
        <v>18439</v>
      </c>
      <c r="D2111" s="2">
        <v>37257</v>
      </c>
      <c r="E2111" s="2">
        <v>45445</v>
      </c>
      <c r="F2111" s="1">
        <v>0.75555555555555554</v>
      </c>
      <c r="G2111" t="s">
        <v>18474</v>
      </c>
      <c r="H2111" t="s">
        <v>21</v>
      </c>
      <c r="I2111" t="s">
        <v>45</v>
      </c>
      <c r="J2111" t="s">
        <v>23</v>
      </c>
      <c r="K2111">
        <v>98</v>
      </c>
      <c r="L2111" t="s">
        <v>53</v>
      </c>
      <c r="M2111" t="s">
        <v>25</v>
      </c>
      <c r="N2111" t="s">
        <v>47</v>
      </c>
      <c r="O2111" t="s">
        <v>18444</v>
      </c>
      <c r="P2111" t="s">
        <v>53</v>
      </c>
      <c r="Q2111">
        <v>23</v>
      </c>
      <c r="R2111" t="str">
        <f t="shared" si="32"/>
        <v>Adult</v>
      </c>
    </row>
    <row r="2112" spans="1:18" x14ac:dyDescent="0.25">
      <c r="A2112" t="s">
        <v>6057</v>
      </c>
      <c r="B2112" t="s">
        <v>15549</v>
      </c>
      <c r="C2112" t="s">
        <v>18439</v>
      </c>
      <c r="D2112" s="2">
        <v>34140</v>
      </c>
      <c r="E2112" s="2">
        <v>45435</v>
      </c>
      <c r="F2112" s="1">
        <v>0.5805555555555556</v>
      </c>
      <c r="G2112" t="s">
        <v>169</v>
      </c>
      <c r="H2112" t="s">
        <v>57</v>
      </c>
      <c r="I2112" t="s">
        <v>84</v>
      </c>
      <c r="J2112" t="s">
        <v>46</v>
      </c>
      <c r="K2112">
        <v>175</v>
      </c>
      <c r="L2112" t="s">
        <v>24</v>
      </c>
      <c r="M2112" t="s">
        <v>104</v>
      </c>
      <c r="N2112" t="s">
        <v>47</v>
      </c>
      <c r="O2112" t="s">
        <v>18473</v>
      </c>
      <c r="P2112" t="s">
        <v>53</v>
      </c>
      <c r="Q2112">
        <v>31</v>
      </c>
      <c r="R2112" t="str">
        <f t="shared" si="32"/>
        <v>Adult</v>
      </c>
    </row>
    <row r="2113" spans="1:18" x14ac:dyDescent="0.25">
      <c r="A2113" t="s">
        <v>6060</v>
      </c>
      <c r="B2113" t="s">
        <v>15550</v>
      </c>
      <c r="C2113" t="s">
        <v>18439</v>
      </c>
      <c r="D2113" s="2">
        <v>32386</v>
      </c>
      <c r="E2113" s="2">
        <v>45372</v>
      </c>
      <c r="F2113" s="1">
        <v>0.7055555555555556</v>
      </c>
      <c r="G2113" t="s">
        <v>18474</v>
      </c>
      <c r="H2113" t="s">
        <v>37</v>
      </c>
      <c r="I2113" t="s">
        <v>45</v>
      </c>
      <c r="J2113" t="s">
        <v>23</v>
      </c>
      <c r="K2113">
        <v>49</v>
      </c>
      <c r="L2113" t="s">
        <v>53</v>
      </c>
      <c r="M2113" t="s">
        <v>25</v>
      </c>
      <c r="N2113" t="s">
        <v>26</v>
      </c>
      <c r="O2113" t="s">
        <v>18444</v>
      </c>
      <c r="P2113" t="s">
        <v>53</v>
      </c>
      <c r="Q2113">
        <v>36</v>
      </c>
      <c r="R2113" t="str">
        <f t="shared" si="32"/>
        <v>Old</v>
      </c>
    </row>
    <row r="2114" spans="1:18" x14ac:dyDescent="0.25">
      <c r="A2114" t="s">
        <v>6062</v>
      </c>
      <c r="B2114" t="s">
        <v>15551</v>
      </c>
      <c r="C2114" t="s">
        <v>18439</v>
      </c>
      <c r="D2114" s="2">
        <v>34872</v>
      </c>
      <c r="E2114" s="2">
        <v>45333</v>
      </c>
      <c r="F2114" s="1">
        <v>0.68958333333333333</v>
      </c>
      <c r="G2114" t="s">
        <v>51</v>
      </c>
      <c r="H2114" t="s">
        <v>37</v>
      </c>
      <c r="I2114" t="s">
        <v>91</v>
      </c>
      <c r="J2114" t="s">
        <v>23</v>
      </c>
      <c r="K2114">
        <v>140</v>
      </c>
      <c r="L2114" t="s">
        <v>24</v>
      </c>
      <c r="M2114" t="s">
        <v>25</v>
      </c>
      <c r="N2114" t="s">
        <v>26</v>
      </c>
      <c r="O2114" t="s">
        <v>18444</v>
      </c>
      <c r="P2114" t="s">
        <v>53</v>
      </c>
      <c r="Q2114">
        <v>29</v>
      </c>
      <c r="R2114" t="str">
        <f t="shared" si="32"/>
        <v>Adult</v>
      </c>
    </row>
    <row r="2115" spans="1:18" x14ac:dyDescent="0.25">
      <c r="A2115" t="s">
        <v>6065</v>
      </c>
      <c r="B2115" t="s">
        <v>15552</v>
      </c>
      <c r="C2115" t="s">
        <v>18439</v>
      </c>
      <c r="D2115" s="2">
        <v>35432</v>
      </c>
      <c r="E2115" s="2">
        <v>45446</v>
      </c>
      <c r="F2115" s="1">
        <v>0.58680555555555558</v>
      </c>
      <c r="G2115" t="s">
        <v>30</v>
      </c>
      <c r="H2115" t="s">
        <v>21</v>
      </c>
      <c r="I2115" t="s">
        <v>84</v>
      </c>
      <c r="J2115" t="s">
        <v>80</v>
      </c>
      <c r="K2115">
        <v>77</v>
      </c>
      <c r="L2115" t="s">
        <v>24</v>
      </c>
      <c r="M2115" t="s">
        <v>25</v>
      </c>
      <c r="N2115" t="s">
        <v>47</v>
      </c>
      <c r="O2115" t="s">
        <v>18444</v>
      </c>
      <c r="P2115" t="s">
        <v>53</v>
      </c>
      <c r="Q2115">
        <v>28</v>
      </c>
      <c r="R2115" t="str">
        <f t="shared" si="32"/>
        <v>Adult</v>
      </c>
    </row>
    <row r="2116" spans="1:18" x14ac:dyDescent="0.25">
      <c r="A2116" t="s">
        <v>6068</v>
      </c>
      <c r="B2116" t="s">
        <v>15553</v>
      </c>
      <c r="C2116" t="s">
        <v>18440</v>
      </c>
      <c r="D2116" s="2">
        <v>38312</v>
      </c>
      <c r="E2116" s="2">
        <v>45435</v>
      </c>
      <c r="F2116" s="1">
        <v>0.42986111111111114</v>
      </c>
      <c r="G2116" t="s">
        <v>18475</v>
      </c>
      <c r="H2116" t="s">
        <v>57</v>
      </c>
      <c r="I2116" t="s">
        <v>38</v>
      </c>
      <c r="J2116" t="s">
        <v>23</v>
      </c>
      <c r="K2116">
        <v>63</v>
      </c>
      <c r="L2116" t="s">
        <v>53</v>
      </c>
      <c r="M2116" t="s">
        <v>25</v>
      </c>
      <c r="N2116" t="s">
        <v>26</v>
      </c>
      <c r="O2116" t="s">
        <v>18444</v>
      </c>
      <c r="P2116" t="s">
        <v>53</v>
      </c>
      <c r="Q2116">
        <v>20</v>
      </c>
      <c r="R2116" t="str">
        <f t="shared" si="32"/>
        <v>Adult</v>
      </c>
    </row>
    <row r="2117" spans="1:18" x14ac:dyDescent="0.25">
      <c r="A2117" t="s">
        <v>6071</v>
      </c>
      <c r="B2117" t="s">
        <v>15554</v>
      </c>
      <c r="C2117" t="s">
        <v>18439</v>
      </c>
      <c r="D2117" s="2">
        <v>37698</v>
      </c>
      <c r="E2117" s="2">
        <v>45396</v>
      </c>
      <c r="F2117" s="1">
        <v>0.48888888888888887</v>
      </c>
      <c r="G2117" t="s">
        <v>18475</v>
      </c>
      <c r="H2117" t="s">
        <v>73</v>
      </c>
      <c r="I2117" t="s">
        <v>22</v>
      </c>
      <c r="J2117" t="s">
        <v>32</v>
      </c>
      <c r="K2117">
        <v>7</v>
      </c>
      <c r="L2117" t="s">
        <v>53</v>
      </c>
      <c r="M2117" t="s">
        <v>40</v>
      </c>
      <c r="N2117" t="s">
        <v>26</v>
      </c>
      <c r="O2117" t="s">
        <v>18444</v>
      </c>
      <c r="P2117" t="s">
        <v>53</v>
      </c>
      <c r="Q2117">
        <v>21</v>
      </c>
      <c r="R2117" t="str">
        <f t="shared" ref="R2117:R2180" si="33">IF(Q2117&lt;35,"Adult",IF(Q2117&lt;=59,"Old",IF(Q2117&gt;=60,"Aged")))</f>
        <v>Adult</v>
      </c>
    </row>
    <row r="2118" spans="1:18" x14ac:dyDescent="0.25">
      <c r="A2118" t="s">
        <v>6074</v>
      </c>
      <c r="B2118" t="s">
        <v>15555</v>
      </c>
      <c r="C2118" t="s">
        <v>18440</v>
      </c>
      <c r="D2118" s="2">
        <v>34362</v>
      </c>
      <c r="E2118" s="2">
        <v>45339</v>
      </c>
      <c r="F2118" s="1">
        <v>0.49652777777777779</v>
      </c>
      <c r="G2118" t="s">
        <v>51</v>
      </c>
      <c r="H2118" t="s">
        <v>31</v>
      </c>
      <c r="I2118" t="s">
        <v>84</v>
      </c>
      <c r="J2118" t="s">
        <v>52</v>
      </c>
      <c r="K2118">
        <v>175</v>
      </c>
      <c r="L2118" t="s">
        <v>39</v>
      </c>
      <c r="M2118" t="s">
        <v>25</v>
      </c>
      <c r="N2118" t="s">
        <v>26</v>
      </c>
      <c r="O2118" t="s">
        <v>18473</v>
      </c>
      <c r="P2118" t="s">
        <v>53</v>
      </c>
      <c r="Q2118">
        <v>31</v>
      </c>
      <c r="R2118" t="str">
        <f t="shared" si="33"/>
        <v>Adult</v>
      </c>
    </row>
    <row r="2119" spans="1:18" x14ac:dyDescent="0.25">
      <c r="A2119" t="s">
        <v>6077</v>
      </c>
      <c r="B2119" t="s">
        <v>15556</v>
      </c>
      <c r="C2119" t="s">
        <v>18440</v>
      </c>
      <c r="D2119" s="2">
        <v>28723</v>
      </c>
      <c r="E2119" s="2">
        <v>45297</v>
      </c>
      <c r="F2119" s="1">
        <v>0.42777777777777776</v>
      </c>
      <c r="G2119" t="s">
        <v>30</v>
      </c>
      <c r="H2119" t="s">
        <v>37</v>
      </c>
      <c r="I2119" t="s">
        <v>91</v>
      </c>
      <c r="J2119" t="s">
        <v>52</v>
      </c>
      <c r="K2119">
        <v>91</v>
      </c>
      <c r="L2119" t="s">
        <v>53</v>
      </c>
      <c r="M2119" t="s">
        <v>25</v>
      </c>
      <c r="N2119" t="s">
        <v>26</v>
      </c>
      <c r="O2119" t="s">
        <v>18473</v>
      </c>
      <c r="P2119" t="s">
        <v>53</v>
      </c>
      <c r="Q2119">
        <v>46</v>
      </c>
      <c r="R2119" t="str">
        <f t="shared" si="33"/>
        <v>Old</v>
      </c>
    </row>
    <row r="2120" spans="1:18" x14ac:dyDescent="0.25">
      <c r="A2120" t="s">
        <v>6080</v>
      </c>
      <c r="B2120" t="s">
        <v>15557</v>
      </c>
      <c r="C2120" t="s">
        <v>18440</v>
      </c>
      <c r="D2120" s="2">
        <v>38539</v>
      </c>
      <c r="E2120" s="2">
        <v>45421</v>
      </c>
      <c r="F2120" s="1">
        <v>0.50694444444444442</v>
      </c>
      <c r="G2120" t="s">
        <v>169</v>
      </c>
      <c r="H2120" t="s">
        <v>57</v>
      </c>
      <c r="I2120" t="s">
        <v>22</v>
      </c>
      <c r="J2120" t="s">
        <v>32</v>
      </c>
      <c r="K2120">
        <v>84</v>
      </c>
      <c r="L2120" t="s">
        <v>24</v>
      </c>
      <c r="M2120" t="s">
        <v>25</v>
      </c>
      <c r="N2120" t="s">
        <v>33</v>
      </c>
      <c r="O2120" t="s">
        <v>18444</v>
      </c>
      <c r="P2120" t="s">
        <v>53</v>
      </c>
      <c r="Q2120">
        <v>19</v>
      </c>
      <c r="R2120" t="str">
        <f t="shared" si="33"/>
        <v>Adult</v>
      </c>
    </row>
    <row r="2121" spans="1:18" x14ac:dyDescent="0.25">
      <c r="A2121" t="s">
        <v>6083</v>
      </c>
      <c r="B2121" t="s">
        <v>15558</v>
      </c>
      <c r="C2121" t="s">
        <v>18440</v>
      </c>
      <c r="D2121" s="2">
        <v>37095</v>
      </c>
      <c r="E2121" s="2">
        <v>45424</v>
      </c>
      <c r="F2121" s="1">
        <v>0.7104166666666667</v>
      </c>
      <c r="G2121" t="s">
        <v>18474</v>
      </c>
      <c r="H2121" t="s">
        <v>57</v>
      </c>
      <c r="I2121" t="s">
        <v>91</v>
      </c>
      <c r="J2121" t="s">
        <v>32</v>
      </c>
      <c r="K2121">
        <v>7</v>
      </c>
      <c r="L2121" t="s">
        <v>53</v>
      </c>
      <c r="M2121" t="s">
        <v>40</v>
      </c>
      <c r="N2121" t="s">
        <v>47</v>
      </c>
      <c r="O2121" t="s">
        <v>18444</v>
      </c>
      <c r="P2121" t="s">
        <v>53</v>
      </c>
      <c r="Q2121">
        <v>23</v>
      </c>
      <c r="R2121" t="str">
        <f t="shared" si="33"/>
        <v>Adult</v>
      </c>
    </row>
    <row r="2122" spans="1:18" x14ac:dyDescent="0.25">
      <c r="A2122" t="s">
        <v>6086</v>
      </c>
      <c r="B2122" t="s">
        <v>15559</v>
      </c>
      <c r="C2122" t="s">
        <v>18440</v>
      </c>
      <c r="D2122" s="2">
        <v>37188</v>
      </c>
      <c r="E2122" s="2">
        <v>45368</v>
      </c>
      <c r="F2122" s="1">
        <v>0.33819444444444446</v>
      </c>
      <c r="G2122" t="s">
        <v>18475</v>
      </c>
      <c r="H2122" t="s">
        <v>57</v>
      </c>
      <c r="I2122" t="s">
        <v>22</v>
      </c>
      <c r="J2122" t="s">
        <v>80</v>
      </c>
      <c r="K2122">
        <v>56</v>
      </c>
      <c r="L2122" t="s">
        <v>39</v>
      </c>
      <c r="M2122" t="s">
        <v>104</v>
      </c>
      <c r="N2122" t="s">
        <v>47</v>
      </c>
      <c r="O2122" t="s">
        <v>18473</v>
      </c>
      <c r="P2122" t="s">
        <v>53</v>
      </c>
      <c r="Q2122">
        <v>23</v>
      </c>
      <c r="R2122" t="str">
        <f t="shared" si="33"/>
        <v>Adult</v>
      </c>
    </row>
    <row r="2123" spans="1:18" x14ac:dyDescent="0.25">
      <c r="A2123" t="s">
        <v>6089</v>
      </c>
      <c r="B2123" t="s">
        <v>15560</v>
      </c>
      <c r="C2123" t="s">
        <v>18440</v>
      </c>
      <c r="D2123" s="2">
        <v>37423</v>
      </c>
      <c r="E2123" s="2">
        <v>45408</v>
      </c>
      <c r="F2123" s="1">
        <v>0.40347222222222223</v>
      </c>
      <c r="G2123" t="s">
        <v>18474</v>
      </c>
      <c r="H2123" t="s">
        <v>57</v>
      </c>
      <c r="I2123" t="s">
        <v>91</v>
      </c>
      <c r="J2123" t="s">
        <v>80</v>
      </c>
      <c r="K2123">
        <v>147</v>
      </c>
      <c r="L2123" t="s">
        <v>24</v>
      </c>
      <c r="M2123" t="s">
        <v>25</v>
      </c>
      <c r="N2123" t="s">
        <v>33</v>
      </c>
      <c r="O2123" t="s">
        <v>18444</v>
      </c>
      <c r="P2123" t="s">
        <v>53</v>
      </c>
      <c r="Q2123">
        <v>22</v>
      </c>
      <c r="R2123" t="str">
        <f t="shared" si="33"/>
        <v>Adult</v>
      </c>
    </row>
    <row r="2124" spans="1:18" x14ac:dyDescent="0.25">
      <c r="A2124" t="s">
        <v>6092</v>
      </c>
      <c r="B2124" t="s">
        <v>15561</v>
      </c>
      <c r="C2124" t="s">
        <v>18440</v>
      </c>
      <c r="D2124" s="2">
        <v>31418</v>
      </c>
      <c r="E2124" s="2">
        <v>45351</v>
      </c>
      <c r="F2124" s="1">
        <v>0.79583333333333328</v>
      </c>
      <c r="G2124" t="s">
        <v>18474</v>
      </c>
      <c r="H2124" t="s">
        <v>57</v>
      </c>
      <c r="I2124" t="s">
        <v>84</v>
      </c>
      <c r="J2124" t="s">
        <v>23</v>
      </c>
      <c r="K2124">
        <v>42</v>
      </c>
      <c r="L2124" t="s">
        <v>39</v>
      </c>
      <c r="M2124" t="s">
        <v>40</v>
      </c>
      <c r="N2124" t="s">
        <v>47</v>
      </c>
      <c r="O2124" t="s">
        <v>18473</v>
      </c>
      <c r="P2124" t="s">
        <v>53</v>
      </c>
      <c r="Q2124">
        <v>39</v>
      </c>
      <c r="R2124" t="str">
        <f t="shared" si="33"/>
        <v>Old</v>
      </c>
    </row>
    <row r="2125" spans="1:18" x14ac:dyDescent="0.25">
      <c r="A2125" t="s">
        <v>6095</v>
      </c>
      <c r="B2125" t="s">
        <v>15562</v>
      </c>
      <c r="C2125" t="s">
        <v>18439</v>
      </c>
      <c r="D2125" s="2">
        <v>30322</v>
      </c>
      <c r="E2125" s="2">
        <v>45438</v>
      </c>
      <c r="F2125" s="1">
        <v>0.81388888888888888</v>
      </c>
      <c r="G2125" t="s">
        <v>18474</v>
      </c>
      <c r="H2125" t="s">
        <v>73</v>
      </c>
      <c r="I2125" t="s">
        <v>38</v>
      </c>
      <c r="J2125" t="s">
        <v>46</v>
      </c>
      <c r="K2125">
        <v>154</v>
      </c>
      <c r="L2125" t="s">
        <v>53</v>
      </c>
      <c r="M2125" t="s">
        <v>25</v>
      </c>
      <c r="N2125" t="s">
        <v>47</v>
      </c>
      <c r="O2125" t="s">
        <v>18444</v>
      </c>
      <c r="P2125" t="s">
        <v>53</v>
      </c>
      <c r="Q2125">
        <v>42</v>
      </c>
      <c r="R2125" t="str">
        <f t="shared" si="33"/>
        <v>Old</v>
      </c>
    </row>
    <row r="2126" spans="1:18" x14ac:dyDescent="0.25">
      <c r="A2126" t="s">
        <v>6098</v>
      </c>
      <c r="B2126" t="s">
        <v>15563</v>
      </c>
      <c r="C2126" t="s">
        <v>18440</v>
      </c>
      <c r="D2126" s="2">
        <v>38366</v>
      </c>
      <c r="E2126" s="2">
        <v>45307</v>
      </c>
      <c r="F2126" s="1">
        <v>0.40416666666666667</v>
      </c>
      <c r="G2126" t="s">
        <v>18474</v>
      </c>
      <c r="H2126" t="s">
        <v>37</v>
      </c>
      <c r="I2126" t="s">
        <v>45</v>
      </c>
      <c r="J2126" t="s">
        <v>46</v>
      </c>
      <c r="K2126">
        <v>140</v>
      </c>
      <c r="L2126" t="s">
        <v>24</v>
      </c>
      <c r="M2126" t="s">
        <v>104</v>
      </c>
      <c r="N2126" t="s">
        <v>33</v>
      </c>
      <c r="O2126" t="s">
        <v>18444</v>
      </c>
      <c r="P2126" t="s">
        <v>53</v>
      </c>
      <c r="Q2126">
        <v>20</v>
      </c>
      <c r="R2126" t="str">
        <f t="shared" si="33"/>
        <v>Adult</v>
      </c>
    </row>
    <row r="2127" spans="1:18" x14ac:dyDescent="0.25">
      <c r="A2127" t="s">
        <v>6101</v>
      </c>
      <c r="B2127" t="s">
        <v>15564</v>
      </c>
      <c r="C2127" t="s">
        <v>18439</v>
      </c>
      <c r="D2127" s="2">
        <v>38053</v>
      </c>
      <c r="E2127" s="2">
        <v>45383</v>
      </c>
      <c r="F2127" s="1">
        <v>0.55486111111111114</v>
      </c>
      <c r="G2127" t="s">
        <v>51</v>
      </c>
      <c r="H2127" t="s">
        <v>57</v>
      </c>
      <c r="I2127" t="s">
        <v>45</v>
      </c>
      <c r="J2127" t="s">
        <v>32</v>
      </c>
      <c r="K2127">
        <v>133</v>
      </c>
      <c r="L2127" t="s">
        <v>53</v>
      </c>
      <c r="M2127" t="s">
        <v>25</v>
      </c>
      <c r="N2127" t="s">
        <v>33</v>
      </c>
      <c r="O2127" t="s">
        <v>18444</v>
      </c>
      <c r="P2127" t="s">
        <v>53</v>
      </c>
      <c r="Q2127">
        <v>20</v>
      </c>
      <c r="R2127" t="str">
        <f t="shared" si="33"/>
        <v>Adult</v>
      </c>
    </row>
    <row r="2128" spans="1:18" x14ac:dyDescent="0.25">
      <c r="A2128" t="s">
        <v>6103</v>
      </c>
      <c r="B2128" t="s">
        <v>15565</v>
      </c>
      <c r="C2128" t="s">
        <v>18440</v>
      </c>
      <c r="D2128" s="2">
        <v>35824</v>
      </c>
      <c r="E2128" s="2">
        <v>45418</v>
      </c>
      <c r="F2128" s="1">
        <v>0.59305555555555556</v>
      </c>
      <c r="G2128" t="s">
        <v>18474</v>
      </c>
      <c r="H2128" t="s">
        <v>31</v>
      </c>
      <c r="I2128" t="s">
        <v>22</v>
      </c>
      <c r="J2128" t="s">
        <v>23</v>
      </c>
      <c r="K2128">
        <v>56</v>
      </c>
      <c r="L2128" t="s">
        <v>24</v>
      </c>
      <c r="M2128" t="s">
        <v>25</v>
      </c>
      <c r="N2128" t="s">
        <v>33</v>
      </c>
      <c r="O2128" t="s">
        <v>18444</v>
      </c>
      <c r="P2128" t="s">
        <v>53</v>
      </c>
      <c r="Q2128">
        <v>27</v>
      </c>
      <c r="R2128" t="str">
        <f t="shared" si="33"/>
        <v>Adult</v>
      </c>
    </row>
    <row r="2129" spans="1:18" x14ac:dyDescent="0.25">
      <c r="A2129" t="s">
        <v>6106</v>
      </c>
      <c r="B2129" t="s">
        <v>15566</v>
      </c>
      <c r="C2129" t="s">
        <v>18440</v>
      </c>
      <c r="D2129" s="2">
        <v>30496</v>
      </c>
      <c r="E2129" s="2">
        <v>45358</v>
      </c>
      <c r="F2129" s="1">
        <v>0.6069444444444444</v>
      </c>
      <c r="G2129" t="s">
        <v>18475</v>
      </c>
      <c r="H2129" t="s">
        <v>21</v>
      </c>
      <c r="I2129" t="s">
        <v>84</v>
      </c>
      <c r="J2129" t="s">
        <v>80</v>
      </c>
      <c r="K2129">
        <v>35</v>
      </c>
      <c r="L2129" t="s">
        <v>53</v>
      </c>
      <c r="M2129" t="s">
        <v>25</v>
      </c>
      <c r="N2129" t="s">
        <v>26</v>
      </c>
      <c r="O2129" t="s">
        <v>18444</v>
      </c>
      <c r="P2129" t="s">
        <v>53</v>
      </c>
      <c r="Q2129">
        <v>41</v>
      </c>
      <c r="R2129" t="str">
        <f t="shared" si="33"/>
        <v>Old</v>
      </c>
    </row>
    <row r="2130" spans="1:18" x14ac:dyDescent="0.25">
      <c r="A2130" t="s">
        <v>6109</v>
      </c>
      <c r="B2130" t="s">
        <v>15567</v>
      </c>
      <c r="C2130" t="s">
        <v>18440</v>
      </c>
      <c r="D2130" s="2">
        <v>37880</v>
      </c>
      <c r="E2130" s="2">
        <v>45349</v>
      </c>
      <c r="F2130" s="1">
        <v>0.53680555555555554</v>
      </c>
      <c r="G2130" t="s">
        <v>18474</v>
      </c>
      <c r="H2130" t="s">
        <v>73</v>
      </c>
      <c r="I2130" t="s">
        <v>45</v>
      </c>
      <c r="J2130" t="s">
        <v>80</v>
      </c>
      <c r="K2130">
        <v>175</v>
      </c>
      <c r="L2130" t="s">
        <v>24</v>
      </c>
      <c r="M2130" t="s">
        <v>25</v>
      </c>
      <c r="N2130" t="s">
        <v>47</v>
      </c>
      <c r="O2130" t="s">
        <v>18444</v>
      </c>
      <c r="P2130" t="s">
        <v>53</v>
      </c>
      <c r="Q2130">
        <v>21</v>
      </c>
      <c r="R2130" t="str">
        <f t="shared" si="33"/>
        <v>Adult</v>
      </c>
    </row>
    <row r="2131" spans="1:18" x14ac:dyDescent="0.25">
      <c r="A2131" t="s">
        <v>6111</v>
      </c>
      <c r="B2131" t="s">
        <v>15568</v>
      </c>
      <c r="C2131" t="s">
        <v>18439</v>
      </c>
      <c r="D2131" s="2">
        <v>33255</v>
      </c>
      <c r="E2131" s="2">
        <v>45362</v>
      </c>
      <c r="F2131" s="1">
        <v>0.47430555555555554</v>
      </c>
      <c r="G2131" t="s">
        <v>18474</v>
      </c>
      <c r="H2131" t="s">
        <v>31</v>
      </c>
      <c r="I2131" t="s">
        <v>84</v>
      </c>
      <c r="J2131" t="s">
        <v>46</v>
      </c>
      <c r="K2131">
        <v>21</v>
      </c>
      <c r="L2131" t="s">
        <v>24</v>
      </c>
      <c r="M2131" t="s">
        <v>40</v>
      </c>
      <c r="N2131" t="s">
        <v>26</v>
      </c>
      <c r="O2131" t="s">
        <v>18473</v>
      </c>
      <c r="P2131" t="s">
        <v>53</v>
      </c>
      <c r="Q2131">
        <v>34</v>
      </c>
      <c r="R2131" t="str">
        <f t="shared" si="33"/>
        <v>Adult</v>
      </c>
    </row>
    <row r="2132" spans="1:18" x14ac:dyDescent="0.25">
      <c r="A2132" t="s">
        <v>6114</v>
      </c>
      <c r="B2132" t="s">
        <v>15569</v>
      </c>
      <c r="C2132" t="s">
        <v>18439</v>
      </c>
      <c r="D2132" s="2">
        <v>33402</v>
      </c>
      <c r="E2132" s="2">
        <v>45427</v>
      </c>
      <c r="F2132" s="1">
        <v>0.35347222222222224</v>
      </c>
      <c r="G2132" t="s">
        <v>18474</v>
      </c>
      <c r="H2132" t="s">
        <v>37</v>
      </c>
      <c r="I2132" t="s">
        <v>38</v>
      </c>
      <c r="J2132" t="s">
        <v>23</v>
      </c>
      <c r="K2132">
        <v>133</v>
      </c>
      <c r="L2132" t="s">
        <v>39</v>
      </c>
      <c r="M2132" t="s">
        <v>104</v>
      </c>
      <c r="N2132" t="s">
        <v>33</v>
      </c>
      <c r="O2132" t="s">
        <v>18444</v>
      </c>
      <c r="P2132" t="s">
        <v>53</v>
      </c>
      <c r="Q2132">
        <v>33</v>
      </c>
      <c r="R2132" t="str">
        <f t="shared" si="33"/>
        <v>Adult</v>
      </c>
    </row>
    <row r="2133" spans="1:18" x14ac:dyDescent="0.25">
      <c r="A2133" t="s">
        <v>6117</v>
      </c>
      <c r="B2133" t="s">
        <v>15570</v>
      </c>
      <c r="C2133" t="s">
        <v>18440</v>
      </c>
      <c r="D2133" s="2">
        <v>32491</v>
      </c>
      <c r="E2133" s="2">
        <v>45398</v>
      </c>
      <c r="F2133" s="1">
        <v>0.74375000000000002</v>
      </c>
      <c r="G2133" t="s">
        <v>51</v>
      </c>
      <c r="H2133" t="s">
        <v>21</v>
      </c>
      <c r="I2133" t="s">
        <v>38</v>
      </c>
      <c r="J2133" t="s">
        <v>52</v>
      </c>
      <c r="K2133">
        <v>91</v>
      </c>
      <c r="L2133" t="s">
        <v>39</v>
      </c>
      <c r="M2133" t="s">
        <v>25</v>
      </c>
      <c r="N2133" t="s">
        <v>47</v>
      </c>
      <c r="O2133" t="s">
        <v>18473</v>
      </c>
      <c r="P2133" t="s">
        <v>53</v>
      </c>
      <c r="Q2133">
        <v>36</v>
      </c>
      <c r="R2133" t="str">
        <f t="shared" si="33"/>
        <v>Old</v>
      </c>
    </row>
    <row r="2134" spans="1:18" x14ac:dyDescent="0.25">
      <c r="A2134" t="s">
        <v>6119</v>
      </c>
      <c r="B2134" t="s">
        <v>15571</v>
      </c>
      <c r="C2134" t="s">
        <v>18440</v>
      </c>
      <c r="D2134" s="2">
        <v>37177</v>
      </c>
      <c r="E2134" s="2">
        <v>45325</v>
      </c>
      <c r="F2134" s="1">
        <v>0.38263888888888886</v>
      </c>
      <c r="G2134" t="s">
        <v>30</v>
      </c>
      <c r="H2134" t="s">
        <v>21</v>
      </c>
      <c r="I2134" t="s">
        <v>22</v>
      </c>
      <c r="J2134" t="s">
        <v>46</v>
      </c>
      <c r="K2134">
        <v>154</v>
      </c>
      <c r="L2134" t="s">
        <v>24</v>
      </c>
      <c r="M2134" t="s">
        <v>104</v>
      </c>
      <c r="N2134" t="s">
        <v>26</v>
      </c>
      <c r="O2134" t="s">
        <v>18444</v>
      </c>
      <c r="P2134" t="s">
        <v>53</v>
      </c>
      <c r="Q2134">
        <v>23</v>
      </c>
      <c r="R2134" t="str">
        <f t="shared" si="33"/>
        <v>Adult</v>
      </c>
    </row>
    <row r="2135" spans="1:18" x14ac:dyDescent="0.25">
      <c r="A2135" t="s">
        <v>6121</v>
      </c>
      <c r="B2135" t="s">
        <v>15572</v>
      </c>
      <c r="C2135" t="s">
        <v>18439</v>
      </c>
      <c r="D2135" s="2">
        <v>36154</v>
      </c>
      <c r="E2135" s="2">
        <v>45465</v>
      </c>
      <c r="F2135" s="1">
        <v>0.76041666666666663</v>
      </c>
      <c r="G2135" t="s">
        <v>18475</v>
      </c>
      <c r="H2135" t="s">
        <v>21</v>
      </c>
      <c r="I2135" t="s">
        <v>45</v>
      </c>
      <c r="J2135" t="s">
        <v>32</v>
      </c>
      <c r="K2135">
        <v>84</v>
      </c>
      <c r="L2135" t="s">
        <v>24</v>
      </c>
      <c r="M2135" t="s">
        <v>104</v>
      </c>
      <c r="N2135" t="s">
        <v>47</v>
      </c>
      <c r="O2135" t="s">
        <v>18473</v>
      </c>
      <c r="P2135" t="s">
        <v>53</v>
      </c>
      <c r="Q2135">
        <v>26</v>
      </c>
      <c r="R2135" t="str">
        <f t="shared" si="33"/>
        <v>Adult</v>
      </c>
    </row>
    <row r="2136" spans="1:18" x14ac:dyDescent="0.25">
      <c r="A2136" t="s">
        <v>6124</v>
      </c>
      <c r="B2136" t="s">
        <v>15573</v>
      </c>
      <c r="C2136" t="s">
        <v>18440</v>
      </c>
      <c r="D2136" s="2">
        <v>37965</v>
      </c>
      <c r="E2136" s="2">
        <v>45413</v>
      </c>
      <c r="F2136" s="1">
        <v>0.68055555555555558</v>
      </c>
      <c r="G2136" t="s">
        <v>51</v>
      </c>
      <c r="H2136" t="s">
        <v>37</v>
      </c>
      <c r="I2136" t="s">
        <v>84</v>
      </c>
      <c r="J2136" t="s">
        <v>23</v>
      </c>
      <c r="K2136">
        <v>14</v>
      </c>
      <c r="L2136" t="s">
        <v>39</v>
      </c>
      <c r="M2136" t="s">
        <v>25</v>
      </c>
      <c r="N2136" t="s">
        <v>33</v>
      </c>
      <c r="O2136" t="s">
        <v>18444</v>
      </c>
      <c r="P2136" t="s">
        <v>53</v>
      </c>
      <c r="Q2136">
        <v>21</v>
      </c>
      <c r="R2136" t="str">
        <f t="shared" si="33"/>
        <v>Adult</v>
      </c>
    </row>
    <row r="2137" spans="1:18" x14ac:dyDescent="0.25">
      <c r="A2137" t="s">
        <v>6127</v>
      </c>
      <c r="B2137" t="s">
        <v>15574</v>
      </c>
      <c r="C2137" t="s">
        <v>18440</v>
      </c>
      <c r="D2137" s="2">
        <v>33263</v>
      </c>
      <c r="E2137" s="2">
        <v>45388</v>
      </c>
      <c r="F2137" s="1">
        <v>0.57013888888888886</v>
      </c>
      <c r="G2137" t="s">
        <v>30</v>
      </c>
      <c r="H2137" t="s">
        <v>57</v>
      </c>
      <c r="I2137" t="s">
        <v>45</v>
      </c>
      <c r="J2137" t="s">
        <v>23</v>
      </c>
      <c r="K2137">
        <v>175</v>
      </c>
      <c r="L2137" t="s">
        <v>24</v>
      </c>
      <c r="M2137" t="s">
        <v>40</v>
      </c>
      <c r="N2137" t="s">
        <v>26</v>
      </c>
      <c r="O2137" t="s">
        <v>18444</v>
      </c>
      <c r="P2137" t="s">
        <v>53</v>
      </c>
      <c r="Q2137">
        <v>34</v>
      </c>
      <c r="R2137" t="str">
        <f t="shared" si="33"/>
        <v>Adult</v>
      </c>
    </row>
    <row r="2138" spans="1:18" x14ac:dyDescent="0.25">
      <c r="A2138" t="s">
        <v>6129</v>
      </c>
      <c r="B2138" t="s">
        <v>15575</v>
      </c>
      <c r="C2138" t="s">
        <v>18439</v>
      </c>
      <c r="D2138" s="2">
        <v>38724</v>
      </c>
      <c r="E2138" s="2">
        <v>45411</v>
      </c>
      <c r="F2138" s="1">
        <v>0.73333333333333328</v>
      </c>
      <c r="G2138" t="s">
        <v>51</v>
      </c>
      <c r="H2138" t="s">
        <v>21</v>
      </c>
      <c r="I2138" t="s">
        <v>38</v>
      </c>
      <c r="J2138" t="s">
        <v>32</v>
      </c>
      <c r="K2138">
        <v>98</v>
      </c>
      <c r="L2138" t="s">
        <v>24</v>
      </c>
      <c r="M2138" t="s">
        <v>104</v>
      </c>
      <c r="N2138" t="s">
        <v>33</v>
      </c>
      <c r="O2138" t="s">
        <v>18444</v>
      </c>
      <c r="P2138" t="s">
        <v>53</v>
      </c>
      <c r="Q2138">
        <v>19</v>
      </c>
      <c r="R2138" t="str">
        <f t="shared" si="33"/>
        <v>Adult</v>
      </c>
    </row>
    <row r="2139" spans="1:18" x14ac:dyDescent="0.25">
      <c r="A2139" t="s">
        <v>6132</v>
      </c>
      <c r="B2139" t="s">
        <v>15576</v>
      </c>
      <c r="C2139" t="s">
        <v>18440</v>
      </c>
      <c r="D2139" s="2">
        <v>32332</v>
      </c>
      <c r="E2139" s="2">
        <v>45431</v>
      </c>
      <c r="F2139" s="1">
        <v>0.39166666666666666</v>
      </c>
      <c r="G2139" t="s">
        <v>30</v>
      </c>
      <c r="H2139" t="s">
        <v>21</v>
      </c>
      <c r="I2139" t="s">
        <v>22</v>
      </c>
      <c r="J2139" t="s">
        <v>80</v>
      </c>
      <c r="K2139">
        <v>161</v>
      </c>
      <c r="L2139" t="s">
        <v>53</v>
      </c>
      <c r="M2139" t="s">
        <v>40</v>
      </c>
      <c r="N2139" t="s">
        <v>26</v>
      </c>
      <c r="O2139" t="s">
        <v>18444</v>
      </c>
      <c r="P2139" t="s">
        <v>53</v>
      </c>
      <c r="Q2139">
        <v>36</v>
      </c>
      <c r="R2139" t="str">
        <f t="shared" si="33"/>
        <v>Old</v>
      </c>
    </row>
    <row r="2140" spans="1:18" x14ac:dyDescent="0.25">
      <c r="A2140" t="s">
        <v>6134</v>
      </c>
      <c r="B2140" t="s">
        <v>15577</v>
      </c>
      <c r="C2140" t="s">
        <v>18440</v>
      </c>
      <c r="D2140" s="2">
        <v>34411</v>
      </c>
      <c r="E2140" s="2">
        <v>45463</v>
      </c>
      <c r="F2140" s="1">
        <v>0.52986111111111112</v>
      </c>
      <c r="G2140" t="s">
        <v>51</v>
      </c>
      <c r="H2140" t="s">
        <v>73</v>
      </c>
      <c r="I2140" t="s">
        <v>38</v>
      </c>
      <c r="J2140" t="s">
        <v>52</v>
      </c>
      <c r="K2140">
        <v>14</v>
      </c>
      <c r="L2140" t="s">
        <v>39</v>
      </c>
      <c r="M2140" t="s">
        <v>25</v>
      </c>
      <c r="N2140" t="s">
        <v>26</v>
      </c>
      <c r="O2140" t="s">
        <v>18444</v>
      </c>
      <c r="P2140" t="s">
        <v>53</v>
      </c>
      <c r="Q2140">
        <v>30</v>
      </c>
      <c r="R2140" t="str">
        <f t="shared" si="33"/>
        <v>Adult</v>
      </c>
    </row>
    <row r="2141" spans="1:18" x14ac:dyDescent="0.25">
      <c r="A2141" t="s">
        <v>6137</v>
      </c>
      <c r="B2141" t="s">
        <v>15578</v>
      </c>
      <c r="C2141" t="s">
        <v>18440</v>
      </c>
      <c r="D2141" s="2">
        <v>33604</v>
      </c>
      <c r="E2141" s="2">
        <v>45366</v>
      </c>
      <c r="F2141" s="1">
        <v>0.33680555555555558</v>
      </c>
      <c r="G2141" t="s">
        <v>51</v>
      </c>
      <c r="H2141" t="s">
        <v>73</v>
      </c>
      <c r="I2141" t="s">
        <v>22</v>
      </c>
      <c r="J2141" t="s">
        <v>52</v>
      </c>
      <c r="K2141">
        <v>161</v>
      </c>
      <c r="L2141" t="s">
        <v>24</v>
      </c>
      <c r="M2141" t="s">
        <v>25</v>
      </c>
      <c r="N2141" t="s">
        <v>26</v>
      </c>
      <c r="O2141" t="s">
        <v>18444</v>
      </c>
      <c r="P2141" t="s">
        <v>53</v>
      </c>
      <c r="Q2141">
        <v>33</v>
      </c>
      <c r="R2141" t="str">
        <f t="shared" si="33"/>
        <v>Adult</v>
      </c>
    </row>
    <row r="2142" spans="1:18" x14ac:dyDescent="0.25">
      <c r="A2142" t="s">
        <v>6140</v>
      </c>
      <c r="B2142" t="s">
        <v>15579</v>
      </c>
      <c r="C2142" t="s">
        <v>18440</v>
      </c>
      <c r="D2142" s="2">
        <v>26024</v>
      </c>
      <c r="E2142" s="2">
        <v>45449</v>
      </c>
      <c r="F2142" s="1">
        <v>0.80902777777777779</v>
      </c>
      <c r="G2142" t="s">
        <v>18475</v>
      </c>
      <c r="H2142" t="s">
        <v>31</v>
      </c>
      <c r="I2142" t="s">
        <v>91</v>
      </c>
      <c r="J2142" t="s">
        <v>46</v>
      </c>
      <c r="K2142">
        <v>70</v>
      </c>
      <c r="L2142" t="s">
        <v>39</v>
      </c>
      <c r="M2142" t="s">
        <v>40</v>
      </c>
      <c r="N2142" t="s">
        <v>26</v>
      </c>
      <c r="O2142" t="s">
        <v>18473</v>
      </c>
      <c r="P2142" t="s">
        <v>53</v>
      </c>
      <c r="Q2142">
        <v>53</v>
      </c>
      <c r="R2142" t="str">
        <f t="shared" si="33"/>
        <v>Old</v>
      </c>
    </row>
    <row r="2143" spans="1:18" x14ac:dyDescent="0.25">
      <c r="A2143" t="s">
        <v>6143</v>
      </c>
      <c r="B2143" t="s">
        <v>15580</v>
      </c>
      <c r="C2143" t="s">
        <v>18440</v>
      </c>
      <c r="D2143" s="2">
        <v>34909</v>
      </c>
      <c r="E2143" s="2">
        <v>45309</v>
      </c>
      <c r="F2143" s="1">
        <v>0.60416666666666663</v>
      </c>
      <c r="G2143" t="s">
        <v>18475</v>
      </c>
      <c r="H2143" t="s">
        <v>73</v>
      </c>
      <c r="I2143" t="s">
        <v>45</v>
      </c>
      <c r="J2143" t="s">
        <v>46</v>
      </c>
      <c r="K2143">
        <v>84</v>
      </c>
      <c r="L2143" t="s">
        <v>53</v>
      </c>
      <c r="M2143" t="s">
        <v>104</v>
      </c>
      <c r="N2143" t="s">
        <v>33</v>
      </c>
      <c r="O2143" t="s">
        <v>18444</v>
      </c>
      <c r="P2143" t="s">
        <v>53</v>
      </c>
      <c r="Q2143">
        <v>29</v>
      </c>
      <c r="R2143" t="str">
        <f t="shared" si="33"/>
        <v>Adult</v>
      </c>
    </row>
    <row r="2144" spans="1:18" x14ac:dyDescent="0.25">
      <c r="A2144" t="s">
        <v>6145</v>
      </c>
      <c r="B2144" t="s">
        <v>15581</v>
      </c>
      <c r="C2144" t="s">
        <v>18439</v>
      </c>
      <c r="D2144" s="2">
        <v>33765</v>
      </c>
      <c r="E2144" s="2">
        <v>45424</v>
      </c>
      <c r="F2144" s="1">
        <v>0.34513888888888888</v>
      </c>
      <c r="G2144" t="s">
        <v>18474</v>
      </c>
      <c r="H2144" t="s">
        <v>57</v>
      </c>
      <c r="I2144" t="s">
        <v>84</v>
      </c>
      <c r="J2144" t="s">
        <v>23</v>
      </c>
      <c r="K2144">
        <v>112</v>
      </c>
      <c r="L2144" t="s">
        <v>53</v>
      </c>
      <c r="M2144" t="s">
        <v>25</v>
      </c>
      <c r="N2144" t="s">
        <v>26</v>
      </c>
      <c r="O2144" t="s">
        <v>18444</v>
      </c>
      <c r="P2144" t="s">
        <v>53</v>
      </c>
      <c r="Q2144">
        <v>32</v>
      </c>
      <c r="R2144" t="str">
        <f t="shared" si="33"/>
        <v>Adult</v>
      </c>
    </row>
    <row r="2145" spans="1:18" x14ac:dyDescent="0.25">
      <c r="A2145" t="s">
        <v>6148</v>
      </c>
      <c r="B2145" t="s">
        <v>15582</v>
      </c>
      <c r="C2145" t="s">
        <v>18439</v>
      </c>
      <c r="D2145" s="2">
        <v>35867</v>
      </c>
      <c r="E2145" s="2">
        <v>45388</v>
      </c>
      <c r="F2145" s="1">
        <v>0.34652777777777777</v>
      </c>
      <c r="G2145" t="s">
        <v>169</v>
      </c>
      <c r="H2145" t="s">
        <v>21</v>
      </c>
      <c r="I2145" t="s">
        <v>38</v>
      </c>
      <c r="J2145" t="s">
        <v>23</v>
      </c>
      <c r="K2145">
        <v>112</v>
      </c>
      <c r="L2145" t="s">
        <v>53</v>
      </c>
      <c r="M2145" t="s">
        <v>104</v>
      </c>
      <c r="N2145" t="s">
        <v>26</v>
      </c>
      <c r="O2145" t="s">
        <v>18444</v>
      </c>
      <c r="P2145" t="s">
        <v>53</v>
      </c>
      <c r="Q2145">
        <v>26</v>
      </c>
      <c r="R2145" t="str">
        <f t="shared" si="33"/>
        <v>Adult</v>
      </c>
    </row>
    <row r="2146" spans="1:18" x14ac:dyDescent="0.25">
      <c r="A2146" t="s">
        <v>6151</v>
      </c>
      <c r="B2146" t="s">
        <v>15583</v>
      </c>
      <c r="C2146" t="s">
        <v>18440</v>
      </c>
      <c r="D2146" s="2">
        <v>38674</v>
      </c>
      <c r="E2146" s="2">
        <v>45303</v>
      </c>
      <c r="F2146" s="1">
        <v>0.4597222222222222</v>
      </c>
      <c r="G2146" t="s">
        <v>18474</v>
      </c>
      <c r="H2146" t="s">
        <v>37</v>
      </c>
      <c r="I2146" t="s">
        <v>22</v>
      </c>
      <c r="J2146" t="s">
        <v>46</v>
      </c>
      <c r="K2146">
        <v>28</v>
      </c>
      <c r="L2146" t="s">
        <v>53</v>
      </c>
      <c r="M2146" t="s">
        <v>40</v>
      </c>
      <c r="N2146" t="s">
        <v>33</v>
      </c>
      <c r="O2146" t="s">
        <v>18473</v>
      </c>
      <c r="P2146" t="s">
        <v>53</v>
      </c>
      <c r="Q2146">
        <v>19</v>
      </c>
      <c r="R2146" t="str">
        <f t="shared" si="33"/>
        <v>Adult</v>
      </c>
    </row>
    <row r="2147" spans="1:18" x14ac:dyDescent="0.25">
      <c r="A2147" t="s">
        <v>6154</v>
      </c>
      <c r="B2147" t="s">
        <v>15584</v>
      </c>
      <c r="C2147" t="s">
        <v>18440</v>
      </c>
      <c r="D2147" s="2">
        <v>30102</v>
      </c>
      <c r="E2147" s="2">
        <v>45321</v>
      </c>
      <c r="F2147" s="1">
        <v>0.6118055555555556</v>
      </c>
      <c r="G2147" t="s">
        <v>18475</v>
      </c>
      <c r="H2147" t="s">
        <v>21</v>
      </c>
      <c r="I2147" t="s">
        <v>22</v>
      </c>
      <c r="J2147" t="s">
        <v>80</v>
      </c>
      <c r="K2147">
        <v>70</v>
      </c>
      <c r="L2147" t="s">
        <v>24</v>
      </c>
      <c r="M2147" t="s">
        <v>40</v>
      </c>
      <c r="N2147" t="s">
        <v>26</v>
      </c>
      <c r="O2147" t="s">
        <v>18444</v>
      </c>
      <c r="P2147" t="s">
        <v>53</v>
      </c>
      <c r="Q2147">
        <v>42</v>
      </c>
      <c r="R2147" t="str">
        <f t="shared" si="33"/>
        <v>Old</v>
      </c>
    </row>
    <row r="2148" spans="1:18" x14ac:dyDescent="0.25">
      <c r="A2148" t="s">
        <v>6157</v>
      </c>
      <c r="B2148" t="s">
        <v>15585</v>
      </c>
      <c r="C2148" t="s">
        <v>18440</v>
      </c>
      <c r="D2148" s="2">
        <v>35806</v>
      </c>
      <c r="E2148" s="2">
        <v>45307</v>
      </c>
      <c r="F2148" s="1">
        <v>0.38055555555555554</v>
      </c>
      <c r="G2148" t="s">
        <v>18475</v>
      </c>
      <c r="H2148" t="s">
        <v>73</v>
      </c>
      <c r="I2148" t="s">
        <v>45</v>
      </c>
      <c r="J2148" t="s">
        <v>32</v>
      </c>
      <c r="K2148">
        <v>49</v>
      </c>
      <c r="L2148" t="s">
        <v>53</v>
      </c>
      <c r="M2148" t="s">
        <v>25</v>
      </c>
      <c r="N2148" t="s">
        <v>47</v>
      </c>
      <c r="O2148" t="s">
        <v>18444</v>
      </c>
      <c r="P2148" t="s">
        <v>53</v>
      </c>
      <c r="Q2148">
        <v>27</v>
      </c>
      <c r="R2148" t="str">
        <f t="shared" si="33"/>
        <v>Adult</v>
      </c>
    </row>
    <row r="2149" spans="1:18" x14ac:dyDescent="0.25">
      <c r="A2149" t="s">
        <v>6160</v>
      </c>
      <c r="B2149" t="s">
        <v>15586</v>
      </c>
      <c r="C2149" t="s">
        <v>18439</v>
      </c>
      <c r="D2149" s="2">
        <v>33176</v>
      </c>
      <c r="E2149" s="2">
        <v>45308</v>
      </c>
      <c r="F2149" s="1">
        <v>0.6958333333333333</v>
      </c>
      <c r="G2149" t="s">
        <v>51</v>
      </c>
      <c r="H2149" t="s">
        <v>57</v>
      </c>
      <c r="I2149" t="s">
        <v>84</v>
      </c>
      <c r="J2149" t="s">
        <v>32</v>
      </c>
      <c r="K2149">
        <v>98</v>
      </c>
      <c r="L2149" t="s">
        <v>39</v>
      </c>
      <c r="M2149" t="s">
        <v>40</v>
      </c>
      <c r="N2149" t="s">
        <v>26</v>
      </c>
      <c r="O2149" t="s">
        <v>18444</v>
      </c>
      <c r="P2149" t="s">
        <v>53</v>
      </c>
      <c r="Q2149">
        <v>34</v>
      </c>
      <c r="R2149" t="str">
        <f t="shared" si="33"/>
        <v>Adult</v>
      </c>
    </row>
    <row r="2150" spans="1:18" x14ac:dyDescent="0.25">
      <c r="A2150" t="s">
        <v>6162</v>
      </c>
      <c r="B2150" t="s">
        <v>15587</v>
      </c>
      <c r="C2150" t="s">
        <v>18440</v>
      </c>
      <c r="D2150" s="2">
        <v>35191</v>
      </c>
      <c r="E2150" s="2">
        <v>45364</v>
      </c>
      <c r="F2150" s="1">
        <v>0.38472222222222224</v>
      </c>
      <c r="G2150" t="s">
        <v>30</v>
      </c>
      <c r="H2150" t="s">
        <v>37</v>
      </c>
      <c r="I2150" t="s">
        <v>91</v>
      </c>
      <c r="J2150" t="s">
        <v>32</v>
      </c>
      <c r="K2150">
        <v>133</v>
      </c>
      <c r="L2150" t="s">
        <v>53</v>
      </c>
      <c r="M2150" t="s">
        <v>40</v>
      </c>
      <c r="N2150" t="s">
        <v>33</v>
      </c>
      <c r="O2150" t="s">
        <v>18444</v>
      </c>
      <c r="P2150" t="s">
        <v>53</v>
      </c>
      <c r="Q2150">
        <v>28</v>
      </c>
      <c r="R2150" t="str">
        <f t="shared" si="33"/>
        <v>Adult</v>
      </c>
    </row>
    <row r="2151" spans="1:18" x14ac:dyDescent="0.25">
      <c r="A2151" t="s">
        <v>6165</v>
      </c>
      <c r="B2151" t="s">
        <v>15588</v>
      </c>
      <c r="C2151" t="s">
        <v>18439</v>
      </c>
      <c r="D2151" s="2">
        <v>33962</v>
      </c>
      <c r="E2151" s="2">
        <v>45382</v>
      </c>
      <c r="F2151" s="1">
        <v>0.34166666666666667</v>
      </c>
      <c r="G2151" t="s">
        <v>18474</v>
      </c>
      <c r="H2151" t="s">
        <v>21</v>
      </c>
      <c r="I2151" t="s">
        <v>38</v>
      </c>
      <c r="J2151" t="s">
        <v>23</v>
      </c>
      <c r="K2151">
        <v>77</v>
      </c>
      <c r="L2151" t="s">
        <v>24</v>
      </c>
      <c r="M2151" t="s">
        <v>25</v>
      </c>
      <c r="N2151" t="s">
        <v>26</v>
      </c>
      <c r="O2151" t="s">
        <v>18444</v>
      </c>
      <c r="P2151" t="s">
        <v>53</v>
      </c>
      <c r="Q2151">
        <v>32</v>
      </c>
      <c r="R2151" t="str">
        <f t="shared" si="33"/>
        <v>Adult</v>
      </c>
    </row>
    <row r="2152" spans="1:18" x14ac:dyDescent="0.25">
      <c r="A2152" t="s">
        <v>6167</v>
      </c>
      <c r="B2152" t="s">
        <v>15589</v>
      </c>
      <c r="C2152" t="s">
        <v>18439</v>
      </c>
      <c r="D2152" s="2">
        <v>36190</v>
      </c>
      <c r="E2152" s="2">
        <v>45359</v>
      </c>
      <c r="F2152" s="1">
        <v>0.3659722222222222</v>
      </c>
      <c r="G2152" t="s">
        <v>18474</v>
      </c>
      <c r="H2152" t="s">
        <v>73</v>
      </c>
      <c r="I2152" t="s">
        <v>22</v>
      </c>
      <c r="J2152" t="s">
        <v>23</v>
      </c>
      <c r="K2152">
        <v>175</v>
      </c>
      <c r="L2152" t="s">
        <v>24</v>
      </c>
      <c r="M2152" t="s">
        <v>25</v>
      </c>
      <c r="N2152" t="s">
        <v>47</v>
      </c>
      <c r="O2152" t="s">
        <v>18473</v>
      </c>
      <c r="P2152" t="s">
        <v>53</v>
      </c>
      <c r="Q2152">
        <v>26</v>
      </c>
      <c r="R2152" t="str">
        <f t="shared" si="33"/>
        <v>Adult</v>
      </c>
    </row>
    <row r="2153" spans="1:18" x14ac:dyDescent="0.25">
      <c r="A2153" t="s">
        <v>6170</v>
      </c>
      <c r="B2153" t="s">
        <v>15590</v>
      </c>
      <c r="C2153" t="s">
        <v>18440</v>
      </c>
      <c r="D2153" s="2">
        <v>38805</v>
      </c>
      <c r="E2153" s="2">
        <v>45358</v>
      </c>
      <c r="F2153" s="1">
        <v>0.57708333333333328</v>
      </c>
      <c r="G2153" t="s">
        <v>30</v>
      </c>
      <c r="H2153" t="s">
        <v>37</v>
      </c>
      <c r="I2153" t="s">
        <v>45</v>
      </c>
      <c r="J2153" t="s">
        <v>46</v>
      </c>
      <c r="K2153">
        <v>63</v>
      </c>
      <c r="L2153" t="s">
        <v>24</v>
      </c>
      <c r="M2153" t="s">
        <v>25</v>
      </c>
      <c r="N2153" t="s">
        <v>33</v>
      </c>
      <c r="O2153" t="s">
        <v>18444</v>
      </c>
      <c r="P2153" t="s">
        <v>53</v>
      </c>
      <c r="Q2153">
        <v>18</v>
      </c>
      <c r="R2153" t="str">
        <f t="shared" si="33"/>
        <v>Adult</v>
      </c>
    </row>
    <row r="2154" spans="1:18" x14ac:dyDescent="0.25">
      <c r="A2154" t="s">
        <v>6172</v>
      </c>
      <c r="B2154" t="s">
        <v>15591</v>
      </c>
      <c r="C2154" t="s">
        <v>18440</v>
      </c>
      <c r="D2154" s="2">
        <v>33850</v>
      </c>
      <c r="E2154" s="2">
        <v>45406</v>
      </c>
      <c r="F2154" s="1">
        <v>0.56597222222222221</v>
      </c>
      <c r="G2154" t="s">
        <v>51</v>
      </c>
      <c r="H2154" t="s">
        <v>31</v>
      </c>
      <c r="I2154" t="s">
        <v>38</v>
      </c>
      <c r="J2154" t="s">
        <v>52</v>
      </c>
      <c r="K2154">
        <v>7</v>
      </c>
      <c r="L2154" t="s">
        <v>24</v>
      </c>
      <c r="M2154" t="s">
        <v>25</v>
      </c>
      <c r="N2154" t="s">
        <v>26</v>
      </c>
      <c r="O2154" t="s">
        <v>18444</v>
      </c>
      <c r="P2154" t="s">
        <v>53</v>
      </c>
      <c r="Q2154">
        <v>32</v>
      </c>
      <c r="R2154" t="str">
        <f t="shared" si="33"/>
        <v>Adult</v>
      </c>
    </row>
    <row r="2155" spans="1:18" x14ac:dyDescent="0.25">
      <c r="A2155" t="s">
        <v>6175</v>
      </c>
      <c r="B2155" t="s">
        <v>15592</v>
      </c>
      <c r="C2155" t="s">
        <v>18439</v>
      </c>
      <c r="D2155" s="2">
        <v>35380</v>
      </c>
      <c r="E2155" s="2">
        <v>45461</v>
      </c>
      <c r="F2155" s="1">
        <v>0.36666666666666664</v>
      </c>
      <c r="G2155" t="s">
        <v>51</v>
      </c>
      <c r="H2155" t="s">
        <v>57</v>
      </c>
      <c r="I2155" t="s">
        <v>45</v>
      </c>
      <c r="J2155" t="s">
        <v>80</v>
      </c>
      <c r="K2155">
        <v>98</v>
      </c>
      <c r="L2155" t="s">
        <v>53</v>
      </c>
      <c r="M2155" t="s">
        <v>104</v>
      </c>
      <c r="N2155" t="s">
        <v>33</v>
      </c>
      <c r="O2155" t="s">
        <v>18473</v>
      </c>
      <c r="P2155" t="s">
        <v>53</v>
      </c>
      <c r="Q2155">
        <v>28</v>
      </c>
      <c r="R2155" t="str">
        <f t="shared" si="33"/>
        <v>Adult</v>
      </c>
    </row>
    <row r="2156" spans="1:18" x14ac:dyDescent="0.25">
      <c r="A2156" t="s">
        <v>6178</v>
      </c>
      <c r="B2156" t="s">
        <v>15593</v>
      </c>
      <c r="C2156" t="s">
        <v>18440</v>
      </c>
      <c r="D2156" s="2">
        <v>36430</v>
      </c>
      <c r="E2156" s="2">
        <v>45319</v>
      </c>
      <c r="F2156" s="1">
        <v>0.39097222222222222</v>
      </c>
      <c r="G2156" t="s">
        <v>30</v>
      </c>
      <c r="H2156" t="s">
        <v>37</v>
      </c>
      <c r="I2156" t="s">
        <v>45</v>
      </c>
      <c r="J2156" t="s">
        <v>46</v>
      </c>
      <c r="K2156">
        <v>21</v>
      </c>
      <c r="L2156" t="s">
        <v>24</v>
      </c>
      <c r="M2156" t="s">
        <v>40</v>
      </c>
      <c r="N2156" t="s">
        <v>33</v>
      </c>
      <c r="O2156" t="s">
        <v>18444</v>
      </c>
      <c r="P2156" t="s">
        <v>53</v>
      </c>
      <c r="Q2156">
        <v>25</v>
      </c>
      <c r="R2156" t="str">
        <f t="shared" si="33"/>
        <v>Adult</v>
      </c>
    </row>
    <row r="2157" spans="1:18" x14ac:dyDescent="0.25">
      <c r="A2157" t="s">
        <v>6181</v>
      </c>
      <c r="B2157" t="s">
        <v>15594</v>
      </c>
      <c r="C2157" t="s">
        <v>18440</v>
      </c>
      <c r="D2157" s="2">
        <v>28222</v>
      </c>
      <c r="E2157" s="2">
        <v>45322</v>
      </c>
      <c r="F2157" s="1">
        <v>0.61041666666666672</v>
      </c>
      <c r="G2157" t="s">
        <v>169</v>
      </c>
      <c r="H2157" t="s">
        <v>57</v>
      </c>
      <c r="I2157" t="s">
        <v>22</v>
      </c>
      <c r="J2157" t="s">
        <v>23</v>
      </c>
      <c r="K2157">
        <v>119</v>
      </c>
      <c r="L2157" t="s">
        <v>24</v>
      </c>
      <c r="M2157" t="s">
        <v>25</v>
      </c>
      <c r="N2157" t="s">
        <v>47</v>
      </c>
      <c r="O2157" t="s">
        <v>18444</v>
      </c>
      <c r="P2157" t="s">
        <v>53</v>
      </c>
      <c r="Q2157">
        <v>47</v>
      </c>
      <c r="R2157" t="str">
        <f t="shared" si="33"/>
        <v>Old</v>
      </c>
    </row>
    <row r="2158" spans="1:18" x14ac:dyDescent="0.25">
      <c r="A2158" t="s">
        <v>6184</v>
      </c>
      <c r="B2158" t="s">
        <v>15595</v>
      </c>
      <c r="C2158" t="s">
        <v>18439</v>
      </c>
      <c r="D2158" s="2">
        <v>34337</v>
      </c>
      <c r="E2158" s="2">
        <v>45388</v>
      </c>
      <c r="F2158" s="1">
        <v>0.36527777777777776</v>
      </c>
      <c r="G2158" t="s">
        <v>18474</v>
      </c>
      <c r="H2158" t="s">
        <v>57</v>
      </c>
      <c r="I2158" t="s">
        <v>38</v>
      </c>
      <c r="J2158" t="s">
        <v>52</v>
      </c>
      <c r="K2158">
        <v>77</v>
      </c>
      <c r="L2158" t="s">
        <v>24</v>
      </c>
      <c r="M2158" t="s">
        <v>104</v>
      </c>
      <c r="N2158" t="s">
        <v>26</v>
      </c>
      <c r="O2158" t="s">
        <v>18444</v>
      </c>
      <c r="P2158" t="s">
        <v>53</v>
      </c>
      <c r="Q2158">
        <v>31</v>
      </c>
      <c r="R2158" t="str">
        <f t="shared" si="33"/>
        <v>Adult</v>
      </c>
    </row>
    <row r="2159" spans="1:18" x14ac:dyDescent="0.25">
      <c r="A2159" t="s">
        <v>6187</v>
      </c>
      <c r="B2159" t="s">
        <v>15596</v>
      </c>
      <c r="C2159" t="s">
        <v>18439</v>
      </c>
      <c r="D2159" s="2">
        <v>38849</v>
      </c>
      <c r="E2159" s="2">
        <v>45402</v>
      </c>
      <c r="F2159" s="1">
        <v>0.45416666666666666</v>
      </c>
      <c r="G2159" t="s">
        <v>51</v>
      </c>
      <c r="H2159" t="s">
        <v>57</v>
      </c>
      <c r="I2159" t="s">
        <v>45</v>
      </c>
      <c r="J2159" t="s">
        <v>46</v>
      </c>
      <c r="K2159">
        <v>175</v>
      </c>
      <c r="L2159" t="s">
        <v>24</v>
      </c>
      <c r="M2159" t="s">
        <v>40</v>
      </c>
      <c r="N2159" t="s">
        <v>26</v>
      </c>
      <c r="O2159" t="s">
        <v>18473</v>
      </c>
      <c r="P2159" t="s">
        <v>53</v>
      </c>
      <c r="Q2159">
        <v>18</v>
      </c>
      <c r="R2159" t="str">
        <f t="shared" si="33"/>
        <v>Adult</v>
      </c>
    </row>
    <row r="2160" spans="1:18" x14ac:dyDescent="0.25">
      <c r="A2160" t="s">
        <v>6190</v>
      </c>
      <c r="B2160" t="s">
        <v>15597</v>
      </c>
      <c r="C2160" t="s">
        <v>18440</v>
      </c>
      <c r="D2160" s="2">
        <v>16441</v>
      </c>
      <c r="E2160" s="2">
        <v>45374</v>
      </c>
      <c r="F2160" s="1">
        <v>0.38124999999999998</v>
      </c>
      <c r="G2160" t="s">
        <v>30</v>
      </c>
      <c r="H2160" t="s">
        <v>37</v>
      </c>
      <c r="I2160" t="s">
        <v>62</v>
      </c>
      <c r="J2160" t="s">
        <v>63</v>
      </c>
      <c r="K2160">
        <v>175</v>
      </c>
      <c r="L2160" t="s">
        <v>53</v>
      </c>
      <c r="M2160" t="s">
        <v>40</v>
      </c>
      <c r="N2160" t="s">
        <v>26</v>
      </c>
      <c r="O2160" t="s">
        <v>18444</v>
      </c>
      <c r="P2160" t="s">
        <v>53</v>
      </c>
      <c r="Q2160">
        <v>80</v>
      </c>
      <c r="R2160" t="str">
        <f t="shared" si="33"/>
        <v>Aged</v>
      </c>
    </row>
    <row r="2161" spans="1:18" x14ac:dyDescent="0.25">
      <c r="A2161" t="s">
        <v>6193</v>
      </c>
      <c r="B2161" t="s">
        <v>15598</v>
      </c>
      <c r="C2161" t="s">
        <v>18440</v>
      </c>
      <c r="D2161" s="2">
        <v>24892</v>
      </c>
      <c r="E2161" s="2">
        <v>45435</v>
      </c>
      <c r="F2161" s="1">
        <v>0.34305555555555556</v>
      </c>
      <c r="G2161" t="s">
        <v>30</v>
      </c>
      <c r="H2161" t="s">
        <v>73</v>
      </c>
      <c r="I2161" t="s">
        <v>84</v>
      </c>
      <c r="J2161" t="s">
        <v>32</v>
      </c>
      <c r="K2161">
        <v>84</v>
      </c>
      <c r="L2161" t="s">
        <v>53</v>
      </c>
      <c r="M2161" t="s">
        <v>40</v>
      </c>
      <c r="N2161" t="s">
        <v>47</v>
      </c>
      <c r="O2161" t="s">
        <v>18444</v>
      </c>
      <c r="P2161" t="s">
        <v>53</v>
      </c>
      <c r="Q2161">
        <v>57</v>
      </c>
      <c r="R2161" t="str">
        <f t="shared" si="33"/>
        <v>Old</v>
      </c>
    </row>
    <row r="2162" spans="1:18" x14ac:dyDescent="0.25">
      <c r="A2162" t="s">
        <v>6196</v>
      </c>
      <c r="B2162" t="s">
        <v>15599</v>
      </c>
      <c r="C2162" t="s">
        <v>18440</v>
      </c>
      <c r="D2162" s="2">
        <v>35629</v>
      </c>
      <c r="E2162" s="2">
        <v>45411</v>
      </c>
      <c r="F2162" s="1">
        <v>0.65763888888888888</v>
      </c>
      <c r="G2162" t="s">
        <v>169</v>
      </c>
      <c r="H2162" t="s">
        <v>31</v>
      </c>
      <c r="I2162" t="s">
        <v>45</v>
      </c>
      <c r="J2162" t="s">
        <v>32</v>
      </c>
      <c r="K2162">
        <v>91</v>
      </c>
      <c r="L2162" t="s">
        <v>24</v>
      </c>
      <c r="M2162" t="s">
        <v>25</v>
      </c>
      <c r="N2162" t="s">
        <v>26</v>
      </c>
      <c r="O2162" t="s">
        <v>18444</v>
      </c>
      <c r="P2162" t="s">
        <v>53</v>
      </c>
      <c r="Q2162">
        <v>27</v>
      </c>
      <c r="R2162" t="str">
        <f t="shared" si="33"/>
        <v>Adult</v>
      </c>
    </row>
    <row r="2163" spans="1:18" x14ac:dyDescent="0.25">
      <c r="A2163" t="s">
        <v>6198</v>
      </c>
      <c r="B2163" t="s">
        <v>15600</v>
      </c>
      <c r="C2163" t="s">
        <v>18440</v>
      </c>
      <c r="D2163" s="2">
        <v>37344</v>
      </c>
      <c r="E2163" s="2">
        <v>45357</v>
      </c>
      <c r="F2163" s="1">
        <v>0.33958333333333335</v>
      </c>
      <c r="G2163" t="s">
        <v>51</v>
      </c>
      <c r="H2163" t="s">
        <v>73</v>
      </c>
      <c r="I2163" t="s">
        <v>84</v>
      </c>
      <c r="J2163" t="s">
        <v>46</v>
      </c>
      <c r="K2163">
        <v>112</v>
      </c>
      <c r="L2163" t="s">
        <v>39</v>
      </c>
      <c r="M2163" t="s">
        <v>104</v>
      </c>
      <c r="N2163" t="s">
        <v>33</v>
      </c>
      <c r="O2163" t="s">
        <v>18444</v>
      </c>
      <c r="P2163" t="s">
        <v>53</v>
      </c>
      <c r="Q2163">
        <v>22</v>
      </c>
      <c r="R2163" t="str">
        <f t="shared" si="33"/>
        <v>Adult</v>
      </c>
    </row>
    <row r="2164" spans="1:18" x14ac:dyDescent="0.25">
      <c r="A2164" t="s">
        <v>6201</v>
      </c>
      <c r="B2164" t="s">
        <v>15601</v>
      </c>
      <c r="C2164" t="s">
        <v>18440</v>
      </c>
      <c r="D2164" s="2">
        <v>30710</v>
      </c>
      <c r="E2164" s="2">
        <v>45315</v>
      </c>
      <c r="F2164" s="1">
        <v>0.6333333333333333</v>
      </c>
      <c r="G2164" t="s">
        <v>18474</v>
      </c>
      <c r="H2164" t="s">
        <v>73</v>
      </c>
      <c r="I2164" t="s">
        <v>22</v>
      </c>
      <c r="J2164" t="s">
        <v>80</v>
      </c>
      <c r="K2164">
        <v>175</v>
      </c>
      <c r="L2164" t="s">
        <v>53</v>
      </c>
      <c r="M2164" t="s">
        <v>25</v>
      </c>
      <c r="N2164" t="s">
        <v>26</v>
      </c>
      <c r="O2164" t="s">
        <v>18444</v>
      </c>
      <c r="P2164" t="s">
        <v>53</v>
      </c>
      <c r="Q2164">
        <v>41</v>
      </c>
      <c r="R2164" t="str">
        <f t="shared" si="33"/>
        <v>Old</v>
      </c>
    </row>
    <row r="2165" spans="1:18" x14ac:dyDescent="0.25">
      <c r="A2165" t="s">
        <v>6204</v>
      </c>
      <c r="B2165" t="s">
        <v>15602</v>
      </c>
      <c r="C2165" t="s">
        <v>18440</v>
      </c>
      <c r="D2165" s="2">
        <v>36484</v>
      </c>
      <c r="E2165" s="2">
        <v>45448</v>
      </c>
      <c r="F2165" s="1">
        <v>0.40902777777777777</v>
      </c>
      <c r="G2165" t="s">
        <v>51</v>
      </c>
      <c r="H2165" t="s">
        <v>31</v>
      </c>
      <c r="I2165" t="s">
        <v>91</v>
      </c>
      <c r="J2165" t="s">
        <v>32</v>
      </c>
      <c r="K2165">
        <v>91</v>
      </c>
      <c r="L2165" t="s">
        <v>53</v>
      </c>
      <c r="M2165" t="s">
        <v>25</v>
      </c>
      <c r="N2165" t="s">
        <v>47</v>
      </c>
      <c r="O2165" t="s">
        <v>18473</v>
      </c>
      <c r="P2165" t="s">
        <v>53</v>
      </c>
      <c r="Q2165">
        <v>25</v>
      </c>
      <c r="R2165" t="str">
        <f t="shared" si="33"/>
        <v>Adult</v>
      </c>
    </row>
    <row r="2166" spans="1:18" x14ac:dyDescent="0.25">
      <c r="A2166" t="s">
        <v>6206</v>
      </c>
      <c r="B2166" t="s">
        <v>15603</v>
      </c>
      <c r="C2166" t="s">
        <v>18439</v>
      </c>
      <c r="D2166" s="2">
        <v>36054</v>
      </c>
      <c r="E2166" s="2">
        <v>45388</v>
      </c>
      <c r="F2166" s="1">
        <v>0.37777777777777777</v>
      </c>
      <c r="G2166" t="s">
        <v>18475</v>
      </c>
      <c r="H2166" t="s">
        <v>21</v>
      </c>
      <c r="I2166" t="s">
        <v>84</v>
      </c>
      <c r="J2166" t="s">
        <v>32</v>
      </c>
      <c r="K2166">
        <v>105</v>
      </c>
      <c r="L2166" t="s">
        <v>39</v>
      </c>
      <c r="M2166" t="s">
        <v>25</v>
      </c>
      <c r="N2166" t="s">
        <v>47</v>
      </c>
      <c r="O2166" t="s">
        <v>18444</v>
      </c>
      <c r="P2166" t="s">
        <v>53</v>
      </c>
      <c r="Q2166">
        <v>26</v>
      </c>
      <c r="R2166" t="str">
        <f t="shared" si="33"/>
        <v>Adult</v>
      </c>
    </row>
    <row r="2167" spans="1:18" x14ac:dyDescent="0.25">
      <c r="A2167" t="s">
        <v>6209</v>
      </c>
      <c r="B2167" t="s">
        <v>15604</v>
      </c>
      <c r="C2167" t="s">
        <v>18440</v>
      </c>
      <c r="D2167" s="2">
        <v>27462</v>
      </c>
      <c r="E2167" s="2">
        <v>45460</v>
      </c>
      <c r="F2167" s="1">
        <v>0.66874999999999996</v>
      </c>
      <c r="G2167" t="s">
        <v>18474</v>
      </c>
      <c r="H2167" t="s">
        <v>73</v>
      </c>
      <c r="I2167" t="s">
        <v>45</v>
      </c>
      <c r="J2167" t="s">
        <v>80</v>
      </c>
      <c r="K2167">
        <v>175</v>
      </c>
      <c r="L2167" t="s">
        <v>39</v>
      </c>
      <c r="M2167" t="s">
        <v>25</v>
      </c>
      <c r="N2167" t="s">
        <v>26</v>
      </c>
      <c r="O2167" t="s">
        <v>18473</v>
      </c>
      <c r="P2167" t="s">
        <v>53</v>
      </c>
      <c r="Q2167">
        <v>49</v>
      </c>
      <c r="R2167" t="str">
        <f t="shared" si="33"/>
        <v>Old</v>
      </c>
    </row>
    <row r="2168" spans="1:18" x14ac:dyDescent="0.25">
      <c r="A2168" t="s">
        <v>6212</v>
      </c>
      <c r="B2168" t="s">
        <v>15605</v>
      </c>
      <c r="C2168" t="s">
        <v>18440</v>
      </c>
      <c r="D2168" s="2">
        <v>34097</v>
      </c>
      <c r="E2168" s="2">
        <v>45403</v>
      </c>
      <c r="F2168" s="1">
        <v>0.4597222222222222</v>
      </c>
      <c r="G2168" t="s">
        <v>18475</v>
      </c>
      <c r="H2168" t="s">
        <v>37</v>
      </c>
      <c r="I2168" t="s">
        <v>91</v>
      </c>
      <c r="J2168" t="s">
        <v>23</v>
      </c>
      <c r="K2168">
        <v>126</v>
      </c>
      <c r="L2168" t="s">
        <v>53</v>
      </c>
      <c r="M2168" t="s">
        <v>25</v>
      </c>
      <c r="N2168" t="s">
        <v>47</v>
      </c>
      <c r="O2168" t="s">
        <v>18444</v>
      </c>
      <c r="P2168" t="s">
        <v>53</v>
      </c>
      <c r="Q2168">
        <v>31</v>
      </c>
      <c r="R2168" t="str">
        <f t="shared" si="33"/>
        <v>Adult</v>
      </c>
    </row>
    <row r="2169" spans="1:18" x14ac:dyDescent="0.25">
      <c r="A2169" t="s">
        <v>6215</v>
      </c>
      <c r="B2169" t="s">
        <v>15606</v>
      </c>
      <c r="C2169" t="s">
        <v>18440</v>
      </c>
      <c r="D2169" s="2">
        <v>35279</v>
      </c>
      <c r="E2169" s="2">
        <v>45445</v>
      </c>
      <c r="F2169" s="1">
        <v>0.4284722222222222</v>
      </c>
      <c r="G2169" t="s">
        <v>18475</v>
      </c>
      <c r="H2169" t="s">
        <v>73</v>
      </c>
      <c r="I2169" t="s">
        <v>38</v>
      </c>
      <c r="J2169" t="s">
        <v>46</v>
      </c>
      <c r="K2169">
        <v>63</v>
      </c>
      <c r="L2169" t="s">
        <v>39</v>
      </c>
      <c r="M2169" t="s">
        <v>25</v>
      </c>
      <c r="N2169" t="s">
        <v>26</v>
      </c>
      <c r="O2169" t="s">
        <v>18473</v>
      </c>
      <c r="P2169" t="s">
        <v>53</v>
      </c>
      <c r="Q2169">
        <v>28</v>
      </c>
      <c r="R2169" t="str">
        <f t="shared" si="33"/>
        <v>Adult</v>
      </c>
    </row>
    <row r="2170" spans="1:18" x14ac:dyDescent="0.25">
      <c r="A2170" t="s">
        <v>6218</v>
      </c>
      <c r="B2170" t="s">
        <v>15607</v>
      </c>
      <c r="C2170" t="s">
        <v>18439</v>
      </c>
      <c r="D2170" s="2">
        <v>37375</v>
      </c>
      <c r="E2170" s="2">
        <v>45353</v>
      </c>
      <c r="F2170" s="1">
        <v>0.34375</v>
      </c>
      <c r="G2170" t="s">
        <v>18474</v>
      </c>
      <c r="H2170" t="s">
        <v>31</v>
      </c>
      <c r="I2170" t="s">
        <v>84</v>
      </c>
      <c r="J2170" t="s">
        <v>52</v>
      </c>
      <c r="K2170">
        <v>105</v>
      </c>
      <c r="L2170" t="s">
        <v>24</v>
      </c>
      <c r="M2170" t="s">
        <v>25</v>
      </c>
      <c r="N2170" t="s">
        <v>26</v>
      </c>
      <c r="O2170" t="s">
        <v>18444</v>
      </c>
      <c r="P2170" t="s">
        <v>53</v>
      </c>
      <c r="Q2170">
        <v>22</v>
      </c>
      <c r="R2170" t="str">
        <f t="shared" si="33"/>
        <v>Adult</v>
      </c>
    </row>
    <row r="2171" spans="1:18" x14ac:dyDescent="0.25">
      <c r="A2171" t="s">
        <v>6221</v>
      </c>
      <c r="B2171" t="s">
        <v>15608</v>
      </c>
      <c r="C2171" t="s">
        <v>18439</v>
      </c>
      <c r="D2171" s="2">
        <v>37463</v>
      </c>
      <c r="E2171" s="2">
        <v>45395</v>
      </c>
      <c r="F2171" s="1">
        <v>0.37777777777777777</v>
      </c>
      <c r="G2171" t="s">
        <v>169</v>
      </c>
      <c r="H2171" t="s">
        <v>73</v>
      </c>
      <c r="I2171" t="s">
        <v>22</v>
      </c>
      <c r="J2171" t="s">
        <v>52</v>
      </c>
      <c r="K2171">
        <v>105</v>
      </c>
      <c r="L2171" t="s">
        <v>53</v>
      </c>
      <c r="M2171" t="s">
        <v>104</v>
      </c>
      <c r="N2171" t="s">
        <v>33</v>
      </c>
      <c r="O2171" t="s">
        <v>18473</v>
      </c>
      <c r="P2171" t="s">
        <v>53</v>
      </c>
      <c r="Q2171">
        <v>22</v>
      </c>
      <c r="R2171" t="str">
        <f t="shared" si="33"/>
        <v>Adult</v>
      </c>
    </row>
    <row r="2172" spans="1:18" x14ac:dyDescent="0.25">
      <c r="A2172" t="s">
        <v>6223</v>
      </c>
      <c r="B2172" t="s">
        <v>15609</v>
      </c>
      <c r="C2172" t="s">
        <v>18439</v>
      </c>
      <c r="D2172" s="2">
        <v>34388</v>
      </c>
      <c r="E2172" s="2">
        <v>45360</v>
      </c>
      <c r="F2172" s="1">
        <v>0.82708333333333328</v>
      </c>
      <c r="G2172" t="s">
        <v>18475</v>
      </c>
      <c r="H2172" t="s">
        <v>57</v>
      </c>
      <c r="I2172" t="s">
        <v>22</v>
      </c>
      <c r="J2172" t="s">
        <v>32</v>
      </c>
      <c r="K2172">
        <v>112</v>
      </c>
      <c r="L2172" t="s">
        <v>24</v>
      </c>
      <c r="M2172" t="s">
        <v>104</v>
      </c>
      <c r="N2172" t="s">
        <v>26</v>
      </c>
      <c r="O2172" t="s">
        <v>18444</v>
      </c>
      <c r="P2172" t="s">
        <v>53</v>
      </c>
      <c r="Q2172">
        <v>31</v>
      </c>
      <c r="R2172" t="str">
        <f t="shared" si="33"/>
        <v>Adult</v>
      </c>
    </row>
    <row r="2173" spans="1:18" x14ac:dyDescent="0.25">
      <c r="A2173" t="s">
        <v>6225</v>
      </c>
      <c r="B2173" t="s">
        <v>15610</v>
      </c>
      <c r="C2173" t="s">
        <v>18440</v>
      </c>
      <c r="D2173" s="2">
        <v>27448</v>
      </c>
      <c r="E2173" s="2">
        <v>45459</v>
      </c>
      <c r="F2173" s="1">
        <v>0.58611111111111114</v>
      </c>
      <c r="G2173" t="s">
        <v>18475</v>
      </c>
      <c r="H2173" t="s">
        <v>31</v>
      </c>
      <c r="I2173" t="s">
        <v>38</v>
      </c>
      <c r="J2173" t="s">
        <v>52</v>
      </c>
      <c r="K2173">
        <v>28</v>
      </c>
      <c r="L2173" t="s">
        <v>24</v>
      </c>
      <c r="M2173" t="s">
        <v>25</v>
      </c>
      <c r="N2173" t="s">
        <v>26</v>
      </c>
      <c r="O2173" t="s">
        <v>18444</v>
      </c>
      <c r="P2173" t="s">
        <v>53</v>
      </c>
      <c r="Q2173">
        <v>50</v>
      </c>
      <c r="R2173" t="str">
        <f t="shared" si="33"/>
        <v>Old</v>
      </c>
    </row>
    <row r="2174" spans="1:18" x14ac:dyDescent="0.25">
      <c r="A2174" t="s">
        <v>6228</v>
      </c>
      <c r="B2174" t="s">
        <v>15611</v>
      </c>
      <c r="C2174" t="s">
        <v>18439</v>
      </c>
      <c r="D2174" s="2">
        <v>34049</v>
      </c>
      <c r="E2174" s="2">
        <v>45427</v>
      </c>
      <c r="F2174" s="1">
        <v>0.34513888888888888</v>
      </c>
      <c r="G2174" t="s">
        <v>18474</v>
      </c>
      <c r="H2174" t="s">
        <v>21</v>
      </c>
      <c r="I2174" t="s">
        <v>84</v>
      </c>
      <c r="J2174" t="s">
        <v>80</v>
      </c>
      <c r="K2174">
        <v>63</v>
      </c>
      <c r="L2174" t="s">
        <v>24</v>
      </c>
      <c r="M2174" t="s">
        <v>25</v>
      </c>
      <c r="N2174" t="s">
        <v>47</v>
      </c>
      <c r="O2174" t="s">
        <v>18444</v>
      </c>
      <c r="P2174" t="s">
        <v>53</v>
      </c>
      <c r="Q2174">
        <v>31</v>
      </c>
      <c r="R2174" t="str">
        <f t="shared" si="33"/>
        <v>Adult</v>
      </c>
    </row>
    <row r="2175" spans="1:18" x14ac:dyDescent="0.25">
      <c r="A2175" t="s">
        <v>6230</v>
      </c>
      <c r="B2175" t="s">
        <v>15612</v>
      </c>
      <c r="C2175" t="s">
        <v>18440</v>
      </c>
      <c r="D2175" s="2">
        <v>35023</v>
      </c>
      <c r="E2175" s="2">
        <v>45320</v>
      </c>
      <c r="F2175" s="1">
        <v>0.38263888888888886</v>
      </c>
      <c r="G2175" t="s">
        <v>18475</v>
      </c>
      <c r="H2175" t="s">
        <v>31</v>
      </c>
      <c r="I2175" t="s">
        <v>84</v>
      </c>
      <c r="J2175" t="s">
        <v>80</v>
      </c>
      <c r="K2175">
        <v>28</v>
      </c>
      <c r="L2175" t="s">
        <v>53</v>
      </c>
      <c r="M2175" t="s">
        <v>40</v>
      </c>
      <c r="N2175" t="s">
        <v>47</v>
      </c>
      <c r="O2175" t="s">
        <v>18444</v>
      </c>
      <c r="P2175" t="s">
        <v>53</v>
      </c>
      <c r="Q2175">
        <v>29</v>
      </c>
      <c r="R2175" t="str">
        <f t="shared" si="33"/>
        <v>Adult</v>
      </c>
    </row>
    <row r="2176" spans="1:18" x14ac:dyDescent="0.25">
      <c r="A2176" t="s">
        <v>6233</v>
      </c>
      <c r="B2176" t="s">
        <v>15613</v>
      </c>
      <c r="C2176" t="s">
        <v>18440</v>
      </c>
      <c r="D2176" s="2">
        <v>33768</v>
      </c>
      <c r="E2176" s="2">
        <v>45416</v>
      </c>
      <c r="F2176" s="1">
        <v>0.69166666666666665</v>
      </c>
      <c r="G2176" t="s">
        <v>18475</v>
      </c>
      <c r="H2176" t="s">
        <v>37</v>
      </c>
      <c r="I2176" t="s">
        <v>45</v>
      </c>
      <c r="J2176" t="s">
        <v>23</v>
      </c>
      <c r="K2176">
        <v>119</v>
      </c>
      <c r="L2176" t="s">
        <v>53</v>
      </c>
      <c r="M2176" t="s">
        <v>25</v>
      </c>
      <c r="N2176" t="s">
        <v>47</v>
      </c>
      <c r="O2176" t="s">
        <v>18444</v>
      </c>
      <c r="P2176" t="s">
        <v>53</v>
      </c>
      <c r="Q2176">
        <v>32</v>
      </c>
      <c r="R2176" t="str">
        <f t="shared" si="33"/>
        <v>Adult</v>
      </c>
    </row>
    <row r="2177" spans="1:18" x14ac:dyDescent="0.25">
      <c r="A2177" t="s">
        <v>6236</v>
      </c>
      <c r="B2177" t="s">
        <v>15614</v>
      </c>
      <c r="C2177" t="s">
        <v>18440</v>
      </c>
      <c r="D2177" s="2">
        <v>34392</v>
      </c>
      <c r="E2177" s="2">
        <v>45308</v>
      </c>
      <c r="F2177" s="1">
        <v>0.33888888888888891</v>
      </c>
      <c r="G2177" t="s">
        <v>30</v>
      </c>
      <c r="H2177" t="s">
        <v>21</v>
      </c>
      <c r="I2177" t="s">
        <v>91</v>
      </c>
      <c r="J2177" t="s">
        <v>32</v>
      </c>
      <c r="K2177">
        <v>7</v>
      </c>
      <c r="L2177" t="s">
        <v>39</v>
      </c>
      <c r="M2177" t="s">
        <v>40</v>
      </c>
      <c r="N2177" t="s">
        <v>26</v>
      </c>
      <c r="O2177" t="s">
        <v>18473</v>
      </c>
      <c r="P2177" t="s">
        <v>18472</v>
      </c>
      <c r="Q2177">
        <v>30</v>
      </c>
      <c r="R2177" t="str">
        <f t="shared" si="33"/>
        <v>Adult</v>
      </c>
    </row>
    <row r="2178" spans="1:18" x14ac:dyDescent="0.25">
      <c r="A2178" t="s">
        <v>6239</v>
      </c>
      <c r="B2178" t="s">
        <v>15615</v>
      </c>
      <c r="C2178" t="s">
        <v>18440</v>
      </c>
      <c r="D2178" s="2">
        <v>33606</v>
      </c>
      <c r="E2178" s="2">
        <v>45426</v>
      </c>
      <c r="F2178" s="1">
        <v>0.52569444444444446</v>
      </c>
      <c r="G2178" t="s">
        <v>51</v>
      </c>
      <c r="H2178" t="s">
        <v>21</v>
      </c>
      <c r="I2178" t="s">
        <v>45</v>
      </c>
      <c r="J2178" t="s">
        <v>23</v>
      </c>
      <c r="K2178">
        <v>7</v>
      </c>
      <c r="L2178" t="s">
        <v>24</v>
      </c>
      <c r="M2178" t="s">
        <v>40</v>
      </c>
      <c r="N2178" t="s">
        <v>47</v>
      </c>
      <c r="O2178" t="s">
        <v>18444</v>
      </c>
      <c r="P2178" t="s">
        <v>53</v>
      </c>
      <c r="Q2178">
        <v>33</v>
      </c>
      <c r="R2178" t="str">
        <f t="shared" si="33"/>
        <v>Adult</v>
      </c>
    </row>
    <row r="2179" spans="1:18" x14ac:dyDescent="0.25">
      <c r="A2179" t="s">
        <v>6242</v>
      </c>
      <c r="B2179" t="s">
        <v>15616</v>
      </c>
      <c r="C2179" t="s">
        <v>18440</v>
      </c>
      <c r="D2179" s="2">
        <v>34877</v>
      </c>
      <c r="E2179" s="2">
        <v>45379</v>
      </c>
      <c r="F2179" s="1">
        <v>0.5</v>
      </c>
      <c r="G2179" t="s">
        <v>18475</v>
      </c>
      <c r="H2179" t="s">
        <v>57</v>
      </c>
      <c r="I2179" t="s">
        <v>84</v>
      </c>
      <c r="J2179" t="s">
        <v>46</v>
      </c>
      <c r="K2179">
        <v>119</v>
      </c>
      <c r="L2179" t="s">
        <v>24</v>
      </c>
      <c r="M2179" t="s">
        <v>25</v>
      </c>
      <c r="N2179" t="s">
        <v>47</v>
      </c>
      <c r="O2179" t="s">
        <v>18444</v>
      </c>
      <c r="P2179" t="s">
        <v>53</v>
      </c>
      <c r="Q2179">
        <v>29</v>
      </c>
      <c r="R2179" t="str">
        <f t="shared" si="33"/>
        <v>Adult</v>
      </c>
    </row>
    <row r="2180" spans="1:18" x14ac:dyDescent="0.25">
      <c r="A2180" t="s">
        <v>6245</v>
      </c>
      <c r="B2180" t="s">
        <v>15617</v>
      </c>
      <c r="C2180" t="s">
        <v>18439</v>
      </c>
      <c r="D2180" s="2">
        <v>37053</v>
      </c>
      <c r="E2180" s="2">
        <v>45344</v>
      </c>
      <c r="F2180" s="1">
        <v>0.58333333333333337</v>
      </c>
      <c r="G2180" t="s">
        <v>169</v>
      </c>
      <c r="H2180" t="s">
        <v>21</v>
      </c>
      <c r="I2180" t="s">
        <v>38</v>
      </c>
      <c r="J2180" t="s">
        <v>46</v>
      </c>
      <c r="K2180">
        <v>112</v>
      </c>
      <c r="L2180" t="s">
        <v>53</v>
      </c>
      <c r="M2180" t="s">
        <v>25</v>
      </c>
      <c r="N2180" t="s">
        <v>26</v>
      </c>
      <c r="O2180" t="s">
        <v>18444</v>
      </c>
      <c r="P2180" t="s">
        <v>53</v>
      </c>
      <c r="Q2180">
        <v>23</v>
      </c>
      <c r="R2180" t="str">
        <f t="shared" si="33"/>
        <v>Adult</v>
      </c>
    </row>
    <row r="2181" spans="1:18" x14ac:dyDescent="0.25">
      <c r="A2181" t="s">
        <v>6248</v>
      </c>
      <c r="B2181" t="s">
        <v>15618</v>
      </c>
      <c r="C2181" t="s">
        <v>18440</v>
      </c>
      <c r="D2181" s="2">
        <v>34708</v>
      </c>
      <c r="E2181" s="2">
        <v>45407</v>
      </c>
      <c r="F2181" s="1">
        <v>0.35069444444444442</v>
      </c>
      <c r="G2181" t="s">
        <v>51</v>
      </c>
      <c r="H2181" t="s">
        <v>57</v>
      </c>
      <c r="I2181" t="s">
        <v>84</v>
      </c>
      <c r="J2181" t="s">
        <v>32</v>
      </c>
      <c r="K2181">
        <v>77</v>
      </c>
      <c r="L2181" t="s">
        <v>24</v>
      </c>
      <c r="M2181" t="s">
        <v>104</v>
      </c>
      <c r="N2181" t="s">
        <v>33</v>
      </c>
      <c r="O2181" t="s">
        <v>18444</v>
      </c>
      <c r="P2181" t="s">
        <v>53</v>
      </c>
      <c r="Q2181">
        <v>30</v>
      </c>
      <c r="R2181" t="str">
        <f t="shared" ref="R2181:R2244" si="34">IF(Q2181&lt;35,"Adult",IF(Q2181&lt;=59,"Old",IF(Q2181&gt;=60,"Aged")))</f>
        <v>Adult</v>
      </c>
    </row>
    <row r="2182" spans="1:18" x14ac:dyDescent="0.25">
      <c r="A2182" t="s">
        <v>6250</v>
      </c>
      <c r="B2182" t="s">
        <v>15619</v>
      </c>
      <c r="C2182" t="s">
        <v>18439</v>
      </c>
      <c r="D2182" s="2">
        <v>36827</v>
      </c>
      <c r="E2182" s="2">
        <v>45332</v>
      </c>
      <c r="F2182" s="1">
        <v>0.48680555555555555</v>
      </c>
      <c r="G2182" t="s">
        <v>169</v>
      </c>
      <c r="H2182" t="s">
        <v>73</v>
      </c>
      <c r="I2182" t="s">
        <v>38</v>
      </c>
      <c r="J2182" t="s">
        <v>52</v>
      </c>
      <c r="K2182">
        <v>84</v>
      </c>
      <c r="L2182" t="s">
        <v>24</v>
      </c>
      <c r="M2182" t="s">
        <v>40</v>
      </c>
      <c r="N2182" t="s">
        <v>47</v>
      </c>
      <c r="O2182" t="s">
        <v>18444</v>
      </c>
      <c r="P2182" t="s">
        <v>53</v>
      </c>
      <c r="Q2182">
        <v>24</v>
      </c>
      <c r="R2182" t="str">
        <f t="shared" si="34"/>
        <v>Adult</v>
      </c>
    </row>
    <row r="2183" spans="1:18" x14ac:dyDescent="0.25">
      <c r="A2183" t="s">
        <v>6253</v>
      </c>
      <c r="B2183" t="s">
        <v>15620</v>
      </c>
      <c r="C2183" t="s">
        <v>18440</v>
      </c>
      <c r="D2183" s="2">
        <v>33739</v>
      </c>
      <c r="E2183" s="2">
        <v>45317</v>
      </c>
      <c r="F2183" s="1">
        <v>0.7631944444444444</v>
      </c>
      <c r="G2183" t="s">
        <v>18475</v>
      </c>
      <c r="H2183" t="s">
        <v>31</v>
      </c>
      <c r="I2183" t="s">
        <v>38</v>
      </c>
      <c r="J2183" t="s">
        <v>46</v>
      </c>
      <c r="K2183">
        <v>42</v>
      </c>
      <c r="L2183" t="s">
        <v>24</v>
      </c>
      <c r="M2183" t="s">
        <v>25</v>
      </c>
      <c r="N2183" t="s">
        <v>26</v>
      </c>
      <c r="O2183" t="s">
        <v>18444</v>
      </c>
      <c r="P2183" t="s">
        <v>53</v>
      </c>
      <c r="Q2183">
        <v>32</v>
      </c>
      <c r="R2183" t="str">
        <f t="shared" si="34"/>
        <v>Adult</v>
      </c>
    </row>
    <row r="2184" spans="1:18" x14ac:dyDescent="0.25">
      <c r="A2184" t="s">
        <v>6256</v>
      </c>
      <c r="B2184" t="s">
        <v>15621</v>
      </c>
      <c r="C2184" t="s">
        <v>18439</v>
      </c>
      <c r="D2184" s="2">
        <v>35418</v>
      </c>
      <c r="E2184" s="2">
        <v>45384</v>
      </c>
      <c r="F2184" s="1">
        <v>0.37222222222222223</v>
      </c>
      <c r="G2184" t="s">
        <v>169</v>
      </c>
      <c r="H2184" t="s">
        <v>73</v>
      </c>
      <c r="I2184" t="s">
        <v>38</v>
      </c>
      <c r="J2184" t="s">
        <v>23</v>
      </c>
      <c r="K2184">
        <v>112</v>
      </c>
      <c r="L2184" t="s">
        <v>24</v>
      </c>
      <c r="M2184" t="s">
        <v>40</v>
      </c>
      <c r="N2184" t="s">
        <v>26</v>
      </c>
      <c r="O2184" t="s">
        <v>18444</v>
      </c>
      <c r="P2184" t="s">
        <v>53</v>
      </c>
      <c r="Q2184">
        <v>28</v>
      </c>
      <c r="R2184" t="str">
        <f t="shared" si="34"/>
        <v>Adult</v>
      </c>
    </row>
    <row r="2185" spans="1:18" x14ac:dyDescent="0.25">
      <c r="A2185" t="s">
        <v>6259</v>
      </c>
      <c r="B2185" t="s">
        <v>15622</v>
      </c>
      <c r="C2185" t="s">
        <v>18440</v>
      </c>
      <c r="D2185" s="2">
        <v>27536</v>
      </c>
      <c r="E2185" s="2">
        <v>45440</v>
      </c>
      <c r="F2185" s="1">
        <v>0.33680555555555558</v>
      </c>
      <c r="G2185" t="s">
        <v>51</v>
      </c>
      <c r="H2185" t="s">
        <v>21</v>
      </c>
      <c r="I2185" t="s">
        <v>45</v>
      </c>
      <c r="J2185" t="s">
        <v>46</v>
      </c>
      <c r="K2185">
        <v>77</v>
      </c>
      <c r="L2185" t="s">
        <v>24</v>
      </c>
      <c r="M2185" t="s">
        <v>40</v>
      </c>
      <c r="N2185" t="s">
        <v>33</v>
      </c>
      <c r="O2185" t="s">
        <v>18444</v>
      </c>
      <c r="P2185" t="s">
        <v>53</v>
      </c>
      <c r="Q2185">
        <v>49</v>
      </c>
      <c r="R2185" t="str">
        <f t="shared" si="34"/>
        <v>Old</v>
      </c>
    </row>
    <row r="2186" spans="1:18" x14ac:dyDescent="0.25">
      <c r="A2186" t="s">
        <v>6262</v>
      </c>
      <c r="B2186" t="s">
        <v>15623</v>
      </c>
      <c r="C2186" t="s">
        <v>18440</v>
      </c>
      <c r="D2186" s="2">
        <v>39019</v>
      </c>
      <c r="E2186" s="2">
        <v>45414</v>
      </c>
      <c r="F2186" s="1">
        <v>0.59097222222222223</v>
      </c>
      <c r="G2186" t="s">
        <v>18475</v>
      </c>
      <c r="H2186" t="s">
        <v>31</v>
      </c>
      <c r="I2186" t="s">
        <v>84</v>
      </c>
      <c r="J2186" t="s">
        <v>322</v>
      </c>
      <c r="K2186">
        <v>28</v>
      </c>
      <c r="L2186" t="s">
        <v>53</v>
      </c>
      <c r="M2186" t="s">
        <v>40</v>
      </c>
      <c r="N2186" t="s">
        <v>26</v>
      </c>
      <c r="O2186" t="s">
        <v>18473</v>
      </c>
      <c r="P2186" t="s">
        <v>53</v>
      </c>
      <c r="Q2186">
        <v>18</v>
      </c>
      <c r="R2186" t="str">
        <f t="shared" si="34"/>
        <v>Adult</v>
      </c>
    </row>
    <row r="2187" spans="1:18" x14ac:dyDescent="0.25">
      <c r="A2187" t="s">
        <v>6264</v>
      </c>
      <c r="B2187" t="s">
        <v>15624</v>
      </c>
      <c r="C2187" t="s">
        <v>18439</v>
      </c>
      <c r="D2187" s="2">
        <v>36177</v>
      </c>
      <c r="E2187" s="2">
        <v>45353</v>
      </c>
      <c r="F2187" s="1">
        <v>0.60416666666666663</v>
      </c>
      <c r="G2187" t="s">
        <v>18475</v>
      </c>
      <c r="H2187" t="s">
        <v>57</v>
      </c>
      <c r="I2187" t="s">
        <v>84</v>
      </c>
      <c r="J2187" t="s">
        <v>23</v>
      </c>
      <c r="K2187">
        <v>70</v>
      </c>
      <c r="L2187" t="s">
        <v>24</v>
      </c>
      <c r="M2187" t="s">
        <v>40</v>
      </c>
      <c r="N2187" t="s">
        <v>33</v>
      </c>
      <c r="O2187" t="s">
        <v>18444</v>
      </c>
      <c r="P2187" t="s">
        <v>53</v>
      </c>
      <c r="Q2187">
        <v>26</v>
      </c>
      <c r="R2187" t="str">
        <f t="shared" si="34"/>
        <v>Adult</v>
      </c>
    </row>
    <row r="2188" spans="1:18" x14ac:dyDescent="0.25">
      <c r="A2188" t="s">
        <v>6266</v>
      </c>
      <c r="B2188" t="s">
        <v>15625</v>
      </c>
      <c r="C2188" t="s">
        <v>18439</v>
      </c>
      <c r="D2188" s="2">
        <v>35730</v>
      </c>
      <c r="E2188" s="2">
        <v>45305</v>
      </c>
      <c r="F2188" s="1">
        <v>0.33888888888888891</v>
      </c>
      <c r="G2188" t="s">
        <v>30</v>
      </c>
      <c r="H2188" t="s">
        <v>57</v>
      </c>
      <c r="I2188" t="s">
        <v>84</v>
      </c>
      <c r="J2188" t="s">
        <v>52</v>
      </c>
      <c r="K2188">
        <v>168</v>
      </c>
      <c r="L2188" t="s">
        <v>53</v>
      </c>
      <c r="M2188" t="s">
        <v>25</v>
      </c>
      <c r="N2188" t="s">
        <v>33</v>
      </c>
      <c r="O2188" t="s">
        <v>18473</v>
      </c>
      <c r="P2188" t="s">
        <v>53</v>
      </c>
      <c r="Q2188">
        <v>27</v>
      </c>
      <c r="R2188" t="str">
        <f t="shared" si="34"/>
        <v>Adult</v>
      </c>
    </row>
    <row r="2189" spans="1:18" x14ac:dyDescent="0.25">
      <c r="A2189" t="s">
        <v>6269</v>
      </c>
      <c r="B2189" t="s">
        <v>15626</v>
      </c>
      <c r="C2189" t="s">
        <v>18440</v>
      </c>
      <c r="D2189" s="2">
        <v>35524</v>
      </c>
      <c r="E2189" s="2">
        <v>45414</v>
      </c>
      <c r="F2189" s="1">
        <v>0.3527777777777778</v>
      </c>
      <c r="G2189" t="s">
        <v>18475</v>
      </c>
      <c r="H2189" t="s">
        <v>73</v>
      </c>
      <c r="I2189" t="s">
        <v>38</v>
      </c>
      <c r="J2189" t="s">
        <v>32</v>
      </c>
      <c r="K2189">
        <v>63</v>
      </c>
      <c r="L2189" t="s">
        <v>39</v>
      </c>
      <c r="M2189" t="s">
        <v>25</v>
      </c>
      <c r="N2189" t="s">
        <v>26</v>
      </c>
      <c r="O2189" t="s">
        <v>18473</v>
      </c>
      <c r="P2189" t="s">
        <v>53</v>
      </c>
      <c r="Q2189">
        <v>27</v>
      </c>
      <c r="R2189" t="str">
        <f t="shared" si="34"/>
        <v>Adult</v>
      </c>
    </row>
    <row r="2190" spans="1:18" x14ac:dyDescent="0.25">
      <c r="A2190" t="s">
        <v>6272</v>
      </c>
      <c r="B2190" t="s">
        <v>15627</v>
      </c>
      <c r="C2190" t="s">
        <v>18440</v>
      </c>
      <c r="D2190" s="2">
        <v>37422</v>
      </c>
      <c r="E2190" s="2">
        <v>45359</v>
      </c>
      <c r="F2190" s="1">
        <v>0.40069444444444446</v>
      </c>
      <c r="G2190" t="s">
        <v>51</v>
      </c>
      <c r="H2190" t="s">
        <v>73</v>
      </c>
      <c r="I2190" t="s">
        <v>45</v>
      </c>
      <c r="J2190" t="s">
        <v>32</v>
      </c>
      <c r="K2190">
        <v>119</v>
      </c>
      <c r="L2190" t="s">
        <v>24</v>
      </c>
      <c r="M2190" t="s">
        <v>40</v>
      </c>
      <c r="N2190" t="s">
        <v>26</v>
      </c>
      <c r="O2190" t="s">
        <v>18444</v>
      </c>
      <c r="P2190" t="s">
        <v>53</v>
      </c>
      <c r="Q2190">
        <v>22</v>
      </c>
      <c r="R2190" t="str">
        <f t="shared" si="34"/>
        <v>Adult</v>
      </c>
    </row>
    <row r="2191" spans="1:18" x14ac:dyDescent="0.25">
      <c r="A2191" t="s">
        <v>6275</v>
      </c>
      <c r="B2191" t="s">
        <v>15628</v>
      </c>
      <c r="C2191" t="s">
        <v>18440</v>
      </c>
      <c r="D2191" s="2">
        <v>36345</v>
      </c>
      <c r="E2191" s="2">
        <v>45369</v>
      </c>
      <c r="F2191" s="1">
        <v>0.66319444444444442</v>
      </c>
      <c r="G2191" t="s">
        <v>51</v>
      </c>
      <c r="H2191" t="s">
        <v>37</v>
      </c>
      <c r="I2191" t="s">
        <v>38</v>
      </c>
      <c r="J2191" t="s">
        <v>52</v>
      </c>
      <c r="K2191">
        <v>14</v>
      </c>
      <c r="L2191" t="s">
        <v>24</v>
      </c>
      <c r="M2191" t="s">
        <v>25</v>
      </c>
      <c r="N2191" t="s">
        <v>26</v>
      </c>
      <c r="O2191" t="s">
        <v>18473</v>
      </c>
      <c r="P2191" t="s">
        <v>53</v>
      </c>
      <c r="Q2191">
        <v>25</v>
      </c>
      <c r="R2191" t="str">
        <f t="shared" si="34"/>
        <v>Adult</v>
      </c>
    </row>
    <row r="2192" spans="1:18" x14ac:dyDescent="0.25">
      <c r="A2192" t="s">
        <v>6278</v>
      </c>
      <c r="B2192" t="s">
        <v>15629</v>
      </c>
      <c r="C2192" t="s">
        <v>18439</v>
      </c>
      <c r="D2192" s="2">
        <v>37619</v>
      </c>
      <c r="E2192" s="2">
        <v>45464</v>
      </c>
      <c r="F2192" s="1">
        <v>0.50138888888888888</v>
      </c>
      <c r="G2192" t="s">
        <v>18475</v>
      </c>
      <c r="H2192" t="s">
        <v>21</v>
      </c>
      <c r="I2192" t="s">
        <v>84</v>
      </c>
      <c r="J2192" t="s">
        <v>23</v>
      </c>
      <c r="K2192">
        <v>49</v>
      </c>
      <c r="L2192" t="s">
        <v>53</v>
      </c>
      <c r="M2192" t="s">
        <v>25</v>
      </c>
      <c r="N2192" t="s">
        <v>26</v>
      </c>
      <c r="O2192" t="s">
        <v>18444</v>
      </c>
      <c r="P2192" t="s">
        <v>53</v>
      </c>
      <c r="Q2192">
        <v>22</v>
      </c>
      <c r="R2192" t="str">
        <f t="shared" si="34"/>
        <v>Adult</v>
      </c>
    </row>
    <row r="2193" spans="1:18" x14ac:dyDescent="0.25">
      <c r="A2193" t="s">
        <v>6281</v>
      </c>
      <c r="B2193" t="s">
        <v>15630</v>
      </c>
      <c r="C2193" t="s">
        <v>18439</v>
      </c>
      <c r="D2193" s="2">
        <v>36539</v>
      </c>
      <c r="E2193" s="2">
        <v>45330</v>
      </c>
      <c r="F2193" s="1">
        <v>0.44166666666666665</v>
      </c>
      <c r="G2193" t="s">
        <v>30</v>
      </c>
      <c r="H2193" t="s">
        <v>37</v>
      </c>
      <c r="I2193" t="s">
        <v>38</v>
      </c>
      <c r="J2193" t="s">
        <v>32</v>
      </c>
      <c r="K2193">
        <v>126</v>
      </c>
      <c r="L2193" t="s">
        <v>39</v>
      </c>
      <c r="M2193" t="s">
        <v>25</v>
      </c>
      <c r="N2193" t="s">
        <v>26</v>
      </c>
      <c r="O2193" t="s">
        <v>18444</v>
      </c>
      <c r="P2193" t="s">
        <v>18472</v>
      </c>
      <c r="Q2193">
        <v>25</v>
      </c>
      <c r="R2193" t="str">
        <f t="shared" si="34"/>
        <v>Adult</v>
      </c>
    </row>
    <row r="2194" spans="1:18" x14ac:dyDescent="0.25">
      <c r="A2194" t="s">
        <v>6284</v>
      </c>
      <c r="B2194" t="s">
        <v>15631</v>
      </c>
      <c r="C2194" t="s">
        <v>18439</v>
      </c>
      <c r="D2194" s="2">
        <v>35921</v>
      </c>
      <c r="E2194" s="2">
        <v>45396</v>
      </c>
      <c r="F2194" s="1">
        <v>0.34444444444444444</v>
      </c>
      <c r="G2194" t="s">
        <v>51</v>
      </c>
      <c r="H2194" t="s">
        <v>21</v>
      </c>
      <c r="I2194" t="s">
        <v>22</v>
      </c>
      <c r="J2194" t="s">
        <v>32</v>
      </c>
      <c r="K2194">
        <v>14</v>
      </c>
      <c r="L2194" t="s">
        <v>53</v>
      </c>
      <c r="M2194" t="s">
        <v>40</v>
      </c>
      <c r="N2194" t="s">
        <v>47</v>
      </c>
      <c r="O2194" t="s">
        <v>18473</v>
      </c>
      <c r="P2194" t="s">
        <v>53</v>
      </c>
      <c r="Q2194">
        <v>26</v>
      </c>
      <c r="R2194" t="str">
        <f t="shared" si="34"/>
        <v>Adult</v>
      </c>
    </row>
    <row r="2195" spans="1:18" x14ac:dyDescent="0.25">
      <c r="A2195" t="s">
        <v>6287</v>
      </c>
      <c r="B2195" t="s">
        <v>15632</v>
      </c>
      <c r="C2195" t="s">
        <v>18439</v>
      </c>
      <c r="D2195" s="2">
        <v>37003</v>
      </c>
      <c r="E2195" s="2">
        <v>45415</v>
      </c>
      <c r="F2195" s="1">
        <v>0.3527777777777778</v>
      </c>
      <c r="G2195" t="s">
        <v>18475</v>
      </c>
      <c r="H2195" t="s">
        <v>21</v>
      </c>
      <c r="I2195" t="s">
        <v>84</v>
      </c>
      <c r="J2195" t="s">
        <v>52</v>
      </c>
      <c r="K2195">
        <v>63</v>
      </c>
      <c r="L2195" t="s">
        <v>24</v>
      </c>
      <c r="M2195" t="s">
        <v>25</v>
      </c>
      <c r="N2195" t="s">
        <v>33</v>
      </c>
      <c r="O2195" t="s">
        <v>18444</v>
      </c>
      <c r="P2195" t="s">
        <v>53</v>
      </c>
      <c r="Q2195">
        <v>23</v>
      </c>
      <c r="R2195" t="str">
        <f t="shared" si="34"/>
        <v>Adult</v>
      </c>
    </row>
    <row r="2196" spans="1:18" x14ac:dyDescent="0.25">
      <c r="A2196" t="s">
        <v>6290</v>
      </c>
      <c r="B2196" t="s">
        <v>15633</v>
      </c>
      <c r="C2196" t="s">
        <v>18439</v>
      </c>
      <c r="D2196" s="2">
        <v>38407</v>
      </c>
      <c r="E2196" s="2">
        <v>45336</v>
      </c>
      <c r="F2196" s="1">
        <v>0.44930555555555557</v>
      </c>
      <c r="G2196" t="s">
        <v>18475</v>
      </c>
      <c r="H2196" t="s">
        <v>37</v>
      </c>
      <c r="I2196" t="s">
        <v>84</v>
      </c>
      <c r="J2196" t="s">
        <v>23</v>
      </c>
      <c r="K2196">
        <v>35</v>
      </c>
      <c r="L2196" t="s">
        <v>39</v>
      </c>
      <c r="M2196" t="s">
        <v>25</v>
      </c>
      <c r="N2196" t="s">
        <v>47</v>
      </c>
      <c r="O2196" t="s">
        <v>18473</v>
      </c>
      <c r="P2196" t="s">
        <v>18472</v>
      </c>
      <c r="Q2196">
        <v>20</v>
      </c>
      <c r="R2196" t="str">
        <f t="shared" si="34"/>
        <v>Adult</v>
      </c>
    </row>
    <row r="2197" spans="1:18" x14ac:dyDescent="0.25">
      <c r="A2197" t="s">
        <v>6293</v>
      </c>
      <c r="B2197" t="s">
        <v>15634</v>
      </c>
      <c r="C2197" t="s">
        <v>18440</v>
      </c>
      <c r="D2197" s="2">
        <v>33817</v>
      </c>
      <c r="E2197" s="2">
        <v>45313</v>
      </c>
      <c r="F2197" s="1">
        <v>0.74583333333333335</v>
      </c>
      <c r="G2197" t="s">
        <v>18475</v>
      </c>
      <c r="H2197" t="s">
        <v>21</v>
      </c>
      <c r="I2197" t="s">
        <v>45</v>
      </c>
      <c r="J2197" t="s">
        <v>80</v>
      </c>
      <c r="K2197">
        <v>70</v>
      </c>
      <c r="L2197" t="s">
        <v>53</v>
      </c>
      <c r="M2197" t="s">
        <v>25</v>
      </c>
      <c r="N2197" t="s">
        <v>47</v>
      </c>
      <c r="O2197" t="s">
        <v>18444</v>
      </c>
      <c r="P2197" t="s">
        <v>53</v>
      </c>
      <c r="Q2197">
        <v>32</v>
      </c>
      <c r="R2197" t="str">
        <f t="shared" si="34"/>
        <v>Adult</v>
      </c>
    </row>
    <row r="2198" spans="1:18" x14ac:dyDescent="0.25">
      <c r="A2198" t="s">
        <v>6296</v>
      </c>
      <c r="B2198" t="s">
        <v>15635</v>
      </c>
      <c r="C2198" t="s">
        <v>18440</v>
      </c>
      <c r="D2198" s="2">
        <v>36899</v>
      </c>
      <c r="E2198" s="2">
        <v>45412</v>
      </c>
      <c r="F2198" s="1">
        <v>0.41458333333333336</v>
      </c>
      <c r="G2198" t="s">
        <v>51</v>
      </c>
      <c r="H2198" t="s">
        <v>21</v>
      </c>
      <c r="I2198" t="s">
        <v>91</v>
      </c>
      <c r="J2198" t="s">
        <v>23</v>
      </c>
      <c r="K2198">
        <v>119</v>
      </c>
      <c r="L2198" t="s">
        <v>24</v>
      </c>
      <c r="M2198" t="s">
        <v>104</v>
      </c>
      <c r="N2198" t="s">
        <v>26</v>
      </c>
      <c r="O2198" t="s">
        <v>18444</v>
      </c>
      <c r="P2198" t="s">
        <v>53</v>
      </c>
      <c r="Q2198">
        <v>24</v>
      </c>
      <c r="R2198" t="str">
        <f t="shared" si="34"/>
        <v>Adult</v>
      </c>
    </row>
    <row r="2199" spans="1:18" x14ac:dyDescent="0.25">
      <c r="A2199" t="s">
        <v>6297</v>
      </c>
      <c r="B2199" t="s">
        <v>15636</v>
      </c>
      <c r="C2199" t="s">
        <v>18439</v>
      </c>
      <c r="D2199" s="2">
        <v>35991</v>
      </c>
      <c r="E2199" s="2">
        <v>45393</v>
      </c>
      <c r="F2199" s="1">
        <v>0.73541666666666672</v>
      </c>
      <c r="G2199" t="s">
        <v>18475</v>
      </c>
      <c r="H2199" t="s">
        <v>73</v>
      </c>
      <c r="I2199" t="s">
        <v>22</v>
      </c>
      <c r="J2199" t="s">
        <v>23</v>
      </c>
      <c r="K2199">
        <v>112</v>
      </c>
      <c r="L2199" t="s">
        <v>24</v>
      </c>
      <c r="M2199" t="s">
        <v>25</v>
      </c>
      <c r="N2199" t="s">
        <v>26</v>
      </c>
      <c r="O2199" t="s">
        <v>18473</v>
      </c>
      <c r="P2199" t="s">
        <v>53</v>
      </c>
      <c r="Q2199">
        <v>26</v>
      </c>
      <c r="R2199" t="str">
        <f t="shared" si="34"/>
        <v>Adult</v>
      </c>
    </row>
    <row r="2200" spans="1:18" x14ac:dyDescent="0.25">
      <c r="A2200" t="s">
        <v>6300</v>
      </c>
      <c r="B2200" t="s">
        <v>15637</v>
      </c>
      <c r="C2200" t="s">
        <v>18440</v>
      </c>
      <c r="D2200" s="2">
        <v>34830</v>
      </c>
      <c r="E2200" s="2">
        <v>45445</v>
      </c>
      <c r="F2200" s="1">
        <v>0.43541666666666667</v>
      </c>
      <c r="G2200" t="s">
        <v>18475</v>
      </c>
      <c r="H2200" t="s">
        <v>37</v>
      </c>
      <c r="I2200" t="s">
        <v>45</v>
      </c>
      <c r="J2200" t="s">
        <v>23</v>
      </c>
      <c r="K2200">
        <v>175</v>
      </c>
      <c r="L2200" t="s">
        <v>53</v>
      </c>
      <c r="M2200" t="s">
        <v>40</v>
      </c>
      <c r="N2200" t="s">
        <v>47</v>
      </c>
      <c r="O2200" t="s">
        <v>18444</v>
      </c>
      <c r="P2200" t="s">
        <v>53</v>
      </c>
      <c r="Q2200">
        <v>29</v>
      </c>
      <c r="R2200" t="str">
        <f t="shared" si="34"/>
        <v>Adult</v>
      </c>
    </row>
    <row r="2201" spans="1:18" x14ac:dyDescent="0.25">
      <c r="A2201" t="s">
        <v>6302</v>
      </c>
      <c r="B2201" t="s">
        <v>15638</v>
      </c>
      <c r="C2201" t="s">
        <v>18440</v>
      </c>
      <c r="D2201" s="2">
        <v>34574</v>
      </c>
      <c r="E2201" s="2">
        <v>45365</v>
      </c>
      <c r="F2201" s="1">
        <v>0.56111111111111112</v>
      </c>
      <c r="G2201" t="s">
        <v>18475</v>
      </c>
      <c r="H2201" t="s">
        <v>21</v>
      </c>
      <c r="I2201" t="s">
        <v>38</v>
      </c>
      <c r="J2201" t="s">
        <v>80</v>
      </c>
      <c r="K2201">
        <v>91</v>
      </c>
      <c r="L2201" t="s">
        <v>53</v>
      </c>
      <c r="M2201" t="s">
        <v>25</v>
      </c>
      <c r="N2201" t="s">
        <v>26</v>
      </c>
      <c r="O2201" t="s">
        <v>18473</v>
      </c>
      <c r="P2201" t="s">
        <v>53</v>
      </c>
      <c r="Q2201">
        <v>30</v>
      </c>
      <c r="R2201" t="str">
        <f t="shared" si="34"/>
        <v>Adult</v>
      </c>
    </row>
    <row r="2202" spans="1:18" x14ac:dyDescent="0.25">
      <c r="A2202" t="s">
        <v>6305</v>
      </c>
      <c r="B2202" t="s">
        <v>15639</v>
      </c>
      <c r="C2202" t="s">
        <v>18440</v>
      </c>
      <c r="D2202" s="2">
        <v>38037</v>
      </c>
      <c r="E2202" s="2">
        <v>45376</v>
      </c>
      <c r="F2202" s="1">
        <v>0.57777777777777772</v>
      </c>
      <c r="G2202" t="s">
        <v>51</v>
      </c>
      <c r="H2202" t="s">
        <v>21</v>
      </c>
      <c r="I2202" t="s">
        <v>38</v>
      </c>
      <c r="J2202" t="s">
        <v>32</v>
      </c>
      <c r="K2202">
        <v>42</v>
      </c>
      <c r="L2202" t="s">
        <v>39</v>
      </c>
      <c r="M2202" t="s">
        <v>104</v>
      </c>
      <c r="N2202" t="s">
        <v>33</v>
      </c>
      <c r="O2202" t="s">
        <v>18444</v>
      </c>
      <c r="P2202" t="s">
        <v>53</v>
      </c>
      <c r="Q2202">
        <v>21</v>
      </c>
      <c r="R2202" t="str">
        <f t="shared" si="34"/>
        <v>Adult</v>
      </c>
    </row>
    <row r="2203" spans="1:18" x14ac:dyDescent="0.25">
      <c r="A2203" t="s">
        <v>6308</v>
      </c>
      <c r="B2203" t="s">
        <v>15640</v>
      </c>
      <c r="C2203" t="s">
        <v>18440</v>
      </c>
      <c r="D2203" s="2">
        <v>37397</v>
      </c>
      <c r="E2203" s="2">
        <v>45431</v>
      </c>
      <c r="F2203" s="1">
        <v>0.47708333333333336</v>
      </c>
      <c r="G2203" t="s">
        <v>18474</v>
      </c>
      <c r="H2203" t="s">
        <v>37</v>
      </c>
      <c r="I2203" t="s">
        <v>45</v>
      </c>
      <c r="J2203" t="s">
        <v>23</v>
      </c>
      <c r="K2203">
        <v>35</v>
      </c>
      <c r="L2203" t="s">
        <v>53</v>
      </c>
      <c r="M2203" t="s">
        <v>104</v>
      </c>
      <c r="N2203" t="s">
        <v>47</v>
      </c>
      <c r="O2203" t="s">
        <v>18444</v>
      </c>
      <c r="P2203" t="s">
        <v>53</v>
      </c>
      <c r="Q2203">
        <v>22</v>
      </c>
      <c r="R2203" t="str">
        <f t="shared" si="34"/>
        <v>Adult</v>
      </c>
    </row>
    <row r="2204" spans="1:18" x14ac:dyDescent="0.25">
      <c r="A2204" t="s">
        <v>6310</v>
      </c>
      <c r="B2204" t="s">
        <v>15641</v>
      </c>
      <c r="C2204" t="s">
        <v>18440</v>
      </c>
      <c r="D2204" s="2">
        <v>33600</v>
      </c>
      <c r="E2204" s="2">
        <v>45318</v>
      </c>
      <c r="F2204" s="1">
        <v>0.83263888888888893</v>
      </c>
      <c r="G2204" t="s">
        <v>30</v>
      </c>
      <c r="H2204" t="s">
        <v>21</v>
      </c>
      <c r="I2204" t="s">
        <v>91</v>
      </c>
      <c r="J2204" t="s">
        <v>32</v>
      </c>
      <c r="K2204">
        <v>56</v>
      </c>
      <c r="L2204" t="s">
        <v>53</v>
      </c>
      <c r="M2204" t="s">
        <v>25</v>
      </c>
      <c r="N2204" t="s">
        <v>26</v>
      </c>
      <c r="O2204" t="s">
        <v>18473</v>
      </c>
      <c r="P2204" t="s">
        <v>53</v>
      </c>
      <c r="Q2204">
        <v>33</v>
      </c>
      <c r="R2204" t="str">
        <f t="shared" si="34"/>
        <v>Adult</v>
      </c>
    </row>
    <row r="2205" spans="1:18" x14ac:dyDescent="0.25">
      <c r="A2205" t="s">
        <v>6312</v>
      </c>
      <c r="B2205" t="s">
        <v>15642</v>
      </c>
      <c r="C2205" t="s">
        <v>18440</v>
      </c>
      <c r="D2205" s="2">
        <v>30408</v>
      </c>
      <c r="E2205" s="2">
        <v>45293</v>
      </c>
      <c r="F2205" s="1">
        <v>0.36180555555555555</v>
      </c>
      <c r="G2205" t="s">
        <v>30</v>
      </c>
      <c r="H2205" t="s">
        <v>31</v>
      </c>
      <c r="I2205" t="s">
        <v>22</v>
      </c>
      <c r="J2205" t="s">
        <v>32</v>
      </c>
      <c r="K2205">
        <v>70</v>
      </c>
      <c r="L2205" t="s">
        <v>24</v>
      </c>
      <c r="M2205" t="s">
        <v>40</v>
      </c>
      <c r="N2205" t="s">
        <v>26</v>
      </c>
      <c r="O2205" t="s">
        <v>18444</v>
      </c>
      <c r="P2205" t="s">
        <v>53</v>
      </c>
      <c r="Q2205">
        <v>41</v>
      </c>
      <c r="R2205" t="str">
        <f t="shared" si="34"/>
        <v>Old</v>
      </c>
    </row>
    <row r="2206" spans="1:18" x14ac:dyDescent="0.25">
      <c r="A2206" t="s">
        <v>6315</v>
      </c>
      <c r="B2206" t="s">
        <v>15643</v>
      </c>
      <c r="C2206" t="s">
        <v>18440</v>
      </c>
      <c r="D2206" s="2">
        <v>25724</v>
      </c>
      <c r="E2206" s="2">
        <v>45358</v>
      </c>
      <c r="F2206" s="1">
        <v>0.64513888888888893</v>
      </c>
      <c r="G2206" t="s">
        <v>18475</v>
      </c>
      <c r="H2206" t="s">
        <v>57</v>
      </c>
      <c r="I2206" t="s">
        <v>45</v>
      </c>
      <c r="J2206" t="s">
        <v>52</v>
      </c>
      <c r="K2206">
        <v>21</v>
      </c>
      <c r="L2206" t="s">
        <v>39</v>
      </c>
      <c r="M2206" t="s">
        <v>40</v>
      </c>
      <c r="N2206" t="s">
        <v>47</v>
      </c>
      <c r="O2206" t="s">
        <v>18473</v>
      </c>
      <c r="P2206" t="s">
        <v>53</v>
      </c>
      <c r="Q2206">
        <v>54</v>
      </c>
      <c r="R2206" t="str">
        <f t="shared" si="34"/>
        <v>Old</v>
      </c>
    </row>
    <row r="2207" spans="1:18" x14ac:dyDescent="0.25">
      <c r="A2207" t="s">
        <v>6318</v>
      </c>
      <c r="B2207" t="s">
        <v>15644</v>
      </c>
      <c r="C2207" t="s">
        <v>18439</v>
      </c>
      <c r="D2207" s="2">
        <v>34388</v>
      </c>
      <c r="E2207" s="2">
        <v>45454</v>
      </c>
      <c r="F2207" s="1">
        <v>0.7006944444444444</v>
      </c>
      <c r="G2207" t="s">
        <v>30</v>
      </c>
      <c r="H2207" t="s">
        <v>57</v>
      </c>
      <c r="I2207" t="s">
        <v>22</v>
      </c>
      <c r="J2207" t="s">
        <v>32</v>
      </c>
      <c r="K2207">
        <v>112</v>
      </c>
      <c r="L2207" t="s">
        <v>24</v>
      </c>
      <c r="M2207" t="s">
        <v>25</v>
      </c>
      <c r="N2207" t="s">
        <v>47</v>
      </c>
      <c r="O2207" t="s">
        <v>18473</v>
      </c>
      <c r="P2207" t="s">
        <v>53</v>
      </c>
      <c r="Q2207">
        <v>31</v>
      </c>
      <c r="R2207" t="str">
        <f t="shared" si="34"/>
        <v>Adult</v>
      </c>
    </row>
    <row r="2208" spans="1:18" x14ac:dyDescent="0.25">
      <c r="A2208" t="s">
        <v>6321</v>
      </c>
      <c r="B2208" t="s">
        <v>15645</v>
      </c>
      <c r="C2208" t="s">
        <v>18439</v>
      </c>
      <c r="D2208" s="2">
        <v>37188</v>
      </c>
      <c r="E2208" s="2">
        <v>45304</v>
      </c>
      <c r="F2208" s="1">
        <v>0.43888888888888888</v>
      </c>
      <c r="G2208" t="s">
        <v>51</v>
      </c>
      <c r="H2208" t="s">
        <v>21</v>
      </c>
      <c r="I2208" t="s">
        <v>91</v>
      </c>
      <c r="J2208" t="s">
        <v>46</v>
      </c>
      <c r="K2208">
        <v>84</v>
      </c>
      <c r="L2208" t="s">
        <v>24</v>
      </c>
      <c r="M2208" t="s">
        <v>40</v>
      </c>
      <c r="N2208" t="s">
        <v>26</v>
      </c>
      <c r="O2208" t="s">
        <v>18444</v>
      </c>
      <c r="P2208" t="s">
        <v>53</v>
      </c>
      <c r="Q2208">
        <v>23</v>
      </c>
      <c r="R2208" t="str">
        <f t="shared" si="34"/>
        <v>Adult</v>
      </c>
    </row>
    <row r="2209" spans="1:18" x14ac:dyDescent="0.25">
      <c r="A2209" t="s">
        <v>6324</v>
      </c>
      <c r="B2209" t="s">
        <v>15646</v>
      </c>
      <c r="C2209" t="s">
        <v>18439</v>
      </c>
      <c r="D2209" s="2">
        <v>34961</v>
      </c>
      <c r="E2209" s="2">
        <v>45295</v>
      </c>
      <c r="F2209" s="1">
        <v>0.41388888888888886</v>
      </c>
      <c r="G2209" t="s">
        <v>18474</v>
      </c>
      <c r="H2209" t="s">
        <v>21</v>
      </c>
      <c r="I2209" t="s">
        <v>38</v>
      </c>
      <c r="J2209" t="s">
        <v>52</v>
      </c>
      <c r="K2209">
        <v>56</v>
      </c>
      <c r="L2209" t="s">
        <v>53</v>
      </c>
      <c r="M2209" t="s">
        <v>25</v>
      </c>
      <c r="N2209" t="s">
        <v>33</v>
      </c>
      <c r="O2209" t="s">
        <v>18444</v>
      </c>
      <c r="P2209" t="s">
        <v>53</v>
      </c>
      <c r="Q2209">
        <v>29</v>
      </c>
      <c r="R2209" t="str">
        <f t="shared" si="34"/>
        <v>Adult</v>
      </c>
    </row>
    <row r="2210" spans="1:18" x14ac:dyDescent="0.25">
      <c r="A2210" t="s">
        <v>6327</v>
      </c>
      <c r="B2210" t="s">
        <v>15647</v>
      </c>
      <c r="C2210" t="s">
        <v>18440</v>
      </c>
      <c r="D2210" s="2">
        <v>18048</v>
      </c>
      <c r="E2210" s="2">
        <v>45314</v>
      </c>
      <c r="F2210" s="1">
        <v>0.4826388888888889</v>
      </c>
      <c r="G2210" t="s">
        <v>30</v>
      </c>
      <c r="H2210" t="s">
        <v>404</v>
      </c>
      <c r="I2210" t="s">
        <v>62</v>
      </c>
      <c r="J2210" t="s">
        <v>548</v>
      </c>
      <c r="K2210">
        <v>14</v>
      </c>
      <c r="L2210" t="s">
        <v>53</v>
      </c>
      <c r="M2210" t="s">
        <v>25</v>
      </c>
      <c r="N2210" t="s">
        <v>33</v>
      </c>
      <c r="O2210" t="s">
        <v>18444</v>
      </c>
      <c r="P2210" t="s">
        <v>53</v>
      </c>
      <c r="Q2210">
        <v>75</v>
      </c>
      <c r="R2210" t="str">
        <f t="shared" si="34"/>
        <v>Aged</v>
      </c>
    </row>
    <row r="2211" spans="1:18" x14ac:dyDescent="0.25">
      <c r="A2211" t="s">
        <v>6330</v>
      </c>
      <c r="B2211" t="s">
        <v>15648</v>
      </c>
      <c r="C2211" t="s">
        <v>18439</v>
      </c>
      <c r="D2211" s="2">
        <v>36244</v>
      </c>
      <c r="E2211" s="2">
        <v>45419</v>
      </c>
      <c r="F2211" s="1">
        <v>0.44305555555555554</v>
      </c>
      <c r="G2211" t="s">
        <v>169</v>
      </c>
      <c r="H2211" t="s">
        <v>73</v>
      </c>
      <c r="I2211" t="s">
        <v>45</v>
      </c>
      <c r="J2211" t="s">
        <v>52</v>
      </c>
      <c r="K2211">
        <v>91</v>
      </c>
      <c r="L2211" t="s">
        <v>39</v>
      </c>
      <c r="M2211" t="s">
        <v>25</v>
      </c>
      <c r="N2211" t="s">
        <v>26</v>
      </c>
      <c r="O2211" t="s">
        <v>18444</v>
      </c>
      <c r="P2211" t="s">
        <v>53</v>
      </c>
      <c r="Q2211">
        <v>25</v>
      </c>
      <c r="R2211" t="str">
        <f t="shared" si="34"/>
        <v>Adult</v>
      </c>
    </row>
    <row r="2212" spans="1:18" x14ac:dyDescent="0.25">
      <c r="A2212" t="s">
        <v>6333</v>
      </c>
      <c r="B2212" t="s">
        <v>15649</v>
      </c>
      <c r="C2212" t="s">
        <v>18440</v>
      </c>
      <c r="D2212" s="2">
        <v>34816</v>
      </c>
      <c r="E2212" s="2">
        <v>45407</v>
      </c>
      <c r="F2212" s="1">
        <v>0.57777777777777772</v>
      </c>
      <c r="G2212" t="s">
        <v>18474</v>
      </c>
      <c r="H2212" t="s">
        <v>31</v>
      </c>
      <c r="I2212" t="s">
        <v>84</v>
      </c>
      <c r="J2212" t="s">
        <v>46</v>
      </c>
      <c r="K2212">
        <v>91</v>
      </c>
      <c r="L2212" t="s">
        <v>39</v>
      </c>
      <c r="M2212" t="s">
        <v>104</v>
      </c>
      <c r="N2212" t="s">
        <v>47</v>
      </c>
      <c r="O2212" t="s">
        <v>18473</v>
      </c>
      <c r="P2212" t="s">
        <v>18472</v>
      </c>
      <c r="Q2212">
        <v>29</v>
      </c>
      <c r="R2212" t="str">
        <f t="shared" si="34"/>
        <v>Adult</v>
      </c>
    </row>
    <row r="2213" spans="1:18" x14ac:dyDescent="0.25">
      <c r="A2213" t="s">
        <v>6336</v>
      </c>
      <c r="B2213" t="s">
        <v>15650</v>
      </c>
      <c r="C2213" t="s">
        <v>18439</v>
      </c>
      <c r="D2213" s="2">
        <v>38635</v>
      </c>
      <c r="E2213" s="2">
        <v>45370</v>
      </c>
      <c r="F2213" s="1">
        <v>0.34166666666666667</v>
      </c>
      <c r="G2213" t="s">
        <v>51</v>
      </c>
      <c r="H2213" t="s">
        <v>21</v>
      </c>
      <c r="I2213" t="s">
        <v>22</v>
      </c>
      <c r="J2213" t="s">
        <v>32</v>
      </c>
      <c r="K2213">
        <v>112</v>
      </c>
      <c r="L2213" t="s">
        <v>24</v>
      </c>
      <c r="M2213" t="s">
        <v>25</v>
      </c>
      <c r="N2213" t="s">
        <v>26</v>
      </c>
      <c r="O2213" t="s">
        <v>18444</v>
      </c>
      <c r="P2213" t="s">
        <v>53</v>
      </c>
      <c r="Q2213">
        <v>19</v>
      </c>
      <c r="R2213" t="str">
        <f t="shared" si="34"/>
        <v>Adult</v>
      </c>
    </row>
    <row r="2214" spans="1:18" x14ac:dyDescent="0.25">
      <c r="A2214" t="s">
        <v>6339</v>
      </c>
      <c r="B2214" t="s">
        <v>15651</v>
      </c>
      <c r="C2214" t="s">
        <v>18439</v>
      </c>
      <c r="D2214" s="2">
        <v>36227</v>
      </c>
      <c r="E2214" s="2">
        <v>45349</v>
      </c>
      <c r="F2214" s="1">
        <v>0.5</v>
      </c>
      <c r="G2214" t="s">
        <v>169</v>
      </c>
      <c r="H2214" t="s">
        <v>57</v>
      </c>
      <c r="I2214" t="s">
        <v>91</v>
      </c>
      <c r="J2214" t="s">
        <v>52</v>
      </c>
      <c r="K2214">
        <v>140</v>
      </c>
      <c r="L2214" t="s">
        <v>24</v>
      </c>
      <c r="M2214" t="s">
        <v>25</v>
      </c>
      <c r="N2214" t="s">
        <v>47</v>
      </c>
      <c r="O2214" t="s">
        <v>18444</v>
      </c>
      <c r="P2214" t="s">
        <v>53</v>
      </c>
      <c r="Q2214">
        <v>25</v>
      </c>
      <c r="R2214" t="str">
        <f t="shared" si="34"/>
        <v>Adult</v>
      </c>
    </row>
    <row r="2215" spans="1:18" x14ac:dyDescent="0.25">
      <c r="A2215" t="s">
        <v>6341</v>
      </c>
      <c r="B2215" t="s">
        <v>15652</v>
      </c>
      <c r="C2215" t="s">
        <v>18440</v>
      </c>
      <c r="D2215" s="2">
        <v>33379</v>
      </c>
      <c r="E2215" s="2">
        <v>45359</v>
      </c>
      <c r="F2215" s="1">
        <v>0.76388888888888884</v>
      </c>
      <c r="G2215" t="s">
        <v>30</v>
      </c>
      <c r="H2215" t="s">
        <v>57</v>
      </c>
      <c r="I2215" t="s">
        <v>45</v>
      </c>
      <c r="J2215" t="s">
        <v>52</v>
      </c>
      <c r="K2215">
        <v>14</v>
      </c>
      <c r="L2215" t="s">
        <v>53</v>
      </c>
      <c r="M2215" t="s">
        <v>104</v>
      </c>
      <c r="N2215" t="s">
        <v>26</v>
      </c>
      <c r="O2215" t="s">
        <v>18473</v>
      </c>
      <c r="P2215" t="s">
        <v>53</v>
      </c>
      <c r="Q2215">
        <v>33</v>
      </c>
      <c r="R2215" t="str">
        <f t="shared" si="34"/>
        <v>Adult</v>
      </c>
    </row>
    <row r="2216" spans="1:18" x14ac:dyDescent="0.25">
      <c r="A2216" t="s">
        <v>6344</v>
      </c>
      <c r="B2216" t="s">
        <v>15653</v>
      </c>
      <c r="C2216" t="s">
        <v>18440</v>
      </c>
      <c r="D2216" s="2">
        <v>26862</v>
      </c>
      <c r="E2216" s="2">
        <v>45364</v>
      </c>
      <c r="F2216" s="1">
        <v>0.68333333333333335</v>
      </c>
      <c r="G2216" t="s">
        <v>51</v>
      </c>
      <c r="H2216" t="s">
        <v>31</v>
      </c>
      <c r="I2216" t="s">
        <v>91</v>
      </c>
      <c r="J2216" t="s">
        <v>80</v>
      </c>
      <c r="K2216">
        <v>140</v>
      </c>
      <c r="L2216" t="s">
        <v>53</v>
      </c>
      <c r="M2216" t="s">
        <v>40</v>
      </c>
      <c r="N2216" t="s">
        <v>26</v>
      </c>
      <c r="O2216" t="s">
        <v>18444</v>
      </c>
      <c r="P2216" t="s">
        <v>53</v>
      </c>
      <c r="Q2216">
        <v>51</v>
      </c>
      <c r="R2216" t="str">
        <f t="shared" si="34"/>
        <v>Old</v>
      </c>
    </row>
    <row r="2217" spans="1:18" x14ac:dyDescent="0.25">
      <c r="A2217" t="s">
        <v>6347</v>
      </c>
      <c r="B2217" t="s">
        <v>15654</v>
      </c>
      <c r="C2217" t="s">
        <v>18440</v>
      </c>
      <c r="D2217" s="2">
        <v>31160</v>
      </c>
      <c r="E2217" s="2">
        <v>45421</v>
      </c>
      <c r="F2217" s="1">
        <v>0.43611111111111112</v>
      </c>
      <c r="G2217" t="s">
        <v>51</v>
      </c>
      <c r="H2217" t="s">
        <v>57</v>
      </c>
      <c r="I2217" t="s">
        <v>38</v>
      </c>
      <c r="J2217" t="s">
        <v>46</v>
      </c>
      <c r="K2217">
        <v>140</v>
      </c>
      <c r="L2217" t="s">
        <v>53</v>
      </c>
      <c r="M2217" t="s">
        <v>104</v>
      </c>
      <c r="N2217" t="s">
        <v>33</v>
      </c>
      <c r="O2217" t="s">
        <v>18444</v>
      </c>
      <c r="P2217" t="s">
        <v>53</v>
      </c>
      <c r="Q2217">
        <v>39</v>
      </c>
      <c r="R2217" t="str">
        <f t="shared" si="34"/>
        <v>Old</v>
      </c>
    </row>
    <row r="2218" spans="1:18" x14ac:dyDescent="0.25">
      <c r="A2218" t="s">
        <v>6349</v>
      </c>
      <c r="B2218" t="s">
        <v>15655</v>
      </c>
      <c r="C2218" t="s">
        <v>18439</v>
      </c>
      <c r="D2218" s="2">
        <v>33747</v>
      </c>
      <c r="E2218" s="2">
        <v>45309</v>
      </c>
      <c r="F2218" s="1">
        <v>0.36736111111111114</v>
      </c>
      <c r="G2218" t="s">
        <v>18474</v>
      </c>
      <c r="H2218" t="s">
        <v>21</v>
      </c>
      <c r="I2218" t="s">
        <v>38</v>
      </c>
      <c r="J2218" t="s">
        <v>80</v>
      </c>
      <c r="K2218">
        <v>112</v>
      </c>
      <c r="L2218" t="s">
        <v>53</v>
      </c>
      <c r="M2218" t="s">
        <v>25</v>
      </c>
      <c r="N2218" t="s">
        <v>33</v>
      </c>
      <c r="O2218" t="s">
        <v>18444</v>
      </c>
      <c r="P2218" t="s">
        <v>53</v>
      </c>
      <c r="Q2218">
        <v>32</v>
      </c>
      <c r="R2218" t="str">
        <f t="shared" si="34"/>
        <v>Adult</v>
      </c>
    </row>
    <row r="2219" spans="1:18" x14ac:dyDescent="0.25">
      <c r="A2219" t="s">
        <v>6351</v>
      </c>
      <c r="B2219" t="s">
        <v>15656</v>
      </c>
      <c r="C2219" t="s">
        <v>18440</v>
      </c>
      <c r="D2219" s="2">
        <v>34921</v>
      </c>
      <c r="E2219" s="2">
        <v>45301</v>
      </c>
      <c r="F2219" s="1">
        <v>0.7895833333333333</v>
      </c>
      <c r="G2219" t="s">
        <v>18475</v>
      </c>
      <c r="H2219" t="s">
        <v>21</v>
      </c>
      <c r="I2219" t="s">
        <v>45</v>
      </c>
      <c r="J2219" t="s">
        <v>32</v>
      </c>
      <c r="K2219">
        <v>112</v>
      </c>
      <c r="L2219" t="s">
        <v>24</v>
      </c>
      <c r="M2219" t="s">
        <v>25</v>
      </c>
      <c r="N2219" t="s">
        <v>26</v>
      </c>
      <c r="O2219" t="s">
        <v>18444</v>
      </c>
      <c r="P2219" t="s">
        <v>53</v>
      </c>
      <c r="Q2219">
        <v>29</v>
      </c>
      <c r="R2219" t="str">
        <f t="shared" si="34"/>
        <v>Adult</v>
      </c>
    </row>
    <row r="2220" spans="1:18" x14ac:dyDescent="0.25">
      <c r="A2220" t="s">
        <v>6354</v>
      </c>
      <c r="B2220" t="s">
        <v>15657</v>
      </c>
      <c r="C2220" t="s">
        <v>18439</v>
      </c>
      <c r="D2220" s="2">
        <v>33777</v>
      </c>
      <c r="E2220" s="2">
        <v>45392</v>
      </c>
      <c r="F2220" s="1">
        <v>0.73541666666666672</v>
      </c>
      <c r="G2220" t="s">
        <v>51</v>
      </c>
      <c r="H2220" t="s">
        <v>31</v>
      </c>
      <c r="I2220" t="s">
        <v>45</v>
      </c>
      <c r="J2220" t="s">
        <v>80</v>
      </c>
      <c r="K2220">
        <v>154</v>
      </c>
      <c r="L2220" t="s">
        <v>39</v>
      </c>
      <c r="M2220" t="s">
        <v>40</v>
      </c>
      <c r="N2220" t="s">
        <v>33</v>
      </c>
      <c r="O2220" t="s">
        <v>18473</v>
      </c>
      <c r="P2220" t="s">
        <v>53</v>
      </c>
      <c r="Q2220">
        <v>32</v>
      </c>
      <c r="R2220" t="str">
        <f t="shared" si="34"/>
        <v>Adult</v>
      </c>
    </row>
    <row r="2221" spans="1:18" x14ac:dyDescent="0.25">
      <c r="A2221" t="s">
        <v>6357</v>
      </c>
      <c r="B2221" t="s">
        <v>15658</v>
      </c>
      <c r="C2221" t="s">
        <v>18440</v>
      </c>
      <c r="D2221" s="2">
        <v>33597</v>
      </c>
      <c r="E2221" s="2">
        <v>45448</v>
      </c>
      <c r="F2221" s="1">
        <v>0.33750000000000002</v>
      </c>
      <c r="G2221" t="s">
        <v>169</v>
      </c>
      <c r="H2221" t="s">
        <v>21</v>
      </c>
      <c r="I2221" t="s">
        <v>38</v>
      </c>
      <c r="J2221" t="s">
        <v>52</v>
      </c>
      <c r="K2221">
        <v>77</v>
      </c>
      <c r="L2221" t="s">
        <v>53</v>
      </c>
      <c r="M2221" t="s">
        <v>40</v>
      </c>
      <c r="N2221" t="s">
        <v>26</v>
      </c>
      <c r="O2221" t="s">
        <v>18444</v>
      </c>
      <c r="P2221" t="s">
        <v>53</v>
      </c>
      <c r="Q2221">
        <v>33</v>
      </c>
      <c r="R2221" t="str">
        <f t="shared" si="34"/>
        <v>Adult</v>
      </c>
    </row>
    <row r="2222" spans="1:18" x14ac:dyDescent="0.25">
      <c r="A2222" t="s">
        <v>6360</v>
      </c>
      <c r="B2222" t="s">
        <v>15659</v>
      </c>
      <c r="C2222" t="s">
        <v>18439</v>
      </c>
      <c r="D2222" s="2">
        <v>32823</v>
      </c>
      <c r="E2222" s="2">
        <v>45368</v>
      </c>
      <c r="F2222" s="1">
        <v>0.80694444444444446</v>
      </c>
      <c r="G2222" t="s">
        <v>18475</v>
      </c>
      <c r="H2222" t="s">
        <v>37</v>
      </c>
      <c r="I2222" t="s">
        <v>45</v>
      </c>
      <c r="J2222" t="s">
        <v>46</v>
      </c>
      <c r="K2222">
        <v>63</v>
      </c>
      <c r="L2222" t="s">
        <v>24</v>
      </c>
      <c r="M2222" t="s">
        <v>40</v>
      </c>
      <c r="N2222" t="s">
        <v>47</v>
      </c>
      <c r="O2222" t="s">
        <v>18444</v>
      </c>
      <c r="P2222" t="s">
        <v>53</v>
      </c>
      <c r="Q2222">
        <v>35</v>
      </c>
      <c r="R2222" t="str">
        <f t="shared" si="34"/>
        <v>Old</v>
      </c>
    </row>
    <row r="2223" spans="1:18" x14ac:dyDescent="0.25">
      <c r="A2223" t="s">
        <v>6363</v>
      </c>
      <c r="B2223" t="s">
        <v>15660</v>
      </c>
      <c r="C2223" t="s">
        <v>18440</v>
      </c>
      <c r="D2223" s="2">
        <v>31100</v>
      </c>
      <c r="E2223" s="2">
        <v>45406</v>
      </c>
      <c r="F2223" s="1">
        <v>0.40694444444444444</v>
      </c>
      <c r="G2223" t="s">
        <v>18475</v>
      </c>
      <c r="H2223" t="s">
        <v>37</v>
      </c>
      <c r="I2223" t="s">
        <v>38</v>
      </c>
      <c r="J2223" t="s">
        <v>52</v>
      </c>
      <c r="K2223">
        <v>161</v>
      </c>
      <c r="L2223" t="s">
        <v>24</v>
      </c>
      <c r="M2223" t="s">
        <v>25</v>
      </c>
      <c r="N2223" t="s">
        <v>26</v>
      </c>
      <c r="O2223" t="s">
        <v>18473</v>
      </c>
      <c r="P2223" t="s">
        <v>53</v>
      </c>
      <c r="Q2223">
        <v>40</v>
      </c>
      <c r="R2223" t="str">
        <f t="shared" si="34"/>
        <v>Old</v>
      </c>
    </row>
    <row r="2224" spans="1:18" x14ac:dyDescent="0.25">
      <c r="A2224" t="s">
        <v>6366</v>
      </c>
      <c r="B2224" t="s">
        <v>15661</v>
      </c>
      <c r="C2224" t="s">
        <v>18440</v>
      </c>
      <c r="D2224" s="2">
        <v>36641</v>
      </c>
      <c r="E2224" s="2">
        <v>45409</v>
      </c>
      <c r="F2224" s="1">
        <v>0.76875000000000004</v>
      </c>
      <c r="G2224" t="s">
        <v>18474</v>
      </c>
      <c r="H2224" t="s">
        <v>73</v>
      </c>
      <c r="I2224" t="s">
        <v>84</v>
      </c>
      <c r="J2224" t="s">
        <v>23</v>
      </c>
      <c r="K2224">
        <v>140</v>
      </c>
      <c r="L2224" t="s">
        <v>53</v>
      </c>
      <c r="M2224" t="s">
        <v>25</v>
      </c>
      <c r="N2224" t="s">
        <v>26</v>
      </c>
      <c r="O2224" t="s">
        <v>18444</v>
      </c>
      <c r="P2224" t="s">
        <v>53</v>
      </c>
      <c r="Q2224">
        <v>24</v>
      </c>
      <c r="R2224" t="str">
        <f t="shared" si="34"/>
        <v>Adult</v>
      </c>
    </row>
    <row r="2225" spans="1:18" x14ac:dyDescent="0.25">
      <c r="A2225" t="s">
        <v>6367</v>
      </c>
      <c r="B2225" t="s">
        <v>15662</v>
      </c>
      <c r="C2225" t="s">
        <v>18440</v>
      </c>
      <c r="D2225" s="2">
        <v>37478</v>
      </c>
      <c r="E2225" s="2">
        <v>45398</v>
      </c>
      <c r="F2225" s="1">
        <v>0.66319444444444442</v>
      </c>
      <c r="G2225" t="s">
        <v>30</v>
      </c>
      <c r="H2225" t="s">
        <v>31</v>
      </c>
      <c r="I2225" t="s">
        <v>22</v>
      </c>
      <c r="J2225" t="s">
        <v>23</v>
      </c>
      <c r="K2225">
        <v>14</v>
      </c>
      <c r="L2225" t="s">
        <v>39</v>
      </c>
      <c r="M2225" t="s">
        <v>40</v>
      </c>
      <c r="N2225" t="s">
        <v>26</v>
      </c>
      <c r="O2225" t="s">
        <v>18444</v>
      </c>
      <c r="P2225" t="s">
        <v>53</v>
      </c>
      <c r="Q2225">
        <v>22</v>
      </c>
      <c r="R2225" t="str">
        <f t="shared" si="34"/>
        <v>Adult</v>
      </c>
    </row>
    <row r="2226" spans="1:18" x14ac:dyDescent="0.25">
      <c r="A2226" t="s">
        <v>6370</v>
      </c>
      <c r="B2226" t="s">
        <v>15663</v>
      </c>
      <c r="C2226" t="s">
        <v>18440</v>
      </c>
      <c r="D2226" s="2">
        <v>36397</v>
      </c>
      <c r="E2226" s="2">
        <v>45459</v>
      </c>
      <c r="F2226" s="1">
        <v>0.38680555555555557</v>
      </c>
      <c r="G2226" t="s">
        <v>18474</v>
      </c>
      <c r="H2226" t="s">
        <v>37</v>
      </c>
      <c r="I2226" t="s">
        <v>38</v>
      </c>
      <c r="J2226" t="s">
        <v>32</v>
      </c>
      <c r="K2226">
        <v>56</v>
      </c>
      <c r="L2226" t="s">
        <v>24</v>
      </c>
      <c r="M2226" t="s">
        <v>40</v>
      </c>
      <c r="N2226" t="s">
        <v>47</v>
      </c>
      <c r="O2226" t="s">
        <v>18444</v>
      </c>
      <c r="P2226" t="s">
        <v>53</v>
      </c>
      <c r="Q2226">
        <v>25</v>
      </c>
      <c r="R2226" t="str">
        <f t="shared" si="34"/>
        <v>Adult</v>
      </c>
    </row>
    <row r="2227" spans="1:18" x14ac:dyDescent="0.25">
      <c r="A2227" t="s">
        <v>6373</v>
      </c>
      <c r="B2227" t="s">
        <v>15664</v>
      </c>
      <c r="C2227" t="s">
        <v>18439</v>
      </c>
      <c r="D2227" s="2">
        <v>35874</v>
      </c>
      <c r="E2227" s="2">
        <v>45387</v>
      </c>
      <c r="F2227" s="1">
        <v>0.52500000000000002</v>
      </c>
      <c r="G2227" t="s">
        <v>18474</v>
      </c>
      <c r="H2227" t="s">
        <v>31</v>
      </c>
      <c r="I2227" t="s">
        <v>22</v>
      </c>
      <c r="J2227" t="s">
        <v>46</v>
      </c>
      <c r="K2227">
        <v>7</v>
      </c>
      <c r="L2227" t="s">
        <v>39</v>
      </c>
      <c r="M2227" t="s">
        <v>40</v>
      </c>
      <c r="N2227" t="s">
        <v>33</v>
      </c>
      <c r="O2227" t="s">
        <v>18473</v>
      </c>
      <c r="P2227" t="s">
        <v>53</v>
      </c>
      <c r="Q2227">
        <v>26</v>
      </c>
      <c r="R2227" t="str">
        <f t="shared" si="34"/>
        <v>Adult</v>
      </c>
    </row>
    <row r="2228" spans="1:18" x14ac:dyDescent="0.25">
      <c r="A2228" t="s">
        <v>6376</v>
      </c>
      <c r="B2228" t="s">
        <v>15665</v>
      </c>
      <c r="C2228" t="s">
        <v>18439</v>
      </c>
      <c r="D2228" s="2">
        <v>35363</v>
      </c>
      <c r="E2228" s="2">
        <v>45334</v>
      </c>
      <c r="F2228" s="1">
        <v>0.37708333333333333</v>
      </c>
      <c r="G2228" t="s">
        <v>51</v>
      </c>
      <c r="H2228" t="s">
        <v>57</v>
      </c>
      <c r="I2228" t="s">
        <v>45</v>
      </c>
      <c r="J2228" t="s">
        <v>52</v>
      </c>
      <c r="K2228">
        <v>168</v>
      </c>
      <c r="L2228" t="s">
        <v>24</v>
      </c>
      <c r="M2228" t="s">
        <v>25</v>
      </c>
      <c r="N2228" t="s">
        <v>26</v>
      </c>
      <c r="O2228" t="s">
        <v>18444</v>
      </c>
      <c r="P2228" t="s">
        <v>53</v>
      </c>
      <c r="Q2228">
        <v>28</v>
      </c>
      <c r="R2228" t="str">
        <f t="shared" si="34"/>
        <v>Adult</v>
      </c>
    </row>
    <row r="2229" spans="1:18" x14ac:dyDescent="0.25">
      <c r="A2229" t="s">
        <v>6379</v>
      </c>
      <c r="B2229" t="s">
        <v>15666</v>
      </c>
      <c r="C2229" t="s">
        <v>18439</v>
      </c>
      <c r="D2229" s="2">
        <v>37799</v>
      </c>
      <c r="E2229" s="2">
        <v>45385</v>
      </c>
      <c r="F2229" s="1">
        <v>0.41944444444444445</v>
      </c>
      <c r="G2229" t="s">
        <v>18474</v>
      </c>
      <c r="H2229" t="s">
        <v>37</v>
      </c>
      <c r="I2229" t="s">
        <v>45</v>
      </c>
      <c r="J2229" t="s">
        <v>32</v>
      </c>
      <c r="K2229">
        <v>49</v>
      </c>
      <c r="L2229" t="s">
        <v>24</v>
      </c>
      <c r="M2229" t="s">
        <v>104</v>
      </c>
      <c r="N2229" t="s">
        <v>26</v>
      </c>
      <c r="O2229" t="s">
        <v>18473</v>
      </c>
      <c r="P2229" t="s">
        <v>53</v>
      </c>
      <c r="Q2229">
        <v>21</v>
      </c>
      <c r="R2229" t="str">
        <f t="shared" si="34"/>
        <v>Adult</v>
      </c>
    </row>
    <row r="2230" spans="1:18" x14ac:dyDescent="0.25">
      <c r="A2230" t="s">
        <v>6382</v>
      </c>
      <c r="B2230" t="s">
        <v>15667</v>
      </c>
      <c r="C2230" t="s">
        <v>18439</v>
      </c>
      <c r="D2230" s="2">
        <v>24837</v>
      </c>
      <c r="E2230" s="2">
        <v>45367</v>
      </c>
      <c r="F2230" s="1">
        <v>0.75972222222222219</v>
      </c>
      <c r="G2230" t="s">
        <v>18475</v>
      </c>
      <c r="H2230" t="s">
        <v>21</v>
      </c>
      <c r="I2230" t="s">
        <v>45</v>
      </c>
      <c r="J2230" t="s">
        <v>46</v>
      </c>
      <c r="K2230">
        <v>21</v>
      </c>
      <c r="L2230" t="s">
        <v>53</v>
      </c>
      <c r="M2230" t="s">
        <v>40</v>
      </c>
      <c r="N2230" t="s">
        <v>33</v>
      </c>
      <c r="O2230" t="s">
        <v>18473</v>
      </c>
      <c r="P2230" t="s">
        <v>53</v>
      </c>
      <c r="Q2230">
        <v>57</v>
      </c>
      <c r="R2230" t="str">
        <f t="shared" si="34"/>
        <v>Old</v>
      </c>
    </row>
    <row r="2231" spans="1:18" x14ac:dyDescent="0.25">
      <c r="A2231" t="s">
        <v>6385</v>
      </c>
      <c r="B2231" t="s">
        <v>15668</v>
      </c>
      <c r="C2231" t="s">
        <v>18440</v>
      </c>
      <c r="D2231" s="2">
        <v>34348</v>
      </c>
      <c r="E2231" s="2">
        <v>45401</v>
      </c>
      <c r="F2231" s="1">
        <v>0.55833333333333335</v>
      </c>
      <c r="G2231" t="s">
        <v>18474</v>
      </c>
      <c r="H2231" t="s">
        <v>31</v>
      </c>
      <c r="I2231" t="s">
        <v>91</v>
      </c>
      <c r="J2231" t="s">
        <v>23</v>
      </c>
      <c r="K2231">
        <v>77</v>
      </c>
      <c r="L2231" t="s">
        <v>53</v>
      </c>
      <c r="M2231" t="s">
        <v>25</v>
      </c>
      <c r="N2231" t="s">
        <v>33</v>
      </c>
      <c r="O2231" t="s">
        <v>18444</v>
      </c>
      <c r="P2231" t="s">
        <v>53</v>
      </c>
      <c r="Q2231">
        <v>31</v>
      </c>
      <c r="R2231" t="str">
        <f t="shared" si="34"/>
        <v>Adult</v>
      </c>
    </row>
    <row r="2232" spans="1:18" x14ac:dyDescent="0.25">
      <c r="A2232" t="s">
        <v>6388</v>
      </c>
      <c r="B2232" t="s">
        <v>15669</v>
      </c>
      <c r="C2232" t="s">
        <v>18439</v>
      </c>
      <c r="D2232" s="2">
        <v>30234</v>
      </c>
      <c r="E2232" s="2">
        <v>45313</v>
      </c>
      <c r="F2232" s="1">
        <v>0.36458333333333331</v>
      </c>
      <c r="G2232" t="s">
        <v>169</v>
      </c>
      <c r="H2232" t="s">
        <v>21</v>
      </c>
      <c r="I2232" t="s">
        <v>84</v>
      </c>
      <c r="J2232" t="s">
        <v>32</v>
      </c>
      <c r="K2232">
        <v>42</v>
      </c>
      <c r="L2232" t="s">
        <v>24</v>
      </c>
      <c r="M2232" t="s">
        <v>25</v>
      </c>
      <c r="N2232" t="s">
        <v>26</v>
      </c>
      <c r="O2232" t="s">
        <v>18444</v>
      </c>
      <c r="P2232" t="s">
        <v>53</v>
      </c>
      <c r="Q2232">
        <v>42</v>
      </c>
      <c r="R2232" t="str">
        <f t="shared" si="34"/>
        <v>Old</v>
      </c>
    </row>
    <row r="2233" spans="1:18" x14ac:dyDescent="0.25">
      <c r="A2233" t="s">
        <v>6391</v>
      </c>
      <c r="B2233" t="s">
        <v>15670</v>
      </c>
      <c r="C2233" t="s">
        <v>18440</v>
      </c>
      <c r="D2233" s="2">
        <v>38190</v>
      </c>
      <c r="E2233" s="2">
        <v>45322</v>
      </c>
      <c r="F2233" s="1">
        <v>0.47222222222222221</v>
      </c>
      <c r="G2233" t="s">
        <v>18474</v>
      </c>
      <c r="H2233" t="s">
        <v>37</v>
      </c>
      <c r="I2233" t="s">
        <v>22</v>
      </c>
      <c r="J2233" t="s">
        <v>80</v>
      </c>
      <c r="K2233">
        <v>77</v>
      </c>
      <c r="L2233" t="s">
        <v>39</v>
      </c>
      <c r="M2233" t="s">
        <v>25</v>
      </c>
      <c r="N2233" t="s">
        <v>33</v>
      </c>
      <c r="O2233" t="s">
        <v>18444</v>
      </c>
      <c r="P2233" t="s">
        <v>18472</v>
      </c>
      <c r="Q2233">
        <v>20</v>
      </c>
      <c r="R2233" t="str">
        <f t="shared" si="34"/>
        <v>Adult</v>
      </c>
    </row>
    <row r="2234" spans="1:18" x14ac:dyDescent="0.25">
      <c r="A2234" t="s">
        <v>6394</v>
      </c>
      <c r="B2234" t="s">
        <v>15671</v>
      </c>
      <c r="C2234" t="s">
        <v>18440</v>
      </c>
      <c r="D2234" s="2">
        <v>37255</v>
      </c>
      <c r="E2234" s="2">
        <v>45347</v>
      </c>
      <c r="F2234" s="1">
        <v>0.42777777777777776</v>
      </c>
      <c r="G2234" t="s">
        <v>18475</v>
      </c>
      <c r="H2234" t="s">
        <v>73</v>
      </c>
      <c r="I2234" t="s">
        <v>84</v>
      </c>
      <c r="J2234" t="s">
        <v>52</v>
      </c>
      <c r="K2234">
        <v>70</v>
      </c>
      <c r="L2234" t="s">
        <v>53</v>
      </c>
      <c r="M2234" t="s">
        <v>104</v>
      </c>
      <c r="N2234" t="s">
        <v>33</v>
      </c>
      <c r="O2234" t="s">
        <v>18473</v>
      </c>
      <c r="P2234" t="s">
        <v>53</v>
      </c>
      <c r="Q2234">
        <v>23</v>
      </c>
      <c r="R2234" t="str">
        <f t="shared" si="34"/>
        <v>Adult</v>
      </c>
    </row>
    <row r="2235" spans="1:18" x14ac:dyDescent="0.25">
      <c r="A2235" t="s">
        <v>6396</v>
      </c>
      <c r="B2235" t="s">
        <v>15672</v>
      </c>
      <c r="C2235" t="s">
        <v>18440</v>
      </c>
      <c r="D2235" s="2">
        <v>36267</v>
      </c>
      <c r="E2235" s="2">
        <v>45356</v>
      </c>
      <c r="F2235" s="1">
        <v>0.79722222222222228</v>
      </c>
      <c r="G2235" t="s">
        <v>169</v>
      </c>
      <c r="H2235" t="s">
        <v>21</v>
      </c>
      <c r="I2235" t="s">
        <v>84</v>
      </c>
      <c r="J2235" t="s">
        <v>32</v>
      </c>
      <c r="K2235">
        <v>126</v>
      </c>
      <c r="L2235" t="s">
        <v>53</v>
      </c>
      <c r="M2235" t="s">
        <v>104</v>
      </c>
      <c r="N2235" t="s">
        <v>26</v>
      </c>
      <c r="O2235" t="s">
        <v>18444</v>
      </c>
      <c r="P2235" t="s">
        <v>53</v>
      </c>
      <c r="Q2235">
        <v>25</v>
      </c>
      <c r="R2235" t="str">
        <f t="shared" si="34"/>
        <v>Adult</v>
      </c>
    </row>
    <row r="2236" spans="1:18" x14ac:dyDescent="0.25">
      <c r="A2236" t="s">
        <v>6399</v>
      </c>
      <c r="B2236" t="s">
        <v>15673</v>
      </c>
      <c r="C2236" t="s">
        <v>18440</v>
      </c>
      <c r="D2236" s="2">
        <v>35992</v>
      </c>
      <c r="E2236" s="2">
        <v>45339</v>
      </c>
      <c r="F2236" s="1">
        <v>0.38958333333333334</v>
      </c>
      <c r="G2236" t="s">
        <v>51</v>
      </c>
      <c r="H2236" t="s">
        <v>57</v>
      </c>
      <c r="I2236" t="s">
        <v>45</v>
      </c>
      <c r="J2236" t="s">
        <v>46</v>
      </c>
      <c r="K2236">
        <v>77</v>
      </c>
      <c r="L2236" t="s">
        <v>24</v>
      </c>
      <c r="M2236" t="s">
        <v>104</v>
      </c>
      <c r="N2236" t="s">
        <v>47</v>
      </c>
      <c r="O2236" t="s">
        <v>18444</v>
      </c>
      <c r="P2236" t="s">
        <v>53</v>
      </c>
      <c r="Q2236">
        <v>26</v>
      </c>
      <c r="R2236" t="str">
        <f t="shared" si="34"/>
        <v>Adult</v>
      </c>
    </row>
    <row r="2237" spans="1:18" x14ac:dyDescent="0.25">
      <c r="A2237" t="s">
        <v>6401</v>
      </c>
      <c r="B2237" t="s">
        <v>15674</v>
      </c>
      <c r="C2237" t="s">
        <v>18439</v>
      </c>
      <c r="D2237" s="2">
        <v>33667</v>
      </c>
      <c r="E2237" s="2">
        <v>45430</v>
      </c>
      <c r="F2237" s="1">
        <v>0.44444444444444442</v>
      </c>
      <c r="G2237" t="s">
        <v>30</v>
      </c>
      <c r="H2237" t="s">
        <v>31</v>
      </c>
      <c r="I2237" t="s">
        <v>22</v>
      </c>
      <c r="J2237" t="s">
        <v>52</v>
      </c>
      <c r="K2237">
        <v>91</v>
      </c>
      <c r="L2237" t="s">
        <v>53</v>
      </c>
      <c r="M2237" t="s">
        <v>25</v>
      </c>
      <c r="N2237" t="s">
        <v>47</v>
      </c>
      <c r="O2237" t="s">
        <v>18444</v>
      </c>
      <c r="P2237" t="s">
        <v>53</v>
      </c>
      <c r="Q2237">
        <v>32</v>
      </c>
      <c r="R2237" t="str">
        <f t="shared" si="34"/>
        <v>Adult</v>
      </c>
    </row>
    <row r="2238" spans="1:18" x14ac:dyDescent="0.25">
      <c r="A2238" t="s">
        <v>6404</v>
      </c>
      <c r="B2238" t="s">
        <v>15675</v>
      </c>
      <c r="C2238" t="s">
        <v>18440</v>
      </c>
      <c r="D2238" s="2">
        <v>38587</v>
      </c>
      <c r="E2238" s="2">
        <v>45416</v>
      </c>
      <c r="F2238" s="1">
        <v>0.52222222222222225</v>
      </c>
      <c r="G2238" t="s">
        <v>18475</v>
      </c>
      <c r="H2238" t="s">
        <v>31</v>
      </c>
      <c r="I2238" t="s">
        <v>22</v>
      </c>
      <c r="J2238" t="s">
        <v>23</v>
      </c>
      <c r="K2238">
        <v>49</v>
      </c>
      <c r="L2238" t="s">
        <v>39</v>
      </c>
      <c r="M2238" t="s">
        <v>25</v>
      </c>
      <c r="N2238" t="s">
        <v>33</v>
      </c>
      <c r="O2238" t="s">
        <v>18473</v>
      </c>
      <c r="P2238" t="s">
        <v>53</v>
      </c>
      <c r="Q2238">
        <v>19</v>
      </c>
      <c r="R2238" t="str">
        <f t="shared" si="34"/>
        <v>Adult</v>
      </c>
    </row>
    <row r="2239" spans="1:18" x14ac:dyDescent="0.25">
      <c r="A2239" t="s">
        <v>6407</v>
      </c>
      <c r="B2239" t="s">
        <v>15676</v>
      </c>
      <c r="C2239" t="s">
        <v>18440</v>
      </c>
      <c r="D2239" s="2">
        <v>37812</v>
      </c>
      <c r="E2239" s="2">
        <v>45369</v>
      </c>
      <c r="F2239" s="1">
        <v>0.62430555555555556</v>
      </c>
      <c r="G2239" t="s">
        <v>30</v>
      </c>
      <c r="H2239" t="s">
        <v>73</v>
      </c>
      <c r="I2239" t="s">
        <v>84</v>
      </c>
      <c r="J2239" t="s">
        <v>46</v>
      </c>
      <c r="K2239">
        <v>168</v>
      </c>
      <c r="L2239" t="s">
        <v>39</v>
      </c>
      <c r="M2239" t="s">
        <v>25</v>
      </c>
      <c r="N2239" t="s">
        <v>47</v>
      </c>
      <c r="O2239" t="s">
        <v>18473</v>
      </c>
      <c r="P2239" t="s">
        <v>53</v>
      </c>
      <c r="Q2239">
        <v>21</v>
      </c>
      <c r="R2239" t="str">
        <f t="shared" si="34"/>
        <v>Adult</v>
      </c>
    </row>
    <row r="2240" spans="1:18" x14ac:dyDescent="0.25">
      <c r="A2240" t="s">
        <v>6410</v>
      </c>
      <c r="B2240" t="s">
        <v>15677</v>
      </c>
      <c r="C2240" t="s">
        <v>18439</v>
      </c>
      <c r="D2240" s="2">
        <v>34144</v>
      </c>
      <c r="E2240" s="2">
        <v>45358</v>
      </c>
      <c r="F2240" s="1">
        <v>0.68888888888888888</v>
      </c>
      <c r="G2240" t="s">
        <v>30</v>
      </c>
      <c r="H2240" t="s">
        <v>37</v>
      </c>
      <c r="I2240" t="s">
        <v>22</v>
      </c>
      <c r="J2240" t="s">
        <v>80</v>
      </c>
      <c r="K2240">
        <v>21</v>
      </c>
      <c r="L2240" t="s">
        <v>24</v>
      </c>
      <c r="M2240" t="s">
        <v>25</v>
      </c>
      <c r="N2240" t="s">
        <v>33</v>
      </c>
      <c r="O2240" t="s">
        <v>18444</v>
      </c>
      <c r="P2240" t="s">
        <v>53</v>
      </c>
      <c r="Q2240">
        <v>31</v>
      </c>
      <c r="R2240" t="str">
        <f t="shared" si="34"/>
        <v>Adult</v>
      </c>
    </row>
    <row r="2241" spans="1:18" x14ac:dyDescent="0.25">
      <c r="A2241" t="s">
        <v>6413</v>
      </c>
      <c r="B2241" t="s">
        <v>15678</v>
      </c>
      <c r="C2241" t="s">
        <v>18439</v>
      </c>
      <c r="D2241" s="2">
        <v>37249</v>
      </c>
      <c r="E2241" s="2">
        <v>45439</v>
      </c>
      <c r="F2241" s="1">
        <v>0.50347222222222221</v>
      </c>
      <c r="G2241" t="s">
        <v>18474</v>
      </c>
      <c r="H2241" t="s">
        <v>21</v>
      </c>
      <c r="I2241" t="s">
        <v>84</v>
      </c>
      <c r="J2241" t="s">
        <v>80</v>
      </c>
      <c r="K2241">
        <v>14</v>
      </c>
      <c r="L2241" t="s">
        <v>39</v>
      </c>
      <c r="M2241" t="s">
        <v>40</v>
      </c>
      <c r="N2241" t="s">
        <v>33</v>
      </c>
      <c r="O2241" t="s">
        <v>18473</v>
      </c>
      <c r="P2241" t="s">
        <v>53</v>
      </c>
      <c r="Q2241">
        <v>23</v>
      </c>
      <c r="R2241" t="str">
        <f t="shared" si="34"/>
        <v>Adult</v>
      </c>
    </row>
    <row r="2242" spans="1:18" x14ac:dyDescent="0.25">
      <c r="A2242" t="s">
        <v>6416</v>
      </c>
      <c r="B2242" t="s">
        <v>15679</v>
      </c>
      <c r="C2242" t="s">
        <v>18440</v>
      </c>
      <c r="D2242" s="2">
        <v>35131</v>
      </c>
      <c r="E2242" s="2">
        <v>45306</v>
      </c>
      <c r="F2242" s="1">
        <v>0.3611111111111111</v>
      </c>
      <c r="G2242" t="s">
        <v>51</v>
      </c>
      <c r="H2242" t="s">
        <v>21</v>
      </c>
      <c r="I2242" t="s">
        <v>91</v>
      </c>
      <c r="J2242" t="s">
        <v>52</v>
      </c>
      <c r="K2242">
        <v>84</v>
      </c>
      <c r="L2242" t="s">
        <v>39</v>
      </c>
      <c r="M2242" t="s">
        <v>104</v>
      </c>
      <c r="N2242" t="s">
        <v>47</v>
      </c>
      <c r="O2242" t="s">
        <v>18473</v>
      </c>
      <c r="P2242" t="s">
        <v>53</v>
      </c>
      <c r="Q2242">
        <v>28</v>
      </c>
      <c r="R2242" t="str">
        <f t="shared" si="34"/>
        <v>Adult</v>
      </c>
    </row>
    <row r="2243" spans="1:18" x14ac:dyDescent="0.25">
      <c r="A2243" t="s">
        <v>6419</v>
      </c>
      <c r="B2243" t="s">
        <v>15680</v>
      </c>
      <c r="C2243" t="s">
        <v>18439</v>
      </c>
      <c r="D2243" s="2">
        <v>35082</v>
      </c>
      <c r="E2243" s="2">
        <v>45401</v>
      </c>
      <c r="F2243" s="1">
        <v>0.51180555555555551</v>
      </c>
      <c r="G2243" t="s">
        <v>18475</v>
      </c>
      <c r="H2243" t="s">
        <v>37</v>
      </c>
      <c r="I2243" t="s">
        <v>38</v>
      </c>
      <c r="J2243" t="s">
        <v>80</v>
      </c>
      <c r="K2243">
        <v>14</v>
      </c>
      <c r="L2243" t="s">
        <v>53</v>
      </c>
      <c r="M2243" t="s">
        <v>25</v>
      </c>
      <c r="N2243" t="s">
        <v>26</v>
      </c>
      <c r="O2243" t="s">
        <v>18444</v>
      </c>
      <c r="P2243" t="s">
        <v>53</v>
      </c>
      <c r="Q2243">
        <v>29</v>
      </c>
      <c r="R2243" t="str">
        <f t="shared" si="34"/>
        <v>Adult</v>
      </c>
    </row>
    <row r="2244" spans="1:18" x14ac:dyDescent="0.25">
      <c r="A2244" t="s">
        <v>6421</v>
      </c>
      <c r="B2244" t="s">
        <v>15681</v>
      </c>
      <c r="C2244" t="s">
        <v>18439</v>
      </c>
      <c r="D2244" s="2">
        <v>33270</v>
      </c>
      <c r="E2244" s="2">
        <v>45370</v>
      </c>
      <c r="F2244" s="1">
        <v>0.44236111111111109</v>
      </c>
      <c r="G2244" t="s">
        <v>169</v>
      </c>
      <c r="H2244" t="s">
        <v>21</v>
      </c>
      <c r="I2244" t="s">
        <v>84</v>
      </c>
      <c r="J2244" t="s">
        <v>23</v>
      </c>
      <c r="K2244">
        <v>119</v>
      </c>
      <c r="L2244" t="s">
        <v>39</v>
      </c>
      <c r="M2244" t="s">
        <v>40</v>
      </c>
      <c r="N2244" t="s">
        <v>33</v>
      </c>
      <c r="O2244" t="s">
        <v>18444</v>
      </c>
      <c r="P2244" t="s">
        <v>53</v>
      </c>
      <c r="Q2244">
        <v>34</v>
      </c>
      <c r="R2244" t="str">
        <f t="shared" si="34"/>
        <v>Adult</v>
      </c>
    </row>
    <row r="2245" spans="1:18" x14ac:dyDescent="0.25">
      <c r="A2245" t="s">
        <v>6424</v>
      </c>
      <c r="B2245" t="s">
        <v>15682</v>
      </c>
      <c r="C2245" t="s">
        <v>18440</v>
      </c>
      <c r="D2245" s="2">
        <v>38021</v>
      </c>
      <c r="E2245" s="2">
        <v>45437</v>
      </c>
      <c r="F2245" s="1">
        <v>0.44166666666666665</v>
      </c>
      <c r="G2245" t="s">
        <v>51</v>
      </c>
      <c r="H2245" t="s">
        <v>73</v>
      </c>
      <c r="I2245" t="s">
        <v>22</v>
      </c>
      <c r="J2245" t="s">
        <v>46</v>
      </c>
      <c r="K2245">
        <v>161</v>
      </c>
      <c r="L2245" t="s">
        <v>24</v>
      </c>
      <c r="M2245" t="s">
        <v>25</v>
      </c>
      <c r="N2245" t="s">
        <v>33</v>
      </c>
      <c r="O2245" t="s">
        <v>18444</v>
      </c>
      <c r="P2245" t="s">
        <v>53</v>
      </c>
      <c r="Q2245">
        <v>21</v>
      </c>
      <c r="R2245" t="str">
        <f t="shared" ref="R2245:R2308" si="35">IF(Q2245&lt;35,"Adult",IF(Q2245&lt;=59,"Old",IF(Q2245&gt;=60,"Aged")))</f>
        <v>Adult</v>
      </c>
    </row>
    <row r="2246" spans="1:18" x14ac:dyDescent="0.25">
      <c r="A2246" t="s">
        <v>6426</v>
      </c>
      <c r="B2246" t="s">
        <v>15683</v>
      </c>
      <c r="C2246" t="s">
        <v>18440</v>
      </c>
      <c r="D2246" s="2">
        <v>30685</v>
      </c>
      <c r="E2246" s="2">
        <v>45329</v>
      </c>
      <c r="F2246" s="1">
        <v>0.46111111111111114</v>
      </c>
      <c r="G2246" t="s">
        <v>18475</v>
      </c>
      <c r="H2246" t="s">
        <v>31</v>
      </c>
      <c r="I2246" t="s">
        <v>91</v>
      </c>
      <c r="J2246" t="s">
        <v>32</v>
      </c>
      <c r="K2246">
        <v>63</v>
      </c>
      <c r="L2246" t="s">
        <v>53</v>
      </c>
      <c r="M2246" t="s">
        <v>25</v>
      </c>
      <c r="N2246" t="s">
        <v>47</v>
      </c>
      <c r="O2246" t="s">
        <v>18444</v>
      </c>
      <c r="P2246" t="s">
        <v>53</v>
      </c>
      <c r="Q2246">
        <v>41</v>
      </c>
      <c r="R2246" t="str">
        <f t="shared" si="35"/>
        <v>Old</v>
      </c>
    </row>
    <row r="2247" spans="1:18" x14ac:dyDescent="0.25">
      <c r="A2247" t="s">
        <v>6429</v>
      </c>
      <c r="B2247" t="s">
        <v>15684</v>
      </c>
      <c r="C2247" t="s">
        <v>18439</v>
      </c>
      <c r="D2247" s="2">
        <v>35274</v>
      </c>
      <c r="E2247" s="2">
        <v>45384</v>
      </c>
      <c r="F2247" s="1">
        <v>0.51249999999999996</v>
      </c>
      <c r="G2247" t="s">
        <v>18474</v>
      </c>
      <c r="H2247" t="s">
        <v>37</v>
      </c>
      <c r="I2247" t="s">
        <v>45</v>
      </c>
      <c r="J2247" t="s">
        <v>46</v>
      </c>
      <c r="K2247">
        <v>70</v>
      </c>
      <c r="L2247" t="s">
        <v>24</v>
      </c>
      <c r="M2247" t="s">
        <v>25</v>
      </c>
      <c r="N2247" t="s">
        <v>33</v>
      </c>
      <c r="O2247" t="s">
        <v>18444</v>
      </c>
      <c r="P2247" t="s">
        <v>53</v>
      </c>
      <c r="Q2247">
        <v>28</v>
      </c>
      <c r="R2247" t="str">
        <f t="shared" si="35"/>
        <v>Adult</v>
      </c>
    </row>
    <row r="2248" spans="1:18" x14ac:dyDescent="0.25">
      <c r="A2248" t="s">
        <v>6432</v>
      </c>
      <c r="B2248" t="s">
        <v>15685</v>
      </c>
      <c r="C2248" t="s">
        <v>18440</v>
      </c>
      <c r="D2248" s="2">
        <v>32887</v>
      </c>
      <c r="E2248" s="2">
        <v>45353</v>
      </c>
      <c r="F2248" s="1">
        <v>0.4</v>
      </c>
      <c r="G2248" t="s">
        <v>18475</v>
      </c>
      <c r="H2248" t="s">
        <v>31</v>
      </c>
      <c r="I2248" t="s">
        <v>84</v>
      </c>
      <c r="J2248" t="s">
        <v>32</v>
      </c>
      <c r="K2248">
        <v>49</v>
      </c>
      <c r="L2248" t="s">
        <v>39</v>
      </c>
      <c r="M2248" t="s">
        <v>40</v>
      </c>
      <c r="N2248" t="s">
        <v>26</v>
      </c>
      <c r="O2248" t="s">
        <v>18473</v>
      </c>
      <c r="P2248" t="s">
        <v>18472</v>
      </c>
      <c r="Q2248">
        <v>35</v>
      </c>
      <c r="R2248" t="str">
        <f t="shared" si="35"/>
        <v>Old</v>
      </c>
    </row>
    <row r="2249" spans="1:18" x14ac:dyDescent="0.25">
      <c r="A2249" t="s">
        <v>6435</v>
      </c>
      <c r="B2249" t="s">
        <v>15686</v>
      </c>
      <c r="C2249" t="s">
        <v>18439</v>
      </c>
      <c r="D2249" s="2">
        <v>36527</v>
      </c>
      <c r="E2249" s="2">
        <v>45428</v>
      </c>
      <c r="F2249" s="1">
        <v>0.52222222222222225</v>
      </c>
      <c r="G2249" t="s">
        <v>18474</v>
      </c>
      <c r="H2249" t="s">
        <v>57</v>
      </c>
      <c r="I2249" t="s">
        <v>38</v>
      </c>
      <c r="J2249" t="s">
        <v>23</v>
      </c>
      <c r="K2249">
        <v>154</v>
      </c>
      <c r="L2249" t="s">
        <v>53</v>
      </c>
      <c r="M2249" t="s">
        <v>25</v>
      </c>
      <c r="N2249" t="s">
        <v>47</v>
      </c>
      <c r="O2249" t="s">
        <v>18473</v>
      </c>
      <c r="P2249" t="s">
        <v>53</v>
      </c>
      <c r="Q2249">
        <v>25</v>
      </c>
      <c r="R2249" t="str">
        <f t="shared" si="35"/>
        <v>Adult</v>
      </c>
    </row>
    <row r="2250" spans="1:18" x14ac:dyDescent="0.25">
      <c r="A2250" t="s">
        <v>6438</v>
      </c>
      <c r="B2250" t="s">
        <v>15687</v>
      </c>
      <c r="C2250" t="s">
        <v>18439</v>
      </c>
      <c r="D2250" s="2">
        <v>35689</v>
      </c>
      <c r="E2250" s="2">
        <v>45333</v>
      </c>
      <c r="F2250" s="1">
        <v>0.375</v>
      </c>
      <c r="G2250" t="s">
        <v>18474</v>
      </c>
      <c r="H2250" t="s">
        <v>73</v>
      </c>
      <c r="I2250" t="s">
        <v>84</v>
      </c>
      <c r="J2250" t="s">
        <v>32</v>
      </c>
      <c r="K2250">
        <v>168</v>
      </c>
      <c r="L2250" t="s">
        <v>24</v>
      </c>
      <c r="M2250" t="s">
        <v>40</v>
      </c>
      <c r="N2250" t="s">
        <v>47</v>
      </c>
      <c r="O2250" t="s">
        <v>18444</v>
      </c>
      <c r="P2250" t="s">
        <v>53</v>
      </c>
      <c r="Q2250">
        <v>27</v>
      </c>
      <c r="R2250" t="str">
        <f t="shared" si="35"/>
        <v>Adult</v>
      </c>
    </row>
    <row r="2251" spans="1:18" x14ac:dyDescent="0.25">
      <c r="A2251" t="s">
        <v>6441</v>
      </c>
      <c r="B2251" t="s">
        <v>15688</v>
      </c>
      <c r="C2251" t="s">
        <v>18439</v>
      </c>
      <c r="D2251" s="2">
        <v>38030</v>
      </c>
      <c r="E2251" s="2">
        <v>45420</v>
      </c>
      <c r="F2251" s="1">
        <v>0.6333333333333333</v>
      </c>
      <c r="G2251" t="s">
        <v>51</v>
      </c>
      <c r="H2251" t="s">
        <v>57</v>
      </c>
      <c r="I2251" t="s">
        <v>84</v>
      </c>
      <c r="J2251" t="s">
        <v>80</v>
      </c>
      <c r="K2251">
        <v>77</v>
      </c>
      <c r="L2251" t="s">
        <v>39</v>
      </c>
      <c r="M2251" t="s">
        <v>25</v>
      </c>
      <c r="N2251" t="s">
        <v>26</v>
      </c>
      <c r="O2251" t="s">
        <v>18473</v>
      </c>
      <c r="P2251" t="s">
        <v>53</v>
      </c>
      <c r="Q2251">
        <v>21</v>
      </c>
      <c r="R2251" t="str">
        <f t="shared" si="35"/>
        <v>Adult</v>
      </c>
    </row>
    <row r="2252" spans="1:18" x14ac:dyDescent="0.25">
      <c r="A2252" t="s">
        <v>6443</v>
      </c>
      <c r="B2252" t="s">
        <v>15689</v>
      </c>
      <c r="C2252" t="s">
        <v>18440</v>
      </c>
      <c r="D2252" s="2">
        <v>36621</v>
      </c>
      <c r="E2252" s="2">
        <v>45405</v>
      </c>
      <c r="F2252" s="1">
        <v>0.34375</v>
      </c>
      <c r="G2252" t="s">
        <v>51</v>
      </c>
      <c r="H2252" t="s">
        <v>57</v>
      </c>
      <c r="I2252" t="s">
        <v>22</v>
      </c>
      <c r="J2252" t="s">
        <v>52</v>
      </c>
      <c r="K2252">
        <v>126</v>
      </c>
      <c r="L2252" t="s">
        <v>39</v>
      </c>
      <c r="M2252" t="s">
        <v>104</v>
      </c>
      <c r="N2252" t="s">
        <v>33</v>
      </c>
      <c r="O2252" t="s">
        <v>18473</v>
      </c>
      <c r="P2252" t="s">
        <v>53</v>
      </c>
      <c r="Q2252">
        <v>24</v>
      </c>
      <c r="R2252" t="str">
        <f t="shared" si="35"/>
        <v>Adult</v>
      </c>
    </row>
    <row r="2253" spans="1:18" x14ac:dyDescent="0.25">
      <c r="A2253" t="s">
        <v>6446</v>
      </c>
      <c r="B2253" t="s">
        <v>15690</v>
      </c>
      <c r="C2253" t="s">
        <v>18439</v>
      </c>
      <c r="D2253" s="2">
        <v>25788</v>
      </c>
      <c r="E2253" s="2">
        <v>45431</v>
      </c>
      <c r="F2253" s="1">
        <v>0.69236111111111109</v>
      </c>
      <c r="G2253" t="s">
        <v>51</v>
      </c>
      <c r="H2253" t="s">
        <v>73</v>
      </c>
      <c r="I2253" t="s">
        <v>22</v>
      </c>
      <c r="J2253" t="s">
        <v>32</v>
      </c>
      <c r="K2253">
        <v>7</v>
      </c>
      <c r="L2253" t="s">
        <v>39</v>
      </c>
      <c r="M2253" t="s">
        <v>40</v>
      </c>
      <c r="N2253" t="s">
        <v>47</v>
      </c>
      <c r="O2253" t="s">
        <v>18444</v>
      </c>
      <c r="P2253" t="s">
        <v>53</v>
      </c>
      <c r="Q2253">
        <v>54</v>
      </c>
      <c r="R2253" t="str">
        <f t="shared" si="35"/>
        <v>Old</v>
      </c>
    </row>
    <row r="2254" spans="1:18" x14ac:dyDescent="0.25">
      <c r="A2254" t="s">
        <v>6449</v>
      </c>
      <c r="B2254" t="s">
        <v>15691</v>
      </c>
      <c r="C2254" t="s">
        <v>18439</v>
      </c>
      <c r="D2254" s="2">
        <v>22892</v>
      </c>
      <c r="E2254" s="2">
        <v>45402</v>
      </c>
      <c r="F2254" s="1">
        <v>0.33402777777777776</v>
      </c>
      <c r="G2254" t="s">
        <v>169</v>
      </c>
      <c r="H2254" t="s">
        <v>57</v>
      </c>
      <c r="I2254" t="s">
        <v>84</v>
      </c>
      <c r="J2254" t="s">
        <v>46</v>
      </c>
      <c r="K2254">
        <v>154</v>
      </c>
      <c r="L2254" t="s">
        <v>53</v>
      </c>
      <c r="M2254" t="s">
        <v>104</v>
      </c>
      <c r="N2254" t="s">
        <v>26</v>
      </c>
      <c r="O2254" t="s">
        <v>18444</v>
      </c>
      <c r="P2254" t="s">
        <v>53</v>
      </c>
      <c r="Q2254">
        <v>62</v>
      </c>
      <c r="R2254" t="str">
        <f t="shared" si="35"/>
        <v>Aged</v>
      </c>
    </row>
    <row r="2255" spans="1:18" x14ac:dyDescent="0.25">
      <c r="A2255" t="s">
        <v>6452</v>
      </c>
      <c r="B2255" t="s">
        <v>15692</v>
      </c>
      <c r="C2255" t="s">
        <v>18440</v>
      </c>
      <c r="D2255" s="2">
        <v>18302</v>
      </c>
      <c r="E2255" s="2">
        <v>45463</v>
      </c>
      <c r="F2255" s="1">
        <v>0.41805555555555557</v>
      </c>
      <c r="G2255" t="s">
        <v>18475</v>
      </c>
      <c r="H2255" t="s">
        <v>57</v>
      </c>
      <c r="I2255" t="s">
        <v>45</v>
      </c>
      <c r="J2255" t="s">
        <v>80</v>
      </c>
      <c r="K2255">
        <v>154</v>
      </c>
      <c r="L2255" t="s">
        <v>53</v>
      </c>
      <c r="M2255" t="s">
        <v>40</v>
      </c>
      <c r="N2255" t="s">
        <v>47</v>
      </c>
      <c r="O2255" t="s">
        <v>18444</v>
      </c>
      <c r="P2255" t="s">
        <v>53</v>
      </c>
      <c r="Q2255">
        <v>75</v>
      </c>
      <c r="R2255" t="str">
        <f t="shared" si="35"/>
        <v>Aged</v>
      </c>
    </row>
    <row r="2256" spans="1:18" x14ac:dyDescent="0.25">
      <c r="A2256" t="s">
        <v>6455</v>
      </c>
      <c r="B2256" t="s">
        <v>15693</v>
      </c>
      <c r="C2256" t="s">
        <v>18440</v>
      </c>
      <c r="D2256" s="2">
        <v>37237</v>
      </c>
      <c r="E2256" s="2">
        <v>45354</v>
      </c>
      <c r="F2256" s="1">
        <v>0.34444444444444444</v>
      </c>
      <c r="G2256" t="s">
        <v>18474</v>
      </c>
      <c r="H2256" t="s">
        <v>31</v>
      </c>
      <c r="I2256" t="s">
        <v>45</v>
      </c>
      <c r="J2256" t="s">
        <v>80</v>
      </c>
      <c r="K2256">
        <v>98</v>
      </c>
      <c r="L2256" t="s">
        <v>39</v>
      </c>
      <c r="M2256" t="s">
        <v>40</v>
      </c>
      <c r="N2256" t="s">
        <v>26</v>
      </c>
      <c r="O2256" t="s">
        <v>18473</v>
      </c>
      <c r="P2256" t="s">
        <v>53</v>
      </c>
      <c r="Q2256">
        <v>23</v>
      </c>
      <c r="R2256" t="str">
        <f t="shared" si="35"/>
        <v>Adult</v>
      </c>
    </row>
    <row r="2257" spans="1:18" x14ac:dyDescent="0.25">
      <c r="A2257" t="s">
        <v>6457</v>
      </c>
      <c r="B2257" t="s">
        <v>15694</v>
      </c>
      <c r="C2257" t="s">
        <v>18439</v>
      </c>
      <c r="D2257" s="2">
        <v>34464</v>
      </c>
      <c r="E2257" s="2">
        <v>45429</v>
      </c>
      <c r="F2257" s="1">
        <v>0.54722222222222228</v>
      </c>
      <c r="G2257" t="s">
        <v>18474</v>
      </c>
      <c r="H2257" t="s">
        <v>57</v>
      </c>
      <c r="I2257" t="s">
        <v>84</v>
      </c>
      <c r="J2257" t="s">
        <v>80</v>
      </c>
      <c r="K2257">
        <v>147</v>
      </c>
      <c r="L2257" t="s">
        <v>24</v>
      </c>
      <c r="M2257" t="s">
        <v>40</v>
      </c>
      <c r="N2257" t="s">
        <v>47</v>
      </c>
      <c r="O2257" t="s">
        <v>18444</v>
      </c>
      <c r="P2257" t="s">
        <v>53</v>
      </c>
      <c r="Q2257">
        <v>30</v>
      </c>
      <c r="R2257" t="str">
        <f t="shared" si="35"/>
        <v>Adult</v>
      </c>
    </row>
    <row r="2258" spans="1:18" x14ac:dyDescent="0.25">
      <c r="A2258" t="s">
        <v>6460</v>
      </c>
      <c r="B2258" t="s">
        <v>15695</v>
      </c>
      <c r="C2258" t="s">
        <v>18440</v>
      </c>
      <c r="D2258" s="2">
        <v>37300</v>
      </c>
      <c r="E2258" s="2">
        <v>45333</v>
      </c>
      <c r="F2258" s="1">
        <v>0.34930555555555554</v>
      </c>
      <c r="G2258" t="s">
        <v>30</v>
      </c>
      <c r="H2258" t="s">
        <v>73</v>
      </c>
      <c r="I2258" t="s">
        <v>91</v>
      </c>
      <c r="J2258" t="s">
        <v>52</v>
      </c>
      <c r="K2258">
        <v>91</v>
      </c>
      <c r="L2258" t="s">
        <v>24</v>
      </c>
      <c r="M2258" t="s">
        <v>104</v>
      </c>
      <c r="N2258" t="s">
        <v>26</v>
      </c>
      <c r="O2258" t="s">
        <v>18444</v>
      </c>
      <c r="P2258" t="s">
        <v>53</v>
      </c>
      <c r="Q2258">
        <v>23</v>
      </c>
      <c r="R2258" t="str">
        <f t="shared" si="35"/>
        <v>Adult</v>
      </c>
    </row>
    <row r="2259" spans="1:18" x14ac:dyDescent="0.25">
      <c r="A2259" t="s">
        <v>6462</v>
      </c>
      <c r="B2259" t="s">
        <v>15696</v>
      </c>
      <c r="C2259" t="s">
        <v>18439</v>
      </c>
      <c r="D2259" s="2">
        <v>34791</v>
      </c>
      <c r="E2259" s="2">
        <v>45292</v>
      </c>
      <c r="F2259" s="1">
        <v>0.35347222222222224</v>
      </c>
      <c r="G2259" t="s">
        <v>18475</v>
      </c>
      <c r="H2259" t="s">
        <v>31</v>
      </c>
      <c r="I2259" t="s">
        <v>84</v>
      </c>
      <c r="J2259" t="s">
        <v>52</v>
      </c>
      <c r="K2259">
        <v>126</v>
      </c>
      <c r="L2259" t="s">
        <v>39</v>
      </c>
      <c r="M2259" t="s">
        <v>25</v>
      </c>
      <c r="N2259" t="s">
        <v>33</v>
      </c>
      <c r="O2259" t="s">
        <v>18473</v>
      </c>
      <c r="P2259" t="s">
        <v>53</v>
      </c>
      <c r="Q2259">
        <v>29</v>
      </c>
      <c r="R2259" t="str">
        <f t="shared" si="35"/>
        <v>Adult</v>
      </c>
    </row>
    <row r="2260" spans="1:18" x14ac:dyDescent="0.25">
      <c r="A2260" t="s">
        <v>6465</v>
      </c>
      <c r="B2260" t="s">
        <v>15697</v>
      </c>
      <c r="C2260" t="s">
        <v>18439</v>
      </c>
      <c r="D2260" s="2">
        <v>35829</v>
      </c>
      <c r="E2260" s="2">
        <v>45352</v>
      </c>
      <c r="F2260" s="1">
        <v>0.53055555555555556</v>
      </c>
      <c r="G2260" t="s">
        <v>18475</v>
      </c>
      <c r="H2260" t="s">
        <v>21</v>
      </c>
      <c r="I2260" t="s">
        <v>91</v>
      </c>
      <c r="J2260" t="s">
        <v>52</v>
      </c>
      <c r="K2260">
        <v>42</v>
      </c>
      <c r="L2260" t="s">
        <v>24</v>
      </c>
      <c r="M2260" t="s">
        <v>25</v>
      </c>
      <c r="N2260" t="s">
        <v>47</v>
      </c>
      <c r="O2260" t="s">
        <v>18444</v>
      </c>
      <c r="P2260" t="s">
        <v>53</v>
      </c>
      <c r="Q2260">
        <v>27</v>
      </c>
      <c r="R2260" t="str">
        <f t="shared" si="35"/>
        <v>Adult</v>
      </c>
    </row>
    <row r="2261" spans="1:18" x14ac:dyDescent="0.25">
      <c r="A2261" t="s">
        <v>6468</v>
      </c>
      <c r="B2261" t="s">
        <v>15698</v>
      </c>
      <c r="C2261" t="s">
        <v>18440</v>
      </c>
      <c r="D2261" s="2">
        <v>24932</v>
      </c>
      <c r="E2261" s="2">
        <v>45306</v>
      </c>
      <c r="F2261" s="1">
        <v>0.42638888888888887</v>
      </c>
      <c r="G2261" t="s">
        <v>18475</v>
      </c>
      <c r="H2261" t="s">
        <v>31</v>
      </c>
      <c r="I2261" t="s">
        <v>22</v>
      </c>
      <c r="J2261" t="s">
        <v>52</v>
      </c>
      <c r="K2261">
        <v>147</v>
      </c>
      <c r="L2261" t="s">
        <v>53</v>
      </c>
      <c r="M2261" t="s">
        <v>25</v>
      </c>
      <c r="N2261" t="s">
        <v>33</v>
      </c>
      <c r="O2261" t="s">
        <v>18444</v>
      </c>
      <c r="P2261" t="s">
        <v>53</v>
      </c>
      <c r="Q2261">
        <v>56</v>
      </c>
      <c r="R2261" t="str">
        <f t="shared" si="35"/>
        <v>Old</v>
      </c>
    </row>
    <row r="2262" spans="1:18" x14ac:dyDescent="0.25">
      <c r="A2262" t="s">
        <v>6471</v>
      </c>
      <c r="B2262" t="s">
        <v>15699</v>
      </c>
      <c r="C2262" t="s">
        <v>18439</v>
      </c>
      <c r="D2262" s="2">
        <v>37788</v>
      </c>
      <c r="E2262" s="2">
        <v>45326</v>
      </c>
      <c r="F2262" s="1">
        <v>0.3576388888888889</v>
      </c>
      <c r="G2262" t="s">
        <v>51</v>
      </c>
      <c r="H2262" t="s">
        <v>57</v>
      </c>
      <c r="I2262" t="s">
        <v>38</v>
      </c>
      <c r="J2262" t="s">
        <v>32</v>
      </c>
      <c r="K2262">
        <v>35</v>
      </c>
      <c r="L2262" t="s">
        <v>53</v>
      </c>
      <c r="M2262" t="s">
        <v>104</v>
      </c>
      <c r="N2262" t="s">
        <v>33</v>
      </c>
      <c r="O2262" t="s">
        <v>18444</v>
      </c>
      <c r="P2262" t="s">
        <v>53</v>
      </c>
      <c r="Q2262">
        <v>21</v>
      </c>
      <c r="R2262" t="str">
        <f t="shared" si="35"/>
        <v>Adult</v>
      </c>
    </row>
    <row r="2263" spans="1:18" x14ac:dyDescent="0.25">
      <c r="A2263" t="s">
        <v>6474</v>
      </c>
      <c r="B2263" t="s">
        <v>15700</v>
      </c>
      <c r="C2263" t="s">
        <v>18439</v>
      </c>
      <c r="D2263" s="2">
        <v>38752</v>
      </c>
      <c r="E2263" s="2">
        <v>45362</v>
      </c>
      <c r="F2263" s="1">
        <v>0.36944444444444446</v>
      </c>
      <c r="G2263" t="s">
        <v>18475</v>
      </c>
      <c r="H2263" t="s">
        <v>31</v>
      </c>
      <c r="I2263" t="s">
        <v>38</v>
      </c>
      <c r="J2263" t="s">
        <v>32</v>
      </c>
      <c r="K2263">
        <v>126</v>
      </c>
      <c r="L2263" t="s">
        <v>53</v>
      </c>
      <c r="M2263" t="s">
        <v>25</v>
      </c>
      <c r="N2263" t="s">
        <v>47</v>
      </c>
      <c r="O2263" t="s">
        <v>18473</v>
      </c>
      <c r="P2263" t="s">
        <v>53</v>
      </c>
      <c r="Q2263">
        <v>19</v>
      </c>
      <c r="R2263" t="str">
        <f t="shared" si="35"/>
        <v>Adult</v>
      </c>
    </row>
    <row r="2264" spans="1:18" x14ac:dyDescent="0.25">
      <c r="A2264" t="s">
        <v>6477</v>
      </c>
      <c r="B2264" t="s">
        <v>15701</v>
      </c>
      <c r="C2264" t="s">
        <v>18440</v>
      </c>
      <c r="D2264" s="2">
        <v>36562</v>
      </c>
      <c r="E2264" s="2">
        <v>45464</v>
      </c>
      <c r="F2264" s="1">
        <v>0.67569444444444449</v>
      </c>
      <c r="G2264" t="s">
        <v>18474</v>
      </c>
      <c r="H2264" t="s">
        <v>31</v>
      </c>
      <c r="I2264" t="s">
        <v>38</v>
      </c>
      <c r="J2264" t="s">
        <v>80</v>
      </c>
      <c r="K2264">
        <v>140</v>
      </c>
      <c r="L2264" t="s">
        <v>53</v>
      </c>
      <c r="M2264" t="s">
        <v>25</v>
      </c>
      <c r="N2264" t="s">
        <v>33</v>
      </c>
      <c r="O2264" t="s">
        <v>18444</v>
      </c>
      <c r="P2264" t="s">
        <v>53</v>
      </c>
      <c r="Q2264">
        <v>25</v>
      </c>
      <c r="R2264" t="str">
        <f t="shared" si="35"/>
        <v>Adult</v>
      </c>
    </row>
    <row r="2265" spans="1:18" x14ac:dyDescent="0.25">
      <c r="A2265" t="s">
        <v>6480</v>
      </c>
      <c r="B2265" t="s">
        <v>15702</v>
      </c>
      <c r="C2265" t="s">
        <v>18440</v>
      </c>
      <c r="D2265" s="2">
        <v>35629</v>
      </c>
      <c r="E2265" s="2">
        <v>45379</v>
      </c>
      <c r="F2265" s="1">
        <v>0.39374999999999999</v>
      </c>
      <c r="G2265" t="s">
        <v>18474</v>
      </c>
      <c r="H2265" t="s">
        <v>21</v>
      </c>
      <c r="I2265" t="s">
        <v>38</v>
      </c>
      <c r="J2265" t="s">
        <v>52</v>
      </c>
      <c r="K2265">
        <v>140</v>
      </c>
      <c r="L2265" t="s">
        <v>39</v>
      </c>
      <c r="M2265" t="s">
        <v>25</v>
      </c>
      <c r="N2265" t="s">
        <v>26</v>
      </c>
      <c r="O2265" t="s">
        <v>18473</v>
      </c>
      <c r="P2265" t="s">
        <v>53</v>
      </c>
      <c r="Q2265">
        <v>27</v>
      </c>
      <c r="R2265" t="str">
        <f t="shared" si="35"/>
        <v>Adult</v>
      </c>
    </row>
    <row r="2266" spans="1:18" x14ac:dyDescent="0.25">
      <c r="A2266" t="s">
        <v>6482</v>
      </c>
      <c r="B2266" t="s">
        <v>15703</v>
      </c>
      <c r="C2266" t="s">
        <v>18439</v>
      </c>
      <c r="D2266" s="2">
        <v>36860</v>
      </c>
      <c r="E2266" s="2">
        <v>45402</v>
      </c>
      <c r="F2266" s="1">
        <v>0.64444444444444449</v>
      </c>
      <c r="G2266" t="s">
        <v>30</v>
      </c>
      <c r="H2266" t="s">
        <v>57</v>
      </c>
      <c r="I2266" t="s">
        <v>84</v>
      </c>
      <c r="J2266" t="s">
        <v>46</v>
      </c>
      <c r="K2266">
        <v>140</v>
      </c>
      <c r="L2266" t="s">
        <v>53</v>
      </c>
      <c r="M2266" t="s">
        <v>25</v>
      </c>
      <c r="N2266" t="s">
        <v>26</v>
      </c>
      <c r="O2266" t="s">
        <v>18444</v>
      </c>
      <c r="P2266" t="s">
        <v>53</v>
      </c>
      <c r="Q2266">
        <v>24</v>
      </c>
      <c r="R2266" t="str">
        <f t="shared" si="35"/>
        <v>Adult</v>
      </c>
    </row>
    <row r="2267" spans="1:18" x14ac:dyDescent="0.25">
      <c r="A2267" t="s">
        <v>6485</v>
      </c>
      <c r="B2267" t="s">
        <v>15704</v>
      </c>
      <c r="C2267" t="s">
        <v>18439</v>
      </c>
      <c r="D2267" s="2">
        <v>39040</v>
      </c>
      <c r="E2267" s="2">
        <v>45409</v>
      </c>
      <c r="F2267" s="1">
        <v>0.58888888888888891</v>
      </c>
      <c r="G2267" t="s">
        <v>299</v>
      </c>
      <c r="H2267" t="s">
        <v>31</v>
      </c>
      <c r="I2267" t="s">
        <v>84</v>
      </c>
      <c r="J2267" t="s">
        <v>32</v>
      </c>
      <c r="K2267">
        <v>63</v>
      </c>
      <c r="L2267" t="s">
        <v>24</v>
      </c>
      <c r="M2267" t="s">
        <v>25</v>
      </c>
      <c r="N2267" t="s">
        <v>26</v>
      </c>
      <c r="O2267" t="s">
        <v>18473</v>
      </c>
      <c r="P2267" t="s">
        <v>53</v>
      </c>
      <c r="Q2267">
        <v>18</v>
      </c>
      <c r="R2267" t="str">
        <f t="shared" si="35"/>
        <v>Adult</v>
      </c>
    </row>
    <row r="2268" spans="1:18" x14ac:dyDescent="0.25">
      <c r="A2268" t="s">
        <v>6487</v>
      </c>
      <c r="B2268" t="s">
        <v>15705</v>
      </c>
      <c r="C2268" t="s">
        <v>18439</v>
      </c>
      <c r="D2268" s="2">
        <v>35021</v>
      </c>
      <c r="E2268" s="2">
        <v>45419</v>
      </c>
      <c r="F2268" s="1">
        <v>0.4909722222222222</v>
      </c>
      <c r="G2268" t="s">
        <v>51</v>
      </c>
      <c r="H2268" t="s">
        <v>21</v>
      </c>
      <c r="I2268" t="s">
        <v>91</v>
      </c>
      <c r="J2268" t="s">
        <v>46</v>
      </c>
      <c r="K2268">
        <v>84</v>
      </c>
      <c r="L2268" t="s">
        <v>53</v>
      </c>
      <c r="M2268" t="s">
        <v>25</v>
      </c>
      <c r="N2268" t="s">
        <v>26</v>
      </c>
      <c r="O2268" t="s">
        <v>18473</v>
      </c>
      <c r="P2268" t="s">
        <v>53</v>
      </c>
      <c r="Q2268">
        <v>29</v>
      </c>
      <c r="R2268" t="str">
        <f t="shared" si="35"/>
        <v>Adult</v>
      </c>
    </row>
    <row r="2269" spans="1:18" x14ac:dyDescent="0.25">
      <c r="A2269" t="s">
        <v>6490</v>
      </c>
      <c r="B2269" t="s">
        <v>15706</v>
      </c>
      <c r="C2269" t="s">
        <v>18440</v>
      </c>
      <c r="D2269" s="2">
        <v>34711</v>
      </c>
      <c r="E2269" s="2">
        <v>45383</v>
      </c>
      <c r="F2269" s="1">
        <v>0.6166666666666667</v>
      </c>
      <c r="G2269" t="s">
        <v>18474</v>
      </c>
      <c r="H2269" t="s">
        <v>21</v>
      </c>
      <c r="I2269" t="s">
        <v>91</v>
      </c>
      <c r="J2269" t="s">
        <v>32</v>
      </c>
      <c r="K2269">
        <v>147</v>
      </c>
      <c r="L2269" t="s">
        <v>24</v>
      </c>
      <c r="M2269" t="s">
        <v>25</v>
      </c>
      <c r="N2269" t="s">
        <v>47</v>
      </c>
      <c r="O2269" t="s">
        <v>18444</v>
      </c>
      <c r="P2269" t="s">
        <v>53</v>
      </c>
      <c r="Q2269">
        <v>30</v>
      </c>
      <c r="R2269" t="str">
        <f t="shared" si="35"/>
        <v>Adult</v>
      </c>
    </row>
    <row r="2270" spans="1:18" x14ac:dyDescent="0.25">
      <c r="A2270" t="s">
        <v>6493</v>
      </c>
      <c r="B2270" t="s">
        <v>15707</v>
      </c>
      <c r="C2270" t="s">
        <v>18440</v>
      </c>
      <c r="D2270" s="2">
        <v>37131</v>
      </c>
      <c r="E2270" s="2">
        <v>45402</v>
      </c>
      <c r="F2270" s="1">
        <v>0.40555555555555556</v>
      </c>
      <c r="G2270" t="s">
        <v>51</v>
      </c>
      <c r="H2270" t="s">
        <v>31</v>
      </c>
      <c r="I2270" t="s">
        <v>38</v>
      </c>
      <c r="J2270" t="s">
        <v>52</v>
      </c>
      <c r="K2270">
        <v>182</v>
      </c>
      <c r="L2270" t="s">
        <v>24</v>
      </c>
      <c r="M2270" t="s">
        <v>25</v>
      </c>
      <c r="N2270" t="s">
        <v>47</v>
      </c>
      <c r="O2270" t="s">
        <v>18444</v>
      </c>
      <c r="P2270" t="s">
        <v>53</v>
      </c>
      <c r="Q2270">
        <v>23</v>
      </c>
      <c r="R2270" t="str">
        <f t="shared" si="35"/>
        <v>Adult</v>
      </c>
    </row>
    <row r="2271" spans="1:18" x14ac:dyDescent="0.25">
      <c r="A2271" t="s">
        <v>6495</v>
      </c>
      <c r="B2271" t="s">
        <v>15708</v>
      </c>
      <c r="C2271" t="s">
        <v>18439</v>
      </c>
      <c r="D2271" s="2">
        <v>34239</v>
      </c>
      <c r="E2271" s="2">
        <v>45328</v>
      </c>
      <c r="F2271" s="1">
        <v>0.35069444444444442</v>
      </c>
      <c r="G2271" t="s">
        <v>18475</v>
      </c>
      <c r="H2271" t="s">
        <v>37</v>
      </c>
      <c r="I2271" t="s">
        <v>45</v>
      </c>
      <c r="J2271" t="s">
        <v>52</v>
      </c>
      <c r="K2271">
        <v>42</v>
      </c>
      <c r="L2271" t="s">
        <v>53</v>
      </c>
      <c r="M2271" t="s">
        <v>40</v>
      </c>
      <c r="N2271" t="s">
        <v>26</v>
      </c>
      <c r="O2271" t="s">
        <v>18473</v>
      </c>
      <c r="P2271" t="s">
        <v>53</v>
      </c>
      <c r="Q2271">
        <v>31</v>
      </c>
      <c r="R2271" t="str">
        <f t="shared" si="35"/>
        <v>Adult</v>
      </c>
    </row>
    <row r="2272" spans="1:18" x14ac:dyDescent="0.25">
      <c r="A2272" t="s">
        <v>6498</v>
      </c>
      <c r="B2272" t="s">
        <v>15709</v>
      </c>
      <c r="C2272" t="s">
        <v>18440</v>
      </c>
      <c r="D2272" s="2">
        <v>39047</v>
      </c>
      <c r="E2272" s="2">
        <v>45336</v>
      </c>
      <c r="F2272" s="1">
        <v>0.56458333333333333</v>
      </c>
      <c r="G2272" t="s">
        <v>299</v>
      </c>
      <c r="H2272" t="s">
        <v>226</v>
      </c>
      <c r="I2272" t="s">
        <v>45</v>
      </c>
      <c r="J2272" t="s">
        <v>322</v>
      </c>
      <c r="K2272">
        <v>42</v>
      </c>
      <c r="L2272" t="s">
        <v>39</v>
      </c>
      <c r="M2272" t="s">
        <v>40</v>
      </c>
      <c r="N2272" t="s">
        <v>26</v>
      </c>
      <c r="O2272" t="s">
        <v>18473</v>
      </c>
      <c r="P2272" t="s">
        <v>18472</v>
      </c>
      <c r="Q2272">
        <v>18</v>
      </c>
      <c r="R2272" t="str">
        <f t="shared" si="35"/>
        <v>Adult</v>
      </c>
    </row>
    <row r="2273" spans="1:18" x14ac:dyDescent="0.25">
      <c r="A2273" t="s">
        <v>6501</v>
      </c>
      <c r="B2273" t="s">
        <v>15710</v>
      </c>
      <c r="C2273" t="s">
        <v>18440</v>
      </c>
      <c r="D2273" s="2">
        <v>39007</v>
      </c>
      <c r="E2273" s="2">
        <v>45325</v>
      </c>
      <c r="F2273" s="1">
        <v>0.82499999999999996</v>
      </c>
      <c r="G2273" t="s">
        <v>30</v>
      </c>
      <c r="H2273" t="s">
        <v>31</v>
      </c>
      <c r="I2273" t="s">
        <v>84</v>
      </c>
      <c r="J2273" t="s">
        <v>32</v>
      </c>
      <c r="K2273">
        <v>140</v>
      </c>
      <c r="L2273" t="s">
        <v>24</v>
      </c>
      <c r="M2273" t="s">
        <v>25</v>
      </c>
      <c r="N2273" t="s">
        <v>26</v>
      </c>
      <c r="O2273" t="s">
        <v>18473</v>
      </c>
      <c r="P2273" t="s">
        <v>53</v>
      </c>
      <c r="Q2273">
        <v>18</v>
      </c>
      <c r="R2273" t="str">
        <f t="shared" si="35"/>
        <v>Adult</v>
      </c>
    </row>
    <row r="2274" spans="1:18" x14ac:dyDescent="0.25">
      <c r="A2274" t="s">
        <v>6504</v>
      </c>
      <c r="B2274" t="s">
        <v>15711</v>
      </c>
      <c r="C2274" t="s">
        <v>18440</v>
      </c>
      <c r="D2274" s="2">
        <v>34424</v>
      </c>
      <c r="E2274" s="2">
        <v>45338</v>
      </c>
      <c r="F2274" s="1">
        <v>0.55555555555555558</v>
      </c>
      <c r="G2274" t="s">
        <v>18474</v>
      </c>
      <c r="H2274" t="s">
        <v>21</v>
      </c>
      <c r="I2274" t="s">
        <v>45</v>
      </c>
      <c r="J2274" t="s">
        <v>46</v>
      </c>
      <c r="K2274">
        <v>154</v>
      </c>
      <c r="L2274" t="s">
        <v>24</v>
      </c>
      <c r="M2274" t="s">
        <v>40</v>
      </c>
      <c r="N2274" t="s">
        <v>26</v>
      </c>
      <c r="O2274" t="s">
        <v>18444</v>
      </c>
      <c r="P2274" t="s">
        <v>53</v>
      </c>
      <c r="Q2274">
        <v>30</v>
      </c>
      <c r="R2274" t="str">
        <f t="shared" si="35"/>
        <v>Adult</v>
      </c>
    </row>
    <row r="2275" spans="1:18" x14ac:dyDescent="0.25">
      <c r="A2275" t="s">
        <v>6506</v>
      </c>
      <c r="B2275" t="s">
        <v>15712</v>
      </c>
      <c r="C2275" t="s">
        <v>18439</v>
      </c>
      <c r="D2275" s="2">
        <v>29613</v>
      </c>
      <c r="E2275" s="2">
        <v>45315</v>
      </c>
      <c r="F2275" s="1">
        <v>0.4513888888888889</v>
      </c>
      <c r="G2275" t="s">
        <v>18474</v>
      </c>
      <c r="H2275" t="s">
        <v>31</v>
      </c>
      <c r="I2275" t="s">
        <v>38</v>
      </c>
      <c r="J2275" t="s">
        <v>32</v>
      </c>
      <c r="K2275">
        <v>91</v>
      </c>
      <c r="L2275" t="s">
        <v>53</v>
      </c>
      <c r="M2275" t="s">
        <v>40</v>
      </c>
      <c r="N2275" t="s">
        <v>47</v>
      </c>
      <c r="O2275" t="s">
        <v>18444</v>
      </c>
      <c r="P2275" t="s">
        <v>53</v>
      </c>
      <c r="Q2275">
        <v>44</v>
      </c>
      <c r="R2275" t="str">
        <f t="shared" si="35"/>
        <v>Old</v>
      </c>
    </row>
    <row r="2276" spans="1:18" x14ac:dyDescent="0.25">
      <c r="A2276" t="s">
        <v>6509</v>
      </c>
      <c r="B2276" t="s">
        <v>15713</v>
      </c>
      <c r="C2276" t="s">
        <v>18439</v>
      </c>
      <c r="D2276" s="2">
        <v>21362</v>
      </c>
      <c r="E2276" s="2">
        <v>45308</v>
      </c>
      <c r="F2276" s="1">
        <v>0.39166666666666666</v>
      </c>
      <c r="G2276" t="s">
        <v>30</v>
      </c>
      <c r="H2276" t="s">
        <v>1749</v>
      </c>
      <c r="I2276" t="s">
        <v>45</v>
      </c>
      <c r="J2276" t="s">
        <v>159</v>
      </c>
      <c r="K2276">
        <v>119</v>
      </c>
      <c r="L2276" t="s">
        <v>24</v>
      </c>
      <c r="M2276" t="s">
        <v>25</v>
      </c>
      <c r="N2276" t="s">
        <v>47</v>
      </c>
      <c r="O2276" t="s">
        <v>18444</v>
      </c>
      <c r="P2276" t="s">
        <v>53</v>
      </c>
      <c r="Q2276">
        <v>66</v>
      </c>
      <c r="R2276" t="str">
        <f t="shared" si="35"/>
        <v>Aged</v>
      </c>
    </row>
    <row r="2277" spans="1:18" x14ac:dyDescent="0.25">
      <c r="A2277" t="s">
        <v>6512</v>
      </c>
      <c r="B2277" t="s">
        <v>15714</v>
      </c>
      <c r="C2277" t="s">
        <v>18439</v>
      </c>
      <c r="D2277" s="2">
        <v>37585</v>
      </c>
      <c r="E2277" s="2">
        <v>45334</v>
      </c>
      <c r="F2277" s="1">
        <v>0.58402777777777781</v>
      </c>
      <c r="G2277" t="s">
        <v>18474</v>
      </c>
      <c r="H2277" t="s">
        <v>57</v>
      </c>
      <c r="I2277" t="s">
        <v>45</v>
      </c>
      <c r="J2277" t="s">
        <v>52</v>
      </c>
      <c r="K2277">
        <v>91</v>
      </c>
      <c r="L2277" t="s">
        <v>53</v>
      </c>
      <c r="M2277" t="s">
        <v>25</v>
      </c>
      <c r="N2277" t="s">
        <v>47</v>
      </c>
      <c r="O2277" t="s">
        <v>18473</v>
      </c>
      <c r="P2277" t="s">
        <v>53</v>
      </c>
      <c r="Q2277">
        <v>22</v>
      </c>
      <c r="R2277" t="str">
        <f t="shared" si="35"/>
        <v>Adult</v>
      </c>
    </row>
    <row r="2278" spans="1:18" x14ac:dyDescent="0.25">
      <c r="A2278" t="s">
        <v>6514</v>
      </c>
      <c r="B2278" t="s">
        <v>15715</v>
      </c>
      <c r="C2278" t="s">
        <v>18439</v>
      </c>
      <c r="D2278" s="2">
        <v>35922</v>
      </c>
      <c r="E2278" s="2">
        <v>45316</v>
      </c>
      <c r="F2278" s="1">
        <v>0.70486111111111116</v>
      </c>
      <c r="G2278" t="s">
        <v>18474</v>
      </c>
      <c r="H2278" t="s">
        <v>37</v>
      </c>
      <c r="I2278" t="s">
        <v>45</v>
      </c>
      <c r="J2278" t="s">
        <v>80</v>
      </c>
      <c r="K2278">
        <v>77</v>
      </c>
      <c r="L2278" t="s">
        <v>24</v>
      </c>
      <c r="M2278" t="s">
        <v>25</v>
      </c>
      <c r="N2278" t="s">
        <v>26</v>
      </c>
      <c r="O2278" t="s">
        <v>18473</v>
      </c>
      <c r="P2278" t="s">
        <v>53</v>
      </c>
      <c r="Q2278">
        <v>26</v>
      </c>
      <c r="R2278" t="str">
        <f t="shared" si="35"/>
        <v>Adult</v>
      </c>
    </row>
    <row r="2279" spans="1:18" x14ac:dyDescent="0.25">
      <c r="A2279" t="s">
        <v>6517</v>
      </c>
      <c r="B2279" t="s">
        <v>15716</v>
      </c>
      <c r="C2279" t="s">
        <v>18439</v>
      </c>
      <c r="D2279" s="2">
        <v>38846</v>
      </c>
      <c r="E2279" s="2">
        <v>45400</v>
      </c>
      <c r="F2279" s="1">
        <v>0.56874999999999998</v>
      </c>
      <c r="G2279" t="s">
        <v>18474</v>
      </c>
      <c r="H2279" t="s">
        <v>31</v>
      </c>
      <c r="I2279" t="s">
        <v>38</v>
      </c>
      <c r="J2279" t="s">
        <v>46</v>
      </c>
      <c r="K2279">
        <v>175</v>
      </c>
      <c r="L2279" t="s">
        <v>53</v>
      </c>
      <c r="M2279" t="s">
        <v>25</v>
      </c>
      <c r="N2279" t="s">
        <v>47</v>
      </c>
      <c r="O2279" t="s">
        <v>18473</v>
      </c>
      <c r="P2279" t="s">
        <v>53</v>
      </c>
      <c r="Q2279">
        <v>18</v>
      </c>
      <c r="R2279" t="str">
        <f t="shared" si="35"/>
        <v>Adult</v>
      </c>
    </row>
    <row r="2280" spans="1:18" x14ac:dyDescent="0.25">
      <c r="A2280" t="s">
        <v>6520</v>
      </c>
      <c r="B2280" t="s">
        <v>15717</v>
      </c>
      <c r="C2280" t="s">
        <v>18440</v>
      </c>
      <c r="D2280" s="2">
        <v>35978</v>
      </c>
      <c r="E2280" s="2">
        <v>45315</v>
      </c>
      <c r="F2280" s="1">
        <v>0.74513888888888891</v>
      </c>
      <c r="G2280" t="s">
        <v>30</v>
      </c>
      <c r="H2280" t="s">
        <v>57</v>
      </c>
      <c r="I2280" t="s">
        <v>38</v>
      </c>
      <c r="J2280" t="s">
        <v>52</v>
      </c>
      <c r="K2280">
        <v>14</v>
      </c>
      <c r="L2280" t="s">
        <v>53</v>
      </c>
      <c r="M2280" t="s">
        <v>40</v>
      </c>
      <c r="N2280" t="s">
        <v>33</v>
      </c>
      <c r="O2280" t="s">
        <v>18444</v>
      </c>
      <c r="P2280" t="s">
        <v>53</v>
      </c>
      <c r="Q2280">
        <v>26</v>
      </c>
      <c r="R2280" t="str">
        <f t="shared" si="35"/>
        <v>Adult</v>
      </c>
    </row>
    <row r="2281" spans="1:18" x14ac:dyDescent="0.25">
      <c r="A2281" t="s">
        <v>6523</v>
      </c>
      <c r="B2281" t="s">
        <v>15718</v>
      </c>
      <c r="C2281" t="s">
        <v>18440</v>
      </c>
      <c r="D2281" s="2">
        <v>36057</v>
      </c>
      <c r="E2281" s="2">
        <v>45297</v>
      </c>
      <c r="F2281" s="1">
        <v>0.74583333333333335</v>
      </c>
      <c r="G2281" t="s">
        <v>51</v>
      </c>
      <c r="H2281" t="s">
        <v>37</v>
      </c>
      <c r="I2281" t="s">
        <v>38</v>
      </c>
      <c r="J2281" t="s">
        <v>80</v>
      </c>
      <c r="K2281">
        <v>77</v>
      </c>
      <c r="L2281" t="s">
        <v>53</v>
      </c>
      <c r="M2281" t="s">
        <v>40</v>
      </c>
      <c r="N2281" t="s">
        <v>33</v>
      </c>
      <c r="O2281" t="s">
        <v>18444</v>
      </c>
      <c r="P2281" t="s">
        <v>53</v>
      </c>
      <c r="Q2281">
        <v>26</v>
      </c>
      <c r="R2281" t="str">
        <f t="shared" si="35"/>
        <v>Adult</v>
      </c>
    </row>
    <row r="2282" spans="1:18" x14ac:dyDescent="0.25">
      <c r="A2282" t="s">
        <v>6525</v>
      </c>
      <c r="B2282" t="s">
        <v>15719</v>
      </c>
      <c r="C2282" t="s">
        <v>18439</v>
      </c>
      <c r="D2282" s="2">
        <v>37650</v>
      </c>
      <c r="E2282" s="2">
        <v>45398</v>
      </c>
      <c r="F2282" s="1">
        <v>0.33819444444444446</v>
      </c>
      <c r="G2282" t="s">
        <v>18474</v>
      </c>
      <c r="H2282" t="s">
        <v>37</v>
      </c>
      <c r="I2282" t="s">
        <v>22</v>
      </c>
      <c r="J2282" t="s">
        <v>52</v>
      </c>
      <c r="K2282">
        <v>175</v>
      </c>
      <c r="L2282" t="s">
        <v>53</v>
      </c>
      <c r="M2282" t="s">
        <v>40</v>
      </c>
      <c r="N2282" t="s">
        <v>26</v>
      </c>
      <c r="O2282" t="s">
        <v>18473</v>
      </c>
      <c r="P2282" t="s">
        <v>53</v>
      </c>
      <c r="Q2282">
        <v>22</v>
      </c>
      <c r="R2282" t="str">
        <f t="shared" si="35"/>
        <v>Adult</v>
      </c>
    </row>
    <row r="2283" spans="1:18" x14ac:dyDescent="0.25">
      <c r="A2283" t="s">
        <v>6528</v>
      </c>
      <c r="B2283" t="s">
        <v>15720</v>
      </c>
      <c r="C2283" t="s">
        <v>18440</v>
      </c>
      <c r="D2283" s="2">
        <v>38431</v>
      </c>
      <c r="E2283" s="2">
        <v>45370</v>
      </c>
      <c r="F2283" s="1">
        <v>0.5083333333333333</v>
      </c>
      <c r="G2283" t="s">
        <v>18474</v>
      </c>
      <c r="H2283" t="s">
        <v>21</v>
      </c>
      <c r="I2283" t="s">
        <v>38</v>
      </c>
      <c r="J2283" t="s">
        <v>32</v>
      </c>
      <c r="K2283">
        <v>21</v>
      </c>
      <c r="L2283" t="s">
        <v>24</v>
      </c>
      <c r="M2283" t="s">
        <v>25</v>
      </c>
      <c r="N2283" t="s">
        <v>26</v>
      </c>
      <c r="O2283" t="s">
        <v>18444</v>
      </c>
      <c r="P2283" t="s">
        <v>53</v>
      </c>
      <c r="Q2283">
        <v>19</v>
      </c>
      <c r="R2283" t="str">
        <f t="shared" si="35"/>
        <v>Adult</v>
      </c>
    </row>
    <row r="2284" spans="1:18" x14ac:dyDescent="0.25">
      <c r="A2284" t="s">
        <v>6530</v>
      </c>
      <c r="B2284" t="s">
        <v>15721</v>
      </c>
      <c r="C2284" t="s">
        <v>18439</v>
      </c>
      <c r="D2284" s="2">
        <v>37696</v>
      </c>
      <c r="E2284" s="2">
        <v>45326</v>
      </c>
      <c r="F2284" s="1">
        <v>0.33958333333333335</v>
      </c>
      <c r="G2284" t="s">
        <v>30</v>
      </c>
      <c r="H2284" t="s">
        <v>57</v>
      </c>
      <c r="I2284" t="s">
        <v>22</v>
      </c>
      <c r="J2284" t="s">
        <v>32</v>
      </c>
      <c r="K2284">
        <v>133</v>
      </c>
      <c r="L2284" t="s">
        <v>24</v>
      </c>
      <c r="M2284" t="s">
        <v>25</v>
      </c>
      <c r="N2284" t="s">
        <v>26</v>
      </c>
      <c r="O2284" t="s">
        <v>18444</v>
      </c>
      <c r="P2284" t="s">
        <v>53</v>
      </c>
      <c r="Q2284">
        <v>21</v>
      </c>
      <c r="R2284" t="str">
        <f t="shared" si="35"/>
        <v>Adult</v>
      </c>
    </row>
    <row r="2285" spans="1:18" x14ac:dyDescent="0.25">
      <c r="A2285" t="s">
        <v>6533</v>
      </c>
      <c r="B2285" t="s">
        <v>15722</v>
      </c>
      <c r="C2285" t="s">
        <v>18440</v>
      </c>
      <c r="D2285" s="2">
        <v>35834</v>
      </c>
      <c r="E2285" s="2">
        <v>45419</v>
      </c>
      <c r="F2285" s="1">
        <v>0.64236111111111116</v>
      </c>
      <c r="G2285" t="s">
        <v>30</v>
      </c>
      <c r="H2285" t="s">
        <v>21</v>
      </c>
      <c r="I2285" t="s">
        <v>38</v>
      </c>
      <c r="J2285" t="s">
        <v>52</v>
      </c>
      <c r="K2285">
        <v>42</v>
      </c>
      <c r="L2285" t="s">
        <v>53</v>
      </c>
      <c r="M2285" t="s">
        <v>40</v>
      </c>
      <c r="N2285" t="s">
        <v>26</v>
      </c>
      <c r="O2285" t="s">
        <v>18444</v>
      </c>
      <c r="P2285" t="s">
        <v>53</v>
      </c>
      <c r="Q2285">
        <v>27</v>
      </c>
      <c r="R2285" t="str">
        <f t="shared" si="35"/>
        <v>Adult</v>
      </c>
    </row>
    <row r="2286" spans="1:18" x14ac:dyDescent="0.25">
      <c r="A2286" t="s">
        <v>6535</v>
      </c>
      <c r="B2286" t="s">
        <v>15723</v>
      </c>
      <c r="C2286" t="s">
        <v>18439</v>
      </c>
      <c r="D2286" s="2">
        <v>35867</v>
      </c>
      <c r="E2286" s="2">
        <v>45369</v>
      </c>
      <c r="F2286" s="1">
        <v>0.47916666666666669</v>
      </c>
      <c r="G2286" t="s">
        <v>51</v>
      </c>
      <c r="H2286" t="s">
        <v>37</v>
      </c>
      <c r="I2286" t="s">
        <v>84</v>
      </c>
      <c r="J2286" t="s">
        <v>80</v>
      </c>
      <c r="K2286">
        <v>154</v>
      </c>
      <c r="L2286" t="s">
        <v>24</v>
      </c>
      <c r="M2286" t="s">
        <v>40</v>
      </c>
      <c r="N2286" t="s">
        <v>33</v>
      </c>
      <c r="O2286" t="s">
        <v>18444</v>
      </c>
      <c r="P2286" t="s">
        <v>53</v>
      </c>
      <c r="Q2286">
        <v>26</v>
      </c>
      <c r="R2286" t="str">
        <f t="shared" si="35"/>
        <v>Adult</v>
      </c>
    </row>
    <row r="2287" spans="1:18" x14ac:dyDescent="0.25">
      <c r="A2287" t="s">
        <v>6537</v>
      </c>
      <c r="B2287" t="s">
        <v>15724</v>
      </c>
      <c r="C2287" t="s">
        <v>18440</v>
      </c>
      <c r="D2287" s="2">
        <v>34812</v>
      </c>
      <c r="E2287" s="2">
        <v>45349</v>
      </c>
      <c r="F2287" s="1">
        <v>0.36041666666666666</v>
      </c>
      <c r="G2287" t="s">
        <v>18474</v>
      </c>
      <c r="H2287" t="s">
        <v>73</v>
      </c>
      <c r="I2287" t="s">
        <v>84</v>
      </c>
      <c r="J2287" t="s">
        <v>80</v>
      </c>
      <c r="K2287">
        <v>28</v>
      </c>
      <c r="L2287" t="s">
        <v>24</v>
      </c>
      <c r="M2287" t="s">
        <v>25</v>
      </c>
      <c r="N2287" t="s">
        <v>26</v>
      </c>
      <c r="O2287" t="s">
        <v>18444</v>
      </c>
      <c r="P2287" t="s">
        <v>53</v>
      </c>
      <c r="Q2287">
        <v>29</v>
      </c>
      <c r="R2287" t="str">
        <f t="shared" si="35"/>
        <v>Adult</v>
      </c>
    </row>
    <row r="2288" spans="1:18" x14ac:dyDescent="0.25">
      <c r="A2288" t="s">
        <v>6540</v>
      </c>
      <c r="B2288" t="s">
        <v>15725</v>
      </c>
      <c r="C2288" t="s">
        <v>18440</v>
      </c>
      <c r="D2288" s="2">
        <v>36045</v>
      </c>
      <c r="E2288" s="2">
        <v>45401</v>
      </c>
      <c r="F2288" s="1">
        <v>0.54861111111111116</v>
      </c>
      <c r="G2288" t="s">
        <v>18474</v>
      </c>
      <c r="H2288" t="s">
        <v>73</v>
      </c>
      <c r="I2288" t="s">
        <v>45</v>
      </c>
      <c r="J2288" t="s">
        <v>80</v>
      </c>
      <c r="K2288">
        <v>98</v>
      </c>
      <c r="L2288" t="s">
        <v>53</v>
      </c>
      <c r="M2288" t="s">
        <v>25</v>
      </c>
      <c r="N2288" t="s">
        <v>47</v>
      </c>
      <c r="O2288" t="s">
        <v>18473</v>
      </c>
      <c r="P2288" t="s">
        <v>53</v>
      </c>
      <c r="Q2288">
        <v>26</v>
      </c>
      <c r="R2288" t="str">
        <f t="shared" si="35"/>
        <v>Adult</v>
      </c>
    </row>
    <row r="2289" spans="1:18" x14ac:dyDescent="0.25">
      <c r="A2289" t="s">
        <v>6543</v>
      </c>
      <c r="B2289" t="s">
        <v>15726</v>
      </c>
      <c r="C2289" t="s">
        <v>18439</v>
      </c>
      <c r="D2289" s="2">
        <v>38257</v>
      </c>
      <c r="E2289" s="2">
        <v>45447</v>
      </c>
      <c r="F2289" s="1">
        <v>0.65763888888888888</v>
      </c>
      <c r="G2289" t="s">
        <v>169</v>
      </c>
      <c r="H2289" t="s">
        <v>31</v>
      </c>
      <c r="I2289" t="s">
        <v>84</v>
      </c>
      <c r="J2289" t="s">
        <v>32</v>
      </c>
      <c r="K2289">
        <v>91</v>
      </c>
      <c r="L2289" t="s">
        <v>24</v>
      </c>
      <c r="M2289" t="s">
        <v>40</v>
      </c>
      <c r="N2289" t="s">
        <v>47</v>
      </c>
      <c r="O2289" t="s">
        <v>18444</v>
      </c>
      <c r="P2289" t="s">
        <v>53</v>
      </c>
      <c r="Q2289">
        <v>20</v>
      </c>
      <c r="R2289" t="str">
        <f t="shared" si="35"/>
        <v>Adult</v>
      </c>
    </row>
    <row r="2290" spans="1:18" x14ac:dyDescent="0.25">
      <c r="A2290" t="s">
        <v>6546</v>
      </c>
      <c r="B2290" t="s">
        <v>15727</v>
      </c>
      <c r="C2290" t="s">
        <v>18440</v>
      </c>
      <c r="D2290" s="2">
        <v>37551</v>
      </c>
      <c r="E2290" s="2">
        <v>45295</v>
      </c>
      <c r="F2290" s="1">
        <v>0.48888888888888887</v>
      </c>
      <c r="G2290" t="s">
        <v>18475</v>
      </c>
      <c r="H2290" t="s">
        <v>21</v>
      </c>
      <c r="I2290" t="s">
        <v>45</v>
      </c>
      <c r="J2290" t="s">
        <v>23</v>
      </c>
      <c r="K2290">
        <v>98</v>
      </c>
      <c r="L2290" t="s">
        <v>53</v>
      </c>
      <c r="M2290" t="s">
        <v>25</v>
      </c>
      <c r="N2290" t="s">
        <v>26</v>
      </c>
      <c r="O2290" t="s">
        <v>18444</v>
      </c>
      <c r="P2290" t="s">
        <v>53</v>
      </c>
      <c r="Q2290">
        <v>22</v>
      </c>
      <c r="R2290" t="str">
        <f t="shared" si="35"/>
        <v>Adult</v>
      </c>
    </row>
    <row r="2291" spans="1:18" x14ac:dyDescent="0.25">
      <c r="A2291" t="s">
        <v>6549</v>
      </c>
      <c r="B2291" t="s">
        <v>15728</v>
      </c>
      <c r="C2291" t="s">
        <v>18440</v>
      </c>
      <c r="D2291" s="2">
        <v>32916</v>
      </c>
      <c r="E2291" s="2">
        <v>45411</v>
      </c>
      <c r="F2291" s="1">
        <v>0.53749999999999998</v>
      </c>
      <c r="G2291" t="s">
        <v>51</v>
      </c>
      <c r="H2291" t="s">
        <v>21</v>
      </c>
      <c r="I2291" t="s">
        <v>22</v>
      </c>
      <c r="J2291" t="s">
        <v>52</v>
      </c>
      <c r="K2291">
        <v>7</v>
      </c>
      <c r="L2291" t="s">
        <v>39</v>
      </c>
      <c r="M2291" t="s">
        <v>25</v>
      </c>
      <c r="N2291" t="s">
        <v>26</v>
      </c>
      <c r="O2291" t="s">
        <v>18473</v>
      </c>
      <c r="P2291" t="s">
        <v>53</v>
      </c>
      <c r="Q2291">
        <v>35</v>
      </c>
      <c r="R2291" t="str">
        <f t="shared" si="35"/>
        <v>Old</v>
      </c>
    </row>
    <row r="2292" spans="1:18" x14ac:dyDescent="0.25">
      <c r="A2292" t="s">
        <v>6552</v>
      </c>
      <c r="B2292" t="s">
        <v>15729</v>
      </c>
      <c r="C2292" t="s">
        <v>18440</v>
      </c>
      <c r="D2292" s="2">
        <v>30864</v>
      </c>
      <c r="E2292" s="2">
        <v>45315</v>
      </c>
      <c r="F2292" s="1">
        <v>0.35069444444444442</v>
      </c>
      <c r="G2292" t="s">
        <v>18475</v>
      </c>
      <c r="H2292" t="s">
        <v>21</v>
      </c>
      <c r="I2292" t="s">
        <v>45</v>
      </c>
      <c r="J2292" t="s">
        <v>46</v>
      </c>
      <c r="K2292">
        <v>182</v>
      </c>
      <c r="L2292" t="s">
        <v>39</v>
      </c>
      <c r="M2292" t="s">
        <v>104</v>
      </c>
      <c r="N2292" t="s">
        <v>33</v>
      </c>
      <c r="O2292" t="s">
        <v>18473</v>
      </c>
      <c r="P2292" t="s">
        <v>53</v>
      </c>
      <c r="Q2292">
        <v>40</v>
      </c>
      <c r="R2292" t="str">
        <f t="shared" si="35"/>
        <v>Old</v>
      </c>
    </row>
    <row r="2293" spans="1:18" x14ac:dyDescent="0.25">
      <c r="A2293" t="s">
        <v>6555</v>
      </c>
      <c r="B2293" t="s">
        <v>15730</v>
      </c>
      <c r="C2293" t="s">
        <v>18439</v>
      </c>
      <c r="D2293" s="2">
        <v>37851</v>
      </c>
      <c r="E2293" s="2">
        <v>45301</v>
      </c>
      <c r="F2293" s="1">
        <v>0.34861111111111109</v>
      </c>
      <c r="G2293" t="s">
        <v>51</v>
      </c>
      <c r="H2293" t="s">
        <v>57</v>
      </c>
      <c r="I2293" t="s">
        <v>45</v>
      </c>
      <c r="J2293" t="s">
        <v>52</v>
      </c>
      <c r="K2293">
        <v>154</v>
      </c>
      <c r="L2293" t="s">
        <v>39</v>
      </c>
      <c r="M2293" t="s">
        <v>25</v>
      </c>
      <c r="N2293" t="s">
        <v>26</v>
      </c>
      <c r="O2293" t="s">
        <v>18444</v>
      </c>
      <c r="P2293" t="s">
        <v>53</v>
      </c>
      <c r="Q2293">
        <v>21</v>
      </c>
      <c r="R2293" t="str">
        <f t="shared" si="35"/>
        <v>Adult</v>
      </c>
    </row>
    <row r="2294" spans="1:18" x14ac:dyDescent="0.25">
      <c r="A2294" t="s">
        <v>6558</v>
      </c>
      <c r="B2294" t="s">
        <v>15731</v>
      </c>
      <c r="C2294" t="s">
        <v>18440</v>
      </c>
      <c r="D2294" s="2">
        <v>35143</v>
      </c>
      <c r="E2294" s="2">
        <v>45413</v>
      </c>
      <c r="F2294" s="1">
        <v>0.41249999999999998</v>
      </c>
      <c r="G2294" t="s">
        <v>30</v>
      </c>
      <c r="H2294" t="s">
        <v>37</v>
      </c>
      <c r="I2294" t="s">
        <v>45</v>
      </c>
      <c r="J2294" t="s">
        <v>23</v>
      </c>
      <c r="K2294">
        <v>91</v>
      </c>
      <c r="L2294" t="s">
        <v>53</v>
      </c>
      <c r="M2294" t="s">
        <v>40</v>
      </c>
      <c r="N2294" t="s">
        <v>33</v>
      </c>
      <c r="O2294" t="s">
        <v>18473</v>
      </c>
      <c r="P2294" t="s">
        <v>53</v>
      </c>
      <c r="Q2294">
        <v>28</v>
      </c>
      <c r="R2294" t="str">
        <f t="shared" si="35"/>
        <v>Adult</v>
      </c>
    </row>
    <row r="2295" spans="1:18" x14ac:dyDescent="0.25">
      <c r="A2295" t="s">
        <v>6561</v>
      </c>
      <c r="B2295" t="s">
        <v>15732</v>
      </c>
      <c r="C2295" t="s">
        <v>18440</v>
      </c>
      <c r="D2295" s="2">
        <v>38607</v>
      </c>
      <c r="E2295" s="2">
        <v>45452</v>
      </c>
      <c r="F2295" s="1">
        <v>0.58263888888888893</v>
      </c>
      <c r="G2295" t="s">
        <v>169</v>
      </c>
      <c r="H2295" t="s">
        <v>57</v>
      </c>
      <c r="I2295" t="s">
        <v>22</v>
      </c>
      <c r="J2295" t="s">
        <v>32</v>
      </c>
      <c r="K2295">
        <v>63</v>
      </c>
      <c r="L2295" t="s">
        <v>39</v>
      </c>
      <c r="M2295" t="s">
        <v>25</v>
      </c>
      <c r="N2295" t="s">
        <v>47</v>
      </c>
      <c r="O2295" t="s">
        <v>18473</v>
      </c>
      <c r="P2295" t="s">
        <v>18472</v>
      </c>
      <c r="Q2295">
        <v>19</v>
      </c>
      <c r="R2295" t="str">
        <f t="shared" si="35"/>
        <v>Adult</v>
      </c>
    </row>
    <row r="2296" spans="1:18" x14ac:dyDescent="0.25">
      <c r="A2296" t="s">
        <v>6563</v>
      </c>
      <c r="B2296" t="s">
        <v>15733</v>
      </c>
      <c r="C2296" t="s">
        <v>18439</v>
      </c>
      <c r="D2296" s="2">
        <v>37647</v>
      </c>
      <c r="E2296" s="2">
        <v>45457</v>
      </c>
      <c r="F2296" s="1">
        <v>0.36458333333333331</v>
      </c>
      <c r="G2296" t="s">
        <v>18475</v>
      </c>
      <c r="H2296" t="s">
        <v>57</v>
      </c>
      <c r="I2296" t="s">
        <v>91</v>
      </c>
      <c r="J2296" t="s">
        <v>32</v>
      </c>
      <c r="K2296">
        <v>126</v>
      </c>
      <c r="L2296" t="s">
        <v>24</v>
      </c>
      <c r="M2296" t="s">
        <v>40</v>
      </c>
      <c r="N2296" t="s">
        <v>33</v>
      </c>
      <c r="O2296" t="s">
        <v>18473</v>
      </c>
      <c r="P2296" t="s">
        <v>53</v>
      </c>
      <c r="Q2296">
        <v>22</v>
      </c>
      <c r="R2296" t="str">
        <f t="shared" si="35"/>
        <v>Adult</v>
      </c>
    </row>
    <row r="2297" spans="1:18" x14ac:dyDescent="0.25">
      <c r="A2297" t="s">
        <v>6566</v>
      </c>
      <c r="B2297" t="s">
        <v>15734</v>
      </c>
      <c r="C2297" t="s">
        <v>18439</v>
      </c>
      <c r="D2297" s="2">
        <v>37869</v>
      </c>
      <c r="E2297" s="2">
        <v>45418</v>
      </c>
      <c r="F2297" s="1">
        <v>0.53402777777777777</v>
      </c>
      <c r="G2297" t="s">
        <v>18475</v>
      </c>
      <c r="H2297" t="s">
        <v>21</v>
      </c>
      <c r="I2297" t="s">
        <v>38</v>
      </c>
      <c r="J2297" t="s">
        <v>32</v>
      </c>
      <c r="K2297">
        <v>126</v>
      </c>
      <c r="L2297" t="s">
        <v>24</v>
      </c>
      <c r="M2297" t="s">
        <v>40</v>
      </c>
      <c r="N2297" t="s">
        <v>26</v>
      </c>
      <c r="O2297" t="s">
        <v>18444</v>
      </c>
      <c r="P2297" t="s">
        <v>53</v>
      </c>
      <c r="Q2297">
        <v>21</v>
      </c>
      <c r="R2297" t="str">
        <f t="shared" si="35"/>
        <v>Adult</v>
      </c>
    </row>
    <row r="2298" spans="1:18" x14ac:dyDescent="0.25">
      <c r="A2298" t="s">
        <v>6569</v>
      </c>
      <c r="B2298" t="s">
        <v>15735</v>
      </c>
      <c r="C2298" t="s">
        <v>18440</v>
      </c>
      <c r="D2298" s="2">
        <v>32075</v>
      </c>
      <c r="E2298" s="2">
        <v>45388</v>
      </c>
      <c r="F2298" s="1">
        <v>0.35972222222222222</v>
      </c>
      <c r="G2298" t="s">
        <v>51</v>
      </c>
      <c r="H2298" t="s">
        <v>21</v>
      </c>
      <c r="I2298" t="s">
        <v>84</v>
      </c>
      <c r="J2298" t="s">
        <v>46</v>
      </c>
      <c r="K2298">
        <v>63</v>
      </c>
      <c r="L2298" t="s">
        <v>24</v>
      </c>
      <c r="M2298" t="s">
        <v>25</v>
      </c>
      <c r="N2298" t="s">
        <v>26</v>
      </c>
      <c r="O2298" t="s">
        <v>18444</v>
      </c>
      <c r="P2298" t="s">
        <v>53</v>
      </c>
      <c r="Q2298">
        <v>37</v>
      </c>
      <c r="R2298" t="str">
        <f t="shared" si="35"/>
        <v>Old</v>
      </c>
    </row>
    <row r="2299" spans="1:18" x14ac:dyDescent="0.25">
      <c r="A2299" t="s">
        <v>6572</v>
      </c>
      <c r="B2299" t="s">
        <v>15736</v>
      </c>
      <c r="C2299" t="s">
        <v>18440</v>
      </c>
      <c r="D2299" s="2">
        <v>34270</v>
      </c>
      <c r="E2299" s="2">
        <v>45445</v>
      </c>
      <c r="F2299" s="1">
        <v>0.38263888888888886</v>
      </c>
      <c r="G2299" t="s">
        <v>18475</v>
      </c>
      <c r="H2299" t="s">
        <v>57</v>
      </c>
      <c r="I2299" t="s">
        <v>91</v>
      </c>
      <c r="J2299" t="s">
        <v>32</v>
      </c>
      <c r="K2299">
        <v>112</v>
      </c>
      <c r="L2299" t="s">
        <v>53</v>
      </c>
      <c r="M2299" t="s">
        <v>25</v>
      </c>
      <c r="N2299" t="s">
        <v>26</v>
      </c>
      <c r="O2299" t="s">
        <v>18444</v>
      </c>
      <c r="P2299" t="s">
        <v>53</v>
      </c>
      <c r="Q2299">
        <v>31</v>
      </c>
      <c r="R2299" t="str">
        <f t="shared" si="35"/>
        <v>Adult</v>
      </c>
    </row>
    <row r="2300" spans="1:18" x14ac:dyDescent="0.25">
      <c r="A2300" t="s">
        <v>6575</v>
      </c>
      <c r="B2300" t="s">
        <v>15737</v>
      </c>
      <c r="C2300" t="s">
        <v>18440</v>
      </c>
      <c r="D2300" s="2">
        <v>35942</v>
      </c>
      <c r="E2300" s="2">
        <v>45343</v>
      </c>
      <c r="F2300" s="1">
        <v>0.45208333333333334</v>
      </c>
      <c r="G2300" t="s">
        <v>169</v>
      </c>
      <c r="H2300" t="s">
        <v>37</v>
      </c>
      <c r="I2300" t="s">
        <v>84</v>
      </c>
      <c r="J2300" t="s">
        <v>46</v>
      </c>
      <c r="K2300">
        <v>147</v>
      </c>
      <c r="L2300" t="s">
        <v>39</v>
      </c>
      <c r="M2300" t="s">
        <v>104</v>
      </c>
      <c r="N2300" t="s">
        <v>47</v>
      </c>
      <c r="O2300" t="s">
        <v>18444</v>
      </c>
      <c r="P2300" t="s">
        <v>53</v>
      </c>
      <c r="Q2300">
        <v>26</v>
      </c>
      <c r="R2300" t="str">
        <f t="shared" si="35"/>
        <v>Adult</v>
      </c>
    </row>
    <row r="2301" spans="1:18" x14ac:dyDescent="0.25">
      <c r="A2301" t="s">
        <v>6578</v>
      </c>
      <c r="B2301" t="s">
        <v>15738</v>
      </c>
      <c r="C2301" t="s">
        <v>18439</v>
      </c>
      <c r="D2301" s="2">
        <v>23967</v>
      </c>
      <c r="E2301" s="2">
        <v>45297</v>
      </c>
      <c r="F2301" s="1">
        <v>0.33333333333333331</v>
      </c>
      <c r="G2301" t="s">
        <v>18475</v>
      </c>
      <c r="H2301" t="s">
        <v>31</v>
      </c>
      <c r="I2301" t="s">
        <v>38</v>
      </c>
      <c r="J2301" t="s">
        <v>52</v>
      </c>
      <c r="K2301">
        <v>63</v>
      </c>
      <c r="L2301" t="s">
        <v>24</v>
      </c>
      <c r="M2301" t="s">
        <v>25</v>
      </c>
      <c r="N2301" t="s">
        <v>47</v>
      </c>
      <c r="O2301" t="s">
        <v>18444</v>
      </c>
      <c r="P2301" t="s">
        <v>53</v>
      </c>
      <c r="Q2301">
        <v>59</v>
      </c>
      <c r="R2301" t="str">
        <f t="shared" si="35"/>
        <v>Old</v>
      </c>
    </row>
    <row r="2302" spans="1:18" x14ac:dyDescent="0.25">
      <c r="A2302" t="s">
        <v>6581</v>
      </c>
      <c r="B2302" t="s">
        <v>15739</v>
      </c>
      <c r="C2302" t="s">
        <v>18440</v>
      </c>
      <c r="D2302" s="2">
        <v>37660</v>
      </c>
      <c r="E2302" s="2">
        <v>45292</v>
      </c>
      <c r="F2302" s="1">
        <v>0.80833333333333335</v>
      </c>
      <c r="G2302" t="s">
        <v>18474</v>
      </c>
      <c r="H2302" t="s">
        <v>31</v>
      </c>
      <c r="I2302" t="s">
        <v>84</v>
      </c>
      <c r="J2302" t="s">
        <v>52</v>
      </c>
      <c r="K2302">
        <v>182</v>
      </c>
      <c r="L2302" t="s">
        <v>53</v>
      </c>
      <c r="M2302" t="s">
        <v>25</v>
      </c>
      <c r="N2302" t="s">
        <v>26</v>
      </c>
      <c r="O2302" t="s">
        <v>18444</v>
      </c>
      <c r="P2302" t="s">
        <v>53</v>
      </c>
      <c r="Q2302">
        <v>22</v>
      </c>
      <c r="R2302" t="str">
        <f t="shared" si="35"/>
        <v>Adult</v>
      </c>
    </row>
    <row r="2303" spans="1:18" x14ac:dyDescent="0.25">
      <c r="A2303" t="s">
        <v>6584</v>
      </c>
      <c r="B2303" t="s">
        <v>15740</v>
      </c>
      <c r="C2303" t="s">
        <v>18440</v>
      </c>
      <c r="D2303" s="2">
        <v>35844</v>
      </c>
      <c r="E2303" s="2">
        <v>45435</v>
      </c>
      <c r="F2303" s="1">
        <v>0.4284722222222222</v>
      </c>
      <c r="G2303" t="s">
        <v>30</v>
      </c>
      <c r="H2303" t="s">
        <v>21</v>
      </c>
      <c r="I2303" t="s">
        <v>91</v>
      </c>
      <c r="J2303" t="s">
        <v>80</v>
      </c>
      <c r="K2303">
        <v>14</v>
      </c>
      <c r="L2303" t="s">
        <v>53</v>
      </c>
      <c r="M2303" t="s">
        <v>25</v>
      </c>
      <c r="N2303" t="s">
        <v>47</v>
      </c>
      <c r="O2303" t="s">
        <v>18444</v>
      </c>
      <c r="P2303" t="s">
        <v>53</v>
      </c>
      <c r="Q2303">
        <v>27</v>
      </c>
      <c r="R2303" t="str">
        <f t="shared" si="35"/>
        <v>Adult</v>
      </c>
    </row>
    <row r="2304" spans="1:18" x14ac:dyDescent="0.25">
      <c r="A2304" t="s">
        <v>6586</v>
      </c>
      <c r="B2304" t="s">
        <v>15741</v>
      </c>
      <c r="C2304" t="s">
        <v>18440</v>
      </c>
      <c r="D2304" s="2">
        <v>38248</v>
      </c>
      <c r="E2304" s="2">
        <v>45457</v>
      </c>
      <c r="F2304" s="1">
        <v>0.44861111111111113</v>
      </c>
      <c r="G2304" t="s">
        <v>18474</v>
      </c>
      <c r="H2304" t="s">
        <v>57</v>
      </c>
      <c r="I2304" t="s">
        <v>22</v>
      </c>
      <c r="J2304" t="s">
        <v>32</v>
      </c>
      <c r="K2304">
        <v>63</v>
      </c>
      <c r="L2304" t="s">
        <v>53</v>
      </c>
      <c r="M2304" t="s">
        <v>25</v>
      </c>
      <c r="N2304" t="s">
        <v>26</v>
      </c>
      <c r="O2304" t="s">
        <v>18473</v>
      </c>
      <c r="P2304" t="s">
        <v>53</v>
      </c>
      <c r="Q2304">
        <v>20</v>
      </c>
      <c r="R2304" t="str">
        <f t="shared" si="35"/>
        <v>Adult</v>
      </c>
    </row>
    <row r="2305" spans="1:18" x14ac:dyDescent="0.25">
      <c r="A2305" t="s">
        <v>6588</v>
      </c>
      <c r="B2305" t="s">
        <v>15742</v>
      </c>
      <c r="C2305" t="s">
        <v>18439</v>
      </c>
      <c r="D2305" s="2">
        <v>38586</v>
      </c>
      <c r="E2305" s="2">
        <v>45401</v>
      </c>
      <c r="F2305" s="1">
        <v>0.61250000000000004</v>
      </c>
      <c r="G2305" t="s">
        <v>51</v>
      </c>
      <c r="H2305" t="s">
        <v>31</v>
      </c>
      <c r="I2305" t="s">
        <v>45</v>
      </c>
      <c r="J2305" t="s">
        <v>80</v>
      </c>
      <c r="K2305">
        <v>63</v>
      </c>
      <c r="L2305" t="s">
        <v>24</v>
      </c>
      <c r="M2305" t="s">
        <v>104</v>
      </c>
      <c r="N2305" t="s">
        <v>47</v>
      </c>
      <c r="O2305" t="s">
        <v>18444</v>
      </c>
      <c r="P2305" t="s">
        <v>53</v>
      </c>
      <c r="Q2305">
        <v>19</v>
      </c>
      <c r="R2305" t="str">
        <f t="shared" si="35"/>
        <v>Adult</v>
      </c>
    </row>
    <row r="2306" spans="1:18" x14ac:dyDescent="0.25">
      <c r="A2306" t="s">
        <v>6591</v>
      </c>
      <c r="B2306" t="s">
        <v>15743</v>
      </c>
      <c r="C2306" t="s">
        <v>18439</v>
      </c>
      <c r="D2306" s="2">
        <v>37096</v>
      </c>
      <c r="E2306" s="2">
        <v>45325</v>
      </c>
      <c r="F2306" s="1">
        <v>0.5708333333333333</v>
      </c>
      <c r="G2306" t="s">
        <v>18475</v>
      </c>
      <c r="H2306" t="s">
        <v>57</v>
      </c>
      <c r="I2306" t="s">
        <v>84</v>
      </c>
      <c r="J2306" t="s">
        <v>52</v>
      </c>
      <c r="K2306">
        <v>147</v>
      </c>
      <c r="L2306" t="s">
        <v>53</v>
      </c>
      <c r="M2306" t="s">
        <v>25</v>
      </c>
      <c r="N2306" t="s">
        <v>26</v>
      </c>
      <c r="O2306" t="s">
        <v>18444</v>
      </c>
      <c r="P2306" t="s">
        <v>53</v>
      </c>
      <c r="Q2306">
        <v>23</v>
      </c>
      <c r="R2306" t="str">
        <f t="shared" si="35"/>
        <v>Adult</v>
      </c>
    </row>
    <row r="2307" spans="1:18" x14ac:dyDescent="0.25">
      <c r="A2307" t="s">
        <v>6594</v>
      </c>
      <c r="B2307" t="s">
        <v>15744</v>
      </c>
      <c r="C2307" t="s">
        <v>18439</v>
      </c>
      <c r="D2307" s="2">
        <v>32313</v>
      </c>
      <c r="E2307" s="2">
        <v>45302</v>
      </c>
      <c r="F2307" s="1">
        <v>0.35972222222222222</v>
      </c>
      <c r="G2307" t="s">
        <v>51</v>
      </c>
      <c r="H2307" t="s">
        <v>57</v>
      </c>
      <c r="I2307" t="s">
        <v>22</v>
      </c>
      <c r="J2307" t="s">
        <v>23</v>
      </c>
      <c r="K2307">
        <v>70</v>
      </c>
      <c r="L2307" t="s">
        <v>39</v>
      </c>
      <c r="M2307" t="s">
        <v>40</v>
      </c>
      <c r="N2307" t="s">
        <v>26</v>
      </c>
      <c r="O2307" t="s">
        <v>18473</v>
      </c>
      <c r="P2307" t="s">
        <v>53</v>
      </c>
      <c r="Q2307">
        <v>36</v>
      </c>
      <c r="R2307" t="str">
        <f t="shared" si="35"/>
        <v>Old</v>
      </c>
    </row>
    <row r="2308" spans="1:18" x14ac:dyDescent="0.25">
      <c r="A2308" t="s">
        <v>6597</v>
      </c>
      <c r="B2308" t="s">
        <v>15745</v>
      </c>
      <c r="C2308" t="s">
        <v>18439</v>
      </c>
      <c r="D2308" s="2">
        <v>35817</v>
      </c>
      <c r="E2308" s="2">
        <v>45417</v>
      </c>
      <c r="F2308" s="1">
        <v>0.59791666666666665</v>
      </c>
      <c r="G2308" t="s">
        <v>18475</v>
      </c>
      <c r="H2308" t="s">
        <v>37</v>
      </c>
      <c r="I2308" t="s">
        <v>91</v>
      </c>
      <c r="J2308" t="s">
        <v>52</v>
      </c>
      <c r="K2308">
        <v>35</v>
      </c>
      <c r="L2308" t="s">
        <v>24</v>
      </c>
      <c r="M2308" t="s">
        <v>25</v>
      </c>
      <c r="N2308" t="s">
        <v>33</v>
      </c>
      <c r="O2308" t="s">
        <v>18444</v>
      </c>
      <c r="P2308" t="s">
        <v>53</v>
      </c>
      <c r="Q2308">
        <v>27</v>
      </c>
      <c r="R2308" t="str">
        <f t="shared" si="35"/>
        <v>Adult</v>
      </c>
    </row>
    <row r="2309" spans="1:18" x14ac:dyDescent="0.25">
      <c r="A2309" t="s">
        <v>6600</v>
      </c>
      <c r="B2309" t="s">
        <v>15746</v>
      </c>
      <c r="C2309" t="s">
        <v>18439</v>
      </c>
      <c r="D2309" s="2">
        <v>37609</v>
      </c>
      <c r="E2309" s="2">
        <v>45462</v>
      </c>
      <c r="F2309" s="1">
        <v>0.51944444444444449</v>
      </c>
      <c r="G2309" t="s">
        <v>18474</v>
      </c>
      <c r="H2309" t="s">
        <v>21</v>
      </c>
      <c r="I2309" t="s">
        <v>45</v>
      </c>
      <c r="J2309" t="s">
        <v>32</v>
      </c>
      <c r="K2309">
        <v>35</v>
      </c>
      <c r="L2309" t="s">
        <v>39</v>
      </c>
      <c r="M2309" t="s">
        <v>40</v>
      </c>
      <c r="N2309" t="s">
        <v>26</v>
      </c>
      <c r="O2309" t="s">
        <v>18473</v>
      </c>
      <c r="P2309" t="s">
        <v>53</v>
      </c>
      <c r="Q2309">
        <v>22</v>
      </c>
      <c r="R2309" t="str">
        <f t="shared" ref="R2309:R2372" si="36">IF(Q2309&lt;35,"Adult",IF(Q2309&lt;=59,"Old",IF(Q2309&gt;=60,"Aged")))</f>
        <v>Adult</v>
      </c>
    </row>
    <row r="2310" spans="1:18" x14ac:dyDescent="0.25">
      <c r="A2310" t="s">
        <v>6603</v>
      </c>
      <c r="B2310" t="s">
        <v>15747</v>
      </c>
      <c r="C2310" t="s">
        <v>18440</v>
      </c>
      <c r="D2310" s="2">
        <v>30739</v>
      </c>
      <c r="E2310" s="2">
        <v>45461</v>
      </c>
      <c r="F2310" s="1">
        <v>0.52777777777777779</v>
      </c>
      <c r="G2310" t="s">
        <v>30</v>
      </c>
      <c r="H2310" t="s">
        <v>37</v>
      </c>
      <c r="I2310" t="s">
        <v>84</v>
      </c>
      <c r="J2310" t="s">
        <v>32</v>
      </c>
      <c r="K2310">
        <v>35</v>
      </c>
      <c r="L2310" t="s">
        <v>24</v>
      </c>
      <c r="M2310" t="s">
        <v>25</v>
      </c>
      <c r="N2310" t="s">
        <v>26</v>
      </c>
      <c r="O2310" t="s">
        <v>18444</v>
      </c>
      <c r="P2310" t="s">
        <v>53</v>
      </c>
      <c r="Q2310">
        <v>40</v>
      </c>
      <c r="R2310" t="str">
        <f t="shared" si="36"/>
        <v>Old</v>
      </c>
    </row>
    <row r="2311" spans="1:18" x14ac:dyDescent="0.25">
      <c r="A2311" t="s">
        <v>6606</v>
      </c>
      <c r="B2311" t="s">
        <v>15748</v>
      </c>
      <c r="C2311" t="s">
        <v>18440</v>
      </c>
      <c r="D2311" s="2">
        <v>35358</v>
      </c>
      <c r="E2311" s="2">
        <v>45396</v>
      </c>
      <c r="F2311" s="1">
        <v>0.34097222222222223</v>
      </c>
      <c r="G2311" t="s">
        <v>51</v>
      </c>
      <c r="H2311" t="s">
        <v>73</v>
      </c>
      <c r="I2311" t="s">
        <v>45</v>
      </c>
      <c r="J2311" t="s">
        <v>32</v>
      </c>
      <c r="K2311">
        <v>84</v>
      </c>
      <c r="L2311" t="s">
        <v>24</v>
      </c>
      <c r="M2311" t="s">
        <v>25</v>
      </c>
      <c r="N2311" t="s">
        <v>26</v>
      </c>
      <c r="O2311" t="s">
        <v>18444</v>
      </c>
      <c r="P2311" t="s">
        <v>53</v>
      </c>
      <c r="Q2311">
        <v>28</v>
      </c>
      <c r="R2311" t="str">
        <f t="shared" si="36"/>
        <v>Adult</v>
      </c>
    </row>
    <row r="2312" spans="1:18" x14ac:dyDescent="0.25">
      <c r="A2312" t="s">
        <v>6609</v>
      </c>
      <c r="B2312" t="s">
        <v>15749</v>
      </c>
      <c r="C2312" t="s">
        <v>18439</v>
      </c>
      <c r="D2312" s="2">
        <v>35594</v>
      </c>
      <c r="E2312" s="2">
        <v>45360</v>
      </c>
      <c r="F2312" s="1">
        <v>0.46944444444444444</v>
      </c>
      <c r="G2312" t="s">
        <v>18475</v>
      </c>
      <c r="H2312" t="s">
        <v>21</v>
      </c>
      <c r="I2312" t="s">
        <v>45</v>
      </c>
      <c r="J2312" t="s">
        <v>46</v>
      </c>
      <c r="K2312">
        <v>105</v>
      </c>
      <c r="L2312" t="s">
        <v>24</v>
      </c>
      <c r="M2312" t="s">
        <v>25</v>
      </c>
      <c r="N2312" t="s">
        <v>26</v>
      </c>
      <c r="O2312" t="s">
        <v>18444</v>
      </c>
      <c r="P2312" t="s">
        <v>53</v>
      </c>
      <c r="Q2312">
        <v>27</v>
      </c>
      <c r="R2312" t="str">
        <f t="shared" si="36"/>
        <v>Adult</v>
      </c>
    </row>
    <row r="2313" spans="1:18" x14ac:dyDescent="0.25">
      <c r="A2313" t="s">
        <v>6612</v>
      </c>
      <c r="B2313" t="s">
        <v>15750</v>
      </c>
      <c r="C2313" t="s">
        <v>18440</v>
      </c>
      <c r="D2313" s="2">
        <v>38396</v>
      </c>
      <c r="E2313" s="2">
        <v>45384</v>
      </c>
      <c r="F2313" s="1">
        <v>0.50555555555555554</v>
      </c>
      <c r="G2313" t="s">
        <v>51</v>
      </c>
      <c r="H2313" t="s">
        <v>21</v>
      </c>
      <c r="I2313" t="s">
        <v>45</v>
      </c>
      <c r="J2313" t="s">
        <v>32</v>
      </c>
      <c r="K2313">
        <v>182</v>
      </c>
      <c r="L2313" t="s">
        <v>24</v>
      </c>
      <c r="M2313" t="s">
        <v>25</v>
      </c>
      <c r="N2313" t="s">
        <v>26</v>
      </c>
      <c r="O2313" t="s">
        <v>18444</v>
      </c>
      <c r="P2313" t="s">
        <v>53</v>
      </c>
      <c r="Q2313">
        <v>20</v>
      </c>
      <c r="R2313" t="str">
        <f t="shared" si="36"/>
        <v>Adult</v>
      </c>
    </row>
    <row r="2314" spans="1:18" x14ac:dyDescent="0.25">
      <c r="A2314" t="s">
        <v>6614</v>
      </c>
      <c r="B2314" t="s">
        <v>15751</v>
      </c>
      <c r="C2314" t="s">
        <v>18440</v>
      </c>
      <c r="D2314" s="2">
        <v>33815</v>
      </c>
      <c r="E2314" s="2">
        <v>45304</v>
      </c>
      <c r="F2314" s="1">
        <v>0.38680555555555557</v>
      </c>
      <c r="G2314" t="s">
        <v>18475</v>
      </c>
      <c r="H2314" t="s">
        <v>21</v>
      </c>
      <c r="I2314" t="s">
        <v>45</v>
      </c>
      <c r="J2314" t="s">
        <v>52</v>
      </c>
      <c r="K2314">
        <v>126</v>
      </c>
      <c r="L2314" t="s">
        <v>24</v>
      </c>
      <c r="M2314" t="s">
        <v>104</v>
      </c>
      <c r="N2314" t="s">
        <v>26</v>
      </c>
      <c r="O2314" t="s">
        <v>18444</v>
      </c>
      <c r="P2314" t="s">
        <v>53</v>
      </c>
      <c r="Q2314">
        <v>32</v>
      </c>
      <c r="R2314" t="str">
        <f t="shared" si="36"/>
        <v>Adult</v>
      </c>
    </row>
    <row r="2315" spans="1:18" x14ac:dyDescent="0.25">
      <c r="A2315" t="s">
        <v>6616</v>
      </c>
      <c r="B2315" t="s">
        <v>15752</v>
      </c>
      <c r="C2315" t="s">
        <v>18440</v>
      </c>
      <c r="D2315" s="2">
        <v>33105</v>
      </c>
      <c r="E2315" s="2">
        <v>45450</v>
      </c>
      <c r="F2315" s="1">
        <v>0.3576388888888889</v>
      </c>
      <c r="G2315" t="s">
        <v>18474</v>
      </c>
      <c r="H2315" t="s">
        <v>37</v>
      </c>
      <c r="I2315" t="s">
        <v>38</v>
      </c>
      <c r="J2315" t="s">
        <v>32</v>
      </c>
      <c r="K2315">
        <v>98</v>
      </c>
      <c r="L2315" t="s">
        <v>24</v>
      </c>
      <c r="M2315" t="s">
        <v>25</v>
      </c>
      <c r="N2315" t="s">
        <v>47</v>
      </c>
      <c r="O2315" t="s">
        <v>18444</v>
      </c>
      <c r="P2315" t="s">
        <v>53</v>
      </c>
      <c r="Q2315">
        <v>34</v>
      </c>
      <c r="R2315" t="str">
        <f t="shared" si="36"/>
        <v>Adult</v>
      </c>
    </row>
    <row r="2316" spans="1:18" x14ac:dyDescent="0.25">
      <c r="A2316" t="s">
        <v>6619</v>
      </c>
      <c r="B2316" t="s">
        <v>15753</v>
      </c>
      <c r="C2316" t="s">
        <v>18439</v>
      </c>
      <c r="D2316" s="2">
        <v>34208</v>
      </c>
      <c r="E2316" s="2">
        <v>45311</v>
      </c>
      <c r="F2316" s="1">
        <v>0.37291666666666667</v>
      </c>
      <c r="G2316" t="s">
        <v>18475</v>
      </c>
      <c r="H2316" t="s">
        <v>21</v>
      </c>
      <c r="I2316" t="s">
        <v>22</v>
      </c>
      <c r="J2316" t="s">
        <v>46</v>
      </c>
      <c r="K2316">
        <v>175</v>
      </c>
      <c r="L2316" t="s">
        <v>24</v>
      </c>
      <c r="M2316" t="s">
        <v>104</v>
      </c>
      <c r="N2316" t="s">
        <v>33</v>
      </c>
      <c r="O2316" t="s">
        <v>18473</v>
      </c>
      <c r="P2316" t="s">
        <v>53</v>
      </c>
      <c r="Q2316">
        <v>31</v>
      </c>
      <c r="R2316" t="str">
        <f t="shared" si="36"/>
        <v>Adult</v>
      </c>
    </row>
    <row r="2317" spans="1:18" x14ac:dyDescent="0.25">
      <c r="A2317" t="s">
        <v>6622</v>
      </c>
      <c r="B2317" t="s">
        <v>15754</v>
      </c>
      <c r="C2317" t="s">
        <v>18440</v>
      </c>
      <c r="D2317" s="2">
        <v>37601</v>
      </c>
      <c r="E2317" s="2">
        <v>45302</v>
      </c>
      <c r="F2317" s="1">
        <v>0.33750000000000002</v>
      </c>
      <c r="G2317" t="s">
        <v>18474</v>
      </c>
      <c r="H2317" t="s">
        <v>21</v>
      </c>
      <c r="I2317" t="s">
        <v>38</v>
      </c>
      <c r="J2317" t="s">
        <v>52</v>
      </c>
      <c r="K2317">
        <v>70</v>
      </c>
      <c r="L2317" t="s">
        <v>24</v>
      </c>
      <c r="M2317" t="s">
        <v>25</v>
      </c>
      <c r="N2317" t="s">
        <v>47</v>
      </c>
      <c r="O2317" t="s">
        <v>18444</v>
      </c>
      <c r="P2317" t="s">
        <v>53</v>
      </c>
      <c r="Q2317">
        <v>22</v>
      </c>
      <c r="R2317" t="str">
        <f t="shared" si="36"/>
        <v>Adult</v>
      </c>
    </row>
    <row r="2318" spans="1:18" x14ac:dyDescent="0.25">
      <c r="A2318" t="s">
        <v>6624</v>
      </c>
      <c r="B2318" t="s">
        <v>15755</v>
      </c>
      <c r="C2318" t="s">
        <v>18439</v>
      </c>
      <c r="D2318" s="2">
        <v>27517</v>
      </c>
      <c r="E2318" s="2">
        <v>45322</v>
      </c>
      <c r="F2318" s="1">
        <v>0.5625</v>
      </c>
      <c r="G2318" t="s">
        <v>18474</v>
      </c>
      <c r="H2318" t="s">
        <v>21</v>
      </c>
      <c r="I2318" t="s">
        <v>84</v>
      </c>
      <c r="J2318" t="s">
        <v>80</v>
      </c>
      <c r="K2318">
        <v>126</v>
      </c>
      <c r="L2318" t="s">
        <v>53</v>
      </c>
      <c r="M2318" t="s">
        <v>25</v>
      </c>
      <c r="N2318" t="s">
        <v>33</v>
      </c>
      <c r="O2318" t="s">
        <v>18473</v>
      </c>
      <c r="P2318" t="s">
        <v>53</v>
      </c>
      <c r="Q2318">
        <v>49</v>
      </c>
      <c r="R2318" t="str">
        <f t="shared" si="36"/>
        <v>Old</v>
      </c>
    </row>
    <row r="2319" spans="1:18" x14ac:dyDescent="0.25">
      <c r="A2319" t="s">
        <v>6627</v>
      </c>
      <c r="B2319" t="s">
        <v>15756</v>
      </c>
      <c r="C2319" t="s">
        <v>18440</v>
      </c>
      <c r="D2319" s="2">
        <v>36723</v>
      </c>
      <c r="E2319" s="2">
        <v>45320</v>
      </c>
      <c r="F2319" s="1">
        <v>0.46527777777777779</v>
      </c>
      <c r="G2319" t="s">
        <v>51</v>
      </c>
      <c r="H2319" t="s">
        <v>57</v>
      </c>
      <c r="I2319" t="s">
        <v>91</v>
      </c>
      <c r="J2319" t="s">
        <v>46</v>
      </c>
      <c r="K2319">
        <v>140</v>
      </c>
      <c r="L2319" t="s">
        <v>39</v>
      </c>
      <c r="M2319" t="s">
        <v>104</v>
      </c>
      <c r="N2319" t="s">
        <v>26</v>
      </c>
      <c r="O2319" t="s">
        <v>18444</v>
      </c>
      <c r="P2319" t="s">
        <v>53</v>
      </c>
      <c r="Q2319">
        <v>24</v>
      </c>
      <c r="R2319" t="str">
        <f t="shared" si="36"/>
        <v>Adult</v>
      </c>
    </row>
    <row r="2320" spans="1:18" x14ac:dyDescent="0.25">
      <c r="A2320" t="s">
        <v>6630</v>
      </c>
      <c r="B2320" t="s">
        <v>15757</v>
      </c>
      <c r="C2320" t="s">
        <v>18439</v>
      </c>
      <c r="D2320" s="2">
        <v>34000</v>
      </c>
      <c r="E2320" s="2">
        <v>45329</v>
      </c>
      <c r="F2320" s="1">
        <v>0.40277777777777779</v>
      </c>
      <c r="G2320" t="s">
        <v>18475</v>
      </c>
      <c r="H2320" t="s">
        <v>57</v>
      </c>
      <c r="I2320" t="s">
        <v>84</v>
      </c>
      <c r="J2320" t="s">
        <v>32</v>
      </c>
      <c r="K2320">
        <v>14</v>
      </c>
      <c r="L2320" t="s">
        <v>24</v>
      </c>
      <c r="M2320" t="s">
        <v>40</v>
      </c>
      <c r="N2320" t="s">
        <v>33</v>
      </c>
      <c r="O2320" t="s">
        <v>18444</v>
      </c>
      <c r="P2320" t="s">
        <v>53</v>
      </c>
      <c r="Q2320">
        <v>32</v>
      </c>
      <c r="R2320" t="str">
        <f t="shared" si="36"/>
        <v>Adult</v>
      </c>
    </row>
    <row r="2321" spans="1:18" x14ac:dyDescent="0.25">
      <c r="A2321" t="s">
        <v>6633</v>
      </c>
      <c r="B2321" t="s">
        <v>15758</v>
      </c>
      <c r="C2321" t="s">
        <v>18440</v>
      </c>
      <c r="D2321" s="2">
        <v>39045</v>
      </c>
      <c r="E2321" s="2">
        <v>45345</v>
      </c>
      <c r="F2321" s="1">
        <v>0.50972222222222219</v>
      </c>
      <c r="G2321" t="s">
        <v>18475</v>
      </c>
      <c r="H2321" t="s">
        <v>57</v>
      </c>
      <c r="I2321" t="s">
        <v>405</v>
      </c>
      <c r="J2321" t="s">
        <v>725</v>
      </c>
      <c r="K2321">
        <v>49</v>
      </c>
      <c r="L2321" t="s">
        <v>39</v>
      </c>
      <c r="M2321" t="s">
        <v>25</v>
      </c>
      <c r="N2321" t="s">
        <v>47</v>
      </c>
      <c r="O2321" t="s">
        <v>18473</v>
      </c>
      <c r="P2321" t="s">
        <v>53</v>
      </c>
      <c r="Q2321">
        <v>18</v>
      </c>
      <c r="R2321" t="str">
        <f t="shared" si="36"/>
        <v>Adult</v>
      </c>
    </row>
    <row r="2322" spans="1:18" x14ac:dyDescent="0.25">
      <c r="A2322" t="s">
        <v>6635</v>
      </c>
      <c r="B2322" t="s">
        <v>15759</v>
      </c>
      <c r="C2322" t="s">
        <v>18440</v>
      </c>
      <c r="D2322" s="2">
        <v>36983</v>
      </c>
      <c r="E2322" s="2">
        <v>45313</v>
      </c>
      <c r="F2322" s="1">
        <v>0.83125000000000004</v>
      </c>
      <c r="G2322" t="s">
        <v>18474</v>
      </c>
      <c r="H2322" t="s">
        <v>31</v>
      </c>
      <c r="I2322" t="s">
        <v>38</v>
      </c>
      <c r="J2322" t="s">
        <v>23</v>
      </c>
      <c r="K2322">
        <v>126</v>
      </c>
      <c r="L2322" t="s">
        <v>24</v>
      </c>
      <c r="M2322" t="s">
        <v>25</v>
      </c>
      <c r="N2322" t="s">
        <v>26</v>
      </c>
      <c r="O2322" t="s">
        <v>18473</v>
      </c>
      <c r="P2322" t="s">
        <v>53</v>
      </c>
      <c r="Q2322">
        <v>23</v>
      </c>
      <c r="R2322" t="str">
        <f t="shared" si="36"/>
        <v>Adult</v>
      </c>
    </row>
    <row r="2323" spans="1:18" x14ac:dyDescent="0.25">
      <c r="A2323" t="s">
        <v>6638</v>
      </c>
      <c r="B2323" t="s">
        <v>15760</v>
      </c>
      <c r="C2323" t="s">
        <v>18440</v>
      </c>
      <c r="D2323" s="2">
        <v>37025</v>
      </c>
      <c r="E2323" s="2">
        <v>45425</v>
      </c>
      <c r="F2323" s="1">
        <v>0.40694444444444444</v>
      </c>
      <c r="G2323" t="s">
        <v>169</v>
      </c>
      <c r="H2323" t="s">
        <v>57</v>
      </c>
      <c r="I2323" t="s">
        <v>45</v>
      </c>
      <c r="J2323" t="s">
        <v>46</v>
      </c>
      <c r="K2323">
        <v>119</v>
      </c>
      <c r="L2323" t="s">
        <v>53</v>
      </c>
      <c r="M2323" t="s">
        <v>25</v>
      </c>
      <c r="N2323" t="s">
        <v>47</v>
      </c>
      <c r="O2323" t="s">
        <v>18444</v>
      </c>
      <c r="P2323" t="s">
        <v>53</v>
      </c>
      <c r="Q2323">
        <v>23</v>
      </c>
      <c r="R2323" t="str">
        <f t="shared" si="36"/>
        <v>Adult</v>
      </c>
    </row>
    <row r="2324" spans="1:18" x14ac:dyDescent="0.25">
      <c r="A2324" t="s">
        <v>6641</v>
      </c>
      <c r="B2324" t="s">
        <v>15761</v>
      </c>
      <c r="C2324" t="s">
        <v>18440</v>
      </c>
      <c r="D2324" s="2">
        <v>36955</v>
      </c>
      <c r="E2324" s="2">
        <v>45313</v>
      </c>
      <c r="F2324" s="1">
        <v>0.75902777777777775</v>
      </c>
      <c r="G2324" t="s">
        <v>18474</v>
      </c>
      <c r="H2324" t="s">
        <v>57</v>
      </c>
      <c r="I2324" t="s">
        <v>45</v>
      </c>
      <c r="J2324" t="s">
        <v>32</v>
      </c>
      <c r="K2324">
        <v>98</v>
      </c>
      <c r="L2324" t="s">
        <v>39</v>
      </c>
      <c r="M2324" t="s">
        <v>25</v>
      </c>
      <c r="N2324" t="s">
        <v>33</v>
      </c>
      <c r="O2324" t="s">
        <v>18473</v>
      </c>
      <c r="P2324" t="s">
        <v>53</v>
      </c>
      <c r="Q2324">
        <v>23</v>
      </c>
      <c r="R2324" t="str">
        <f t="shared" si="36"/>
        <v>Adult</v>
      </c>
    </row>
    <row r="2325" spans="1:18" x14ac:dyDescent="0.25">
      <c r="A2325" t="s">
        <v>6644</v>
      </c>
      <c r="B2325" t="s">
        <v>15762</v>
      </c>
      <c r="C2325" t="s">
        <v>18439</v>
      </c>
      <c r="D2325" s="2">
        <v>29402</v>
      </c>
      <c r="E2325" s="2">
        <v>45415</v>
      </c>
      <c r="F2325" s="1">
        <v>0.58958333333333335</v>
      </c>
      <c r="G2325" t="s">
        <v>18475</v>
      </c>
      <c r="H2325" t="s">
        <v>37</v>
      </c>
      <c r="I2325" t="s">
        <v>84</v>
      </c>
      <c r="J2325" t="s">
        <v>52</v>
      </c>
      <c r="K2325">
        <v>77</v>
      </c>
      <c r="L2325" t="s">
        <v>39</v>
      </c>
      <c r="M2325" t="s">
        <v>40</v>
      </c>
      <c r="N2325" t="s">
        <v>47</v>
      </c>
      <c r="O2325" t="s">
        <v>18444</v>
      </c>
      <c r="P2325" t="s">
        <v>53</v>
      </c>
      <c r="Q2325">
        <v>44</v>
      </c>
      <c r="R2325" t="str">
        <f t="shared" si="36"/>
        <v>Old</v>
      </c>
    </row>
    <row r="2326" spans="1:18" x14ac:dyDescent="0.25">
      <c r="A2326" t="s">
        <v>6647</v>
      </c>
      <c r="B2326" t="s">
        <v>15763</v>
      </c>
      <c r="C2326" t="s">
        <v>18440</v>
      </c>
      <c r="D2326" s="2">
        <v>31775</v>
      </c>
      <c r="E2326" s="2">
        <v>45416</v>
      </c>
      <c r="F2326" s="1">
        <v>0.33402777777777776</v>
      </c>
      <c r="G2326" t="s">
        <v>18475</v>
      </c>
      <c r="H2326" t="s">
        <v>57</v>
      </c>
      <c r="I2326" t="s">
        <v>38</v>
      </c>
      <c r="J2326" t="s">
        <v>32</v>
      </c>
      <c r="K2326">
        <v>133</v>
      </c>
      <c r="L2326" t="s">
        <v>53</v>
      </c>
      <c r="M2326" t="s">
        <v>25</v>
      </c>
      <c r="N2326" t="s">
        <v>26</v>
      </c>
      <c r="O2326" t="s">
        <v>18444</v>
      </c>
      <c r="P2326" t="s">
        <v>53</v>
      </c>
      <c r="Q2326">
        <v>38</v>
      </c>
      <c r="R2326" t="str">
        <f t="shared" si="36"/>
        <v>Old</v>
      </c>
    </row>
    <row r="2327" spans="1:18" x14ac:dyDescent="0.25">
      <c r="A2327" t="s">
        <v>6650</v>
      </c>
      <c r="B2327" t="s">
        <v>15764</v>
      </c>
      <c r="C2327" t="s">
        <v>18439</v>
      </c>
      <c r="D2327" s="2">
        <v>37573</v>
      </c>
      <c r="E2327" s="2">
        <v>45439</v>
      </c>
      <c r="F2327" s="1">
        <v>0.73124999999999996</v>
      </c>
      <c r="G2327" t="s">
        <v>169</v>
      </c>
      <c r="H2327" t="s">
        <v>37</v>
      </c>
      <c r="I2327" t="s">
        <v>22</v>
      </c>
      <c r="J2327" t="s">
        <v>52</v>
      </c>
      <c r="K2327">
        <v>28</v>
      </c>
      <c r="L2327" t="s">
        <v>53</v>
      </c>
      <c r="M2327" t="s">
        <v>40</v>
      </c>
      <c r="N2327" t="s">
        <v>26</v>
      </c>
      <c r="O2327" t="s">
        <v>18473</v>
      </c>
      <c r="P2327" t="s">
        <v>53</v>
      </c>
      <c r="Q2327">
        <v>22</v>
      </c>
      <c r="R2327" t="str">
        <f t="shared" si="36"/>
        <v>Adult</v>
      </c>
    </row>
    <row r="2328" spans="1:18" x14ac:dyDescent="0.25">
      <c r="A2328" t="s">
        <v>6652</v>
      </c>
      <c r="B2328" t="s">
        <v>15765</v>
      </c>
      <c r="C2328" t="s">
        <v>18439</v>
      </c>
      <c r="D2328" s="2">
        <v>21651</v>
      </c>
      <c r="E2328" s="2">
        <v>45355</v>
      </c>
      <c r="F2328" s="1">
        <v>0.34930555555555554</v>
      </c>
      <c r="G2328" t="s">
        <v>62</v>
      </c>
      <c r="H2328" t="s">
        <v>1749</v>
      </c>
      <c r="I2328" t="s">
        <v>84</v>
      </c>
      <c r="J2328" t="s">
        <v>548</v>
      </c>
      <c r="K2328">
        <v>140</v>
      </c>
      <c r="L2328" t="s">
        <v>24</v>
      </c>
      <c r="M2328" t="s">
        <v>104</v>
      </c>
      <c r="N2328" t="s">
        <v>33</v>
      </c>
      <c r="O2328" t="s">
        <v>18444</v>
      </c>
      <c r="P2328" t="s">
        <v>53</v>
      </c>
      <c r="Q2328">
        <v>65</v>
      </c>
      <c r="R2328" t="str">
        <f t="shared" si="36"/>
        <v>Aged</v>
      </c>
    </row>
    <row r="2329" spans="1:18" x14ac:dyDescent="0.25">
      <c r="A2329" t="s">
        <v>6655</v>
      </c>
      <c r="B2329" t="s">
        <v>15766</v>
      </c>
      <c r="C2329" t="s">
        <v>18440</v>
      </c>
      <c r="D2329" s="2">
        <v>37616</v>
      </c>
      <c r="E2329" s="2">
        <v>45300</v>
      </c>
      <c r="F2329" s="1">
        <v>0.64027777777777772</v>
      </c>
      <c r="G2329" t="s">
        <v>18475</v>
      </c>
      <c r="H2329" t="s">
        <v>37</v>
      </c>
      <c r="I2329" t="s">
        <v>91</v>
      </c>
      <c r="J2329" t="s">
        <v>32</v>
      </c>
      <c r="K2329">
        <v>28</v>
      </c>
      <c r="L2329" t="s">
        <v>53</v>
      </c>
      <c r="M2329" t="s">
        <v>40</v>
      </c>
      <c r="N2329" t="s">
        <v>26</v>
      </c>
      <c r="O2329" t="s">
        <v>18444</v>
      </c>
      <c r="P2329" t="s">
        <v>53</v>
      </c>
      <c r="Q2329">
        <v>22</v>
      </c>
      <c r="R2329" t="str">
        <f t="shared" si="36"/>
        <v>Adult</v>
      </c>
    </row>
    <row r="2330" spans="1:18" x14ac:dyDescent="0.25">
      <c r="A2330" t="s">
        <v>6658</v>
      </c>
      <c r="B2330" t="s">
        <v>15767</v>
      </c>
      <c r="C2330" t="s">
        <v>18439</v>
      </c>
      <c r="D2330" s="2">
        <v>32646</v>
      </c>
      <c r="E2330" s="2">
        <v>45426</v>
      </c>
      <c r="F2330" s="1">
        <v>0.45277777777777778</v>
      </c>
      <c r="G2330" t="s">
        <v>18474</v>
      </c>
      <c r="H2330" t="s">
        <v>73</v>
      </c>
      <c r="I2330" t="s">
        <v>45</v>
      </c>
      <c r="J2330" t="s">
        <v>32</v>
      </c>
      <c r="K2330">
        <v>147</v>
      </c>
      <c r="L2330" t="s">
        <v>53</v>
      </c>
      <c r="M2330" t="s">
        <v>25</v>
      </c>
      <c r="N2330" t="s">
        <v>26</v>
      </c>
      <c r="O2330" t="s">
        <v>18444</v>
      </c>
      <c r="P2330" t="s">
        <v>53</v>
      </c>
      <c r="Q2330">
        <v>35</v>
      </c>
      <c r="R2330" t="str">
        <f t="shared" si="36"/>
        <v>Old</v>
      </c>
    </row>
    <row r="2331" spans="1:18" x14ac:dyDescent="0.25">
      <c r="A2331" t="s">
        <v>6661</v>
      </c>
      <c r="B2331" t="s">
        <v>15768</v>
      </c>
      <c r="C2331" t="s">
        <v>18439</v>
      </c>
      <c r="D2331" s="2">
        <v>28717</v>
      </c>
      <c r="E2331" s="2">
        <v>45365</v>
      </c>
      <c r="F2331" s="1">
        <v>0.38333333333333336</v>
      </c>
      <c r="G2331" t="s">
        <v>30</v>
      </c>
      <c r="H2331" t="s">
        <v>57</v>
      </c>
      <c r="I2331" t="s">
        <v>22</v>
      </c>
      <c r="J2331" t="s">
        <v>32</v>
      </c>
      <c r="K2331">
        <v>98</v>
      </c>
      <c r="L2331" t="s">
        <v>53</v>
      </c>
      <c r="M2331" t="s">
        <v>40</v>
      </c>
      <c r="N2331" t="s">
        <v>47</v>
      </c>
      <c r="O2331" t="s">
        <v>18473</v>
      </c>
      <c r="P2331" t="s">
        <v>53</v>
      </c>
      <c r="Q2331">
        <v>46</v>
      </c>
      <c r="R2331" t="str">
        <f t="shared" si="36"/>
        <v>Old</v>
      </c>
    </row>
    <row r="2332" spans="1:18" x14ac:dyDescent="0.25">
      <c r="A2332" t="s">
        <v>6663</v>
      </c>
      <c r="B2332" t="s">
        <v>15769</v>
      </c>
      <c r="C2332" t="s">
        <v>18439</v>
      </c>
      <c r="D2332" s="2">
        <v>38577</v>
      </c>
      <c r="E2332" s="2">
        <v>45374</v>
      </c>
      <c r="F2332" s="1">
        <v>0.57222222222222219</v>
      </c>
      <c r="G2332" t="s">
        <v>51</v>
      </c>
      <c r="H2332" t="s">
        <v>31</v>
      </c>
      <c r="I2332" t="s">
        <v>84</v>
      </c>
      <c r="J2332" t="s">
        <v>23</v>
      </c>
      <c r="K2332">
        <v>119</v>
      </c>
      <c r="L2332" t="s">
        <v>24</v>
      </c>
      <c r="M2332" t="s">
        <v>104</v>
      </c>
      <c r="N2332" t="s">
        <v>47</v>
      </c>
      <c r="O2332" t="s">
        <v>18444</v>
      </c>
      <c r="P2332" t="s">
        <v>53</v>
      </c>
      <c r="Q2332">
        <v>19</v>
      </c>
      <c r="R2332" t="str">
        <f t="shared" si="36"/>
        <v>Adult</v>
      </c>
    </row>
    <row r="2333" spans="1:18" x14ac:dyDescent="0.25">
      <c r="A2333" t="s">
        <v>6666</v>
      </c>
      <c r="B2333" t="s">
        <v>15770</v>
      </c>
      <c r="C2333" t="s">
        <v>18439</v>
      </c>
      <c r="D2333" s="2">
        <v>27823</v>
      </c>
      <c r="E2333" s="2">
        <v>45309</v>
      </c>
      <c r="F2333" s="1">
        <v>0.47152777777777777</v>
      </c>
      <c r="G2333" t="s">
        <v>18474</v>
      </c>
      <c r="H2333" t="s">
        <v>31</v>
      </c>
      <c r="I2333" t="s">
        <v>45</v>
      </c>
      <c r="J2333" t="s">
        <v>52</v>
      </c>
      <c r="K2333">
        <v>91</v>
      </c>
      <c r="L2333" t="s">
        <v>39</v>
      </c>
      <c r="M2333" t="s">
        <v>25</v>
      </c>
      <c r="N2333" t="s">
        <v>26</v>
      </c>
      <c r="O2333" t="s">
        <v>18444</v>
      </c>
      <c r="P2333" t="s">
        <v>53</v>
      </c>
      <c r="Q2333">
        <v>48</v>
      </c>
      <c r="R2333" t="str">
        <f t="shared" si="36"/>
        <v>Old</v>
      </c>
    </row>
    <row r="2334" spans="1:18" x14ac:dyDescent="0.25">
      <c r="A2334" t="s">
        <v>6669</v>
      </c>
      <c r="B2334" t="s">
        <v>15771</v>
      </c>
      <c r="C2334" t="s">
        <v>18440</v>
      </c>
      <c r="D2334" s="2">
        <v>33478</v>
      </c>
      <c r="E2334" s="2">
        <v>45438</v>
      </c>
      <c r="F2334" s="1">
        <v>0.63611111111111107</v>
      </c>
      <c r="G2334" t="s">
        <v>18475</v>
      </c>
      <c r="H2334" t="s">
        <v>37</v>
      </c>
      <c r="I2334" t="s">
        <v>45</v>
      </c>
      <c r="J2334" t="s">
        <v>23</v>
      </c>
      <c r="K2334">
        <v>105</v>
      </c>
      <c r="L2334" t="s">
        <v>53</v>
      </c>
      <c r="M2334" t="s">
        <v>25</v>
      </c>
      <c r="N2334" t="s">
        <v>33</v>
      </c>
      <c r="O2334" t="s">
        <v>18444</v>
      </c>
      <c r="P2334" t="s">
        <v>53</v>
      </c>
      <c r="Q2334">
        <v>33</v>
      </c>
      <c r="R2334" t="str">
        <f t="shared" si="36"/>
        <v>Adult</v>
      </c>
    </row>
    <row r="2335" spans="1:18" x14ac:dyDescent="0.25">
      <c r="A2335" t="s">
        <v>6671</v>
      </c>
      <c r="B2335" t="s">
        <v>15772</v>
      </c>
      <c r="C2335" t="s">
        <v>18440</v>
      </c>
      <c r="D2335" s="2">
        <v>35995</v>
      </c>
      <c r="E2335" s="2">
        <v>45380</v>
      </c>
      <c r="F2335" s="1">
        <v>0.37777777777777777</v>
      </c>
      <c r="G2335" t="s">
        <v>51</v>
      </c>
      <c r="H2335" t="s">
        <v>21</v>
      </c>
      <c r="I2335" t="s">
        <v>38</v>
      </c>
      <c r="J2335" t="s">
        <v>52</v>
      </c>
      <c r="K2335">
        <v>161</v>
      </c>
      <c r="L2335" t="s">
        <v>39</v>
      </c>
      <c r="M2335" t="s">
        <v>40</v>
      </c>
      <c r="N2335" t="s">
        <v>47</v>
      </c>
      <c r="O2335" t="s">
        <v>18473</v>
      </c>
      <c r="P2335" t="s">
        <v>53</v>
      </c>
      <c r="Q2335">
        <v>26</v>
      </c>
      <c r="R2335" t="str">
        <f t="shared" si="36"/>
        <v>Adult</v>
      </c>
    </row>
    <row r="2336" spans="1:18" x14ac:dyDescent="0.25">
      <c r="A2336" t="s">
        <v>6673</v>
      </c>
      <c r="B2336" t="s">
        <v>15773</v>
      </c>
      <c r="C2336" t="s">
        <v>18440</v>
      </c>
      <c r="D2336" s="2">
        <v>36585</v>
      </c>
      <c r="E2336" s="2">
        <v>45353</v>
      </c>
      <c r="F2336" s="1">
        <v>0.50902777777777775</v>
      </c>
      <c r="G2336" t="s">
        <v>18475</v>
      </c>
      <c r="H2336" t="s">
        <v>37</v>
      </c>
      <c r="I2336" t="s">
        <v>84</v>
      </c>
      <c r="J2336" t="s">
        <v>52</v>
      </c>
      <c r="K2336">
        <v>56</v>
      </c>
      <c r="L2336" t="s">
        <v>24</v>
      </c>
      <c r="M2336" t="s">
        <v>25</v>
      </c>
      <c r="N2336" t="s">
        <v>47</v>
      </c>
      <c r="O2336" t="s">
        <v>18444</v>
      </c>
      <c r="P2336" t="s">
        <v>53</v>
      </c>
      <c r="Q2336">
        <v>24</v>
      </c>
      <c r="R2336" t="str">
        <f t="shared" si="36"/>
        <v>Adult</v>
      </c>
    </row>
    <row r="2337" spans="1:18" x14ac:dyDescent="0.25">
      <c r="A2337" t="s">
        <v>6676</v>
      </c>
      <c r="B2337" t="s">
        <v>15774</v>
      </c>
      <c r="C2337" t="s">
        <v>18440</v>
      </c>
      <c r="D2337" s="2">
        <v>29988</v>
      </c>
      <c r="E2337" s="2">
        <v>45372</v>
      </c>
      <c r="F2337" s="1">
        <v>0.43611111111111112</v>
      </c>
      <c r="G2337" t="s">
        <v>18474</v>
      </c>
      <c r="H2337" t="s">
        <v>73</v>
      </c>
      <c r="I2337" t="s">
        <v>91</v>
      </c>
      <c r="J2337" t="s">
        <v>52</v>
      </c>
      <c r="K2337">
        <v>140</v>
      </c>
      <c r="L2337" t="s">
        <v>53</v>
      </c>
      <c r="M2337" t="s">
        <v>25</v>
      </c>
      <c r="N2337" t="s">
        <v>26</v>
      </c>
      <c r="O2337" t="s">
        <v>18473</v>
      </c>
      <c r="P2337" t="s">
        <v>53</v>
      </c>
      <c r="Q2337">
        <v>43</v>
      </c>
      <c r="R2337" t="str">
        <f t="shared" si="36"/>
        <v>Old</v>
      </c>
    </row>
    <row r="2338" spans="1:18" x14ac:dyDescent="0.25">
      <c r="A2338" t="s">
        <v>6679</v>
      </c>
      <c r="B2338" t="s">
        <v>15775</v>
      </c>
      <c r="C2338" t="s">
        <v>18440</v>
      </c>
      <c r="D2338" s="2">
        <v>35640</v>
      </c>
      <c r="E2338" s="2">
        <v>45369</v>
      </c>
      <c r="F2338" s="1">
        <v>0.50902777777777775</v>
      </c>
      <c r="G2338" t="s">
        <v>18474</v>
      </c>
      <c r="H2338" t="s">
        <v>57</v>
      </c>
      <c r="I2338" t="s">
        <v>84</v>
      </c>
      <c r="J2338" t="s">
        <v>80</v>
      </c>
      <c r="K2338">
        <v>182</v>
      </c>
      <c r="L2338" t="s">
        <v>53</v>
      </c>
      <c r="M2338" t="s">
        <v>104</v>
      </c>
      <c r="N2338" t="s">
        <v>33</v>
      </c>
      <c r="O2338" t="s">
        <v>18444</v>
      </c>
      <c r="P2338" t="s">
        <v>53</v>
      </c>
      <c r="Q2338">
        <v>27</v>
      </c>
      <c r="R2338" t="str">
        <f t="shared" si="36"/>
        <v>Adult</v>
      </c>
    </row>
    <row r="2339" spans="1:18" x14ac:dyDescent="0.25">
      <c r="A2339" t="s">
        <v>6682</v>
      </c>
      <c r="B2339" t="s">
        <v>15776</v>
      </c>
      <c r="C2339" t="s">
        <v>18439</v>
      </c>
      <c r="D2339" s="2">
        <v>33374</v>
      </c>
      <c r="E2339" s="2">
        <v>45417</v>
      </c>
      <c r="F2339" s="1">
        <v>0.58194444444444449</v>
      </c>
      <c r="G2339" t="s">
        <v>18474</v>
      </c>
      <c r="H2339" t="s">
        <v>57</v>
      </c>
      <c r="I2339" t="s">
        <v>38</v>
      </c>
      <c r="J2339" t="s">
        <v>80</v>
      </c>
      <c r="K2339">
        <v>35</v>
      </c>
      <c r="L2339" t="s">
        <v>53</v>
      </c>
      <c r="M2339" t="s">
        <v>25</v>
      </c>
      <c r="N2339" t="s">
        <v>26</v>
      </c>
      <c r="O2339" t="s">
        <v>18473</v>
      </c>
      <c r="P2339" t="s">
        <v>53</v>
      </c>
      <c r="Q2339">
        <v>33</v>
      </c>
      <c r="R2339" t="str">
        <f t="shared" si="36"/>
        <v>Adult</v>
      </c>
    </row>
    <row r="2340" spans="1:18" x14ac:dyDescent="0.25">
      <c r="A2340" t="s">
        <v>6684</v>
      </c>
      <c r="B2340" t="s">
        <v>15777</v>
      </c>
      <c r="C2340" t="s">
        <v>18439</v>
      </c>
      <c r="D2340" s="2">
        <v>34557</v>
      </c>
      <c r="E2340" s="2">
        <v>45415</v>
      </c>
      <c r="F2340" s="1">
        <v>0.43958333333333333</v>
      </c>
      <c r="G2340" t="s">
        <v>18474</v>
      </c>
      <c r="H2340" t="s">
        <v>21</v>
      </c>
      <c r="I2340" t="s">
        <v>84</v>
      </c>
      <c r="J2340" t="s">
        <v>46</v>
      </c>
      <c r="K2340">
        <v>42</v>
      </c>
      <c r="L2340" t="s">
        <v>39</v>
      </c>
      <c r="M2340" t="s">
        <v>25</v>
      </c>
      <c r="N2340" t="s">
        <v>47</v>
      </c>
      <c r="O2340" t="s">
        <v>18444</v>
      </c>
      <c r="P2340" t="s">
        <v>53</v>
      </c>
      <c r="Q2340">
        <v>30</v>
      </c>
      <c r="R2340" t="str">
        <f t="shared" si="36"/>
        <v>Adult</v>
      </c>
    </row>
    <row r="2341" spans="1:18" x14ac:dyDescent="0.25">
      <c r="A2341" t="s">
        <v>6687</v>
      </c>
      <c r="B2341" t="s">
        <v>15778</v>
      </c>
      <c r="C2341" t="s">
        <v>18440</v>
      </c>
      <c r="D2341" s="2">
        <v>29626</v>
      </c>
      <c r="E2341" s="2">
        <v>45307</v>
      </c>
      <c r="F2341" s="1">
        <v>0.34652777777777777</v>
      </c>
      <c r="G2341" t="s">
        <v>169</v>
      </c>
      <c r="H2341" t="s">
        <v>57</v>
      </c>
      <c r="I2341" t="s">
        <v>38</v>
      </c>
      <c r="J2341" t="s">
        <v>52</v>
      </c>
      <c r="K2341">
        <v>168</v>
      </c>
      <c r="L2341" t="s">
        <v>24</v>
      </c>
      <c r="M2341" t="s">
        <v>40</v>
      </c>
      <c r="N2341" t="s">
        <v>33</v>
      </c>
      <c r="O2341" t="s">
        <v>18444</v>
      </c>
      <c r="P2341" t="s">
        <v>53</v>
      </c>
      <c r="Q2341">
        <v>44</v>
      </c>
      <c r="R2341" t="str">
        <f t="shared" si="36"/>
        <v>Old</v>
      </c>
    </row>
    <row r="2342" spans="1:18" x14ac:dyDescent="0.25">
      <c r="A2342" t="s">
        <v>6690</v>
      </c>
      <c r="B2342" t="s">
        <v>15779</v>
      </c>
      <c r="C2342" t="s">
        <v>18439</v>
      </c>
      <c r="D2342" s="2">
        <v>33416</v>
      </c>
      <c r="E2342" s="2">
        <v>45380</v>
      </c>
      <c r="F2342" s="1">
        <v>0.40347222222222223</v>
      </c>
      <c r="G2342" t="s">
        <v>30</v>
      </c>
      <c r="H2342" t="s">
        <v>21</v>
      </c>
      <c r="I2342" t="s">
        <v>38</v>
      </c>
      <c r="J2342" t="s">
        <v>52</v>
      </c>
      <c r="K2342">
        <v>21</v>
      </c>
      <c r="L2342" t="s">
        <v>24</v>
      </c>
      <c r="M2342" t="s">
        <v>104</v>
      </c>
      <c r="N2342" t="s">
        <v>26</v>
      </c>
      <c r="O2342" t="s">
        <v>18444</v>
      </c>
      <c r="P2342" t="s">
        <v>53</v>
      </c>
      <c r="Q2342">
        <v>33</v>
      </c>
      <c r="R2342" t="str">
        <f t="shared" si="36"/>
        <v>Adult</v>
      </c>
    </row>
    <row r="2343" spans="1:18" x14ac:dyDescent="0.25">
      <c r="A2343" t="s">
        <v>6693</v>
      </c>
      <c r="B2343" t="s">
        <v>15780</v>
      </c>
      <c r="C2343" t="s">
        <v>18439</v>
      </c>
      <c r="D2343" s="2">
        <v>35558</v>
      </c>
      <c r="E2343" s="2">
        <v>45297</v>
      </c>
      <c r="F2343" s="1">
        <v>0.68541666666666667</v>
      </c>
      <c r="G2343" t="s">
        <v>18475</v>
      </c>
      <c r="H2343" t="s">
        <v>21</v>
      </c>
      <c r="I2343" t="s">
        <v>91</v>
      </c>
      <c r="J2343" t="s">
        <v>52</v>
      </c>
      <c r="K2343">
        <v>133</v>
      </c>
      <c r="L2343" t="s">
        <v>39</v>
      </c>
      <c r="M2343" t="s">
        <v>25</v>
      </c>
      <c r="N2343" t="s">
        <v>33</v>
      </c>
      <c r="O2343" t="s">
        <v>18473</v>
      </c>
      <c r="P2343" t="s">
        <v>18472</v>
      </c>
      <c r="Q2343">
        <v>27</v>
      </c>
      <c r="R2343" t="str">
        <f t="shared" si="36"/>
        <v>Adult</v>
      </c>
    </row>
    <row r="2344" spans="1:18" x14ac:dyDescent="0.25">
      <c r="A2344" t="s">
        <v>6696</v>
      </c>
      <c r="B2344" t="s">
        <v>15781</v>
      </c>
      <c r="C2344" t="s">
        <v>18439</v>
      </c>
      <c r="D2344" s="2">
        <v>38701</v>
      </c>
      <c r="E2344" s="2">
        <v>45329</v>
      </c>
      <c r="F2344" s="1">
        <v>0.58333333333333337</v>
      </c>
      <c r="G2344" t="s">
        <v>18475</v>
      </c>
      <c r="H2344" t="s">
        <v>37</v>
      </c>
      <c r="I2344" t="s">
        <v>45</v>
      </c>
      <c r="J2344" t="s">
        <v>32</v>
      </c>
      <c r="K2344">
        <v>49</v>
      </c>
      <c r="L2344" t="s">
        <v>39</v>
      </c>
      <c r="M2344" t="s">
        <v>25</v>
      </c>
      <c r="N2344" t="s">
        <v>26</v>
      </c>
      <c r="O2344" t="s">
        <v>18473</v>
      </c>
      <c r="P2344" t="s">
        <v>53</v>
      </c>
      <c r="Q2344">
        <v>19</v>
      </c>
      <c r="R2344" t="str">
        <f t="shared" si="36"/>
        <v>Adult</v>
      </c>
    </row>
    <row r="2345" spans="1:18" x14ac:dyDescent="0.25">
      <c r="A2345" t="s">
        <v>6698</v>
      </c>
      <c r="B2345" t="s">
        <v>15782</v>
      </c>
      <c r="C2345" t="s">
        <v>18439</v>
      </c>
      <c r="D2345" s="2">
        <v>24854</v>
      </c>
      <c r="E2345" s="2">
        <v>45406</v>
      </c>
      <c r="F2345" s="1">
        <v>0.35486111111111113</v>
      </c>
      <c r="G2345" t="s">
        <v>30</v>
      </c>
      <c r="H2345" t="s">
        <v>31</v>
      </c>
      <c r="I2345" t="s">
        <v>45</v>
      </c>
      <c r="J2345" t="s">
        <v>23</v>
      </c>
      <c r="K2345">
        <v>168</v>
      </c>
      <c r="L2345" t="s">
        <v>24</v>
      </c>
      <c r="M2345" t="s">
        <v>25</v>
      </c>
      <c r="N2345" t="s">
        <v>26</v>
      </c>
      <c r="O2345" t="s">
        <v>18444</v>
      </c>
      <c r="P2345" t="s">
        <v>53</v>
      </c>
      <c r="Q2345">
        <v>57</v>
      </c>
      <c r="R2345" t="str">
        <f t="shared" si="36"/>
        <v>Old</v>
      </c>
    </row>
    <row r="2346" spans="1:18" x14ac:dyDescent="0.25">
      <c r="A2346" t="s">
        <v>6700</v>
      </c>
      <c r="B2346" t="s">
        <v>15783</v>
      </c>
      <c r="C2346" t="s">
        <v>18440</v>
      </c>
      <c r="D2346" s="2">
        <v>37408</v>
      </c>
      <c r="E2346" s="2">
        <v>45397</v>
      </c>
      <c r="F2346" s="1">
        <v>0.58402777777777781</v>
      </c>
      <c r="G2346" t="s">
        <v>51</v>
      </c>
      <c r="H2346" t="s">
        <v>57</v>
      </c>
      <c r="I2346" t="s">
        <v>91</v>
      </c>
      <c r="J2346" t="s">
        <v>52</v>
      </c>
      <c r="K2346">
        <v>147</v>
      </c>
      <c r="L2346" t="s">
        <v>39</v>
      </c>
      <c r="M2346" t="s">
        <v>25</v>
      </c>
      <c r="N2346" t="s">
        <v>47</v>
      </c>
      <c r="O2346" t="s">
        <v>18444</v>
      </c>
      <c r="P2346" t="s">
        <v>53</v>
      </c>
      <c r="Q2346">
        <v>22</v>
      </c>
      <c r="R2346" t="str">
        <f t="shared" si="36"/>
        <v>Adult</v>
      </c>
    </row>
    <row r="2347" spans="1:18" x14ac:dyDescent="0.25">
      <c r="A2347" t="s">
        <v>6702</v>
      </c>
      <c r="B2347" t="s">
        <v>15784</v>
      </c>
      <c r="C2347" t="s">
        <v>18439</v>
      </c>
      <c r="D2347" s="2">
        <v>31049</v>
      </c>
      <c r="E2347" s="2">
        <v>45346</v>
      </c>
      <c r="F2347" s="1">
        <v>0.45833333333333331</v>
      </c>
      <c r="G2347" t="s">
        <v>30</v>
      </c>
      <c r="H2347" t="s">
        <v>21</v>
      </c>
      <c r="I2347" t="s">
        <v>91</v>
      </c>
      <c r="J2347" t="s">
        <v>23</v>
      </c>
      <c r="K2347">
        <v>98</v>
      </c>
      <c r="L2347" t="s">
        <v>39</v>
      </c>
      <c r="M2347" t="s">
        <v>40</v>
      </c>
      <c r="N2347" t="s">
        <v>26</v>
      </c>
      <c r="O2347" t="s">
        <v>18444</v>
      </c>
      <c r="P2347" t="s">
        <v>53</v>
      </c>
      <c r="Q2347">
        <v>40</v>
      </c>
      <c r="R2347" t="str">
        <f t="shared" si="36"/>
        <v>Old</v>
      </c>
    </row>
    <row r="2348" spans="1:18" x14ac:dyDescent="0.25">
      <c r="A2348" t="s">
        <v>6705</v>
      </c>
      <c r="B2348" t="s">
        <v>15785</v>
      </c>
      <c r="C2348" t="s">
        <v>18440</v>
      </c>
      <c r="D2348" s="2">
        <v>35949</v>
      </c>
      <c r="E2348" s="2">
        <v>45341</v>
      </c>
      <c r="F2348" s="1">
        <v>0.41388888888888886</v>
      </c>
      <c r="G2348" t="s">
        <v>18474</v>
      </c>
      <c r="H2348" t="s">
        <v>73</v>
      </c>
      <c r="I2348" t="s">
        <v>22</v>
      </c>
      <c r="J2348" t="s">
        <v>80</v>
      </c>
      <c r="K2348">
        <v>140</v>
      </c>
      <c r="L2348" t="s">
        <v>24</v>
      </c>
      <c r="M2348" t="s">
        <v>104</v>
      </c>
      <c r="N2348" t="s">
        <v>26</v>
      </c>
      <c r="O2348" t="s">
        <v>18444</v>
      </c>
      <c r="P2348" t="s">
        <v>53</v>
      </c>
      <c r="Q2348">
        <v>26</v>
      </c>
      <c r="R2348" t="str">
        <f t="shared" si="36"/>
        <v>Adult</v>
      </c>
    </row>
    <row r="2349" spans="1:18" x14ac:dyDescent="0.25">
      <c r="A2349" t="s">
        <v>6708</v>
      </c>
      <c r="B2349" t="s">
        <v>15786</v>
      </c>
      <c r="C2349" t="s">
        <v>18439</v>
      </c>
      <c r="D2349" s="2">
        <v>35587</v>
      </c>
      <c r="E2349" s="2">
        <v>45321</v>
      </c>
      <c r="F2349" s="1">
        <v>0.76736111111111116</v>
      </c>
      <c r="G2349" t="s">
        <v>51</v>
      </c>
      <c r="H2349" t="s">
        <v>31</v>
      </c>
      <c r="I2349" t="s">
        <v>45</v>
      </c>
      <c r="J2349" t="s">
        <v>23</v>
      </c>
      <c r="K2349">
        <v>140</v>
      </c>
      <c r="L2349" t="s">
        <v>24</v>
      </c>
      <c r="M2349" t="s">
        <v>25</v>
      </c>
      <c r="N2349" t="s">
        <v>26</v>
      </c>
      <c r="O2349" t="s">
        <v>18444</v>
      </c>
      <c r="P2349" t="s">
        <v>53</v>
      </c>
      <c r="Q2349">
        <v>27</v>
      </c>
      <c r="R2349" t="str">
        <f t="shared" si="36"/>
        <v>Adult</v>
      </c>
    </row>
    <row r="2350" spans="1:18" x14ac:dyDescent="0.25">
      <c r="A2350" t="s">
        <v>6711</v>
      </c>
      <c r="B2350" t="s">
        <v>15787</v>
      </c>
      <c r="C2350" t="s">
        <v>18439</v>
      </c>
      <c r="D2350" s="2">
        <v>31987</v>
      </c>
      <c r="E2350" s="2">
        <v>45382</v>
      </c>
      <c r="F2350" s="1">
        <v>0.35069444444444442</v>
      </c>
      <c r="G2350" t="s">
        <v>169</v>
      </c>
      <c r="H2350" t="s">
        <v>31</v>
      </c>
      <c r="I2350" t="s">
        <v>38</v>
      </c>
      <c r="J2350" t="s">
        <v>52</v>
      </c>
      <c r="K2350">
        <v>84</v>
      </c>
      <c r="L2350" t="s">
        <v>53</v>
      </c>
      <c r="M2350" t="s">
        <v>25</v>
      </c>
      <c r="N2350" t="s">
        <v>33</v>
      </c>
      <c r="O2350" t="s">
        <v>18444</v>
      </c>
      <c r="P2350" t="s">
        <v>53</v>
      </c>
      <c r="Q2350">
        <v>37</v>
      </c>
      <c r="R2350" t="str">
        <f t="shared" si="36"/>
        <v>Old</v>
      </c>
    </row>
    <row r="2351" spans="1:18" x14ac:dyDescent="0.25">
      <c r="A2351" t="s">
        <v>6714</v>
      </c>
      <c r="B2351" t="s">
        <v>15788</v>
      </c>
      <c r="C2351" t="s">
        <v>18440</v>
      </c>
      <c r="D2351" s="2">
        <v>34824</v>
      </c>
      <c r="E2351" s="2">
        <v>45309</v>
      </c>
      <c r="F2351" s="1">
        <v>0.37152777777777779</v>
      </c>
      <c r="G2351" t="s">
        <v>18474</v>
      </c>
      <c r="H2351" t="s">
        <v>57</v>
      </c>
      <c r="I2351" t="s">
        <v>84</v>
      </c>
      <c r="J2351" t="s">
        <v>46</v>
      </c>
      <c r="K2351">
        <v>28</v>
      </c>
      <c r="L2351" t="s">
        <v>53</v>
      </c>
      <c r="M2351" t="s">
        <v>40</v>
      </c>
      <c r="N2351" t="s">
        <v>47</v>
      </c>
      <c r="O2351" t="s">
        <v>18444</v>
      </c>
      <c r="P2351" t="s">
        <v>53</v>
      </c>
      <c r="Q2351">
        <v>29</v>
      </c>
      <c r="R2351" t="str">
        <f t="shared" si="36"/>
        <v>Adult</v>
      </c>
    </row>
    <row r="2352" spans="1:18" x14ac:dyDescent="0.25">
      <c r="A2352" t="s">
        <v>6717</v>
      </c>
      <c r="B2352" t="s">
        <v>15789</v>
      </c>
      <c r="C2352" t="s">
        <v>18440</v>
      </c>
      <c r="D2352" s="2">
        <v>38830</v>
      </c>
      <c r="E2352" s="2">
        <v>45334</v>
      </c>
      <c r="F2352" s="1">
        <v>0.37013888888888891</v>
      </c>
      <c r="G2352" t="s">
        <v>51</v>
      </c>
      <c r="H2352" t="s">
        <v>31</v>
      </c>
      <c r="I2352" t="s">
        <v>38</v>
      </c>
      <c r="J2352" t="s">
        <v>52</v>
      </c>
      <c r="K2352">
        <v>14</v>
      </c>
      <c r="L2352" t="s">
        <v>53</v>
      </c>
      <c r="M2352" t="s">
        <v>25</v>
      </c>
      <c r="N2352" t="s">
        <v>47</v>
      </c>
      <c r="O2352" t="s">
        <v>18444</v>
      </c>
      <c r="P2352" t="s">
        <v>53</v>
      </c>
      <c r="Q2352">
        <v>18</v>
      </c>
      <c r="R2352" t="str">
        <f t="shared" si="36"/>
        <v>Adult</v>
      </c>
    </row>
    <row r="2353" spans="1:18" x14ac:dyDescent="0.25">
      <c r="A2353" t="s">
        <v>6720</v>
      </c>
      <c r="B2353" t="s">
        <v>15790</v>
      </c>
      <c r="C2353" t="s">
        <v>18440</v>
      </c>
      <c r="D2353" s="2">
        <v>38095</v>
      </c>
      <c r="E2353" s="2">
        <v>45363</v>
      </c>
      <c r="F2353" s="1">
        <v>0.37569444444444444</v>
      </c>
      <c r="G2353" t="s">
        <v>51</v>
      </c>
      <c r="H2353" t="s">
        <v>31</v>
      </c>
      <c r="I2353" t="s">
        <v>22</v>
      </c>
      <c r="J2353" t="s">
        <v>46</v>
      </c>
      <c r="K2353">
        <v>175</v>
      </c>
      <c r="L2353" t="s">
        <v>53</v>
      </c>
      <c r="M2353" t="s">
        <v>25</v>
      </c>
      <c r="N2353" t="s">
        <v>26</v>
      </c>
      <c r="O2353" t="s">
        <v>18473</v>
      </c>
      <c r="P2353" t="s">
        <v>53</v>
      </c>
      <c r="Q2353">
        <v>20</v>
      </c>
      <c r="R2353" t="str">
        <f t="shared" si="36"/>
        <v>Adult</v>
      </c>
    </row>
    <row r="2354" spans="1:18" x14ac:dyDescent="0.25">
      <c r="A2354" t="s">
        <v>6723</v>
      </c>
      <c r="B2354" t="s">
        <v>15791</v>
      </c>
      <c r="C2354" t="s">
        <v>18439</v>
      </c>
      <c r="D2354" s="2">
        <v>22420</v>
      </c>
      <c r="E2354" s="2">
        <v>45415</v>
      </c>
      <c r="F2354" s="1">
        <v>0.49236111111111114</v>
      </c>
      <c r="G2354" t="s">
        <v>169</v>
      </c>
      <c r="H2354" t="s">
        <v>21</v>
      </c>
      <c r="I2354" t="s">
        <v>91</v>
      </c>
      <c r="J2354" t="s">
        <v>32</v>
      </c>
      <c r="K2354">
        <v>168</v>
      </c>
      <c r="L2354" t="s">
        <v>24</v>
      </c>
      <c r="M2354" t="s">
        <v>25</v>
      </c>
      <c r="N2354" t="s">
        <v>26</v>
      </c>
      <c r="O2354" t="s">
        <v>18473</v>
      </c>
      <c r="P2354" t="s">
        <v>53</v>
      </c>
      <c r="Q2354">
        <v>63</v>
      </c>
      <c r="R2354" t="str">
        <f t="shared" si="36"/>
        <v>Aged</v>
      </c>
    </row>
    <row r="2355" spans="1:18" x14ac:dyDescent="0.25">
      <c r="A2355" t="s">
        <v>6726</v>
      </c>
      <c r="B2355" t="s">
        <v>15792</v>
      </c>
      <c r="C2355" t="s">
        <v>18439</v>
      </c>
      <c r="D2355" s="2">
        <v>35533</v>
      </c>
      <c r="E2355" s="2">
        <v>45324</v>
      </c>
      <c r="F2355" s="1">
        <v>0.34930555555555554</v>
      </c>
      <c r="G2355" t="s">
        <v>18475</v>
      </c>
      <c r="H2355" t="s">
        <v>37</v>
      </c>
      <c r="I2355" t="s">
        <v>45</v>
      </c>
      <c r="J2355" t="s">
        <v>52</v>
      </c>
      <c r="K2355">
        <v>126</v>
      </c>
      <c r="L2355" t="s">
        <v>53</v>
      </c>
      <c r="M2355" t="s">
        <v>25</v>
      </c>
      <c r="N2355" t="s">
        <v>47</v>
      </c>
      <c r="O2355" t="s">
        <v>18473</v>
      </c>
      <c r="P2355" t="s">
        <v>53</v>
      </c>
      <c r="Q2355">
        <v>27</v>
      </c>
      <c r="R2355" t="str">
        <f t="shared" si="36"/>
        <v>Adult</v>
      </c>
    </row>
    <row r="2356" spans="1:18" x14ac:dyDescent="0.25">
      <c r="A2356" t="s">
        <v>6729</v>
      </c>
      <c r="B2356" t="s">
        <v>15793</v>
      </c>
      <c r="C2356" t="s">
        <v>18440</v>
      </c>
      <c r="D2356" s="2">
        <v>17544</v>
      </c>
      <c r="E2356" s="2">
        <v>45384</v>
      </c>
      <c r="F2356" s="1">
        <v>0.36527777777777776</v>
      </c>
      <c r="G2356" t="s">
        <v>62</v>
      </c>
      <c r="H2356" t="s">
        <v>1749</v>
      </c>
      <c r="I2356" t="s">
        <v>62</v>
      </c>
      <c r="J2356" t="s">
        <v>548</v>
      </c>
      <c r="K2356">
        <v>49</v>
      </c>
      <c r="L2356" t="s">
        <v>53</v>
      </c>
      <c r="M2356" t="s">
        <v>40</v>
      </c>
      <c r="N2356" t="s">
        <v>26</v>
      </c>
      <c r="O2356" t="s">
        <v>18444</v>
      </c>
      <c r="P2356" t="s">
        <v>53</v>
      </c>
      <c r="Q2356">
        <v>77</v>
      </c>
      <c r="R2356" t="str">
        <f t="shared" si="36"/>
        <v>Aged</v>
      </c>
    </row>
    <row r="2357" spans="1:18" x14ac:dyDescent="0.25">
      <c r="A2357" t="s">
        <v>6732</v>
      </c>
      <c r="B2357" t="s">
        <v>15794</v>
      </c>
      <c r="C2357" t="s">
        <v>18440</v>
      </c>
      <c r="D2357" s="2">
        <v>35220</v>
      </c>
      <c r="E2357" s="2">
        <v>45344</v>
      </c>
      <c r="F2357" s="1">
        <v>0.36458333333333331</v>
      </c>
      <c r="G2357" t="s">
        <v>18474</v>
      </c>
      <c r="H2357" t="s">
        <v>37</v>
      </c>
      <c r="I2357" t="s">
        <v>45</v>
      </c>
      <c r="J2357" t="s">
        <v>32</v>
      </c>
      <c r="K2357">
        <v>35</v>
      </c>
      <c r="L2357" t="s">
        <v>53</v>
      </c>
      <c r="M2357" t="s">
        <v>25</v>
      </c>
      <c r="N2357" t="s">
        <v>26</v>
      </c>
      <c r="O2357" t="s">
        <v>18444</v>
      </c>
      <c r="P2357" t="s">
        <v>53</v>
      </c>
      <c r="Q2357">
        <v>28</v>
      </c>
      <c r="R2357" t="str">
        <f t="shared" si="36"/>
        <v>Adult</v>
      </c>
    </row>
    <row r="2358" spans="1:18" x14ac:dyDescent="0.25">
      <c r="A2358" t="s">
        <v>6734</v>
      </c>
      <c r="B2358" t="s">
        <v>15795</v>
      </c>
      <c r="C2358" t="s">
        <v>18439</v>
      </c>
      <c r="D2358" s="2">
        <v>37262</v>
      </c>
      <c r="E2358" s="2">
        <v>45440</v>
      </c>
      <c r="F2358" s="1">
        <v>0.74861111111111112</v>
      </c>
      <c r="G2358" t="s">
        <v>51</v>
      </c>
      <c r="H2358" t="s">
        <v>73</v>
      </c>
      <c r="I2358" t="s">
        <v>45</v>
      </c>
      <c r="J2358" t="s">
        <v>80</v>
      </c>
      <c r="K2358">
        <v>49</v>
      </c>
      <c r="L2358" t="s">
        <v>53</v>
      </c>
      <c r="M2358" t="s">
        <v>25</v>
      </c>
      <c r="N2358" t="s">
        <v>47</v>
      </c>
      <c r="O2358" t="s">
        <v>18473</v>
      </c>
      <c r="P2358" t="s">
        <v>53</v>
      </c>
      <c r="Q2358">
        <v>23</v>
      </c>
      <c r="R2358" t="str">
        <f t="shared" si="36"/>
        <v>Adult</v>
      </c>
    </row>
    <row r="2359" spans="1:18" x14ac:dyDescent="0.25">
      <c r="A2359" t="s">
        <v>6737</v>
      </c>
      <c r="B2359" t="s">
        <v>15796</v>
      </c>
      <c r="C2359" t="s">
        <v>18439</v>
      </c>
      <c r="D2359" s="2">
        <v>35800</v>
      </c>
      <c r="E2359" s="2">
        <v>45381</v>
      </c>
      <c r="F2359" s="1">
        <v>0.52986111111111112</v>
      </c>
      <c r="G2359" t="s">
        <v>169</v>
      </c>
      <c r="H2359" t="s">
        <v>21</v>
      </c>
      <c r="I2359" t="s">
        <v>91</v>
      </c>
      <c r="J2359" t="s">
        <v>52</v>
      </c>
      <c r="K2359">
        <v>168</v>
      </c>
      <c r="L2359" t="s">
        <v>39</v>
      </c>
      <c r="M2359" t="s">
        <v>40</v>
      </c>
      <c r="N2359" t="s">
        <v>26</v>
      </c>
      <c r="O2359" t="s">
        <v>18444</v>
      </c>
      <c r="P2359" t="s">
        <v>18472</v>
      </c>
      <c r="Q2359">
        <v>27</v>
      </c>
      <c r="R2359" t="str">
        <f t="shared" si="36"/>
        <v>Adult</v>
      </c>
    </row>
    <row r="2360" spans="1:18" x14ac:dyDescent="0.25">
      <c r="A2360" t="s">
        <v>6739</v>
      </c>
      <c r="B2360" t="s">
        <v>15797</v>
      </c>
      <c r="C2360" t="s">
        <v>18440</v>
      </c>
      <c r="D2360" s="2">
        <v>30469</v>
      </c>
      <c r="E2360" s="2">
        <v>45362</v>
      </c>
      <c r="F2360" s="1">
        <v>0.40902777777777777</v>
      </c>
      <c r="G2360" t="s">
        <v>18475</v>
      </c>
      <c r="H2360" t="s">
        <v>57</v>
      </c>
      <c r="I2360" t="s">
        <v>38</v>
      </c>
      <c r="J2360" t="s">
        <v>32</v>
      </c>
      <c r="K2360">
        <v>140</v>
      </c>
      <c r="L2360" t="s">
        <v>39</v>
      </c>
      <c r="M2360" t="s">
        <v>25</v>
      </c>
      <c r="N2360" t="s">
        <v>33</v>
      </c>
      <c r="O2360" t="s">
        <v>18444</v>
      </c>
      <c r="P2360" t="s">
        <v>53</v>
      </c>
      <c r="Q2360">
        <v>41</v>
      </c>
      <c r="R2360" t="str">
        <f t="shared" si="36"/>
        <v>Old</v>
      </c>
    </row>
    <row r="2361" spans="1:18" x14ac:dyDescent="0.25">
      <c r="A2361" t="s">
        <v>6742</v>
      </c>
      <c r="B2361" t="s">
        <v>15798</v>
      </c>
      <c r="C2361" t="s">
        <v>18440</v>
      </c>
      <c r="D2361" s="2">
        <v>34461</v>
      </c>
      <c r="E2361" s="2">
        <v>45392</v>
      </c>
      <c r="F2361" s="1">
        <v>0.52083333333333337</v>
      </c>
      <c r="G2361" t="s">
        <v>18474</v>
      </c>
      <c r="H2361" t="s">
        <v>21</v>
      </c>
      <c r="I2361" t="s">
        <v>91</v>
      </c>
      <c r="J2361" t="s">
        <v>23</v>
      </c>
      <c r="K2361">
        <v>112</v>
      </c>
      <c r="L2361" t="s">
        <v>39</v>
      </c>
      <c r="M2361" t="s">
        <v>40</v>
      </c>
      <c r="N2361" t="s">
        <v>33</v>
      </c>
      <c r="O2361" t="s">
        <v>18473</v>
      </c>
      <c r="P2361" t="s">
        <v>18472</v>
      </c>
      <c r="Q2361">
        <v>30</v>
      </c>
      <c r="R2361" t="str">
        <f t="shared" si="36"/>
        <v>Adult</v>
      </c>
    </row>
    <row r="2362" spans="1:18" x14ac:dyDescent="0.25">
      <c r="A2362" t="s">
        <v>6745</v>
      </c>
      <c r="B2362" t="s">
        <v>15799</v>
      </c>
      <c r="C2362" t="s">
        <v>18440</v>
      </c>
      <c r="D2362" s="2">
        <v>26508</v>
      </c>
      <c r="E2362" s="2">
        <v>45373</v>
      </c>
      <c r="F2362" s="1">
        <v>0.69236111111111109</v>
      </c>
      <c r="G2362" t="s">
        <v>18474</v>
      </c>
      <c r="H2362" t="s">
        <v>37</v>
      </c>
      <c r="I2362" t="s">
        <v>45</v>
      </c>
      <c r="J2362" t="s">
        <v>52</v>
      </c>
      <c r="K2362">
        <v>182</v>
      </c>
      <c r="L2362" t="s">
        <v>24</v>
      </c>
      <c r="M2362" t="s">
        <v>25</v>
      </c>
      <c r="N2362" t="s">
        <v>33</v>
      </c>
      <c r="O2362" t="s">
        <v>18444</v>
      </c>
      <c r="P2362" t="s">
        <v>53</v>
      </c>
      <c r="Q2362">
        <v>52</v>
      </c>
      <c r="R2362" t="str">
        <f t="shared" si="36"/>
        <v>Old</v>
      </c>
    </row>
    <row r="2363" spans="1:18" x14ac:dyDescent="0.25">
      <c r="A2363" t="s">
        <v>6748</v>
      </c>
      <c r="B2363" t="s">
        <v>15800</v>
      </c>
      <c r="C2363" t="s">
        <v>18439</v>
      </c>
      <c r="D2363" s="2">
        <v>34195</v>
      </c>
      <c r="E2363" s="2">
        <v>45439</v>
      </c>
      <c r="F2363" s="1">
        <v>0.42083333333333334</v>
      </c>
      <c r="G2363" t="s">
        <v>18475</v>
      </c>
      <c r="H2363" t="s">
        <v>37</v>
      </c>
      <c r="I2363" t="s">
        <v>45</v>
      </c>
      <c r="J2363" t="s">
        <v>80</v>
      </c>
      <c r="K2363">
        <v>70</v>
      </c>
      <c r="L2363" t="s">
        <v>24</v>
      </c>
      <c r="M2363" t="s">
        <v>25</v>
      </c>
      <c r="N2363" t="s">
        <v>33</v>
      </c>
      <c r="O2363" t="s">
        <v>18444</v>
      </c>
      <c r="P2363" t="s">
        <v>53</v>
      </c>
      <c r="Q2363">
        <v>31</v>
      </c>
      <c r="R2363" t="str">
        <f t="shared" si="36"/>
        <v>Adult</v>
      </c>
    </row>
    <row r="2364" spans="1:18" x14ac:dyDescent="0.25">
      <c r="A2364" t="s">
        <v>6751</v>
      </c>
      <c r="B2364" t="s">
        <v>15801</v>
      </c>
      <c r="C2364" t="s">
        <v>18439</v>
      </c>
      <c r="D2364" s="2">
        <v>32918</v>
      </c>
      <c r="E2364" s="2">
        <v>45334</v>
      </c>
      <c r="F2364" s="1">
        <v>0.36527777777777776</v>
      </c>
      <c r="G2364" t="s">
        <v>30</v>
      </c>
      <c r="H2364" t="s">
        <v>73</v>
      </c>
      <c r="I2364" t="s">
        <v>84</v>
      </c>
      <c r="J2364" t="s">
        <v>23</v>
      </c>
      <c r="K2364">
        <v>56</v>
      </c>
      <c r="L2364" t="s">
        <v>53</v>
      </c>
      <c r="M2364" t="s">
        <v>25</v>
      </c>
      <c r="N2364" t="s">
        <v>26</v>
      </c>
      <c r="O2364" t="s">
        <v>18473</v>
      </c>
      <c r="P2364" t="s">
        <v>53</v>
      </c>
      <c r="Q2364">
        <v>35</v>
      </c>
      <c r="R2364" t="str">
        <f t="shared" si="36"/>
        <v>Old</v>
      </c>
    </row>
    <row r="2365" spans="1:18" x14ac:dyDescent="0.25">
      <c r="A2365" t="s">
        <v>6754</v>
      </c>
      <c r="B2365" t="s">
        <v>15802</v>
      </c>
      <c r="C2365" t="s">
        <v>18439</v>
      </c>
      <c r="D2365" s="2">
        <v>34725</v>
      </c>
      <c r="E2365" s="2">
        <v>45464</v>
      </c>
      <c r="F2365" s="1">
        <v>0.43333333333333335</v>
      </c>
      <c r="G2365" t="s">
        <v>51</v>
      </c>
      <c r="H2365" t="s">
        <v>37</v>
      </c>
      <c r="I2365" t="s">
        <v>45</v>
      </c>
      <c r="J2365" t="s">
        <v>52</v>
      </c>
      <c r="K2365">
        <v>21</v>
      </c>
      <c r="L2365" t="s">
        <v>24</v>
      </c>
      <c r="M2365" t="s">
        <v>40</v>
      </c>
      <c r="N2365" t="s">
        <v>47</v>
      </c>
      <c r="O2365" t="s">
        <v>18444</v>
      </c>
      <c r="P2365" t="s">
        <v>53</v>
      </c>
      <c r="Q2365">
        <v>30</v>
      </c>
      <c r="R2365" t="str">
        <f t="shared" si="36"/>
        <v>Adult</v>
      </c>
    </row>
    <row r="2366" spans="1:18" x14ac:dyDescent="0.25">
      <c r="A2366" t="s">
        <v>6756</v>
      </c>
      <c r="B2366" t="s">
        <v>15803</v>
      </c>
      <c r="C2366" t="s">
        <v>18439</v>
      </c>
      <c r="D2366" s="2">
        <v>38935</v>
      </c>
      <c r="E2366" s="2">
        <v>45293</v>
      </c>
      <c r="F2366" s="1">
        <v>0.65972222222222221</v>
      </c>
      <c r="G2366" t="s">
        <v>299</v>
      </c>
      <c r="H2366" t="s">
        <v>31</v>
      </c>
      <c r="I2366" t="s">
        <v>84</v>
      </c>
      <c r="J2366" t="s">
        <v>322</v>
      </c>
      <c r="K2366">
        <v>147</v>
      </c>
      <c r="L2366" t="s">
        <v>53</v>
      </c>
      <c r="M2366" t="s">
        <v>25</v>
      </c>
      <c r="N2366" t="s">
        <v>26</v>
      </c>
      <c r="O2366" t="s">
        <v>18444</v>
      </c>
      <c r="P2366" t="s">
        <v>53</v>
      </c>
      <c r="Q2366">
        <v>18</v>
      </c>
      <c r="R2366" t="str">
        <f t="shared" si="36"/>
        <v>Adult</v>
      </c>
    </row>
    <row r="2367" spans="1:18" x14ac:dyDescent="0.25">
      <c r="A2367" t="s">
        <v>6759</v>
      </c>
      <c r="B2367" t="s">
        <v>15804</v>
      </c>
      <c r="C2367" t="s">
        <v>18439</v>
      </c>
      <c r="D2367" s="2">
        <v>35834</v>
      </c>
      <c r="E2367" s="2">
        <v>45409</v>
      </c>
      <c r="F2367" s="1">
        <v>0.44583333333333336</v>
      </c>
      <c r="G2367" t="s">
        <v>18474</v>
      </c>
      <c r="H2367" t="s">
        <v>21</v>
      </c>
      <c r="I2367" t="s">
        <v>22</v>
      </c>
      <c r="J2367" t="s">
        <v>23</v>
      </c>
      <c r="K2367">
        <v>21</v>
      </c>
      <c r="L2367" t="s">
        <v>39</v>
      </c>
      <c r="M2367" t="s">
        <v>40</v>
      </c>
      <c r="N2367" t="s">
        <v>33</v>
      </c>
      <c r="O2367" t="s">
        <v>18444</v>
      </c>
      <c r="P2367" t="s">
        <v>53</v>
      </c>
      <c r="Q2367">
        <v>27</v>
      </c>
      <c r="R2367" t="str">
        <f t="shared" si="36"/>
        <v>Adult</v>
      </c>
    </row>
    <row r="2368" spans="1:18" x14ac:dyDescent="0.25">
      <c r="A2368" t="s">
        <v>6761</v>
      </c>
      <c r="B2368" t="s">
        <v>15805</v>
      </c>
      <c r="C2368" t="s">
        <v>18440</v>
      </c>
      <c r="D2368" s="2">
        <v>38636</v>
      </c>
      <c r="E2368" s="2">
        <v>45349</v>
      </c>
      <c r="F2368" s="1">
        <v>0.49027777777777776</v>
      </c>
      <c r="G2368" t="s">
        <v>30</v>
      </c>
      <c r="H2368" t="s">
        <v>57</v>
      </c>
      <c r="I2368" t="s">
        <v>45</v>
      </c>
      <c r="J2368" t="s">
        <v>46</v>
      </c>
      <c r="K2368">
        <v>182</v>
      </c>
      <c r="L2368" t="s">
        <v>24</v>
      </c>
      <c r="M2368" t="s">
        <v>25</v>
      </c>
      <c r="N2368" t="s">
        <v>47</v>
      </c>
      <c r="O2368" t="s">
        <v>18444</v>
      </c>
      <c r="P2368" t="s">
        <v>53</v>
      </c>
      <c r="Q2368">
        <v>19</v>
      </c>
      <c r="R2368" t="str">
        <f t="shared" si="36"/>
        <v>Adult</v>
      </c>
    </row>
    <row r="2369" spans="1:18" x14ac:dyDescent="0.25">
      <c r="A2369" t="s">
        <v>6764</v>
      </c>
      <c r="B2369" t="s">
        <v>15806</v>
      </c>
      <c r="C2369" t="s">
        <v>18440</v>
      </c>
      <c r="D2369" s="2">
        <v>25549</v>
      </c>
      <c r="E2369" s="2">
        <v>45450</v>
      </c>
      <c r="F2369" s="1">
        <v>0.59444444444444444</v>
      </c>
      <c r="G2369" t="s">
        <v>51</v>
      </c>
      <c r="H2369" t="s">
        <v>21</v>
      </c>
      <c r="I2369" t="s">
        <v>45</v>
      </c>
      <c r="J2369" t="s">
        <v>80</v>
      </c>
      <c r="K2369">
        <v>161</v>
      </c>
      <c r="L2369" t="s">
        <v>24</v>
      </c>
      <c r="M2369" t="s">
        <v>25</v>
      </c>
      <c r="N2369" t="s">
        <v>47</v>
      </c>
      <c r="O2369" t="s">
        <v>18444</v>
      </c>
      <c r="P2369" t="s">
        <v>53</v>
      </c>
      <c r="Q2369">
        <v>55</v>
      </c>
      <c r="R2369" t="str">
        <f t="shared" si="36"/>
        <v>Old</v>
      </c>
    </row>
    <row r="2370" spans="1:18" x14ac:dyDescent="0.25">
      <c r="A2370" t="s">
        <v>6767</v>
      </c>
      <c r="B2370" t="s">
        <v>15807</v>
      </c>
      <c r="C2370" t="s">
        <v>18440</v>
      </c>
      <c r="D2370" s="2">
        <v>22747</v>
      </c>
      <c r="E2370" s="2">
        <v>45423</v>
      </c>
      <c r="F2370" s="1">
        <v>0.55000000000000004</v>
      </c>
      <c r="G2370" t="s">
        <v>169</v>
      </c>
      <c r="H2370" t="s">
        <v>57</v>
      </c>
      <c r="I2370" t="s">
        <v>45</v>
      </c>
      <c r="J2370" t="s">
        <v>23</v>
      </c>
      <c r="K2370">
        <v>105</v>
      </c>
      <c r="L2370" t="s">
        <v>53</v>
      </c>
      <c r="M2370" t="s">
        <v>25</v>
      </c>
      <c r="N2370" t="s">
        <v>33</v>
      </c>
      <c r="O2370" t="s">
        <v>18473</v>
      </c>
      <c r="P2370" t="s">
        <v>53</v>
      </c>
      <c r="Q2370">
        <v>62</v>
      </c>
      <c r="R2370" t="str">
        <f t="shared" si="36"/>
        <v>Aged</v>
      </c>
    </row>
    <row r="2371" spans="1:18" x14ac:dyDescent="0.25">
      <c r="A2371" t="s">
        <v>6770</v>
      </c>
      <c r="B2371" t="s">
        <v>15808</v>
      </c>
      <c r="C2371" t="s">
        <v>18440</v>
      </c>
      <c r="D2371" s="2">
        <v>34241</v>
      </c>
      <c r="E2371" s="2">
        <v>45463</v>
      </c>
      <c r="F2371" s="1">
        <v>0.69652777777777775</v>
      </c>
      <c r="G2371" t="s">
        <v>18474</v>
      </c>
      <c r="H2371" t="s">
        <v>31</v>
      </c>
      <c r="I2371" t="s">
        <v>38</v>
      </c>
      <c r="J2371" t="s">
        <v>52</v>
      </c>
      <c r="K2371">
        <v>133</v>
      </c>
      <c r="L2371" t="s">
        <v>39</v>
      </c>
      <c r="M2371" t="s">
        <v>104</v>
      </c>
      <c r="N2371" t="s">
        <v>47</v>
      </c>
      <c r="O2371" t="s">
        <v>18473</v>
      </c>
      <c r="P2371" t="s">
        <v>53</v>
      </c>
      <c r="Q2371">
        <v>31</v>
      </c>
      <c r="R2371" t="str">
        <f t="shared" si="36"/>
        <v>Adult</v>
      </c>
    </row>
    <row r="2372" spans="1:18" x14ac:dyDescent="0.25">
      <c r="A2372" t="s">
        <v>6773</v>
      </c>
      <c r="B2372" t="s">
        <v>15809</v>
      </c>
      <c r="C2372" t="s">
        <v>18440</v>
      </c>
      <c r="D2372" s="2">
        <v>38190</v>
      </c>
      <c r="E2372" s="2">
        <v>45309</v>
      </c>
      <c r="F2372" s="1">
        <v>0.36944444444444446</v>
      </c>
      <c r="G2372" t="s">
        <v>51</v>
      </c>
      <c r="H2372" t="s">
        <v>37</v>
      </c>
      <c r="I2372" t="s">
        <v>91</v>
      </c>
      <c r="J2372" t="s">
        <v>52</v>
      </c>
      <c r="K2372">
        <v>112</v>
      </c>
      <c r="L2372" t="s">
        <v>39</v>
      </c>
      <c r="M2372" t="s">
        <v>25</v>
      </c>
      <c r="N2372" t="s">
        <v>47</v>
      </c>
      <c r="O2372" t="s">
        <v>18444</v>
      </c>
      <c r="P2372" t="s">
        <v>53</v>
      </c>
      <c r="Q2372">
        <v>20</v>
      </c>
      <c r="R2372" t="str">
        <f t="shared" si="36"/>
        <v>Adult</v>
      </c>
    </row>
    <row r="2373" spans="1:18" x14ac:dyDescent="0.25">
      <c r="A2373" t="s">
        <v>6776</v>
      </c>
      <c r="B2373" t="s">
        <v>15810</v>
      </c>
      <c r="C2373" t="s">
        <v>18440</v>
      </c>
      <c r="D2373" s="2">
        <v>33408</v>
      </c>
      <c r="E2373" s="2">
        <v>45310</v>
      </c>
      <c r="F2373" s="1">
        <v>0.43888888888888888</v>
      </c>
      <c r="G2373" t="s">
        <v>18474</v>
      </c>
      <c r="H2373" t="s">
        <v>37</v>
      </c>
      <c r="I2373" t="s">
        <v>38</v>
      </c>
      <c r="J2373" t="s">
        <v>32</v>
      </c>
      <c r="K2373">
        <v>21</v>
      </c>
      <c r="L2373" t="s">
        <v>39</v>
      </c>
      <c r="M2373" t="s">
        <v>25</v>
      </c>
      <c r="N2373" t="s">
        <v>26</v>
      </c>
      <c r="O2373" t="s">
        <v>18473</v>
      </c>
      <c r="P2373" t="s">
        <v>53</v>
      </c>
      <c r="Q2373">
        <v>33</v>
      </c>
      <c r="R2373" t="str">
        <f t="shared" ref="R2373:R2436" si="37">IF(Q2373&lt;35,"Adult",IF(Q2373&lt;=59,"Old",IF(Q2373&gt;=60,"Aged")))</f>
        <v>Adult</v>
      </c>
    </row>
    <row r="2374" spans="1:18" x14ac:dyDescent="0.25">
      <c r="A2374" t="s">
        <v>6778</v>
      </c>
      <c r="B2374" t="s">
        <v>15811</v>
      </c>
      <c r="C2374" t="s">
        <v>18439</v>
      </c>
      <c r="D2374" s="2">
        <v>34162</v>
      </c>
      <c r="E2374" s="2">
        <v>45455</v>
      </c>
      <c r="F2374" s="1">
        <v>0.3659722222222222</v>
      </c>
      <c r="G2374" t="s">
        <v>18474</v>
      </c>
      <c r="H2374" t="s">
        <v>57</v>
      </c>
      <c r="I2374" t="s">
        <v>91</v>
      </c>
      <c r="J2374" t="s">
        <v>52</v>
      </c>
      <c r="K2374">
        <v>154</v>
      </c>
      <c r="L2374" t="s">
        <v>53</v>
      </c>
      <c r="M2374" t="s">
        <v>40</v>
      </c>
      <c r="N2374" t="s">
        <v>26</v>
      </c>
      <c r="O2374" t="s">
        <v>18444</v>
      </c>
      <c r="P2374" t="s">
        <v>53</v>
      </c>
      <c r="Q2374">
        <v>31</v>
      </c>
      <c r="R2374" t="str">
        <f t="shared" si="37"/>
        <v>Adult</v>
      </c>
    </row>
    <row r="2375" spans="1:18" x14ac:dyDescent="0.25">
      <c r="A2375" t="s">
        <v>6780</v>
      </c>
      <c r="B2375" t="s">
        <v>15812</v>
      </c>
      <c r="C2375" t="s">
        <v>18440</v>
      </c>
      <c r="D2375" s="2">
        <v>24544</v>
      </c>
      <c r="E2375" s="2">
        <v>45358</v>
      </c>
      <c r="F2375" s="1">
        <v>0.41875000000000001</v>
      </c>
      <c r="G2375" t="s">
        <v>18475</v>
      </c>
      <c r="H2375" t="s">
        <v>37</v>
      </c>
      <c r="I2375" t="s">
        <v>22</v>
      </c>
      <c r="J2375" t="s">
        <v>32</v>
      </c>
      <c r="K2375">
        <v>175</v>
      </c>
      <c r="L2375" t="s">
        <v>39</v>
      </c>
      <c r="M2375" t="s">
        <v>40</v>
      </c>
      <c r="N2375" t="s">
        <v>47</v>
      </c>
      <c r="O2375" t="s">
        <v>18473</v>
      </c>
      <c r="P2375" t="s">
        <v>53</v>
      </c>
      <c r="Q2375">
        <v>57</v>
      </c>
      <c r="R2375" t="str">
        <f t="shared" si="37"/>
        <v>Old</v>
      </c>
    </row>
    <row r="2376" spans="1:18" x14ac:dyDescent="0.25">
      <c r="A2376" t="s">
        <v>6783</v>
      </c>
      <c r="B2376" t="s">
        <v>15813</v>
      </c>
      <c r="C2376" t="s">
        <v>18440</v>
      </c>
      <c r="D2376" s="2">
        <v>34071</v>
      </c>
      <c r="E2376" s="2">
        <v>45305</v>
      </c>
      <c r="F2376" s="1">
        <v>0.67222222222222228</v>
      </c>
      <c r="G2376" t="s">
        <v>18475</v>
      </c>
      <c r="H2376" t="s">
        <v>21</v>
      </c>
      <c r="I2376" t="s">
        <v>91</v>
      </c>
      <c r="J2376" t="s">
        <v>52</v>
      </c>
      <c r="K2376">
        <v>42</v>
      </c>
      <c r="L2376" t="s">
        <v>53</v>
      </c>
      <c r="M2376" t="s">
        <v>25</v>
      </c>
      <c r="N2376" t="s">
        <v>33</v>
      </c>
      <c r="O2376" t="s">
        <v>18444</v>
      </c>
      <c r="P2376" t="s">
        <v>53</v>
      </c>
      <c r="Q2376">
        <v>31</v>
      </c>
      <c r="R2376" t="str">
        <f t="shared" si="37"/>
        <v>Adult</v>
      </c>
    </row>
    <row r="2377" spans="1:18" x14ac:dyDescent="0.25">
      <c r="A2377" t="s">
        <v>6786</v>
      </c>
      <c r="B2377" t="s">
        <v>15814</v>
      </c>
      <c r="C2377" t="s">
        <v>18439</v>
      </c>
      <c r="D2377" s="2">
        <v>35444</v>
      </c>
      <c r="E2377" s="2">
        <v>45383</v>
      </c>
      <c r="F2377" s="1">
        <v>0.33819444444444446</v>
      </c>
      <c r="G2377" t="s">
        <v>30</v>
      </c>
      <c r="H2377" t="s">
        <v>31</v>
      </c>
      <c r="I2377" t="s">
        <v>45</v>
      </c>
      <c r="J2377" t="s">
        <v>46</v>
      </c>
      <c r="K2377">
        <v>77</v>
      </c>
      <c r="L2377" t="s">
        <v>53</v>
      </c>
      <c r="M2377" t="s">
        <v>104</v>
      </c>
      <c r="N2377" t="s">
        <v>26</v>
      </c>
      <c r="O2377" t="s">
        <v>18473</v>
      </c>
      <c r="P2377" t="s">
        <v>53</v>
      </c>
      <c r="Q2377">
        <v>28</v>
      </c>
      <c r="R2377" t="str">
        <f t="shared" si="37"/>
        <v>Adult</v>
      </c>
    </row>
    <row r="2378" spans="1:18" x14ac:dyDescent="0.25">
      <c r="A2378" t="s">
        <v>6789</v>
      </c>
      <c r="B2378" t="s">
        <v>15815</v>
      </c>
      <c r="C2378" t="s">
        <v>18440</v>
      </c>
      <c r="D2378" s="2">
        <v>33745</v>
      </c>
      <c r="E2378" s="2">
        <v>45329</v>
      </c>
      <c r="F2378" s="1">
        <v>0.76597222222222228</v>
      </c>
      <c r="G2378" t="s">
        <v>18475</v>
      </c>
      <c r="H2378" t="s">
        <v>37</v>
      </c>
      <c r="I2378" t="s">
        <v>45</v>
      </c>
      <c r="J2378" t="s">
        <v>32</v>
      </c>
      <c r="K2378">
        <v>70</v>
      </c>
      <c r="L2378" t="s">
        <v>24</v>
      </c>
      <c r="M2378" t="s">
        <v>40</v>
      </c>
      <c r="N2378" t="s">
        <v>33</v>
      </c>
      <c r="O2378" t="s">
        <v>18473</v>
      </c>
      <c r="P2378" t="s">
        <v>53</v>
      </c>
      <c r="Q2378">
        <v>32</v>
      </c>
      <c r="R2378" t="str">
        <f t="shared" si="37"/>
        <v>Adult</v>
      </c>
    </row>
    <row r="2379" spans="1:18" x14ac:dyDescent="0.25">
      <c r="A2379" t="s">
        <v>6792</v>
      </c>
      <c r="B2379" t="s">
        <v>15816</v>
      </c>
      <c r="C2379" t="s">
        <v>18439</v>
      </c>
      <c r="D2379" s="2">
        <v>35506</v>
      </c>
      <c r="E2379" s="2">
        <v>45403</v>
      </c>
      <c r="F2379" s="1">
        <v>0.74861111111111112</v>
      </c>
      <c r="G2379" t="s">
        <v>51</v>
      </c>
      <c r="H2379" t="s">
        <v>31</v>
      </c>
      <c r="I2379" t="s">
        <v>38</v>
      </c>
      <c r="J2379" t="s">
        <v>80</v>
      </c>
      <c r="K2379">
        <v>168</v>
      </c>
      <c r="L2379" t="s">
        <v>24</v>
      </c>
      <c r="M2379" t="s">
        <v>40</v>
      </c>
      <c r="N2379" t="s">
        <v>47</v>
      </c>
      <c r="O2379" t="s">
        <v>18444</v>
      </c>
      <c r="P2379" t="s">
        <v>53</v>
      </c>
      <c r="Q2379">
        <v>27</v>
      </c>
      <c r="R2379" t="str">
        <f t="shared" si="37"/>
        <v>Adult</v>
      </c>
    </row>
    <row r="2380" spans="1:18" x14ac:dyDescent="0.25">
      <c r="A2380" t="s">
        <v>6793</v>
      </c>
      <c r="B2380" t="s">
        <v>15817</v>
      </c>
      <c r="C2380" t="s">
        <v>18439</v>
      </c>
      <c r="D2380" s="2">
        <v>36809</v>
      </c>
      <c r="E2380" s="2">
        <v>45349</v>
      </c>
      <c r="F2380" s="1">
        <v>0.41319444444444442</v>
      </c>
      <c r="G2380" t="s">
        <v>51</v>
      </c>
      <c r="H2380" t="s">
        <v>37</v>
      </c>
      <c r="I2380" t="s">
        <v>84</v>
      </c>
      <c r="J2380" t="s">
        <v>32</v>
      </c>
      <c r="K2380">
        <v>35</v>
      </c>
      <c r="L2380" t="s">
        <v>39</v>
      </c>
      <c r="M2380" t="s">
        <v>25</v>
      </c>
      <c r="N2380" t="s">
        <v>47</v>
      </c>
      <c r="O2380" t="s">
        <v>18473</v>
      </c>
      <c r="P2380" t="s">
        <v>53</v>
      </c>
      <c r="Q2380">
        <v>24</v>
      </c>
      <c r="R2380" t="str">
        <f t="shared" si="37"/>
        <v>Adult</v>
      </c>
    </row>
    <row r="2381" spans="1:18" x14ac:dyDescent="0.25">
      <c r="A2381" t="s">
        <v>6796</v>
      </c>
      <c r="B2381" t="s">
        <v>15818</v>
      </c>
      <c r="C2381" t="s">
        <v>18440</v>
      </c>
      <c r="D2381" s="2">
        <v>37683</v>
      </c>
      <c r="E2381" s="2">
        <v>45444</v>
      </c>
      <c r="F2381" s="1">
        <v>0.48819444444444443</v>
      </c>
      <c r="G2381" t="s">
        <v>18475</v>
      </c>
      <c r="H2381" t="s">
        <v>37</v>
      </c>
      <c r="I2381" t="s">
        <v>84</v>
      </c>
      <c r="J2381" t="s">
        <v>46</v>
      </c>
      <c r="K2381">
        <v>14</v>
      </c>
      <c r="L2381" t="s">
        <v>24</v>
      </c>
      <c r="M2381" t="s">
        <v>40</v>
      </c>
      <c r="N2381" t="s">
        <v>33</v>
      </c>
      <c r="O2381" t="s">
        <v>18444</v>
      </c>
      <c r="P2381" t="s">
        <v>53</v>
      </c>
      <c r="Q2381">
        <v>21</v>
      </c>
      <c r="R2381" t="str">
        <f t="shared" si="37"/>
        <v>Adult</v>
      </c>
    </row>
    <row r="2382" spans="1:18" x14ac:dyDescent="0.25">
      <c r="A2382" t="s">
        <v>6799</v>
      </c>
      <c r="B2382" t="s">
        <v>15819</v>
      </c>
      <c r="C2382" t="s">
        <v>18440</v>
      </c>
      <c r="D2382" s="2">
        <v>36657</v>
      </c>
      <c r="E2382" s="2">
        <v>45351</v>
      </c>
      <c r="F2382" s="1">
        <v>0.42916666666666664</v>
      </c>
      <c r="G2382" t="s">
        <v>169</v>
      </c>
      <c r="H2382" t="s">
        <v>73</v>
      </c>
      <c r="I2382" t="s">
        <v>22</v>
      </c>
      <c r="J2382" t="s">
        <v>80</v>
      </c>
      <c r="K2382">
        <v>133</v>
      </c>
      <c r="L2382" t="s">
        <v>24</v>
      </c>
      <c r="M2382" t="s">
        <v>25</v>
      </c>
      <c r="N2382" t="s">
        <v>26</v>
      </c>
      <c r="O2382" t="s">
        <v>18444</v>
      </c>
      <c r="P2382" t="s">
        <v>53</v>
      </c>
      <c r="Q2382">
        <v>24</v>
      </c>
      <c r="R2382" t="str">
        <f t="shared" si="37"/>
        <v>Adult</v>
      </c>
    </row>
    <row r="2383" spans="1:18" x14ac:dyDescent="0.25">
      <c r="A2383" t="s">
        <v>6801</v>
      </c>
      <c r="B2383" t="s">
        <v>15820</v>
      </c>
      <c r="C2383" t="s">
        <v>18440</v>
      </c>
      <c r="D2383" s="2">
        <v>37719</v>
      </c>
      <c r="E2383" s="2">
        <v>45360</v>
      </c>
      <c r="F2383" s="1">
        <v>0.6381944444444444</v>
      </c>
      <c r="G2383" t="s">
        <v>51</v>
      </c>
      <c r="H2383" t="s">
        <v>31</v>
      </c>
      <c r="I2383" t="s">
        <v>38</v>
      </c>
      <c r="J2383" t="s">
        <v>32</v>
      </c>
      <c r="K2383">
        <v>28</v>
      </c>
      <c r="L2383" t="s">
        <v>39</v>
      </c>
      <c r="M2383" t="s">
        <v>40</v>
      </c>
      <c r="N2383" t="s">
        <v>47</v>
      </c>
      <c r="O2383" t="s">
        <v>18473</v>
      </c>
      <c r="P2383" t="s">
        <v>53</v>
      </c>
      <c r="Q2383">
        <v>21</v>
      </c>
      <c r="R2383" t="str">
        <f t="shared" si="37"/>
        <v>Adult</v>
      </c>
    </row>
    <row r="2384" spans="1:18" x14ac:dyDescent="0.25">
      <c r="A2384" t="s">
        <v>6804</v>
      </c>
      <c r="B2384" t="s">
        <v>15821</v>
      </c>
      <c r="C2384" t="s">
        <v>18439</v>
      </c>
      <c r="D2384" s="2">
        <v>33129</v>
      </c>
      <c r="E2384" s="2">
        <v>45416</v>
      </c>
      <c r="F2384" s="1">
        <v>0.67708333333333337</v>
      </c>
      <c r="G2384" t="s">
        <v>51</v>
      </c>
      <c r="H2384" t="s">
        <v>37</v>
      </c>
      <c r="I2384" t="s">
        <v>22</v>
      </c>
      <c r="J2384" t="s">
        <v>52</v>
      </c>
      <c r="K2384">
        <v>84</v>
      </c>
      <c r="L2384" t="s">
        <v>24</v>
      </c>
      <c r="M2384" t="s">
        <v>40</v>
      </c>
      <c r="N2384" t="s">
        <v>26</v>
      </c>
      <c r="O2384" t="s">
        <v>18444</v>
      </c>
      <c r="P2384" t="s">
        <v>53</v>
      </c>
      <c r="Q2384">
        <v>34</v>
      </c>
      <c r="R2384" t="str">
        <f t="shared" si="37"/>
        <v>Adult</v>
      </c>
    </row>
    <row r="2385" spans="1:18" x14ac:dyDescent="0.25">
      <c r="A2385" t="s">
        <v>6807</v>
      </c>
      <c r="B2385" t="s">
        <v>15822</v>
      </c>
      <c r="C2385" t="s">
        <v>18439</v>
      </c>
      <c r="D2385" s="2">
        <v>33123</v>
      </c>
      <c r="E2385" s="2">
        <v>45451</v>
      </c>
      <c r="F2385" s="1">
        <v>0.77916666666666667</v>
      </c>
      <c r="G2385" t="s">
        <v>18474</v>
      </c>
      <c r="H2385" t="s">
        <v>37</v>
      </c>
      <c r="I2385" t="s">
        <v>91</v>
      </c>
      <c r="J2385" t="s">
        <v>23</v>
      </c>
      <c r="K2385">
        <v>35</v>
      </c>
      <c r="L2385" t="s">
        <v>24</v>
      </c>
      <c r="M2385" t="s">
        <v>40</v>
      </c>
      <c r="N2385" t="s">
        <v>33</v>
      </c>
      <c r="O2385" t="s">
        <v>18444</v>
      </c>
      <c r="P2385" t="s">
        <v>53</v>
      </c>
      <c r="Q2385">
        <v>34</v>
      </c>
      <c r="R2385" t="str">
        <f t="shared" si="37"/>
        <v>Adult</v>
      </c>
    </row>
    <row r="2386" spans="1:18" x14ac:dyDescent="0.25">
      <c r="A2386" t="s">
        <v>6810</v>
      </c>
      <c r="B2386" t="s">
        <v>15823</v>
      </c>
      <c r="C2386" t="s">
        <v>18440</v>
      </c>
      <c r="D2386" s="2">
        <v>36785</v>
      </c>
      <c r="E2386" s="2">
        <v>45385</v>
      </c>
      <c r="F2386" s="1">
        <v>0.36458333333333331</v>
      </c>
      <c r="G2386" t="s">
        <v>51</v>
      </c>
      <c r="H2386" t="s">
        <v>57</v>
      </c>
      <c r="I2386" t="s">
        <v>84</v>
      </c>
      <c r="J2386" t="s">
        <v>46</v>
      </c>
      <c r="K2386">
        <v>21</v>
      </c>
      <c r="L2386" t="s">
        <v>53</v>
      </c>
      <c r="M2386" t="s">
        <v>25</v>
      </c>
      <c r="N2386" t="s">
        <v>47</v>
      </c>
      <c r="O2386" t="s">
        <v>18473</v>
      </c>
      <c r="P2386" t="s">
        <v>53</v>
      </c>
      <c r="Q2386">
        <v>24</v>
      </c>
      <c r="R2386" t="str">
        <f t="shared" si="37"/>
        <v>Adult</v>
      </c>
    </row>
    <row r="2387" spans="1:18" x14ac:dyDescent="0.25">
      <c r="A2387" t="s">
        <v>6812</v>
      </c>
      <c r="B2387" t="s">
        <v>15824</v>
      </c>
      <c r="C2387" t="s">
        <v>18440</v>
      </c>
      <c r="D2387" s="2">
        <v>35484</v>
      </c>
      <c r="E2387" s="2">
        <v>45407</v>
      </c>
      <c r="F2387" s="1">
        <v>0.44930555555555557</v>
      </c>
      <c r="G2387" t="s">
        <v>18475</v>
      </c>
      <c r="H2387" t="s">
        <v>21</v>
      </c>
      <c r="I2387" t="s">
        <v>91</v>
      </c>
      <c r="J2387" t="s">
        <v>52</v>
      </c>
      <c r="K2387">
        <v>42</v>
      </c>
      <c r="L2387" t="s">
        <v>53</v>
      </c>
      <c r="M2387" t="s">
        <v>25</v>
      </c>
      <c r="N2387" t="s">
        <v>47</v>
      </c>
      <c r="O2387" t="s">
        <v>18444</v>
      </c>
      <c r="P2387" t="s">
        <v>53</v>
      </c>
      <c r="Q2387">
        <v>28</v>
      </c>
      <c r="R2387" t="str">
        <f t="shared" si="37"/>
        <v>Adult</v>
      </c>
    </row>
    <row r="2388" spans="1:18" x14ac:dyDescent="0.25">
      <c r="A2388" t="s">
        <v>6813</v>
      </c>
      <c r="B2388" t="s">
        <v>15825</v>
      </c>
      <c r="C2388" t="s">
        <v>18440</v>
      </c>
      <c r="D2388" s="2">
        <v>28347</v>
      </c>
      <c r="E2388" s="2">
        <v>45359</v>
      </c>
      <c r="F2388" s="1">
        <v>0.33611111111111114</v>
      </c>
      <c r="G2388" t="s">
        <v>169</v>
      </c>
      <c r="H2388" t="s">
        <v>57</v>
      </c>
      <c r="I2388" t="s">
        <v>22</v>
      </c>
      <c r="J2388" t="s">
        <v>52</v>
      </c>
      <c r="K2388">
        <v>70</v>
      </c>
      <c r="L2388" t="s">
        <v>53</v>
      </c>
      <c r="M2388" t="s">
        <v>25</v>
      </c>
      <c r="N2388" t="s">
        <v>33</v>
      </c>
      <c r="O2388" t="s">
        <v>18473</v>
      </c>
      <c r="P2388" t="s">
        <v>53</v>
      </c>
      <c r="Q2388">
        <v>47</v>
      </c>
      <c r="R2388" t="str">
        <f t="shared" si="37"/>
        <v>Old</v>
      </c>
    </row>
    <row r="2389" spans="1:18" x14ac:dyDescent="0.25">
      <c r="A2389" t="s">
        <v>6815</v>
      </c>
      <c r="B2389" t="s">
        <v>15826</v>
      </c>
      <c r="C2389" t="s">
        <v>18439</v>
      </c>
      <c r="D2389" s="2">
        <v>26073</v>
      </c>
      <c r="E2389" s="2">
        <v>45409</v>
      </c>
      <c r="F2389" s="1">
        <v>0.53194444444444444</v>
      </c>
      <c r="G2389" t="s">
        <v>18475</v>
      </c>
      <c r="H2389" t="s">
        <v>31</v>
      </c>
      <c r="I2389" t="s">
        <v>22</v>
      </c>
      <c r="J2389" t="s">
        <v>52</v>
      </c>
      <c r="K2389">
        <v>7</v>
      </c>
      <c r="L2389" t="s">
        <v>24</v>
      </c>
      <c r="M2389" t="s">
        <v>40</v>
      </c>
      <c r="N2389" t="s">
        <v>26</v>
      </c>
      <c r="O2389" t="s">
        <v>18444</v>
      </c>
      <c r="P2389" t="s">
        <v>53</v>
      </c>
      <c r="Q2389">
        <v>53</v>
      </c>
      <c r="R2389" t="str">
        <f t="shared" si="37"/>
        <v>Old</v>
      </c>
    </row>
    <row r="2390" spans="1:18" x14ac:dyDescent="0.25">
      <c r="A2390" t="s">
        <v>6818</v>
      </c>
      <c r="B2390" t="s">
        <v>15827</v>
      </c>
      <c r="C2390" t="s">
        <v>18439</v>
      </c>
      <c r="D2390" s="2">
        <v>33269</v>
      </c>
      <c r="E2390" s="2">
        <v>45379</v>
      </c>
      <c r="F2390" s="1">
        <v>0.52500000000000002</v>
      </c>
      <c r="G2390" t="s">
        <v>51</v>
      </c>
      <c r="H2390" t="s">
        <v>57</v>
      </c>
      <c r="I2390" t="s">
        <v>91</v>
      </c>
      <c r="J2390" t="s">
        <v>52</v>
      </c>
      <c r="K2390">
        <v>119</v>
      </c>
      <c r="L2390" t="s">
        <v>39</v>
      </c>
      <c r="M2390" t="s">
        <v>40</v>
      </c>
      <c r="N2390" t="s">
        <v>33</v>
      </c>
      <c r="O2390" t="s">
        <v>18473</v>
      </c>
      <c r="P2390" t="s">
        <v>53</v>
      </c>
      <c r="Q2390">
        <v>34</v>
      </c>
      <c r="R2390" t="str">
        <f t="shared" si="37"/>
        <v>Adult</v>
      </c>
    </row>
    <row r="2391" spans="1:18" x14ac:dyDescent="0.25">
      <c r="A2391" t="s">
        <v>6820</v>
      </c>
      <c r="B2391" t="s">
        <v>15828</v>
      </c>
      <c r="C2391" t="s">
        <v>18439</v>
      </c>
      <c r="D2391" s="2">
        <v>34192</v>
      </c>
      <c r="E2391" s="2">
        <v>45449</v>
      </c>
      <c r="F2391" s="1">
        <v>0.49166666666666664</v>
      </c>
      <c r="G2391" t="s">
        <v>18475</v>
      </c>
      <c r="H2391" t="s">
        <v>21</v>
      </c>
      <c r="I2391" t="s">
        <v>91</v>
      </c>
      <c r="J2391" t="s">
        <v>52</v>
      </c>
      <c r="K2391">
        <v>7</v>
      </c>
      <c r="L2391" t="s">
        <v>24</v>
      </c>
      <c r="M2391" t="s">
        <v>25</v>
      </c>
      <c r="N2391" t="s">
        <v>47</v>
      </c>
      <c r="O2391" t="s">
        <v>18444</v>
      </c>
      <c r="P2391" t="s">
        <v>53</v>
      </c>
      <c r="Q2391">
        <v>31</v>
      </c>
      <c r="R2391" t="str">
        <f t="shared" si="37"/>
        <v>Adult</v>
      </c>
    </row>
    <row r="2392" spans="1:18" x14ac:dyDescent="0.25">
      <c r="A2392" t="s">
        <v>6823</v>
      </c>
      <c r="B2392" t="s">
        <v>15829</v>
      </c>
      <c r="C2392" t="s">
        <v>18440</v>
      </c>
      <c r="D2392" s="2">
        <v>21916</v>
      </c>
      <c r="E2392" s="2">
        <v>45361</v>
      </c>
      <c r="F2392" s="1">
        <v>0.3347222222222222</v>
      </c>
      <c r="G2392" t="s">
        <v>18475</v>
      </c>
      <c r="H2392" t="s">
        <v>31</v>
      </c>
      <c r="I2392" t="s">
        <v>45</v>
      </c>
      <c r="J2392" t="s">
        <v>23</v>
      </c>
      <c r="K2392">
        <v>77</v>
      </c>
      <c r="L2392" t="s">
        <v>53</v>
      </c>
      <c r="M2392" t="s">
        <v>40</v>
      </c>
      <c r="N2392" t="s">
        <v>26</v>
      </c>
      <c r="O2392" t="s">
        <v>18473</v>
      </c>
      <c r="P2392" t="s">
        <v>53</v>
      </c>
      <c r="Q2392">
        <v>65</v>
      </c>
      <c r="R2392" t="str">
        <f t="shared" si="37"/>
        <v>Aged</v>
      </c>
    </row>
    <row r="2393" spans="1:18" x14ac:dyDescent="0.25">
      <c r="A2393" t="s">
        <v>6826</v>
      </c>
      <c r="B2393" t="s">
        <v>15830</v>
      </c>
      <c r="C2393" t="s">
        <v>18440</v>
      </c>
      <c r="D2393" s="2">
        <v>37209</v>
      </c>
      <c r="E2393" s="2">
        <v>45394</v>
      </c>
      <c r="F2393" s="1">
        <v>0.71944444444444444</v>
      </c>
      <c r="G2393" t="s">
        <v>51</v>
      </c>
      <c r="H2393" t="s">
        <v>73</v>
      </c>
      <c r="I2393" t="s">
        <v>84</v>
      </c>
      <c r="J2393" t="s">
        <v>23</v>
      </c>
      <c r="K2393">
        <v>14</v>
      </c>
      <c r="L2393" t="s">
        <v>53</v>
      </c>
      <c r="M2393" t="s">
        <v>25</v>
      </c>
      <c r="N2393" t="s">
        <v>26</v>
      </c>
      <c r="O2393" t="s">
        <v>18444</v>
      </c>
      <c r="P2393" t="s">
        <v>53</v>
      </c>
      <c r="Q2393">
        <v>23</v>
      </c>
      <c r="R2393" t="str">
        <f t="shared" si="37"/>
        <v>Adult</v>
      </c>
    </row>
    <row r="2394" spans="1:18" x14ac:dyDescent="0.25">
      <c r="A2394" t="s">
        <v>6829</v>
      </c>
      <c r="B2394" t="s">
        <v>15831</v>
      </c>
      <c r="C2394" t="s">
        <v>18440</v>
      </c>
      <c r="D2394" s="2">
        <v>38084</v>
      </c>
      <c r="E2394" s="2">
        <v>45419</v>
      </c>
      <c r="F2394" s="1">
        <v>0.43541666666666667</v>
      </c>
      <c r="G2394" t="s">
        <v>51</v>
      </c>
      <c r="H2394" t="s">
        <v>57</v>
      </c>
      <c r="I2394" t="s">
        <v>91</v>
      </c>
      <c r="J2394" t="s">
        <v>80</v>
      </c>
      <c r="K2394">
        <v>84</v>
      </c>
      <c r="L2394" t="s">
        <v>53</v>
      </c>
      <c r="M2394" t="s">
        <v>25</v>
      </c>
      <c r="N2394" t="s">
        <v>26</v>
      </c>
      <c r="O2394" t="s">
        <v>18473</v>
      </c>
      <c r="P2394" t="s">
        <v>53</v>
      </c>
      <c r="Q2394">
        <v>20</v>
      </c>
      <c r="R2394" t="str">
        <f t="shared" si="37"/>
        <v>Adult</v>
      </c>
    </row>
    <row r="2395" spans="1:18" x14ac:dyDescent="0.25">
      <c r="A2395" t="s">
        <v>6831</v>
      </c>
      <c r="B2395" t="s">
        <v>15832</v>
      </c>
      <c r="C2395" t="s">
        <v>18440</v>
      </c>
      <c r="D2395" s="2">
        <v>19788</v>
      </c>
      <c r="E2395" s="2">
        <v>45359</v>
      </c>
      <c r="F2395" s="1">
        <v>0.37638888888888888</v>
      </c>
      <c r="G2395" t="s">
        <v>18474</v>
      </c>
      <c r="H2395" t="s">
        <v>404</v>
      </c>
      <c r="I2395" t="s">
        <v>62</v>
      </c>
      <c r="J2395" t="s">
        <v>159</v>
      </c>
      <c r="K2395">
        <v>42</v>
      </c>
      <c r="L2395" t="s">
        <v>53</v>
      </c>
      <c r="M2395" t="s">
        <v>40</v>
      </c>
      <c r="N2395" t="s">
        <v>26</v>
      </c>
      <c r="O2395" t="s">
        <v>18473</v>
      </c>
      <c r="P2395" t="s">
        <v>53</v>
      </c>
      <c r="Q2395">
        <v>70</v>
      </c>
      <c r="R2395" t="str">
        <f t="shared" si="37"/>
        <v>Aged</v>
      </c>
    </row>
    <row r="2396" spans="1:18" x14ac:dyDescent="0.25">
      <c r="A2396" t="s">
        <v>6834</v>
      </c>
      <c r="B2396" t="s">
        <v>15833</v>
      </c>
      <c r="C2396" t="s">
        <v>18439</v>
      </c>
      <c r="D2396" s="2">
        <v>31854</v>
      </c>
      <c r="E2396" s="2">
        <v>45442</v>
      </c>
      <c r="F2396" s="1">
        <v>0.49305555555555558</v>
      </c>
      <c r="G2396" t="s">
        <v>169</v>
      </c>
      <c r="H2396" t="s">
        <v>31</v>
      </c>
      <c r="I2396" t="s">
        <v>45</v>
      </c>
      <c r="J2396" t="s">
        <v>23</v>
      </c>
      <c r="K2396">
        <v>105</v>
      </c>
      <c r="L2396" t="s">
        <v>39</v>
      </c>
      <c r="M2396" t="s">
        <v>40</v>
      </c>
      <c r="N2396" t="s">
        <v>47</v>
      </c>
      <c r="O2396" t="s">
        <v>18444</v>
      </c>
      <c r="P2396" t="s">
        <v>53</v>
      </c>
      <c r="Q2396">
        <v>37</v>
      </c>
      <c r="R2396" t="str">
        <f t="shared" si="37"/>
        <v>Old</v>
      </c>
    </row>
    <row r="2397" spans="1:18" x14ac:dyDescent="0.25">
      <c r="A2397" t="s">
        <v>6836</v>
      </c>
      <c r="B2397" t="s">
        <v>15834</v>
      </c>
      <c r="C2397" t="s">
        <v>18439</v>
      </c>
      <c r="D2397" s="2">
        <v>30239</v>
      </c>
      <c r="E2397" s="2">
        <v>45309</v>
      </c>
      <c r="F2397" s="1">
        <v>0.49236111111111114</v>
      </c>
      <c r="G2397" t="s">
        <v>18474</v>
      </c>
      <c r="H2397" t="s">
        <v>21</v>
      </c>
      <c r="I2397" t="s">
        <v>22</v>
      </c>
      <c r="J2397" t="s">
        <v>32</v>
      </c>
      <c r="K2397">
        <v>49</v>
      </c>
      <c r="L2397" t="s">
        <v>24</v>
      </c>
      <c r="M2397" t="s">
        <v>25</v>
      </c>
      <c r="N2397" t="s">
        <v>26</v>
      </c>
      <c r="O2397" t="s">
        <v>18444</v>
      </c>
      <c r="P2397" t="s">
        <v>53</v>
      </c>
      <c r="Q2397">
        <v>42</v>
      </c>
      <c r="R2397" t="str">
        <f t="shared" si="37"/>
        <v>Old</v>
      </c>
    </row>
    <row r="2398" spans="1:18" x14ac:dyDescent="0.25">
      <c r="A2398" t="s">
        <v>6839</v>
      </c>
      <c r="B2398" t="s">
        <v>15835</v>
      </c>
      <c r="C2398" t="s">
        <v>18440</v>
      </c>
      <c r="D2398" s="2">
        <v>34390</v>
      </c>
      <c r="E2398" s="2">
        <v>45420</v>
      </c>
      <c r="F2398" s="1">
        <v>0.43333333333333335</v>
      </c>
      <c r="G2398" t="s">
        <v>18475</v>
      </c>
      <c r="H2398" t="s">
        <v>73</v>
      </c>
      <c r="I2398" t="s">
        <v>45</v>
      </c>
      <c r="J2398" t="s">
        <v>80</v>
      </c>
      <c r="K2398">
        <v>77</v>
      </c>
      <c r="L2398" t="s">
        <v>24</v>
      </c>
      <c r="M2398" t="s">
        <v>25</v>
      </c>
      <c r="N2398" t="s">
        <v>33</v>
      </c>
      <c r="O2398" t="s">
        <v>18444</v>
      </c>
      <c r="P2398" t="s">
        <v>53</v>
      </c>
      <c r="Q2398">
        <v>30</v>
      </c>
      <c r="R2398" t="str">
        <f t="shared" si="37"/>
        <v>Adult</v>
      </c>
    </row>
    <row r="2399" spans="1:18" x14ac:dyDescent="0.25">
      <c r="A2399" t="s">
        <v>6842</v>
      </c>
      <c r="B2399" t="s">
        <v>15836</v>
      </c>
      <c r="C2399" t="s">
        <v>18440</v>
      </c>
      <c r="D2399" s="2">
        <v>31272</v>
      </c>
      <c r="E2399" s="2">
        <v>45343</v>
      </c>
      <c r="F2399" s="1">
        <v>0.5083333333333333</v>
      </c>
      <c r="G2399" t="s">
        <v>18475</v>
      </c>
      <c r="H2399" t="s">
        <v>21</v>
      </c>
      <c r="I2399" t="s">
        <v>38</v>
      </c>
      <c r="J2399" t="s">
        <v>32</v>
      </c>
      <c r="K2399">
        <v>70</v>
      </c>
      <c r="L2399" t="s">
        <v>39</v>
      </c>
      <c r="M2399" t="s">
        <v>104</v>
      </c>
      <c r="N2399" t="s">
        <v>33</v>
      </c>
      <c r="O2399" t="s">
        <v>18444</v>
      </c>
      <c r="P2399" t="s">
        <v>18472</v>
      </c>
      <c r="Q2399">
        <v>39</v>
      </c>
      <c r="R2399" t="str">
        <f t="shared" si="37"/>
        <v>Old</v>
      </c>
    </row>
    <row r="2400" spans="1:18" x14ac:dyDescent="0.25">
      <c r="A2400" t="s">
        <v>6845</v>
      </c>
      <c r="B2400" t="s">
        <v>15837</v>
      </c>
      <c r="C2400" t="s">
        <v>18439</v>
      </c>
      <c r="D2400" s="2">
        <v>35367</v>
      </c>
      <c r="E2400" s="2">
        <v>45337</v>
      </c>
      <c r="F2400" s="1">
        <v>0.57638888888888884</v>
      </c>
      <c r="G2400" t="s">
        <v>169</v>
      </c>
      <c r="H2400" t="s">
        <v>37</v>
      </c>
      <c r="I2400" t="s">
        <v>45</v>
      </c>
      <c r="J2400" t="s">
        <v>52</v>
      </c>
      <c r="K2400">
        <v>133</v>
      </c>
      <c r="L2400" t="s">
        <v>24</v>
      </c>
      <c r="M2400" t="s">
        <v>25</v>
      </c>
      <c r="N2400" t="s">
        <v>26</v>
      </c>
      <c r="O2400" t="s">
        <v>18444</v>
      </c>
      <c r="P2400" t="s">
        <v>53</v>
      </c>
      <c r="Q2400">
        <v>28</v>
      </c>
      <c r="R2400" t="str">
        <f t="shared" si="37"/>
        <v>Adult</v>
      </c>
    </row>
    <row r="2401" spans="1:18" x14ac:dyDescent="0.25">
      <c r="A2401" t="s">
        <v>6848</v>
      </c>
      <c r="B2401" t="s">
        <v>15838</v>
      </c>
      <c r="C2401" t="s">
        <v>18440</v>
      </c>
      <c r="D2401" s="2">
        <v>38721</v>
      </c>
      <c r="E2401" s="2">
        <v>45301</v>
      </c>
      <c r="F2401" s="1">
        <v>0.59583333333333333</v>
      </c>
      <c r="G2401" t="s">
        <v>30</v>
      </c>
      <c r="H2401" t="s">
        <v>31</v>
      </c>
      <c r="I2401" t="s">
        <v>405</v>
      </c>
      <c r="J2401" t="s">
        <v>23</v>
      </c>
      <c r="K2401">
        <v>119</v>
      </c>
      <c r="L2401" t="s">
        <v>39</v>
      </c>
      <c r="M2401" t="s">
        <v>40</v>
      </c>
      <c r="N2401" t="s">
        <v>33</v>
      </c>
      <c r="O2401" t="s">
        <v>18473</v>
      </c>
      <c r="P2401" t="s">
        <v>53</v>
      </c>
      <c r="Q2401">
        <v>19</v>
      </c>
      <c r="R2401" t="str">
        <f t="shared" si="37"/>
        <v>Adult</v>
      </c>
    </row>
    <row r="2402" spans="1:18" x14ac:dyDescent="0.25">
      <c r="A2402" t="s">
        <v>6851</v>
      </c>
      <c r="B2402" t="s">
        <v>15839</v>
      </c>
      <c r="C2402" t="s">
        <v>18440</v>
      </c>
      <c r="D2402" s="2">
        <v>33967</v>
      </c>
      <c r="E2402" s="2">
        <v>45453</v>
      </c>
      <c r="F2402" s="1">
        <v>0.6069444444444444</v>
      </c>
      <c r="G2402" t="s">
        <v>169</v>
      </c>
      <c r="H2402" t="s">
        <v>31</v>
      </c>
      <c r="I2402" t="s">
        <v>38</v>
      </c>
      <c r="J2402" t="s">
        <v>52</v>
      </c>
      <c r="K2402">
        <v>140</v>
      </c>
      <c r="L2402" t="s">
        <v>53</v>
      </c>
      <c r="M2402" t="s">
        <v>40</v>
      </c>
      <c r="N2402" t="s">
        <v>33</v>
      </c>
      <c r="O2402" t="s">
        <v>18444</v>
      </c>
      <c r="P2402" t="s">
        <v>53</v>
      </c>
      <c r="Q2402">
        <v>32</v>
      </c>
      <c r="R2402" t="str">
        <f t="shared" si="37"/>
        <v>Adult</v>
      </c>
    </row>
    <row r="2403" spans="1:18" x14ac:dyDescent="0.25">
      <c r="A2403" t="s">
        <v>6854</v>
      </c>
      <c r="B2403" t="s">
        <v>15840</v>
      </c>
      <c r="C2403" t="s">
        <v>18440</v>
      </c>
      <c r="D2403" s="2">
        <v>30150</v>
      </c>
      <c r="E2403" s="2">
        <v>45397</v>
      </c>
      <c r="F2403" s="1">
        <v>0.36458333333333331</v>
      </c>
      <c r="G2403" t="s">
        <v>51</v>
      </c>
      <c r="H2403" t="s">
        <v>31</v>
      </c>
      <c r="I2403" t="s">
        <v>38</v>
      </c>
      <c r="J2403" t="s">
        <v>52</v>
      </c>
      <c r="K2403">
        <v>63</v>
      </c>
      <c r="L2403" t="s">
        <v>39</v>
      </c>
      <c r="M2403" t="s">
        <v>40</v>
      </c>
      <c r="N2403" t="s">
        <v>33</v>
      </c>
      <c r="O2403" t="s">
        <v>18444</v>
      </c>
      <c r="P2403" t="s">
        <v>53</v>
      </c>
      <c r="Q2403">
        <v>42</v>
      </c>
      <c r="R2403" t="str">
        <f t="shared" si="37"/>
        <v>Old</v>
      </c>
    </row>
    <row r="2404" spans="1:18" x14ac:dyDescent="0.25">
      <c r="A2404" t="s">
        <v>6856</v>
      </c>
      <c r="B2404" t="s">
        <v>15841</v>
      </c>
      <c r="C2404" t="s">
        <v>18439</v>
      </c>
      <c r="D2404" s="2">
        <v>38126</v>
      </c>
      <c r="E2404" s="2">
        <v>45334</v>
      </c>
      <c r="F2404" s="1">
        <v>0.68472222222222223</v>
      </c>
      <c r="G2404" t="s">
        <v>30</v>
      </c>
      <c r="H2404" t="s">
        <v>37</v>
      </c>
      <c r="I2404" t="s">
        <v>45</v>
      </c>
      <c r="J2404" t="s">
        <v>52</v>
      </c>
      <c r="K2404">
        <v>70</v>
      </c>
      <c r="L2404" t="s">
        <v>24</v>
      </c>
      <c r="M2404" t="s">
        <v>25</v>
      </c>
      <c r="N2404" t="s">
        <v>26</v>
      </c>
      <c r="O2404" t="s">
        <v>18444</v>
      </c>
      <c r="P2404" t="s">
        <v>53</v>
      </c>
      <c r="Q2404">
        <v>20</v>
      </c>
      <c r="R2404" t="str">
        <f t="shared" si="37"/>
        <v>Adult</v>
      </c>
    </row>
    <row r="2405" spans="1:18" x14ac:dyDescent="0.25">
      <c r="A2405" t="s">
        <v>6859</v>
      </c>
      <c r="B2405" t="s">
        <v>15842</v>
      </c>
      <c r="C2405" t="s">
        <v>18439</v>
      </c>
      <c r="D2405" s="2">
        <v>32811</v>
      </c>
      <c r="E2405" s="2">
        <v>45368</v>
      </c>
      <c r="F2405" s="1">
        <v>0.56458333333333333</v>
      </c>
      <c r="G2405" t="s">
        <v>18475</v>
      </c>
      <c r="H2405" t="s">
        <v>37</v>
      </c>
      <c r="I2405" t="s">
        <v>91</v>
      </c>
      <c r="J2405" t="s">
        <v>46</v>
      </c>
      <c r="K2405">
        <v>84</v>
      </c>
      <c r="L2405" t="s">
        <v>53</v>
      </c>
      <c r="M2405" t="s">
        <v>25</v>
      </c>
      <c r="N2405" t="s">
        <v>26</v>
      </c>
      <c r="O2405" t="s">
        <v>18444</v>
      </c>
      <c r="P2405" t="s">
        <v>53</v>
      </c>
      <c r="Q2405">
        <v>35</v>
      </c>
      <c r="R2405" t="str">
        <f t="shared" si="37"/>
        <v>Old</v>
      </c>
    </row>
    <row r="2406" spans="1:18" x14ac:dyDescent="0.25">
      <c r="A2406" t="s">
        <v>6862</v>
      </c>
      <c r="B2406" t="s">
        <v>15843</v>
      </c>
      <c r="C2406" t="s">
        <v>18440</v>
      </c>
      <c r="D2406" s="2">
        <v>37696</v>
      </c>
      <c r="E2406" s="2">
        <v>45348</v>
      </c>
      <c r="F2406" s="1">
        <v>0.33402777777777776</v>
      </c>
      <c r="G2406" t="s">
        <v>18475</v>
      </c>
      <c r="H2406" t="s">
        <v>21</v>
      </c>
      <c r="I2406" t="s">
        <v>22</v>
      </c>
      <c r="J2406" t="s">
        <v>46</v>
      </c>
      <c r="K2406">
        <v>91</v>
      </c>
      <c r="L2406" t="s">
        <v>39</v>
      </c>
      <c r="M2406" t="s">
        <v>25</v>
      </c>
      <c r="N2406" t="s">
        <v>33</v>
      </c>
      <c r="O2406" t="s">
        <v>18473</v>
      </c>
      <c r="P2406" t="s">
        <v>53</v>
      </c>
      <c r="Q2406">
        <v>21</v>
      </c>
      <c r="R2406" t="str">
        <f t="shared" si="37"/>
        <v>Adult</v>
      </c>
    </row>
    <row r="2407" spans="1:18" x14ac:dyDescent="0.25">
      <c r="A2407" t="s">
        <v>6864</v>
      </c>
      <c r="B2407" t="s">
        <v>15844</v>
      </c>
      <c r="C2407" t="s">
        <v>18440</v>
      </c>
      <c r="D2407" s="2">
        <v>37498</v>
      </c>
      <c r="E2407" s="2">
        <v>45329</v>
      </c>
      <c r="F2407" s="1">
        <v>0.47222222222222221</v>
      </c>
      <c r="G2407" t="s">
        <v>51</v>
      </c>
      <c r="H2407" t="s">
        <v>57</v>
      </c>
      <c r="I2407" t="s">
        <v>84</v>
      </c>
      <c r="J2407" t="s">
        <v>46</v>
      </c>
      <c r="K2407">
        <v>168</v>
      </c>
      <c r="L2407" t="s">
        <v>39</v>
      </c>
      <c r="M2407" t="s">
        <v>104</v>
      </c>
      <c r="N2407" t="s">
        <v>26</v>
      </c>
      <c r="O2407" t="s">
        <v>18444</v>
      </c>
      <c r="P2407" t="s">
        <v>53</v>
      </c>
      <c r="Q2407">
        <v>22</v>
      </c>
      <c r="R2407" t="str">
        <f t="shared" si="37"/>
        <v>Adult</v>
      </c>
    </row>
    <row r="2408" spans="1:18" x14ac:dyDescent="0.25">
      <c r="A2408" t="s">
        <v>6867</v>
      </c>
      <c r="B2408" t="s">
        <v>15845</v>
      </c>
      <c r="C2408" t="s">
        <v>18440</v>
      </c>
      <c r="D2408" s="2">
        <v>36287</v>
      </c>
      <c r="E2408" s="2">
        <v>45448</v>
      </c>
      <c r="F2408" s="1">
        <v>0.50138888888888888</v>
      </c>
      <c r="G2408" t="s">
        <v>30</v>
      </c>
      <c r="H2408" t="s">
        <v>57</v>
      </c>
      <c r="I2408" t="s">
        <v>45</v>
      </c>
      <c r="J2408" t="s">
        <v>32</v>
      </c>
      <c r="K2408">
        <v>35</v>
      </c>
      <c r="L2408" t="s">
        <v>24</v>
      </c>
      <c r="M2408" t="s">
        <v>104</v>
      </c>
      <c r="N2408" t="s">
        <v>33</v>
      </c>
      <c r="O2408" t="s">
        <v>18444</v>
      </c>
      <c r="P2408" t="s">
        <v>53</v>
      </c>
      <c r="Q2408">
        <v>25</v>
      </c>
      <c r="R2408" t="str">
        <f t="shared" si="37"/>
        <v>Adult</v>
      </c>
    </row>
    <row r="2409" spans="1:18" x14ac:dyDescent="0.25">
      <c r="A2409" t="s">
        <v>6870</v>
      </c>
      <c r="B2409" t="s">
        <v>15846</v>
      </c>
      <c r="C2409" t="s">
        <v>18440</v>
      </c>
      <c r="D2409" s="2">
        <v>35851</v>
      </c>
      <c r="E2409" s="2">
        <v>45428</v>
      </c>
      <c r="F2409" s="1">
        <v>0.76666666666666672</v>
      </c>
      <c r="G2409" t="s">
        <v>18475</v>
      </c>
      <c r="H2409" t="s">
        <v>57</v>
      </c>
      <c r="I2409" t="s">
        <v>45</v>
      </c>
      <c r="J2409" t="s">
        <v>80</v>
      </c>
      <c r="K2409">
        <v>140</v>
      </c>
      <c r="L2409" t="s">
        <v>53</v>
      </c>
      <c r="M2409" t="s">
        <v>25</v>
      </c>
      <c r="N2409" t="s">
        <v>26</v>
      </c>
      <c r="O2409" t="s">
        <v>18444</v>
      </c>
      <c r="P2409" t="s">
        <v>53</v>
      </c>
      <c r="Q2409">
        <v>26</v>
      </c>
      <c r="R2409" t="str">
        <f t="shared" si="37"/>
        <v>Adult</v>
      </c>
    </row>
    <row r="2410" spans="1:18" x14ac:dyDescent="0.25">
      <c r="A2410" t="s">
        <v>6872</v>
      </c>
      <c r="B2410" t="s">
        <v>15847</v>
      </c>
      <c r="C2410" t="s">
        <v>18439</v>
      </c>
      <c r="D2410" s="2">
        <v>36669</v>
      </c>
      <c r="E2410" s="2">
        <v>45310</v>
      </c>
      <c r="F2410" s="1">
        <v>0.74722222222222223</v>
      </c>
      <c r="G2410" t="s">
        <v>51</v>
      </c>
      <c r="H2410" t="s">
        <v>37</v>
      </c>
      <c r="I2410" t="s">
        <v>38</v>
      </c>
      <c r="J2410" t="s">
        <v>23</v>
      </c>
      <c r="K2410">
        <v>175</v>
      </c>
      <c r="L2410" t="s">
        <v>24</v>
      </c>
      <c r="M2410" t="s">
        <v>104</v>
      </c>
      <c r="N2410" t="s">
        <v>47</v>
      </c>
      <c r="O2410" t="s">
        <v>18444</v>
      </c>
      <c r="P2410" t="s">
        <v>53</v>
      </c>
      <c r="Q2410">
        <v>24</v>
      </c>
      <c r="R2410" t="str">
        <f t="shared" si="37"/>
        <v>Adult</v>
      </c>
    </row>
    <row r="2411" spans="1:18" x14ac:dyDescent="0.25">
      <c r="A2411" t="s">
        <v>6875</v>
      </c>
      <c r="B2411" t="s">
        <v>15848</v>
      </c>
      <c r="C2411" t="s">
        <v>18440</v>
      </c>
      <c r="D2411" s="2">
        <v>29181</v>
      </c>
      <c r="E2411" s="2">
        <v>45343</v>
      </c>
      <c r="F2411" s="1">
        <v>0.67291666666666672</v>
      </c>
      <c r="G2411" t="s">
        <v>18474</v>
      </c>
      <c r="H2411" t="s">
        <v>57</v>
      </c>
      <c r="I2411" t="s">
        <v>38</v>
      </c>
      <c r="J2411" t="s">
        <v>52</v>
      </c>
      <c r="K2411">
        <v>168</v>
      </c>
      <c r="L2411" t="s">
        <v>24</v>
      </c>
      <c r="M2411" t="s">
        <v>25</v>
      </c>
      <c r="N2411" t="s">
        <v>26</v>
      </c>
      <c r="O2411" t="s">
        <v>18444</v>
      </c>
      <c r="P2411" t="s">
        <v>53</v>
      </c>
      <c r="Q2411">
        <v>45</v>
      </c>
      <c r="R2411" t="str">
        <f t="shared" si="37"/>
        <v>Old</v>
      </c>
    </row>
    <row r="2412" spans="1:18" x14ac:dyDescent="0.25">
      <c r="A2412" t="s">
        <v>6878</v>
      </c>
      <c r="B2412" t="s">
        <v>15849</v>
      </c>
      <c r="C2412" t="s">
        <v>18439</v>
      </c>
      <c r="D2412" s="2">
        <v>36456</v>
      </c>
      <c r="E2412" s="2">
        <v>45407</v>
      </c>
      <c r="F2412" s="1">
        <v>0.46736111111111112</v>
      </c>
      <c r="G2412" t="s">
        <v>18475</v>
      </c>
      <c r="H2412" t="s">
        <v>37</v>
      </c>
      <c r="I2412" t="s">
        <v>91</v>
      </c>
      <c r="J2412" t="s">
        <v>23</v>
      </c>
      <c r="K2412">
        <v>105</v>
      </c>
      <c r="L2412" t="s">
        <v>24</v>
      </c>
      <c r="M2412" t="s">
        <v>25</v>
      </c>
      <c r="N2412" t="s">
        <v>47</v>
      </c>
      <c r="O2412" t="s">
        <v>18444</v>
      </c>
      <c r="P2412" t="s">
        <v>53</v>
      </c>
      <c r="Q2412">
        <v>25</v>
      </c>
      <c r="R2412" t="str">
        <f t="shared" si="37"/>
        <v>Adult</v>
      </c>
    </row>
    <row r="2413" spans="1:18" x14ac:dyDescent="0.25">
      <c r="A2413" t="s">
        <v>6881</v>
      </c>
      <c r="B2413" t="s">
        <v>15850</v>
      </c>
      <c r="C2413" t="s">
        <v>18440</v>
      </c>
      <c r="D2413" s="2">
        <v>27535</v>
      </c>
      <c r="E2413" s="2">
        <v>45459</v>
      </c>
      <c r="F2413" s="1">
        <v>0.34513888888888888</v>
      </c>
      <c r="G2413" t="s">
        <v>51</v>
      </c>
      <c r="H2413" t="s">
        <v>31</v>
      </c>
      <c r="I2413" t="s">
        <v>45</v>
      </c>
      <c r="J2413" t="s">
        <v>46</v>
      </c>
      <c r="K2413">
        <v>175</v>
      </c>
      <c r="L2413" t="s">
        <v>24</v>
      </c>
      <c r="M2413" t="s">
        <v>25</v>
      </c>
      <c r="N2413" t="s">
        <v>26</v>
      </c>
      <c r="O2413" t="s">
        <v>18444</v>
      </c>
      <c r="P2413" t="s">
        <v>53</v>
      </c>
      <c r="Q2413">
        <v>49</v>
      </c>
      <c r="R2413" t="str">
        <f t="shared" si="37"/>
        <v>Old</v>
      </c>
    </row>
    <row r="2414" spans="1:18" x14ac:dyDescent="0.25">
      <c r="A2414" t="s">
        <v>6884</v>
      </c>
      <c r="B2414" t="s">
        <v>15851</v>
      </c>
      <c r="C2414" t="s">
        <v>18439</v>
      </c>
      <c r="D2414" s="2">
        <v>34016</v>
      </c>
      <c r="E2414" s="2">
        <v>45351</v>
      </c>
      <c r="F2414" s="1">
        <v>0.39027777777777778</v>
      </c>
      <c r="G2414" t="s">
        <v>18475</v>
      </c>
      <c r="H2414" t="s">
        <v>21</v>
      </c>
      <c r="I2414" t="s">
        <v>22</v>
      </c>
      <c r="J2414" t="s">
        <v>52</v>
      </c>
      <c r="K2414">
        <v>161</v>
      </c>
      <c r="L2414" t="s">
        <v>24</v>
      </c>
      <c r="M2414" t="s">
        <v>25</v>
      </c>
      <c r="N2414" t="s">
        <v>33</v>
      </c>
      <c r="O2414" t="s">
        <v>18444</v>
      </c>
      <c r="P2414" t="s">
        <v>53</v>
      </c>
      <c r="Q2414">
        <v>32</v>
      </c>
      <c r="R2414" t="str">
        <f t="shared" si="37"/>
        <v>Adult</v>
      </c>
    </row>
    <row r="2415" spans="1:18" x14ac:dyDescent="0.25">
      <c r="A2415" t="s">
        <v>6887</v>
      </c>
      <c r="B2415" t="s">
        <v>15852</v>
      </c>
      <c r="C2415" t="s">
        <v>18440</v>
      </c>
      <c r="D2415" s="2">
        <v>36701</v>
      </c>
      <c r="E2415" s="2">
        <v>45386</v>
      </c>
      <c r="F2415" s="1">
        <v>0.72777777777777775</v>
      </c>
      <c r="G2415" t="s">
        <v>169</v>
      </c>
      <c r="H2415" t="s">
        <v>57</v>
      </c>
      <c r="I2415" t="s">
        <v>38</v>
      </c>
      <c r="J2415" t="s">
        <v>46</v>
      </c>
      <c r="K2415">
        <v>49</v>
      </c>
      <c r="L2415" t="s">
        <v>24</v>
      </c>
      <c r="M2415" t="s">
        <v>25</v>
      </c>
      <c r="N2415" t="s">
        <v>47</v>
      </c>
      <c r="O2415" t="s">
        <v>18444</v>
      </c>
      <c r="P2415" t="s">
        <v>53</v>
      </c>
      <c r="Q2415">
        <v>24</v>
      </c>
      <c r="R2415" t="str">
        <f t="shared" si="37"/>
        <v>Adult</v>
      </c>
    </row>
    <row r="2416" spans="1:18" x14ac:dyDescent="0.25">
      <c r="A2416" t="s">
        <v>6889</v>
      </c>
      <c r="B2416" t="s">
        <v>15853</v>
      </c>
      <c r="C2416" t="s">
        <v>18439</v>
      </c>
      <c r="D2416" s="2">
        <v>32638</v>
      </c>
      <c r="E2416" s="2">
        <v>45446</v>
      </c>
      <c r="F2416" s="1">
        <v>0.7631944444444444</v>
      </c>
      <c r="G2416" t="s">
        <v>169</v>
      </c>
      <c r="H2416" t="s">
        <v>21</v>
      </c>
      <c r="I2416" t="s">
        <v>22</v>
      </c>
      <c r="J2416" t="s">
        <v>80</v>
      </c>
      <c r="K2416">
        <v>161</v>
      </c>
      <c r="L2416" t="s">
        <v>53</v>
      </c>
      <c r="M2416" t="s">
        <v>104</v>
      </c>
      <c r="N2416" t="s">
        <v>26</v>
      </c>
      <c r="O2416" t="s">
        <v>18444</v>
      </c>
      <c r="P2416" t="s">
        <v>53</v>
      </c>
      <c r="Q2416">
        <v>35</v>
      </c>
      <c r="R2416" t="str">
        <f t="shared" si="37"/>
        <v>Old</v>
      </c>
    </row>
    <row r="2417" spans="1:18" x14ac:dyDescent="0.25">
      <c r="A2417" t="s">
        <v>6892</v>
      </c>
      <c r="B2417" t="s">
        <v>15854</v>
      </c>
      <c r="C2417" t="s">
        <v>18439</v>
      </c>
      <c r="D2417" s="2">
        <v>33431</v>
      </c>
      <c r="E2417" s="2">
        <v>45414</v>
      </c>
      <c r="F2417" s="1">
        <v>0.34166666666666667</v>
      </c>
      <c r="G2417" t="s">
        <v>51</v>
      </c>
      <c r="H2417" t="s">
        <v>57</v>
      </c>
      <c r="I2417" t="s">
        <v>22</v>
      </c>
      <c r="J2417" t="s">
        <v>32</v>
      </c>
      <c r="K2417">
        <v>168</v>
      </c>
      <c r="L2417" t="s">
        <v>24</v>
      </c>
      <c r="M2417" t="s">
        <v>25</v>
      </c>
      <c r="N2417" t="s">
        <v>47</v>
      </c>
      <c r="O2417" t="s">
        <v>18444</v>
      </c>
      <c r="P2417" t="s">
        <v>53</v>
      </c>
      <c r="Q2417">
        <v>33</v>
      </c>
      <c r="R2417" t="str">
        <f t="shared" si="37"/>
        <v>Adult</v>
      </c>
    </row>
    <row r="2418" spans="1:18" x14ac:dyDescent="0.25">
      <c r="A2418" t="s">
        <v>6895</v>
      </c>
      <c r="B2418" t="s">
        <v>15855</v>
      </c>
      <c r="C2418" t="s">
        <v>18439</v>
      </c>
      <c r="D2418" s="2">
        <v>32895</v>
      </c>
      <c r="E2418" s="2">
        <v>45337</v>
      </c>
      <c r="F2418" s="1">
        <v>0.41597222222222224</v>
      </c>
      <c r="G2418" t="s">
        <v>51</v>
      </c>
      <c r="H2418" t="s">
        <v>21</v>
      </c>
      <c r="I2418" t="s">
        <v>84</v>
      </c>
      <c r="J2418" t="s">
        <v>52</v>
      </c>
      <c r="K2418">
        <v>154</v>
      </c>
      <c r="L2418" t="s">
        <v>39</v>
      </c>
      <c r="M2418" t="s">
        <v>25</v>
      </c>
      <c r="N2418" t="s">
        <v>47</v>
      </c>
      <c r="O2418" t="s">
        <v>18444</v>
      </c>
      <c r="P2418" t="s">
        <v>53</v>
      </c>
      <c r="Q2418">
        <v>35</v>
      </c>
      <c r="R2418" t="str">
        <f t="shared" si="37"/>
        <v>Old</v>
      </c>
    </row>
    <row r="2419" spans="1:18" x14ac:dyDescent="0.25">
      <c r="A2419" t="s">
        <v>6898</v>
      </c>
      <c r="B2419" t="s">
        <v>15856</v>
      </c>
      <c r="C2419" t="s">
        <v>18439</v>
      </c>
      <c r="D2419" s="2">
        <v>19470</v>
      </c>
      <c r="E2419" s="2">
        <v>45349</v>
      </c>
      <c r="F2419" s="1">
        <v>0.44513888888888886</v>
      </c>
      <c r="G2419" t="s">
        <v>497</v>
      </c>
      <c r="H2419" t="s">
        <v>37</v>
      </c>
      <c r="I2419" t="s">
        <v>62</v>
      </c>
      <c r="J2419" t="s">
        <v>63</v>
      </c>
      <c r="K2419">
        <v>77</v>
      </c>
      <c r="L2419" t="s">
        <v>39</v>
      </c>
      <c r="M2419" t="s">
        <v>104</v>
      </c>
      <c r="N2419" t="s">
        <v>33</v>
      </c>
      <c r="O2419" t="s">
        <v>18444</v>
      </c>
      <c r="P2419" t="s">
        <v>53</v>
      </c>
      <c r="Q2419">
        <v>71</v>
      </c>
      <c r="R2419" t="str">
        <f t="shared" si="37"/>
        <v>Aged</v>
      </c>
    </row>
    <row r="2420" spans="1:18" x14ac:dyDescent="0.25">
      <c r="A2420" t="s">
        <v>6901</v>
      </c>
      <c r="B2420" t="s">
        <v>15857</v>
      </c>
      <c r="C2420" t="s">
        <v>18439</v>
      </c>
      <c r="D2420" s="2">
        <v>22411</v>
      </c>
      <c r="E2420" s="2">
        <v>45428</v>
      </c>
      <c r="F2420" s="1">
        <v>0.3888888888888889</v>
      </c>
      <c r="G2420" t="s">
        <v>18474</v>
      </c>
      <c r="H2420" t="s">
        <v>73</v>
      </c>
      <c r="I2420" t="s">
        <v>84</v>
      </c>
      <c r="J2420" t="s">
        <v>46</v>
      </c>
      <c r="K2420">
        <v>119</v>
      </c>
      <c r="L2420" t="s">
        <v>53</v>
      </c>
      <c r="M2420" t="s">
        <v>25</v>
      </c>
      <c r="N2420" t="s">
        <v>33</v>
      </c>
      <c r="O2420" t="s">
        <v>18444</v>
      </c>
      <c r="P2420" t="s">
        <v>53</v>
      </c>
      <c r="Q2420">
        <v>63</v>
      </c>
      <c r="R2420" t="str">
        <f t="shared" si="37"/>
        <v>Aged</v>
      </c>
    </row>
    <row r="2421" spans="1:18" x14ac:dyDescent="0.25">
      <c r="A2421" t="s">
        <v>6904</v>
      </c>
      <c r="B2421" t="s">
        <v>15858</v>
      </c>
      <c r="C2421" t="s">
        <v>18439</v>
      </c>
      <c r="D2421" s="2">
        <v>33557</v>
      </c>
      <c r="E2421" s="2">
        <v>45355</v>
      </c>
      <c r="F2421" s="1">
        <v>0.46041666666666664</v>
      </c>
      <c r="G2421" t="s">
        <v>51</v>
      </c>
      <c r="H2421" t="s">
        <v>31</v>
      </c>
      <c r="I2421" t="s">
        <v>84</v>
      </c>
      <c r="J2421" t="s">
        <v>52</v>
      </c>
      <c r="K2421">
        <v>161</v>
      </c>
      <c r="L2421" t="s">
        <v>39</v>
      </c>
      <c r="M2421" t="s">
        <v>40</v>
      </c>
      <c r="N2421" t="s">
        <v>26</v>
      </c>
      <c r="O2421" t="s">
        <v>18444</v>
      </c>
      <c r="P2421" t="s">
        <v>53</v>
      </c>
      <c r="Q2421">
        <v>33</v>
      </c>
      <c r="R2421" t="str">
        <f t="shared" si="37"/>
        <v>Adult</v>
      </c>
    </row>
    <row r="2422" spans="1:18" x14ac:dyDescent="0.25">
      <c r="A2422" t="s">
        <v>6907</v>
      </c>
      <c r="B2422" t="s">
        <v>15859</v>
      </c>
      <c r="C2422" t="s">
        <v>18440</v>
      </c>
      <c r="D2422" s="2">
        <v>36840</v>
      </c>
      <c r="E2422" s="2">
        <v>45390</v>
      </c>
      <c r="F2422" s="1">
        <v>0.59930555555555554</v>
      </c>
      <c r="G2422" t="s">
        <v>18475</v>
      </c>
      <c r="H2422" t="s">
        <v>31</v>
      </c>
      <c r="I2422" t="s">
        <v>91</v>
      </c>
      <c r="J2422" t="s">
        <v>52</v>
      </c>
      <c r="K2422">
        <v>56</v>
      </c>
      <c r="L2422" t="s">
        <v>39</v>
      </c>
      <c r="M2422" t="s">
        <v>104</v>
      </c>
      <c r="N2422" t="s">
        <v>33</v>
      </c>
      <c r="O2422" t="s">
        <v>18473</v>
      </c>
      <c r="P2422" t="s">
        <v>53</v>
      </c>
      <c r="Q2422">
        <v>24</v>
      </c>
      <c r="R2422" t="str">
        <f t="shared" si="37"/>
        <v>Adult</v>
      </c>
    </row>
    <row r="2423" spans="1:18" x14ac:dyDescent="0.25">
      <c r="A2423" t="s">
        <v>6910</v>
      </c>
      <c r="B2423" t="s">
        <v>15860</v>
      </c>
      <c r="C2423" t="s">
        <v>18440</v>
      </c>
      <c r="D2423" s="2">
        <v>33584</v>
      </c>
      <c r="E2423" s="2">
        <v>45348</v>
      </c>
      <c r="F2423" s="1">
        <v>0.3527777777777778</v>
      </c>
      <c r="G2423" t="s">
        <v>169</v>
      </c>
      <c r="H2423" t="s">
        <v>73</v>
      </c>
      <c r="I2423" t="s">
        <v>38</v>
      </c>
      <c r="J2423" t="s">
        <v>32</v>
      </c>
      <c r="K2423">
        <v>77</v>
      </c>
      <c r="L2423" t="s">
        <v>53</v>
      </c>
      <c r="M2423" t="s">
        <v>40</v>
      </c>
      <c r="N2423" t="s">
        <v>33</v>
      </c>
      <c r="O2423" t="s">
        <v>18444</v>
      </c>
      <c r="P2423" t="s">
        <v>53</v>
      </c>
      <c r="Q2423">
        <v>33</v>
      </c>
      <c r="R2423" t="str">
        <f t="shared" si="37"/>
        <v>Adult</v>
      </c>
    </row>
    <row r="2424" spans="1:18" x14ac:dyDescent="0.25">
      <c r="A2424" t="s">
        <v>6912</v>
      </c>
      <c r="B2424" t="s">
        <v>15861</v>
      </c>
      <c r="C2424" t="s">
        <v>18440</v>
      </c>
      <c r="D2424" s="2">
        <v>38718</v>
      </c>
      <c r="E2424" s="2">
        <v>45437</v>
      </c>
      <c r="F2424" s="1">
        <v>0.4597222222222222</v>
      </c>
      <c r="G2424" t="s">
        <v>2240</v>
      </c>
      <c r="H2424" t="s">
        <v>31</v>
      </c>
      <c r="I2424" t="s">
        <v>22</v>
      </c>
      <c r="J2424" t="s">
        <v>725</v>
      </c>
      <c r="K2424">
        <v>28</v>
      </c>
      <c r="L2424" t="s">
        <v>24</v>
      </c>
      <c r="M2424" t="s">
        <v>40</v>
      </c>
      <c r="N2424" t="s">
        <v>26</v>
      </c>
      <c r="O2424" t="s">
        <v>18444</v>
      </c>
      <c r="P2424" t="s">
        <v>53</v>
      </c>
      <c r="Q2424">
        <v>19</v>
      </c>
      <c r="R2424" t="str">
        <f t="shared" si="37"/>
        <v>Adult</v>
      </c>
    </row>
    <row r="2425" spans="1:18" x14ac:dyDescent="0.25">
      <c r="A2425" t="s">
        <v>6915</v>
      </c>
      <c r="B2425" t="s">
        <v>15862</v>
      </c>
      <c r="C2425" t="s">
        <v>18439</v>
      </c>
      <c r="D2425" s="2">
        <v>35548</v>
      </c>
      <c r="E2425" s="2">
        <v>45450</v>
      </c>
      <c r="F2425" s="1">
        <v>0.57847222222222228</v>
      </c>
      <c r="G2425" t="s">
        <v>18474</v>
      </c>
      <c r="H2425" t="s">
        <v>21</v>
      </c>
      <c r="I2425" t="s">
        <v>38</v>
      </c>
      <c r="J2425" t="s">
        <v>46</v>
      </c>
      <c r="K2425">
        <v>140</v>
      </c>
      <c r="L2425" t="s">
        <v>24</v>
      </c>
      <c r="M2425" t="s">
        <v>25</v>
      </c>
      <c r="N2425" t="s">
        <v>47</v>
      </c>
      <c r="O2425" t="s">
        <v>18444</v>
      </c>
      <c r="P2425" t="s">
        <v>53</v>
      </c>
      <c r="Q2425">
        <v>27</v>
      </c>
      <c r="R2425" t="str">
        <f t="shared" si="37"/>
        <v>Adult</v>
      </c>
    </row>
    <row r="2426" spans="1:18" x14ac:dyDescent="0.25">
      <c r="A2426" t="s">
        <v>6918</v>
      </c>
      <c r="B2426" t="s">
        <v>15863</v>
      </c>
      <c r="C2426" t="s">
        <v>18439</v>
      </c>
      <c r="D2426" s="2">
        <v>29901</v>
      </c>
      <c r="E2426" s="2">
        <v>45408</v>
      </c>
      <c r="F2426" s="1">
        <v>0.40625</v>
      </c>
      <c r="G2426" t="s">
        <v>30</v>
      </c>
      <c r="H2426" t="s">
        <v>57</v>
      </c>
      <c r="I2426" t="s">
        <v>45</v>
      </c>
      <c r="J2426" t="s">
        <v>23</v>
      </c>
      <c r="K2426">
        <v>35</v>
      </c>
      <c r="L2426" t="s">
        <v>24</v>
      </c>
      <c r="M2426" t="s">
        <v>40</v>
      </c>
      <c r="N2426" t="s">
        <v>33</v>
      </c>
      <c r="O2426" t="s">
        <v>18444</v>
      </c>
      <c r="P2426" t="s">
        <v>53</v>
      </c>
      <c r="Q2426">
        <v>43</v>
      </c>
      <c r="R2426" t="str">
        <f t="shared" si="37"/>
        <v>Old</v>
      </c>
    </row>
    <row r="2427" spans="1:18" x14ac:dyDescent="0.25">
      <c r="A2427" t="s">
        <v>6920</v>
      </c>
      <c r="B2427" t="s">
        <v>15864</v>
      </c>
      <c r="C2427" t="s">
        <v>18440</v>
      </c>
      <c r="D2427" s="2">
        <v>26858</v>
      </c>
      <c r="E2427" s="2">
        <v>45420</v>
      </c>
      <c r="F2427" s="1">
        <v>0.51666666666666672</v>
      </c>
      <c r="G2427" t="s">
        <v>18474</v>
      </c>
      <c r="H2427" t="s">
        <v>31</v>
      </c>
      <c r="I2427" t="s">
        <v>22</v>
      </c>
      <c r="J2427" t="s">
        <v>80</v>
      </c>
      <c r="K2427">
        <v>98</v>
      </c>
      <c r="L2427" t="s">
        <v>24</v>
      </c>
      <c r="M2427" t="s">
        <v>25</v>
      </c>
      <c r="N2427" t="s">
        <v>47</v>
      </c>
      <c r="O2427" t="s">
        <v>18444</v>
      </c>
      <c r="P2427" t="s">
        <v>53</v>
      </c>
      <c r="Q2427">
        <v>51</v>
      </c>
      <c r="R2427" t="str">
        <f t="shared" si="37"/>
        <v>Old</v>
      </c>
    </row>
    <row r="2428" spans="1:18" x14ac:dyDescent="0.25">
      <c r="A2428" t="s">
        <v>6922</v>
      </c>
      <c r="B2428" t="s">
        <v>15865</v>
      </c>
      <c r="C2428" t="s">
        <v>18439</v>
      </c>
      <c r="D2428" s="2">
        <v>26924</v>
      </c>
      <c r="E2428" s="2">
        <v>45392</v>
      </c>
      <c r="F2428" s="1">
        <v>0.40972222222222221</v>
      </c>
      <c r="G2428" t="s">
        <v>18474</v>
      </c>
      <c r="H2428" t="s">
        <v>21</v>
      </c>
      <c r="I2428" t="s">
        <v>45</v>
      </c>
      <c r="J2428" t="s">
        <v>52</v>
      </c>
      <c r="K2428">
        <v>119</v>
      </c>
      <c r="L2428" t="s">
        <v>53</v>
      </c>
      <c r="M2428" t="s">
        <v>104</v>
      </c>
      <c r="N2428" t="s">
        <v>47</v>
      </c>
      <c r="O2428" t="s">
        <v>18473</v>
      </c>
      <c r="P2428" t="s">
        <v>53</v>
      </c>
      <c r="Q2428">
        <v>51</v>
      </c>
      <c r="R2428" t="str">
        <f t="shared" si="37"/>
        <v>Old</v>
      </c>
    </row>
    <row r="2429" spans="1:18" x14ac:dyDescent="0.25">
      <c r="A2429" t="s">
        <v>6924</v>
      </c>
      <c r="B2429" t="s">
        <v>15866</v>
      </c>
      <c r="C2429" t="s">
        <v>18439</v>
      </c>
      <c r="D2429" s="2">
        <v>32609</v>
      </c>
      <c r="E2429" s="2">
        <v>45369</v>
      </c>
      <c r="F2429" s="1">
        <v>0.51875000000000004</v>
      </c>
      <c r="G2429" t="s">
        <v>30</v>
      </c>
      <c r="H2429" t="s">
        <v>37</v>
      </c>
      <c r="I2429" t="s">
        <v>91</v>
      </c>
      <c r="J2429" t="s">
        <v>52</v>
      </c>
      <c r="K2429">
        <v>91</v>
      </c>
      <c r="L2429" t="s">
        <v>53</v>
      </c>
      <c r="M2429" t="s">
        <v>40</v>
      </c>
      <c r="N2429" t="s">
        <v>47</v>
      </c>
      <c r="O2429" t="s">
        <v>18444</v>
      </c>
      <c r="P2429" t="s">
        <v>53</v>
      </c>
      <c r="Q2429">
        <v>35</v>
      </c>
      <c r="R2429" t="str">
        <f t="shared" si="37"/>
        <v>Old</v>
      </c>
    </row>
    <row r="2430" spans="1:18" x14ac:dyDescent="0.25">
      <c r="A2430" t="s">
        <v>6926</v>
      </c>
      <c r="B2430" t="s">
        <v>15867</v>
      </c>
      <c r="C2430" t="s">
        <v>18439</v>
      </c>
      <c r="D2430" s="2">
        <v>35279</v>
      </c>
      <c r="E2430" s="2">
        <v>45374</v>
      </c>
      <c r="F2430" s="1">
        <v>0.47916666666666669</v>
      </c>
      <c r="G2430" t="s">
        <v>51</v>
      </c>
      <c r="H2430" t="s">
        <v>37</v>
      </c>
      <c r="I2430" t="s">
        <v>45</v>
      </c>
      <c r="J2430" t="s">
        <v>52</v>
      </c>
      <c r="K2430">
        <v>49</v>
      </c>
      <c r="L2430" t="s">
        <v>24</v>
      </c>
      <c r="M2430" t="s">
        <v>104</v>
      </c>
      <c r="N2430" t="s">
        <v>26</v>
      </c>
      <c r="O2430" t="s">
        <v>18444</v>
      </c>
      <c r="P2430" t="s">
        <v>53</v>
      </c>
      <c r="Q2430">
        <v>28</v>
      </c>
      <c r="R2430" t="str">
        <f t="shared" si="37"/>
        <v>Adult</v>
      </c>
    </row>
    <row r="2431" spans="1:18" x14ac:dyDescent="0.25">
      <c r="A2431" t="s">
        <v>6929</v>
      </c>
      <c r="B2431" t="s">
        <v>15868</v>
      </c>
      <c r="C2431" t="s">
        <v>18439</v>
      </c>
      <c r="D2431" s="2">
        <v>27249</v>
      </c>
      <c r="E2431" s="2">
        <v>45355</v>
      </c>
      <c r="F2431" s="1">
        <v>0.55625000000000002</v>
      </c>
      <c r="G2431" t="s">
        <v>51</v>
      </c>
      <c r="H2431" t="s">
        <v>31</v>
      </c>
      <c r="I2431" t="s">
        <v>45</v>
      </c>
      <c r="J2431" t="s">
        <v>23</v>
      </c>
      <c r="K2431">
        <v>42</v>
      </c>
      <c r="L2431" t="s">
        <v>53</v>
      </c>
      <c r="M2431" t="s">
        <v>40</v>
      </c>
      <c r="N2431" t="s">
        <v>33</v>
      </c>
      <c r="O2431" t="s">
        <v>18444</v>
      </c>
      <c r="P2431" t="s">
        <v>53</v>
      </c>
      <c r="Q2431">
        <v>50</v>
      </c>
      <c r="R2431" t="str">
        <f t="shared" si="37"/>
        <v>Old</v>
      </c>
    </row>
    <row r="2432" spans="1:18" x14ac:dyDescent="0.25">
      <c r="A2432" t="s">
        <v>6932</v>
      </c>
      <c r="B2432" t="s">
        <v>15869</v>
      </c>
      <c r="C2432" t="s">
        <v>18439</v>
      </c>
      <c r="D2432" s="2">
        <v>23444</v>
      </c>
      <c r="E2432" s="2">
        <v>45428</v>
      </c>
      <c r="F2432" s="1">
        <v>0.45208333333333334</v>
      </c>
      <c r="G2432" t="s">
        <v>18474</v>
      </c>
      <c r="H2432" t="s">
        <v>73</v>
      </c>
      <c r="I2432" t="s">
        <v>22</v>
      </c>
      <c r="J2432" t="s">
        <v>32</v>
      </c>
      <c r="K2432">
        <v>140</v>
      </c>
      <c r="L2432" t="s">
        <v>39</v>
      </c>
      <c r="M2432" t="s">
        <v>104</v>
      </c>
      <c r="N2432" t="s">
        <v>26</v>
      </c>
      <c r="O2432" t="s">
        <v>18444</v>
      </c>
      <c r="P2432" t="s">
        <v>18472</v>
      </c>
      <c r="Q2432">
        <v>60</v>
      </c>
      <c r="R2432" t="str">
        <f t="shared" si="37"/>
        <v>Aged</v>
      </c>
    </row>
    <row r="2433" spans="1:18" x14ac:dyDescent="0.25">
      <c r="A2433" t="s">
        <v>6935</v>
      </c>
      <c r="B2433" t="s">
        <v>15870</v>
      </c>
      <c r="C2433" t="s">
        <v>18440</v>
      </c>
      <c r="D2433" s="2">
        <v>38804</v>
      </c>
      <c r="E2433" s="2">
        <v>45443</v>
      </c>
      <c r="F2433" s="1">
        <v>0.41319444444444442</v>
      </c>
      <c r="G2433" t="s">
        <v>18475</v>
      </c>
      <c r="H2433" t="s">
        <v>31</v>
      </c>
      <c r="I2433" t="s">
        <v>84</v>
      </c>
      <c r="J2433" t="s">
        <v>23</v>
      </c>
      <c r="K2433">
        <v>21</v>
      </c>
      <c r="L2433" t="s">
        <v>24</v>
      </c>
      <c r="M2433" t="s">
        <v>25</v>
      </c>
      <c r="N2433" t="s">
        <v>26</v>
      </c>
      <c r="O2433" t="s">
        <v>18444</v>
      </c>
      <c r="P2433" t="s">
        <v>53</v>
      </c>
      <c r="Q2433">
        <v>18</v>
      </c>
      <c r="R2433" t="str">
        <f t="shared" si="37"/>
        <v>Adult</v>
      </c>
    </row>
    <row r="2434" spans="1:18" x14ac:dyDescent="0.25">
      <c r="A2434" t="s">
        <v>6938</v>
      </c>
      <c r="B2434" t="s">
        <v>15871</v>
      </c>
      <c r="C2434" t="s">
        <v>18439</v>
      </c>
      <c r="D2434" s="2">
        <v>34472</v>
      </c>
      <c r="E2434" s="2">
        <v>45312</v>
      </c>
      <c r="F2434" s="1">
        <v>0.35208333333333336</v>
      </c>
      <c r="G2434" t="s">
        <v>30</v>
      </c>
      <c r="H2434" t="s">
        <v>21</v>
      </c>
      <c r="I2434" t="s">
        <v>22</v>
      </c>
      <c r="J2434" t="s">
        <v>23</v>
      </c>
      <c r="K2434">
        <v>42</v>
      </c>
      <c r="L2434" t="s">
        <v>53</v>
      </c>
      <c r="M2434" t="s">
        <v>25</v>
      </c>
      <c r="N2434" t="s">
        <v>33</v>
      </c>
      <c r="O2434" t="s">
        <v>18473</v>
      </c>
      <c r="P2434" t="s">
        <v>53</v>
      </c>
      <c r="Q2434">
        <v>30</v>
      </c>
      <c r="R2434" t="str">
        <f t="shared" si="37"/>
        <v>Adult</v>
      </c>
    </row>
    <row r="2435" spans="1:18" x14ac:dyDescent="0.25">
      <c r="A2435" t="s">
        <v>6941</v>
      </c>
      <c r="B2435" t="s">
        <v>15872</v>
      </c>
      <c r="C2435" t="s">
        <v>18440</v>
      </c>
      <c r="D2435" s="2">
        <v>23097</v>
      </c>
      <c r="E2435" s="2">
        <v>45374</v>
      </c>
      <c r="F2435" s="1">
        <v>0.49583333333333335</v>
      </c>
      <c r="G2435" t="s">
        <v>169</v>
      </c>
      <c r="H2435" t="s">
        <v>21</v>
      </c>
      <c r="I2435" t="s">
        <v>84</v>
      </c>
      <c r="J2435" t="s">
        <v>80</v>
      </c>
      <c r="K2435">
        <v>112</v>
      </c>
      <c r="L2435" t="s">
        <v>53</v>
      </c>
      <c r="M2435" t="s">
        <v>40</v>
      </c>
      <c r="N2435" t="s">
        <v>33</v>
      </c>
      <c r="O2435" t="s">
        <v>18473</v>
      </c>
      <c r="P2435" t="s">
        <v>53</v>
      </c>
      <c r="Q2435">
        <v>61</v>
      </c>
      <c r="R2435" t="str">
        <f t="shared" si="37"/>
        <v>Aged</v>
      </c>
    </row>
    <row r="2436" spans="1:18" x14ac:dyDescent="0.25">
      <c r="A2436" t="s">
        <v>6944</v>
      </c>
      <c r="B2436" t="s">
        <v>15873</v>
      </c>
      <c r="C2436" t="s">
        <v>18440</v>
      </c>
      <c r="D2436" s="2">
        <v>36789</v>
      </c>
      <c r="E2436" s="2">
        <v>45458</v>
      </c>
      <c r="F2436" s="1">
        <v>0.39930555555555558</v>
      </c>
      <c r="G2436" t="s">
        <v>30</v>
      </c>
      <c r="H2436" t="s">
        <v>31</v>
      </c>
      <c r="I2436" t="s">
        <v>45</v>
      </c>
      <c r="J2436" t="s">
        <v>52</v>
      </c>
      <c r="K2436">
        <v>175</v>
      </c>
      <c r="L2436" t="s">
        <v>24</v>
      </c>
      <c r="M2436" t="s">
        <v>104</v>
      </c>
      <c r="N2436" t="s">
        <v>33</v>
      </c>
      <c r="O2436" t="s">
        <v>18444</v>
      </c>
      <c r="P2436" t="s">
        <v>53</v>
      </c>
      <c r="Q2436">
        <v>24</v>
      </c>
      <c r="R2436" t="str">
        <f t="shared" si="37"/>
        <v>Adult</v>
      </c>
    </row>
    <row r="2437" spans="1:18" x14ac:dyDescent="0.25">
      <c r="A2437" t="s">
        <v>6947</v>
      </c>
      <c r="B2437" t="s">
        <v>15874</v>
      </c>
      <c r="C2437" t="s">
        <v>18440</v>
      </c>
      <c r="D2437" s="2">
        <v>37587</v>
      </c>
      <c r="E2437" s="2">
        <v>45319</v>
      </c>
      <c r="F2437" s="1">
        <v>0.33750000000000002</v>
      </c>
      <c r="G2437" t="s">
        <v>18474</v>
      </c>
      <c r="H2437" t="s">
        <v>37</v>
      </c>
      <c r="I2437" t="s">
        <v>45</v>
      </c>
      <c r="J2437" t="s">
        <v>80</v>
      </c>
      <c r="K2437">
        <v>182</v>
      </c>
      <c r="L2437" t="s">
        <v>53</v>
      </c>
      <c r="M2437" t="s">
        <v>25</v>
      </c>
      <c r="N2437" t="s">
        <v>33</v>
      </c>
      <c r="O2437" t="s">
        <v>18473</v>
      </c>
      <c r="P2437" t="s">
        <v>53</v>
      </c>
      <c r="Q2437">
        <v>22</v>
      </c>
      <c r="R2437" t="str">
        <f t="shared" ref="R2437:R2500" si="38">IF(Q2437&lt;35,"Adult",IF(Q2437&lt;=59,"Old",IF(Q2437&gt;=60,"Aged")))</f>
        <v>Adult</v>
      </c>
    </row>
    <row r="2438" spans="1:18" x14ac:dyDescent="0.25">
      <c r="A2438" t="s">
        <v>6950</v>
      </c>
      <c r="B2438" t="s">
        <v>15875</v>
      </c>
      <c r="C2438" t="s">
        <v>18439</v>
      </c>
      <c r="D2438" s="2">
        <v>26774</v>
      </c>
      <c r="E2438" s="2">
        <v>45397</v>
      </c>
      <c r="F2438" s="1">
        <v>0.46319444444444446</v>
      </c>
      <c r="G2438" t="s">
        <v>169</v>
      </c>
      <c r="H2438" t="s">
        <v>73</v>
      </c>
      <c r="I2438" t="s">
        <v>84</v>
      </c>
      <c r="J2438" t="s">
        <v>80</v>
      </c>
      <c r="K2438">
        <v>133</v>
      </c>
      <c r="L2438" t="s">
        <v>24</v>
      </c>
      <c r="M2438" t="s">
        <v>25</v>
      </c>
      <c r="N2438" t="s">
        <v>47</v>
      </c>
      <c r="O2438" t="s">
        <v>18444</v>
      </c>
      <c r="P2438" t="s">
        <v>53</v>
      </c>
      <c r="Q2438">
        <v>51</v>
      </c>
      <c r="R2438" t="str">
        <f t="shared" si="38"/>
        <v>Old</v>
      </c>
    </row>
    <row r="2439" spans="1:18" x14ac:dyDescent="0.25">
      <c r="A2439" t="s">
        <v>6953</v>
      </c>
      <c r="B2439" t="s">
        <v>15876</v>
      </c>
      <c r="C2439" t="s">
        <v>18439</v>
      </c>
      <c r="D2439" s="2">
        <v>38595</v>
      </c>
      <c r="E2439" s="2">
        <v>45295</v>
      </c>
      <c r="F2439" s="1">
        <v>0.56041666666666667</v>
      </c>
      <c r="G2439" t="s">
        <v>30</v>
      </c>
      <c r="H2439" t="s">
        <v>57</v>
      </c>
      <c r="I2439" t="s">
        <v>45</v>
      </c>
      <c r="J2439" t="s">
        <v>23</v>
      </c>
      <c r="K2439">
        <v>140</v>
      </c>
      <c r="L2439" t="s">
        <v>53</v>
      </c>
      <c r="M2439" t="s">
        <v>104</v>
      </c>
      <c r="N2439" t="s">
        <v>33</v>
      </c>
      <c r="O2439" t="s">
        <v>18473</v>
      </c>
      <c r="P2439" t="s">
        <v>53</v>
      </c>
      <c r="Q2439">
        <v>19</v>
      </c>
      <c r="R2439" t="str">
        <f t="shared" si="38"/>
        <v>Adult</v>
      </c>
    </row>
    <row r="2440" spans="1:18" x14ac:dyDescent="0.25">
      <c r="A2440" t="s">
        <v>6956</v>
      </c>
      <c r="B2440" t="s">
        <v>15877</v>
      </c>
      <c r="C2440" t="s">
        <v>18440</v>
      </c>
      <c r="D2440" s="2">
        <v>33042</v>
      </c>
      <c r="E2440" s="2">
        <v>45337</v>
      </c>
      <c r="F2440" s="1">
        <v>0.69791666666666663</v>
      </c>
      <c r="G2440" t="s">
        <v>51</v>
      </c>
      <c r="H2440" t="s">
        <v>73</v>
      </c>
      <c r="I2440" t="s">
        <v>45</v>
      </c>
      <c r="J2440" t="s">
        <v>52</v>
      </c>
      <c r="K2440">
        <v>7</v>
      </c>
      <c r="L2440" t="s">
        <v>39</v>
      </c>
      <c r="M2440" t="s">
        <v>25</v>
      </c>
      <c r="N2440" t="s">
        <v>33</v>
      </c>
      <c r="O2440" t="s">
        <v>18473</v>
      </c>
      <c r="P2440" t="s">
        <v>53</v>
      </c>
      <c r="Q2440">
        <v>34</v>
      </c>
      <c r="R2440" t="str">
        <f t="shared" si="38"/>
        <v>Adult</v>
      </c>
    </row>
    <row r="2441" spans="1:18" x14ac:dyDescent="0.25">
      <c r="A2441" t="s">
        <v>6959</v>
      </c>
      <c r="B2441" t="s">
        <v>15878</v>
      </c>
      <c r="C2441" t="s">
        <v>18439</v>
      </c>
      <c r="D2441" s="2">
        <v>30545</v>
      </c>
      <c r="E2441" s="2">
        <v>45338</v>
      </c>
      <c r="F2441" s="1">
        <v>0.49791666666666667</v>
      </c>
      <c r="G2441" t="s">
        <v>18475</v>
      </c>
      <c r="H2441" t="s">
        <v>31</v>
      </c>
      <c r="I2441" t="s">
        <v>91</v>
      </c>
      <c r="J2441" t="s">
        <v>52</v>
      </c>
      <c r="K2441">
        <v>56</v>
      </c>
      <c r="L2441" t="s">
        <v>39</v>
      </c>
      <c r="M2441" t="s">
        <v>104</v>
      </c>
      <c r="N2441" t="s">
        <v>33</v>
      </c>
      <c r="O2441" t="s">
        <v>18473</v>
      </c>
      <c r="P2441" t="s">
        <v>53</v>
      </c>
      <c r="Q2441">
        <v>41</v>
      </c>
      <c r="R2441" t="str">
        <f t="shared" si="38"/>
        <v>Old</v>
      </c>
    </row>
    <row r="2442" spans="1:18" x14ac:dyDescent="0.25">
      <c r="A2442" t="s">
        <v>6962</v>
      </c>
      <c r="B2442" t="s">
        <v>15879</v>
      </c>
      <c r="C2442" t="s">
        <v>18440</v>
      </c>
      <c r="D2442" s="2">
        <v>35616</v>
      </c>
      <c r="E2442" s="2">
        <v>45423</v>
      </c>
      <c r="F2442" s="1">
        <v>0.47986111111111113</v>
      </c>
      <c r="G2442" t="s">
        <v>18474</v>
      </c>
      <c r="H2442" t="s">
        <v>31</v>
      </c>
      <c r="I2442" t="s">
        <v>38</v>
      </c>
      <c r="J2442" t="s">
        <v>52</v>
      </c>
      <c r="K2442">
        <v>112</v>
      </c>
      <c r="L2442" t="s">
        <v>53</v>
      </c>
      <c r="M2442" t="s">
        <v>25</v>
      </c>
      <c r="N2442" t="s">
        <v>26</v>
      </c>
      <c r="O2442" t="s">
        <v>18473</v>
      </c>
      <c r="P2442" t="s">
        <v>53</v>
      </c>
      <c r="Q2442">
        <v>27</v>
      </c>
      <c r="R2442" t="str">
        <f t="shared" si="38"/>
        <v>Adult</v>
      </c>
    </row>
    <row r="2443" spans="1:18" x14ac:dyDescent="0.25">
      <c r="A2443" t="s">
        <v>6965</v>
      </c>
      <c r="B2443" t="s">
        <v>15880</v>
      </c>
      <c r="C2443" t="s">
        <v>18440</v>
      </c>
      <c r="D2443" s="2">
        <v>35734</v>
      </c>
      <c r="E2443" s="2">
        <v>45435</v>
      </c>
      <c r="F2443" s="1">
        <v>0.66111111111111109</v>
      </c>
      <c r="G2443" t="s">
        <v>18474</v>
      </c>
      <c r="H2443" t="s">
        <v>31</v>
      </c>
      <c r="I2443" t="s">
        <v>22</v>
      </c>
      <c r="J2443" t="s">
        <v>23</v>
      </c>
      <c r="K2443">
        <v>133</v>
      </c>
      <c r="L2443" t="s">
        <v>24</v>
      </c>
      <c r="M2443" t="s">
        <v>25</v>
      </c>
      <c r="N2443" t="s">
        <v>47</v>
      </c>
      <c r="O2443" t="s">
        <v>18444</v>
      </c>
      <c r="P2443" t="s">
        <v>53</v>
      </c>
      <c r="Q2443">
        <v>27</v>
      </c>
      <c r="R2443" t="str">
        <f t="shared" si="38"/>
        <v>Adult</v>
      </c>
    </row>
    <row r="2444" spans="1:18" x14ac:dyDescent="0.25">
      <c r="A2444" t="s">
        <v>6968</v>
      </c>
      <c r="B2444" t="s">
        <v>15881</v>
      </c>
      <c r="C2444" t="s">
        <v>18440</v>
      </c>
      <c r="D2444" s="2">
        <v>37969</v>
      </c>
      <c r="E2444" s="2">
        <v>45342</v>
      </c>
      <c r="F2444" s="1">
        <v>0.76736111111111116</v>
      </c>
      <c r="G2444" t="s">
        <v>51</v>
      </c>
      <c r="H2444" t="s">
        <v>21</v>
      </c>
      <c r="I2444" t="s">
        <v>38</v>
      </c>
      <c r="J2444" t="s">
        <v>46</v>
      </c>
      <c r="K2444">
        <v>161</v>
      </c>
      <c r="L2444" t="s">
        <v>24</v>
      </c>
      <c r="M2444" t="s">
        <v>40</v>
      </c>
      <c r="N2444" t="s">
        <v>26</v>
      </c>
      <c r="O2444" t="s">
        <v>18473</v>
      </c>
      <c r="P2444" t="s">
        <v>53</v>
      </c>
      <c r="Q2444">
        <v>21</v>
      </c>
      <c r="R2444" t="str">
        <f t="shared" si="38"/>
        <v>Adult</v>
      </c>
    </row>
    <row r="2445" spans="1:18" x14ac:dyDescent="0.25">
      <c r="A2445" t="s">
        <v>6971</v>
      </c>
      <c r="B2445" t="s">
        <v>15882</v>
      </c>
      <c r="C2445" t="s">
        <v>18439</v>
      </c>
      <c r="D2445" s="2">
        <v>33146</v>
      </c>
      <c r="E2445" s="2">
        <v>45393</v>
      </c>
      <c r="F2445" s="1">
        <v>0.73263888888888884</v>
      </c>
      <c r="G2445" t="s">
        <v>30</v>
      </c>
      <c r="H2445" t="s">
        <v>57</v>
      </c>
      <c r="I2445" t="s">
        <v>38</v>
      </c>
      <c r="J2445" t="s">
        <v>23</v>
      </c>
      <c r="K2445">
        <v>42</v>
      </c>
      <c r="L2445" t="s">
        <v>53</v>
      </c>
      <c r="M2445" t="s">
        <v>25</v>
      </c>
      <c r="N2445" t="s">
        <v>33</v>
      </c>
      <c r="O2445" t="s">
        <v>18444</v>
      </c>
      <c r="P2445" t="s">
        <v>53</v>
      </c>
      <c r="Q2445">
        <v>34</v>
      </c>
      <c r="R2445" t="str">
        <f t="shared" si="38"/>
        <v>Adult</v>
      </c>
    </row>
    <row r="2446" spans="1:18" x14ac:dyDescent="0.25">
      <c r="A2446" t="s">
        <v>6974</v>
      </c>
      <c r="B2446" t="s">
        <v>15883</v>
      </c>
      <c r="C2446" t="s">
        <v>18440</v>
      </c>
      <c r="D2446" s="2">
        <v>36859</v>
      </c>
      <c r="E2446" s="2">
        <v>45352</v>
      </c>
      <c r="F2446" s="1">
        <v>0.59861111111111109</v>
      </c>
      <c r="G2446" t="s">
        <v>18474</v>
      </c>
      <c r="H2446" t="s">
        <v>57</v>
      </c>
      <c r="I2446" t="s">
        <v>38</v>
      </c>
      <c r="J2446" t="s">
        <v>52</v>
      </c>
      <c r="K2446">
        <v>147</v>
      </c>
      <c r="L2446" t="s">
        <v>39</v>
      </c>
      <c r="M2446" t="s">
        <v>104</v>
      </c>
      <c r="N2446" t="s">
        <v>33</v>
      </c>
      <c r="O2446" t="s">
        <v>18444</v>
      </c>
      <c r="P2446" t="s">
        <v>53</v>
      </c>
      <c r="Q2446">
        <v>24</v>
      </c>
      <c r="R2446" t="str">
        <f t="shared" si="38"/>
        <v>Adult</v>
      </c>
    </row>
    <row r="2447" spans="1:18" x14ac:dyDescent="0.25">
      <c r="A2447" t="s">
        <v>6977</v>
      </c>
      <c r="B2447" t="s">
        <v>15884</v>
      </c>
      <c r="C2447" t="s">
        <v>18440</v>
      </c>
      <c r="D2447" s="2">
        <v>33774</v>
      </c>
      <c r="E2447" s="2">
        <v>45409</v>
      </c>
      <c r="F2447" s="1">
        <v>0.41319444444444442</v>
      </c>
      <c r="G2447" t="s">
        <v>18474</v>
      </c>
      <c r="H2447" t="s">
        <v>21</v>
      </c>
      <c r="I2447" t="s">
        <v>22</v>
      </c>
      <c r="J2447" t="s">
        <v>32</v>
      </c>
      <c r="K2447">
        <v>105</v>
      </c>
      <c r="L2447" t="s">
        <v>53</v>
      </c>
      <c r="M2447" t="s">
        <v>25</v>
      </c>
      <c r="N2447" t="s">
        <v>47</v>
      </c>
      <c r="O2447" t="s">
        <v>18444</v>
      </c>
      <c r="P2447" t="s">
        <v>53</v>
      </c>
      <c r="Q2447">
        <v>32</v>
      </c>
      <c r="R2447" t="str">
        <f t="shared" si="38"/>
        <v>Adult</v>
      </c>
    </row>
    <row r="2448" spans="1:18" x14ac:dyDescent="0.25">
      <c r="A2448" t="s">
        <v>6980</v>
      </c>
      <c r="B2448" t="s">
        <v>15885</v>
      </c>
      <c r="C2448" t="s">
        <v>18440</v>
      </c>
      <c r="D2448" s="2">
        <v>36418</v>
      </c>
      <c r="E2448" s="2">
        <v>45343</v>
      </c>
      <c r="F2448" s="1">
        <v>0.36458333333333331</v>
      </c>
      <c r="G2448" t="s">
        <v>169</v>
      </c>
      <c r="H2448" t="s">
        <v>57</v>
      </c>
      <c r="I2448" t="s">
        <v>84</v>
      </c>
      <c r="J2448" t="s">
        <v>32</v>
      </c>
      <c r="K2448">
        <v>91</v>
      </c>
      <c r="L2448" t="s">
        <v>53</v>
      </c>
      <c r="M2448" t="s">
        <v>40</v>
      </c>
      <c r="N2448" t="s">
        <v>33</v>
      </c>
      <c r="O2448" t="s">
        <v>18444</v>
      </c>
      <c r="P2448" t="s">
        <v>53</v>
      </c>
      <c r="Q2448">
        <v>25</v>
      </c>
      <c r="R2448" t="str">
        <f t="shared" si="38"/>
        <v>Adult</v>
      </c>
    </row>
    <row r="2449" spans="1:18" x14ac:dyDescent="0.25">
      <c r="A2449" t="s">
        <v>6983</v>
      </c>
      <c r="B2449" t="s">
        <v>15886</v>
      </c>
      <c r="C2449" t="s">
        <v>18440</v>
      </c>
      <c r="D2449" s="2">
        <v>26112</v>
      </c>
      <c r="E2449" s="2">
        <v>45381</v>
      </c>
      <c r="F2449" s="1">
        <v>0.51736111111111116</v>
      </c>
      <c r="G2449" t="s">
        <v>51</v>
      </c>
      <c r="H2449" t="s">
        <v>21</v>
      </c>
      <c r="I2449" t="s">
        <v>84</v>
      </c>
      <c r="J2449" t="s">
        <v>23</v>
      </c>
      <c r="K2449">
        <v>140</v>
      </c>
      <c r="L2449" t="s">
        <v>53</v>
      </c>
      <c r="M2449" t="s">
        <v>104</v>
      </c>
      <c r="N2449" t="s">
        <v>47</v>
      </c>
      <c r="O2449" t="s">
        <v>18444</v>
      </c>
      <c r="P2449" t="s">
        <v>53</v>
      </c>
      <c r="Q2449">
        <v>53</v>
      </c>
      <c r="R2449" t="str">
        <f t="shared" si="38"/>
        <v>Old</v>
      </c>
    </row>
    <row r="2450" spans="1:18" x14ac:dyDescent="0.25">
      <c r="A2450" t="s">
        <v>6986</v>
      </c>
      <c r="B2450" t="s">
        <v>15887</v>
      </c>
      <c r="C2450" t="s">
        <v>18440</v>
      </c>
      <c r="D2450" s="2">
        <v>20228</v>
      </c>
      <c r="E2450" s="2">
        <v>45456</v>
      </c>
      <c r="F2450" s="1">
        <v>0.34444444444444444</v>
      </c>
      <c r="G2450" t="s">
        <v>30</v>
      </c>
      <c r="H2450" t="s">
        <v>404</v>
      </c>
      <c r="I2450" t="s">
        <v>45</v>
      </c>
      <c r="J2450" t="s">
        <v>548</v>
      </c>
      <c r="K2450">
        <v>28</v>
      </c>
      <c r="L2450" t="s">
        <v>53</v>
      </c>
      <c r="M2450" t="s">
        <v>25</v>
      </c>
      <c r="N2450" t="s">
        <v>33</v>
      </c>
      <c r="O2450" t="s">
        <v>18444</v>
      </c>
      <c r="P2450" t="s">
        <v>53</v>
      </c>
      <c r="Q2450">
        <v>69</v>
      </c>
      <c r="R2450" t="str">
        <f t="shared" si="38"/>
        <v>Aged</v>
      </c>
    </row>
    <row r="2451" spans="1:18" x14ac:dyDescent="0.25">
      <c r="A2451" t="s">
        <v>6989</v>
      </c>
      <c r="B2451" t="s">
        <v>15888</v>
      </c>
      <c r="C2451" t="s">
        <v>18439</v>
      </c>
      <c r="D2451" s="2">
        <v>24324</v>
      </c>
      <c r="E2451" s="2">
        <v>45457</v>
      </c>
      <c r="F2451" s="1">
        <v>0.58958333333333335</v>
      </c>
      <c r="G2451" t="s">
        <v>18474</v>
      </c>
      <c r="H2451" t="s">
        <v>73</v>
      </c>
      <c r="I2451" t="s">
        <v>38</v>
      </c>
      <c r="J2451" t="s">
        <v>80</v>
      </c>
      <c r="K2451">
        <v>56</v>
      </c>
      <c r="L2451" t="s">
        <v>39</v>
      </c>
      <c r="M2451" t="s">
        <v>104</v>
      </c>
      <c r="N2451" t="s">
        <v>26</v>
      </c>
      <c r="O2451" t="s">
        <v>18473</v>
      </c>
      <c r="P2451" t="s">
        <v>53</v>
      </c>
      <c r="Q2451">
        <v>58</v>
      </c>
      <c r="R2451" t="str">
        <f t="shared" si="38"/>
        <v>Old</v>
      </c>
    </row>
    <row r="2452" spans="1:18" x14ac:dyDescent="0.25">
      <c r="A2452" t="s">
        <v>6992</v>
      </c>
      <c r="B2452" t="s">
        <v>15889</v>
      </c>
      <c r="C2452" t="s">
        <v>18440</v>
      </c>
      <c r="D2452" s="2">
        <v>38685</v>
      </c>
      <c r="E2452" s="2">
        <v>45401</v>
      </c>
      <c r="F2452" s="1">
        <v>0.78680555555555554</v>
      </c>
      <c r="G2452" t="s">
        <v>30</v>
      </c>
      <c r="H2452" t="s">
        <v>37</v>
      </c>
      <c r="I2452" t="s">
        <v>22</v>
      </c>
      <c r="J2452" t="s">
        <v>80</v>
      </c>
      <c r="K2452">
        <v>126</v>
      </c>
      <c r="L2452" t="s">
        <v>24</v>
      </c>
      <c r="M2452" t="s">
        <v>25</v>
      </c>
      <c r="N2452" t="s">
        <v>33</v>
      </c>
      <c r="O2452" t="s">
        <v>18473</v>
      </c>
      <c r="P2452" t="s">
        <v>53</v>
      </c>
      <c r="Q2452">
        <v>19</v>
      </c>
      <c r="R2452" t="str">
        <f t="shared" si="38"/>
        <v>Adult</v>
      </c>
    </row>
    <row r="2453" spans="1:18" x14ac:dyDescent="0.25">
      <c r="A2453" t="s">
        <v>6995</v>
      </c>
      <c r="B2453" t="s">
        <v>15890</v>
      </c>
      <c r="C2453" t="s">
        <v>18439</v>
      </c>
      <c r="D2453" s="2">
        <v>34206</v>
      </c>
      <c r="E2453" s="2">
        <v>45383</v>
      </c>
      <c r="F2453" s="1">
        <v>0.58680555555555558</v>
      </c>
      <c r="G2453" t="s">
        <v>169</v>
      </c>
      <c r="H2453" t="s">
        <v>57</v>
      </c>
      <c r="I2453" t="s">
        <v>22</v>
      </c>
      <c r="J2453" t="s">
        <v>46</v>
      </c>
      <c r="K2453">
        <v>7</v>
      </c>
      <c r="L2453" t="s">
        <v>53</v>
      </c>
      <c r="M2453" t="s">
        <v>104</v>
      </c>
      <c r="N2453" t="s">
        <v>47</v>
      </c>
      <c r="O2453" t="s">
        <v>18444</v>
      </c>
      <c r="P2453" t="s">
        <v>53</v>
      </c>
      <c r="Q2453">
        <v>31</v>
      </c>
      <c r="R2453" t="str">
        <f t="shared" si="38"/>
        <v>Adult</v>
      </c>
    </row>
    <row r="2454" spans="1:18" x14ac:dyDescent="0.25">
      <c r="A2454" t="s">
        <v>6997</v>
      </c>
      <c r="B2454" t="s">
        <v>15891</v>
      </c>
      <c r="C2454" t="s">
        <v>18440</v>
      </c>
      <c r="D2454" s="2">
        <v>35896</v>
      </c>
      <c r="E2454" s="2">
        <v>45390</v>
      </c>
      <c r="F2454" s="1">
        <v>0.38263888888888886</v>
      </c>
      <c r="G2454" t="s">
        <v>51</v>
      </c>
      <c r="H2454" t="s">
        <v>21</v>
      </c>
      <c r="I2454" t="s">
        <v>84</v>
      </c>
      <c r="J2454" t="s">
        <v>80</v>
      </c>
      <c r="K2454">
        <v>91</v>
      </c>
      <c r="L2454" t="s">
        <v>53</v>
      </c>
      <c r="M2454" t="s">
        <v>104</v>
      </c>
      <c r="N2454" t="s">
        <v>26</v>
      </c>
      <c r="O2454" t="s">
        <v>18473</v>
      </c>
      <c r="P2454" t="s">
        <v>53</v>
      </c>
      <c r="Q2454">
        <v>26</v>
      </c>
      <c r="R2454" t="str">
        <f t="shared" si="38"/>
        <v>Adult</v>
      </c>
    </row>
    <row r="2455" spans="1:18" x14ac:dyDescent="0.25">
      <c r="A2455" t="s">
        <v>6999</v>
      </c>
      <c r="B2455" t="s">
        <v>15892</v>
      </c>
      <c r="C2455" t="s">
        <v>18439</v>
      </c>
      <c r="D2455" s="2">
        <v>30108</v>
      </c>
      <c r="E2455" s="2">
        <v>45411</v>
      </c>
      <c r="F2455" s="1">
        <v>0.65625</v>
      </c>
      <c r="G2455" t="s">
        <v>18475</v>
      </c>
      <c r="H2455" t="s">
        <v>21</v>
      </c>
      <c r="I2455" t="s">
        <v>22</v>
      </c>
      <c r="J2455" t="s">
        <v>46</v>
      </c>
      <c r="K2455">
        <v>147</v>
      </c>
      <c r="L2455" t="s">
        <v>24</v>
      </c>
      <c r="M2455" t="s">
        <v>25</v>
      </c>
      <c r="N2455" t="s">
        <v>33</v>
      </c>
      <c r="O2455" t="s">
        <v>18444</v>
      </c>
      <c r="P2455" t="s">
        <v>53</v>
      </c>
      <c r="Q2455">
        <v>42</v>
      </c>
      <c r="R2455" t="str">
        <f t="shared" si="38"/>
        <v>Old</v>
      </c>
    </row>
    <row r="2456" spans="1:18" x14ac:dyDescent="0.25">
      <c r="A2456" t="s">
        <v>7001</v>
      </c>
      <c r="B2456" t="s">
        <v>15893</v>
      </c>
      <c r="C2456" t="s">
        <v>18439</v>
      </c>
      <c r="D2456" s="2">
        <v>34808</v>
      </c>
      <c r="E2456" s="2">
        <v>45342</v>
      </c>
      <c r="F2456" s="1">
        <v>0.39374999999999999</v>
      </c>
      <c r="G2456" t="s">
        <v>18475</v>
      </c>
      <c r="H2456" t="s">
        <v>73</v>
      </c>
      <c r="I2456" t="s">
        <v>22</v>
      </c>
      <c r="J2456" t="s">
        <v>23</v>
      </c>
      <c r="K2456">
        <v>14</v>
      </c>
      <c r="L2456" t="s">
        <v>24</v>
      </c>
      <c r="M2456" t="s">
        <v>25</v>
      </c>
      <c r="N2456" t="s">
        <v>33</v>
      </c>
      <c r="O2456" t="s">
        <v>18444</v>
      </c>
      <c r="P2456" t="s">
        <v>53</v>
      </c>
      <c r="Q2456">
        <v>29</v>
      </c>
      <c r="R2456" t="str">
        <f t="shared" si="38"/>
        <v>Adult</v>
      </c>
    </row>
    <row r="2457" spans="1:18" x14ac:dyDescent="0.25">
      <c r="A2457" t="s">
        <v>7004</v>
      </c>
      <c r="B2457" t="s">
        <v>15894</v>
      </c>
      <c r="C2457" t="s">
        <v>18440</v>
      </c>
      <c r="D2457" s="2">
        <v>37623</v>
      </c>
      <c r="E2457" s="2">
        <v>45395</v>
      </c>
      <c r="F2457" s="1">
        <v>0.38194444444444442</v>
      </c>
      <c r="G2457" t="s">
        <v>30</v>
      </c>
      <c r="H2457" t="s">
        <v>21</v>
      </c>
      <c r="I2457" t="s">
        <v>22</v>
      </c>
      <c r="J2457" t="s">
        <v>52</v>
      </c>
      <c r="K2457">
        <v>42</v>
      </c>
      <c r="L2457" t="s">
        <v>24</v>
      </c>
      <c r="M2457" t="s">
        <v>40</v>
      </c>
      <c r="N2457" t="s">
        <v>47</v>
      </c>
      <c r="O2457" t="s">
        <v>18444</v>
      </c>
      <c r="P2457" t="s">
        <v>53</v>
      </c>
      <c r="Q2457">
        <v>22</v>
      </c>
      <c r="R2457" t="str">
        <f t="shared" si="38"/>
        <v>Adult</v>
      </c>
    </row>
    <row r="2458" spans="1:18" x14ac:dyDescent="0.25">
      <c r="A2458" t="s">
        <v>7007</v>
      </c>
      <c r="B2458" t="s">
        <v>15895</v>
      </c>
      <c r="C2458" t="s">
        <v>18439</v>
      </c>
      <c r="D2458" s="2">
        <v>22670</v>
      </c>
      <c r="E2458" s="2">
        <v>45297</v>
      </c>
      <c r="F2458" s="1">
        <v>0.48541666666666666</v>
      </c>
      <c r="G2458" t="s">
        <v>18474</v>
      </c>
      <c r="H2458" t="s">
        <v>57</v>
      </c>
      <c r="I2458" t="s">
        <v>45</v>
      </c>
      <c r="J2458" t="s">
        <v>80</v>
      </c>
      <c r="K2458">
        <v>154</v>
      </c>
      <c r="L2458" t="s">
        <v>39</v>
      </c>
      <c r="M2458" t="s">
        <v>104</v>
      </c>
      <c r="N2458" t="s">
        <v>33</v>
      </c>
      <c r="O2458" t="s">
        <v>18444</v>
      </c>
      <c r="P2458" t="s">
        <v>18472</v>
      </c>
      <c r="Q2458">
        <v>63</v>
      </c>
      <c r="R2458" t="str">
        <f t="shared" si="38"/>
        <v>Aged</v>
      </c>
    </row>
    <row r="2459" spans="1:18" x14ac:dyDescent="0.25">
      <c r="A2459" t="s">
        <v>7010</v>
      </c>
      <c r="B2459" t="s">
        <v>15896</v>
      </c>
      <c r="C2459" t="s">
        <v>18439</v>
      </c>
      <c r="D2459" s="2">
        <v>37496</v>
      </c>
      <c r="E2459" s="2">
        <v>45448</v>
      </c>
      <c r="F2459" s="1">
        <v>0.56319444444444444</v>
      </c>
      <c r="G2459" t="s">
        <v>51</v>
      </c>
      <c r="H2459" t="s">
        <v>31</v>
      </c>
      <c r="I2459" t="s">
        <v>45</v>
      </c>
      <c r="J2459" t="s">
        <v>23</v>
      </c>
      <c r="K2459">
        <v>63</v>
      </c>
      <c r="L2459" t="s">
        <v>24</v>
      </c>
      <c r="M2459" t="s">
        <v>25</v>
      </c>
      <c r="N2459" t="s">
        <v>26</v>
      </c>
      <c r="O2459" t="s">
        <v>18444</v>
      </c>
      <c r="P2459" t="s">
        <v>53</v>
      </c>
      <c r="Q2459">
        <v>22</v>
      </c>
      <c r="R2459" t="str">
        <f t="shared" si="38"/>
        <v>Adult</v>
      </c>
    </row>
    <row r="2460" spans="1:18" x14ac:dyDescent="0.25">
      <c r="A2460" t="s">
        <v>7013</v>
      </c>
      <c r="B2460" t="s">
        <v>15897</v>
      </c>
      <c r="C2460" t="s">
        <v>18439</v>
      </c>
      <c r="D2460" s="2">
        <v>31294</v>
      </c>
      <c r="E2460" s="2">
        <v>45293</v>
      </c>
      <c r="F2460" s="1">
        <v>0.36249999999999999</v>
      </c>
      <c r="G2460" t="s">
        <v>18474</v>
      </c>
      <c r="H2460" t="s">
        <v>57</v>
      </c>
      <c r="I2460" t="s">
        <v>38</v>
      </c>
      <c r="J2460" t="s">
        <v>32</v>
      </c>
      <c r="K2460">
        <v>105</v>
      </c>
      <c r="L2460" t="s">
        <v>53</v>
      </c>
      <c r="M2460" t="s">
        <v>25</v>
      </c>
      <c r="N2460" t="s">
        <v>47</v>
      </c>
      <c r="O2460" t="s">
        <v>18444</v>
      </c>
      <c r="P2460" t="s">
        <v>53</v>
      </c>
      <c r="Q2460">
        <v>39</v>
      </c>
      <c r="R2460" t="str">
        <f t="shared" si="38"/>
        <v>Old</v>
      </c>
    </row>
    <row r="2461" spans="1:18" x14ac:dyDescent="0.25">
      <c r="A2461" t="s">
        <v>7014</v>
      </c>
      <c r="B2461" t="s">
        <v>15898</v>
      </c>
      <c r="C2461" t="s">
        <v>18440</v>
      </c>
      <c r="D2461" s="2">
        <v>34684</v>
      </c>
      <c r="E2461" s="2">
        <v>45322</v>
      </c>
      <c r="F2461" s="1">
        <v>0.57430555555555551</v>
      </c>
      <c r="G2461" t="s">
        <v>51</v>
      </c>
      <c r="H2461" t="s">
        <v>73</v>
      </c>
      <c r="I2461" t="s">
        <v>38</v>
      </c>
      <c r="J2461" t="s">
        <v>80</v>
      </c>
      <c r="K2461">
        <v>35</v>
      </c>
      <c r="L2461" t="s">
        <v>53</v>
      </c>
      <c r="M2461" t="s">
        <v>25</v>
      </c>
      <c r="N2461" t="s">
        <v>33</v>
      </c>
      <c r="O2461" t="s">
        <v>18444</v>
      </c>
      <c r="P2461" t="s">
        <v>53</v>
      </c>
      <c r="Q2461">
        <v>30</v>
      </c>
      <c r="R2461" t="str">
        <f t="shared" si="38"/>
        <v>Adult</v>
      </c>
    </row>
    <row r="2462" spans="1:18" x14ac:dyDescent="0.25">
      <c r="A2462" t="s">
        <v>7017</v>
      </c>
      <c r="B2462" t="s">
        <v>15899</v>
      </c>
      <c r="C2462" t="s">
        <v>18439</v>
      </c>
      <c r="D2462" s="2">
        <v>38160</v>
      </c>
      <c r="E2462" s="2">
        <v>45432</v>
      </c>
      <c r="F2462" s="1">
        <v>0.33333333333333331</v>
      </c>
      <c r="G2462" t="s">
        <v>18474</v>
      </c>
      <c r="H2462" t="s">
        <v>73</v>
      </c>
      <c r="I2462" t="s">
        <v>45</v>
      </c>
      <c r="J2462" t="s">
        <v>52</v>
      </c>
      <c r="K2462">
        <v>112</v>
      </c>
      <c r="L2462" t="s">
        <v>24</v>
      </c>
      <c r="M2462" t="s">
        <v>40</v>
      </c>
      <c r="N2462" t="s">
        <v>33</v>
      </c>
      <c r="O2462" t="s">
        <v>18444</v>
      </c>
      <c r="P2462" t="s">
        <v>53</v>
      </c>
      <c r="Q2462">
        <v>20</v>
      </c>
      <c r="R2462" t="str">
        <f t="shared" si="38"/>
        <v>Adult</v>
      </c>
    </row>
    <row r="2463" spans="1:18" x14ac:dyDescent="0.25">
      <c r="A2463" t="s">
        <v>7020</v>
      </c>
      <c r="B2463" t="s">
        <v>15900</v>
      </c>
      <c r="C2463" t="s">
        <v>18440</v>
      </c>
      <c r="D2463" s="2">
        <v>35330</v>
      </c>
      <c r="E2463" s="2">
        <v>45378</v>
      </c>
      <c r="F2463" s="1">
        <v>0.33750000000000002</v>
      </c>
      <c r="G2463" t="s">
        <v>30</v>
      </c>
      <c r="H2463" t="s">
        <v>57</v>
      </c>
      <c r="I2463" t="s">
        <v>22</v>
      </c>
      <c r="J2463" t="s">
        <v>32</v>
      </c>
      <c r="K2463">
        <v>182</v>
      </c>
      <c r="L2463" t="s">
        <v>24</v>
      </c>
      <c r="M2463" t="s">
        <v>25</v>
      </c>
      <c r="N2463" t="s">
        <v>26</v>
      </c>
      <c r="O2463" t="s">
        <v>18473</v>
      </c>
      <c r="P2463" t="s">
        <v>53</v>
      </c>
      <c r="Q2463">
        <v>28</v>
      </c>
      <c r="R2463" t="str">
        <f t="shared" si="38"/>
        <v>Adult</v>
      </c>
    </row>
    <row r="2464" spans="1:18" x14ac:dyDescent="0.25">
      <c r="A2464" t="s">
        <v>7022</v>
      </c>
      <c r="B2464" t="s">
        <v>15901</v>
      </c>
      <c r="C2464" t="s">
        <v>18440</v>
      </c>
      <c r="D2464" s="2">
        <v>36529</v>
      </c>
      <c r="E2464" s="2">
        <v>45389</v>
      </c>
      <c r="F2464" s="1">
        <v>0.55625000000000002</v>
      </c>
      <c r="G2464" t="s">
        <v>18474</v>
      </c>
      <c r="H2464" t="s">
        <v>31</v>
      </c>
      <c r="I2464" t="s">
        <v>45</v>
      </c>
      <c r="J2464" t="s">
        <v>46</v>
      </c>
      <c r="K2464">
        <v>7</v>
      </c>
      <c r="L2464" t="s">
        <v>39</v>
      </c>
      <c r="M2464" t="s">
        <v>25</v>
      </c>
      <c r="N2464" t="s">
        <v>33</v>
      </c>
      <c r="O2464" t="s">
        <v>18473</v>
      </c>
      <c r="P2464" t="s">
        <v>18472</v>
      </c>
      <c r="Q2464">
        <v>25</v>
      </c>
      <c r="R2464" t="str">
        <f t="shared" si="38"/>
        <v>Adult</v>
      </c>
    </row>
    <row r="2465" spans="1:18" x14ac:dyDescent="0.25">
      <c r="A2465" t="s">
        <v>7025</v>
      </c>
      <c r="B2465" t="s">
        <v>15902</v>
      </c>
      <c r="C2465" t="s">
        <v>18440</v>
      </c>
      <c r="D2465" s="2">
        <v>21822</v>
      </c>
      <c r="E2465" s="2">
        <v>45349</v>
      </c>
      <c r="F2465" s="1">
        <v>0.44374999999999998</v>
      </c>
      <c r="G2465" t="s">
        <v>169</v>
      </c>
      <c r="H2465" t="s">
        <v>57</v>
      </c>
      <c r="I2465" t="s">
        <v>22</v>
      </c>
      <c r="J2465" t="s">
        <v>80</v>
      </c>
      <c r="K2465">
        <v>7</v>
      </c>
      <c r="L2465" t="s">
        <v>53</v>
      </c>
      <c r="M2465" t="s">
        <v>25</v>
      </c>
      <c r="N2465" t="s">
        <v>47</v>
      </c>
      <c r="O2465" t="s">
        <v>18444</v>
      </c>
      <c r="P2465" t="s">
        <v>53</v>
      </c>
      <c r="Q2465">
        <v>65</v>
      </c>
      <c r="R2465" t="str">
        <f t="shared" si="38"/>
        <v>Aged</v>
      </c>
    </row>
    <row r="2466" spans="1:18" x14ac:dyDescent="0.25">
      <c r="A2466" t="s">
        <v>7027</v>
      </c>
      <c r="B2466" t="s">
        <v>15903</v>
      </c>
      <c r="C2466" t="s">
        <v>18440</v>
      </c>
      <c r="D2466" s="2">
        <v>36056</v>
      </c>
      <c r="E2466" s="2">
        <v>45322</v>
      </c>
      <c r="F2466" s="1">
        <v>0.59027777777777779</v>
      </c>
      <c r="G2466" t="s">
        <v>18474</v>
      </c>
      <c r="H2466" t="s">
        <v>31</v>
      </c>
      <c r="I2466" t="s">
        <v>45</v>
      </c>
      <c r="J2466" t="s">
        <v>32</v>
      </c>
      <c r="K2466">
        <v>175</v>
      </c>
      <c r="L2466" t="s">
        <v>53</v>
      </c>
      <c r="M2466" t="s">
        <v>40</v>
      </c>
      <c r="N2466" t="s">
        <v>47</v>
      </c>
      <c r="O2466" t="s">
        <v>18444</v>
      </c>
      <c r="P2466" t="s">
        <v>53</v>
      </c>
      <c r="Q2466">
        <v>26</v>
      </c>
      <c r="R2466" t="str">
        <f t="shared" si="38"/>
        <v>Adult</v>
      </c>
    </row>
    <row r="2467" spans="1:18" x14ac:dyDescent="0.25">
      <c r="A2467" t="s">
        <v>7029</v>
      </c>
      <c r="B2467" t="s">
        <v>15904</v>
      </c>
      <c r="C2467" t="s">
        <v>18440</v>
      </c>
      <c r="D2467" s="2">
        <v>34224</v>
      </c>
      <c r="E2467" s="2">
        <v>45381</v>
      </c>
      <c r="F2467" s="1">
        <v>0.6069444444444444</v>
      </c>
      <c r="G2467" t="s">
        <v>51</v>
      </c>
      <c r="H2467" t="s">
        <v>31</v>
      </c>
      <c r="I2467" t="s">
        <v>22</v>
      </c>
      <c r="J2467" t="s">
        <v>23</v>
      </c>
      <c r="K2467">
        <v>112</v>
      </c>
      <c r="L2467" t="s">
        <v>53</v>
      </c>
      <c r="M2467" t="s">
        <v>25</v>
      </c>
      <c r="N2467" t="s">
        <v>47</v>
      </c>
      <c r="O2467" t="s">
        <v>18444</v>
      </c>
      <c r="P2467" t="s">
        <v>53</v>
      </c>
      <c r="Q2467">
        <v>31</v>
      </c>
      <c r="R2467" t="str">
        <f t="shared" si="38"/>
        <v>Adult</v>
      </c>
    </row>
    <row r="2468" spans="1:18" x14ac:dyDescent="0.25">
      <c r="A2468" t="s">
        <v>7031</v>
      </c>
      <c r="B2468" t="s">
        <v>15905</v>
      </c>
      <c r="C2468" t="s">
        <v>18440</v>
      </c>
      <c r="D2468" s="2">
        <v>36657</v>
      </c>
      <c r="E2468" s="2">
        <v>45325</v>
      </c>
      <c r="F2468" s="1">
        <v>0.35902777777777778</v>
      </c>
      <c r="G2468" t="s">
        <v>18475</v>
      </c>
      <c r="H2468" t="s">
        <v>73</v>
      </c>
      <c r="I2468" t="s">
        <v>22</v>
      </c>
      <c r="J2468" t="s">
        <v>52</v>
      </c>
      <c r="K2468">
        <v>14</v>
      </c>
      <c r="L2468" t="s">
        <v>24</v>
      </c>
      <c r="M2468" t="s">
        <v>25</v>
      </c>
      <c r="N2468" t="s">
        <v>33</v>
      </c>
      <c r="O2468" t="s">
        <v>18444</v>
      </c>
      <c r="P2468" t="s">
        <v>53</v>
      </c>
      <c r="Q2468">
        <v>24</v>
      </c>
      <c r="R2468" t="str">
        <f t="shared" si="38"/>
        <v>Adult</v>
      </c>
    </row>
    <row r="2469" spans="1:18" x14ac:dyDescent="0.25">
      <c r="A2469" t="s">
        <v>7034</v>
      </c>
      <c r="B2469" t="s">
        <v>15906</v>
      </c>
      <c r="C2469" t="s">
        <v>18440</v>
      </c>
      <c r="D2469" s="2">
        <v>36063</v>
      </c>
      <c r="E2469" s="2">
        <v>45384</v>
      </c>
      <c r="F2469" s="1">
        <v>0.82152777777777775</v>
      </c>
      <c r="G2469" t="s">
        <v>18475</v>
      </c>
      <c r="H2469" t="s">
        <v>21</v>
      </c>
      <c r="I2469" t="s">
        <v>45</v>
      </c>
      <c r="J2469" t="s">
        <v>46</v>
      </c>
      <c r="K2469">
        <v>21</v>
      </c>
      <c r="L2469" t="s">
        <v>24</v>
      </c>
      <c r="M2469" t="s">
        <v>25</v>
      </c>
      <c r="N2469" t="s">
        <v>47</v>
      </c>
      <c r="O2469" t="s">
        <v>18444</v>
      </c>
      <c r="P2469" t="s">
        <v>53</v>
      </c>
      <c r="Q2469">
        <v>26</v>
      </c>
      <c r="R2469" t="str">
        <f t="shared" si="38"/>
        <v>Adult</v>
      </c>
    </row>
    <row r="2470" spans="1:18" x14ac:dyDescent="0.25">
      <c r="A2470" t="s">
        <v>7036</v>
      </c>
      <c r="B2470" t="s">
        <v>15907</v>
      </c>
      <c r="C2470" t="s">
        <v>18439</v>
      </c>
      <c r="D2470" s="2">
        <v>37726</v>
      </c>
      <c r="E2470" s="2">
        <v>45308</v>
      </c>
      <c r="F2470" s="1">
        <v>0.38263888888888886</v>
      </c>
      <c r="G2470" t="s">
        <v>30</v>
      </c>
      <c r="H2470" t="s">
        <v>73</v>
      </c>
      <c r="I2470" t="s">
        <v>22</v>
      </c>
      <c r="J2470" t="s">
        <v>46</v>
      </c>
      <c r="K2470">
        <v>21</v>
      </c>
      <c r="L2470" t="s">
        <v>53</v>
      </c>
      <c r="M2470" t="s">
        <v>104</v>
      </c>
      <c r="N2470" t="s">
        <v>33</v>
      </c>
      <c r="O2470" t="s">
        <v>18444</v>
      </c>
      <c r="P2470" t="s">
        <v>53</v>
      </c>
      <c r="Q2470">
        <v>21</v>
      </c>
      <c r="R2470" t="str">
        <f t="shared" si="38"/>
        <v>Adult</v>
      </c>
    </row>
    <row r="2471" spans="1:18" x14ac:dyDescent="0.25">
      <c r="A2471" t="s">
        <v>7039</v>
      </c>
      <c r="B2471" t="s">
        <v>15908</v>
      </c>
      <c r="C2471" t="s">
        <v>18439</v>
      </c>
      <c r="D2471" s="2">
        <v>30464</v>
      </c>
      <c r="E2471" s="2">
        <v>45319</v>
      </c>
      <c r="F2471" s="1">
        <v>0.65347222222222223</v>
      </c>
      <c r="G2471" t="s">
        <v>18475</v>
      </c>
      <c r="H2471" t="s">
        <v>21</v>
      </c>
      <c r="I2471" t="s">
        <v>45</v>
      </c>
      <c r="J2471" t="s">
        <v>32</v>
      </c>
      <c r="K2471">
        <v>161</v>
      </c>
      <c r="L2471" t="s">
        <v>24</v>
      </c>
      <c r="M2471" t="s">
        <v>104</v>
      </c>
      <c r="N2471" t="s">
        <v>26</v>
      </c>
      <c r="O2471" t="s">
        <v>18473</v>
      </c>
      <c r="P2471" t="s">
        <v>53</v>
      </c>
      <c r="Q2471">
        <v>41</v>
      </c>
      <c r="R2471" t="str">
        <f t="shared" si="38"/>
        <v>Old</v>
      </c>
    </row>
    <row r="2472" spans="1:18" x14ac:dyDescent="0.25">
      <c r="A2472" t="s">
        <v>7042</v>
      </c>
      <c r="B2472" t="s">
        <v>15909</v>
      </c>
      <c r="C2472" t="s">
        <v>18439</v>
      </c>
      <c r="D2472" s="2">
        <v>38536</v>
      </c>
      <c r="E2472" s="2">
        <v>45378</v>
      </c>
      <c r="F2472" s="1">
        <v>0.3888888888888889</v>
      </c>
      <c r="G2472" t="s">
        <v>18475</v>
      </c>
      <c r="H2472" t="s">
        <v>73</v>
      </c>
      <c r="I2472" t="s">
        <v>84</v>
      </c>
      <c r="J2472" t="s">
        <v>80</v>
      </c>
      <c r="K2472">
        <v>140</v>
      </c>
      <c r="L2472" t="s">
        <v>24</v>
      </c>
      <c r="M2472" t="s">
        <v>25</v>
      </c>
      <c r="N2472" t="s">
        <v>26</v>
      </c>
      <c r="O2472" t="s">
        <v>18444</v>
      </c>
      <c r="P2472" t="s">
        <v>53</v>
      </c>
      <c r="Q2472">
        <v>19</v>
      </c>
      <c r="R2472" t="str">
        <f t="shared" si="38"/>
        <v>Adult</v>
      </c>
    </row>
    <row r="2473" spans="1:18" x14ac:dyDescent="0.25">
      <c r="A2473" t="s">
        <v>7045</v>
      </c>
      <c r="B2473" t="s">
        <v>15910</v>
      </c>
      <c r="C2473" t="s">
        <v>18439</v>
      </c>
      <c r="D2473" s="2">
        <v>27413</v>
      </c>
      <c r="E2473" s="2">
        <v>45304</v>
      </c>
      <c r="F2473" s="1">
        <v>0.38819444444444445</v>
      </c>
      <c r="G2473" t="s">
        <v>18475</v>
      </c>
      <c r="H2473" t="s">
        <v>73</v>
      </c>
      <c r="I2473" t="s">
        <v>45</v>
      </c>
      <c r="J2473" t="s">
        <v>52</v>
      </c>
      <c r="K2473">
        <v>133</v>
      </c>
      <c r="L2473" t="s">
        <v>24</v>
      </c>
      <c r="M2473" t="s">
        <v>25</v>
      </c>
      <c r="N2473" t="s">
        <v>26</v>
      </c>
      <c r="O2473" t="s">
        <v>18444</v>
      </c>
      <c r="P2473" t="s">
        <v>53</v>
      </c>
      <c r="Q2473">
        <v>50</v>
      </c>
      <c r="R2473" t="str">
        <f t="shared" si="38"/>
        <v>Old</v>
      </c>
    </row>
    <row r="2474" spans="1:18" x14ac:dyDescent="0.25">
      <c r="A2474" t="s">
        <v>7048</v>
      </c>
      <c r="B2474" t="s">
        <v>15911</v>
      </c>
      <c r="C2474" t="s">
        <v>18439</v>
      </c>
      <c r="D2474" s="2">
        <v>34298</v>
      </c>
      <c r="E2474" s="2">
        <v>45371</v>
      </c>
      <c r="F2474" s="1">
        <v>0.41597222222222224</v>
      </c>
      <c r="G2474" t="s">
        <v>18474</v>
      </c>
      <c r="H2474" t="s">
        <v>57</v>
      </c>
      <c r="I2474" t="s">
        <v>91</v>
      </c>
      <c r="J2474" t="s">
        <v>32</v>
      </c>
      <c r="K2474">
        <v>119</v>
      </c>
      <c r="L2474" t="s">
        <v>24</v>
      </c>
      <c r="M2474" t="s">
        <v>40</v>
      </c>
      <c r="N2474" t="s">
        <v>26</v>
      </c>
      <c r="O2474" t="s">
        <v>18444</v>
      </c>
      <c r="P2474" t="s">
        <v>53</v>
      </c>
      <c r="Q2474">
        <v>31</v>
      </c>
      <c r="R2474" t="str">
        <f t="shared" si="38"/>
        <v>Adult</v>
      </c>
    </row>
    <row r="2475" spans="1:18" x14ac:dyDescent="0.25">
      <c r="A2475" t="s">
        <v>7050</v>
      </c>
      <c r="B2475" t="s">
        <v>15912</v>
      </c>
      <c r="C2475" t="s">
        <v>18440</v>
      </c>
      <c r="D2475" s="2">
        <v>32939</v>
      </c>
      <c r="E2475" s="2">
        <v>45395</v>
      </c>
      <c r="F2475" s="1">
        <v>0.71319444444444446</v>
      </c>
      <c r="G2475" t="s">
        <v>18475</v>
      </c>
      <c r="H2475" t="s">
        <v>21</v>
      </c>
      <c r="I2475" t="s">
        <v>22</v>
      </c>
      <c r="J2475" t="s">
        <v>80</v>
      </c>
      <c r="K2475">
        <v>154</v>
      </c>
      <c r="L2475" t="s">
        <v>24</v>
      </c>
      <c r="M2475" t="s">
        <v>25</v>
      </c>
      <c r="N2475" t="s">
        <v>33</v>
      </c>
      <c r="O2475" t="s">
        <v>18444</v>
      </c>
      <c r="P2475" t="s">
        <v>53</v>
      </c>
      <c r="Q2475">
        <v>34</v>
      </c>
      <c r="R2475" t="str">
        <f t="shared" si="38"/>
        <v>Adult</v>
      </c>
    </row>
    <row r="2476" spans="1:18" x14ac:dyDescent="0.25">
      <c r="A2476" t="s">
        <v>7053</v>
      </c>
      <c r="B2476" t="s">
        <v>15913</v>
      </c>
      <c r="C2476" t="s">
        <v>18439</v>
      </c>
      <c r="D2476" s="2">
        <v>34117</v>
      </c>
      <c r="E2476" s="2">
        <v>45393</v>
      </c>
      <c r="F2476" s="1">
        <v>0.66597222222222219</v>
      </c>
      <c r="G2476" t="s">
        <v>18475</v>
      </c>
      <c r="H2476" t="s">
        <v>57</v>
      </c>
      <c r="I2476" t="s">
        <v>22</v>
      </c>
      <c r="J2476" t="s">
        <v>80</v>
      </c>
      <c r="K2476">
        <v>161</v>
      </c>
      <c r="L2476" t="s">
        <v>53</v>
      </c>
      <c r="M2476" t="s">
        <v>40</v>
      </c>
      <c r="N2476" t="s">
        <v>26</v>
      </c>
      <c r="O2476" t="s">
        <v>18473</v>
      </c>
      <c r="P2476" t="s">
        <v>53</v>
      </c>
      <c r="Q2476">
        <v>31</v>
      </c>
      <c r="R2476" t="str">
        <f t="shared" si="38"/>
        <v>Adult</v>
      </c>
    </row>
    <row r="2477" spans="1:18" x14ac:dyDescent="0.25">
      <c r="A2477" t="s">
        <v>7056</v>
      </c>
      <c r="B2477" t="s">
        <v>15914</v>
      </c>
      <c r="C2477" t="s">
        <v>18440</v>
      </c>
      <c r="D2477" s="2">
        <v>37779</v>
      </c>
      <c r="E2477" s="2">
        <v>45304</v>
      </c>
      <c r="F2477" s="1">
        <v>0.34652777777777777</v>
      </c>
      <c r="G2477" t="s">
        <v>30</v>
      </c>
      <c r="H2477" t="s">
        <v>21</v>
      </c>
      <c r="I2477" t="s">
        <v>22</v>
      </c>
      <c r="J2477" t="s">
        <v>23</v>
      </c>
      <c r="K2477">
        <v>70</v>
      </c>
      <c r="L2477" t="s">
        <v>53</v>
      </c>
      <c r="M2477" t="s">
        <v>104</v>
      </c>
      <c r="N2477" t="s">
        <v>33</v>
      </c>
      <c r="O2477" t="s">
        <v>18444</v>
      </c>
      <c r="P2477" t="s">
        <v>53</v>
      </c>
      <c r="Q2477">
        <v>21</v>
      </c>
      <c r="R2477" t="str">
        <f t="shared" si="38"/>
        <v>Adult</v>
      </c>
    </row>
    <row r="2478" spans="1:18" x14ac:dyDescent="0.25">
      <c r="A2478" t="s">
        <v>7059</v>
      </c>
      <c r="B2478" t="s">
        <v>15915</v>
      </c>
      <c r="C2478" t="s">
        <v>18439</v>
      </c>
      <c r="D2478" s="2">
        <v>23403</v>
      </c>
      <c r="E2478" s="2">
        <v>45301</v>
      </c>
      <c r="F2478" s="1">
        <v>0.56388888888888888</v>
      </c>
      <c r="G2478" t="s">
        <v>51</v>
      </c>
      <c r="H2478" t="s">
        <v>73</v>
      </c>
      <c r="I2478" t="s">
        <v>38</v>
      </c>
      <c r="J2478" t="s">
        <v>32</v>
      </c>
      <c r="K2478">
        <v>112</v>
      </c>
      <c r="L2478" t="s">
        <v>39</v>
      </c>
      <c r="M2478" t="s">
        <v>25</v>
      </c>
      <c r="N2478" t="s">
        <v>33</v>
      </c>
      <c r="O2478" t="s">
        <v>18473</v>
      </c>
      <c r="P2478" t="s">
        <v>53</v>
      </c>
      <c r="Q2478">
        <v>61</v>
      </c>
      <c r="R2478" t="str">
        <f t="shared" si="38"/>
        <v>Aged</v>
      </c>
    </row>
    <row r="2479" spans="1:18" x14ac:dyDescent="0.25">
      <c r="A2479" t="s">
        <v>7062</v>
      </c>
      <c r="B2479" t="s">
        <v>15916</v>
      </c>
      <c r="C2479" t="s">
        <v>18440</v>
      </c>
      <c r="D2479" s="2">
        <v>36908</v>
      </c>
      <c r="E2479" s="2">
        <v>45315</v>
      </c>
      <c r="F2479" s="1">
        <v>0.59097222222222223</v>
      </c>
      <c r="G2479" t="s">
        <v>169</v>
      </c>
      <c r="H2479" t="s">
        <v>73</v>
      </c>
      <c r="I2479" t="s">
        <v>38</v>
      </c>
      <c r="J2479" t="s">
        <v>52</v>
      </c>
      <c r="K2479">
        <v>119</v>
      </c>
      <c r="L2479" t="s">
        <v>24</v>
      </c>
      <c r="M2479" t="s">
        <v>40</v>
      </c>
      <c r="N2479" t="s">
        <v>47</v>
      </c>
      <c r="O2479" t="s">
        <v>18444</v>
      </c>
      <c r="P2479" t="s">
        <v>53</v>
      </c>
      <c r="Q2479">
        <v>24</v>
      </c>
      <c r="R2479" t="str">
        <f t="shared" si="38"/>
        <v>Adult</v>
      </c>
    </row>
    <row r="2480" spans="1:18" x14ac:dyDescent="0.25">
      <c r="A2480" t="s">
        <v>7065</v>
      </c>
      <c r="B2480" t="s">
        <v>15917</v>
      </c>
      <c r="C2480" t="s">
        <v>18440</v>
      </c>
      <c r="D2480" s="2">
        <v>33982</v>
      </c>
      <c r="E2480" s="2">
        <v>45334</v>
      </c>
      <c r="F2480" s="1">
        <v>0.37291666666666667</v>
      </c>
      <c r="G2480" t="s">
        <v>18474</v>
      </c>
      <c r="H2480" t="s">
        <v>21</v>
      </c>
      <c r="I2480" t="s">
        <v>84</v>
      </c>
      <c r="J2480" t="s">
        <v>80</v>
      </c>
      <c r="K2480">
        <v>49</v>
      </c>
      <c r="L2480" t="s">
        <v>53</v>
      </c>
      <c r="M2480" t="s">
        <v>25</v>
      </c>
      <c r="N2480" t="s">
        <v>26</v>
      </c>
      <c r="O2480" t="s">
        <v>18444</v>
      </c>
      <c r="P2480" t="s">
        <v>53</v>
      </c>
      <c r="Q2480">
        <v>32</v>
      </c>
      <c r="R2480" t="str">
        <f t="shared" si="38"/>
        <v>Adult</v>
      </c>
    </row>
    <row r="2481" spans="1:18" x14ac:dyDescent="0.25">
      <c r="A2481" t="s">
        <v>7068</v>
      </c>
      <c r="B2481" t="s">
        <v>15918</v>
      </c>
      <c r="C2481" t="s">
        <v>18439</v>
      </c>
      <c r="D2481" s="2">
        <v>33538</v>
      </c>
      <c r="E2481" s="2">
        <v>45401</v>
      </c>
      <c r="F2481" s="1">
        <v>0.64444444444444449</v>
      </c>
      <c r="G2481" t="s">
        <v>30</v>
      </c>
      <c r="H2481" t="s">
        <v>57</v>
      </c>
      <c r="I2481" t="s">
        <v>22</v>
      </c>
      <c r="J2481" t="s">
        <v>52</v>
      </c>
      <c r="K2481">
        <v>119</v>
      </c>
      <c r="L2481" t="s">
        <v>53</v>
      </c>
      <c r="M2481" t="s">
        <v>25</v>
      </c>
      <c r="N2481" t="s">
        <v>26</v>
      </c>
      <c r="O2481" t="s">
        <v>18444</v>
      </c>
      <c r="P2481" t="s">
        <v>53</v>
      </c>
      <c r="Q2481">
        <v>33</v>
      </c>
      <c r="R2481" t="str">
        <f t="shared" si="38"/>
        <v>Adult</v>
      </c>
    </row>
    <row r="2482" spans="1:18" x14ac:dyDescent="0.25">
      <c r="A2482" t="s">
        <v>7071</v>
      </c>
      <c r="B2482" t="s">
        <v>15919</v>
      </c>
      <c r="C2482" t="s">
        <v>18440</v>
      </c>
      <c r="D2482" s="2">
        <v>24119</v>
      </c>
      <c r="E2482" s="2">
        <v>45434</v>
      </c>
      <c r="F2482" s="1">
        <v>0.45416666666666666</v>
      </c>
      <c r="G2482" t="s">
        <v>51</v>
      </c>
      <c r="H2482" t="s">
        <v>57</v>
      </c>
      <c r="I2482" t="s">
        <v>84</v>
      </c>
      <c r="J2482" t="s">
        <v>80</v>
      </c>
      <c r="K2482">
        <v>63</v>
      </c>
      <c r="L2482" t="s">
        <v>24</v>
      </c>
      <c r="M2482" t="s">
        <v>40</v>
      </c>
      <c r="N2482" t="s">
        <v>47</v>
      </c>
      <c r="O2482" t="s">
        <v>18444</v>
      </c>
      <c r="P2482" t="s">
        <v>53</v>
      </c>
      <c r="Q2482">
        <v>59</v>
      </c>
      <c r="R2482" t="str">
        <f t="shared" si="38"/>
        <v>Old</v>
      </c>
    </row>
    <row r="2483" spans="1:18" x14ac:dyDescent="0.25">
      <c r="A2483" t="s">
        <v>7074</v>
      </c>
      <c r="B2483" t="s">
        <v>15920</v>
      </c>
      <c r="C2483" t="s">
        <v>18440</v>
      </c>
      <c r="D2483" s="2">
        <v>34105</v>
      </c>
      <c r="E2483" s="2">
        <v>45422</v>
      </c>
      <c r="F2483" s="1">
        <v>0.8305555555555556</v>
      </c>
      <c r="G2483" t="s">
        <v>51</v>
      </c>
      <c r="H2483" t="s">
        <v>37</v>
      </c>
      <c r="I2483" t="s">
        <v>22</v>
      </c>
      <c r="J2483" t="s">
        <v>23</v>
      </c>
      <c r="K2483">
        <v>91</v>
      </c>
      <c r="L2483" t="s">
        <v>24</v>
      </c>
      <c r="M2483" t="s">
        <v>25</v>
      </c>
      <c r="N2483" t="s">
        <v>33</v>
      </c>
      <c r="O2483" t="s">
        <v>18444</v>
      </c>
      <c r="P2483" t="s">
        <v>53</v>
      </c>
      <c r="Q2483">
        <v>31</v>
      </c>
      <c r="R2483" t="str">
        <f t="shared" si="38"/>
        <v>Adult</v>
      </c>
    </row>
    <row r="2484" spans="1:18" x14ac:dyDescent="0.25">
      <c r="A2484" t="s">
        <v>7076</v>
      </c>
      <c r="B2484" t="s">
        <v>15921</v>
      </c>
      <c r="C2484" t="s">
        <v>18439</v>
      </c>
      <c r="D2484" s="2">
        <v>38393</v>
      </c>
      <c r="E2484" s="2">
        <v>45404</v>
      </c>
      <c r="F2484" s="1">
        <v>0.72152777777777777</v>
      </c>
      <c r="G2484" t="s">
        <v>51</v>
      </c>
      <c r="H2484" t="s">
        <v>57</v>
      </c>
      <c r="I2484" t="s">
        <v>38</v>
      </c>
      <c r="J2484" t="s">
        <v>32</v>
      </c>
      <c r="K2484">
        <v>147</v>
      </c>
      <c r="L2484" t="s">
        <v>24</v>
      </c>
      <c r="M2484" t="s">
        <v>40</v>
      </c>
      <c r="N2484" t="s">
        <v>33</v>
      </c>
      <c r="O2484" t="s">
        <v>18444</v>
      </c>
      <c r="P2484" t="s">
        <v>53</v>
      </c>
      <c r="Q2484">
        <v>20</v>
      </c>
      <c r="R2484" t="str">
        <f t="shared" si="38"/>
        <v>Adult</v>
      </c>
    </row>
    <row r="2485" spans="1:18" x14ac:dyDescent="0.25">
      <c r="A2485" t="s">
        <v>7079</v>
      </c>
      <c r="B2485" t="s">
        <v>15922</v>
      </c>
      <c r="C2485" t="s">
        <v>18440</v>
      </c>
      <c r="D2485" s="2">
        <v>37635</v>
      </c>
      <c r="E2485" s="2">
        <v>45456</v>
      </c>
      <c r="F2485" s="1">
        <v>0.7368055555555556</v>
      </c>
      <c r="G2485" t="s">
        <v>30</v>
      </c>
      <c r="H2485" t="s">
        <v>37</v>
      </c>
      <c r="I2485" t="s">
        <v>45</v>
      </c>
      <c r="J2485" t="s">
        <v>23</v>
      </c>
      <c r="K2485">
        <v>91</v>
      </c>
      <c r="L2485" t="s">
        <v>24</v>
      </c>
      <c r="M2485" t="s">
        <v>25</v>
      </c>
      <c r="N2485" t="s">
        <v>47</v>
      </c>
      <c r="O2485" t="s">
        <v>18444</v>
      </c>
      <c r="P2485" t="s">
        <v>53</v>
      </c>
      <c r="Q2485">
        <v>22</v>
      </c>
      <c r="R2485" t="str">
        <f t="shared" si="38"/>
        <v>Adult</v>
      </c>
    </row>
    <row r="2486" spans="1:18" x14ac:dyDescent="0.25">
      <c r="A2486" t="s">
        <v>7082</v>
      </c>
      <c r="B2486" t="s">
        <v>15923</v>
      </c>
      <c r="C2486" t="s">
        <v>18439</v>
      </c>
      <c r="D2486" s="2">
        <v>37272</v>
      </c>
      <c r="E2486" s="2">
        <v>45364</v>
      </c>
      <c r="F2486" s="1">
        <v>0.3888888888888889</v>
      </c>
      <c r="G2486" t="s">
        <v>30</v>
      </c>
      <c r="H2486" t="s">
        <v>37</v>
      </c>
      <c r="I2486" t="s">
        <v>38</v>
      </c>
      <c r="J2486" t="s">
        <v>32</v>
      </c>
      <c r="K2486">
        <v>84</v>
      </c>
      <c r="L2486" t="s">
        <v>24</v>
      </c>
      <c r="M2486" t="s">
        <v>25</v>
      </c>
      <c r="N2486" t="s">
        <v>47</v>
      </c>
      <c r="O2486" t="s">
        <v>18444</v>
      </c>
      <c r="P2486" t="s">
        <v>53</v>
      </c>
      <c r="Q2486">
        <v>23</v>
      </c>
      <c r="R2486" t="str">
        <f t="shared" si="38"/>
        <v>Adult</v>
      </c>
    </row>
    <row r="2487" spans="1:18" x14ac:dyDescent="0.25">
      <c r="A2487" t="s">
        <v>7085</v>
      </c>
      <c r="B2487" t="s">
        <v>15924</v>
      </c>
      <c r="C2487" t="s">
        <v>18439</v>
      </c>
      <c r="D2487" s="2">
        <v>19994</v>
      </c>
      <c r="E2487" s="2">
        <v>45400</v>
      </c>
      <c r="F2487" s="1">
        <v>0.40416666666666667</v>
      </c>
      <c r="G2487" t="s">
        <v>30</v>
      </c>
      <c r="H2487" t="s">
        <v>37</v>
      </c>
      <c r="I2487" t="s">
        <v>22</v>
      </c>
      <c r="J2487" t="s">
        <v>159</v>
      </c>
      <c r="K2487">
        <v>91</v>
      </c>
      <c r="L2487" t="s">
        <v>24</v>
      </c>
      <c r="M2487" t="s">
        <v>104</v>
      </c>
      <c r="N2487" t="s">
        <v>47</v>
      </c>
      <c r="O2487" t="s">
        <v>18444</v>
      </c>
      <c r="P2487" t="s">
        <v>53</v>
      </c>
      <c r="Q2487">
        <v>70</v>
      </c>
      <c r="R2487" t="str">
        <f t="shared" si="38"/>
        <v>Aged</v>
      </c>
    </row>
    <row r="2488" spans="1:18" x14ac:dyDescent="0.25">
      <c r="A2488" t="s">
        <v>7088</v>
      </c>
      <c r="B2488" t="s">
        <v>15925</v>
      </c>
      <c r="C2488" t="s">
        <v>18440</v>
      </c>
      <c r="D2488" s="2">
        <v>23400</v>
      </c>
      <c r="E2488" s="2">
        <v>45447</v>
      </c>
      <c r="F2488" s="1">
        <v>0.37847222222222221</v>
      </c>
      <c r="G2488" t="s">
        <v>18474</v>
      </c>
      <c r="H2488" t="s">
        <v>21</v>
      </c>
      <c r="I2488" t="s">
        <v>38</v>
      </c>
      <c r="J2488" t="s">
        <v>23</v>
      </c>
      <c r="K2488">
        <v>14</v>
      </c>
      <c r="L2488" t="s">
        <v>24</v>
      </c>
      <c r="M2488" t="s">
        <v>25</v>
      </c>
      <c r="N2488" t="s">
        <v>47</v>
      </c>
      <c r="O2488" t="s">
        <v>18444</v>
      </c>
      <c r="P2488" t="s">
        <v>53</v>
      </c>
      <c r="Q2488">
        <v>61</v>
      </c>
      <c r="R2488" t="str">
        <f t="shared" si="38"/>
        <v>Aged</v>
      </c>
    </row>
    <row r="2489" spans="1:18" x14ac:dyDescent="0.25">
      <c r="A2489" t="s">
        <v>7091</v>
      </c>
      <c r="B2489" t="s">
        <v>15926</v>
      </c>
      <c r="C2489" t="s">
        <v>18440</v>
      </c>
      <c r="D2489" s="2">
        <v>28108</v>
      </c>
      <c r="E2489" s="2">
        <v>45463</v>
      </c>
      <c r="F2489" s="1">
        <v>0.36180555555555555</v>
      </c>
      <c r="G2489" t="s">
        <v>169</v>
      </c>
      <c r="H2489" t="s">
        <v>31</v>
      </c>
      <c r="I2489" t="s">
        <v>91</v>
      </c>
      <c r="J2489" t="s">
        <v>32</v>
      </c>
      <c r="K2489">
        <v>84</v>
      </c>
      <c r="L2489" t="s">
        <v>53</v>
      </c>
      <c r="M2489" t="s">
        <v>25</v>
      </c>
      <c r="N2489" t="s">
        <v>47</v>
      </c>
      <c r="O2489" t="s">
        <v>18444</v>
      </c>
      <c r="P2489" t="s">
        <v>53</v>
      </c>
      <c r="Q2489">
        <v>48</v>
      </c>
      <c r="R2489" t="str">
        <f t="shared" si="38"/>
        <v>Old</v>
      </c>
    </row>
    <row r="2490" spans="1:18" x14ac:dyDescent="0.25">
      <c r="A2490" t="s">
        <v>7094</v>
      </c>
      <c r="B2490" t="s">
        <v>15927</v>
      </c>
      <c r="C2490" t="s">
        <v>18440</v>
      </c>
      <c r="D2490" s="2">
        <v>38109</v>
      </c>
      <c r="E2490" s="2">
        <v>45408</v>
      </c>
      <c r="F2490" s="1">
        <v>0.50694444444444442</v>
      </c>
      <c r="G2490" t="s">
        <v>51</v>
      </c>
      <c r="H2490" t="s">
        <v>57</v>
      </c>
      <c r="I2490" t="s">
        <v>84</v>
      </c>
      <c r="J2490" t="s">
        <v>52</v>
      </c>
      <c r="K2490">
        <v>175</v>
      </c>
      <c r="L2490" t="s">
        <v>39</v>
      </c>
      <c r="M2490" t="s">
        <v>25</v>
      </c>
      <c r="N2490" t="s">
        <v>47</v>
      </c>
      <c r="O2490" t="s">
        <v>18444</v>
      </c>
      <c r="P2490" t="s">
        <v>18472</v>
      </c>
      <c r="Q2490">
        <v>20</v>
      </c>
      <c r="R2490" t="str">
        <f t="shared" si="38"/>
        <v>Adult</v>
      </c>
    </row>
    <row r="2491" spans="1:18" x14ac:dyDescent="0.25">
      <c r="A2491" t="s">
        <v>7097</v>
      </c>
      <c r="B2491" t="s">
        <v>15928</v>
      </c>
      <c r="C2491" t="s">
        <v>18439</v>
      </c>
      <c r="D2491" s="2">
        <v>33101</v>
      </c>
      <c r="E2491" s="2">
        <v>45445</v>
      </c>
      <c r="F2491" s="1">
        <v>0.40416666666666667</v>
      </c>
      <c r="G2491" t="s">
        <v>18474</v>
      </c>
      <c r="H2491" t="s">
        <v>31</v>
      </c>
      <c r="I2491" t="s">
        <v>91</v>
      </c>
      <c r="J2491" t="s">
        <v>23</v>
      </c>
      <c r="K2491">
        <v>14</v>
      </c>
      <c r="L2491" t="s">
        <v>39</v>
      </c>
      <c r="M2491" t="s">
        <v>25</v>
      </c>
      <c r="N2491" t="s">
        <v>33</v>
      </c>
      <c r="O2491" t="s">
        <v>18473</v>
      </c>
      <c r="P2491" t="s">
        <v>53</v>
      </c>
      <c r="Q2491">
        <v>34</v>
      </c>
      <c r="R2491" t="str">
        <f t="shared" si="38"/>
        <v>Adult</v>
      </c>
    </row>
    <row r="2492" spans="1:18" x14ac:dyDescent="0.25">
      <c r="A2492" t="s">
        <v>7100</v>
      </c>
      <c r="B2492" t="s">
        <v>15929</v>
      </c>
      <c r="C2492" t="s">
        <v>18439</v>
      </c>
      <c r="D2492" s="2">
        <v>37380</v>
      </c>
      <c r="E2492" s="2">
        <v>45344</v>
      </c>
      <c r="F2492" s="1">
        <v>0.40763888888888888</v>
      </c>
      <c r="G2492" t="s">
        <v>51</v>
      </c>
      <c r="H2492" t="s">
        <v>31</v>
      </c>
      <c r="I2492" t="s">
        <v>45</v>
      </c>
      <c r="J2492" t="s">
        <v>52</v>
      </c>
      <c r="K2492">
        <v>175</v>
      </c>
      <c r="L2492" t="s">
        <v>24</v>
      </c>
      <c r="M2492" t="s">
        <v>104</v>
      </c>
      <c r="N2492" t="s">
        <v>33</v>
      </c>
      <c r="O2492" t="s">
        <v>18473</v>
      </c>
      <c r="P2492" t="s">
        <v>53</v>
      </c>
      <c r="Q2492">
        <v>22</v>
      </c>
      <c r="R2492" t="str">
        <f t="shared" si="38"/>
        <v>Adult</v>
      </c>
    </row>
    <row r="2493" spans="1:18" x14ac:dyDescent="0.25">
      <c r="A2493" t="s">
        <v>7103</v>
      </c>
      <c r="B2493" t="s">
        <v>15930</v>
      </c>
      <c r="C2493" t="s">
        <v>18439</v>
      </c>
      <c r="D2493" s="2">
        <v>33087</v>
      </c>
      <c r="E2493" s="2">
        <v>45441</v>
      </c>
      <c r="F2493" s="1">
        <v>0.4201388888888889</v>
      </c>
      <c r="G2493" t="s">
        <v>18474</v>
      </c>
      <c r="H2493" t="s">
        <v>31</v>
      </c>
      <c r="I2493" t="s">
        <v>91</v>
      </c>
      <c r="J2493" t="s">
        <v>80</v>
      </c>
      <c r="K2493">
        <v>14</v>
      </c>
      <c r="L2493" t="s">
        <v>39</v>
      </c>
      <c r="M2493" t="s">
        <v>25</v>
      </c>
      <c r="N2493" t="s">
        <v>47</v>
      </c>
      <c r="O2493" t="s">
        <v>18444</v>
      </c>
      <c r="P2493" t="s">
        <v>53</v>
      </c>
      <c r="Q2493">
        <v>34</v>
      </c>
      <c r="R2493" t="str">
        <f t="shared" si="38"/>
        <v>Adult</v>
      </c>
    </row>
    <row r="2494" spans="1:18" x14ac:dyDescent="0.25">
      <c r="A2494" t="s">
        <v>7106</v>
      </c>
      <c r="B2494" t="s">
        <v>15931</v>
      </c>
      <c r="C2494" t="s">
        <v>18439</v>
      </c>
      <c r="D2494" s="2">
        <v>34900</v>
      </c>
      <c r="E2494" s="2">
        <v>45306</v>
      </c>
      <c r="F2494" s="1">
        <v>0.79236111111111107</v>
      </c>
      <c r="G2494" t="s">
        <v>18474</v>
      </c>
      <c r="H2494" t="s">
        <v>21</v>
      </c>
      <c r="I2494" t="s">
        <v>45</v>
      </c>
      <c r="J2494" t="s">
        <v>23</v>
      </c>
      <c r="K2494">
        <v>35</v>
      </c>
      <c r="L2494" t="s">
        <v>53</v>
      </c>
      <c r="M2494" t="s">
        <v>25</v>
      </c>
      <c r="N2494" t="s">
        <v>33</v>
      </c>
      <c r="O2494" t="s">
        <v>18444</v>
      </c>
      <c r="P2494" t="s">
        <v>53</v>
      </c>
      <c r="Q2494">
        <v>29</v>
      </c>
      <c r="R2494" t="str">
        <f t="shared" si="38"/>
        <v>Adult</v>
      </c>
    </row>
    <row r="2495" spans="1:18" x14ac:dyDescent="0.25">
      <c r="A2495" t="s">
        <v>7109</v>
      </c>
      <c r="B2495" t="s">
        <v>15932</v>
      </c>
      <c r="C2495" t="s">
        <v>18440</v>
      </c>
      <c r="D2495" s="2">
        <v>22864</v>
      </c>
      <c r="E2495" s="2">
        <v>45311</v>
      </c>
      <c r="F2495" s="1">
        <v>0.43472222222222223</v>
      </c>
      <c r="G2495" t="s">
        <v>18474</v>
      </c>
      <c r="H2495" t="s">
        <v>57</v>
      </c>
      <c r="I2495" t="s">
        <v>22</v>
      </c>
      <c r="J2495" t="s">
        <v>52</v>
      </c>
      <c r="K2495">
        <v>175</v>
      </c>
      <c r="L2495" t="s">
        <v>24</v>
      </c>
      <c r="M2495" t="s">
        <v>25</v>
      </c>
      <c r="N2495" t="s">
        <v>26</v>
      </c>
      <c r="O2495" t="s">
        <v>18444</v>
      </c>
      <c r="P2495" t="s">
        <v>53</v>
      </c>
      <c r="Q2495">
        <v>62</v>
      </c>
      <c r="R2495" t="str">
        <f t="shared" si="38"/>
        <v>Aged</v>
      </c>
    </row>
    <row r="2496" spans="1:18" x14ac:dyDescent="0.25">
      <c r="A2496" t="s">
        <v>7111</v>
      </c>
      <c r="B2496" t="s">
        <v>15933</v>
      </c>
      <c r="C2496" t="s">
        <v>18440</v>
      </c>
      <c r="D2496" s="2">
        <v>38320</v>
      </c>
      <c r="E2496" s="2">
        <v>45460</v>
      </c>
      <c r="F2496" s="1">
        <v>0.3611111111111111</v>
      </c>
      <c r="G2496" t="s">
        <v>169</v>
      </c>
      <c r="H2496" t="s">
        <v>57</v>
      </c>
      <c r="I2496" t="s">
        <v>45</v>
      </c>
      <c r="J2496" t="s">
        <v>32</v>
      </c>
      <c r="K2496">
        <v>84</v>
      </c>
      <c r="L2496" t="s">
        <v>53</v>
      </c>
      <c r="M2496" t="s">
        <v>40</v>
      </c>
      <c r="N2496" t="s">
        <v>47</v>
      </c>
      <c r="O2496" t="s">
        <v>18444</v>
      </c>
      <c r="P2496" t="s">
        <v>53</v>
      </c>
      <c r="Q2496">
        <v>20</v>
      </c>
      <c r="R2496" t="str">
        <f t="shared" si="38"/>
        <v>Adult</v>
      </c>
    </row>
    <row r="2497" spans="1:18" x14ac:dyDescent="0.25">
      <c r="A2497" t="s">
        <v>7113</v>
      </c>
      <c r="B2497" t="s">
        <v>15934</v>
      </c>
      <c r="C2497" t="s">
        <v>18439</v>
      </c>
      <c r="D2497" s="2">
        <v>36625</v>
      </c>
      <c r="E2497" s="2">
        <v>45417</v>
      </c>
      <c r="F2497" s="1">
        <v>0.56874999999999998</v>
      </c>
      <c r="G2497" t="s">
        <v>169</v>
      </c>
      <c r="H2497" t="s">
        <v>57</v>
      </c>
      <c r="I2497" t="s">
        <v>84</v>
      </c>
      <c r="J2497" t="s">
        <v>52</v>
      </c>
      <c r="K2497">
        <v>21</v>
      </c>
      <c r="L2497" t="s">
        <v>53</v>
      </c>
      <c r="M2497" t="s">
        <v>40</v>
      </c>
      <c r="N2497" t="s">
        <v>26</v>
      </c>
      <c r="O2497" t="s">
        <v>18473</v>
      </c>
      <c r="P2497" t="s">
        <v>53</v>
      </c>
      <c r="Q2497">
        <v>24</v>
      </c>
      <c r="R2497" t="str">
        <f t="shared" si="38"/>
        <v>Adult</v>
      </c>
    </row>
    <row r="2498" spans="1:18" x14ac:dyDescent="0.25">
      <c r="A2498" t="s">
        <v>7116</v>
      </c>
      <c r="B2498" t="s">
        <v>15935</v>
      </c>
      <c r="C2498" t="s">
        <v>18440</v>
      </c>
      <c r="D2498" s="2">
        <v>29064</v>
      </c>
      <c r="E2498" s="2">
        <v>45324</v>
      </c>
      <c r="F2498" s="1">
        <v>0.36319444444444443</v>
      </c>
      <c r="G2498" t="s">
        <v>51</v>
      </c>
      <c r="H2498" t="s">
        <v>21</v>
      </c>
      <c r="I2498" t="s">
        <v>91</v>
      </c>
      <c r="J2498" t="s">
        <v>80</v>
      </c>
      <c r="K2498">
        <v>105</v>
      </c>
      <c r="L2498" t="s">
        <v>24</v>
      </c>
      <c r="M2498" t="s">
        <v>25</v>
      </c>
      <c r="N2498" t="s">
        <v>47</v>
      </c>
      <c r="O2498" t="s">
        <v>18444</v>
      </c>
      <c r="P2498" t="s">
        <v>53</v>
      </c>
      <c r="Q2498">
        <v>45</v>
      </c>
      <c r="R2498" t="str">
        <f t="shared" si="38"/>
        <v>Old</v>
      </c>
    </row>
    <row r="2499" spans="1:18" x14ac:dyDescent="0.25">
      <c r="A2499" t="s">
        <v>7119</v>
      </c>
      <c r="B2499" t="s">
        <v>15936</v>
      </c>
      <c r="C2499" t="s">
        <v>18439</v>
      </c>
      <c r="D2499" s="2">
        <v>26647</v>
      </c>
      <c r="E2499" s="2">
        <v>45452</v>
      </c>
      <c r="F2499" s="1">
        <v>0.38263888888888886</v>
      </c>
      <c r="G2499" t="s">
        <v>18474</v>
      </c>
      <c r="H2499" t="s">
        <v>37</v>
      </c>
      <c r="I2499" t="s">
        <v>22</v>
      </c>
      <c r="J2499" t="s">
        <v>23</v>
      </c>
      <c r="K2499">
        <v>35</v>
      </c>
      <c r="L2499" t="s">
        <v>53</v>
      </c>
      <c r="M2499" t="s">
        <v>40</v>
      </c>
      <c r="N2499" t="s">
        <v>26</v>
      </c>
      <c r="O2499" t="s">
        <v>18444</v>
      </c>
      <c r="P2499" t="s">
        <v>53</v>
      </c>
      <c r="Q2499">
        <v>52</v>
      </c>
      <c r="R2499" t="str">
        <f t="shared" si="38"/>
        <v>Old</v>
      </c>
    </row>
    <row r="2500" spans="1:18" x14ac:dyDescent="0.25">
      <c r="A2500" t="s">
        <v>7122</v>
      </c>
      <c r="B2500" t="s">
        <v>15937</v>
      </c>
      <c r="C2500" t="s">
        <v>18439</v>
      </c>
      <c r="D2500" s="2">
        <v>36013</v>
      </c>
      <c r="E2500" s="2">
        <v>45396</v>
      </c>
      <c r="F2500" s="1">
        <v>0.33819444444444446</v>
      </c>
      <c r="G2500" t="s">
        <v>18474</v>
      </c>
      <c r="H2500" t="s">
        <v>37</v>
      </c>
      <c r="I2500" t="s">
        <v>84</v>
      </c>
      <c r="J2500" t="s">
        <v>32</v>
      </c>
      <c r="K2500">
        <v>98</v>
      </c>
      <c r="L2500" t="s">
        <v>39</v>
      </c>
      <c r="M2500" t="s">
        <v>25</v>
      </c>
      <c r="N2500" t="s">
        <v>26</v>
      </c>
      <c r="O2500" t="s">
        <v>18444</v>
      </c>
      <c r="P2500" t="s">
        <v>53</v>
      </c>
      <c r="Q2500">
        <v>26</v>
      </c>
      <c r="R2500" t="str">
        <f t="shared" si="38"/>
        <v>Adult</v>
      </c>
    </row>
    <row r="2501" spans="1:18" x14ac:dyDescent="0.25">
      <c r="A2501" t="s">
        <v>7125</v>
      </c>
      <c r="B2501" t="s">
        <v>15938</v>
      </c>
      <c r="C2501" t="s">
        <v>18439</v>
      </c>
      <c r="D2501" s="2">
        <v>29606</v>
      </c>
      <c r="E2501" s="2">
        <v>45444</v>
      </c>
      <c r="F2501" s="1">
        <v>0.78402777777777777</v>
      </c>
      <c r="G2501" t="s">
        <v>18474</v>
      </c>
      <c r="H2501" t="s">
        <v>37</v>
      </c>
      <c r="I2501" t="s">
        <v>84</v>
      </c>
      <c r="J2501" t="s">
        <v>32</v>
      </c>
      <c r="K2501">
        <v>77</v>
      </c>
      <c r="L2501" t="s">
        <v>53</v>
      </c>
      <c r="M2501" t="s">
        <v>104</v>
      </c>
      <c r="N2501" t="s">
        <v>33</v>
      </c>
      <c r="O2501" t="s">
        <v>18473</v>
      </c>
      <c r="P2501" t="s">
        <v>53</v>
      </c>
      <c r="Q2501">
        <v>44</v>
      </c>
      <c r="R2501" t="str">
        <f t="shared" ref="R2501:R2564" si="39">IF(Q2501&lt;35,"Adult",IF(Q2501&lt;=59,"Old",IF(Q2501&gt;=60,"Aged")))</f>
        <v>Old</v>
      </c>
    </row>
    <row r="2502" spans="1:18" x14ac:dyDescent="0.25">
      <c r="A2502" t="s">
        <v>7128</v>
      </c>
      <c r="B2502" t="s">
        <v>15939</v>
      </c>
      <c r="C2502" t="s">
        <v>18440</v>
      </c>
      <c r="D2502" s="2">
        <v>38443</v>
      </c>
      <c r="E2502" s="2">
        <v>45446</v>
      </c>
      <c r="F2502" s="1">
        <v>0.76458333333333328</v>
      </c>
      <c r="G2502" t="s">
        <v>18474</v>
      </c>
      <c r="H2502" t="s">
        <v>73</v>
      </c>
      <c r="I2502" t="s">
        <v>91</v>
      </c>
      <c r="J2502" t="s">
        <v>23</v>
      </c>
      <c r="K2502">
        <v>154</v>
      </c>
      <c r="L2502" t="s">
        <v>24</v>
      </c>
      <c r="M2502" t="s">
        <v>25</v>
      </c>
      <c r="N2502" t="s">
        <v>33</v>
      </c>
      <c r="O2502" t="s">
        <v>18473</v>
      </c>
      <c r="P2502" t="s">
        <v>53</v>
      </c>
      <c r="Q2502">
        <v>19</v>
      </c>
      <c r="R2502" t="str">
        <f t="shared" si="39"/>
        <v>Adult</v>
      </c>
    </row>
    <row r="2503" spans="1:18" x14ac:dyDescent="0.25">
      <c r="A2503" t="s">
        <v>7130</v>
      </c>
      <c r="B2503" t="s">
        <v>15940</v>
      </c>
      <c r="C2503" t="s">
        <v>18440</v>
      </c>
      <c r="D2503" s="2">
        <v>33662</v>
      </c>
      <c r="E2503" s="2">
        <v>45383</v>
      </c>
      <c r="F2503" s="1">
        <v>0.55069444444444449</v>
      </c>
      <c r="G2503" t="s">
        <v>169</v>
      </c>
      <c r="H2503" t="s">
        <v>31</v>
      </c>
      <c r="I2503" t="s">
        <v>38</v>
      </c>
      <c r="J2503" t="s">
        <v>80</v>
      </c>
      <c r="K2503">
        <v>105</v>
      </c>
      <c r="L2503" t="s">
        <v>24</v>
      </c>
      <c r="M2503" t="s">
        <v>40</v>
      </c>
      <c r="N2503" t="s">
        <v>33</v>
      </c>
      <c r="O2503" t="s">
        <v>18473</v>
      </c>
      <c r="P2503" t="s">
        <v>53</v>
      </c>
      <c r="Q2503">
        <v>32</v>
      </c>
      <c r="R2503" t="str">
        <f t="shared" si="39"/>
        <v>Adult</v>
      </c>
    </row>
    <row r="2504" spans="1:18" x14ac:dyDescent="0.25">
      <c r="A2504" t="s">
        <v>7133</v>
      </c>
      <c r="B2504" t="s">
        <v>15941</v>
      </c>
      <c r="C2504" t="s">
        <v>18440</v>
      </c>
      <c r="D2504" s="2">
        <v>34100</v>
      </c>
      <c r="E2504" s="2">
        <v>45386</v>
      </c>
      <c r="F2504" s="1">
        <v>0.51736111111111116</v>
      </c>
      <c r="G2504" t="s">
        <v>18474</v>
      </c>
      <c r="H2504" t="s">
        <v>21</v>
      </c>
      <c r="I2504" t="s">
        <v>45</v>
      </c>
      <c r="J2504" t="s">
        <v>46</v>
      </c>
      <c r="K2504">
        <v>49</v>
      </c>
      <c r="L2504" t="s">
        <v>39</v>
      </c>
      <c r="M2504" t="s">
        <v>40</v>
      </c>
      <c r="N2504" t="s">
        <v>26</v>
      </c>
      <c r="O2504" t="s">
        <v>18473</v>
      </c>
      <c r="P2504" t="s">
        <v>53</v>
      </c>
      <c r="Q2504">
        <v>31</v>
      </c>
      <c r="R2504" t="str">
        <f t="shared" si="39"/>
        <v>Adult</v>
      </c>
    </row>
    <row r="2505" spans="1:18" x14ac:dyDescent="0.25">
      <c r="A2505" t="s">
        <v>7136</v>
      </c>
      <c r="B2505" t="s">
        <v>15942</v>
      </c>
      <c r="C2505" t="s">
        <v>18440</v>
      </c>
      <c r="D2505" s="2">
        <v>35825</v>
      </c>
      <c r="E2505" s="2">
        <v>45382</v>
      </c>
      <c r="F2505" s="1">
        <v>0.63194444444444442</v>
      </c>
      <c r="G2505" t="s">
        <v>51</v>
      </c>
      <c r="H2505" t="s">
        <v>57</v>
      </c>
      <c r="I2505" t="s">
        <v>45</v>
      </c>
      <c r="J2505" t="s">
        <v>23</v>
      </c>
      <c r="K2505">
        <v>133</v>
      </c>
      <c r="L2505" t="s">
        <v>24</v>
      </c>
      <c r="M2505" t="s">
        <v>25</v>
      </c>
      <c r="N2505" t="s">
        <v>33</v>
      </c>
      <c r="O2505" t="s">
        <v>18444</v>
      </c>
      <c r="P2505" t="s">
        <v>53</v>
      </c>
      <c r="Q2505">
        <v>27</v>
      </c>
      <c r="R2505" t="str">
        <f t="shared" si="39"/>
        <v>Adult</v>
      </c>
    </row>
    <row r="2506" spans="1:18" x14ac:dyDescent="0.25">
      <c r="A2506" t="s">
        <v>7139</v>
      </c>
      <c r="B2506" t="s">
        <v>15943</v>
      </c>
      <c r="C2506" t="s">
        <v>18439</v>
      </c>
      <c r="D2506" s="2">
        <v>38614</v>
      </c>
      <c r="E2506" s="2">
        <v>45464</v>
      </c>
      <c r="F2506" s="1">
        <v>0.5805555555555556</v>
      </c>
      <c r="G2506" t="s">
        <v>18474</v>
      </c>
      <c r="H2506" t="s">
        <v>31</v>
      </c>
      <c r="I2506" t="s">
        <v>91</v>
      </c>
      <c r="J2506" t="s">
        <v>52</v>
      </c>
      <c r="K2506">
        <v>56</v>
      </c>
      <c r="L2506" t="s">
        <v>24</v>
      </c>
      <c r="M2506" t="s">
        <v>40</v>
      </c>
      <c r="N2506" t="s">
        <v>47</v>
      </c>
      <c r="O2506" t="s">
        <v>18444</v>
      </c>
      <c r="P2506" t="s">
        <v>53</v>
      </c>
      <c r="Q2506">
        <v>19</v>
      </c>
      <c r="R2506" t="str">
        <f t="shared" si="39"/>
        <v>Adult</v>
      </c>
    </row>
    <row r="2507" spans="1:18" x14ac:dyDescent="0.25">
      <c r="A2507" t="s">
        <v>7142</v>
      </c>
      <c r="B2507" t="s">
        <v>15944</v>
      </c>
      <c r="C2507" t="s">
        <v>18440</v>
      </c>
      <c r="D2507" s="2">
        <v>19320</v>
      </c>
      <c r="E2507" s="2">
        <v>45328</v>
      </c>
      <c r="F2507" s="1">
        <v>0.49791666666666667</v>
      </c>
      <c r="G2507" t="s">
        <v>18474</v>
      </c>
      <c r="H2507" t="s">
        <v>37</v>
      </c>
      <c r="I2507" t="s">
        <v>62</v>
      </c>
      <c r="J2507" t="s">
        <v>159</v>
      </c>
      <c r="K2507">
        <v>112</v>
      </c>
      <c r="L2507" t="s">
        <v>39</v>
      </c>
      <c r="M2507" t="s">
        <v>40</v>
      </c>
      <c r="N2507" t="s">
        <v>26</v>
      </c>
      <c r="O2507" t="s">
        <v>18444</v>
      </c>
      <c r="P2507" t="s">
        <v>18472</v>
      </c>
      <c r="Q2507">
        <v>72</v>
      </c>
      <c r="R2507" t="str">
        <f t="shared" si="39"/>
        <v>Aged</v>
      </c>
    </row>
    <row r="2508" spans="1:18" x14ac:dyDescent="0.25">
      <c r="A2508" t="s">
        <v>7145</v>
      </c>
      <c r="B2508" t="s">
        <v>15945</v>
      </c>
      <c r="C2508" t="s">
        <v>18439</v>
      </c>
      <c r="D2508" s="2">
        <v>31901</v>
      </c>
      <c r="E2508" s="2">
        <v>45303</v>
      </c>
      <c r="F2508" s="1">
        <v>0.3527777777777778</v>
      </c>
      <c r="G2508" t="s">
        <v>18474</v>
      </c>
      <c r="H2508" t="s">
        <v>57</v>
      </c>
      <c r="I2508" t="s">
        <v>38</v>
      </c>
      <c r="J2508" t="s">
        <v>32</v>
      </c>
      <c r="K2508">
        <v>112</v>
      </c>
      <c r="L2508" t="s">
        <v>53</v>
      </c>
      <c r="M2508" t="s">
        <v>25</v>
      </c>
      <c r="N2508" t="s">
        <v>33</v>
      </c>
      <c r="O2508" t="s">
        <v>18473</v>
      </c>
      <c r="P2508" t="s">
        <v>53</v>
      </c>
      <c r="Q2508">
        <v>37</v>
      </c>
      <c r="R2508" t="str">
        <f t="shared" si="39"/>
        <v>Old</v>
      </c>
    </row>
    <row r="2509" spans="1:18" x14ac:dyDescent="0.25">
      <c r="A2509" t="s">
        <v>7147</v>
      </c>
      <c r="B2509" t="s">
        <v>15946</v>
      </c>
      <c r="C2509" t="s">
        <v>18439</v>
      </c>
      <c r="D2509" s="2">
        <v>38875</v>
      </c>
      <c r="E2509" s="2">
        <v>45410</v>
      </c>
      <c r="F2509" s="1">
        <v>0.36319444444444443</v>
      </c>
      <c r="G2509" t="s">
        <v>51</v>
      </c>
      <c r="H2509" t="s">
        <v>37</v>
      </c>
      <c r="I2509" t="s">
        <v>45</v>
      </c>
      <c r="J2509" t="s">
        <v>32</v>
      </c>
      <c r="K2509">
        <v>126</v>
      </c>
      <c r="L2509" t="s">
        <v>24</v>
      </c>
      <c r="M2509" t="s">
        <v>25</v>
      </c>
      <c r="N2509" t="s">
        <v>33</v>
      </c>
      <c r="O2509" t="s">
        <v>18444</v>
      </c>
      <c r="P2509" t="s">
        <v>53</v>
      </c>
      <c r="Q2509">
        <v>18</v>
      </c>
      <c r="R2509" t="str">
        <f t="shared" si="39"/>
        <v>Adult</v>
      </c>
    </row>
    <row r="2510" spans="1:18" x14ac:dyDescent="0.25">
      <c r="A2510" t="s">
        <v>7150</v>
      </c>
      <c r="B2510" t="s">
        <v>15947</v>
      </c>
      <c r="C2510" t="s">
        <v>18440</v>
      </c>
      <c r="D2510" s="2">
        <v>33376</v>
      </c>
      <c r="E2510" s="2">
        <v>45445</v>
      </c>
      <c r="F2510" s="1">
        <v>0.82847222222222228</v>
      </c>
      <c r="G2510" t="s">
        <v>51</v>
      </c>
      <c r="H2510" t="s">
        <v>73</v>
      </c>
      <c r="I2510" t="s">
        <v>91</v>
      </c>
      <c r="J2510" t="s">
        <v>80</v>
      </c>
      <c r="K2510">
        <v>70</v>
      </c>
      <c r="L2510" t="s">
        <v>39</v>
      </c>
      <c r="M2510" t="s">
        <v>40</v>
      </c>
      <c r="N2510" t="s">
        <v>33</v>
      </c>
      <c r="O2510" t="s">
        <v>18444</v>
      </c>
      <c r="P2510" t="s">
        <v>53</v>
      </c>
      <c r="Q2510">
        <v>33</v>
      </c>
      <c r="R2510" t="str">
        <f t="shared" si="39"/>
        <v>Adult</v>
      </c>
    </row>
    <row r="2511" spans="1:18" x14ac:dyDescent="0.25">
      <c r="A2511" t="s">
        <v>7152</v>
      </c>
      <c r="B2511" t="s">
        <v>15948</v>
      </c>
      <c r="C2511" t="s">
        <v>18439</v>
      </c>
      <c r="D2511" s="2">
        <v>35828</v>
      </c>
      <c r="E2511" s="2">
        <v>45397</v>
      </c>
      <c r="F2511" s="1">
        <v>0.44027777777777777</v>
      </c>
      <c r="G2511" t="s">
        <v>18474</v>
      </c>
      <c r="H2511" t="s">
        <v>21</v>
      </c>
      <c r="I2511" t="s">
        <v>38</v>
      </c>
      <c r="J2511" t="s">
        <v>80</v>
      </c>
      <c r="K2511">
        <v>98</v>
      </c>
      <c r="L2511" t="s">
        <v>53</v>
      </c>
      <c r="M2511" t="s">
        <v>25</v>
      </c>
      <c r="N2511" t="s">
        <v>33</v>
      </c>
      <c r="O2511" t="s">
        <v>18444</v>
      </c>
      <c r="P2511" t="s">
        <v>53</v>
      </c>
      <c r="Q2511">
        <v>27</v>
      </c>
      <c r="R2511" t="str">
        <f t="shared" si="39"/>
        <v>Adult</v>
      </c>
    </row>
    <row r="2512" spans="1:18" x14ac:dyDescent="0.25">
      <c r="A2512" t="s">
        <v>7155</v>
      </c>
      <c r="B2512" t="s">
        <v>15949</v>
      </c>
      <c r="C2512" t="s">
        <v>18439</v>
      </c>
      <c r="D2512" s="2">
        <v>34487</v>
      </c>
      <c r="E2512" s="2">
        <v>45440</v>
      </c>
      <c r="F2512" s="1">
        <v>0.60833333333333328</v>
      </c>
      <c r="G2512" t="s">
        <v>18475</v>
      </c>
      <c r="H2512" t="s">
        <v>21</v>
      </c>
      <c r="I2512" t="s">
        <v>38</v>
      </c>
      <c r="J2512" t="s">
        <v>23</v>
      </c>
      <c r="K2512">
        <v>91</v>
      </c>
      <c r="L2512" t="s">
        <v>53</v>
      </c>
      <c r="M2512" t="s">
        <v>25</v>
      </c>
      <c r="N2512" t="s">
        <v>47</v>
      </c>
      <c r="O2512" t="s">
        <v>18473</v>
      </c>
      <c r="P2512" t="s">
        <v>53</v>
      </c>
      <c r="Q2512">
        <v>30</v>
      </c>
      <c r="R2512" t="str">
        <f t="shared" si="39"/>
        <v>Adult</v>
      </c>
    </row>
    <row r="2513" spans="1:18" x14ac:dyDescent="0.25">
      <c r="A2513" t="s">
        <v>7157</v>
      </c>
      <c r="B2513" t="s">
        <v>15950</v>
      </c>
      <c r="C2513" t="s">
        <v>18439</v>
      </c>
      <c r="D2513" s="2">
        <v>34969</v>
      </c>
      <c r="E2513" s="2">
        <v>45454</v>
      </c>
      <c r="F2513" s="1">
        <v>0.81597222222222221</v>
      </c>
      <c r="G2513" t="s">
        <v>18474</v>
      </c>
      <c r="H2513" t="s">
        <v>21</v>
      </c>
      <c r="I2513" t="s">
        <v>22</v>
      </c>
      <c r="J2513" t="s">
        <v>32</v>
      </c>
      <c r="K2513">
        <v>35</v>
      </c>
      <c r="L2513" t="s">
        <v>53</v>
      </c>
      <c r="M2513" t="s">
        <v>25</v>
      </c>
      <c r="N2513" t="s">
        <v>26</v>
      </c>
      <c r="O2513" t="s">
        <v>18444</v>
      </c>
      <c r="P2513" t="s">
        <v>53</v>
      </c>
      <c r="Q2513">
        <v>29</v>
      </c>
      <c r="R2513" t="str">
        <f t="shared" si="39"/>
        <v>Adult</v>
      </c>
    </row>
    <row r="2514" spans="1:18" x14ac:dyDescent="0.25">
      <c r="A2514" t="s">
        <v>7159</v>
      </c>
      <c r="B2514" t="s">
        <v>15951</v>
      </c>
      <c r="C2514" t="s">
        <v>18440</v>
      </c>
      <c r="D2514" s="2">
        <v>35953</v>
      </c>
      <c r="E2514" s="2">
        <v>45443</v>
      </c>
      <c r="F2514" s="1">
        <v>0.35416666666666669</v>
      </c>
      <c r="G2514" t="s">
        <v>51</v>
      </c>
      <c r="H2514" t="s">
        <v>57</v>
      </c>
      <c r="I2514" t="s">
        <v>22</v>
      </c>
      <c r="J2514" t="s">
        <v>32</v>
      </c>
      <c r="K2514">
        <v>161</v>
      </c>
      <c r="L2514" t="s">
        <v>24</v>
      </c>
      <c r="M2514" t="s">
        <v>104</v>
      </c>
      <c r="N2514" t="s">
        <v>26</v>
      </c>
      <c r="O2514" t="s">
        <v>18444</v>
      </c>
      <c r="P2514" t="s">
        <v>53</v>
      </c>
      <c r="Q2514">
        <v>26</v>
      </c>
      <c r="R2514" t="str">
        <f t="shared" si="39"/>
        <v>Adult</v>
      </c>
    </row>
    <row r="2515" spans="1:18" x14ac:dyDescent="0.25">
      <c r="A2515" t="s">
        <v>7162</v>
      </c>
      <c r="B2515" t="s">
        <v>15952</v>
      </c>
      <c r="C2515" t="s">
        <v>18440</v>
      </c>
      <c r="D2515" s="2">
        <v>36767</v>
      </c>
      <c r="E2515" s="2">
        <v>45340</v>
      </c>
      <c r="F2515" s="1">
        <v>0.57638888888888884</v>
      </c>
      <c r="G2515" t="s">
        <v>51</v>
      </c>
      <c r="H2515" t="s">
        <v>57</v>
      </c>
      <c r="I2515" t="s">
        <v>45</v>
      </c>
      <c r="J2515" t="s">
        <v>32</v>
      </c>
      <c r="K2515">
        <v>98</v>
      </c>
      <c r="L2515" t="s">
        <v>39</v>
      </c>
      <c r="M2515" t="s">
        <v>25</v>
      </c>
      <c r="N2515" t="s">
        <v>26</v>
      </c>
      <c r="O2515" t="s">
        <v>18444</v>
      </c>
      <c r="P2515" t="s">
        <v>18472</v>
      </c>
      <c r="Q2515">
        <v>24</v>
      </c>
      <c r="R2515" t="str">
        <f t="shared" si="39"/>
        <v>Adult</v>
      </c>
    </row>
    <row r="2516" spans="1:18" x14ac:dyDescent="0.25">
      <c r="A2516" t="s">
        <v>7165</v>
      </c>
      <c r="B2516" t="s">
        <v>15953</v>
      </c>
      <c r="C2516" t="s">
        <v>18439</v>
      </c>
      <c r="D2516" s="2">
        <v>37736</v>
      </c>
      <c r="E2516" s="2">
        <v>45297</v>
      </c>
      <c r="F2516" s="1">
        <v>0.64930555555555558</v>
      </c>
      <c r="G2516" t="s">
        <v>18475</v>
      </c>
      <c r="H2516" t="s">
        <v>57</v>
      </c>
      <c r="I2516" t="s">
        <v>22</v>
      </c>
      <c r="J2516" t="s">
        <v>80</v>
      </c>
      <c r="K2516">
        <v>126</v>
      </c>
      <c r="L2516" t="s">
        <v>39</v>
      </c>
      <c r="M2516" t="s">
        <v>25</v>
      </c>
      <c r="N2516" t="s">
        <v>33</v>
      </c>
      <c r="O2516" t="s">
        <v>18473</v>
      </c>
      <c r="P2516" t="s">
        <v>53</v>
      </c>
      <c r="Q2516">
        <v>21</v>
      </c>
      <c r="R2516" t="str">
        <f t="shared" si="39"/>
        <v>Adult</v>
      </c>
    </row>
    <row r="2517" spans="1:18" x14ac:dyDescent="0.25">
      <c r="A2517" t="s">
        <v>7168</v>
      </c>
      <c r="B2517" t="s">
        <v>15954</v>
      </c>
      <c r="C2517" t="s">
        <v>18439</v>
      </c>
      <c r="D2517" s="2">
        <v>38605</v>
      </c>
      <c r="E2517" s="2">
        <v>45325</v>
      </c>
      <c r="F2517" s="1">
        <v>0.34652777777777777</v>
      </c>
      <c r="G2517" t="s">
        <v>18474</v>
      </c>
      <c r="H2517" t="s">
        <v>73</v>
      </c>
      <c r="I2517" t="s">
        <v>22</v>
      </c>
      <c r="J2517" t="s">
        <v>52</v>
      </c>
      <c r="K2517">
        <v>105</v>
      </c>
      <c r="L2517" t="s">
        <v>24</v>
      </c>
      <c r="M2517" t="s">
        <v>25</v>
      </c>
      <c r="N2517" t="s">
        <v>33</v>
      </c>
      <c r="O2517" t="s">
        <v>18444</v>
      </c>
      <c r="P2517" t="s">
        <v>53</v>
      </c>
      <c r="Q2517">
        <v>19</v>
      </c>
      <c r="R2517" t="str">
        <f t="shared" si="39"/>
        <v>Adult</v>
      </c>
    </row>
    <row r="2518" spans="1:18" x14ac:dyDescent="0.25">
      <c r="A2518" t="s">
        <v>7171</v>
      </c>
      <c r="B2518" t="s">
        <v>15955</v>
      </c>
      <c r="C2518" t="s">
        <v>18440</v>
      </c>
      <c r="D2518" s="2">
        <v>26723</v>
      </c>
      <c r="E2518" s="2">
        <v>45325</v>
      </c>
      <c r="F2518" s="1">
        <v>0.58194444444444449</v>
      </c>
      <c r="G2518" t="s">
        <v>51</v>
      </c>
      <c r="H2518" t="s">
        <v>21</v>
      </c>
      <c r="I2518" t="s">
        <v>22</v>
      </c>
      <c r="J2518" t="s">
        <v>46</v>
      </c>
      <c r="K2518">
        <v>42</v>
      </c>
      <c r="L2518" t="s">
        <v>53</v>
      </c>
      <c r="M2518" t="s">
        <v>25</v>
      </c>
      <c r="N2518" t="s">
        <v>26</v>
      </c>
      <c r="O2518" t="s">
        <v>18444</v>
      </c>
      <c r="P2518" t="s">
        <v>53</v>
      </c>
      <c r="Q2518">
        <v>51</v>
      </c>
      <c r="R2518" t="str">
        <f t="shared" si="39"/>
        <v>Old</v>
      </c>
    </row>
    <row r="2519" spans="1:18" x14ac:dyDescent="0.25">
      <c r="A2519" t="s">
        <v>7173</v>
      </c>
      <c r="B2519" t="s">
        <v>15956</v>
      </c>
      <c r="C2519" t="s">
        <v>18440</v>
      </c>
      <c r="D2519" s="2">
        <v>31708</v>
      </c>
      <c r="E2519" s="2">
        <v>45370</v>
      </c>
      <c r="F2519" s="1">
        <v>0.74236111111111114</v>
      </c>
      <c r="G2519" t="s">
        <v>51</v>
      </c>
      <c r="H2519" t="s">
        <v>57</v>
      </c>
      <c r="I2519" t="s">
        <v>22</v>
      </c>
      <c r="J2519" t="s">
        <v>52</v>
      </c>
      <c r="K2519">
        <v>126</v>
      </c>
      <c r="L2519" t="s">
        <v>53</v>
      </c>
      <c r="M2519" t="s">
        <v>104</v>
      </c>
      <c r="N2519" t="s">
        <v>26</v>
      </c>
      <c r="O2519" t="s">
        <v>18473</v>
      </c>
      <c r="P2519" t="s">
        <v>53</v>
      </c>
      <c r="Q2519">
        <v>38</v>
      </c>
      <c r="R2519" t="str">
        <f t="shared" si="39"/>
        <v>Old</v>
      </c>
    </row>
    <row r="2520" spans="1:18" x14ac:dyDescent="0.25">
      <c r="A2520" t="s">
        <v>7176</v>
      </c>
      <c r="B2520" t="s">
        <v>15957</v>
      </c>
      <c r="C2520" t="s">
        <v>18440</v>
      </c>
      <c r="D2520" s="2">
        <v>34115</v>
      </c>
      <c r="E2520" s="2">
        <v>45443</v>
      </c>
      <c r="F2520" s="1">
        <v>0.77083333333333337</v>
      </c>
      <c r="G2520" t="s">
        <v>30</v>
      </c>
      <c r="H2520" t="s">
        <v>57</v>
      </c>
      <c r="I2520" t="s">
        <v>45</v>
      </c>
      <c r="J2520" t="s">
        <v>23</v>
      </c>
      <c r="K2520">
        <v>168</v>
      </c>
      <c r="L2520" t="s">
        <v>53</v>
      </c>
      <c r="M2520" t="s">
        <v>25</v>
      </c>
      <c r="N2520" t="s">
        <v>33</v>
      </c>
      <c r="O2520" t="s">
        <v>18473</v>
      </c>
      <c r="P2520" t="s">
        <v>53</v>
      </c>
      <c r="Q2520">
        <v>31</v>
      </c>
      <c r="R2520" t="str">
        <f t="shared" si="39"/>
        <v>Adult</v>
      </c>
    </row>
    <row r="2521" spans="1:18" x14ac:dyDescent="0.25">
      <c r="A2521" t="s">
        <v>7179</v>
      </c>
      <c r="B2521" t="s">
        <v>15958</v>
      </c>
      <c r="C2521" t="s">
        <v>18440</v>
      </c>
      <c r="D2521" s="2">
        <v>38241</v>
      </c>
      <c r="E2521" s="2">
        <v>45294</v>
      </c>
      <c r="F2521" s="1">
        <v>0.54652777777777772</v>
      </c>
      <c r="G2521" t="s">
        <v>51</v>
      </c>
      <c r="H2521" t="s">
        <v>73</v>
      </c>
      <c r="I2521" t="s">
        <v>45</v>
      </c>
      <c r="J2521" t="s">
        <v>23</v>
      </c>
      <c r="K2521">
        <v>112</v>
      </c>
      <c r="L2521" t="s">
        <v>39</v>
      </c>
      <c r="M2521" t="s">
        <v>104</v>
      </c>
      <c r="N2521" t="s">
        <v>33</v>
      </c>
      <c r="O2521" t="s">
        <v>18473</v>
      </c>
      <c r="P2521" t="s">
        <v>53</v>
      </c>
      <c r="Q2521">
        <v>20</v>
      </c>
      <c r="R2521" t="str">
        <f t="shared" si="39"/>
        <v>Adult</v>
      </c>
    </row>
    <row r="2522" spans="1:18" x14ac:dyDescent="0.25">
      <c r="A2522" t="s">
        <v>7182</v>
      </c>
      <c r="B2522" t="s">
        <v>15959</v>
      </c>
      <c r="C2522" t="s">
        <v>18440</v>
      </c>
      <c r="D2522" s="2">
        <v>29275</v>
      </c>
      <c r="E2522" s="2">
        <v>45424</v>
      </c>
      <c r="F2522" s="1">
        <v>0.67152777777777772</v>
      </c>
      <c r="G2522" t="s">
        <v>169</v>
      </c>
      <c r="H2522" t="s">
        <v>57</v>
      </c>
      <c r="I2522" t="s">
        <v>45</v>
      </c>
      <c r="J2522" t="s">
        <v>52</v>
      </c>
      <c r="K2522">
        <v>112</v>
      </c>
      <c r="L2522" t="s">
        <v>24</v>
      </c>
      <c r="M2522" t="s">
        <v>25</v>
      </c>
      <c r="N2522" t="s">
        <v>26</v>
      </c>
      <c r="O2522" t="s">
        <v>18444</v>
      </c>
      <c r="P2522" t="s">
        <v>53</v>
      </c>
      <c r="Q2522">
        <v>45</v>
      </c>
      <c r="R2522" t="str">
        <f t="shared" si="39"/>
        <v>Old</v>
      </c>
    </row>
    <row r="2523" spans="1:18" x14ac:dyDescent="0.25">
      <c r="A2523" t="s">
        <v>7185</v>
      </c>
      <c r="B2523" t="s">
        <v>15960</v>
      </c>
      <c r="C2523" t="s">
        <v>18439</v>
      </c>
      <c r="D2523" s="2">
        <v>27423</v>
      </c>
      <c r="E2523" s="2">
        <v>45373</v>
      </c>
      <c r="F2523" s="1">
        <v>0.6791666666666667</v>
      </c>
      <c r="G2523" t="s">
        <v>51</v>
      </c>
      <c r="H2523" t="s">
        <v>57</v>
      </c>
      <c r="I2523" t="s">
        <v>22</v>
      </c>
      <c r="J2523" t="s">
        <v>32</v>
      </c>
      <c r="K2523">
        <v>119</v>
      </c>
      <c r="L2523" t="s">
        <v>24</v>
      </c>
      <c r="M2523" t="s">
        <v>104</v>
      </c>
      <c r="N2523" t="s">
        <v>33</v>
      </c>
      <c r="O2523" t="s">
        <v>18444</v>
      </c>
      <c r="P2523" t="s">
        <v>53</v>
      </c>
      <c r="Q2523">
        <v>50</v>
      </c>
      <c r="R2523" t="str">
        <f t="shared" si="39"/>
        <v>Old</v>
      </c>
    </row>
    <row r="2524" spans="1:18" x14ac:dyDescent="0.25">
      <c r="A2524" t="s">
        <v>7188</v>
      </c>
      <c r="B2524" t="s">
        <v>15961</v>
      </c>
      <c r="C2524" t="s">
        <v>18440</v>
      </c>
      <c r="D2524" s="2">
        <v>27916</v>
      </c>
      <c r="E2524" s="2">
        <v>45457</v>
      </c>
      <c r="F2524" s="1">
        <v>0.52083333333333337</v>
      </c>
      <c r="G2524" t="s">
        <v>51</v>
      </c>
      <c r="H2524" t="s">
        <v>21</v>
      </c>
      <c r="I2524" t="s">
        <v>91</v>
      </c>
      <c r="J2524" t="s">
        <v>23</v>
      </c>
      <c r="K2524">
        <v>84</v>
      </c>
      <c r="L2524" t="s">
        <v>24</v>
      </c>
      <c r="M2524" t="s">
        <v>25</v>
      </c>
      <c r="N2524" t="s">
        <v>26</v>
      </c>
      <c r="O2524" t="s">
        <v>18444</v>
      </c>
      <c r="P2524" t="s">
        <v>53</v>
      </c>
      <c r="Q2524">
        <v>48</v>
      </c>
      <c r="R2524" t="str">
        <f t="shared" si="39"/>
        <v>Old</v>
      </c>
    </row>
    <row r="2525" spans="1:18" x14ac:dyDescent="0.25">
      <c r="A2525" t="s">
        <v>7191</v>
      </c>
      <c r="B2525" t="s">
        <v>15962</v>
      </c>
      <c r="C2525" t="s">
        <v>18439</v>
      </c>
      <c r="D2525" s="2">
        <v>37345</v>
      </c>
      <c r="E2525" s="2">
        <v>45353</v>
      </c>
      <c r="F2525" s="1">
        <v>0.62222222222222223</v>
      </c>
      <c r="G2525" t="s">
        <v>30</v>
      </c>
      <c r="H2525" t="s">
        <v>21</v>
      </c>
      <c r="I2525" t="s">
        <v>22</v>
      </c>
      <c r="J2525" t="s">
        <v>52</v>
      </c>
      <c r="K2525">
        <v>49</v>
      </c>
      <c r="L2525" t="s">
        <v>24</v>
      </c>
      <c r="M2525" t="s">
        <v>25</v>
      </c>
      <c r="N2525" t="s">
        <v>47</v>
      </c>
      <c r="O2525" t="s">
        <v>18444</v>
      </c>
      <c r="P2525" t="s">
        <v>53</v>
      </c>
      <c r="Q2525">
        <v>22</v>
      </c>
      <c r="R2525" t="str">
        <f t="shared" si="39"/>
        <v>Adult</v>
      </c>
    </row>
    <row r="2526" spans="1:18" x14ac:dyDescent="0.25">
      <c r="A2526" t="s">
        <v>7194</v>
      </c>
      <c r="B2526" t="s">
        <v>15963</v>
      </c>
      <c r="C2526" t="s">
        <v>18440</v>
      </c>
      <c r="D2526" s="2">
        <v>33479</v>
      </c>
      <c r="E2526" s="2">
        <v>45446</v>
      </c>
      <c r="F2526" s="1">
        <v>0.34027777777777779</v>
      </c>
      <c r="G2526" t="s">
        <v>18474</v>
      </c>
      <c r="H2526" t="s">
        <v>57</v>
      </c>
      <c r="I2526" t="s">
        <v>84</v>
      </c>
      <c r="J2526" t="s">
        <v>52</v>
      </c>
      <c r="K2526">
        <v>63</v>
      </c>
      <c r="L2526" t="s">
        <v>39</v>
      </c>
      <c r="M2526" t="s">
        <v>40</v>
      </c>
      <c r="N2526" t="s">
        <v>26</v>
      </c>
      <c r="O2526" t="s">
        <v>18473</v>
      </c>
      <c r="P2526" t="s">
        <v>53</v>
      </c>
      <c r="Q2526">
        <v>33</v>
      </c>
      <c r="R2526" t="str">
        <f t="shared" si="39"/>
        <v>Adult</v>
      </c>
    </row>
    <row r="2527" spans="1:18" x14ac:dyDescent="0.25">
      <c r="A2527" t="s">
        <v>7196</v>
      </c>
      <c r="B2527" t="s">
        <v>15964</v>
      </c>
      <c r="C2527" t="s">
        <v>18439</v>
      </c>
      <c r="D2527" s="2">
        <v>27891</v>
      </c>
      <c r="E2527" s="2">
        <v>45411</v>
      </c>
      <c r="F2527" s="1">
        <v>0.56805555555555554</v>
      </c>
      <c r="G2527" t="s">
        <v>18475</v>
      </c>
      <c r="H2527" t="s">
        <v>73</v>
      </c>
      <c r="I2527" t="s">
        <v>38</v>
      </c>
      <c r="J2527" t="s">
        <v>46</v>
      </c>
      <c r="K2527">
        <v>140</v>
      </c>
      <c r="L2527" t="s">
        <v>24</v>
      </c>
      <c r="M2527" t="s">
        <v>25</v>
      </c>
      <c r="N2527" t="s">
        <v>47</v>
      </c>
      <c r="O2527" t="s">
        <v>18444</v>
      </c>
      <c r="P2527" t="s">
        <v>53</v>
      </c>
      <c r="Q2527">
        <v>48</v>
      </c>
      <c r="R2527" t="str">
        <f t="shared" si="39"/>
        <v>Old</v>
      </c>
    </row>
    <row r="2528" spans="1:18" x14ac:dyDescent="0.25">
      <c r="A2528" t="s">
        <v>7199</v>
      </c>
      <c r="B2528" t="s">
        <v>15965</v>
      </c>
      <c r="C2528" t="s">
        <v>18439</v>
      </c>
      <c r="D2528" s="2">
        <v>38218</v>
      </c>
      <c r="E2528" s="2">
        <v>45422</v>
      </c>
      <c r="F2528" s="1">
        <v>0.75624999999999998</v>
      </c>
      <c r="G2528" t="s">
        <v>51</v>
      </c>
      <c r="H2528" t="s">
        <v>37</v>
      </c>
      <c r="I2528" t="s">
        <v>22</v>
      </c>
      <c r="J2528" t="s">
        <v>80</v>
      </c>
      <c r="K2528">
        <v>91</v>
      </c>
      <c r="L2528" t="s">
        <v>53</v>
      </c>
      <c r="M2528" t="s">
        <v>104</v>
      </c>
      <c r="N2528" t="s">
        <v>26</v>
      </c>
      <c r="O2528" t="s">
        <v>18444</v>
      </c>
      <c r="P2528" t="s">
        <v>53</v>
      </c>
      <c r="Q2528">
        <v>20</v>
      </c>
      <c r="R2528" t="str">
        <f t="shared" si="39"/>
        <v>Adult</v>
      </c>
    </row>
    <row r="2529" spans="1:18" x14ac:dyDescent="0.25">
      <c r="A2529" t="s">
        <v>7202</v>
      </c>
      <c r="B2529" t="s">
        <v>15966</v>
      </c>
      <c r="C2529" t="s">
        <v>18439</v>
      </c>
      <c r="D2529" s="2">
        <v>37643</v>
      </c>
      <c r="E2529" s="2">
        <v>45380</v>
      </c>
      <c r="F2529" s="1">
        <v>0.45624999999999999</v>
      </c>
      <c r="G2529" t="s">
        <v>18474</v>
      </c>
      <c r="H2529" t="s">
        <v>21</v>
      </c>
      <c r="I2529" t="s">
        <v>22</v>
      </c>
      <c r="J2529" t="s">
        <v>52</v>
      </c>
      <c r="K2529">
        <v>168</v>
      </c>
      <c r="L2529" t="s">
        <v>24</v>
      </c>
      <c r="M2529" t="s">
        <v>25</v>
      </c>
      <c r="N2529" t="s">
        <v>26</v>
      </c>
      <c r="O2529" t="s">
        <v>18444</v>
      </c>
      <c r="P2529" t="s">
        <v>53</v>
      </c>
      <c r="Q2529">
        <v>22</v>
      </c>
      <c r="R2529" t="str">
        <f t="shared" si="39"/>
        <v>Adult</v>
      </c>
    </row>
    <row r="2530" spans="1:18" x14ac:dyDescent="0.25">
      <c r="A2530" t="s">
        <v>7205</v>
      </c>
      <c r="B2530" t="s">
        <v>15967</v>
      </c>
      <c r="C2530" t="s">
        <v>18440</v>
      </c>
      <c r="D2530" s="2">
        <v>22377</v>
      </c>
      <c r="E2530" s="2">
        <v>45395</v>
      </c>
      <c r="F2530" s="1">
        <v>0.36249999999999999</v>
      </c>
      <c r="G2530" t="s">
        <v>30</v>
      </c>
      <c r="H2530" t="s">
        <v>21</v>
      </c>
      <c r="I2530" t="s">
        <v>45</v>
      </c>
      <c r="J2530" t="s">
        <v>32</v>
      </c>
      <c r="K2530">
        <v>126</v>
      </c>
      <c r="L2530" t="s">
        <v>24</v>
      </c>
      <c r="M2530" t="s">
        <v>40</v>
      </c>
      <c r="N2530" t="s">
        <v>26</v>
      </c>
      <c r="O2530" t="s">
        <v>18444</v>
      </c>
      <c r="P2530" t="s">
        <v>53</v>
      </c>
      <c r="Q2530">
        <v>63</v>
      </c>
      <c r="R2530" t="str">
        <f t="shared" si="39"/>
        <v>Aged</v>
      </c>
    </row>
    <row r="2531" spans="1:18" x14ac:dyDescent="0.25">
      <c r="A2531" t="s">
        <v>7208</v>
      </c>
      <c r="B2531" t="s">
        <v>15968</v>
      </c>
      <c r="C2531" t="s">
        <v>18440</v>
      </c>
      <c r="D2531" s="2">
        <v>35906</v>
      </c>
      <c r="E2531" s="2">
        <v>45416</v>
      </c>
      <c r="F2531" s="1">
        <v>0.56666666666666665</v>
      </c>
      <c r="G2531" t="s">
        <v>51</v>
      </c>
      <c r="H2531" t="s">
        <v>57</v>
      </c>
      <c r="I2531" t="s">
        <v>45</v>
      </c>
      <c r="J2531" t="s">
        <v>80</v>
      </c>
      <c r="K2531">
        <v>70</v>
      </c>
      <c r="L2531" t="s">
        <v>53</v>
      </c>
      <c r="M2531" t="s">
        <v>25</v>
      </c>
      <c r="N2531" t="s">
        <v>26</v>
      </c>
      <c r="O2531" t="s">
        <v>18473</v>
      </c>
      <c r="P2531" t="s">
        <v>53</v>
      </c>
      <c r="Q2531">
        <v>26</v>
      </c>
      <c r="R2531" t="str">
        <f t="shared" si="39"/>
        <v>Adult</v>
      </c>
    </row>
    <row r="2532" spans="1:18" x14ac:dyDescent="0.25">
      <c r="A2532" t="s">
        <v>7210</v>
      </c>
      <c r="B2532" t="s">
        <v>15969</v>
      </c>
      <c r="C2532" t="s">
        <v>18440</v>
      </c>
      <c r="D2532" s="2">
        <v>33849</v>
      </c>
      <c r="E2532" s="2">
        <v>45300</v>
      </c>
      <c r="F2532" s="1">
        <v>0.33958333333333335</v>
      </c>
      <c r="G2532" t="s">
        <v>169</v>
      </c>
      <c r="H2532" t="s">
        <v>21</v>
      </c>
      <c r="I2532" t="s">
        <v>22</v>
      </c>
      <c r="J2532" t="s">
        <v>80</v>
      </c>
      <c r="K2532">
        <v>49</v>
      </c>
      <c r="L2532" t="s">
        <v>53</v>
      </c>
      <c r="M2532" t="s">
        <v>25</v>
      </c>
      <c r="N2532" t="s">
        <v>47</v>
      </c>
      <c r="O2532" t="s">
        <v>18444</v>
      </c>
      <c r="P2532" t="s">
        <v>53</v>
      </c>
      <c r="Q2532">
        <v>32</v>
      </c>
      <c r="R2532" t="str">
        <f t="shared" si="39"/>
        <v>Adult</v>
      </c>
    </row>
    <row r="2533" spans="1:18" x14ac:dyDescent="0.25">
      <c r="A2533" t="s">
        <v>7213</v>
      </c>
      <c r="B2533" t="s">
        <v>15970</v>
      </c>
      <c r="C2533" t="s">
        <v>18439</v>
      </c>
      <c r="D2533" s="2">
        <v>23532</v>
      </c>
      <c r="E2533" s="2">
        <v>45378</v>
      </c>
      <c r="F2533" s="1">
        <v>0.5625</v>
      </c>
      <c r="G2533" t="s">
        <v>51</v>
      </c>
      <c r="H2533" t="s">
        <v>31</v>
      </c>
      <c r="I2533" t="s">
        <v>22</v>
      </c>
      <c r="J2533" t="s">
        <v>23</v>
      </c>
      <c r="K2533">
        <v>175</v>
      </c>
      <c r="L2533" t="s">
        <v>53</v>
      </c>
      <c r="M2533" t="s">
        <v>40</v>
      </c>
      <c r="N2533" t="s">
        <v>47</v>
      </c>
      <c r="O2533" t="s">
        <v>18444</v>
      </c>
      <c r="P2533" t="s">
        <v>53</v>
      </c>
      <c r="Q2533">
        <v>60</v>
      </c>
      <c r="R2533" t="str">
        <f t="shared" si="39"/>
        <v>Aged</v>
      </c>
    </row>
    <row r="2534" spans="1:18" x14ac:dyDescent="0.25">
      <c r="A2534" t="s">
        <v>7216</v>
      </c>
      <c r="B2534" t="s">
        <v>15971</v>
      </c>
      <c r="C2534" t="s">
        <v>18440</v>
      </c>
      <c r="D2534" s="2">
        <v>36087</v>
      </c>
      <c r="E2534" s="2">
        <v>45339</v>
      </c>
      <c r="F2534" s="1">
        <v>0.55694444444444446</v>
      </c>
      <c r="G2534" t="s">
        <v>18474</v>
      </c>
      <c r="H2534" t="s">
        <v>73</v>
      </c>
      <c r="I2534" t="s">
        <v>22</v>
      </c>
      <c r="J2534" t="s">
        <v>23</v>
      </c>
      <c r="K2534">
        <v>182</v>
      </c>
      <c r="L2534" t="s">
        <v>24</v>
      </c>
      <c r="M2534" t="s">
        <v>25</v>
      </c>
      <c r="N2534" t="s">
        <v>26</v>
      </c>
      <c r="O2534" t="s">
        <v>18444</v>
      </c>
      <c r="P2534" t="s">
        <v>53</v>
      </c>
      <c r="Q2534">
        <v>26</v>
      </c>
      <c r="R2534" t="str">
        <f t="shared" si="39"/>
        <v>Adult</v>
      </c>
    </row>
    <row r="2535" spans="1:18" x14ac:dyDescent="0.25">
      <c r="A2535" t="s">
        <v>7219</v>
      </c>
      <c r="B2535" t="s">
        <v>15972</v>
      </c>
      <c r="C2535" t="s">
        <v>18440</v>
      </c>
      <c r="D2535" s="2">
        <v>35194</v>
      </c>
      <c r="E2535" s="2">
        <v>45333</v>
      </c>
      <c r="F2535" s="1">
        <v>0.3659722222222222</v>
      </c>
      <c r="G2535" t="s">
        <v>51</v>
      </c>
      <c r="H2535" t="s">
        <v>73</v>
      </c>
      <c r="I2535" t="s">
        <v>45</v>
      </c>
      <c r="J2535" t="s">
        <v>52</v>
      </c>
      <c r="K2535">
        <v>105</v>
      </c>
      <c r="L2535" t="s">
        <v>53</v>
      </c>
      <c r="M2535" t="s">
        <v>40</v>
      </c>
      <c r="N2535" t="s">
        <v>33</v>
      </c>
      <c r="O2535" t="s">
        <v>18444</v>
      </c>
      <c r="P2535" t="s">
        <v>53</v>
      </c>
      <c r="Q2535">
        <v>28</v>
      </c>
      <c r="R2535" t="str">
        <f t="shared" si="39"/>
        <v>Adult</v>
      </c>
    </row>
    <row r="2536" spans="1:18" x14ac:dyDescent="0.25">
      <c r="A2536" t="s">
        <v>7222</v>
      </c>
      <c r="B2536" t="s">
        <v>15973</v>
      </c>
      <c r="C2536" t="s">
        <v>18439</v>
      </c>
      <c r="D2536" s="2">
        <v>35871</v>
      </c>
      <c r="E2536" s="2">
        <v>45381</v>
      </c>
      <c r="F2536" s="1">
        <v>0.36666666666666664</v>
      </c>
      <c r="G2536" t="s">
        <v>51</v>
      </c>
      <c r="H2536" t="s">
        <v>21</v>
      </c>
      <c r="I2536" t="s">
        <v>22</v>
      </c>
      <c r="J2536" t="s">
        <v>46</v>
      </c>
      <c r="K2536">
        <v>168</v>
      </c>
      <c r="L2536" t="s">
        <v>24</v>
      </c>
      <c r="M2536" t="s">
        <v>40</v>
      </c>
      <c r="N2536" t="s">
        <v>47</v>
      </c>
      <c r="O2536" t="s">
        <v>18444</v>
      </c>
      <c r="P2536" t="s">
        <v>53</v>
      </c>
      <c r="Q2536">
        <v>26</v>
      </c>
      <c r="R2536" t="str">
        <f t="shared" si="39"/>
        <v>Adult</v>
      </c>
    </row>
    <row r="2537" spans="1:18" x14ac:dyDescent="0.25">
      <c r="A2537" t="s">
        <v>7224</v>
      </c>
      <c r="B2537" t="s">
        <v>15974</v>
      </c>
      <c r="C2537" t="s">
        <v>18439</v>
      </c>
      <c r="D2537" s="2">
        <v>36343</v>
      </c>
      <c r="E2537" s="2">
        <v>45311</v>
      </c>
      <c r="F2537" s="1">
        <v>0.72847222222222219</v>
      </c>
      <c r="G2537" t="s">
        <v>18475</v>
      </c>
      <c r="H2537" t="s">
        <v>73</v>
      </c>
      <c r="I2537" t="s">
        <v>38</v>
      </c>
      <c r="J2537" t="s">
        <v>46</v>
      </c>
      <c r="K2537">
        <v>91</v>
      </c>
      <c r="L2537" t="s">
        <v>24</v>
      </c>
      <c r="M2537" t="s">
        <v>25</v>
      </c>
      <c r="N2537" t="s">
        <v>33</v>
      </c>
      <c r="O2537" t="s">
        <v>18444</v>
      </c>
      <c r="P2537" t="s">
        <v>53</v>
      </c>
      <c r="Q2537">
        <v>25</v>
      </c>
      <c r="R2537" t="str">
        <f t="shared" si="39"/>
        <v>Adult</v>
      </c>
    </row>
    <row r="2538" spans="1:18" x14ac:dyDescent="0.25">
      <c r="A2538" t="s">
        <v>7227</v>
      </c>
      <c r="B2538" t="s">
        <v>15975</v>
      </c>
      <c r="C2538" t="s">
        <v>18439</v>
      </c>
      <c r="D2538" s="2">
        <v>34684</v>
      </c>
      <c r="E2538" s="2">
        <v>45392</v>
      </c>
      <c r="F2538" s="1">
        <v>0.34444444444444444</v>
      </c>
      <c r="G2538" t="s">
        <v>18475</v>
      </c>
      <c r="H2538" t="s">
        <v>31</v>
      </c>
      <c r="I2538" t="s">
        <v>45</v>
      </c>
      <c r="J2538" t="s">
        <v>23</v>
      </c>
      <c r="K2538">
        <v>77</v>
      </c>
      <c r="L2538" t="s">
        <v>24</v>
      </c>
      <c r="M2538" t="s">
        <v>104</v>
      </c>
      <c r="N2538" t="s">
        <v>26</v>
      </c>
      <c r="O2538" t="s">
        <v>18444</v>
      </c>
      <c r="P2538" t="s">
        <v>53</v>
      </c>
      <c r="Q2538">
        <v>30</v>
      </c>
      <c r="R2538" t="str">
        <f t="shared" si="39"/>
        <v>Adult</v>
      </c>
    </row>
    <row r="2539" spans="1:18" x14ac:dyDescent="0.25">
      <c r="A2539" t="s">
        <v>7228</v>
      </c>
      <c r="B2539" t="s">
        <v>15976</v>
      </c>
      <c r="C2539" t="s">
        <v>18439</v>
      </c>
      <c r="D2539" s="2">
        <v>38426</v>
      </c>
      <c r="E2539" s="2">
        <v>45453</v>
      </c>
      <c r="F2539" s="1">
        <v>0.5</v>
      </c>
      <c r="G2539" t="s">
        <v>169</v>
      </c>
      <c r="H2539" t="s">
        <v>21</v>
      </c>
      <c r="I2539" t="s">
        <v>22</v>
      </c>
      <c r="J2539" t="s">
        <v>52</v>
      </c>
      <c r="K2539">
        <v>28</v>
      </c>
      <c r="L2539" t="s">
        <v>53</v>
      </c>
      <c r="M2539" t="s">
        <v>25</v>
      </c>
      <c r="N2539" t="s">
        <v>33</v>
      </c>
      <c r="O2539" t="s">
        <v>18444</v>
      </c>
      <c r="P2539" t="s">
        <v>53</v>
      </c>
      <c r="Q2539">
        <v>19</v>
      </c>
      <c r="R2539" t="str">
        <f t="shared" si="39"/>
        <v>Adult</v>
      </c>
    </row>
    <row r="2540" spans="1:18" x14ac:dyDescent="0.25">
      <c r="A2540" t="s">
        <v>7231</v>
      </c>
      <c r="B2540" t="s">
        <v>15977</v>
      </c>
      <c r="C2540" t="s">
        <v>18439</v>
      </c>
      <c r="D2540" s="2">
        <v>37067</v>
      </c>
      <c r="E2540" s="2">
        <v>45409</v>
      </c>
      <c r="F2540" s="1">
        <v>0.38958333333333334</v>
      </c>
      <c r="G2540" t="s">
        <v>51</v>
      </c>
      <c r="H2540" t="s">
        <v>37</v>
      </c>
      <c r="I2540" t="s">
        <v>45</v>
      </c>
      <c r="J2540" t="s">
        <v>46</v>
      </c>
      <c r="K2540">
        <v>42</v>
      </c>
      <c r="L2540" t="s">
        <v>24</v>
      </c>
      <c r="M2540" t="s">
        <v>104</v>
      </c>
      <c r="N2540" t="s">
        <v>26</v>
      </c>
      <c r="O2540" t="s">
        <v>18473</v>
      </c>
      <c r="P2540" t="s">
        <v>53</v>
      </c>
      <c r="Q2540">
        <v>23</v>
      </c>
      <c r="R2540" t="str">
        <f t="shared" si="39"/>
        <v>Adult</v>
      </c>
    </row>
    <row r="2541" spans="1:18" x14ac:dyDescent="0.25">
      <c r="A2541" t="s">
        <v>7233</v>
      </c>
      <c r="B2541" t="s">
        <v>15978</v>
      </c>
      <c r="C2541" t="s">
        <v>18440</v>
      </c>
      <c r="D2541" s="2">
        <v>32096</v>
      </c>
      <c r="E2541" s="2">
        <v>45401</v>
      </c>
      <c r="F2541" s="1">
        <v>0.71180555555555558</v>
      </c>
      <c r="G2541" t="s">
        <v>18474</v>
      </c>
      <c r="H2541" t="s">
        <v>57</v>
      </c>
      <c r="I2541" t="s">
        <v>45</v>
      </c>
      <c r="J2541" t="s">
        <v>52</v>
      </c>
      <c r="K2541">
        <v>147</v>
      </c>
      <c r="L2541" t="s">
        <v>53</v>
      </c>
      <c r="M2541" t="s">
        <v>25</v>
      </c>
      <c r="N2541" t="s">
        <v>33</v>
      </c>
      <c r="O2541" t="s">
        <v>18473</v>
      </c>
      <c r="P2541" t="s">
        <v>53</v>
      </c>
      <c r="Q2541">
        <v>37</v>
      </c>
      <c r="R2541" t="str">
        <f t="shared" si="39"/>
        <v>Old</v>
      </c>
    </row>
    <row r="2542" spans="1:18" x14ac:dyDescent="0.25">
      <c r="A2542" t="s">
        <v>7235</v>
      </c>
      <c r="B2542" t="s">
        <v>15979</v>
      </c>
      <c r="C2542" t="s">
        <v>18439</v>
      </c>
      <c r="D2542" s="2">
        <v>34778</v>
      </c>
      <c r="E2542" s="2">
        <v>45292</v>
      </c>
      <c r="F2542" s="1">
        <v>0.72222222222222221</v>
      </c>
      <c r="G2542" t="s">
        <v>51</v>
      </c>
      <c r="H2542" t="s">
        <v>21</v>
      </c>
      <c r="I2542" t="s">
        <v>45</v>
      </c>
      <c r="J2542" t="s">
        <v>32</v>
      </c>
      <c r="K2542">
        <v>98</v>
      </c>
      <c r="L2542" t="s">
        <v>53</v>
      </c>
      <c r="M2542" t="s">
        <v>40</v>
      </c>
      <c r="N2542" t="s">
        <v>33</v>
      </c>
      <c r="O2542" t="s">
        <v>18444</v>
      </c>
      <c r="P2542" t="s">
        <v>53</v>
      </c>
      <c r="Q2542">
        <v>29</v>
      </c>
      <c r="R2542" t="str">
        <f t="shared" si="39"/>
        <v>Adult</v>
      </c>
    </row>
    <row r="2543" spans="1:18" x14ac:dyDescent="0.25">
      <c r="A2543" t="s">
        <v>7237</v>
      </c>
      <c r="B2543" t="s">
        <v>15980</v>
      </c>
      <c r="C2543" t="s">
        <v>18440</v>
      </c>
      <c r="D2543" s="2">
        <v>31933</v>
      </c>
      <c r="E2543" s="2">
        <v>45465</v>
      </c>
      <c r="F2543" s="1">
        <v>0.58611111111111114</v>
      </c>
      <c r="G2543" t="s">
        <v>51</v>
      </c>
      <c r="H2543" t="s">
        <v>73</v>
      </c>
      <c r="I2543" t="s">
        <v>84</v>
      </c>
      <c r="J2543" t="s">
        <v>52</v>
      </c>
      <c r="K2543">
        <v>168</v>
      </c>
      <c r="L2543" t="s">
        <v>39</v>
      </c>
      <c r="M2543" t="s">
        <v>104</v>
      </c>
      <c r="N2543" t="s">
        <v>47</v>
      </c>
      <c r="O2543" t="s">
        <v>18473</v>
      </c>
      <c r="P2543" t="s">
        <v>53</v>
      </c>
      <c r="Q2543">
        <v>37</v>
      </c>
      <c r="R2543" t="str">
        <f t="shared" si="39"/>
        <v>Old</v>
      </c>
    </row>
    <row r="2544" spans="1:18" x14ac:dyDescent="0.25">
      <c r="A2544" t="s">
        <v>7239</v>
      </c>
      <c r="B2544" t="s">
        <v>15981</v>
      </c>
      <c r="C2544" t="s">
        <v>18439</v>
      </c>
      <c r="D2544" s="2">
        <v>35433</v>
      </c>
      <c r="E2544" s="2">
        <v>45446</v>
      </c>
      <c r="F2544" s="1">
        <v>0.3347222222222222</v>
      </c>
      <c r="G2544" t="s">
        <v>30</v>
      </c>
      <c r="H2544" t="s">
        <v>21</v>
      </c>
      <c r="I2544" t="s">
        <v>38</v>
      </c>
      <c r="J2544" t="s">
        <v>52</v>
      </c>
      <c r="K2544">
        <v>168</v>
      </c>
      <c r="L2544" t="s">
        <v>39</v>
      </c>
      <c r="M2544" t="s">
        <v>104</v>
      </c>
      <c r="N2544" t="s">
        <v>26</v>
      </c>
      <c r="O2544" t="s">
        <v>18473</v>
      </c>
      <c r="P2544" t="s">
        <v>18472</v>
      </c>
      <c r="Q2544">
        <v>28</v>
      </c>
      <c r="R2544" t="str">
        <f t="shared" si="39"/>
        <v>Adult</v>
      </c>
    </row>
    <row r="2545" spans="1:18" x14ac:dyDescent="0.25">
      <c r="A2545" t="s">
        <v>7242</v>
      </c>
      <c r="B2545" t="s">
        <v>15982</v>
      </c>
      <c r="C2545" t="s">
        <v>18440</v>
      </c>
      <c r="D2545" s="2">
        <v>35435</v>
      </c>
      <c r="E2545" s="2">
        <v>45407</v>
      </c>
      <c r="F2545" s="1">
        <v>0.35069444444444442</v>
      </c>
      <c r="G2545" t="s">
        <v>18475</v>
      </c>
      <c r="H2545" t="s">
        <v>21</v>
      </c>
      <c r="I2545" t="s">
        <v>45</v>
      </c>
      <c r="J2545" t="s">
        <v>32</v>
      </c>
      <c r="K2545">
        <v>35</v>
      </c>
      <c r="L2545" t="s">
        <v>24</v>
      </c>
      <c r="M2545" t="s">
        <v>25</v>
      </c>
      <c r="N2545" t="s">
        <v>33</v>
      </c>
      <c r="O2545" t="s">
        <v>18444</v>
      </c>
      <c r="P2545" t="s">
        <v>53</v>
      </c>
      <c r="Q2545">
        <v>28</v>
      </c>
      <c r="R2545" t="str">
        <f t="shared" si="39"/>
        <v>Adult</v>
      </c>
    </row>
    <row r="2546" spans="1:18" x14ac:dyDescent="0.25">
      <c r="A2546" t="s">
        <v>7245</v>
      </c>
      <c r="B2546" t="s">
        <v>15983</v>
      </c>
      <c r="C2546" t="s">
        <v>18439</v>
      </c>
      <c r="D2546" s="2">
        <v>33611</v>
      </c>
      <c r="E2546" s="2">
        <v>45446</v>
      </c>
      <c r="F2546" s="1">
        <v>0.5083333333333333</v>
      </c>
      <c r="G2546" t="s">
        <v>30</v>
      </c>
      <c r="H2546" t="s">
        <v>57</v>
      </c>
      <c r="I2546" t="s">
        <v>45</v>
      </c>
      <c r="J2546" t="s">
        <v>23</v>
      </c>
      <c r="K2546">
        <v>77</v>
      </c>
      <c r="L2546" t="s">
        <v>24</v>
      </c>
      <c r="M2546" t="s">
        <v>40</v>
      </c>
      <c r="N2546" t="s">
        <v>33</v>
      </c>
      <c r="O2546" t="s">
        <v>18444</v>
      </c>
      <c r="P2546" t="s">
        <v>53</v>
      </c>
      <c r="Q2546">
        <v>33</v>
      </c>
      <c r="R2546" t="str">
        <f t="shared" si="39"/>
        <v>Adult</v>
      </c>
    </row>
    <row r="2547" spans="1:18" x14ac:dyDescent="0.25">
      <c r="A2547" t="s">
        <v>7248</v>
      </c>
      <c r="B2547" t="s">
        <v>15984</v>
      </c>
      <c r="C2547" t="s">
        <v>18440</v>
      </c>
      <c r="D2547" s="2">
        <v>35823</v>
      </c>
      <c r="E2547" s="2">
        <v>45366</v>
      </c>
      <c r="F2547" s="1">
        <v>0.37430555555555556</v>
      </c>
      <c r="G2547" t="s">
        <v>30</v>
      </c>
      <c r="H2547" t="s">
        <v>21</v>
      </c>
      <c r="I2547" t="s">
        <v>84</v>
      </c>
      <c r="J2547" t="s">
        <v>80</v>
      </c>
      <c r="K2547">
        <v>182</v>
      </c>
      <c r="L2547" t="s">
        <v>53</v>
      </c>
      <c r="M2547" t="s">
        <v>40</v>
      </c>
      <c r="N2547" t="s">
        <v>33</v>
      </c>
      <c r="O2547" t="s">
        <v>18444</v>
      </c>
      <c r="P2547" t="s">
        <v>53</v>
      </c>
      <c r="Q2547">
        <v>27</v>
      </c>
      <c r="R2547" t="str">
        <f t="shared" si="39"/>
        <v>Adult</v>
      </c>
    </row>
    <row r="2548" spans="1:18" x14ac:dyDescent="0.25">
      <c r="A2548" t="s">
        <v>7250</v>
      </c>
      <c r="B2548" t="s">
        <v>15985</v>
      </c>
      <c r="C2548" t="s">
        <v>18440</v>
      </c>
      <c r="D2548" s="2">
        <v>35822</v>
      </c>
      <c r="E2548" s="2">
        <v>45465</v>
      </c>
      <c r="F2548" s="1">
        <v>0.38819444444444445</v>
      </c>
      <c r="G2548" t="s">
        <v>30</v>
      </c>
      <c r="H2548" t="s">
        <v>31</v>
      </c>
      <c r="I2548" t="s">
        <v>22</v>
      </c>
      <c r="J2548" t="s">
        <v>23</v>
      </c>
      <c r="K2548">
        <v>14</v>
      </c>
      <c r="L2548" t="s">
        <v>53</v>
      </c>
      <c r="M2548" t="s">
        <v>25</v>
      </c>
      <c r="N2548" t="s">
        <v>47</v>
      </c>
      <c r="O2548" t="s">
        <v>18444</v>
      </c>
      <c r="P2548" t="s">
        <v>53</v>
      </c>
      <c r="Q2548">
        <v>27</v>
      </c>
      <c r="R2548" t="str">
        <f t="shared" si="39"/>
        <v>Adult</v>
      </c>
    </row>
    <row r="2549" spans="1:18" x14ac:dyDescent="0.25">
      <c r="A2549" t="s">
        <v>7252</v>
      </c>
      <c r="B2549" t="s">
        <v>15986</v>
      </c>
      <c r="C2549" t="s">
        <v>18439</v>
      </c>
      <c r="D2549" s="2">
        <v>27720</v>
      </c>
      <c r="E2549" s="2">
        <v>45340</v>
      </c>
      <c r="F2549" s="1">
        <v>0.45416666666666666</v>
      </c>
      <c r="G2549" t="s">
        <v>51</v>
      </c>
      <c r="H2549" t="s">
        <v>73</v>
      </c>
      <c r="I2549" t="s">
        <v>84</v>
      </c>
      <c r="J2549" t="s">
        <v>52</v>
      </c>
      <c r="K2549">
        <v>140</v>
      </c>
      <c r="L2549" t="s">
        <v>53</v>
      </c>
      <c r="M2549" t="s">
        <v>25</v>
      </c>
      <c r="N2549" t="s">
        <v>47</v>
      </c>
      <c r="O2549" t="s">
        <v>18473</v>
      </c>
      <c r="P2549" t="s">
        <v>53</v>
      </c>
      <c r="Q2549">
        <v>49</v>
      </c>
      <c r="R2549" t="str">
        <f t="shared" si="39"/>
        <v>Old</v>
      </c>
    </row>
    <row r="2550" spans="1:18" x14ac:dyDescent="0.25">
      <c r="A2550" t="s">
        <v>7255</v>
      </c>
      <c r="B2550" t="s">
        <v>15987</v>
      </c>
      <c r="C2550" t="s">
        <v>18440</v>
      </c>
      <c r="D2550" s="2">
        <v>38931</v>
      </c>
      <c r="E2550" s="2">
        <v>45373</v>
      </c>
      <c r="F2550" s="1">
        <v>0.56736111111111109</v>
      </c>
      <c r="G2550" t="s">
        <v>2240</v>
      </c>
      <c r="H2550" t="s">
        <v>31</v>
      </c>
      <c r="I2550" t="s">
        <v>22</v>
      </c>
      <c r="J2550" t="s">
        <v>23</v>
      </c>
      <c r="K2550">
        <v>168</v>
      </c>
      <c r="L2550" t="s">
        <v>24</v>
      </c>
      <c r="M2550" t="s">
        <v>25</v>
      </c>
      <c r="N2550" t="s">
        <v>26</v>
      </c>
      <c r="O2550" t="s">
        <v>18444</v>
      </c>
      <c r="P2550" t="s">
        <v>53</v>
      </c>
      <c r="Q2550">
        <v>18</v>
      </c>
      <c r="R2550" t="str">
        <f t="shared" si="39"/>
        <v>Adult</v>
      </c>
    </row>
    <row r="2551" spans="1:18" x14ac:dyDescent="0.25">
      <c r="A2551" t="s">
        <v>7258</v>
      </c>
      <c r="B2551" t="s">
        <v>15988</v>
      </c>
      <c r="C2551" t="s">
        <v>18439</v>
      </c>
      <c r="D2551" s="2">
        <v>35444</v>
      </c>
      <c r="E2551" s="2">
        <v>45363</v>
      </c>
      <c r="F2551" s="1">
        <v>0.55138888888888893</v>
      </c>
      <c r="G2551" t="s">
        <v>51</v>
      </c>
      <c r="H2551" t="s">
        <v>31</v>
      </c>
      <c r="I2551" t="s">
        <v>91</v>
      </c>
      <c r="J2551" t="s">
        <v>23</v>
      </c>
      <c r="K2551">
        <v>14</v>
      </c>
      <c r="L2551" t="s">
        <v>24</v>
      </c>
      <c r="M2551" t="s">
        <v>40</v>
      </c>
      <c r="N2551" t="s">
        <v>33</v>
      </c>
      <c r="O2551" t="s">
        <v>18444</v>
      </c>
      <c r="P2551" t="s">
        <v>53</v>
      </c>
      <c r="Q2551">
        <v>28</v>
      </c>
      <c r="R2551" t="str">
        <f t="shared" si="39"/>
        <v>Adult</v>
      </c>
    </row>
    <row r="2552" spans="1:18" x14ac:dyDescent="0.25">
      <c r="A2552" t="s">
        <v>7261</v>
      </c>
      <c r="B2552" t="s">
        <v>15989</v>
      </c>
      <c r="C2552" t="s">
        <v>18440</v>
      </c>
      <c r="D2552" s="2">
        <v>33177</v>
      </c>
      <c r="E2552" s="2">
        <v>45355</v>
      </c>
      <c r="F2552" s="1">
        <v>0.38263888888888886</v>
      </c>
      <c r="G2552" t="s">
        <v>30</v>
      </c>
      <c r="H2552" t="s">
        <v>21</v>
      </c>
      <c r="I2552" t="s">
        <v>84</v>
      </c>
      <c r="J2552" t="s">
        <v>80</v>
      </c>
      <c r="K2552">
        <v>42</v>
      </c>
      <c r="L2552" t="s">
        <v>24</v>
      </c>
      <c r="M2552" t="s">
        <v>104</v>
      </c>
      <c r="N2552" t="s">
        <v>33</v>
      </c>
      <c r="O2552" t="s">
        <v>18444</v>
      </c>
      <c r="P2552" t="s">
        <v>53</v>
      </c>
      <c r="Q2552">
        <v>34</v>
      </c>
      <c r="R2552" t="str">
        <f t="shared" si="39"/>
        <v>Adult</v>
      </c>
    </row>
    <row r="2553" spans="1:18" x14ac:dyDescent="0.25">
      <c r="A2553" t="s">
        <v>7263</v>
      </c>
      <c r="B2553" t="s">
        <v>15990</v>
      </c>
      <c r="C2553" t="s">
        <v>18440</v>
      </c>
      <c r="D2553" s="2">
        <v>34746</v>
      </c>
      <c r="E2553" s="2">
        <v>45466</v>
      </c>
      <c r="F2553" s="1">
        <v>0.73472222222222228</v>
      </c>
      <c r="G2553" t="s">
        <v>30</v>
      </c>
      <c r="H2553" t="s">
        <v>57</v>
      </c>
      <c r="I2553" t="s">
        <v>22</v>
      </c>
      <c r="J2553" t="s">
        <v>32</v>
      </c>
      <c r="K2553">
        <v>70</v>
      </c>
      <c r="L2553" t="s">
        <v>24</v>
      </c>
      <c r="M2553" t="s">
        <v>104</v>
      </c>
      <c r="N2553" t="s">
        <v>26</v>
      </c>
      <c r="O2553" t="s">
        <v>18444</v>
      </c>
      <c r="P2553" t="s">
        <v>53</v>
      </c>
      <c r="Q2553">
        <v>30</v>
      </c>
      <c r="R2553" t="str">
        <f t="shared" si="39"/>
        <v>Adult</v>
      </c>
    </row>
    <row r="2554" spans="1:18" x14ac:dyDescent="0.25">
      <c r="A2554" t="s">
        <v>7265</v>
      </c>
      <c r="B2554" t="s">
        <v>15991</v>
      </c>
      <c r="C2554" t="s">
        <v>18440</v>
      </c>
      <c r="D2554" s="2">
        <v>33241</v>
      </c>
      <c r="E2554" s="2">
        <v>45463</v>
      </c>
      <c r="F2554" s="1">
        <v>0.3576388888888889</v>
      </c>
      <c r="G2554" t="s">
        <v>18474</v>
      </c>
      <c r="H2554" t="s">
        <v>37</v>
      </c>
      <c r="I2554" t="s">
        <v>38</v>
      </c>
      <c r="J2554" t="s">
        <v>46</v>
      </c>
      <c r="K2554">
        <v>91</v>
      </c>
      <c r="L2554" t="s">
        <v>39</v>
      </c>
      <c r="M2554" t="s">
        <v>25</v>
      </c>
      <c r="N2554" t="s">
        <v>47</v>
      </c>
      <c r="O2554" t="s">
        <v>18473</v>
      </c>
      <c r="P2554" t="s">
        <v>18472</v>
      </c>
      <c r="Q2554">
        <v>34</v>
      </c>
      <c r="R2554" t="str">
        <f t="shared" si="39"/>
        <v>Adult</v>
      </c>
    </row>
    <row r="2555" spans="1:18" x14ac:dyDescent="0.25">
      <c r="A2555" t="s">
        <v>7268</v>
      </c>
      <c r="B2555" t="s">
        <v>15992</v>
      </c>
      <c r="C2555" t="s">
        <v>18440</v>
      </c>
      <c r="D2555" s="2">
        <v>35024</v>
      </c>
      <c r="E2555" s="2">
        <v>45436</v>
      </c>
      <c r="F2555" s="1">
        <v>0.80138888888888893</v>
      </c>
      <c r="G2555" t="s">
        <v>30</v>
      </c>
      <c r="H2555" t="s">
        <v>21</v>
      </c>
      <c r="I2555" t="s">
        <v>84</v>
      </c>
      <c r="J2555" t="s">
        <v>80</v>
      </c>
      <c r="K2555">
        <v>49</v>
      </c>
      <c r="L2555" t="s">
        <v>39</v>
      </c>
      <c r="M2555" t="s">
        <v>25</v>
      </c>
      <c r="N2555" t="s">
        <v>26</v>
      </c>
      <c r="O2555" t="s">
        <v>18473</v>
      </c>
      <c r="P2555" t="s">
        <v>53</v>
      </c>
      <c r="Q2555">
        <v>29</v>
      </c>
      <c r="R2555" t="str">
        <f t="shared" si="39"/>
        <v>Adult</v>
      </c>
    </row>
    <row r="2556" spans="1:18" x14ac:dyDescent="0.25">
      <c r="A2556" t="s">
        <v>7271</v>
      </c>
      <c r="B2556" t="s">
        <v>15993</v>
      </c>
      <c r="C2556" t="s">
        <v>18440</v>
      </c>
      <c r="D2556" s="2">
        <v>37077</v>
      </c>
      <c r="E2556" s="2">
        <v>45329</v>
      </c>
      <c r="F2556" s="1">
        <v>0.47430555555555554</v>
      </c>
      <c r="G2556" t="s">
        <v>18475</v>
      </c>
      <c r="H2556" t="s">
        <v>73</v>
      </c>
      <c r="I2556" t="s">
        <v>45</v>
      </c>
      <c r="J2556" t="s">
        <v>80</v>
      </c>
      <c r="K2556">
        <v>84</v>
      </c>
      <c r="L2556" t="s">
        <v>39</v>
      </c>
      <c r="M2556" t="s">
        <v>25</v>
      </c>
      <c r="N2556" t="s">
        <v>33</v>
      </c>
      <c r="O2556" t="s">
        <v>18444</v>
      </c>
      <c r="P2556" t="s">
        <v>53</v>
      </c>
      <c r="Q2556">
        <v>23</v>
      </c>
      <c r="R2556" t="str">
        <f t="shared" si="39"/>
        <v>Adult</v>
      </c>
    </row>
    <row r="2557" spans="1:18" x14ac:dyDescent="0.25">
      <c r="A2557" t="s">
        <v>7274</v>
      </c>
      <c r="B2557" t="s">
        <v>15994</v>
      </c>
      <c r="C2557" t="s">
        <v>18440</v>
      </c>
      <c r="D2557" s="2">
        <v>38374</v>
      </c>
      <c r="E2557" s="2">
        <v>45408</v>
      </c>
      <c r="F2557" s="1">
        <v>0.39652777777777776</v>
      </c>
      <c r="G2557" t="s">
        <v>18474</v>
      </c>
      <c r="H2557" t="s">
        <v>31</v>
      </c>
      <c r="I2557" t="s">
        <v>91</v>
      </c>
      <c r="J2557" t="s">
        <v>32</v>
      </c>
      <c r="K2557">
        <v>119</v>
      </c>
      <c r="L2557" t="s">
        <v>53</v>
      </c>
      <c r="M2557" t="s">
        <v>104</v>
      </c>
      <c r="N2557" t="s">
        <v>26</v>
      </c>
      <c r="O2557" t="s">
        <v>18444</v>
      </c>
      <c r="P2557" t="s">
        <v>53</v>
      </c>
      <c r="Q2557">
        <v>20</v>
      </c>
      <c r="R2557" t="str">
        <f t="shared" si="39"/>
        <v>Adult</v>
      </c>
    </row>
    <row r="2558" spans="1:18" x14ac:dyDescent="0.25">
      <c r="A2558" t="s">
        <v>7277</v>
      </c>
      <c r="B2558" t="s">
        <v>15995</v>
      </c>
      <c r="C2558" t="s">
        <v>18440</v>
      </c>
      <c r="D2558" s="2">
        <v>35603</v>
      </c>
      <c r="E2558" s="2">
        <v>45389</v>
      </c>
      <c r="F2558" s="1">
        <v>0.41388888888888886</v>
      </c>
      <c r="G2558" t="s">
        <v>30</v>
      </c>
      <c r="H2558" t="s">
        <v>57</v>
      </c>
      <c r="I2558" t="s">
        <v>22</v>
      </c>
      <c r="J2558" t="s">
        <v>23</v>
      </c>
      <c r="K2558">
        <v>175</v>
      </c>
      <c r="L2558" t="s">
        <v>24</v>
      </c>
      <c r="M2558" t="s">
        <v>104</v>
      </c>
      <c r="N2558" t="s">
        <v>33</v>
      </c>
      <c r="O2558" t="s">
        <v>18444</v>
      </c>
      <c r="P2558" t="s">
        <v>53</v>
      </c>
      <c r="Q2558">
        <v>27</v>
      </c>
      <c r="R2558" t="str">
        <f t="shared" si="39"/>
        <v>Adult</v>
      </c>
    </row>
    <row r="2559" spans="1:18" x14ac:dyDescent="0.25">
      <c r="A2559" t="s">
        <v>7280</v>
      </c>
      <c r="B2559" t="s">
        <v>15996</v>
      </c>
      <c r="C2559" t="s">
        <v>18440</v>
      </c>
      <c r="D2559" s="2">
        <v>32602</v>
      </c>
      <c r="E2559" s="2">
        <v>45347</v>
      </c>
      <c r="F2559" s="1">
        <v>0.50972222222222219</v>
      </c>
      <c r="G2559" t="s">
        <v>18474</v>
      </c>
      <c r="H2559" t="s">
        <v>73</v>
      </c>
      <c r="I2559" t="s">
        <v>38</v>
      </c>
      <c r="J2559" t="s">
        <v>80</v>
      </c>
      <c r="K2559">
        <v>42</v>
      </c>
      <c r="L2559" t="s">
        <v>24</v>
      </c>
      <c r="M2559" t="s">
        <v>25</v>
      </c>
      <c r="N2559" t="s">
        <v>47</v>
      </c>
      <c r="O2559" t="s">
        <v>18444</v>
      </c>
      <c r="P2559" t="s">
        <v>53</v>
      </c>
      <c r="Q2559">
        <v>35</v>
      </c>
      <c r="R2559" t="str">
        <f t="shared" si="39"/>
        <v>Old</v>
      </c>
    </row>
    <row r="2560" spans="1:18" x14ac:dyDescent="0.25">
      <c r="A2560" t="s">
        <v>7283</v>
      </c>
      <c r="B2560" t="s">
        <v>15997</v>
      </c>
      <c r="C2560" t="s">
        <v>18440</v>
      </c>
      <c r="D2560" s="2">
        <v>37341</v>
      </c>
      <c r="E2560" s="2">
        <v>45448</v>
      </c>
      <c r="F2560" s="1">
        <v>0.57916666666666672</v>
      </c>
      <c r="G2560" t="s">
        <v>30</v>
      </c>
      <c r="H2560" t="s">
        <v>57</v>
      </c>
      <c r="I2560" t="s">
        <v>38</v>
      </c>
      <c r="J2560" t="s">
        <v>23</v>
      </c>
      <c r="K2560">
        <v>63</v>
      </c>
      <c r="L2560" t="s">
        <v>24</v>
      </c>
      <c r="M2560" t="s">
        <v>40</v>
      </c>
      <c r="N2560" t="s">
        <v>47</v>
      </c>
      <c r="O2560" t="s">
        <v>18444</v>
      </c>
      <c r="P2560" t="s">
        <v>53</v>
      </c>
      <c r="Q2560">
        <v>22</v>
      </c>
      <c r="R2560" t="str">
        <f t="shared" si="39"/>
        <v>Adult</v>
      </c>
    </row>
    <row r="2561" spans="1:18" x14ac:dyDescent="0.25">
      <c r="A2561" t="s">
        <v>7285</v>
      </c>
      <c r="B2561" t="s">
        <v>15998</v>
      </c>
      <c r="C2561" t="s">
        <v>18439</v>
      </c>
      <c r="D2561" s="2">
        <v>33074</v>
      </c>
      <c r="E2561" s="2">
        <v>45403</v>
      </c>
      <c r="F2561" s="1">
        <v>0.50416666666666665</v>
      </c>
      <c r="G2561" t="s">
        <v>18474</v>
      </c>
      <c r="H2561" t="s">
        <v>57</v>
      </c>
      <c r="I2561" t="s">
        <v>38</v>
      </c>
      <c r="J2561" t="s">
        <v>52</v>
      </c>
      <c r="K2561">
        <v>35</v>
      </c>
      <c r="L2561" t="s">
        <v>53</v>
      </c>
      <c r="M2561" t="s">
        <v>40</v>
      </c>
      <c r="N2561" t="s">
        <v>47</v>
      </c>
      <c r="O2561" t="s">
        <v>18473</v>
      </c>
      <c r="P2561" t="s">
        <v>53</v>
      </c>
      <c r="Q2561">
        <v>34</v>
      </c>
      <c r="R2561" t="str">
        <f t="shared" si="39"/>
        <v>Adult</v>
      </c>
    </row>
    <row r="2562" spans="1:18" x14ac:dyDescent="0.25">
      <c r="A2562" t="s">
        <v>7288</v>
      </c>
      <c r="B2562" t="s">
        <v>15999</v>
      </c>
      <c r="C2562" t="s">
        <v>18439</v>
      </c>
      <c r="D2562" s="2">
        <v>30104</v>
      </c>
      <c r="E2562" s="2">
        <v>45353</v>
      </c>
      <c r="F2562" s="1">
        <v>0.50972222222222219</v>
      </c>
      <c r="G2562" t="s">
        <v>18475</v>
      </c>
      <c r="H2562" t="s">
        <v>57</v>
      </c>
      <c r="I2562" t="s">
        <v>84</v>
      </c>
      <c r="J2562" t="s">
        <v>32</v>
      </c>
      <c r="K2562">
        <v>126</v>
      </c>
      <c r="L2562" t="s">
        <v>39</v>
      </c>
      <c r="M2562" t="s">
        <v>25</v>
      </c>
      <c r="N2562" t="s">
        <v>47</v>
      </c>
      <c r="O2562" t="s">
        <v>18473</v>
      </c>
      <c r="P2562" t="s">
        <v>53</v>
      </c>
      <c r="Q2562">
        <v>42</v>
      </c>
      <c r="R2562" t="str">
        <f t="shared" si="39"/>
        <v>Old</v>
      </c>
    </row>
    <row r="2563" spans="1:18" x14ac:dyDescent="0.25">
      <c r="A2563" t="s">
        <v>7291</v>
      </c>
      <c r="B2563" t="s">
        <v>16000</v>
      </c>
      <c r="C2563" t="s">
        <v>18439</v>
      </c>
      <c r="D2563" s="2">
        <v>35515</v>
      </c>
      <c r="E2563" s="2">
        <v>45447</v>
      </c>
      <c r="F2563" s="1">
        <v>0.7</v>
      </c>
      <c r="G2563" t="s">
        <v>30</v>
      </c>
      <c r="H2563" t="s">
        <v>57</v>
      </c>
      <c r="I2563" t="s">
        <v>91</v>
      </c>
      <c r="J2563" t="s">
        <v>32</v>
      </c>
      <c r="K2563">
        <v>21</v>
      </c>
      <c r="L2563" t="s">
        <v>24</v>
      </c>
      <c r="M2563" t="s">
        <v>25</v>
      </c>
      <c r="N2563" t="s">
        <v>33</v>
      </c>
      <c r="O2563" t="s">
        <v>18444</v>
      </c>
      <c r="P2563" t="s">
        <v>53</v>
      </c>
      <c r="Q2563">
        <v>27</v>
      </c>
      <c r="R2563" t="str">
        <f t="shared" si="39"/>
        <v>Adult</v>
      </c>
    </row>
    <row r="2564" spans="1:18" x14ac:dyDescent="0.25">
      <c r="A2564" t="s">
        <v>7293</v>
      </c>
      <c r="B2564" t="s">
        <v>16001</v>
      </c>
      <c r="C2564" t="s">
        <v>18440</v>
      </c>
      <c r="D2564" s="2">
        <v>34740</v>
      </c>
      <c r="E2564" s="2">
        <v>45339</v>
      </c>
      <c r="F2564" s="1">
        <v>0.65347222222222223</v>
      </c>
      <c r="G2564" t="s">
        <v>30</v>
      </c>
      <c r="H2564" t="s">
        <v>21</v>
      </c>
      <c r="I2564" t="s">
        <v>45</v>
      </c>
      <c r="J2564" t="s">
        <v>23</v>
      </c>
      <c r="K2564">
        <v>147</v>
      </c>
      <c r="L2564" t="s">
        <v>24</v>
      </c>
      <c r="M2564" t="s">
        <v>104</v>
      </c>
      <c r="N2564" t="s">
        <v>33</v>
      </c>
      <c r="O2564" t="s">
        <v>18444</v>
      </c>
      <c r="P2564" t="s">
        <v>53</v>
      </c>
      <c r="Q2564">
        <v>30</v>
      </c>
      <c r="R2564" t="str">
        <f t="shared" si="39"/>
        <v>Adult</v>
      </c>
    </row>
    <row r="2565" spans="1:18" x14ac:dyDescent="0.25">
      <c r="A2565" t="s">
        <v>7296</v>
      </c>
      <c r="B2565" t="s">
        <v>16002</v>
      </c>
      <c r="C2565" t="s">
        <v>18440</v>
      </c>
      <c r="D2565" s="2">
        <v>38453</v>
      </c>
      <c r="E2565" s="2">
        <v>45406</v>
      </c>
      <c r="F2565" s="1">
        <v>0.39652777777777776</v>
      </c>
      <c r="G2565" t="s">
        <v>30</v>
      </c>
      <c r="H2565" t="s">
        <v>57</v>
      </c>
      <c r="I2565" t="s">
        <v>45</v>
      </c>
      <c r="J2565" t="s">
        <v>46</v>
      </c>
      <c r="K2565">
        <v>105</v>
      </c>
      <c r="L2565" t="s">
        <v>53</v>
      </c>
      <c r="M2565" t="s">
        <v>104</v>
      </c>
      <c r="N2565" t="s">
        <v>26</v>
      </c>
      <c r="O2565" t="s">
        <v>18444</v>
      </c>
      <c r="P2565" t="s">
        <v>53</v>
      </c>
      <c r="Q2565">
        <v>19</v>
      </c>
      <c r="R2565" t="str">
        <f t="shared" ref="R2565:R2628" si="40">IF(Q2565&lt;35,"Adult",IF(Q2565&lt;=59,"Old",IF(Q2565&gt;=60,"Aged")))</f>
        <v>Adult</v>
      </c>
    </row>
    <row r="2566" spans="1:18" x14ac:dyDescent="0.25">
      <c r="A2566" t="s">
        <v>7299</v>
      </c>
      <c r="B2566" t="s">
        <v>16003</v>
      </c>
      <c r="C2566" t="s">
        <v>18440</v>
      </c>
      <c r="D2566" s="2">
        <v>21537</v>
      </c>
      <c r="E2566" s="2">
        <v>45348</v>
      </c>
      <c r="F2566" s="1">
        <v>0.38124999999999998</v>
      </c>
      <c r="G2566" t="s">
        <v>18474</v>
      </c>
      <c r="H2566" t="s">
        <v>309</v>
      </c>
      <c r="I2566" t="s">
        <v>22</v>
      </c>
      <c r="J2566" t="s">
        <v>159</v>
      </c>
      <c r="K2566">
        <v>119</v>
      </c>
      <c r="L2566" t="s">
        <v>53</v>
      </c>
      <c r="M2566" t="s">
        <v>25</v>
      </c>
      <c r="N2566" t="s">
        <v>26</v>
      </c>
      <c r="O2566" t="s">
        <v>18444</v>
      </c>
      <c r="P2566" t="s">
        <v>53</v>
      </c>
      <c r="Q2566">
        <v>66</v>
      </c>
      <c r="R2566" t="str">
        <f t="shared" si="40"/>
        <v>Aged</v>
      </c>
    </row>
    <row r="2567" spans="1:18" x14ac:dyDescent="0.25">
      <c r="A2567" t="s">
        <v>7301</v>
      </c>
      <c r="B2567" t="s">
        <v>16004</v>
      </c>
      <c r="C2567" t="s">
        <v>18440</v>
      </c>
      <c r="D2567" s="2">
        <v>33993</v>
      </c>
      <c r="E2567" s="2">
        <v>45365</v>
      </c>
      <c r="F2567" s="1">
        <v>0.44861111111111113</v>
      </c>
      <c r="G2567" t="s">
        <v>51</v>
      </c>
      <c r="H2567" t="s">
        <v>37</v>
      </c>
      <c r="I2567" t="s">
        <v>84</v>
      </c>
      <c r="J2567" t="s">
        <v>52</v>
      </c>
      <c r="K2567">
        <v>140</v>
      </c>
      <c r="L2567" t="s">
        <v>24</v>
      </c>
      <c r="M2567" t="s">
        <v>40</v>
      </c>
      <c r="N2567" t="s">
        <v>47</v>
      </c>
      <c r="O2567" t="s">
        <v>18444</v>
      </c>
      <c r="P2567" t="s">
        <v>53</v>
      </c>
      <c r="Q2567">
        <v>32</v>
      </c>
      <c r="R2567" t="str">
        <f t="shared" si="40"/>
        <v>Adult</v>
      </c>
    </row>
    <row r="2568" spans="1:18" x14ac:dyDescent="0.25">
      <c r="A2568" t="s">
        <v>7303</v>
      </c>
      <c r="B2568" t="s">
        <v>16005</v>
      </c>
      <c r="C2568" t="s">
        <v>18440</v>
      </c>
      <c r="D2568" s="2">
        <v>33058</v>
      </c>
      <c r="E2568" s="2">
        <v>45364</v>
      </c>
      <c r="F2568" s="1">
        <v>0.61597222222222225</v>
      </c>
      <c r="G2568" t="s">
        <v>51</v>
      </c>
      <c r="H2568" t="s">
        <v>37</v>
      </c>
      <c r="I2568" t="s">
        <v>22</v>
      </c>
      <c r="J2568" t="s">
        <v>80</v>
      </c>
      <c r="K2568">
        <v>112</v>
      </c>
      <c r="L2568" t="s">
        <v>53</v>
      </c>
      <c r="M2568" t="s">
        <v>25</v>
      </c>
      <c r="N2568" t="s">
        <v>26</v>
      </c>
      <c r="O2568" t="s">
        <v>18444</v>
      </c>
      <c r="P2568" t="s">
        <v>53</v>
      </c>
      <c r="Q2568">
        <v>34</v>
      </c>
      <c r="R2568" t="str">
        <f t="shared" si="40"/>
        <v>Adult</v>
      </c>
    </row>
    <row r="2569" spans="1:18" x14ac:dyDescent="0.25">
      <c r="A2569" t="s">
        <v>7305</v>
      </c>
      <c r="B2569" t="s">
        <v>16006</v>
      </c>
      <c r="C2569" t="s">
        <v>18440</v>
      </c>
      <c r="D2569" s="2">
        <v>22741</v>
      </c>
      <c r="E2569" s="2">
        <v>45327</v>
      </c>
      <c r="F2569" s="1">
        <v>0.33541666666666664</v>
      </c>
      <c r="G2569" t="s">
        <v>51</v>
      </c>
      <c r="H2569" t="s">
        <v>57</v>
      </c>
      <c r="I2569" t="s">
        <v>22</v>
      </c>
      <c r="J2569" t="s">
        <v>52</v>
      </c>
      <c r="K2569">
        <v>28</v>
      </c>
      <c r="L2569" t="s">
        <v>53</v>
      </c>
      <c r="M2569" t="s">
        <v>25</v>
      </c>
      <c r="N2569" t="s">
        <v>47</v>
      </c>
      <c r="O2569" t="s">
        <v>18473</v>
      </c>
      <c r="P2569" t="s">
        <v>53</v>
      </c>
      <c r="Q2569">
        <v>62</v>
      </c>
      <c r="R2569" t="str">
        <f t="shared" si="40"/>
        <v>Aged</v>
      </c>
    </row>
    <row r="2570" spans="1:18" x14ac:dyDescent="0.25">
      <c r="A2570" t="s">
        <v>7308</v>
      </c>
      <c r="B2570" t="s">
        <v>16007</v>
      </c>
      <c r="C2570" t="s">
        <v>18439</v>
      </c>
      <c r="D2570" s="2">
        <v>33086</v>
      </c>
      <c r="E2570" s="2">
        <v>45386</v>
      </c>
      <c r="F2570" s="1">
        <v>0.3347222222222222</v>
      </c>
      <c r="G2570" t="s">
        <v>18474</v>
      </c>
      <c r="H2570" t="s">
        <v>21</v>
      </c>
      <c r="I2570" t="s">
        <v>22</v>
      </c>
      <c r="J2570" t="s">
        <v>32</v>
      </c>
      <c r="K2570">
        <v>182</v>
      </c>
      <c r="L2570" t="s">
        <v>39</v>
      </c>
      <c r="M2570" t="s">
        <v>25</v>
      </c>
      <c r="N2570" t="s">
        <v>26</v>
      </c>
      <c r="O2570" t="s">
        <v>18473</v>
      </c>
      <c r="P2570" t="s">
        <v>53</v>
      </c>
      <c r="Q2570">
        <v>34</v>
      </c>
      <c r="R2570" t="str">
        <f t="shared" si="40"/>
        <v>Adult</v>
      </c>
    </row>
    <row r="2571" spans="1:18" x14ac:dyDescent="0.25">
      <c r="A2571" t="s">
        <v>7309</v>
      </c>
      <c r="B2571" t="s">
        <v>16008</v>
      </c>
      <c r="C2571" t="s">
        <v>18439</v>
      </c>
      <c r="D2571" s="2">
        <v>37407</v>
      </c>
      <c r="E2571" s="2">
        <v>45353</v>
      </c>
      <c r="F2571" s="1">
        <v>0.46666666666666667</v>
      </c>
      <c r="G2571" t="s">
        <v>169</v>
      </c>
      <c r="H2571" t="s">
        <v>21</v>
      </c>
      <c r="I2571" t="s">
        <v>45</v>
      </c>
      <c r="J2571" t="s">
        <v>52</v>
      </c>
      <c r="K2571">
        <v>56</v>
      </c>
      <c r="L2571" t="s">
        <v>39</v>
      </c>
      <c r="M2571" t="s">
        <v>104</v>
      </c>
      <c r="N2571" t="s">
        <v>47</v>
      </c>
      <c r="O2571" t="s">
        <v>18473</v>
      </c>
      <c r="P2571" t="s">
        <v>53</v>
      </c>
      <c r="Q2571">
        <v>22</v>
      </c>
      <c r="R2571" t="str">
        <f t="shared" si="40"/>
        <v>Adult</v>
      </c>
    </row>
    <row r="2572" spans="1:18" x14ac:dyDescent="0.25">
      <c r="A2572" t="s">
        <v>7311</v>
      </c>
      <c r="B2572" t="s">
        <v>16009</v>
      </c>
      <c r="C2572" t="s">
        <v>18439</v>
      </c>
      <c r="D2572" s="2">
        <v>29126</v>
      </c>
      <c r="E2572" s="2">
        <v>45409</v>
      </c>
      <c r="F2572" s="1">
        <v>0.39374999999999999</v>
      </c>
      <c r="G2572" t="s">
        <v>169</v>
      </c>
      <c r="H2572" t="s">
        <v>31</v>
      </c>
      <c r="I2572" t="s">
        <v>84</v>
      </c>
      <c r="J2572" t="s">
        <v>32</v>
      </c>
      <c r="K2572">
        <v>28</v>
      </c>
      <c r="L2572" t="s">
        <v>39</v>
      </c>
      <c r="M2572" t="s">
        <v>104</v>
      </c>
      <c r="N2572" t="s">
        <v>33</v>
      </c>
      <c r="O2572" t="s">
        <v>18473</v>
      </c>
      <c r="P2572" t="s">
        <v>18472</v>
      </c>
      <c r="Q2572">
        <v>45</v>
      </c>
      <c r="R2572" t="str">
        <f t="shared" si="40"/>
        <v>Old</v>
      </c>
    </row>
    <row r="2573" spans="1:18" x14ac:dyDescent="0.25">
      <c r="A2573" t="s">
        <v>7314</v>
      </c>
      <c r="B2573" t="s">
        <v>16010</v>
      </c>
      <c r="C2573" t="s">
        <v>18439</v>
      </c>
      <c r="D2573" s="2">
        <v>38732</v>
      </c>
      <c r="E2573" s="2">
        <v>45424</v>
      </c>
      <c r="F2573" s="1">
        <v>0.37986111111111109</v>
      </c>
      <c r="G2573" t="s">
        <v>30</v>
      </c>
      <c r="H2573" t="s">
        <v>57</v>
      </c>
      <c r="I2573" t="s">
        <v>547</v>
      </c>
      <c r="J2573" t="s">
        <v>725</v>
      </c>
      <c r="K2573">
        <v>56</v>
      </c>
      <c r="L2573" t="s">
        <v>53</v>
      </c>
      <c r="M2573" t="s">
        <v>104</v>
      </c>
      <c r="N2573" t="s">
        <v>33</v>
      </c>
      <c r="O2573" t="s">
        <v>18444</v>
      </c>
      <c r="P2573" t="s">
        <v>53</v>
      </c>
      <c r="Q2573">
        <v>19</v>
      </c>
      <c r="R2573" t="str">
        <f t="shared" si="40"/>
        <v>Adult</v>
      </c>
    </row>
    <row r="2574" spans="1:18" x14ac:dyDescent="0.25">
      <c r="A2574" t="s">
        <v>7317</v>
      </c>
      <c r="B2574" t="s">
        <v>16011</v>
      </c>
      <c r="C2574" t="s">
        <v>18440</v>
      </c>
      <c r="D2574" s="2">
        <v>37556</v>
      </c>
      <c r="E2574" s="2">
        <v>45461</v>
      </c>
      <c r="F2574" s="1">
        <v>0.47013888888888888</v>
      </c>
      <c r="G2574" t="s">
        <v>51</v>
      </c>
      <c r="H2574" t="s">
        <v>31</v>
      </c>
      <c r="I2574" t="s">
        <v>38</v>
      </c>
      <c r="J2574" t="s">
        <v>46</v>
      </c>
      <c r="K2574">
        <v>42</v>
      </c>
      <c r="L2574" t="s">
        <v>39</v>
      </c>
      <c r="M2574" t="s">
        <v>25</v>
      </c>
      <c r="N2574" t="s">
        <v>26</v>
      </c>
      <c r="O2574" t="s">
        <v>18473</v>
      </c>
      <c r="P2574" t="s">
        <v>53</v>
      </c>
      <c r="Q2574">
        <v>22</v>
      </c>
      <c r="R2574" t="str">
        <f t="shared" si="40"/>
        <v>Adult</v>
      </c>
    </row>
    <row r="2575" spans="1:18" x14ac:dyDescent="0.25">
      <c r="A2575" t="s">
        <v>7320</v>
      </c>
      <c r="B2575" t="s">
        <v>16012</v>
      </c>
      <c r="C2575" t="s">
        <v>18439</v>
      </c>
      <c r="D2575" s="2">
        <v>36690</v>
      </c>
      <c r="E2575" s="2">
        <v>45381</v>
      </c>
      <c r="F2575" s="1">
        <v>0.64652777777777781</v>
      </c>
      <c r="G2575" t="s">
        <v>30</v>
      </c>
      <c r="H2575" t="s">
        <v>57</v>
      </c>
      <c r="I2575" t="s">
        <v>38</v>
      </c>
      <c r="J2575" t="s">
        <v>80</v>
      </c>
      <c r="K2575">
        <v>175</v>
      </c>
      <c r="L2575" t="s">
        <v>39</v>
      </c>
      <c r="M2575" t="s">
        <v>25</v>
      </c>
      <c r="N2575" t="s">
        <v>47</v>
      </c>
      <c r="O2575" t="s">
        <v>18444</v>
      </c>
      <c r="P2575" t="s">
        <v>18472</v>
      </c>
      <c r="Q2575">
        <v>24</v>
      </c>
      <c r="R2575" t="str">
        <f t="shared" si="40"/>
        <v>Adult</v>
      </c>
    </row>
    <row r="2576" spans="1:18" x14ac:dyDescent="0.25">
      <c r="A2576" t="s">
        <v>7322</v>
      </c>
      <c r="B2576" t="s">
        <v>16013</v>
      </c>
      <c r="C2576" t="s">
        <v>18440</v>
      </c>
      <c r="D2576" s="2">
        <v>33265</v>
      </c>
      <c r="E2576" s="2">
        <v>45454</v>
      </c>
      <c r="F2576" s="1">
        <v>0.6381944444444444</v>
      </c>
      <c r="G2576" t="s">
        <v>51</v>
      </c>
      <c r="H2576" t="s">
        <v>73</v>
      </c>
      <c r="I2576" t="s">
        <v>84</v>
      </c>
      <c r="J2576" t="s">
        <v>46</v>
      </c>
      <c r="K2576">
        <v>112</v>
      </c>
      <c r="L2576" t="s">
        <v>53</v>
      </c>
      <c r="M2576" t="s">
        <v>25</v>
      </c>
      <c r="N2576" t="s">
        <v>47</v>
      </c>
      <c r="O2576" t="s">
        <v>18444</v>
      </c>
      <c r="P2576" t="s">
        <v>53</v>
      </c>
      <c r="Q2576">
        <v>34</v>
      </c>
      <c r="R2576" t="str">
        <f t="shared" si="40"/>
        <v>Adult</v>
      </c>
    </row>
    <row r="2577" spans="1:18" x14ac:dyDescent="0.25">
      <c r="A2577" t="s">
        <v>7325</v>
      </c>
      <c r="B2577" t="s">
        <v>16014</v>
      </c>
      <c r="C2577" t="s">
        <v>18439</v>
      </c>
      <c r="D2577" s="2">
        <v>34269</v>
      </c>
      <c r="E2577" s="2">
        <v>45450</v>
      </c>
      <c r="F2577" s="1">
        <v>0.35208333333333336</v>
      </c>
      <c r="G2577" t="s">
        <v>51</v>
      </c>
      <c r="H2577" t="s">
        <v>57</v>
      </c>
      <c r="I2577" t="s">
        <v>22</v>
      </c>
      <c r="J2577" t="s">
        <v>32</v>
      </c>
      <c r="K2577">
        <v>56</v>
      </c>
      <c r="L2577" t="s">
        <v>39</v>
      </c>
      <c r="M2577" t="s">
        <v>104</v>
      </c>
      <c r="N2577" t="s">
        <v>47</v>
      </c>
      <c r="O2577" t="s">
        <v>18444</v>
      </c>
      <c r="P2577" t="s">
        <v>53</v>
      </c>
      <c r="Q2577">
        <v>31</v>
      </c>
      <c r="R2577" t="str">
        <f t="shared" si="40"/>
        <v>Adult</v>
      </c>
    </row>
    <row r="2578" spans="1:18" x14ac:dyDescent="0.25">
      <c r="A2578" t="s">
        <v>7328</v>
      </c>
      <c r="B2578" t="s">
        <v>16015</v>
      </c>
      <c r="C2578" t="s">
        <v>18440</v>
      </c>
      <c r="D2578" s="2">
        <v>33841</v>
      </c>
      <c r="E2578" s="2">
        <v>45319</v>
      </c>
      <c r="F2578" s="1">
        <v>0.74583333333333335</v>
      </c>
      <c r="G2578" t="s">
        <v>169</v>
      </c>
      <c r="H2578" t="s">
        <v>21</v>
      </c>
      <c r="I2578" t="s">
        <v>91</v>
      </c>
      <c r="J2578" t="s">
        <v>23</v>
      </c>
      <c r="K2578">
        <v>140</v>
      </c>
      <c r="L2578" t="s">
        <v>24</v>
      </c>
      <c r="M2578" t="s">
        <v>104</v>
      </c>
      <c r="N2578" t="s">
        <v>26</v>
      </c>
      <c r="O2578" t="s">
        <v>18444</v>
      </c>
      <c r="P2578" t="s">
        <v>53</v>
      </c>
      <c r="Q2578">
        <v>32</v>
      </c>
      <c r="R2578" t="str">
        <f t="shared" si="40"/>
        <v>Adult</v>
      </c>
    </row>
    <row r="2579" spans="1:18" x14ac:dyDescent="0.25">
      <c r="A2579" t="s">
        <v>7330</v>
      </c>
      <c r="B2579" t="s">
        <v>16016</v>
      </c>
      <c r="C2579" t="s">
        <v>18440</v>
      </c>
      <c r="D2579" s="2">
        <v>33716</v>
      </c>
      <c r="E2579" s="2">
        <v>45403</v>
      </c>
      <c r="F2579" s="1">
        <v>0.41180555555555554</v>
      </c>
      <c r="G2579" t="s">
        <v>18474</v>
      </c>
      <c r="H2579" t="s">
        <v>57</v>
      </c>
      <c r="I2579" t="s">
        <v>45</v>
      </c>
      <c r="J2579" t="s">
        <v>52</v>
      </c>
      <c r="K2579">
        <v>28</v>
      </c>
      <c r="L2579" t="s">
        <v>53</v>
      </c>
      <c r="M2579" t="s">
        <v>25</v>
      </c>
      <c r="N2579" t="s">
        <v>33</v>
      </c>
      <c r="O2579" t="s">
        <v>18473</v>
      </c>
      <c r="P2579" t="s">
        <v>53</v>
      </c>
      <c r="Q2579">
        <v>32</v>
      </c>
      <c r="R2579" t="str">
        <f t="shared" si="40"/>
        <v>Adult</v>
      </c>
    </row>
    <row r="2580" spans="1:18" x14ac:dyDescent="0.25">
      <c r="A2580" t="s">
        <v>7333</v>
      </c>
      <c r="B2580" t="s">
        <v>16017</v>
      </c>
      <c r="C2580" t="s">
        <v>18439</v>
      </c>
      <c r="D2580" s="2">
        <v>36223</v>
      </c>
      <c r="E2580" s="2">
        <v>45434</v>
      </c>
      <c r="F2580" s="1">
        <v>0.70972222222222225</v>
      </c>
      <c r="G2580" t="s">
        <v>51</v>
      </c>
      <c r="H2580" t="s">
        <v>73</v>
      </c>
      <c r="I2580" t="s">
        <v>91</v>
      </c>
      <c r="J2580" t="s">
        <v>52</v>
      </c>
      <c r="K2580">
        <v>49</v>
      </c>
      <c r="L2580" t="s">
        <v>39</v>
      </c>
      <c r="M2580" t="s">
        <v>40</v>
      </c>
      <c r="N2580" t="s">
        <v>47</v>
      </c>
      <c r="O2580" t="s">
        <v>18473</v>
      </c>
      <c r="P2580" t="s">
        <v>53</v>
      </c>
      <c r="Q2580">
        <v>25</v>
      </c>
      <c r="R2580" t="str">
        <f t="shared" si="40"/>
        <v>Adult</v>
      </c>
    </row>
    <row r="2581" spans="1:18" x14ac:dyDescent="0.25">
      <c r="A2581" t="s">
        <v>7335</v>
      </c>
      <c r="B2581" t="s">
        <v>16018</v>
      </c>
      <c r="C2581" t="s">
        <v>18440</v>
      </c>
      <c r="D2581" s="2">
        <v>33480</v>
      </c>
      <c r="E2581" s="2">
        <v>45379</v>
      </c>
      <c r="F2581" s="1">
        <v>0.39930555555555558</v>
      </c>
      <c r="G2581" t="s">
        <v>51</v>
      </c>
      <c r="H2581" t="s">
        <v>57</v>
      </c>
      <c r="I2581" t="s">
        <v>91</v>
      </c>
      <c r="J2581" t="s">
        <v>23</v>
      </c>
      <c r="K2581">
        <v>70</v>
      </c>
      <c r="L2581" t="s">
        <v>39</v>
      </c>
      <c r="M2581" t="s">
        <v>104</v>
      </c>
      <c r="N2581" t="s">
        <v>26</v>
      </c>
      <c r="O2581" t="s">
        <v>18473</v>
      </c>
      <c r="P2581" t="s">
        <v>18472</v>
      </c>
      <c r="Q2581">
        <v>33</v>
      </c>
      <c r="R2581" t="str">
        <f t="shared" si="40"/>
        <v>Adult</v>
      </c>
    </row>
    <row r="2582" spans="1:18" x14ac:dyDescent="0.25">
      <c r="A2582" t="s">
        <v>7338</v>
      </c>
      <c r="B2582" t="s">
        <v>16019</v>
      </c>
      <c r="C2582" t="s">
        <v>18439</v>
      </c>
      <c r="D2582" s="2">
        <v>23660</v>
      </c>
      <c r="E2582" s="2">
        <v>45377</v>
      </c>
      <c r="F2582" s="1">
        <v>0.51458333333333328</v>
      </c>
      <c r="G2582" t="s">
        <v>18475</v>
      </c>
      <c r="H2582" t="s">
        <v>21</v>
      </c>
      <c r="I2582" t="s">
        <v>38</v>
      </c>
      <c r="J2582" t="s">
        <v>46</v>
      </c>
      <c r="K2582">
        <v>133</v>
      </c>
      <c r="L2582" t="s">
        <v>24</v>
      </c>
      <c r="M2582" t="s">
        <v>25</v>
      </c>
      <c r="N2582" t="s">
        <v>47</v>
      </c>
      <c r="O2582" t="s">
        <v>18444</v>
      </c>
      <c r="P2582" t="s">
        <v>53</v>
      </c>
      <c r="Q2582">
        <v>60</v>
      </c>
      <c r="R2582" t="str">
        <f t="shared" si="40"/>
        <v>Aged</v>
      </c>
    </row>
    <row r="2583" spans="1:18" x14ac:dyDescent="0.25">
      <c r="A2583" t="s">
        <v>7341</v>
      </c>
      <c r="B2583" t="s">
        <v>16020</v>
      </c>
      <c r="C2583" t="s">
        <v>18439</v>
      </c>
      <c r="D2583" s="2">
        <v>36794</v>
      </c>
      <c r="E2583" s="2">
        <v>45319</v>
      </c>
      <c r="F2583" s="1">
        <v>0.39861111111111114</v>
      </c>
      <c r="G2583" t="s">
        <v>30</v>
      </c>
      <c r="H2583" t="s">
        <v>31</v>
      </c>
      <c r="I2583" t="s">
        <v>45</v>
      </c>
      <c r="J2583" t="s">
        <v>52</v>
      </c>
      <c r="K2583">
        <v>168</v>
      </c>
      <c r="L2583" t="s">
        <v>24</v>
      </c>
      <c r="M2583" t="s">
        <v>40</v>
      </c>
      <c r="N2583" t="s">
        <v>26</v>
      </c>
      <c r="O2583" t="s">
        <v>18444</v>
      </c>
      <c r="P2583" t="s">
        <v>53</v>
      </c>
      <c r="Q2583">
        <v>24</v>
      </c>
      <c r="R2583" t="str">
        <f t="shared" si="40"/>
        <v>Adult</v>
      </c>
    </row>
    <row r="2584" spans="1:18" x14ac:dyDescent="0.25">
      <c r="A2584" t="s">
        <v>7344</v>
      </c>
      <c r="B2584" t="s">
        <v>16021</v>
      </c>
      <c r="C2584" t="s">
        <v>18440</v>
      </c>
      <c r="D2584" s="2">
        <v>37163</v>
      </c>
      <c r="E2584" s="2">
        <v>45323</v>
      </c>
      <c r="F2584" s="1">
        <v>0.65277777777777779</v>
      </c>
      <c r="G2584" t="s">
        <v>51</v>
      </c>
      <c r="H2584" t="s">
        <v>21</v>
      </c>
      <c r="I2584" t="s">
        <v>91</v>
      </c>
      <c r="J2584" t="s">
        <v>32</v>
      </c>
      <c r="K2584">
        <v>21</v>
      </c>
      <c r="L2584" t="s">
        <v>24</v>
      </c>
      <c r="M2584" t="s">
        <v>25</v>
      </c>
      <c r="N2584" t="s">
        <v>47</v>
      </c>
      <c r="O2584" t="s">
        <v>18444</v>
      </c>
      <c r="P2584" t="s">
        <v>53</v>
      </c>
      <c r="Q2584">
        <v>23</v>
      </c>
      <c r="R2584" t="str">
        <f t="shared" si="40"/>
        <v>Adult</v>
      </c>
    </row>
    <row r="2585" spans="1:18" x14ac:dyDescent="0.25">
      <c r="A2585" t="s">
        <v>7346</v>
      </c>
      <c r="B2585" t="s">
        <v>16022</v>
      </c>
      <c r="C2585" t="s">
        <v>18440</v>
      </c>
      <c r="D2585" s="2">
        <v>20103</v>
      </c>
      <c r="E2585" s="2">
        <v>45375</v>
      </c>
      <c r="F2585" s="1">
        <v>0.47361111111111109</v>
      </c>
      <c r="G2585" t="s">
        <v>18475</v>
      </c>
      <c r="H2585" t="s">
        <v>37</v>
      </c>
      <c r="I2585" t="s">
        <v>22</v>
      </c>
      <c r="J2585" t="s">
        <v>63</v>
      </c>
      <c r="K2585">
        <v>91</v>
      </c>
      <c r="L2585" t="s">
        <v>39</v>
      </c>
      <c r="M2585" t="s">
        <v>40</v>
      </c>
      <c r="N2585" t="s">
        <v>47</v>
      </c>
      <c r="O2585" t="s">
        <v>18444</v>
      </c>
      <c r="P2585" t="s">
        <v>53</v>
      </c>
      <c r="Q2585">
        <v>70</v>
      </c>
      <c r="R2585" t="str">
        <f t="shared" si="40"/>
        <v>Aged</v>
      </c>
    </row>
    <row r="2586" spans="1:18" x14ac:dyDescent="0.25">
      <c r="A2586" t="s">
        <v>7349</v>
      </c>
      <c r="B2586" t="s">
        <v>16023</v>
      </c>
      <c r="C2586" t="s">
        <v>18440</v>
      </c>
      <c r="D2586" s="2">
        <v>33507</v>
      </c>
      <c r="E2586" s="2">
        <v>45314</v>
      </c>
      <c r="F2586" s="1">
        <v>0.34236111111111112</v>
      </c>
      <c r="G2586" t="s">
        <v>51</v>
      </c>
      <c r="H2586" t="s">
        <v>57</v>
      </c>
      <c r="I2586" t="s">
        <v>22</v>
      </c>
      <c r="J2586" t="s">
        <v>52</v>
      </c>
      <c r="K2586">
        <v>168</v>
      </c>
      <c r="L2586" t="s">
        <v>24</v>
      </c>
      <c r="M2586" t="s">
        <v>25</v>
      </c>
      <c r="N2586" t="s">
        <v>47</v>
      </c>
      <c r="O2586" t="s">
        <v>18444</v>
      </c>
      <c r="P2586" t="s">
        <v>53</v>
      </c>
      <c r="Q2586">
        <v>33</v>
      </c>
      <c r="R2586" t="str">
        <f t="shared" si="40"/>
        <v>Adult</v>
      </c>
    </row>
    <row r="2587" spans="1:18" x14ac:dyDescent="0.25">
      <c r="A2587" t="s">
        <v>7352</v>
      </c>
      <c r="B2587" t="s">
        <v>16024</v>
      </c>
      <c r="C2587" t="s">
        <v>18439</v>
      </c>
      <c r="D2587" s="2">
        <v>34502</v>
      </c>
      <c r="E2587" s="2">
        <v>45356</v>
      </c>
      <c r="F2587" s="1">
        <v>0.56180555555555556</v>
      </c>
      <c r="G2587" t="s">
        <v>51</v>
      </c>
      <c r="H2587" t="s">
        <v>37</v>
      </c>
      <c r="I2587" t="s">
        <v>91</v>
      </c>
      <c r="J2587" t="s">
        <v>52</v>
      </c>
      <c r="K2587">
        <v>70</v>
      </c>
      <c r="L2587" t="s">
        <v>24</v>
      </c>
      <c r="M2587" t="s">
        <v>40</v>
      </c>
      <c r="N2587" t="s">
        <v>33</v>
      </c>
      <c r="O2587" t="s">
        <v>18444</v>
      </c>
      <c r="P2587" t="s">
        <v>53</v>
      </c>
      <c r="Q2587">
        <v>30</v>
      </c>
      <c r="R2587" t="str">
        <f t="shared" si="40"/>
        <v>Adult</v>
      </c>
    </row>
    <row r="2588" spans="1:18" x14ac:dyDescent="0.25">
      <c r="A2588" t="s">
        <v>7355</v>
      </c>
      <c r="B2588" t="s">
        <v>16025</v>
      </c>
      <c r="C2588" t="s">
        <v>18440</v>
      </c>
      <c r="D2588" s="2">
        <v>31537</v>
      </c>
      <c r="E2588" s="2">
        <v>45458</v>
      </c>
      <c r="F2588" s="1">
        <v>0.40347222222222223</v>
      </c>
      <c r="G2588" t="s">
        <v>51</v>
      </c>
      <c r="H2588" t="s">
        <v>57</v>
      </c>
      <c r="I2588" t="s">
        <v>22</v>
      </c>
      <c r="J2588" t="s">
        <v>46</v>
      </c>
      <c r="K2588">
        <v>175</v>
      </c>
      <c r="L2588" t="s">
        <v>53</v>
      </c>
      <c r="M2588" t="s">
        <v>25</v>
      </c>
      <c r="N2588" t="s">
        <v>26</v>
      </c>
      <c r="O2588" t="s">
        <v>18444</v>
      </c>
      <c r="P2588" t="s">
        <v>53</v>
      </c>
      <c r="Q2588">
        <v>38</v>
      </c>
      <c r="R2588" t="str">
        <f t="shared" si="40"/>
        <v>Old</v>
      </c>
    </row>
    <row r="2589" spans="1:18" x14ac:dyDescent="0.25">
      <c r="A2589" t="s">
        <v>7358</v>
      </c>
      <c r="B2589" t="s">
        <v>16026</v>
      </c>
      <c r="C2589" t="s">
        <v>18439</v>
      </c>
      <c r="D2589" s="2">
        <v>29045</v>
      </c>
      <c r="E2589" s="2">
        <v>45466</v>
      </c>
      <c r="F2589" s="1">
        <v>0.43680555555555556</v>
      </c>
      <c r="G2589" t="s">
        <v>51</v>
      </c>
      <c r="H2589" t="s">
        <v>37</v>
      </c>
      <c r="I2589" t="s">
        <v>22</v>
      </c>
      <c r="J2589" t="s">
        <v>46</v>
      </c>
      <c r="K2589">
        <v>105</v>
      </c>
      <c r="L2589" t="s">
        <v>53</v>
      </c>
      <c r="M2589" t="s">
        <v>40</v>
      </c>
      <c r="N2589" t="s">
        <v>47</v>
      </c>
      <c r="O2589" t="s">
        <v>18444</v>
      </c>
      <c r="P2589" t="s">
        <v>53</v>
      </c>
      <c r="Q2589">
        <v>45</v>
      </c>
      <c r="R2589" t="str">
        <f t="shared" si="40"/>
        <v>Old</v>
      </c>
    </row>
    <row r="2590" spans="1:18" x14ac:dyDescent="0.25">
      <c r="A2590" t="s">
        <v>7361</v>
      </c>
      <c r="B2590" t="s">
        <v>16027</v>
      </c>
      <c r="C2590" t="s">
        <v>18440</v>
      </c>
      <c r="D2590" s="2">
        <v>38092</v>
      </c>
      <c r="E2590" s="2">
        <v>45392</v>
      </c>
      <c r="F2590" s="1">
        <v>0.57638888888888884</v>
      </c>
      <c r="G2590" t="s">
        <v>30</v>
      </c>
      <c r="H2590" t="s">
        <v>31</v>
      </c>
      <c r="I2590" t="s">
        <v>22</v>
      </c>
      <c r="J2590" t="s">
        <v>80</v>
      </c>
      <c r="K2590">
        <v>21</v>
      </c>
      <c r="L2590" t="s">
        <v>53</v>
      </c>
      <c r="M2590" t="s">
        <v>104</v>
      </c>
      <c r="N2590" t="s">
        <v>26</v>
      </c>
      <c r="O2590" t="s">
        <v>18444</v>
      </c>
      <c r="P2590" t="s">
        <v>53</v>
      </c>
      <c r="Q2590">
        <v>20</v>
      </c>
      <c r="R2590" t="str">
        <f t="shared" si="40"/>
        <v>Adult</v>
      </c>
    </row>
    <row r="2591" spans="1:18" x14ac:dyDescent="0.25">
      <c r="A2591" t="s">
        <v>7364</v>
      </c>
      <c r="B2591" t="s">
        <v>16028</v>
      </c>
      <c r="C2591" t="s">
        <v>18439</v>
      </c>
      <c r="D2591" s="2">
        <v>34352</v>
      </c>
      <c r="E2591" s="2">
        <v>45396</v>
      </c>
      <c r="F2591" s="1">
        <v>0.5708333333333333</v>
      </c>
      <c r="G2591" t="s">
        <v>51</v>
      </c>
      <c r="H2591" t="s">
        <v>37</v>
      </c>
      <c r="I2591" t="s">
        <v>45</v>
      </c>
      <c r="J2591" t="s">
        <v>32</v>
      </c>
      <c r="K2591">
        <v>161</v>
      </c>
      <c r="L2591" t="s">
        <v>53</v>
      </c>
      <c r="M2591" t="s">
        <v>104</v>
      </c>
      <c r="N2591" t="s">
        <v>47</v>
      </c>
      <c r="O2591" t="s">
        <v>18444</v>
      </c>
      <c r="P2591" t="s">
        <v>53</v>
      </c>
      <c r="Q2591">
        <v>31</v>
      </c>
      <c r="R2591" t="str">
        <f t="shared" si="40"/>
        <v>Adult</v>
      </c>
    </row>
    <row r="2592" spans="1:18" x14ac:dyDescent="0.25">
      <c r="A2592" t="s">
        <v>7366</v>
      </c>
      <c r="B2592" t="s">
        <v>16029</v>
      </c>
      <c r="C2592" t="s">
        <v>18440</v>
      </c>
      <c r="D2592" s="2">
        <v>30442</v>
      </c>
      <c r="E2592" s="2">
        <v>45465</v>
      </c>
      <c r="F2592" s="1">
        <v>0.54722222222222228</v>
      </c>
      <c r="G2592" t="s">
        <v>18474</v>
      </c>
      <c r="H2592" t="s">
        <v>31</v>
      </c>
      <c r="I2592" t="s">
        <v>38</v>
      </c>
      <c r="J2592" t="s">
        <v>52</v>
      </c>
      <c r="K2592">
        <v>49</v>
      </c>
      <c r="L2592" t="s">
        <v>24</v>
      </c>
      <c r="M2592" t="s">
        <v>40</v>
      </c>
      <c r="N2592" t="s">
        <v>33</v>
      </c>
      <c r="O2592" t="s">
        <v>18444</v>
      </c>
      <c r="P2592" t="s">
        <v>53</v>
      </c>
      <c r="Q2592">
        <v>41</v>
      </c>
      <c r="R2592" t="str">
        <f t="shared" si="40"/>
        <v>Old</v>
      </c>
    </row>
    <row r="2593" spans="1:18" x14ac:dyDescent="0.25">
      <c r="A2593" t="s">
        <v>7369</v>
      </c>
      <c r="B2593" t="s">
        <v>16030</v>
      </c>
      <c r="C2593" t="s">
        <v>18440</v>
      </c>
      <c r="D2593" s="2">
        <v>38391</v>
      </c>
      <c r="E2593" s="2">
        <v>45416</v>
      </c>
      <c r="F2593" s="1">
        <v>0.35972222222222222</v>
      </c>
      <c r="G2593" t="s">
        <v>169</v>
      </c>
      <c r="H2593" t="s">
        <v>57</v>
      </c>
      <c r="I2593" t="s">
        <v>38</v>
      </c>
      <c r="J2593" t="s">
        <v>52</v>
      </c>
      <c r="K2593">
        <v>21</v>
      </c>
      <c r="L2593" t="s">
        <v>53</v>
      </c>
      <c r="M2593" t="s">
        <v>104</v>
      </c>
      <c r="N2593" t="s">
        <v>47</v>
      </c>
      <c r="O2593" t="s">
        <v>18444</v>
      </c>
      <c r="P2593" t="s">
        <v>53</v>
      </c>
      <c r="Q2593">
        <v>20</v>
      </c>
      <c r="R2593" t="str">
        <f t="shared" si="40"/>
        <v>Adult</v>
      </c>
    </row>
    <row r="2594" spans="1:18" x14ac:dyDescent="0.25">
      <c r="A2594" t="s">
        <v>7372</v>
      </c>
      <c r="B2594" t="s">
        <v>16031</v>
      </c>
      <c r="C2594" t="s">
        <v>18439</v>
      </c>
      <c r="D2594" s="2">
        <v>34856</v>
      </c>
      <c r="E2594" s="2">
        <v>45411</v>
      </c>
      <c r="F2594" s="1">
        <v>0.52361111111111114</v>
      </c>
      <c r="G2594" t="s">
        <v>18475</v>
      </c>
      <c r="H2594" t="s">
        <v>57</v>
      </c>
      <c r="I2594" t="s">
        <v>45</v>
      </c>
      <c r="J2594" t="s">
        <v>32</v>
      </c>
      <c r="K2594">
        <v>35</v>
      </c>
      <c r="L2594" t="s">
        <v>53</v>
      </c>
      <c r="M2594" t="s">
        <v>25</v>
      </c>
      <c r="N2594" t="s">
        <v>26</v>
      </c>
      <c r="O2594" t="s">
        <v>18473</v>
      </c>
      <c r="P2594" t="s">
        <v>53</v>
      </c>
      <c r="Q2594">
        <v>29</v>
      </c>
      <c r="R2594" t="str">
        <f t="shared" si="40"/>
        <v>Adult</v>
      </c>
    </row>
    <row r="2595" spans="1:18" x14ac:dyDescent="0.25">
      <c r="A2595" t="s">
        <v>7374</v>
      </c>
      <c r="B2595" t="s">
        <v>16032</v>
      </c>
      <c r="C2595" t="s">
        <v>18439</v>
      </c>
      <c r="D2595" s="2">
        <v>37155</v>
      </c>
      <c r="E2595" s="2">
        <v>45416</v>
      </c>
      <c r="F2595" s="1">
        <v>0.41944444444444445</v>
      </c>
      <c r="G2595" t="s">
        <v>169</v>
      </c>
      <c r="H2595" t="s">
        <v>57</v>
      </c>
      <c r="I2595" t="s">
        <v>84</v>
      </c>
      <c r="J2595" t="s">
        <v>23</v>
      </c>
      <c r="K2595">
        <v>14</v>
      </c>
      <c r="L2595" t="s">
        <v>24</v>
      </c>
      <c r="M2595" t="s">
        <v>40</v>
      </c>
      <c r="N2595" t="s">
        <v>26</v>
      </c>
      <c r="O2595" t="s">
        <v>18473</v>
      </c>
      <c r="P2595" t="s">
        <v>53</v>
      </c>
      <c r="Q2595">
        <v>23</v>
      </c>
      <c r="R2595" t="str">
        <f t="shared" si="40"/>
        <v>Adult</v>
      </c>
    </row>
    <row r="2596" spans="1:18" x14ac:dyDescent="0.25">
      <c r="A2596" t="s">
        <v>7376</v>
      </c>
      <c r="B2596" t="s">
        <v>16033</v>
      </c>
      <c r="C2596" t="s">
        <v>18439</v>
      </c>
      <c r="D2596" s="2">
        <v>38974</v>
      </c>
      <c r="E2596" s="2">
        <v>45310</v>
      </c>
      <c r="F2596" s="1">
        <v>0.69097222222222221</v>
      </c>
      <c r="G2596" t="s">
        <v>576</v>
      </c>
      <c r="H2596" t="s">
        <v>7378</v>
      </c>
      <c r="I2596" t="s">
        <v>547</v>
      </c>
      <c r="J2596" t="s">
        <v>725</v>
      </c>
      <c r="K2596">
        <v>35</v>
      </c>
      <c r="L2596" t="s">
        <v>24</v>
      </c>
      <c r="M2596" t="s">
        <v>104</v>
      </c>
      <c r="N2596" t="s">
        <v>47</v>
      </c>
      <c r="O2596" t="s">
        <v>18473</v>
      </c>
      <c r="P2596" t="s">
        <v>18472</v>
      </c>
      <c r="Q2596">
        <v>18</v>
      </c>
      <c r="R2596" t="str">
        <f t="shared" si="40"/>
        <v>Adult</v>
      </c>
    </row>
    <row r="2597" spans="1:18" x14ac:dyDescent="0.25">
      <c r="A2597" t="s">
        <v>7379</v>
      </c>
      <c r="B2597" t="s">
        <v>16034</v>
      </c>
      <c r="C2597" t="s">
        <v>18440</v>
      </c>
      <c r="D2597" s="2">
        <v>32524</v>
      </c>
      <c r="E2597" s="2">
        <v>45343</v>
      </c>
      <c r="F2597" s="1">
        <v>0.48402777777777778</v>
      </c>
      <c r="G2597" t="s">
        <v>18475</v>
      </c>
      <c r="H2597" t="s">
        <v>73</v>
      </c>
      <c r="I2597" t="s">
        <v>91</v>
      </c>
      <c r="J2597" t="s">
        <v>46</v>
      </c>
      <c r="K2597">
        <v>112</v>
      </c>
      <c r="L2597" t="s">
        <v>53</v>
      </c>
      <c r="M2597" t="s">
        <v>40</v>
      </c>
      <c r="N2597" t="s">
        <v>47</v>
      </c>
      <c r="O2597" t="s">
        <v>18444</v>
      </c>
      <c r="P2597" t="s">
        <v>53</v>
      </c>
      <c r="Q2597">
        <v>36</v>
      </c>
      <c r="R2597" t="str">
        <f t="shared" si="40"/>
        <v>Old</v>
      </c>
    </row>
    <row r="2598" spans="1:18" x14ac:dyDescent="0.25">
      <c r="A2598" t="s">
        <v>7381</v>
      </c>
      <c r="B2598" t="s">
        <v>16035</v>
      </c>
      <c r="C2598" t="s">
        <v>18439</v>
      </c>
      <c r="D2598" s="2">
        <v>31568</v>
      </c>
      <c r="E2598" s="2">
        <v>45403</v>
      </c>
      <c r="F2598" s="1">
        <v>0.82152777777777775</v>
      </c>
      <c r="G2598" t="s">
        <v>169</v>
      </c>
      <c r="H2598" t="s">
        <v>31</v>
      </c>
      <c r="I2598" t="s">
        <v>84</v>
      </c>
      <c r="J2598" t="s">
        <v>52</v>
      </c>
      <c r="K2598">
        <v>70</v>
      </c>
      <c r="L2598" t="s">
        <v>24</v>
      </c>
      <c r="M2598" t="s">
        <v>104</v>
      </c>
      <c r="N2598" t="s">
        <v>47</v>
      </c>
      <c r="O2598" t="s">
        <v>18444</v>
      </c>
      <c r="P2598" t="s">
        <v>53</v>
      </c>
      <c r="Q2598">
        <v>38</v>
      </c>
      <c r="R2598" t="str">
        <f t="shared" si="40"/>
        <v>Old</v>
      </c>
    </row>
    <row r="2599" spans="1:18" x14ac:dyDescent="0.25">
      <c r="A2599" t="s">
        <v>7384</v>
      </c>
      <c r="B2599" t="s">
        <v>16036</v>
      </c>
      <c r="C2599" t="s">
        <v>18439</v>
      </c>
      <c r="D2599" s="2">
        <v>29455</v>
      </c>
      <c r="E2599" s="2">
        <v>45371</v>
      </c>
      <c r="F2599" s="1">
        <v>0.35486111111111113</v>
      </c>
      <c r="G2599" t="s">
        <v>18474</v>
      </c>
      <c r="H2599" t="s">
        <v>73</v>
      </c>
      <c r="I2599" t="s">
        <v>45</v>
      </c>
      <c r="J2599" t="s">
        <v>32</v>
      </c>
      <c r="K2599">
        <v>112</v>
      </c>
      <c r="L2599" t="s">
        <v>39</v>
      </c>
      <c r="M2599" t="s">
        <v>104</v>
      </c>
      <c r="N2599" t="s">
        <v>26</v>
      </c>
      <c r="O2599" t="s">
        <v>18444</v>
      </c>
      <c r="P2599" t="s">
        <v>53</v>
      </c>
      <c r="Q2599">
        <v>44</v>
      </c>
      <c r="R2599" t="str">
        <f t="shared" si="40"/>
        <v>Old</v>
      </c>
    </row>
    <row r="2600" spans="1:18" x14ac:dyDescent="0.25">
      <c r="A2600" t="s">
        <v>7387</v>
      </c>
      <c r="B2600" t="s">
        <v>16037</v>
      </c>
      <c r="C2600" t="s">
        <v>18440</v>
      </c>
      <c r="D2600" s="2">
        <v>19263</v>
      </c>
      <c r="E2600" s="2">
        <v>45452</v>
      </c>
      <c r="F2600" s="1">
        <v>0.38333333333333336</v>
      </c>
      <c r="G2600" t="s">
        <v>18474</v>
      </c>
      <c r="H2600" t="s">
        <v>404</v>
      </c>
      <c r="I2600" t="s">
        <v>22</v>
      </c>
      <c r="J2600" t="s">
        <v>63</v>
      </c>
      <c r="K2600">
        <v>56</v>
      </c>
      <c r="L2600" t="s">
        <v>24</v>
      </c>
      <c r="M2600" t="s">
        <v>40</v>
      </c>
      <c r="N2600" t="s">
        <v>47</v>
      </c>
      <c r="O2600" t="s">
        <v>18444</v>
      </c>
      <c r="P2600" t="s">
        <v>53</v>
      </c>
      <c r="Q2600">
        <v>72</v>
      </c>
      <c r="R2600" t="str">
        <f t="shared" si="40"/>
        <v>Aged</v>
      </c>
    </row>
    <row r="2601" spans="1:18" x14ac:dyDescent="0.25">
      <c r="A2601" t="s">
        <v>7390</v>
      </c>
      <c r="B2601" t="s">
        <v>16038</v>
      </c>
      <c r="C2601" t="s">
        <v>18440</v>
      </c>
      <c r="D2601" s="2">
        <v>38334</v>
      </c>
      <c r="E2601" s="2">
        <v>45382</v>
      </c>
      <c r="F2601" s="1">
        <v>0.37430555555555556</v>
      </c>
      <c r="G2601" t="s">
        <v>18474</v>
      </c>
      <c r="H2601" t="s">
        <v>57</v>
      </c>
      <c r="I2601" t="s">
        <v>45</v>
      </c>
      <c r="J2601" t="s">
        <v>46</v>
      </c>
      <c r="K2601">
        <v>168</v>
      </c>
      <c r="L2601" t="s">
        <v>24</v>
      </c>
      <c r="M2601" t="s">
        <v>25</v>
      </c>
      <c r="N2601" t="s">
        <v>26</v>
      </c>
      <c r="O2601" t="s">
        <v>18444</v>
      </c>
      <c r="P2601" t="s">
        <v>53</v>
      </c>
      <c r="Q2601">
        <v>20</v>
      </c>
      <c r="R2601" t="str">
        <f t="shared" si="40"/>
        <v>Adult</v>
      </c>
    </row>
    <row r="2602" spans="1:18" x14ac:dyDescent="0.25">
      <c r="A2602" t="s">
        <v>7392</v>
      </c>
      <c r="B2602" t="s">
        <v>16039</v>
      </c>
      <c r="C2602" t="s">
        <v>18440</v>
      </c>
      <c r="D2602" s="2">
        <v>39064</v>
      </c>
      <c r="E2602" s="2">
        <v>45462</v>
      </c>
      <c r="F2602" s="1">
        <v>0.82291666666666663</v>
      </c>
      <c r="G2602" t="s">
        <v>299</v>
      </c>
      <c r="H2602" t="s">
        <v>31</v>
      </c>
      <c r="I2602" t="s">
        <v>405</v>
      </c>
      <c r="J2602" t="s">
        <v>32</v>
      </c>
      <c r="K2602">
        <v>91</v>
      </c>
      <c r="L2602" t="s">
        <v>24</v>
      </c>
      <c r="M2602" t="s">
        <v>25</v>
      </c>
      <c r="N2602" t="s">
        <v>26</v>
      </c>
      <c r="O2602" t="s">
        <v>18444</v>
      </c>
      <c r="P2602" t="s">
        <v>53</v>
      </c>
      <c r="Q2602">
        <v>18</v>
      </c>
      <c r="R2602" t="str">
        <f t="shared" si="40"/>
        <v>Adult</v>
      </c>
    </row>
    <row r="2603" spans="1:18" x14ac:dyDescent="0.25">
      <c r="A2603" t="s">
        <v>7394</v>
      </c>
      <c r="B2603" t="s">
        <v>16040</v>
      </c>
      <c r="C2603" t="s">
        <v>18439</v>
      </c>
      <c r="D2603" s="2">
        <v>30560</v>
      </c>
      <c r="E2603" s="2">
        <v>45325</v>
      </c>
      <c r="F2603" s="1">
        <v>0.34722222222222221</v>
      </c>
      <c r="G2603" t="s">
        <v>18474</v>
      </c>
      <c r="H2603" t="s">
        <v>73</v>
      </c>
      <c r="I2603" t="s">
        <v>22</v>
      </c>
      <c r="J2603" t="s">
        <v>80</v>
      </c>
      <c r="K2603">
        <v>56</v>
      </c>
      <c r="L2603" t="s">
        <v>24</v>
      </c>
      <c r="M2603" t="s">
        <v>40</v>
      </c>
      <c r="N2603" t="s">
        <v>33</v>
      </c>
      <c r="O2603" t="s">
        <v>18444</v>
      </c>
      <c r="P2603" t="s">
        <v>53</v>
      </c>
      <c r="Q2603">
        <v>41</v>
      </c>
      <c r="R2603" t="str">
        <f t="shared" si="40"/>
        <v>Old</v>
      </c>
    </row>
    <row r="2604" spans="1:18" x14ac:dyDescent="0.25">
      <c r="A2604" t="s">
        <v>7396</v>
      </c>
      <c r="B2604" t="s">
        <v>16041</v>
      </c>
      <c r="C2604" t="s">
        <v>18439</v>
      </c>
      <c r="D2604" s="2">
        <v>35167</v>
      </c>
      <c r="E2604" s="2">
        <v>45295</v>
      </c>
      <c r="F2604" s="1">
        <v>0.75</v>
      </c>
      <c r="G2604" t="s">
        <v>18475</v>
      </c>
      <c r="H2604" t="s">
        <v>37</v>
      </c>
      <c r="I2604" t="s">
        <v>38</v>
      </c>
      <c r="J2604" t="s">
        <v>46</v>
      </c>
      <c r="K2604">
        <v>126</v>
      </c>
      <c r="L2604" t="s">
        <v>39</v>
      </c>
      <c r="M2604" t="s">
        <v>104</v>
      </c>
      <c r="N2604" t="s">
        <v>26</v>
      </c>
      <c r="O2604" t="s">
        <v>18444</v>
      </c>
      <c r="P2604" t="s">
        <v>53</v>
      </c>
      <c r="Q2604">
        <v>28</v>
      </c>
      <c r="R2604" t="str">
        <f t="shared" si="40"/>
        <v>Adult</v>
      </c>
    </row>
    <row r="2605" spans="1:18" x14ac:dyDescent="0.25">
      <c r="A2605" t="s">
        <v>7398</v>
      </c>
      <c r="B2605" t="s">
        <v>16042</v>
      </c>
      <c r="C2605" t="s">
        <v>18440</v>
      </c>
      <c r="D2605" s="2">
        <v>38456</v>
      </c>
      <c r="E2605" s="2">
        <v>45305</v>
      </c>
      <c r="F2605" s="1">
        <v>0.80833333333333335</v>
      </c>
      <c r="G2605" t="s">
        <v>18474</v>
      </c>
      <c r="H2605" t="s">
        <v>37</v>
      </c>
      <c r="I2605" t="s">
        <v>45</v>
      </c>
      <c r="J2605" t="s">
        <v>32</v>
      </c>
      <c r="K2605">
        <v>42</v>
      </c>
      <c r="L2605" t="s">
        <v>24</v>
      </c>
      <c r="M2605" t="s">
        <v>104</v>
      </c>
      <c r="N2605" t="s">
        <v>26</v>
      </c>
      <c r="O2605" t="s">
        <v>18444</v>
      </c>
      <c r="P2605" t="s">
        <v>53</v>
      </c>
      <c r="Q2605">
        <v>19</v>
      </c>
      <c r="R2605" t="str">
        <f t="shared" si="40"/>
        <v>Adult</v>
      </c>
    </row>
    <row r="2606" spans="1:18" x14ac:dyDescent="0.25">
      <c r="A2606" t="s">
        <v>7401</v>
      </c>
      <c r="B2606" t="s">
        <v>16043</v>
      </c>
      <c r="C2606" t="s">
        <v>18439</v>
      </c>
      <c r="D2606" s="2">
        <v>34302</v>
      </c>
      <c r="E2606" s="2">
        <v>45451</v>
      </c>
      <c r="F2606" s="1">
        <v>0.4236111111111111</v>
      </c>
      <c r="G2606" t="s">
        <v>30</v>
      </c>
      <c r="H2606" t="s">
        <v>31</v>
      </c>
      <c r="I2606" t="s">
        <v>84</v>
      </c>
      <c r="J2606" t="s">
        <v>80</v>
      </c>
      <c r="K2606">
        <v>105</v>
      </c>
      <c r="L2606" t="s">
        <v>24</v>
      </c>
      <c r="M2606" t="s">
        <v>25</v>
      </c>
      <c r="N2606" t="s">
        <v>47</v>
      </c>
      <c r="O2606" t="s">
        <v>18444</v>
      </c>
      <c r="P2606" t="s">
        <v>53</v>
      </c>
      <c r="Q2606">
        <v>31</v>
      </c>
      <c r="R2606" t="str">
        <f t="shared" si="40"/>
        <v>Adult</v>
      </c>
    </row>
    <row r="2607" spans="1:18" x14ac:dyDescent="0.25">
      <c r="A2607" t="s">
        <v>7404</v>
      </c>
      <c r="B2607" t="s">
        <v>16044</v>
      </c>
      <c r="C2607" t="s">
        <v>18439</v>
      </c>
      <c r="D2607" s="2">
        <v>35958</v>
      </c>
      <c r="E2607" s="2">
        <v>45338</v>
      </c>
      <c r="F2607" s="1">
        <v>0.33819444444444446</v>
      </c>
      <c r="G2607" t="s">
        <v>51</v>
      </c>
      <c r="H2607" t="s">
        <v>37</v>
      </c>
      <c r="I2607" t="s">
        <v>91</v>
      </c>
      <c r="J2607" t="s">
        <v>46</v>
      </c>
      <c r="K2607">
        <v>14</v>
      </c>
      <c r="L2607" t="s">
        <v>39</v>
      </c>
      <c r="M2607" t="s">
        <v>104</v>
      </c>
      <c r="N2607" t="s">
        <v>26</v>
      </c>
      <c r="O2607" t="s">
        <v>18444</v>
      </c>
      <c r="P2607" t="s">
        <v>18472</v>
      </c>
      <c r="Q2607">
        <v>26</v>
      </c>
      <c r="R2607" t="str">
        <f t="shared" si="40"/>
        <v>Adult</v>
      </c>
    </row>
    <row r="2608" spans="1:18" x14ac:dyDescent="0.25">
      <c r="A2608" t="s">
        <v>7406</v>
      </c>
      <c r="B2608" t="s">
        <v>16045</v>
      </c>
      <c r="C2608" t="s">
        <v>18440</v>
      </c>
      <c r="D2608" s="2">
        <v>31945</v>
      </c>
      <c r="E2608" s="2">
        <v>45362</v>
      </c>
      <c r="F2608" s="1">
        <v>0.72291666666666665</v>
      </c>
      <c r="G2608" t="s">
        <v>18474</v>
      </c>
      <c r="H2608" t="s">
        <v>21</v>
      </c>
      <c r="I2608" t="s">
        <v>22</v>
      </c>
      <c r="J2608" t="s">
        <v>32</v>
      </c>
      <c r="K2608">
        <v>147</v>
      </c>
      <c r="L2608" t="s">
        <v>53</v>
      </c>
      <c r="M2608" t="s">
        <v>25</v>
      </c>
      <c r="N2608" t="s">
        <v>26</v>
      </c>
      <c r="O2608" t="s">
        <v>18444</v>
      </c>
      <c r="P2608" t="s">
        <v>53</v>
      </c>
      <c r="Q2608">
        <v>37</v>
      </c>
      <c r="R2608" t="str">
        <f t="shared" si="40"/>
        <v>Old</v>
      </c>
    </row>
    <row r="2609" spans="1:18" x14ac:dyDescent="0.25">
      <c r="A2609" t="s">
        <v>7409</v>
      </c>
      <c r="B2609" t="s">
        <v>16046</v>
      </c>
      <c r="C2609" t="s">
        <v>18440</v>
      </c>
      <c r="D2609" s="2">
        <v>35881</v>
      </c>
      <c r="E2609" s="2">
        <v>45416</v>
      </c>
      <c r="F2609" s="1">
        <v>0.3611111111111111</v>
      </c>
      <c r="G2609" t="s">
        <v>18475</v>
      </c>
      <c r="H2609" t="s">
        <v>31</v>
      </c>
      <c r="I2609" t="s">
        <v>38</v>
      </c>
      <c r="J2609" t="s">
        <v>23</v>
      </c>
      <c r="K2609">
        <v>35</v>
      </c>
      <c r="L2609" t="s">
        <v>39</v>
      </c>
      <c r="M2609" t="s">
        <v>40</v>
      </c>
      <c r="N2609" t="s">
        <v>33</v>
      </c>
      <c r="O2609" t="s">
        <v>18473</v>
      </c>
      <c r="P2609" t="s">
        <v>18472</v>
      </c>
      <c r="Q2609">
        <v>26</v>
      </c>
      <c r="R2609" t="str">
        <f t="shared" si="40"/>
        <v>Adult</v>
      </c>
    </row>
    <row r="2610" spans="1:18" x14ac:dyDescent="0.25">
      <c r="A2610" t="s">
        <v>7412</v>
      </c>
      <c r="B2610" t="s">
        <v>16047</v>
      </c>
      <c r="C2610" t="s">
        <v>18439</v>
      </c>
      <c r="D2610" s="2">
        <v>35140</v>
      </c>
      <c r="E2610" s="2">
        <v>45350</v>
      </c>
      <c r="F2610" s="1">
        <v>0.53541666666666665</v>
      </c>
      <c r="G2610" t="s">
        <v>18474</v>
      </c>
      <c r="H2610" t="s">
        <v>57</v>
      </c>
      <c r="I2610" t="s">
        <v>45</v>
      </c>
      <c r="J2610" t="s">
        <v>80</v>
      </c>
      <c r="K2610">
        <v>21</v>
      </c>
      <c r="L2610" t="s">
        <v>39</v>
      </c>
      <c r="M2610" t="s">
        <v>104</v>
      </c>
      <c r="N2610" t="s">
        <v>33</v>
      </c>
      <c r="O2610" t="s">
        <v>18473</v>
      </c>
      <c r="P2610" t="s">
        <v>53</v>
      </c>
      <c r="Q2610">
        <v>28</v>
      </c>
      <c r="R2610" t="str">
        <f t="shared" si="40"/>
        <v>Adult</v>
      </c>
    </row>
    <row r="2611" spans="1:18" x14ac:dyDescent="0.25">
      <c r="A2611" t="s">
        <v>7415</v>
      </c>
      <c r="B2611" t="s">
        <v>16048</v>
      </c>
      <c r="C2611" t="s">
        <v>18439</v>
      </c>
      <c r="D2611" s="2">
        <v>34725</v>
      </c>
      <c r="E2611" s="2">
        <v>45298</v>
      </c>
      <c r="F2611" s="1">
        <v>0.41041666666666665</v>
      </c>
      <c r="G2611" t="s">
        <v>169</v>
      </c>
      <c r="H2611" t="s">
        <v>21</v>
      </c>
      <c r="I2611" t="s">
        <v>45</v>
      </c>
      <c r="J2611" t="s">
        <v>52</v>
      </c>
      <c r="K2611">
        <v>35</v>
      </c>
      <c r="L2611" t="s">
        <v>53</v>
      </c>
      <c r="M2611" t="s">
        <v>25</v>
      </c>
      <c r="N2611" t="s">
        <v>47</v>
      </c>
      <c r="O2611" t="s">
        <v>18444</v>
      </c>
      <c r="P2611" t="s">
        <v>53</v>
      </c>
      <c r="Q2611">
        <v>30</v>
      </c>
      <c r="R2611" t="str">
        <f t="shared" si="40"/>
        <v>Adult</v>
      </c>
    </row>
    <row r="2612" spans="1:18" x14ac:dyDescent="0.25">
      <c r="A2612" t="s">
        <v>7417</v>
      </c>
      <c r="B2612" t="s">
        <v>16049</v>
      </c>
      <c r="C2612" t="s">
        <v>18439</v>
      </c>
      <c r="D2612" s="2">
        <v>31459</v>
      </c>
      <c r="E2612" s="2">
        <v>45396</v>
      </c>
      <c r="F2612" s="1">
        <v>0.61944444444444446</v>
      </c>
      <c r="G2612" t="s">
        <v>18474</v>
      </c>
      <c r="H2612" t="s">
        <v>73</v>
      </c>
      <c r="I2612" t="s">
        <v>91</v>
      </c>
      <c r="J2612" t="s">
        <v>52</v>
      </c>
      <c r="K2612">
        <v>133</v>
      </c>
      <c r="L2612" t="s">
        <v>53</v>
      </c>
      <c r="M2612" t="s">
        <v>25</v>
      </c>
      <c r="N2612" t="s">
        <v>26</v>
      </c>
      <c r="O2612" t="s">
        <v>18444</v>
      </c>
      <c r="P2612" t="s">
        <v>53</v>
      </c>
      <c r="Q2612">
        <v>39</v>
      </c>
      <c r="R2612" t="str">
        <f t="shared" si="40"/>
        <v>Old</v>
      </c>
    </row>
    <row r="2613" spans="1:18" x14ac:dyDescent="0.25">
      <c r="A2613" t="s">
        <v>7420</v>
      </c>
      <c r="B2613" t="s">
        <v>16050</v>
      </c>
      <c r="C2613" t="s">
        <v>18439</v>
      </c>
      <c r="D2613" s="2">
        <v>35082</v>
      </c>
      <c r="E2613" s="2">
        <v>45428</v>
      </c>
      <c r="F2613" s="1">
        <v>0.42569444444444443</v>
      </c>
      <c r="G2613" t="s">
        <v>18475</v>
      </c>
      <c r="H2613" t="s">
        <v>73</v>
      </c>
      <c r="I2613" t="s">
        <v>22</v>
      </c>
      <c r="J2613" t="s">
        <v>32</v>
      </c>
      <c r="K2613">
        <v>35</v>
      </c>
      <c r="L2613" t="s">
        <v>53</v>
      </c>
      <c r="M2613" t="s">
        <v>40</v>
      </c>
      <c r="N2613" t="s">
        <v>47</v>
      </c>
      <c r="O2613" t="s">
        <v>18444</v>
      </c>
      <c r="P2613" t="s">
        <v>53</v>
      </c>
      <c r="Q2613">
        <v>29</v>
      </c>
      <c r="R2613" t="str">
        <f t="shared" si="40"/>
        <v>Adult</v>
      </c>
    </row>
    <row r="2614" spans="1:18" x14ac:dyDescent="0.25">
      <c r="A2614" t="s">
        <v>7422</v>
      </c>
      <c r="B2614" t="s">
        <v>16051</v>
      </c>
      <c r="C2614" t="s">
        <v>18440</v>
      </c>
      <c r="D2614" s="2">
        <v>33297</v>
      </c>
      <c r="E2614" s="2">
        <v>45423</v>
      </c>
      <c r="F2614" s="1">
        <v>0.36944444444444446</v>
      </c>
      <c r="G2614" t="s">
        <v>30</v>
      </c>
      <c r="H2614" t="s">
        <v>57</v>
      </c>
      <c r="I2614" t="s">
        <v>45</v>
      </c>
      <c r="J2614" t="s">
        <v>80</v>
      </c>
      <c r="K2614">
        <v>175</v>
      </c>
      <c r="L2614" t="s">
        <v>24</v>
      </c>
      <c r="M2614" t="s">
        <v>104</v>
      </c>
      <c r="N2614" t="s">
        <v>33</v>
      </c>
      <c r="O2614" t="s">
        <v>18444</v>
      </c>
      <c r="P2614" t="s">
        <v>53</v>
      </c>
      <c r="Q2614">
        <v>33</v>
      </c>
      <c r="R2614" t="str">
        <f t="shared" si="40"/>
        <v>Adult</v>
      </c>
    </row>
    <row r="2615" spans="1:18" x14ac:dyDescent="0.25">
      <c r="A2615" t="s">
        <v>7425</v>
      </c>
      <c r="B2615" t="s">
        <v>16052</v>
      </c>
      <c r="C2615" t="s">
        <v>18439</v>
      </c>
      <c r="D2615" s="2">
        <v>32344</v>
      </c>
      <c r="E2615" s="2">
        <v>45442</v>
      </c>
      <c r="F2615" s="1">
        <v>0.51597222222222228</v>
      </c>
      <c r="G2615" t="s">
        <v>18475</v>
      </c>
      <c r="H2615" t="s">
        <v>31</v>
      </c>
      <c r="I2615" t="s">
        <v>84</v>
      </c>
      <c r="J2615" t="s">
        <v>32</v>
      </c>
      <c r="K2615">
        <v>21</v>
      </c>
      <c r="L2615" t="s">
        <v>53</v>
      </c>
      <c r="M2615" t="s">
        <v>25</v>
      </c>
      <c r="N2615" t="s">
        <v>26</v>
      </c>
      <c r="O2615" t="s">
        <v>18444</v>
      </c>
      <c r="P2615" t="s">
        <v>53</v>
      </c>
      <c r="Q2615">
        <v>36</v>
      </c>
      <c r="R2615" t="str">
        <f t="shared" si="40"/>
        <v>Old</v>
      </c>
    </row>
    <row r="2616" spans="1:18" x14ac:dyDescent="0.25">
      <c r="A2616" t="s">
        <v>7428</v>
      </c>
      <c r="B2616" t="s">
        <v>16053</v>
      </c>
      <c r="C2616" t="s">
        <v>18439</v>
      </c>
      <c r="D2616" s="2">
        <v>37046</v>
      </c>
      <c r="E2616" s="2">
        <v>45457</v>
      </c>
      <c r="F2616" s="1">
        <v>0.80208333333333337</v>
      </c>
      <c r="G2616" t="s">
        <v>51</v>
      </c>
      <c r="H2616" t="s">
        <v>57</v>
      </c>
      <c r="I2616" t="s">
        <v>45</v>
      </c>
      <c r="J2616" t="s">
        <v>52</v>
      </c>
      <c r="K2616">
        <v>126</v>
      </c>
      <c r="L2616" t="s">
        <v>24</v>
      </c>
      <c r="M2616" t="s">
        <v>104</v>
      </c>
      <c r="N2616" t="s">
        <v>26</v>
      </c>
      <c r="O2616" t="s">
        <v>18444</v>
      </c>
      <c r="P2616" t="s">
        <v>53</v>
      </c>
      <c r="Q2616">
        <v>23</v>
      </c>
      <c r="R2616" t="str">
        <f t="shared" si="40"/>
        <v>Adult</v>
      </c>
    </row>
    <row r="2617" spans="1:18" x14ac:dyDescent="0.25">
      <c r="A2617" t="s">
        <v>7431</v>
      </c>
      <c r="B2617" t="s">
        <v>16054</v>
      </c>
      <c r="C2617" t="s">
        <v>18439</v>
      </c>
      <c r="D2617" s="2">
        <v>34048</v>
      </c>
      <c r="E2617" s="2">
        <v>45319</v>
      </c>
      <c r="F2617" s="1">
        <v>0.44166666666666665</v>
      </c>
      <c r="G2617" t="s">
        <v>51</v>
      </c>
      <c r="H2617" t="s">
        <v>57</v>
      </c>
      <c r="I2617" t="s">
        <v>38</v>
      </c>
      <c r="J2617" t="s">
        <v>46</v>
      </c>
      <c r="K2617">
        <v>21</v>
      </c>
      <c r="L2617" t="s">
        <v>39</v>
      </c>
      <c r="M2617" t="s">
        <v>25</v>
      </c>
      <c r="N2617" t="s">
        <v>47</v>
      </c>
      <c r="O2617" t="s">
        <v>18473</v>
      </c>
      <c r="P2617" t="s">
        <v>53</v>
      </c>
      <c r="Q2617">
        <v>31</v>
      </c>
      <c r="R2617" t="str">
        <f t="shared" si="40"/>
        <v>Adult</v>
      </c>
    </row>
    <row r="2618" spans="1:18" x14ac:dyDescent="0.25">
      <c r="A2618" t="s">
        <v>7433</v>
      </c>
      <c r="B2618" t="s">
        <v>16055</v>
      </c>
      <c r="C2618" t="s">
        <v>18440</v>
      </c>
      <c r="D2618" s="2">
        <v>33596</v>
      </c>
      <c r="E2618" s="2">
        <v>45295</v>
      </c>
      <c r="F2618" s="1">
        <v>0.48541666666666666</v>
      </c>
      <c r="G2618" t="s">
        <v>18474</v>
      </c>
      <c r="H2618" t="s">
        <v>57</v>
      </c>
      <c r="I2618" t="s">
        <v>22</v>
      </c>
      <c r="J2618" t="s">
        <v>52</v>
      </c>
      <c r="K2618">
        <v>28</v>
      </c>
      <c r="L2618" t="s">
        <v>24</v>
      </c>
      <c r="M2618" t="s">
        <v>104</v>
      </c>
      <c r="N2618" t="s">
        <v>47</v>
      </c>
      <c r="O2618" t="s">
        <v>18444</v>
      </c>
      <c r="P2618" t="s">
        <v>53</v>
      </c>
      <c r="Q2618">
        <v>33</v>
      </c>
      <c r="R2618" t="str">
        <f t="shared" si="40"/>
        <v>Adult</v>
      </c>
    </row>
    <row r="2619" spans="1:18" x14ac:dyDescent="0.25">
      <c r="A2619" t="s">
        <v>7435</v>
      </c>
      <c r="B2619" t="s">
        <v>16056</v>
      </c>
      <c r="C2619" t="s">
        <v>18439</v>
      </c>
      <c r="D2619" s="2">
        <v>27857</v>
      </c>
      <c r="E2619" s="2">
        <v>45435</v>
      </c>
      <c r="F2619" s="1">
        <v>0.70763888888888893</v>
      </c>
      <c r="G2619" t="s">
        <v>18474</v>
      </c>
      <c r="H2619" t="s">
        <v>21</v>
      </c>
      <c r="I2619" t="s">
        <v>45</v>
      </c>
      <c r="J2619" t="s">
        <v>23</v>
      </c>
      <c r="K2619">
        <v>119</v>
      </c>
      <c r="L2619" t="s">
        <v>53</v>
      </c>
      <c r="M2619" t="s">
        <v>40</v>
      </c>
      <c r="N2619" t="s">
        <v>33</v>
      </c>
      <c r="O2619" t="s">
        <v>18444</v>
      </c>
      <c r="P2619" t="s">
        <v>53</v>
      </c>
      <c r="Q2619">
        <v>48</v>
      </c>
      <c r="R2619" t="str">
        <f t="shared" si="40"/>
        <v>Old</v>
      </c>
    </row>
    <row r="2620" spans="1:18" x14ac:dyDescent="0.25">
      <c r="A2620" t="s">
        <v>7436</v>
      </c>
      <c r="B2620" t="s">
        <v>16057</v>
      </c>
      <c r="C2620" t="s">
        <v>18440</v>
      </c>
      <c r="D2620" s="2">
        <v>24226</v>
      </c>
      <c r="E2620" s="2">
        <v>45452</v>
      </c>
      <c r="F2620" s="1">
        <v>0.49375000000000002</v>
      </c>
      <c r="G2620" t="s">
        <v>18475</v>
      </c>
      <c r="H2620" t="s">
        <v>37</v>
      </c>
      <c r="I2620" t="s">
        <v>45</v>
      </c>
      <c r="J2620" t="s">
        <v>52</v>
      </c>
      <c r="K2620">
        <v>175</v>
      </c>
      <c r="L2620" t="s">
        <v>53</v>
      </c>
      <c r="M2620" t="s">
        <v>40</v>
      </c>
      <c r="N2620" t="s">
        <v>47</v>
      </c>
      <c r="O2620" t="s">
        <v>18444</v>
      </c>
      <c r="P2620" t="s">
        <v>53</v>
      </c>
      <c r="Q2620">
        <v>58</v>
      </c>
      <c r="R2620" t="str">
        <f t="shared" si="40"/>
        <v>Old</v>
      </c>
    </row>
    <row r="2621" spans="1:18" x14ac:dyDescent="0.25">
      <c r="A2621" t="s">
        <v>7437</v>
      </c>
      <c r="B2621" t="s">
        <v>16058</v>
      </c>
      <c r="C2621" t="s">
        <v>18439</v>
      </c>
      <c r="D2621" s="2">
        <v>36567</v>
      </c>
      <c r="E2621" s="2">
        <v>45427</v>
      </c>
      <c r="F2621" s="1">
        <v>0.68263888888888891</v>
      </c>
      <c r="G2621" t="s">
        <v>18475</v>
      </c>
      <c r="H2621" t="s">
        <v>37</v>
      </c>
      <c r="I2621" t="s">
        <v>45</v>
      </c>
      <c r="J2621" t="s">
        <v>46</v>
      </c>
      <c r="K2621">
        <v>133</v>
      </c>
      <c r="L2621" t="s">
        <v>53</v>
      </c>
      <c r="M2621" t="s">
        <v>40</v>
      </c>
      <c r="N2621" t="s">
        <v>33</v>
      </c>
      <c r="O2621" t="s">
        <v>18473</v>
      </c>
      <c r="P2621" t="s">
        <v>53</v>
      </c>
      <c r="Q2621">
        <v>25</v>
      </c>
      <c r="R2621" t="str">
        <f t="shared" si="40"/>
        <v>Adult</v>
      </c>
    </row>
    <row r="2622" spans="1:18" x14ac:dyDescent="0.25">
      <c r="A2622" t="s">
        <v>7439</v>
      </c>
      <c r="B2622" t="s">
        <v>16059</v>
      </c>
      <c r="C2622" t="s">
        <v>18440</v>
      </c>
      <c r="D2622" s="2">
        <v>19767</v>
      </c>
      <c r="E2622" s="2">
        <v>45461</v>
      </c>
      <c r="F2622" s="1">
        <v>0.41388888888888886</v>
      </c>
      <c r="G2622" t="s">
        <v>62</v>
      </c>
      <c r="H2622" t="s">
        <v>404</v>
      </c>
      <c r="I2622" t="s">
        <v>22</v>
      </c>
      <c r="J2622" t="s">
        <v>540</v>
      </c>
      <c r="K2622">
        <v>175</v>
      </c>
      <c r="L2622" t="s">
        <v>39</v>
      </c>
      <c r="M2622" t="s">
        <v>40</v>
      </c>
      <c r="N2622" t="s">
        <v>47</v>
      </c>
      <c r="O2622" t="s">
        <v>18473</v>
      </c>
      <c r="P2622" t="s">
        <v>53</v>
      </c>
      <c r="Q2622">
        <v>71</v>
      </c>
      <c r="R2622" t="str">
        <f t="shared" si="40"/>
        <v>Aged</v>
      </c>
    </row>
    <row r="2623" spans="1:18" x14ac:dyDescent="0.25">
      <c r="A2623" t="s">
        <v>7441</v>
      </c>
      <c r="B2623" t="s">
        <v>16060</v>
      </c>
      <c r="C2623" t="s">
        <v>18439</v>
      </c>
      <c r="D2623" s="2">
        <v>33091</v>
      </c>
      <c r="E2623" s="2">
        <v>45347</v>
      </c>
      <c r="F2623" s="1">
        <v>0.37222222222222223</v>
      </c>
      <c r="G2623" t="s">
        <v>18474</v>
      </c>
      <c r="H2623" t="s">
        <v>73</v>
      </c>
      <c r="I2623" t="s">
        <v>84</v>
      </c>
      <c r="J2623" t="s">
        <v>52</v>
      </c>
      <c r="K2623">
        <v>14</v>
      </c>
      <c r="L2623" t="s">
        <v>53</v>
      </c>
      <c r="M2623" t="s">
        <v>25</v>
      </c>
      <c r="N2623" t="s">
        <v>33</v>
      </c>
      <c r="O2623" t="s">
        <v>18473</v>
      </c>
      <c r="P2623" t="s">
        <v>53</v>
      </c>
      <c r="Q2623">
        <v>34</v>
      </c>
      <c r="R2623" t="str">
        <f t="shared" si="40"/>
        <v>Adult</v>
      </c>
    </row>
    <row r="2624" spans="1:18" x14ac:dyDescent="0.25">
      <c r="A2624" t="s">
        <v>7444</v>
      </c>
      <c r="B2624" t="s">
        <v>16061</v>
      </c>
      <c r="C2624" t="s">
        <v>18440</v>
      </c>
      <c r="D2624" s="2">
        <v>37737</v>
      </c>
      <c r="E2624" s="2">
        <v>45395</v>
      </c>
      <c r="F2624" s="1">
        <v>0.53125</v>
      </c>
      <c r="G2624" t="s">
        <v>18475</v>
      </c>
      <c r="H2624" t="s">
        <v>21</v>
      </c>
      <c r="I2624" t="s">
        <v>91</v>
      </c>
      <c r="J2624" t="s">
        <v>32</v>
      </c>
      <c r="K2624">
        <v>7</v>
      </c>
      <c r="L2624" t="s">
        <v>39</v>
      </c>
      <c r="M2624" t="s">
        <v>25</v>
      </c>
      <c r="N2624" t="s">
        <v>47</v>
      </c>
      <c r="O2624" t="s">
        <v>18473</v>
      </c>
      <c r="P2624" t="s">
        <v>53</v>
      </c>
      <c r="Q2624">
        <v>21</v>
      </c>
      <c r="R2624" t="str">
        <f t="shared" si="40"/>
        <v>Adult</v>
      </c>
    </row>
    <row r="2625" spans="1:18" x14ac:dyDescent="0.25">
      <c r="A2625" t="s">
        <v>7446</v>
      </c>
      <c r="B2625" t="s">
        <v>16062</v>
      </c>
      <c r="C2625" t="s">
        <v>18440</v>
      </c>
      <c r="D2625" s="2">
        <v>30700</v>
      </c>
      <c r="E2625" s="2">
        <v>45462</v>
      </c>
      <c r="F2625" s="1">
        <v>0.53055555555555556</v>
      </c>
      <c r="G2625" t="s">
        <v>18474</v>
      </c>
      <c r="H2625" t="s">
        <v>31</v>
      </c>
      <c r="I2625" t="s">
        <v>22</v>
      </c>
      <c r="J2625" t="s">
        <v>80</v>
      </c>
      <c r="K2625">
        <v>56</v>
      </c>
      <c r="L2625" t="s">
        <v>39</v>
      </c>
      <c r="M2625" t="s">
        <v>25</v>
      </c>
      <c r="N2625" t="s">
        <v>33</v>
      </c>
      <c r="O2625" t="s">
        <v>18444</v>
      </c>
      <c r="P2625" t="s">
        <v>18472</v>
      </c>
      <c r="Q2625">
        <v>41</v>
      </c>
      <c r="R2625" t="str">
        <f t="shared" si="40"/>
        <v>Old</v>
      </c>
    </row>
    <row r="2626" spans="1:18" x14ac:dyDescent="0.25">
      <c r="A2626" t="s">
        <v>7449</v>
      </c>
      <c r="B2626" t="s">
        <v>16063</v>
      </c>
      <c r="C2626" t="s">
        <v>18440</v>
      </c>
      <c r="D2626" s="2">
        <v>37800</v>
      </c>
      <c r="E2626" s="2">
        <v>45464</v>
      </c>
      <c r="F2626" s="1">
        <v>0.45416666666666666</v>
      </c>
      <c r="G2626" t="s">
        <v>169</v>
      </c>
      <c r="H2626" t="s">
        <v>21</v>
      </c>
      <c r="I2626" t="s">
        <v>38</v>
      </c>
      <c r="J2626" t="s">
        <v>46</v>
      </c>
      <c r="K2626">
        <v>56</v>
      </c>
      <c r="L2626" t="s">
        <v>24</v>
      </c>
      <c r="M2626" t="s">
        <v>25</v>
      </c>
      <c r="N2626" t="s">
        <v>47</v>
      </c>
      <c r="O2626" t="s">
        <v>18444</v>
      </c>
      <c r="P2626" t="s">
        <v>53</v>
      </c>
      <c r="Q2626">
        <v>21</v>
      </c>
      <c r="R2626" t="str">
        <f t="shared" si="40"/>
        <v>Adult</v>
      </c>
    </row>
    <row r="2627" spans="1:18" x14ac:dyDescent="0.25">
      <c r="A2627" t="s">
        <v>7451</v>
      </c>
      <c r="B2627" t="s">
        <v>16064</v>
      </c>
      <c r="C2627" t="s">
        <v>18440</v>
      </c>
      <c r="D2627" s="2">
        <v>36145</v>
      </c>
      <c r="E2627" s="2">
        <v>45334</v>
      </c>
      <c r="F2627" s="1">
        <v>0.7583333333333333</v>
      </c>
      <c r="G2627" t="s">
        <v>18474</v>
      </c>
      <c r="H2627" t="s">
        <v>57</v>
      </c>
      <c r="I2627" t="s">
        <v>45</v>
      </c>
      <c r="J2627" t="s">
        <v>23</v>
      </c>
      <c r="K2627">
        <v>112</v>
      </c>
      <c r="L2627" t="s">
        <v>24</v>
      </c>
      <c r="M2627" t="s">
        <v>25</v>
      </c>
      <c r="N2627" t="s">
        <v>26</v>
      </c>
      <c r="O2627" t="s">
        <v>18444</v>
      </c>
      <c r="P2627" t="s">
        <v>53</v>
      </c>
      <c r="Q2627">
        <v>26</v>
      </c>
      <c r="R2627" t="str">
        <f t="shared" si="40"/>
        <v>Adult</v>
      </c>
    </row>
    <row r="2628" spans="1:18" x14ac:dyDescent="0.25">
      <c r="A2628" t="s">
        <v>7454</v>
      </c>
      <c r="B2628" t="s">
        <v>16065</v>
      </c>
      <c r="C2628" t="s">
        <v>18440</v>
      </c>
      <c r="D2628" s="2">
        <v>20999</v>
      </c>
      <c r="E2628" s="2">
        <v>45440</v>
      </c>
      <c r="F2628" s="1">
        <v>0.40486111111111112</v>
      </c>
      <c r="G2628" t="s">
        <v>62</v>
      </c>
      <c r="H2628" t="s">
        <v>57</v>
      </c>
      <c r="I2628" t="s">
        <v>22</v>
      </c>
      <c r="J2628" t="s">
        <v>63</v>
      </c>
      <c r="K2628">
        <v>35</v>
      </c>
      <c r="L2628" t="s">
        <v>24</v>
      </c>
      <c r="M2628" t="s">
        <v>40</v>
      </c>
      <c r="N2628" t="s">
        <v>33</v>
      </c>
      <c r="O2628" t="s">
        <v>18444</v>
      </c>
      <c r="P2628" t="s">
        <v>53</v>
      </c>
      <c r="Q2628">
        <v>67</v>
      </c>
      <c r="R2628" t="str">
        <f t="shared" si="40"/>
        <v>Aged</v>
      </c>
    </row>
    <row r="2629" spans="1:18" x14ac:dyDescent="0.25">
      <c r="A2629" t="s">
        <v>7456</v>
      </c>
      <c r="B2629" t="s">
        <v>16066</v>
      </c>
      <c r="C2629" t="s">
        <v>18440</v>
      </c>
      <c r="D2629" s="2">
        <v>38436</v>
      </c>
      <c r="E2629" s="2">
        <v>45464</v>
      </c>
      <c r="F2629" s="1">
        <v>0.60972222222222228</v>
      </c>
      <c r="G2629" t="s">
        <v>51</v>
      </c>
      <c r="H2629" t="s">
        <v>31</v>
      </c>
      <c r="I2629" t="s">
        <v>22</v>
      </c>
      <c r="J2629" t="s">
        <v>52</v>
      </c>
      <c r="K2629">
        <v>140</v>
      </c>
      <c r="L2629" t="s">
        <v>24</v>
      </c>
      <c r="M2629" t="s">
        <v>25</v>
      </c>
      <c r="N2629" t="s">
        <v>26</v>
      </c>
      <c r="O2629" t="s">
        <v>18473</v>
      </c>
      <c r="P2629" t="s">
        <v>53</v>
      </c>
      <c r="Q2629">
        <v>19</v>
      </c>
      <c r="R2629" t="str">
        <f t="shared" ref="R2629:R2692" si="41">IF(Q2629&lt;35,"Adult",IF(Q2629&lt;=59,"Old",IF(Q2629&gt;=60,"Aged")))</f>
        <v>Adult</v>
      </c>
    </row>
    <row r="2630" spans="1:18" x14ac:dyDescent="0.25">
      <c r="A2630" t="s">
        <v>7458</v>
      </c>
      <c r="B2630" t="s">
        <v>16067</v>
      </c>
      <c r="C2630" t="s">
        <v>18440</v>
      </c>
      <c r="D2630" s="2">
        <v>29717</v>
      </c>
      <c r="E2630" s="2">
        <v>45351</v>
      </c>
      <c r="F2630" s="1">
        <v>0.70347222222222228</v>
      </c>
      <c r="G2630" t="s">
        <v>18474</v>
      </c>
      <c r="H2630" t="s">
        <v>73</v>
      </c>
      <c r="I2630" t="s">
        <v>22</v>
      </c>
      <c r="J2630" t="s">
        <v>32</v>
      </c>
      <c r="K2630">
        <v>84</v>
      </c>
      <c r="L2630" t="s">
        <v>24</v>
      </c>
      <c r="M2630" t="s">
        <v>25</v>
      </c>
      <c r="N2630" t="s">
        <v>26</v>
      </c>
      <c r="O2630" t="s">
        <v>18444</v>
      </c>
      <c r="P2630" t="s">
        <v>53</v>
      </c>
      <c r="Q2630">
        <v>43</v>
      </c>
      <c r="R2630" t="str">
        <f t="shared" si="41"/>
        <v>Old</v>
      </c>
    </row>
    <row r="2631" spans="1:18" x14ac:dyDescent="0.25">
      <c r="A2631" t="s">
        <v>7461</v>
      </c>
      <c r="B2631" t="s">
        <v>16068</v>
      </c>
      <c r="C2631" t="s">
        <v>18439</v>
      </c>
      <c r="D2631" s="2">
        <v>38144</v>
      </c>
      <c r="E2631" s="2">
        <v>45397</v>
      </c>
      <c r="F2631" s="1">
        <v>0.79236111111111107</v>
      </c>
      <c r="G2631" t="s">
        <v>169</v>
      </c>
      <c r="H2631" t="s">
        <v>57</v>
      </c>
      <c r="I2631" t="s">
        <v>91</v>
      </c>
      <c r="J2631" t="s">
        <v>32</v>
      </c>
      <c r="K2631">
        <v>63</v>
      </c>
      <c r="L2631" t="s">
        <v>24</v>
      </c>
      <c r="M2631" t="s">
        <v>40</v>
      </c>
      <c r="N2631" t="s">
        <v>47</v>
      </c>
      <c r="O2631" t="s">
        <v>18444</v>
      </c>
      <c r="P2631" t="s">
        <v>53</v>
      </c>
      <c r="Q2631">
        <v>20</v>
      </c>
      <c r="R2631" t="str">
        <f t="shared" si="41"/>
        <v>Adult</v>
      </c>
    </row>
    <row r="2632" spans="1:18" x14ac:dyDescent="0.25">
      <c r="A2632" t="s">
        <v>7464</v>
      </c>
      <c r="B2632" t="s">
        <v>16069</v>
      </c>
      <c r="C2632" t="s">
        <v>18440</v>
      </c>
      <c r="D2632" s="2">
        <v>38565</v>
      </c>
      <c r="E2632" s="2">
        <v>45362</v>
      </c>
      <c r="F2632" s="1">
        <v>0.78333333333333333</v>
      </c>
      <c r="G2632" t="s">
        <v>18474</v>
      </c>
      <c r="H2632" t="s">
        <v>37</v>
      </c>
      <c r="I2632" t="s">
        <v>45</v>
      </c>
      <c r="J2632" t="s">
        <v>80</v>
      </c>
      <c r="K2632">
        <v>77</v>
      </c>
      <c r="L2632" t="s">
        <v>24</v>
      </c>
      <c r="M2632" t="s">
        <v>40</v>
      </c>
      <c r="N2632" t="s">
        <v>33</v>
      </c>
      <c r="O2632" t="s">
        <v>18473</v>
      </c>
      <c r="P2632" t="s">
        <v>53</v>
      </c>
      <c r="Q2632">
        <v>19</v>
      </c>
      <c r="R2632" t="str">
        <f t="shared" si="41"/>
        <v>Adult</v>
      </c>
    </row>
    <row r="2633" spans="1:18" x14ac:dyDescent="0.25">
      <c r="A2633" t="s">
        <v>7467</v>
      </c>
      <c r="B2633" t="s">
        <v>16070</v>
      </c>
      <c r="C2633" t="s">
        <v>18439</v>
      </c>
      <c r="D2633" s="2">
        <v>29766</v>
      </c>
      <c r="E2633" s="2">
        <v>45306</v>
      </c>
      <c r="F2633" s="1">
        <v>0.37083333333333335</v>
      </c>
      <c r="G2633" t="s">
        <v>18474</v>
      </c>
      <c r="H2633" t="s">
        <v>73</v>
      </c>
      <c r="I2633" t="s">
        <v>38</v>
      </c>
      <c r="J2633" t="s">
        <v>52</v>
      </c>
      <c r="K2633">
        <v>28</v>
      </c>
      <c r="L2633" t="s">
        <v>39</v>
      </c>
      <c r="M2633" t="s">
        <v>104</v>
      </c>
      <c r="N2633" t="s">
        <v>47</v>
      </c>
      <c r="O2633" t="s">
        <v>18473</v>
      </c>
      <c r="P2633" t="s">
        <v>53</v>
      </c>
      <c r="Q2633">
        <v>43</v>
      </c>
      <c r="R2633" t="str">
        <f t="shared" si="41"/>
        <v>Old</v>
      </c>
    </row>
    <row r="2634" spans="1:18" x14ac:dyDescent="0.25">
      <c r="A2634" t="s">
        <v>7470</v>
      </c>
      <c r="B2634" t="s">
        <v>16071</v>
      </c>
      <c r="C2634" t="s">
        <v>18440</v>
      </c>
      <c r="D2634" s="2">
        <v>32410</v>
      </c>
      <c r="E2634" s="2">
        <v>45365</v>
      </c>
      <c r="F2634" s="1">
        <v>0.50972222222222219</v>
      </c>
      <c r="G2634" t="s">
        <v>51</v>
      </c>
      <c r="H2634" t="s">
        <v>21</v>
      </c>
      <c r="I2634" t="s">
        <v>22</v>
      </c>
      <c r="J2634" t="s">
        <v>52</v>
      </c>
      <c r="K2634">
        <v>7</v>
      </c>
      <c r="L2634" t="s">
        <v>24</v>
      </c>
      <c r="M2634" t="s">
        <v>40</v>
      </c>
      <c r="N2634" t="s">
        <v>26</v>
      </c>
      <c r="O2634" t="s">
        <v>18444</v>
      </c>
      <c r="P2634" t="s">
        <v>53</v>
      </c>
      <c r="Q2634">
        <v>36</v>
      </c>
      <c r="R2634" t="str">
        <f t="shared" si="41"/>
        <v>Old</v>
      </c>
    </row>
    <row r="2635" spans="1:18" x14ac:dyDescent="0.25">
      <c r="A2635" t="s">
        <v>7473</v>
      </c>
      <c r="B2635" t="s">
        <v>16072</v>
      </c>
      <c r="C2635" t="s">
        <v>18440</v>
      </c>
      <c r="D2635" s="2">
        <v>35139</v>
      </c>
      <c r="E2635" s="2">
        <v>45397</v>
      </c>
      <c r="F2635" s="1">
        <v>0.5708333333333333</v>
      </c>
      <c r="G2635" t="s">
        <v>51</v>
      </c>
      <c r="H2635" t="s">
        <v>57</v>
      </c>
      <c r="I2635" t="s">
        <v>45</v>
      </c>
      <c r="J2635" t="s">
        <v>46</v>
      </c>
      <c r="K2635">
        <v>175</v>
      </c>
      <c r="L2635" t="s">
        <v>39</v>
      </c>
      <c r="M2635" t="s">
        <v>40</v>
      </c>
      <c r="N2635" t="s">
        <v>47</v>
      </c>
      <c r="O2635" t="s">
        <v>18473</v>
      </c>
      <c r="P2635" t="s">
        <v>53</v>
      </c>
      <c r="Q2635">
        <v>28</v>
      </c>
      <c r="R2635" t="str">
        <f t="shared" si="41"/>
        <v>Adult</v>
      </c>
    </row>
    <row r="2636" spans="1:18" x14ac:dyDescent="0.25">
      <c r="A2636" t="s">
        <v>7476</v>
      </c>
      <c r="B2636" t="s">
        <v>16073</v>
      </c>
      <c r="C2636" t="s">
        <v>18440</v>
      </c>
      <c r="D2636" s="2">
        <v>32017</v>
      </c>
      <c r="E2636" s="2">
        <v>45338</v>
      </c>
      <c r="F2636" s="1">
        <v>0.36458333333333331</v>
      </c>
      <c r="G2636" t="s">
        <v>169</v>
      </c>
      <c r="H2636" t="s">
        <v>21</v>
      </c>
      <c r="I2636" t="s">
        <v>22</v>
      </c>
      <c r="J2636" t="s">
        <v>46</v>
      </c>
      <c r="K2636">
        <v>77</v>
      </c>
      <c r="L2636" t="s">
        <v>53</v>
      </c>
      <c r="M2636" t="s">
        <v>104</v>
      </c>
      <c r="N2636" t="s">
        <v>26</v>
      </c>
      <c r="O2636" t="s">
        <v>18473</v>
      </c>
      <c r="P2636" t="s">
        <v>53</v>
      </c>
      <c r="Q2636">
        <v>37</v>
      </c>
      <c r="R2636" t="str">
        <f t="shared" si="41"/>
        <v>Old</v>
      </c>
    </row>
    <row r="2637" spans="1:18" x14ac:dyDescent="0.25">
      <c r="A2637" t="s">
        <v>7479</v>
      </c>
      <c r="B2637" t="s">
        <v>16074</v>
      </c>
      <c r="C2637" t="s">
        <v>18440</v>
      </c>
      <c r="D2637" s="2">
        <v>38791</v>
      </c>
      <c r="E2637" s="2">
        <v>45311</v>
      </c>
      <c r="F2637" s="1">
        <v>0.35347222222222224</v>
      </c>
      <c r="G2637" t="s">
        <v>18474</v>
      </c>
      <c r="H2637" t="s">
        <v>37</v>
      </c>
      <c r="I2637" t="s">
        <v>22</v>
      </c>
      <c r="J2637" t="s">
        <v>23</v>
      </c>
      <c r="K2637">
        <v>161</v>
      </c>
      <c r="L2637" t="s">
        <v>53</v>
      </c>
      <c r="M2637" t="s">
        <v>25</v>
      </c>
      <c r="N2637" t="s">
        <v>26</v>
      </c>
      <c r="O2637" t="s">
        <v>18444</v>
      </c>
      <c r="P2637" t="s">
        <v>53</v>
      </c>
      <c r="Q2637">
        <v>18</v>
      </c>
      <c r="R2637" t="str">
        <f t="shared" si="41"/>
        <v>Adult</v>
      </c>
    </row>
    <row r="2638" spans="1:18" x14ac:dyDescent="0.25">
      <c r="A2638" t="s">
        <v>7482</v>
      </c>
      <c r="B2638" t="s">
        <v>16075</v>
      </c>
      <c r="C2638" t="s">
        <v>18439</v>
      </c>
      <c r="D2638" s="2">
        <v>29629</v>
      </c>
      <c r="E2638" s="2">
        <v>45369</v>
      </c>
      <c r="F2638" s="1">
        <v>0.77500000000000002</v>
      </c>
      <c r="G2638" t="s">
        <v>18474</v>
      </c>
      <c r="H2638" t="s">
        <v>73</v>
      </c>
      <c r="I2638" t="s">
        <v>45</v>
      </c>
      <c r="J2638" t="s">
        <v>52</v>
      </c>
      <c r="K2638">
        <v>63</v>
      </c>
      <c r="L2638" t="s">
        <v>53</v>
      </c>
      <c r="M2638" t="s">
        <v>25</v>
      </c>
      <c r="N2638" t="s">
        <v>33</v>
      </c>
      <c r="O2638" t="s">
        <v>18473</v>
      </c>
      <c r="P2638" t="s">
        <v>53</v>
      </c>
      <c r="Q2638">
        <v>44</v>
      </c>
      <c r="R2638" t="str">
        <f t="shared" si="41"/>
        <v>Old</v>
      </c>
    </row>
    <row r="2639" spans="1:18" x14ac:dyDescent="0.25">
      <c r="A2639" t="s">
        <v>7484</v>
      </c>
      <c r="B2639" t="s">
        <v>16076</v>
      </c>
      <c r="C2639" t="s">
        <v>18439</v>
      </c>
      <c r="D2639" s="2">
        <v>37236</v>
      </c>
      <c r="E2639" s="2">
        <v>45323</v>
      </c>
      <c r="F2639" s="1">
        <v>0.50347222222222221</v>
      </c>
      <c r="G2639" t="s">
        <v>51</v>
      </c>
      <c r="H2639" t="s">
        <v>31</v>
      </c>
      <c r="I2639" t="s">
        <v>38</v>
      </c>
      <c r="J2639" t="s">
        <v>32</v>
      </c>
      <c r="K2639">
        <v>133</v>
      </c>
      <c r="L2639" t="s">
        <v>53</v>
      </c>
      <c r="M2639" t="s">
        <v>25</v>
      </c>
      <c r="N2639" t="s">
        <v>33</v>
      </c>
      <c r="O2639" t="s">
        <v>18444</v>
      </c>
      <c r="P2639" t="s">
        <v>53</v>
      </c>
      <c r="Q2639">
        <v>23</v>
      </c>
      <c r="R2639" t="str">
        <f t="shared" si="41"/>
        <v>Adult</v>
      </c>
    </row>
    <row r="2640" spans="1:18" x14ac:dyDescent="0.25">
      <c r="A2640" t="s">
        <v>7486</v>
      </c>
      <c r="B2640" t="s">
        <v>16077</v>
      </c>
      <c r="C2640" t="s">
        <v>18440</v>
      </c>
      <c r="D2640" s="2">
        <v>22450</v>
      </c>
      <c r="E2640" s="2">
        <v>45387</v>
      </c>
      <c r="F2640" s="1">
        <v>0.37708333333333333</v>
      </c>
      <c r="G2640" t="s">
        <v>30</v>
      </c>
      <c r="H2640" t="s">
        <v>21</v>
      </c>
      <c r="I2640" t="s">
        <v>22</v>
      </c>
      <c r="J2640" t="s">
        <v>32</v>
      </c>
      <c r="K2640">
        <v>91</v>
      </c>
      <c r="L2640" t="s">
        <v>24</v>
      </c>
      <c r="M2640" t="s">
        <v>25</v>
      </c>
      <c r="N2640" t="s">
        <v>26</v>
      </c>
      <c r="O2640" t="s">
        <v>18444</v>
      </c>
      <c r="P2640" t="s">
        <v>53</v>
      </c>
      <c r="Q2640">
        <v>63</v>
      </c>
      <c r="R2640" t="str">
        <f t="shared" si="41"/>
        <v>Aged</v>
      </c>
    </row>
    <row r="2641" spans="1:18" x14ac:dyDescent="0.25">
      <c r="A2641" t="s">
        <v>7489</v>
      </c>
      <c r="B2641" t="s">
        <v>16078</v>
      </c>
      <c r="C2641" t="s">
        <v>18439</v>
      </c>
      <c r="D2641" s="2">
        <v>18752</v>
      </c>
      <c r="E2641" s="2">
        <v>45351</v>
      </c>
      <c r="F2641" s="1">
        <v>0.41319444444444442</v>
      </c>
      <c r="G2641" t="s">
        <v>30</v>
      </c>
      <c r="H2641" t="s">
        <v>404</v>
      </c>
      <c r="I2641" t="s">
        <v>22</v>
      </c>
      <c r="J2641" t="s">
        <v>63</v>
      </c>
      <c r="K2641">
        <v>77</v>
      </c>
      <c r="L2641" t="s">
        <v>53</v>
      </c>
      <c r="M2641" t="s">
        <v>25</v>
      </c>
      <c r="N2641" t="s">
        <v>26</v>
      </c>
      <c r="O2641" t="s">
        <v>18444</v>
      </c>
      <c r="P2641" t="s">
        <v>53</v>
      </c>
      <c r="Q2641">
        <v>73</v>
      </c>
      <c r="R2641" t="str">
        <f t="shared" si="41"/>
        <v>Aged</v>
      </c>
    </row>
    <row r="2642" spans="1:18" x14ac:dyDescent="0.25">
      <c r="A2642" t="s">
        <v>7492</v>
      </c>
      <c r="B2642" t="s">
        <v>16079</v>
      </c>
      <c r="C2642" t="s">
        <v>18439</v>
      </c>
      <c r="D2642" s="2">
        <v>34126</v>
      </c>
      <c r="E2642" s="2">
        <v>45319</v>
      </c>
      <c r="F2642" s="1">
        <v>0.53055555555555556</v>
      </c>
      <c r="G2642" t="s">
        <v>18474</v>
      </c>
      <c r="H2642" t="s">
        <v>73</v>
      </c>
      <c r="I2642" t="s">
        <v>91</v>
      </c>
      <c r="J2642" t="s">
        <v>46</v>
      </c>
      <c r="K2642">
        <v>154</v>
      </c>
      <c r="L2642" t="s">
        <v>53</v>
      </c>
      <c r="M2642" t="s">
        <v>40</v>
      </c>
      <c r="N2642" t="s">
        <v>26</v>
      </c>
      <c r="O2642" t="s">
        <v>18444</v>
      </c>
      <c r="P2642" t="s">
        <v>53</v>
      </c>
      <c r="Q2642">
        <v>31</v>
      </c>
      <c r="R2642" t="str">
        <f t="shared" si="41"/>
        <v>Adult</v>
      </c>
    </row>
    <row r="2643" spans="1:18" x14ac:dyDescent="0.25">
      <c r="A2643" t="s">
        <v>7495</v>
      </c>
      <c r="B2643" t="s">
        <v>16080</v>
      </c>
      <c r="C2643" t="s">
        <v>18440</v>
      </c>
      <c r="D2643" s="2">
        <v>37583</v>
      </c>
      <c r="E2643" s="2">
        <v>45405</v>
      </c>
      <c r="F2643" s="1">
        <v>0.7006944444444444</v>
      </c>
      <c r="G2643" t="s">
        <v>18474</v>
      </c>
      <c r="H2643" t="s">
        <v>73</v>
      </c>
      <c r="I2643" t="s">
        <v>38</v>
      </c>
      <c r="J2643" t="s">
        <v>80</v>
      </c>
      <c r="K2643">
        <v>7</v>
      </c>
      <c r="L2643" t="s">
        <v>24</v>
      </c>
      <c r="M2643" t="s">
        <v>25</v>
      </c>
      <c r="N2643" t="s">
        <v>26</v>
      </c>
      <c r="O2643" t="s">
        <v>18444</v>
      </c>
      <c r="P2643" t="s">
        <v>53</v>
      </c>
      <c r="Q2643">
        <v>22</v>
      </c>
      <c r="R2643" t="str">
        <f t="shared" si="41"/>
        <v>Adult</v>
      </c>
    </row>
    <row r="2644" spans="1:18" x14ac:dyDescent="0.25">
      <c r="A2644" t="s">
        <v>7498</v>
      </c>
      <c r="B2644" t="s">
        <v>16081</v>
      </c>
      <c r="C2644" t="s">
        <v>18439</v>
      </c>
      <c r="D2644" s="2">
        <v>37779</v>
      </c>
      <c r="E2644" s="2">
        <v>45449</v>
      </c>
      <c r="F2644" s="1">
        <v>0.74652777777777779</v>
      </c>
      <c r="G2644" t="s">
        <v>18474</v>
      </c>
      <c r="H2644" t="s">
        <v>31</v>
      </c>
      <c r="I2644" t="s">
        <v>84</v>
      </c>
      <c r="J2644" t="s">
        <v>23</v>
      </c>
      <c r="K2644">
        <v>98</v>
      </c>
      <c r="L2644" t="s">
        <v>53</v>
      </c>
      <c r="M2644" t="s">
        <v>40</v>
      </c>
      <c r="N2644" t="s">
        <v>33</v>
      </c>
      <c r="O2644" t="s">
        <v>18444</v>
      </c>
      <c r="P2644" t="s">
        <v>53</v>
      </c>
      <c r="Q2644">
        <v>21</v>
      </c>
      <c r="R2644" t="str">
        <f t="shared" si="41"/>
        <v>Adult</v>
      </c>
    </row>
    <row r="2645" spans="1:18" x14ac:dyDescent="0.25">
      <c r="A2645" t="s">
        <v>7501</v>
      </c>
      <c r="B2645" t="s">
        <v>16082</v>
      </c>
      <c r="C2645" t="s">
        <v>18440</v>
      </c>
      <c r="D2645" s="2">
        <v>36995</v>
      </c>
      <c r="E2645" s="2">
        <v>45458</v>
      </c>
      <c r="F2645" s="1">
        <v>0.55694444444444446</v>
      </c>
      <c r="G2645" t="s">
        <v>18475</v>
      </c>
      <c r="H2645" t="s">
        <v>73</v>
      </c>
      <c r="I2645" t="s">
        <v>45</v>
      </c>
      <c r="J2645" t="s">
        <v>80</v>
      </c>
      <c r="K2645">
        <v>119</v>
      </c>
      <c r="L2645" t="s">
        <v>24</v>
      </c>
      <c r="M2645" t="s">
        <v>25</v>
      </c>
      <c r="N2645" t="s">
        <v>47</v>
      </c>
      <c r="O2645" t="s">
        <v>18473</v>
      </c>
      <c r="P2645" t="s">
        <v>53</v>
      </c>
      <c r="Q2645">
        <v>23</v>
      </c>
      <c r="R2645" t="str">
        <f t="shared" si="41"/>
        <v>Adult</v>
      </c>
    </row>
    <row r="2646" spans="1:18" x14ac:dyDescent="0.25">
      <c r="A2646" t="s">
        <v>7504</v>
      </c>
      <c r="B2646" t="s">
        <v>16083</v>
      </c>
      <c r="C2646" t="s">
        <v>18440</v>
      </c>
      <c r="D2646" s="2">
        <v>36927</v>
      </c>
      <c r="E2646" s="2">
        <v>45382</v>
      </c>
      <c r="F2646" s="1">
        <v>0.36875000000000002</v>
      </c>
      <c r="G2646" t="s">
        <v>51</v>
      </c>
      <c r="H2646" t="s">
        <v>31</v>
      </c>
      <c r="I2646" t="s">
        <v>22</v>
      </c>
      <c r="J2646" t="s">
        <v>52</v>
      </c>
      <c r="K2646">
        <v>35</v>
      </c>
      <c r="L2646" t="s">
        <v>24</v>
      </c>
      <c r="M2646" t="s">
        <v>40</v>
      </c>
      <c r="N2646" t="s">
        <v>47</v>
      </c>
      <c r="O2646" t="s">
        <v>18444</v>
      </c>
      <c r="P2646" t="s">
        <v>53</v>
      </c>
      <c r="Q2646">
        <v>24</v>
      </c>
      <c r="R2646" t="str">
        <f t="shared" si="41"/>
        <v>Adult</v>
      </c>
    </row>
    <row r="2647" spans="1:18" x14ac:dyDescent="0.25">
      <c r="A2647" t="s">
        <v>7507</v>
      </c>
      <c r="B2647" t="s">
        <v>16084</v>
      </c>
      <c r="C2647" t="s">
        <v>18440</v>
      </c>
      <c r="D2647" s="2">
        <v>35188</v>
      </c>
      <c r="E2647" s="2">
        <v>45373</v>
      </c>
      <c r="F2647" s="1">
        <v>0.44097222222222221</v>
      </c>
      <c r="G2647" t="s">
        <v>18475</v>
      </c>
      <c r="H2647" t="s">
        <v>37</v>
      </c>
      <c r="I2647" t="s">
        <v>45</v>
      </c>
      <c r="J2647" t="s">
        <v>46</v>
      </c>
      <c r="K2647">
        <v>126</v>
      </c>
      <c r="L2647" t="s">
        <v>53</v>
      </c>
      <c r="M2647" t="s">
        <v>104</v>
      </c>
      <c r="N2647" t="s">
        <v>47</v>
      </c>
      <c r="O2647" t="s">
        <v>18444</v>
      </c>
      <c r="P2647" t="s">
        <v>53</v>
      </c>
      <c r="Q2647">
        <v>28</v>
      </c>
      <c r="R2647" t="str">
        <f t="shared" si="41"/>
        <v>Adult</v>
      </c>
    </row>
    <row r="2648" spans="1:18" x14ac:dyDescent="0.25">
      <c r="A2648" t="s">
        <v>7510</v>
      </c>
      <c r="B2648" t="s">
        <v>16085</v>
      </c>
      <c r="C2648" t="s">
        <v>18440</v>
      </c>
      <c r="D2648" s="2">
        <v>36058</v>
      </c>
      <c r="E2648" s="2">
        <v>45367</v>
      </c>
      <c r="F2648" s="1">
        <v>0.34791666666666665</v>
      </c>
      <c r="G2648" t="s">
        <v>169</v>
      </c>
      <c r="H2648" t="s">
        <v>21</v>
      </c>
      <c r="I2648" t="s">
        <v>91</v>
      </c>
      <c r="J2648" t="s">
        <v>32</v>
      </c>
      <c r="K2648">
        <v>112</v>
      </c>
      <c r="L2648" t="s">
        <v>24</v>
      </c>
      <c r="M2648" t="s">
        <v>25</v>
      </c>
      <c r="N2648" t="s">
        <v>26</v>
      </c>
      <c r="O2648" t="s">
        <v>18473</v>
      </c>
      <c r="P2648" t="s">
        <v>53</v>
      </c>
      <c r="Q2648">
        <v>26</v>
      </c>
      <c r="R2648" t="str">
        <f t="shared" si="41"/>
        <v>Adult</v>
      </c>
    </row>
    <row r="2649" spans="1:18" x14ac:dyDescent="0.25">
      <c r="A2649" t="s">
        <v>7512</v>
      </c>
      <c r="B2649" t="s">
        <v>16086</v>
      </c>
      <c r="C2649" t="s">
        <v>18439</v>
      </c>
      <c r="D2649" s="2">
        <v>34509</v>
      </c>
      <c r="E2649" s="2">
        <v>45366</v>
      </c>
      <c r="F2649" s="1">
        <v>0.38611111111111113</v>
      </c>
      <c r="G2649" t="s">
        <v>51</v>
      </c>
      <c r="H2649" t="s">
        <v>21</v>
      </c>
      <c r="I2649" t="s">
        <v>38</v>
      </c>
      <c r="J2649" t="s">
        <v>52</v>
      </c>
      <c r="K2649">
        <v>182</v>
      </c>
      <c r="L2649" t="s">
        <v>53</v>
      </c>
      <c r="M2649" t="s">
        <v>40</v>
      </c>
      <c r="N2649" t="s">
        <v>26</v>
      </c>
      <c r="O2649" t="s">
        <v>18444</v>
      </c>
      <c r="P2649" t="s">
        <v>53</v>
      </c>
      <c r="Q2649">
        <v>30</v>
      </c>
      <c r="R2649" t="str">
        <f t="shared" si="41"/>
        <v>Adult</v>
      </c>
    </row>
    <row r="2650" spans="1:18" x14ac:dyDescent="0.25">
      <c r="A2650" t="s">
        <v>7514</v>
      </c>
      <c r="B2650" t="s">
        <v>16087</v>
      </c>
      <c r="C2650" t="s">
        <v>18439</v>
      </c>
      <c r="D2650" s="2">
        <v>35964</v>
      </c>
      <c r="E2650" s="2">
        <v>45365</v>
      </c>
      <c r="F2650" s="1">
        <v>0.78194444444444444</v>
      </c>
      <c r="G2650" t="s">
        <v>18475</v>
      </c>
      <c r="H2650" t="s">
        <v>57</v>
      </c>
      <c r="I2650" t="s">
        <v>91</v>
      </c>
      <c r="J2650" t="s">
        <v>32</v>
      </c>
      <c r="K2650">
        <v>56</v>
      </c>
      <c r="L2650" t="s">
        <v>53</v>
      </c>
      <c r="M2650" t="s">
        <v>40</v>
      </c>
      <c r="N2650" t="s">
        <v>26</v>
      </c>
      <c r="O2650" t="s">
        <v>18444</v>
      </c>
      <c r="P2650" t="s">
        <v>53</v>
      </c>
      <c r="Q2650">
        <v>26</v>
      </c>
      <c r="R2650" t="str">
        <f t="shared" si="41"/>
        <v>Adult</v>
      </c>
    </row>
    <row r="2651" spans="1:18" x14ac:dyDescent="0.25">
      <c r="A2651" t="s">
        <v>7517</v>
      </c>
      <c r="B2651" t="s">
        <v>16088</v>
      </c>
      <c r="C2651" t="s">
        <v>18440</v>
      </c>
      <c r="D2651" s="2">
        <v>37913</v>
      </c>
      <c r="E2651" s="2">
        <v>45406</v>
      </c>
      <c r="F2651" s="1">
        <v>0.5493055555555556</v>
      </c>
      <c r="G2651" t="s">
        <v>18474</v>
      </c>
      <c r="H2651" t="s">
        <v>73</v>
      </c>
      <c r="I2651" t="s">
        <v>84</v>
      </c>
      <c r="J2651" t="s">
        <v>46</v>
      </c>
      <c r="K2651">
        <v>56</v>
      </c>
      <c r="L2651" t="s">
        <v>24</v>
      </c>
      <c r="M2651" t="s">
        <v>25</v>
      </c>
      <c r="N2651" t="s">
        <v>26</v>
      </c>
      <c r="O2651" t="s">
        <v>18473</v>
      </c>
      <c r="P2651" t="s">
        <v>53</v>
      </c>
      <c r="Q2651">
        <v>21</v>
      </c>
      <c r="R2651" t="str">
        <f t="shared" si="41"/>
        <v>Adult</v>
      </c>
    </row>
    <row r="2652" spans="1:18" x14ac:dyDescent="0.25">
      <c r="A2652" t="s">
        <v>7520</v>
      </c>
      <c r="B2652" t="s">
        <v>16089</v>
      </c>
      <c r="C2652" t="s">
        <v>18440</v>
      </c>
      <c r="D2652" s="2">
        <v>38023</v>
      </c>
      <c r="E2652" s="2">
        <v>45362</v>
      </c>
      <c r="F2652" s="1">
        <v>0.36875000000000002</v>
      </c>
      <c r="G2652" t="s">
        <v>169</v>
      </c>
      <c r="H2652" t="s">
        <v>57</v>
      </c>
      <c r="I2652" t="s">
        <v>38</v>
      </c>
      <c r="J2652" t="s">
        <v>52</v>
      </c>
      <c r="K2652">
        <v>70</v>
      </c>
      <c r="L2652" t="s">
        <v>39</v>
      </c>
      <c r="M2652" t="s">
        <v>104</v>
      </c>
      <c r="N2652" t="s">
        <v>47</v>
      </c>
      <c r="O2652" t="s">
        <v>18473</v>
      </c>
      <c r="P2652" t="s">
        <v>53</v>
      </c>
      <c r="Q2652">
        <v>21</v>
      </c>
      <c r="R2652" t="str">
        <f t="shared" si="41"/>
        <v>Adult</v>
      </c>
    </row>
    <row r="2653" spans="1:18" x14ac:dyDescent="0.25">
      <c r="A2653" t="s">
        <v>7523</v>
      </c>
      <c r="B2653" t="s">
        <v>16090</v>
      </c>
      <c r="C2653" t="s">
        <v>18439</v>
      </c>
      <c r="D2653" s="2">
        <v>32595</v>
      </c>
      <c r="E2653" s="2">
        <v>45347</v>
      </c>
      <c r="F2653" s="1">
        <v>0.54861111111111116</v>
      </c>
      <c r="G2653" t="s">
        <v>18474</v>
      </c>
      <c r="H2653" t="s">
        <v>57</v>
      </c>
      <c r="I2653" t="s">
        <v>38</v>
      </c>
      <c r="J2653" t="s">
        <v>80</v>
      </c>
      <c r="K2653">
        <v>105</v>
      </c>
      <c r="L2653" t="s">
        <v>53</v>
      </c>
      <c r="M2653" t="s">
        <v>25</v>
      </c>
      <c r="N2653" t="s">
        <v>47</v>
      </c>
      <c r="O2653" t="s">
        <v>18444</v>
      </c>
      <c r="P2653" t="s">
        <v>53</v>
      </c>
      <c r="Q2653">
        <v>35</v>
      </c>
      <c r="R2653" t="str">
        <f t="shared" si="41"/>
        <v>Old</v>
      </c>
    </row>
    <row r="2654" spans="1:18" x14ac:dyDescent="0.25">
      <c r="A2654" t="s">
        <v>7526</v>
      </c>
      <c r="B2654" t="s">
        <v>16091</v>
      </c>
      <c r="C2654" t="s">
        <v>18439</v>
      </c>
      <c r="D2654" s="2">
        <v>33930</v>
      </c>
      <c r="E2654" s="2">
        <v>45328</v>
      </c>
      <c r="F2654" s="1">
        <v>0.53680555555555554</v>
      </c>
      <c r="G2654" t="s">
        <v>18475</v>
      </c>
      <c r="H2654" t="s">
        <v>21</v>
      </c>
      <c r="I2654" t="s">
        <v>84</v>
      </c>
      <c r="J2654" t="s">
        <v>80</v>
      </c>
      <c r="K2654">
        <v>126</v>
      </c>
      <c r="L2654" t="s">
        <v>39</v>
      </c>
      <c r="M2654" t="s">
        <v>40</v>
      </c>
      <c r="N2654" t="s">
        <v>26</v>
      </c>
      <c r="O2654" t="s">
        <v>18473</v>
      </c>
      <c r="P2654" t="s">
        <v>18472</v>
      </c>
      <c r="Q2654">
        <v>32</v>
      </c>
      <c r="R2654" t="str">
        <f t="shared" si="41"/>
        <v>Adult</v>
      </c>
    </row>
    <row r="2655" spans="1:18" x14ac:dyDescent="0.25">
      <c r="A2655" t="s">
        <v>7529</v>
      </c>
      <c r="B2655" t="s">
        <v>16092</v>
      </c>
      <c r="C2655" t="s">
        <v>18440</v>
      </c>
      <c r="D2655" s="2">
        <v>35259</v>
      </c>
      <c r="E2655" s="2">
        <v>45369</v>
      </c>
      <c r="F2655" s="1">
        <v>0.53402777777777777</v>
      </c>
      <c r="G2655" t="s">
        <v>51</v>
      </c>
      <c r="H2655" t="s">
        <v>73</v>
      </c>
      <c r="I2655" t="s">
        <v>45</v>
      </c>
      <c r="J2655" t="s">
        <v>32</v>
      </c>
      <c r="K2655">
        <v>91</v>
      </c>
      <c r="L2655" t="s">
        <v>53</v>
      </c>
      <c r="M2655" t="s">
        <v>25</v>
      </c>
      <c r="N2655" t="s">
        <v>26</v>
      </c>
      <c r="O2655" t="s">
        <v>18444</v>
      </c>
      <c r="P2655" t="s">
        <v>53</v>
      </c>
      <c r="Q2655">
        <v>28</v>
      </c>
      <c r="R2655" t="str">
        <f t="shared" si="41"/>
        <v>Adult</v>
      </c>
    </row>
    <row r="2656" spans="1:18" x14ac:dyDescent="0.25">
      <c r="A2656" t="s">
        <v>7531</v>
      </c>
      <c r="B2656" t="s">
        <v>16093</v>
      </c>
      <c r="C2656" t="s">
        <v>18439</v>
      </c>
      <c r="D2656" s="2">
        <v>35144</v>
      </c>
      <c r="E2656" s="2">
        <v>45407</v>
      </c>
      <c r="F2656" s="1">
        <v>0.72361111111111109</v>
      </c>
      <c r="G2656" t="s">
        <v>51</v>
      </c>
      <c r="H2656" t="s">
        <v>57</v>
      </c>
      <c r="I2656" t="s">
        <v>84</v>
      </c>
      <c r="J2656" t="s">
        <v>80</v>
      </c>
      <c r="K2656">
        <v>49</v>
      </c>
      <c r="L2656" t="s">
        <v>53</v>
      </c>
      <c r="M2656" t="s">
        <v>25</v>
      </c>
      <c r="N2656" t="s">
        <v>33</v>
      </c>
      <c r="O2656" t="s">
        <v>18473</v>
      </c>
      <c r="P2656" t="s">
        <v>53</v>
      </c>
      <c r="Q2656">
        <v>28</v>
      </c>
      <c r="R2656" t="str">
        <f t="shared" si="41"/>
        <v>Adult</v>
      </c>
    </row>
    <row r="2657" spans="1:18" x14ac:dyDescent="0.25">
      <c r="A2657" t="s">
        <v>7534</v>
      </c>
      <c r="B2657" t="s">
        <v>16094</v>
      </c>
      <c r="C2657" t="s">
        <v>18440</v>
      </c>
      <c r="D2657" s="2">
        <v>38741</v>
      </c>
      <c r="E2657" s="2">
        <v>45409</v>
      </c>
      <c r="F2657" s="1">
        <v>0.5131944444444444</v>
      </c>
      <c r="G2657" t="s">
        <v>299</v>
      </c>
      <c r="H2657" t="s">
        <v>31</v>
      </c>
      <c r="I2657" t="s">
        <v>84</v>
      </c>
      <c r="J2657" t="s">
        <v>577</v>
      </c>
      <c r="K2657">
        <v>175</v>
      </c>
      <c r="L2657" t="s">
        <v>24</v>
      </c>
      <c r="M2657" t="s">
        <v>25</v>
      </c>
      <c r="N2657" t="s">
        <v>33</v>
      </c>
      <c r="O2657" t="s">
        <v>18444</v>
      </c>
      <c r="P2657" t="s">
        <v>53</v>
      </c>
      <c r="Q2657">
        <v>19</v>
      </c>
      <c r="R2657" t="str">
        <f t="shared" si="41"/>
        <v>Adult</v>
      </c>
    </row>
    <row r="2658" spans="1:18" x14ac:dyDescent="0.25">
      <c r="A2658" t="s">
        <v>7536</v>
      </c>
      <c r="B2658" t="s">
        <v>16095</v>
      </c>
      <c r="C2658" t="s">
        <v>18439</v>
      </c>
      <c r="D2658" s="2">
        <v>38860</v>
      </c>
      <c r="E2658" s="2">
        <v>45418</v>
      </c>
      <c r="F2658" s="1">
        <v>0.51944444444444449</v>
      </c>
      <c r="G2658" t="s">
        <v>18474</v>
      </c>
      <c r="H2658" t="s">
        <v>57</v>
      </c>
      <c r="I2658" t="s">
        <v>45</v>
      </c>
      <c r="J2658" t="s">
        <v>52</v>
      </c>
      <c r="K2658">
        <v>105</v>
      </c>
      <c r="L2658" t="s">
        <v>24</v>
      </c>
      <c r="M2658" t="s">
        <v>104</v>
      </c>
      <c r="N2658" t="s">
        <v>33</v>
      </c>
      <c r="O2658" t="s">
        <v>18444</v>
      </c>
      <c r="P2658" t="s">
        <v>53</v>
      </c>
      <c r="Q2658">
        <v>18</v>
      </c>
      <c r="R2658" t="str">
        <f t="shared" si="41"/>
        <v>Adult</v>
      </c>
    </row>
    <row r="2659" spans="1:18" x14ac:dyDescent="0.25">
      <c r="A2659" t="s">
        <v>7539</v>
      </c>
      <c r="B2659" t="s">
        <v>16096</v>
      </c>
      <c r="C2659" t="s">
        <v>18439</v>
      </c>
      <c r="D2659" s="2">
        <v>36188</v>
      </c>
      <c r="E2659" s="2">
        <v>45376</v>
      </c>
      <c r="F2659" s="1">
        <v>0.57222222222222219</v>
      </c>
      <c r="G2659" t="s">
        <v>51</v>
      </c>
      <c r="H2659" t="s">
        <v>57</v>
      </c>
      <c r="I2659" t="s">
        <v>22</v>
      </c>
      <c r="J2659" t="s">
        <v>32</v>
      </c>
      <c r="K2659">
        <v>28</v>
      </c>
      <c r="L2659" t="s">
        <v>39</v>
      </c>
      <c r="M2659" t="s">
        <v>104</v>
      </c>
      <c r="N2659" t="s">
        <v>26</v>
      </c>
      <c r="O2659" t="s">
        <v>18444</v>
      </c>
      <c r="P2659" t="s">
        <v>53</v>
      </c>
      <c r="Q2659">
        <v>26</v>
      </c>
      <c r="R2659" t="str">
        <f t="shared" si="41"/>
        <v>Adult</v>
      </c>
    </row>
    <row r="2660" spans="1:18" x14ac:dyDescent="0.25">
      <c r="A2660" t="s">
        <v>7541</v>
      </c>
      <c r="B2660" t="s">
        <v>16097</v>
      </c>
      <c r="C2660" t="s">
        <v>18439</v>
      </c>
      <c r="D2660" s="2">
        <v>34234</v>
      </c>
      <c r="E2660" s="2">
        <v>45410</v>
      </c>
      <c r="F2660" s="1">
        <v>0.4597222222222222</v>
      </c>
      <c r="G2660" t="s">
        <v>51</v>
      </c>
      <c r="H2660" t="s">
        <v>57</v>
      </c>
      <c r="I2660" t="s">
        <v>45</v>
      </c>
      <c r="J2660" t="s">
        <v>23</v>
      </c>
      <c r="K2660">
        <v>49</v>
      </c>
      <c r="L2660" t="s">
        <v>24</v>
      </c>
      <c r="M2660" t="s">
        <v>25</v>
      </c>
      <c r="N2660" t="s">
        <v>33</v>
      </c>
      <c r="O2660" t="s">
        <v>18444</v>
      </c>
      <c r="P2660" t="s">
        <v>53</v>
      </c>
      <c r="Q2660">
        <v>31</v>
      </c>
      <c r="R2660" t="str">
        <f t="shared" si="41"/>
        <v>Adult</v>
      </c>
    </row>
    <row r="2661" spans="1:18" x14ac:dyDescent="0.25">
      <c r="A2661" t="s">
        <v>7544</v>
      </c>
      <c r="B2661" t="s">
        <v>16098</v>
      </c>
      <c r="C2661" t="s">
        <v>18439</v>
      </c>
      <c r="D2661" s="2">
        <v>36185</v>
      </c>
      <c r="E2661" s="2">
        <v>45425</v>
      </c>
      <c r="F2661" s="1">
        <v>0.39305555555555555</v>
      </c>
      <c r="G2661" t="s">
        <v>51</v>
      </c>
      <c r="H2661" t="s">
        <v>37</v>
      </c>
      <c r="I2661" t="s">
        <v>22</v>
      </c>
      <c r="J2661" t="s">
        <v>32</v>
      </c>
      <c r="K2661">
        <v>56</v>
      </c>
      <c r="L2661" t="s">
        <v>53</v>
      </c>
      <c r="M2661" t="s">
        <v>25</v>
      </c>
      <c r="N2661" t="s">
        <v>26</v>
      </c>
      <c r="O2661" t="s">
        <v>18444</v>
      </c>
      <c r="P2661" t="s">
        <v>53</v>
      </c>
      <c r="Q2661">
        <v>26</v>
      </c>
      <c r="R2661" t="str">
        <f t="shared" si="41"/>
        <v>Adult</v>
      </c>
    </row>
    <row r="2662" spans="1:18" x14ac:dyDescent="0.25">
      <c r="A2662" t="s">
        <v>7547</v>
      </c>
      <c r="B2662" t="s">
        <v>16099</v>
      </c>
      <c r="C2662" t="s">
        <v>18440</v>
      </c>
      <c r="D2662" s="2">
        <v>27907</v>
      </c>
      <c r="E2662" s="2">
        <v>45453</v>
      </c>
      <c r="F2662" s="1">
        <v>0.56180555555555556</v>
      </c>
      <c r="G2662" t="s">
        <v>30</v>
      </c>
      <c r="H2662" t="s">
        <v>57</v>
      </c>
      <c r="I2662" t="s">
        <v>91</v>
      </c>
      <c r="J2662" t="s">
        <v>80</v>
      </c>
      <c r="K2662">
        <v>63</v>
      </c>
      <c r="L2662" t="s">
        <v>53</v>
      </c>
      <c r="M2662" t="s">
        <v>25</v>
      </c>
      <c r="N2662" t="s">
        <v>47</v>
      </c>
      <c r="O2662" t="s">
        <v>18473</v>
      </c>
      <c r="P2662" t="s">
        <v>53</v>
      </c>
      <c r="Q2662">
        <v>48</v>
      </c>
      <c r="R2662" t="str">
        <f t="shared" si="41"/>
        <v>Old</v>
      </c>
    </row>
    <row r="2663" spans="1:18" x14ac:dyDescent="0.25">
      <c r="A2663" t="s">
        <v>7550</v>
      </c>
      <c r="B2663" t="s">
        <v>16100</v>
      </c>
      <c r="C2663" t="s">
        <v>18440</v>
      </c>
      <c r="D2663" s="2">
        <v>26721</v>
      </c>
      <c r="E2663" s="2">
        <v>45302</v>
      </c>
      <c r="F2663" s="1">
        <v>0.69236111111111109</v>
      </c>
      <c r="G2663" t="s">
        <v>51</v>
      </c>
      <c r="H2663" t="s">
        <v>73</v>
      </c>
      <c r="I2663" t="s">
        <v>45</v>
      </c>
      <c r="J2663" t="s">
        <v>46</v>
      </c>
      <c r="K2663">
        <v>7</v>
      </c>
      <c r="L2663" t="s">
        <v>53</v>
      </c>
      <c r="M2663" t="s">
        <v>25</v>
      </c>
      <c r="N2663" t="s">
        <v>33</v>
      </c>
      <c r="O2663" t="s">
        <v>18444</v>
      </c>
      <c r="P2663" t="s">
        <v>53</v>
      </c>
      <c r="Q2663">
        <v>51</v>
      </c>
      <c r="R2663" t="str">
        <f t="shared" si="41"/>
        <v>Old</v>
      </c>
    </row>
    <row r="2664" spans="1:18" x14ac:dyDescent="0.25">
      <c r="A2664" t="s">
        <v>7553</v>
      </c>
      <c r="B2664" t="s">
        <v>16101</v>
      </c>
      <c r="C2664" t="s">
        <v>18439</v>
      </c>
      <c r="D2664" s="2">
        <v>32676</v>
      </c>
      <c r="E2664" s="2">
        <v>45454</v>
      </c>
      <c r="F2664" s="1">
        <v>0.81944444444444442</v>
      </c>
      <c r="G2664" t="s">
        <v>18475</v>
      </c>
      <c r="H2664" t="s">
        <v>57</v>
      </c>
      <c r="I2664" t="s">
        <v>38</v>
      </c>
      <c r="J2664" t="s">
        <v>32</v>
      </c>
      <c r="K2664">
        <v>161</v>
      </c>
      <c r="L2664" t="s">
        <v>24</v>
      </c>
      <c r="M2664" t="s">
        <v>25</v>
      </c>
      <c r="N2664" t="s">
        <v>26</v>
      </c>
      <c r="O2664" t="s">
        <v>18444</v>
      </c>
      <c r="P2664" t="s">
        <v>53</v>
      </c>
      <c r="Q2664">
        <v>35</v>
      </c>
      <c r="R2664" t="str">
        <f t="shared" si="41"/>
        <v>Old</v>
      </c>
    </row>
    <row r="2665" spans="1:18" x14ac:dyDescent="0.25">
      <c r="A2665" t="s">
        <v>7556</v>
      </c>
      <c r="B2665" t="s">
        <v>16102</v>
      </c>
      <c r="C2665" t="s">
        <v>18440</v>
      </c>
      <c r="D2665" s="2">
        <v>16525</v>
      </c>
      <c r="E2665" s="2">
        <v>45421</v>
      </c>
      <c r="F2665" s="1">
        <v>0.38055555555555554</v>
      </c>
      <c r="G2665" t="s">
        <v>18474</v>
      </c>
      <c r="H2665" t="s">
        <v>57</v>
      </c>
      <c r="I2665" t="s">
        <v>84</v>
      </c>
      <c r="J2665" t="s">
        <v>80</v>
      </c>
      <c r="K2665">
        <v>147</v>
      </c>
      <c r="L2665" t="s">
        <v>24</v>
      </c>
      <c r="M2665" t="s">
        <v>40</v>
      </c>
      <c r="N2665" t="s">
        <v>33</v>
      </c>
      <c r="O2665" t="s">
        <v>18444</v>
      </c>
      <c r="P2665" t="s">
        <v>53</v>
      </c>
      <c r="Q2665">
        <v>79</v>
      </c>
      <c r="R2665" t="str">
        <f t="shared" si="41"/>
        <v>Aged</v>
      </c>
    </row>
    <row r="2666" spans="1:18" x14ac:dyDescent="0.25">
      <c r="A2666" t="s">
        <v>7558</v>
      </c>
      <c r="B2666" t="s">
        <v>16103</v>
      </c>
      <c r="C2666" t="s">
        <v>18439</v>
      </c>
      <c r="D2666" s="2">
        <v>36056</v>
      </c>
      <c r="E2666" s="2">
        <v>45411</v>
      </c>
      <c r="F2666" s="1">
        <v>0.52708333333333335</v>
      </c>
      <c r="G2666" t="s">
        <v>51</v>
      </c>
      <c r="H2666" t="s">
        <v>21</v>
      </c>
      <c r="I2666" t="s">
        <v>38</v>
      </c>
      <c r="J2666" t="s">
        <v>52</v>
      </c>
      <c r="K2666">
        <v>7</v>
      </c>
      <c r="L2666" t="s">
        <v>39</v>
      </c>
      <c r="M2666" t="s">
        <v>25</v>
      </c>
      <c r="N2666" t="s">
        <v>47</v>
      </c>
      <c r="O2666" t="s">
        <v>18473</v>
      </c>
      <c r="P2666" t="s">
        <v>53</v>
      </c>
      <c r="Q2666">
        <v>26</v>
      </c>
      <c r="R2666" t="str">
        <f t="shared" si="41"/>
        <v>Adult</v>
      </c>
    </row>
    <row r="2667" spans="1:18" x14ac:dyDescent="0.25">
      <c r="A2667" t="s">
        <v>7561</v>
      </c>
      <c r="B2667" t="s">
        <v>16104</v>
      </c>
      <c r="C2667" t="s">
        <v>18439</v>
      </c>
      <c r="D2667" s="2">
        <v>37735</v>
      </c>
      <c r="E2667" s="2">
        <v>45421</v>
      </c>
      <c r="F2667" s="1">
        <v>0.39513888888888887</v>
      </c>
      <c r="G2667" t="s">
        <v>51</v>
      </c>
      <c r="H2667" t="s">
        <v>57</v>
      </c>
      <c r="I2667" t="s">
        <v>45</v>
      </c>
      <c r="J2667" t="s">
        <v>80</v>
      </c>
      <c r="K2667">
        <v>63</v>
      </c>
      <c r="L2667" t="s">
        <v>39</v>
      </c>
      <c r="M2667" t="s">
        <v>25</v>
      </c>
      <c r="N2667" t="s">
        <v>26</v>
      </c>
      <c r="O2667" t="s">
        <v>18473</v>
      </c>
      <c r="P2667" t="s">
        <v>18472</v>
      </c>
      <c r="Q2667">
        <v>21</v>
      </c>
      <c r="R2667" t="str">
        <f t="shared" si="41"/>
        <v>Adult</v>
      </c>
    </row>
    <row r="2668" spans="1:18" x14ac:dyDescent="0.25">
      <c r="A2668" t="s">
        <v>7563</v>
      </c>
      <c r="B2668" t="s">
        <v>16105</v>
      </c>
      <c r="C2668" t="s">
        <v>18440</v>
      </c>
      <c r="D2668" s="2">
        <v>37668</v>
      </c>
      <c r="E2668" s="2">
        <v>45431</v>
      </c>
      <c r="F2668" s="1">
        <v>0.42986111111111114</v>
      </c>
      <c r="G2668" t="s">
        <v>18474</v>
      </c>
      <c r="H2668" t="s">
        <v>37</v>
      </c>
      <c r="I2668" t="s">
        <v>91</v>
      </c>
      <c r="J2668" t="s">
        <v>23</v>
      </c>
      <c r="K2668">
        <v>49</v>
      </c>
      <c r="L2668" t="s">
        <v>39</v>
      </c>
      <c r="M2668" t="s">
        <v>25</v>
      </c>
      <c r="N2668" t="s">
        <v>26</v>
      </c>
      <c r="O2668" t="s">
        <v>18473</v>
      </c>
      <c r="P2668" t="s">
        <v>53</v>
      </c>
      <c r="Q2668">
        <v>22</v>
      </c>
      <c r="R2668" t="str">
        <f t="shared" si="41"/>
        <v>Adult</v>
      </c>
    </row>
    <row r="2669" spans="1:18" x14ac:dyDescent="0.25">
      <c r="A2669" t="s">
        <v>7566</v>
      </c>
      <c r="B2669" t="s">
        <v>16106</v>
      </c>
      <c r="C2669" t="s">
        <v>18439</v>
      </c>
      <c r="D2669" s="2">
        <v>36300</v>
      </c>
      <c r="E2669" s="2">
        <v>45427</v>
      </c>
      <c r="F2669" s="1">
        <v>0.52638888888888891</v>
      </c>
      <c r="G2669" t="s">
        <v>30</v>
      </c>
      <c r="H2669" t="s">
        <v>73</v>
      </c>
      <c r="I2669" t="s">
        <v>45</v>
      </c>
      <c r="J2669" t="s">
        <v>32</v>
      </c>
      <c r="K2669">
        <v>77</v>
      </c>
      <c r="L2669" t="s">
        <v>39</v>
      </c>
      <c r="M2669" t="s">
        <v>25</v>
      </c>
      <c r="N2669" t="s">
        <v>33</v>
      </c>
      <c r="O2669" t="s">
        <v>18473</v>
      </c>
      <c r="P2669" t="s">
        <v>53</v>
      </c>
      <c r="Q2669">
        <v>25</v>
      </c>
      <c r="R2669" t="str">
        <f t="shared" si="41"/>
        <v>Adult</v>
      </c>
    </row>
    <row r="2670" spans="1:18" x14ac:dyDescent="0.25">
      <c r="A2670" t="s">
        <v>7568</v>
      </c>
      <c r="B2670" t="s">
        <v>16107</v>
      </c>
      <c r="C2670" t="s">
        <v>18440</v>
      </c>
      <c r="D2670" s="2">
        <v>30419</v>
      </c>
      <c r="E2670" s="2">
        <v>45319</v>
      </c>
      <c r="F2670" s="1">
        <v>0.55277777777777781</v>
      </c>
      <c r="G2670" t="s">
        <v>51</v>
      </c>
      <c r="H2670" t="s">
        <v>37</v>
      </c>
      <c r="I2670" t="s">
        <v>45</v>
      </c>
      <c r="J2670" t="s">
        <v>23</v>
      </c>
      <c r="K2670">
        <v>63</v>
      </c>
      <c r="L2670" t="s">
        <v>24</v>
      </c>
      <c r="M2670" t="s">
        <v>25</v>
      </c>
      <c r="N2670" t="s">
        <v>33</v>
      </c>
      <c r="O2670" t="s">
        <v>18444</v>
      </c>
      <c r="P2670" t="s">
        <v>53</v>
      </c>
      <c r="Q2670">
        <v>41</v>
      </c>
      <c r="R2670" t="str">
        <f t="shared" si="41"/>
        <v>Old</v>
      </c>
    </row>
    <row r="2671" spans="1:18" x14ac:dyDescent="0.25">
      <c r="A2671" t="s">
        <v>7569</v>
      </c>
      <c r="B2671" t="s">
        <v>16108</v>
      </c>
      <c r="C2671" t="s">
        <v>18440</v>
      </c>
      <c r="D2671" s="2">
        <v>33616</v>
      </c>
      <c r="E2671" s="2">
        <v>45399</v>
      </c>
      <c r="F2671" s="1">
        <v>0.76944444444444449</v>
      </c>
      <c r="G2671" t="s">
        <v>51</v>
      </c>
      <c r="H2671" t="s">
        <v>57</v>
      </c>
      <c r="I2671" t="s">
        <v>22</v>
      </c>
      <c r="J2671" t="s">
        <v>32</v>
      </c>
      <c r="K2671">
        <v>140</v>
      </c>
      <c r="L2671" t="s">
        <v>24</v>
      </c>
      <c r="M2671" t="s">
        <v>104</v>
      </c>
      <c r="N2671" t="s">
        <v>26</v>
      </c>
      <c r="O2671" t="s">
        <v>18444</v>
      </c>
      <c r="P2671" t="s">
        <v>53</v>
      </c>
      <c r="Q2671">
        <v>33</v>
      </c>
      <c r="R2671" t="str">
        <f t="shared" si="41"/>
        <v>Adult</v>
      </c>
    </row>
    <row r="2672" spans="1:18" x14ac:dyDescent="0.25">
      <c r="A2672" t="s">
        <v>7572</v>
      </c>
      <c r="B2672" t="s">
        <v>16109</v>
      </c>
      <c r="C2672" t="s">
        <v>18440</v>
      </c>
      <c r="D2672" s="2">
        <v>38251</v>
      </c>
      <c r="E2672" s="2">
        <v>45333</v>
      </c>
      <c r="F2672" s="1">
        <v>0.3527777777777778</v>
      </c>
      <c r="G2672" t="s">
        <v>18475</v>
      </c>
      <c r="H2672" t="s">
        <v>37</v>
      </c>
      <c r="I2672" t="s">
        <v>38</v>
      </c>
      <c r="J2672" t="s">
        <v>46</v>
      </c>
      <c r="K2672">
        <v>119</v>
      </c>
      <c r="L2672" t="s">
        <v>53</v>
      </c>
      <c r="M2672" t="s">
        <v>40</v>
      </c>
      <c r="N2672" t="s">
        <v>33</v>
      </c>
      <c r="O2672" t="s">
        <v>18444</v>
      </c>
      <c r="P2672" t="s">
        <v>53</v>
      </c>
      <c r="Q2672">
        <v>20</v>
      </c>
      <c r="R2672" t="str">
        <f t="shared" si="41"/>
        <v>Adult</v>
      </c>
    </row>
    <row r="2673" spans="1:18" x14ac:dyDescent="0.25">
      <c r="A2673" t="s">
        <v>7574</v>
      </c>
      <c r="B2673" t="s">
        <v>16110</v>
      </c>
      <c r="C2673" t="s">
        <v>18440</v>
      </c>
      <c r="D2673" s="2">
        <v>27261</v>
      </c>
      <c r="E2673" s="2">
        <v>45443</v>
      </c>
      <c r="F2673" s="1">
        <v>0.46319444444444446</v>
      </c>
      <c r="G2673" t="s">
        <v>169</v>
      </c>
      <c r="H2673" t="s">
        <v>73</v>
      </c>
      <c r="I2673" t="s">
        <v>45</v>
      </c>
      <c r="J2673" t="s">
        <v>46</v>
      </c>
      <c r="K2673">
        <v>63</v>
      </c>
      <c r="L2673" t="s">
        <v>39</v>
      </c>
      <c r="M2673" t="s">
        <v>40</v>
      </c>
      <c r="N2673" t="s">
        <v>26</v>
      </c>
      <c r="O2673" t="s">
        <v>18444</v>
      </c>
      <c r="P2673" t="s">
        <v>18472</v>
      </c>
      <c r="Q2673">
        <v>50</v>
      </c>
      <c r="R2673" t="str">
        <f t="shared" si="41"/>
        <v>Old</v>
      </c>
    </row>
    <row r="2674" spans="1:18" x14ac:dyDescent="0.25">
      <c r="A2674" t="s">
        <v>7576</v>
      </c>
      <c r="B2674" t="s">
        <v>16111</v>
      </c>
      <c r="C2674" t="s">
        <v>18439</v>
      </c>
      <c r="D2674" s="2">
        <v>20318</v>
      </c>
      <c r="E2674" s="2">
        <v>45452</v>
      </c>
      <c r="F2674" s="1">
        <v>0.36805555555555558</v>
      </c>
      <c r="G2674" t="s">
        <v>30</v>
      </c>
      <c r="H2674" t="s">
        <v>57</v>
      </c>
      <c r="I2674" t="s">
        <v>62</v>
      </c>
      <c r="J2674" t="s">
        <v>548</v>
      </c>
      <c r="K2674">
        <v>175</v>
      </c>
      <c r="L2674" t="s">
        <v>53</v>
      </c>
      <c r="M2674" t="s">
        <v>40</v>
      </c>
      <c r="N2674" t="s">
        <v>33</v>
      </c>
      <c r="O2674" t="s">
        <v>18444</v>
      </c>
      <c r="P2674" t="s">
        <v>53</v>
      </c>
      <c r="Q2674">
        <v>69</v>
      </c>
      <c r="R2674" t="str">
        <f t="shared" si="41"/>
        <v>Aged</v>
      </c>
    </row>
    <row r="2675" spans="1:18" x14ac:dyDescent="0.25">
      <c r="A2675" t="s">
        <v>7579</v>
      </c>
      <c r="B2675" t="s">
        <v>16112</v>
      </c>
      <c r="C2675" t="s">
        <v>18439</v>
      </c>
      <c r="D2675" s="2">
        <v>34032</v>
      </c>
      <c r="E2675" s="2">
        <v>45345</v>
      </c>
      <c r="F2675" s="1">
        <v>0.80972222222222223</v>
      </c>
      <c r="G2675" t="s">
        <v>18474</v>
      </c>
      <c r="H2675" t="s">
        <v>21</v>
      </c>
      <c r="I2675" t="s">
        <v>38</v>
      </c>
      <c r="J2675" t="s">
        <v>52</v>
      </c>
      <c r="K2675">
        <v>105</v>
      </c>
      <c r="L2675" t="s">
        <v>24</v>
      </c>
      <c r="M2675" t="s">
        <v>104</v>
      </c>
      <c r="N2675" t="s">
        <v>33</v>
      </c>
      <c r="O2675" t="s">
        <v>18444</v>
      </c>
      <c r="P2675" t="s">
        <v>53</v>
      </c>
      <c r="Q2675">
        <v>31</v>
      </c>
      <c r="R2675" t="str">
        <f t="shared" si="41"/>
        <v>Adult</v>
      </c>
    </row>
    <row r="2676" spans="1:18" x14ac:dyDescent="0.25">
      <c r="A2676" t="s">
        <v>7582</v>
      </c>
      <c r="B2676" t="s">
        <v>16113</v>
      </c>
      <c r="C2676" t="s">
        <v>18439</v>
      </c>
      <c r="D2676" s="2">
        <v>37252</v>
      </c>
      <c r="E2676" s="2">
        <v>45455</v>
      </c>
      <c r="F2676" s="1">
        <v>0.63194444444444442</v>
      </c>
      <c r="G2676" t="s">
        <v>51</v>
      </c>
      <c r="H2676" t="s">
        <v>57</v>
      </c>
      <c r="I2676" t="s">
        <v>45</v>
      </c>
      <c r="J2676" t="s">
        <v>80</v>
      </c>
      <c r="K2676">
        <v>7</v>
      </c>
      <c r="L2676" t="s">
        <v>53</v>
      </c>
      <c r="M2676" t="s">
        <v>40</v>
      </c>
      <c r="N2676" t="s">
        <v>26</v>
      </c>
      <c r="O2676" t="s">
        <v>18444</v>
      </c>
      <c r="P2676" t="s">
        <v>53</v>
      </c>
      <c r="Q2676">
        <v>23</v>
      </c>
      <c r="R2676" t="str">
        <f t="shared" si="41"/>
        <v>Adult</v>
      </c>
    </row>
    <row r="2677" spans="1:18" x14ac:dyDescent="0.25">
      <c r="A2677" t="s">
        <v>7585</v>
      </c>
      <c r="B2677" t="s">
        <v>16114</v>
      </c>
      <c r="C2677" t="s">
        <v>18440</v>
      </c>
      <c r="D2677" s="2">
        <v>34685</v>
      </c>
      <c r="E2677" s="2">
        <v>45373</v>
      </c>
      <c r="F2677" s="1">
        <v>0.50486111111111109</v>
      </c>
      <c r="G2677" t="s">
        <v>18474</v>
      </c>
      <c r="H2677" t="s">
        <v>31</v>
      </c>
      <c r="I2677" t="s">
        <v>45</v>
      </c>
      <c r="J2677" t="s">
        <v>46</v>
      </c>
      <c r="K2677">
        <v>175</v>
      </c>
      <c r="L2677" t="s">
        <v>39</v>
      </c>
      <c r="M2677" t="s">
        <v>25</v>
      </c>
      <c r="N2677" t="s">
        <v>26</v>
      </c>
      <c r="O2677" t="s">
        <v>18473</v>
      </c>
      <c r="P2677" t="s">
        <v>18472</v>
      </c>
      <c r="Q2677">
        <v>30</v>
      </c>
      <c r="R2677" t="str">
        <f t="shared" si="41"/>
        <v>Adult</v>
      </c>
    </row>
    <row r="2678" spans="1:18" x14ac:dyDescent="0.25">
      <c r="A2678" t="s">
        <v>7588</v>
      </c>
      <c r="B2678" t="s">
        <v>16115</v>
      </c>
      <c r="C2678" t="s">
        <v>18439</v>
      </c>
      <c r="D2678" s="2">
        <v>37242</v>
      </c>
      <c r="E2678" s="2">
        <v>45449</v>
      </c>
      <c r="F2678" s="1">
        <v>0.59791666666666665</v>
      </c>
      <c r="G2678" t="s">
        <v>51</v>
      </c>
      <c r="H2678" t="s">
        <v>21</v>
      </c>
      <c r="I2678" t="s">
        <v>22</v>
      </c>
      <c r="J2678" t="s">
        <v>52</v>
      </c>
      <c r="K2678">
        <v>105</v>
      </c>
      <c r="L2678" t="s">
        <v>24</v>
      </c>
      <c r="M2678" t="s">
        <v>25</v>
      </c>
      <c r="N2678" t="s">
        <v>47</v>
      </c>
      <c r="O2678" t="s">
        <v>18444</v>
      </c>
      <c r="P2678" t="s">
        <v>53</v>
      </c>
      <c r="Q2678">
        <v>23</v>
      </c>
      <c r="R2678" t="str">
        <f t="shared" si="41"/>
        <v>Adult</v>
      </c>
    </row>
    <row r="2679" spans="1:18" x14ac:dyDescent="0.25">
      <c r="A2679" t="s">
        <v>7590</v>
      </c>
      <c r="B2679" t="s">
        <v>16116</v>
      </c>
      <c r="C2679" t="s">
        <v>18439</v>
      </c>
      <c r="D2679" s="2">
        <v>33777</v>
      </c>
      <c r="E2679" s="2">
        <v>45454</v>
      </c>
      <c r="F2679" s="1">
        <v>0.63402777777777775</v>
      </c>
      <c r="G2679" t="s">
        <v>18475</v>
      </c>
      <c r="H2679" t="s">
        <v>37</v>
      </c>
      <c r="I2679" t="s">
        <v>91</v>
      </c>
      <c r="J2679" t="s">
        <v>80</v>
      </c>
      <c r="K2679">
        <v>126</v>
      </c>
      <c r="L2679" t="s">
        <v>53</v>
      </c>
      <c r="M2679" t="s">
        <v>40</v>
      </c>
      <c r="N2679" t="s">
        <v>33</v>
      </c>
      <c r="O2679" t="s">
        <v>18473</v>
      </c>
      <c r="P2679" t="s">
        <v>53</v>
      </c>
      <c r="Q2679">
        <v>32</v>
      </c>
      <c r="R2679" t="str">
        <f t="shared" si="41"/>
        <v>Adult</v>
      </c>
    </row>
    <row r="2680" spans="1:18" x14ac:dyDescent="0.25">
      <c r="A2680" t="s">
        <v>7593</v>
      </c>
      <c r="B2680" t="s">
        <v>16117</v>
      </c>
      <c r="C2680" t="s">
        <v>18440</v>
      </c>
      <c r="D2680" s="2">
        <v>35164</v>
      </c>
      <c r="E2680" s="2">
        <v>45381</v>
      </c>
      <c r="F2680" s="1">
        <v>0.58888888888888891</v>
      </c>
      <c r="G2680" t="s">
        <v>169</v>
      </c>
      <c r="H2680" t="s">
        <v>57</v>
      </c>
      <c r="I2680" t="s">
        <v>22</v>
      </c>
      <c r="J2680" t="s">
        <v>32</v>
      </c>
      <c r="K2680">
        <v>42</v>
      </c>
      <c r="L2680" t="s">
        <v>24</v>
      </c>
      <c r="M2680" t="s">
        <v>40</v>
      </c>
      <c r="N2680" t="s">
        <v>33</v>
      </c>
      <c r="O2680" t="s">
        <v>18444</v>
      </c>
      <c r="P2680" t="s">
        <v>53</v>
      </c>
      <c r="Q2680">
        <v>28</v>
      </c>
      <c r="R2680" t="str">
        <f t="shared" si="41"/>
        <v>Adult</v>
      </c>
    </row>
    <row r="2681" spans="1:18" x14ac:dyDescent="0.25">
      <c r="A2681" t="s">
        <v>7596</v>
      </c>
      <c r="B2681" t="s">
        <v>16118</v>
      </c>
      <c r="C2681" t="s">
        <v>18439</v>
      </c>
      <c r="D2681" s="2">
        <v>37632</v>
      </c>
      <c r="E2681" s="2">
        <v>45327</v>
      </c>
      <c r="F2681" s="1">
        <v>0.36249999999999999</v>
      </c>
      <c r="G2681" t="s">
        <v>169</v>
      </c>
      <c r="H2681" t="s">
        <v>21</v>
      </c>
      <c r="I2681" t="s">
        <v>91</v>
      </c>
      <c r="J2681" t="s">
        <v>32</v>
      </c>
      <c r="K2681">
        <v>168</v>
      </c>
      <c r="L2681" t="s">
        <v>39</v>
      </c>
      <c r="M2681" t="s">
        <v>40</v>
      </c>
      <c r="N2681" t="s">
        <v>33</v>
      </c>
      <c r="O2681" t="s">
        <v>18444</v>
      </c>
      <c r="P2681" t="s">
        <v>53</v>
      </c>
      <c r="Q2681">
        <v>22</v>
      </c>
      <c r="R2681" t="str">
        <f t="shared" si="41"/>
        <v>Adult</v>
      </c>
    </row>
    <row r="2682" spans="1:18" x14ac:dyDescent="0.25">
      <c r="A2682" t="s">
        <v>7599</v>
      </c>
      <c r="B2682" t="s">
        <v>16119</v>
      </c>
      <c r="C2682" t="s">
        <v>18440</v>
      </c>
      <c r="D2682" s="2">
        <v>37992</v>
      </c>
      <c r="E2682" s="2">
        <v>45401</v>
      </c>
      <c r="F2682" s="1">
        <v>0.7055555555555556</v>
      </c>
      <c r="G2682" t="s">
        <v>18475</v>
      </c>
      <c r="H2682" t="s">
        <v>73</v>
      </c>
      <c r="I2682" t="s">
        <v>45</v>
      </c>
      <c r="J2682" t="s">
        <v>32</v>
      </c>
      <c r="K2682">
        <v>84</v>
      </c>
      <c r="L2682" t="s">
        <v>39</v>
      </c>
      <c r="M2682" t="s">
        <v>25</v>
      </c>
      <c r="N2682" t="s">
        <v>33</v>
      </c>
      <c r="O2682" t="s">
        <v>18473</v>
      </c>
      <c r="P2682" t="s">
        <v>53</v>
      </c>
      <c r="Q2682">
        <v>21</v>
      </c>
      <c r="R2682" t="str">
        <f t="shared" si="41"/>
        <v>Adult</v>
      </c>
    </row>
    <row r="2683" spans="1:18" x14ac:dyDescent="0.25">
      <c r="A2683" t="s">
        <v>7602</v>
      </c>
      <c r="B2683" t="s">
        <v>16120</v>
      </c>
      <c r="C2683" t="s">
        <v>18440</v>
      </c>
      <c r="D2683" s="2">
        <v>24490</v>
      </c>
      <c r="E2683" s="2">
        <v>45464</v>
      </c>
      <c r="F2683" s="1">
        <v>0.39930555555555558</v>
      </c>
      <c r="G2683" t="s">
        <v>169</v>
      </c>
      <c r="H2683" t="s">
        <v>21</v>
      </c>
      <c r="I2683" t="s">
        <v>91</v>
      </c>
      <c r="J2683" t="s">
        <v>23</v>
      </c>
      <c r="K2683">
        <v>147</v>
      </c>
      <c r="L2683" t="s">
        <v>24</v>
      </c>
      <c r="M2683" t="s">
        <v>104</v>
      </c>
      <c r="N2683" t="s">
        <v>26</v>
      </c>
      <c r="O2683" t="s">
        <v>18444</v>
      </c>
      <c r="P2683" t="s">
        <v>53</v>
      </c>
      <c r="Q2683">
        <v>58</v>
      </c>
      <c r="R2683" t="str">
        <f t="shared" si="41"/>
        <v>Old</v>
      </c>
    </row>
    <row r="2684" spans="1:18" x14ac:dyDescent="0.25">
      <c r="A2684" t="s">
        <v>7605</v>
      </c>
      <c r="B2684" t="s">
        <v>16121</v>
      </c>
      <c r="C2684" t="s">
        <v>18439</v>
      </c>
      <c r="D2684" s="2">
        <v>38776</v>
      </c>
      <c r="E2684" s="2">
        <v>45302</v>
      </c>
      <c r="F2684" s="1">
        <v>0.36805555555555558</v>
      </c>
      <c r="G2684" t="s">
        <v>30</v>
      </c>
      <c r="H2684" t="s">
        <v>37</v>
      </c>
      <c r="I2684" t="s">
        <v>91</v>
      </c>
      <c r="J2684" t="s">
        <v>32</v>
      </c>
      <c r="K2684">
        <v>70</v>
      </c>
      <c r="L2684" t="s">
        <v>39</v>
      </c>
      <c r="M2684" t="s">
        <v>104</v>
      </c>
      <c r="N2684" t="s">
        <v>47</v>
      </c>
      <c r="O2684" t="s">
        <v>18473</v>
      </c>
      <c r="P2684" t="s">
        <v>53</v>
      </c>
      <c r="Q2684">
        <v>18</v>
      </c>
      <c r="R2684" t="str">
        <f t="shared" si="41"/>
        <v>Adult</v>
      </c>
    </row>
    <row r="2685" spans="1:18" x14ac:dyDescent="0.25">
      <c r="A2685" t="s">
        <v>7608</v>
      </c>
      <c r="B2685" t="s">
        <v>16122</v>
      </c>
      <c r="C2685" t="s">
        <v>18439</v>
      </c>
      <c r="D2685" s="2">
        <v>34706</v>
      </c>
      <c r="E2685" s="2">
        <v>45389</v>
      </c>
      <c r="F2685" s="1">
        <v>0.34722222222222221</v>
      </c>
      <c r="G2685" t="s">
        <v>18475</v>
      </c>
      <c r="H2685" t="s">
        <v>57</v>
      </c>
      <c r="I2685" t="s">
        <v>45</v>
      </c>
      <c r="J2685" t="s">
        <v>46</v>
      </c>
      <c r="K2685">
        <v>140</v>
      </c>
      <c r="L2685" t="s">
        <v>53</v>
      </c>
      <c r="M2685" t="s">
        <v>25</v>
      </c>
      <c r="N2685" t="s">
        <v>26</v>
      </c>
      <c r="O2685" t="s">
        <v>18444</v>
      </c>
      <c r="P2685" t="s">
        <v>53</v>
      </c>
      <c r="Q2685">
        <v>30</v>
      </c>
      <c r="R2685" t="str">
        <f t="shared" si="41"/>
        <v>Adult</v>
      </c>
    </row>
    <row r="2686" spans="1:18" x14ac:dyDescent="0.25">
      <c r="A2686" t="s">
        <v>7610</v>
      </c>
      <c r="B2686" t="s">
        <v>16123</v>
      </c>
      <c r="C2686" t="s">
        <v>18439</v>
      </c>
      <c r="D2686" s="2">
        <v>37633</v>
      </c>
      <c r="E2686" s="2">
        <v>45304</v>
      </c>
      <c r="F2686" s="1">
        <v>0.78125</v>
      </c>
      <c r="G2686" t="s">
        <v>51</v>
      </c>
      <c r="H2686" t="s">
        <v>37</v>
      </c>
      <c r="I2686" t="s">
        <v>22</v>
      </c>
      <c r="J2686" t="s">
        <v>52</v>
      </c>
      <c r="K2686">
        <v>91</v>
      </c>
      <c r="L2686" t="s">
        <v>24</v>
      </c>
      <c r="M2686" t="s">
        <v>25</v>
      </c>
      <c r="N2686" t="s">
        <v>33</v>
      </c>
      <c r="O2686" t="s">
        <v>18444</v>
      </c>
      <c r="P2686" t="s">
        <v>53</v>
      </c>
      <c r="Q2686">
        <v>22</v>
      </c>
      <c r="R2686" t="str">
        <f t="shared" si="41"/>
        <v>Adult</v>
      </c>
    </row>
    <row r="2687" spans="1:18" x14ac:dyDescent="0.25">
      <c r="A2687" t="s">
        <v>7612</v>
      </c>
      <c r="B2687" t="s">
        <v>16124</v>
      </c>
      <c r="C2687" t="s">
        <v>18440</v>
      </c>
      <c r="D2687" s="2">
        <v>31197</v>
      </c>
      <c r="E2687" s="2">
        <v>45459</v>
      </c>
      <c r="F2687" s="1">
        <v>0.41458333333333336</v>
      </c>
      <c r="G2687" t="s">
        <v>18475</v>
      </c>
      <c r="H2687" t="s">
        <v>31</v>
      </c>
      <c r="I2687" t="s">
        <v>84</v>
      </c>
      <c r="J2687" t="s">
        <v>23</v>
      </c>
      <c r="K2687">
        <v>112</v>
      </c>
      <c r="L2687" t="s">
        <v>24</v>
      </c>
      <c r="M2687" t="s">
        <v>25</v>
      </c>
      <c r="N2687" t="s">
        <v>26</v>
      </c>
      <c r="O2687" t="s">
        <v>18444</v>
      </c>
      <c r="P2687" t="s">
        <v>53</v>
      </c>
      <c r="Q2687">
        <v>39</v>
      </c>
      <c r="R2687" t="str">
        <f t="shared" si="41"/>
        <v>Old</v>
      </c>
    </row>
    <row r="2688" spans="1:18" x14ac:dyDescent="0.25">
      <c r="A2688" t="s">
        <v>7614</v>
      </c>
      <c r="B2688" t="s">
        <v>16125</v>
      </c>
      <c r="C2688" t="s">
        <v>18439</v>
      </c>
      <c r="D2688" s="2">
        <v>37571</v>
      </c>
      <c r="E2688" s="2">
        <v>45366</v>
      </c>
      <c r="F2688" s="1">
        <v>0.70972222222222225</v>
      </c>
      <c r="G2688" t="s">
        <v>18474</v>
      </c>
      <c r="H2688" t="s">
        <v>73</v>
      </c>
      <c r="I2688" t="s">
        <v>45</v>
      </c>
      <c r="J2688" t="s">
        <v>52</v>
      </c>
      <c r="K2688">
        <v>77</v>
      </c>
      <c r="L2688" t="s">
        <v>39</v>
      </c>
      <c r="M2688" t="s">
        <v>25</v>
      </c>
      <c r="N2688" t="s">
        <v>26</v>
      </c>
      <c r="O2688" t="s">
        <v>18444</v>
      </c>
      <c r="P2688" t="s">
        <v>53</v>
      </c>
      <c r="Q2688">
        <v>22</v>
      </c>
      <c r="R2688" t="str">
        <f t="shared" si="41"/>
        <v>Adult</v>
      </c>
    </row>
    <row r="2689" spans="1:18" x14ac:dyDescent="0.25">
      <c r="A2689" t="s">
        <v>7616</v>
      </c>
      <c r="B2689" t="s">
        <v>16126</v>
      </c>
      <c r="C2689" t="s">
        <v>18439</v>
      </c>
      <c r="D2689" s="2">
        <v>28531</v>
      </c>
      <c r="E2689" s="2">
        <v>45375</v>
      </c>
      <c r="F2689" s="1">
        <v>0.80138888888888893</v>
      </c>
      <c r="G2689" t="s">
        <v>18475</v>
      </c>
      <c r="H2689" t="s">
        <v>31</v>
      </c>
      <c r="I2689" t="s">
        <v>38</v>
      </c>
      <c r="J2689" t="s">
        <v>52</v>
      </c>
      <c r="K2689">
        <v>84</v>
      </c>
      <c r="L2689" t="s">
        <v>53</v>
      </c>
      <c r="M2689" t="s">
        <v>25</v>
      </c>
      <c r="N2689" t="s">
        <v>26</v>
      </c>
      <c r="O2689" t="s">
        <v>18473</v>
      </c>
      <c r="P2689" t="s">
        <v>53</v>
      </c>
      <c r="Q2689">
        <v>47</v>
      </c>
      <c r="R2689" t="str">
        <f t="shared" si="41"/>
        <v>Old</v>
      </c>
    </row>
    <row r="2690" spans="1:18" x14ac:dyDescent="0.25">
      <c r="A2690" t="s">
        <v>7618</v>
      </c>
      <c r="B2690" t="s">
        <v>16127</v>
      </c>
      <c r="C2690" t="s">
        <v>18440</v>
      </c>
      <c r="D2690" s="2">
        <v>36816</v>
      </c>
      <c r="E2690" s="2">
        <v>45379</v>
      </c>
      <c r="F2690" s="1">
        <v>0.3611111111111111</v>
      </c>
      <c r="G2690" t="s">
        <v>30</v>
      </c>
      <c r="H2690" t="s">
        <v>57</v>
      </c>
      <c r="I2690" t="s">
        <v>91</v>
      </c>
      <c r="J2690" t="s">
        <v>32</v>
      </c>
      <c r="K2690">
        <v>112</v>
      </c>
      <c r="L2690" t="s">
        <v>53</v>
      </c>
      <c r="M2690" t="s">
        <v>25</v>
      </c>
      <c r="N2690" t="s">
        <v>33</v>
      </c>
      <c r="O2690" t="s">
        <v>18444</v>
      </c>
      <c r="P2690" t="s">
        <v>53</v>
      </c>
      <c r="Q2690">
        <v>24</v>
      </c>
      <c r="R2690" t="str">
        <f t="shared" si="41"/>
        <v>Adult</v>
      </c>
    </row>
    <row r="2691" spans="1:18" x14ac:dyDescent="0.25">
      <c r="A2691" t="s">
        <v>7620</v>
      </c>
      <c r="B2691" t="s">
        <v>16128</v>
      </c>
      <c r="C2691" t="s">
        <v>18440</v>
      </c>
      <c r="D2691" s="2">
        <v>36708</v>
      </c>
      <c r="E2691" s="2">
        <v>45409</v>
      </c>
      <c r="F2691" s="1">
        <v>0.35902777777777778</v>
      </c>
      <c r="G2691" t="s">
        <v>51</v>
      </c>
      <c r="H2691" t="s">
        <v>21</v>
      </c>
      <c r="I2691" t="s">
        <v>84</v>
      </c>
      <c r="J2691" t="s">
        <v>80</v>
      </c>
      <c r="K2691">
        <v>91</v>
      </c>
      <c r="L2691" t="s">
        <v>53</v>
      </c>
      <c r="M2691" t="s">
        <v>104</v>
      </c>
      <c r="N2691" t="s">
        <v>47</v>
      </c>
      <c r="O2691" t="s">
        <v>18444</v>
      </c>
      <c r="P2691" t="s">
        <v>53</v>
      </c>
      <c r="Q2691">
        <v>24</v>
      </c>
      <c r="R2691" t="str">
        <f t="shared" si="41"/>
        <v>Adult</v>
      </c>
    </row>
    <row r="2692" spans="1:18" x14ac:dyDescent="0.25">
      <c r="A2692" t="s">
        <v>7623</v>
      </c>
      <c r="B2692" t="s">
        <v>16129</v>
      </c>
      <c r="C2692" t="s">
        <v>18439</v>
      </c>
      <c r="D2692" s="2">
        <v>38069</v>
      </c>
      <c r="E2692" s="2">
        <v>45421</v>
      </c>
      <c r="F2692" s="1">
        <v>0.7993055555555556</v>
      </c>
      <c r="G2692" t="s">
        <v>18475</v>
      </c>
      <c r="H2692" t="s">
        <v>57</v>
      </c>
      <c r="I2692" t="s">
        <v>91</v>
      </c>
      <c r="J2692" t="s">
        <v>80</v>
      </c>
      <c r="K2692">
        <v>168</v>
      </c>
      <c r="L2692" t="s">
        <v>53</v>
      </c>
      <c r="M2692" t="s">
        <v>104</v>
      </c>
      <c r="N2692" t="s">
        <v>26</v>
      </c>
      <c r="O2692" t="s">
        <v>18444</v>
      </c>
      <c r="P2692" t="s">
        <v>53</v>
      </c>
      <c r="Q2692">
        <v>20</v>
      </c>
      <c r="R2692" t="str">
        <f t="shared" si="41"/>
        <v>Adult</v>
      </c>
    </row>
    <row r="2693" spans="1:18" x14ac:dyDescent="0.25">
      <c r="A2693" t="s">
        <v>7625</v>
      </c>
      <c r="B2693" t="s">
        <v>16130</v>
      </c>
      <c r="C2693" t="s">
        <v>18439</v>
      </c>
      <c r="D2693" s="2">
        <v>34295</v>
      </c>
      <c r="E2693" s="2">
        <v>45390</v>
      </c>
      <c r="F2693" s="1">
        <v>0.61736111111111114</v>
      </c>
      <c r="G2693" t="s">
        <v>18475</v>
      </c>
      <c r="H2693" t="s">
        <v>73</v>
      </c>
      <c r="I2693" t="s">
        <v>45</v>
      </c>
      <c r="J2693" t="s">
        <v>52</v>
      </c>
      <c r="K2693">
        <v>105</v>
      </c>
      <c r="L2693" t="s">
        <v>39</v>
      </c>
      <c r="M2693" t="s">
        <v>40</v>
      </c>
      <c r="N2693" t="s">
        <v>26</v>
      </c>
      <c r="O2693" t="s">
        <v>18444</v>
      </c>
      <c r="P2693" t="s">
        <v>53</v>
      </c>
      <c r="Q2693">
        <v>31</v>
      </c>
      <c r="R2693" t="str">
        <f t="shared" ref="R2693:R2756" si="42">IF(Q2693&lt;35,"Adult",IF(Q2693&lt;=59,"Old",IF(Q2693&gt;=60,"Aged")))</f>
        <v>Adult</v>
      </c>
    </row>
    <row r="2694" spans="1:18" x14ac:dyDescent="0.25">
      <c r="A2694" t="s">
        <v>7627</v>
      </c>
      <c r="B2694" t="s">
        <v>16131</v>
      </c>
      <c r="C2694" t="s">
        <v>18439</v>
      </c>
      <c r="D2694" s="2">
        <v>33340</v>
      </c>
      <c r="E2694" s="2">
        <v>45402</v>
      </c>
      <c r="F2694" s="1">
        <v>0.3347222222222222</v>
      </c>
      <c r="G2694" t="s">
        <v>51</v>
      </c>
      <c r="H2694" t="s">
        <v>57</v>
      </c>
      <c r="I2694" t="s">
        <v>38</v>
      </c>
      <c r="J2694" t="s">
        <v>52</v>
      </c>
      <c r="K2694">
        <v>7</v>
      </c>
      <c r="L2694" t="s">
        <v>53</v>
      </c>
      <c r="M2694" t="s">
        <v>104</v>
      </c>
      <c r="N2694" t="s">
        <v>33</v>
      </c>
      <c r="O2694" t="s">
        <v>18444</v>
      </c>
      <c r="P2694" t="s">
        <v>53</v>
      </c>
      <c r="Q2694">
        <v>33</v>
      </c>
      <c r="R2694" t="str">
        <f t="shared" si="42"/>
        <v>Adult</v>
      </c>
    </row>
    <row r="2695" spans="1:18" x14ac:dyDescent="0.25">
      <c r="A2695" t="s">
        <v>7630</v>
      </c>
      <c r="B2695" t="s">
        <v>16132</v>
      </c>
      <c r="C2695" t="s">
        <v>18440</v>
      </c>
      <c r="D2695" s="2">
        <v>35471</v>
      </c>
      <c r="E2695" s="2">
        <v>45453</v>
      </c>
      <c r="F2695" s="1">
        <v>0.52638888888888891</v>
      </c>
      <c r="G2695" t="s">
        <v>18474</v>
      </c>
      <c r="H2695" t="s">
        <v>21</v>
      </c>
      <c r="I2695" t="s">
        <v>38</v>
      </c>
      <c r="J2695" t="s">
        <v>32</v>
      </c>
      <c r="K2695">
        <v>42</v>
      </c>
      <c r="L2695" t="s">
        <v>53</v>
      </c>
      <c r="M2695" t="s">
        <v>40</v>
      </c>
      <c r="N2695" t="s">
        <v>26</v>
      </c>
      <c r="O2695" t="s">
        <v>18473</v>
      </c>
      <c r="P2695" t="s">
        <v>53</v>
      </c>
      <c r="Q2695">
        <v>28</v>
      </c>
      <c r="R2695" t="str">
        <f t="shared" si="42"/>
        <v>Adult</v>
      </c>
    </row>
    <row r="2696" spans="1:18" x14ac:dyDescent="0.25">
      <c r="A2696" t="s">
        <v>7633</v>
      </c>
      <c r="B2696" t="s">
        <v>16133</v>
      </c>
      <c r="C2696" t="s">
        <v>18439</v>
      </c>
      <c r="D2696" s="2">
        <v>34336</v>
      </c>
      <c r="E2696" s="2">
        <v>45438</v>
      </c>
      <c r="F2696" s="1">
        <v>0.61319444444444449</v>
      </c>
      <c r="G2696" t="s">
        <v>18475</v>
      </c>
      <c r="H2696" t="s">
        <v>37</v>
      </c>
      <c r="I2696" t="s">
        <v>45</v>
      </c>
      <c r="J2696" t="s">
        <v>23</v>
      </c>
      <c r="K2696">
        <v>140</v>
      </c>
      <c r="L2696" t="s">
        <v>24</v>
      </c>
      <c r="M2696" t="s">
        <v>25</v>
      </c>
      <c r="N2696" t="s">
        <v>26</v>
      </c>
      <c r="O2696" t="s">
        <v>18444</v>
      </c>
      <c r="P2696" t="s">
        <v>53</v>
      </c>
      <c r="Q2696">
        <v>31</v>
      </c>
      <c r="R2696" t="str">
        <f t="shared" si="42"/>
        <v>Adult</v>
      </c>
    </row>
    <row r="2697" spans="1:18" x14ac:dyDescent="0.25">
      <c r="A2697" t="s">
        <v>7636</v>
      </c>
      <c r="B2697" t="s">
        <v>16134</v>
      </c>
      <c r="C2697" t="s">
        <v>18439</v>
      </c>
      <c r="D2697" s="2">
        <v>32990</v>
      </c>
      <c r="E2697" s="2">
        <v>45367</v>
      </c>
      <c r="F2697" s="1">
        <v>0.58263888888888893</v>
      </c>
      <c r="G2697" t="s">
        <v>18474</v>
      </c>
      <c r="H2697" t="s">
        <v>31</v>
      </c>
      <c r="I2697" t="s">
        <v>91</v>
      </c>
      <c r="J2697" t="s">
        <v>80</v>
      </c>
      <c r="K2697">
        <v>133</v>
      </c>
      <c r="L2697" t="s">
        <v>24</v>
      </c>
      <c r="M2697" t="s">
        <v>25</v>
      </c>
      <c r="N2697" t="s">
        <v>26</v>
      </c>
      <c r="O2697" t="s">
        <v>18444</v>
      </c>
      <c r="P2697" t="s">
        <v>53</v>
      </c>
      <c r="Q2697">
        <v>34</v>
      </c>
      <c r="R2697" t="str">
        <f t="shared" si="42"/>
        <v>Adult</v>
      </c>
    </row>
    <row r="2698" spans="1:18" x14ac:dyDescent="0.25">
      <c r="A2698" t="s">
        <v>7639</v>
      </c>
      <c r="B2698" t="s">
        <v>16135</v>
      </c>
      <c r="C2698" t="s">
        <v>18439</v>
      </c>
      <c r="D2698" s="2">
        <v>18390</v>
      </c>
      <c r="E2698" s="2">
        <v>45302</v>
      </c>
      <c r="F2698" s="1">
        <v>0.44236111111111109</v>
      </c>
      <c r="G2698" t="s">
        <v>30</v>
      </c>
      <c r="H2698" t="s">
        <v>61</v>
      </c>
      <c r="I2698" t="s">
        <v>84</v>
      </c>
      <c r="J2698" t="s">
        <v>159</v>
      </c>
      <c r="K2698">
        <v>133</v>
      </c>
      <c r="L2698" t="s">
        <v>24</v>
      </c>
      <c r="M2698" t="s">
        <v>25</v>
      </c>
      <c r="N2698" t="s">
        <v>33</v>
      </c>
      <c r="O2698" t="s">
        <v>18444</v>
      </c>
      <c r="P2698" t="s">
        <v>53</v>
      </c>
      <c r="Q2698">
        <v>74</v>
      </c>
      <c r="R2698" t="str">
        <f t="shared" si="42"/>
        <v>Aged</v>
      </c>
    </row>
    <row r="2699" spans="1:18" x14ac:dyDescent="0.25">
      <c r="A2699" t="s">
        <v>7642</v>
      </c>
      <c r="B2699" t="s">
        <v>16136</v>
      </c>
      <c r="C2699" t="s">
        <v>18439</v>
      </c>
      <c r="D2699" s="2">
        <v>38221</v>
      </c>
      <c r="E2699" s="2">
        <v>45333</v>
      </c>
      <c r="F2699" s="1">
        <v>0.66805555555555551</v>
      </c>
      <c r="G2699" t="s">
        <v>18474</v>
      </c>
      <c r="H2699" t="s">
        <v>57</v>
      </c>
      <c r="I2699" t="s">
        <v>38</v>
      </c>
      <c r="J2699" t="s">
        <v>80</v>
      </c>
      <c r="K2699">
        <v>140</v>
      </c>
      <c r="L2699" t="s">
        <v>53</v>
      </c>
      <c r="M2699" t="s">
        <v>25</v>
      </c>
      <c r="N2699" t="s">
        <v>33</v>
      </c>
      <c r="O2699" t="s">
        <v>18444</v>
      </c>
      <c r="P2699" t="s">
        <v>53</v>
      </c>
      <c r="Q2699">
        <v>20</v>
      </c>
      <c r="R2699" t="str">
        <f t="shared" si="42"/>
        <v>Adult</v>
      </c>
    </row>
    <row r="2700" spans="1:18" x14ac:dyDescent="0.25">
      <c r="A2700" t="s">
        <v>7645</v>
      </c>
      <c r="B2700" t="s">
        <v>16137</v>
      </c>
      <c r="C2700" t="s">
        <v>18440</v>
      </c>
      <c r="D2700" s="2">
        <v>38270</v>
      </c>
      <c r="E2700" s="2">
        <v>45449</v>
      </c>
      <c r="F2700" s="1">
        <v>0.50208333333333333</v>
      </c>
      <c r="G2700" t="s">
        <v>51</v>
      </c>
      <c r="H2700" t="s">
        <v>21</v>
      </c>
      <c r="I2700" t="s">
        <v>22</v>
      </c>
      <c r="J2700" t="s">
        <v>46</v>
      </c>
      <c r="K2700">
        <v>56</v>
      </c>
      <c r="L2700" t="s">
        <v>39</v>
      </c>
      <c r="M2700" t="s">
        <v>40</v>
      </c>
      <c r="N2700" t="s">
        <v>33</v>
      </c>
      <c r="O2700" t="s">
        <v>18473</v>
      </c>
      <c r="P2700" t="s">
        <v>53</v>
      </c>
      <c r="Q2700">
        <v>20</v>
      </c>
      <c r="R2700" t="str">
        <f t="shared" si="42"/>
        <v>Adult</v>
      </c>
    </row>
    <row r="2701" spans="1:18" x14ac:dyDescent="0.25">
      <c r="A2701" t="s">
        <v>7647</v>
      </c>
      <c r="B2701" t="s">
        <v>16138</v>
      </c>
      <c r="C2701" t="s">
        <v>18439</v>
      </c>
      <c r="D2701" s="2">
        <v>36910</v>
      </c>
      <c r="E2701" s="2">
        <v>45374</v>
      </c>
      <c r="F2701" s="1">
        <v>0.38541666666666669</v>
      </c>
      <c r="G2701" t="s">
        <v>51</v>
      </c>
      <c r="H2701" t="s">
        <v>57</v>
      </c>
      <c r="I2701" t="s">
        <v>45</v>
      </c>
      <c r="J2701" t="s">
        <v>80</v>
      </c>
      <c r="K2701">
        <v>21</v>
      </c>
      <c r="L2701" t="s">
        <v>24</v>
      </c>
      <c r="M2701" t="s">
        <v>104</v>
      </c>
      <c r="N2701" t="s">
        <v>47</v>
      </c>
      <c r="O2701" t="s">
        <v>18444</v>
      </c>
      <c r="P2701" t="s">
        <v>53</v>
      </c>
      <c r="Q2701">
        <v>24</v>
      </c>
      <c r="R2701" t="str">
        <f t="shared" si="42"/>
        <v>Adult</v>
      </c>
    </row>
    <row r="2702" spans="1:18" x14ac:dyDescent="0.25">
      <c r="A2702" t="s">
        <v>7649</v>
      </c>
      <c r="B2702" t="s">
        <v>16139</v>
      </c>
      <c r="C2702" t="s">
        <v>18439</v>
      </c>
      <c r="D2702" s="2">
        <v>36596</v>
      </c>
      <c r="E2702" s="2">
        <v>45314</v>
      </c>
      <c r="F2702" s="1">
        <v>0.50763888888888886</v>
      </c>
      <c r="G2702" t="s">
        <v>169</v>
      </c>
      <c r="H2702" t="s">
        <v>21</v>
      </c>
      <c r="I2702" t="s">
        <v>38</v>
      </c>
      <c r="J2702" t="s">
        <v>23</v>
      </c>
      <c r="K2702">
        <v>35</v>
      </c>
      <c r="L2702" t="s">
        <v>24</v>
      </c>
      <c r="M2702" t="s">
        <v>40</v>
      </c>
      <c r="N2702" t="s">
        <v>26</v>
      </c>
      <c r="O2702" t="s">
        <v>18444</v>
      </c>
      <c r="P2702" t="s">
        <v>53</v>
      </c>
      <c r="Q2702">
        <v>24</v>
      </c>
      <c r="R2702" t="str">
        <f t="shared" si="42"/>
        <v>Adult</v>
      </c>
    </row>
    <row r="2703" spans="1:18" x14ac:dyDescent="0.25">
      <c r="A2703" t="s">
        <v>7652</v>
      </c>
      <c r="B2703" t="s">
        <v>16140</v>
      </c>
      <c r="C2703" t="s">
        <v>18439</v>
      </c>
      <c r="D2703" s="2">
        <v>38423</v>
      </c>
      <c r="E2703" s="2">
        <v>45448</v>
      </c>
      <c r="F2703" s="1">
        <v>0.4909722222222222</v>
      </c>
      <c r="G2703" t="s">
        <v>30</v>
      </c>
      <c r="H2703" t="s">
        <v>31</v>
      </c>
      <c r="I2703" t="s">
        <v>84</v>
      </c>
      <c r="J2703" t="s">
        <v>23</v>
      </c>
      <c r="K2703">
        <v>91</v>
      </c>
      <c r="L2703" t="s">
        <v>24</v>
      </c>
      <c r="M2703" t="s">
        <v>40</v>
      </c>
      <c r="N2703" t="s">
        <v>26</v>
      </c>
      <c r="O2703" t="s">
        <v>18473</v>
      </c>
      <c r="P2703" t="s">
        <v>53</v>
      </c>
      <c r="Q2703">
        <v>19</v>
      </c>
      <c r="R2703" t="str">
        <f t="shared" si="42"/>
        <v>Adult</v>
      </c>
    </row>
    <row r="2704" spans="1:18" x14ac:dyDescent="0.25">
      <c r="A2704" t="s">
        <v>7655</v>
      </c>
      <c r="B2704" t="s">
        <v>16141</v>
      </c>
      <c r="C2704" t="s">
        <v>18439</v>
      </c>
      <c r="D2704" s="2">
        <v>34528</v>
      </c>
      <c r="E2704" s="2">
        <v>45428</v>
      </c>
      <c r="F2704" s="1">
        <v>0.52569444444444446</v>
      </c>
      <c r="G2704" t="s">
        <v>18474</v>
      </c>
      <c r="H2704" t="s">
        <v>21</v>
      </c>
      <c r="I2704" t="s">
        <v>22</v>
      </c>
      <c r="J2704" t="s">
        <v>23</v>
      </c>
      <c r="K2704">
        <v>112</v>
      </c>
      <c r="L2704" t="s">
        <v>24</v>
      </c>
      <c r="M2704" t="s">
        <v>104</v>
      </c>
      <c r="N2704" t="s">
        <v>26</v>
      </c>
      <c r="O2704" t="s">
        <v>18444</v>
      </c>
      <c r="P2704" t="s">
        <v>53</v>
      </c>
      <c r="Q2704">
        <v>30</v>
      </c>
      <c r="R2704" t="str">
        <f t="shared" si="42"/>
        <v>Adult</v>
      </c>
    </row>
    <row r="2705" spans="1:18" x14ac:dyDescent="0.25">
      <c r="A2705" t="s">
        <v>7658</v>
      </c>
      <c r="B2705" t="s">
        <v>16142</v>
      </c>
      <c r="C2705" t="s">
        <v>18440</v>
      </c>
      <c r="D2705" s="2">
        <v>37019</v>
      </c>
      <c r="E2705" s="2">
        <v>45438</v>
      </c>
      <c r="F2705" s="1">
        <v>0.57291666666666663</v>
      </c>
      <c r="G2705" t="s">
        <v>18474</v>
      </c>
      <c r="H2705" t="s">
        <v>31</v>
      </c>
      <c r="I2705" t="s">
        <v>91</v>
      </c>
      <c r="J2705" t="s">
        <v>52</v>
      </c>
      <c r="K2705">
        <v>98</v>
      </c>
      <c r="L2705" t="s">
        <v>39</v>
      </c>
      <c r="M2705" t="s">
        <v>25</v>
      </c>
      <c r="N2705" t="s">
        <v>26</v>
      </c>
      <c r="O2705" t="s">
        <v>18473</v>
      </c>
      <c r="P2705" t="s">
        <v>53</v>
      </c>
      <c r="Q2705">
        <v>23</v>
      </c>
      <c r="R2705" t="str">
        <f t="shared" si="42"/>
        <v>Adult</v>
      </c>
    </row>
    <row r="2706" spans="1:18" x14ac:dyDescent="0.25">
      <c r="A2706" t="s">
        <v>7661</v>
      </c>
      <c r="B2706" t="s">
        <v>16143</v>
      </c>
      <c r="C2706" t="s">
        <v>18439</v>
      </c>
      <c r="D2706" s="2">
        <v>38380</v>
      </c>
      <c r="E2706" s="2">
        <v>45319</v>
      </c>
      <c r="F2706" s="1">
        <v>0.60416666666666663</v>
      </c>
      <c r="G2706" t="s">
        <v>18474</v>
      </c>
      <c r="H2706" t="s">
        <v>31</v>
      </c>
      <c r="I2706" t="s">
        <v>38</v>
      </c>
      <c r="J2706" t="s">
        <v>52</v>
      </c>
      <c r="K2706">
        <v>7</v>
      </c>
      <c r="L2706" t="s">
        <v>53</v>
      </c>
      <c r="M2706" t="s">
        <v>40</v>
      </c>
      <c r="N2706" t="s">
        <v>26</v>
      </c>
      <c r="O2706" t="s">
        <v>18444</v>
      </c>
      <c r="P2706" t="s">
        <v>53</v>
      </c>
      <c r="Q2706">
        <v>20</v>
      </c>
      <c r="R2706" t="str">
        <f t="shared" si="42"/>
        <v>Adult</v>
      </c>
    </row>
    <row r="2707" spans="1:18" x14ac:dyDescent="0.25">
      <c r="A2707" t="s">
        <v>7664</v>
      </c>
      <c r="B2707" t="s">
        <v>16144</v>
      </c>
      <c r="C2707" t="s">
        <v>18440</v>
      </c>
      <c r="D2707" s="2">
        <v>34804</v>
      </c>
      <c r="E2707" s="2">
        <v>45414</v>
      </c>
      <c r="F2707" s="1">
        <v>0.6020833333333333</v>
      </c>
      <c r="G2707" t="s">
        <v>51</v>
      </c>
      <c r="H2707" t="s">
        <v>57</v>
      </c>
      <c r="I2707" t="s">
        <v>84</v>
      </c>
      <c r="J2707" t="s">
        <v>32</v>
      </c>
      <c r="K2707">
        <v>126</v>
      </c>
      <c r="L2707" t="s">
        <v>39</v>
      </c>
      <c r="M2707" t="s">
        <v>25</v>
      </c>
      <c r="N2707" t="s">
        <v>33</v>
      </c>
      <c r="O2707" t="s">
        <v>18473</v>
      </c>
      <c r="P2707" t="s">
        <v>18472</v>
      </c>
      <c r="Q2707">
        <v>29</v>
      </c>
      <c r="R2707" t="str">
        <f t="shared" si="42"/>
        <v>Adult</v>
      </c>
    </row>
    <row r="2708" spans="1:18" x14ac:dyDescent="0.25">
      <c r="A2708" t="s">
        <v>7667</v>
      </c>
      <c r="B2708" t="s">
        <v>16145</v>
      </c>
      <c r="C2708" t="s">
        <v>18439</v>
      </c>
      <c r="D2708" s="2">
        <v>37064</v>
      </c>
      <c r="E2708" s="2">
        <v>45398</v>
      </c>
      <c r="F2708" s="1">
        <v>0.53402777777777777</v>
      </c>
      <c r="G2708" t="s">
        <v>30</v>
      </c>
      <c r="H2708" t="s">
        <v>37</v>
      </c>
      <c r="I2708" t="s">
        <v>91</v>
      </c>
      <c r="J2708" t="s">
        <v>23</v>
      </c>
      <c r="K2708">
        <v>42</v>
      </c>
      <c r="L2708" t="s">
        <v>53</v>
      </c>
      <c r="M2708" t="s">
        <v>25</v>
      </c>
      <c r="N2708" t="s">
        <v>26</v>
      </c>
      <c r="O2708" t="s">
        <v>18444</v>
      </c>
      <c r="P2708" t="s">
        <v>53</v>
      </c>
      <c r="Q2708">
        <v>23</v>
      </c>
      <c r="R2708" t="str">
        <f t="shared" si="42"/>
        <v>Adult</v>
      </c>
    </row>
    <row r="2709" spans="1:18" x14ac:dyDescent="0.25">
      <c r="A2709" t="s">
        <v>7670</v>
      </c>
      <c r="B2709" t="s">
        <v>16146</v>
      </c>
      <c r="C2709" t="s">
        <v>18440</v>
      </c>
      <c r="D2709" s="2">
        <v>30423</v>
      </c>
      <c r="E2709" s="2">
        <v>45462</v>
      </c>
      <c r="F2709" s="1">
        <v>0.37222222222222223</v>
      </c>
      <c r="G2709" t="s">
        <v>169</v>
      </c>
      <c r="H2709" t="s">
        <v>21</v>
      </c>
      <c r="I2709" t="s">
        <v>22</v>
      </c>
      <c r="J2709" t="s">
        <v>23</v>
      </c>
      <c r="K2709">
        <v>133</v>
      </c>
      <c r="L2709" t="s">
        <v>53</v>
      </c>
      <c r="M2709" t="s">
        <v>25</v>
      </c>
      <c r="N2709" t="s">
        <v>26</v>
      </c>
      <c r="O2709" t="s">
        <v>18444</v>
      </c>
      <c r="P2709" t="s">
        <v>53</v>
      </c>
      <c r="Q2709">
        <v>41</v>
      </c>
      <c r="R2709" t="str">
        <f t="shared" si="42"/>
        <v>Old</v>
      </c>
    </row>
    <row r="2710" spans="1:18" x14ac:dyDescent="0.25">
      <c r="A2710" t="s">
        <v>7673</v>
      </c>
      <c r="B2710" t="s">
        <v>16147</v>
      </c>
      <c r="C2710" t="s">
        <v>18439</v>
      </c>
      <c r="D2710" s="2">
        <v>34084</v>
      </c>
      <c r="E2710" s="2">
        <v>45293</v>
      </c>
      <c r="F2710" s="1">
        <v>0.35208333333333336</v>
      </c>
      <c r="G2710" t="s">
        <v>51</v>
      </c>
      <c r="H2710" t="s">
        <v>37</v>
      </c>
      <c r="I2710" t="s">
        <v>45</v>
      </c>
      <c r="J2710" t="s">
        <v>32</v>
      </c>
      <c r="K2710">
        <v>112</v>
      </c>
      <c r="L2710" t="s">
        <v>24</v>
      </c>
      <c r="M2710" t="s">
        <v>25</v>
      </c>
      <c r="N2710" t="s">
        <v>47</v>
      </c>
      <c r="O2710" t="s">
        <v>18444</v>
      </c>
      <c r="P2710" t="s">
        <v>53</v>
      </c>
      <c r="Q2710">
        <v>31</v>
      </c>
      <c r="R2710" t="str">
        <f t="shared" si="42"/>
        <v>Adult</v>
      </c>
    </row>
    <row r="2711" spans="1:18" x14ac:dyDescent="0.25">
      <c r="A2711" t="s">
        <v>7676</v>
      </c>
      <c r="B2711" t="s">
        <v>16148</v>
      </c>
      <c r="C2711" t="s">
        <v>18439</v>
      </c>
      <c r="D2711" s="2">
        <v>35921</v>
      </c>
      <c r="E2711" s="2">
        <v>45370</v>
      </c>
      <c r="F2711" s="1">
        <v>0.34166666666666667</v>
      </c>
      <c r="G2711" t="s">
        <v>18474</v>
      </c>
      <c r="H2711" t="s">
        <v>37</v>
      </c>
      <c r="I2711" t="s">
        <v>45</v>
      </c>
      <c r="J2711" t="s">
        <v>80</v>
      </c>
      <c r="K2711">
        <v>63</v>
      </c>
      <c r="L2711" t="s">
        <v>53</v>
      </c>
      <c r="M2711" t="s">
        <v>104</v>
      </c>
      <c r="N2711" t="s">
        <v>33</v>
      </c>
      <c r="O2711" t="s">
        <v>18473</v>
      </c>
      <c r="P2711" t="s">
        <v>53</v>
      </c>
      <c r="Q2711">
        <v>26</v>
      </c>
      <c r="R2711" t="str">
        <f t="shared" si="42"/>
        <v>Adult</v>
      </c>
    </row>
    <row r="2712" spans="1:18" x14ac:dyDescent="0.25">
      <c r="A2712" t="s">
        <v>7678</v>
      </c>
      <c r="B2712" t="s">
        <v>16149</v>
      </c>
      <c r="C2712" t="s">
        <v>18440</v>
      </c>
      <c r="D2712" s="2">
        <v>28380</v>
      </c>
      <c r="E2712" s="2">
        <v>45300</v>
      </c>
      <c r="F2712" s="1">
        <v>0.57638888888888884</v>
      </c>
      <c r="G2712" t="s">
        <v>18475</v>
      </c>
      <c r="H2712" t="s">
        <v>21</v>
      </c>
      <c r="I2712" t="s">
        <v>38</v>
      </c>
      <c r="J2712" t="s">
        <v>80</v>
      </c>
      <c r="K2712">
        <v>63</v>
      </c>
      <c r="L2712" t="s">
        <v>53</v>
      </c>
      <c r="M2712" t="s">
        <v>25</v>
      </c>
      <c r="N2712" t="s">
        <v>47</v>
      </c>
      <c r="O2712" t="s">
        <v>18473</v>
      </c>
      <c r="P2712" t="s">
        <v>53</v>
      </c>
      <c r="Q2712">
        <v>47</v>
      </c>
      <c r="R2712" t="str">
        <f t="shared" si="42"/>
        <v>Old</v>
      </c>
    </row>
    <row r="2713" spans="1:18" x14ac:dyDescent="0.25">
      <c r="A2713" t="s">
        <v>7681</v>
      </c>
      <c r="B2713" t="s">
        <v>16150</v>
      </c>
      <c r="C2713" t="s">
        <v>18440</v>
      </c>
      <c r="D2713" s="2">
        <v>38428</v>
      </c>
      <c r="E2713" s="2">
        <v>45360</v>
      </c>
      <c r="F2713" s="1">
        <v>0.59236111111111112</v>
      </c>
      <c r="G2713" t="s">
        <v>51</v>
      </c>
      <c r="H2713" t="s">
        <v>37</v>
      </c>
      <c r="I2713" t="s">
        <v>91</v>
      </c>
      <c r="J2713" t="s">
        <v>23</v>
      </c>
      <c r="K2713">
        <v>119</v>
      </c>
      <c r="L2713" t="s">
        <v>24</v>
      </c>
      <c r="M2713" t="s">
        <v>40</v>
      </c>
      <c r="N2713" t="s">
        <v>26</v>
      </c>
      <c r="O2713" t="s">
        <v>18444</v>
      </c>
      <c r="P2713" t="s">
        <v>53</v>
      </c>
      <c r="Q2713">
        <v>19</v>
      </c>
      <c r="R2713" t="str">
        <f t="shared" si="42"/>
        <v>Adult</v>
      </c>
    </row>
    <row r="2714" spans="1:18" x14ac:dyDescent="0.25">
      <c r="A2714" t="s">
        <v>7684</v>
      </c>
      <c r="B2714" t="s">
        <v>16151</v>
      </c>
      <c r="C2714" t="s">
        <v>18439</v>
      </c>
      <c r="D2714" s="2">
        <v>33288</v>
      </c>
      <c r="E2714" s="2">
        <v>45306</v>
      </c>
      <c r="F2714" s="1">
        <v>0.40763888888888888</v>
      </c>
      <c r="G2714" t="s">
        <v>51</v>
      </c>
      <c r="H2714" t="s">
        <v>21</v>
      </c>
      <c r="I2714" t="s">
        <v>45</v>
      </c>
      <c r="J2714" t="s">
        <v>52</v>
      </c>
      <c r="K2714">
        <v>70</v>
      </c>
      <c r="L2714" t="s">
        <v>53</v>
      </c>
      <c r="M2714" t="s">
        <v>40</v>
      </c>
      <c r="N2714" t="s">
        <v>47</v>
      </c>
      <c r="O2714" t="s">
        <v>18444</v>
      </c>
      <c r="P2714" t="s">
        <v>53</v>
      </c>
      <c r="Q2714">
        <v>34</v>
      </c>
      <c r="R2714" t="str">
        <f t="shared" si="42"/>
        <v>Adult</v>
      </c>
    </row>
    <row r="2715" spans="1:18" x14ac:dyDescent="0.25">
      <c r="A2715" t="s">
        <v>7687</v>
      </c>
      <c r="B2715" t="s">
        <v>16152</v>
      </c>
      <c r="C2715" t="s">
        <v>18440</v>
      </c>
      <c r="D2715" s="2">
        <v>34648</v>
      </c>
      <c r="E2715" s="2">
        <v>45425</v>
      </c>
      <c r="F2715" s="1">
        <v>0.36458333333333331</v>
      </c>
      <c r="G2715" t="s">
        <v>51</v>
      </c>
      <c r="H2715" t="s">
        <v>57</v>
      </c>
      <c r="I2715" t="s">
        <v>84</v>
      </c>
      <c r="J2715" t="s">
        <v>23</v>
      </c>
      <c r="K2715">
        <v>98</v>
      </c>
      <c r="L2715" t="s">
        <v>53</v>
      </c>
      <c r="M2715" t="s">
        <v>25</v>
      </c>
      <c r="N2715" t="s">
        <v>47</v>
      </c>
      <c r="O2715" t="s">
        <v>18444</v>
      </c>
      <c r="P2715" t="s">
        <v>53</v>
      </c>
      <c r="Q2715">
        <v>30</v>
      </c>
      <c r="R2715" t="str">
        <f t="shared" si="42"/>
        <v>Adult</v>
      </c>
    </row>
    <row r="2716" spans="1:18" x14ac:dyDescent="0.25">
      <c r="A2716" t="s">
        <v>7690</v>
      </c>
      <c r="B2716" t="s">
        <v>16153</v>
      </c>
      <c r="C2716" t="s">
        <v>18439</v>
      </c>
      <c r="D2716" s="2">
        <v>23437</v>
      </c>
      <c r="E2716" s="2">
        <v>45449</v>
      </c>
      <c r="F2716" s="1">
        <v>0.82708333333333328</v>
      </c>
      <c r="G2716" t="s">
        <v>18474</v>
      </c>
      <c r="H2716" t="s">
        <v>57</v>
      </c>
      <c r="I2716" t="s">
        <v>84</v>
      </c>
      <c r="J2716" t="s">
        <v>23</v>
      </c>
      <c r="K2716">
        <v>175</v>
      </c>
      <c r="L2716" t="s">
        <v>39</v>
      </c>
      <c r="M2716" t="s">
        <v>40</v>
      </c>
      <c r="N2716" t="s">
        <v>47</v>
      </c>
      <c r="O2716" t="s">
        <v>18473</v>
      </c>
      <c r="P2716" t="s">
        <v>53</v>
      </c>
      <c r="Q2716">
        <v>60</v>
      </c>
      <c r="R2716" t="str">
        <f t="shared" si="42"/>
        <v>Aged</v>
      </c>
    </row>
    <row r="2717" spans="1:18" x14ac:dyDescent="0.25">
      <c r="A2717" t="s">
        <v>7693</v>
      </c>
      <c r="B2717" t="s">
        <v>16154</v>
      </c>
      <c r="C2717" t="s">
        <v>18439</v>
      </c>
      <c r="D2717" s="2">
        <v>35313</v>
      </c>
      <c r="E2717" s="2">
        <v>45390</v>
      </c>
      <c r="F2717" s="1">
        <v>0.43819444444444444</v>
      </c>
      <c r="G2717" t="s">
        <v>18475</v>
      </c>
      <c r="H2717" t="s">
        <v>57</v>
      </c>
      <c r="I2717" t="s">
        <v>22</v>
      </c>
      <c r="J2717" t="s">
        <v>32</v>
      </c>
      <c r="K2717">
        <v>35</v>
      </c>
      <c r="L2717" t="s">
        <v>53</v>
      </c>
      <c r="M2717" t="s">
        <v>25</v>
      </c>
      <c r="N2717" t="s">
        <v>26</v>
      </c>
      <c r="O2717" t="s">
        <v>18444</v>
      </c>
      <c r="P2717" t="s">
        <v>53</v>
      </c>
      <c r="Q2717">
        <v>28</v>
      </c>
      <c r="R2717" t="str">
        <f t="shared" si="42"/>
        <v>Adult</v>
      </c>
    </row>
    <row r="2718" spans="1:18" x14ac:dyDescent="0.25">
      <c r="A2718" t="s">
        <v>7696</v>
      </c>
      <c r="B2718" t="s">
        <v>16155</v>
      </c>
      <c r="C2718" t="s">
        <v>18439</v>
      </c>
      <c r="D2718" s="2">
        <v>30007</v>
      </c>
      <c r="E2718" s="2">
        <v>45338</v>
      </c>
      <c r="F2718" s="1">
        <v>0.57499999999999996</v>
      </c>
      <c r="G2718" t="s">
        <v>169</v>
      </c>
      <c r="H2718" t="s">
        <v>57</v>
      </c>
      <c r="I2718" t="s">
        <v>22</v>
      </c>
      <c r="J2718" t="s">
        <v>46</v>
      </c>
      <c r="K2718">
        <v>84</v>
      </c>
      <c r="L2718" t="s">
        <v>24</v>
      </c>
      <c r="M2718" t="s">
        <v>25</v>
      </c>
      <c r="N2718" t="s">
        <v>26</v>
      </c>
      <c r="O2718" t="s">
        <v>18444</v>
      </c>
      <c r="P2718" t="s">
        <v>53</v>
      </c>
      <c r="Q2718">
        <v>42</v>
      </c>
      <c r="R2718" t="str">
        <f t="shared" si="42"/>
        <v>Old</v>
      </c>
    </row>
    <row r="2719" spans="1:18" x14ac:dyDescent="0.25">
      <c r="A2719" t="s">
        <v>7699</v>
      </c>
      <c r="B2719" t="s">
        <v>16156</v>
      </c>
      <c r="C2719" t="s">
        <v>18439</v>
      </c>
      <c r="D2719" s="2">
        <v>25415</v>
      </c>
      <c r="E2719" s="2">
        <v>45348</v>
      </c>
      <c r="F2719" s="1">
        <v>0.3888888888888889</v>
      </c>
      <c r="G2719" t="s">
        <v>30</v>
      </c>
      <c r="H2719" t="s">
        <v>37</v>
      </c>
      <c r="I2719" t="s">
        <v>91</v>
      </c>
      <c r="J2719" t="s">
        <v>46</v>
      </c>
      <c r="K2719">
        <v>84</v>
      </c>
      <c r="L2719" t="s">
        <v>39</v>
      </c>
      <c r="M2719" t="s">
        <v>104</v>
      </c>
      <c r="N2719" t="s">
        <v>33</v>
      </c>
      <c r="O2719" t="s">
        <v>18473</v>
      </c>
      <c r="P2719" t="s">
        <v>53</v>
      </c>
      <c r="Q2719">
        <v>55</v>
      </c>
      <c r="R2719" t="str">
        <f t="shared" si="42"/>
        <v>Old</v>
      </c>
    </row>
    <row r="2720" spans="1:18" x14ac:dyDescent="0.25">
      <c r="A2720" t="s">
        <v>7702</v>
      </c>
      <c r="B2720" t="s">
        <v>16157</v>
      </c>
      <c r="C2720" t="s">
        <v>18439</v>
      </c>
      <c r="D2720" s="2">
        <v>35991</v>
      </c>
      <c r="E2720" s="2">
        <v>45415</v>
      </c>
      <c r="F2720" s="1">
        <v>0.47430555555555554</v>
      </c>
      <c r="G2720" t="s">
        <v>169</v>
      </c>
      <c r="H2720" t="s">
        <v>57</v>
      </c>
      <c r="I2720" t="s">
        <v>22</v>
      </c>
      <c r="J2720" t="s">
        <v>23</v>
      </c>
      <c r="K2720">
        <v>42</v>
      </c>
      <c r="L2720" t="s">
        <v>24</v>
      </c>
      <c r="M2720" t="s">
        <v>104</v>
      </c>
      <c r="N2720" t="s">
        <v>47</v>
      </c>
      <c r="O2720" t="s">
        <v>18444</v>
      </c>
      <c r="P2720" t="s">
        <v>53</v>
      </c>
      <c r="Q2720">
        <v>26</v>
      </c>
      <c r="R2720" t="str">
        <f t="shared" si="42"/>
        <v>Adult</v>
      </c>
    </row>
    <row r="2721" spans="1:18" x14ac:dyDescent="0.25">
      <c r="A2721" t="s">
        <v>7705</v>
      </c>
      <c r="B2721" t="s">
        <v>16158</v>
      </c>
      <c r="C2721" t="s">
        <v>18440</v>
      </c>
      <c r="D2721" s="2">
        <v>29633</v>
      </c>
      <c r="E2721" s="2">
        <v>45361</v>
      </c>
      <c r="F2721" s="1">
        <v>0.48541666666666666</v>
      </c>
      <c r="G2721" t="s">
        <v>18475</v>
      </c>
      <c r="H2721" t="s">
        <v>73</v>
      </c>
      <c r="I2721" t="s">
        <v>91</v>
      </c>
      <c r="J2721" t="s">
        <v>32</v>
      </c>
      <c r="K2721">
        <v>7</v>
      </c>
      <c r="L2721" t="s">
        <v>24</v>
      </c>
      <c r="M2721" t="s">
        <v>25</v>
      </c>
      <c r="N2721" t="s">
        <v>47</v>
      </c>
      <c r="O2721" t="s">
        <v>18444</v>
      </c>
      <c r="P2721" t="s">
        <v>53</v>
      </c>
      <c r="Q2721">
        <v>44</v>
      </c>
      <c r="R2721" t="str">
        <f t="shared" si="42"/>
        <v>Old</v>
      </c>
    </row>
    <row r="2722" spans="1:18" x14ac:dyDescent="0.25">
      <c r="A2722" t="s">
        <v>7707</v>
      </c>
      <c r="B2722" t="s">
        <v>16159</v>
      </c>
      <c r="C2722" t="s">
        <v>18439</v>
      </c>
      <c r="D2722" s="2">
        <v>21474</v>
      </c>
      <c r="E2722" s="2">
        <v>45442</v>
      </c>
      <c r="F2722" s="1">
        <v>0.44513888888888886</v>
      </c>
      <c r="G2722" t="s">
        <v>30</v>
      </c>
      <c r="H2722" t="s">
        <v>61</v>
      </c>
      <c r="I2722" t="s">
        <v>62</v>
      </c>
      <c r="J2722" t="s">
        <v>548</v>
      </c>
      <c r="K2722">
        <v>49</v>
      </c>
      <c r="L2722" t="s">
        <v>53</v>
      </c>
      <c r="M2722" t="s">
        <v>25</v>
      </c>
      <c r="N2722" t="s">
        <v>33</v>
      </c>
      <c r="O2722" t="s">
        <v>18444</v>
      </c>
      <c r="P2722" t="s">
        <v>53</v>
      </c>
      <c r="Q2722">
        <v>66</v>
      </c>
      <c r="R2722" t="str">
        <f t="shared" si="42"/>
        <v>Aged</v>
      </c>
    </row>
    <row r="2723" spans="1:18" x14ac:dyDescent="0.25">
      <c r="A2723" t="s">
        <v>7710</v>
      </c>
      <c r="B2723" t="s">
        <v>16160</v>
      </c>
      <c r="C2723" t="s">
        <v>18440</v>
      </c>
      <c r="D2723" s="2">
        <v>36350</v>
      </c>
      <c r="E2723" s="2">
        <v>45303</v>
      </c>
      <c r="F2723" s="1">
        <v>0.33333333333333331</v>
      </c>
      <c r="G2723" t="s">
        <v>169</v>
      </c>
      <c r="H2723" t="s">
        <v>37</v>
      </c>
      <c r="I2723" t="s">
        <v>38</v>
      </c>
      <c r="J2723" t="s">
        <v>80</v>
      </c>
      <c r="K2723">
        <v>182</v>
      </c>
      <c r="L2723" t="s">
        <v>24</v>
      </c>
      <c r="M2723" t="s">
        <v>40</v>
      </c>
      <c r="N2723" t="s">
        <v>47</v>
      </c>
      <c r="O2723" t="s">
        <v>18473</v>
      </c>
      <c r="P2723" t="s">
        <v>53</v>
      </c>
      <c r="Q2723">
        <v>25</v>
      </c>
      <c r="R2723" t="str">
        <f t="shared" si="42"/>
        <v>Adult</v>
      </c>
    </row>
    <row r="2724" spans="1:18" x14ac:dyDescent="0.25">
      <c r="A2724" t="s">
        <v>7712</v>
      </c>
      <c r="B2724" t="s">
        <v>16161</v>
      </c>
      <c r="C2724" t="s">
        <v>18440</v>
      </c>
      <c r="D2724" s="2">
        <v>27812</v>
      </c>
      <c r="E2724" s="2">
        <v>45450</v>
      </c>
      <c r="F2724" s="1">
        <v>0.56805555555555554</v>
      </c>
      <c r="G2724" t="s">
        <v>169</v>
      </c>
      <c r="H2724" t="s">
        <v>37</v>
      </c>
      <c r="I2724" t="s">
        <v>22</v>
      </c>
      <c r="J2724" t="s">
        <v>32</v>
      </c>
      <c r="K2724">
        <v>63</v>
      </c>
      <c r="L2724" t="s">
        <v>53</v>
      </c>
      <c r="M2724" t="s">
        <v>40</v>
      </c>
      <c r="N2724" t="s">
        <v>47</v>
      </c>
      <c r="O2724" t="s">
        <v>18444</v>
      </c>
      <c r="P2724" t="s">
        <v>53</v>
      </c>
      <c r="Q2724">
        <v>49</v>
      </c>
      <c r="R2724" t="str">
        <f t="shared" si="42"/>
        <v>Old</v>
      </c>
    </row>
    <row r="2725" spans="1:18" x14ac:dyDescent="0.25">
      <c r="A2725" t="s">
        <v>7715</v>
      </c>
      <c r="B2725" t="s">
        <v>16162</v>
      </c>
      <c r="C2725" t="s">
        <v>18440</v>
      </c>
      <c r="D2725" s="2">
        <v>36461</v>
      </c>
      <c r="E2725" s="2">
        <v>45342</v>
      </c>
      <c r="F2725" s="1">
        <v>0.35208333333333336</v>
      </c>
      <c r="G2725" t="s">
        <v>18475</v>
      </c>
      <c r="H2725" t="s">
        <v>73</v>
      </c>
      <c r="I2725" t="s">
        <v>84</v>
      </c>
      <c r="J2725" t="s">
        <v>23</v>
      </c>
      <c r="K2725">
        <v>126</v>
      </c>
      <c r="L2725" t="s">
        <v>53</v>
      </c>
      <c r="M2725" t="s">
        <v>40</v>
      </c>
      <c r="N2725" t="s">
        <v>33</v>
      </c>
      <c r="O2725" t="s">
        <v>18473</v>
      </c>
      <c r="P2725" t="s">
        <v>53</v>
      </c>
      <c r="Q2725">
        <v>25</v>
      </c>
      <c r="R2725" t="str">
        <f t="shared" si="42"/>
        <v>Adult</v>
      </c>
    </row>
    <row r="2726" spans="1:18" x14ac:dyDescent="0.25">
      <c r="A2726" t="s">
        <v>7717</v>
      </c>
      <c r="B2726" t="s">
        <v>16163</v>
      </c>
      <c r="C2726" t="s">
        <v>18440</v>
      </c>
      <c r="D2726" s="2">
        <v>38739</v>
      </c>
      <c r="E2726" s="2">
        <v>45438</v>
      </c>
      <c r="F2726" s="1">
        <v>0.51458333333333328</v>
      </c>
      <c r="G2726" t="s">
        <v>299</v>
      </c>
      <c r="H2726" t="s">
        <v>57</v>
      </c>
      <c r="I2726" t="s">
        <v>84</v>
      </c>
      <c r="J2726" t="s">
        <v>725</v>
      </c>
      <c r="K2726">
        <v>98</v>
      </c>
      <c r="L2726" t="s">
        <v>53</v>
      </c>
      <c r="M2726" t="s">
        <v>104</v>
      </c>
      <c r="N2726" t="s">
        <v>26</v>
      </c>
      <c r="O2726" t="s">
        <v>18473</v>
      </c>
      <c r="P2726" t="s">
        <v>53</v>
      </c>
      <c r="Q2726">
        <v>19</v>
      </c>
      <c r="R2726" t="str">
        <f t="shared" si="42"/>
        <v>Adult</v>
      </c>
    </row>
    <row r="2727" spans="1:18" x14ac:dyDescent="0.25">
      <c r="A2727" t="s">
        <v>7720</v>
      </c>
      <c r="B2727" t="s">
        <v>16164</v>
      </c>
      <c r="C2727" t="s">
        <v>18440</v>
      </c>
      <c r="D2727" s="2">
        <v>36358</v>
      </c>
      <c r="E2727" s="2">
        <v>45432</v>
      </c>
      <c r="F2727" s="1">
        <v>0.58680555555555558</v>
      </c>
      <c r="G2727" t="s">
        <v>18475</v>
      </c>
      <c r="H2727" t="s">
        <v>73</v>
      </c>
      <c r="I2727" t="s">
        <v>22</v>
      </c>
      <c r="J2727" t="s">
        <v>32</v>
      </c>
      <c r="K2727">
        <v>147</v>
      </c>
      <c r="L2727" t="s">
        <v>24</v>
      </c>
      <c r="M2727" t="s">
        <v>25</v>
      </c>
      <c r="N2727" t="s">
        <v>26</v>
      </c>
      <c r="O2727" t="s">
        <v>18444</v>
      </c>
      <c r="P2727" t="s">
        <v>53</v>
      </c>
      <c r="Q2727">
        <v>25</v>
      </c>
      <c r="R2727" t="str">
        <f t="shared" si="42"/>
        <v>Adult</v>
      </c>
    </row>
    <row r="2728" spans="1:18" x14ac:dyDescent="0.25">
      <c r="A2728" t="s">
        <v>7722</v>
      </c>
      <c r="B2728" t="s">
        <v>16165</v>
      </c>
      <c r="C2728" t="s">
        <v>18439</v>
      </c>
      <c r="D2728" s="2">
        <v>27184</v>
      </c>
      <c r="E2728" s="2">
        <v>45399</v>
      </c>
      <c r="F2728" s="1">
        <v>0.48541666666666666</v>
      </c>
      <c r="G2728" t="s">
        <v>51</v>
      </c>
      <c r="H2728" t="s">
        <v>37</v>
      </c>
      <c r="I2728" t="s">
        <v>22</v>
      </c>
      <c r="J2728" t="s">
        <v>32</v>
      </c>
      <c r="K2728">
        <v>98</v>
      </c>
      <c r="L2728" t="s">
        <v>39</v>
      </c>
      <c r="M2728" t="s">
        <v>25</v>
      </c>
      <c r="N2728" t="s">
        <v>47</v>
      </c>
      <c r="O2728" t="s">
        <v>18444</v>
      </c>
      <c r="P2728" t="s">
        <v>53</v>
      </c>
      <c r="Q2728">
        <v>50</v>
      </c>
      <c r="R2728" t="str">
        <f t="shared" si="42"/>
        <v>Old</v>
      </c>
    </row>
    <row r="2729" spans="1:18" x14ac:dyDescent="0.25">
      <c r="A2729" t="s">
        <v>7724</v>
      </c>
      <c r="B2729" t="s">
        <v>16166</v>
      </c>
      <c r="C2729" t="s">
        <v>18440</v>
      </c>
      <c r="D2729" s="2">
        <v>31697</v>
      </c>
      <c r="E2729" s="2">
        <v>45370</v>
      </c>
      <c r="F2729" s="1">
        <v>0.3576388888888889</v>
      </c>
      <c r="G2729" t="s">
        <v>51</v>
      </c>
      <c r="H2729" t="s">
        <v>73</v>
      </c>
      <c r="I2729" t="s">
        <v>45</v>
      </c>
      <c r="J2729" t="s">
        <v>23</v>
      </c>
      <c r="K2729">
        <v>77</v>
      </c>
      <c r="L2729" t="s">
        <v>53</v>
      </c>
      <c r="M2729" t="s">
        <v>40</v>
      </c>
      <c r="N2729" t="s">
        <v>47</v>
      </c>
      <c r="O2729" t="s">
        <v>18444</v>
      </c>
      <c r="P2729" t="s">
        <v>53</v>
      </c>
      <c r="Q2729">
        <v>38</v>
      </c>
      <c r="R2729" t="str">
        <f t="shared" si="42"/>
        <v>Old</v>
      </c>
    </row>
    <row r="2730" spans="1:18" x14ac:dyDescent="0.25">
      <c r="A2730" t="s">
        <v>7727</v>
      </c>
      <c r="B2730" t="s">
        <v>16167</v>
      </c>
      <c r="C2730" t="s">
        <v>18440</v>
      </c>
      <c r="D2730" s="2">
        <v>34717</v>
      </c>
      <c r="E2730" s="2">
        <v>45400</v>
      </c>
      <c r="F2730" s="1">
        <v>0.48958333333333331</v>
      </c>
      <c r="G2730" t="s">
        <v>51</v>
      </c>
      <c r="H2730" t="s">
        <v>37</v>
      </c>
      <c r="I2730" t="s">
        <v>22</v>
      </c>
      <c r="J2730" t="s">
        <v>32</v>
      </c>
      <c r="K2730">
        <v>28</v>
      </c>
      <c r="L2730" t="s">
        <v>53</v>
      </c>
      <c r="M2730" t="s">
        <v>104</v>
      </c>
      <c r="N2730" t="s">
        <v>26</v>
      </c>
      <c r="O2730" t="s">
        <v>18473</v>
      </c>
      <c r="P2730" t="s">
        <v>53</v>
      </c>
      <c r="Q2730">
        <v>30</v>
      </c>
      <c r="R2730" t="str">
        <f t="shared" si="42"/>
        <v>Adult</v>
      </c>
    </row>
    <row r="2731" spans="1:18" x14ac:dyDescent="0.25">
      <c r="A2731" t="s">
        <v>7730</v>
      </c>
      <c r="B2731" t="s">
        <v>16168</v>
      </c>
      <c r="C2731" t="s">
        <v>18440</v>
      </c>
      <c r="D2731" s="2">
        <v>36318</v>
      </c>
      <c r="E2731" s="2">
        <v>45340</v>
      </c>
      <c r="F2731" s="1">
        <v>0.66180555555555554</v>
      </c>
      <c r="G2731" t="s">
        <v>18475</v>
      </c>
      <c r="H2731" t="s">
        <v>21</v>
      </c>
      <c r="I2731" t="s">
        <v>22</v>
      </c>
      <c r="J2731" t="s">
        <v>32</v>
      </c>
      <c r="K2731">
        <v>91</v>
      </c>
      <c r="L2731" t="s">
        <v>24</v>
      </c>
      <c r="M2731" t="s">
        <v>40</v>
      </c>
      <c r="N2731" t="s">
        <v>47</v>
      </c>
      <c r="O2731" t="s">
        <v>18444</v>
      </c>
      <c r="P2731" t="s">
        <v>53</v>
      </c>
      <c r="Q2731">
        <v>25</v>
      </c>
      <c r="R2731" t="str">
        <f t="shared" si="42"/>
        <v>Adult</v>
      </c>
    </row>
    <row r="2732" spans="1:18" x14ac:dyDescent="0.25">
      <c r="A2732" t="s">
        <v>7733</v>
      </c>
      <c r="B2732" t="s">
        <v>16169</v>
      </c>
      <c r="C2732" t="s">
        <v>18439</v>
      </c>
      <c r="D2732" s="2">
        <v>32623</v>
      </c>
      <c r="E2732" s="2">
        <v>45429</v>
      </c>
      <c r="F2732" s="1">
        <v>0.69444444444444442</v>
      </c>
      <c r="G2732" t="s">
        <v>51</v>
      </c>
      <c r="H2732" t="s">
        <v>21</v>
      </c>
      <c r="I2732" t="s">
        <v>22</v>
      </c>
      <c r="J2732" t="s">
        <v>52</v>
      </c>
      <c r="K2732">
        <v>84</v>
      </c>
      <c r="L2732" t="s">
        <v>53</v>
      </c>
      <c r="M2732" t="s">
        <v>104</v>
      </c>
      <c r="N2732" t="s">
        <v>26</v>
      </c>
      <c r="O2732" t="s">
        <v>18473</v>
      </c>
      <c r="P2732" t="s">
        <v>53</v>
      </c>
      <c r="Q2732">
        <v>35</v>
      </c>
      <c r="R2732" t="str">
        <f t="shared" si="42"/>
        <v>Old</v>
      </c>
    </row>
    <row r="2733" spans="1:18" x14ac:dyDescent="0.25">
      <c r="A2733" t="s">
        <v>7735</v>
      </c>
      <c r="B2733" t="s">
        <v>16170</v>
      </c>
      <c r="C2733" t="s">
        <v>18440</v>
      </c>
      <c r="D2733" s="2">
        <v>29157</v>
      </c>
      <c r="E2733" s="2">
        <v>45461</v>
      </c>
      <c r="F2733" s="1">
        <v>0.58194444444444449</v>
      </c>
      <c r="G2733" t="s">
        <v>51</v>
      </c>
      <c r="H2733" t="s">
        <v>57</v>
      </c>
      <c r="I2733" t="s">
        <v>45</v>
      </c>
      <c r="J2733" t="s">
        <v>32</v>
      </c>
      <c r="K2733">
        <v>91</v>
      </c>
      <c r="L2733" t="s">
        <v>53</v>
      </c>
      <c r="M2733" t="s">
        <v>25</v>
      </c>
      <c r="N2733" t="s">
        <v>26</v>
      </c>
      <c r="O2733" t="s">
        <v>18444</v>
      </c>
      <c r="P2733" t="s">
        <v>53</v>
      </c>
      <c r="Q2733">
        <v>45</v>
      </c>
      <c r="R2733" t="str">
        <f t="shared" si="42"/>
        <v>Old</v>
      </c>
    </row>
    <row r="2734" spans="1:18" x14ac:dyDescent="0.25">
      <c r="A2734" t="s">
        <v>7738</v>
      </c>
      <c r="B2734" t="s">
        <v>16171</v>
      </c>
      <c r="C2734" t="s">
        <v>18440</v>
      </c>
      <c r="D2734" s="2">
        <v>39003</v>
      </c>
      <c r="E2734" s="2">
        <v>45301</v>
      </c>
      <c r="F2734" s="1">
        <v>0.62013888888888891</v>
      </c>
      <c r="G2734" t="s">
        <v>30</v>
      </c>
      <c r="H2734" t="s">
        <v>37</v>
      </c>
      <c r="I2734" t="s">
        <v>547</v>
      </c>
      <c r="J2734" t="s">
        <v>322</v>
      </c>
      <c r="K2734">
        <v>133</v>
      </c>
      <c r="L2734" t="s">
        <v>53</v>
      </c>
      <c r="M2734" t="s">
        <v>25</v>
      </c>
      <c r="N2734" t="s">
        <v>33</v>
      </c>
      <c r="O2734" t="s">
        <v>18473</v>
      </c>
      <c r="P2734" t="s">
        <v>53</v>
      </c>
      <c r="Q2734">
        <v>18</v>
      </c>
      <c r="R2734" t="str">
        <f t="shared" si="42"/>
        <v>Adult</v>
      </c>
    </row>
    <row r="2735" spans="1:18" x14ac:dyDescent="0.25">
      <c r="A2735" t="s">
        <v>7740</v>
      </c>
      <c r="B2735" t="s">
        <v>16172</v>
      </c>
      <c r="C2735" t="s">
        <v>18439</v>
      </c>
      <c r="D2735" s="2">
        <v>36939</v>
      </c>
      <c r="E2735" s="2">
        <v>45432</v>
      </c>
      <c r="F2735" s="1">
        <v>0.73472222222222228</v>
      </c>
      <c r="G2735" t="s">
        <v>18475</v>
      </c>
      <c r="H2735" t="s">
        <v>57</v>
      </c>
      <c r="I2735" t="s">
        <v>38</v>
      </c>
      <c r="J2735" t="s">
        <v>32</v>
      </c>
      <c r="K2735">
        <v>105</v>
      </c>
      <c r="L2735" t="s">
        <v>24</v>
      </c>
      <c r="M2735" t="s">
        <v>25</v>
      </c>
      <c r="N2735" t="s">
        <v>26</v>
      </c>
      <c r="O2735" t="s">
        <v>18473</v>
      </c>
      <c r="P2735" t="s">
        <v>53</v>
      </c>
      <c r="Q2735">
        <v>24</v>
      </c>
      <c r="R2735" t="str">
        <f t="shared" si="42"/>
        <v>Adult</v>
      </c>
    </row>
    <row r="2736" spans="1:18" x14ac:dyDescent="0.25">
      <c r="A2736" t="s">
        <v>7743</v>
      </c>
      <c r="B2736" t="s">
        <v>16173</v>
      </c>
      <c r="C2736" t="s">
        <v>18440</v>
      </c>
      <c r="D2736" s="2">
        <v>38623</v>
      </c>
      <c r="E2736" s="2">
        <v>45408</v>
      </c>
      <c r="F2736" s="1">
        <v>0.44583333333333336</v>
      </c>
      <c r="G2736" t="s">
        <v>18474</v>
      </c>
      <c r="H2736" t="s">
        <v>37</v>
      </c>
      <c r="I2736" t="s">
        <v>45</v>
      </c>
      <c r="J2736" t="s">
        <v>32</v>
      </c>
      <c r="K2736">
        <v>56</v>
      </c>
      <c r="L2736" t="s">
        <v>53</v>
      </c>
      <c r="M2736" t="s">
        <v>25</v>
      </c>
      <c r="N2736" t="s">
        <v>26</v>
      </c>
      <c r="O2736" t="s">
        <v>18473</v>
      </c>
      <c r="P2736" t="s">
        <v>53</v>
      </c>
      <c r="Q2736">
        <v>19</v>
      </c>
      <c r="R2736" t="str">
        <f t="shared" si="42"/>
        <v>Adult</v>
      </c>
    </row>
    <row r="2737" spans="1:18" x14ac:dyDescent="0.25">
      <c r="A2737" t="s">
        <v>7746</v>
      </c>
      <c r="B2737" t="s">
        <v>16174</v>
      </c>
      <c r="C2737" t="s">
        <v>18440</v>
      </c>
      <c r="D2737" s="2">
        <v>38988</v>
      </c>
      <c r="E2737" s="2">
        <v>45446</v>
      </c>
      <c r="F2737" s="1">
        <v>0.53402777777777777</v>
      </c>
      <c r="G2737" t="s">
        <v>2240</v>
      </c>
      <c r="H2737" t="s">
        <v>404</v>
      </c>
      <c r="I2737" t="s">
        <v>405</v>
      </c>
      <c r="J2737" t="s">
        <v>23</v>
      </c>
      <c r="K2737">
        <v>154</v>
      </c>
      <c r="L2737" t="s">
        <v>53</v>
      </c>
      <c r="M2737" t="s">
        <v>25</v>
      </c>
      <c r="N2737" t="s">
        <v>47</v>
      </c>
      <c r="O2737" t="s">
        <v>18444</v>
      </c>
      <c r="P2737" t="s">
        <v>53</v>
      </c>
      <c r="Q2737">
        <v>18</v>
      </c>
      <c r="R2737" t="str">
        <f t="shared" si="42"/>
        <v>Adult</v>
      </c>
    </row>
    <row r="2738" spans="1:18" x14ac:dyDescent="0.25">
      <c r="A2738" t="s">
        <v>7749</v>
      </c>
      <c r="B2738" t="s">
        <v>16175</v>
      </c>
      <c r="C2738" t="s">
        <v>18440</v>
      </c>
      <c r="D2738" s="2">
        <v>27634</v>
      </c>
      <c r="E2738" s="2">
        <v>45298</v>
      </c>
      <c r="F2738" s="1">
        <v>0.55000000000000004</v>
      </c>
      <c r="G2738" t="s">
        <v>18475</v>
      </c>
      <c r="H2738" t="s">
        <v>31</v>
      </c>
      <c r="I2738" t="s">
        <v>84</v>
      </c>
      <c r="J2738" t="s">
        <v>46</v>
      </c>
      <c r="K2738">
        <v>77</v>
      </c>
      <c r="L2738" t="s">
        <v>53</v>
      </c>
      <c r="M2738" t="s">
        <v>25</v>
      </c>
      <c r="N2738" t="s">
        <v>47</v>
      </c>
      <c r="O2738" t="s">
        <v>18444</v>
      </c>
      <c r="P2738" t="s">
        <v>53</v>
      </c>
      <c r="Q2738">
        <v>49</v>
      </c>
      <c r="R2738" t="str">
        <f t="shared" si="42"/>
        <v>Old</v>
      </c>
    </row>
    <row r="2739" spans="1:18" x14ac:dyDescent="0.25">
      <c r="A2739" t="s">
        <v>7751</v>
      </c>
      <c r="B2739" t="s">
        <v>16176</v>
      </c>
      <c r="C2739" t="s">
        <v>18439</v>
      </c>
      <c r="D2739" s="2">
        <v>31857</v>
      </c>
      <c r="E2739" s="2">
        <v>45331</v>
      </c>
      <c r="F2739" s="1">
        <v>0.75</v>
      </c>
      <c r="G2739" t="s">
        <v>18474</v>
      </c>
      <c r="H2739" t="s">
        <v>57</v>
      </c>
      <c r="I2739" t="s">
        <v>45</v>
      </c>
      <c r="J2739" t="s">
        <v>46</v>
      </c>
      <c r="K2739">
        <v>63</v>
      </c>
      <c r="L2739" t="s">
        <v>53</v>
      </c>
      <c r="M2739" t="s">
        <v>104</v>
      </c>
      <c r="N2739" t="s">
        <v>33</v>
      </c>
      <c r="O2739" t="s">
        <v>18444</v>
      </c>
      <c r="P2739" t="s">
        <v>53</v>
      </c>
      <c r="Q2739">
        <v>37</v>
      </c>
      <c r="R2739" t="str">
        <f t="shared" si="42"/>
        <v>Old</v>
      </c>
    </row>
    <row r="2740" spans="1:18" x14ac:dyDescent="0.25">
      <c r="A2740" t="s">
        <v>7753</v>
      </c>
      <c r="B2740" t="s">
        <v>16177</v>
      </c>
      <c r="C2740" t="s">
        <v>18440</v>
      </c>
      <c r="D2740" s="2">
        <v>34411</v>
      </c>
      <c r="E2740" s="2">
        <v>45353</v>
      </c>
      <c r="F2740" s="1">
        <v>0.36527777777777776</v>
      </c>
      <c r="G2740" t="s">
        <v>18475</v>
      </c>
      <c r="H2740" t="s">
        <v>57</v>
      </c>
      <c r="I2740" t="s">
        <v>22</v>
      </c>
      <c r="J2740" t="s">
        <v>80</v>
      </c>
      <c r="K2740">
        <v>105</v>
      </c>
      <c r="L2740" t="s">
        <v>39</v>
      </c>
      <c r="M2740" t="s">
        <v>40</v>
      </c>
      <c r="N2740" t="s">
        <v>26</v>
      </c>
      <c r="O2740" t="s">
        <v>18473</v>
      </c>
      <c r="P2740" t="s">
        <v>53</v>
      </c>
      <c r="Q2740">
        <v>30</v>
      </c>
      <c r="R2740" t="str">
        <f t="shared" si="42"/>
        <v>Adult</v>
      </c>
    </row>
    <row r="2741" spans="1:18" x14ac:dyDescent="0.25">
      <c r="A2741" t="s">
        <v>7756</v>
      </c>
      <c r="B2741" t="s">
        <v>16178</v>
      </c>
      <c r="C2741" t="s">
        <v>18439</v>
      </c>
      <c r="D2741" s="2">
        <v>33092</v>
      </c>
      <c r="E2741" s="2">
        <v>45339</v>
      </c>
      <c r="F2741" s="1">
        <v>0.82152777777777775</v>
      </c>
      <c r="G2741" t="s">
        <v>51</v>
      </c>
      <c r="H2741" t="s">
        <v>31</v>
      </c>
      <c r="I2741" t="s">
        <v>22</v>
      </c>
      <c r="J2741" t="s">
        <v>46</v>
      </c>
      <c r="K2741">
        <v>98</v>
      </c>
      <c r="L2741" t="s">
        <v>53</v>
      </c>
      <c r="M2741" t="s">
        <v>40</v>
      </c>
      <c r="N2741" t="s">
        <v>33</v>
      </c>
      <c r="O2741" t="s">
        <v>18444</v>
      </c>
      <c r="P2741" t="s">
        <v>53</v>
      </c>
      <c r="Q2741">
        <v>34</v>
      </c>
      <c r="R2741" t="str">
        <f t="shared" si="42"/>
        <v>Adult</v>
      </c>
    </row>
    <row r="2742" spans="1:18" x14ac:dyDescent="0.25">
      <c r="A2742" t="s">
        <v>7759</v>
      </c>
      <c r="B2742" t="s">
        <v>16179</v>
      </c>
      <c r="C2742" t="s">
        <v>18440</v>
      </c>
      <c r="D2742" s="2">
        <v>25741</v>
      </c>
      <c r="E2742" s="2">
        <v>45379</v>
      </c>
      <c r="F2742" s="1">
        <v>0.82013888888888886</v>
      </c>
      <c r="G2742" t="s">
        <v>18475</v>
      </c>
      <c r="H2742" t="s">
        <v>73</v>
      </c>
      <c r="I2742" t="s">
        <v>45</v>
      </c>
      <c r="J2742" t="s">
        <v>32</v>
      </c>
      <c r="K2742">
        <v>91</v>
      </c>
      <c r="L2742" t="s">
        <v>24</v>
      </c>
      <c r="M2742" t="s">
        <v>25</v>
      </c>
      <c r="N2742" t="s">
        <v>47</v>
      </c>
      <c r="O2742" t="s">
        <v>18473</v>
      </c>
      <c r="P2742" t="s">
        <v>53</v>
      </c>
      <c r="Q2742">
        <v>54</v>
      </c>
      <c r="R2742" t="str">
        <f t="shared" si="42"/>
        <v>Old</v>
      </c>
    </row>
    <row r="2743" spans="1:18" x14ac:dyDescent="0.25">
      <c r="A2743" t="s">
        <v>7762</v>
      </c>
      <c r="B2743" t="s">
        <v>16180</v>
      </c>
      <c r="C2743" t="s">
        <v>18440</v>
      </c>
      <c r="D2743" s="2">
        <v>37390</v>
      </c>
      <c r="E2743" s="2">
        <v>45436</v>
      </c>
      <c r="F2743" s="1">
        <v>0.57013888888888886</v>
      </c>
      <c r="G2743" t="s">
        <v>51</v>
      </c>
      <c r="H2743" t="s">
        <v>57</v>
      </c>
      <c r="I2743" t="s">
        <v>45</v>
      </c>
      <c r="J2743" t="s">
        <v>32</v>
      </c>
      <c r="K2743">
        <v>14</v>
      </c>
      <c r="L2743" t="s">
        <v>53</v>
      </c>
      <c r="M2743" t="s">
        <v>25</v>
      </c>
      <c r="N2743" t="s">
        <v>26</v>
      </c>
      <c r="O2743" t="s">
        <v>18444</v>
      </c>
      <c r="P2743" t="s">
        <v>53</v>
      </c>
      <c r="Q2743">
        <v>22</v>
      </c>
      <c r="R2743" t="str">
        <f t="shared" si="42"/>
        <v>Adult</v>
      </c>
    </row>
    <row r="2744" spans="1:18" x14ac:dyDescent="0.25">
      <c r="A2744" t="s">
        <v>7764</v>
      </c>
      <c r="B2744" t="s">
        <v>16181</v>
      </c>
      <c r="C2744" t="s">
        <v>18439</v>
      </c>
      <c r="D2744" s="2">
        <v>35227</v>
      </c>
      <c r="E2744" s="2">
        <v>45311</v>
      </c>
      <c r="F2744" s="1">
        <v>0.54374999999999996</v>
      </c>
      <c r="G2744" t="s">
        <v>18474</v>
      </c>
      <c r="H2744" t="s">
        <v>57</v>
      </c>
      <c r="I2744" t="s">
        <v>22</v>
      </c>
      <c r="J2744" t="s">
        <v>32</v>
      </c>
      <c r="K2744">
        <v>133</v>
      </c>
      <c r="L2744" t="s">
        <v>24</v>
      </c>
      <c r="M2744" t="s">
        <v>104</v>
      </c>
      <c r="N2744" t="s">
        <v>33</v>
      </c>
      <c r="O2744" t="s">
        <v>18444</v>
      </c>
      <c r="P2744" t="s">
        <v>53</v>
      </c>
      <c r="Q2744">
        <v>28</v>
      </c>
      <c r="R2744" t="str">
        <f t="shared" si="42"/>
        <v>Adult</v>
      </c>
    </row>
    <row r="2745" spans="1:18" x14ac:dyDescent="0.25">
      <c r="A2745" t="s">
        <v>7767</v>
      </c>
      <c r="B2745" t="s">
        <v>16182</v>
      </c>
      <c r="C2745" t="s">
        <v>18439</v>
      </c>
      <c r="D2745" s="2">
        <v>37446</v>
      </c>
      <c r="E2745" s="2">
        <v>45466</v>
      </c>
      <c r="F2745" s="1">
        <v>0.39027777777777778</v>
      </c>
      <c r="G2745" t="s">
        <v>51</v>
      </c>
      <c r="H2745" t="s">
        <v>21</v>
      </c>
      <c r="I2745" t="s">
        <v>45</v>
      </c>
      <c r="J2745" t="s">
        <v>80</v>
      </c>
      <c r="K2745">
        <v>91</v>
      </c>
      <c r="L2745" t="s">
        <v>53</v>
      </c>
      <c r="M2745" t="s">
        <v>25</v>
      </c>
      <c r="N2745" t="s">
        <v>47</v>
      </c>
      <c r="O2745" t="s">
        <v>18444</v>
      </c>
      <c r="P2745" t="s">
        <v>53</v>
      </c>
      <c r="Q2745">
        <v>22</v>
      </c>
      <c r="R2745" t="str">
        <f t="shared" si="42"/>
        <v>Adult</v>
      </c>
    </row>
    <row r="2746" spans="1:18" x14ac:dyDescent="0.25">
      <c r="A2746" t="s">
        <v>7769</v>
      </c>
      <c r="B2746" t="s">
        <v>16183</v>
      </c>
      <c r="C2746" t="s">
        <v>18440</v>
      </c>
      <c r="D2746" s="2">
        <v>37940</v>
      </c>
      <c r="E2746" s="2">
        <v>45391</v>
      </c>
      <c r="F2746" s="1">
        <v>0.3576388888888889</v>
      </c>
      <c r="G2746" t="s">
        <v>18474</v>
      </c>
      <c r="H2746" t="s">
        <v>21</v>
      </c>
      <c r="I2746" t="s">
        <v>45</v>
      </c>
      <c r="J2746" t="s">
        <v>46</v>
      </c>
      <c r="K2746">
        <v>7</v>
      </c>
      <c r="L2746" t="s">
        <v>53</v>
      </c>
      <c r="M2746" t="s">
        <v>25</v>
      </c>
      <c r="N2746" t="s">
        <v>26</v>
      </c>
      <c r="O2746" t="s">
        <v>18444</v>
      </c>
      <c r="P2746" t="s">
        <v>53</v>
      </c>
      <c r="Q2746">
        <v>21</v>
      </c>
      <c r="R2746" t="str">
        <f t="shared" si="42"/>
        <v>Adult</v>
      </c>
    </row>
    <row r="2747" spans="1:18" x14ac:dyDescent="0.25">
      <c r="A2747" t="s">
        <v>7772</v>
      </c>
      <c r="B2747" t="s">
        <v>16184</v>
      </c>
      <c r="C2747" t="s">
        <v>18440</v>
      </c>
      <c r="D2747" s="2">
        <v>38170</v>
      </c>
      <c r="E2747" s="2">
        <v>45413</v>
      </c>
      <c r="F2747" s="1">
        <v>0.37569444444444444</v>
      </c>
      <c r="G2747" t="s">
        <v>18475</v>
      </c>
      <c r="H2747" t="s">
        <v>57</v>
      </c>
      <c r="I2747" t="s">
        <v>45</v>
      </c>
      <c r="J2747" t="s">
        <v>52</v>
      </c>
      <c r="K2747">
        <v>105</v>
      </c>
      <c r="L2747" t="s">
        <v>39</v>
      </c>
      <c r="M2747" t="s">
        <v>40</v>
      </c>
      <c r="N2747" t="s">
        <v>26</v>
      </c>
      <c r="O2747" t="s">
        <v>18473</v>
      </c>
      <c r="P2747" t="s">
        <v>53</v>
      </c>
      <c r="Q2747">
        <v>20</v>
      </c>
      <c r="R2747" t="str">
        <f t="shared" si="42"/>
        <v>Adult</v>
      </c>
    </row>
    <row r="2748" spans="1:18" x14ac:dyDescent="0.25">
      <c r="A2748" t="s">
        <v>7773</v>
      </c>
      <c r="B2748" t="s">
        <v>16185</v>
      </c>
      <c r="C2748" t="s">
        <v>18439</v>
      </c>
      <c r="D2748" s="2">
        <v>33206</v>
      </c>
      <c r="E2748" s="2">
        <v>45405</v>
      </c>
      <c r="F2748" s="1">
        <v>0.64375000000000004</v>
      </c>
      <c r="G2748" t="s">
        <v>51</v>
      </c>
      <c r="H2748" t="s">
        <v>73</v>
      </c>
      <c r="I2748" t="s">
        <v>22</v>
      </c>
      <c r="J2748" t="s">
        <v>32</v>
      </c>
      <c r="K2748">
        <v>105</v>
      </c>
      <c r="L2748" t="s">
        <v>24</v>
      </c>
      <c r="M2748" t="s">
        <v>104</v>
      </c>
      <c r="N2748" t="s">
        <v>26</v>
      </c>
      <c r="O2748" t="s">
        <v>18473</v>
      </c>
      <c r="P2748" t="s">
        <v>53</v>
      </c>
      <c r="Q2748">
        <v>34</v>
      </c>
      <c r="R2748" t="str">
        <f t="shared" si="42"/>
        <v>Adult</v>
      </c>
    </row>
    <row r="2749" spans="1:18" x14ac:dyDescent="0.25">
      <c r="A2749" t="s">
        <v>7775</v>
      </c>
      <c r="B2749" t="s">
        <v>16186</v>
      </c>
      <c r="C2749" t="s">
        <v>18439</v>
      </c>
      <c r="D2749" s="2">
        <v>35427</v>
      </c>
      <c r="E2749" s="2">
        <v>45425</v>
      </c>
      <c r="F2749" s="1">
        <v>0.62847222222222221</v>
      </c>
      <c r="G2749" t="s">
        <v>30</v>
      </c>
      <c r="H2749" t="s">
        <v>21</v>
      </c>
      <c r="I2749" t="s">
        <v>38</v>
      </c>
      <c r="J2749" t="s">
        <v>80</v>
      </c>
      <c r="K2749">
        <v>175</v>
      </c>
      <c r="L2749" t="s">
        <v>24</v>
      </c>
      <c r="M2749" t="s">
        <v>25</v>
      </c>
      <c r="N2749" t="s">
        <v>26</v>
      </c>
      <c r="O2749" t="s">
        <v>18444</v>
      </c>
      <c r="P2749" t="s">
        <v>53</v>
      </c>
      <c r="Q2749">
        <v>28</v>
      </c>
      <c r="R2749" t="str">
        <f t="shared" si="42"/>
        <v>Adult</v>
      </c>
    </row>
    <row r="2750" spans="1:18" x14ac:dyDescent="0.25">
      <c r="A2750" t="s">
        <v>7778</v>
      </c>
      <c r="B2750" t="s">
        <v>16187</v>
      </c>
      <c r="C2750" t="s">
        <v>18439</v>
      </c>
      <c r="D2750" s="2">
        <v>17222</v>
      </c>
      <c r="E2750" s="2">
        <v>45306</v>
      </c>
      <c r="F2750" s="1">
        <v>0.38124999999999998</v>
      </c>
      <c r="G2750" t="s">
        <v>62</v>
      </c>
      <c r="H2750" t="s">
        <v>404</v>
      </c>
      <c r="I2750" t="s">
        <v>547</v>
      </c>
      <c r="J2750" t="s">
        <v>548</v>
      </c>
      <c r="K2750">
        <v>77</v>
      </c>
      <c r="L2750" t="s">
        <v>24</v>
      </c>
      <c r="M2750" t="s">
        <v>25</v>
      </c>
      <c r="N2750" t="s">
        <v>26</v>
      </c>
      <c r="O2750" t="s">
        <v>18444</v>
      </c>
      <c r="P2750" t="s">
        <v>53</v>
      </c>
      <c r="Q2750">
        <v>78</v>
      </c>
      <c r="R2750" t="str">
        <f t="shared" si="42"/>
        <v>Aged</v>
      </c>
    </row>
    <row r="2751" spans="1:18" x14ac:dyDescent="0.25">
      <c r="A2751" t="s">
        <v>7781</v>
      </c>
      <c r="B2751" t="s">
        <v>16188</v>
      </c>
      <c r="C2751" t="s">
        <v>18440</v>
      </c>
      <c r="D2751" s="2">
        <v>33977</v>
      </c>
      <c r="E2751" s="2">
        <v>45378</v>
      </c>
      <c r="F2751" s="1">
        <v>0.34652777777777777</v>
      </c>
      <c r="G2751" t="s">
        <v>51</v>
      </c>
      <c r="H2751" t="s">
        <v>31</v>
      </c>
      <c r="I2751" t="s">
        <v>38</v>
      </c>
      <c r="J2751" t="s">
        <v>46</v>
      </c>
      <c r="K2751">
        <v>63</v>
      </c>
      <c r="L2751" t="s">
        <v>53</v>
      </c>
      <c r="M2751" t="s">
        <v>104</v>
      </c>
      <c r="N2751" t="s">
        <v>47</v>
      </c>
      <c r="O2751" t="s">
        <v>18473</v>
      </c>
      <c r="P2751" t="s">
        <v>53</v>
      </c>
      <c r="Q2751">
        <v>32</v>
      </c>
      <c r="R2751" t="str">
        <f t="shared" si="42"/>
        <v>Adult</v>
      </c>
    </row>
    <row r="2752" spans="1:18" x14ac:dyDescent="0.25">
      <c r="A2752" t="s">
        <v>7784</v>
      </c>
      <c r="B2752" t="s">
        <v>16189</v>
      </c>
      <c r="C2752" t="s">
        <v>18440</v>
      </c>
      <c r="D2752" s="2">
        <v>33712</v>
      </c>
      <c r="E2752" s="2">
        <v>45315</v>
      </c>
      <c r="F2752" s="1">
        <v>0.35416666666666669</v>
      </c>
      <c r="G2752" t="s">
        <v>18474</v>
      </c>
      <c r="H2752" t="s">
        <v>21</v>
      </c>
      <c r="I2752" t="s">
        <v>22</v>
      </c>
      <c r="J2752" t="s">
        <v>32</v>
      </c>
      <c r="K2752">
        <v>35</v>
      </c>
      <c r="L2752" t="s">
        <v>24</v>
      </c>
      <c r="M2752" t="s">
        <v>104</v>
      </c>
      <c r="N2752" t="s">
        <v>26</v>
      </c>
      <c r="O2752" t="s">
        <v>18444</v>
      </c>
      <c r="P2752" t="s">
        <v>53</v>
      </c>
      <c r="Q2752">
        <v>32</v>
      </c>
      <c r="R2752" t="str">
        <f t="shared" si="42"/>
        <v>Adult</v>
      </c>
    </row>
    <row r="2753" spans="1:18" x14ac:dyDescent="0.25">
      <c r="A2753" t="s">
        <v>7787</v>
      </c>
      <c r="B2753" t="s">
        <v>16190</v>
      </c>
      <c r="C2753" t="s">
        <v>18439</v>
      </c>
      <c r="D2753" s="2">
        <v>38111</v>
      </c>
      <c r="E2753" s="2">
        <v>45304</v>
      </c>
      <c r="F2753" s="1">
        <v>0.75555555555555554</v>
      </c>
      <c r="G2753" t="s">
        <v>18475</v>
      </c>
      <c r="H2753" t="s">
        <v>21</v>
      </c>
      <c r="I2753" t="s">
        <v>91</v>
      </c>
      <c r="J2753" t="s">
        <v>46</v>
      </c>
      <c r="K2753">
        <v>133</v>
      </c>
      <c r="L2753" t="s">
        <v>24</v>
      </c>
      <c r="M2753" t="s">
        <v>25</v>
      </c>
      <c r="N2753" t="s">
        <v>26</v>
      </c>
      <c r="O2753" t="s">
        <v>18444</v>
      </c>
      <c r="P2753" t="s">
        <v>53</v>
      </c>
      <c r="Q2753">
        <v>20</v>
      </c>
      <c r="R2753" t="str">
        <f t="shared" si="42"/>
        <v>Adult</v>
      </c>
    </row>
    <row r="2754" spans="1:18" x14ac:dyDescent="0.25">
      <c r="A2754" t="s">
        <v>7790</v>
      </c>
      <c r="B2754" t="s">
        <v>16191</v>
      </c>
      <c r="C2754" t="s">
        <v>18440</v>
      </c>
      <c r="D2754" s="2">
        <v>38723</v>
      </c>
      <c r="E2754" s="2">
        <v>45417</v>
      </c>
      <c r="F2754" s="1">
        <v>0.53541666666666665</v>
      </c>
      <c r="G2754" t="s">
        <v>51</v>
      </c>
      <c r="H2754" t="s">
        <v>31</v>
      </c>
      <c r="I2754" t="s">
        <v>38</v>
      </c>
      <c r="J2754" t="s">
        <v>52</v>
      </c>
      <c r="K2754">
        <v>105</v>
      </c>
      <c r="L2754" t="s">
        <v>24</v>
      </c>
      <c r="M2754" t="s">
        <v>104</v>
      </c>
      <c r="N2754" t="s">
        <v>26</v>
      </c>
      <c r="O2754" t="s">
        <v>18444</v>
      </c>
      <c r="P2754" t="s">
        <v>53</v>
      </c>
      <c r="Q2754">
        <v>19</v>
      </c>
      <c r="R2754" t="str">
        <f t="shared" si="42"/>
        <v>Adult</v>
      </c>
    </row>
    <row r="2755" spans="1:18" x14ac:dyDescent="0.25">
      <c r="A2755" t="s">
        <v>7792</v>
      </c>
      <c r="B2755" t="s">
        <v>16192</v>
      </c>
      <c r="C2755" t="s">
        <v>18440</v>
      </c>
      <c r="D2755" s="2">
        <v>35758</v>
      </c>
      <c r="E2755" s="2">
        <v>45321</v>
      </c>
      <c r="F2755" s="1">
        <v>0.375</v>
      </c>
      <c r="G2755" t="s">
        <v>18475</v>
      </c>
      <c r="H2755" t="s">
        <v>31</v>
      </c>
      <c r="I2755" t="s">
        <v>22</v>
      </c>
      <c r="J2755" t="s">
        <v>23</v>
      </c>
      <c r="K2755">
        <v>161</v>
      </c>
      <c r="L2755" t="s">
        <v>39</v>
      </c>
      <c r="M2755" t="s">
        <v>40</v>
      </c>
      <c r="N2755" t="s">
        <v>33</v>
      </c>
      <c r="O2755" t="s">
        <v>18444</v>
      </c>
      <c r="P2755" t="s">
        <v>18472</v>
      </c>
      <c r="Q2755">
        <v>27</v>
      </c>
      <c r="R2755" t="str">
        <f t="shared" si="42"/>
        <v>Adult</v>
      </c>
    </row>
    <row r="2756" spans="1:18" x14ac:dyDescent="0.25">
      <c r="A2756" t="s">
        <v>7795</v>
      </c>
      <c r="B2756" t="s">
        <v>16193</v>
      </c>
      <c r="C2756" t="s">
        <v>18440</v>
      </c>
      <c r="D2756" s="2">
        <v>37280</v>
      </c>
      <c r="E2756" s="2">
        <v>45325</v>
      </c>
      <c r="F2756" s="1">
        <v>0.60486111111111107</v>
      </c>
      <c r="G2756" t="s">
        <v>18474</v>
      </c>
      <c r="H2756" t="s">
        <v>73</v>
      </c>
      <c r="I2756" t="s">
        <v>91</v>
      </c>
      <c r="J2756" t="s">
        <v>32</v>
      </c>
      <c r="K2756">
        <v>105</v>
      </c>
      <c r="L2756" t="s">
        <v>53</v>
      </c>
      <c r="M2756" t="s">
        <v>25</v>
      </c>
      <c r="N2756" t="s">
        <v>26</v>
      </c>
      <c r="O2756" t="s">
        <v>18444</v>
      </c>
      <c r="P2756" t="s">
        <v>53</v>
      </c>
      <c r="Q2756">
        <v>23</v>
      </c>
      <c r="R2756" t="str">
        <f t="shared" si="42"/>
        <v>Adult</v>
      </c>
    </row>
    <row r="2757" spans="1:18" x14ac:dyDescent="0.25">
      <c r="A2757" t="s">
        <v>7798</v>
      </c>
      <c r="B2757" t="s">
        <v>16194</v>
      </c>
      <c r="C2757" t="s">
        <v>18440</v>
      </c>
      <c r="D2757" s="2">
        <v>34525</v>
      </c>
      <c r="E2757" s="2">
        <v>45381</v>
      </c>
      <c r="F2757" s="1">
        <v>0.35555555555555557</v>
      </c>
      <c r="G2757" t="s">
        <v>51</v>
      </c>
      <c r="H2757" t="s">
        <v>31</v>
      </c>
      <c r="I2757" t="s">
        <v>38</v>
      </c>
      <c r="J2757" t="s">
        <v>23</v>
      </c>
      <c r="K2757">
        <v>126</v>
      </c>
      <c r="L2757" t="s">
        <v>39</v>
      </c>
      <c r="M2757" t="s">
        <v>40</v>
      </c>
      <c r="N2757" t="s">
        <v>47</v>
      </c>
      <c r="O2757" t="s">
        <v>18473</v>
      </c>
      <c r="P2757" t="s">
        <v>53</v>
      </c>
      <c r="Q2757">
        <v>30</v>
      </c>
      <c r="R2757" t="str">
        <f t="shared" ref="R2757:R2820" si="43">IF(Q2757&lt;35,"Adult",IF(Q2757&lt;=59,"Old",IF(Q2757&gt;=60,"Aged")))</f>
        <v>Adult</v>
      </c>
    </row>
    <row r="2758" spans="1:18" x14ac:dyDescent="0.25">
      <c r="A2758" t="s">
        <v>7800</v>
      </c>
      <c r="B2758" t="s">
        <v>16195</v>
      </c>
      <c r="C2758" t="s">
        <v>18440</v>
      </c>
      <c r="D2758" s="2">
        <v>35603</v>
      </c>
      <c r="E2758" s="2">
        <v>45380</v>
      </c>
      <c r="F2758" s="1">
        <v>0.37222222222222223</v>
      </c>
      <c r="G2758" t="s">
        <v>30</v>
      </c>
      <c r="H2758" t="s">
        <v>21</v>
      </c>
      <c r="I2758" t="s">
        <v>22</v>
      </c>
      <c r="J2758" t="s">
        <v>46</v>
      </c>
      <c r="K2758">
        <v>42</v>
      </c>
      <c r="L2758" t="s">
        <v>24</v>
      </c>
      <c r="M2758" t="s">
        <v>25</v>
      </c>
      <c r="N2758" t="s">
        <v>26</v>
      </c>
      <c r="O2758" t="s">
        <v>18444</v>
      </c>
      <c r="P2758" t="s">
        <v>53</v>
      </c>
      <c r="Q2758">
        <v>27</v>
      </c>
      <c r="R2758" t="str">
        <f t="shared" si="43"/>
        <v>Adult</v>
      </c>
    </row>
    <row r="2759" spans="1:18" x14ac:dyDescent="0.25">
      <c r="A2759" t="s">
        <v>7803</v>
      </c>
      <c r="B2759" t="s">
        <v>16196</v>
      </c>
      <c r="C2759" t="s">
        <v>18439</v>
      </c>
      <c r="D2759" s="2">
        <v>30095</v>
      </c>
      <c r="E2759" s="2">
        <v>45299</v>
      </c>
      <c r="F2759" s="1">
        <v>0.49444444444444446</v>
      </c>
      <c r="G2759" t="s">
        <v>18474</v>
      </c>
      <c r="H2759" t="s">
        <v>21</v>
      </c>
      <c r="I2759" t="s">
        <v>45</v>
      </c>
      <c r="J2759" t="s">
        <v>46</v>
      </c>
      <c r="K2759">
        <v>147</v>
      </c>
      <c r="L2759" t="s">
        <v>24</v>
      </c>
      <c r="M2759" t="s">
        <v>25</v>
      </c>
      <c r="N2759" t="s">
        <v>26</v>
      </c>
      <c r="O2759" t="s">
        <v>18444</v>
      </c>
      <c r="P2759" t="s">
        <v>53</v>
      </c>
      <c r="Q2759">
        <v>42</v>
      </c>
      <c r="R2759" t="str">
        <f t="shared" si="43"/>
        <v>Old</v>
      </c>
    </row>
    <row r="2760" spans="1:18" x14ac:dyDescent="0.25">
      <c r="A2760" t="s">
        <v>7806</v>
      </c>
      <c r="B2760" t="s">
        <v>16197</v>
      </c>
      <c r="C2760" t="s">
        <v>18439</v>
      </c>
      <c r="D2760" s="2">
        <v>35794</v>
      </c>
      <c r="E2760" s="2">
        <v>45413</v>
      </c>
      <c r="F2760" s="1">
        <v>0.80208333333333337</v>
      </c>
      <c r="G2760" t="s">
        <v>51</v>
      </c>
      <c r="H2760" t="s">
        <v>37</v>
      </c>
      <c r="I2760" t="s">
        <v>45</v>
      </c>
      <c r="J2760" t="s">
        <v>52</v>
      </c>
      <c r="K2760">
        <v>84</v>
      </c>
      <c r="L2760" t="s">
        <v>39</v>
      </c>
      <c r="M2760" t="s">
        <v>25</v>
      </c>
      <c r="N2760" t="s">
        <v>47</v>
      </c>
      <c r="O2760" t="s">
        <v>18444</v>
      </c>
      <c r="P2760" t="s">
        <v>18472</v>
      </c>
      <c r="Q2760">
        <v>27</v>
      </c>
      <c r="R2760" t="str">
        <f t="shared" si="43"/>
        <v>Adult</v>
      </c>
    </row>
    <row r="2761" spans="1:18" x14ac:dyDescent="0.25">
      <c r="A2761" t="s">
        <v>7808</v>
      </c>
      <c r="B2761" t="s">
        <v>16198</v>
      </c>
      <c r="C2761" t="s">
        <v>18440</v>
      </c>
      <c r="D2761" s="2">
        <v>32531</v>
      </c>
      <c r="E2761" s="2">
        <v>45315</v>
      </c>
      <c r="F2761" s="1">
        <v>0.44722222222222224</v>
      </c>
      <c r="G2761" t="s">
        <v>30</v>
      </c>
      <c r="H2761" t="s">
        <v>31</v>
      </c>
      <c r="I2761" t="s">
        <v>45</v>
      </c>
      <c r="J2761" t="s">
        <v>23</v>
      </c>
      <c r="K2761">
        <v>35</v>
      </c>
      <c r="L2761" t="s">
        <v>53</v>
      </c>
      <c r="M2761" t="s">
        <v>104</v>
      </c>
      <c r="N2761" t="s">
        <v>33</v>
      </c>
      <c r="O2761" t="s">
        <v>18444</v>
      </c>
      <c r="P2761" t="s">
        <v>53</v>
      </c>
      <c r="Q2761">
        <v>36</v>
      </c>
      <c r="R2761" t="str">
        <f t="shared" si="43"/>
        <v>Old</v>
      </c>
    </row>
    <row r="2762" spans="1:18" x14ac:dyDescent="0.25">
      <c r="A2762" t="s">
        <v>7811</v>
      </c>
      <c r="B2762" t="s">
        <v>16199</v>
      </c>
      <c r="C2762" t="s">
        <v>18440</v>
      </c>
      <c r="D2762" s="2">
        <v>38533</v>
      </c>
      <c r="E2762" s="2">
        <v>45337</v>
      </c>
      <c r="F2762" s="1">
        <v>0.71597222222222223</v>
      </c>
      <c r="G2762" t="s">
        <v>18474</v>
      </c>
      <c r="H2762" t="s">
        <v>37</v>
      </c>
      <c r="I2762" t="s">
        <v>38</v>
      </c>
      <c r="J2762" t="s">
        <v>32</v>
      </c>
      <c r="K2762">
        <v>21</v>
      </c>
      <c r="L2762" t="s">
        <v>39</v>
      </c>
      <c r="M2762" t="s">
        <v>40</v>
      </c>
      <c r="N2762" t="s">
        <v>26</v>
      </c>
      <c r="O2762" t="s">
        <v>18444</v>
      </c>
      <c r="P2762" t="s">
        <v>53</v>
      </c>
      <c r="Q2762">
        <v>19</v>
      </c>
      <c r="R2762" t="str">
        <f t="shared" si="43"/>
        <v>Adult</v>
      </c>
    </row>
    <row r="2763" spans="1:18" x14ac:dyDescent="0.25">
      <c r="A2763" t="s">
        <v>7814</v>
      </c>
      <c r="B2763" t="s">
        <v>16200</v>
      </c>
      <c r="C2763" t="s">
        <v>18439</v>
      </c>
      <c r="D2763" s="2">
        <v>36184</v>
      </c>
      <c r="E2763" s="2">
        <v>45429</v>
      </c>
      <c r="F2763" s="1">
        <v>0.3576388888888889</v>
      </c>
      <c r="G2763" t="s">
        <v>18474</v>
      </c>
      <c r="H2763" t="s">
        <v>21</v>
      </c>
      <c r="I2763" t="s">
        <v>22</v>
      </c>
      <c r="J2763" t="s">
        <v>46</v>
      </c>
      <c r="K2763">
        <v>49</v>
      </c>
      <c r="L2763" t="s">
        <v>24</v>
      </c>
      <c r="M2763" t="s">
        <v>40</v>
      </c>
      <c r="N2763" t="s">
        <v>47</v>
      </c>
      <c r="O2763" t="s">
        <v>18444</v>
      </c>
      <c r="P2763" t="s">
        <v>53</v>
      </c>
      <c r="Q2763">
        <v>26</v>
      </c>
      <c r="R2763" t="str">
        <f t="shared" si="43"/>
        <v>Adult</v>
      </c>
    </row>
    <row r="2764" spans="1:18" x14ac:dyDescent="0.25">
      <c r="A2764" t="s">
        <v>7815</v>
      </c>
      <c r="B2764" t="s">
        <v>16201</v>
      </c>
      <c r="C2764" t="s">
        <v>18439</v>
      </c>
      <c r="D2764" s="2">
        <v>20101</v>
      </c>
      <c r="E2764" s="2">
        <v>45444</v>
      </c>
      <c r="F2764" s="1">
        <v>0.3840277777777778</v>
      </c>
      <c r="G2764" t="s">
        <v>497</v>
      </c>
      <c r="H2764" t="s">
        <v>61</v>
      </c>
      <c r="I2764" t="s">
        <v>22</v>
      </c>
      <c r="J2764" t="s">
        <v>540</v>
      </c>
      <c r="K2764">
        <v>63</v>
      </c>
      <c r="L2764" t="s">
        <v>24</v>
      </c>
      <c r="M2764" t="s">
        <v>25</v>
      </c>
      <c r="N2764" t="s">
        <v>26</v>
      </c>
      <c r="O2764" t="s">
        <v>18444</v>
      </c>
      <c r="P2764" t="s">
        <v>53</v>
      </c>
      <c r="Q2764">
        <v>70</v>
      </c>
      <c r="R2764" t="str">
        <f t="shared" si="43"/>
        <v>Aged</v>
      </c>
    </row>
    <row r="2765" spans="1:18" x14ac:dyDescent="0.25">
      <c r="A2765" t="s">
        <v>7818</v>
      </c>
      <c r="B2765" t="s">
        <v>16202</v>
      </c>
      <c r="C2765" t="s">
        <v>18439</v>
      </c>
      <c r="D2765" s="2">
        <v>31407</v>
      </c>
      <c r="E2765" s="2">
        <v>45465</v>
      </c>
      <c r="F2765" s="1">
        <v>0.52569444444444446</v>
      </c>
      <c r="G2765" t="s">
        <v>51</v>
      </c>
      <c r="H2765" t="s">
        <v>57</v>
      </c>
      <c r="I2765" t="s">
        <v>22</v>
      </c>
      <c r="J2765" t="s">
        <v>46</v>
      </c>
      <c r="K2765">
        <v>140</v>
      </c>
      <c r="L2765" t="s">
        <v>53</v>
      </c>
      <c r="M2765" t="s">
        <v>40</v>
      </c>
      <c r="N2765" t="s">
        <v>26</v>
      </c>
      <c r="O2765" t="s">
        <v>18444</v>
      </c>
      <c r="P2765" t="s">
        <v>53</v>
      </c>
      <c r="Q2765">
        <v>39</v>
      </c>
      <c r="R2765" t="str">
        <f t="shared" si="43"/>
        <v>Old</v>
      </c>
    </row>
    <row r="2766" spans="1:18" x14ac:dyDescent="0.25">
      <c r="A2766" t="s">
        <v>7820</v>
      </c>
      <c r="B2766" t="s">
        <v>16203</v>
      </c>
      <c r="C2766" t="s">
        <v>18439</v>
      </c>
      <c r="D2766" s="2">
        <v>38497</v>
      </c>
      <c r="E2766" s="2">
        <v>45321</v>
      </c>
      <c r="F2766" s="1">
        <v>0.52083333333333337</v>
      </c>
      <c r="G2766" t="s">
        <v>30</v>
      </c>
      <c r="H2766" t="s">
        <v>37</v>
      </c>
      <c r="I2766" t="s">
        <v>84</v>
      </c>
      <c r="J2766" t="s">
        <v>32</v>
      </c>
      <c r="K2766">
        <v>98</v>
      </c>
      <c r="L2766" t="s">
        <v>24</v>
      </c>
      <c r="M2766" t="s">
        <v>25</v>
      </c>
      <c r="N2766" t="s">
        <v>47</v>
      </c>
      <c r="O2766" t="s">
        <v>18444</v>
      </c>
      <c r="P2766" t="s">
        <v>53</v>
      </c>
      <c r="Q2766">
        <v>19</v>
      </c>
      <c r="R2766" t="str">
        <f t="shared" si="43"/>
        <v>Adult</v>
      </c>
    </row>
    <row r="2767" spans="1:18" x14ac:dyDescent="0.25">
      <c r="A2767" t="s">
        <v>7822</v>
      </c>
      <c r="B2767" t="s">
        <v>16204</v>
      </c>
      <c r="C2767" t="s">
        <v>18440</v>
      </c>
      <c r="D2767" s="2">
        <v>33476</v>
      </c>
      <c r="E2767" s="2">
        <v>45317</v>
      </c>
      <c r="F2767" s="1">
        <v>0.46597222222222223</v>
      </c>
      <c r="G2767" t="s">
        <v>18474</v>
      </c>
      <c r="H2767" t="s">
        <v>31</v>
      </c>
      <c r="I2767" t="s">
        <v>91</v>
      </c>
      <c r="J2767" t="s">
        <v>46</v>
      </c>
      <c r="K2767">
        <v>168</v>
      </c>
      <c r="L2767" t="s">
        <v>39</v>
      </c>
      <c r="M2767" t="s">
        <v>25</v>
      </c>
      <c r="N2767" t="s">
        <v>26</v>
      </c>
      <c r="O2767" t="s">
        <v>18473</v>
      </c>
      <c r="P2767" t="s">
        <v>18472</v>
      </c>
      <c r="Q2767">
        <v>33</v>
      </c>
      <c r="R2767" t="str">
        <f t="shared" si="43"/>
        <v>Adult</v>
      </c>
    </row>
    <row r="2768" spans="1:18" x14ac:dyDescent="0.25">
      <c r="A2768" t="s">
        <v>7825</v>
      </c>
      <c r="B2768" t="s">
        <v>16205</v>
      </c>
      <c r="C2768" t="s">
        <v>18440</v>
      </c>
      <c r="D2768" s="2">
        <v>38177</v>
      </c>
      <c r="E2768" s="2">
        <v>45433</v>
      </c>
      <c r="F2768" s="1">
        <v>0.47361111111111109</v>
      </c>
      <c r="G2768" t="s">
        <v>30</v>
      </c>
      <c r="H2768" t="s">
        <v>31</v>
      </c>
      <c r="I2768" t="s">
        <v>45</v>
      </c>
      <c r="J2768" t="s">
        <v>32</v>
      </c>
      <c r="K2768">
        <v>182</v>
      </c>
      <c r="L2768" t="s">
        <v>39</v>
      </c>
      <c r="M2768" t="s">
        <v>104</v>
      </c>
      <c r="N2768" t="s">
        <v>33</v>
      </c>
      <c r="O2768" t="s">
        <v>18444</v>
      </c>
      <c r="P2768" t="s">
        <v>18472</v>
      </c>
      <c r="Q2768">
        <v>20</v>
      </c>
      <c r="R2768" t="str">
        <f t="shared" si="43"/>
        <v>Adult</v>
      </c>
    </row>
    <row r="2769" spans="1:18" x14ac:dyDescent="0.25">
      <c r="A2769" t="s">
        <v>7827</v>
      </c>
      <c r="B2769" t="s">
        <v>16206</v>
      </c>
      <c r="C2769" t="s">
        <v>18440</v>
      </c>
      <c r="D2769" s="2">
        <v>38802</v>
      </c>
      <c r="E2769" s="2">
        <v>45357</v>
      </c>
      <c r="F2769" s="1">
        <v>0.3527777777777778</v>
      </c>
      <c r="G2769" t="s">
        <v>51</v>
      </c>
      <c r="H2769" t="s">
        <v>73</v>
      </c>
      <c r="I2769" t="s">
        <v>38</v>
      </c>
      <c r="J2769" t="s">
        <v>32</v>
      </c>
      <c r="K2769">
        <v>49</v>
      </c>
      <c r="L2769" t="s">
        <v>53</v>
      </c>
      <c r="M2769" t="s">
        <v>25</v>
      </c>
      <c r="N2769" t="s">
        <v>26</v>
      </c>
      <c r="O2769" t="s">
        <v>18473</v>
      </c>
      <c r="P2769" t="s">
        <v>53</v>
      </c>
      <c r="Q2769">
        <v>18</v>
      </c>
      <c r="R2769" t="str">
        <f t="shared" si="43"/>
        <v>Adult</v>
      </c>
    </row>
    <row r="2770" spans="1:18" x14ac:dyDescent="0.25">
      <c r="A2770" t="s">
        <v>7830</v>
      </c>
      <c r="B2770" t="s">
        <v>16207</v>
      </c>
      <c r="C2770" t="s">
        <v>18439</v>
      </c>
      <c r="D2770" s="2">
        <v>35729</v>
      </c>
      <c r="E2770" s="2">
        <v>45295</v>
      </c>
      <c r="F2770" s="1">
        <v>0.38611111111111113</v>
      </c>
      <c r="G2770" t="s">
        <v>51</v>
      </c>
      <c r="H2770" t="s">
        <v>37</v>
      </c>
      <c r="I2770" t="s">
        <v>22</v>
      </c>
      <c r="J2770" t="s">
        <v>23</v>
      </c>
      <c r="K2770">
        <v>21</v>
      </c>
      <c r="L2770" t="s">
        <v>24</v>
      </c>
      <c r="M2770" t="s">
        <v>40</v>
      </c>
      <c r="N2770" t="s">
        <v>26</v>
      </c>
      <c r="O2770" t="s">
        <v>18444</v>
      </c>
      <c r="P2770" t="s">
        <v>53</v>
      </c>
      <c r="Q2770">
        <v>27</v>
      </c>
      <c r="R2770" t="str">
        <f t="shared" si="43"/>
        <v>Adult</v>
      </c>
    </row>
    <row r="2771" spans="1:18" x14ac:dyDescent="0.25">
      <c r="A2771" t="s">
        <v>7833</v>
      </c>
      <c r="B2771" t="s">
        <v>16208</v>
      </c>
      <c r="C2771" t="s">
        <v>18439</v>
      </c>
      <c r="D2771" s="2">
        <v>36736</v>
      </c>
      <c r="E2771" s="2">
        <v>45435</v>
      </c>
      <c r="F2771" s="1">
        <v>0.59930555555555554</v>
      </c>
      <c r="G2771" t="s">
        <v>30</v>
      </c>
      <c r="H2771" t="s">
        <v>57</v>
      </c>
      <c r="I2771" t="s">
        <v>22</v>
      </c>
      <c r="J2771" t="s">
        <v>32</v>
      </c>
      <c r="K2771">
        <v>77</v>
      </c>
      <c r="L2771" t="s">
        <v>39</v>
      </c>
      <c r="M2771" t="s">
        <v>40</v>
      </c>
      <c r="N2771" t="s">
        <v>47</v>
      </c>
      <c r="O2771" t="s">
        <v>18444</v>
      </c>
      <c r="P2771" t="s">
        <v>53</v>
      </c>
      <c r="Q2771">
        <v>24</v>
      </c>
      <c r="R2771" t="str">
        <f t="shared" si="43"/>
        <v>Adult</v>
      </c>
    </row>
    <row r="2772" spans="1:18" x14ac:dyDescent="0.25">
      <c r="A2772" t="s">
        <v>7836</v>
      </c>
      <c r="B2772" t="s">
        <v>16209</v>
      </c>
      <c r="C2772" t="s">
        <v>18440</v>
      </c>
      <c r="D2772" s="2">
        <v>34401</v>
      </c>
      <c r="E2772" s="2">
        <v>45331</v>
      </c>
      <c r="F2772" s="1">
        <v>0.62291666666666667</v>
      </c>
      <c r="G2772" t="s">
        <v>30</v>
      </c>
      <c r="H2772" t="s">
        <v>31</v>
      </c>
      <c r="I2772" t="s">
        <v>91</v>
      </c>
      <c r="J2772" t="s">
        <v>46</v>
      </c>
      <c r="K2772">
        <v>168</v>
      </c>
      <c r="L2772" t="s">
        <v>53</v>
      </c>
      <c r="M2772" t="s">
        <v>40</v>
      </c>
      <c r="N2772" t="s">
        <v>47</v>
      </c>
      <c r="O2772" t="s">
        <v>18473</v>
      </c>
      <c r="P2772" t="s">
        <v>53</v>
      </c>
      <c r="Q2772">
        <v>30</v>
      </c>
      <c r="R2772" t="str">
        <f t="shared" si="43"/>
        <v>Adult</v>
      </c>
    </row>
    <row r="2773" spans="1:18" x14ac:dyDescent="0.25">
      <c r="A2773" t="s">
        <v>7839</v>
      </c>
      <c r="B2773" t="s">
        <v>16210</v>
      </c>
      <c r="C2773" t="s">
        <v>18440</v>
      </c>
      <c r="D2773" s="2">
        <v>31578</v>
      </c>
      <c r="E2773" s="2">
        <v>45362</v>
      </c>
      <c r="F2773" s="1">
        <v>0.39097222222222222</v>
      </c>
      <c r="G2773" t="s">
        <v>51</v>
      </c>
      <c r="H2773" t="s">
        <v>37</v>
      </c>
      <c r="I2773" t="s">
        <v>84</v>
      </c>
      <c r="J2773" t="s">
        <v>32</v>
      </c>
      <c r="K2773">
        <v>63</v>
      </c>
      <c r="L2773" t="s">
        <v>53</v>
      </c>
      <c r="M2773" t="s">
        <v>25</v>
      </c>
      <c r="N2773" t="s">
        <v>33</v>
      </c>
      <c r="O2773" t="s">
        <v>18444</v>
      </c>
      <c r="P2773" t="s">
        <v>53</v>
      </c>
      <c r="Q2773">
        <v>38</v>
      </c>
      <c r="R2773" t="str">
        <f t="shared" si="43"/>
        <v>Old</v>
      </c>
    </row>
    <row r="2774" spans="1:18" x14ac:dyDescent="0.25">
      <c r="A2774" t="s">
        <v>7840</v>
      </c>
      <c r="B2774" t="s">
        <v>16211</v>
      </c>
      <c r="C2774" t="s">
        <v>18440</v>
      </c>
      <c r="D2774" s="2">
        <v>26582</v>
      </c>
      <c r="E2774" s="2">
        <v>45404</v>
      </c>
      <c r="F2774" s="1">
        <v>0.65416666666666667</v>
      </c>
      <c r="G2774" t="s">
        <v>18474</v>
      </c>
      <c r="H2774" t="s">
        <v>73</v>
      </c>
      <c r="I2774" t="s">
        <v>22</v>
      </c>
      <c r="J2774" t="s">
        <v>46</v>
      </c>
      <c r="K2774">
        <v>182</v>
      </c>
      <c r="L2774" t="s">
        <v>24</v>
      </c>
      <c r="M2774" t="s">
        <v>25</v>
      </c>
      <c r="N2774" t="s">
        <v>47</v>
      </c>
      <c r="O2774" t="s">
        <v>18444</v>
      </c>
      <c r="P2774" t="s">
        <v>53</v>
      </c>
      <c r="Q2774">
        <v>52</v>
      </c>
      <c r="R2774" t="str">
        <f t="shared" si="43"/>
        <v>Old</v>
      </c>
    </row>
    <row r="2775" spans="1:18" x14ac:dyDescent="0.25">
      <c r="A2775" t="s">
        <v>7842</v>
      </c>
      <c r="B2775" t="s">
        <v>16212</v>
      </c>
      <c r="C2775" t="s">
        <v>18440</v>
      </c>
      <c r="D2775" s="2">
        <v>37402</v>
      </c>
      <c r="E2775" s="2">
        <v>45402</v>
      </c>
      <c r="F2775" s="1">
        <v>0.47638888888888886</v>
      </c>
      <c r="G2775" t="s">
        <v>51</v>
      </c>
      <c r="H2775" t="s">
        <v>21</v>
      </c>
      <c r="I2775" t="s">
        <v>38</v>
      </c>
      <c r="J2775" t="s">
        <v>52</v>
      </c>
      <c r="K2775">
        <v>112</v>
      </c>
      <c r="L2775" t="s">
        <v>53</v>
      </c>
      <c r="M2775" t="s">
        <v>25</v>
      </c>
      <c r="N2775" t="s">
        <v>26</v>
      </c>
      <c r="O2775" t="s">
        <v>18444</v>
      </c>
      <c r="P2775" t="s">
        <v>53</v>
      </c>
      <c r="Q2775">
        <v>22</v>
      </c>
      <c r="R2775" t="str">
        <f t="shared" si="43"/>
        <v>Adult</v>
      </c>
    </row>
    <row r="2776" spans="1:18" x14ac:dyDescent="0.25">
      <c r="A2776" t="s">
        <v>7844</v>
      </c>
      <c r="B2776" t="s">
        <v>16213</v>
      </c>
      <c r="C2776" t="s">
        <v>18440</v>
      </c>
      <c r="D2776" s="2">
        <v>37413</v>
      </c>
      <c r="E2776" s="2">
        <v>45439</v>
      </c>
      <c r="F2776" s="1">
        <v>0.4375</v>
      </c>
      <c r="G2776" t="s">
        <v>51</v>
      </c>
      <c r="H2776" t="s">
        <v>57</v>
      </c>
      <c r="I2776" t="s">
        <v>22</v>
      </c>
      <c r="J2776" t="s">
        <v>23</v>
      </c>
      <c r="K2776">
        <v>70</v>
      </c>
      <c r="L2776" t="s">
        <v>53</v>
      </c>
      <c r="M2776" t="s">
        <v>25</v>
      </c>
      <c r="N2776" t="s">
        <v>33</v>
      </c>
      <c r="O2776" t="s">
        <v>18444</v>
      </c>
      <c r="P2776" t="s">
        <v>53</v>
      </c>
      <c r="Q2776">
        <v>22</v>
      </c>
      <c r="R2776" t="str">
        <f t="shared" si="43"/>
        <v>Adult</v>
      </c>
    </row>
    <row r="2777" spans="1:18" x14ac:dyDescent="0.25">
      <c r="A2777" t="s">
        <v>7846</v>
      </c>
      <c r="B2777" t="s">
        <v>16214</v>
      </c>
      <c r="C2777" t="s">
        <v>18440</v>
      </c>
      <c r="D2777" s="2">
        <v>37819</v>
      </c>
      <c r="E2777" s="2">
        <v>45334</v>
      </c>
      <c r="F2777" s="1">
        <v>0.51458333333333328</v>
      </c>
      <c r="G2777" t="s">
        <v>30</v>
      </c>
      <c r="H2777" t="s">
        <v>57</v>
      </c>
      <c r="I2777" t="s">
        <v>45</v>
      </c>
      <c r="J2777" t="s">
        <v>32</v>
      </c>
      <c r="K2777">
        <v>49</v>
      </c>
      <c r="L2777" t="s">
        <v>39</v>
      </c>
      <c r="M2777" t="s">
        <v>40</v>
      </c>
      <c r="N2777" t="s">
        <v>26</v>
      </c>
      <c r="O2777" t="s">
        <v>18444</v>
      </c>
      <c r="P2777" t="s">
        <v>18472</v>
      </c>
      <c r="Q2777">
        <v>21</v>
      </c>
      <c r="R2777" t="str">
        <f t="shared" si="43"/>
        <v>Adult</v>
      </c>
    </row>
    <row r="2778" spans="1:18" x14ac:dyDescent="0.25">
      <c r="A2778" t="s">
        <v>7849</v>
      </c>
      <c r="B2778" t="s">
        <v>16215</v>
      </c>
      <c r="C2778" t="s">
        <v>18439</v>
      </c>
      <c r="D2778" s="2">
        <v>18386</v>
      </c>
      <c r="E2778" s="2">
        <v>45399</v>
      </c>
      <c r="F2778" s="1">
        <v>0.45069444444444445</v>
      </c>
      <c r="G2778" t="s">
        <v>18475</v>
      </c>
      <c r="H2778" t="s">
        <v>57</v>
      </c>
      <c r="I2778" t="s">
        <v>62</v>
      </c>
      <c r="J2778" t="s">
        <v>548</v>
      </c>
      <c r="K2778">
        <v>14</v>
      </c>
      <c r="L2778" t="s">
        <v>53</v>
      </c>
      <c r="M2778" t="s">
        <v>25</v>
      </c>
      <c r="N2778" t="s">
        <v>33</v>
      </c>
      <c r="O2778" t="s">
        <v>18444</v>
      </c>
      <c r="P2778" t="s">
        <v>53</v>
      </c>
      <c r="Q2778">
        <v>74</v>
      </c>
      <c r="R2778" t="str">
        <f t="shared" si="43"/>
        <v>Aged</v>
      </c>
    </row>
    <row r="2779" spans="1:18" x14ac:dyDescent="0.25">
      <c r="A2779" t="s">
        <v>7851</v>
      </c>
      <c r="B2779" t="s">
        <v>16216</v>
      </c>
      <c r="C2779" t="s">
        <v>18440</v>
      </c>
      <c r="D2779" s="2">
        <v>33974</v>
      </c>
      <c r="E2779" s="2">
        <v>45434</v>
      </c>
      <c r="F2779" s="1">
        <v>0.60833333333333328</v>
      </c>
      <c r="G2779" t="s">
        <v>18475</v>
      </c>
      <c r="H2779" t="s">
        <v>31</v>
      </c>
      <c r="I2779" t="s">
        <v>84</v>
      </c>
      <c r="J2779" t="s">
        <v>46</v>
      </c>
      <c r="K2779">
        <v>84</v>
      </c>
      <c r="L2779" t="s">
        <v>39</v>
      </c>
      <c r="M2779" t="s">
        <v>25</v>
      </c>
      <c r="N2779" t="s">
        <v>33</v>
      </c>
      <c r="O2779" t="s">
        <v>18473</v>
      </c>
      <c r="P2779" t="s">
        <v>18472</v>
      </c>
      <c r="Q2779">
        <v>32</v>
      </c>
      <c r="R2779" t="str">
        <f t="shared" si="43"/>
        <v>Adult</v>
      </c>
    </row>
    <row r="2780" spans="1:18" x14ac:dyDescent="0.25">
      <c r="A2780" t="s">
        <v>7853</v>
      </c>
      <c r="B2780" t="s">
        <v>16217</v>
      </c>
      <c r="C2780" t="s">
        <v>18440</v>
      </c>
      <c r="D2780" s="2">
        <v>32577</v>
      </c>
      <c r="E2780" s="2">
        <v>45396</v>
      </c>
      <c r="F2780" s="1">
        <v>0.50624999999999998</v>
      </c>
      <c r="G2780" t="s">
        <v>18474</v>
      </c>
      <c r="H2780" t="s">
        <v>57</v>
      </c>
      <c r="I2780" t="s">
        <v>22</v>
      </c>
      <c r="J2780" t="s">
        <v>52</v>
      </c>
      <c r="K2780">
        <v>112</v>
      </c>
      <c r="L2780" t="s">
        <v>53</v>
      </c>
      <c r="M2780" t="s">
        <v>40</v>
      </c>
      <c r="N2780" t="s">
        <v>47</v>
      </c>
      <c r="O2780" t="s">
        <v>18473</v>
      </c>
      <c r="P2780" t="s">
        <v>53</v>
      </c>
      <c r="Q2780">
        <v>35</v>
      </c>
      <c r="R2780" t="str">
        <f t="shared" si="43"/>
        <v>Old</v>
      </c>
    </row>
    <row r="2781" spans="1:18" x14ac:dyDescent="0.25">
      <c r="A2781" t="s">
        <v>7856</v>
      </c>
      <c r="B2781" t="s">
        <v>16218</v>
      </c>
      <c r="C2781" t="s">
        <v>18440</v>
      </c>
      <c r="D2781" s="2">
        <v>29979</v>
      </c>
      <c r="E2781" s="2">
        <v>45340</v>
      </c>
      <c r="F2781" s="1">
        <v>0.3611111111111111</v>
      </c>
      <c r="G2781" t="s">
        <v>51</v>
      </c>
      <c r="H2781" t="s">
        <v>21</v>
      </c>
      <c r="I2781" t="s">
        <v>45</v>
      </c>
      <c r="J2781" t="s">
        <v>23</v>
      </c>
      <c r="K2781">
        <v>21</v>
      </c>
      <c r="L2781" t="s">
        <v>24</v>
      </c>
      <c r="M2781" t="s">
        <v>104</v>
      </c>
      <c r="N2781" t="s">
        <v>33</v>
      </c>
      <c r="O2781" t="s">
        <v>18444</v>
      </c>
      <c r="P2781" t="s">
        <v>53</v>
      </c>
      <c r="Q2781">
        <v>43</v>
      </c>
      <c r="R2781" t="str">
        <f t="shared" si="43"/>
        <v>Old</v>
      </c>
    </row>
    <row r="2782" spans="1:18" x14ac:dyDescent="0.25">
      <c r="A2782" t="s">
        <v>7859</v>
      </c>
      <c r="B2782" t="s">
        <v>16219</v>
      </c>
      <c r="C2782" t="s">
        <v>18439</v>
      </c>
      <c r="D2782" s="2">
        <v>38109</v>
      </c>
      <c r="E2782" s="2">
        <v>45425</v>
      </c>
      <c r="F2782" s="1">
        <v>0.43472222222222223</v>
      </c>
      <c r="G2782" t="s">
        <v>169</v>
      </c>
      <c r="H2782" t="s">
        <v>73</v>
      </c>
      <c r="I2782" t="s">
        <v>45</v>
      </c>
      <c r="J2782" t="s">
        <v>46</v>
      </c>
      <c r="K2782">
        <v>98</v>
      </c>
      <c r="L2782" t="s">
        <v>39</v>
      </c>
      <c r="M2782" t="s">
        <v>25</v>
      </c>
      <c r="N2782" t="s">
        <v>33</v>
      </c>
      <c r="O2782" t="s">
        <v>18473</v>
      </c>
      <c r="P2782" t="s">
        <v>53</v>
      </c>
      <c r="Q2782">
        <v>20</v>
      </c>
      <c r="R2782" t="str">
        <f t="shared" si="43"/>
        <v>Adult</v>
      </c>
    </row>
    <row r="2783" spans="1:18" x14ac:dyDescent="0.25">
      <c r="A2783" t="s">
        <v>7862</v>
      </c>
      <c r="B2783" t="s">
        <v>16220</v>
      </c>
      <c r="C2783" t="s">
        <v>18439</v>
      </c>
      <c r="D2783" s="2">
        <v>23926</v>
      </c>
      <c r="E2783" s="2">
        <v>45461</v>
      </c>
      <c r="F2783" s="1">
        <v>0.44583333333333336</v>
      </c>
      <c r="G2783" t="s">
        <v>18475</v>
      </c>
      <c r="H2783" t="s">
        <v>57</v>
      </c>
      <c r="I2783" t="s">
        <v>91</v>
      </c>
      <c r="J2783" t="s">
        <v>32</v>
      </c>
      <c r="K2783">
        <v>98</v>
      </c>
      <c r="L2783" t="s">
        <v>24</v>
      </c>
      <c r="M2783" t="s">
        <v>25</v>
      </c>
      <c r="N2783" t="s">
        <v>26</v>
      </c>
      <c r="O2783" t="s">
        <v>18444</v>
      </c>
      <c r="P2783" t="s">
        <v>53</v>
      </c>
      <c r="Q2783">
        <v>59</v>
      </c>
      <c r="R2783" t="str">
        <f t="shared" si="43"/>
        <v>Old</v>
      </c>
    </row>
    <row r="2784" spans="1:18" x14ac:dyDescent="0.25">
      <c r="A2784" t="s">
        <v>7864</v>
      </c>
      <c r="B2784" t="s">
        <v>16221</v>
      </c>
      <c r="C2784" t="s">
        <v>18439</v>
      </c>
      <c r="D2784" s="2">
        <v>34430</v>
      </c>
      <c r="E2784" s="2">
        <v>45402</v>
      </c>
      <c r="F2784" s="1">
        <v>0.45555555555555555</v>
      </c>
      <c r="G2784" t="s">
        <v>18475</v>
      </c>
      <c r="H2784" t="s">
        <v>57</v>
      </c>
      <c r="I2784" t="s">
        <v>84</v>
      </c>
      <c r="J2784" t="s">
        <v>46</v>
      </c>
      <c r="K2784">
        <v>84</v>
      </c>
      <c r="L2784" t="s">
        <v>39</v>
      </c>
      <c r="M2784" t="s">
        <v>25</v>
      </c>
      <c r="N2784" t="s">
        <v>26</v>
      </c>
      <c r="O2784" t="s">
        <v>18444</v>
      </c>
      <c r="P2784" t="s">
        <v>53</v>
      </c>
      <c r="Q2784">
        <v>30</v>
      </c>
      <c r="R2784" t="str">
        <f t="shared" si="43"/>
        <v>Adult</v>
      </c>
    </row>
    <row r="2785" spans="1:18" x14ac:dyDescent="0.25">
      <c r="A2785" t="s">
        <v>7866</v>
      </c>
      <c r="B2785" t="s">
        <v>16222</v>
      </c>
      <c r="C2785" t="s">
        <v>18439</v>
      </c>
      <c r="D2785" s="2">
        <v>22412</v>
      </c>
      <c r="E2785" s="2">
        <v>45331</v>
      </c>
      <c r="F2785" s="1">
        <v>0.49583333333333335</v>
      </c>
      <c r="G2785" t="s">
        <v>30</v>
      </c>
      <c r="H2785" t="s">
        <v>73</v>
      </c>
      <c r="I2785" t="s">
        <v>45</v>
      </c>
      <c r="J2785" t="s">
        <v>23</v>
      </c>
      <c r="K2785">
        <v>112</v>
      </c>
      <c r="L2785" t="s">
        <v>24</v>
      </c>
      <c r="M2785" t="s">
        <v>25</v>
      </c>
      <c r="N2785" t="s">
        <v>47</v>
      </c>
      <c r="O2785" t="s">
        <v>18444</v>
      </c>
      <c r="P2785" t="s">
        <v>53</v>
      </c>
      <c r="Q2785">
        <v>63</v>
      </c>
      <c r="R2785" t="str">
        <f t="shared" si="43"/>
        <v>Aged</v>
      </c>
    </row>
    <row r="2786" spans="1:18" x14ac:dyDescent="0.25">
      <c r="A2786" t="s">
        <v>7869</v>
      </c>
      <c r="B2786" t="s">
        <v>16223</v>
      </c>
      <c r="C2786" t="s">
        <v>18439</v>
      </c>
      <c r="D2786" s="2">
        <v>37262</v>
      </c>
      <c r="E2786" s="2">
        <v>45453</v>
      </c>
      <c r="F2786" s="1">
        <v>0.5083333333333333</v>
      </c>
      <c r="G2786" t="s">
        <v>18474</v>
      </c>
      <c r="H2786" t="s">
        <v>37</v>
      </c>
      <c r="I2786" t="s">
        <v>38</v>
      </c>
      <c r="J2786" t="s">
        <v>46</v>
      </c>
      <c r="K2786">
        <v>28</v>
      </c>
      <c r="L2786" t="s">
        <v>39</v>
      </c>
      <c r="M2786" t="s">
        <v>25</v>
      </c>
      <c r="N2786" t="s">
        <v>33</v>
      </c>
      <c r="O2786" t="s">
        <v>18473</v>
      </c>
      <c r="P2786" t="s">
        <v>53</v>
      </c>
      <c r="Q2786">
        <v>23</v>
      </c>
      <c r="R2786" t="str">
        <f t="shared" si="43"/>
        <v>Adult</v>
      </c>
    </row>
    <row r="2787" spans="1:18" x14ac:dyDescent="0.25">
      <c r="A2787" t="s">
        <v>7872</v>
      </c>
      <c r="B2787" t="s">
        <v>16224</v>
      </c>
      <c r="C2787" t="s">
        <v>18440</v>
      </c>
      <c r="D2787" s="2">
        <v>37758</v>
      </c>
      <c r="E2787" s="2">
        <v>45346</v>
      </c>
      <c r="F2787" s="1">
        <v>0.40694444444444444</v>
      </c>
      <c r="G2787" t="s">
        <v>51</v>
      </c>
      <c r="H2787" t="s">
        <v>37</v>
      </c>
      <c r="I2787" t="s">
        <v>91</v>
      </c>
      <c r="J2787" t="s">
        <v>32</v>
      </c>
      <c r="K2787">
        <v>182</v>
      </c>
      <c r="L2787" t="s">
        <v>24</v>
      </c>
      <c r="M2787" t="s">
        <v>25</v>
      </c>
      <c r="N2787" t="s">
        <v>33</v>
      </c>
      <c r="O2787" t="s">
        <v>18473</v>
      </c>
      <c r="P2787" t="s">
        <v>53</v>
      </c>
      <c r="Q2787">
        <v>21</v>
      </c>
      <c r="R2787" t="str">
        <f t="shared" si="43"/>
        <v>Adult</v>
      </c>
    </row>
    <row r="2788" spans="1:18" x14ac:dyDescent="0.25">
      <c r="A2788" t="s">
        <v>7875</v>
      </c>
      <c r="B2788" t="s">
        <v>16225</v>
      </c>
      <c r="C2788" t="s">
        <v>18439</v>
      </c>
      <c r="D2788" s="2">
        <v>35074</v>
      </c>
      <c r="E2788" s="2">
        <v>45330</v>
      </c>
      <c r="F2788" s="1">
        <v>0.52500000000000002</v>
      </c>
      <c r="G2788" t="s">
        <v>30</v>
      </c>
      <c r="H2788" t="s">
        <v>57</v>
      </c>
      <c r="I2788" t="s">
        <v>45</v>
      </c>
      <c r="J2788" t="s">
        <v>46</v>
      </c>
      <c r="K2788">
        <v>168</v>
      </c>
      <c r="L2788" t="s">
        <v>53</v>
      </c>
      <c r="M2788" t="s">
        <v>104</v>
      </c>
      <c r="N2788" t="s">
        <v>26</v>
      </c>
      <c r="O2788" t="s">
        <v>18473</v>
      </c>
      <c r="P2788" t="s">
        <v>53</v>
      </c>
      <c r="Q2788">
        <v>29</v>
      </c>
      <c r="R2788" t="str">
        <f t="shared" si="43"/>
        <v>Adult</v>
      </c>
    </row>
    <row r="2789" spans="1:18" x14ac:dyDescent="0.25">
      <c r="A2789" t="s">
        <v>7878</v>
      </c>
      <c r="B2789" t="s">
        <v>16226</v>
      </c>
      <c r="C2789" t="s">
        <v>18439</v>
      </c>
      <c r="D2789" s="2">
        <v>34482</v>
      </c>
      <c r="E2789" s="2">
        <v>45462</v>
      </c>
      <c r="F2789" s="1">
        <v>0.57986111111111116</v>
      </c>
      <c r="G2789" t="s">
        <v>51</v>
      </c>
      <c r="H2789" t="s">
        <v>21</v>
      </c>
      <c r="I2789" t="s">
        <v>91</v>
      </c>
      <c r="J2789" t="s">
        <v>52</v>
      </c>
      <c r="K2789">
        <v>14</v>
      </c>
      <c r="L2789" t="s">
        <v>53</v>
      </c>
      <c r="M2789" t="s">
        <v>40</v>
      </c>
      <c r="N2789" t="s">
        <v>47</v>
      </c>
      <c r="O2789" t="s">
        <v>18444</v>
      </c>
      <c r="P2789" t="s">
        <v>53</v>
      </c>
      <c r="Q2789">
        <v>30</v>
      </c>
      <c r="R2789" t="str">
        <f t="shared" si="43"/>
        <v>Adult</v>
      </c>
    </row>
    <row r="2790" spans="1:18" x14ac:dyDescent="0.25">
      <c r="A2790" t="s">
        <v>7881</v>
      </c>
      <c r="B2790" t="s">
        <v>16227</v>
      </c>
      <c r="C2790" t="s">
        <v>18440</v>
      </c>
      <c r="D2790" s="2">
        <v>35489</v>
      </c>
      <c r="E2790" s="2">
        <v>45435</v>
      </c>
      <c r="F2790" s="1">
        <v>0.82638888888888884</v>
      </c>
      <c r="G2790" t="s">
        <v>18474</v>
      </c>
      <c r="H2790" t="s">
        <v>21</v>
      </c>
      <c r="I2790" t="s">
        <v>38</v>
      </c>
      <c r="J2790" t="s">
        <v>52</v>
      </c>
      <c r="K2790">
        <v>63</v>
      </c>
      <c r="L2790" t="s">
        <v>53</v>
      </c>
      <c r="M2790" t="s">
        <v>40</v>
      </c>
      <c r="N2790" t="s">
        <v>47</v>
      </c>
      <c r="O2790" t="s">
        <v>18473</v>
      </c>
      <c r="P2790" t="s">
        <v>53</v>
      </c>
      <c r="Q2790">
        <v>27</v>
      </c>
      <c r="R2790" t="str">
        <f t="shared" si="43"/>
        <v>Adult</v>
      </c>
    </row>
    <row r="2791" spans="1:18" x14ac:dyDescent="0.25">
      <c r="A2791" t="s">
        <v>7884</v>
      </c>
      <c r="B2791" t="s">
        <v>16228</v>
      </c>
      <c r="C2791" t="s">
        <v>18440</v>
      </c>
      <c r="D2791" s="2">
        <v>30277</v>
      </c>
      <c r="E2791" s="2">
        <v>45456</v>
      </c>
      <c r="F2791" s="1">
        <v>0.56944444444444442</v>
      </c>
      <c r="G2791" t="s">
        <v>169</v>
      </c>
      <c r="H2791" t="s">
        <v>37</v>
      </c>
      <c r="I2791" t="s">
        <v>84</v>
      </c>
      <c r="J2791" t="s">
        <v>23</v>
      </c>
      <c r="K2791">
        <v>77</v>
      </c>
      <c r="L2791" t="s">
        <v>39</v>
      </c>
      <c r="M2791" t="s">
        <v>104</v>
      </c>
      <c r="N2791" t="s">
        <v>26</v>
      </c>
      <c r="O2791" t="s">
        <v>18473</v>
      </c>
      <c r="P2791" t="s">
        <v>53</v>
      </c>
      <c r="Q2791">
        <v>42</v>
      </c>
      <c r="R2791" t="str">
        <f t="shared" si="43"/>
        <v>Old</v>
      </c>
    </row>
    <row r="2792" spans="1:18" x14ac:dyDescent="0.25">
      <c r="A2792" t="s">
        <v>7887</v>
      </c>
      <c r="B2792" t="s">
        <v>16229</v>
      </c>
      <c r="C2792" t="s">
        <v>18439</v>
      </c>
      <c r="D2792" s="2">
        <v>34898</v>
      </c>
      <c r="E2792" s="2">
        <v>45382</v>
      </c>
      <c r="F2792" s="1">
        <v>0.62638888888888888</v>
      </c>
      <c r="G2792" t="s">
        <v>18475</v>
      </c>
      <c r="H2792" t="s">
        <v>37</v>
      </c>
      <c r="I2792" t="s">
        <v>45</v>
      </c>
      <c r="J2792" t="s">
        <v>80</v>
      </c>
      <c r="K2792">
        <v>84</v>
      </c>
      <c r="L2792" t="s">
        <v>24</v>
      </c>
      <c r="M2792" t="s">
        <v>104</v>
      </c>
      <c r="N2792" t="s">
        <v>33</v>
      </c>
      <c r="O2792" t="s">
        <v>18444</v>
      </c>
      <c r="P2792" t="s">
        <v>53</v>
      </c>
      <c r="Q2792">
        <v>29</v>
      </c>
      <c r="R2792" t="str">
        <f t="shared" si="43"/>
        <v>Adult</v>
      </c>
    </row>
    <row r="2793" spans="1:18" x14ac:dyDescent="0.25">
      <c r="A2793" t="s">
        <v>7890</v>
      </c>
      <c r="B2793" t="s">
        <v>16230</v>
      </c>
      <c r="C2793" t="s">
        <v>18439</v>
      </c>
      <c r="D2793" s="2">
        <v>38697</v>
      </c>
      <c r="E2793" s="2">
        <v>45414</v>
      </c>
      <c r="F2793" s="1">
        <v>0.66874999999999996</v>
      </c>
      <c r="G2793" t="s">
        <v>51</v>
      </c>
      <c r="H2793" t="s">
        <v>37</v>
      </c>
      <c r="I2793" t="s">
        <v>22</v>
      </c>
      <c r="J2793" t="s">
        <v>32</v>
      </c>
      <c r="K2793">
        <v>154</v>
      </c>
      <c r="L2793" t="s">
        <v>24</v>
      </c>
      <c r="M2793" t="s">
        <v>40</v>
      </c>
      <c r="N2793" t="s">
        <v>33</v>
      </c>
      <c r="O2793" t="s">
        <v>18444</v>
      </c>
      <c r="P2793" t="s">
        <v>53</v>
      </c>
      <c r="Q2793">
        <v>19</v>
      </c>
      <c r="R2793" t="str">
        <f t="shared" si="43"/>
        <v>Adult</v>
      </c>
    </row>
    <row r="2794" spans="1:18" x14ac:dyDescent="0.25">
      <c r="A2794" t="s">
        <v>7893</v>
      </c>
      <c r="B2794" t="s">
        <v>16231</v>
      </c>
      <c r="C2794" t="s">
        <v>18440</v>
      </c>
      <c r="D2794" s="2">
        <v>37128</v>
      </c>
      <c r="E2794" s="2">
        <v>45362</v>
      </c>
      <c r="F2794" s="1">
        <v>0.37430555555555556</v>
      </c>
      <c r="G2794" t="s">
        <v>18475</v>
      </c>
      <c r="H2794" t="s">
        <v>21</v>
      </c>
      <c r="I2794" t="s">
        <v>84</v>
      </c>
      <c r="J2794" t="s">
        <v>52</v>
      </c>
      <c r="K2794">
        <v>21</v>
      </c>
      <c r="L2794" t="s">
        <v>53</v>
      </c>
      <c r="M2794" t="s">
        <v>25</v>
      </c>
      <c r="N2794" t="s">
        <v>33</v>
      </c>
      <c r="O2794" t="s">
        <v>18444</v>
      </c>
      <c r="P2794" t="s">
        <v>53</v>
      </c>
      <c r="Q2794">
        <v>23</v>
      </c>
      <c r="R2794" t="str">
        <f t="shared" si="43"/>
        <v>Adult</v>
      </c>
    </row>
    <row r="2795" spans="1:18" x14ac:dyDescent="0.25">
      <c r="A2795" t="s">
        <v>7895</v>
      </c>
      <c r="B2795" t="s">
        <v>16232</v>
      </c>
      <c r="C2795" t="s">
        <v>18440</v>
      </c>
      <c r="D2795" s="2">
        <v>33565</v>
      </c>
      <c r="E2795" s="2">
        <v>45359</v>
      </c>
      <c r="F2795" s="1">
        <v>0.81180555555555556</v>
      </c>
      <c r="G2795" t="s">
        <v>51</v>
      </c>
      <c r="H2795" t="s">
        <v>31</v>
      </c>
      <c r="I2795" t="s">
        <v>91</v>
      </c>
      <c r="J2795" t="s">
        <v>46</v>
      </c>
      <c r="K2795">
        <v>35</v>
      </c>
      <c r="L2795" t="s">
        <v>39</v>
      </c>
      <c r="M2795" t="s">
        <v>25</v>
      </c>
      <c r="N2795" t="s">
        <v>47</v>
      </c>
      <c r="O2795" t="s">
        <v>18473</v>
      </c>
      <c r="P2795" t="s">
        <v>53</v>
      </c>
      <c r="Q2795">
        <v>33</v>
      </c>
      <c r="R2795" t="str">
        <f t="shared" si="43"/>
        <v>Adult</v>
      </c>
    </row>
    <row r="2796" spans="1:18" x14ac:dyDescent="0.25">
      <c r="A2796" t="s">
        <v>7898</v>
      </c>
      <c r="B2796" t="s">
        <v>16233</v>
      </c>
      <c r="C2796" t="s">
        <v>18439</v>
      </c>
      <c r="D2796" s="2">
        <v>29243</v>
      </c>
      <c r="E2796" s="2">
        <v>45334</v>
      </c>
      <c r="F2796" s="1">
        <v>0.4375</v>
      </c>
      <c r="G2796" t="s">
        <v>18475</v>
      </c>
      <c r="H2796" t="s">
        <v>37</v>
      </c>
      <c r="I2796" t="s">
        <v>22</v>
      </c>
      <c r="J2796" t="s">
        <v>32</v>
      </c>
      <c r="K2796">
        <v>175</v>
      </c>
      <c r="L2796" t="s">
        <v>39</v>
      </c>
      <c r="M2796" t="s">
        <v>25</v>
      </c>
      <c r="N2796" t="s">
        <v>26</v>
      </c>
      <c r="O2796" t="s">
        <v>18444</v>
      </c>
      <c r="P2796" t="s">
        <v>18472</v>
      </c>
      <c r="Q2796">
        <v>45</v>
      </c>
      <c r="R2796" t="str">
        <f t="shared" si="43"/>
        <v>Old</v>
      </c>
    </row>
    <row r="2797" spans="1:18" x14ac:dyDescent="0.25">
      <c r="A2797" t="s">
        <v>7901</v>
      </c>
      <c r="B2797" t="s">
        <v>16234</v>
      </c>
      <c r="C2797" t="s">
        <v>18439</v>
      </c>
      <c r="D2797" s="2">
        <v>31078</v>
      </c>
      <c r="E2797" s="2">
        <v>45300</v>
      </c>
      <c r="F2797" s="1">
        <v>0.33541666666666664</v>
      </c>
      <c r="G2797" t="s">
        <v>51</v>
      </c>
      <c r="H2797" t="s">
        <v>21</v>
      </c>
      <c r="I2797" t="s">
        <v>45</v>
      </c>
      <c r="J2797" t="s">
        <v>46</v>
      </c>
      <c r="K2797">
        <v>28</v>
      </c>
      <c r="L2797" t="s">
        <v>53</v>
      </c>
      <c r="M2797" t="s">
        <v>25</v>
      </c>
      <c r="N2797" t="s">
        <v>33</v>
      </c>
      <c r="O2797" t="s">
        <v>18444</v>
      </c>
      <c r="P2797" t="s">
        <v>53</v>
      </c>
      <c r="Q2797">
        <v>40</v>
      </c>
      <c r="R2797" t="str">
        <f t="shared" si="43"/>
        <v>Old</v>
      </c>
    </row>
    <row r="2798" spans="1:18" x14ac:dyDescent="0.25">
      <c r="A2798" t="s">
        <v>7904</v>
      </c>
      <c r="B2798" t="s">
        <v>16235</v>
      </c>
      <c r="C2798" t="s">
        <v>18440</v>
      </c>
      <c r="D2798" s="2">
        <v>22776</v>
      </c>
      <c r="E2798" s="2">
        <v>45393</v>
      </c>
      <c r="F2798" s="1">
        <v>0.34444444444444444</v>
      </c>
      <c r="G2798" t="s">
        <v>18474</v>
      </c>
      <c r="H2798" t="s">
        <v>31</v>
      </c>
      <c r="I2798" t="s">
        <v>91</v>
      </c>
      <c r="J2798" t="s">
        <v>23</v>
      </c>
      <c r="K2798">
        <v>182</v>
      </c>
      <c r="L2798" t="s">
        <v>53</v>
      </c>
      <c r="M2798" t="s">
        <v>104</v>
      </c>
      <c r="N2798" t="s">
        <v>33</v>
      </c>
      <c r="O2798" t="s">
        <v>18473</v>
      </c>
      <c r="P2798" t="s">
        <v>53</v>
      </c>
      <c r="Q2798">
        <v>62</v>
      </c>
      <c r="R2798" t="str">
        <f t="shared" si="43"/>
        <v>Aged</v>
      </c>
    </row>
    <row r="2799" spans="1:18" x14ac:dyDescent="0.25">
      <c r="A2799" t="s">
        <v>7906</v>
      </c>
      <c r="B2799" t="s">
        <v>16236</v>
      </c>
      <c r="C2799" t="s">
        <v>18440</v>
      </c>
      <c r="D2799" s="2">
        <v>34840</v>
      </c>
      <c r="E2799" s="2">
        <v>45359</v>
      </c>
      <c r="F2799" s="1">
        <v>0.35486111111111113</v>
      </c>
      <c r="G2799" t="s">
        <v>18474</v>
      </c>
      <c r="H2799" t="s">
        <v>37</v>
      </c>
      <c r="I2799" t="s">
        <v>91</v>
      </c>
      <c r="J2799" t="s">
        <v>32</v>
      </c>
      <c r="K2799">
        <v>168</v>
      </c>
      <c r="L2799" t="s">
        <v>53</v>
      </c>
      <c r="M2799" t="s">
        <v>25</v>
      </c>
      <c r="N2799" t="s">
        <v>26</v>
      </c>
      <c r="O2799" t="s">
        <v>18444</v>
      </c>
      <c r="P2799" t="s">
        <v>53</v>
      </c>
      <c r="Q2799">
        <v>29</v>
      </c>
      <c r="R2799" t="str">
        <f t="shared" si="43"/>
        <v>Adult</v>
      </c>
    </row>
    <row r="2800" spans="1:18" x14ac:dyDescent="0.25">
      <c r="A2800" t="s">
        <v>7909</v>
      </c>
      <c r="B2800" t="s">
        <v>16237</v>
      </c>
      <c r="C2800" t="s">
        <v>18440</v>
      </c>
      <c r="D2800" s="2">
        <v>35755</v>
      </c>
      <c r="E2800" s="2">
        <v>45303</v>
      </c>
      <c r="F2800" s="1">
        <v>0.8041666666666667</v>
      </c>
      <c r="G2800" t="s">
        <v>18474</v>
      </c>
      <c r="H2800" t="s">
        <v>73</v>
      </c>
      <c r="I2800" t="s">
        <v>38</v>
      </c>
      <c r="J2800" t="s">
        <v>23</v>
      </c>
      <c r="K2800">
        <v>70</v>
      </c>
      <c r="L2800" t="s">
        <v>53</v>
      </c>
      <c r="M2800" t="s">
        <v>25</v>
      </c>
      <c r="N2800" t="s">
        <v>47</v>
      </c>
      <c r="O2800" t="s">
        <v>18473</v>
      </c>
      <c r="P2800" t="s">
        <v>53</v>
      </c>
      <c r="Q2800">
        <v>27</v>
      </c>
      <c r="R2800" t="str">
        <f t="shared" si="43"/>
        <v>Adult</v>
      </c>
    </row>
    <row r="2801" spans="1:18" x14ac:dyDescent="0.25">
      <c r="A2801" t="s">
        <v>7912</v>
      </c>
      <c r="B2801" t="s">
        <v>16238</v>
      </c>
      <c r="C2801" t="s">
        <v>18440</v>
      </c>
      <c r="D2801" s="2">
        <v>38111</v>
      </c>
      <c r="E2801" s="2">
        <v>45328</v>
      </c>
      <c r="F2801" s="1">
        <v>0.82430555555555551</v>
      </c>
      <c r="G2801" t="s">
        <v>18474</v>
      </c>
      <c r="H2801" t="s">
        <v>57</v>
      </c>
      <c r="I2801" t="s">
        <v>38</v>
      </c>
      <c r="J2801" t="s">
        <v>52</v>
      </c>
      <c r="K2801">
        <v>84</v>
      </c>
      <c r="L2801" t="s">
        <v>24</v>
      </c>
      <c r="M2801" t="s">
        <v>40</v>
      </c>
      <c r="N2801" t="s">
        <v>47</v>
      </c>
      <c r="O2801" t="s">
        <v>18473</v>
      </c>
      <c r="P2801" t="s">
        <v>53</v>
      </c>
      <c r="Q2801">
        <v>20</v>
      </c>
      <c r="R2801" t="str">
        <f t="shared" si="43"/>
        <v>Adult</v>
      </c>
    </row>
    <row r="2802" spans="1:18" x14ac:dyDescent="0.25">
      <c r="A2802" t="s">
        <v>7915</v>
      </c>
      <c r="B2802" t="s">
        <v>16239</v>
      </c>
      <c r="C2802" t="s">
        <v>18439</v>
      </c>
      <c r="D2802" s="2">
        <v>38872</v>
      </c>
      <c r="E2802" s="2">
        <v>45392</v>
      </c>
      <c r="F2802" s="1">
        <v>0.57152777777777775</v>
      </c>
      <c r="G2802" t="s">
        <v>51</v>
      </c>
      <c r="H2802" t="s">
        <v>31</v>
      </c>
      <c r="I2802" t="s">
        <v>22</v>
      </c>
      <c r="J2802" t="s">
        <v>32</v>
      </c>
      <c r="K2802">
        <v>147</v>
      </c>
      <c r="L2802" t="s">
        <v>53</v>
      </c>
      <c r="M2802" t="s">
        <v>40</v>
      </c>
      <c r="N2802" t="s">
        <v>47</v>
      </c>
      <c r="O2802" t="s">
        <v>18444</v>
      </c>
      <c r="P2802" t="s">
        <v>53</v>
      </c>
      <c r="Q2802">
        <v>18</v>
      </c>
      <c r="R2802" t="str">
        <f t="shared" si="43"/>
        <v>Adult</v>
      </c>
    </row>
    <row r="2803" spans="1:18" x14ac:dyDescent="0.25">
      <c r="A2803" t="s">
        <v>7918</v>
      </c>
      <c r="B2803" t="s">
        <v>16240</v>
      </c>
      <c r="C2803" t="s">
        <v>18439</v>
      </c>
      <c r="D2803" s="2">
        <v>31778</v>
      </c>
      <c r="E2803" s="2">
        <v>45455</v>
      </c>
      <c r="F2803" s="1">
        <v>0.57708333333333328</v>
      </c>
      <c r="G2803" t="s">
        <v>18474</v>
      </c>
      <c r="H2803" t="s">
        <v>37</v>
      </c>
      <c r="I2803" t="s">
        <v>45</v>
      </c>
      <c r="J2803" t="s">
        <v>32</v>
      </c>
      <c r="K2803">
        <v>28</v>
      </c>
      <c r="L2803" t="s">
        <v>39</v>
      </c>
      <c r="M2803" t="s">
        <v>104</v>
      </c>
      <c r="N2803" t="s">
        <v>26</v>
      </c>
      <c r="O2803" t="s">
        <v>18444</v>
      </c>
      <c r="P2803" t="s">
        <v>53</v>
      </c>
      <c r="Q2803">
        <v>38</v>
      </c>
      <c r="R2803" t="str">
        <f t="shared" si="43"/>
        <v>Old</v>
      </c>
    </row>
    <row r="2804" spans="1:18" x14ac:dyDescent="0.25">
      <c r="A2804" t="s">
        <v>7921</v>
      </c>
      <c r="B2804" t="s">
        <v>16241</v>
      </c>
      <c r="C2804" t="s">
        <v>18440</v>
      </c>
      <c r="D2804" s="2">
        <v>38159</v>
      </c>
      <c r="E2804" s="2">
        <v>45373</v>
      </c>
      <c r="F2804" s="1">
        <v>0.55277777777777781</v>
      </c>
      <c r="G2804" t="s">
        <v>18475</v>
      </c>
      <c r="H2804" t="s">
        <v>31</v>
      </c>
      <c r="I2804" t="s">
        <v>22</v>
      </c>
      <c r="J2804" t="s">
        <v>46</v>
      </c>
      <c r="K2804">
        <v>168</v>
      </c>
      <c r="L2804" t="s">
        <v>53</v>
      </c>
      <c r="M2804" t="s">
        <v>40</v>
      </c>
      <c r="N2804" t="s">
        <v>26</v>
      </c>
      <c r="O2804" t="s">
        <v>18473</v>
      </c>
      <c r="P2804" t="s">
        <v>53</v>
      </c>
      <c r="Q2804">
        <v>20</v>
      </c>
      <c r="R2804" t="str">
        <f t="shared" si="43"/>
        <v>Adult</v>
      </c>
    </row>
    <row r="2805" spans="1:18" x14ac:dyDescent="0.25">
      <c r="A2805" t="s">
        <v>7924</v>
      </c>
      <c r="B2805" t="s">
        <v>16242</v>
      </c>
      <c r="C2805" t="s">
        <v>18439</v>
      </c>
      <c r="D2805" s="2">
        <v>29481</v>
      </c>
      <c r="E2805" s="2">
        <v>45358</v>
      </c>
      <c r="F2805" s="1">
        <v>0.40208333333333335</v>
      </c>
      <c r="G2805" t="s">
        <v>18474</v>
      </c>
      <c r="H2805" t="s">
        <v>37</v>
      </c>
      <c r="I2805" t="s">
        <v>22</v>
      </c>
      <c r="J2805" t="s">
        <v>32</v>
      </c>
      <c r="K2805">
        <v>56</v>
      </c>
      <c r="L2805" t="s">
        <v>53</v>
      </c>
      <c r="M2805" t="s">
        <v>25</v>
      </c>
      <c r="N2805" t="s">
        <v>47</v>
      </c>
      <c r="O2805" t="s">
        <v>18444</v>
      </c>
      <c r="P2805" t="s">
        <v>53</v>
      </c>
      <c r="Q2805">
        <v>44</v>
      </c>
      <c r="R2805" t="str">
        <f t="shared" si="43"/>
        <v>Old</v>
      </c>
    </row>
    <row r="2806" spans="1:18" x14ac:dyDescent="0.25">
      <c r="A2806" t="s">
        <v>7927</v>
      </c>
      <c r="B2806" t="s">
        <v>16243</v>
      </c>
      <c r="C2806" t="s">
        <v>18439</v>
      </c>
      <c r="D2806" s="2">
        <v>25961</v>
      </c>
      <c r="E2806" s="2">
        <v>45419</v>
      </c>
      <c r="F2806" s="1">
        <v>0.4284722222222222</v>
      </c>
      <c r="G2806" t="s">
        <v>18474</v>
      </c>
      <c r="H2806" t="s">
        <v>37</v>
      </c>
      <c r="I2806" t="s">
        <v>84</v>
      </c>
      <c r="J2806" t="s">
        <v>32</v>
      </c>
      <c r="K2806">
        <v>56</v>
      </c>
      <c r="L2806" t="s">
        <v>39</v>
      </c>
      <c r="M2806" t="s">
        <v>40</v>
      </c>
      <c r="N2806" t="s">
        <v>47</v>
      </c>
      <c r="O2806" t="s">
        <v>18473</v>
      </c>
      <c r="P2806" t="s">
        <v>53</v>
      </c>
      <c r="Q2806">
        <v>54</v>
      </c>
      <c r="R2806" t="str">
        <f t="shared" si="43"/>
        <v>Old</v>
      </c>
    </row>
    <row r="2807" spans="1:18" x14ac:dyDescent="0.25">
      <c r="A2807" t="s">
        <v>7929</v>
      </c>
      <c r="B2807" t="s">
        <v>16244</v>
      </c>
      <c r="C2807" t="s">
        <v>18439</v>
      </c>
      <c r="D2807" s="2">
        <v>29302</v>
      </c>
      <c r="E2807" s="2">
        <v>45300</v>
      </c>
      <c r="F2807" s="1">
        <v>0.37638888888888888</v>
      </c>
      <c r="G2807" t="s">
        <v>51</v>
      </c>
      <c r="H2807" t="s">
        <v>73</v>
      </c>
      <c r="I2807" t="s">
        <v>22</v>
      </c>
      <c r="J2807" t="s">
        <v>52</v>
      </c>
      <c r="K2807">
        <v>98</v>
      </c>
      <c r="L2807" t="s">
        <v>24</v>
      </c>
      <c r="M2807" t="s">
        <v>40</v>
      </c>
      <c r="N2807" t="s">
        <v>47</v>
      </c>
      <c r="O2807" t="s">
        <v>18444</v>
      </c>
      <c r="P2807" t="s">
        <v>53</v>
      </c>
      <c r="Q2807">
        <v>44</v>
      </c>
      <c r="R2807" t="str">
        <f t="shared" si="43"/>
        <v>Old</v>
      </c>
    </row>
    <row r="2808" spans="1:18" x14ac:dyDescent="0.25">
      <c r="A2808" t="s">
        <v>7932</v>
      </c>
      <c r="B2808" t="s">
        <v>16245</v>
      </c>
      <c r="C2808" t="s">
        <v>18440</v>
      </c>
      <c r="D2808" s="2">
        <v>35979</v>
      </c>
      <c r="E2808" s="2">
        <v>45394</v>
      </c>
      <c r="F2808" s="1">
        <v>0.40902777777777777</v>
      </c>
      <c r="G2808" t="s">
        <v>51</v>
      </c>
      <c r="H2808" t="s">
        <v>37</v>
      </c>
      <c r="I2808" t="s">
        <v>38</v>
      </c>
      <c r="J2808" t="s">
        <v>80</v>
      </c>
      <c r="K2808">
        <v>154</v>
      </c>
      <c r="L2808" t="s">
        <v>53</v>
      </c>
      <c r="M2808" t="s">
        <v>40</v>
      </c>
      <c r="N2808" t="s">
        <v>26</v>
      </c>
      <c r="O2808" t="s">
        <v>18444</v>
      </c>
      <c r="P2808" t="s">
        <v>53</v>
      </c>
      <c r="Q2808">
        <v>26</v>
      </c>
      <c r="R2808" t="str">
        <f t="shared" si="43"/>
        <v>Adult</v>
      </c>
    </row>
    <row r="2809" spans="1:18" x14ac:dyDescent="0.25">
      <c r="A2809" t="s">
        <v>7935</v>
      </c>
      <c r="B2809" t="s">
        <v>16246</v>
      </c>
      <c r="C2809" t="s">
        <v>18440</v>
      </c>
      <c r="D2809" s="2">
        <v>38604</v>
      </c>
      <c r="E2809" s="2">
        <v>45374</v>
      </c>
      <c r="F2809" s="1">
        <v>0.61805555555555558</v>
      </c>
      <c r="G2809" t="s">
        <v>51</v>
      </c>
      <c r="H2809" t="s">
        <v>73</v>
      </c>
      <c r="I2809" t="s">
        <v>22</v>
      </c>
      <c r="J2809" t="s">
        <v>23</v>
      </c>
      <c r="K2809">
        <v>56</v>
      </c>
      <c r="L2809" t="s">
        <v>39</v>
      </c>
      <c r="M2809" t="s">
        <v>25</v>
      </c>
      <c r="N2809" t="s">
        <v>47</v>
      </c>
      <c r="O2809" t="s">
        <v>18473</v>
      </c>
      <c r="P2809" t="s">
        <v>18472</v>
      </c>
      <c r="Q2809">
        <v>19</v>
      </c>
      <c r="R2809" t="str">
        <f t="shared" si="43"/>
        <v>Adult</v>
      </c>
    </row>
    <row r="2810" spans="1:18" x14ac:dyDescent="0.25">
      <c r="A2810" t="s">
        <v>7938</v>
      </c>
      <c r="B2810" t="s">
        <v>16247</v>
      </c>
      <c r="C2810" t="s">
        <v>18439</v>
      </c>
      <c r="D2810" s="2">
        <v>37639</v>
      </c>
      <c r="E2810" s="2">
        <v>45347</v>
      </c>
      <c r="F2810" s="1">
        <v>0.7895833333333333</v>
      </c>
      <c r="G2810" t="s">
        <v>18475</v>
      </c>
      <c r="H2810" t="s">
        <v>31</v>
      </c>
      <c r="I2810" t="s">
        <v>84</v>
      </c>
      <c r="J2810" t="s">
        <v>46</v>
      </c>
      <c r="K2810">
        <v>49</v>
      </c>
      <c r="L2810" t="s">
        <v>24</v>
      </c>
      <c r="M2810" t="s">
        <v>25</v>
      </c>
      <c r="N2810" t="s">
        <v>47</v>
      </c>
      <c r="O2810" t="s">
        <v>18444</v>
      </c>
      <c r="P2810" t="s">
        <v>53</v>
      </c>
      <c r="Q2810">
        <v>22</v>
      </c>
      <c r="R2810" t="str">
        <f t="shared" si="43"/>
        <v>Adult</v>
      </c>
    </row>
    <row r="2811" spans="1:18" x14ac:dyDescent="0.25">
      <c r="A2811" t="s">
        <v>7941</v>
      </c>
      <c r="B2811" t="s">
        <v>16248</v>
      </c>
      <c r="C2811" t="s">
        <v>18440</v>
      </c>
      <c r="D2811" s="2">
        <v>34998</v>
      </c>
      <c r="E2811" s="2">
        <v>45418</v>
      </c>
      <c r="F2811" s="1">
        <v>0.4861111111111111</v>
      </c>
      <c r="G2811" t="s">
        <v>30</v>
      </c>
      <c r="H2811" t="s">
        <v>21</v>
      </c>
      <c r="I2811" t="s">
        <v>38</v>
      </c>
      <c r="J2811" t="s">
        <v>32</v>
      </c>
      <c r="K2811">
        <v>63</v>
      </c>
      <c r="L2811" t="s">
        <v>24</v>
      </c>
      <c r="M2811" t="s">
        <v>25</v>
      </c>
      <c r="N2811" t="s">
        <v>26</v>
      </c>
      <c r="O2811" t="s">
        <v>18444</v>
      </c>
      <c r="P2811" t="s">
        <v>53</v>
      </c>
      <c r="Q2811">
        <v>29</v>
      </c>
      <c r="R2811" t="str">
        <f t="shared" si="43"/>
        <v>Adult</v>
      </c>
    </row>
    <row r="2812" spans="1:18" x14ac:dyDescent="0.25">
      <c r="A2812" t="s">
        <v>7944</v>
      </c>
      <c r="B2812" t="s">
        <v>16249</v>
      </c>
      <c r="C2812" t="s">
        <v>18440</v>
      </c>
      <c r="D2812" s="2">
        <v>33263</v>
      </c>
      <c r="E2812" s="2">
        <v>45380</v>
      </c>
      <c r="F2812" s="1">
        <v>0.59930555555555554</v>
      </c>
      <c r="G2812" t="s">
        <v>18475</v>
      </c>
      <c r="H2812" t="s">
        <v>57</v>
      </c>
      <c r="I2812" t="s">
        <v>45</v>
      </c>
      <c r="J2812" t="s">
        <v>23</v>
      </c>
      <c r="K2812">
        <v>56</v>
      </c>
      <c r="L2812" t="s">
        <v>53</v>
      </c>
      <c r="M2812" t="s">
        <v>40</v>
      </c>
      <c r="N2812" t="s">
        <v>26</v>
      </c>
      <c r="O2812" t="s">
        <v>18444</v>
      </c>
      <c r="P2812" t="s">
        <v>53</v>
      </c>
      <c r="Q2812">
        <v>34</v>
      </c>
      <c r="R2812" t="str">
        <f t="shared" si="43"/>
        <v>Adult</v>
      </c>
    </row>
    <row r="2813" spans="1:18" x14ac:dyDescent="0.25">
      <c r="A2813" t="s">
        <v>7947</v>
      </c>
      <c r="B2813" t="s">
        <v>16250</v>
      </c>
      <c r="C2813" t="s">
        <v>18439</v>
      </c>
      <c r="D2813" s="2">
        <v>27899</v>
      </c>
      <c r="E2813" s="2">
        <v>45461</v>
      </c>
      <c r="F2813" s="1">
        <v>0.35347222222222224</v>
      </c>
      <c r="G2813" t="s">
        <v>30</v>
      </c>
      <c r="H2813" t="s">
        <v>73</v>
      </c>
      <c r="I2813" t="s">
        <v>38</v>
      </c>
      <c r="J2813" t="s">
        <v>23</v>
      </c>
      <c r="K2813">
        <v>7</v>
      </c>
      <c r="L2813" t="s">
        <v>24</v>
      </c>
      <c r="M2813" t="s">
        <v>40</v>
      </c>
      <c r="N2813" t="s">
        <v>33</v>
      </c>
      <c r="O2813" t="s">
        <v>18473</v>
      </c>
      <c r="P2813" t="s">
        <v>53</v>
      </c>
      <c r="Q2813">
        <v>48</v>
      </c>
      <c r="R2813" t="str">
        <f t="shared" si="43"/>
        <v>Old</v>
      </c>
    </row>
    <row r="2814" spans="1:18" x14ac:dyDescent="0.25">
      <c r="A2814" t="s">
        <v>7950</v>
      </c>
      <c r="B2814" t="s">
        <v>16251</v>
      </c>
      <c r="C2814" t="s">
        <v>18439</v>
      </c>
      <c r="D2814" s="2">
        <v>36040</v>
      </c>
      <c r="E2814" s="2">
        <v>45465</v>
      </c>
      <c r="F2814" s="1">
        <v>0.48333333333333334</v>
      </c>
      <c r="G2814" t="s">
        <v>169</v>
      </c>
      <c r="H2814" t="s">
        <v>21</v>
      </c>
      <c r="I2814" t="s">
        <v>22</v>
      </c>
      <c r="J2814" t="s">
        <v>52</v>
      </c>
      <c r="K2814">
        <v>140</v>
      </c>
      <c r="L2814" t="s">
        <v>24</v>
      </c>
      <c r="M2814" t="s">
        <v>40</v>
      </c>
      <c r="N2814" t="s">
        <v>33</v>
      </c>
      <c r="O2814" t="s">
        <v>18444</v>
      </c>
      <c r="P2814" t="s">
        <v>53</v>
      </c>
      <c r="Q2814">
        <v>26</v>
      </c>
      <c r="R2814" t="str">
        <f t="shared" si="43"/>
        <v>Adult</v>
      </c>
    </row>
    <row r="2815" spans="1:18" x14ac:dyDescent="0.25">
      <c r="A2815" t="s">
        <v>7953</v>
      </c>
      <c r="B2815" t="s">
        <v>16252</v>
      </c>
      <c r="C2815" t="s">
        <v>18439</v>
      </c>
      <c r="D2815" s="2">
        <v>32509</v>
      </c>
      <c r="E2815" s="2">
        <v>45313</v>
      </c>
      <c r="F2815" s="1">
        <v>0.6430555555555556</v>
      </c>
      <c r="G2815" t="s">
        <v>169</v>
      </c>
      <c r="H2815" t="s">
        <v>21</v>
      </c>
      <c r="I2815" t="s">
        <v>22</v>
      </c>
      <c r="J2815" t="s">
        <v>46</v>
      </c>
      <c r="K2815">
        <v>154</v>
      </c>
      <c r="L2815" t="s">
        <v>24</v>
      </c>
      <c r="M2815" t="s">
        <v>104</v>
      </c>
      <c r="N2815" t="s">
        <v>33</v>
      </c>
      <c r="O2815" t="s">
        <v>18444</v>
      </c>
      <c r="P2815" t="s">
        <v>53</v>
      </c>
      <c r="Q2815">
        <v>36</v>
      </c>
      <c r="R2815" t="str">
        <f t="shared" si="43"/>
        <v>Old</v>
      </c>
    </row>
    <row r="2816" spans="1:18" x14ac:dyDescent="0.25">
      <c r="A2816" t="s">
        <v>7956</v>
      </c>
      <c r="B2816" t="s">
        <v>16253</v>
      </c>
      <c r="C2816" t="s">
        <v>18439</v>
      </c>
      <c r="D2816" s="2">
        <v>36015</v>
      </c>
      <c r="E2816" s="2">
        <v>45359</v>
      </c>
      <c r="F2816" s="1">
        <v>0.48333333333333334</v>
      </c>
      <c r="G2816" t="s">
        <v>30</v>
      </c>
      <c r="H2816" t="s">
        <v>31</v>
      </c>
      <c r="I2816" t="s">
        <v>45</v>
      </c>
      <c r="J2816" t="s">
        <v>80</v>
      </c>
      <c r="K2816">
        <v>56</v>
      </c>
      <c r="L2816" t="s">
        <v>24</v>
      </c>
      <c r="M2816" t="s">
        <v>40</v>
      </c>
      <c r="N2816" t="s">
        <v>26</v>
      </c>
      <c r="O2816" t="s">
        <v>18444</v>
      </c>
      <c r="P2816" t="s">
        <v>53</v>
      </c>
      <c r="Q2816">
        <v>26</v>
      </c>
      <c r="R2816" t="str">
        <f t="shared" si="43"/>
        <v>Adult</v>
      </c>
    </row>
    <row r="2817" spans="1:18" x14ac:dyDescent="0.25">
      <c r="A2817" t="s">
        <v>7958</v>
      </c>
      <c r="B2817" t="s">
        <v>16254</v>
      </c>
      <c r="C2817" t="s">
        <v>18440</v>
      </c>
      <c r="D2817" s="2">
        <v>35608</v>
      </c>
      <c r="E2817" s="2">
        <v>45436</v>
      </c>
      <c r="F2817" s="1">
        <v>0.35416666666666669</v>
      </c>
      <c r="G2817" t="s">
        <v>18474</v>
      </c>
      <c r="H2817" t="s">
        <v>31</v>
      </c>
      <c r="I2817" t="s">
        <v>45</v>
      </c>
      <c r="J2817" t="s">
        <v>23</v>
      </c>
      <c r="K2817">
        <v>49</v>
      </c>
      <c r="L2817" t="s">
        <v>53</v>
      </c>
      <c r="M2817" t="s">
        <v>104</v>
      </c>
      <c r="N2817" t="s">
        <v>26</v>
      </c>
      <c r="O2817" t="s">
        <v>18444</v>
      </c>
      <c r="P2817" t="s">
        <v>53</v>
      </c>
      <c r="Q2817">
        <v>27</v>
      </c>
      <c r="R2817" t="str">
        <f t="shared" si="43"/>
        <v>Adult</v>
      </c>
    </row>
    <row r="2818" spans="1:18" x14ac:dyDescent="0.25">
      <c r="A2818" t="s">
        <v>7961</v>
      </c>
      <c r="B2818" t="s">
        <v>16255</v>
      </c>
      <c r="C2818" t="s">
        <v>18439</v>
      </c>
      <c r="D2818" s="2">
        <v>25338</v>
      </c>
      <c r="E2818" s="2">
        <v>45447</v>
      </c>
      <c r="F2818" s="1">
        <v>0.72638888888888886</v>
      </c>
      <c r="G2818" t="s">
        <v>18475</v>
      </c>
      <c r="H2818" t="s">
        <v>57</v>
      </c>
      <c r="I2818" t="s">
        <v>22</v>
      </c>
      <c r="J2818" t="s">
        <v>52</v>
      </c>
      <c r="K2818">
        <v>35</v>
      </c>
      <c r="L2818" t="s">
        <v>24</v>
      </c>
      <c r="M2818" t="s">
        <v>25</v>
      </c>
      <c r="N2818" t="s">
        <v>47</v>
      </c>
      <c r="O2818" t="s">
        <v>18444</v>
      </c>
      <c r="P2818" t="s">
        <v>53</v>
      </c>
      <c r="Q2818">
        <v>55</v>
      </c>
      <c r="R2818" t="str">
        <f t="shared" si="43"/>
        <v>Old</v>
      </c>
    </row>
    <row r="2819" spans="1:18" x14ac:dyDescent="0.25">
      <c r="A2819" t="s">
        <v>7963</v>
      </c>
      <c r="B2819" t="s">
        <v>16256</v>
      </c>
      <c r="C2819" t="s">
        <v>18440</v>
      </c>
      <c r="D2819" s="2">
        <v>36464</v>
      </c>
      <c r="E2819" s="2">
        <v>45457</v>
      </c>
      <c r="F2819" s="1">
        <v>0.8</v>
      </c>
      <c r="G2819" t="s">
        <v>30</v>
      </c>
      <c r="H2819" t="s">
        <v>31</v>
      </c>
      <c r="I2819" t="s">
        <v>38</v>
      </c>
      <c r="J2819" t="s">
        <v>32</v>
      </c>
      <c r="K2819">
        <v>154</v>
      </c>
      <c r="L2819" t="s">
        <v>53</v>
      </c>
      <c r="M2819" t="s">
        <v>25</v>
      </c>
      <c r="N2819" t="s">
        <v>26</v>
      </c>
      <c r="O2819" t="s">
        <v>18444</v>
      </c>
      <c r="P2819" t="s">
        <v>53</v>
      </c>
      <c r="Q2819">
        <v>25</v>
      </c>
      <c r="R2819" t="str">
        <f t="shared" si="43"/>
        <v>Adult</v>
      </c>
    </row>
    <row r="2820" spans="1:18" x14ac:dyDescent="0.25">
      <c r="A2820" t="s">
        <v>7966</v>
      </c>
      <c r="B2820" t="s">
        <v>16257</v>
      </c>
      <c r="C2820" t="s">
        <v>18440</v>
      </c>
      <c r="D2820" s="2">
        <v>36048</v>
      </c>
      <c r="E2820" s="2">
        <v>45381</v>
      </c>
      <c r="F2820" s="1">
        <v>0.56874999999999998</v>
      </c>
      <c r="G2820" t="s">
        <v>18474</v>
      </c>
      <c r="H2820" t="s">
        <v>73</v>
      </c>
      <c r="I2820" t="s">
        <v>22</v>
      </c>
      <c r="J2820" t="s">
        <v>32</v>
      </c>
      <c r="K2820">
        <v>56</v>
      </c>
      <c r="L2820" t="s">
        <v>24</v>
      </c>
      <c r="M2820" t="s">
        <v>104</v>
      </c>
      <c r="N2820" t="s">
        <v>33</v>
      </c>
      <c r="O2820" t="s">
        <v>18444</v>
      </c>
      <c r="P2820" t="s">
        <v>53</v>
      </c>
      <c r="Q2820">
        <v>26</v>
      </c>
      <c r="R2820" t="str">
        <f t="shared" si="43"/>
        <v>Adult</v>
      </c>
    </row>
    <row r="2821" spans="1:18" x14ac:dyDescent="0.25">
      <c r="A2821" t="s">
        <v>7969</v>
      </c>
      <c r="B2821" t="s">
        <v>16258</v>
      </c>
      <c r="C2821" t="s">
        <v>18440</v>
      </c>
      <c r="D2821" s="2">
        <v>25785</v>
      </c>
      <c r="E2821" s="2">
        <v>45447</v>
      </c>
      <c r="F2821" s="1">
        <v>0.61458333333333337</v>
      </c>
      <c r="G2821" t="s">
        <v>18475</v>
      </c>
      <c r="H2821" t="s">
        <v>57</v>
      </c>
      <c r="I2821" t="s">
        <v>22</v>
      </c>
      <c r="J2821" t="s">
        <v>32</v>
      </c>
      <c r="K2821">
        <v>28</v>
      </c>
      <c r="L2821" t="s">
        <v>39</v>
      </c>
      <c r="M2821" t="s">
        <v>40</v>
      </c>
      <c r="N2821" t="s">
        <v>33</v>
      </c>
      <c r="O2821" t="s">
        <v>18473</v>
      </c>
      <c r="P2821" t="s">
        <v>53</v>
      </c>
      <c r="Q2821">
        <v>54</v>
      </c>
      <c r="R2821" t="str">
        <f t="shared" ref="R2821:R2884" si="44">IF(Q2821&lt;35,"Adult",IF(Q2821&lt;=59,"Old",IF(Q2821&gt;=60,"Aged")))</f>
        <v>Old</v>
      </c>
    </row>
    <row r="2822" spans="1:18" x14ac:dyDescent="0.25">
      <c r="A2822" t="s">
        <v>7971</v>
      </c>
      <c r="B2822" t="s">
        <v>16259</v>
      </c>
      <c r="C2822" t="s">
        <v>18440</v>
      </c>
      <c r="D2822" s="2">
        <v>19338</v>
      </c>
      <c r="E2822" s="2">
        <v>45361</v>
      </c>
      <c r="F2822" s="1">
        <v>0.44166666666666665</v>
      </c>
      <c r="G2822" t="s">
        <v>18475</v>
      </c>
      <c r="H2822" t="s">
        <v>37</v>
      </c>
      <c r="I2822" t="s">
        <v>547</v>
      </c>
      <c r="J2822" t="s">
        <v>159</v>
      </c>
      <c r="K2822">
        <v>49</v>
      </c>
      <c r="L2822" t="s">
        <v>53</v>
      </c>
      <c r="M2822" t="s">
        <v>40</v>
      </c>
      <c r="N2822" t="s">
        <v>33</v>
      </c>
      <c r="O2822" t="s">
        <v>18473</v>
      </c>
      <c r="P2822" t="s">
        <v>53</v>
      </c>
      <c r="Q2822">
        <v>72</v>
      </c>
      <c r="R2822" t="str">
        <f t="shared" si="44"/>
        <v>Aged</v>
      </c>
    </row>
    <row r="2823" spans="1:18" x14ac:dyDescent="0.25">
      <c r="A2823" t="s">
        <v>7974</v>
      </c>
      <c r="B2823" t="s">
        <v>16260</v>
      </c>
      <c r="C2823" t="s">
        <v>18439</v>
      </c>
      <c r="D2823" s="2">
        <v>37327</v>
      </c>
      <c r="E2823" s="2">
        <v>45459</v>
      </c>
      <c r="F2823" s="1">
        <v>0.5083333333333333</v>
      </c>
      <c r="G2823" t="s">
        <v>18475</v>
      </c>
      <c r="H2823" t="s">
        <v>37</v>
      </c>
      <c r="I2823" t="s">
        <v>45</v>
      </c>
      <c r="J2823" t="s">
        <v>32</v>
      </c>
      <c r="K2823">
        <v>91</v>
      </c>
      <c r="L2823" t="s">
        <v>53</v>
      </c>
      <c r="M2823" t="s">
        <v>25</v>
      </c>
      <c r="N2823" t="s">
        <v>26</v>
      </c>
      <c r="O2823" t="s">
        <v>18444</v>
      </c>
      <c r="P2823" t="s">
        <v>53</v>
      </c>
      <c r="Q2823">
        <v>22</v>
      </c>
      <c r="R2823" t="str">
        <f t="shared" si="44"/>
        <v>Adult</v>
      </c>
    </row>
    <row r="2824" spans="1:18" x14ac:dyDescent="0.25">
      <c r="A2824" t="s">
        <v>7977</v>
      </c>
      <c r="B2824" t="s">
        <v>16261</v>
      </c>
      <c r="C2824" t="s">
        <v>18440</v>
      </c>
      <c r="D2824" s="2">
        <v>25589</v>
      </c>
      <c r="E2824" s="2">
        <v>45415</v>
      </c>
      <c r="F2824" s="1">
        <v>0.45416666666666666</v>
      </c>
      <c r="G2824" t="s">
        <v>30</v>
      </c>
      <c r="H2824" t="s">
        <v>73</v>
      </c>
      <c r="I2824" t="s">
        <v>38</v>
      </c>
      <c r="J2824" t="s">
        <v>52</v>
      </c>
      <c r="K2824">
        <v>119</v>
      </c>
      <c r="L2824" t="s">
        <v>53</v>
      </c>
      <c r="M2824" t="s">
        <v>40</v>
      </c>
      <c r="N2824" t="s">
        <v>26</v>
      </c>
      <c r="O2824" t="s">
        <v>18444</v>
      </c>
      <c r="P2824" t="s">
        <v>53</v>
      </c>
      <c r="Q2824">
        <v>55</v>
      </c>
      <c r="R2824" t="str">
        <f t="shared" si="44"/>
        <v>Old</v>
      </c>
    </row>
    <row r="2825" spans="1:18" x14ac:dyDescent="0.25">
      <c r="A2825" t="s">
        <v>7979</v>
      </c>
      <c r="B2825" t="s">
        <v>16262</v>
      </c>
      <c r="C2825" t="s">
        <v>18440</v>
      </c>
      <c r="D2825" s="2">
        <v>34575</v>
      </c>
      <c r="E2825" s="2">
        <v>45416</v>
      </c>
      <c r="F2825" s="1">
        <v>0.4284722222222222</v>
      </c>
      <c r="G2825" t="s">
        <v>169</v>
      </c>
      <c r="H2825" t="s">
        <v>57</v>
      </c>
      <c r="I2825" t="s">
        <v>45</v>
      </c>
      <c r="J2825" t="s">
        <v>46</v>
      </c>
      <c r="K2825">
        <v>119</v>
      </c>
      <c r="L2825" t="s">
        <v>24</v>
      </c>
      <c r="M2825" t="s">
        <v>40</v>
      </c>
      <c r="N2825" t="s">
        <v>47</v>
      </c>
      <c r="O2825" t="s">
        <v>18444</v>
      </c>
      <c r="P2825" t="s">
        <v>53</v>
      </c>
      <c r="Q2825">
        <v>30</v>
      </c>
      <c r="R2825" t="str">
        <f t="shared" si="44"/>
        <v>Adult</v>
      </c>
    </row>
    <row r="2826" spans="1:18" x14ac:dyDescent="0.25">
      <c r="A2826" t="s">
        <v>7982</v>
      </c>
      <c r="B2826" t="s">
        <v>16263</v>
      </c>
      <c r="C2826" t="s">
        <v>18440</v>
      </c>
      <c r="D2826" s="2">
        <v>37436</v>
      </c>
      <c r="E2826" s="2">
        <v>45383</v>
      </c>
      <c r="F2826" s="1">
        <v>0.78263888888888888</v>
      </c>
      <c r="G2826" t="s">
        <v>169</v>
      </c>
      <c r="H2826" t="s">
        <v>57</v>
      </c>
      <c r="I2826" t="s">
        <v>38</v>
      </c>
      <c r="J2826" t="s">
        <v>46</v>
      </c>
      <c r="K2826">
        <v>7</v>
      </c>
      <c r="L2826" t="s">
        <v>39</v>
      </c>
      <c r="M2826" t="s">
        <v>25</v>
      </c>
      <c r="N2826" t="s">
        <v>33</v>
      </c>
      <c r="O2826" t="s">
        <v>18444</v>
      </c>
      <c r="P2826" t="s">
        <v>53</v>
      </c>
      <c r="Q2826">
        <v>22</v>
      </c>
      <c r="R2826" t="str">
        <f t="shared" si="44"/>
        <v>Adult</v>
      </c>
    </row>
    <row r="2827" spans="1:18" x14ac:dyDescent="0.25">
      <c r="A2827" t="s">
        <v>7984</v>
      </c>
      <c r="B2827" t="s">
        <v>16264</v>
      </c>
      <c r="C2827" t="s">
        <v>18439</v>
      </c>
      <c r="D2827" s="2">
        <v>33227</v>
      </c>
      <c r="E2827" s="2">
        <v>45347</v>
      </c>
      <c r="F2827" s="1">
        <v>0.38333333333333336</v>
      </c>
      <c r="G2827" t="s">
        <v>18474</v>
      </c>
      <c r="H2827" t="s">
        <v>73</v>
      </c>
      <c r="I2827" t="s">
        <v>45</v>
      </c>
      <c r="J2827" t="s">
        <v>46</v>
      </c>
      <c r="K2827">
        <v>133</v>
      </c>
      <c r="L2827" t="s">
        <v>24</v>
      </c>
      <c r="M2827" t="s">
        <v>25</v>
      </c>
      <c r="N2827" t="s">
        <v>47</v>
      </c>
      <c r="O2827" t="s">
        <v>18444</v>
      </c>
      <c r="P2827" t="s">
        <v>53</v>
      </c>
      <c r="Q2827">
        <v>34</v>
      </c>
      <c r="R2827" t="str">
        <f t="shared" si="44"/>
        <v>Adult</v>
      </c>
    </row>
    <row r="2828" spans="1:18" x14ac:dyDescent="0.25">
      <c r="A2828" t="s">
        <v>7986</v>
      </c>
      <c r="B2828" t="s">
        <v>16265</v>
      </c>
      <c r="C2828" t="s">
        <v>18440</v>
      </c>
      <c r="D2828" s="2">
        <v>27608</v>
      </c>
      <c r="E2828" s="2">
        <v>45361</v>
      </c>
      <c r="F2828" s="1">
        <v>0.51041666666666663</v>
      </c>
      <c r="G2828" t="s">
        <v>18475</v>
      </c>
      <c r="H2828" t="s">
        <v>37</v>
      </c>
      <c r="I2828" t="s">
        <v>22</v>
      </c>
      <c r="J2828" t="s">
        <v>23</v>
      </c>
      <c r="K2828">
        <v>98</v>
      </c>
      <c r="L2828" t="s">
        <v>24</v>
      </c>
      <c r="M2828" t="s">
        <v>104</v>
      </c>
      <c r="N2828" t="s">
        <v>26</v>
      </c>
      <c r="O2828" t="s">
        <v>18444</v>
      </c>
      <c r="P2828" t="s">
        <v>53</v>
      </c>
      <c r="Q2828">
        <v>49</v>
      </c>
      <c r="R2828" t="str">
        <f t="shared" si="44"/>
        <v>Old</v>
      </c>
    </row>
    <row r="2829" spans="1:18" x14ac:dyDescent="0.25">
      <c r="A2829" t="s">
        <v>7989</v>
      </c>
      <c r="B2829" t="s">
        <v>16266</v>
      </c>
      <c r="C2829" t="s">
        <v>18440</v>
      </c>
      <c r="D2829" s="2">
        <v>33357</v>
      </c>
      <c r="E2829" s="2">
        <v>45324</v>
      </c>
      <c r="F2829" s="1">
        <v>0.57708333333333328</v>
      </c>
      <c r="G2829" t="s">
        <v>30</v>
      </c>
      <c r="H2829" t="s">
        <v>21</v>
      </c>
      <c r="I2829" t="s">
        <v>84</v>
      </c>
      <c r="J2829" t="s">
        <v>23</v>
      </c>
      <c r="K2829">
        <v>21</v>
      </c>
      <c r="L2829" t="s">
        <v>24</v>
      </c>
      <c r="M2829" t="s">
        <v>25</v>
      </c>
      <c r="N2829" t="s">
        <v>47</v>
      </c>
      <c r="O2829" t="s">
        <v>18444</v>
      </c>
      <c r="P2829" t="s">
        <v>53</v>
      </c>
      <c r="Q2829">
        <v>33</v>
      </c>
      <c r="R2829" t="str">
        <f t="shared" si="44"/>
        <v>Adult</v>
      </c>
    </row>
    <row r="2830" spans="1:18" x14ac:dyDescent="0.25">
      <c r="A2830" t="s">
        <v>7992</v>
      </c>
      <c r="B2830" t="s">
        <v>16267</v>
      </c>
      <c r="C2830" t="s">
        <v>18440</v>
      </c>
      <c r="D2830" s="2">
        <v>21374</v>
      </c>
      <c r="E2830" s="2">
        <v>45457</v>
      </c>
      <c r="F2830" s="1">
        <v>0.33611111111111114</v>
      </c>
      <c r="G2830" t="s">
        <v>30</v>
      </c>
      <c r="H2830" t="s">
        <v>404</v>
      </c>
      <c r="I2830" t="s">
        <v>45</v>
      </c>
      <c r="J2830" t="s">
        <v>63</v>
      </c>
      <c r="K2830">
        <v>112</v>
      </c>
      <c r="L2830" t="s">
        <v>24</v>
      </c>
      <c r="M2830" t="s">
        <v>25</v>
      </c>
      <c r="N2830" t="s">
        <v>33</v>
      </c>
      <c r="O2830" t="s">
        <v>18444</v>
      </c>
      <c r="P2830" t="s">
        <v>53</v>
      </c>
      <c r="Q2830">
        <v>66</v>
      </c>
      <c r="R2830" t="str">
        <f t="shared" si="44"/>
        <v>Aged</v>
      </c>
    </row>
    <row r="2831" spans="1:18" x14ac:dyDescent="0.25">
      <c r="A2831" t="s">
        <v>7995</v>
      </c>
      <c r="B2831" t="s">
        <v>16268</v>
      </c>
      <c r="C2831" t="s">
        <v>18439</v>
      </c>
      <c r="D2831" s="2">
        <v>33222</v>
      </c>
      <c r="E2831" s="2">
        <v>45363</v>
      </c>
      <c r="F2831" s="1">
        <v>0.40555555555555556</v>
      </c>
      <c r="G2831" t="s">
        <v>30</v>
      </c>
      <c r="H2831" t="s">
        <v>57</v>
      </c>
      <c r="I2831" t="s">
        <v>91</v>
      </c>
      <c r="J2831" t="s">
        <v>32</v>
      </c>
      <c r="K2831">
        <v>105</v>
      </c>
      <c r="L2831" t="s">
        <v>39</v>
      </c>
      <c r="M2831" t="s">
        <v>104</v>
      </c>
      <c r="N2831" t="s">
        <v>33</v>
      </c>
      <c r="O2831" t="s">
        <v>18444</v>
      </c>
      <c r="P2831" t="s">
        <v>53</v>
      </c>
      <c r="Q2831">
        <v>34</v>
      </c>
      <c r="R2831" t="str">
        <f t="shared" si="44"/>
        <v>Adult</v>
      </c>
    </row>
    <row r="2832" spans="1:18" x14ac:dyDescent="0.25">
      <c r="A2832" t="s">
        <v>7998</v>
      </c>
      <c r="B2832" t="s">
        <v>16269</v>
      </c>
      <c r="C2832" t="s">
        <v>18440</v>
      </c>
      <c r="D2832" s="2">
        <v>36958</v>
      </c>
      <c r="E2832" s="2">
        <v>45293</v>
      </c>
      <c r="F2832" s="1">
        <v>0.43958333333333333</v>
      </c>
      <c r="G2832" t="s">
        <v>18474</v>
      </c>
      <c r="H2832" t="s">
        <v>31</v>
      </c>
      <c r="I2832" t="s">
        <v>22</v>
      </c>
      <c r="J2832" t="s">
        <v>32</v>
      </c>
      <c r="K2832">
        <v>105</v>
      </c>
      <c r="L2832" t="s">
        <v>53</v>
      </c>
      <c r="M2832" t="s">
        <v>40</v>
      </c>
      <c r="N2832" t="s">
        <v>33</v>
      </c>
      <c r="O2832" t="s">
        <v>18444</v>
      </c>
      <c r="P2832" t="s">
        <v>53</v>
      </c>
      <c r="Q2832">
        <v>23</v>
      </c>
      <c r="R2832" t="str">
        <f t="shared" si="44"/>
        <v>Adult</v>
      </c>
    </row>
    <row r="2833" spans="1:18" x14ac:dyDescent="0.25">
      <c r="A2833" t="s">
        <v>8000</v>
      </c>
      <c r="B2833" t="s">
        <v>16270</v>
      </c>
      <c r="C2833" t="s">
        <v>18440</v>
      </c>
      <c r="D2833" s="2">
        <v>33267</v>
      </c>
      <c r="E2833" s="2">
        <v>45368</v>
      </c>
      <c r="F2833" s="1">
        <v>0.37222222222222223</v>
      </c>
      <c r="G2833" t="s">
        <v>51</v>
      </c>
      <c r="H2833" t="s">
        <v>57</v>
      </c>
      <c r="I2833" t="s">
        <v>38</v>
      </c>
      <c r="J2833" t="s">
        <v>46</v>
      </c>
      <c r="K2833">
        <v>35</v>
      </c>
      <c r="L2833" t="s">
        <v>39</v>
      </c>
      <c r="M2833" t="s">
        <v>25</v>
      </c>
      <c r="N2833" t="s">
        <v>26</v>
      </c>
      <c r="O2833" t="s">
        <v>18473</v>
      </c>
      <c r="P2833" t="s">
        <v>53</v>
      </c>
      <c r="Q2833">
        <v>34</v>
      </c>
      <c r="R2833" t="str">
        <f t="shared" si="44"/>
        <v>Adult</v>
      </c>
    </row>
    <row r="2834" spans="1:18" x14ac:dyDescent="0.25">
      <c r="A2834" t="s">
        <v>8002</v>
      </c>
      <c r="B2834" t="s">
        <v>16271</v>
      </c>
      <c r="C2834" t="s">
        <v>18440</v>
      </c>
      <c r="D2834" s="2">
        <v>25020</v>
      </c>
      <c r="E2834" s="2">
        <v>45311</v>
      </c>
      <c r="F2834" s="1">
        <v>0.45624999999999999</v>
      </c>
      <c r="G2834" t="s">
        <v>18474</v>
      </c>
      <c r="H2834" t="s">
        <v>21</v>
      </c>
      <c r="I2834" t="s">
        <v>45</v>
      </c>
      <c r="J2834" t="s">
        <v>23</v>
      </c>
      <c r="K2834">
        <v>133</v>
      </c>
      <c r="L2834" t="s">
        <v>24</v>
      </c>
      <c r="M2834" t="s">
        <v>40</v>
      </c>
      <c r="N2834" t="s">
        <v>47</v>
      </c>
      <c r="O2834" t="s">
        <v>18444</v>
      </c>
      <c r="P2834" t="s">
        <v>53</v>
      </c>
      <c r="Q2834">
        <v>56</v>
      </c>
      <c r="R2834" t="str">
        <f t="shared" si="44"/>
        <v>Old</v>
      </c>
    </row>
    <row r="2835" spans="1:18" x14ac:dyDescent="0.25">
      <c r="A2835" t="s">
        <v>8005</v>
      </c>
      <c r="B2835" t="s">
        <v>16272</v>
      </c>
      <c r="C2835" t="s">
        <v>18439</v>
      </c>
      <c r="D2835" s="2">
        <v>37432</v>
      </c>
      <c r="E2835" s="2">
        <v>45339</v>
      </c>
      <c r="F2835" s="1">
        <v>0.34930555555555554</v>
      </c>
      <c r="G2835" t="s">
        <v>18475</v>
      </c>
      <c r="H2835" t="s">
        <v>57</v>
      </c>
      <c r="I2835" t="s">
        <v>22</v>
      </c>
      <c r="J2835" t="s">
        <v>23</v>
      </c>
      <c r="K2835">
        <v>154</v>
      </c>
      <c r="L2835" t="s">
        <v>53</v>
      </c>
      <c r="M2835" t="s">
        <v>104</v>
      </c>
      <c r="N2835" t="s">
        <v>47</v>
      </c>
      <c r="O2835" t="s">
        <v>18444</v>
      </c>
      <c r="P2835" t="s">
        <v>53</v>
      </c>
      <c r="Q2835">
        <v>22</v>
      </c>
      <c r="R2835" t="str">
        <f t="shared" si="44"/>
        <v>Adult</v>
      </c>
    </row>
    <row r="2836" spans="1:18" x14ac:dyDescent="0.25">
      <c r="A2836" t="s">
        <v>8008</v>
      </c>
      <c r="B2836" t="s">
        <v>16273</v>
      </c>
      <c r="C2836" t="s">
        <v>18439</v>
      </c>
      <c r="D2836" s="2">
        <v>23624</v>
      </c>
      <c r="E2836" s="2">
        <v>45416</v>
      </c>
      <c r="F2836" s="1">
        <v>0.39166666666666666</v>
      </c>
      <c r="G2836" t="s">
        <v>30</v>
      </c>
      <c r="H2836" t="s">
        <v>37</v>
      </c>
      <c r="I2836" t="s">
        <v>38</v>
      </c>
      <c r="J2836" t="s">
        <v>32</v>
      </c>
      <c r="K2836">
        <v>154</v>
      </c>
      <c r="L2836" t="s">
        <v>53</v>
      </c>
      <c r="M2836" t="s">
        <v>25</v>
      </c>
      <c r="N2836" t="s">
        <v>33</v>
      </c>
      <c r="O2836" t="s">
        <v>18444</v>
      </c>
      <c r="P2836" t="s">
        <v>53</v>
      </c>
      <c r="Q2836">
        <v>60</v>
      </c>
      <c r="R2836" t="str">
        <f t="shared" si="44"/>
        <v>Aged</v>
      </c>
    </row>
    <row r="2837" spans="1:18" x14ac:dyDescent="0.25">
      <c r="A2837" t="s">
        <v>8010</v>
      </c>
      <c r="B2837" t="s">
        <v>16274</v>
      </c>
      <c r="C2837" t="s">
        <v>18439</v>
      </c>
      <c r="D2837" s="2">
        <v>22303</v>
      </c>
      <c r="E2837" s="2">
        <v>45449</v>
      </c>
      <c r="F2837" s="1">
        <v>0.38472222222222224</v>
      </c>
      <c r="G2837" t="s">
        <v>51</v>
      </c>
      <c r="H2837" t="s">
        <v>21</v>
      </c>
      <c r="I2837" t="s">
        <v>84</v>
      </c>
      <c r="J2837" t="s">
        <v>23</v>
      </c>
      <c r="K2837">
        <v>112</v>
      </c>
      <c r="L2837" t="s">
        <v>39</v>
      </c>
      <c r="M2837" t="s">
        <v>25</v>
      </c>
      <c r="N2837" t="s">
        <v>47</v>
      </c>
      <c r="O2837" t="s">
        <v>18444</v>
      </c>
      <c r="P2837" t="s">
        <v>53</v>
      </c>
      <c r="Q2837">
        <v>64</v>
      </c>
      <c r="R2837" t="str">
        <f t="shared" si="44"/>
        <v>Aged</v>
      </c>
    </row>
    <row r="2838" spans="1:18" x14ac:dyDescent="0.25">
      <c r="A2838" t="s">
        <v>8013</v>
      </c>
      <c r="B2838" t="s">
        <v>16275</v>
      </c>
      <c r="C2838" t="s">
        <v>18440</v>
      </c>
      <c r="D2838" s="2">
        <v>34218</v>
      </c>
      <c r="E2838" s="2">
        <v>45295</v>
      </c>
      <c r="F2838" s="1">
        <v>0.58333333333333337</v>
      </c>
      <c r="G2838" t="s">
        <v>51</v>
      </c>
      <c r="H2838" t="s">
        <v>21</v>
      </c>
      <c r="I2838" t="s">
        <v>84</v>
      </c>
      <c r="J2838" t="s">
        <v>32</v>
      </c>
      <c r="K2838">
        <v>175</v>
      </c>
      <c r="L2838" t="s">
        <v>39</v>
      </c>
      <c r="M2838" t="s">
        <v>25</v>
      </c>
      <c r="N2838" t="s">
        <v>26</v>
      </c>
      <c r="O2838" t="s">
        <v>18473</v>
      </c>
      <c r="P2838" t="s">
        <v>53</v>
      </c>
      <c r="Q2838">
        <v>31</v>
      </c>
      <c r="R2838" t="str">
        <f t="shared" si="44"/>
        <v>Adult</v>
      </c>
    </row>
    <row r="2839" spans="1:18" x14ac:dyDescent="0.25">
      <c r="A2839" t="s">
        <v>8016</v>
      </c>
      <c r="B2839" t="s">
        <v>16276</v>
      </c>
      <c r="C2839" t="s">
        <v>18439</v>
      </c>
      <c r="D2839" s="2">
        <v>29406</v>
      </c>
      <c r="E2839" s="2">
        <v>45450</v>
      </c>
      <c r="F2839" s="1">
        <v>0.52430555555555558</v>
      </c>
      <c r="G2839" t="s">
        <v>18474</v>
      </c>
      <c r="H2839" t="s">
        <v>73</v>
      </c>
      <c r="I2839" t="s">
        <v>45</v>
      </c>
      <c r="J2839" t="s">
        <v>23</v>
      </c>
      <c r="K2839">
        <v>119</v>
      </c>
      <c r="L2839" t="s">
        <v>24</v>
      </c>
      <c r="M2839" t="s">
        <v>104</v>
      </c>
      <c r="N2839" t="s">
        <v>26</v>
      </c>
      <c r="O2839" t="s">
        <v>18444</v>
      </c>
      <c r="P2839" t="s">
        <v>53</v>
      </c>
      <c r="Q2839">
        <v>44</v>
      </c>
      <c r="R2839" t="str">
        <f t="shared" si="44"/>
        <v>Old</v>
      </c>
    </row>
    <row r="2840" spans="1:18" x14ac:dyDescent="0.25">
      <c r="A2840" t="s">
        <v>8019</v>
      </c>
      <c r="B2840" t="s">
        <v>16277</v>
      </c>
      <c r="C2840" t="s">
        <v>18440</v>
      </c>
      <c r="D2840" s="2">
        <v>36038</v>
      </c>
      <c r="E2840" s="2">
        <v>45361</v>
      </c>
      <c r="F2840" s="1">
        <v>0.74791666666666667</v>
      </c>
      <c r="G2840" t="s">
        <v>30</v>
      </c>
      <c r="H2840" t="s">
        <v>37</v>
      </c>
      <c r="I2840" t="s">
        <v>45</v>
      </c>
      <c r="J2840" t="s">
        <v>46</v>
      </c>
      <c r="K2840">
        <v>7</v>
      </c>
      <c r="L2840" t="s">
        <v>24</v>
      </c>
      <c r="M2840" t="s">
        <v>104</v>
      </c>
      <c r="N2840" t="s">
        <v>26</v>
      </c>
      <c r="O2840" t="s">
        <v>18444</v>
      </c>
      <c r="P2840" t="s">
        <v>53</v>
      </c>
      <c r="Q2840">
        <v>26</v>
      </c>
      <c r="R2840" t="str">
        <f t="shared" si="44"/>
        <v>Adult</v>
      </c>
    </row>
    <row r="2841" spans="1:18" x14ac:dyDescent="0.25">
      <c r="A2841" t="s">
        <v>8022</v>
      </c>
      <c r="B2841" t="s">
        <v>16278</v>
      </c>
      <c r="C2841" t="s">
        <v>18440</v>
      </c>
      <c r="D2841" s="2">
        <v>24066</v>
      </c>
      <c r="E2841" s="2">
        <v>45422</v>
      </c>
      <c r="F2841" s="1">
        <v>0.55625000000000002</v>
      </c>
      <c r="G2841" t="s">
        <v>18475</v>
      </c>
      <c r="H2841" t="s">
        <v>31</v>
      </c>
      <c r="I2841" t="s">
        <v>45</v>
      </c>
      <c r="J2841" t="s">
        <v>52</v>
      </c>
      <c r="K2841">
        <v>168</v>
      </c>
      <c r="L2841" t="s">
        <v>39</v>
      </c>
      <c r="M2841" t="s">
        <v>25</v>
      </c>
      <c r="N2841" t="s">
        <v>26</v>
      </c>
      <c r="O2841" t="s">
        <v>18473</v>
      </c>
      <c r="P2841" t="s">
        <v>18472</v>
      </c>
      <c r="Q2841">
        <v>59</v>
      </c>
      <c r="R2841" t="str">
        <f t="shared" si="44"/>
        <v>Old</v>
      </c>
    </row>
    <row r="2842" spans="1:18" x14ac:dyDescent="0.25">
      <c r="A2842" t="s">
        <v>8024</v>
      </c>
      <c r="B2842" t="s">
        <v>16279</v>
      </c>
      <c r="C2842" t="s">
        <v>18440</v>
      </c>
      <c r="D2842" s="2">
        <v>36968</v>
      </c>
      <c r="E2842" s="2">
        <v>45439</v>
      </c>
      <c r="F2842" s="1">
        <v>0.63194444444444442</v>
      </c>
      <c r="G2842" t="s">
        <v>18474</v>
      </c>
      <c r="H2842" t="s">
        <v>57</v>
      </c>
      <c r="I2842" t="s">
        <v>45</v>
      </c>
      <c r="J2842" t="s">
        <v>23</v>
      </c>
      <c r="K2842">
        <v>154</v>
      </c>
      <c r="L2842" t="s">
        <v>39</v>
      </c>
      <c r="M2842" t="s">
        <v>40</v>
      </c>
      <c r="N2842" t="s">
        <v>47</v>
      </c>
      <c r="O2842" t="s">
        <v>18473</v>
      </c>
      <c r="P2842" t="s">
        <v>53</v>
      </c>
      <c r="Q2842">
        <v>23</v>
      </c>
      <c r="R2842" t="str">
        <f t="shared" si="44"/>
        <v>Adult</v>
      </c>
    </row>
    <row r="2843" spans="1:18" x14ac:dyDescent="0.25">
      <c r="A2843" t="s">
        <v>8027</v>
      </c>
      <c r="B2843" t="s">
        <v>16280</v>
      </c>
      <c r="C2843" t="s">
        <v>18439</v>
      </c>
      <c r="D2843" s="2">
        <v>34574</v>
      </c>
      <c r="E2843" s="2">
        <v>45412</v>
      </c>
      <c r="F2843" s="1">
        <v>0.49027777777777776</v>
      </c>
      <c r="G2843" t="s">
        <v>51</v>
      </c>
      <c r="H2843" t="s">
        <v>21</v>
      </c>
      <c r="I2843" t="s">
        <v>84</v>
      </c>
      <c r="J2843" t="s">
        <v>32</v>
      </c>
      <c r="K2843">
        <v>126</v>
      </c>
      <c r="L2843" t="s">
        <v>24</v>
      </c>
      <c r="M2843" t="s">
        <v>25</v>
      </c>
      <c r="N2843" t="s">
        <v>26</v>
      </c>
      <c r="O2843" t="s">
        <v>18444</v>
      </c>
      <c r="P2843" t="s">
        <v>53</v>
      </c>
      <c r="Q2843">
        <v>30</v>
      </c>
      <c r="R2843" t="str">
        <f t="shared" si="44"/>
        <v>Adult</v>
      </c>
    </row>
    <row r="2844" spans="1:18" x14ac:dyDescent="0.25">
      <c r="A2844" t="s">
        <v>8030</v>
      </c>
      <c r="B2844" t="s">
        <v>16281</v>
      </c>
      <c r="C2844" t="s">
        <v>18439</v>
      </c>
      <c r="D2844" s="2">
        <v>38919</v>
      </c>
      <c r="E2844" s="2">
        <v>45384</v>
      </c>
      <c r="F2844" s="1">
        <v>0.62430555555555556</v>
      </c>
      <c r="G2844" t="s">
        <v>576</v>
      </c>
      <c r="H2844" t="s">
        <v>57</v>
      </c>
      <c r="I2844" t="s">
        <v>22</v>
      </c>
      <c r="J2844" t="s">
        <v>322</v>
      </c>
      <c r="K2844">
        <v>105</v>
      </c>
      <c r="L2844" t="s">
        <v>39</v>
      </c>
      <c r="M2844" t="s">
        <v>104</v>
      </c>
      <c r="N2844" t="s">
        <v>33</v>
      </c>
      <c r="O2844" t="s">
        <v>18473</v>
      </c>
      <c r="P2844" t="s">
        <v>53</v>
      </c>
      <c r="Q2844">
        <v>18</v>
      </c>
      <c r="R2844" t="str">
        <f t="shared" si="44"/>
        <v>Adult</v>
      </c>
    </row>
    <row r="2845" spans="1:18" x14ac:dyDescent="0.25">
      <c r="A2845" t="s">
        <v>8033</v>
      </c>
      <c r="B2845" t="s">
        <v>16282</v>
      </c>
      <c r="C2845" t="s">
        <v>18440</v>
      </c>
      <c r="D2845" s="2">
        <v>25101</v>
      </c>
      <c r="E2845" s="2">
        <v>45448</v>
      </c>
      <c r="F2845" s="1">
        <v>0.34930555555555554</v>
      </c>
      <c r="G2845" t="s">
        <v>51</v>
      </c>
      <c r="H2845" t="s">
        <v>31</v>
      </c>
      <c r="I2845" t="s">
        <v>22</v>
      </c>
      <c r="J2845" t="s">
        <v>46</v>
      </c>
      <c r="K2845">
        <v>133</v>
      </c>
      <c r="L2845" t="s">
        <v>24</v>
      </c>
      <c r="M2845" t="s">
        <v>104</v>
      </c>
      <c r="N2845" t="s">
        <v>26</v>
      </c>
      <c r="O2845" t="s">
        <v>18444</v>
      </c>
      <c r="P2845" t="s">
        <v>53</v>
      </c>
      <c r="Q2845">
        <v>56</v>
      </c>
      <c r="R2845" t="str">
        <f t="shared" si="44"/>
        <v>Old</v>
      </c>
    </row>
    <row r="2846" spans="1:18" x14ac:dyDescent="0.25">
      <c r="A2846" t="s">
        <v>8036</v>
      </c>
      <c r="B2846" t="s">
        <v>16283</v>
      </c>
      <c r="C2846" t="s">
        <v>18440</v>
      </c>
      <c r="D2846" s="2">
        <v>37642</v>
      </c>
      <c r="E2846" s="2">
        <v>45365</v>
      </c>
      <c r="F2846" s="1">
        <v>0.45624999999999999</v>
      </c>
      <c r="G2846" t="s">
        <v>18474</v>
      </c>
      <c r="H2846" t="s">
        <v>73</v>
      </c>
      <c r="I2846" t="s">
        <v>22</v>
      </c>
      <c r="J2846" t="s">
        <v>32</v>
      </c>
      <c r="K2846">
        <v>21</v>
      </c>
      <c r="L2846" t="s">
        <v>53</v>
      </c>
      <c r="M2846" t="s">
        <v>40</v>
      </c>
      <c r="N2846" t="s">
        <v>47</v>
      </c>
      <c r="O2846" t="s">
        <v>18444</v>
      </c>
      <c r="P2846" t="s">
        <v>53</v>
      </c>
      <c r="Q2846">
        <v>22</v>
      </c>
      <c r="R2846" t="str">
        <f t="shared" si="44"/>
        <v>Adult</v>
      </c>
    </row>
    <row r="2847" spans="1:18" x14ac:dyDescent="0.25">
      <c r="A2847" t="s">
        <v>8039</v>
      </c>
      <c r="B2847" t="s">
        <v>16284</v>
      </c>
      <c r="C2847" t="s">
        <v>18439</v>
      </c>
      <c r="D2847" s="2">
        <v>33903</v>
      </c>
      <c r="E2847" s="2">
        <v>45372</v>
      </c>
      <c r="F2847" s="1">
        <v>0.34791666666666665</v>
      </c>
      <c r="G2847" t="s">
        <v>18475</v>
      </c>
      <c r="H2847" t="s">
        <v>73</v>
      </c>
      <c r="I2847" t="s">
        <v>45</v>
      </c>
      <c r="J2847" t="s">
        <v>23</v>
      </c>
      <c r="K2847">
        <v>63</v>
      </c>
      <c r="L2847" t="s">
        <v>24</v>
      </c>
      <c r="M2847" t="s">
        <v>25</v>
      </c>
      <c r="N2847" t="s">
        <v>33</v>
      </c>
      <c r="O2847" t="s">
        <v>18473</v>
      </c>
      <c r="P2847" t="s">
        <v>53</v>
      </c>
      <c r="Q2847">
        <v>32</v>
      </c>
      <c r="R2847" t="str">
        <f t="shared" si="44"/>
        <v>Adult</v>
      </c>
    </row>
    <row r="2848" spans="1:18" x14ac:dyDescent="0.25">
      <c r="A2848">
        <v>124012</v>
      </c>
      <c r="B2848" t="s">
        <v>16285</v>
      </c>
      <c r="C2848" t="s">
        <v>18439</v>
      </c>
      <c r="D2848" s="2">
        <v>33335</v>
      </c>
      <c r="E2848" s="2">
        <v>45334</v>
      </c>
      <c r="F2848" s="1">
        <v>0.4152777777777778</v>
      </c>
      <c r="G2848" t="s">
        <v>18475</v>
      </c>
      <c r="H2848" t="s">
        <v>21</v>
      </c>
      <c r="I2848" t="s">
        <v>22</v>
      </c>
      <c r="J2848" t="s">
        <v>32</v>
      </c>
      <c r="K2848">
        <v>119</v>
      </c>
      <c r="L2848" t="s">
        <v>24</v>
      </c>
      <c r="M2848" t="s">
        <v>104</v>
      </c>
      <c r="N2848" t="s">
        <v>47</v>
      </c>
      <c r="O2848" t="s">
        <v>18444</v>
      </c>
      <c r="P2848" t="s">
        <v>53</v>
      </c>
      <c r="Q2848">
        <v>33</v>
      </c>
      <c r="R2848" t="str">
        <f t="shared" si="44"/>
        <v>Adult</v>
      </c>
    </row>
    <row r="2849" spans="1:18" x14ac:dyDescent="0.25">
      <c r="A2849" t="s">
        <v>8043</v>
      </c>
      <c r="B2849" t="s">
        <v>16286</v>
      </c>
      <c r="C2849" t="s">
        <v>18439</v>
      </c>
      <c r="D2849" s="2">
        <v>34587</v>
      </c>
      <c r="E2849" s="2">
        <v>45389</v>
      </c>
      <c r="F2849" s="1">
        <v>0.36458333333333331</v>
      </c>
      <c r="G2849" t="s">
        <v>169</v>
      </c>
      <c r="H2849" t="s">
        <v>21</v>
      </c>
      <c r="I2849" t="s">
        <v>38</v>
      </c>
      <c r="J2849" t="s">
        <v>32</v>
      </c>
      <c r="K2849">
        <v>133</v>
      </c>
      <c r="L2849" t="s">
        <v>53</v>
      </c>
      <c r="M2849" t="s">
        <v>25</v>
      </c>
      <c r="N2849" t="s">
        <v>33</v>
      </c>
      <c r="O2849" t="s">
        <v>18444</v>
      </c>
      <c r="P2849" t="s">
        <v>53</v>
      </c>
      <c r="Q2849">
        <v>30</v>
      </c>
      <c r="R2849" t="str">
        <f t="shared" si="44"/>
        <v>Adult</v>
      </c>
    </row>
    <row r="2850" spans="1:18" x14ac:dyDescent="0.25">
      <c r="A2850" t="s">
        <v>8046</v>
      </c>
      <c r="B2850" t="s">
        <v>16287</v>
      </c>
      <c r="C2850" t="s">
        <v>18439</v>
      </c>
      <c r="D2850" s="2">
        <v>38173</v>
      </c>
      <c r="E2850" s="2">
        <v>45320</v>
      </c>
      <c r="F2850" s="1">
        <v>0.35972222222222222</v>
      </c>
      <c r="G2850" t="s">
        <v>18474</v>
      </c>
      <c r="H2850" t="s">
        <v>57</v>
      </c>
      <c r="I2850" t="s">
        <v>38</v>
      </c>
      <c r="J2850" t="s">
        <v>32</v>
      </c>
      <c r="K2850">
        <v>84</v>
      </c>
      <c r="L2850" t="s">
        <v>24</v>
      </c>
      <c r="M2850" t="s">
        <v>104</v>
      </c>
      <c r="N2850" t="s">
        <v>26</v>
      </c>
      <c r="O2850" t="s">
        <v>18444</v>
      </c>
      <c r="P2850" t="s">
        <v>53</v>
      </c>
      <c r="Q2850">
        <v>20</v>
      </c>
      <c r="R2850" t="str">
        <f t="shared" si="44"/>
        <v>Adult</v>
      </c>
    </row>
    <row r="2851" spans="1:18" x14ac:dyDescent="0.25">
      <c r="A2851" t="s">
        <v>8049</v>
      </c>
      <c r="B2851" t="s">
        <v>16288</v>
      </c>
      <c r="C2851" t="s">
        <v>18440</v>
      </c>
      <c r="D2851" s="2">
        <v>33803</v>
      </c>
      <c r="E2851" s="2">
        <v>45307</v>
      </c>
      <c r="F2851" s="1">
        <v>0.71875</v>
      </c>
      <c r="G2851" t="s">
        <v>30</v>
      </c>
      <c r="H2851" t="s">
        <v>21</v>
      </c>
      <c r="I2851" t="s">
        <v>91</v>
      </c>
      <c r="J2851" t="s">
        <v>46</v>
      </c>
      <c r="K2851">
        <v>98</v>
      </c>
      <c r="L2851" t="s">
        <v>24</v>
      </c>
      <c r="M2851" t="s">
        <v>25</v>
      </c>
      <c r="N2851" t="s">
        <v>26</v>
      </c>
      <c r="O2851" t="s">
        <v>18444</v>
      </c>
      <c r="P2851" t="s">
        <v>53</v>
      </c>
      <c r="Q2851">
        <v>32</v>
      </c>
      <c r="R2851" t="str">
        <f t="shared" si="44"/>
        <v>Adult</v>
      </c>
    </row>
    <row r="2852" spans="1:18" x14ac:dyDescent="0.25">
      <c r="A2852" t="s">
        <v>8052</v>
      </c>
      <c r="B2852" t="s">
        <v>16289</v>
      </c>
      <c r="C2852" t="s">
        <v>18440</v>
      </c>
      <c r="D2852" s="2">
        <v>36078</v>
      </c>
      <c r="E2852" s="2">
        <v>45353</v>
      </c>
      <c r="F2852" s="1">
        <v>0.34097222222222223</v>
      </c>
      <c r="G2852" t="s">
        <v>51</v>
      </c>
      <c r="H2852" t="s">
        <v>57</v>
      </c>
      <c r="I2852" t="s">
        <v>22</v>
      </c>
      <c r="J2852" t="s">
        <v>52</v>
      </c>
      <c r="K2852">
        <v>119</v>
      </c>
      <c r="L2852" t="s">
        <v>53</v>
      </c>
      <c r="M2852" t="s">
        <v>25</v>
      </c>
      <c r="N2852" t="s">
        <v>26</v>
      </c>
      <c r="O2852" t="s">
        <v>18473</v>
      </c>
      <c r="P2852" t="s">
        <v>53</v>
      </c>
      <c r="Q2852">
        <v>26</v>
      </c>
      <c r="R2852" t="str">
        <f t="shared" si="44"/>
        <v>Adult</v>
      </c>
    </row>
    <row r="2853" spans="1:18" x14ac:dyDescent="0.25">
      <c r="A2853" t="s">
        <v>8054</v>
      </c>
      <c r="B2853" t="s">
        <v>16290</v>
      </c>
      <c r="C2853" t="s">
        <v>18440</v>
      </c>
      <c r="D2853" s="2">
        <v>33705</v>
      </c>
      <c r="E2853" s="2">
        <v>45449</v>
      </c>
      <c r="F2853" s="1">
        <v>0.52083333333333337</v>
      </c>
      <c r="G2853" t="s">
        <v>18475</v>
      </c>
      <c r="H2853" t="s">
        <v>21</v>
      </c>
      <c r="I2853" t="s">
        <v>91</v>
      </c>
      <c r="J2853" t="s">
        <v>32</v>
      </c>
      <c r="K2853">
        <v>49</v>
      </c>
      <c r="L2853" t="s">
        <v>24</v>
      </c>
      <c r="M2853" t="s">
        <v>40</v>
      </c>
      <c r="N2853" t="s">
        <v>26</v>
      </c>
      <c r="O2853" t="s">
        <v>18473</v>
      </c>
      <c r="P2853" t="s">
        <v>53</v>
      </c>
      <c r="Q2853">
        <v>32</v>
      </c>
      <c r="R2853" t="str">
        <f t="shared" si="44"/>
        <v>Adult</v>
      </c>
    </row>
    <row r="2854" spans="1:18" x14ac:dyDescent="0.25">
      <c r="A2854" t="s">
        <v>8056</v>
      </c>
      <c r="B2854" t="s">
        <v>16291</v>
      </c>
      <c r="C2854" t="s">
        <v>18440</v>
      </c>
      <c r="D2854" s="2">
        <v>35118</v>
      </c>
      <c r="E2854" s="2">
        <v>45429</v>
      </c>
      <c r="F2854" s="1">
        <v>0.80972222222222223</v>
      </c>
      <c r="G2854" t="s">
        <v>18474</v>
      </c>
      <c r="H2854" t="s">
        <v>73</v>
      </c>
      <c r="I2854" t="s">
        <v>22</v>
      </c>
      <c r="J2854" t="s">
        <v>80</v>
      </c>
      <c r="K2854">
        <v>77</v>
      </c>
      <c r="L2854" t="s">
        <v>24</v>
      </c>
      <c r="M2854" t="s">
        <v>25</v>
      </c>
      <c r="N2854" t="s">
        <v>47</v>
      </c>
      <c r="O2854" t="s">
        <v>18444</v>
      </c>
      <c r="P2854" t="s">
        <v>53</v>
      </c>
      <c r="Q2854">
        <v>29</v>
      </c>
      <c r="R2854" t="str">
        <f t="shared" si="44"/>
        <v>Adult</v>
      </c>
    </row>
    <row r="2855" spans="1:18" x14ac:dyDescent="0.25">
      <c r="A2855" t="s">
        <v>8058</v>
      </c>
      <c r="B2855" t="s">
        <v>16292</v>
      </c>
      <c r="C2855" t="s">
        <v>18440</v>
      </c>
      <c r="D2855" s="2">
        <v>38397</v>
      </c>
      <c r="E2855" s="2">
        <v>45346</v>
      </c>
      <c r="F2855" s="1">
        <v>0.50208333333333333</v>
      </c>
      <c r="G2855" t="s">
        <v>51</v>
      </c>
      <c r="H2855" t="s">
        <v>37</v>
      </c>
      <c r="I2855" t="s">
        <v>91</v>
      </c>
      <c r="J2855" t="s">
        <v>32</v>
      </c>
      <c r="K2855">
        <v>91</v>
      </c>
      <c r="L2855" t="s">
        <v>24</v>
      </c>
      <c r="M2855" t="s">
        <v>104</v>
      </c>
      <c r="N2855" t="s">
        <v>33</v>
      </c>
      <c r="O2855" t="s">
        <v>18444</v>
      </c>
      <c r="P2855" t="s">
        <v>53</v>
      </c>
      <c r="Q2855">
        <v>20</v>
      </c>
      <c r="R2855" t="str">
        <f t="shared" si="44"/>
        <v>Adult</v>
      </c>
    </row>
    <row r="2856" spans="1:18" x14ac:dyDescent="0.25">
      <c r="A2856" t="s">
        <v>8061</v>
      </c>
      <c r="B2856" t="s">
        <v>16293</v>
      </c>
      <c r="C2856" t="s">
        <v>18439</v>
      </c>
      <c r="D2856" s="2">
        <v>37575</v>
      </c>
      <c r="E2856" s="2">
        <v>45301</v>
      </c>
      <c r="F2856" s="1">
        <v>0.34305555555555556</v>
      </c>
      <c r="G2856" t="s">
        <v>18475</v>
      </c>
      <c r="H2856" t="s">
        <v>73</v>
      </c>
      <c r="I2856" t="s">
        <v>91</v>
      </c>
      <c r="J2856" t="s">
        <v>32</v>
      </c>
      <c r="K2856">
        <v>21</v>
      </c>
      <c r="L2856" t="s">
        <v>53</v>
      </c>
      <c r="M2856" t="s">
        <v>40</v>
      </c>
      <c r="N2856" t="s">
        <v>47</v>
      </c>
      <c r="O2856" t="s">
        <v>18444</v>
      </c>
      <c r="P2856" t="s">
        <v>53</v>
      </c>
      <c r="Q2856">
        <v>22</v>
      </c>
      <c r="R2856" t="str">
        <f t="shared" si="44"/>
        <v>Adult</v>
      </c>
    </row>
    <row r="2857" spans="1:18" x14ac:dyDescent="0.25">
      <c r="A2857" t="s">
        <v>8064</v>
      </c>
      <c r="B2857" t="s">
        <v>16294</v>
      </c>
      <c r="C2857" t="s">
        <v>18440</v>
      </c>
      <c r="D2857" s="2">
        <v>30381</v>
      </c>
      <c r="E2857" s="2">
        <v>45358</v>
      </c>
      <c r="F2857" s="1">
        <v>0.43958333333333333</v>
      </c>
      <c r="G2857" t="s">
        <v>18475</v>
      </c>
      <c r="H2857" t="s">
        <v>73</v>
      </c>
      <c r="I2857" t="s">
        <v>45</v>
      </c>
      <c r="J2857" t="s">
        <v>46</v>
      </c>
      <c r="K2857">
        <v>154</v>
      </c>
      <c r="L2857" t="s">
        <v>53</v>
      </c>
      <c r="M2857" t="s">
        <v>40</v>
      </c>
      <c r="N2857" t="s">
        <v>26</v>
      </c>
      <c r="O2857" t="s">
        <v>18444</v>
      </c>
      <c r="P2857" t="s">
        <v>53</v>
      </c>
      <c r="Q2857">
        <v>41</v>
      </c>
      <c r="R2857" t="str">
        <f t="shared" si="44"/>
        <v>Old</v>
      </c>
    </row>
    <row r="2858" spans="1:18" x14ac:dyDescent="0.25">
      <c r="A2858" t="s">
        <v>8067</v>
      </c>
      <c r="B2858" t="s">
        <v>16295</v>
      </c>
      <c r="C2858" t="s">
        <v>18440</v>
      </c>
      <c r="D2858" s="2">
        <v>32961</v>
      </c>
      <c r="E2858" s="2">
        <v>45327</v>
      </c>
      <c r="F2858" s="1">
        <v>0.57916666666666672</v>
      </c>
      <c r="G2858" t="s">
        <v>18475</v>
      </c>
      <c r="H2858" t="s">
        <v>73</v>
      </c>
      <c r="I2858" t="s">
        <v>22</v>
      </c>
      <c r="J2858" t="s">
        <v>23</v>
      </c>
      <c r="K2858">
        <v>56</v>
      </c>
      <c r="L2858" t="s">
        <v>53</v>
      </c>
      <c r="M2858" t="s">
        <v>25</v>
      </c>
      <c r="N2858" t="s">
        <v>26</v>
      </c>
      <c r="O2858" t="s">
        <v>18473</v>
      </c>
      <c r="P2858" t="s">
        <v>53</v>
      </c>
      <c r="Q2858">
        <v>34</v>
      </c>
      <c r="R2858" t="str">
        <f t="shared" si="44"/>
        <v>Adult</v>
      </c>
    </row>
    <row r="2859" spans="1:18" x14ac:dyDescent="0.25">
      <c r="A2859" t="s">
        <v>8070</v>
      </c>
      <c r="B2859" t="s">
        <v>16296</v>
      </c>
      <c r="C2859" t="s">
        <v>18439</v>
      </c>
      <c r="D2859" s="2">
        <v>37796</v>
      </c>
      <c r="E2859" s="2">
        <v>45394</v>
      </c>
      <c r="F2859" s="1">
        <v>0.72569444444444442</v>
      </c>
      <c r="G2859" t="s">
        <v>18475</v>
      </c>
      <c r="H2859" t="s">
        <v>37</v>
      </c>
      <c r="I2859" t="s">
        <v>91</v>
      </c>
      <c r="J2859" t="s">
        <v>52</v>
      </c>
      <c r="K2859">
        <v>175</v>
      </c>
      <c r="L2859" t="s">
        <v>24</v>
      </c>
      <c r="M2859" t="s">
        <v>104</v>
      </c>
      <c r="N2859" t="s">
        <v>26</v>
      </c>
      <c r="O2859" t="s">
        <v>18444</v>
      </c>
      <c r="P2859" t="s">
        <v>53</v>
      </c>
      <c r="Q2859">
        <v>21</v>
      </c>
      <c r="R2859" t="str">
        <f t="shared" si="44"/>
        <v>Adult</v>
      </c>
    </row>
    <row r="2860" spans="1:18" x14ac:dyDescent="0.25">
      <c r="A2860" t="s">
        <v>8073</v>
      </c>
      <c r="B2860" t="s">
        <v>16297</v>
      </c>
      <c r="C2860" t="s">
        <v>18440</v>
      </c>
      <c r="D2860" s="2">
        <v>24166</v>
      </c>
      <c r="E2860" s="2">
        <v>45441</v>
      </c>
      <c r="F2860" s="1">
        <v>0.3923611111111111</v>
      </c>
      <c r="G2860" t="s">
        <v>30</v>
      </c>
      <c r="H2860" t="s">
        <v>37</v>
      </c>
      <c r="I2860" t="s">
        <v>45</v>
      </c>
      <c r="J2860" t="s">
        <v>52</v>
      </c>
      <c r="K2860">
        <v>147</v>
      </c>
      <c r="L2860" t="s">
        <v>53</v>
      </c>
      <c r="M2860" t="s">
        <v>104</v>
      </c>
      <c r="N2860" t="s">
        <v>26</v>
      </c>
      <c r="O2860" t="s">
        <v>18473</v>
      </c>
      <c r="P2860" t="s">
        <v>53</v>
      </c>
      <c r="Q2860">
        <v>58</v>
      </c>
      <c r="R2860" t="str">
        <f t="shared" si="44"/>
        <v>Old</v>
      </c>
    </row>
    <row r="2861" spans="1:18" x14ac:dyDescent="0.25">
      <c r="A2861" t="s">
        <v>8075</v>
      </c>
      <c r="B2861" t="s">
        <v>16298</v>
      </c>
      <c r="C2861" t="s">
        <v>18439</v>
      </c>
      <c r="D2861" s="2">
        <v>38744</v>
      </c>
      <c r="E2861" s="2">
        <v>45328</v>
      </c>
      <c r="F2861" s="1">
        <v>0.52500000000000002</v>
      </c>
      <c r="G2861" t="s">
        <v>576</v>
      </c>
      <c r="H2861" t="s">
        <v>31</v>
      </c>
      <c r="I2861" t="s">
        <v>405</v>
      </c>
      <c r="J2861" t="s">
        <v>32</v>
      </c>
      <c r="K2861">
        <v>21</v>
      </c>
      <c r="L2861" t="s">
        <v>24</v>
      </c>
      <c r="M2861" t="s">
        <v>40</v>
      </c>
      <c r="N2861" t="s">
        <v>47</v>
      </c>
      <c r="O2861" t="s">
        <v>18473</v>
      </c>
      <c r="P2861" t="s">
        <v>53</v>
      </c>
      <c r="Q2861">
        <v>19</v>
      </c>
      <c r="R2861" t="str">
        <f t="shared" si="44"/>
        <v>Adult</v>
      </c>
    </row>
    <row r="2862" spans="1:18" x14ac:dyDescent="0.25">
      <c r="A2862" t="s">
        <v>8077</v>
      </c>
      <c r="B2862" t="s">
        <v>16299</v>
      </c>
      <c r="C2862" t="s">
        <v>18439</v>
      </c>
      <c r="D2862" s="2">
        <v>28149</v>
      </c>
      <c r="E2862" s="2">
        <v>45357</v>
      </c>
      <c r="F2862" s="1">
        <v>0.79583333333333328</v>
      </c>
      <c r="G2862" t="s">
        <v>51</v>
      </c>
      <c r="H2862" t="s">
        <v>37</v>
      </c>
      <c r="I2862" t="s">
        <v>22</v>
      </c>
      <c r="J2862" t="s">
        <v>52</v>
      </c>
      <c r="K2862">
        <v>42</v>
      </c>
      <c r="L2862" t="s">
        <v>53</v>
      </c>
      <c r="M2862" t="s">
        <v>25</v>
      </c>
      <c r="N2862" t="s">
        <v>47</v>
      </c>
      <c r="O2862" t="s">
        <v>18444</v>
      </c>
      <c r="P2862" t="s">
        <v>53</v>
      </c>
      <c r="Q2862">
        <v>48</v>
      </c>
      <c r="R2862" t="str">
        <f t="shared" si="44"/>
        <v>Old</v>
      </c>
    </row>
    <row r="2863" spans="1:18" x14ac:dyDescent="0.25">
      <c r="A2863" t="s">
        <v>8080</v>
      </c>
      <c r="B2863" t="s">
        <v>16300</v>
      </c>
      <c r="C2863" t="s">
        <v>18439</v>
      </c>
      <c r="D2863" s="2">
        <v>33217</v>
      </c>
      <c r="E2863" s="2">
        <v>45318</v>
      </c>
      <c r="F2863" s="1">
        <v>0.48472222222222222</v>
      </c>
      <c r="G2863" t="s">
        <v>51</v>
      </c>
      <c r="H2863" t="s">
        <v>73</v>
      </c>
      <c r="I2863" t="s">
        <v>22</v>
      </c>
      <c r="J2863" t="s">
        <v>52</v>
      </c>
      <c r="K2863">
        <v>28</v>
      </c>
      <c r="L2863" t="s">
        <v>24</v>
      </c>
      <c r="M2863" t="s">
        <v>25</v>
      </c>
      <c r="N2863" t="s">
        <v>26</v>
      </c>
      <c r="O2863" t="s">
        <v>18444</v>
      </c>
      <c r="P2863" t="s">
        <v>53</v>
      </c>
      <c r="Q2863">
        <v>34</v>
      </c>
      <c r="R2863" t="str">
        <f t="shared" si="44"/>
        <v>Adult</v>
      </c>
    </row>
    <row r="2864" spans="1:18" x14ac:dyDescent="0.25">
      <c r="A2864" t="s">
        <v>8083</v>
      </c>
      <c r="B2864" t="s">
        <v>16301</v>
      </c>
      <c r="C2864" t="s">
        <v>18439</v>
      </c>
      <c r="D2864" s="2">
        <v>37526</v>
      </c>
      <c r="E2864" s="2">
        <v>45399</v>
      </c>
      <c r="F2864" s="1">
        <v>0.81666666666666665</v>
      </c>
      <c r="G2864" t="s">
        <v>51</v>
      </c>
      <c r="H2864" t="s">
        <v>73</v>
      </c>
      <c r="I2864" t="s">
        <v>91</v>
      </c>
      <c r="J2864" t="s">
        <v>52</v>
      </c>
      <c r="K2864">
        <v>147</v>
      </c>
      <c r="L2864" t="s">
        <v>53</v>
      </c>
      <c r="M2864" t="s">
        <v>40</v>
      </c>
      <c r="N2864" t="s">
        <v>47</v>
      </c>
      <c r="O2864" t="s">
        <v>18473</v>
      </c>
      <c r="P2864" t="s">
        <v>53</v>
      </c>
      <c r="Q2864">
        <v>22</v>
      </c>
      <c r="R2864" t="str">
        <f t="shared" si="44"/>
        <v>Adult</v>
      </c>
    </row>
    <row r="2865" spans="1:18" x14ac:dyDescent="0.25">
      <c r="A2865" t="s">
        <v>8085</v>
      </c>
      <c r="B2865" t="s">
        <v>16302</v>
      </c>
      <c r="C2865" t="s">
        <v>18439</v>
      </c>
      <c r="D2865" s="2">
        <v>35757</v>
      </c>
      <c r="E2865" s="2">
        <v>45460</v>
      </c>
      <c r="F2865" s="1">
        <v>0.53263888888888888</v>
      </c>
      <c r="G2865" t="s">
        <v>51</v>
      </c>
      <c r="H2865" t="s">
        <v>21</v>
      </c>
      <c r="I2865" t="s">
        <v>22</v>
      </c>
      <c r="J2865" t="s">
        <v>32</v>
      </c>
      <c r="K2865">
        <v>84</v>
      </c>
      <c r="L2865" t="s">
        <v>24</v>
      </c>
      <c r="M2865" t="s">
        <v>40</v>
      </c>
      <c r="N2865" t="s">
        <v>33</v>
      </c>
      <c r="O2865" t="s">
        <v>18444</v>
      </c>
      <c r="P2865" t="s">
        <v>53</v>
      </c>
      <c r="Q2865">
        <v>27</v>
      </c>
      <c r="R2865" t="str">
        <f t="shared" si="44"/>
        <v>Adult</v>
      </c>
    </row>
    <row r="2866" spans="1:18" x14ac:dyDescent="0.25">
      <c r="A2866" t="s">
        <v>8088</v>
      </c>
      <c r="B2866" t="s">
        <v>16303</v>
      </c>
      <c r="C2866" t="s">
        <v>18440</v>
      </c>
      <c r="D2866" s="2">
        <v>36189</v>
      </c>
      <c r="E2866" s="2">
        <v>45453</v>
      </c>
      <c r="F2866" s="1">
        <v>0.73402777777777772</v>
      </c>
      <c r="G2866" t="s">
        <v>18474</v>
      </c>
      <c r="H2866" t="s">
        <v>31</v>
      </c>
      <c r="I2866" t="s">
        <v>91</v>
      </c>
      <c r="J2866" t="s">
        <v>52</v>
      </c>
      <c r="K2866">
        <v>119</v>
      </c>
      <c r="L2866" t="s">
        <v>53</v>
      </c>
      <c r="M2866" t="s">
        <v>40</v>
      </c>
      <c r="N2866" t="s">
        <v>47</v>
      </c>
      <c r="O2866" t="s">
        <v>18444</v>
      </c>
      <c r="P2866" t="s">
        <v>53</v>
      </c>
      <c r="Q2866">
        <v>26</v>
      </c>
      <c r="R2866" t="str">
        <f t="shared" si="44"/>
        <v>Adult</v>
      </c>
    </row>
    <row r="2867" spans="1:18" x14ac:dyDescent="0.25">
      <c r="A2867" t="s">
        <v>8090</v>
      </c>
      <c r="B2867" t="s">
        <v>16304</v>
      </c>
      <c r="C2867" t="s">
        <v>18440</v>
      </c>
      <c r="D2867" s="2">
        <v>30121</v>
      </c>
      <c r="E2867" s="2">
        <v>45352</v>
      </c>
      <c r="F2867" s="1">
        <v>0.37708333333333333</v>
      </c>
      <c r="G2867" t="s">
        <v>18474</v>
      </c>
      <c r="H2867" t="s">
        <v>21</v>
      </c>
      <c r="I2867" t="s">
        <v>91</v>
      </c>
      <c r="J2867" t="s">
        <v>32</v>
      </c>
      <c r="K2867">
        <v>35</v>
      </c>
      <c r="L2867" t="s">
        <v>24</v>
      </c>
      <c r="M2867" t="s">
        <v>104</v>
      </c>
      <c r="N2867" t="s">
        <v>26</v>
      </c>
      <c r="O2867" t="s">
        <v>18444</v>
      </c>
      <c r="P2867" t="s">
        <v>53</v>
      </c>
      <c r="Q2867">
        <v>42</v>
      </c>
      <c r="R2867" t="str">
        <f t="shared" si="44"/>
        <v>Old</v>
      </c>
    </row>
    <row r="2868" spans="1:18" x14ac:dyDescent="0.25">
      <c r="A2868" t="s">
        <v>8092</v>
      </c>
      <c r="B2868" t="s">
        <v>16305</v>
      </c>
      <c r="C2868" t="s">
        <v>18439</v>
      </c>
      <c r="D2868" s="2">
        <v>33306</v>
      </c>
      <c r="E2868" s="2">
        <v>45322</v>
      </c>
      <c r="F2868" s="1">
        <v>0.42638888888888887</v>
      </c>
      <c r="G2868" t="s">
        <v>18475</v>
      </c>
      <c r="H2868" t="s">
        <v>21</v>
      </c>
      <c r="I2868" t="s">
        <v>38</v>
      </c>
      <c r="J2868" t="s">
        <v>23</v>
      </c>
      <c r="K2868">
        <v>42</v>
      </c>
      <c r="L2868" t="s">
        <v>24</v>
      </c>
      <c r="M2868" t="s">
        <v>25</v>
      </c>
      <c r="N2868" t="s">
        <v>26</v>
      </c>
      <c r="O2868" t="s">
        <v>18444</v>
      </c>
      <c r="P2868" t="s">
        <v>53</v>
      </c>
      <c r="Q2868">
        <v>33</v>
      </c>
      <c r="R2868" t="str">
        <f t="shared" si="44"/>
        <v>Adult</v>
      </c>
    </row>
    <row r="2869" spans="1:18" x14ac:dyDescent="0.25">
      <c r="A2869" t="s">
        <v>8094</v>
      </c>
      <c r="B2869" t="s">
        <v>16306</v>
      </c>
      <c r="C2869" t="s">
        <v>18439</v>
      </c>
      <c r="D2869" s="2">
        <v>34869</v>
      </c>
      <c r="E2869" s="2">
        <v>45357</v>
      </c>
      <c r="F2869" s="1">
        <v>0.4152777777777778</v>
      </c>
      <c r="G2869" t="s">
        <v>18474</v>
      </c>
      <c r="H2869" t="s">
        <v>57</v>
      </c>
      <c r="I2869" t="s">
        <v>38</v>
      </c>
      <c r="J2869" t="s">
        <v>52</v>
      </c>
      <c r="K2869">
        <v>63</v>
      </c>
      <c r="L2869" t="s">
        <v>53</v>
      </c>
      <c r="M2869" t="s">
        <v>25</v>
      </c>
      <c r="N2869" t="s">
        <v>47</v>
      </c>
      <c r="O2869" t="s">
        <v>18444</v>
      </c>
      <c r="P2869" t="s">
        <v>53</v>
      </c>
      <c r="Q2869">
        <v>29</v>
      </c>
      <c r="R2869" t="str">
        <f t="shared" si="44"/>
        <v>Adult</v>
      </c>
    </row>
    <row r="2870" spans="1:18" x14ac:dyDescent="0.25">
      <c r="A2870" t="s">
        <v>8096</v>
      </c>
      <c r="B2870" t="s">
        <v>16307</v>
      </c>
      <c r="C2870" t="s">
        <v>18440</v>
      </c>
      <c r="D2870" s="2">
        <v>37970</v>
      </c>
      <c r="E2870" s="2">
        <v>45335</v>
      </c>
      <c r="F2870" s="1">
        <v>0.49375000000000002</v>
      </c>
      <c r="G2870" t="s">
        <v>18475</v>
      </c>
      <c r="H2870" t="s">
        <v>37</v>
      </c>
      <c r="I2870" t="s">
        <v>22</v>
      </c>
      <c r="J2870" t="s">
        <v>23</v>
      </c>
      <c r="K2870">
        <v>154</v>
      </c>
      <c r="L2870" t="s">
        <v>53</v>
      </c>
      <c r="M2870" t="s">
        <v>25</v>
      </c>
      <c r="N2870" t="s">
        <v>33</v>
      </c>
      <c r="O2870" t="s">
        <v>18473</v>
      </c>
      <c r="P2870" t="s">
        <v>53</v>
      </c>
      <c r="Q2870">
        <v>21</v>
      </c>
      <c r="R2870" t="str">
        <f t="shared" si="44"/>
        <v>Adult</v>
      </c>
    </row>
    <row r="2871" spans="1:18" x14ac:dyDescent="0.25">
      <c r="A2871" t="s">
        <v>8099</v>
      </c>
      <c r="B2871" t="s">
        <v>16308</v>
      </c>
      <c r="C2871" t="s">
        <v>18440</v>
      </c>
      <c r="D2871" s="2">
        <v>38942</v>
      </c>
      <c r="E2871" s="2">
        <v>45436</v>
      </c>
      <c r="F2871" s="1">
        <v>0.6166666666666667</v>
      </c>
      <c r="G2871" t="s">
        <v>18475</v>
      </c>
      <c r="H2871" t="s">
        <v>37</v>
      </c>
      <c r="I2871" t="s">
        <v>405</v>
      </c>
      <c r="J2871" t="s">
        <v>322</v>
      </c>
      <c r="K2871">
        <v>21</v>
      </c>
      <c r="L2871" t="s">
        <v>24</v>
      </c>
      <c r="M2871" t="s">
        <v>40</v>
      </c>
      <c r="N2871" t="s">
        <v>47</v>
      </c>
      <c r="O2871" t="s">
        <v>18473</v>
      </c>
      <c r="P2871" t="s">
        <v>18472</v>
      </c>
      <c r="Q2871">
        <v>18</v>
      </c>
      <c r="R2871" t="str">
        <f t="shared" si="44"/>
        <v>Adult</v>
      </c>
    </row>
    <row r="2872" spans="1:18" x14ac:dyDescent="0.25">
      <c r="A2872" t="s">
        <v>8102</v>
      </c>
      <c r="B2872" t="s">
        <v>16309</v>
      </c>
      <c r="C2872" t="s">
        <v>18439</v>
      </c>
      <c r="D2872" s="2">
        <v>34422</v>
      </c>
      <c r="E2872" s="2">
        <v>45421</v>
      </c>
      <c r="F2872" s="1">
        <v>0.35694444444444445</v>
      </c>
      <c r="G2872" t="s">
        <v>18474</v>
      </c>
      <c r="H2872" t="s">
        <v>21</v>
      </c>
      <c r="I2872" t="s">
        <v>38</v>
      </c>
      <c r="J2872" t="s">
        <v>32</v>
      </c>
      <c r="K2872">
        <v>84</v>
      </c>
      <c r="L2872" t="s">
        <v>24</v>
      </c>
      <c r="M2872" t="s">
        <v>25</v>
      </c>
      <c r="N2872" t="s">
        <v>26</v>
      </c>
      <c r="O2872" t="s">
        <v>18444</v>
      </c>
      <c r="P2872" t="s">
        <v>53</v>
      </c>
      <c r="Q2872">
        <v>30</v>
      </c>
      <c r="R2872" t="str">
        <f t="shared" si="44"/>
        <v>Adult</v>
      </c>
    </row>
    <row r="2873" spans="1:18" x14ac:dyDescent="0.25">
      <c r="A2873" t="s">
        <v>8104</v>
      </c>
      <c r="B2873" t="s">
        <v>16310</v>
      </c>
      <c r="C2873" t="s">
        <v>18439</v>
      </c>
      <c r="D2873" s="2">
        <v>36685</v>
      </c>
      <c r="E2873" s="2">
        <v>45305</v>
      </c>
      <c r="F2873" s="1">
        <v>0.40486111111111112</v>
      </c>
      <c r="G2873" t="s">
        <v>18474</v>
      </c>
      <c r="H2873" t="s">
        <v>31</v>
      </c>
      <c r="I2873" t="s">
        <v>91</v>
      </c>
      <c r="J2873" t="s">
        <v>32</v>
      </c>
      <c r="K2873">
        <v>77</v>
      </c>
      <c r="L2873" t="s">
        <v>53</v>
      </c>
      <c r="M2873" t="s">
        <v>104</v>
      </c>
      <c r="N2873" t="s">
        <v>47</v>
      </c>
      <c r="O2873" t="s">
        <v>18444</v>
      </c>
      <c r="P2873" t="s">
        <v>53</v>
      </c>
      <c r="Q2873">
        <v>24</v>
      </c>
      <c r="R2873" t="str">
        <f t="shared" si="44"/>
        <v>Adult</v>
      </c>
    </row>
    <row r="2874" spans="1:18" x14ac:dyDescent="0.25">
      <c r="A2874" t="s">
        <v>8106</v>
      </c>
      <c r="B2874" t="s">
        <v>16311</v>
      </c>
      <c r="C2874" t="s">
        <v>18439</v>
      </c>
      <c r="D2874" s="2">
        <v>39035</v>
      </c>
      <c r="E2874" s="2">
        <v>45399</v>
      </c>
      <c r="F2874" s="1">
        <v>0.68819444444444444</v>
      </c>
      <c r="G2874" t="s">
        <v>18475</v>
      </c>
      <c r="H2874" t="s">
        <v>31</v>
      </c>
      <c r="I2874" t="s">
        <v>22</v>
      </c>
      <c r="J2874" t="s">
        <v>725</v>
      </c>
      <c r="K2874">
        <v>7</v>
      </c>
      <c r="L2874" t="s">
        <v>24</v>
      </c>
      <c r="M2874" t="s">
        <v>25</v>
      </c>
      <c r="N2874" t="s">
        <v>47</v>
      </c>
      <c r="O2874" t="s">
        <v>18444</v>
      </c>
      <c r="P2874" t="s">
        <v>53</v>
      </c>
      <c r="Q2874">
        <v>18</v>
      </c>
      <c r="R2874" t="str">
        <f t="shared" si="44"/>
        <v>Adult</v>
      </c>
    </row>
    <row r="2875" spans="1:18" x14ac:dyDescent="0.25">
      <c r="A2875" t="s">
        <v>8108</v>
      </c>
      <c r="B2875" t="s">
        <v>16312</v>
      </c>
      <c r="C2875" t="s">
        <v>18440</v>
      </c>
      <c r="D2875" s="2">
        <v>36254</v>
      </c>
      <c r="E2875" s="2">
        <v>45454</v>
      </c>
      <c r="F2875" s="1">
        <v>0.37430555555555556</v>
      </c>
      <c r="G2875" t="s">
        <v>18474</v>
      </c>
      <c r="H2875" t="s">
        <v>37</v>
      </c>
      <c r="I2875" t="s">
        <v>22</v>
      </c>
      <c r="J2875" t="s">
        <v>32</v>
      </c>
      <c r="K2875">
        <v>21</v>
      </c>
      <c r="L2875" t="s">
        <v>39</v>
      </c>
      <c r="M2875" t="s">
        <v>25</v>
      </c>
      <c r="N2875" t="s">
        <v>47</v>
      </c>
      <c r="O2875" t="s">
        <v>18473</v>
      </c>
      <c r="P2875" t="s">
        <v>53</v>
      </c>
      <c r="Q2875">
        <v>25</v>
      </c>
      <c r="R2875" t="str">
        <f t="shared" si="44"/>
        <v>Adult</v>
      </c>
    </row>
    <row r="2876" spans="1:18" x14ac:dyDescent="0.25">
      <c r="A2876" t="s">
        <v>8111</v>
      </c>
      <c r="B2876" t="s">
        <v>16313</v>
      </c>
      <c r="C2876" t="s">
        <v>18440</v>
      </c>
      <c r="D2876" s="2">
        <v>36282</v>
      </c>
      <c r="E2876" s="2">
        <v>45360</v>
      </c>
      <c r="F2876" s="1">
        <v>0.64027777777777772</v>
      </c>
      <c r="G2876" t="s">
        <v>51</v>
      </c>
      <c r="H2876" t="s">
        <v>21</v>
      </c>
      <c r="I2876" t="s">
        <v>38</v>
      </c>
      <c r="J2876" t="s">
        <v>23</v>
      </c>
      <c r="K2876">
        <v>147</v>
      </c>
      <c r="L2876" t="s">
        <v>53</v>
      </c>
      <c r="M2876" t="s">
        <v>40</v>
      </c>
      <c r="N2876" t="s">
        <v>33</v>
      </c>
      <c r="O2876" t="s">
        <v>18444</v>
      </c>
      <c r="P2876" t="s">
        <v>53</v>
      </c>
      <c r="Q2876">
        <v>25</v>
      </c>
      <c r="R2876" t="str">
        <f t="shared" si="44"/>
        <v>Adult</v>
      </c>
    </row>
    <row r="2877" spans="1:18" x14ac:dyDescent="0.25">
      <c r="A2877" t="s">
        <v>8113</v>
      </c>
      <c r="B2877" t="s">
        <v>16314</v>
      </c>
      <c r="C2877" t="s">
        <v>18439</v>
      </c>
      <c r="D2877" s="2">
        <v>34692</v>
      </c>
      <c r="E2877" s="2">
        <v>45463</v>
      </c>
      <c r="F2877" s="1">
        <v>0.47361111111111109</v>
      </c>
      <c r="G2877" t="s">
        <v>51</v>
      </c>
      <c r="H2877" t="s">
        <v>31</v>
      </c>
      <c r="I2877" t="s">
        <v>22</v>
      </c>
      <c r="J2877" t="s">
        <v>32</v>
      </c>
      <c r="K2877">
        <v>70</v>
      </c>
      <c r="L2877" t="s">
        <v>24</v>
      </c>
      <c r="M2877" t="s">
        <v>40</v>
      </c>
      <c r="N2877" t="s">
        <v>26</v>
      </c>
      <c r="O2877" t="s">
        <v>18444</v>
      </c>
      <c r="P2877" t="s">
        <v>53</v>
      </c>
      <c r="Q2877">
        <v>30</v>
      </c>
      <c r="R2877" t="str">
        <f t="shared" si="44"/>
        <v>Adult</v>
      </c>
    </row>
    <row r="2878" spans="1:18" x14ac:dyDescent="0.25">
      <c r="A2878" t="s">
        <v>8116</v>
      </c>
      <c r="B2878" t="s">
        <v>16315</v>
      </c>
      <c r="C2878" t="s">
        <v>18439</v>
      </c>
      <c r="D2878" s="2">
        <v>32961</v>
      </c>
      <c r="E2878" s="2">
        <v>45393</v>
      </c>
      <c r="F2878" s="1">
        <v>0.47361111111111109</v>
      </c>
      <c r="G2878" t="s">
        <v>51</v>
      </c>
      <c r="H2878" t="s">
        <v>37</v>
      </c>
      <c r="I2878" t="s">
        <v>38</v>
      </c>
      <c r="J2878" t="s">
        <v>52</v>
      </c>
      <c r="K2878">
        <v>175</v>
      </c>
      <c r="L2878" t="s">
        <v>53</v>
      </c>
      <c r="M2878" t="s">
        <v>25</v>
      </c>
      <c r="N2878" t="s">
        <v>47</v>
      </c>
      <c r="O2878" t="s">
        <v>18473</v>
      </c>
      <c r="P2878" t="s">
        <v>53</v>
      </c>
      <c r="Q2878">
        <v>34</v>
      </c>
      <c r="R2878" t="str">
        <f t="shared" si="44"/>
        <v>Adult</v>
      </c>
    </row>
    <row r="2879" spans="1:18" x14ac:dyDescent="0.25">
      <c r="A2879" t="s">
        <v>8119</v>
      </c>
      <c r="B2879" t="s">
        <v>16316</v>
      </c>
      <c r="C2879" t="s">
        <v>18439</v>
      </c>
      <c r="D2879" s="2">
        <v>28299</v>
      </c>
      <c r="E2879" s="2">
        <v>45372</v>
      </c>
      <c r="F2879" s="1">
        <v>0.44722222222222224</v>
      </c>
      <c r="G2879" t="s">
        <v>30</v>
      </c>
      <c r="H2879" t="s">
        <v>21</v>
      </c>
      <c r="I2879" t="s">
        <v>91</v>
      </c>
      <c r="J2879" t="s">
        <v>46</v>
      </c>
      <c r="K2879">
        <v>175</v>
      </c>
      <c r="L2879" t="s">
        <v>24</v>
      </c>
      <c r="M2879" t="s">
        <v>104</v>
      </c>
      <c r="N2879" t="s">
        <v>26</v>
      </c>
      <c r="O2879" t="s">
        <v>18444</v>
      </c>
      <c r="P2879" t="s">
        <v>53</v>
      </c>
      <c r="Q2879">
        <v>47</v>
      </c>
      <c r="R2879" t="str">
        <f t="shared" si="44"/>
        <v>Old</v>
      </c>
    </row>
    <row r="2880" spans="1:18" x14ac:dyDescent="0.25">
      <c r="A2880" t="s">
        <v>8121</v>
      </c>
      <c r="B2880" t="s">
        <v>16317</v>
      </c>
      <c r="C2880" t="s">
        <v>18439</v>
      </c>
      <c r="D2880" s="2">
        <v>38201</v>
      </c>
      <c r="E2880" s="2">
        <v>45399</v>
      </c>
      <c r="F2880" s="1">
        <v>0.53888888888888886</v>
      </c>
      <c r="G2880" t="s">
        <v>18474</v>
      </c>
      <c r="H2880" t="s">
        <v>57</v>
      </c>
      <c r="I2880" t="s">
        <v>22</v>
      </c>
      <c r="J2880" t="s">
        <v>46</v>
      </c>
      <c r="K2880">
        <v>140</v>
      </c>
      <c r="L2880" t="s">
        <v>53</v>
      </c>
      <c r="M2880" t="s">
        <v>40</v>
      </c>
      <c r="N2880" t="s">
        <v>47</v>
      </c>
      <c r="O2880" t="s">
        <v>18444</v>
      </c>
      <c r="P2880" t="s">
        <v>53</v>
      </c>
      <c r="Q2880">
        <v>20</v>
      </c>
      <c r="R2880" t="str">
        <f t="shared" si="44"/>
        <v>Adult</v>
      </c>
    </row>
    <row r="2881" spans="1:18" x14ac:dyDescent="0.25">
      <c r="A2881" t="s">
        <v>8124</v>
      </c>
      <c r="B2881" t="s">
        <v>16318</v>
      </c>
      <c r="C2881" t="s">
        <v>18439</v>
      </c>
      <c r="D2881" s="2">
        <v>36961</v>
      </c>
      <c r="E2881" s="2">
        <v>45440</v>
      </c>
      <c r="F2881" s="1">
        <v>0.40138888888888891</v>
      </c>
      <c r="G2881" t="s">
        <v>51</v>
      </c>
      <c r="H2881" t="s">
        <v>37</v>
      </c>
      <c r="I2881" t="s">
        <v>22</v>
      </c>
      <c r="J2881" t="s">
        <v>80</v>
      </c>
      <c r="K2881">
        <v>168</v>
      </c>
      <c r="L2881" t="s">
        <v>24</v>
      </c>
      <c r="M2881" t="s">
        <v>25</v>
      </c>
      <c r="N2881" t="s">
        <v>47</v>
      </c>
      <c r="O2881" t="s">
        <v>18444</v>
      </c>
      <c r="P2881" t="s">
        <v>53</v>
      </c>
      <c r="Q2881">
        <v>23</v>
      </c>
      <c r="R2881" t="str">
        <f t="shared" si="44"/>
        <v>Adult</v>
      </c>
    </row>
    <row r="2882" spans="1:18" x14ac:dyDescent="0.25">
      <c r="A2882" t="s">
        <v>8125</v>
      </c>
      <c r="B2882" t="s">
        <v>16319</v>
      </c>
      <c r="C2882" t="s">
        <v>18440</v>
      </c>
      <c r="D2882" s="2">
        <v>33525</v>
      </c>
      <c r="E2882" s="2">
        <v>45369</v>
      </c>
      <c r="F2882" s="1">
        <v>0.39374999999999999</v>
      </c>
      <c r="G2882" t="s">
        <v>51</v>
      </c>
      <c r="H2882" t="s">
        <v>37</v>
      </c>
      <c r="I2882" t="s">
        <v>45</v>
      </c>
      <c r="J2882" t="s">
        <v>32</v>
      </c>
      <c r="K2882">
        <v>49</v>
      </c>
      <c r="L2882" t="s">
        <v>39</v>
      </c>
      <c r="M2882" t="s">
        <v>40</v>
      </c>
      <c r="N2882" t="s">
        <v>47</v>
      </c>
      <c r="O2882" t="s">
        <v>18473</v>
      </c>
      <c r="P2882" t="s">
        <v>18472</v>
      </c>
      <c r="Q2882">
        <v>33</v>
      </c>
      <c r="R2882" t="str">
        <f t="shared" si="44"/>
        <v>Adult</v>
      </c>
    </row>
    <row r="2883" spans="1:18" x14ac:dyDescent="0.25">
      <c r="A2883" t="s">
        <v>8128</v>
      </c>
      <c r="B2883" t="s">
        <v>16320</v>
      </c>
      <c r="C2883" t="s">
        <v>18439</v>
      </c>
      <c r="D2883" s="2">
        <v>37768</v>
      </c>
      <c r="E2883" s="2">
        <v>45360</v>
      </c>
      <c r="F2883" s="1">
        <v>0.60833333333333328</v>
      </c>
      <c r="G2883" t="s">
        <v>51</v>
      </c>
      <c r="H2883" t="s">
        <v>37</v>
      </c>
      <c r="I2883" t="s">
        <v>91</v>
      </c>
      <c r="J2883" t="s">
        <v>52</v>
      </c>
      <c r="K2883">
        <v>7</v>
      </c>
      <c r="L2883" t="s">
        <v>53</v>
      </c>
      <c r="M2883" t="s">
        <v>40</v>
      </c>
      <c r="N2883" t="s">
        <v>26</v>
      </c>
      <c r="O2883" t="s">
        <v>18444</v>
      </c>
      <c r="P2883" t="s">
        <v>53</v>
      </c>
      <c r="Q2883">
        <v>21</v>
      </c>
      <c r="R2883" t="str">
        <f t="shared" si="44"/>
        <v>Adult</v>
      </c>
    </row>
    <row r="2884" spans="1:18" x14ac:dyDescent="0.25">
      <c r="A2884" t="s">
        <v>8131</v>
      </c>
      <c r="B2884" t="s">
        <v>16321</v>
      </c>
      <c r="C2884" t="s">
        <v>18439</v>
      </c>
      <c r="D2884" s="2">
        <v>36433</v>
      </c>
      <c r="E2884" s="2">
        <v>45453</v>
      </c>
      <c r="F2884" s="1">
        <v>0.74791666666666667</v>
      </c>
      <c r="G2884" t="s">
        <v>51</v>
      </c>
      <c r="H2884" t="s">
        <v>57</v>
      </c>
      <c r="I2884" t="s">
        <v>38</v>
      </c>
      <c r="J2884" t="s">
        <v>23</v>
      </c>
      <c r="K2884">
        <v>84</v>
      </c>
      <c r="L2884" t="s">
        <v>53</v>
      </c>
      <c r="M2884" t="s">
        <v>25</v>
      </c>
      <c r="N2884" t="s">
        <v>33</v>
      </c>
      <c r="O2884" t="s">
        <v>18444</v>
      </c>
      <c r="P2884" t="s">
        <v>53</v>
      </c>
      <c r="Q2884">
        <v>25</v>
      </c>
      <c r="R2884" t="str">
        <f t="shared" si="44"/>
        <v>Adult</v>
      </c>
    </row>
    <row r="2885" spans="1:18" x14ac:dyDescent="0.25">
      <c r="A2885" t="s">
        <v>8133</v>
      </c>
      <c r="B2885" t="s">
        <v>16322</v>
      </c>
      <c r="C2885" t="s">
        <v>18440</v>
      </c>
      <c r="D2885" s="2">
        <v>33998</v>
      </c>
      <c r="E2885" s="2">
        <v>45345</v>
      </c>
      <c r="F2885" s="1">
        <v>0.47916666666666669</v>
      </c>
      <c r="G2885" t="s">
        <v>18475</v>
      </c>
      <c r="H2885" t="s">
        <v>37</v>
      </c>
      <c r="I2885" t="s">
        <v>22</v>
      </c>
      <c r="J2885" t="s">
        <v>23</v>
      </c>
      <c r="K2885">
        <v>56</v>
      </c>
      <c r="L2885" t="s">
        <v>53</v>
      </c>
      <c r="M2885" t="s">
        <v>25</v>
      </c>
      <c r="N2885" t="s">
        <v>26</v>
      </c>
      <c r="O2885" t="s">
        <v>18444</v>
      </c>
      <c r="P2885" t="s">
        <v>53</v>
      </c>
      <c r="Q2885">
        <v>32</v>
      </c>
      <c r="R2885" t="str">
        <f t="shared" ref="R2885:R2948" si="45">IF(Q2885&lt;35,"Adult",IF(Q2885&lt;=59,"Old",IF(Q2885&gt;=60,"Aged")))</f>
        <v>Adult</v>
      </c>
    </row>
    <row r="2886" spans="1:18" x14ac:dyDescent="0.25">
      <c r="A2886" t="s">
        <v>8136</v>
      </c>
      <c r="B2886" t="s">
        <v>16323</v>
      </c>
      <c r="C2886" t="s">
        <v>18440</v>
      </c>
      <c r="D2886" s="2">
        <v>33644</v>
      </c>
      <c r="E2886" s="2">
        <v>45338</v>
      </c>
      <c r="F2886" s="1">
        <v>0.42708333333333331</v>
      </c>
      <c r="G2886" t="s">
        <v>18474</v>
      </c>
      <c r="H2886" t="s">
        <v>21</v>
      </c>
      <c r="I2886" t="s">
        <v>45</v>
      </c>
      <c r="J2886" t="s">
        <v>46</v>
      </c>
      <c r="K2886">
        <v>112</v>
      </c>
      <c r="L2886" t="s">
        <v>24</v>
      </c>
      <c r="M2886" t="s">
        <v>40</v>
      </c>
      <c r="N2886" t="s">
        <v>47</v>
      </c>
      <c r="O2886" t="s">
        <v>18444</v>
      </c>
      <c r="P2886" t="s">
        <v>53</v>
      </c>
      <c r="Q2886">
        <v>33</v>
      </c>
      <c r="R2886" t="str">
        <f t="shared" si="45"/>
        <v>Adult</v>
      </c>
    </row>
    <row r="2887" spans="1:18" x14ac:dyDescent="0.25">
      <c r="A2887" t="s">
        <v>8139</v>
      </c>
      <c r="B2887" t="s">
        <v>16324</v>
      </c>
      <c r="C2887" t="s">
        <v>18439</v>
      </c>
      <c r="D2887" s="2">
        <v>38307</v>
      </c>
      <c r="E2887" s="2">
        <v>45428</v>
      </c>
      <c r="F2887" s="1">
        <v>0.37638888888888888</v>
      </c>
      <c r="G2887" t="s">
        <v>51</v>
      </c>
      <c r="H2887" t="s">
        <v>21</v>
      </c>
      <c r="I2887" t="s">
        <v>22</v>
      </c>
      <c r="J2887" t="s">
        <v>46</v>
      </c>
      <c r="K2887">
        <v>154</v>
      </c>
      <c r="L2887" t="s">
        <v>53</v>
      </c>
      <c r="M2887" t="s">
        <v>25</v>
      </c>
      <c r="N2887" t="s">
        <v>47</v>
      </c>
      <c r="O2887" t="s">
        <v>18473</v>
      </c>
      <c r="P2887" t="s">
        <v>53</v>
      </c>
      <c r="Q2887">
        <v>20</v>
      </c>
      <c r="R2887" t="str">
        <f t="shared" si="45"/>
        <v>Adult</v>
      </c>
    </row>
    <row r="2888" spans="1:18" x14ac:dyDescent="0.25">
      <c r="A2888" t="s">
        <v>8142</v>
      </c>
      <c r="B2888" t="s">
        <v>16325</v>
      </c>
      <c r="C2888" t="s">
        <v>18439</v>
      </c>
      <c r="D2888" s="2">
        <v>38588</v>
      </c>
      <c r="E2888" s="2">
        <v>45447</v>
      </c>
      <c r="F2888" s="1">
        <v>0.33750000000000002</v>
      </c>
      <c r="G2888" t="s">
        <v>30</v>
      </c>
      <c r="H2888" t="s">
        <v>37</v>
      </c>
      <c r="I2888" t="s">
        <v>38</v>
      </c>
      <c r="J2888" t="s">
        <v>52</v>
      </c>
      <c r="K2888">
        <v>105</v>
      </c>
      <c r="L2888" t="s">
        <v>53</v>
      </c>
      <c r="M2888" t="s">
        <v>25</v>
      </c>
      <c r="N2888" t="s">
        <v>47</v>
      </c>
      <c r="O2888" t="s">
        <v>18444</v>
      </c>
      <c r="P2888" t="s">
        <v>53</v>
      </c>
      <c r="Q2888">
        <v>19</v>
      </c>
      <c r="R2888" t="str">
        <f t="shared" si="45"/>
        <v>Adult</v>
      </c>
    </row>
    <row r="2889" spans="1:18" x14ac:dyDescent="0.25">
      <c r="A2889" t="s">
        <v>8145</v>
      </c>
      <c r="B2889" t="s">
        <v>16326</v>
      </c>
      <c r="C2889" t="s">
        <v>18440</v>
      </c>
      <c r="D2889" s="2">
        <v>36785</v>
      </c>
      <c r="E2889" s="2">
        <v>45363</v>
      </c>
      <c r="F2889" s="1">
        <v>0.61111111111111116</v>
      </c>
      <c r="G2889" t="s">
        <v>30</v>
      </c>
      <c r="H2889" t="s">
        <v>37</v>
      </c>
      <c r="I2889" t="s">
        <v>45</v>
      </c>
      <c r="J2889" t="s">
        <v>32</v>
      </c>
      <c r="K2889">
        <v>175</v>
      </c>
      <c r="L2889" t="s">
        <v>39</v>
      </c>
      <c r="M2889" t="s">
        <v>25</v>
      </c>
      <c r="N2889" t="s">
        <v>33</v>
      </c>
      <c r="O2889" t="s">
        <v>18473</v>
      </c>
      <c r="P2889" t="s">
        <v>53</v>
      </c>
      <c r="Q2889">
        <v>24</v>
      </c>
      <c r="R2889" t="str">
        <f t="shared" si="45"/>
        <v>Adult</v>
      </c>
    </row>
    <row r="2890" spans="1:18" x14ac:dyDescent="0.25">
      <c r="A2890" t="s">
        <v>8148</v>
      </c>
      <c r="B2890" t="s">
        <v>16327</v>
      </c>
      <c r="C2890" t="s">
        <v>18440</v>
      </c>
      <c r="D2890" s="2">
        <v>37503</v>
      </c>
      <c r="E2890" s="2">
        <v>45440</v>
      </c>
      <c r="F2890" s="1">
        <v>0.37152777777777779</v>
      </c>
      <c r="G2890" t="s">
        <v>18474</v>
      </c>
      <c r="H2890" t="s">
        <v>31</v>
      </c>
      <c r="I2890" t="s">
        <v>38</v>
      </c>
      <c r="J2890" t="s">
        <v>32</v>
      </c>
      <c r="K2890">
        <v>140</v>
      </c>
      <c r="L2890" t="s">
        <v>39</v>
      </c>
      <c r="M2890" t="s">
        <v>25</v>
      </c>
      <c r="N2890" t="s">
        <v>47</v>
      </c>
      <c r="O2890" t="s">
        <v>18473</v>
      </c>
      <c r="P2890" t="s">
        <v>53</v>
      </c>
      <c r="Q2890">
        <v>22</v>
      </c>
      <c r="R2890" t="str">
        <f t="shared" si="45"/>
        <v>Adult</v>
      </c>
    </row>
    <row r="2891" spans="1:18" x14ac:dyDescent="0.25">
      <c r="A2891" t="s">
        <v>8151</v>
      </c>
      <c r="B2891" t="s">
        <v>16328</v>
      </c>
      <c r="C2891" t="s">
        <v>18440</v>
      </c>
      <c r="D2891" s="2">
        <v>27845</v>
      </c>
      <c r="E2891" s="2">
        <v>45340</v>
      </c>
      <c r="F2891" s="1">
        <v>0.79791666666666672</v>
      </c>
      <c r="G2891" t="s">
        <v>18474</v>
      </c>
      <c r="H2891" t="s">
        <v>21</v>
      </c>
      <c r="I2891" t="s">
        <v>84</v>
      </c>
      <c r="J2891" t="s">
        <v>80</v>
      </c>
      <c r="K2891">
        <v>84</v>
      </c>
      <c r="L2891" t="s">
        <v>24</v>
      </c>
      <c r="M2891" t="s">
        <v>25</v>
      </c>
      <c r="N2891" t="s">
        <v>26</v>
      </c>
      <c r="O2891" t="s">
        <v>18444</v>
      </c>
      <c r="P2891" t="s">
        <v>53</v>
      </c>
      <c r="Q2891">
        <v>48</v>
      </c>
      <c r="R2891" t="str">
        <f t="shared" si="45"/>
        <v>Old</v>
      </c>
    </row>
    <row r="2892" spans="1:18" x14ac:dyDescent="0.25">
      <c r="A2892" t="s">
        <v>8154</v>
      </c>
      <c r="B2892" t="s">
        <v>16329</v>
      </c>
      <c r="C2892" t="s">
        <v>18440</v>
      </c>
      <c r="D2892" s="2">
        <v>38723</v>
      </c>
      <c r="E2892" s="2">
        <v>45420</v>
      </c>
      <c r="F2892" s="1">
        <v>0.4513888888888889</v>
      </c>
      <c r="G2892" t="s">
        <v>18475</v>
      </c>
      <c r="H2892" t="s">
        <v>31</v>
      </c>
      <c r="I2892" t="s">
        <v>45</v>
      </c>
      <c r="J2892" t="s">
        <v>577</v>
      </c>
      <c r="K2892">
        <v>175</v>
      </c>
      <c r="L2892" t="s">
        <v>24</v>
      </c>
      <c r="M2892" t="s">
        <v>40</v>
      </c>
      <c r="N2892" t="s">
        <v>47</v>
      </c>
      <c r="O2892" t="s">
        <v>18444</v>
      </c>
      <c r="P2892" t="s">
        <v>53</v>
      </c>
      <c r="Q2892">
        <v>19</v>
      </c>
      <c r="R2892" t="str">
        <f t="shared" si="45"/>
        <v>Adult</v>
      </c>
    </row>
    <row r="2893" spans="1:18" x14ac:dyDescent="0.25">
      <c r="A2893" t="s">
        <v>8156</v>
      </c>
      <c r="B2893" t="s">
        <v>16330</v>
      </c>
      <c r="C2893" t="s">
        <v>18439</v>
      </c>
      <c r="D2893" s="2">
        <v>38079</v>
      </c>
      <c r="E2893" s="2">
        <v>45432</v>
      </c>
      <c r="F2893" s="1">
        <v>0.37430555555555556</v>
      </c>
      <c r="G2893" t="s">
        <v>18474</v>
      </c>
      <c r="H2893" t="s">
        <v>57</v>
      </c>
      <c r="I2893" t="s">
        <v>38</v>
      </c>
      <c r="J2893" t="s">
        <v>52</v>
      </c>
      <c r="K2893">
        <v>140</v>
      </c>
      <c r="L2893" t="s">
        <v>53</v>
      </c>
      <c r="M2893" t="s">
        <v>25</v>
      </c>
      <c r="N2893" t="s">
        <v>26</v>
      </c>
      <c r="O2893" t="s">
        <v>18473</v>
      </c>
      <c r="P2893" t="s">
        <v>53</v>
      </c>
      <c r="Q2893">
        <v>20</v>
      </c>
      <c r="R2893" t="str">
        <f t="shared" si="45"/>
        <v>Adult</v>
      </c>
    </row>
    <row r="2894" spans="1:18" x14ac:dyDescent="0.25">
      <c r="A2894" t="s">
        <v>8158</v>
      </c>
      <c r="B2894" t="s">
        <v>16331</v>
      </c>
      <c r="C2894" t="s">
        <v>18440</v>
      </c>
      <c r="D2894" s="2">
        <v>38728</v>
      </c>
      <c r="E2894" s="2">
        <v>45339</v>
      </c>
      <c r="F2894" s="1">
        <v>0.73402777777777772</v>
      </c>
      <c r="G2894" t="s">
        <v>18475</v>
      </c>
      <c r="H2894" t="s">
        <v>21</v>
      </c>
      <c r="I2894" t="s">
        <v>84</v>
      </c>
      <c r="J2894" t="s">
        <v>52</v>
      </c>
      <c r="K2894">
        <v>35</v>
      </c>
      <c r="L2894" t="s">
        <v>53</v>
      </c>
      <c r="M2894" t="s">
        <v>25</v>
      </c>
      <c r="N2894" t="s">
        <v>26</v>
      </c>
      <c r="O2894" t="s">
        <v>18473</v>
      </c>
      <c r="P2894" t="s">
        <v>53</v>
      </c>
      <c r="Q2894">
        <v>19</v>
      </c>
      <c r="R2894" t="str">
        <f t="shared" si="45"/>
        <v>Adult</v>
      </c>
    </row>
    <row r="2895" spans="1:18" x14ac:dyDescent="0.25">
      <c r="A2895" t="s">
        <v>8161</v>
      </c>
      <c r="B2895" t="s">
        <v>16332</v>
      </c>
      <c r="C2895" t="s">
        <v>18440</v>
      </c>
      <c r="D2895" s="2">
        <v>32078</v>
      </c>
      <c r="E2895" s="2">
        <v>45396</v>
      </c>
      <c r="F2895" s="1">
        <v>0.55486111111111114</v>
      </c>
      <c r="G2895" t="s">
        <v>18475</v>
      </c>
      <c r="H2895" t="s">
        <v>57</v>
      </c>
      <c r="I2895" t="s">
        <v>91</v>
      </c>
      <c r="J2895" t="s">
        <v>52</v>
      </c>
      <c r="K2895">
        <v>182</v>
      </c>
      <c r="L2895" t="s">
        <v>53</v>
      </c>
      <c r="M2895" t="s">
        <v>25</v>
      </c>
      <c r="N2895" t="s">
        <v>26</v>
      </c>
      <c r="O2895" t="s">
        <v>18473</v>
      </c>
      <c r="P2895" t="s">
        <v>53</v>
      </c>
      <c r="Q2895">
        <v>37</v>
      </c>
      <c r="R2895" t="str">
        <f t="shared" si="45"/>
        <v>Old</v>
      </c>
    </row>
    <row r="2896" spans="1:18" x14ac:dyDescent="0.25">
      <c r="A2896" t="s">
        <v>8164</v>
      </c>
      <c r="B2896" t="s">
        <v>16333</v>
      </c>
      <c r="C2896" t="s">
        <v>18440</v>
      </c>
      <c r="D2896" s="2">
        <v>27530</v>
      </c>
      <c r="E2896" s="2">
        <v>45344</v>
      </c>
      <c r="F2896" s="1">
        <v>0.65</v>
      </c>
      <c r="G2896" t="s">
        <v>18475</v>
      </c>
      <c r="H2896" t="s">
        <v>73</v>
      </c>
      <c r="I2896" t="s">
        <v>91</v>
      </c>
      <c r="J2896" t="s">
        <v>32</v>
      </c>
      <c r="K2896">
        <v>154</v>
      </c>
      <c r="L2896" t="s">
        <v>53</v>
      </c>
      <c r="M2896" t="s">
        <v>25</v>
      </c>
      <c r="N2896" t="s">
        <v>26</v>
      </c>
      <c r="O2896" t="s">
        <v>18444</v>
      </c>
      <c r="P2896" t="s">
        <v>53</v>
      </c>
      <c r="Q2896">
        <v>49</v>
      </c>
      <c r="R2896" t="str">
        <f t="shared" si="45"/>
        <v>Old</v>
      </c>
    </row>
    <row r="2897" spans="1:18" x14ac:dyDescent="0.25">
      <c r="A2897" t="s">
        <v>8166</v>
      </c>
      <c r="B2897" t="s">
        <v>16334</v>
      </c>
      <c r="C2897" t="s">
        <v>18440</v>
      </c>
      <c r="D2897" s="2">
        <v>16441</v>
      </c>
      <c r="E2897" s="2">
        <v>45366</v>
      </c>
      <c r="F2897" s="1">
        <v>0.38958333333333334</v>
      </c>
      <c r="G2897" t="s">
        <v>62</v>
      </c>
      <c r="H2897" t="s">
        <v>61</v>
      </c>
      <c r="I2897" t="s">
        <v>22</v>
      </c>
      <c r="J2897" t="s">
        <v>63</v>
      </c>
      <c r="K2897">
        <v>112</v>
      </c>
      <c r="L2897" t="s">
        <v>24</v>
      </c>
      <c r="M2897" t="s">
        <v>25</v>
      </c>
      <c r="N2897" t="s">
        <v>26</v>
      </c>
      <c r="O2897" t="s">
        <v>18444</v>
      </c>
      <c r="P2897" t="s">
        <v>53</v>
      </c>
      <c r="Q2897">
        <v>80</v>
      </c>
      <c r="R2897" t="str">
        <f t="shared" si="45"/>
        <v>Aged</v>
      </c>
    </row>
    <row r="2898" spans="1:18" x14ac:dyDescent="0.25">
      <c r="A2898" t="s">
        <v>8169</v>
      </c>
      <c r="B2898" t="s">
        <v>16335</v>
      </c>
      <c r="C2898" t="s">
        <v>18440</v>
      </c>
      <c r="D2898" s="2">
        <v>36243</v>
      </c>
      <c r="E2898" s="2">
        <v>45361</v>
      </c>
      <c r="F2898" s="1">
        <v>0.5131944444444444</v>
      </c>
      <c r="G2898" t="s">
        <v>51</v>
      </c>
      <c r="H2898" t="s">
        <v>31</v>
      </c>
      <c r="I2898" t="s">
        <v>84</v>
      </c>
      <c r="J2898" t="s">
        <v>80</v>
      </c>
      <c r="K2898">
        <v>119</v>
      </c>
      <c r="L2898" t="s">
        <v>53</v>
      </c>
      <c r="M2898" t="s">
        <v>40</v>
      </c>
      <c r="N2898" t="s">
        <v>26</v>
      </c>
      <c r="O2898" t="s">
        <v>18444</v>
      </c>
      <c r="P2898" t="s">
        <v>53</v>
      </c>
      <c r="Q2898">
        <v>25</v>
      </c>
      <c r="R2898" t="str">
        <f t="shared" si="45"/>
        <v>Adult</v>
      </c>
    </row>
    <row r="2899" spans="1:18" x14ac:dyDescent="0.25">
      <c r="A2899" t="s">
        <v>8172</v>
      </c>
      <c r="B2899" t="s">
        <v>16336</v>
      </c>
      <c r="C2899" t="s">
        <v>18440</v>
      </c>
      <c r="D2899" s="2">
        <v>37394</v>
      </c>
      <c r="E2899" s="2">
        <v>45391</v>
      </c>
      <c r="F2899" s="1">
        <v>0.82638888888888884</v>
      </c>
      <c r="G2899" t="s">
        <v>51</v>
      </c>
      <c r="H2899" t="s">
        <v>73</v>
      </c>
      <c r="I2899" t="s">
        <v>91</v>
      </c>
      <c r="J2899" t="s">
        <v>52</v>
      </c>
      <c r="K2899">
        <v>133</v>
      </c>
      <c r="L2899" t="s">
        <v>53</v>
      </c>
      <c r="M2899" t="s">
        <v>40</v>
      </c>
      <c r="N2899" t="s">
        <v>47</v>
      </c>
      <c r="O2899" t="s">
        <v>18444</v>
      </c>
      <c r="P2899" t="s">
        <v>53</v>
      </c>
      <c r="Q2899">
        <v>22</v>
      </c>
      <c r="R2899" t="str">
        <f t="shared" si="45"/>
        <v>Adult</v>
      </c>
    </row>
    <row r="2900" spans="1:18" x14ac:dyDescent="0.25">
      <c r="A2900" t="s">
        <v>8175</v>
      </c>
      <c r="B2900" t="s">
        <v>16337</v>
      </c>
      <c r="C2900" t="s">
        <v>18440</v>
      </c>
      <c r="D2900" s="2">
        <v>22164</v>
      </c>
      <c r="E2900" s="2">
        <v>45368</v>
      </c>
      <c r="F2900" s="1">
        <v>0.62222222222222223</v>
      </c>
      <c r="G2900" t="s">
        <v>169</v>
      </c>
      <c r="H2900" t="s">
        <v>31</v>
      </c>
      <c r="I2900" t="s">
        <v>22</v>
      </c>
      <c r="J2900" t="s">
        <v>32</v>
      </c>
      <c r="K2900">
        <v>56</v>
      </c>
      <c r="L2900" t="s">
        <v>53</v>
      </c>
      <c r="M2900" t="s">
        <v>104</v>
      </c>
      <c r="N2900" t="s">
        <v>33</v>
      </c>
      <c r="O2900" t="s">
        <v>18444</v>
      </c>
      <c r="P2900" t="s">
        <v>53</v>
      </c>
      <c r="Q2900">
        <v>64</v>
      </c>
      <c r="R2900" t="str">
        <f t="shared" si="45"/>
        <v>Aged</v>
      </c>
    </row>
    <row r="2901" spans="1:18" x14ac:dyDescent="0.25">
      <c r="A2901" t="s">
        <v>8178</v>
      </c>
      <c r="B2901" t="s">
        <v>16338</v>
      </c>
      <c r="C2901" t="s">
        <v>18439</v>
      </c>
      <c r="D2901" s="2">
        <v>33389</v>
      </c>
      <c r="E2901" s="2">
        <v>45455</v>
      </c>
      <c r="F2901" s="1">
        <v>0.36249999999999999</v>
      </c>
      <c r="G2901" t="s">
        <v>169</v>
      </c>
      <c r="H2901" t="s">
        <v>57</v>
      </c>
      <c r="I2901" t="s">
        <v>45</v>
      </c>
      <c r="J2901" t="s">
        <v>52</v>
      </c>
      <c r="K2901">
        <v>63</v>
      </c>
      <c r="L2901" t="s">
        <v>53</v>
      </c>
      <c r="M2901" t="s">
        <v>40</v>
      </c>
      <c r="N2901" t="s">
        <v>47</v>
      </c>
      <c r="O2901" t="s">
        <v>18444</v>
      </c>
      <c r="P2901" t="s">
        <v>53</v>
      </c>
      <c r="Q2901">
        <v>33</v>
      </c>
      <c r="R2901" t="str">
        <f t="shared" si="45"/>
        <v>Adult</v>
      </c>
    </row>
    <row r="2902" spans="1:18" x14ac:dyDescent="0.25">
      <c r="A2902" t="s">
        <v>8180</v>
      </c>
      <c r="B2902" t="s">
        <v>16339</v>
      </c>
      <c r="C2902" t="s">
        <v>18440</v>
      </c>
      <c r="D2902" s="2">
        <v>38737</v>
      </c>
      <c r="E2902" s="2">
        <v>45362</v>
      </c>
      <c r="F2902" s="1">
        <v>0.37916666666666665</v>
      </c>
      <c r="G2902" t="s">
        <v>51</v>
      </c>
      <c r="H2902" t="s">
        <v>31</v>
      </c>
      <c r="I2902" t="s">
        <v>45</v>
      </c>
      <c r="J2902" t="s">
        <v>80</v>
      </c>
      <c r="K2902">
        <v>77</v>
      </c>
      <c r="L2902" t="s">
        <v>24</v>
      </c>
      <c r="M2902" t="s">
        <v>25</v>
      </c>
      <c r="N2902" t="s">
        <v>47</v>
      </c>
      <c r="O2902" t="s">
        <v>18444</v>
      </c>
      <c r="P2902" t="s">
        <v>53</v>
      </c>
      <c r="Q2902">
        <v>19</v>
      </c>
      <c r="R2902" t="str">
        <f t="shared" si="45"/>
        <v>Adult</v>
      </c>
    </row>
    <row r="2903" spans="1:18" x14ac:dyDescent="0.25">
      <c r="A2903" t="s">
        <v>8182</v>
      </c>
      <c r="B2903" t="s">
        <v>16340</v>
      </c>
      <c r="C2903" t="s">
        <v>18439</v>
      </c>
      <c r="D2903" s="2">
        <v>31149</v>
      </c>
      <c r="E2903" s="2">
        <v>45456</v>
      </c>
      <c r="F2903" s="1">
        <v>0.37430555555555556</v>
      </c>
      <c r="G2903" t="s">
        <v>51</v>
      </c>
      <c r="H2903" t="s">
        <v>31</v>
      </c>
      <c r="I2903" t="s">
        <v>45</v>
      </c>
      <c r="J2903" t="s">
        <v>80</v>
      </c>
      <c r="K2903">
        <v>7</v>
      </c>
      <c r="L2903" t="s">
        <v>24</v>
      </c>
      <c r="M2903" t="s">
        <v>25</v>
      </c>
      <c r="N2903" t="s">
        <v>47</v>
      </c>
      <c r="O2903" t="s">
        <v>18473</v>
      </c>
      <c r="P2903" t="s">
        <v>53</v>
      </c>
      <c r="Q2903">
        <v>39</v>
      </c>
      <c r="R2903" t="str">
        <f t="shared" si="45"/>
        <v>Old</v>
      </c>
    </row>
    <row r="2904" spans="1:18" x14ac:dyDescent="0.25">
      <c r="A2904" t="s">
        <v>8183</v>
      </c>
      <c r="B2904" t="s">
        <v>16341</v>
      </c>
      <c r="C2904" t="s">
        <v>18440</v>
      </c>
      <c r="D2904" s="2">
        <v>18136</v>
      </c>
      <c r="E2904" s="2">
        <v>45422</v>
      </c>
      <c r="F2904" s="1">
        <v>0.34652777777777777</v>
      </c>
      <c r="G2904" t="s">
        <v>30</v>
      </c>
      <c r="H2904" t="s">
        <v>309</v>
      </c>
      <c r="I2904" t="s">
        <v>62</v>
      </c>
      <c r="J2904" t="s">
        <v>548</v>
      </c>
      <c r="K2904">
        <v>77</v>
      </c>
      <c r="L2904" t="s">
        <v>24</v>
      </c>
      <c r="M2904" t="s">
        <v>25</v>
      </c>
      <c r="N2904" t="s">
        <v>26</v>
      </c>
      <c r="O2904" t="s">
        <v>18444</v>
      </c>
      <c r="P2904" t="s">
        <v>53</v>
      </c>
      <c r="Q2904">
        <v>75</v>
      </c>
      <c r="R2904" t="str">
        <f t="shared" si="45"/>
        <v>Aged</v>
      </c>
    </row>
    <row r="2905" spans="1:18" x14ac:dyDescent="0.25">
      <c r="A2905" t="s">
        <v>8185</v>
      </c>
      <c r="B2905" t="s">
        <v>16342</v>
      </c>
      <c r="C2905" t="s">
        <v>18439</v>
      </c>
      <c r="D2905" s="2">
        <v>31428</v>
      </c>
      <c r="E2905" s="2">
        <v>45395</v>
      </c>
      <c r="F2905" s="1">
        <v>0.38333333333333336</v>
      </c>
      <c r="G2905" t="s">
        <v>18475</v>
      </c>
      <c r="H2905" t="s">
        <v>21</v>
      </c>
      <c r="I2905" t="s">
        <v>45</v>
      </c>
      <c r="J2905" t="s">
        <v>32</v>
      </c>
      <c r="K2905">
        <v>28</v>
      </c>
      <c r="L2905" t="s">
        <v>24</v>
      </c>
      <c r="M2905" t="s">
        <v>40</v>
      </c>
      <c r="N2905" t="s">
        <v>47</v>
      </c>
      <c r="O2905" t="s">
        <v>18444</v>
      </c>
      <c r="P2905" t="s">
        <v>53</v>
      </c>
      <c r="Q2905">
        <v>39</v>
      </c>
      <c r="R2905" t="str">
        <f t="shared" si="45"/>
        <v>Old</v>
      </c>
    </row>
    <row r="2906" spans="1:18" x14ac:dyDescent="0.25">
      <c r="A2906" t="s">
        <v>8188</v>
      </c>
      <c r="B2906" t="s">
        <v>16343</v>
      </c>
      <c r="C2906" t="s">
        <v>18439</v>
      </c>
      <c r="D2906" s="2">
        <v>36271</v>
      </c>
      <c r="E2906" s="2">
        <v>45409</v>
      </c>
      <c r="F2906" s="1">
        <v>0.50902777777777775</v>
      </c>
      <c r="G2906" t="s">
        <v>18474</v>
      </c>
      <c r="H2906" t="s">
        <v>21</v>
      </c>
      <c r="I2906" t="s">
        <v>45</v>
      </c>
      <c r="J2906" t="s">
        <v>46</v>
      </c>
      <c r="K2906">
        <v>14</v>
      </c>
      <c r="L2906" t="s">
        <v>53</v>
      </c>
      <c r="M2906" t="s">
        <v>25</v>
      </c>
      <c r="N2906" t="s">
        <v>26</v>
      </c>
      <c r="O2906" t="s">
        <v>18444</v>
      </c>
      <c r="P2906" t="s">
        <v>53</v>
      </c>
      <c r="Q2906">
        <v>25</v>
      </c>
      <c r="R2906" t="str">
        <f t="shared" si="45"/>
        <v>Adult</v>
      </c>
    </row>
    <row r="2907" spans="1:18" x14ac:dyDescent="0.25">
      <c r="A2907" t="s">
        <v>8190</v>
      </c>
      <c r="B2907" t="s">
        <v>16344</v>
      </c>
      <c r="C2907" t="s">
        <v>18439</v>
      </c>
      <c r="D2907" s="2">
        <v>36687</v>
      </c>
      <c r="E2907" s="2">
        <v>45434</v>
      </c>
      <c r="F2907" s="1">
        <v>0.35555555555555557</v>
      </c>
      <c r="G2907" t="s">
        <v>18474</v>
      </c>
      <c r="H2907" t="s">
        <v>37</v>
      </c>
      <c r="I2907" t="s">
        <v>22</v>
      </c>
      <c r="J2907" t="s">
        <v>23</v>
      </c>
      <c r="K2907">
        <v>112</v>
      </c>
      <c r="L2907" t="s">
        <v>53</v>
      </c>
      <c r="M2907" t="s">
        <v>25</v>
      </c>
      <c r="N2907" t="s">
        <v>47</v>
      </c>
      <c r="O2907" t="s">
        <v>18473</v>
      </c>
      <c r="P2907" t="s">
        <v>53</v>
      </c>
      <c r="Q2907">
        <v>24</v>
      </c>
      <c r="R2907" t="str">
        <f t="shared" si="45"/>
        <v>Adult</v>
      </c>
    </row>
    <row r="2908" spans="1:18" x14ac:dyDescent="0.25">
      <c r="A2908" t="s">
        <v>8192</v>
      </c>
      <c r="B2908" t="s">
        <v>16345</v>
      </c>
      <c r="C2908" t="s">
        <v>18440</v>
      </c>
      <c r="D2908" s="2">
        <v>27260</v>
      </c>
      <c r="E2908" s="2">
        <v>45375</v>
      </c>
      <c r="F2908" s="1">
        <v>0.40416666666666667</v>
      </c>
      <c r="G2908" t="s">
        <v>51</v>
      </c>
      <c r="H2908" t="s">
        <v>37</v>
      </c>
      <c r="I2908" t="s">
        <v>91</v>
      </c>
      <c r="J2908" t="s">
        <v>23</v>
      </c>
      <c r="K2908">
        <v>28</v>
      </c>
      <c r="L2908" t="s">
        <v>53</v>
      </c>
      <c r="M2908" t="s">
        <v>104</v>
      </c>
      <c r="N2908" t="s">
        <v>33</v>
      </c>
      <c r="O2908" t="s">
        <v>18444</v>
      </c>
      <c r="P2908" t="s">
        <v>53</v>
      </c>
      <c r="Q2908">
        <v>50</v>
      </c>
      <c r="R2908" t="str">
        <f t="shared" si="45"/>
        <v>Old</v>
      </c>
    </row>
    <row r="2909" spans="1:18" x14ac:dyDescent="0.25">
      <c r="A2909" t="s">
        <v>8195</v>
      </c>
      <c r="B2909" t="s">
        <v>16346</v>
      </c>
      <c r="C2909" t="s">
        <v>18440</v>
      </c>
      <c r="D2909" s="2">
        <v>27809</v>
      </c>
      <c r="E2909" s="2">
        <v>45359</v>
      </c>
      <c r="F2909" s="1">
        <v>0.57777777777777772</v>
      </c>
      <c r="G2909" t="s">
        <v>18474</v>
      </c>
      <c r="H2909" t="s">
        <v>73</v>
      </c>
      <c r="I2909" t="s">
        <v>22</v>
      </c>
      <c r="J2909" t="s">
        <v>46</v>
      </c>
      <c r="K2909">
        <v>91</v>
      </c>
      <c r="L2909" t="s">
        <v>39</v>
      </c>
      <c r="M2909" t="s">
        <v>25</v>
      </c>
      <c r="N2909" t="s">
        <v>26</v>
      </c>
      <c r="O2909" t="s">
        <v>18444</v>
      </c>
      <c r="P2909" t="s">
        <v>18472</v>
      </c>
      <c r="Q2909">
        <v>49</v>
      </c>
      <c r="R2909" t="str">
        <f t="shared" si="45"/>
        <v>Old</v>
      </c>
    </row>
    <row r="2910" spans="1:18" x14ac:dyDescent="0.25">
      <c r="A2910" t="s">
        <v>8198</v>
      </c>
      <c r="B2910" t="s">
        <v>16347</v>
      </c>
      <c r="C2910" t="s">
        <v>18440</v>
      </c>
      <c r="D2910" s="2">
        <v>34830</v>
      </c>
      <c r="E2910" s="2">
        <v>45463</v>
      </c>
      <c r="F2910" s="1">
        <v>0.40972222222222221</v>
      </c>
      <c r="G2910" t="s">
        <v>18474</v>
      </c>
      <c r="H2910" t="s">
        <v>31</v>
      </c>
      <c r="I2910" t="s">
        <v>38</v>
      </c>
      <c r="J2910" t="s">
        <v>32</v>
      </c>
      <c r="K2910">
        <v>91</v>
      </c>
      <c r="L2910" t="s">
        <v>39</v>
      </c>
      <c r="M2910" t="s">
        <v>104</v>
      </c>
      <c r="N2910" t="s">
        <v>26</v>
      </c>
      <c r="O2910" t="s">
        <v>18473</v>
      </c>
      <c r="P2910" t="s">
        <v>53</v>
      </c>
      <c r="Q2910">
        <v>29</v>
      </c>
      <c r="R2910" t="str">
        <f t="shared" si="45"/>
        <v>Adult</v>
      </c>
    </row>
    <row r="2911" spans="1:18" x14ac:dyDescent="0.25">
      <c r="A2911" t="s">
        <v>8200</v>
      </c>
      <c r="B2911" t="s">
        <v>16348</v>
      </c>
      <c r="C2911" t="s">
        <v>18440</v>
      </c>
      <c r="D2911" s="2">
        <v>37988</v>
      </c>
      <c r="E2911" s="2">
        <v>45430</v>
      </c>
      <c r="F2911" s="1">
        <v>0.77430555555555558</v>
      </c>
      <c r="G2911" t="s">
        <v>18474</v>
      </c>
      <c r="H2911" t="s">
        <v>37</v>
      </c>
      <c r="I2911" t="s">
        <v>38</v>
      </c>
      <c r="J2911" t="s">
        <v>52</v>
      </c>
      <c r="K2911">
        <v>77</v>
      </c>
      <c r="L2911" t="s">
        <v>39</v>
      </c>
      <c r="M2911" t="s">
        <v>40</v>
      </c>
      <c r="N2911" t="s">
        <v>47</v>
      </c>
      <c r="O2911" t="s">
        <v>18473</v>
      </c>
      <c r="P2911" t="s">
        <v>53</v>
      </c>
      <c r="Q2911">
        <v>21</v>
      </c>
      <c r="R2911" t="str">
        <f t="shared" si="45"/>
        <v>Adult</v>
      </c>
    </row>
    <row r="2912" spans="1:18" x14ac:dyDescent="0.25">
      <c r="A2912" t="s">
        <v>8203</v>
      </c>
      <c r="B2912" t="s">
        <v>16349</v>
      </c>
      <c r="C2912" t="s">
        <v>18439</v>
      </c>
      <c r="D2912" s="2">
        <v>37368</v>
      </c>
      <c r="E2912" s="2">
        <v>45444</v>
      </c>
      <c r="F2912" s="1">
        <v>0.61597222222222225</v>
      </c>
      <c r="G2912" t="s">
        <v>51</v>
      </c>
      <c r="H2912" t="s">
        <v>31</v>
      </c>
      <c r="I2912" t="s">
        <v>84</v>
      </c>
      <c r="J2912" t="s">
        <v>32</v>
      </c>
      <c r="K2912">
        <v>154</v>
      </c>
      <c r="L2912" t="s">
        <v>39</v>
      </c>
      <c r="M2912" t="s">
        <v>104</v>
      </c>
      <c r="N2912" t="s">
        <v>47</v>
      </c>
      <c r="O2912" t="s">
        <v>18473</v>
      </c>
      <c r="P2912" t="s">
        <v>53</v>
      </c>
      <c r="Q2912">
        <v>22</v>
      </c>
      <c r="R2912" t="str">
        <f t="shared" si="45"/>
        <v>Adult</v>
      </c>
    </row>
    <row r="2913" spans="1:18" x14ac:dyDescent="0.25">
      <c r="A2913" t="s">
        <v>8205</v>
      </c>
      <c r="B2913" t="s">
        <v>16350</v>
      </c>
      <c r="C2913" t="s">
        <v>18439</v>
      </c>
      <c r="D2913" s="2">
        <v>35571</v>
      </c>
      <c r="E2913" s="2">
        <v>45438</v>
      </c>
      <c r="F2913" s="1">
        <v>0.34652777777777777</v>
      </c>
      <c r="G2913" t="s">
        <v>18475</v>
      </c>
      <c r="H2913" t="s">
        <v>31</v>
      </c>
      <c r="I2913" t="s">
        <v>45</v>
      </c>
      <c r="J2913" t="s">
        <v>52</v>
      </c>
      <c r="K2913">
        <v>105</v>
      </c>
      <c r="L2913" t="s">
        <v>39</v>
      </c>
      <c r="M2913" t="s">
        <v>25</v>
      </c>
      <c r="N2913" t="s">
        <v>47</v>
      </c>
      <c r="O2913" t="s">
        <v>18444</v>
      </c>
      <c r="P2913" t="s">
        <v>53</v>
      </c>
      <c r="Q2913">
        <v>27</v>
      </c>
      <c r="R2913" t="str">
        <f t="shared" si="45"/>
        <v>Adult</v>
      </c>
    </row>
    <row r="2914" spans="1:18" x14ac:dyDescent="0.25">
      <c r="A2914" t="s">
        <v>8207</v>
      </c>
      <c r="B2914" t="s">
        <v>16351</v>
      </c>
      <c r="C2914" t="s">
        <v>18439</v>
      </c>
      <c r="D2914" s="2">
        <v>36545</v>
      </c>
      <c r="E2914" s="2">
        <v>45329</v>
      </c>
      <c r="F2914" s="1">
        <v>0.33402777777777776</v>
      </c>
      <c r="G2914" t="s">
        <v>18475</v>
      </c>
      <c r="H2914" t="s">
        <v>37</v>
      </c>
      <c r="I2914" t="s">
        <v>84</v>
      </c>
      <c r="J2914" t="s">
        <v>32</v>
      </c>
      <c r="K2914">
        <v>28</v>
      </c>
      <c r="L2914" t="s">
        <v>53</v>
      </c>
      <c r="M2914" t="s">
        <v>104</v>
      </c>
      <c r="N2914" t="s">
        <v>26</v>
      </c>
      <c r="O2914" t="s">
        <v>18444</v>
      </c>
      <c r="P2914" t="s">
        <v>53</v>
      </c>
      <c r="Q2914">
        <v>25</v>
      </c>
      <c r="R2914" t="str">
        <f t="shared" si="45"/>
        <v>Adult</v>
      </c>
    </row>
    <row r="2915" spans="1:18" x14ac:dyDescent="0.25">
      <c r="A2915" t="s">
        <v>8210</v>
      </c>
      <c r="B2915" t="s">
        <v>16352</v>
      </c>
      <c r="C2915" t="s">
        <v>18439</v>
      </c>
      <c r="D2915" s="2">
        <v>35716</v>
      </c>
      <c r="E2915" s="2">
        <v>45364</v>
      </c>
      <c r="F2915" s="1">
        <v>0.39652777777777776</v>
      </c>
      <c r="G2915" t="s">
        <v>18474</v>
      </c>
      <c r="H2915" t="s">
        <v>57</v>
      </c>
      <c r="I2915" t="s">
        <v>38</v>
      </c>
      <c r="J2915" t="s">
        <v>32</v>
      </c>
      <c r="K2915">
        <v>161</v>
      </c>
      <c r="L2915" t="s">
        <v>53</v>
      </c>
      <c r="M2915" t="s">
        <v>25</v>
      </c>
      <c r="N2915" t="s">
        <v>47</v>
      </c>
      <c r="O2915" t="s">
        <v>18444</v>
      </c>
      <c r="P2915" t="s">
        <v>53</v>
      </c>
      <c r="Q2915">
        <v>27</v>
      </c>
      <c r="R2915" t="str">
        <f t="shared" si="45"/>
        <v>Adult</v>
      </c>
    </row>
    <row r="2916" spans="1:18" x14ac:dyDescent="0.25">
      <c r="A2916" t="s">
        <v>8213</v>
      </c>
      <c r="B2916" t="s">
        <v>16353</v>
      </c>
      <c r="C2916" t="s">
        <v>18439</v>
      </c>
      <c r="D2916" s="2">
        <v>36841</v>
      </c>
      <c r="E2916" s="2">
        <v>45329</v>
      </c>
      <c r="F2916" s="1">
        <v>0.65694444444444444</v>
      </c>
      <c r="G2916" t="s">
        <v>169</v>
      </c>
      <c r="H2916" t="s">
        <v>37</v>
      </c>
      <c r="I2916" t="s">
        <v>22</v>
      </c>
      <c r="J2916" t="s">
        <v>46</v>
      </c>
      <c r="K2916">
        <v>98</v>
      </c>
      <c r="L2916" t="s">
        <v>24</v>
      </c>
      <c r="M2916" t="s">
        <v>40</v>
      </c>
      <c r="N2916" t="s">
        <v>33</v>
      </c>
      <c r="O2916" t="s">
        <v>18473</v>
      </c>
      <c r="P2916" t="s">
        <v>53</v>
      </c>
      <c r="Q2916">
        <v>24</v>
      </c>
      <c r="R2916" t="str">
        <f t="shared" si="45"/>
        <v>Adult</v>
      </c>
    </row>
    <row r="2917" spans="1:18" x14ac:dyDescent="0.25">
      <c r="A2917" t="s">
        <v>8215</v>
      </c>
      <c r="B2917" t="s">
        <v>16354</v>
      </c>
      <c r="C2917" t="s">
        <v>18440</v>
      </c>
      <c r="D2917" s="2">
        <v>36188</v>
      </c>
      <c r="E2917" s="2">
        <v>45357</v>
      </c>
      <c r="F2917" s="1">
        <v>0.49861111111111112</v>
      </c>
      <c r="G2917" t="s">
        <v>51</v>
      </c>
      <c r="H2917" t="s">
        <v>37</v>
      </c>
      <c r="I2917" t="s">
        <v>91</v>
      </c>
      <c r="J2917" t="s">
        <v>32</v>
      </c>
      <c r="K2917">
        <v>91</v>
      </c>
      <c r="L2917" t="s">
        <v>24</v>
      </c>
      <c r="M2917" t="s">
        <v>25</v>
      </c>
      <c r="N2917" t="s">
        <v>47</v>
      </c>
      <c r="O2917" t="s">
        <v>18473</v>
      </c>
      <c r="P2917" t="s">
        <v>53</v>
      </c>
      <c r="Q2917">
        <v>26</v>
      </c>
      <c r="R2917" t="str">
        <f t="shared" si="45"/>
        <v>Adult</v>
      </c>
    </row>
    <row r="2918" spans="1:18" x14ac:dyDescent="0.25">
      <c r="A2918" t="s">
        <v>8218</v>
      </c>
      <c r="B2918" t="s">
        <v>16355</v>
      </c>
      <c r="C2918" t="s">
        <v>18440</v>
      </c>
      <c r="D2918" s="2">
        <v>34987</v>
      </c>
      <c r="E2918" s="2">
        <v>45315</v>
      </c>
      <c r="F2918" s="1">
        <v>0.73611111111111116</v>
      </c>
      <c r="G2918" t="s">
        <v>18475</v>
      </c>
      <c r="H2918" t="s">
        <v>31</v>
      </c>
      <c r="I2918" t="s">
        <v>22</v>
      </c>
      <c r="J2918" t="s">
        <v>23</v>
      </c>
      <c r="K2918">
        <v>112</v>
      </c>
      <c r="L2918" t="s">
        <v>53</v>
      </c>
      <c r="M2918" t="s">
        <v>25</v>
      </c>
      <c r="N2918" t="s">
        <v>26</v>
      </c>
      <c r="O2918" t="s">
        <v>18444</v>
      </c>
      <c r="P2918" t="s">
        <v>53</v>
      </c>
      <c r="Q2918">
        <v>29</v>
      </c>
      <c r="R2918" t="str">
        <f t="shared" si="45"/>
        <v>Adult</v>
      </c>
    </row>
    <row r="2919" spans="1:18" x14ac:dyDescent="0.25">
      <c r="A2919" t="s">
        <v>8221</v>
      </c>
      <c r="B2919" t="s">
        <v>16356</v>
      </c>
      <c r="C2919" t="s">
        <v>18439</v>
      </c>
      <c r="D2919" s="2">
        <v>38679</v>
      </c>
      <c r="E2919" s="2">
        <v>45447</v>
      </c>
      <c r="F2919" s="1">
        <v>0.48958333333333331</v>
      </c>
      <c r="G2919" t="s">
        <v>51</v>
      </c>
      <c r="H2919" t="s">
        <v>21</v>
      </c>
      <c r="I2919" t="s">
        <v>38</v>
      </c>
      <c r="J2919" t="s">
        <v>23</v>
      </c>
      <c r="K2919">
        <v>49</v>
      </c>
      <c r="L2919" t="s">
        <v>24</v>
      </c>
      <c r="M2919" t="s">
        <v>25</v>
      </c>
      <c r="N2919" t="s">
        <v>33</v>
      </c>
      <c r="O2919" t="s">
        <v>18444</v>
      </c>
      <c r="P2919" t="s">
        <v>53</v>
      </c>
      <c r="Q2919">
        <v>19</v>
      </c>
      <c r="R2919" t="str">
        <f t="shared" si="45"/>
        <v>Adult</v>
      </c>
    </row>
    <row r="2920" spans="1:18" x14ac:dyDescent="0.25">
      <c r="A2920" t="s">
        <v>8224</v>
      </c>
      <c r="B2920" t="s">
        <v>16357</v>
      </c>
      <c r="C2920" t="s">
        <v>18440</v>
      </c>
      <c r="D2920" s="2">
        <v>38718</v>
      </c>
      <c r="E2920" s="2">
        <v>45326</v>
      </c>
      <c r="F2920" s="1">
        <v>0.80694444444444446</v>
      </c>
      <c r="G2920" t="s">
        <v>576</v>
      </c>
      <c r="H2920" t="s">
        <v>7378</v>
      </c>
      <c r="I2920" t="s">
        <v>405</v>
      </c>
      <c r="J2920" t="s">
        <v>322</v>
      </c>
      <c r="K2920">
        <v>119</v>
      </c>
      <c r="L2920" t="s">
        <v>53</v>
      </c>
      <c r="M2920" t="s">
        <v>25</v>
      </c>
      <c r="N2920" t="s">
        <v>47</v>
      </c>
      <c r="O2920" t="s">
        <v>18473</v>
      </c>
      <c r="P2920" t="s">
        <v>53</v>
      </c>
      <c r="Q2920">
        <v>19</v>
      </c>
      <c r="R2920" t="str">
        <f t="shared" si="45"/>
        <v>Adult</v>
      </c>
    </row>
    <row r="2921" spans="1:18" x14ac:dyDescent="0.25">
      <c r="A2921" t="s">
        <v>8227</v>
      </c>
      <c r="B2921" t="s">
        <v>16358</v>
      </c>
      <c r="C2921" t="s">
        <v>18440</v>
      </c>
      <c r="D2921" s="2">
        <v>28319</v>
      </c>
      <c r="E2921" s="2">
        <v>45400</v>
      </c>
      <c r="F2921" s="1">
        <v>0.52916666666666667</v>
      </c>
      <c r="G2921" t="s">
        <v>51</v>
      </c>
      <c r="H2921" t="s">
        <v>37</v>
      </c>
      <c r="I2921" t="s">
        <v>22</v>
      </c>
      <c r="J2921" t="s">
        <v>32</v>
      </c>
      <c r="K2921">
        <v>70</v>
      </c>
      <c r="L2921" t="s">
        <v>24</v>
      </c>
      <c r="M2921" t="s">
        <v>104</v>
      </c>
      <c r="N2921" t="s">
        <v>33</v>
      </c>
      <c r="O2921" t="s">
        <v>18473</v>
      </c>
      <c r="P2921" t="s">
        <v>53</v>
      </c>
      <c r="Q2921">
        <v>47</v>
      </c>
      <c r="R2921" t="str">
        <f t="shared" si="45"/>
        <v>Old</v>
      </c>
    </row>
    <row r="2922" spans="1:18" x14ac:dyDescent="0.25">
      <c r="A2922" t="s">
        <v>8230</v>
      </c>
      <c r="B2922" t="s">
        <v>16359</v>
      </c>
      <c r="C2922" t="s">
        <v>18439</v>
      </c>
      <c r="D2922" s="2">
        <v>38376</v>
      </c>
      <c r="E2922" s="2">
        <v>45436</v>
      </c>
      <c r="F2922" s="1">
        <v>0.57777777777777772</v>
      </c>
      <c r="G2922" t="s">
        <v>18475</v>
      </c>
      <c r="H2922" t="s">
        <v>21</v>
      </c>
      <c r="I2922" t="s">
        <v>22</v>
      </c>
      <c r="J2922" t="s">
        <v>46</v>
      </c>
      <c r="K2922">
        <v>49</v>
      </c>
      <c r="L2922" t="s">
        <v>24</v>
      </c>
      <c r="M2922" t="s">
        <v>25</v>
      </c>
      <c r="N2922" t="s">
        <v>47</v>
      </c>
      <c r="O2922" t="s">
        <v>18444</v>
      </c>
      <c r="P2922" t="s">
        <v>53</v>
      </c>
      <c r="Q2922">
        <v>20</v>
      </c>
      <c r="R2922" t="str">
        <f t="shared" si="45"/>
        <v>Adult</v>
      </c>
    </row>
    <row r="2923" spans="1:18" x14ac:dyDescent="0.25">
      <c r="A2923" t="s">
        <v>8233</v>
      </c>
      <c r="B2923" t="s">
        <v>16360</v>
      </c>
      <c r="C2923" t="s">
        <v>18440</v>
      </c>
      <c r="D2923" s="2">
        <v>33638</v>
      </c>
      <c r="E2923" s="2">
        <v>45465</v>
      </c>
      <c r="F2923" s="1">
        <v>0.61805555555555558</v>
      </c>
      <c r="G2923" t="s">
        <v>18474</v>
      </c>
      <c r="H2923" t="s">
        <v>57</v>
      </c>
      <c r="I2923" t="s">
        <v>38</v>
      </c>
      <c r="J2923" t="s">
        <v>23</v>
      </c>
      <c r="K2923">
        <v>98</v>
      </c>
      <c r="L2923" t="s">
        <v>53</v>
      </c>
      <c r="M2923" t="s">
        <v>40</v>
      </c>
      <c r="N2923" t="s">
        <v>33</v>
      </c>
      <c r="O2923" t="s">
        <v>18444</v>
      </c>
      <c r="P2923" t="s">
        <v>53</v>
      </c>
      <c r="Q2923">
        <v>33</v>
      </c>
      <c r="R2923" t="str">
        <f t="shared" si="45"/>
        <v>Adult</v>
      </c>
    </row>
    <row r="2924" spans="1:18" x14ac:dyDescent="0.25">
      <c r="A2924" t="s">
        <v>8236</v>
      </c>
      <c r="B2924" t="s">
        <v>16361</v>
      </c>
      <c r="C2924" t="s">
        <v>18440</v>
      </c>
      <c r="D2924" s="2">
        <v>37845</v>
      </c>
      <c r="E2924" s="2">
        <v>45297</v>
      </c>
      <c r="F2924" s="1">
        <v>0.52638888888888891</v>
      </c>
      <c r="G2924" t="s">
        <v>51</v>
      </c>
      <c r="H2924" t="s">
        <v>21</v>
      </c>
      <c r="I2924" t="s">
        <v>45</v>
      </c>
      <c r="J2924" t="s">
        <v>52</v>
      </c>
      <c r="K2924">
        <v>161</v>
      </c>
      <c r="L2924" t="s">
        <v>53</v>
      </c>
      <c r="M2924" t="s">
        <v>25</v>
      </c>
      <c r="N2924" t="s">
        <v>47</v>
      </c>
      <c r="O2924" t="s">
        <v>18473</v>
      </c>
      <c r="P2924" t="s">
        <v>53</v>
      </c>
      <c r="Q2924">
        <v>21</v>
      </c>
      <c r="R2924" t="str">
        <f t="shared" si="45"/>
        <v>Adult</v>
      </c>
    </row>
    <row r="2925" spans="1:18" x14ac:dyDescent="0.25">
      <c r="A2925" t="s">
        <v>8239</v>
      </c>
      <c r="B2925" t="s">
        <v>16362</v>
      </c>
      <c r="C2925" t="s">
        <v>18440</v>
      </c>
      <c r="D2925" s="2">
        <v>33087</v>
      </c>
      <c r="E2925" s="2">
        <v>45442</v>
      </c>
      <c r="F2925" s="1">
        <v>0.78055555555555556</v>
      </c>
      <c r="G2925" t="s">
        <v>18474</v>
      </c>
      <c r="H2925" t="s">
        <v>37</v>
      </c>
      <c r="I2925" t="s">
        <v>22</v>
      </c>
      <c r="J2925" t="s">
        <v>23</v>
      </c>
      <c r="K2925">
        <v>56</v>
      </c>
      <c r="L2925" t="s">
        <v>53</v>
      </c>
      <c r="M2925" t="s">
        <v>104</v>
      </c>
      <c r="N2925" t="s">
        <v>33</v>
      </c>
      <c r="O2925" t="s">
        <v>18473</v>
      </c>
      <c r="P2925" t="s">
        <v>53</v>
      </c>
      <c r="Q2925">
        <v>34</v>
      </c>
      <c r="R2925" t="str">
        <f t="shared" si="45"/>
        <v>Adult</v>
      </c>
    </row>
    <row r="2926" spans="1:18" x14ac:dyDescent="0.25">
      <c r="A2926" t="s">
        <v>8242</v>
      </c>
      <c r="B2926" t="s">
        <v>16363</v>
      </c>
      <c r="C2926" t="s">
        <v>18440</v>
      </c>
      <c r="D2926" s="2">
        <v>17925</v>
      </c>
      <c r="E2926" s="2">
        <v>45422</v>
      </c>
      <c r="F2926" s="1">
        <v>0.47222222222222221</v>
      </c>
      <c r="G2926" t="s">
        <v>18474</v>
      </c>
      <c r="H2926" t="s">
        <v>61</v>
      </c>
      <c r="I2926" t="s">
        <v>45</v>
      </c>
      <c r="J2926" t="s">
        <v>63</v>
      </c>
      <c r="K2926">
        <v>35</v>
      </c>
      <c r="L2926" t="s">
        <v>53</v>
      </c>
      <c r="M2926" t="s">
        <v>40</v>
      </c>
      <c r="N2926" t="s">
        <v>26</v>
      </c>
      <c r="O2926" t="s">
        <v>18444</v>
      </c>
      <c r="P2926" t="s">
        <v>53</v>
      </c>
      <c r="Q2926">
        <v>76</v>
      </c>
      <c r="R2926" t="str">
        <f t="shared" si="45"/>
        <v>Aged</v>
      </c>
    </row>
    <row r="2927" spans="1:18" x14ac:dyDescent="0.25">
      <c r="A2927" t="s">
        <v>8245</v>
      </c>
      <c r="B2927" t="s">
        <v>16364</v>
      </c>
      <c r="C2927" t="s">
        <v>18439</v>
      </c>
      <c r="D2927" s="2">
        <v>35970</v>
      </c>
      <c r="E2927" s="2">
        <v>45305</v>
      </c>
      <c r="F2927" s="1">
        <v>0.46458333333333335</v>
      </c>
      <c r="G2927" t="s">
        <v>51</v>
      </c>
      <c r="H2927" t="s">
        <v>57</v>
      </c>
      <c r="I2927" t="s">
        <v>22</v>
      </c>
      <c r="J2927" t="s">
        <v>32</v>
      </c>
      <c r="K2927">
        <v>119</v>
      </c>
      <c r="L2927" t="s">
        <v>24</v>
      </c>
      <c r="M2927" t="s">
        <v>40</v>
      </c>
      <c r="N2927" t="s">
        <v>47</v>
      </c>
      <c r="O2927" t="s">
        <v>18473</v>
      </c>
      <c r="P2927" t="s">
        <v>53</v>
      </c>
      <c r="Q2927">
        <v>26</v>
      </c>
      <c r="R2927" t="str">
        <f t="shared" si="45"/>
        <v>Adult</v>
      </c>
    </row>
    <row r="2928" spans="1:18" x14ac:dyDescent="0.25">
      <c r="A2928" t="s">
        <v>8247</v>
      </c>
      <c r="B2928" t="s">
        <v>16365</v>
      </c>
      <c r="C2928" t="s">
        <v>18439</v>
      </c>
      <c r="D2928" s="2">
        <v>25819</v>
      </c>
      <c r="E2928" s="2">
        <v>45378</v>
      </c>
      <c r="F2928" s="1">
        <v>0.54097222222222219</v>
      </c>
      <c r="G2928" t="s">
        <v>169</v>
      </c>
      <c r="H2928" t="s">
        <v>37</v>
      </c>
      <c r="I2928" t="s">
        <v>22</v>
      </c>
      <c r="J2928" t="s">
        <v>80</v>
      </c>
      <c r="K2928">
        <v>35</v>
      </c>
      <c r="L2928" t="s">
        <v>53</v>
      </c>
      <c r="M2928" t="s">
        <v>104</v>
      </c>
      <c r="N2928" t="s">
        <v>26</v>
      </c>
      <c r="O2928" t="s">
        <v>18444</v>
      </c>
      <c r="P2928" t="s">
        <v>53</v>
      </c>
      <c r="Q2928">
        <v>54</v>
      </c>
      <c r="R2928" t="str">
        <f t="shared" si="45"/>
        <v>Old</v>
      </c>
    </row>
    <row r="2929" spans="1:18" x14ac:dyDescent="0.25">
      <c r="A2929" t="s">
        <v>8250</v>
      </c>
      <c r="B2929" t="s">
        <v>16366</v>
      </c>
      <c r="C2929" t="s">
        <v>18440</v>
      </c>
      <c r="D2929" s="2">
        <v>27014</v>
      </c>
      <c r="E2929" s="2">
        <v>45418</v>
      </c>
      <c r="F2929" s="1">
        <v>0.36319444444444443</v>
      </c>
      <c r="G2929" t="s">
        <v>51</v>
      </c>
      <c r="H2929" t="s">
        <v>37</v>
      </c>
      <c r="I2929" t="s">
        <v>22</v>
      </c>
      <c r="J2929" t="s">
        <v>32</v>
      </c>
      <c r="K2929">
        <v>126</v>
      </c>
      <c r="L2929" t="s">
        <v>24</v>
      </c>
      <c r="M2929" t="s">
        <v>25</v>
      </c>
      <c r="N2929" t="s">
        <v>47</v>
      </c>
      <c r="O2929" t="s">
        <v>18444</v>
      </c>
      <c r="P2929" t="s">
        <v>53</v>
      </c>
      <c r="Q2929">
        <v>51</v>
      </c>
      <c r="R2929" t="str">
        <f t="shared" si="45"/>
        <v>Old</v>
      </c>
    </row>
    <row r="2930" spans="1:18" x14ac:dyDescent="0.25">
      <c r="A2930" t="s">
        <v>8253</v>
      </c>
      <c r="B2930" t="s">
        <v>16367</v>
      </c>
      <c r="C2930" t="s">
        <v>18440</v>
      </c>
      <c r="D2930" s="2">
        <v>23894</v>
      </c>
      <c r="E2930" s="2">
        <v>45367</v>
      </c>
      <c r="F2930" s="1">
        <v>0.41875000000000001</v>
      </c>
      <c r="G2930" t="s">
        <v>51</v>
      </c>
      <c r="H2930" t="s">
        <v>73</v>
      </c>
      <c r="I2930" t="s">
        <v>84</v>
      </c>
      <c r="J2930" t="s">
        <v>80</v>
      </c>
      <c r="K2930">
        <v>91</v>
      </c>
      <c r="L2930" t="s">
        <v>24</v>
      </c>
      <c r="M2930" t="s">
        <v>25</v>
      </c>
      <c r="N2930" t="s">
        <v>47</v>
      </c>
      <c r="O2930" t="s">
        <v>18444</v>
      </c>
      <c r="P2930" t="s">
        <v>53</v>
      </c>
      <c r="Q2930">
        <v>59</v>
      </c>
      <c r="R2930" t="str">
        <f t="shared" si="45"/>
        <v>Old</v>
      </c>
    </row>
    <row r="2931" spans="1:18" x14ac:dyDescent="0.25">
      <c r="A2931" t="s">
        <v>8256</v>
      </c>
      <c r="B2931" t="s">
        <v>16368</v>
      </c>
      <c r="C2931" t="s">
        <v>18440</v>
      </c>
      <c r="D2931" s="2">
        <v>37692</v>
      </c>
      <c r="E2931" s="2">
        <v>45455</v>
      </c>
      <c r="F2931" s="1">
        <v>0.4465277777777778</v>
      </c>
      <c r="G2931" t="s">
        <v>51</v>
      </c>
      <c r="H2931" t="s">
        <v>31</v>
      </c>
      <c r="I2931" t="s">
        <v>91</v>
      </c>
      <c r="J2931" t="s">
        <v>80</v>
      </c>
      <c r="K2931">
        <v>28</v>
      </c>
      <c r="L2931" t="s">
        <v>24</v>
      </c>
      <c r="M2931" t="s">
        <v>104</v>
      </c>
      <c r="N2931" t="s">
        <v>33</v>
      </c>
      <c r="O2931" t="s">
        <v>18473</v>
      </c>
      <c r="P2931" t="s">
        <v>53</v>
      </c>
      <c r="Q2931">
        <v>21</v>
      </c>
      <c r="R2931" t="str">
        <f t="shared" si="45"/>
        <v>Adult</v>
      </c>
    </row>
    <row r="2932" spans="1:18" x14ac:dyDescent="0.25">
      <c r="A2932" t="s">
        <v>8259</v>
      </c>
      <c r="B2932" t="s">
        <v>16369</v>
      </c>
      <c r="C2932" t="s">
        <v>18439</v>
      </c>
      <c r="D2932" s="2">
        <v>34097</v>
      </c>
      <c r="E2932" s="2">
        <v>45439</v>
      </c>
      <c r="F2932" s="1">
        <v>0.33819444444444446</v>
      </c>
      <c r="G2932" t="s">
        <v>18474</v>
      </c>
      <c r="H2932" t="s">
        <v>21</v>
      </c>
      <c r="I2932" t="s">
        <v>84</v>
      </c>
      <c r="J2932" t="s">
        <v>52</v>
      </c>
      <c r="K2932">
        <v>49</v>
      </c>
      <c r="L2932" t="s">
        <v>39</v>
      </c>
      <c r="M2932" t="s">
        <v>40</v>
      </c>
      <c r="N2932" t="s">
        <v>26</v>
      </c>
      <c r="O2932" t="s">
        <v>18473</v>
      </c>
      <c r="P2932" t="s">
        <v>18472</v>
      </c>
      <c r="Q2932">
        <v>31</v>
      </c>
      <c r="R2932" t="str">
        <f t="shared" si="45"/>
        <v>Adult</v>
      </c>
    </row>
    <row r="2933" spans="1:18" x14ac:dyDescent="0.25">
      <c r="A2933" t="s">
        <v>8262</v>
      </c>
      <c r="B2933" t="s">
        <v>16370</v>
      </c>
      <c r="C2933" t="s">
        <v>18439</v>
      </c>
      <c r="D2933" s="2">
        <v>37280</v>
      </c>
      <c r="E2933" s="2">
        <v>45433</v>
      </c>
      <c r="F2933" s="1">
        <v>0.34930555555555554</v>
      </c>
      <c r="G2933" t="s">
        <v>18475</v>
      </c>
      <c r="H2933" t="s">
        <v>57</v>
      </c>
      <c r="I2933" t="s">
        <v>91</v>
      </c>
      <c r="J2933" t="s">
        <v>23</v>
      </c>
      <c r="K2933">
        <v>154</v>
      </c>
      <c r="L2933" t="s">
        <v>24</v>
      </c>
      <c r="M2933" t="s">
        <v>25</v>
      </c>
      <c r="N2933" t="s">
        <v>33</v>
      </c>
      <c r="O2933" t="s">
        <v>18444</v>
      </c>
      <c r="P2933" t="s">
        <v>53</v>
      </c>
      <c r="Q2933">
        <v>23</v>
      </c>
      <c r="R2933" t="str">
        <f t="shared" si="45"/>
        <v>Adult</v>
      </c>
    </row>
    <row r="2934" spans="1:18" x14ac:dyDescent="0.25">
      <c r="A2934" t="s">
        <v>8265</v>
      </c>
      <c r="B2934" t="s">
        <v>16371</v>
      </c>
      <c r="C2934" t="s">
        <v>18440</v>
      </c>
      <c r="D2934" s="2">
        <v>35827</v>
      </c>
      <c r="E2934" s="2">
        <v>45359</v>
      </c>
      <c r="F2934" s="1">
        <v>0.61041666666666672</v>
      </c>
      <c r="G2934" t="s">
        <v>30</v>
      </c>
      <c r="H2934" t="s">
        <v>73</v>
      </c>
      <c r="I2934" t="s">
        <v>91</v>
      </c>
      <c r="J2934" t="s">
        <v>46</v>
      </c>
      <c r="K2934">
        <v>49</v>
      </c>
      <c r="L2934" t="s">
        <v>53</v>
      </c>
      <c r="M2934" t="s">
        <v>25</v>
      </c>
      <c r="N2934" t="s">
        <v>33</v>
      </c>
      <c r="O2934" t="s">
        <v>18444</v>
      </c>
      <c r="P2934" t="s">
        <v>53</v>
      </c>
      <c r="Q2934">
        <v>27</v>
      </c>
      <c r="R2934" t="str">
        <f t="shared" si="45"/>
        <v>Adult</v>
      </c>
    </row>
    <row r="2935" spans="1:18" x14ac:dyDescent="0.25">
      <c r="A2935" t="s">
        <v>8268</v>
      </c>
      <c r="B2935" t="s">
        <v>16372</v>
      </c>
      <c r="C2935" t="s">
        <v>18439</v>
      </c>
      <c r="D2935" s="2">
        <v>37347</v>
      </c>
      <c r="E2935" s="2">
        <v>45450</v>
      </c>
      <c r="F2935" s="1">
        <v>0.57499999999999996</v>
      </c>
      <c r="G2935" t="s">
        <v>51</v>
      </c>
      <c r="H2935" t="s">
        <v>21</v>
      </c>
      <c r="I2935" t="s">
        <v>22</v>
      </c>
      <c r="J2935" t="s">
        <v>52</v>
      </c>
      <c r="K2935">
        <v>168</v>
      </c>
      <c r="L2935" t="s">
        <v>53</v>
      </c>
      <c r="M2935" t="s">
        <v>40</v>
      </c>
      <c r="N2935" t="s">
        <v>26</v>
      </c>
      <c r="O2935" t="s">
        <v>18444</v>
      </c>
      <c r="P2935" t="s">
        <v>53</v>
      </c>
      <c r="Q2935">
        <v>22</v>
      </c>
      <c r="R2935" t="str">
        <f t="shared" si="45"/>
        <v>Adult</v>
      </c>
    </row>
    <row r="2936" spans="1:18" x14ac:dyDescent="0.25">
      <c r="A2936" t="s">
        <v>8271</v>
      </c>
      <c r="B2936" t="s">
        <v>16373</v>
      </c>
      <c r="C2936" t="s">
        <v>18440</v>
      </c>
      <c r="D2936" s="2">
        <v>28756</v>
      </c>
      <c r="E2936" s="2">
        <v>45299</v>
      </c>
      <c r="F2936" s="1">
        <v>0.39097222222222222</v>
      </c>
      <c r="G2936" t="s">
        <v>18475</v>
      </c>
      <c r="H2936" t="s">
        <v>21</v>
      </c>
      <c r="I2936" t="s">
        <v>91</v>
      </c>
      <c r="J2936" t="s">
        <v>52</v>
      </c>
      <c r="K2936">
        <v>161</v>
      </c>
      <c r="L2936" t="s">
        <v>39</v>
      </c>
      <c r="M2936" t="s">
        <v>40</v>
      </c>
      <c r="N2936" t="s">
        <v>26</v>
      </c>
      <c r="O2936" t="s">
        <v>18473</v>
      </c>
      <c r="P2936" t="s">
        <v>53</v>
      </c>
      <c r="Q2936">
        <v>46</v>
      </c>
      <c r="R2936" t="str">
        <f t="shared" si="45"/>
        <v>Old</v>
      </c>
    </row>
    <row r="2937" spans="1:18" x14ac:dyDescent="0.25">
      <c r="A2937" t="s">
        <v>8274</v>
      </c>
      <c r="B2937" t="s">
        <v>16374</v>
      </c>
      <c r="C2937" t="s">
        <v>18440</v>
      </c>
      <c r="D2937" s="2">
        <v>27093</v>
      </c>
      <c r="E2937" s="2">
        <v>45339</v>
      </c>
      <c r="F2937" s="1">
        <v>0.54861111111111116</v>
      </c>
      <c r="G2937" t="s">
        <v>18474</v>
      </c>
      <c r="H2937" t="s">
        <v>73</v>
      </c>
      <c r="I2937" t="s">
        <v>22</v>
      </c>
      <c r="J2937" t="s">
        <v>32</v>
      </c>
      <c r="K2937">
        <v>63</v>
      </c>
      <c r="L2937" t="s">
        <v>39</v>
      </c>
      <c r="M2937" t="s">
        <v>40</v>
      </c>
      <c r="N2937" t="s">
        <v>26</v>
      </c>
      <c r="O2937" t="s">
        <v>18444</v>
      </c>
      <c r="P2937" t="s">
        <v>53</v>
      </c>
      <c r="Q2937">
        <v>50</v>
      </c>
      <c r="R2937" t="str">
        <f t="shared" si="45"/>
        <v>Old</v>
      </c>
    </row>
    <row r="2938" spans="1:18" x14ac:dyDescent="0.25">
      <c r="A2938" t="s">
        <v>8276</v>
      </c>
      <c r="B2938" t="s">
        <v>16375</v>
      </c>
      <c r="C2938" t="s">
        <v>18439</v>
      </c>
      <c r="D2938" s="2">
        <v>36638</v>
      </c>
      <c r="E2938" s="2">
        <v>45375</v>
      </c>
      <c r="F2938" s="1">
        <v>0.35347222222222224</v>
      </c>
      <c r="G2938" t="s">
        <v>18474</v>
      </c>
      <c r="H2938" t="s">
        <v>21</v>
      </c>
      <c r="I2938" t="s">
        <v>45</v>
      </c>
      <c r="J2938" t="s">
        <v>52</v>
      </c>
      <c r="K2938">
        <v>147</v>
      </c>
      <c r="L2938" t="s">
        <v>24</v>
      </c>
      <c r="M2938" t="s">
        <v>25</v>
      </c>
      <c r="N2938" t="s">
        <v>47</v>
      </c>
      <c r="O2938" t="s">
        <v>18444</v>
      </c>
      <c r="P2938" t="s">
        <v>53</v>
      </c>
      <c r="Q2938">
        <v>24</v>
      </c>
      <c r="R2938" t="str">
        <f t="shared" si="45"/>
        <v>Adult</v>
      </c>
    </row>
    <row r="2939" spans="1:18" x14ac:dyDescent="0.25">
      <c r="A2939" t="s">
        <v>8278</v>
      </c>
      <c r="B2939" t="s">
        <v>16376</v>
      </c>
      <c r="C2939" t="s">
        <v>18439</v>
      </c>
      <c r="D2939" s="2">
        <v>38672</v>
      </c>
      <c r="E2939" s="2">
        <v>45456</v>
      </c>
      <c r="F2939" s="1">
        <v>0.34722222222222221</v>
      </c>
      <c r="G2939" t="s">
        <v>18475</v>
      </c>
      <c r="H2939" t="s">
        <v>21</v>
      </c>
      <c r="I2939" t="s">
        <v>22</v>
      </c>
      <c r="J2939" t="s">
        <v>52</v>
      </c>
      <c r="K2939">
        <v>140</v>
      </c>
      <c r="L2939" t="s">
        <v>53</v>
      </c>
      <c r="M2939" t="s">
        <v>25</v>
      </c>
      <c r="N2939" t="s">
        <v>26</v>
      </c>
      <c r="O2939" t="s">
        <v>18444</v>
      </c>
      <c r="P2939" t="s">
        <v>53</v>
      </c>
      <c r="Q2939">
        <v>19</v>
      </c>
      <c r="R2939" t="str">
        <f t="shared" si="45"/>
        <v>Adult</v>
      </c>
    </row>
    <row r="2940" spans="1:18" x14ac:dyDescent="0.25">
      <c r="A2940" t="s">
        <v>8281</v>
      </c>
      <c r="B2940" t="s">
        <v>16377</v>
      </c>
      <c r="C2940" t="s">
        <v>18440</v>
      </c>
      <c r="D2940" s="2">
        <v>30685</v>
      </c>
      <c r="E2940" s="2">
        <v>45352</v>
      </c>
      <c r="F2940" s="1">
        <v>0.51527777777777772</v>
      </c>
      <c r="G2940" t="s">
        <v>18474</v>
      </c>
      <c r="H2940" t="s">
        <v>57</v>
      </c>
      <c r="I2940" t="s">
        <v>45</v>
      </c>
      <c r="J2940" t="s">
        <v>23</v>
      </c>
      <c r="K2940">
        <v>98</v>
      </c>
      <c r="L2940" t="s">
        <v>24</v>
      </c>
      <c r="M2940" t="s">
        <v>25</v>
      </c>
      <c r="N2940" t="s">
        <v>47</v>
      </c>
      <c r="O2940" t="s">
        <v>18444</v>
      </c>
      <c r="P2940" t="s">
        <v>53</v>
      </c>
      <c r="Q2940">
        <v>41</v>
      </c>
      <c r="R2940" t="str">
        <f t="shared" si="45"/>
        <v>Old</v>
      </c>
    </row>
    <row r="2941" spans="1:18" x14ac:dyDescent="0.25">
      <c r="A2941" t="s">
        <v>8284</v>
      </c>
      <c r="B2941" t="s">
        <v>16378</v>
      </c>
      <c r="C2941" t="s">
        <v>18439</v>
      </c>
      <c r="D2941" s="2">
        <v>34638</v>
      </c>
      <c r="E2941" s="2">
        <v>45462</v>
      </c>
      <c r="F2941" s="1">
        <v>0.68611111111111112</v>
      </c>
      <c r="G2941" t="s">
        <v>18474</v>
      </c>
      <c r="H2941" t="s">
        <v>73</v>
      </c>
      <c r="I2941" t="s">
        <v>22</v>
      </c>
      <c r="J2941" t="s">
        <v>23</v>
      </c>
      <c r="K2941">
        <v>98</v>
      </c>
      <c r="L2941" t="s">
        <v>24</v>
      </c>
      <c r="M2941" t="s">
        <v>40</v>
      </c>
      <c r="N2941" t="s">
        <v>33</v>
      </c>
      <c r="O2941" t="s">
        <v>18444</v>
      </c>
      <c r="P2941" t="s">
        <v>53</v>
      </c>
      <c r="Q2941">
        <v>30</v>
      </c>
      <c r="R2941" t="str">
        <f t="shared" si="45"/>
        <v>Adult</v>
      </c>
    </row>
    <row r="2942" spans="1:18" x14ac:dyDescent="0.25">
      <c r="A2942" t="s">
        <v>8286</v>
      </c>
      <c r="B2942" t="s">
        <v>16379</v>
      </c>
      <c r="C2942" t="s">
        <v>18439</v>
      </c>
      <c r="D2942" s="2">
        <v>38848</v>
      </c>
      <c r="E2942" s="2">
        <v>45315</v>
      </c>
      <c r="F2942" s="1">
        <v>0.70763888888888893</v>
      </c>
      <c r="G2942" t="s">
        <v>30</v>
      </c>
      <c r="H2942" t="s">
        <v>57</v>
      </c>
      <c r="I2942" t="s">
        <v>84</v>
      </c>
      <c r="J2942" t="s">
        <v>52</v>
      </c>
      <c r="K2942">
        <v>77</v>
      </c>
      <c r="L2942" t="s">
        <v>53</v>
      </c>
      <c r="M2942" t="s">
        <v>40</v>
      </c>
      <c r="N2942" t="s">
        <v>33</v>
      </c>
      <c r="O2942" t="s">
        <v>18444</v>
      </c>
      <c r="P2942" t="s">
        <v>53</v>
      </c>
      <c r="Q2942">
        <v>18</v>
      </c>
      <c r="R2942" t="str">
        <f t="shared" si="45"/>
        <v>Adult</v>
      </c>
    </row>
    <row r="2943" spans="1:18" x14ac:dyDescent="0.25">
      <c r="A2943" t="s">
        <v>8289</v>
      </c>
      <c r="B2943" t="s">
        <v>16380</v>
      </c>
      <c r="C2943" t="s">
        <v>18440</v>
      </c>
      <c r="D2943" s="2">
        <v>31573</v>
      </c>
      <c r="E2943" s="2">
        <v>45337</v>
      </c>
      <c r="F2943" s="1">
        <v>0.53888888888888886</v>
      </c>
      <c r="G2943" t="s">
        <v>18474</v>
      </c>
      <c r="H2943" t="s">
        <v>73</v>
      </c>
      <c r="I2943" t="s">
        <v>45</v>
      </c>
      <c r="J2943" t="s">
        <v>80</v>
      </c>
      <c r="K2943">
        <v>98</v>
      </c>
      <c r="L2943" t="s">
        <v>39</v>
      </c>
      <c r="M2943" t="s">
        <v>25</v>
      </c>
      <c r="N2943" t="s">
        <v>26</v>
      </c>
      <c r="O2943" t="s">
        <v>18473</v>
      </c>
      <c r="P2943" t="s">
        <v>18472</v>
      </c>
      <c r="Q2943">
        <v>38</v>
      </c>
      <c r="R2943" t="str">
        <f t="shared" si="45"/>
        <v>Old</v>
      </c>
    </row>
    <row r="2944" spans="1:18" x14ac:dyDescent="0.25">
      <c r="A2944" t="s">
        <v>8292</v>
      </c>
      <c r="B2944" t="s">
        <v>16381</v>
      </c>
      <c r="C2944" t="s">
        <v>18440</v>
      </c>
      <c r="D2944" s="2">
        <v>34171</v>
      </c>
      <c r="E2944" s="2">
        <v>45322</v>
      </c>
      <c r="F2944" s="1">
        <v>0.56458333333333333</v>
      </c>
      <c r="G2944" t="s">
        <v>51</v>
      </c>
      <c r="H2944" t="s">
        <v>37</v>
      </c>
      <c r="I2944" t="s">
        <v>22</v>
      </c>
      <c r="J2944" t="s">
        <v>23</v>
      </c>
      <c r="K2944">
        <v>28</v>
      </c>
      <c r="L2944" t="s">
        <v>24</v>
      </c>
      <c r="M2944" t="s">
        <v>40</v>
      </c>
      <c r="N2944" t="s">
        <v>26</v>
      </c>
      <c r="O2944" t="s">
        <v>18473</v>
      </c>
      <c r="P2944" t="s">
        <v>53</v>
      </c>
      <c r="Q2944">
        <v>31</v>
      </c>
      <c r="R2944" t="str">
        <f t="shared" si="45"/>
        <v>Adult</v>
      </c>
    </row>
    <row r="2945" spans="1:18" x14ac:dyDescent="0.25">
      <c r="A2945" t="s">
        <v>8295</v>
      </c>
      <c r="B2945" t="s">
        <v>16382</v>
      </c>
      <c r="C2945" t="s">
        <v>18440</v>
      </c>
      <c r="D2945" s="2">
        <v>35326</v>
      </c>
      <c r="E2945" s="2">
        <v>45464</v>
      </c>
      <c r="F2945" s="1">
        <v>0.34444444444444444</v>
      </c>
      <c r="G2945" t="s">
        <v>169</v>
      </c>
      <c r="H2945" t="s">
        <v>21</v>
      </c>
      <c r="I2945" t="s">
        <v>84</v>
      </c>
      <c r="J2945" t="s">
        <v>32</v>
      </c>
      <c r="K2945">
        <v>84</v>
      </c>
      <c r="L2945" t="s">
        <v>24</v>
      </c>
      <c r="M2945" t="s">
        <v>104</v>
      </c>
      <c r="N2945" t="s">
        <v>26</v>
      </c>
      <c r="O2945" t="s">
        <v>18444</v>
      </c>
      <c r="P2945" t="s">
        <v>53</v>
      </c>
      <c r="Q2945">
        <v>28</v>
      </c>
      <c r="R2945" t="str">
        <f t="shared" si="45"/>
        <v>Adult</v>
      </c>
    </row>
    <row r="2946" spans="1:18" x14ac:dyDescent="0.25">
      <c r="A2946" t="s">
        <v>8298</v>
      </c>
      <c r="B2946" t="s">
        <v>16383</v>
      </c>
      <c r="C2946" t="s">
        <v>18439</v>
      </c>
      <c r="D2946" s="2">
        <v>37689</v>
      </c>
      <c r="E2946" s="2">
        <v>45381</v>
      </c>
      <c r="F2946" s="1">
        <v>0.68958333333333333</v>
      </c>
      <c r="G2946" t="s">
        <v>18474</v>
      </c>
      <c r="H2946" t="s">
        <v>21</v>
      </c>
      <c r="I2946" t="s">
        <v>84</v>
      </c>
      <c r="J2946" t="s">
        <v>52</v>
      </c>
      <c r="K2946">
        <v>77</v>
      </c>
      <c r="L2946" t="s">
        <v>53</v>
      </c>
      <c r="M2946" t="s">
        <v>25</v>
      </c>
      <c r="N2946" t="s">
        <v>33</v>
      </c>
      <c r="O2946" t="s">
        <v>18473</v>
      </c>
      <c r="P2946" t="s">
        <v>53</v>
      </c>
      <c r="Q2946">
        <v>21</v>
      </c>
      <c r="R2946" t="str">
        <f t="shared" si="45"/>
        <v>Adult</v>
      </c>
    </row>
    <row r="2947" spans="1:18" x14ac:dyDescent="0.25">
      <c r="A2947" t="s">
        <v>8301</v>
      </c>
      <c r="B2947" t="s">
        <v>16384</v>
      </c>
      <c r="C2947" t="s">
        <v>18439</v>
      </c>
      <c r="D2947" s="2">
        <v>35395</v>
      </c>
      <c r="E2947" s="2">
        <v>45442</v>
      </c>
      <c r="F2947" s="1">
        <v>0.78333333333333333</v>
      </c>
      <c r="G2947" t="s">
        <v>18475</v>
      </c>
      <c r="H2947" t="s">
        <v>73</v>
      </c>
      <c r="I2947" t="s">
        <v>91</v>
      </c>
      <c r="J2947" t="s">
        <v>32</v>
      </c>
      <c r="K2947">
        <v>56</v>
      </c>
      <c r="L2947" t="s">
        <v>53</v>
      </c>
      <c r="M2947" t="s">
        <v>40</v>
      </c>
      <c r="N2947" t="s">
        <v>26</v>
      </c>
      <c r="O2947" t="s">
        <v>18473</v>
      </c>
      <c r="P2947" t="s">
        <v>53</v>
      </c>
      <c r="Q2947">
        <v>28</v>
      </c>
      <c r="R2947" t="str">
        <f t="shared" si="45"/>
        <v>Adult</v>
      </c>
    </row>
    <row r="2948" spans="1:18" x14ac:dyDescent="0.25">
      <c r="A2948" t="s">
        <v>8303</v>
      </c>
      <c r="B2948" t="s">
        <v>16385</v>
      </c>
      <c r="C2948" t="s">
        <v>18440</v>
      </c>
      <c r="D2948" s="2">
        <v>36222</v>
      </c>
      <c r="E2948" s="2">
        <v>45432</v>
      </c>
      <c r="F2948" s="1">
        <v>0.47291666666666665</v>
      </c>
      <c r="G2948" t="s">
        <v>51</v>
      </c>
      <c r="H2948" t="s">
        <v>57</v>
      </c>
      <c r="I2948" t="s">
        <v>45</v>
      </c>
      <c r="J2948" t="s">
        <v>23</v>
      </c>
      <c r="K2948">
        <v>105</v>
      </c>
      <c r="L2948" t="s">
        <v>53</v>
      </c>
      <c r="M2948" t="s">
        <v>25</v>
      </c>
      <c r="N2948" t="s">
        <v>47</v>
      </c>
      <c r="O2948" t="s">
        <v>18473</v>
      </c>
      <c r="P2948" t="s">
        <v>53</v>
      </c>
      <c r="Q2948">
        <v>25</v>
      </c>
      <c r="R2948" t="str">
        <f t="shared" si="45"/>
        <v>Adult</v>
      </c>
    </row>
    <row r="2949" spans="1:18" x14ac:dyDescent="0.25">
      <c r="A2949" t="s">
        <v>8306</v>
      </c>
      <c r="B2949" t="s">
        <v>16386</v>
      </c>
      <c r="C2949" t="s">
        <v>18440</v>
      </c>
      <c r="D2949" s="2">
        <v>37465</v>
      </c>
      <c r="E2949" s="2">
        <v>45442</v>
      </c>
      <c r="F2949" s="1">
        <v>0.54166666666666663</v>
      </c>
      <c r="G2949" t="s">
        <v>169</v>
      </c>
      <c r="H2949" t="s">
        <v>73</v>
      </c>
      <c r="I2949" t="s">
        <v>91</v>
      </c>
      <c r="J2949" t="s">
        <v>52</v>
      </c>
      <c r="K2949">
        <v>14</v>
      </c>
      <c r="L2949" t="s">
        <v>53</v>
      </c>
      <c r="M2949" t="s">
        <v>25</v>
      </c>
      <c r="N2949" t="s">
        <v>33</v>
      </c>
      <c r="O2949" t="s">
        <v>18444</v>
      </c>
      <c r="P2949" t="s">
        <v>53</v>
      </c>
      <c r="Q2949">
        <v>22</v>
      </c>
      <c r="R2949" t="str">
        <f t="shared" ref="R2949:R3012" si="46">IF(Q2949&lt;35,"Adult",IF(Q2949&lt;=59,"Old",IF(Q2949&gt;=60,"Aged")))</f>
        <v>Adult</v>
      </c>
    </row>
    <row r="2950" spans="1:18" x14ac:dyDescent="0.25">
      <c r="A2950" t="s">
        <v>8308</v>
      </c>
      <c r="B2950" t="s">
        <v>16387</v>
      </c>
      <c r="C2950" t="s">
        <v>18440</v>
      </c>
      <c r="D2950" s="2">
        <v>28120</v>
      </c>
      <c r="E2950" s="2">
        <v>45377</v>
      </c>
      <c r="F2950" s="1">
        <v>0.37152777777777779</v>
      </c>
      <c r="G2950" t="s">
        <v>30</v>
      </c>
      <c r="H2950" t="s">
        <v>57</v>
      </c>
      <c r="I2950" t="s">
        <v>84</v>
      </c>
      <c r="J2950" t="s">
        <v>23</v>
      </c>
      <c r="K2950">
        <v>21</v>
      </c>
      <c r="L2950" t="s">
        <v>39</v>
      </c>
      <c r="M2950" t="s">
        <v>25</v>
      </c>
      <c r="N2950" t="s">
        <v>26</v>
      </c>
      <c r="O2950" t="s">
        <v>18473</v>
      </c>
      <c r="P2950" t="s">
        <v>18472</v>
      </c>
      <c r="Q2950">
        <v>48</v>
      </c>
      <c r="R2950" t="str">
        <f t="shared" si="46"/>
        <v>Old</v>
      </c>
    </row>
    <row r="2951" spans="1:18" x14ac:dyDescent="0.25">
      <c r="A2951" t="s">
        <v>8310</v>
      </c>
      <c r="B2951" t="s">
        <v>16388</v>
      </c>
      <c r="C2951" t="s">
        <v>18440</v>
      </c>
      <c r="D2951" s="2">
        <v>35127</v>
      </c>
      <c r="E2951" s="2">
        <v>45301</v>
      </c>
      <c r="F2951" s="1">
        <v>0.33611111111111114</v>
      </c>
      <c r="G2951" t="s">
        <v>169</v>
      </c>
      <c r="H2951" t="s">
        <v>21</v>
      </c>
      <c r="I2951" t="s">
        <v>91</v>
      </c>
      <c r="J2951" t="s">
        <v>46</v>
      </c>
      <c r="K2951">
        <v>133</v>
      </c>
      <c r="L2951" t="s">
        <v>53</v>
      </c>
      <c r="M2951" t="s">
        <v>25</v>
      </c>
      <c r="N2951" t="s">
        <v>33</v>
      </c>
      <c r="O2951" t="s">
        <v>18444</v>
      </c>
      <c r="P2951" t="s">
        <v>53</v>
      </c>
      <c r="Q2951">
        <v>28</v>
      </c>
      <c r="R2951" t="str">
        <f t="shared" si="46"/>
        <v>Adult</v>
      </c>
    </row>
    <row r="2952" spans="1:18" x14ac:dyDescent="0.25">
      <c r="A2952" t="s">
        <v>8313</v>
      </c>
      <c r="B2952" t="s">
        <v>16389</v>
      </c>
      <c r="C2952" t="s">
        <v>18439</v>
      </c>
      <c r="D2952" s="2">
        <v>36568</v>
      </c>
      <c r="E2952" s="2">
        <v>45451</v>
      </c>
      <c r="F2952" s="1">
        <v>0.43472222222222223</v>
      </c>
      <c r="G2952" t="s">
        <v>51</v>
      </c>
      <c r="H2952" t="s">
        <v>57</v>
      </c>
      <c r="I2952" t="s">
        <v>45</v>
      </c>
      <c r="J2952" t="s">
        <v>46</v>
      </c>
      <c r="K2952">
        <v>98</v>
      </c>
      <c r="L2952" t="s">
        <v>39</v>
      </c>
      <c r="M2952" t="s">
        <v>40</v>
      </c>
      <c r="N2952" t="s">
        <v>47</v>
      </c>
      <c r="O2952" t="s">
        <v>18473</v>
      </c>
      <c r="P2952" t="s">
        <v>53</v>
      </c>
      <c r="Q2952">
        <v>25</v>
      </c>
      <c r="R2952" t="str">
        <f t="shared" si="46"/>
        <v>Adult</v>
      </c>
    </row>
    <row r="2953" spans="1:18" x14ac:dyDescent="0.25">
      <c r="A2953" t="s">
        <v>8316</v>
      </c>
      <c r="B2953" t="s">
        <v>16390</v>
      </c>
      <c r="C2953" t="s">
        <v>18439</v>
      </c>
      <c r="D2953" s="2">
        <v>37792</v>
      </c>
      <c r="E2953" s="2">
        <v>45370</v>
      </c>
      <c r="F2953" s="1">
        <v>0.6875</v>
      </c>
      <c r="G2953" t="s">
        <v>18475</v>
      </c>
      <c r="H2953" t="s">
        <v>37</v>
      </c>
      <c r="I2953" t="s">
        <v>22</v>
      </c>
      <c r="J2953" t="s">
        <v>80</v>
      </c>
      <c r="K2953">
        <v>63</v>
      </c>
      <c r="L2953" t="s">
        <v>39</v>
      </c>
      <c r="M2953" t="s">
        <v>40</v>
      </c>
      <c r="N2953" t="s">
        <v>47</v>
      </c>
      <c r="O2953" t="s">
        <v>18473</v>
      </c>
      <c r="P2953" t="s">
        <v>53</v>
      </c>
      <c r="Q2953">
        <v>21</v>
      </c>
      <c r="R2953" t="str">
        <f t="shared" si="46"/>
        <v>Adult</v>
      </c>
    </row>
    <row r="2954" spans="1:18" x14ac:dyDescent="0.25">
      <c r="A2954" t="s">
        <v>8318</v>
      </c>
      <c r="B2954" t="s">
        <v>16391</v>
      </c>
      <c r="C2954" t="s">
        <v>18440</v>
      </c>
      <c r="D2954" s="2">
        <v>38412</v>
      </c>
      <c r="E2954" s="2">
        <v>45304</v>
      </c>
      <c r="F2954" s="1">
        <v>0.58819444444444446</v>
      </c>
      <c r="G2954" t="s">
        <v>169</v>
      </c>
      <c r="H2954" t="s">
        <v>57</v>
      </c>
      <c r="I2954" t="s">
        <v>38</v>
      </c>
      <c r="J2954" t="s">
        <v>32</v>
      </c>
      <c r="K2954">
        <v>168</v>
      </c>
      <c r="L2954" t="s">
        <v>53</v>
      </c>
      <c r="M2954" t="s">
        <v>25</v>
      </c>
      <c r="N2954" t="s">
        <v>47</v>
      </c>
      <c r="O2954" t="s">
        <v>18444</v>
      </c>
      <c r="P2954" t="s">
        <v>53</v>
      </c>
      <c r="Q2954">
        <v>19</v>
      </c>
      <c r="R2954" t="str">
        <f t="shared" si="46"/>
        <v>Adult</v>
      </c>
    </row>
    <row r="2955" spans="1:18" x14ac:dyDescent="0.25">
      <c r="A2955" t="s">
        <v>8320</v>
      </c>
      <c r="B2955" t="s">
        <v>16392</v>
      </c>
      <c r="C2955" t="s">
        <v>18440</v>
      </c>
      <c r="D2955" s="2">
        <v>16972</v>
      </c>
      <c r="E2955" s="2">
        <v>45395</v>
      </c>
      <c r="F2955" s="1">
        <v>0.49652777777777779</v>
      </c>
      <c r="G2955" t="s">
        <v>62</v>
      </c>
      <c r="H2955" t="s">
        <v>57</v>
      </c>
      <c r="I2955" t="s">
        <v>547</v>
      </c>
      <c r="J2955" t="s">
        <v>80</v>
      </c>
      <c r="K2955">
        <v>133</v>
      </c>
      <c r="L2955" t="s">
        <v>53</v>
      </c>
      <c r="M2955" t="s">
        <v>40</v>
      </c>
      <c r="N2955" t="s">
        <v>47</v>
      </c>
      <c r="O2955" t="s">
        <v>18444</v>
      </c>
      <c r="P2955" t="s">
        <v>53</v>
      </c>
      <c r="Q2955">
        <v>78</v>
      </c>
      <c r="R2955" t="str">
        <f t="shared" si="46"/>
        <v>Aged</v>
      </c>
    </row>
    <row r="2956" spans="1:18" x14ac:dyDescent="0.25">
      <c r="A2956" t="s">
        <v>8321</v>
      </c>
      <c r="B2956" t="s">
        <v>16393</v>
      </c>
      <c r="C2956" t="s">
        <v>18439</v>
      </c>
      <c r="D2956" s="2">
        <v>37974</v>
      </c>
      <c r="E2956" s="2">
        <v>45365</v>
      </c>
      <c r="F2956" s="1">
        <v>0.35347222222222224</v>
      </c>
      <c r="G2956" t="s">
        <v>18474</v>
      </c>
      <c r="H2956" t="s">
        <v>57</v>
      </c>
      <c r="I2956" t="s">
        <v>38</v>
      </c>
      <c r="J2956" t="s">
        <v>52</v>
      </c>
      <c r="K2956">
        <v>63</v>
      </c>
      <c r="L2956" t="s">
        <v>53</v>
      </c>
      <c r="M2956" t="s">
        <v>25</v>
      </c>
      <c r="N2956" t="s">
        <v>47</v>
      </c>
      <c r="O2956" t="s">
        <v>18473</v>
      </c>
      <c r="P2956" t="s">
        <v>53</v>
      </c>
      <c r="Q2956">
        <v>21</v>
      </c>
      <c r="R2956" t="str">
        <f t="shared" si="46"/>
        <v>Adult</v>
      </c>
    </row>
    <row r="2957" spans="1:18" x14ac:dyDescent="0.25">
      <c r="A2957" t="s">
        <v>8323</v>
      </c>
      <c r="B2957" t="s">
        <v>16394</v>
      </c>
      <c r="C2957" t="s">
        <v>18440</v>
      </c>
      <c r="D2957" s="2">
        <v>34386</v>
      </c>
      <c r="E2957" s="2">
        <v>45293</v>
      </c>
      <c r="F2957" s="1">
        <v>0.79236111111111107</v>
      </c>
      <c r="G2957" t="s">
        <v>169</v>
      </c>
      <c r="H2957" t="s">
        <v>37</v>
      </c>
      <c r="I2957" t="s">
        <v>38</v>
      </c>
      <c r="J2957" t="s">
        <v>32</v>
      </c>
      <c r="K2957">
        <v>126</v>
      </c>
      <c r="L2957" t="s">
        <v>24</v>
      </c>
      <c r="M2957" t="s">
        <v>25</v>
      </c>
      <c r="N2957" t="s">
        <v>47</v>
      </c>
      <c r="O2957" t="s">
        <v>18473</v>
      </c>
      <c r="P2957" t="s">
        <v>53</v>
      </c>
      <c r="Q2957">
        <v>31</v>
      </c>
      <c r="R2957" t="str">
        <f t="shared" si="46"/>
        <v>Adult</v>
      </c>
    </row>
    <row r="2958" spans="1:18" x14ac:dyDescent="0.25">
      <c r="A2958" t="s">
        <v>8325</v>
      </c>
      <c r="B2958" t="s">
        <v>16395</v>
      </c>
      <c r="C2958" t="s">
        <v>18439</v>
      </c>
      <c r="D2958" s="2">
        <v>31877</v>
      </c>
      <c r="E2958" s="2">
        <v>45450</v>
      </c>
      <c r="F2958" s="1">
        <v>0.61041666666666672</v>
      </c>
      <c r="G2958" t="s">
        <v>18475</v>
      </c>
      <c r="H2958" t="s">
        <v>31</v>
      </c>
      <c r="I2958" t="s">
        <v>84</v>
      </c>
      <c r="J2958" t="s">
        <v>52</v>
      </c>
      <c r="K2958">
        <v>112</v>
      </c>
      <c r="L2958" t="s">
        <v>39</v>
      </c>
      <c r="M2958" t="s">
        <v>40</v>
      </c>
      <c r="N2958" t="s">
        <v>26</v>
      </c>
      <c r="O2958" t="s">
        <v>18444</v>
      </c>
      <c r="P2958" t="s">
        <v>53</v>
      </c>
      <c r="Q2958">
        <v>37</v>
      </c>
      <c r="R2958" t="str">
        <f t="shared" si="46"/>
        <v>Old</v>
      </c>
    </row>
    <row r="2959" spans="1:18" x14ac:dyDescent="0.25">
      <c r="A2959" t="s">
        <v>8328</v>
      </c>
      <c r="B2959" t="s">
        <v>16396</v>
      </c>
      <c r="C2959" t="s">
        <v>18440</v>
      </c>
      <c r="D2959" s="2">
        <v>31998</v>
      </c>
      <c r="E2959" s="2">
        <v>45320</v>
      </c>
      <c r="F2959" s="1">
        <v>0.55486111111111114</v>
      </c>
      <c r="G2959" t="s">
        <v>18474</v>
      </c>
      <c r="H2959" t="s">
        <v>37</v>
      </c>
      <c r="I2959" t="s">
        <v>22</v>
      </c>
      <c r="J2959" t="s">
        <v>52</v>
      </c>
      <c r="K2959">
        <v>126</v>
      </c>
      <c r="L2959" t="s">
        <v>53</v>
      </c>
      <c r="M2959" t="s">
        <v>25</v>
      </c>
      <c r="N2959" t="s">
        <v>33</v>
      </c>
      <c r="O2959" t="s">
        <v>18473</v>
      </c>
      <c r="P2959" t="s">
        <v>53</v>
      </c>
      <c r="Q2959">
        <v>37</v>
      </c>
      <c r="R2959" t="str">
        <f t="shared" si="46"/>
        <v>Old</v>
      </c>
    </row>
    <row r="2960" spans="1:18" x14ac:dyDescent="0.25">
      <c r="A2960" t="s">
        <v>8330</v>
      </c>
      <c r="B2960" t="s">
        <v>16397</v>
      </c>
      <c r="C2960" t="s">
        <v>18440</v>
      </c>
      <c r="D2960" s="2">
        <v>35419</v>
      </c>
      <c r="E2960" s="2">
        <v>45366</v>
      </c>
      <c r="F2960" s="1">
        <v>0.35694444444444445</v>
      </c>
      <c r="G2960" t="s">
        <v>30</v>
      </c>
      <c r="H2960" t="s">
        <v>21</v>
      </c>
      <c r="I2960" t="s">
        <v>22</v>
      </c>
      <c r="J2960" t="s">
        <v>23</v>
      </c>
      <c r="K2960">
        <v>84</v>
      </c>
      <c r="L2960" t="s">
        <v>39</v>
      </c>
      <c r="M2960" t="s">
        <v>40</v>
      </c>
      <c r="N2960" t="s">
        <v>33</v>
      </c>
      <c r="O2960" t="s">
        <v>18444</v>
      </c>
      <c r="P2960" t="s">
        <v>53</v>
      </c>
      <c r="Q2960">
        <v>28</v>
      </c>
      <c r="R2960" t="str">
        <f t="shared" si="46"/>
        <v>Adult</v>
      </c>
    </row>
    <row r="2961" spans="1:18" x14ac:dyDescent="0.25">
      <c r="A2961" t="s">
        <v>8333</v>
      </c>
      <c r="B2961" t="s">
        <v>16398</v>
      </c>
      <c r="C2961" t="s">
        <v>18439</v>
      </c>
      <c r="D2961" s="2">
        <v>36419</v>
      </c>
      <c r="E2961" s="2">
        <v>45391</v>
      </c>
      <c r="F2961" s="1">
        <v>0.37430555555555556</v>
      </c>
      <c r="G2961" t="s">
        <v>30</v>
      </c>
      <c r="H2961" t="s">
        <v>21</v>
      </c>
      <c r="I2961" t="s">
        <v>38</v>
      </c>
      <c r="J2961" t="s">
        <v>32</v>
      </c>
      <c r="K2961">
        <v>91</v>
      </c>
      <c r="L2961" t="s">
        <v>53</v>
      </c>
      <c r="M2961" t="s">
        <v>25</v>
      </c>
      <c r="N2961" t="s">
        <v>33</v>
      </c>
      <c r="O2961" t="s">
        <v>18473</v>
      </c>
      <c r="P2961" t="s">
        <v>53</v>
      </c>
      <c r="Q2961">
        <v>25</v>
      </c>
      <c r="R2961" t="str">
        <f t="shared" si="46"/>
        <v>Adult</v>
      </c>
    </row>
    <row r="2962" spans="1:18" x14ac:dyDescent="0.25">
      <c r="A2962" t="s">
        <v>8336</v>
      </c>
      <c r="B2962" t="s">
        <v>16399</v>
      </c>
      <c r="C2962" t="s">
        <v>18439</v>
      </c>
      <c r="D2962" s="2">
        <v>33136</v>
      </c>
      <c r="E2962" s="2">
        <v>45443</v>
      </c>
      <c r="F2962" s="1">
        <v>0.34236111111111112</v>
      </c>
      <c r="G2962" t="s">
        <v>18474</v>
      </c>
      <c r="H2962" t="s">
        <v>21</v>
      </c>
      <c r="I2962" t="s">
        <v>45</v>
      </c>
      <c r="J2962" t="s">
        <v>52</v>
      </c>
      <c r="K2962">
        <v>119</v>
      </c>
      <c r="L2962" t="s">
        <v>53</v>
      </c>
      <c r="M2962" t="s">
        <v>25</v>
      </c>
      <c r="N2962" t="s">
        <v>26</v>
      </c>
      <c r="O2962" t="s">
        <v>18444</v>
      </c>
      <c r="P2962" t="s">
        <v>53</v>
      </c>
      <c r="Q2962">
        <v>34</v>
      </c>
      <c r="R2962" t="str">
        <f t="shared" si="46"/>
        <v>Adult</v>
      </c>
    </row>
    <row r="2963" spans="1:18" x14ac:dyDescent="0.25">
      <c r="A2963" t="s">
        <v>8338</v>
      </c>
      <c r="B2963" t="s">
        <v>16400</v>
      </c>
      <c r="C2963" t="s">
        <v>18440</v>
      </c>
      <c r="D2963" s="2">
        <v>35492</v>
      </c>
      <c r="E2963" s="2">
        <v>45436</v>
      </c>
      <c r="F2963" s="1">
        <v>0.57152777777777775</v>
      </c>
      <c r="G2963" t="s">
        <v>18474</v>
      </c>
      <c r="H2963" t="s">
        <v>21</v>
      </c>
      <c r="I2963" t="s">
        <v>22</v>
      </c>
      <c r="J2963" t="s">
        <v>52</v>
      </c>
      <c r="K2963">
        <v>133</v>
      </c>
      <c r="L2963" t="s">
        <v>24</v>
      </c>
      <c r="M2963" t="s">
        <v>40</v>
      </c>
      <c r="N2963" t="s">
        <v>47</v>
      </c>
      <c r="O2963" t="s">
        <v>18444</v>
      </c>
      <c r="P2963" t="s">
        <v>53</v>
      </c>
      <c r="Q2963">
        <v>27</v>
      </c>
      <c r="R2963" t="str">
        <f t="shared" si="46"/>
        <v>Adult</v>
      </c>
    </row>
    <row r="2964" spans="1:18" x14ac:dyDescent="0.25">
      <c r="A2964" t="s">
        <v>8340</v>
      </c>
      <c r="B2964" t="s">
        <v>16401</v>
      </c>
      <c r="C2964" t="s">
        <v>18439</v>
      </c>
      <c r="D2964" s="2">
        <v>38909</v>
      </c>
      <c r="E2964" s="2">
        <v>45411</v>
      </c>
      <c r="F2964" s="1">
        <v>0.4548611111111111</v>
      </c>
      <c r="G2964" t="s">
        <v>18475</v>
      </c>
      <c r="H2964" t="s">
        <v>31</v>
      </c>
      <c r="I2964" t="s">
        <v>22</v>
      </c>
      <c r="J2964" t="s">
        <v>23</v>
      </c>
      <c r="K2964">
        <v>140</v>
      </c>
      <c r="L2964" t="s">
        <v>53</v>
      </c>
      <c r="M2964" t="s">
        <v>40</v>
      </c>
      <c r="N2964" t="s">
        <v>26</v>
      </c>
      <c r="O2964" t="s">
        <v>18444</v>
      </c>
      <c r="P2964" t="s">
        <v>53</v>
      </c>
      <c r="Q2964">
        <v>18</v>
      </c>
      <c r="R2964" t="str">
        <f t="shared" si="46"/>
        <v>Adult</v>
      </c>
    </row>
    <row r="2965" spans="1:18" x14ac:dyDescent="0.25">
      <c r="A2965" t="s">
        <v>8343</v>
      </c>
      <c r="B2965" t="s">
        <v>16402</v>
      </c>
      <c r="C2965" t="s">
        <v>18440</v>
      </c>
      <c r="D2965" s="2">
        <v>38821</v>
      </c>
      <c r="E2965" s="2">
        <v>45348</v>
      </c>
      <c r="F2965" s="1">
        <v>0.56041666666666667</v>
      </c>
      <c r="G2965" t="s">
        <v>51</v>
      </c>
      <c r="H2965" t="s">
        <v>73</v>
      </c>
      <c r="I2965" t="s">
        <v>38</v>
      </c>
      <c r="J2965" t="s">
        <v>80</v>
      </c>
      <c r="K2965">
        <v>182</v>
      </c>
      <c r="L2965" t="s">
        <v>53</v>
      </c>
      <c r="M2965" t="s">
        <v>25</v>
      </c>
      <c r="N2965" t="s">
        <v>33</v>
      </c>
      <c r="O2965" t="s">
        <v>18473</v>
      </c>
      <c r="P2965" t="s">
        <v>53</v>
      </c>
      <c r="Q2965">
        <v>18</v>
      </c>
      <c r="R2965" t="str">
        <f t="shared" si="46"/>
        <v>Adult</v>
      </c>
    </row>
    <row r="2966" spans="1:18" x14ac:dyDescent="0.25">
      <c r="A2966" t="s">
        <v>8346</v>
      </c>
      <c r="B2966" t="s">
        <v>16403</v>
      </c>
      <c r="C2966" t="s">
        <v>18439</v>
      </c>
      <c r="D2966" s="2">
        <v>35354</v>
      </c>
      <c r="E2966" s="2">
        <v>45434</v>
      </c>
      <c r="F2966" s="1">
        <v>0.5</v>
      </c>
      <c r="G2966" t="s">
        <v>18474</v>
      </c>
      <c r="H2966" t="s">
        <v>21</v>
      </c>
      <c r="I2966" t="s">
        <v>38</v>
      </c>
      <c r="J2966" t="s">
        <v>80</v>
      </c>
      <c r="K2966">
        <v>147</v>
      </c>
      <c r="L2966" t="s">
        <v>24</v>
      </c>
      <c r="M2966" t="s">
        <v>104</v>
      </c>
      <c r="N2966" t="s">
        <v>47</v>
      </c>
      <c r="O2966" t="s">
        <v>18444</v>
      </c>
      <c r="P2966" t="s">
        <v>53</v>
      </c>
      <c r="Q2966">
        <v>28</v>
      </c>
      <c r="R2966" t="str">
        <f t="shared" si="46"/>
        <v>Adult</v>
      </c>
    </row>
    <row r="2967" spans="1:18" x14ac:dyDescent="0.25">
      <c r="A2967" t="s">
        <v>8349</v>
      </c>
      <c r="B2967" t="s">
        <v>16404</v>
      </c>
      <c r="C2967" t="s">
        <v>18439</v>
      </c>
      <c r="D2967" s="2">
        <v>26487</v>
      </c>
      <c r="E2967" s="2">
        <v>45323</v>
      </c>
      <c r="F2967" s="1">
        <v>0.38819444444444445</v>
      </c>
      <c r="G2967" t="s">
        <v>18474</v>
      </c>
      <c r="H2967" t="s">
        <v>21</v>
      </c>
      <c r="I2967" t="s">
        <v>45</v>
      </c>
      <c r="J2967" t="s">
        <v>80</v>
      </c>
      <c r="K2967">
        <v>147</v>
      </c>
      <c r="L2967" t="s">
        <v>24</v>
      </c>
      <c r="M2967" t="s">
        <v>40</v>
      </c>
      <c r="N2967" t="s">
        <v>26</v>
      </c>
      <c r="O2967" t="s">
        <v>18444</v>
      </c>
      <c r="P2967" t="s">
        <v>53</v>
      </c>
      <c r="Q2967">
        <v>52</v>
      </c>
      <c r="R2967" t="str">
        <f t="shared" si="46"/>
        <v>Old</v>
      </c>
    </row>
    <row r="2968" spans="1:18" x14ac:dyDescent="0.25">
      <c r="A2968" t="s">
        <v>8351</v>
      </c>
      <c r="B2968" t="s">
        <v>16405</v>
      </c>
      <c r="C2968" t="s">
        <v>18440</v>
      </c>
      <c r="D2968" s="2">
        <v>37722</v>
      </c>
      <c r="E2968" s="2">
        <v>45435</v>
      </c>
      <c r="F2968" s="1">
        <v>0.60277777777777775</v>
      </c>
      <c r="G2968" t="s">
        <v>51</v>
      </c>
      <c r="H2968" t="s">
        <v>31</v>
      </c>
      <c r="I2968" t="s">
        <v>38</v>
      </c>
      <c r="J2968" t="s">
        <v>32</v>
      </c>
      <c r="K2968">
        <v>98</v>
      </c>
      <c r="L2968" t="s">
        <v>53</v>
      </c>
      <c r="M2968" t="s">
        <v>40</v>
      </c>
      <c r="N2968" t="s">
        <v>47</v>
      </c>
      <c r="O2968" t="s">
        <v>18473</v>
      </c>
      <c r="P2968" t="s">
        <v>53</v>
      </c>
      <c r="Q2968">
        <v>21</v>
      </c>
      <c r="R2968" t="str">
        <f t="shared" si="46"/>
        <v>Adult</v>
      </c>
    </row>
    <row r="2969" spans="1:18" x14ac:dyDescent="0.25">
      <c r="A2969" t="s">
        <v>8353</v>
      </c>
      <c r="B2969" t="s">
        <v>16406</v>
      </c>
      <c r="C2969" t="s">
        <v>18439</v>
      </c>
      <c r="D2969" s="2">
        <v>19822</v>
      </c>
      <c r="E2969" s="2">
        <v>45375</v>
      </c>
      <c r="F2969" s="1">
        <v>0.33541666666666664</v>
      </c>
      <c r="G2969" t="s">
        <v>497</v>
      </c>
      <c r="H2969" t="s">
        <v>404</v>
      </c>
      <c r="I2969" t="s">
        <v>45</v>
      </c>
      <c r="J2969" t="s">
        <v>63</v>
      </c>
      <c r="K2969">
        <v>35</v>
      </c>
      <c r="L2969" t="s">
        <v>53</v>
      </c>
      <c r="M2969" t="s">
        <v>40</v>
      </c>
      <c r="N2969" t="s">
        <v>33</v>
      </c>
      <c r="O2969" t="s">
        <v>18444</v>
      </c>
      <c r="P2969" t="s">
        <v>53</v>
      </c>
      <c r="Q2969">
        <v>70</v>
      </c>
      <c r="R2969" t="str">
        <f t="shared" si="46"/>
        <v>Aged</v>
      </c>
    </row>
    <row r="2970" spans="1:18" x14ac:dyDescent="0.25">
      <c r="A2970" t="s">
        <v>8356</v>
      </c>
      <c r="B2970" t="s">
        <v>16407</v>
      </c>
      <c r="C2970" t="s">
        <v>18439</v>
      </c>
      <c r="D2970" s="2">
        <v>38117</v>
      </c>
      <c r="E2970" s="2">
        <v>45382</v>
      </c>
      <c r="F2970" s="1">
        <v>0.56041666666666667</v>
      </c>
      <c r="G2970" t="s">
        <v>51</v>
      </c>
      <c r="H2970" t="s">
        <v>31</v>
      </c>
      <c r="I2970" t="s">
        <v>45</v>
      </c>
      <c r="J2970" t="s">
        <v>80</v>
      </c>
      <c r="K2970">
        <v>28</v>
      </c>
      <c r="L2970" t="s">
        <v>24</v>
      </c>
      <c r="M2970" t="s">
        <v>40</v>
      </c>
      <c r="N2970" t="s">
        <v>47</v>
      </c>
      <c r="O2970" t="s">
        <v>18444</v>
      </c>
      <c r="P2970" t="s">
        <v>53</v>
      </c>
      <c r="Q2970">
        <v>20</v>
      </c>
      <c r="R2970" t="str">
        <f t="shared" si="46"/>
        <v>Adult</v>
      </c>
    </row>
    <row r="2971" spans="1:18" x14ac:dyDescent="0.25">
      <c r="A2971" t="s">
        <v>8359</v>
      </c>
      <c r="B2971" t="s">
        <v>16408</v>
      </c>
      <c r="C2971" t="s">
        <v>18439</v>
      </c>
      <c r="D2971" s="2">
        <v>22516</v>
      </c>
      <c r="E2971" s="2">
        <v>45440</v>
      </c>
      <c r="F2971" s="1">
        <v>0.37708333333333333</v>
      </c>
      <c r="G2971" t="s">
        <v>18475</v>
      </c>
      <c r="H2971" t="s">
        <v>57</v>
      </c>
      <c r="I2971" t="s">
        <v>84</v>
      </c>
      <c r="J2971" t="s">
        <v>52</v>
      </c>
      <c r="K2971">
        <v>175</v>
      </c>
      <c r="L2971" t="s">
        <v>53</v>
      </c>
      <c r="M2971" t="s">
        <v>104</v>
      </c>
      <c r="N2971" t="s">
        <v>47</v>
      </c>
      <c r="O2971" t="s">
        <v>18444</v>
      </c>
      <c r="P2971" t="s">
        <v>53</v>
      </c>
      <c r="Q2971">
        <v>63</v>
      </c>
      <c r="R2971" t="str">
        <f t="shared" si="46"/>
        <v>Aged</v>
      </c>
    </row>
    <row r="2972" spans="1:18" x14ac:dyDescent="0.25">
      <c r="A2972" t="s">
        <v>8362</v>
      </c>
      <c r="B2972" t="s">
        <v>16409</v>
      </c>
      <c r="C2972" t="s">
        <v>18440</v>
      </c>
      <c r="D2972" s="2">
        <v>38785</v>
      </c>
      <c r="E2972" s="2">
        <v>45414</v>
      </c>
      <c r="F2972" s="1">
        <v>0.40138888888888891</v>
      </c>
      <c r="G2972" t="s">
        <v>51</v>
      </c>
      <c r="H2972" t="s">
        <v>31</v>
      </c>
      <c r="I2972" t="s">
        <v>38</v>
      </c>
      <c r="J2972" t="s">
        <v>46</v>
      </c>
      <c r="K2972">
        <v>56</v>
      </c>
      <c r="L2972" t="s">
        <v>53</v>
      </c>
      <c r="M2972" t="s">
        <v>25</v>
      </c>
      <c r="N2972" t="s">
        <v>47</v>
      </c>
      <c r="O2972" t="s">
        <v>18444</v>
      </c>
      <c r="P2972" t="s">
        <v>53</v>
      </c>
      <c r="Q2972">
        <v>18</v>
      </c>
      <c r="R2972" t="str">
        <f t="shared" si="46"/>
        <v>Adult</v>
      </c>
    </row>
    <row r="2973" spans="1:18" x14ac:dyDescent="0.25">
      <c r="A2973" t="s">
        <v>8365</v>
      </c>
      <c r="B2973" t="s">
        <v>16410</v>
      </c>
      <c r="C2973" t="s">
        <v>18439</v>
      </c>
      <c r="D2973" s="2">
        <v>23014</v>
      </c>
      <c r="E2973" s="2">
        <v>45416</v>
      </c>
      <c r="F2973" s="1">
        <v>0.35138888888888886</v>
      </c>
      <c r="G2973" t="s">
        <v>18474</v>
      </c>
      <c r="H2973" t="s">
        <v>57</v>
      </c>
      <c r="I2973" t="s">
        <v>22</v>
      </c>
      <c r="J2973" t="s">
        <v>52</v>
      </c>
      <c r="K2973">
        <v>42</v>
      </c>
      <c r="L2973" t="s">
        <v>53</v>
      </c>
      <c r="M2973" t="s">
        <v>40</v>
      </c>
      <c r="N2973" t="s">
        <v>26</v>
      </c>
      <c r="O2973" t="s">
        <v>18444</v>
      </c>
      <c r="P2973" t="s">
        <v>53</v>
      </c>
      <c r="Q2973">
        <v>62</v>
      </c>
      <c r="R2973" t="str">
        <f t="shared" si="46"/>
        <v>Aged</v>
      </c>
    </row>
    <row r="2974" spans="1:18" x14ac:dyDescent="0.25">
      <c r="A2974" t="s">
        <v>8368</v>
      </c>
      <c r="B2974" t="s">
        <v>16411</v>
      </c>
      <c r="C2974" t="s">
        <v>18439</v>
      </c>
      <c r="D2974" s="2">
        <v>30587</v>
      </c>
      <c r="E2974" s="2">
        <v>45379</v>
      </c>
      <c r="F2974" s="1">
        <v>0.45069444444444445</v>
      </c>
      <c r="G2974" t="s">
        <v>18475</v>
      </c>
      <c r="H2974" t="s">
        <v>57</v>
      </c>
      <c r="I2974" t="s">
        <v>84</v>
      </c>
      <c r="J2974" t="s">
        <v>23</v>
      </c>
      <c r="K2974">
        <v>14</v>
      </c>
      <c r="L2974" t="s">
        <v>24</v>
      </c>
      <c r="M2974" t="s">
        <v>40</v>
      </c>
      <c r="N2974" t="s">
        <v>26</v>
      </c>
      <c r="O2974" t="s">
        <v>18444</v>
      </c>
      <c r="P2974" t="s">
        <v>53</v>
      </c>
      <c r="Q2974">
        <v>41</v>
      </c>
      <c r="R2974" t="str">
        <f t="shared" si="46"/>
        <v>Old</v>
      </c>
    </row>
    <row r="2975" spans="1:18" x14ac:dyDescent="0.25">
      <c r="A2975" t="s">
        <v>8371</v>
      </c>
      <c r="B2975" t="s">
        <v>16412</v>
      </c>
      <c r="C2975" t="s">
        <v>18439</v>
      </c>
      <c r="D2975" s="2">
        <v>36220</v>
      </c>
      <c r="E2975" s="2">
        <v>45369</v>
      </c>
      <c r="F2975" s="1">
        <v>0.36875000000000002</v>
      </c>
      <c r="G2975" t="s">
        <v>18474</v>
      </c>
      <c r="H2975" t="s">
        <v>31</v>
      </c>
      <c r="I2975" t="s">
        <v>91</v>
      </c>
      <c r="J2975" t="s">
        <v>23</v>
      </c>
      <c r="K2975">
        <v>21</v>
      </c>
      <c r="L2975" t="s">
        <v>24</v>
      </c>
      <c r="M2975" t="s">
        <v>40</v>
      </c>
      <c r="N2975" t="s">
        <v>33</v>
      </c>
      <c r="O2975" t="s">
        <v>18444</v>
      </c>
      <c r="P2975" t="s">
        <v>53</v>
      </c>
      <c r="Q2975">
        <v>25</v>
      </c>
      <c r="R2975" t="str">
        <f t="shared" si="46"/>
        <v>Adult</v>
      </c>
    </row>
    <row r="2976" spans="1:18" x14ac:dyDescent="0.25">
      <c r="A2976" t="s">
        <v>8374</v>
      </c>
      <c r="B2976" t="s">
        <v>16413</v>
      </c>
      <c r="C2976" t="s">
        <v>18439</v>
      </c>
      <c r="D2976" s="2">
        <v>37116</v>
      </c>
      <c r="E2976" s="2">
        <v>45448</v>
      </c>
      <c r="F2976" s="1">
        <v>0.53611111111111109</v>
      </c>
      <c r="G2976" t="s">
        <v>169</v>
      </c>
      <c r="H2976" t="s">
        <v>21</v>
      </c>
      <c r="I2976" t="s">
        <v>91</v>
      </c>
      <c r="J2976" t="s">
        <v>52</v>
      </c>
      <c r="K2976">
        <v>63</v>
      </c>
      <c r="L2976" t="s">
        <v>53</v>
      </c>
      <c r="M2976" t="s">
        <v>25</v>
      </c>
      <c r="N2976" t="s">
        <v>47</v>
      </c>
      <c r="O2976" t="s">
        <v>18444</v>
      </c>
      <c r="P2976" t="s">
        <v>53</v>
      </c>
      <c r="Q2976">
        <v>23</v>
      </c>
      <c r="R2976" t="str">
        <f t="shared" si="46"/>
        <v>Adult</v>
      </c>
    </row>
    <row r="2977" spans="1:18" x14ac:dyDescent="0.25">
      <c r="A2977" t="s">
        <v>8377</v>
      </c>
      <c r="B2977" t="s">
        <v>16414</v>
      </c>
      <c r="C2977" t="s">
        <v>18440</v>
      </c>
      <c r="D2977" s="2">
        <v>35565</v>
      </c>
      <c r="E2977" s="2">
        <v>45415</v>
      </c>
      <c r="F2977" s="1">
        <v>0.55625000000000002</v>
      </c>
      <c r="G2977" t="s">
        <v>30</v>
      </c>
      <c r="H2977" t="s">
        <v>31</v>
      </c>
      <c r="I2977" t="s">
        <v>22</v>
      </c>
      <c r="J2977" t="s">
        <v>52</v>
      </c>
      <c r="K2977">
        <v>63</v>
      </c>
      <c r="L2977" t="s">
        <v>53</v>
      </c>
      <c r="M2977" t="s">
        <v>40</v>
      </c>
      <c r="N2977" t="s">
        <v>33</v>
      </c>
      <c r="O2977" t="s">
        <v>18473</v>
      </c>
      <c r="P2977" t="s">
        <v>53</v>
      </c>
      <c r="Q2977">
        <v>27</v>
      </c>
      <c r="R2977" t="str">
        <f t="shared" si="46"/>
        <v>Adult</v>
      </c>
    </row>
    <row r="2978" spans="1:18" x14ac:dyDescent="0.25">
      <c r="A2978" t="s">
        <v>8380</v>
      </c>
      <c r="B2978" t="s">
        <v>16415</v>
      </c>
      <c r="C2978" t="s">
        <v>18439</v>
      </c>
      <c r="D2978" s="2">
        <v>34724</v>
      </c>
      <c r="E2978" s="2">
        <v>45352</v>
      </c>
      <c r="F2978" s="1">
        <v>0.82777777777777772</v>
      </c>
      <c r="G2978" t="s">
        <v>51</v>
      </c>
      <c r="H2978" t="s">
        <v>37</v>
      </c>
      <c r="I2978" t="s">
        <v>91</v>
      </c>
      <c r="J2978" t="s">
        <v>23</v>
      </c>
      <c r="K2978">
        <v>28</v>
      </c>
      <c r="L2978" t="s">
        <v>24</v>
      </c>
      <c r="M2978" t="s">
        <v>25</v>
      </c>
      <c r="N2978" t="s">
        <v>26</v>
      </c>
      <c r="O2978" t="s">
        <v>18444</v>
      </c>
      <c r="P2978" t="s">
        <v>53</v>
      </c>
      <c r="Q2978">
        <v>30</v>
      </c>
      <c r="R2978" t="str">
        <f t="shared" si="46"/>
        <v>Adult</v>
      </c>
    </row>
    <row r="2979" spans="1:18" x14ac:dyDescent="0.25">
      <c r="A2979" t="s">
        <v>8383</v>
      </c>
      <c r="B2979" t="s">
        <v>16416</v>
      </c>
      <c r="C2979" t="s">
        <v>18440</v>
      </c>
      <c r="D2979" s="2">
        <v>29143</v>
      </c>
      <c r="E2979" s="2">
        <v>45340</v>
      </c>
      <c r="F2979" s="1">
        <v>0.63958333333333328</v>
      </c>
      <c r="G2979" t="s">
        <v>18474</v>
      </c>
      <c r="H2979" t="s">
        <v>37</v>
      </c>
      <c r="I2979" t="s">
        <v>22</v>
      </c>
      <c r="J2979" t="s">
        <v>23</v>
      </c>
      <c r="K2979">
        <v>140</v>
      </c>
      <c r="L2979" t="s">
        <v>24</v>
      </c>
      <c r="M2979" t="s">
        <v>25</v>
      </c>
      <c r="N2979" t="s">
        <v>47</v>
      </c>
      <c r="O2979" t="s">
        <v>18444</v>
      </c>
      <c r="P2979" t="s">
        <v>53</v>
      </c>
      <c r="Q2979">
        <v>45</v>
      </c>
      <c r="R2979" t="str">
        <f t="shared" si="46"/>
        <v>Old</v>
      </c>
    </row>
    <row r="2980" spans="1:18" x14ac:dyDescent="0.25">
      <c r="A2980" t="s">
        <v>8386</v>
      </c>
      <c r="B2980" t="s">
        <v>16417</v>
      </c>
      <c r="C2980" t="s">
        <v>18439</v>
      </c>
      <c r="D2980" s="2">
        <v>34529</v>
      </c>
      <c r="E2980" s="2">
        <v>45295</v>
      </c>
      <c r="F2980" s="1">
        <v>0.62430555555555556</v>
      </c>
      <c r="G2980" t="s">
        <v>18474</v>
      </c>
      <c r="H2980" t="s">
        <v>37</v>
      </c>
      <c r="I2980" t="s">
        <v>91</v>
      </c>
      <c r="J2980" t="s">
        <v>52</v>
      </c>
      <c r="K2980">
        <v>126</v>
      </c>
      <c r="L2980" t="s">
        <v>53</v>
      </c>
      <c r="M2980" t="s">
        <v>25</v>
      </c>
      <c r="N2980" t="s">
        <v>33</v>
      </c>
      <c r="O2980" t="s">
        <v>18473</v>
      </c>
      <c r="P2980" t="s">
        <v>53</v>
      </c>
      <c r="Q2980">
        <v>30</v>
      </c>
      <c r="R2980" t="str">
        <f t="shared" si="46"/>
        <v>Adult</v>
      </c>
    </row>
    <row r="2981" spans="1:18" x14ac:dyDescent="0.25">
      <c r="A2981" t="s">
        <v>8389</v>
      </c>
      <c r="B2981" t="s">
        <v>16418</v>
      </c>
      <c r="C2981" t="s">
        <v>18439</v>
      </c>
      <c r="D2981" s="2">
        <v>34586</v>
      </c>
      <c r="E2981" s="2">
        <v>45369</v>
      </c>
      <c r="F2981" s="1">
        <v>0.36319444444444443</v>
      </c>
      <c r="G2981" t="s">
        <v>18475</v>
      </c>
      <c r="H2981" t="s">
        <v>57</v>
      </c>
      <c r="I2981" t="s">
        <v>84</v>
      </c>
      <c r="J2981" t="s">
        <v>23</v>
      </c>
      <c r="K2981">
        <v>70</v>
      </c>
      <c r="L2981" t="s">
        <v>53</v>
      </c>
      <c r="M2981" t="s">
        <v>25</v>
      </c>
      <c r="N2981" t="s">
        <v>47</v>
      </c>
      <c r="O2981" t="s">
        <v>18473</v>
      </c>
      <c r="P2981" t="s">
        <v>53</v>
      </c>
      <c r="Q2981">
        <v>30</v>
      </c>
      <c r="R2981" t="str">
        <f t="shared" si="46"/>
        <v>Adult</v>
      </c>
    </row>
    <row r="2982" spans="1:18" x14ac:dyDescent="0.25">
      <c r="A2982" t="s">
        <v>8392</v>
      </c>
      <c r="B2982" t="s">
        <v>16419</v>
      </c>
      <c r="C2982" t="s">
        <v>18440</v>
      </c>
      <c r="D2982" s="2">
        <v>35063</v>
      </c>
      <c r="E2982" s="2">
        <v>45343</v>
      </c>
      <c r="F2982" s="1">
        <v>0.36875000000000002</v>
      </c>
      <c r="G2982" t="s">
        <v>18475</v>
      </c>
      <c r="H2982" t="s">
        <v>21</v>
      </c>
      <c r="I2982" t="s">
        <v>38</v>
      </c>
      <c r="J2982" t="s">
        <v>80</v>
      </c>
      <c r="K2982">
        <v>84</v>
      </c>
      <c r="L2982" t="s">
        <v>24</v>
      </c>
      <c r="M2982" t="s">
        <v>104</v>
      </c>
      <c r="N2982" t="s">
        <v>33</v>
      </c>
      <c r="O2982" t="s">
        <v>18444</v>
      </c>
      <c r="P2982" t="s">
        <v>53</v>
      </c>
      <c r="Q2982">
        <v>29</v>
      </c>
      <c r="R2982" t="str">
        <f t="shared" si="46"/>
        <v>Adult</v>
      </c>
    </row>
    <row r="2983" spans="1:18" x14ac:dyDescent="0.25">
      <c r="A2983" t="s">
        <v>8394</v>
      </c>
      <c r="B2983" t="s">
        <v>16420</v>
      </c>
      <c r="C2983" t="s">
        <v>18439</v>
      </c>
      <c r="D2983" s="2">
        <v>34430</v>
      </c>
      <c r="E2983" s="2">
        <v>45432</v>
      </c>
      <c r="F2983" s="1">
        <v>0.44513888888888886</v>
      </c>
      <c r="G2983" t="s">
        <v>169</v>
      </c>
      <c r="H2983" t="s">
        <v>57</v>
      </c>
      <c r="I2983" t="s">
        <v>45</v>
      </c>
      <c r="J2983" t="s">
        <v>23</v>
      </c>
      <c r="K2983">
        <v>161</v>
      </c>
      <c r="L2983" t="s">
        <v>53</v>
      </c>
      <c r="M2983" t="s">
        <v>25</v>
      </c>
      <c r="N2983" t="s">
        <v>33</v>
      </c>
      <c r="O2983" t="s">
        <v>18444</v>
      </c>
      <c r="P2983" t="s">
        <v>53</v>
      </c>
      <c r="Q2983">
        <v>30</v>
      </c>
      <c r="R2983" t="str">
        <f t="shared" si="46"/>
        <v>Adult</v>
      </c>
    </row>
    <row r="2984" spans="1:18" x14ac:dyDescent="0.25">
      <c r="A2984" t="s">
        <v>8397</v>
      </c>
      <c r="B2984" t="s">
        <v>16421</v>
      </c>
      <c r="C2984" t="s">
        <v>18440</v>
      </c>
      <c r="D2984" s="2">
        <v>21725</v>
      </c>
      <c r="E2984" s="2">
        <v>45450</v>
      </c>
      <c r="F2984" s="1">
        <v>0.35</v>
      </c>
      <c r="G2984" t="s">
        <v>497</v>
      </c>
      <c r="H2984" t="s">
        <v>61</v>
      </c>
      <c r="I2984" t="s">
        <v>62</v>
      </c>
      <c r="J2984" t="s">
        <v>80</v>
      </c>
      <c r="K2984">
        <v>56</v>
      </c>
      <c r="L2984" t="s">
        <v>24</v>
      </c>
      <c r="M2984" t="s">
        <v>104</v>
      </c>
      <c r="N2984" t="s">
        <v>33</v>
      </c>
      <c r="O2984" t="s">
        <v>18444</v>
      </c>
      <c r="P2984" t="s">
        <v>53</v>
      </c>
      <c r="Q2984">
        <v>65</v>
      </c>
      <c r="R2984" t="str">
        <f t="shared" si="46"/>
        <v>Aged</v>
      </c>
    </row>
    <row r="2985" spans="1:18" x14ac:dyDescent="0.25">
      <c r="A2985" t="s">
        <v>8399</v>
      </c>
      <c r="B2985" t="s">
        <v>16422</v>
      </c>
      <c r="C2985" t="s">
        <v>18439</v>
      </c>
      <c r="D2985" s="2">
        <v>35267</v>
      </c>
      <c r="E2985" s="2">
        <v>45439</v>
      </c>
      <c r="F2985" s="1">
        <v>0.37222222222222223</v>
      </c>
      <c r="G2985" t="s">
        <v>18475</v>
      </c>
      <c r="H2985" t="s">
        <v>21</v>
      </c>
      <c r="I2985" t="s">
        <v>22</v>
      </c>
      <c r="J2985" t="s">
        <v>80</v>
      </c>
      <c r="K2985">
        <v>21</v>
      </c>
      <c r="L2985" t="s">
        <v>53</v>
      </c>
      <c r="M2985" t="s">
        <v>25</v>
      </c>
      <c r="N2985" t="s">
        <v>47</v>
      </c>
      <c r="O2985" t="s">
        <v>18444</v>
      </c>
      <c r="P2985" t="s">
        <v>53</v>
      </c>
      <c r="Q2985">
        <v>28</v>
      </c>
      <c r="R2985" t="str">
        <f t="shared" si="46"/>
        <v>Adult</v>
      </c>
    </row>
    <row r="2986" spans="1:18" x14ac:dyDescent="0.25">
      <c r="A2986" t="s">
        <v>8402</v>
      </c>
      <c r="B2986" t="s">
        <v>16423</v>
      </c>
      <c r="C2986" t="s">
        <v>18440</v>
      </c>
      <c r="D2986" s="2">
        <v>36609</v>
      </c>
      <c r="E2986" s="2">
        <v>45310</v>
      </c>
      <c r="F2986" s="1">
        <v>0.82777777777777772</v>
      </c>
      <c r="G2986" t="s">
        <v>169</v>
      </c>
      <c r="H2986" t="s">
        <v>31</v>
      </c>
      <c r="I2986" t="s">
        <v>38</v>
      </c>
      <c r="J2986" t="s">
        <v>52</v>
      </c>
      <c r="K2986">
        <v>112</v>
      </c>
      <c r="L2986" t="s">
        <v>53</v>
      </c>
      <c r="M2986" t="s">
        <v>25</v>
      </c>
      <c r="N2986" t="s">
        <v>26</v>
      </c>
      <c r="O2986" t="s">
        <v>18444</v>
      </c>
      <c r="P2986" t="s">
        <v>53</v>
      </c>
      <c r="Q2986">
        <v>24</v>
      </c>
      <c r="R2986" t="str">
        <f t="shared" si="46"/>
        <v>Adult</v>
      </c>
    </row>
    <row r="2987" spans="1:18" x14ac:dyDescent="0.25">
      <c r="A2987" t="s">
        <v>8405</v>
      </c>
      <c r="B2987" t="s">
        <v>16424</v>
      </c>
      <c r="C2987" t="s">
        <v>18439</v>
      </c>
      <c r="D2987" s="2">
        <v>35816</v>
      </c>
      <c r="E2987" s="2">
        <v>45305</v>
      </c>
      <c r="F2987" s="1">
        <v>0.72499999999999998</v>
      </c>
      <c r="G2987" t="s">
        <v>169</v>
      </c>
      <c r="H2987" t="s">
        <v>37</v>
      </c>
      <c r="I2987" t="s">
        <v>45</v>
      </c>
      <c r="J2987" t="s">
        <v>46</v>
      </c>
      <c r="K2987">
        <v>70</v>
      </c>
      <c r="L2987" t="s">
        <v>24</v>
      </c>
      <c r="M2987" t="s">
        <v>25</v>
      </c>
      <c r="N2987" t="s">
        <v>26</v>
      </c>
      <c r="O2987" t="s">
        <v>18444</v>
      </c>
      <c r="P2987" t="s">
        <v>53</v>
      </c>
      <c r="Q2987">
        <v>27</v>
      </c>
      <c r="R2987" t="str">
        <f t="shared" si="46"/>
        <v>Adult</v>
      </c>
    </row>
    <row r="2988" spans="1:18" x14ac:dyDescent="0.25">
      <c r="A2988" t="s">
        <v>8408</v>
      </c>
      <c r="B2988" t="s">
        <v>16425</v>
      </c>
      <c r="C2988" t="s">
        <v>18439</v>
      </c>
      <c r="D2988" s="2">
        <v>33693</v>
      </c>
      <c r="E2988" s="2">
        <v>45326</v>
      </c>
      <c r="F2988" s="1">
        <v>0.74236111111111114</v>
      </c>
      <c r="G2988" t="s">
        <v>18474</v>
      </c>
      <c r="H2988" t="s">
        <v>57</v>
      </c>
      <c r="I2988" t="s">
        <v>45</v>
      </c>
      <c r="J2988" t="s">
        <v>52</v>
      </c>
      <c r="K2988">
        <v>147</v>
      </c>
      <c r="L2988" t="s">
        <v>53</v>
      </c>
      <c r="M2988" t="s">
        <v>104</v>
      </c>
      <c r="N2988" t="s">
        <v>26</v>
      </c>
      <c r="O2988" t="s">
        <v>18444</v>
      </c>
      <c r="P2988" t="s">
        <v>53</v>
      </c>
      <c r="Q2988">
        <v>32</v>
      </c>
      <c r="R2988" t="str">
        <f t="shared" si="46"/>
        <v>Adult</v>
      </c>
    </row>
    <row r="2989" spans="1:18" x14ac:dyDescent="0.25">
      <c r="A2989" t="s">
        <v>8410</v>
      </c>
      <c r="B2989" t="s">
        <v>16426</v>
      </c>
      <c r="C2989" t="s">
        <v>18440</v>
      </c>
      <c r="D2989" s="2">
        <v>29803</v>
      </c>
      <c r="E2989" s="2">
        <v>45396</v>
      </c>
      <c r="F2989" s="1">
        <v>0.46527777777777779</v>
      </c>
      <c r="G2989" t="s">
        <v>51</v>
      </c>
      <c r="H2989" t="s">
        <v>31</v>
      </c>
      <c r="I2989" t="s">
        <v>91</v>
      </c>
      <c r="J2989" t="s">
        <v>32</v>
      </c>
      <c r="K2989">
        <v>84</v>
      </c>
      <c r="L2989" t="s">
        <v>53</v>
      </c>
      <c r="M2989" t="s">
        <v>25</v>
      </c>
      <c r="N2989" t="s">
        <v>33</v>
      </c>
      <c r="O2989" t="s">
        <v>18444</v>
      </c>
      <c r="P2989" t="s">
        <v>53</v>
      </c>
      <c r="Q2989">
        <v>43</v>
      </c>
      <c r="R2989" t="str">
        <f t="shared" si="46"/>
        <v>Old</v>
      </c>
    </row>
    <row r="2990" spans="1:18" x14ac:dyDescent="0.25">
      <c r="A2990" t="s">
        <v>8412</v>
      </c>
      <c r="B2990" t="s">
        <v>16427</v>
      </c>
      <c r="C2990" t="s">
        <v>18439</v>
      </c>
      <c r="D2990" s="2">
        <v>30974</v>
      </c>
      <c r="E2990" s="2">
        <v>45309</v>
      </c>
      <c r="F2990" s="1">
        <v>0.43194444444444446</v>
      </c>
      <c r="G2990" t="s">
        <v>51</v>
      </c>
      <c r="H2990" t="s">
        <v>73</v>
      </c>
      <c r="I2990" t="s">
        <v>45</v>
      </c>
      <c r="J2990" t="s">
        <v>52</v>
      </c>
      <c r="K2990">
        <v>28</v>
      </c>
      <c r="L2990" t="s">
        <v>39</v>
      </c>
      <c r="M2990" t="s">
        <v>104</v>
      </c>
      <c r="N2990" t="s">
        <v>47</v>
      </c>
      <c r="O2990" t="s">
        <v>18473</v>
      </c>
      <c r="P2990" t="s">
        <v>18472</v>
      </c>
      <c r="Q2990">
        <v>40</v>
      </c>
      <c r="R2990" t="str">
        <f t="shared" si="46"/>
        <v>Old</v>
      </c>
    </row>
    <row r="2991" spans="1:18" x14ac:dyDescent="0.25">
      <c r="A2991" t="s">
        <v>8415</v>
      </c>
      <c r="B2991" t="s">
        <v>16428</v>
      </c>
      <c r="C2991" t="s">
        <v>18439</v>
      </c>
      <c r="D2991" s="2">
        <v>33093</v>
      </c>
      <c r="E2991" s="2">
        <v>45337</v>
      </c>
      <c r="F2991" s="1">
        <v>0.82777777777777772</v>
      </c>
      <c r="G2991" t="s">
        <v>51</v>
      </c>
      <c r="H2991" t="s">
        <v>21</v>
      </c>
      <c r="I2991" t="s">
        <v>45</v>
      </c>
      <c r="J2991" t="s">
        <v>23</v>
      </c>
      <c r="K2991">
        <v>126</v>
      </c>
      <c r="L2991" t="s">
        <v>24</v>
      </c>
      <c r="M2991" t="s">
        <v>25</v>
      </c>
      <c r="N2991" t="s">
        <v>26</v>
      </c>
      <c r="O2991" t="s">
        <v>18444</v>
      </c>
      <c r="P2991" t="s">
        <v>53</v>
      </c>
      <c r="Q2991">
        <v>34</v>
      </c>
      <c r="R2991" t="str">
        <f t="shared" si="46"/>
        <v>Adult</v>
      </c>
    </row>
    <row r="2992" spans="1:18" x14ac:dyDescent="0.25">
      <c r="A2992" t="s">
        <v>8418</v>
      </c>
      <c r="B2992" t="s">
        <v>16429</v>
      </c>
      <c r="C2992" t="s">
        <v>18439</v>
      </c>
      <c r="D2992" s="2">
        <v>37111</v>
      </c>
      <c r="E2992" s="2">
        <v>45445</v>
      </c>
      <c r="F2992" s="1">
        <v>0.51666666666666672</v>
      </c>
      <c r="G2992" t="s">
        <v>18474</v>
      </c>
      <c r="H2992" t="s">
        <v>21</v>
      </c>
      <c r="I2992" t="s">
        <v>38</v>
      </c>
      <c r="J2992" t="s">
        <v>32</v>
      </c>
      <c r="K2992">
        <v>14</v>
      </c>
      <c r="L2992" t="s">
        <v>24</v>
      </c>
      <c r="M2992" t="s">
        <v>104</v>
      </c>
      <c r="N2992" t="s">
        <v>26</v>
      </c>
      <c r="O2992" t="s">
        <v>18444</v>
      </c>
      <c r="P2992" t="s">
        <v>53</v>
      </c>
      <c r="Q2992">
        <v>23</v>
      </c>
      <c r="R2992" t="str">
        <f t="shared" si="46"/>
        <v>Adult</v>
      </c>
    </row>
    <row r="2993" spans="1:18" x14ac:dyDescent="0.25">
      <c r="A2993" t="s">
        <v>8421</v>
      </c>
      <c r="B2993" t="s">
        <v>16430</v>
      </c>
      <c r="C2993" t="s">
        <v>18440</v>
      </c>
      <c r="D2993" s="2">
        <v>37365</v>
      </c>
      <c r="E2993" s="2">
        <v>45395</v>
      </c>
      <c r="F2993" s="1">
        <v>0.3527777777777778</v>
      </c>
      <c r="G2993" t="s">
        <v>169</v>
      </c>
      <c r="H2993" t="s">
        <v>73</v>
      </c>
      <c r="I2993" t="s">
        <v>84</v>
      </c>
      <c r="J2993" t="s">
        <v>80</v>
      </c>
      <c r="K2993">
        <v>21</v>
      </c>
      <c r="L2993" t="s">
        <v>24</v>
      </c>
      <c r="M2993" t="s">
        <v>40</v>
      </c>
      <c r="N2993" t="s">
        <v>26</v>
      </c>
      <c r="O2993" t="s">
        <v>18444</v>
      </c>
      <c r="P2993" t="s">
        <v>53</v>
      </c>
      <c r="Q2993">
        <v>22</v>
      </c>
      <c r="R2993" t="str">
        <f t="shared" si="46"/>
        <v>Adult</v>
      </c>
    </row>
    <row r="2994" spans="1:18" x14ac:dyDescent="0.25">
      <c r="A2994" t="s">
        <v>8424</v>
      </c>
      <c r="B2994" t="s">
        <v>16431</v>
      </c>
      <c r="C2994" t="s">
        <v>18440</v>
      </c>
      <c r="D2994" s="2">
        <v>34463</v>
      </c>
      <c r="E2994" s="2">
        <v>45407</v>
      </c>
      <c r="F2994" s="1">
        <v>0.42430555555555555</v>
      </c>
      <c r="G2994" t="s">
        <v>18475</v>
      </c>
      <c r="H2994" t="s">
        <v>21</v>
      </c>
      <c r="I2994" t="s">
        <v>45</v>
      </c>
      <c r="J2994" t="s">
        <v>46</v>
      </c>
      <c r="K2994">
        <v>98</v>
      </c>
      <c r="L2994" t="s">
        <v>39</v>
      </c>
      <c r="M2994" t="s">
        <v>25</v>
      </c>
      <c r="N2994" t="s">
        <v>26</v>
      </c>
      <c r="O2994" t="s">
        <v>18444</v>
      </c>
      <c r="P2994" t="s">
        <v>53</v>
      </c>
      <c r="Q2994">
        <v>30</v>
      </c>
      <c r="R2994" t="str">
        <f t="shared" si="46"/>
        <v>Adult</v>
      </c>
    </row>
    <row r="2995" spans="1:18" x14ac:dyDescent="0.25">
      <c r="A2995" t="s">
        <v>8427</v>
      </c>
      <c r="B2995" t="s">
        <v>16432</v>
      </c>
      <c r="C2995" t="s">
        <v>18439</v>
      </c>
      <c r="D2995" s="2">
        <v>36002</v>
      </c>
      <c r="E2995" s="2">
        <v>45421</v>
      </c>
      <c r="F2995" s="1">
        <v>0.41597222222222224</v>
      </c>
      <c r="G2995" t="s">
        <v>51</v>
      </c>
      <c r="H2995" t="s">
        <v>21</v>
      </c>
      <c r="I2995" t="s">
        <v>45</v>
      </c>
      <c r="J2995" t="s">
        <v>46</v>
      </c>
      <c r="K2995">
        <v>119</v>
      </c>
      <c r="L2995" t="s">
        <v>24</v>
      </c>
      <c r="M2995" t="s">
        <v>104</v>
      </c>
      <c r="N2995" t="s">
        <v>47</v>
      </c>
      <c r="O2995" t="s">
        <v>18444</v>
      </c>
      <c r="P2995" t="s">
        <v>53</v>
      </c>
      <c r="Q2995">
        <v>26</v>
      </c>
      <c r="R2995" t="str">
        <f t="shared" si="46"/>
        <v>Adult</v>
      </c>
    </row>
    <row r="2996" spans="1:18" x14ac:dyDescent="0.25">
      <c r="A2996" t="s">
        <v>8429</v>
      </c>
      <c r="B2996" t="s">
        <v>16433</v>
      </c>
      <c r="C2996" t="s">
        <v>18439</v>
      </c>
      <c r="D2996" s="2">
        <v>38310</v>
      </c>
      <c r="E2996" s="2">
        <v>45409</v>
      </c>
      <c r="F2996" s="1">
        <v>0.53680555555555554</v>
      </c>
      <c r="G2996" t="s">
        <v>18475</v>
      </c>
      <c r="H2996" t="s">
        <v>37</v>
      </c>
      <c r="I2996" t="s">
        <v>84</v>
      </c>
      <c r="J2996" t="s">
        <v>52</v>
      </c>
      <c r="K2996">
        <v>147</v>
      </c>
      <c r="L2996" t="s">
        <v>24</v>
      </c>
      <c r="M2996" t="s">
        <v>104</v>
      </c>
      <c r="N2996" t="s">
        <v>26</v>
      </c>
      <c r="O2996" t="s">
        <v>18444</v>
      </c>
      <c r="P2996" t="s">
        <v>53</v>
      </c>
      <c r="Q2996">
        <v>20</v>
      </c>
      <c r="R2996" t="str">
        <f t="shared" si="46"/>
        <v>Adult</v>
      </c>
    </row>
    <row r="2997" spans="1:18" x14ac:dyDescent="0.25">
      <c r="A2997" t="s">
        <v>8432</v>
      </c>
      <c r="B2997" t="s">
        <v>16434</v>
      </c>
      <c r="C2997" t="s">
        <v>18439</v>
      </c>
      <c r="D2997" s="2">
        <v>34709</v>
      </c>
      <c r="E2997" s="2">
        <v>45412</v>
      </c>
      <c r="F2997" s="1">
        <v>0.77569444444444446</v>
      </c>
      <c r="G2997" t="s">
        <v>18475</v>
      </c>
      <c r="H2997" t="s">
        <v>57</v>
      </c>
      <c r="I2997" t="s">
        <v>45</v>
      </c>
      <c r="J2997" t="s">
        <v>32</v>
      </c>
      <c r="K2997">
        <v>140</v>
      </c>
      <c r="L2997" t="s">
        <v>53</v>
      </c>
      <c r="M2997" t="s">
        <v>104</v>
      </c>
      <c r="N2997" t="s">
        <v>47</v>
      </c>
      <c r="O2997" t="s">
        <v>18444</v>
      </c>
      <c r="P2997" t="s">
        <v>53</v>
      </c>
      <c r="Q2997">
        <v>30</v>
      </c>
      <c r="R2997" t="str">
        <f t="shared" si="46"/>
        <v>Adult</v>
      </c>
    </row>
    <row r="2998" spans="1:18" x14ac:dyDescent="0.25">
      <c r="A2998" t="s">
        <v>8434</v>
      </c>
      <c r="B2998" t="s">
        <v>16435</v>
      </c>
      <c r="C2998" t="s">
        <v>18440</v>
      </c>
      <c r="D2998" s="2">
        <v>25652</v>
      </c>
      <c r="E2998" s="2">
        <v>45441</v>
      </c>
      <c r="F2998" s="1">
        <v>0.39861111111111114</v>
      </c>
      <c r="G2998" t="s">
        <v>30</v>
      </c>
      <c r="H2998" t="s">
        <v>57</v>
      </c>
      <c r="I2998" t="s">
        <v>38</v>
      </c>
      <c r="J2998" t="s">
        <v>52</v>
      </c>
      <c r="K2998">
        <v>161</v>
      </c>
      <c r="L2998" t="s">
        <v>39</v>
      </c>
      <c r="M2998" t="s">
        <v>104</v>
      </c>
      <c r="N2998" t="s">
        <v>47</v>
      </c>
      <c r="O2998" t="s">
        <v>18473</v>
      </c>
      <c r="P2998" t="s">
        <v>53</v>
      </c>
      <c r="Q2998">
        <v>54</v>
      </c>
      <c r="R2998" t="str">
        <f t="shared" si="46"/>
        <v>Old</v>
      </c>
    </row>
    <row r="2999" spans="1:18" x14ac:dyDescent="0.25">
      <c r="A2999" t="s">
        <v>8436</v>
      </c>
      <c r="B2999" t="s">
        <v>16436</v>
      </c>
      <c r="C2999" t="s">
        <v>18440</v>
      </c>
      <c r="D2999" s="2">
        <v>26838</v>
      </c>
      <c r="E2999" s="2">
        <v>45380</v>
      </c>
      <c r="F2999" s="1">
        <v>0.58888888888888891</v>
      </c>
      <c r="G2999" t="s">
        <v>169</v>
      </c>
      <c r="H2999" t="s">
        <v>31</v>
      </c>
      <c r="I2999" t="s">
        <v>45</v>
      </c>
      <c r="J2999" t="s">
        <v>80</v>
      </c>
      <c r="K2999">
        <v>70</v>
      </c>
      <c r="L2999" t="s">
        <v>39</v>
      </c>
      <c r="M2999" t="s">
        <v>104</v>
      </c>
      <c r="N2999" t="s">
        <v>26</v>
      </c>
      <c r="O2999" t="s">
        <v>18473</v>
      </c>
      <c r="P2999" t="s">
        <v>53</v>
      </c>
      <c r="Q2999">
        <v>51</v>
      </c>
      <c r="R2999" t="str">
        <f t="shared" si="46"/>
        <v>Old</v>
      </c>
    </row>
    <row r="3000" spans="1:18" x14ac:dyDescent="0.25">
      <c r="A3000" t="s">
        <v>8439</v>
      </c>
      <c r="B3000" t="s">
        <v>16437</v>
      </c>
      <c r="C3000" t="s">
        <v>18439</v>
      </c>
      <c r="D3000" s="2">
        <v>36230</v>
      </c>
      <c r="E3000" s="2">
        <v>45312</v>
      </c>
      <c r="F3000" s="1">
        <v>0.64652777777777781</v>
      </c>
      <c r="G3000" t="s">
        <v>51</v>
      </c>
      <c r="H3000" t="s">
        <v>37</v>
      </c>
      <c r="I3000" t="s">
        <v>91</v>
      </c>
      <c r="J3000" t="s">
        <v>80</v>
      </c>
      <c r="K3000">
        <v>182</v>
      </c>
      <c r="L3000" t="s">
        <v>39</v>
      </c>
      <c r="M3000" t="s">
        <v>25</v>
      </c>
      <c r="N3000" t="s">
        <v>47</v>
      </c>
      <c r="O3000" t="s">
        <v>18473</v>
      </c>
      <c r="P3000" t="s">
        <v>53</v>
      </c>
      <c r="Q3000">
        <v>25</v>
      </c>
      <c r="R3000" t="str">
        <f t="shared" si="46"/>
        <v>Adult</v>
      </c>
    </row>
    <row r="3001" spans="1:18" x14ac:dyDescent="0.25">
      <c r="A3001" t="s">
        <v>8440</v>
      </c>
      <c r="B3001" t="s">
        <v>16438</v>
      </c>
      <c r="C3001" t="s">
        <v>18439</v>
      </c>
      <c r="D3001" s="2">
        <v>26140</v>
      </c>
      <c r="E3001" s="2">
        <v>45465</v>
      </c>
      <c r="F3001" s="1">
        <v>0.50486111111111109</v>
      </c>
      <c r="G3001" t="s">
        <v>51</v>
      </c>
      <c r="H3001" t="s">
        <v>21</v>
      </c>
      <c r="I3001" t="s">
        <v>91</v>
      </c>
      <c r="J3001" t="s">
        <v>80</v>
      </c>
      <c r="K3001">
        <v>56</v>
      </c>
      <c r="L3001" t="s">
        <v>53</v>
      </c>
      <c r="M3001" t="s">
        <v>40</v>
      </c>
      <c r="N3001" t="s">
        <v>33</v>
      </c>
      <c r="O3001" t="s">
        <v>18473</v>
      </c>
      <c r="P3001" t="s">
        <v>53</v>
      </c>
      <c r="Q3001">
        <v>53</v>
      </c>
      <c r="R3001" t="str">
        <f t="shared" si="46"/>
        <v>Old</v>
      </c>
    </row>
    <row r="3002" spans="1:18" x14ac:dyDescent="0.25">
      <c r="A3002" t="s">
        <v>8443</v>
      </c>
      <c r="B3002" t="s">
        <v>16439</v>
      </c>
      <c r="C3002" t="s">
        <v>18440</v>
      </c>
      <c r="D3002" s="2">
        <v>38649</v>
      </c>
      <c r="E3002" s="2">
        <v>45293</v>
      </c>
      <c r="F3002" s="1">
        <v>0.58125000000000004</v>
      </c>
      <c r="G3002" t="s">
        <v>18474</v>
      </c>
      <c r="H3002" t="s">
        <v>31</v>
      </c>
      <c r="I3002" t="s">
        <v>38</v>
      </c>
      <c r="J3002" t="s">
        <v>23</v>
      </c>
      <c r="K3002">
        <v>35</v>
      </c>
      <c r="L3002" t="s">
        <v>24</v>
      </c>
      <c r="M3002" t="s">
        <v>104</v>
      </c>
      <c r="N3002" t="s">
        <v>33</v>
      </c>
      <c r="O3002" t="s">
        <v>18444</v>
      </c>
      <c r="P3002" t="s">
        <v>53</v>
      </c>
      <c r="Q3002">
        <v>19</v>
      </c>
      <c r="R3002" t="str">
        <f t="shared" si="46"/>
        <v>Adult</v>
      </c>
    </row>
    <row r="3003" spans="1:18" x14ac:dyDescent="0.25">
      <c r="A3003" t="s">
        <v>8445</v>
      </c>
      <c r="B3003" t="s">
        <v>16440</v>
      </c>
      <c r="C3003" t="s">
        <v>18440</v>
      </c>
      <c r="D3003" s="2">
        <v>34668</v>
      </c>
      <c r="E3003" s="2">
        <v>45461</v>
      </c>
      <c r="F3003" s="1">
        <v>0.55625000000000002</v>
      </c>
      <c r="G3003" t="s">
        <v>18474</v>
      </c>
      <c r="H3003" t="s">
        <v>57</v>
      </c>
      <c r="I3003" t="s">
        <v>38</v>
      </c>
      <c r="J3003" t="s">
        <v>80</v>
      </c>
      <c r="K3003">
        <v>140</v>
      </c>
      <c r="L3003" t="s">
        <v>53</v>
      </c>
      <c r="M3003" t="s">
        <v>25</v>
      </c>
      <c r="N3003" t="s">
        <v>26</v>
      </c>
      <c r="O3003" t="s">
        <v>18444</v>
      </c>
      <c r="P3003" t="s">
        <v>53</v>
      </c>
      <c r="Q3003">
        <v>30</v>
      </c>
      <c r="R3003" t="str">
        <f t="shared" si="46"/>
        <v>Adult</v>
      </c>
    </row>
    <row r="3004" spans="1:18" x14ac:dyDescent="0.25">
      <c r="A3004" t="s">
        <v>8448</v>
      </c>
      <c r="B3004" t="s">
        <v>16441</v>
      </c>
      <c r="C3004" t="s">
        <v>18440</v>
      </c>
      <c r="D3004" s="2">
        <v>30355</v>
      </c>
      <c r="E3004" s="2">
        <v>45395</v>
      </c>
      <c r="F3004" s="1">
        <v>0.46041666666666664</v>
      </c>
      <c r="G3004" t="s">
        <v>51</v>
      </c>
      <c r="H3004" t="s">
        <v>21</v>
      </c>
      <c r="I3004" t="s">
        <v>45</v>
      </c>
      <c r="J3004" t="s">
        <v>80</v>
      </c>
      <c r="K3004">
        <v>63</v>
      </c>
      <c r="L3004" t="s">
        <v>24</v>
      </c>
      <c r="M3004" t="s">
        <v>104</v>
      </c>
      <c r="N3004" t="s">
        <v>33</v>
      </c>
      <c r="O3004" t="s">
        <v>18444</v>
      </c>
      <c r="P3004" t="s">
        <v>53</v>
      </c>
      <c r="Q3004">
        <v>42</v>
      </c>
      <c r="R3004" t="str">
        <f t="shared" si="46"/>
        <v>Old</v>
      </c>
    </row>
    <row r="3005" spans="1:18" x14ac:dyDescent="0.25">
      <c r="A3005" t="s">
        <v>8451</v>
      </c>
      <c r="B3005" t="s">
        <v>16442</v>
      </c>
      <c r="C3005" t="s">
        <v>18440</v>
      </c>
      <c r="D3005" s="2">
        <v>38382</v>
      </c>
      <c r="E3005" s="2">
        <v>45429</v>
      </c>
      <c r="F3005" s="1">
        <v>0.80277777777777781</v>
      </c>
      <c r="G3005" t="s">
        <v>169</v>
      </c>
      <c r="H3005" t="s">
        <v>37</v>
      </c>
      <c r="I3005" t="s">
        <v>45</v>
      </c>
      <c r="J3005" t="s">
        <v>23</v>
      </c>
      <c r="K3005">
        <v>56</v>
      </c>
      <c r="L3005" t="s">
        <v>53</v>
      </c>
      <c r="M3005" t="s">
        <v>104</v>
      </c>
      <c r="N3005" t="s">
        <v>26</v>
      </c>
      <c r="O3005" t="s">
        <v>18473</v>
      </c>
      <c r="P3005" t="s">
        <v>53</v>
      </c>
      <c r="Q3005">
        <v>20</v>
      </c>
      <c r="R3005" t="str">
        <f t="shared" si="46"/>
        <v>Adult</v>
      </c>
    </row>
    <row r="3006" spans="1:18" x14ac:dyDescent="0.25">
      <c r="A3006" t="s">
        <v>8454</v>
      </c>
      <c r="B3006" t="s">
        <v>16443</v>
      </c>
      <c r="C3006" t="s">
        <v>18439</v>
      </c>
      <c r="D3006" s="2">
        <v>27445</v>
      </c>
      <c r="E3006" s="2">
        <v>45422</v>
      </c>
      <c r="F3006" s="1">
        <v>0.46736111111111112</v>
      </c>
      <c r="G3006" t="s">
        <v>30</v>
      </c>
      <c r="H3006" t="s">
        <v>73</v>
      </c>
      <c r="I3006" t="s">
        <v>22</v>
      </c>
      <c r="J3006" t="s">
        <v>52</v>
      </c>
      <c r="K3006">
        <v>70</v>
      </c>
      <c r="L3006" t="s">
        <v>53</v>
      </c>
      <c r="M3006" t="s">
        <v>25</v>
      </c>
      <c r="N3006" t="s">
        <v>47</v>
      </c>
      <c r="O3006" t="s">
        <v>18473</v>
      </c>
      <c r="P3006" t="s">
        <v>53</v>
      </c>
      <c r="Q3006">
        <v>50</v>
      </c>
      <c r="R3006" t="str">
        <f t="shared" si="46"/>
        <v>Old</v>
      </c>
    </row>
    <row r="3007" spans="1:18" x14ac:dyDescent="0.25">
      <c r="A3007" t="s">
        <v>8457</v>
      </c>
      <c r="B3007" t="s">
        <v>16444</v>
      </c>
      <c r="C3007" t="s">
        <v>18439</v>
      </c>
      <c r="D3007" s="2">
        <v>36845</v>
      </c>
      <c r="E3007" s="2">
        <v>45377</v>
      </c>
      <c r="F3007" s="1">
        <v>0.33541666666666664</v>
      </c>
      <c r="G3007" t="s">
        <v>18475</v>
      </c>
      <c r="H3007" t="s">
        <v>73</v>
      </c>
      <c r="I3007" t="s">
        <v>91</v>
      </c>
      <c r="J3007" t="s">
        <v>23</v>
      </c>
      <c r="K3007">
        <v>21</v>
      </c>
      <c r="L3007" t="s">
        <v>39</v>
      </c>
      <c r="M3007" t="s">
        <v>25</v>
      </c>
      <c r="N3007" t="s">
        <v>47</v>
      </c>
      <c r="O3007" t="s">
        <v>18473</v>
      </c>
      <c r="P3007" t="s">
        <v>53</v>
      </c>
      <c r="Q3007">
        <v>24</v>
      </c>
      <c r="R3007" t="str">
        <f t="shared" si="46"/>
        <v>Adult</v>
      </c>
    </row>
    <row r="3008" spans="1:18" x14ac:dyDescent="0.25">
      <c r="A3008" t="s">
        <v>8460</v>
      </c>
      <c r="B3008" t="s">
        <v>16445</v>
      </c>
      <c r="C3008" t="s">
        <v>18440</v>
      </c>
      <c r="D3008" s="2">
        <v>35782</v>
      </c>
      <c r="E3008" s="2">
        <v>45350</v>
      </c>
      <c r="F3008" s="1">
        <v>0.37083333333333335</v>
      </c>
      <c r="G3008" t="s">
        <v>51</v>
      </c>
      <c r="H3008" t="s">
        <v>21</v>
      </c>
      <c r="I3008" t="s">
        <v>38</v>
      </c>
      <c r="J3008" t="s">
        <v>80</v>
      </c>
      <c r="K3008">
        <v>182</v>
      </c>
      <c r="L3008" t="s">
        <v>53</v>
      </c>
      <c r="M3008" t="s">
        <v>25</v>
      </c>
      <c r="N3008" t="s">
        <v>33</v>
      </c>
      <c r="O3008" t="s">
        <v>18444</v>
      </c>
      <c r="P3008" t="s">
        <v>53</v>
      </c>
      <c r="Q3008">
        <v>27</v>
      </c>
      <c r="R3008" t="str">
        <f t="shared" si="46"/>
        <v>Adult</v>
      </c>
    </row>
    <row r="3009" spans="1:18" x14ac:dyDescent="0.25">
      <c r="A3009" t="s">
        <v>8462</v>
      </c>
      <c r="B3009" t="s">
        <v>16446</v>
      </c>
      <c r="C3009" t="s">
        <v>18439</v>
      </c>
      <c r="D3009" s="2">
        <v>37401</v>
      </c>
      <c r="E3009" s="2">
        <v>45324</v>
      </c>
      <c r="F3009" s="1">
        <v>0.36875000000000002</v>
      </c>
      <c r="G3009" t="s">
        <v>51</v>
      </c>
      <c r="H3009" t="s">
        <v>73</v>
      </c>
      <c r="I3009" t="s">
        <v>38</v>
      </c>
      <c r="J3009" t="s">
        <v>23</v>
      </c>
      <c r="K3009">
        <v>49</v>
      </c>
      <c r="L3009" t="s">
        <v>24</v>
      </c>
      <c r="M3009" t="s">
        <v>25</v>
      </c>
      <c r="N3009" t="s">
        <v>26</v>
      </c>
      <c r="O3009" t="s">
        <v>18444</v>
      </c>
      <c r="P3009" t="s">
        <v>53</v>
      </c>
      <c r="Q3009">
        <v>22</v>
      </c>
      <c r="R3009" t="str">
        <f t="shared" si="46"/>
        <v>Adult</v>
      </c>
    </row>
    <row r="3010" spans="1:18" x14ac:dyDescent="0.25">
      <c r="A3010" t="s">
        <v>8464</v>
      </c>
      <c r="B3010" t="s">
        <v>16447</v>
      </c>
      <c r="C3010" t="s">
        <v>18440</v>
      </c>
      <c r="D3010" s="2">
        <v>34348</v>
      </c>
      <c r="E3010" s="2">
        <v>45342</v>
      </c>
      <c r="F3010" s="1">
        <v>0.46250000000000002</v>
      </c>
      <c r="G3010" t="s">
        <v>18475</v>
      </c>
      <c r="H3010" t="s">
        <v>57</v>
      </c>
      <c r="I3010" t="s">
        <v>38</v>
      </c>
      <c r="J3010" t="s">
        <v>32</v>
      </c>
      <c r="K3010">
        <v>119</v>
      </c>
      <c r="L3010" t="s">
        <v>53</v>
      </c>
      <c r="M3010" t="s">
        <v>40</v>
      </c>
      <c r="N3010" t="s">
        <v>26</v>
      </c>
      <c r="O3010" t="s">
        <v>18473</v>
      </c>
      <c r="P3010" t="s">
        <v>53</v>
      </c>
      <c r="Q3010">
        <v>31</v>
      </c>
      <c r="R3010" t="str">
        <f t="shared" si="46"/>
        <v>Adult</v>
      </c>
    </row>
    <row r="3011" spans="1:18" x14ac:dyDescent="0.25">
      <c r="A3011" t="s">
        <v>8467</v>
      </c>
      <c r="B3011" t="s">
        <v>16448</v>
      </c>
      <c r="C3011" t="s">
        <v>18440</v>
      </c>
      <c r="D3011" s="2">
        <v>31804</v>
      </c>
      <c r="E3011" s="2">
        <v>45373</v>
      </c>
      <c r="F3011" s="1">
        <v>0.48749999999999999</v>
      </c>
      <c r="G3011" t="s">
        <v>30</v>
      </c>
      <c r="H3011" t="s">
        <v>57</v>
      </c>
      <c r="I3011" t="s">
        <v>45</v>
      </c>
      <c r="J3011" t="s">
        <v>46</v>
      </c>
      <c r="K3011">
        <v>161</v>
      </c>
      <c r="L3011" t="s">
        <v>53</v>
      </c>
      <c r="M3011" t="s">
        <v>40</v>
      </c>
      <c r="N3011" t="s">
        <v>33</v>
      </c>
      <c r="O3011" t="s">
        <v>18444</v>
      </c>
      <c r="P3011" t="s">
        <v>53</v>
      </c>
      <c r="Q3011">
        <v>38</v>
      </c>
      <c r="R3011" t="str">
        <f t="shared" si="46"/>
        <v>Old</v>
      </c>
    </row>
    <row r="3012" spans="1:18" x14ac:dyDescent="0.25">
      <c r="A3012" t="s">
        <v>8470</v>
      </c>
      <c r="B3012" t="s">
        <v>16449</v>
      </c>
      <c r="C3012" t="s">
        <v>18439</v>
      </c>
      <c r="D3012" s="2">
        <v>38639</v>
      </c>
      <c r="E3012" s="2">
        <v>45382</v>
      </c>
      <c r="F3012" s="1">
        <v>0.80486111111111114</v>
      </c>
      <c r="G3012" t="s">
        <v>30</v>
      </c>
      <c r="H3012" t="s">
        <v>73</v>
      </c>
      <c r="I3012" t="s">
        <v>38</v>
      </c>
      <c r="J3012" t="s">
        <v>23</v>
      </c>
      <c r="K3012">
        <v>161</v>
      </c>
      <c r="L3012" t="s">
        <v>24</v>
      </c>
      <c r="M3012" t="s">
        <v>25</v>
      </c>
      <c r="N3012" t="s">
        <v>33</v>
      </c>
      <c r="O3012" t="s">
        <v>18444</v>
      </c>
      <c r="P3012" t="s">
        <v>53</v>
      </c>
      <c r="Q3012">
        <v>19</v>
      </c>
      <c r="R3012" t="str">
        <f t="shared" si="46"/>
        <v>Adult</v>
      </c>
    </row>
    <row r="3013" spans="1:18" x14ac:dyDescent="0.25">
      <c r="A3013" t="s">
        <v>8473</v>
      </c>
      <c r="B3013" t="s">
        <v>16450</v>
      </c>
      <c r="C3013" t="s">
        <v>18439</v>
      </c>
      <c r="D3013" s="2">
        <v>34791</v>
      </c>
      <c r="E3013" s="2">
        <v>45425</v>
      </c>
      <c r="F3013" s="1">
        <v>0.55069444444444449</v>
      </c>
      <c r="G3013" t="s">
        <v>30</v>
      </c>
      <c r="H3013" t="s">
        <v>57</v>
      </c>
      <c r="I3013" t="s">
        <v>38</v>
      </c>
      <c r="J3013" t="s">
        <v>52</v>
      </c>
      <c r="K3013">
        <v>14</v>
      </c>
      <c r="L3013" t="s">
        <v>24</v>
      </c>
      <c r="M3013" t="s">
        <v>25</v>
      </c>
      <c r="N3013" t="s">
        <v>26</v>
      </c>
      <c r="O3013" t="s">
        <v>18444</v>
      </c>
      <c r="P3013" t="s">
        <v>53</v>
      </c>
      <c r="Q3013">
        <v>29</v>
      </c>
      <c r="R3013" t="str">
        <f t="shared" ref="R3013:R3076" si="47">IF(Q3013&lt;35,"Adult",IF(Q3013&lt;=59,"Old",IF(Q3013&gt;=60,"Aged")))</f>
        <v>Adult</v>
      </c>
    </row>
    <row r="3014" spans="1:18" x14ac:dyDescent="0.25">
      <c r="A3014" t="s">
        <v>8475</v>
      </c>
      <c r="B3014" t="s">
        <v>16451</v>
      </c>
      <c r="C3014" t="s">
        <v>18439</v>
      </c>
      <c r="D3014" s="2">
        <v>32525</v>
      </c>
      <c r="E3014" s="2">
        <v>45419</v>
      </c>
      <c r="F3014" s="1">
        <v>0.39861111111111114</v>
      </c>
      <c r="G3014" t="s">
        <v>51</v>
      </c>
      <c r="H3014" t="s">
        <v>37</v>
      </c>
      <c r="I3014" t="s">
        <v>84</v>
      </c>
      <c r="J3014" t="s">
        <v>80</v>
      </c>
      <c r="K3014">
        <v>42</v>
      </c>
      <c r="L3014" t="s">
        <v>24</v>
      </c>
      <c r="M3014" t="s">
        <v>40</v>
      </c>
      <c r="N3014" t="s">
        <v>33</v>
      </c>
      <c r="O3014" t="s">
        <v>18444</v>
      </c>
      <c r="P3014" t="s">
        <v>53</v>
      </c>
      <c r="Q3014">
        <v>36</v>
      </c>
      <c r="R3014" t="str">
        <f t="shared" si="47"/>
        <v>Old</v>
      </c>
    </row>
    <row r="3015" spans="1:18" x14ac:dyDescent="0.25">
      <c r="A3015" t="s">
        <v>8477</v>
      </c>
      <c r="B3015" t="s">
        <v>16452</v>
      </c>
      <c r="C3015" t="s">
        <v>18439</v>
      </c>
      <c r="D3015" s="2">
        <v>29307</v>
      </c>
      <c r="E3015" s="2">
        <v>45323</v>
      </c>
      <c r="F3015" s="1">
        <v>0.41249999999999998</v>
      </c>
      <c r="G3015" t="s">
        <v>18475</v>
      </c>
      <c r="H3015" t="s">
        <v>21</v>
      </c>
      <c r="I3015" t="s">
        <v>22</v>
      </c>
      <c r="J3015" t="s">
        <v>32</v>
      </c>
      <c r="K3015">
        <v>56</v>
      </c>
      <c r="L3015" t="s">
        <v>24</v>
      </c>
      <c r="M3015" t="s">
        <v>104</v>
      </c>
      <c r="N3015" t="s">
        <v>26</v>
      </c>
      <c r="O3015" t="s">
        <v>18444</v>
      </c>
      <c r="P3015" t="s">
        <v>53</v>
      </c>
      <c r="Q3015">
        <v>44</v>
      </c>
      <c r="R3015" t="str">
        <f t="shared" si="47"/>
        <v>Old</v>
      </c>
    </row>
    <row r="3016" spans="1:18" x14ac:dyDescent="0.25">
      <c r="A3016" t="s">
        <v>8480</v>
      </c>
      <c r="B3016" t="s">
        <v>16453</v>
      </c>
      <c r="C3016" t="s">
        <v>18439</v>
      </c>
      <c r="D3016" s="2">
        <v>35589</v>
      </c>
      <c r="E3016" s="2">
        <v>45327</v>
      </c>
      <c r="F3016" s="1">
        <v>0.33680555555555558</v>
      </c>
      <c r="G3016" t="s">
        <v>30</v>
      </c>
      <c r="H3016" t="s">
        <v>21</v>
      </c>
      <c r="I3016" t="s">
        <v>84</v>
      </c>
      <c r="J3016" t="s">
        <v>32</v>
      </c>
      <c r="K3016">
        <v>91</v>
      </c>
      <c r="L3016" t="s">
        <v>24</v>
      </c>
      <c r="M3016" t="s">
        <v>25</v>
      </c>
      <c r="N3016" t="s">
        <v>47</v>
      </c>
      <c r="O3016" t="s">
        <v>18473</v>
      </c>
      <c r="P3016" t="s">
        <v>53</v>
      </c>
      <c r="Q3016">
        <v>27</v>
      </c>
      <c r="R3016" t="str">
        <f t="shared" si="47"/>
        <v>Adult</v>
      </c>
    </row>
    <row r="3017" spans="1:18" x14ac:dyDescent="0.25">
      <c r="A3017" t="s">
        <v>8483</v>
      </c>
      <c r="B3017" t="s">
        <v>16454</v>
      </c>
      <c r="C3017" t="s">
        <v>18440</v>
      </c>
      <c r="D3017" s="2">
        <v>37645</v>
      </c>
      <c r="E3017" s="2">
        <v>45451</v>
      </c>
      <c r="F3017" s="1">
        <v>0.5131944444444444</v>
      </c>
      <c r="G3017" t="s">
        <v>30</v>
      </c>
      <c r="H3017" t="s">
        <v>31</v>
      </c>
      <c r="I3017" t="s">
        <v>22</v>
      </c>
      <c r="J3017" t="s">
        <v>46</v>
      </c>
      <c r="K3017">
        <v>140</v>
      </c>
      <c r="L3017" t="s">
        <v>24</v>
      </c>
      <c r="M3017" t="s">
        <v>25</v>
      </c>
      <c r="N3017" t="s">
        <v>33</v>
      </c>
      <c r="O3017" t="s">
        <v>18444</v>
      </c>
      <c r="P3017" t="s">
        <v>53</v>
      </c>
      <c r="Q3017">
        <v>22</v>
      </c>
      <c r="R3017" t="str">
        <f t="shared" si="47"/>
        <v>Adult</v>
      </c>
    </row>
    <row r="3018" spans="1:18" x14ac:dyDescent="0.25">
      <c r="A3018" t="s">
        <v>8485</v>
      </c>
      <c r="B3018" t="s">
        <v>16455</v>
      </c>
      <c r="C3018" t="s">
        <v>18439</v>
      </c>
      <c r="D3018" s="2">
        <v>37924</v>
      </c>
      <c r="E3018" s="2">
        <v>45458</v>
      </c>
      <c r="F3018" s="1">
        <v>0.73263888888888884</v>
      </c>
      <c r="G3018" t="s">
        <v>18474</v>
      </c>
      <c r="H3018" t="s">
        <v>21</v>
      </c>
      <c r="I3018" t="s">
        <v>84</v>
      </c>
      <c r="J3018" t="s">
        <v>23</v>
      </c>
      <c r="K3018">
        <v>126</v>
      </c>
      <c r="L3018" t="s">
        <v>24</v>
      </c>
      <c r="M3018" t="s">
        <v>40</v>
      </c>
      <c r="N3018" t="s">
        <v>47</v>
      </c>
      <c r="O3018" t="s">
        <v>18444</v>
      </c>
      <c r="P3018" t="s">
        <v>53</v>
      </c>
      <c r="Q3018">
        <v>21</v>
      </c>
      <c r="R3018" t="str">
        <f t="shared" si="47"/>
        <v>Adult</v>
      </c>
    </row>
    <row r="3019" spans="1:18" x14ac:dyDescent="0.25">
      <c r="A3019" t="s">
        <v>8488</v>
      </c>
      <c r="B3019" t="s">
        <v>16456</v>
      </c>
      <c r="C3019" t="s">
        <v>18440</v>
      </c>
      <c r="D3019" s="2">
        <v>29248</v>
      </c>
      <c r="E3019" s="2">
        <v>45351</v>
      </c>
      <c r="F3019" s="1">
        <v>0.43958333333333333</v>
      </c>
      <c r="G3019" t="s">
        <v>18474</v>
      </c>
      <c r="H3019" t="s">
        <v>21</v>
      </c>
      <c r="I3019" t="s">
        <v>38</v>
      </c>
      <c r="J3019" t="s">
        <v>23</v>
      </c>
      <c r="K3019">
        <v>35</v>
      </c>
      <c r="L3019" t="s">
        <v>24</v>
      </c>
      <c r="M3019" t="s">
        <v>104</v>
      </c>
      <c r="N3019" t="s">
        <v>26</v>
      </c>
      <c r="O3019" t="s">
        <v>18444</v>
      </c>
      <c r="P3019" t="s">
        <v>53</v>
      </c>
      <c r="Q3019">
        <v>45</v>
      </c>
      <c r="R3019" t="str">
        <f t="shared" si="47"/>
        <v>Old</v>
      </c>
    </row>
    <row r="3020" spans="1:18" x14ac:dyDescent="0.25">
      <c r="A3020" t="s">
        <v>8491</v>
      </c>
      <c r="B3020" t="s">
        <v>16457</v>
      </c>
      <c r="C3020" t="s">
        <v>18440</v>
      </c>
      <c r="D3020" s="2">
        <v>26461</v>
      </c>
      <c r="E3020" s="2">
        <v>45432</v>
      </c>
      <c r="F3020" s="1">
        <v>0.40486111111111112</v>
      </c>
      <c r="G3020" t="s">
        <v>30</v>
      </c>
      <c r="H3020" t="s">
        <v>73</v>
      </c>
      <c r="I3020" t="s">
        <v>84</v>
      </c>
      <c r="J3020" t="s">
        <v>52</v>
      </c>
      <c r="K3020">
        <v>98</v>
      </c>
      <c r="L3020" t="s">
        <v>24</v>
      </c>
      <c r="M3020" t="s">
        <v>40</v>
      </c>
      <c r="N3020" t="s">
        <v>33</v>
      </c>
      <c r="O3020" t="s">
        <v>18444</v>
      </c>
      <c r="P3020" t="s">
        <v>53</v>
      </c>
      <c r="Q3020">
        <v>52</v>
      </c>
      <c r="R3020" t="str">
        <f t="shared" si="47"/>
        <v>Old</v>
      </c>
    </row>
    <row r="3021" spans="1:18" x14ac:dyDescent="0.25">
      <c r="A3021" t="s">
        <v>8494</v>
      </c>
      <c r="B3021" t="s">
        <v>16458</v>
      </c>
      <c r="C3021" t="s">
        <v>18439</v>
      </c>
      <c r="D3021" s="2">
        <v>31703</v>
      </c>
      <c r="E3021" s="2">
        <v>45388</v>
      </c>
      <c r="F3021" s="1">
        <v>0.51180555555555551</v>
      </c>
      <c r="G3021" t="s">
        <v>51</v>
      </c>
      <c r="H3021" t="s">
        <v>57</v>
      </c>
      <c r="I3021" t="s">
        <v>45</v>
      </c>
      <c r="J3021" t="s">
        <v>32</v>
      </c>
      <c r="K3021">
        <v>119</v>
      </c>
      <c r="L3021" t="s">
        <v>24</v>
      </c>
      <c r="M3021" t="s">
        <v>25</v>
      </c>
      <c r="N3021" t="s">
        <v>33</v>
      </c>
      <c r="O3021" t="s">
        <v>18444</v>
      </c>
      <c r="P3021" t="s">
        <v>53</v>
      </c>
      <c r="Q3021">
        <v>38</v>
      </c>
      <c r="R3021" t="str">
        <f t="shared" si="47"/>
        <v>Old</v>
      </c>
    </row>
    <row r="3022" spans="1:18" x14ac:dyDescent="0.25">
      <c r="A3022" t="s">
        <v>8497</v>
      </c>
      <c r="B3022" t="s">
        <v>16459</v>
      </c>
      <c r="C3022" t="s">
        <v>18439</v>
      </c>
      <c r="D3022" s="2">
        <v>34085</v>
      </c>
      <c r="E3022" s="2">
        <v>45327</v>
      </c>
      <c r="F3022" s="1">
        <v>0.3347222222222222</v>
      </c>
      <c r="G3022" t="s">
        <v>30</v>
      </c>
      <c r="H3022" t="s">
        <v>57</v>
      </c>
      <c r="I3022" t="s">
        <v>91</v>
      </c>
      <c r="J3022" t="s">
        <v>32</v>
      </c>
      <c r="K3022">
        <v>91</v>
      </c>
      <c r="L3022" t="s">
        <v>24</v>
      </c>
      <c r="M3022" t="s">
        <v>25</v>
      </c>
      <c r="N3022" t="s">
        <v>26</v>
      </c>
      <c r="O3022" t="s">
        <v>18444</v>
      </c>
      <c r="P3022" t="s">
        <v>53</v>
      </c>
      <c r="Q3022">
        <v>31</v>
      </c>
      <c r="R3022" t="str">
        <f t="shared" si="47"/>
        <v>Adult</v>
      </c>
    </row>
    <row r="3023" spans="1:18" x14ac:dyDescent="0.25">
      <c r="A3023" t="s">
        <v>8499</v>
      </c>
      <c r="B3023" t="s">
        <v>16460</v>
      </c>
      <c r="C3023" t="s">
        <v>18440</v>
      </c>
      <c r="D3023" s="2">
        <v>23385</v>
      </c>
      <c r="E3023" s="2">
        <v>45365</v>
      </c>
      <c r="F3023" s="1">
        <v>0.67847222222222225</v>
      </c>
      <c r="G3023" t="s">
        <v>30</v>
      </c>
      <c r="H3023" t="s">
        <v>31</v>
      </c>
      <c r="I3023" t="s">
        <v>38</v>
      </c>
      <c r="J3023" t="s">
        <v>80</v>
      </c>
      <c r="K3023">
        <v>126</v>
      </c>
      <c r="L3023" t="s">
        <v>24</v>
      </c>
      <c r="M3023" t="s">
        <v>25</v>
      </c>
      <c r="N3023" t="s">
        <v>47</v>
      </c>
      <c r="O3023" t="s">
        <v>18444</v>
      </c>
      <c r="P3023" t="s">
        <v>53</v>
      </c>
      <c r="Q3023">
        <v>61</v>
      </c>
      <c r="R3023" t="str">
        <f t="shared" si="47"/>
        <v>Aged</v>
      </c>
    </row>
    <row r="3024" spans="1:18" x14ac:dyDescent="0.25">
      <c r="A3024" t="s">
        <v>8502</v>
      </c>
      <c r="B3024" t="s">
        <v>16461</v>
      </c>
      <c r="C3024" t="s">
        <v>18440</v>
      </c>
      <c r="D3024" s="2">
        <v>34904</v>
      </c>
      <c r="E3024" s="2">
        <v>45463</v>
      </c>
      <c r="F3024" s="1">
        <v>0.78819444444444442</v>
      </c>
      <c r="G3024" t="s">
        <v>18475</v>
      </c>
      <c r="H3024" t="s">
        <v>31</v>
      </c>
      <c r="I3024" t="s">
        <v>91</v>
      </c>
      <c r="J3024" t="s">
        <v>80</v>
      </c>
      <c r="K3024">
        <v>119</v>
      </c>
      <c r="L3024" t="s">
        <v>39</v>
      </c>
      <c r="M3024" t="s">
        <v>25</v>
      </c>
      <c r="N3024" t="s">
        <v>26</v>
      </c>
      <c r="O3024" t="s">
        <v>18473</v>
      </c>
      <c r="P3024" t="s">
        <v>53</v>
      </c>
      <c r="Q3024">
        <v>29</v>
      </c>
      <c r="R3024" t="str">
        <f t="shared" si="47"/>
        <v>Adult</v>
      </c>
    </row>
    <row r="3025" spans="1:18" x14ac:dyDescent="0.25">
      <c r="A3025" t="s">
        <v>8505</v>
      </c>
      <c r="B3025" t="s">
        <v>16462</v>
      </c>
      <c r="C3025" t="s">
        <v>18439</v>
      </c>
      <c r="D3025" s="2">
        <v>35655</v>
      </c>
      <c r="E3025" s="2">
        <v>45449</v>
      </c>
      <c r="F3025" s="1">
        <v>0.37916666666666665</v>
      </c>
      <c r="G3025" t="s">
        <v>51</v>
      </c>
      <c r="H3025" t="s">
        <v>57</v>
      </c>
      <c r="I3025" t="s">
        <v>91</v>
      </c>
      <c r="J3025" t="s">
        <v>32</v>
      </c>
      <c r="K3025">
        <v>126</v>
      </c>
      <c r="L3025" t="s">
        <v>24</v>
      </c>
      <c r="M3025" t="s">
        <v>25</v>
      </c>
      <c r="N3025" t="s">
        <v>26</v>
      </c>
      <c r="O3025" t="s">
        <v>18473</v>
      </c>
      <c r="P3025" t="s">
        <v>53</v>
      </c>
      <c r="Q3025">
        <v>27</v>
      </c>
      <c r="R3025" t="str">
        <f t="shared" si="47"/>
        <v>Adult</v>
      </c>
    </row>
    <row r="3026" spans="1:18" x14ac:dyDescent="0.25">
      <c r="A3026" t="s">
        <v>8508</v>
      </c>
      <c r="B3026" t="s">
        <v>16463</v>
      </c>
      <c r="C3026" t="s">
        <v>18439</v>
      </c>
      <c r="D3026" s="2">
        <v>38181</v>
      </c>
      <c r="E3026" s="2">
        <v>45300</v>
      </c>
      <c r="F3026" s="1">
        <v>0.53611111111111109</v>
      </c>
      <c r="G3026" t="s">
        <v>169</v>
      </c>
      <c r="H3026" t="s">
        <v>73</v>
      </c>
      <c r="I3026" t="s">
        <v>91</v>
      </c>
      <c r="J3026" t="s">
        <v>80</v>
      </c>
      <c r="K3026">
        <v>21</v>
      </c>
      <c r="L3026" t="s">
        <v>39</v>
      </c>
      <c r="M3026" t="s">
        <v>25</v>
      </c>
      <c r="N3026" t="s">
        <v>47</v>
      </c>
      <c r="O3026" t="s">
        <v>18473</v>
      </c>
      <c r="P3026" t="s">
        <v>53</v>
      </c>
      <c r="Q3026">
        <v>20</v>
      </c>
      <c r="R3026" t="str">
        <f t="shared" si="47"/>
        <v>Adult</v>
      </c>
    </row>
    <row r="3027" spans="1:18" x14ac:dyDescent="0.25">
      <c r="A3027" t="s">
        <v>8511</v>
      </c>
      <c r="B3027" t="s">
        <v>16464</v>
      </c>
      <c r="C3027" t="s">
        <v>18439</v>
      </c>
      <c r="D3027" s="2">
        <v>32270</v>
      </c>
      <c r="E3027" s="2">
        <v>45383</v>
      </c>
      <c r="F3027" s="1">
        <v>0.43055555555555558</v>
      </c>
      <c r="G3027" t="s">
        <v>30</v>
      </c>
      <c r="H3027" t="s">
        <v>21</v>
      </c>
      <c r="I3027" t="s">
        <v>22</v>
      </c>
      <c r="J3027" t="s">
        <v>80</v>
      </c>
      <c r="K3027">
        <v>77</v>
      </c>
      <c r="L3027" t="s">
        <v>53</v>
      </c>
      <c r="M3027" t="s">
        <v>25</v>
      </c>
      <c r="N3027" t="s">
        <v>47</v>
      </c>
      <c r="O3027" t="s">
        <v>18473</v>
      </c>
      <c r="P3027" t="s">
        <v>53</v>
      </c>
      <c r="Q3027">
        <v>36</v>
      </c>
      <c r="R3027" t="str">
        <f t="shared" si="47"/>
        <v>Old</v>
      </c>
    </row>
    <row r="3028" spans="1:18" x14ac:dyDescent="0.25">
      <c r="A3028" t="s">
        <v>8513</v>
      </c>
      <c r="B3028" t="s">
        <v>16465</v>
      </c>
      <c r="C3028" t="s">
        <v>18440</v>
      </c>
      <c r="D3028" s="2">
        <v>35145</v>
      </c>
      <c r="E3028" s="2">
        <v>45342</v>
      </c>
      <c r="F3028" s="1">
        <v>0.48194444444444445</v>
      </c>
      <c r="G3028" t="s">
        <v>18474</v>
      </c>
      <c r="H3028" t="s">
        <v>31</v>
      </c>
      <c r="I3028" t="s">
        <v>84</v>
      </c>
      <c r="J3028" t="s">
        <v>32</v>
      </c>
      <c r="K3028">
        <v>70</v>
      </c>
      <c r="L3028" t="s">
        <v>53</v>
      </c>
      <c r="M3028" t="s">
        <v>40</v>
      </c>
      <c r="N3028" t="s">
        <v>26</v>
      </c>
      <c r="O3028" t="s">
        <v>18473</v>
      </c>
      <c r="P3028" t="s">
        <v>53</v>
      </c>
      <c r="Q3028">
        <v>28</v>
      </c>
      <c r="R3028" t="str">
        <f t="shared" si="47"/>
        <v>Adult</v>
      </c>
    </row>
    <row r="3029" spans="1:18" x14ac:dyDescent="0.25">
      <c r="A3029" t="s">
        <v>8515</v>
      </c>
      <c r="B3029" t="s">
        <v>16466</v>
      </c>
      <c r="C3029" t="s">
        <v>18440</v>
      </c>
      <c r="D3029" s="2">
        <v>29229</v>
      </c>
      <c r="E3029" s="2">
        <v>45394</v>
      </c>
      <c r="F3029" s="1">
        <v>0.63472222222222219</v>
      </c>
      <c r="G3029" t="s">
        <v>30</v>
      </c>
      <c r="H3029" t="s">
        <v>37</v>
      </c>
      <c r="I3029" t="s">
        <v>22</v>
      </c>
      <c r="J3029" t="s">
        <v>32</v>
      </c>
      <c r="K3029">
        <v>84</v>
      </c>
      <c r="L3029" t="s">
        <v>53</v>
      </c>
      <c r="M3029" t="s">
        <v>25</v>
      </c>
      <c r="N3029" t="s">
        <v>47</v>
      </c>
      <c r="O3029" t="s">
        <v>18444</v>
      </c>
      <c r="P3029" t="s">
        <v>53</v>
      </c>
      <c r="Q3029">
        <v>45</v>
      </c>
      <c r="R3029" t="str">
        <f t="shared" si="47"/>
        <v>Old</v>
      </c>
    </row>
    <row r="3030" spans="1:18" x14ac:dyDescent="0.25">
      <c r="A3030" t="s">
        <v>8518</v>
      </c>
      <c r="B3030" t="s">
        <v>16467</v>
      </c>
      <c r="C3030" t="s">
        <v>18440</v>
      </c>
      <c r="D3030" s="2">
        <v>36635</v>
      </c>
      <c r="E3030" s="2">
        <v>45369</v>
      </c>
      <c r="F3030" s="1">
        <v>0.48958333333333331</v>
      </c>
      <c r="G3030" t="s">
        <v>169</v>
      </c>
      <c r="H3030" t="s">
        <v>21</v>
      </c>
      <c r="I3030" t="s">
        <v>38</v>
      </c>
      <c r="J3030" t="s">
        <v>23</v>
      </c>
      <c r="K3030">
        <v>182</v>
      </c>
      <c r="L3030" t="s">
        <v>53</v>
      </c>
      <c r="M3030" t="s">
        <v>25</v>
      </c>
      <c r="N3030" t="s">
        <v>33</v>
      </c>
      <c r="O3030" t="s">
        <v>18444</v>
      </c>
      <c r="P3030" t="s">
        <v>53</v>
      </c>
      <c r="Q3030">
        <v>24</v>
      </c>
      <c r="R3030" t="str">
        <f t="shared" si="47"/>
        <v>Adult</v>
      </c>
    </row>
    <row r="3031" spans="1:18" x14ac:dyDescent="0.25">
      <c r="A3031" t="s">
        <v>8520</v>
      </c>
      <c r="B3031" t="s">
        <v>16468</v>
      </c>
      <c r="C3031" t="s">
        <v>18439</v>
      </c>
      <c r="D3031" s="2">
        <v>27513</v>
      </c>
      <c r="E3031" s="2">
        <v>45319</v>
      </c>
      <c r="F3031" s="1">
        <v>0.50416666666666665</v>
      </c>
      <c r="G3031" t="s">
        <v>30</v>
      </c>
      <c r="H3031" t="s">
        <v>57</v>
      </c>
      <c r="I3031" t="s">
        <v>22</v>
      </c>
      <c r="J3031" t="s">
        <v>46</v>
      </c>
      <c r="K3031">
        <v>42</v>
      </c>
      <c r="L3031" t="s">
        <v>24</v>
      </c>
      <c r="M3031" t="s">
        <v>25</v>
      </c>
      <c r="N3031" t="s">
        <v>47</v>
      </c>
      <c r="O3031" t="s">
        <v>18444</v>
      </c>
      <c r="P3031" t="s">
        <v>53</v>
      </c>
      <c r="Q3031">
        <v>49</v>
      </c>
      <c r="R3031" t="str">
        <f t="shared" si="47"/>
        <v>Old</v>
      </c>
    </row>
    <row r="3032" spans="1:18" x14ac:dyDescent="0.25">
      <c r="A3032" t="s">
        <v>8523</v>
      </c>
      <c r="B3032" t="s">
        <v>16469</v>
      </c>
      <c r="C3032" t="s">
        <v>18440</v>
      </c>
      <c r="D3032" s="2">
        <v>35908</v>
      </c>
      <c r="E3032" s="2">
        <v>45386</v>
      </c>
      <c r="F3032" s="1">
        <v>0.36319444444444443</v>
      </c>
      <c r="G3032" t="s">
        <v>18474</v>
      </c>
      <c r="H3032" t="s">
        <v>21</v>
      </c>
      <c r="I3032" t="s">
        <v>38</v>
      </c>
      <c r="J3032" t="s">
        <v>46</v>
      </c>
      <c r="K3032">
        <v>175</v>
      </c>
      <c r="L3032" t="s">
        <v>53</v>
      </c>
      <c r="M3032" t="s">
        <v>25</v>
      </c>
      <c r="N3032" t="s">
        <v>33</v>
      </c>
      <c r="O3032" t="s">
        <v>18473</v>
      </c>
      <c r="P3032" t="s">
        <v>53</v>
      </c>
      <c r="Q3032">
        <v>26</v>
      </c>
      <c r="R3032" t="str">
        <f t="shared" si="47"/>
        <v>Adult</v>
      </c>
    </row>
    <row r="3033" spans="1:18" x14ac:dyDescent="0.25">
      <c r="A3033" t="s">
        <v>8526</v>
      </c>
      <c r="B3033" t="s">
        <v>16470</v>
      </c>
      <c r="C3033" t="s">
        <v>18439</v>
      </c>
      <c r="D3033" s="2">
        <v>33772</v>
      </c>
      <c r="E3033" s="2">
        <v>45351</v>
      </c>
      <c r="F3033" s="1">
        <v>0.37083333333333335</v>
      </c>
      <c r="G3033" t="s">
        <v>18475</v>
      </c>
      <c r="H3033" t="s">
        <v>73</v>
      </c>
      <c r="I3033" t="s">
        <v>38</v>
      </c>
      <c r="J3033" t="s">
        <v>32</v>
      </c>
      <c r="K3033">
        <v>63</v>
      </c>
      <c r="L3033" t="s">
        <v>53</v>
      </c>
      <c r="M3033" t="s">
        <v>25</v>
      </c>
      <c r="N3033" t="s">
        <v>33</v>
      </c>
      <c r="O3033" t="s">
        <v>18473</v>
      </c>
      <c r="P3033" t="s">
        <v>53</v>
      </c>
      <c r="Q3033">
        <v>32</v>
      </c>
      <c r="R3033" t="str">
        <f t="shared" si="47"/>
        <v>Adult</v>
      </c>
    </row>
    <row r="3034" spans="1:18" x14ac:dyDescent="0.25">
      <c r="A3034" t="s">
        <v>8529</v>
      </c>
      <c r="B3034" t="s">
        <v>16471</v>
      </c>
      <c r="C3034" t="s">
        <v>18440</v>
      </c>
      <c r="D3034" s="2">
        <v>36877</v>
      </c>
      <c r="E3034" s="2">
        <v>45294</v>
      </c>
      <c r="F3034" s="1">
        <v>0.4</v>
      </c>
      <c r="G3034" t="s">
        <v>18474</v>
      </c>
      <c r="H3034" t="s">
        <v>73</v>
      </c>
      <c r="I3034" t="s">
        <v>22</v>
      </c>
      <c r="J3034" t="s">
        <v>52</v>
      </c>
      <c r="K3034">
        <v>182</v>
      </c>
      <c r="L3034" t="s">
        <v>24</v>
      </c>
      <c r="M3034" t="s">
        <v>40</v>
      </c>
      <c r="N3034" t="s">
        <v>26</v>
      </c>
      <c r="O3034" t="s">
        <v>18444</v>
      </c>
      <c r="P3034" t="s">
        <v>53</v>
      </c>
      <c r="Q3034">
        <v>24</v>
      </c>
      <c r="R3034" t="str">
        <f t="shared" si="47"/>
        <v>Adult</v>
      </c>
    </row>
    <row r="3035" spans="1:18" x14ac:dyDescent="0.25">
      <c r="A3035" t="s">
        <v>8532</v>
      </c>
      <c r="B3035" t="s">
        <v>16472</v>
      </c>
      <c r="C3035" t="s">
        <v>18439</v>
      </c>
      <c r="D3035" s="2">
        <v>33634</v>
      </c>
      <c r="E3035" s="2">
        <v>45460</v>
      </c>
      <c r="F3035" s="1">
        <v>0.43888888888888888</v>
      </c>
      <c r="G3035" t="s">
        <v>30</v>
      </c>
      <c r="H3035" t="s">
        <v>57</v>
      </c>
      <c r="I3035" t="s">
        <v>45</v>
      </c>
      <c r="J3035" t="s">
        <v>23</v>
      </c>
      <c r="K3035">
        <v>84</v>
      </c>
      <c r="L3035" t="s">
        <v>24</v>
      </c>
      <c r="M3035" t="s">
        <v>25</v>
      </c>
      <c r="N3035" t="s">
        <v>26</v>
      </c>
      <c r="O3035" t="s">
        <v>18473</v>
      </c>
      <c r="P3035" t="s">
        <v>53</v>
      </c>
      <c r="Q3035">
        <v>33</v>
      </c>
      <c r="R3035" t="str">
        <f t="shared" si="47"/>
        <v>Adult</v>
      </c>
    </row>
    <row r="3036" spans="1:18" x14ac:dyDescent="0.25">
      <c r="A3036" t="s">
        <v>8534</v>
      </c>
      <c r="B3036" t="s">
        <v>16473</v>
      </c>
      <c r="C3036" t="s">
        <v>18440</v>
      </c>
      <c r="D3036" s="2">
        <v>34466</v>
      </c>
      <c r="E3036" s="2">
        <v>45340</v>
      </c>
      <c r="F3036" s="1">
        <v>0.38750000000000001</v>
      </c>
      <c r="G3036" t="s">
        <v>51</v>
      </c>
      <c r="H3036" t="s">
        <v>57</v>
      </c>
      <c r="I3036" t="s">
        <v>91</v>
      </c>
      <c r="J3036" t="s">
        <v>23</v>
      </c>
      <c r="K3036">
        <v>49</v>
      </c>
      <c r="L3036" t="s">
        <v>53</v>
      </c>
      <c r="M3036" t="s">
        <v>40</v>
      </c>
      <c r="N3036" t="s">
        <v>26</v>
      </c>
      <c r="O3036" t="s">
        <v>18444</v>
      </c>
      <c r="P3036" t="s">
        <v>53</v>
      </c>
      <c r="Q3036">
        <v>30</v>
      </c>
      <c r="R3036" t="str">
        <f t="shared" si="47"/>
        <v>Adult</v>
      </c>
    </row>
    <row r="3037" spans="1:18" x14ac:dyDescent="0.25">
      <c r="A3037" t="s">
        <v>8536</v>
      </c>
      <c r="B3037" t="s">
        <v>16474</v>
      </c>
      <c r="C3037" t="s">
        <v>18439</v>
      </c>
      <c r="D3037" s="2">
        <v>36639</v>
      </c>
      <c r="E3037" s="2">
        <v>45385</v>
      </c>
      <c r="F3037" s="1">
        <v>0.35972222222222222</v>
      </c>
      <c r="G3037" t="s">
        <v>30</v>
      </c>
      <c r="H3037" t="s">
        <v>31</v>
      </c>
      <c r="I3037" t="s">
        <v>91</v>
      </c>
      <c r="J3037" t="s">
        <v>23</v>
      </c>
      <c r="K3037">
        <v>56</v>
      </c>
      <c r="L3037" t="s">
        <v>53</v>
      </c>
      <c r="M3037" t="s">
        <v>40</v>
      </c>
      <c r="N3037" t="s">
        <v>26</v>
      </c>
      <c r="O3037" t="s">
        <v>18444</v>
      </c>
      <c r="P3037" t="s">
        <v>53</v>
      </c>
      <c r="Q3037">
        <v>24</v>
      </c>
      <c r="R3037" t="str">
        <f t="shared" si="47"/>
        <v>Adult</v>
      </c>
    </row>
    <row r="3038" spans="1:18" x14ac:dyDescent="0.25">
      <c r="A3038" t="s">
        <v>8539</v>
      </c>
      <c r="B3038" t="s">
        <v>16475</v>
      </c>
      <c r="C3038" t="s">
        <v>18439</v>
      </c>
      <c r="D3038" s="2">
        <v>37802</v>
      </c>
      <c r="E3038" s="2">
        <v>45305</v>
      </c>
      <c r="F3038" s="1">
        <v>0.78749999999999998</v>
      </c>
      <c r="G3038" t="s">
        <v>169</v>
      </c>
      <c r="H3038" t="s">
        <v>57</v>
      </c>
      <c r="I3038" t="s">
        <v>91</v>
      </c>
      <c r="J3038" t="s">
        <v>80</v>
      </c>
      <c r="K3038">
        <v>28</v>
      </c>
      <c r="L3038" t="s">
        <v>53</v>
      </c>
      <c r="M3038" t="s">
        <v>25</v>
      </c>
      <c r="N3038" t="s">
        <v>26</v>
      </c>
      <c r="O3038" t="s">
        <v>18444</v>
      </c>
      <c r="P3038" t="s">
        <v>53</v>
      </c>
      <c r="Q3038">
        <v>21</v>
      </c>
      <c r="R3038" t="str">
        <f t="shared" si="47"/>
        <v>Adult</v>
      </c>
    </row>
    <row r="3039" spans="1:18" x14ac:dyDescent="0.25">
      <c r="A3039" t="s">
        <v>8542</v>
      </c>
      <c r="B3039" t="s">
        <v>16476</v>
      </c>
      <c r="C3039" t="s">
        <v>18440</v>
      </c>
      <c r="D3039" s="2">
        <v>35655</v>
      </c>
      <c r="E3039" s="2">
        <v>45322</v>
      </c>
      <c r="F3039" s="1">
        <v>0.3659722222222222</v>
      </c>
      <c r="G3039" t="s">
        <v>169</v>
      </c>
      <c r="H3039" t="s">
        <v>57</v>
      </c>
      <c r="I3039" t="s">
        <v>38</v>
      </c>
      <c r="J3039" t="s">
        <v>52</v>
      </c>
      <c r="K3039">
        <v>98</v>
      </c>
      <c r="L3039" t="s">
        <v>39</v>
      </c>
      <c r="M3039" t="s">
        <v>40</v>
      </c>
      <c r="N3039" t="s">
        <v>47</v>
      </c>
      <c r="O3039" t="s">
        <v>18444</v>
      </c>
      <c r="P3039" t="s">
        <v>53</v>
      </c>
      <c r="Q3039">
        <v>27</v>
      </c>
      <c r="R3039" t="str">
        <f t="shared" si="47"/>
        <v>Adult</v>
      </c>
    </row>
    <row r="3040" spans="1:18" x14ac:dyDescent="0.25">
      <c r="A3040" t="s">
        <v>8545</v>
      </c>
      <c r="B3040" t="s">
        <v>16477</v>
      </c>
      <c r="C3040" t="s">
        <v>18440</v>
      </c>
      <c r="D3040" s="2">
        <v>36936</v>
      </c>
      <c r="E3040" s="2">
        <v>45433</v>
      </c>
      <c r="F3040" s="1">
        <v>0.49305555555555558</v>
      </c>
      <c r="G3040" t="s">
        <v>30</v>
      </c>
      <c r="H3040" t="s">
        <v>21</v>
      </c>
      <c r="I3040" t="s">
        <v>22</v>
      </c>
      <c r="J3040" t="s">
        <v>52</v>
      </c>
      <c r="K3040">
        <v>77</v>
      </c>
      <c r="L3040" t="s">
        <v>24</v>
      </c>
      <c r="M3040" t="s">
        <v>40</v>
      </c>
      <c r="N3040" t="s">
        <v>33</v>
      </c>
      <c r="O3040" t="s">
        <v>18444</v>
      </c>
      <c r="P3040" t="s">
        <v>53</v>
      </c>
      <c r="Q3040">
        <v>24</v>
      </c>
      <c r="R3040" t="str">
        <f t="shared" si="47"/>
        <v>Adult</v>
      </c>
    </row>
    <row r="3041" spans="1:18" x14ac:dyDescent="0.25">
      <c r="A3041" t="s">
        <v>8548</v>
      </c>
      <c r="B3041" t="s">
        <v>16478</v>
      </c>
      <c r="C3041" t="s">
        <v>18439</v>
      </c>
      <c r="D3041" s="2">
        <v>38368</v>
      </c>
      <c r="E3041" s="2">
        <v>45294</v>
      </c>
      <c r="F3041" s="1">
        <v>0.35694444444444445</v>
      </c>
      <c r="G3041" t="s">
        <v>169</v>
      </c>
      <c r="H3041" t="s">
        <v>57</v>
      </c>
      <c r="I3041" t="s">
        <v>91</v>
      </c>
      <c r="J3041" t="s">
        <v>52</v>
      </c>
      <c r="K3041">
        <v>7</v>
      </c>
      <c r="L3041" t="s">
        <v>24</v>
      </c>
      <c r="M3041" t="s">
        <v>25</v>
      </c>
      <c r="N3041" t="s">
        <v>47</v>
      </c>
      <c r="O3041" t="s">
        <v>18444</v>
      </c>
      <c r="P3041" t="s">
        <v>53</v>
      </c>
      <c r="Q3041">
        <v>20</v>
      </c>
      <c r="R3041" t="str">
        <f t="shared" si="47"/>
        <v>Adult</v>
      </c>
    </row>
    <row r="3042" spans="1:18" x14ac:dyDescent="0.25">
      <c r="A3042" t="s">
        <v>8551</v>
      </c>
      <c r="B3042" t="s">
        <v>16479</v>
      </c>
      <c r="C3042" t="s">
        <v>18439</v>
      </c>
      <c r="D3042" s="2">
        <v>38147</v>
      </c>
      <c r="E3042" s="2">
        <v>45369</v>
      </c>
      <c r="F3042" s="1">
        <v>0.73611111111111116</v>
      </c>
      <c r="G3042" t="s">
        <v>51</v>
      </c>
      <c r="H3042" t="s">
        <v>37</v>
      </c>
      <c r="I3042" t="s">
        <v>38</v>
      </c>
      <c r="J3042" t="s">
        <v>32</v>
      </c>
      <c r="K3042">
        <v>14</v>
      </c>
      <c r="L3042" t="s">
        <v>24</v>
      </c>
      <c r="M3042" t="s">
        <v>40</v>
      </c>
      <c r="N3042" t="s">
        <v>47</v>
      </c>
      <c r="O3042" t="s">
        <v>18444</v>
      </c>
      <c r="P3042" t="s">
        <v>53</v>
      </c>
      <c r="Q3042">
        <v>20</v>
      </c>
      <c r="R3042" t="str">
        <f t="shared" si="47"/>
        <v>Adult</v>
      </c>
    </row>
    <row r="3043" spans="1:18" x14ac:dyDescent="0.25">
      <c r="A3043" t="s">
        <v>8553</v>
      </c>
      <c r="B3043" t="s">
        <v>16480</v>
      </c>
      <c r="C3043" t="s">
        <v>18440</v>
      </c>
      <c r="D3043" s="2">
        <v>22511</v>
      </c>
      <c r="E3043" s="2">
        <v>45411</v>
      </c>
      <c r="F3043" s="1">
        <v>0.71944444444444444</v>
      </c>
      <c r="G3043" t="s">
        <v>51</v>
      </c>
      <c r="H3043" t="s">
        <v>57</v>
      </c>
      <c r="I3043" t="s">
        <v>22</v>
      </c>
      <c r="J3043" t="s">
        <v>46</v>
      </c>
      <c r="K3043">
        <v>168</v>
      </c>
      <c r="L3043" t="s">
        <v>53</v>
      </c>
      <c r="M3043" t="s">
        <v>25</v>
      </c>
      <c r="N3043" t="s">
        <v>47</v>
      </c>
      <c r="O3043" t="s">
        <v>18444</v>
      </c>
      <c r="P3043" t="s">
        <v>53</v>
      </c>
      <c r="Q3043">
        <v>63</v>
      </c>
      <c r="R3043" t="str">
        <f t="shared" si="47"/>
        <v>Aged</v>
      </c>
    </row>
    <row r="3044" spans="1:18" x14ac:dyDescent="0.25">
      <c r="A3044" t="s">
        <v>8555</v>
      </c>
      <c r="B3044" t="s">
        <v>16481</v>
      </c>
      <c r="C3044" t="s">
        <v>18440</v>
      </c>
      <c r="D3044" s="2">
        <v>32901</v>
      </c>
      <c r="E3044" s="2">
        <v>45418</v>
      </c>
      <c r="F3044" s="1">
        <v>0.4236111111111111</v>
      </c>
      <c r="G3044" t="s">
        <v>30</v>
      </c>
      <c r="H3044" t="s">
        <v>37</v>
      </c>
      <c r="I3044" t="s">
        <v>91</v>
      </c>
      <c r="J3044" t="s">
        <v>52</v>
      </c>
      <c r="K3044">
        <v>7</v>
      </c>
      <c r="L3044" t="s">
        <v>24</v>
      </c>
      <c r="M3044" t="s">
        <v>25</v>
      </c>
      <c r="N3044" t="s">
        <v>47</v>
      </c>
      <c r="O3044" t="s">
        <v>18473</v>
      </c>
      <c r="P3044" t="s">
        <v>53</v>
      </c>
      <c r="Q3044">
        <v>35</v>
      </c>
      <c r="R3044" t="str">
        <f t="shared" si="47"/>
        <v>Old</v>
      </c>
    </row>
    <row r="3045" spans="1:18" x14ac:dyDescent="0.25">
      <c r="A3045" t="s">
        <v>8557</v>
      </c>
      <c r="B3045" t="s">
        <v>16482</v>
      </c>
      <c r="C3045" t="s">
        <v>18439</v>
      </c>
      <c r="D3045" s="2">
        <v>31078</v>
      </c>
      <c r="E3045" s="2">
        <v>45426</v>
      </c>
      <c r="F3045" s="1">
        <v>0.41180555555555554</v>
      </c>
      <c r="G3045" t="s">
        <v>30</v>
      </c>
      <c r="H3045" t="s">
        <v>57</v>
      </c>
      <c r="I3045" t="s">
        <v>45</v>
      </c>
      <c r="J3045" t="s">
        <v>46</v>
      </c>
      <c r="K3045">
        <v>21</v>
      </c>
      <c r="L3045" t="s">
        <v>24</v>
      </c>
      <c r="M3045" t="s">
        <v>25</v>
      </c>
      <c r="N3045" t="s">
        <v>33</v>
      </c>
      <c r="O3045" t="s">
        <v>18444</v>
      </c>
      <c r="P3045" t="s">
        <v>53</v>
      </c>
      <c r="Q3045">
        <v>40</v>
      </c>
      <c r="R3045" t="str">
        <f t="shared" si="47"/>
        <v>Old</v>
      </c>
    </row>
    <row r="3046" spans="1:18" x14ac:dyDescent="0.25">
      <c r="A3046" t="s">
        <v>8559</v>
      </c>
      <c r="B3046" t="s">
        <v>16483</v>
      </c>
      <c r="C3046" t="s">
        <v>18439</v>
      </c>
      <c r="D3046" s="2">
        <v>31611</v>
      </c>
      <c r="E3046" s="2">
        <v>45397</v>
      </c>
      <c r="F3046" s="1">
        <v>0.62430555555555556</v>
      </c>
      <c r="G3046" t="s">
        <v>30</v>
      </c>
      <c r="H3046" t="s">
        <v>21</v>
      </c>
      <c r="I3046" t="s">
        <v>91</v>
      </c>
      <c r="J3046" t="s">
        <v>80</v>
      </c>
      <c r="K3046">
        <v>98</v>
      </c>
      <c r="L3046" t="s">
        <v>39</v>
      </c>
      <c r="M3046" t="s">
        <v>40</v>
      </c>
      <c r="N3046" t="s">
        <v>33</v>
      </c>
      <c r="O3046" t="s">
        <v>18444</v>
      </c>
      <c r="P3046" t="s">
        <v>53</v>
      </c>
      <c r="Q3046">
        <v>38</v>
      </c>
      <c r="R3046" t="str">
        <f t="shared" si="47"/>
        <v>Old</v>
      </c>
    </row>
    <row r="3047" spans="1:18" x14ac:dyDescent="0.25">
      <c r="A3047" t="s">
        <v>8562</v>
      </c>
      <c r="B3047" t="s">
        <v>16484</v>
      </c>
      <c r="C3047" t="s">
        <v>18439</v>
      </c>
      <c r="D3047" s="2">
        <v>30766</v>
      </c>
      <c r="E3047" s="2">
        <v>45424</v>
      </c>
      <c r="F3047" s="1">
        <v>0.83125000000000004</v>
      </c>
      <c r="G3047" t="s">
        <v>18475</v>
      </c>
      <c r="H3047" t="s">
        <v>21</v>
      </c>
      <c r="I3047" t="s">
        <v>38</v>
      </c>
      <c r="J3047" t="s">
        <v>23</v>
      </c>
      <c r="K3047">
        <v>175</v>
      </c>
      <c r="L3047" t="s">
        <v>53</v>
      </c>
      <c r="M3047" t="s">
        <v>25</v>
      </c>
      <c r="N3047" t="s">
        <v>33</v>
      </c>
      <c r="O3047" t="s">
        <v>18444</v>
      </c>
      <c r="P3047" t="s">
        <v>53</v>
      </c>
      <c r="Q3047">
        <v>40</v>
      </c>
      <c r="R3047" t="str">
        <f t="shared" si="47"/>
        <v>Old</v>
      </c>
    </row>
    <row r="3048" spans="1:18" x14ac:dyDescent="0.25">
      <c r="A3048" t="s">
        <v>8565</v>
      </c>
      <c r="B3048" t="s">
        <v>16485</v>
      </c>
      <c r="C3048" t="s">
        <v>18440</v>
      </c>
      <c r="D3048" s="2">
        <v>36996</v>
      </c>
      <c r="E3048" s="2">
        <v>45320</v>
      </c>
      <c r="F3048" s="1">
        <v>0.35347222222222224</v>
      </c>
      <c r="G3048" t="s">
        <v>51</v>
      </c>
      <c r="H3048" t="s">
        <v>57</v>
      </c>
      <c r="I3048" t="s">
        <v>84</v>
      </c>
      <c r="J3048" t="s">
        <v>46</v>
      </c>
      <c r="K3048">
        <v>49</v>
      </c>
      <c r="L3048" t="s">
        <v>24</v>
      </c>
      <c r="M3048" t="s">
        <v>40</v>
      </c>
      <c r="N3048" t="s">
        <v>47</v>
      </c>
      <c r="O3048" t="s">
        <v>18444</v>
      </c>
      <c r="P3048" t="s">
        <v>53</v>
      </c>
      <c r="Q3048">
        <v>23</v>
      </c>
      <c r="R3048" t="str">
        <f t="shared" si="47"/>
        <v>Adult</v>
      </c>
    </row>
    <row r="3049" spans="1:18" x14ac:dyDescent="0.25">
      <c r="A3049" t="s">
        <v>8567</v>
      </c>
      <c r="B3049" t="s">
        <v>16486</v>
      </c>
      <c r="C3049" t="s">
        <v>18440</v>
      </c>
      <c r="D3049" s="2">
        <v>29323</v>
      </c>
      <c r="E3049" s="2">
        <v>45299</v>
      </c>
      <c r="F3049" s="1">
        <v>0.77361111111111114</v>
      </c>
      <c r="G3049" t="s">
        <v>169</v>
      </c>
      <c r="H3049" t="s">
        <v>57</v>
      </c>
      <c r="I3049" t="s">
        <v>38</v>
      </c>
      <c r="J3049" t="s">
        <v>80</v>
      </c>
      <c r="K3049">
        <v>42</v>
      </c>
      <c r="L3049" t="s">
        <v>24</v>
      </c>
      <c r="M3049" t="s">
        <v>25</v>
      </c>
      <c r="N3049" t="s">
        <v>33</v>
      </c>
      <c r="O3049" t="s">
        <v>18444</v>
      </c>
      <c r="P3049" t="s">
        <v>53</v>
      </c>
      <c r="Q3049">
        <v>44</v>
      </c>
      <c r="R3049" t="str">
        <f t="shared" si="47"/>
        <v>Old</v>
      </c>
    </row>
    <row r="3050" spans="1:18" x14ac:dyDescent="0.25">
      <c r="A3050" t="s">
        <v>8569</v>
      </c>
      <c r="B3050" t="s">
        <v>16487</v>
      </c>
      <c r="C3050" t="s">
        <v>18439</v>
      </c>
      <c r="D3050" s="2">
        <v>38623</v>
      </c>
      <c r="E3050" s="2">
        <v>45407</v>
      </c>
      <c r="F3050" s="1">
        <v>0.53402777777777777</v>
      </c>
      <c r="G3050" t="s">
        <v>51</v>
      </c>
      <c r="H3050" t="s">
        <v>21</v>
      </c>
      <c r="I3050" t="s">
        <v>22</v>
      </c>
      <c r="J3050" t="s">
        <v>52</v>
      </c>
      <c r="K3050">
        <v>140</v>
      </c>
      <c r="L3050" t="s">
        <v>24</v>
      </c>
      <c r="M3050" t="s">
        <v>25</v>
      </c>
      <c r="N3050" t="s">
        <v>47</v>
      </c>
      <c r="O3050" t="s">
        <v>18473</v>
      </c>
      <c r="P3050" t="s">
        <v>53</v>
      </c>
      <c r="Q3050">
        <v>19</v>
      </c>
      <c r="R3050" t="str">
        <f t="shared" si="47"/>
        <v>Adult</v>
      </c>
    </row>
    <row r="3051" spans="1:18" x14ac:dyDescent="0.25">
      <c r="A3051" t="s">
        <v>8572</v>
      </c>
      <c r="B3051" t="s">
        <v>16488</v>
      </c>
      <c r="C3051" t="s">
        <v>18439</v>
      </c>
      <c r="D3051" s="2">
        <v>35845</v>
      </c>
      <c r="E3051" s="2">
        <v>45322</v>
      </c>
      <c r="F3051" s="1">
        <v>0.65069444444444446</v>
      </c>
      <c r="G3051" t="s">
        <v>18475</v>
      </c>
      <c r="H3051" t="s">
        <v>73</v>
      </c>
      <c r="I3051" t="s">
        <v>22</v>
      </c>
      <c r="J3051" t="s">
        <v>32</v>
      </c>
      <c r="K3051">
        <v>182</v>
      </c>
      <c r="L3051" t="s">
        <v>24</v>
      </c>
      <c r="M3051" t="s">
        <v>25</v>
      </c>
      <c r="N3051" t="s">
        <v>26</v>
      </c>
      <c r="O3051" t="s">
        <v>18444</v>
      </c>
      <c r="P3051" t="s">
        <v>53</v>
      </c>
      <c r="Q3051">
        <v>27</v>
      </c>
      <c r="R3051" t="str">
        <f t="shared" si="47"/>
        <v>Adult</v>
      </c>
    </row>
    <row r="3052" spans="1:18" x14ac:dyDescent="0.25">
      <c r="A3052" t="s">
        <v>8574</v>
      </c>
      <c r="B3052" t="s">
        <v>16489</v>
      </c>
      <c r="C3052" t="s">
        <v>18439</v>
      </c>
      <c r="D3052" s="2">
        <v>33355</v>
      </c>
      <c r="E3052" s="2">
        <v>45364</v>
      </c>
      <c r="F3052" s="1">
        <v>0.33888888888888891</v>
      </c>
      <c r="G3052" t="s">
        <v>18474</v>
      </c>
      <c r="H3052" t="s">
        <v>37</v>
      </c>
      <c r="I3052" t="s">
        <v>84</v>
      </c>
      <c r="J3052" t="s">
        <v>23</v>
      </c>
      <c r="K3052">
        <v>77</v>
      </c>
      <c r="L3052" t="s">
        <v>39</v>
      </c>
      <c r="M3052" t="s">
        <v>25</v>
      </c>
      <c r="N3052" t="s">
        <v>26</v>
      </c>
      <c r="O3052" t="s">
        <v>18444</v>
      </c>
      <c r="P3052" t="s">
        <v>53</v>
      </c>
      <c r="Q3052">
        <v>33</v>
      </c>
      <c r="R3052" t="str">
        <f t="shared" si="47"/>
        <v>Adult</v>
      </c>
    </row>
    <row r="3053" spans="1:18" x14ac:dyDescent="0.25">
      <c r="A3053" t="s">
        <v>8577</v>
      </c>
      <c r="B3053" t="s">
        <v>16490</v>
      </c>
      <c r="C3053" t="s">
        <v>18440</v>
      </c>
      <c r="D3053" s="2">
        <v>36127</v>
      </c>
      <c r="E3053" s="2">
        <v>45332</v>
      </c>
      <c r="F3053" s="1">
        <v>0.45624999999999999</v>
      </c>
      <c r="G3053" t="s">
        <v>30</v>
      </c>
      <c r="H3053" t="s">
        <v>73</v>
      </c>
      <c r="I3053" t="s">
        <v>45</v>
      </c>
      <c r="J3053" t="s">
        <v>32</v>
      </c>
      <c r="K3053">
        <v>21</v>
      </c>
      <c r="L3053" t="s">
        <v>53</v>
      </c>
      <c r="M3053" t="s">
        <v>104</v>
      </c>
      <c r="N3053" t="s">
        <v>47</v>
      </c>
      <c r="O3053" t="s">
        <v>18444</v>
      </c>
      <c r="P3053" t="s">
        <v>53</v>
      </c>
      <c r="Q3053">
        <v>26</v>
      </c>
      <c r="R3053" t="str">
        <f t="shared" si="47"/>
        <v>Adult</v>
      </c>
    </row>
    <row r="3054" spans="1:18" x14ac:dyDescent="0.25">
      <c r="A3054" t="s">
        <v>8578</v>
      </c>
      <c r="B3054" t="s">
        <v>16491</v>
      </c>
      <c r="C3054" t="s">
        <v>18439</v>
      </c>
      <c r="D3054" s="2">
        <v>21965</v>
      </c>
      <c r="E3054" s="2">
        <v>45297</v>
      </c>
      <c r="F3054" s="1">
        <v>0.66736111111111107</v>
      </c>
      <c r="G3054" t="s">
        <v>51</v>
      </c>
      <c r="H3054" t="s">
        <v>31</v>
      </c>
      <c r="I3054" t="s">
        <v>22</v>
      </c>
      <c r="J3054" t="s">
        <v>32</v>
      </c>
      <c r="K3054">
        <v>182</v>
      </c>
      <c r="L3054" t="s">
        <v>53</v>
      </c>
      <c r="M3054" t="s">
        <v>25</v>
      </c>
      <c r="N3054" t="s">
        <v>47</v>
      </c>
      <c r="O3054" t="s">
        <v>18473</v>
      </c>
      <c r="P3054" t="s">
        <v>53</v>
      </c>
      <c r="Q3054">
        <v>65</v>
      </c>
      <c r="R3054" t="str">
        <f t="shared" si="47"/>
        <v>Aged</v>
      </c>
    </row>
    <row r="3055" spans="1:18" x14ac:dyDescent="0.25">
      <c r="A3055" t="s">
        <v>8580</v>
      </c>
      <c r="B3055" t="s">
        <v>16492</v>
      </c>
      <c r="C3055" t="s">
        <v>18439</v>
      </c>
      <c r="D3055" s="2">
        <v>25673</v>
      </c>
      <c r="E3055" s="2">
        <v>45318</v>
      </c>
      <c r="F3055" s="1">
        <v>0.35208333333333336</v>
      </c>
      <c r="G3055" t="s">
        <v>169</v>
      </c>
      <c r="H3055" t="s">
        <v>21</v>
      </c>
      <c r="I3055" t="s">
        <v>22</v>
      </c>
      <c r="J3055" t="s">
        <v>52</v>
      </c>
      <c r="K3055">
        <v>119</v>
      </c>
      <c r="L3055" t="s">
        <v>24</v>
      </c>
      <c r="M3055" t="s">
        <v>25</v>
      </c>
      <c r="N3055" t="s">
        <v>26</v>
      </c>
      <c r="O3055" t="s">
        <v>18444</v>
      </c>
      <c r="P3055" t="s">
        <v>53</v>
      </c>
      <c r="Q3055">
        <v>54</v>
      </c>
      <c r="R3055" t="str">
        <f t="shared" si="47"/>
        <v>Old</v>
      </c>
    </row>
    <row r="3056" spans="1:18" x14ac:dyDescent="0.25">
      <c r="A3056" t="s">
        <v>8582</v>
      </c>
      <c r="B3056" t="s">
        <v>16493</v>
      </c>
      <c r="C3056" t="s">
        <v>18440</v>
      </c>
      <c r="D3056" s="2">
        <v>20085</v>
      </c>
      <c r="E3056" s="2">
        <v>45368</v>
      </c>
      <c r="F3056" s="1">
        <v>0.35138888888888886</v>
      </c>
      <c r="G3056" t="s">
        <v>18474</v>
      </c>
      <c r="H3056" t="s">
        <v>309</v>
      </c>
      <c r="I3056" t="s">
        <v>22</v>
      </c>
      <c r="J3056" t="s">
        <v>548</v>
      </c>
      <c r="K3056">
        <v>119</v>
      </c>
      <c r="L3056" t="s">
        <v>53</v>
      </c>
      <c r="M3056" t="s">
        <v>25</v>
      </c>
      <c r="N3056" t="s">
        <v>33</v>
      </c>
      <c r="O3056" t="s">
        <v>18444</v>
      </c>
      <c r="P3056" t="s">
        <v>53</v>
      </c>
      <c r="Q3056">
        <v>70</v>
      </c>
      <c r="R3056" t="str">
        <f t="shared" si="47"/>
        <v>Aged</v>
      </c>
    </row>
    <row r="3057" spans="1:18" x14ac:dyDescent="0.25">
      <c r="A3057" t="s">
        <v>8584</v>
      </c>
      <c r="B3057" t="s">
        <v>16494</v>
      </c>
      <c r="C3057" t="s">
        <v>18440</v>
      </c>
      <c r="D3057" s="2">
        <v>30801</v>
      </c>
      <c r="E3057" s="2">
        <v>45356</v>
      </c>
      <c r="F3057" s="1">
        <v>0.34722222222222221</v>
      </c>
      <c r="G3057" t="s">
        <v>18475</v>
      </c>
      <c r="H3057" t="s">
        <v>57</v>
      </c>
      <c r="I3057" t="s">
        <v>38</v>
      </c>
      <c r="J3057" t="s">
        <v>32</v>
      </c>
      <c r="K3057">
        <v>140</v>
      </c>
      <c r="L3057" t="s">
        <v>39</v>
      </c>
      <c r="M3057" t="s">
        <v>25</v>
      </c>
      <c r="N3057" t="s">
        <v>26</v>
      </c>
      <c r="O3057" t="s">
        <v>18473</v>
      </c>
      <c r="P3057" t="s">
        <v>18472</v>
      </c>
      <c r="Q3057">
        <v>40</v>
      </c>
      <c r="R3057" t="str">
        <f t="shared" si="47"/>
        <v>Old</v>
      </c>
    </row>
    <row r="3058" spans="1:18" x14ac:dyDescent="0.25">
      <c r="A3058" t="s">
        <v>8585</v>
      </c>
      <c r="B3058" t="s">
        <v>16495</v>
      </c>
      <c r="C3058" t="s">
        <v>18440</v>
      </c>
      <c r="D3058" s="2">
        <v>30444</v>
      </c>
      <c r="E3058" s="2">
        <v>45372</v>
      </c>
      <c r="F3058" s="1">
        <v>0.34375</v>
      </c>
      <c r="G3058" t="s">
        <v>18474</v>
      </c>
      <c r="H3058" t="s">
        <v>31</v>
      </c>
      <c r="I3058" t="s">
        <v>45</v>
      </c>
      <c r="J3058" t="s">
        <v>32</v>
      </c>
      <c r="K3058">
        <v>84</v>
      </c>
      <c r="L3058" t="s">
        <v>24</v>
      </c>
      <c r="M3058" t="s">
        <v>25</v>
      </c>
      <c r="N3058" t="s">
        <v>47</v>
      </c>
      <c r="O3058" t="s">
        <v>18444</v>
      </c>
      <c r="P3058" t="s">
        <v>53</v>
      </c>
      <c r="Q3058">
        <v>41</v>
      </c>
      <c r="R3058" t="str">
        <f t="shared" si="47"/>
        <v>Old</v>
      </c>
    </row>
    <row r="3059" spans="1:18" x14ac:dyDescent="0.25">
      <c r="A3059" t="s">
        <v>8587</v>
      </c>
      <c r="B3059" t="s">
        <v>16496</v>
      </c>
      <c r="C3059" t="s">
        <v>18440</v>
      </c>
      <c r="D3059" s="2">
        <v>35327</v>
      </c>
      <c r="E3059" s="2">
        <v>45407</v>
      </c>
      <c r="F3059" s="1">
        <v>0.41041666666666665</v>
      </c>
      <c r="G3059" t="s">
        <v>30</v>
      </c>
      <c r="H3059" t="s">
        <v>37</v>
      </c>
      <c r="I3059" t="s">
        <v>22</v>
      </c>
      <c r="J3059" t="s">
        <v>46</v>
      </c>
      <c r="K3059">
        <v>49</v>
      </c>
      <c r="L3059" t="s">
        <v>24</v>
      </c>
      <c r="M3059" t="s">
        <v>25</v>
      </c>
      <c r="N3059" t="s">
        <v>26</v>
      </c>
      <c r="O3059" t="s">
        <v>18444</v>
      </c>
      <c r="P3059" t="s">
        <v>53</v>
      </c>
      <c r="Q3059">
        <v>28</v>
      </c>
      <c r="R3059" t="str">
        <f t="shared" si="47"/>
        <v>Adult</v>
      </c>
    </row>
    <row r="3060" spans="1:18" x14ac:dyDescent="0.25">
      <c r="A3060" t="s">
        <v>8590</v>
      </c>
      <c r="B3060" t="s">
        <v>16497</v>
      </c>
      <c r="C3060" t="s">
        <v>18439</v>
      </c>
      <c r="D3060" s="2">
        <v>36905</v>
      </c>
      <c r="E3060" s="2">
        <v>45464</v>
      </c>
      <c r="F3060" s="1">
        <v>0.82847222222222228</v>
      </c>
      <c r="G3060" t="s">
        <v>51</v>
      </c>
      <c r="H3060" t="s">
        <v>57</v>
      </c>
      <c r="I3060" t="s">
        <v>38</v>
      </c>
      <c r="J3060" t="s">
        <v>32</v>
      </c>
      <c r="K3060">
        <v>119</v>
      </c>
      <c r="L3060" t="s">
        <v>53</v>
      </c>
      <c r="M3060" t="s">
        <v>25</v>
      </c>
      <c r="N3060" t="s">
        <v>33</v>
      </c>
      <c r="O3060" t="s">
        <v>18473</v>
      </c>
      <c r="P3060" t="s">
        <v>53</v>
      </c>
      <c r="Q3060">
        <v>24</v>
      </c>
      <c r="R3060" t="str">
        <f t="shared" si="47"/>
        <v>Adult</v>
      </c>
    </row>
    <row r="3061" spans="1:18" x14ac:dyDescent="0.25">
      <c r="A3061" t="s">
        <v>8593</v>
      </c>
      <c r="B3061" t="s">
        <v>16498</v>
      </c>
      <c r="C3061" t="s">
        <v>18440</v>
      </c>
      <c r="D3061" s="2">
        <v>35310</v>
      </c>
      <c r="E3061" s="2">
        <v>45302</v>
      </c>
      <c r="F3061" s="1">
        <v>0.40763888888888888</v>
      </c>
      <c r="G3061" t="s">
        <v>169</v>
      </c>
      <c r="H3061" t="s">
        <v>31</v>
      </c>
      <c r="I3061" t="s">
        <v>84</v>
      </c>
      <c r="J3061" t="s">
        <v>32</v>
      </c>
      <c r="K3061">
        <v>98</v>
      </c>
      <c r="L3061" t="s">
        <v>39</v>
      </c>
      <c r="M3061" t="s">
        <v>25</v>
      </c>
      <c r="N3061" t="s">
        <v>26</v>
      </c>
      <c r="O3061" t="s">
        <v>18444</v>
      </c>
      <c r="P3061" t="s">
        <v>18472</v>
      </c>
      <c r="Q3061">
        <v>28</v>
      </c>
      <c r="R3061" t="str">
        <f t="shared" si="47"/>
        <v>Adult</v>
      </c>
    </row>
    <row r="3062" spans="1:18" x14ac:dyDescent="0.25">
      <c r="A3062" t="s">
        <v>8596</v>
      </c>
      <c r="B3062" t="s">
        <v>16499</v>
      </c>
      <c r="C3062" t="s">
        <v>18440</v>
      </c>
      <c r="D3062" s="2">
        <v>38370</v>
      </c>
      <c r="E3062" s="2">
        <v>45373</v>
      </c>
      <c r="F3062" s="1">
        <v>0.44791666666666669</v>
      </c>
      <c r="G3062" t="s">
        <v>30</v>
      </c>
      <c r="H3062" t="s">
        <v>21</v>
      </c>
      <c r="I3062" t="s">
        <v>45</v>
      </c>
      <c r="J3062" t="s">
        <v>52</v>
      </c>
      <c r="K3062">
        <v>28</v>
      </c>
      <c r="L3062" t="s">
        <v>53</v>
      </c>
      <c r="M3062" t="s">
        <v>104</v>
      </c>
      <c r="N3062" t="s">
        <v>47</v>
      </c>
      <c r="O3062" t="s">
        <v>18444</v>
      </c>
      <c r="P3062" t="s">
        <v>53</v>
      </c>
      <c r="Q3062">
        <v>20</v>
      </c>
      <c r="R3062" t="str">
        <f t="shared" si="47"/>
        <v>Adult</v>
      </c>
    </row>
    <row r="3063" spans="1:18" x14ac:dyDescent="0.25">
      <c r="A3063" t="s">
        <v>8598</v>
      </c>
      <c r="B3063" t="s">
        <v>16500</v>
      </c>
      <c r="C3063" t="s">
        <v>18440</v>
      </c>
      <c r="D3063" s="2">
        <v>38667</v>
      </c>
      <c r="E3063" s="2">
        <v>45418</v>
      </c>
      <c r="F3063" s="1">
        <v>0.35069444444444442</v>
      </c>
      <c r="G3063" t="s">
        <v>18474</v>
      </c>
      <c r="H3063" t="s">
        <v>31</v>
      </c>
      <c r="I3063" t="s">
        <v>38</v>
      </c>
      <c r="J3063" t="s">
        <v>23</v>
      </c>
      <c r="K3063">
        <v>56</v>
      </c>
      <c r="L3063" t="s">
        <v>39</v>
      </c>
      <c r="M3063" t="s">
        <v>104</v>
      </c>
      <c r="N3063" t="s">
        <v>33</v>
      </c>
      <c r="O3063" t="s">
        <v>18473</v>
      </c>
      <c r="P3063" t="s">
        <v>18472</v>
      </c>
      <c r="Q3063">
        <v>19</v>
      </c>
      <c r="R3063" t="str">
        <f t="shared" si="47"/>
        <v>Adult</v>
      </c>
    </row>
    <row r="3064" spans="1:18" x14ac:dyDescent="0.25">
      <c r="A3064" t="s">
        <v>8600</v>
      </c>
      <c r="B3064" t="s">
        <v>16501</v>
      </c>
      <c r="C3064" t="s">
        <v>18440</v>
      </c>
      <c r="D3064" s="2">
        <v>35994</v>
      </c>
      <c r="E3064" s="2">
        <v>45341</v>
      </c>
      <c r="F3064" s="1">
        <v>0.55069444444444449</v>
      </c>
      <c r="G3064" t="s">
        <v>18475</v>
      </c>
      <c r="H3064" t="s">
        <v>57</v>
      </c>
      <c r="I3064" t="s">
        <v>84</v>
      </c>
      <c r="J3064" t="s">
        <v>52</v>
      </c>
      <c r="K3064">
        <v>182</v>
      </c>
      <c r="L3064" t="s">
        <v>53</v>
      </c>
      <c r="M3064" t="s">
        <v>25</v>
      </c>
      <c r="N3064" t="s">
        <v>33</v>
      </c>
      <c r="O3064" t="s">
        <v>18473</v>
      </c>
      <c r="P3064" t="s">
        <v>53</v>
      </c>
      <c r="Q3064">
        <v>26</v>
      </c>
      <c r="R3064" t="str">
        <f t="shared" si="47"/>
        <v>Adult</v>
      </c>
    </row>
    <row r="3065" spans="1:18" x14ac:dyDescent="0.25">
      <c r="A3065" t="s">
        <v>8603</v>
      </c>
      <c r="B3065" t="s">
        <v>16502</v>
      </c>
      <c r="C3065" t="s">
        <v>18440</v>
      </c>
      <c r="D3065" s="2">
        <v>34355</v>
      </c>
      <c r="E3065" s="2">
        <v>45331</v>
      </c>
      <c r="F3065" s="1">
        <v>0.6020833333333333</v>
      </c>
      <c r="G3065" t="s">
        <v>18475</v>
      </c>
      <c r="H3065" t="s">
        <v>21</v>
      </c>
      <c r="I3065" t="s">
        <v>45</v>
      </c>
      <c r="J3065" t="s">
        <v>52</v>
      </c>
      <c r="K3065">
        <v>56</v>
      </c>
      <c r="L3065" t="s">
        <v>24</v>
      </c>
      <c r="M3065" t="s">
        <v>25</v>
      </c>
      <c r="N3065" t="s">
        <v>26</v>
      </c>
      <c r="O3065" t="s">
        <v>18444</v>
      </c>
      <c r="P3065" t="s">
        <v>53</v>
      </c>
      <c r="Q3065">
        <v>31</v>
      </c>
      <c r="R3065" t="str">
        <f t="shared" si="47"/>
        <v>Adult</v>
      </c>
    </row>
    <row r="3066" spans="1:18" x14ac:dyDescent="0.25">
      <c r="A3066" t="s">
        <v>8605</v>
      </c>
      <c r="B3066" t="s">
        <v>16503</v>
      </c>
      <c r="C3066" t="s">
        <v>18440</v>
      </c>
      <c r="D3066" s="2">
        <v>34939</v>
      </c>
      <c r="E3066" s="2">
        <v>45356</v>
      </c>
      <c r="F3066" s="1">
        <v>0.57708333333333328</v>
      </c>
      <c r="G3066" t="s">
        <v>51</v>
      </c>
      <c r="H3066" t="s">
        <v>57</v>
      </c>
      <c r="I3066" t="s">
        <v>22</v>
      </c>
      <c r="J3066" t="s">
        <v>23</v>
      </c>
      <c r="K3066">
        <v>98</v>
      </c>
      <c r="L3066" t="s">
        <v>24</v>
      </c>
      <c r="M3066" t="s">
        <v>104</v>
      </c>
      <c r="N3066" t="s">
        <v>47</v>
      </c>
      <c r="O3066" t="s">
        <v>18473</v>
      </c>
      <c r="P3066" t="s">
        <v>53</v>
      </c>
      <c r="Q3066">
        <v>29</v>
      </c>
      <c r="R3066" t="str">
        <f t="shared" si="47"/>
        <v>Adult</v>
      </c>
    </row>
    <row r="3067" spans="1:18" x14ac:dyDescent="0.25">
      <c r="A3067" t="s">
        <v>8606</v>
      </c>
      <c r="B3067" t="s">
        <v>16504</v>
      </c>
      <c r="C3067" t="s">
        <v>18439</v>
      </c>
      <c r="D3067" s="2">
        <v>34273</v>
      </c>
      <c r="E3067" s="2">
        <v>45455</v>
      </c>
      <c r="F3067" s="1">
        <v>0.36875000000000002</v>
      </c>
      <c r="G3067" t="s">
        <v>18474</v>
      </c>
      <c r="H3067" t="s">
        <v>37</v>
      </c>
      <c r="I3067" t="s">
        <v>45</v>
      </c>
      <c r="J3067" t="s">
        <v>32</v>
      </c>
      <c r="K3067">
        <v>119</v>
      </c>
      <c r="L3067" t="s">
        <v>53</v>
      </c>
      <c r="M3067" t="s">
        <v>25</v>
      </c>
      <c r="N3067" t="s">
        <v>33</v>
      </c>
      <c r="O3067" t="s">
        <v>18444</v>
      </c>
      <c r="P3067" t="s">
        <v>53</v>
      </c>
      <c r="Q3067">
        <v>31</v>
      </c>
      <c r="R3067" t="str">
        <f t="shared" si="47"/>
        <v>Adult</v>
      </c>
    </row>
    <row r="3068" spans="1:18" x14ac:dyDescent="0.25">
      <c r="A3068" t="s">
        <v>8608</v>
      </c>
      <c r="B3068" t="s">
        <v>16505</v>
      </c>
      <c r="C3068" t="s">
        <v>18439</v>
      </c>
      <c r="D3068" s="2">
        <v>36872</v>
      </c>
      <c r="E3068" s="2">
        <v>45316</v>
      </c>
      <c r="F3068" s="1">
        <v>0.78263888888888888</v>
      </c>
      <c r="G3068" t="s">
        <v>51</v>
      </c>
      <c r="H3068" t="s">
        <v>31</v>
      </c>
      <c r="I3068" t="s">
        <v>84</v>
      </c>
      <c r="J3068" t="s">
        <v>80</v>
      </c>
      <c r="K3068">
        <v>56</v>
      </c>
      <c r="L3068" t="s">
        <v>24</v>
      </c>
      <c r="M3068" t="s">
        <v>25</v>
      </c>
      <c r="N3068" t="s">
        <v>26</v>
      </c>
      <c r="O3068" t="s">
        <v>18444</v>
      </c>
      <c r="P3068" t="s">
        <v>53</v>
      </c>
      <c r="Q3068">
        <v>24</v>
      </c>
      <c r="R3068" t="str">
        <f t="shared" si="47"/>
        <v>Adult</v>
      </c>
    </row>
    <row r="3069" spans="1:18" x14ac:dyDescent="0.25">
      <c r="A3069" t="s">
        <v>8610</v>
      </c>
      <c r="B3069" t="s">
        <v>16506</v>
      </c>
      <c r="C3069" t="s">
        <v>18439</v>
      </c>
      <c r="D3069" s="2">
        <v>23159</v>
      </c>
      <c r="E3069" s="2">
        <v>45389</v>
      </c>
      <c r="F3069" s="1">
        <v>0.5854166666666667</v>
      </c>
      <c r="G3069" t="s">
        <v>51</v>
      </c>
      <c r="H3069" t="s">
        <v>73</v>
      </c>
      <c r="I3069" t="s">
        <v>22</v>
      </c>
      <c r="J3069" t="s">
        <v>52</v>
      </c>
      <c r="K3069">
        <v>126</v>
      </c>
      <c r="L3069" t="s">
        <v>53</v>
      </c>
      <c r="M3069" t="s">
        <v>25</v>
      </c>
      <c r="N3069" t="s">
        <v>47</v>
      </c>
      <c r="O3069" t="s">
        <v>18444</v>
      </c>
      <c r="P3069" t="s">
        <v>53</v>
      </c>
      <c r="Q3069">
        <v>61</v>
      </c>
      <c r="R3069" t="str">
        <f t="shared" si="47"/>
        <v>Aged</v>
      </c>
    </row>
    <row r="3070" spans="1:18" x14ac:dyDescent="0.25">
      <c r="A3070" t="s">
        <v>8612</v>
      </c>
      <c r="B3070" t="s">
        <v>16507</v>
      </c>
      <c r="C3070" t="s">
        <v>18440</v>
      </c>
      <c r="D3070" s="2">
        <v>33073</v>
      </c>
      <c r="E3070" s="2">
        <v>45344</v>
      </c>
      <c r="F3070" s="1">
        <v>0.40347222222222223</v>
      </c>
      <c r="G3070" t="s">
        <v>30</v>
      </c>
      <c r="H3070" t="s">
        <v>37</v>
      </c>
      <c r="I3070" t="s">
        <v>91</v>
      </c>
      <c r="J3070" t="s">
        <v>32</v>
      </c>
      <c r="K3070">
        <v>28</v>
      </c>
      <c r="L3070" t="s">
        <v>24</v>
      </c>
      <c r="M3070" t="s">
        <v>40</v>
      </c>
      <c r="N3070" t="s">
        <v>26</v>
      </c>
      <c r="O3070" t="s">
        <v>18444</v>
      </c>
      <c r="P3070" t="s">
        <v>53</v>
      </c>
      <c r="Q3070">
        <v>34</v>
      </c>
      <c r="R3070" t="str">
        <f t="shared" si="47"/>
        <v>Adult</v>
      </c>
    </row>
    <row r="3071" spans="1:18" x14ac:dyDescent="0.25">
      <c r="A3071" t="s">
        <v>8615</v>
      </c>
      <c r="B3071" t="s">
        <v>16508</v>
      </c>
      <c r="C3071" t="s">
        <v>18440</v>
      </c>
      <c r="D3071" s="2">
        <v>33558</v>
      </c>
      <c r="E3071" s="2">
        <v>45395</v>
      </c>
      <c r="F3071" s="1">
        <v>0.37291666666666667</v>
      </c>
      <c r="G3071" t="s">
        <v>51</v>
      </c>
      <c r="H3071" t="s">
        <v>37</v>
      </c>
      <c r="I3071" t="s">
        <v>91</v>
      </c>
      <c r="J3071" t="s">
        <v>32</v>
      </c>
      <c r="K3071">
        <v>161</v>
      </c>
      <c r="L3071" t="s">
        <v>53</v>
      </c>
      <c r="M3071" t="s">
        <v>40</v>
      </c>
      <c r="N3071" t="s">
        <v>47</v>
      </c>
      <c r="O3071" t="s">
        <v>18473</v>
      </c>
      <c r="P3071" t="s">
        <v>53</v>
      </c>
      <c r="Q3071">
        <v>33</v>
      </c>
      <c r="R3071" t="str">
        <f t="shared" si="47"/>
        <v>Adult</v>
      </c>
    </row>
    <row r="3072" spans="1:18" x14ac:dyDescent="0.25">
      <c r="A3072" t="s">
        <v>8618</v>
      </c>
      <c r="B3072" t="s">
        <v>16509</v>
      </c>
      <c r="C3072" t="s">
        <v>18440</v>
      </c>
      <c r="D3072" s="2">
        <v>36685</v>
      </c>
      <c r="E3072" s="2">
        <v>45333</v>
      </c>
      <c r="F3072" s="1">
        <v>0.80277777777777781</v>
      </c>
      <c r="G3072" t="s">
        <v>51</v>
      </c>
      <c r="H3072" t="s">
        <v>73</v>
      </c>
      <c r="I3072" t="s">
        <v>22</v>
      </c>
      <c r="J3072" t="s">
        <v>46</v>
      </c>
      <c r="K3072">
        <v>35</v>
      </c>
      <c r="L3072" t="s">
        <v>53</v>
      </c>
      <c r="M3072" t="s">
        <v>104</v>
      </c>
      <c r="N3072" t="s">
        <v>26</v>
      </c>
      <c r="O3072" t="s">
        <v>18473</v>
      </c>
      <c r="P3072" t="s">
        <v>53</v>
      </c>
      <c r="Q3072">
        <v>24</v>
      </c>
      <c r="R3072" t="str">
        <f t="shared" si="47"/>
        <v>Adult</v>
      </c>
    </row>
    <row r="3073" spans="1:18" x14ac:dyDescent="0.25">
      <c r="A3073" t="s">
        <v>8621</v>
      </c>
      <c r="B3073" t="s">
        <v>16510</v>
      </c>
      <c r="C3073" t="s">
        <v>18440</v>
      </c>
      <c r="D3073" s="2">
        <v>37764</v>
      </c>
      <c r="E3073" s="2">
        <v>45438</v>
      </c>
      <c r="F3073" s="1">
        <v>0.55277777777777781</v>
      </c>
      <c r="G3073" t="s">
        <v>169</v>
      </c>
      <c r="H3073" t="s">
        <v>57</v>
      </c>
      <c r="I3073" t="s">
        <v>91</v>
      </c>
      <c r="J3073" t="s">
        <v>23</v>
      </c>
      <c r="K3073">
        <v>91</v>
      </c>
      <c r="L3073" t="s">
        <v>53</v>
      </c>
      <c r="M3073" t="s">
        <v>25</v>
      </c>
      <c r="N3073" t="s">
        <v>26</v>
      </c>
      <c r="O3073" t="s">
        <v>18444</v>
      </c>
      <c r="P3073" t="s">
        <v>53</v>
      </c>
      <c r="Q3073">
        <v>21</v>
      </c>
      <c r="R3073" t="str">
        <f t="shared" si="47"/>
        <v>Adult</v>
      </c>
    </row>
    <row r="3074" spans="1:18" x14ac:dyDescent="0.25">
      <c r="A3074" t="s">
        <v>8624</v>
      </c>
      <c r="B3074" t="s">
        <v>16511</v>
      </c>
      <c r="C3074" t="s">
        <v>18439</v>
      </c>
      <c r="D3074" s="2">
        <v>35947</v>
      </c>
      <c r="E3074" s="2">
        <v>45342</v>
      </c>
      <c r="F3074" s="1">
        <v>0.55000000000000004</v>
      </c>
      <c r="G3074" t="s">
        <v>18474</v>
      </c>
      <c r="H3074" t="s">
        <v>21</v>
      </c>
      <c r="I3074" t="s">
        <v>22</v>
      </c>
      <c r="J3074" t="s">
        <v>80</v>
      </c>
      <c r="K3074">
        <v>140</v>
      </c>
      <c r="L3074" t="s">
        <v>39</v>
      </c>
      <c r="M3074" t="s">
        <v>40</v>
      </c>
      <c r="N3074" t="s">
        <v>47</v>
      </c>
      <c r="O3074" t="s">
        <v>18473</v>
      </c>
      <c r="P3074" t="s">
        <v>53</v>
      </c>
      <c r="Q3074">
        <v>26</v>
      </c>
      <c r="R3074" t="str">
        <f t="shared" si="47"/>
        <v>Adult</v>
      </c>
    </row>
    <row r="3075" spans="1:18" x14ac:dyDescent="0.25">
      <c r="A3075" t="s">
        <v>8627</v>
      </c>
      <c r="B3075" t="s">
        <v>16512</v>
      </c>
      <c r="C3075" t="s">
        <v>18440</v>
      </c>
      <c r="D3075" s="2">
        <v>35247</v>
      </c>
      <c r="E3075" s="2">
        <v>45457</v>
      </c>
      <c r="F3075" s="1">
        <v>0.61041666666666672</v>
      </c>
      <c r="G3075" t="s">
        <v>18475</v>
      </c>
      <c r="H3075" t="s">
        <v>57</v>
      </c>
      <c r="I3075" t="s">
        <v>38</v>
      </c>
      <c r="J3075" t="s">
        <v>23</v>
      </c>
      <c r="K3075">
        <v>168</v>
      </c>
      <c r="L3075" t="s">
        <v>24</v>
      </c>
      <c r="M3075" t="s">
        <v>25</v>
      </c>
      <c r="N3075" t="s">
        <v>26</v>
      </c>
      <c r="O3075" t="s">
        <v>18444</v>
      </c>
      <c r="P3075" t="s">
        <v>53</v>
      </c>
      <c r="Q3075">
        <v>28</v>
      </c>
      <c r="R3075" t="str">
        <f t="shared" si="47"/>
        <v>Adult</v>
      </c>
    </row>
    <row r="3076" spans="1:18" x14ac:dyDescent="0.25">
      <c r="A3076" t="s">
        <v>8630</v>
      </c>
      <c r="B3076" t="s">
        <v>16513</v>
      </c>
      <c r="C3076" t="s">
        <v>18440</v>
      </c>
      <c r="D3076" s="2">
        <v>37096</v>
      </c>
      <c r="E3076" s="2">
        <v>45466</v>
      </c>
      <c r="F3076" s="1">
        <v>0.61111111111111116</v>
      </c>
      <c r="G3076" t="s">
        <v>30</v>
      </c>
      <c r="H3076" t="s">
        <v>73</v>
      </c>
      <c r="I3076" t="s">
        <v>84</v>
      </c>
      <c r="J3076" t="s">
        <v>46</v>
      </c>
      <c r="K3076">
        <v>91</v>
      </c>
      <c r="L3076" t="s">
        <v>24</v>
      </c>
      <c r="M3076" t="s">
        <v>40</v>
      </c>
      <c r="N3076" t="s">
        <v>33</v>
      </c>
      <c r="O3076" t="s">
        <v>18473</v>
      </c>
      <c r="P3076" t="s">
        <v>53</v>
      </c>
      <c r="Q3076">
        <v>23</v>
      </c>
      <c r="R3076" t="str">
        <f t="shared" si="47"/>
        <v>Adult</v>
      </c>
    </row>
    <row r="3077" spans="1:18" x14ac:dyDescent="0.25">
      <c r="A3077" t="s">
        <v>8632</v>
      </c>
      <c r="B3077" t="s">
        <v>16514</v>
      </c>
      <c r="C3077" t="s">
        <v>18440</v>
      </c>
      <c r="D3077" s="2">
        <v>33102</v>
      </c>
      <c r="E3077" s="2">
        <v>45360</v>
      </c>
      <c r="F3077" s="1">
        <v>0.34097222222222223</v>
      </c>
      <c r="G3077" t="s">
        <v>51</v>
      </c>
      <c r="H3077" t="s">
        <v>73</v>
      </c>
      <c r="I3077" t="s">
        <v>91</v>
      </c>
      <c r="J3077" t="s">
        <v>23</v>
      </c>
      <c r="K3077">
        <v>84</v>
      </c>
      <c r="L3077" t="s">
        <v>24</v>
      </c>
      <c r="M3077" t="s">
        <v>25</v>
      </c>
      <c r="N3077" t="s">
        <v>47</v>
      </c>
      <c r="O3077" t="s">
        <v>18444</v>
      </c>
      <c r="P3077" t="s">
        <v>53</v>
      </c>
      <c r="Q3077">
        <v>34</v>
      </c>
      <c r="R3077" t="str">
        <f t="shared" ref="R3077:R3140" si="48">IF(Q3077&lt;35,"Adult",IF(Q3077&lt;=59,"Old",IF(Q3077&gt;=60,"Aged")))</f>
        <v>Adult</v>
      </c>
    </row>
    <row r="3078" spans="1:18" x14ac:dyDescent="0.25">
      <c r="A3078" t="s">
        <v>8635</v>
      </c>
      <c r="B3078" t="s">
        <v>16515</v>
      </c>
      <c r="C3078" t="s">
        <v>18439</v>
      </c>
      <c r="D3078" s="2">
        <v>22977</v>
      </c>
      <c r="E3078" s="2">
        <v>45292</v>
      </c>
      <c r="F3078" s="1">
        <v>0.62569444444444444</v>
      </c>
      <c r="G3078" t="s">
        <v>51</v>
      </c>
      <c r="H3078" t="s">
        <v>37</v>
      </c>
      <c r="I3078" t="s">
        <v>22</v>
      </c>
      <c r="J3078" t="s">
        <v>52</v>
      </c>
      <c r="K3078">
        <v>42</v>
      </c>
      <c r="L3078" t="s">
        <v>39</v>
      </c>
      <c r="M3078" t="s">
        <v>40</v>
      </c>
      <c r="N3078" t="s">
        <v>47</v>
      </c>
      <c r="O3078" t="s">
        <v>18473</v>
      </c>
      <c r="P3078" t="s">
        <v>53</v>
      </c>
      <c r="Q3078">
        <v>62</v>
      </c>
      <c r="R3078" t="str">
        <f t="shared" si="48"/>
        <v>Aged</v>
      </c>
    </row>
    <row r="3079" spans="1:18" x14ac:dyDescent="0.25">
      <c r="A3079" t="s">
        <v>8638</v>
      </c>
      <c r="B3079" t="s">
        <v>16516</v>
      </c>
      <c r="C3079" t="s">
        <v>18440</v>
      </c>
      <c r="D3079" s="2">
        <v>26231</v>
      </c>
      <c r="E3079" s="2">
        <v>45392</v>
      </c>
      <c r="F3079" s="1">
        <v>0.6479166666666667</v>
      </c>
      <c r="G3079" t="s">
        <v>30</v>
      </c>
      <c r="H3079" t="s">
        <v>31</v>
      </c>
      <c r="I3079" t="s">
        <v>38</v>
      </c>
      <c r="J3079" t="s">
        <v>46</v>
      </c>
      <c r="K3079">
        <v>119</v>
      </c>
      <c r="L3079" t="s">
        <v>53</v>
      </c>
      <c r="M3079" t="s">
        <v>25</v>
      </c>
      <c r="N3079" t="s">
        <v>47</v>
      </c>
      <c r="O3079" t="s">
        <v>18444</v>
      </c>
      <c r="P3079" t="s">
        <v>53</v>
      </c>
      <c r="Q3079">
        <v>53</v>
      </c>
      <c r="R3079" t="str">
        <f t="shared" si="48"/>
        <v>Old</v>
      </c>
    </row>
    <row r="3080" spans="1:18" x14ac:dyDescent="0.25">
      <c r="A3080" t="s">
        <v>8641</v>
      </c>
      <c r="B3080" t="s">
        <v>16517</v>
      </c>
      <c r="C3080" t="s">
        <v>18439</v>
      </c>
      <c r="D3080" s="2">
        <v>37357</v>
      </c>
      <c r="E3080" s="2">
        <v>45420</v>
      </c>
      <c r="F3080" s="1">
        <v>0.36180555555555555</v>
      </c>
      <c r="G3080" t="s">
        <v>18474</v>
      </c>
      <c r="H3080" t="s">
        <v>31</v>
      </c>
      <c r="I3080" t="s">
        <v>91</v>
      </c>
      <c r="J3080" t="s">
        <v>52</v>
      </c>
      <c r="K3080">
        <v>21</v>
      </c>
      <c r="L3080" t="s">
        <v>24</v>
      </c>
      <c r="M3080" t="s">
        <v>40</v>
      </c>
      <c r="N3080" t="s">
        <v>26</v>
      </c>
      <c r="O3080" t="s">
        <v>18444</v>
      </c>
      <c r="P3080" t="s">
        <v>53</v>
      </c>
      <c r="Q3080">
        <v>22</v>
      </c>
      <c r="R3080" t="str">
        <f t="shared" si="48"/>
        <v>Adult</v>
      </c>
    </row>
    <row r="3081" spans="1:18" x14ac:dyDescent="0.25">
      <c r="A3081" t="s">
        <v>8644</v>
      </c>
      <c r="B3081" t="s">
        <v>16518</v>
      </c>
      <c r="C3081" t="s">
        <v>18440</v>
      </c>
      <c r="D3081" s="2">
        <v>35459</v>
      </c>
      <c r="E3081" s="2">
        <v>45366</v>
      </c>
      <c r="F3081" s="1">
        <v>0.35902777777777778</v>
      </c>
      <c r="G3081" t="s">
        <v>169</v>
      </c>
      <c r="H3081" t="s">
        <v>57</v>
      </c>
      <c r="I3081" t="s">
        <v>38</v>
      </c>
      <c r="J3081" t="s">
        <v>32</v>
      </c>
      <c r="K3081">
        <v>56</v>
      </c>
      <c r="L3081" t="s">
        <v>24</v>
      </c>
      <c r="M3081" t="s">
        <v>25</v>
      </c>
      <c r="N3081" t="s">
        <v>26</v>
      </c>
      <c r="O3081" t="s">
        <v>18444</v>
      </c>
      <c r="P3081" t="s">
        <v>53</v>
      </c>
      <c r="Q3081">
        <v>28</v>
      </c>
      <c r="R3081" t="str">
        <f t="shared" si="48"/>
        <v>Adult</v>
      </c>
    </row>
    <row r="3082" spans="1:18" x14ac:dyDescent="0.25">
      <c r="A3082" t="s">
        <v>8647</v>
      </c>
      <c r="B3082" t="s">
        <v>16519</v>
      </c>
      <c r="C3082" t="s">
        <v>18440</v>
      </c>
      <c r="D3082" s="2">
        <v>33146</v>
      </c>
      <c r="E3082" s="2">
        <v>45336</v>
      </c>
      <c r="F3082" s="1">
        <v>0.37569444444444444</v>
      </c>
      <c r="G3082" t="s">
        <v>51</v>
      </c>
      <c r="H3082" t="s">
        <v>31</v>
      </c>
      <c r="I3082" t="s">
        <v>91</v>
      </c>
      <c r="J3082" t="s">
        <v>52</v>
      </c>
      <c r="K3082">
        <v>63</v>
      </c>
      <c r="L3082" t="s">
        <v>53</v>
      </c>
      <c r="M3082" t="s">
        <v>40</v>
      </c>
      <c r="N3082" t="s">
        <v>26</v>
      </c>
      <c r="O3082" t="s">
        <v>18473</v>
      </c>
      <c r="P3082" t="s">
        <v>53</v>
      </c>
      <c r="Q3082">
        <v>34</v>
      </c>
      <c r="R3082" t="str">
        <f t="shared" si="48"/>
        <v>Adult</v>
      </c>
    </row>
    <row r="3083" spans="1:18" x14ac:dyDescent="0.25">
      <c r="A3083" t="s">
        <v>8650</v>
      </c>
      <c r="B3083" t="s">
        <v>16520</v>
      </c>
      <c r="C3083" t="s">
        <v>18439</v>
      </c>
      <c r="D3083" s="2">
        <v>33702</v>
      </c>
      <c r="E3083" s="2">
        <v>45416</v>
      </c>
      <c r="F3083" s="1">
        <v>0.35208333333333336</v>
      </c>
      <c r="G3083" t="s">
        <v>51</v>
      </c>
      <c r="H3083" t="s">
        <v>37</v>
      </c>
      <c r="I3083" t="s">
        <v>45</v>
      </c>
      <c r="J3083" t="s">
        <v>52</v>
      </c>
      <c r="K3083">
        <v>105</v>
      </c>
      <c r="L3083" t="s">
        <v>53</v>
      </c>
      <c r="M3083" t="s">
        <v>104</v>
      </c>
      <c r="N3083" t="s">
        <v>47</v>
      </c>
      <c r="O3083" t="s">
        <v>18444</v>
      </c>
      <c r="P3083" t="s">
        <v>53</v>
      </c>
      <c r="Q3083">
        <v>32</v>
      </c>
      <c r="R3083" t="str">
        <f t="shared" si="48"/>
        <v>Adult</v>
      </c>
    </row>
    <row r="3084" spans="1:18" x14ac:dyDescent="0.25">
      <c r="A3084" t="s">
        <v>8653</v>
      </c>
      <c r="B3084" t="s">
        <v>16521</v>
      </c>
      <c r="C3084" t="s">
        <v>18439</v>
      </c>
      <c r="D3084" s="2">
        <v>35526</v>
      </c>
      <c r="E3084" s="2">
        <v>45427</v>
      </c>
      <c r="F3084" s="1">
        <v>0.41319444444444442</v>
      </c>
      <c r="G3084" t="s">
        <v>18474</v>
      </c>
      <c r="H3084" t="s">
        <v>57</v>
      </c>
      <c r="I3084" t="s">
        <v>91</v>
      </c>
      <c r="J3084" t="s">
        <v>52</v>
      </c>
      <c r="K3084">
        <v>119</v>
      </c>
      <c r="L3084" t="s">
        <v>24</v>
      </c>
      <c r="M3084" t="s">
        <v>40</v>
      </c>
      <c r="N3084" t="s">
        <v>47</v>
      </c>
      <c r="O3084" t="s">
        <v>18444</v>
      </c>
      <c r="P3084" t="s">
        <v>53</v>
      </c>
      <c r="Q3084">
        <v>27</v>
      </c>
      <c r="R3084" t="str">
        <f t="shared" si="48"/>
        <v>Adult</v>
      </c>
    </row>
    <row r="3085" spans="1:18" x14ac:dyDescent="0.25">
      <c r="A3085" t="s">
        <v>8656</v>
      </c>
      <c r="B3085" t="s">
        <v>16522</v>
      </c>
      <c r="C3085" t="s">
        <v>18440</v>
      </c>
      <c r="D3085" s="2">
        <v>35566</v>
      </c>
      <c r="E3085" s="2">
        <v>45337</v>
      </c>
      <c r="F3085" s="1">
        <v>0.58750000000000002</v>
      </c>
      <c r="G3085" t="s">
        <v>51</v>
      </c>
      <c r="H3085" t="s">
        <v>73</v>
      </c>
      <c r="I3085" t="s">
        <v>45</v>
      </c>
      <c r="J3085" t="s">
        <v>32</v>
      </c>
      <c r="K3085">
        <v>49</v>
      </c>
      <c r="L3085" t="s">
        <v>24</v>
      </c>
      <c r="M3085" t="s">
        <v>104</v>
      </c>
      <c r="N3085" t="s">
        <v>47</v>
      </c>
      <c r="O3085" t="s">
        <v>18444</v>
      </c>
      <c r="P3085" t="s">
        <v>53</v>
      </c>
      <c r="Q3085">
        <v>27</v>
      </c>
      <c r="R3085" t="str">
        <f t="shared" si="48"/>
        <v>Adult</v>
      </c>
    </row>
    <row r="3086" spans="1:18" x14ac:dyDescent="0.25">
      <c r="A3086" t="s">
        <v>8659</v>
      </c>
      <c r="B3086" t="s">
        <v>16523</v>
      </c>
      <c r="C3086" t="s">
        <v>18439</v>
      </c>
      <c r="D3086" s="2">
        <v>29282</v>
      </c>
      <c r="E3086" s="2">
        <v>45388</v>
      </c>
      <c r="F3086" s="1">
        <v>0.43819444444444444</v>
      </c>
      <c r="G3086" t="s">
        <v>18475</v>
      </c>
      <c r="H3086" t="s">
        <v>73</v>
      </c>
      <c r="I3086" t="s">
        <v>84</v>
      </c>
      <c r="J3086" t="s">
        <v>52</v>
      </c>
      <c r="K3086">
        <v>63</v>
      </c>
      <c r="L3086" t="s">
        <v>24</v>
      </c>
      <c r="M3086" t="s">
        <v>40</v>
      </c>
      <c r="N3086" t="s">
        <v>47</v>
      </c>
      <c r="O3086" t="s">
        <v>18444</v>
      </c>
      <c r="P3086" t="s">
        <v>53</v>
      </c>
      <c r="Q3086">
        <v>44</v>
      </c>
      <c r="R3086" t="str">
        <f t="shared" si="48"/>
        <v>Old</v>
      </c>
    </row>
    <row r="3087" spans="1:18" x14ac:dyDescent="0.25">
      <c r="A3087" t="s">
        <v>8661</v>
      </c>
      <c r="B3087" t="s">
        <v>16524</v>
      </c>
      <c r="C3087" t="s">
        <v>18440</v>
      </c>
      <c r="D3087" s="2">
        <v>23150</v>
      </c>
      <c r="E3087" s="2">
        <v>45454</v>
      </c>
      <c r="F3087" s="1">
        <v>0.72777777777777775</v>
      </c>
      <c r="G3087" t="s">
        <v>18475</v>
      </c>
      <c r="H3087" t="s">
        <v>21</v>
      </c>
      <c r="I3087" t="s">
        <v>22</v>
      </c>
      <c r="J3087" t="s">
        <v>23</v>
      </c>
      <c r="K3087">
        <v>182</v>
      </c>
      <c r="L3087" t="s">
        <v>53</v>
      </c>
      <c r="M3087" t="s">
        <v>104</v>
      </c>
      <c r="N3087" t="s">
        <v>33</v>
      </c>
      <c r="O3087" t="s">
        <v>18444</v>
      </c>
      <c r="P3087" t="s">
        <v>53</v>
      </c>
      <c r="Q3087">
        <v>61</v>
      </c>
      <c r="R3087" t="str">
        <f t="shared" si="48"/>
        <v>Aged</v>
      </c>
    </row>
    <row r="3088" spans="1:18" x14ac:dyDescent="0.25">
      <c r="A3088" t="s">
        <v>8663</v>
      </c>
      <c r="B3088" t="s">
        <v>16525</v>
      </c>
      <c r="C3088" t="s">
        <v>18439</v>
      </c>
      <c r="D3088" s="2">
        <v>36193</v>
      </c>
      <c r="E3088" s="2">
        <v>45442</v>
      </c>
      <c r="F3088" s="1">
        <v>0.65277777777777779</v>
      </c>
      <c r="G3088" t="s">
        <v>51</v>
      </c>
      <c r="H3088" t="s">
        <v>31</v>
      </c>
      <c r="I3088" t="s">
        <v>38</v>
      </c>
      <c r="J3088" t="s">
        <v>80</v>
      </c>
      <c r="K3088">
        <v>168</v>
      </c>
      <c r="L3088" t="s">
        <v>24</v>
      </c>
      <c r="M3088" t="s">
        <v>25</v>
      </c>
      <c r="N3088" t="s">
        <v>47</v>
      </c>
      <c r="O3088" t="s">
        <v>18444</v>
      </c>
      <c r="P3088" t="s">
        <v>53</v>
      </c>
      <c r="Q3088">
        <v>26</v>
      </c>
      <c r="R3088" t="str">
        <f t="shared" si="48"/>
        <v>Adult</v>
      </c>
    </row>
    <row r="3089" spans="1:18" x14ac:dyDescent="0.25">
      <c r="A3089" t="s">
        <v>8666</v>
      </c>
      <c r="B3089" t="s">
        <v>16526</v>
      </c>
      <c r="C3089" t="s">
        <v>18439</v>
      </c>
      <c r="D3089" s="2">
        <v>38123</v>
      </c>
      <c r="E3089" s="2">
        <v>45396</v>
      </c>
      <c r="F3089" s="1">
        <v>0.33750000000000002</v>
      </c>
      <c r="G3089" t="s">
        <v>51</v>
      </c>
      <c r="H3089" t="s">
        <v>37</v>
      </c>
      <c r="I3089" t="s">
        <v>22</v>
      </c>
      <c r="J3089" t="s">
        <v>46</v>
      </c>
      <c r="K3089">
        <v>14</v>
      </c>
      <c r="L3089" t="s">
        <v>24</v>
      </c>
      <c r="M3089" t="s">
        <v>40</v>
      </c>
      <c r="N3089" t="s">
        <v>26</v>
      </c>
      <c r="O3089" t="s">
        <v>18444</v>
      </c>
      <c r="P3089" t="s">
        <v>53</v>
      </c>
      <c r="Q3089">
        <v>20</v>
      </c>
      <c r="R3089" t="str">
        <f t="shared" si="48"/>
        <v>Adult</v>
      </c>
    </row>
    <row r="3090" spans="1:18" x14ac:dyDescent="0.25">
      <c r="A3090" t="s">
        <v>8668</v>
      </c>
      <c r="B3090" t="s">
        <v>16527</v>
      </c>
      <c r="C3090" t="s">
        <v>18440</v>
      </c>
      <c r="D3090" s="2">
        <v>33938</v>
      </c>
      <c r="E3090" s="2">
        <v>45377</v>
      </c>
      <c r="F3090" s="1">
        <v>0.33958333333333335</v>
      </c>
      <c r="G3090" t="s">
        <v>18475</v>
      </c>
      <c r="H3090" t="s">
        <v>73</v>
      </c>
      <c r="I3090" t="s">
        <v>45</v>
      </c>
      <c r="J3090" t="s">
        <v>32</v>
      </c>
      <c r="K3090">
        <v>84</v>
      </c>
      <c r="L3090" t="s">
        <v>24</v>
      </c>
      <c r="M3090" t="s">
        <v>25</v>
      </c>
      <c r="N3090" t="s">
        <v>33</v>
      </c>
      <c r="O3090" t="s">
        <v>18444</v>
      </c>
      <c r="P3090" t="s">
        <v>53</v>
      </c>
      <c r="Q3090">
        <v>32</v>
      </c>
      <c r="R3090" t="str">
        <f t="shared" si="48"/>
        <v>Adult</v>
      </c>
    </row>
    <row r="3091" spans="1:18" x14ac:dyDescent="0.25">
      <c r="A3091" t="s">
        <v>8671</v>
      </c>
      <c r="B3091" t="s">
        <v>16528</v>
      </c>
      <c r="C3091" t="s">
        <v>18439</v>
      </c>
      <c r="D3091" s="2">
        <v>36163</v>
      </c>
      <c r="E3091" s="2">
        <v>45449</v>
      </c>
      <c r="F3091" s="1">
        <v>0.52152777777777781</v>
      </c>
      <c r="G3091" t="s">
        <v>18475</v>
      </c>
      <c r="H3091" t="s">
        <v>21</v>
      </c>
      <c r="I3091" t="s">
        <v>22</v>
      </c>
      <c r="J3091" t="s">
        <v>46</v>
      </c>
      <c r="K3091">
        <v>28</v>
      </c>
      <c r="L3091" t="s">
        <v>53</v>
      </c>
      <c r="M3091" t="s">
        <v>25</v>
      </c>
      <c r="N3091" t="s">
        <v>26</v>
      </c>
      <c r="O3091" t="s">
        <v>18473</v>
      </c>
      <c r="P3091" t="s">
        <v>53</v>
      </c>
      <c r="Q3091">
        <v>26</v>
      </c>
      <c r="R3091" t="str">
        <f t="shared" si="48"/>
        <v>Adult</v>
      </c>
    </row>
    <row r="3092" spans="1:18" x14ac:dyDescent="0.25">
      <c r="A3092" t="s">
        <v>8674</v>
      </c>
      <c r="B3092" t="s">
        <v>16529</v>
      </c>
      <c r="C3092" t="s">
        <v>18439</v>
      </c>
      <c r="D3092" s="2">
        <v>36567</v>
      </c>
      <c r="E3092" s="2">
        <v>45322</v>
      </c>
      <c r="F3092" s="1">
        <v>0.74097222222222225</v>
      </c>
      <c r="G3092" t="s">
        <v>169</v>
      </c>
      <c r="H3092" t="s">
        <v>73</v>
      </c>
      <c r="I3092" t="s">
        <v>22</v>
      </c>
      <c r="J3092" t="s">
        <v>32</v>
      </c>
      <c r="K3092">
        <v>147</v>
      </c>
      <c r="L3092" t="s">
        <v>39</v>
      </c>
      <c r="M3092" t="s">
        <v>40</v>
      </c>
      <c r="N3092" t="s">
        <v>26</v>
      </c>
      <c r="O3092" t="s">
        <v>18473</v>
      </c>
      <c r="P3092" t="s">
        <v>18472</v>
      </c>
      <c r="Q3092">
        <v>25</v>
      </c>
      <c r="R3092" t="str">
        <f t="shared" si="48"/>
        <v>Adult</v>
      </c>
    </row>
    <row r="3093" spans="1:18" x14ac:dyDescent="0.25">
      <c r="A3093" t="s">
        <v>8676</v>
      </c>
      <c r="B3093" t="s">
        <v>16530</v>
      </c>
      <c r="C3093" t="s">
        <v>18440</v>
      </c>
      <c r="D3093" s="2">
        <v>34490</v>
      </c>
      <c r="E3093" s="2">
        <v>45336</v>
      </c>
      <c r="F3093" s="1">
        <v>0.71458333333333335</v>
      </c>
      <c r="G3093" t="s">
        <v>18475</v>
      </c>
      <c r="H3093" t="s">
        <v>31</v>
      </c>
      <c r="I3093" t="s">
        <v>45</v>
      </c>
      <c r="J3093" t="s">
        <v>46</v>
      </c>
      <c r="K3093">
        <v>105</v>
      </c>
      <c r="L3093" t="s">
        <v>53</v>
      </c>
      <c r="M3093" t="s">
        <v>104</v>
      </c>
      <c r="N3093" t="s">
        <v>47</v>
      </c>
      <c r="O3093" t="s">
        <v>18444</v>
      </c>
      <c r="P3093" t="s">
        <v>53</v>
      </c>
      <c r="Q3093">
        <v>30</v>
      </c>
      <c r="R3093" t="str">
        <f t="shared" si="48"/>
        <v>Adult</v>
      </c>
    </row>
    <row r="3094" spans="1:18" x14ac:dyDescent="0.25">
      <c r="A3094" t="s">
        <v>8679</v>
      </c>
      <c r="B3094" t="s">
        <v>16531</v>
      </c>
      <c r="C3094" t="s">
        <v>18440</v>
      </c>
      <c r="D3094" s="2">
        <v>28492</v>
      </c>
      <c r="E3094" s="2">
        <v>45442</v>
      </c>
      <c r="F3094" s="1">
        <v>0.4909722222222222</v>
      </c>
      <c r="G3094" t="s">
        <v>18474</v>
      </c>
      <c r="H3094" t="s">
        <v>73</v>
      </c>
      <c r="I3094" t="s">
        <v>45</v>
      </c>
      <c r="J3094" t="s">
        <v>52</v>
      </c>
      <c r="K3094">
        <v>182</v>
      </c>
      <c r="L3094" t="s">
        <v>39</v>
      </c>
      <c r="M3094" t="s">
        <v>25</v>
      </c>
      <c r="N3094" t="s">
        <v>33</v>
      </c>
      <c r="O3094" t="s">
        <v>18473</v>
      </c>
      <c r="P3094" t="s">
        <v>18472</v>
      </c>
      <c r="Q3094">
        <v>47</v>
      </c>
      <c r="R3094" t="str">
        <f t="shared" si="48"/>
        <v>Old</v>
      </c>
    </row>
    <row r="3095" spans="1:18" x14ac:dyDescent="0.25">
      <c r="A3095" t="s">
        <v>8681</v>
      </c>
      <c r="B3095" t="s">
        <v>16532</v>
      </c>
      <c r="C3095" t="s">
        <v>18440</v>
      </c>
      <c r="D3095" s="2">
        <v>34374</v>
      </c>
      <c r="E3095" s="2">
        <v>45361</v>
      </c>
      <c r="F3095" s="1">
        <v>0.57638888888888884</v>
      </c>
      <c r="G3095" t="s">
        <v>18475</v>
      </c>
      <c r="H3095" t="s">
        <v>73</v>
      </c>
      <c r="I3095" t="s">
        <v>38</v>
      </c>
      <c r="J3095" t="s">
        <v>52</v>
      </c>
      <c r="K3095">
        <v>112</v>
      </c>
      <c r="L3095" t="s">
        <v>39</v>
      </c>
      <c r="M3095" t="s">
        <v>40</v>
      </c>
      <c r="N3095" t="s">
        <v>26</v>
      </c>
      <c r="O3095" t="s">
        <v>18473</v>
      </c>
      <c r="P3095" t="s">
        <v>53</v>
      </c>
      <c r="Q3095">
        <v>31</v>
      </c>
      <c r="R3095" t="str">
        <f t="shared" si="48"/>
        <v>Adult</v>
      </c>
    </row>
    <row r="3096" spans="1:18" x14ac:dyDescent="0.25">
      <c r="A3096" t="s">
        <v>8684</v>
      </c>
      <c r="B3096" t="s">
        <v>16533</v>
      </c>
      <c r="C3096" t="s">
        <v>18440</v>
      </c>
      <c r="D3096" s="2">
        <v>30688</v>
      </c>
      <c r="E3096" s="2">
        <v>45455</v>
      </c>
      <c r="F3096" s="1">
        <v>0.54305555555555551</v>
      </c>
      <c r="G3096" t="s">
        <v>51</v>
      </c>
      <c r="H3096" t="s">
        <v>31</v>
      </c>
      <c r="I3096" t="s">
        <v>22</v>
      </c>
      <c r="J3096" t="s">
        <v>80</v>
      </c>
      <c r="K3096">
        <v>175</v>
      </c>
      <c r="L3096" t="s">
        <v>24</v>
      </c>
      <c r="M3096" t="s">
        <v>104</v>
      </c>
      <c r="N3096" t="s">
        <v>33</v>
      </c>
      <c r="O3096" t="s">
        <v>18444</v>
      </c>
      <c r="P3096" t="s">
        <v>53</v>
      </c>
      <c r="Q3096">
        <v>41</v>
      </c>
      <c r="R3096" t="str">
        <f t="shared" si="48"/>
        <v>Old</v>
      </c>
    </row>
    <row r="3097" spans="1:18" x14ac:dyDescent="0.25">
      <c r="A3097" t="s">
        <v>8685</v>
      </c>
      <c r="B3097" t="s">
        <v>16534</v>
      </c>
      <c r="C3097" t="s">
        <v>18439</v>
      </c>
      <c r="D3097" s="2">
        <v>32920</v>
      </c>
      <c r="E3097" s="2">
        <v>45417</v>
      </c>
      <c r="F3097" s="1">
        <v>0.37361111111111112</v>
      </c>
      <c r="G3097" t="s">
        <v>18474</v>
      </c>
      <c r="H3097" t="s">
        <v>31</v>
      </c>
      <c r="I3097" t="s">
        <v>38</v>
      </c>
      <c r="J3097" t="s">
        <v>32</v>
      </c>
      <c r="K3097">
        <v>35</v>
      </c>
      <c r="L3097" t="s">
        <v>24</v>
      </c>
      <c r="M3097" t="s">
        <v>25</v>
      </c>
      <c r="N3097" t="s">
        <v>33</v>
      </c>
      <c r="O3097" t="s">
        <v>18444</v>
      </c>
      <c r="P3097" t="s">
        <v>53</v>
      </c>
      <c r="Q3097">
        <v>35</v>
      </c>
      <c r="R3097" t="str">
        <f t="shared" si="48"/>
        <v>Old</v>
      </c>
    </row>
    <row r="3098" spans="1:18" x14ac:dyDescent="0.25">
      <c r="A3098" t="s">
        <v>8688</v>
      </c>
      <c r="B3098" t="s">
        <v>16535</v>
      </c>
      <c r="C3098" t="s">
        <v>18440</v>
      </c>
      <c r="D3098" s="2">
        <v>31512</v>
      </c>
      <c r="E3098" s="2">
        <v>45381</v>
      </c>
      <c r="F3098" s="1">
        <v>0.47152777777777777</v>
      </c>
      <c r="G3098" t="s">
        <v>51</v>
      </c>
      <c r="H3098" t="s">
        <v>73</v>
      </c>
      <c r="I3098" t="s">
        <v>22</v>
      </c>
      <c r="J3098" t="s">
        <v>80</v>
      </c>
      <c r="K3098">
        <v>56</v>
      </c>
      <c r="L3098" t="s">
        <v>53</v>
      </c>
      <c r="M3098" t="s">
        <v>25</v>
      </c>
      <c r="N3098" t="s">
        <v>26</v>
      </c>
      <c r="O3098" t="s">
        <v>18473</v>
      </c>
      <c r="P3098" t="s">
        <v>53</v>
      </c>
      <c r="Q3098">
        <v>38</v>
      </c>
      <c r="R3098" t="str">
        <f t="shared" si="48"/>
        <v>Old</v>
      </c>
    </row>
    <row r="3099" spans="1:18" x14ac:dyDescent="0.25">
      <c r="A3099" t="s">
        <v>8691</v>
      </c>
      <c r="B3099" t="s">
        <v>16536</v>
      </c>
      <c r="C3099" t="s">
        <v>18440</v>
      </c>
      <c r="D3099" s="2">
        <v>38863</v>
      </c>
      <c r="E3099" s="2">
        <v>45379</v>
      </c>
      <c r="F3099" s="1">
        <v>0.77708333333333335</v>
      </c>
      <c r="G3099" t="s">
        <v>18474</v>
      </c>
      <c r="H3099" t="s">
        <v>37</v>
      </c>
      <c r="I3099" t="s">
        <v>22</v>
      </c>
      <c r="J3099" t="s">
        <v>32</v>
      </c>
      <c r="K3099">
        <v>175</v>
      </c>
      <c r="L3099" t="s">
        <v>39</v>
      </c>
      <c r="M3099" t="s">
        <v>25</v>
      </c>
      <c r="N3099" t="s">
        <v>33</v>
      </c>
      <c r="O3099" t="s">
        <v>18473</v>
      </c>
      <c r="P3099" t="s">
        <v>53</v>
      </c>
      <c r="Q3099">
        <v>18</v>
      </c>
      <c r="R3099" t="str">
        <f t="shared" si="48"/>
        <v>Adult</v>
      </c>
    </row>
    <row r="3100" spans="1:18" x14ac:dyDescent="0.25">
      <c r="A3100" t="s">
        <v>8694</v>
      </c>
      <c r="B3100" t="s">
        <v>16537</v>
      </c>
      <c r="C3100" t="s">
        <v>18439</v>
      </c>
      <c r="D3100" s="2">
        <v>37645</v>
      </c>
      <c r="E3100" s="2">
        <v>45412</v>
      </c>
      <c r="F3100" s="1">
        <v>0.3611111111111111</v>
      </c>
      <c r="G3100" t="s">
        <v>169</v>
      </c>
      <c r="H3100" t="s">
        <v>21</v>
      </c>
      <c r="I3100" t="s">
        <v>84</v>
      </c>
      <c r="J3100" t="s">
        <v>52</v>
      </c>
      <c r="K3100">
        <v>91</v>
      </c>
      <c r="L3100" t="s">
        <v>39</v>
      </c>
      <c r="M3100" t="s">
        <v>40</v>
      </c>
      <c r="N3100" t="s">
        <v>33</v>
      </c>
      <c r="O3100" t="s">
        <v>18473</v>
      </c>
      <c r="P3100" t="s">
        <v>18472</v>
      </c>
      <c r="Q3100">
        <v>22</v>
      </c>
      <c r="R3100" t="str">
        <f t="shared" si="48"/>
        <v>Adult</v>
      </c>
    </row>
    <row r="3101" spans="1:18" x14ac:dyDescent="0.25">
      <c r="A3101" t="s">
        <v>8697</v>
      </c>
      <c r="B3101" t="s">
        <v>16538</v>
      </c>
      <c r="C3101" t="s">
        <v>18439</v>
      </c>
      <c r="D3101" s="2">
        <v>36923</v>
      </c>
      <c r="E3101" s="2">
        <v>45359</v>
      </c>
      <c r="F3101" s="1">
        <v>0.75138888888888888</v>
      </c>
      <c r="G3101" t="s">
        <v>51</v>
      </c>
      <c r="H3101" t="s">
        <v>57</v>
      </c>
      <c r="I3101" t="s">
        <v>22</v>
      </c>
      <c r="J3101" t="s">
        <v>32</v>
      </c>
      <c r="K3101">
        <v>84</v>
      </c>
      <c r="L3101" t="s">
        <v>53</v>
      </c>
      <c r="M3101" t="s">
        <v>104</v>
      </c>
      <c r="N3101" t="s">
        <v>33</v>
      </c>
      <c r="O3101" t="s">
        <v>18444</v>
      </c>
      <c r="P3101" t="s">
        <v>53</v>
      </c>
      <c r="Q3101">
        <v>24</v>
      </c>
      <c r="R3101" t="str">
        <f t="shared" si="48"/>
        <v>Adult</v>
      </c>
    </row>
    <row r="3102" spans="1:18" x14ac:dyDescent="0.25">
      <c r="A3102" t="s">
        <v>8700</v>
      </c>
      <c r="B3102" t="s">
        <v>16539</v>
      </c>
      <c r="C3102" t="s">
        <v>18439</v>
      </c>
      <c r="D3102" s="2">
        <v>36696</v>
      </c>
      <c r="E3102" s="2">
        <v>45365</v>
      </c>
      <c r="F3102" s="1">
        <v>0.71111111111111114</v>
      </c>
      <c r="G3102" t="s">
        <v>18474</v>
      </c>
      <c r="H3102" t="s">
        <v>37</v>
      </c>
      <c r="I3102" t="s">
        <v>22</v>
      </c>
      <c r="J3102" t="s">
        <v>80</v>
      </c>
      <c r="K3102">
        <v>35</v>
      </c>
      <c r="L3102" t="s">
        <v>53</v>
      </c>
      <c r="M3102" t="s">
        <v>25</v>
      </c>
      <c r="N3102" t="s">
        <v>26</v>
      </c>
      <c r="O3102" t="s">
        <v>18444</v>
      </c>
      <c r="P3102" t="s">
        <v>53</v>
      </c>
      <c r="Q3102">
        <v>24</v>
      </c>
      <c r="R3102" t="str">
        <f t="shared" si="48"/>
        <v>Adult</v>
      </c>
    </row>
    <row r="3103" spans="1:18" x14ac:dyDescent="0.25">
      <c r="A3103" t="s">
        <v>8703</v>
      </c>
      <c r="B3103" t="s">
        <v>16540</v>
      </c>
      <c r="C3103" t="s">
        <v>18440</v>
      </c>
      <c r="D3103" s="2">
        <v>36723</v>
      </c>
      <c r="E3103" s="2">
        <v>45330</v>
      </c>
      <c r="F3103" s="1">
        <v>0.52222222222222225</v>
      </c>
      <c r="G3103" t="s">
        <v>18474</v>
      </c>
      <c r="H3103" t="s">
        <v>21</v>
      </c>
      <c r="I3103" t="s">
        <v>22</v>
      </c>
      <c r="J3103" t="s">
        <v>23</v>
      </c>
      <c r="K3103">
        <v>161</v>
      </c>
      <c r="L3103" t="s">
        <v>24</v>
      </c>
      <c r="M3103" t="s">
        <v>25</v>
      </c>
      <c r="N3103" t="s">
        <v>33</v>
      </c>
      <c r="O3103" t="s">
        <v>18444</v>
      </c>
      <c r="P3103" t="s">
        <v>53</v>
      </c>
      <c r="Q3103">
        <v>24</v>
      </c>
      <c r="R3103" t="str">
        <f t="shared" si="48"/>
        <v>Adult</v>
      </c>
    </row>
    <row r="3104" spans="1:18" x14ac:dyDescent="0.25">
      <c r="A3104" t="s">
        <v>8706</v>
      </c>
      <c r="B3104" t="s">
        <v>16541</v>
      </c>
      <c r="C3104" t="s">
        <v>18440</v>
      </c>
      <c r="D3104" s="2">
        <v>38588</v>
      </c>
      <c r="E3104" s="2">
        <v>45363</v>
      </c>
      <c r="F3104" s="1">
        <v>0.5395833333333333</v>
      </c>
      <c r="G3104" t="s">
        <v>18475</v>
      </c>
      <c r="H3104" t="s">
        <v>21</v>
      </c>
      <c r="I3104" t="s">
        <v>38</v>
      </c>
      <c r="J3104" t="s">
        <v>23</v>
      </c>
      <c r="K3104">
        <v>49</v>
      </c>
      <c r="L3104" t="s">
        <v>24</v>
      </c>
      <c r="M3104" t="s">
        <v>40</v>
      </c>
      <c r="N3104" t="s">
        <v>26</v>
      </c>
      <c r="O3104" t="s">
        <v>18444</v>
      </c>
      <c r="P3104" t="s">
        <v>53</v>
      </c>
      <c r="Q3104">
        <v>19</v>
      </c>
      <c r="R3104" t="str">
        <f t="shared" si="48"/>
        <v>Adult</v>
      </c>
    </row>
    <row r="3105" spans="1:18" x14ac:dyDescent="0.25">
      <c r="A3105" t="s">
        <v>8709</v>
      </c>
      <c r="B3105" t="s">
        <v>16542</v>
      </c>
      <c r="C3105" t="s">
        <v>18440</v>
      </c>
      <c r="D3105" s="2">
        <v>38034</v>
      </c>
      <c r="E3105" s="2">
        <v>45341</v>
      </c>
      <c r="F3105" s="1">
        <v>0.37222222222222223</v>
      </c>
      <c r="G3105" t="s">
        <v>51</v>
      </c>
      <c r="H3105" t="s">
        <v>57</v>
      </c>
      <c r="I3105" t="s">
        <v>22</v>
      </c>
      <c r="J3105" t="s">
        <v>80</v>
      </c>
      <c r="K3105">
        <v>98</v>
      </c>
      <c r="L3105" t="s">
        <v>39</v>
      </c>
      <c r="M3105" t="s">
        <v>25</v>
      </c>
      <c r="N3105" t="s">
        <v>47</v>
      </c>
      <c r="O3105" t="s">
        <v>18473</v>
      </c>
      <c r="P3105" t="s">
        <v>53</v>
      </c>
      <c r="Q3105">
        <v>21</v>
      </c>
      <c r="R3105" t="str">
        <f t="shared" si="48"/>
        <v>Adult</v>
      </c>
    </row>
    <row r="3106" spans="1:18" x14ac:dyDescent="0.25">
      <c r="A3106" t="s">
        <v>8711</v>
      </c>
      <c r="B3106" t="s">
        <v>16543</v>
      </c>
      <c r="C3106" t="s">
        <v>18439</v>
      </c>
      <c r="D3106" s="2">
        <v>30677</v>
      </c>
      <c r="E3106" s="2">
        <v>45348</v>
      </c>
      <c r="F3106" s="1">
        <v>0.52569444444444446</v>
      </c>
      <c r="G3106" t="s">
        <v>18475</v>
      </c>
      <c r="H3106" t="s">
        <v>37</v>
      </c>
      <c r="I3106" t="s">
        <v>22</v>
      </c>
      <c r="J3106" t="s">
        <v>23</v>
      </c>
      <c r="K3106">
        <v>154</v>
      </c>
      <c r="L3106" t="s">
        <v>39</v>
      </c>
      <c r="M3106" t="s">
        <v>25</v>
      </c>
      <c r="N3106" t="s">
        <v>26</v>
      </c>
      <c r="O3106" t="s">
        <v>18444</v>
      </c>
      <c r="P3106" t="s">
        <v>18472</v>
      </c>
      <c r="Q3106">
        <v>41</v>
      </c>
      <c r="R3106" t="str">
        <f t="shared" si="48"/>
        <v>Old</v>
      </c>
    </row>
    <row r="3107" spans="1:18" x14ac:dyDescent="0.25">
      <c r="A3107" t="s">
        <v>8714</v>
      </c>
      <c r="B3107" t="s">
        <v>16544</v>
      </c>
      <c r="C3107" t="s">
        <v>18439</v>
      </c>
      <c r="D3107" s="2">
        <v>36528</v>
      </c>
      <c r="E3107" s="2">
        <v>45453</v>
      </c>
      <c r="F3107" s="1">
        <v>0.60277777777777775</v>
      </c>
      <c r="G3107" t="s">
        <v>51</v>
      </c>
      <c r="H3107" t="s">
        <v>57</v>
      </c>
      <c r="I3107" t="s">
        <v>45</v>
      </c>
      <c r="J3107" t="s">
        <v>46</v>
      </c>
      <c r="K3107">
        <v>140</v>
      </c>
      <c r="L3107" t="s">
        <v>39</v>
      </c>
      <c r="M3107" t="s">
        <v>25</v>
      </c>
      <c r="N3107" t="s">
        <v>33</v>
      </c>
      <c r="O3107" t="s">
        <v>18473</v>
      </c>
      <c r="P3107" t="s">
        <v>53</v>
      </c>
      <c r="Q3107">
        <v>25</v>
      </c>
      <c r="R3107" t="str">
        <f t="shared" si="48"/>
        <v>Adult</v>
      </c>
    </row>
    <row r="3108" spans="1:18" x14ac:dyDescent="0.25">
      <c r="A3108" t="s">
        <v>8716</v>
      </c>
      <c r="B3108" t="s">
        <v>16545</v>
      </c>
      <c r="C3108" t="s">
        <v>18440</v>
      </c>
      <c r="D3108" s="2">
        <v>20338</v>
      </c>
      <c r="E3108" s="2">
        <v>45415</v>
      </c>
      <c r="F3108" s="1">
        <v>0.35625000000000001</v>
      </c>
      <c r="G3108" t="s">
        <v>30</v>
      </c>
      <c r="H3108" t="s">
        <v>404</v>
      </c>
      <c r="I3108" t="s">
        <v>22</v>
      </c>
      <c r="J3108" t="s">
        <v>548</v>
      </c>
      <c r="K3108">
        <v>14</v>
      </c>
      <c r="L3108" t="s">
        <v>24</v>
      </c>
      <c r="M3108" t="s">
        <v>104</v>
      </c>
      <c r="N3108" t="s">
        <v>33</v>
      </c>
      <c r="O3108" t="s">
        <v>18444</v>
      </c>
      <c r="P3108" t="s">
        <v>53</v>
      </c>
      <c r="Q3108">
        <v>69</v>
      </c>
      <c r="R3108" t="str">
        <f t="shared" si="48"/>
        <v>Aged</v>
      </c>
    </row>
    <row r="3109" spans="1:18" x14ac:dyDescent="0.25">
      <c r="A3109" t="s">
        <v>8718</v>
      </c>
      <c r="B3109" t="s">
        <v>16546</v>
      </c>
      <c r="C3109" t="s">
        <v>18440</v>
      </c>
      <c r="D3109" s="2">
        <v>36852</v>
      </c>
      <c r="E3109" s="2">
        <v>45318</v>
      </c>
      <c r="F3109" s="1">
        <v>0.67847222222222225</v>
      </c>
      <c r="G3109" t="s">
        <v>18475</v>
      </c>
      <c r="H3109" t="s">
        <v>57</v>
      </c>
      <c r="I3109" t="s">
        <v>91</v>
      </c>
      <c r="J3109" t="s">
        <v>46</v>
      </c>
      <c r="K3109">
        <v>14</v>
      </c>
      <c r="L3109" t="s">
        <v>53</v>
      </c>
      <c r="M3109" t="s">
        <v>25</v>
      </c>
      <c r="N3109" t="s">
        <v>33</v>
      </c>
      <c r="O3109" t="s">
        <v>18444</v>
      </c>
      <c r="P3109" t="s">
        <v>53</v>
      </c>
      <c r="Q3109">
        <v>24</v>
      </c>
      <c r="R3109" t="str">
        <f t="shared" si="48"/>
        <v>Adult</v>
      </c>
    </row>
    <row r="3110" spans="1:18" x14ac:dyDescent="0.25">
      <c r="A3110" t="s">
        <v>8721</v>
      </c>
      <c r="B3110" t="s">
        <v>16547</v>
      </c>
      <c r="C3110" t="s">
        <v>18439</v>
      </c>
      <c r="D3110" s="2">
        <v>35244</v>
      </c>
      <c r="E3110" s="2">
        <v>45463</v>
      </c>
      <c r="F3110" s="1">
        <v>0.57013888888888886</v>
      </c>
      <c r="G3110" t="s">
        <v>30</v>
      </c>
      <c r="H3110" t="s">
        <v>37</v>
      </c>
      <c r="I3110" t="s">
        <v>84</v>
      </c>
      <c r="J3110" t="s">
        <v>80</v>
      </c>
      <c r="K3110">
        <v>98</v>
      </c>
      <c r="L3110" t="s">
        <v>24</v>
      </c>
      <c r="M3110" t="s">
        <v>104</v>
      </c>
      <c r="N3110" t="s">
        <v>33</v>
      </c>
      <c r="O3110" t="s">
        <v>18444</v>
      </c>
      <c r="P3110" t="s">
        <v>53</v>
      </c>
      <c r="Q3110">
        <v>28</v>
      </c>
      <c r="R3110" t="str">
        <f t="shared" si="48"/>
        <v>Adult</v>
      </c>
    </row>
    <row r="3111" spans="1:18" x14ac:dyDescent="0.25">
      <c r="A3111" t="s">
        <v>8723</v>
      </c>
      <c r="B3111" t="s">
        <v>16548</v>
      </c>
      <c r="C3111" t="s">
        <v>18439</v>
      </c>
      <c r="D3111" s="2">
        <v>35561</v>
      </c>
      <c r="E3111" s="2">
        <v>45338</v>
      </c>
      <c r="F3111" s="1">
        <v>0.34791666666666665</v>
      </c>
      <c r="G3111" t="s">
        <v>18474</v>
      </c>
      <c r="H3111" t="s">
        <v>37</v>
      </c>
      <c r="I3111" t="s">
        <v>38</v>
      </c>
      <c r="J3111" t="s">
        <v>23</v>
      </c>
      <c r="K3111">
        <v>49</v>
      </c>
      <c r="L3111" t="s">
        <v>53</v>
      </c>
      <c r="M3111" t="s">
        <v>40</v>
      </c>
      <c r="N3111" t="s">
        <v>26</v>
      </c>
      <c r="O3111" t="s">
        <v>18444</v>
      </c>
      <c r="P3111" t="s">
        <v>53</v>
      </c>
      <c r="Q3111">
        <v>27</v>
      </c>
      <c r="R3111" t="str">
        <f t="shared" si="48"/>
        <v>Adult</v>
      </c>
    </row>
    <row r="3112" spans="1:18" x14ac:dyDescent="0.25">
      <c r="A3112" t="s">
        <v>8726</v>
      </c>
      <c r="B3112" t="s">
        <v>16549</v>
      </c>
      <c r="C3112" t="s">
        <v>18439</v>
      </c>
      <c r="D3112" s="2">
        <v>34574</v>
      </c>
      <c r="E3112" s="2">
        <v>45445</v>
      </c>
      <c r="F3112" s="1">
        <v>0.3888888888888889</v>
      </c>
      <c r="G3112" t="s">
        <v>51</v>
      </c>
      <c r="H3112" t="s">
        <v>57</v>
      </c>
      <c r="I3112" t="s">
        <v>38</v>
      </c>
      <c r="J3112" t="s">
        <v>32</v>
      </c>
      <c r="K3112">
        <v>126</v>
      </c>
      <c r="L3112" t="s">
        <v>39</v>
      </c>
      <c r="M3112" t="s">
        <v>25</v>
      </c>
      <c r="N3112" t="s">
        <v>47</v>
      </c>
      <c r="O3112" t="s">
        <v>18444</v>
      </c>
      <c r="P3112" t="s">
        <v>53</v>
      </c>
      <c r="Q3112">
        <v>30</v>
      </c>
      <c r="R3112" t="str">
        <f t="shared" si="48"/>
        <v>Adult</v>
      </c>
    </row>
    <row r="3113" spans="1:18" x14ac:dyDescent="0.25">
      <c r="A3113" t="s">
        <v>8728</v>
      </c>
      <c r="B3113" t="s">
        <v>16550</v>
      </c>
      <c r="C3113" t="s">
        <v>18439</v>
      </c>
      <c r="D3113" s="2">
        <v>38956</v>
      </c>
      <c r="E3113" s="2">
        <v>45384</v>
      </c>
      <c r="F3113" s="1">
        <v>0.55347222222222225</v>
      </c>
      <c r="G3113" t="s">
        <v>30</v>
      </c>
      <c r="H3113" t="s">
        <v>7378</v>
      </c>
      <c r="I3113" t="s">
        <v>84</v>
      </c>
      <c r="J3113" t="s">
        <v>725</v>
      </c>
      <c r="K3113">
        <v>63</v>
      </c>
      <c r="L3113" t="s">
        <v>24</v>
      </c>
      <c r="M3113" t="s">
        <v>40</v>
      </c>
      <c r="N3113" t="s">
        <v>33</v>
      </c>
      <c r="O3113" t="s">
        <v>18444</v>
      </c>
      <c r="P3113" t="s">
        <v>18472</v>
      </c>
      <c r="Q3113">
        <v>18</v>
      </c>
      <c r="R3113" t="str">
        <f t="shared" si="48"/>
        <v>Adult</v>
      </c>
    </row>
    <row r="3114" spans="1:18" x14ac:dyDescent="0.25">
      <c r="A3114" t="s">
        <v>8731</v>
      </c>
      <c r="B3114" t="s">
        <v>16551</v>
      </c>
      <c r="C3114" t="s">
        <v>18440</v>
      </c>
      <c r="D3114" s="2">
        <v>37516</v>
      </c>
      <c r="E3114" s="2">
        <v>45405</v>
      </c>
      <c r="F3114" s="1">
        <v>0.58333333333333337</v>
      </c>
      <c r="G3114" t="s">
        <v>18474</v>
      </c>
      <c r="H3114" t="s">
        <v>31</v>
      </c>
      <c r="I3114" t="s">
        <v>45</v>
      </c>
      <c r="J3114" t="s">
        <v>23</v>
      </c>
      <c r="K3114">
        <v>28</v>
      </c>
      <c r="L3114" t="s">
        <v>53</v>
      </c>
      <c r="M3114" t="s">
        <v>25</v>
      </c>
      <c r="N3114" t="s">
        <v>26</v>
      </c>
      <c r="O3114" t="s">
        <v>18473</v>
      </c>
      <c r="P3114" t="s">
        <v>53</v>
      </c>
      <c r="Q3114">
        <v>22</v>
      </c>
      <c r="R3114" t="str">
        <f t="shared" si="48"/>
        <v>Adult</v>
      </c>
    </row>
    <row r="3115" spans="1:18" x14ac:dyDescent="0.25">
      <c r="A3115" t="s">
        <v>8733</v>
      </c>
      <c r="B3115" t="s">
        <v>16552</v>
      </c>
      <c r="C3115" t="s">
        <v>18440</v>
      </c>
      <c r="D3115" s="2">
        <v>38959</v>
      </c>
      <c r="E3115" s="2">
        <v>45424</v>
      </c>
      <c r="F3115" s="1">
        <v>0.59930555555555554</v>
      </c>
      <c r="G3115" t="s">
        <v>299</v>
      </c>
      <c r="H3115" t="s">
        <v>7378</v>
      </c>
      <c r="I3115" t="s">
        <v>45</v>
      </c>
      <c r="J3115" t="s">
        <v>32</v>
      </c>
      <c r="K3115">
        <v>147</v>
      </c>
      <c r="L3115" t="s">
        <v>53</v>
      </c>
      <c r="M3115" t="s">
        <v>25</v>
      </c>
      <c r="N3115" t="s">
        <v>47</v>
      </c>
      <c r="O3115" t="s">
        <v>18444</v>
      </c>
      <c r="P3115" t="s">
        <v>53</v>
      </c>
      <c r="Q3115">
        <v>18</v>
      </c>
      <c r="R3115" t="str">
        <f t="shared" si="48"/>
        <v>Adult</v>
      </c>
    </row>
    <row r="3116" spans="1:18" x14ac:dyDescent="0.25">
      <c r="A3116" t="s">
        <v>8734</v>
      </c>
      <c r="B3116" t="s">
        <v>16553</v>
      </c>
      <c r="C3116" t="s">
        <v>18439</v>
      </c>
      <c r="D3116" s="2">
        <v>33608</v>
      </c>
      <c r="E3116" s="2">
        <v>45400</v>
      </c>
      <c r="F3116" s="1">
        <v>0.49375000000000002</v>
      </c>
      <c r="G3116" t="s">
        <v>51</v>
      </c>
      <c r="H3116" t="s">
        <v>73</v>
      </c>
      <c r="I3116" t="s">
        <v>22</v>
      </c>
      <c r="J3116" t="s">
        <v>52</v>
      </c>
      <c r="K3116">
        <v>21</v>
      </c>
      <c r="L3116" t="s">
        <v>53</v>
      </c>
      <c r="M3116" t="s">
        <v>25</v>
      </c>
      <c r="N3116" t="s">
        <v>33</v>
      </c>
      <c r="O3116" t="s">
        <v>18444</v>
      </c>
      <c r="P3116" t="s">
        <v>53</v>
      </c>
      <c r="Q3116">
        <v>33</v>
      </c>
      <c r="R3116" t="str">
        <f t="shared" si="48"/>
        <v>Adult</v>
      </c>
    </row>
    <row r="3117" spans="1:18" x14ac:dyDescent="0.25">
      <c r="A3117" t="s">
        <v>8737</v>
      </c>
      <c r="B3117" t="s">
        <v>16554</v>
      </c>
      <c r="C3117" t="s">
        <v>18439</v>
      </c>
      <c r="D3117" s="2">
        <v>23644</v>
      </c>
      <c r="E3117" s="2">
        <v>45426</v>
      </c>
      <c r="F3117" s="1">
        <v>0.65972222222222221</v>
      </c>
      <c r="G3117" t="s">
        <v>30</v>
      </c>
      <c r="H3117" t="s">
        <v>73</v>
      </c>
      <c r="I3117" t="s">
        <v>22</v>
      </c>
      <c r="J3117" t="s">
        <v>32</v>
      </c>
      <c r="K3117">
        <v>182</v>
      </c>
      <c r="L3117" t="s">
        <v>24</v>
      </c>
      <c r="M3117" t="s">
        <v>40</v>
      </c>
      <c r="N3117" t="s">
        <v>26</v>
      </c>
      <c r="O3117" t="s">
        <v>18444</v>
      </c>
      <c r="P3117" t="s">
        <v>53</v>
      </c>
      <c r="Q3117">
        <v>60</v>
      </c>
      <c r="R3117" t="str">
        <f t="shared" si="48"/>
        <v>Aged</v>
      </c>
    </row>
    <row r="3118" spans="1:18" x14ac:dyDescent="0.25">
      <c r="A3118" t="s">
        <v>8740</v>
      </c>
      <c r="B3118" t="s">
        <v>16555</v>
      </c>
      <c r="C3118" t="s">
        <v>18440</v>
      </c>
      <c r="D3118" s="2">
        <v>37411</v>
      </c>
      <c r="E3118" s="2">
        <v>45337</v>
      </c>
      <c r="F3118" s="1">
        <v>0.5493055555555556</v>
      </c>
      <c r="G3118" t="s">
        <v>169</v>
      </c>
      <c r="H3118" t="s">
        <v>21</v>
      </c>
      <c r="I3118" t="s">
        <v>45</v>
      </c>
      <c r="J3118" t="s">
        <v>52</v>
      </c>
      <c r="K3118">
        <v>105</v>
      </c>
      <c r="L3118" t="s">
        <v>53</v>
      </c>
      <c r="M3118" t="s">
        <v>40</v>
      </c>
      <c r="N3118" t="s">
        <v>26</v>
      </c>
      <c r="O3118" t="s">
        <v>18473</v>
      </c>
      <c r="P3118" t="s">
        <v>53</v>
      </c>
      <c r="Q3118">
        <v>22</v>
      </c>
      <c r="R3118" t="str">
        <f t="shared" si="48"/>
        <v>Adult</v>
      </c>
    </row>
    <row r="3119" spans="1:18" x14ac:dyDescent="0.25">
      <c r="A3119" t="s">
        <v>8741</v>
      </c>
      <c r="B3119" t="s">
        <v>16556</v>
      </c>
      <c r="C3119" t="s">
        <v>18440</v>
      </c>
      <c r="D3119" s="2">
        <v>32892</v>
      </c>
      <c r="E3119" s="2">
        <v>45450</v>
      </c>
      <c r="F3119" s="1">
        <v>0.35486111111111113</v>
      </c>
      <c r="G3119" t="s">
        <v>18475</v>
      </c>
      <c r="H3119" t="s">
        <v>31</v>
      </c>
      <c r="I3119" t="s">
        <v>45</v>
      </c>
      <c r="J3119" t="s">
        <v>80</v>
      </c>
      <c r="K3119">
        <v>49</v>
      </c>
      <c r="L3119" t="s">
        <v>39</v>
      </c>
      <c r="M3119" t="s">
        <v>40</v>
      </c>
      <c r="N3119" t="s">
        <v>26</v>
      </c>
      <c r="O3119" t="s">
        <v>18444</v>
      </c>
      <c r="P3119" t="s">
        <v>53</v>
      </c>
      <c r="Q3119">
        <v>35</v>
      </c>
      <c r="R3119" t="str">
        <f t="shared" si="48"/>
        <v>Old</v>
      </c>
    </row>
    <row r="3120" spans="1:18" x14ac:dyDescent="0.25">
      <c r="A3120" t="s">
        <v>8744</v>
      </c>
      <c r="B3120" t="s">
        <v>16557</v>
      </c>
      <c r="C3120" t="s">
        <v>18440</v>
      </c>
      <c r="D3120" s="2">
        <v>38149</v>
      </c>
      <c r="E3120" s="2">
        <v>45399</v>
      </c>
      <c r="F3120" s="1">
        <v>0.38055555555555554</v>
      </c>
      <c r="G3120" t="s">
        <v>30</v>
      </c>
      <c r="H3120" t="s">
        <v>21</v>
      </c>
      <c r="I3120" t="s">
        <v>22</v>
      </c>
      <c r="J3120" t="s">
        <v>46</v>
      </c>
      <c r="K3120">
        <v>154</v>
      </c>
      <c r="L3120" t="s">
        <v>53</v>
      </c>
      <c r="M3120" t="s">
        <v>25</v>
      </c>
      <c r="N3120" t="s">
        <v>26</v>
      </c>
      <c r="O3120" t="s">
        <v>18444</v>
      </c>
      <c r="P3120" t="s">
        <v>53</v>
      </c>
      <c r="Q3120">
        <v>20</v>
      </c>
      <c r="R3120" t="str">
        <f t="shared" si="48"/>
        <v>Adult</v>
      </c>
    </row>
    <row r="3121" spans="1:18" x14ac:dyDescent="0.25">
      <c r="A3121" t="s">
        <v>8747</v>
      </c>
      <c r="B3121" t="s">
        <v>16558</v>
      </c>
      <c r="C3121" t="s">
        <v>18440</v>
      </c>
      <c r="D3121" s="2">
        <v>38220</v>
      </c>
      <c r="E3121" s="2">
        <v>45449</v>
      </c>
      <c r="F3121" s="1">
        <v>0.33333333333333331</v>
      </c>
      <c r="G3121" t="s">
        <v>18475</v>
      </c>
      <c r="H3121" t="s">
        <v>21</v>
      </c>
      <c r="I3121" t="s">
        <v>38</v>
      </c>
      <c r="J3121" t="s">
        <v>52</v>
      </c>
      <c r="K3121">
        <v>35</v>
      </c>
      <c r="L3121" t="s">
        <v>39</v>
      </c>
      <c r="M3121" t="s">
        <v>25</v>
      </c>
      <c r="N3121" t="s">
        <v>47</v>
      </c>
      <c r="O3121" t="s">
        <v>18473</v>
      </c>
      <c r="P3121" t="s">
        <v>18472</v>
      </c>
      <c r="Q3121">
        <v>20</v>
      </c>
      <c r="R3121" t="str">
        <f t="shared" si="48"/>
        <v>Adult</v>
      </c>
    </row>
    <row r="3122" spans="1:18" x14ac:dyDescent="0.25">
      <c r="A3122" t="s">
        <v>8750</v>
      </c>
      <c r="B3122" t="s">
        <v>16559</v>
      </c>
      <c r="C3122" t="s">
        <v>18439</v>
      </c>
      <c r="D3122" s="2">
        <v>29980</v>
      </c>
      <c r="E3122" s="2">
        <v>45367</v>
      </c>
      <c r="F3122" s="1">
        <v>0.58888888888888891</v>
      </c>
      <c r="G3122" t="s">
        <v>18475</v>
      </c>
      <c r="H3122" t="s">
        <v>37</v>
      </c>
      <c r="I3122" t="s">
        <v>91</v>
      </c>
      <c r="J3122" t="s">
        <v>23</v>
      </c>
      <c r="K3122">
        <v>21</v>
      </c>
      <c r="L3122" t="s">
        <v>24</v>
      </c>
      <c r="M3122" t="s">
        <v>25</v>
      </c>
      <c r="N3122" t="s">
        <v>47</v>
      </c>
      <c r="O3122" t="s">
        <v>18473</v>
      </c>
      <c r="P3122" t="s">
        <v>53</v>
      </c>
      <c r="Q3122">
        <v>43</v>
      </c>
      <c r="R3122" t="str">
        <f t="shared" si="48"/>
        <v>Old</v>
      </c>
    </row>
    <row r="3123" spans="1:18" x14ac:dyDescent="0.25">
      <c r="A3123" t="s">
        <v>8753</v>
      </c>
      <c r="B3123" t="s">
        <v>16560</v>
      </c>
      <c r="C3123" t="s">
        <v>18440</v>
      </c>
      <c r="D3123" s="2">
        <v>30851</v>
      </c>
      <c r="E3123" s="2">
        <v>45345</v>
      </c>
      <c r="F3123" s="1">
        <v>0.46944444444444444</v>
      </c>
      <c r="G3123" t="s">
        <v>51</v>
      </c>
      <c r="H3123" t="s">
        <v>21</v>
      </c>
      <c r="I3123" t="s">
        <v>38</v>
      </c>
      <c r="J3123" t="s">
        <v>23</v>
      </c>
      <c r="K3123">
        <v>7</v>
      </c>
      <c r="L3123" t="s">
        <v>53</v>
      </c>
      <c r="M3123" t="s">
        <v>40</v>
      </c>
      <c r="N3123" t="s">
        <v>26</v>
      </c>
      <c r="O3123" t="s">
        <v>18473</v>
      </c>
      <c r="P3123" t="s">
        <v>53</v>
      </c>
      <c r="Q3123">
        <v>40</v>
      </c>
      <c r="R3123" t="str">
        <f t="shared" si="48"/>
        <v>Old</v>
      </c>
    </row>
    <row r="3124" spans="1:18" x14ac:dyDescent="0.25">
      <c r="A3124" t="s">
        <v>8756</v>
      </c>
      <c r="B3124" t="s">
        <v>16561</v>
      </c>
      <c r="C3124" t="s">
        <v>18439</v>
      </c>
      <c r="D3124" s="2">
        <v>37950</v>
      </c>
      <c r="E3124" s="2">
        <v>45292</v>
      </c>
      <c r="F3124" s="1">
        <v>0.33541666666666664</v>
      </c>
      <c r="G3124" t="s">
        <v>18475</v>
      </c>
      <c r="H3124" t="s">
        <v>21</v>
      </c>
      <c r="I3124" t="s">
        <v>38</v>
      </c>
      <c r="J3124" t="s">
        <v>80</v>
      </c>
      <c r="K3124">
        <v>56</v>
      </c>
      <c r="L3124" t="s">
        <v>39</v>
      </c>
      <c r="M3124" t="s">
        <v>25</v>
      </c>
      <c r="N3124" t="s">
        <v>26</v>
      </c>
      <c r="O3124" t="s">
        <v>18473</v>
      </c>
      <c r="P3124" t="s">
        <v>18472</v>
      </c>
      <c r="Q3124">
        <v>21</v>
      </c>
      <c r="R3124" t="str">
        <f t="shared" si="48"/>
        <v>Adult</v>
      </c>
    </row>
    <row r="3125" spans="1:18" x14ac:dyDescent="0.25">
      <c r="A3125" t="s">
        <v>8759</v>
      </c>
      <c r="B3125" t="s">
        <v>16562</v>
      </c>
      <c r="C3125" t="s">
        <v>18439</v>
      </c>
      <c r="D3125" s="2">
        <v>36516</v>
      </c>
      <c r="E3125" s="2">
        <v>45384</v>
      </c>
      <c r="F3125" s="1">
        <v>0.47638888888888886</v>
      </c>
      <c r="G3125" t="s">
        <v>51</v>
      </c>
      <c r="H3125" t="s">
        <v>37</v>
      </c>
      <c r="I3125" t="s">
        <v>38</v>
      </c>
      <c r="J3125" t="s">
        <v>80</v>
      </c>
      <c r="K3125">
        <v>91</v>
      </c>
      <c r="L3125" t="s">
        <v>39</v>
      </c>
      <c r="M3125" t="s">
        <v>25</v>
      </c>
      <c r="N3125" t="s">
        <v>33</v>
      </c>
      <c r="O3125" t="s">
        <v>18473</v>
      </c>
      <c r="P3125" t="s">
        <v>53</v>
      </c>
      <c r="Q3125">
        <v>25</v>
      </c>
      <c r="R3125" t="str">
        <f t="shared" si="48"/>
        <v>Adult</v>
      </c>
    </row>
    <row r="3126" spans="1:18" x14ac:dyDescent="0.25">
      <c r="A3126" t="s">
        <v>8761</v>
      </c>
      <c r="B3126" t="s">
        <v>16563</v>
      </c>
      <c r="C3126" t="s">
        <v>18439</v>
      </c>
      <c r="D3126" s="2">
        <v>29735</v>
      </c>
      <c r="E3126" s="2">
        <v>45372</v>
      </c>
      <c r="F3126" s="1">
        <v>0.42083333333333334</v>
      </c>
      <c r="G3126" t="s">
        <v>30</v>
      </c>
      <c r="H3126" t="s">
        <v>57</v>
      </c>
      <c r="I3126" t="s">
        <v>45</v>
      </c>
      <c r="J3126" t="s">
        <v>52</v>
      </c>
      <c r="K3126">
        <v>84</v>
      </c>
      <c r="L3126" t="s">
        <v>53</v>
      </c>
      <c r="M3126" t="s">
        <v>40</v>
      </c>
      <c r="N3126" t="s">
        <v>33</v>
      </c>
      <c r="O3126" t="s">
        <v>18473</v>
      </c>
      <c r="P3126" t="s">
        <v>53</v>
      </c>
      <c r="Q3126">
        <v>43</v>
      </c>
      <c r="R3126" t="str">
        <f t="shared" si="48"/>
        <v>Old</v>
      </c>
    </row>
    <row r="3127" spans="1:18" x14ac:dyDescent="0.25">
      <c r="A3127" t="s">
        <v>8764</v>
      </c>
      <c r="B3127" t="s">
        <v>16564</v>
      </c>
      <c r="C3127" t="s">
        <v>18440</v>
      </c>
      <c r="D3127" s="2">
        <v>33318</v>
      </c>
      <c r="E3127" s="2">
        <v>45338</v>
      </c>
      <c r="F3127" s="1">
        <v>0.36458333333333331</v>
      </c>
      <c r="G3127" t="s">
        <v>18474</v>
      </c>
      <c r="H3127" t="s">
        <v>31</v>
      </c>
      <c r="I3127" t="s">
        <v>38</v>
      </c>
      <c r="J3127" t="s">
        <v>32</v>
      </c>
      <c r="K3127">
        <v>49</v>
      </c>
      <c r="L3127" t="s">
        <v>24</v>
      </c>
      <c r="M3127" t="s">
        <v>25</v>
      </c>
      <c r="N3127" t="s">
        <v>33</v>
      </c>
      <c r="O3127" t="s">
        <v>18444</v>
      </c>
      <c r="P3127" t="s">
        <v>53</v>
      </c>
      <c r="Q3127">
        <v>33</v>
      </c>
      <c r="R3127" t="str">
        <f t="shared" si="48"/>
        <v>Adult</v>
      </c>
    </row>
    <row r="3128" spans="1:18" x14ac:dyDescent="0.25">
      <c r="A3128" t="s">
        <v>8767</v>
      </c>
      <c r="B3128" t="s">
        <v>16565</v>
      </c>
      <c r="C3128" t="s">
        <v>18439</v>
      </c>
      <c r="D3128" s="2">
        <v>34188</v>
      </c>
      <c r="E3128" s="2">
        <v>45385</v>
      </c>
      <c r="F3128" s="1">
        <v>0.48680555555555555</v>
      </c>
      <c r="G3128" t="s">
        <v>30</v>
      </c>
      <c r="H3128" t="s">
        <v>21</v>
      </c>
      <c r="I3128" t="s">
        <v>45</v>
      </c>
      <c r="J3128" t="s">
        <v>32</v>
      </c>
      <c r="K3128">
        <v>70</v>
      </c>
      <c r="L3128" t="s">
        <v>53</v>
      </c>
      <c r="M3128" t="s">
        <v>40</v>
      </c>
      <c r="N3128" t="s">
        <v>33</v>
      </c>
      <c r="O3128" t="s">
        <v>18473</v>
      </c>
      <c r="P3128" t="s">
        <v>53</v>
      </c>
      <c r="Q3128">
        <v>31</v>
      </c>
      <c r="R3128" t="str">
        <f t="shared" si="48"/>
        <v>Adult</v>
      </c>
    </row>
    <row r="3129" spans="1:18" x14ac:dyDescent="0.25">
      <c r="A3129" t="s">
        <v>8770</v>
      </c>
      <c r="B3129" t="s">
        <v>16566</v>
      </c>
      <c r="C3129" t="s">
        <v>18440</v>
      </c>
      <c r="D3129" s="2">
        <v>39012</v>
      </c>
      <c r="E3129" s="2">
        <v>45333</v>
      </c>
      <c r="F3129" s="1">
        <v>0.36180555555555555</v>
      </c>
      <c r="G3129" t="s">
        <v>18475</v>
      </c>
      <c r="H3129" t="s">
        <v>57</v>
      </c>
      <c r="I3129" t="s">
        <v>45</v>
      </c>
      <c r="J3129" t="s">
        <v>725</v>
      </c>
      <c r="K3129">
        <v>21</v>
      </c>
      <c r="L3129" t="s">
        <v>24</v>
      </c>
      <c r="M3129" t="s">
        <v>25</v>
      </c>
      <c r="N3129" t="s">
        <v>33</v>
      </c>
      <c r="O3129" t="s">
        <v>18444</v>
      </c>
      <c r="P3129" t="s">
        <v>53</v>
      </c>
      <c r="Q3129">
        <v>18</v>
      </c>
      <c r="R3129" t="str">
        <f t="shared" si="48"/>
        <v>Adult</v>
      </c>
    </row>
    <row r="3130" spans="1:18" x14ac:dyDescent="0.25">
      <c r="A3130" t="s">
        <v>8772</v>
      </c>
      <c r="B3130" t="s">
        <v>16567</v>
      </c>
      <c r="C3130" t="s">
        <v>18440</v>
      </c>
      <c r="D3130" s="2">
        <v>34786</v>
      </c>
      <c r="E3130" s="2">
        <v>45368</v>
      </c>
      <c r="F3130" s="1">
        <v>0.58402777777777781</v>
      </c>
      <c r="G3130" t="s">
        <v>30</v>
      </c>
      <c r="H3130" t="s">
        <v>31</v>
      </c>
      <c r="I3130" t="s">
        <v>22</v>
      </c>
      <c r="J3130" t="s">
        <v>23</v>
      </c>
      <c r="K3130">
        <v>14</v>
      </c>
      <c r="L3130" t="s">
        <v>24</v>
      </c>
      <c r="M3130" t="s">
        <v>104</v>
      </c>
      <c r="N3130" t="s">
        <v>47</v>
      </c>
      <c r="O3130" t="s">
        <v>18444</v>
      </c>
      <c r="P3130" t="s">
        <v>53</v>
      </c>
      <c r="Q3130">
        <v>29</v>
      </c>
      <c r="R3130" t="str">
        <f t="shared" si="48"/>
        <v>Adult</v>
      </c>
    </row>
    <row r="3131" spans="1:18" x14ac:dyDescent="0.25">
      <c r="A3131" t="s">
        <v>8774</v>
      </c>
      <c r="B3131" t="s">
        <v>16568</v>
      </c>
      <c r="C3131" t="s">
        <v>18439</v>
      </c>
      <c r="D3131" s="2">
        <v>32996</v>
      </c>
      <c r="E3131" s="2">
        <v>45292</v>
      </c>
      <c r="F3131" s="1">
        <v>0.41388888888888886</v>
      </c>
      <c r="G3131" t="s">
        <v>18475</v>
      </c>
      <c r="H3131" t="s">
        <v>31</v>
      </c>
      <c r="I3131" t="s">
        <v>91</v>
      </c>
      <c r="J3131" t="s">
        <v>46</v>
      </c>
      <c r="K3131">
        <v>14</v>
      </c>
      <c r="L3131" t="s">
        <v>53</v>
      </c>
      <c r="M3131" t="s">
        <v>40</v>
      </c>
      <c r="N3131" t="s">
        <v>47</v>
      </c>
      <c r="O3131" t="s">
        <v>18444</v>
      </c>
      <c r="P3131" t="s">
        <v>53</v>
      </c>
      <c r="Q3131">
        <v>34</v>
      </c>
      <c r="R3131" t="str">
        <f t="shared" si="48"/>
        <v>Adult</v>
      </c>
    </row>
    <row r="3132" spans="1:18" x14ac:dyDescent="0.25">
      <c r="A3132" t="s">
        <v>8777</v>
      </c>
      <c r="B3132" t="s">
        <v>16569</v>
      </c>
      <c r="C3132" t="s">
        <v>18440</v>
      </c>
      <c r="D3132" s="2">
        <v>38360</v>
      </c>
      <c r="E3132" s="2">
        <v>45466</v>
      </c>
      <c r="F3132" s="1">
        <v>0.5756944444444444</v>
      </c>
      <c r="G3132" t="s">
        <v>18474</v>
      </c>
      <c r="H3132" t="s">
        <v>57</v>
      </c>
      <c r="I3132" t="s">
        <v>22</v>
      </c>
      <c r="J3132" t="s">
        <v>32</v>
      </c>
      <c r="K3132">
        <v>28</v>
      </c>
      <c r="L3132" t="s">
        <v>39</v>
      </c>
      <c r="M3132" t="s">
        <v>25</v>
      </c>
      <c r="N3132" t="s">
        <v>33</v>
      </c>
      <c r="O3132" t="s">
        <v>18473</v>
      </c>
      <c r="P3132" t="s">
        <v>18472</v>
      </c>
      <c r="Q3132">
        <v>20</v>
      </c>
      <c r="R3132" t="str">
        <f t="shared" si="48"/>
        <v>Adult</v>
      </c>
    </row>
    <row r="3133" spans="1:18" x14ac:dyDescent="0.25">
      <c r="A3133" t="s">
        <v>8780</v>
      </c>
      <c r="B3133" t="s">
        <v>16570</v>
      </c>
      <c r="C3133" t="s">
        <v>18440</v>
      </c>
      <c r="D3133" s="2">
        <v>32899</v>
      </c>
      <c r="E3133" s="2">
        <v>45335</v>
      </c>
      <c r="F3133" s="1">
        <v>0.34930555555555554</v>
      </c>
      <c r="G3133" t="s">
        <v>30</v>
      </c>
      <c r="H3133" t="s">
        <v>57</v>
      </c>
      <c r="I3133" t="s">
        <v>91</v>
      </c>
      <c r="J3133" t="s">
        <v>80</v>
      </c>
      <c r="K3133">
        <v>168</v>
      </c>
      <c r="L3133" t="s">
        <v>24</v>
      </c>
      <c r="M3133" t="s">
        <v>25</v>
      </c>
      <c r="N3133" t="s">
        <v>33</v>
      </c>
      <c r="O3133" t="s">
        <v>18444</v>
      </c>
      <c r="P3133" t="s">
        <v>53</v>
      </c>
      <c r="Q3133">
        <v>35</v>
      </c>
      <c r="R3133" t="str">
        <f t="shared" si="48"/>
        <v>Old</v>
      </c>
    </row>
    <row r="3134" spans="1:18" x14ac:dyDescent="0.25">
      <c r="A3134" t="s">
        <v>8783</v>
      </c>
      <c r="B3134" t="s">
        <v>16571</v>
      </c>
      <c r="C3134" t="s">
        <v>18439</v>
      </c>
      <c r="D3134" s="2">
        <v>22433</v>
      </c>
      <c r="E3134" s="2">
        <v>45354</v>
      </c>
      <c r="F3134" s="1">
        <v>0.35416666666666669</v>
      </c>
      <c r="G3134" t="s">
        <v>51</v>
      </c>
      <c r="H3134" t="s">
        <v>73</v>
      </c>
      <c r="I3134" t="s">
        <v>84</v>
      </c>
      <c r="J3134" t="s">
        <v>23</v>
      </c>
      <c r="K3134">
        <v>21</v>
      </c>
      <c r="L3134" t="s">
        <v>24</v>
      </c>
      <c r="M3134" t="s">
        <v>25</v>
      </c>
      <c r="N3134" t="s">
        <v>26</v>
      </c>
      <c r="O3134" t="s">
        <v>18444</v>
      </c>
      <c r="P3134" t="s">
        <v>53</v>
      </c>
      <c r="Q3134">
        <v>63</v>
      </c>
      <c r="R3134" t="str">
        <f t="shared" si="48"/>
        <v>Aged</v>
      </c>
    </row>
    <row r="3135" spans="1:18" x14ac:dyDescent="0.25">
      <c r="A3135" t="s">
        <v>8786</v>
      </c>
      <c r="B3135" t="s">
        <v>16572</v>
      </c>
      <c r="C3135" t="s">
        <v>18440</v>
      </c>
      <c r="D3135" s="2">
        <v>35456</v>
      </c>
      <c r="E3135" s="2">
        <v>45398</v>
      </c>
      <c r="F3135" s="1">
        <v>0.59444444444444444</v>
      </c>
      <c r="G3135" t="s">
        <v>51</v>
      </c>
      <c r="H3135" t="s">
        <v>73</v>
      </c>
      <c r="I3135" t="s">
        <v>22</v>
      </c>
      <c r="J3135" t="s">
        <v>32</v>
      </c>
      <c r="K3135">
        <v>77</v>
      </c>
      <c r="L3135" t="s">
        <v>53</v>
      </c>
      <c r="M3135" t="s">
        <v>40</v>
      </c>
      <c r="N3135" t="s">
        <v>47</v>
      </c>
      <c r="O3135" t="s">
        <v>18444</v>
      </c>
      <c r="P3135" t="s">
        <v>53</v>
      </c>
      <c r="Q3135">
        <v>28</v>
      </c>
      <c r="R3135" t="str">
        <f t="shared" si="48"/>
        <v>Adult</v>
      </c>
    </row>
    <row r="3136" spans="1:18" x14ac:dyDescent="0.25">
      <c r="A3136" t="s">
        <v>8789</v>
      </c>
      <c r="B3136" t="s">
        <v>16573</v>
      </c>
      <c r="C3136" t="s">
        <v>18439</v>
      </c>
      <c r="D3136" s="2">
        <v>37044</v>
      </c>
      <c r="E3136" s="2">
        <v>45344</v>
      </c>
      <c r="F3136" s="1">
        <v>0.34097222222222223</v>
      </c>
      <c r="G3136" t="s">
        <v>169</v>
      </c>
      <c r="H3136" t="s">
        <v>31</v>
      </c>
      <c r="I3136" t="s">
        <v>45</v>
      </c>
      <c r="J3136" t="s">
        <v>80</v>
      </c>
      <c r="K3136">
        <v>49</v>
      </c>
      <c r="L3136" t="s">
        <v>53</v>
      </c>
      <c r="M3136" t="s">
        <v>40</v>
      </c>
      <c r="N3136" t="s">
        <v>47</v>
      </c>
      <c r="O3136" t="s">
        <v>18473</v>
      </c>
      <c r="P3136" t="s">
        <v>53</v>
      </c>
      <c r="Q3136">
        <v>23</v>
      </c>
      <c r="R3136" t="str">
        <f t="shared" si="48"/>
        <v>Adult</v>
      </c>
    </row>
    <row r="3137" spans="1:18" x14ac:dyDescent="0.25">
      <c r="A3137" t="s">
        <v>8792</v>
      </c>
      <c r="B3137" t="s">
        <v>16574</v>
      </c>
      <c r="C3137" t="s">
        <v>18440</v>
      </c>
      <c r="D3137" s="2">
        <v>38711</v>
      </c>
      <c r="E3137" s="2">
        <v>45443</v>
      </c>
      <c r="F3137" s="1">
        <v>0.42222222222222222</v>
      </c>
      <c r="G3137" t="s">
        <v>51</v>
      </c>
      <c r="H3137" t="s">
        <v>31</v>
      </c>
      <c r="I3137" t="s">
        <v>38</v>
      </c>
      <c r="J3137" t="s">
        <v>23</v>
      </c>
      <c r="K3137">
        <v>77</v>
      </c>
      <c r="L3137" t="s">
        <v>39</v>
      </c>
      <c r="M3137" t="s">
        <v>104</v>
      </c>
      <c r="N3137" t="s">
        <v>26</v>
      </c>
      <c r="O3137" t="s">
        <v>18473</v>
      </c>
      <c r="P3137" t="s">
        <v>53</v>
      </c>
      <c r="Q3137">
        <v>19</v>
      </c>
      <c r="R3137" t="str">
        <f t="shared" si="48"/>
        <v>Adult</v>
      </c>
    </row>
    <row r="3138" spans="1:18" x14ac:dyDescent="0.25">
      <c r="A3138" t="s">
        <v>8794</v>
      </c>
      <c r="B3138" t="s">
        <v>16575</v>
      </c>
      <c r="C3138" t="s">
        <v>18439</v>
      </c>
      <c r="D3138" s="2">
        <v>34415</v>
      </c>
      <c r="E3138" s="2">
        <v>45386</v>
      </c>
      <c r="F3138" s="1">
        <v>0.47083333333333333</v>
      </c>
      <c r="G3138" t="s">
        <v>18475</v>
      </c>
      <c r="H3138" t="s">
        <v>73</v>
      </c>
      <c r="I3138" t="s">
        <v>45</v>
      </c>
      <c r="J3138" t="s">
        <v>80</v>
      </c>
      <c r="K3138">
        <v>105</v>
      </c>
      <c r="L3138" t="s">
        <v>24</v>
      </c>
      <c r="M3138" t="s">
        <v>25</v>
      </c>
      <c r="N3138" t="s">
        <v>33</v>
      </c>
      <c r="O3138" t="s">
        <v>18444</v>
      </c>
      <c r="P3138" t="s">
        <v>53</v>
      </c>
      <c r="Q3138">
        <v>30</v>
      </c>
      <c r="R3138" t="str">
        <f t="shared" si="48"/>
        <v>Adult</v>
      </c>
    </row>
    <row r="3139" spans="1:18" x14ac:dyDescent="0.25">
      <c r="A3139" t="s">
        <v>8796</v>
      </c>
      <c r="B3139" t="s">
        <v>16576</v>
      </c>
      <c r="C3139" t="s">
        <v>18439</v>
      </c>
      <c r="D3139" s="2">
        <v>31585</v>
      </c>
      <c r="E3139" s="2">
        <v>45300</v>
      </c>
      <c r="F3139" s="1">
        <v>0.67847222222222225</v>
      </c>
      <c r="G3139" t="s">
        <v>18475</v>
      </c>
      <c r="H3139" t="s">
        <v>57</v>
      </c>
      <c r="I3139" t="s">
        <v>91</v>
      </c>
      <c r="J3139" t="s">
        <v>32</v>
      </c>
      <c r="K3139">
        <v>70</v>
      </c>
      <c r="L3139" t="s">
        <v>39</v>
      </c>
      <c r="M3139" t="s">
        <v>25</v>
      </c>
      <c r="N3139" t="s">
        <v>33</v>
      </c>
      <c r="O3139" t="s">
        <v>18473</v>
      </c>
      <c r="P3139" t="s">
        <v>18472</v>
      </c>
      <c r="Q3139">
        <v>38</v>
      </c>
      <c r="R3139" t="str">
        <f t="shared" si="48"/>
        <v>Old</v>
      </c>
    </row>
    <row r="3140" spans="1:18" x14ac:dyDescent="0.25">
      <c r="A3140" t="s">
        <v>8799</v>
      </c>
      <c r="B3140" t="s">
        <v>16577</v>
      </c>
      <c r="C3140" t="s">
        <v>18440</v>
      </c>
      <c r="D3140" s="2">
        <v>35974</v>
      </c>
      <c r="E3140" s="2">
        <v>45403</v>
      </c>
      <c r="F3140" s="1">
        <v>0.6</v>
      </c>
      <c r="G3140" t="s">
        <v>18474</v>
      </c>
      <c r="H3140" t="s">
        <v>37</v>
      </c>
      <c r="I3140" t="s">
        <v>84</v>
      </c>
      <c r="J3140" t="s">
        <v>52</v>
      </c>
      <c r="K3140">
        <v>112</v>
      </c>
      <c r="L3140" t="s">
        <v>24</v>
      </c>
      <c r="M3140" t="s">
        <v>25</v>
      </c>
      <c r="N3140" t="s">
        <v>33</v>
      </c>
      <c r="O3140" t="s">
        <v>18444</v>
      </c>
      <c r="P3140" t="s">
        <v>53</v>
      </c>
      <c r="Q3140">
        <v>26</v>
      </c>
      <c r="R3140" t="str">
        <f t="shared" si="48"/>
        <v>Adult</v>
      </c>
    </row>
    <row r="3141" spans="1:18" x14ac:dyDescent="0.25">
      <c r="A3141" t="s">
        <v>8802</v>
      </c>
      <c r="B3141" t="s">
        <v>16578</v>
      </c>
      <c r="C3141" t="s">
        <v>18439</v>
      </c>
      <c r="D3141" s="2">
        <v>34679</v>
      </c>
      <c r="E3141" s="2">
        <v>45317</v>
      </c>
      <c r="F3141" s="1">
        <v>0.7729166666666667</v>
      </c>
      <c r="G3141" t="s">
        <v>30</v>
      </c>
      <c r="H3141" t="s">
        <v>57</v>
      </c>
      <c r="I3141" t="s">
        <v>91</v>
      </c>
      <c r="J3141" t="s">
        <v>52</v>
      </c>
      <c r="K3141">
        <v>168</v>
      </c>
      <c r="L3141" t="s">
        <v>53</v>
      </c>
      <c r="M3141" t="s">
        <v>104</v>
      </c>
      <c r="N3141" t="s">
        <v>47</v>
      </c>
      <c r="O3141" t="s">
        <v>18444</v>
      </c>
      <c r="P3141" t="s">
        <v>53</v>
      </c>
      <c r="Q3141">
        <v>30</v>
      </c>
      <c r="R3141" t="str">
        <f t="shared" ref="R3141:R3204" si="49">IF(Q3141&lt;35,"Adult",IF(Q3141&lt;=59,"Old",IF(Q3141&gt;=60,"Aged")))</f>
        <v>Adult</v>
      </c>
    </row>
    <row r="3142" spans="1:18" x14ac:dyDescent="0.25">
      <c r="A3142" t="s">
        <v>8805</v>
      </c>
      <c r="B3142" t="s">
        <v>16579</v>
      </c>
      <c r="C3142" t="s">
        <v>18439</v>
      </c>
      <c r="D3142" s="2">
        <v>35993</v>
      </c>
      <c r="E3142" s="2">
        <v>45466</v>
      </c>
      <c r="F3142" s="1">
        <v>0.4284722222222222</v>
      </c>
      <c r="G3142" t="s">
        <v>18474</v>
      </c>
      <c r="H3142" t="s">
        <v>37</v>
      </c>
      <c r="I3142" t="s">
        <v>22</v>
      </c>
      <c r="J3142" t="s">
        <v>32</v>
      </c>
      <c r="K3142">
        <v>133</v>
      </c>
      <c r="L3142" t="s">
        <v>53</v>
      </c>
      <c r="M3142" t="s">
        <v>104</v>
      </c>
      <c r="N3142" t="s">
        <v>26</v>
      </c>
      <c r="O3142" t="s">
        <v>18473</v>
      </c>
      <c r="P3142" t="s">
        <v>53</v>
      </c>
      <c r="Q3142">
        <v>26</v>
      </c>
      <c r="R3142" t="str">
        <f t="shared" si="49"/>
        <v>Adult</v>
      </c>
    </row>
    <row r="3143" spans="1:18" x14ac:dyDescent="0.25">
      <c r="A3143" t="s">
        <v>8808</v>
      </c>
      <c r="B3143" t="s">
        <v>16580</v>
      </c>
      <c r="C3143" t="s">
        <v>18440</v>
      </c>
      <c r="D3143" s="2">
        <v>26809</v>
      </c>
      <c r="E3143" s="2">
        <v>45459</v>
      </c>
      <c r="F3143" s="1">
        <v>0.41458333333333336</v>
      </c>
      <c r="G3143" t="s">
        <v>51</v>
      </c>
      <c r="H3143" t="s">
        <v>31</v>
      </c>
      <c r="I3143" t="s">
        <v>38</v>
      </c>
      <c r="J3143" t="s">
        <v>46</v>
      </c>
      <c r="K3143">
        <v>49</v>
      </c>
      <c r="L3143" t="s">
        <v>53</v>
      </c>
      <c r="M3143" t="s">
        <v>104</v>
      </c>
      <c r="N3143" t="s">
        <v>47</v>
      </c>
      <c r="O3143" t="s">
        <v>18473</v>
      </c>
      <c r="P3143" t="s">
        <v>53</v>
      </c>
      <c r="Q3143">
        <v>51</v>
      </c>
      <c r="R3143" t="str">
        <f t="shared" si="49"/>
        <v>Old</v>
      </c>
    </row>
    <row r="3144" spans="1:18" x14ac:dyDescent="0.25">
      <c r="A3144" t="s">
        <v>8810</v>
      </c>
      <c r="B3144" t="s">
        <v>16581</v>
      </c>
      <c r="C3144" t="s">
        <v>18440</v>
      </c>
      <c r="D3144" s="2">
        <v>31434</v>
      </c>
      <c r="E3144" s="2">
        <v>45399</v>
      </c>
      <c r="F3144" s="1">
        <v>0.34791666666666665</v>
      </c>
      <c r="G3144" t="s">
        <v>18474</v>
      </c>
      <c r="H3144" t="s">
        <v>31</v>
      </c>
      <c r="I3144" t="s">
        <v>22</v>
      </c>
      <c r="J3144" t="s">
        <v>23</v>
      </c>
      <c r="K3144">
        <v>182</v>
      </c>
      <c r="L3144" t="s">
        <v>53</v>
      </c>
      <c r="M3144" t="s">
        <v>104</v>
      </c>
      <c r="N3144" t="s">
        <v>26</v>
      </c>
      <c r="O3144" t="s">
        <v>18473</v>
      </c>
      <c r="P3144" t="s">
        <v>53</v>
      </c>
      <c r="Q3144">
        <v>39</v>
      </c>
      <c r="R3144" t="str">
        <f t="shared" si="49"/>
        <v>Old</v>
      </c>
    </row>
    <row r="3145" spans="1:18" x14ac:dyDescent="0.25">
      <c r="A3145" t="s">
        <v>8813</v>
      </c>
      <c r="B3145" t="s">
        <v>16582</v>
      </c>
      <c r="C3145" t="s">
        <v>18439</v>
      </c>
      <c r="D3145" s="2">
        <v>36607</v>
      </c>
      <c r="E3145" s="2">
        <v>45419</v>
      </c>
      <c r="F3145" s="1">
        <v>0.59513888888888888</v>
      </c>
      <c r="G3145" t="s">
        <v>18474</v>
      </c>
      <c r="H3145" t="s">
        <v>57</v>
      </c>
      <c r="I3145" t="s">
        <v>38</v>
      </c>
      <c r="J3145" t="s">
        <v>23</v>
      </c>
      <c r="K3145">
        <v>7</v>
      </c>
      <c r="L3145" t="s">
        <v>24</v>
      </c>
      <c r="M3145" t="s">
        <v>25</v>
      </c>
      <c r="N3145" t="s">
        <v>33</v>
      </c>
      <c r="O3145" t="s">
        <v>18444</v>
      </c>
      <c r="P3145" t="s">
        <v>53</v>
      </c>
      <c r="Q3145">
        <v>24</v>
      </c>
      <c r="R3145" t="str">
        <f t="shared" si="49"/>
        <v>Adult</v>
      </c>
    </row>
    <row r="3146" spans="1:18" x14ac:dyDescent="0.25">
      <c r="A3146" t="s">
        <v>8816</v>
      </c>
      <c r="B3146" t="s">
        <v>16583</v>
      </c>
      <c r="C3146" t="s">
        <v>18440</v>
      </c>
      <c r="D3146" s="2">
        <v>33869</v>
      </c>
      <c r="E3146" s="2">
        <v>45320</v>
      </c>
      <c r="F3146" s="1">
        <v>0.73750000000000004</v>
      </c>
      <c r="G3146" t="s">
        <v>51</v>
      </c>
      <c r="H3146" t="s">
        <v>21</v>
      </c>
      <c r="I3146" t="s">
        <v>38</v>
      </c>
      <c r="J3146" t="s">
        <v>52</v>
      </c>
      <c r="K3146">
        <v>126</v>
      </c>
      <c r="L3146" t="s">
        <v>39</v>
      </c>
      <c r="M3146" t="s">
        <v>25</v>
      </c>
      <c r="N3146" t="s">
        <v>47</v>
      </c>
      <c r="O3146" t="s">
        <v>18444</v>
      </c>
      <c r="P3146" t="s">
        <v>53</v>
      </c>
      <c r="Q3146">
        <v>32</v>
      </c>
      <c r="R3146" t="str">
        <f t="shared" si="49"/>
        <v>Adult</v>
      </c>
    </row>
    <row r="3147" spans="1:18" x14ac:dyDescent="0.25">
      <c r="A3147" t="s">
        <v>8818</v>
      </c>
      <c r="B3147" t="s">
        <v>16584</v>
      </c>
      <c r="C3147" t="s">
        <v>18439</v>
      </c>
      <c r="D3147" s="2">
        <v>36649</v>
      </c>
      <c r="E3147" s="2">
        <v>45413</v>
      </c>
      <c r="F3147" s="1">
        <v>0.59930555555555554</v>
      </c>
      <c r="G3147" t="s">
        <v>18475</v>
      </c>
      <c r="H3147" t="s">
        <v>31</v>
      </c>
      <c r="I3147" t="s">
        <v>91</v>
      </c>
      <c r="J3147" t="s">
        <v>32</v>
      </c>
      <c r="K3147">
        <v>35</v>
      </c>
      <c r="L3147" t="s">
        <v>24</v>
      </c>
      <c r="M3147" t="s">
        <v>104</v>
      </c>
      <c r="N3147" t="s">
        <v>26</v>
      </c>
      <c r="O3147" t="s">
        <v>18473</v>
      </c>
      <c r="P3147" t="s">
        <v>53</v>
      </c>
      <c r="Q3147">
        <v>24</v>
      </c>
      <c r="R3147" t="str">
        <f t="shared" si="49"/>
        <v>Adult</v>
      </c>
    </row>
    <row r="3148" spans="1:18" x14ac:dyDescent="0.25">
      <c r="A3148" t="s">
        <v>8821</v>
      </c>
      <c r="B3148" t="s">
        <v>16585</v>
      </c>
      <c r="C3148" t="s">
        <v>18440</v>
      </c>
      <c r="D3148" s="2">
        <v>35891</v>
      </c>
      <c r="E3148" s="2">
        <v>45332</v>
      </c>
      <c r="F3148" s="1">
        <v>0.34166666666666667</v>
      </c>
      <c r="G3148" t="s">
        <v>18475</v>
      </c>
      <c r="H3148" t="s">
        <v>37</v>
      </c>
      <c r="I3148" t="s">
        <v>38</v>
      </c>
      <c r="J3148" t="s">
        <v>23</v>
      </c>
      <c r="K3148">
        <v>70</v>
      </c>
      <c r="L3148" t="s">
        <v>24</v>
      </c>
      <c r="M3148" t="s">
        <v>40</v>
      </c>
      <c r="N3148" t="s">
        <v>33</v>
      </c>
      <c r="O3148" t="s">
        <v>18473</v>
      </c>
      <c r="P3148" t="s">
        <v>53</v>
      </c>
      <c r="Q3148">
        <v>26</v>
      </c>
      <c r="R3148" t="str">
        <f t="shared" si="49"/>
        <v>Adult</v>
      </c>
    </row>
    <row r="3149" spans="1:18" x14ac:dyDescent="0.25">
      <c r="A3149" t="s">
        <v>8824</v>
      </c>
      <c r="B3149" t="s">
        <v>16586</v>
      </c>
      <c r="C3149" t="s">
        <v>18440</v>
      </c>
      <c r="D3149" s="2">
        <v>29234</v>
      </c>
      <c r="E3149" s="2">
        <v>45323</v>
      </c>
      <c r="F3149" s="1">
        <v>0.71111111111111114</v>
      </c>
      <c r="G3149" t="s">
        <v>18475</v>
      </c>
      <c r="H3149" t="s">
        <v>57</v>
      </c>
      <c r="I3149" t="s">
        <v>38</v>
      </c>
      <c r="J3149" t="s">
        <v>46</v>
      </c>
      <c r="K3149">
        <v>105</v>
      </c>
      <c r="L3149" t="s">
        <v>53</v>
      </c>
      <c r="M3149" t="s">
        <v>25</v>
      </c>
      <c r="N3149" t="s">
        <v>47</v>
      </c>
      <c r="O3149" t="s">
        <v>18473</v>
      </c>
      <c r="P3149" t="s">
        <v>53</v>
      </c>
      <c r="Q3149">
        <v>45</v>
      </c>
      <c r="R3149" t="str">
        <f t="shared" si="49"/>
        <v>Old</v>
      </c>
    </row>
    <row r="3150" spans="1:18" x14ac:dyDescent="0.25">
      <c r="A3150" t="s">
        <v>8826</v>
      </c>
      <c r="B3150" t="s">
        <v>16587</v>
      </c>
      <c r="C3150" t="s">
        <v>18440</v>
      </c>
      <c r="D3150" s="2">
        <v>36536</v>
      </c>
      <c r="E3150" s="2">
        <v>45464</v>
      </c>
      <c r="F3150" s="1">
        <v>0.50694444444444442</v>
      </c>
      <c r="G3150" t="s">
        <v>18475</v>
      </c>
      <c r="H3150" t="s">
        <v>21</v>
      </c>
      <c r="I3150" t="s">
        <v>45</v>
      </c>
      <c r="J3150" t="s">
        <v>23</v>
      </c>
      <c r="K3150">
        <v>112</v>
      </c>
      <c r="L3150" t="s">
        <v>53</v>
      </c>
      <c r="M3150" t="s">
        <v>25</v>
      </c>
      <c r="N3150" t="s">
        <v>26</v>
      </c>
      <c r="O3150" t="s">
        <v>18473</v>
      </c>
      <c r="P3150" t="s">
        <v>53</v>
      </c>
      <c r="Q3150">
        <v>25</v>
      </c>
      <c r="R3150" t="str">
        <f t="shared" si="49"/>
        <v>Adult</v>
      </c>
    </row>
    <row r="3151" spans="1:18" x14ac:dyDescent="0.25">
      <c r="A3151" t="s">
        <v>8829</v>
      </c>
      <c r="B3151" t="s">
        <v>16588</v>
      </c>
      <c r="C3151" t="s">
        <v>18439</v>
      </c>
      <c r="D3151" s="2">
        <v>29363</v>
      </c>
      <c r="E3151" s="2">
        <v>45458</v>
      </c>
      <c r="F3151" s="1">
        <v>0.40416666666666667</v>
      </c>
      <c r="G3151" t="s">
        <v>18474</v>
      </c>
      <c r="H3151" t="s">
        <v>37</v>
      </c>
      <c r="I3151" t="s">
        <v>38</v>
      </c>
      <c r="J3151" t="s">
        <v>23</v>
      </c>
      <c r="K3151">
        <v>182</v>
      </c>
      <c r="L3151" t="s">
        <v>24</v>
      </c>
      <c r="M3151" t="s">
        <v>40</v>
      </c>
      <c r="N3151" t="s">
        <v>47</v>
      </c>
      <c r="O3151" t="s">
        <v>18444</v>
      </c>
      <c r="P3151" t="s">
        <v>53</v>
      </c>
      <c r="Q3151">
        <v>44</v>
      </c>
      <c r="R3151" t="str">
        <f t="shared" si="49"/>
        <v>Old</v>
      </c>
    </row>
    <row r="3152" spans="1:18" x14ac:dyDescent="0.25">
      <c r="A3152" t="s">
        <v>8830</v>
      </c>
      <c r="B3152" t="s">
        <v>16589</v>
      </c>
      <c r="C3152" t="s">
        <v>18440</v>
      </c>
      <c r="D3152" s="2">
        <v>29366</v>
      </c>
      <c r="E3152" s="2">
        <v>45434</v>
      </c>
      <c r="F3152" s="1">
        <v>0.55694444444444446</v>
      </c>
      <c r="G3152" t="s">
        <v>51</v>
      </c>
      <c r="H3152" t="s">
        <v>73</v>
      </c>
      <c r="I3152" t="s">
        <v>91</v>
      </c>
      <c r="J3152" t="s">
        <v>52</v>
      </c>
      <c r="K3152">
        <v>154</v>
      </c>
      <c r="L3152" t="s">
        <v>24</v>
      </c>
      <c r="M3152" t="s">
        <v>104</v>
      </c>
      <c r="N3152" t="s">
        <v>33</v>
      </c>
      <c r="O3152" t="s">
        <v>18444</v>
      </c>
      <c r="P3152" t="s">
        <v>53</v>
      </c>
      <c r="Q3152">
        <v>44</v>
      </c>
      <c r="R3152" t="str">
        <f t="shared" si="49"/>
        <v>Old</v>
      </c>
    </row>
    <row r="3153" spans="1:18" x14ac:dyDescent="0.25">
      <c r="A3153" t="s">
        <v>8832</v>
      </c>
      <c r="B3153" t="s">
        <v>16590</v>
      </c>
      <c r="C3153" t="s">
        <v>18439</v>
      </c>
      <c r="D3153" s="2">
        <v>37297</v>
      </c>
      <c r="E3153" s="2">
        <v>45351</v>
      </c>
      <c r="F3153" s="1">
        <v>0.38055555555555554</v>
      </c>
      <c r="G3153" t="s">
        <v>51</v>
      </c>
      <c r="H3153" t="s">
        <v>57</v>
      </c>
      <c r="I3153" t="s">
        <v>22</v>
      </c>
      <c r="J3153" t="s">
        <v>52</v>
      </c>
      <c r="K3153">
        <v>14</v>
      </c>
      <c r="L3153" t="s">
        <v>24</v>
      </c>
      <c r="M3153" t="s">
        <v>25</v>
      </c>
      <c r="N3153" t="s">
        <v>26</v>
      </c>
      <c r="O3153" t="s">
        <v>18444</v>
      </c>
      <c r="P3153" t="s">
        <v>53</v>
      </c>
      <c r="Q3153">
        <v>23</v>
      </c>
      <c r="R3153" t="str">
        <f t="shared" si="49"/>
        <v>Adult</v>
      </c>
    </row>
    <row r="3154" spans="1:18" x14ac:dyDescent="0.25">
      <c r="A3154" t="s">
        <v>8835</v>
      </c>
      <c r="B3154" t="s">
        <v>16591</v>
      </c>
      <c r="C3154" t="s">
        <v>18440</v>
      </c>
      <c r="D3154" s="2">
        <v>25597</v>
      </c>
      <c r="E3154" s="2">
        <v>45351</v>
      </c>
      <c r="F3154" s="1">
        <v>0.40833333333333333</v>
      </c>
      <c r="G3154" t="s">
        <v>169</v>
      </c>
      <c r="H3154" t="s">
        <v>57</v>
      </c>
      <c r="I3154" t="s">
        <v>45</v>
      </c>
      <c r="J3154" t="s">
        <v>23</v>
      </c>
      <c r="K3154">
        <v>91</v>
      </c>
      <c r="L3154" t="s">
        <v>53</v>
      </c>
      <c r="M3154" t="s">
        <v>25</v>
      </c>
      <c r="N3154" t="s">
        <v>26</v>
      </c>
      <c r="O3154" t="s">
        <v>18444</v>
      </c>
      <c r="P3154" t="s">
        <v>53</v>
      </c>
      <c r="Q3154">
        <v>55</v>
      </c>
      <c r="R3154" t="str">
        <f t="shared" si="49"/>
        <v>Old</v>
      </c>
    </row>
    <row r="3155" spans="1:18" x14ac:dyDescent="0.25">
      <c r="A3155" t="s">
        <v>8838</v>
      </c>
      <c r="B3155" t="s">
        <v>16592</v>
      </c>
      <c r="C3155" t="s">
        <v>18439</v>
      </c>
      <c r="D3155" s="2">
        <v>16966</v>
      </c>
      <c r="E3155" s="2">
        <v>45353</v>
      </c>
      <c r="F3155" s="1">
        <v>0.44583333333333336</v>
      </c>
      <c r="G3155" t="s">
        <v>30</v>
      </c>
      <c r="H3155" t="s">
        <v>404</v>
      </c>
      <c r="I3155" t="s">
        <v>22</v>
      </c>
      <c r="J3155" t="s">
        <v>80</v>
      </c>
      <c r="K3155">
        <v>49</v>
      </c>
      <c r="L3155" t="s">
        <v>24</v>
      </c>
      <c r="M3155" t="s">
        <v>104</v>
      </c>
      <c r="N3155" t="s">
        <v>47</v>
      </c>
      <c r="O3155" t="s">
        <v>18444</v>
      </c>
      <c r="P3155" t="s">
        <v>53</v>
      </c>
      <c r="Q3155">
        <v>78</v>
      </c>
      <c r="R3155" t="str">
        <f t="shared" si="49"/>
        <v>Aged</v>
      </c>
    </row>
    <row r="3156" spans="1:18" x14ac:dyDescent="0.25">
      <c r="A3156" t="s">
        <v>8840</v>
      </c>
      <c r="B3156" t="s">
        <v>16593</v>
      </c>
      <c r="C3156" t="s">
        <v>18439</v>
      </c>
      <c r="D3156" s="2">
        <v>34850</v>
      </c>
      <c r="E3156" s="2">
        <v>45406</v>
      </c>
      <c r="F3156" s="1">
        <v>0.44027777777777777</v>
      </c>
      <c r="G3156" t="s">
        <v>51</v>
      </c>
      <c r="H3156" t="s">
        <v>73</v>
      </c>
      <c r="I3156" t="s">
        <v>22</v>
      </c>
      <c r="J3156" t="s">
        <v>52</v>
      </c>
      <c r="K3156">
        <v>28</v>
      </c>
      <c r="L3156" t="s">
        <v>24</v>
      </c>
      <c r="M3156" t="s">
        <v>40</v>
      </c>
      <c r="N3156" t="s">
        <v>26</v>
      </c>
      <c r="O3156" t="s">
        <v>18444</v>
      </c>
      <c r="P3156" t="s">
        <v>53</v>
      </c>
      <c r="Q3156">
        <v>29</v>
      </c>
      <c r="R3156" t="str">
        <f t="shared" si="49"/>
        <v>Adult</v>
      </c>
    </row>
    <row r="3157" spans="1:18" x14ac:dyDescent="0.25">
      <c r="A3157" t="s">
        <v>8843</v>
      </c>
      <c r="B3157" t="s">
        <v>16594</v>
      </c>
      <c r="C3157" t="s">
        <v>18440</v>
      </c>
      <c r="D3157" s="2">
        <v>31035</v>
      </c>
      <c r="E3157" s="2">
        <v>45319</v>
      </c>
      <c r="F3157" s="1">
        <v>0.44791666666666669</v>
      </c>
      <c r="G3157" t="s">
        <v>18475</v>
      </c>
      <c r="H3157" t="s">
        <v>57</v>
      </c>
      <c r="I3157" t="s">
        <v>38</v>
      </c>
      <c r="J3157" t="s">
        <v>52</v>
      </c>
      <c r="K3157">
        <v>154</v>
      </c>
      <c r="L3157" t="s">
        <v>24</v>
      </c>
      <c r="M3157" t="s">
        <v>104</v>
      </c>
      <c r="N3157" t="s">
        <v>26</v>
      </c>
      <c r="O3157" t="s">
        <v>18444</v>
      </c>
      <c r="P3157" t="s">
        <v>53</v>
      </c>
      <c r="Q3157">
        <v>40</v>
      </c>
      <c r="R3157" t="str">
        <f t="shared" si="49"/>
        <v>Old</v>
      </c>
    </row>
    <row r="3158" spans="1:18" x14ac:dyDescent="0.25">
      <c r="A3158" t="s">
        <v>8846</v>
      </c>
      <c r="B3158" t="s">
        <v>16595</v>
      </c>
      <c r="C3158" t="s">
        <v>18439</v>
      </c>
      <c r="D3158" s="2">
        <v>38648</v>
      </c>
      <c r="E3158" s="2">
        <v>45310</v>
      </c>
      <c r="F3158" s="1">
        <v>0.43472222222222223</v>
      </c>
      <c r="G3158" t="s">
        <v>169</v>
      </c>
      <c r="H3158" t="s">
        <v>21</v>
      </c>
      <c r="I3158" t="s">
        <v>91</v>
      </c>
      <c r="J3158" t="s">
        <v>46</v>
      </c>
      <c r="K3158">
        <v>35</v>
      </c>
      <c r="L3158" t="s">
        <v>53</v>
      </c>
      <c r="M3158" t="s">
        <v>25</v>
      </c>
      <c r="N3158" t="s">
        <v>47</v>
      </c>
      <c r="O3158" t="s">
        <v>18444</v>
      </c>
      <c r="P3158" t="s">
        <v>53</v>
      </c>
      <c r="Q3158">
        <v>19</v>
      </c>
      <c r="R3158" t="str">
        <f t="shared" si="49"/>
        <v>Adult</v>
      </c>
    </row>
    <row r="3159" spans="1:18" x14ac:dyDescent="0.25">
      <c r="A3159" t="s">
        <v>8849</v>
      </c>
      <c r="B3159" t="s">
        <v>16596</v>
      </c>
      <c r="C3159" t="s">
        <v>18440</v>
      </c>
      <c r="D3159" s="2">
        <v>38855</v>
      </c>
      <c r="E3159" s="2">
        <v>45385</v>
      </c>
      <c r="F3159" s="1">
        <v>0.52083333333333337</v>
      </c>
      <c r="G3159" t="s">
        <v>30</v>
      </c>
      <c r="H3159" t="s">
        <v>31</v>
      </c>
      <c r="I3159" t="s">
        <v>22</v>
      </c>
      <c r="J3159" t="s">
        <v>32</v>
      </c>
      <c r="K3159">
        <v>105</v>
      </c>
      <c r="L3159" t="s">
        <v>24</v>
      </c>
      <c r="M3159" t="s">
        <v>104</v>
      </c>
      <c r="N3159" t="s">
        <v>33</v>
      </c>
      <c r="O3159" t="s">
        <v>18473</v>
      </c>
      <c r="P3159" t="s">
        <v>53</v>
      </c>
      <c r="Q3159">
        <v>18</v>
      </c>
      <c r="R3159" t="str">
        <f t="shared" si="49"/>
        <v>Adult</v>
      </c>
    </row>
    <row r="3160" spans="1:18" x14ac:dyDescent="0.25">
      <c r="A3160" t="s">
        <v>8851</v>
      </c>
      <c r="B3160" t="s">
        <v>16597</v>
      </c>
      <c r="C3160" t="s">
        <v>18440</v>
      </c>
      <c r="D3160" s="2">
        <v>38030</v>
      </c>
      <c r="E3160" s="2">
        <v>45321</v>
      </c>
      <c r="F3160" s="1">
        <v>0.67083333333333328</v>
      </c>
      <c r="G3160" t="s">
        <v>169</v>
      </c>
      <c r="H3160" t="s">
        <v>57</v>
      </c>
      <c r="I3160" t="s">
        <v>84</v>
      </c>
      <c r="J3160" t="s">
        <v>46</v>
      </c>
      <c r="K3160">
        <v>147</v>
      </c>
      <c r="L3160" t="s">
        <v>53</v>
      </c>
      <c r="M3160" t="s">
        <v>40</v>
      </c>
      <c r="N3160" t="s">
        <v>47</v>
      </c>
      <c r="O3160" t="s">
        <v>18473</v>
      </c>
      <c r="P3160" t="s">
        <v>53</v>
      </c>
      <c r="Q3160">
        <v>21</v>
      </c>
      <c r="R3160" t="str">
        <f t="shared" si="49"/>
        <v>Adult</v>
      </c>
    </row>
    <row r="3161" spans="1:18" x14ac:dyDescent="0.25">
      <c r="A3161" t="s">
        <v>8853</v>
      </c>
      <c r="B3161" t="s">
        <v>16598</v>
      </c>
      <c r="C3161" t="s">
        <v>18439</v>
      </c>
      <c r="D3161" s="2">
        <v>36493</v>
      </c>
      <c r="E3161" s="2">
        <v>45406</v>
      </c>
      <c r="F3161" s="1">
        <v>0.55277777777777781</v>
      </c>
      <c r="G3161" t="s">
        <v>30</v>
      </c>
      <c r="H3161" t="s">
        <v>31</v>
      </c>
      <c r="I3161" t="s">
        <v>91</v>
      </c>
      <c r="J3161" t="s">
        <v>52</v>
      </c>
      <c r="K3161">
        <v>147</v>
      </c>
      <c r="L3161" t="s">
        <v>24</v>
      </c>
      <c r="M3161" t="s">
        <v>104</v>
      </c>
      <c r="N3161" t="s">
        <v>26</v>
      </c>
      <c r="O3161" t="s">
        <v>18444</v>
      </c>
      <c r="P3161" t="s">
        <v>53</v>
      </c>
      <c r="Q3161">
        <v>25</v>
      </c>
      <c r="R3161" t="str">
        <f t="shared" si="49"/>
        <v>Adult</v>
      </c>
    </row>
    <row r="3162" spans="1:18" x14ac:dyDescent="0.25">
      <c r="A3162" t="s">
        <v>8856</v>
      </c>
      <c r="B3162" t="s">
        <v>16599</v>
      </c>
      <c r="C3162" t="s">
        <v>18440</v>
      </c>
      <c r="D3162" s="2">
        <v>31937</v>
      </c>
      <c r="E3162" s="2">
        <v>45444</v>
      </c>
      <c r="F3162" s="1">
        <v>0.54236111111111107</v>
      </c>
      <c r="G3162" t="s">
        <v>18475</v>
      </c>
      <c r="H3162" t="s">
        <v>21</v>
      </c>
      <c r="I3162" t="s">
        <v>84</v>
      </c>
      <c r="J3162" t="s">
        <v>23</v>
      </c>
      <c r="K3162">
        <v>21</v>
      </c>
      <c r="L3162" t="s">
        <v>53</v>
      </c>
      <c r="M3162" t="s">
        <v>25</v>
      </c>
      <c r="N3162" t="s">
        <v>26</v>
      </c>
      <c r="O3162" t="s">
        <v>18473</v>
      </c>
      <c r="P3162" t="s">
        <v>53</v>
      </c>
      <c r="Q3162">
        <v>37</v>
      </c>
      <c r="R3162" t="str">
        <f t="shared" si="49"/>
        <v>Old</v>
      </c>
    </row>
    <row r="3163" spans="1:18" x14ac:dyDescent="0.25">
      <c r="A3163" t="s">
        <v>8859</v>
      </c>
      <c r="B3163" t="s">
        <v>16600</v>
      </c>
      <c r="C3163" t="s">
        <v>18439</v>
      </c>
      <c r="D3163" s="2">
        <v>38102</v>
      </c>
      <c r="E3163" s="2">
        <v>45393</v>
      </c>
      <c r="F3163" s="1">
        <v>0.60486111111111107</v>
      </c>
      <c r="G3163" t="s">
        <v>30</v>
      </c>
      <c r="H3163" t="s">
        <v>21</v>
      </c>
      <c r="I3163" t="s">
        <v>38</v>
      </c>
      <c r="J3163" t="s">
        <v>46</v>
      </c>
      <c r="K3163">
        <v>84</v>
      </c>
      <c r="L3163" t="s">
        <v>24</v>
      </c>
      <c r="M3163" t="s">
        <v>104</v>
      </c>
      <c r="N3163" t="s">
        <v>33</v>
      </c>
      <c r="O3163" t="s">
        <v>18444</v>
      </c>
      <c r="P3163" t="s">
        <v>53</v>
      </c>
      <c r="Q3163">
        <v>20</v>
      </c>
      <c r="R3163" t="str">
        <f t="shared" si="49"/>
        <v>Adult</v>
      </c>
    </row>
    <row r="3164" spans="1:18" x14ac:dyDescent="0.25">
      <c r="A3164" t="s">
        <v>8862</v>
      </c>
      <c r="B3164" t="s">
        <v>16601</v>
      </c>
      <c r="C3164" t="s">
        <v>18439</v>
      </c>
      <c r="D3164" s="2">
        <v>35775</v>
      </c>
      <c r="E3164" s="2">
        <v>45364</v>
      </c>
      <c r="F3164" s="1">
        <v>0.41319444444444442</v>
      </c>
      <c r="G3164" t="s">
        <v>30</v>
      </c>
      <c r="H3164" t="s">
        <v>37</v>
      </c>
      <c r="I3164" t="s">
        <v>91</v>
      </c>
      <c r="J3164" t="s">
        <v>52</v>
      </c>
      <c r="K3164">
        <v>21</v>
      </c>
      <c r="L3164" t="s">
        <v>24</v>
      </c>
      <c r="M3164" t="s">
        <v>25</v>
      </c>
      <c r="N3164" t="s">
        <v>33</v>
      </c>
      <c r="O3164" t="s">
        <v>18444</v>
      </c>
      <c r="P3164" t="s">
        <v>53</v>
      </c>
      <c r="Q3164">
        <v>27</v>
      </c>
      <c r="R3164" t="str">
        <f t="shared" si="49"/>
        <v>Adult</v>
      </c>
    </row>
    <row r="3165" spans="1:18" x14ac:dyDescent="0.25">
      <c r="A3165" t="s">
        <v>8865</v>
      </c>
      <c r="B3165" t="s">
        <v>16602</v>
      </c>
      <c r="C3165" t="s">
        <v>18439</v>
      </c>
      <c r="D3165" s="2">
        <v>37983</v>
      </c>
      <c r="E3165" s="2">
        <v>45303</v>
      </c>
      <c r="F3165" s="1">
        <v>0.72222222222222221</v>
      </c>
      <c r="G3165" t="s">
        <v>18474</v>
      </c>
      <c r="H3165" t="s">
        <v>37</v>
      </c>
      <c r="I3165" t="s">
        <v>38</v>
      </c>
      <c r="J3165" t="s">
        <v>23</v>
      </c>
      <c r="K3165">
        <v>70</v>
      </c>
      <c r="L3165" t="s">
        <v>24</v>
      </c>
      <c r="M3165" t="s">
        <v>40</v>
      </c>
      <c r="N3165" t="s">
        <v>33</v>
      </c>
      <c r="O3165" t="s">
        <v>18444</v>
      </c>
      <c r="P3165" t="s">
        <v>53</v>
      </c>
      <c r="Q3165">
        <v>21</v>
      </c>
      <c r="R3165" t="str">
        <f t="shared" si="49"/>
        <v>Adult</v>
      </c>
    </row>
    <row r="3166" spans="1:18" x14ac:dyDescent="0.25">
      <c r="A3166" t="s">
        <v>8868</v>
      </c>
      <c r="B3166" t="s">
        <v>16603</v>
      </c>
      <c r="C3166" t="s">
        <v>18440</v>
      </c>
      <c r="D3166" s="2">
        <v>35506</v>
      </c>
      <c r="E3166" s="2">
        <v>45364</v>
      </c>
      <c r="F3166" s="1">
        <v>0.5541666666666667</v>
      </c>
      <c r="G3166" t="s">
        <v>51</v>
      </c>
      <c r="H3166" t="s">
        <v>37</v>
      </c>
      <c r="I3166" t="s">
        <v>38</v>
      </c>
      <c r="J3166" t="s">
        <v>80</v>
      </c>
      <c r="K3166">
        <v>21</v>
      </c>
      <c r="L3166" t="s">
        <v>53</v>
      </c>
      <c r="M3166" t="s">
        <v>25</v>
      </c>
      <c r="N3166" t="s">
        <v>33</v>
      </c>
      <c r="O3166" t="s">
        <v>18444</v>
      </c>
      <c r="P3166" t="s">
        <v>53</v>
      </c>
      <c r="Q3166">
        <v>27</v>
      </c>
      <c r="R3166" t="str">
        <f t="shared" si="49"/>
        <v>Adult</v>
      </c>
    </row>
    <row r="3167" spans="1:18" x14ac:dyDescent="0.25">
      <c r="A3167" t="s">
        <v>8870</v>
      </c>
      <c r="B3167" t="s">
        <v>16604</v>
      </c>
      <c r="C3167" t="s">
        <v>18439</v>
      </c>
      <c r="D3167" s="2">
        <v>38755</v>
      </c>
      <c r="E3167" s="2">
        <v>45429</v>
      </c>
      <c r="F3167" s="1">
        <v>0.36388888888888887</v>
      </c>
      <c r="G3167" t="s">
        <v>51</v>
      </c>
      <c r="H3167" t="s">
        <v>21</v>
      </c>
      <c r="I3167" t="s">
        <v>91</v>
      </c>
      <c r="J3167" t="s">
        <v>46</v>
      </c>
      <c r="K3167">
        <v>56</v>
      </c>
      <c r="L3167" t="s">
        <v>24</v>
      </c>
      <c r="M3167" t="s">
        <v>104</v>
      </c>
      <c r="N3167" t="s">
        <v>33</v>
      </c>
      <c r="O3167" t="s">
        <v>18444</v>
      </c>
      <c r="P3167" t="s">
        <v>53</v>
      </c>
      <c r="Q3167">
        <v>19</v>
      </c>
      <c r="R3167" t="str">
        <f t="shared" si="49"/>
        <v>Adult</v>
      </c>
    </row>
    <row r="3168" spans="1:18" x14ac:dyDescent="0.25">
      <c r="A3168" t="s">
        <v>8873</v>
      </c>
      <c r="B3168" t="s">
        <v>16605</v>
      </c>
      <c r="C3168" t="s">
        <v>18439</v>
      </c>
      <c r="D3168" s="2">
        <v>37041</v>
      </c>
      <c r="E3168" s="2">
        <v>45296</v>
      </c>
      <c r="F3168" s="1">
        <v>0.34097222222222223</v>
      </c>
      <c r="G3168" t="s">
        <v>51</v>
      </c>
      <c r="H3168" t="s">
        <v>73</v>
      </c>
      <c r="I3168" t="s">
        <v>84</v>
      </c>
      <c r="J3168" t="s">
        <v>46</v>
      </c>
      <c r="K3168">
        <v>119</v>
      </c>
      <c r="L3168" t="s">
        <v>39</v>
      </c>
      <c r="M3168" t="s">
        <v>40</v>
      </c>
      <c r="N3168" t="s">
        <v>47</v>
      </c>
      <c r="O3168" t="s">
        <v>18444</v>
      </c>
      <c r="P3168" t="s">
        <v>53</v>
      </c>
      <c r="Q3168">
        <v>23</v>
      </c>
      <c r="R3168" t="str">
        <f t="shared" si="49"/>
        <v>Adult</v>
      </c>
    </row>
    <row r="3169" spans="1:18" x14ac:dyDescent="0.25">
      <c r="A3169" t="s">
        <v>8876</v>
      </c>
      <c r="B3169" t="s">
        <v>16606</v>
      </c>
      <c r="C3169" t="s">
        <v>18440</v>
      </c>
      <c r="D3169" s="2">
        <v>37650</v>
      </c>
      <c r="E3169" s="2">
        <v>45372</v>
      </c>
      <c r="F3169" s="1">
        <v>0.48888888888888887</v>
      </c>
      <c r="G3169" t="s">
        <v>18475</v>
      </c>
      <c r="H3169" t="s">
        <v>57</v>
      </c>
      <c r="I3169" t="s">
        <v>22</v>
      </c>
      <c r="J3169" t="s">
        <v>80</v>
      </c>
      <c r="K3169">
        <v>77</v>
      </c>
      <c r="L3169" t="s">
        <v>24</v>
      </c>
      <c r="M3169" t="s">
        <v>25</v>
      </c>
      <c r="N3169" t="s">
        <v>26</v>
      </c>
      <c r="O3169" t="s">
        <v>18444</v>
      </c>
      <c r="P3169" t="s">
        <v>53</v>
      </c>
      <c r="Q3169">
        <v>22</v>
      </c>
      <c r="R3169" t="str">
        <f t="shared" si="49"/>
        <v>Adult</v>
      </c>
    </row>
    <row r="3170" spans="1:18" x14ac:dyDescent="0.25">
      <c r="A3170" t="s">
        <v>8879</v>
      </c>
      <c r="B3170" t="s">
        <v>16607</v>
      </c>
      <c r="C3170" t="s">
        <v>18440</v>
      </c>
      <c r="D3170" s="2">
        <v>35328</v>
      </c>
      <c r="E3170" s="2">
        <v>45377</v>
      </c>
      <c r="F3170" s="1">
        <v>0.51666666666666672</v>
      </c>
      <c r="G3170" t="s">
        <v>18474</v>
      </c>
      <c r="H3170" t="s">
        <v>57</v>
      </c>
      <c r="I3170" t="s">
        <v>91</v>
      </c>
      <c r="J3170" t="s">
        <v>52</v>
      </c>
      <c r="K3170">
        <v>154</v>
      </c>
      <c r="L3170" t="s">
        <v>24</v>
      </c>
      <c r="M3170" t="s">
        <v>40</v>
      </c>
      <c r="N3170" t="s">
        <v>33</v>
      </c>
      <c r="O3170" t="s">
        <v>18444</v>
      </c>
      <c r="P3170" t="s">
        <v>53</v>
      </c>
      <c r="Q3170">
        <v>28</v>
      </c>
      <c r="R3170" t="str">
        <f t="shared" si="49"/>
        <v>Adult</v>
      </c>
    </row>
    <row r="3171" spans="1:18" x14ac:dyDescent="0.25">
      <c r="A3171" t="s">
        <v>8882</v>
      </c>
      <c r="B3171" t="s">
        <v>16608</v>
      </c>
      <c r="C3171" t="s">
        <v>18439</v>
      </c>
      <c r="D3171" s="2">
        <v>37237</v>
      </c>
      <c r="E3171" s="2">
        <v>45444</v>
      </c>
      <c r="F3171" s="1">
        <v>0.66527777777777775</v>
      </c>
      <c r="G3171" t="s">
        <v>30</v>
      </c>
      <c r="H3171" t="s">
        <v>37</v>
      </c>
      <c r="I3171" t="s">
        <v>84</v>
      </c>
      <c r="J3171" t="s">
        <v>52</v>
      </c>
      <c r="K3171">
        <v>14</v>
      </c>
      <c r="L3171" t="s">
        <v>24</v>
      </c>
      <c r="M3171" t="s">
        <v>104</v>
      </c>
      <c r="N3171" t="s">
        <v>33</v>
      </c>
      <c r="O3171" t="s">
        <v>18444</v>
      </c>
      <c r="P3171" t="s">
        <v>53</v>
      </c>
      <c r="Q3171">
        <v>23</v>
      </c>
      <c r="R3171" t="str">
        <f t="shared" si="49"/>
        <v>Adult</v>
      </c>
    </row>
    <row r="3172" spans="1:18" x14ac:dyDescent="0.25">
      <c r="A3172" t="s">
        <v>8885</v>
      </c>
      <c r="B3172" t="s">
        <v>16609</v>
      </c>
      <c r="C3172" t="s">
        <v>18440</v>
      </c>
      <c r="D3172" s="2">
        <v>33962</v>
      </c>
      <c r="E3172" s="2">
        <v>45383</v>
      </c>
      <c r="F3172" s="1">
        <v>0.37430555555555556</v>
      </c>
      <c r="G3172" t="s">
        <v>18475</v>
      </c>
      <c r="H3172" t="s">
        <v>37</v>
      </c>
      <c r="I3172" t="s">
        <v>45</v>
      </c>
      <c r="J3172" t="s">
        <v>52</v>
      </c>
      <c r="K3172">
        <v>119</v>
      </c>
      <c r="L3172" t="s">
        <v>24</v>
      </c>
      <c r="M3172" t="s">
        <v>40</v>
      </c>
      <c r="N3172" t="s">
        <v>26</v>
      </c>
      <c r="O3172" t="s">
        <v>18444</v>
      </c>
      <c r="P3172" t="s">
        <v>53</v>
      </c>
      <c r="Q3172">
        <v>32</v>
      </c>
      <c r="R3172" t="str">
        <f t="shared" si="49"/>
        <v>Adult</v>
      </c>
    </row>
    <row r="3173" spans="1:18" x14ac:dyDescent="0.25">
      <c r="A3173" t="s">
        <v>8888</v>
      </c>
      <c r="B3173" t="s">
        <v>16610</v>
      </c>
      <c r="C3173" t="s">
        <v>18439</v>
      </c>
      <c r="D3173" s="2">
        <v>16522</v>
      </c>
      <c r="E3173" s="2">
        <v>45323</v>
      </c>
      <c r="F3173" s="1">
        <v>0.43888888888888888</v>
      </c>
      <c r="G3173" t="s">
        <v>497</v>
      </c>
      <c r="H3173" t="s">
        <v>61</v>
      </c>
      <c r="I3173" t="s">
        <v>45</v>
      </c>
      <c r="J3173" t="s">
        <v>63</v>
      </c>
      <c r="K3173">
        <v>140</v>
      </c>
      <c r="L3173" t="s">
        <v>53</v>
      </c>
      <c r="M3173" t="s">
        <v>104</v>
      </c>
      <c r="N3173" t="s">
        <v>33</v>
      </c>
      <c r="O3173" t="s">
        <v>18444</v>
      </c>
      <c r="P3173" t="s">
        <v>53</v>
      </c>
      <c r="Q3173">
        <v>79</v>
      </c>
      <c r="R3173" t="str">
        <f t="shared" si="49"/>
        <v>Aged</v>
      </c>
    </row>
    <row r="3174" spans="1:18" x14ac:dyDescent="0.25">
      <c r="A3174" t="s">
        <v>8891</v>
      </c>
      <c r="B3174" t="s">
        <v>16611</v>
      </c>
      <c r="C3174" t="s">
        <v>18439</v>
      </c>
      <c r="D3174" s="2">
        <v>35101</v>
      </c>
      <c r="E3174" s="2">
        <v>45403</v>
      </c>
      <c r="F3174" s="1">
        <v>0.7944444444444444</v>
      </c>
      <c r="G3174" t="s">
        <v>18474</v>
      </c>
      <c r="H3174" t="s">
        <v>57</v>
      </c>
      <c r="I3174" t="s">
        <v>38</v>
      </c>
      <c r="J3174" t="s">
        <v>23</v>
      </c>
      <c r="K3174">
        <v>126</v>
      </c>
      <c r="L3174" t="s">
        <v>53</v>
      </c>
      <c r="M3174" t="s">
        <v>25</v>
      </c>
      <c r="N3174" t="s">
        <v>26</v>
      </c>
      <c r="O3174" t="s">
        <v>18444</v>
      </c>
      <c r="P3174" t="s">
        <v>53</v>
      </c>
      <c r="Q3174">
        <v>29</v>
      </c>
      <c r="R3174" t="str">
        <f t="shared" si="49"/>
        <v>Adult</v>
      </c>
    </row>
    <row r="3175" spans="1:18" x14ac:dyDescent="0.25">
      <c r="A3175" t="s">
        <v>8894</v>
      </c>
      <c r="B3175" t="s">
        <v>16612</v>
      </c>
      <c r="C3175" t="s">
        <v>18440</v>
      </c>
      <c r="D3175" s="2">
        <v>36012</v>
      </c>
      <c r="E3175" s="2">
        <v>45412</v>
      </c>
      <c r="F3175" s="1">
        <v>0.53541666666666665</v>
      </c>
      <c r="G3175" t="s">
        <v>51</v>
      </c>
      <c r="H3175" t="s">
        <v>57</v>
      </c>
      <c r="I3175" t="s">
        <v>45</v>
      </c>
      <c r="J3175" t="s">
        <v>23</v>
      </c>
      <c r="K3175">
        <v>14</v>
      </c>
      <c r="L3175" t="s">
        <v>24</v>
      </c>
      <c r="M3175" t="s">
        <v>104</v>
      </c>
      <c r="N3175" t="s">
        <v>26</v>
      </c>
      <c r="O3175" t="s">
        <v>18473</v>
      </c>
      <c r="P3175" t="s">
        <v>53</v>
      </c>
      <c r="Q3175">
        <v>26</v>
      </c>
      <c r="R3175" t="str">
        <f t="shared" si="49"/>
        <v>Adult</v>
      </c>
    </row>
    <row r="3176" spans="1:18" x14ac:dyDescent="0.25">
      <c r="A3176" t="s">
        <v>8896</v>
      </c>
      <c r="B3176" t="s">
        <v>16613</v>
      </c>
      <c r="C3176" t="s">
        <v>18440</v>
      </c>
      <c r="D3176" s="2">
        <v>38863</v>
      </c>
      <c r="E3176" s="2">
        <v>45321</v>
      </c>
      <c r="F3176" s="1">
        <v>0.79097222222222219</v>
      </c>
      <c r="G3176" t="s">
        <v>51</v>
      </c>
      <c r="H3176" t="s">
        <v>21</v>
      </c>
      <c r="I3176" t="s">
        <v>38</v>
      </c>
      <c r="J3176" t="s">
        <v>46</v>
      </c>
      <c r="K3176">
        <v>42</v>
      </c>
      <c r="L3176" t="s">
        <v>24</v>
      </c>
      <c r="M3176" t="s">
        <v>104</v>
      </c>
      <c r="N3176" t="s">
        <v>26</v>
      </c>
      <c r="O3176" t="s">
        <v>18444</v>
      </c>
      <c r="P3176" t="s">
        <v>53</v>
      </c>
      <c r="Q3176">
        <v>18</v>
      </c>
      <c r="R3176" t="str">
        <f t="shared" si="49"/>
        <v>Adult</v>
      </c>
    </row>
    <row r="3177" spans="1:18" x14ac:dyDescent="0.25">
      <c r="A3177" t="s">
        <v>8899</v>
      </c>
      <c r="B3177" t="s">
        <v>16614</v>
      </c>
      <c r="C3177" t="s">
        <v>18439</v>
      </c>
      <c r="D3177" s="2">
        <v>37142</v>
      </c>
      <c r="E3177" s="2">
        <v>45294</v>
      </c>
      <c r="F3177" s="1">
        <v>0.78194444444444444</v>
      </c>
      <c r="G3177" t="s">
        <v>18474</v>
      </c>
      <c r="H3177" t="s">
        <v>21</v>
      </c>
      <c r="I3177" t="s">
        <v>22</v>
      </c>
      <c r="J3177" t="s">
        <v>80</v>
      </c>
      <c r="K3177">
        <v>91</v>
      </c>
      <c r="L3177" t="s">
        <v>53</v>
      </c>
      <c r="M3177" t="s">
        <v>25</v>
      </c>
      <c r="N3177" t="s">
        <v>47</v>
      </c>
      <c r="O3177" t="s">
        <v>18444</v>
      </c>
      <c r="P3177" t="s">
        <v>53</v>
      </c>
      <c r="Q3177">
        <v>23</v>
      </c>
      <c r="R3177" t="str">
        <f t="shared" si="49"/>
        <v>Adult</v>
      </c>
    </row>
    <row r="3178" spans="1:18" x14ac:dyDescent="0.25">
      <c r="A3178" t="s">
        <v>8902</v>
      </c>
      <c r="B3178" t="s">
        <v>16615</v>
      </c>
      <c r="C3178" t="s">
        <v>18440</v>
      </c>
      <c r="D3178" s="2">
        <v>29843</v>
      </c>
      <c r="E3178" s="2">
        <v>45338</v>
      </c>
      <c r="F3178" s="1">
        <v>0.72847222222222219</v>
      </c>
      <c r="G3178" t="s">
        <v>30</v>
      </c>
      <c r="H3178" t="s">
        <v>57</v>
      </c>
      <c r="I3178" t="s">
        <v>91</v>
      </c>
      <c r="J3178" t="s">
        <v>23</v>
      </c>
      <c r="K3178">
        <v>105</v>
      </c>
      <c r="L3178" t="s">
        <v>53</v>
      </c>
      <c r="M3178" t="s">
        <v>40</v>
      </c>
      <c r="N3178" t="s">
        <v>47</v>
      </c>
      <c r="O3178" t="s">
        <v>18444</v>
      </c>
      <c r="P3178" t="s">
        <v>53</v>
      </c>
      <c r="Q3178">
        <v>43</v>
      </c>
      <c r="R3178" t="str">
        <f t="shared" si="49"/>
        <v>Old</v>
      </c>
    </row>
    <row r="3179" spans="1:18" x14ac:dyDescent="0.25">
      <c r="A3179" t="s">
        <v>8905</v>
      </c>
      <c r="B3179" t="s">
        <v>16616</v>
      </c>
      <c r="C3179" t="s">
        <v>18439</v>
      </c>
      <c r="D3179" s="2">
        <v>35015</v>
      </c>
      <c r="E3179" s="2">
        <v>45324</v>
      </c>
      <c r="F3179" s="1">
        <v>0.56736111111111109</v>
      </c>
      <c r="G3179" t="s">
        <v>18474</v>
      </c>
      <c r="H3179" t="s">
        <v>73</v>
      </c>
      <c r="I3179" t="s">
        <v>22</v>
      </c>
      <c r="J3179" t="s">
        <v>32</v>
      </c>
      <c r="K3179">
        <v>56</v>
      </c>
      <c r="L3179" t="s">
        <v>53</v>
      </c>
      <c r="M3179" t="s">
        <v>25</v>
      </c>
      <c r="N3179" t="s">
        <v>47</v>
      </c>
      <c r="O3179" t="s">
        <v>18444</v>
      </c>
      <c r="P3179" t="s">
        <v>53</v>
      </c>
      <c r="Q3179">
        <v>29</v>
      </c>
      <c r="R3179" t="str">
        <f t="shared" si="49"/>
        <v>Adult</v>
      </c>
    </row>
    <row r="3180" spans="1:18" x14ac:dyDescent="0.25">
      <c r="A3180" t="s">
        <v>8908</v>
      </c>
      <c r="B3180" t="s">
        <v>16617</v>
      </c>
      <c r="C3180" t="s">
        <v>18439</v>
      </c>
      <c r="D3180" s="2">
        <v>38696</v>
      </c>
      <c r="E3180" s="2">
        <v>45366</v>
      </c>
      <c r="F3180" s="1">
        <v>0.34305555555555556</v>
      </c>
      <c r="G3180" t="s">
        <v>18474</v>
      </c>
      <c r="H3180" t="s">
        <v>57</v>
      </c>
      <c r="I3180" t="s">
        <v>84</v>
      </c>
      <c r="J3180" t="s">
        <v>32</v>
      </c>
      <c r="K3180">
        <v>63</v>
      </c>
      <c r="L3180" t="s">
        <v>24</v>
      </c>
      <c r="M3180" t="s">
        <v>40</v>
      </c>
      <c r="N3180" t="s">
        <v>47</v>
      </c>
      <c r="O3180" t="s">
        <v>18444</v>
      </c>
      <c r="P3180" t="s">
        <v>53</v>
      </c>
      <c r="Q3180">
        <v>19</v>
      </c>
      <c r="R3180" t="str">
        <f t="shared" si="49"/>
        <v>Adult</v>
      </c>
    </row>
    <row r="3181" spans="1:18" x14ac:dyDescent="0.25">
      <c r="A3181" t="s">
        <v>8911</v>
      </c>
      <c r="B3181" t="s">
        <v>16618</v>
      </c>
      <c r="C3181" t="s">
        <v>18439</v>
      </c>
      <c r="D3181" s="2">
        <v>27169</v>
      </c>
      <c r="E3181" s="2">
        <v>45460</v>
      </c>
      <c r="F3181" s="1">
        <v>0.39097222222222222</v>
      </c>
      <c r="G3181" t="s">
        <v>18474</v>
      </c>
      <c r="H3181" t="s">
        <v>31</v>
      </c>
      <c r="I3181" t="s">
        <v>22</v>
      </c>
      <c r="J3181" t="s">
        <v>52</v>
      </c>
      <c r="K3181">
        <v>91</v>
      </c>
      <c r="L3181" t="s">
        <v>24</v>
      </c>
      <c r="M3181" t="s">
        <v>40</v>
      </c>
      <c r="N3181" t="s">
        <v>33</v>
      </c>
      <c r="O3181" t="s">
        <v>18444</v>
      </c>
      <c r="P3181" t="s">
        <v>53</v>
      </c>
      <c r="Q3181">
        <v>50</v>
      </c>
      <c r="R3181" t="str">
        <f t="shared" si="49"/>
        <v>Old</v>
      </c>
    </row>
    <row r="3182" spans="1:18" x14ac:dyDescent="0.25">
      <c r="A3182" t="s">
        <v>8914</v>
      </c>
      <c r="B3182" t="s">
        <v>16619</v>
      </c>
      <c r="C3182" t="s">
        <v>18439</v>
      </c>
      <c r="D3182" s="2">
        <v>31785</v>
      </c>
      <c r="E3182" s="2">
        <v>45333</v>
      </c>
      <c r="F3182" s="1">
        <v>0.62013888888888891</v>
      </c>
      <c r="G3182" t="s">
        <v>30</v>
      </c>
      <c r="H3182" t="s">
        <v>57</v>
      </c>
      <c r="I3182" t="s">
        <v>22</v>
      </c>
      <c r="J3182" t="s">
        <v>23</v>
      </c>
      <c r="K3182">
        <v>28</v>
      </c>
      <c r="L3182" t="s">
        <v>53</v>
      </c>
      <c r="M3182" t="s">
        <v>104</v>
      </c>
      <c r="N3182" t="s">
        <v>47</v>
      </c>
      <c r="O3182" t="s">
        <v>18444</v>
      </c>
      <c r="P3182" t="s">
        <v>53</v>
      </c>
      <c r="Q3182">
        <v>38</v>
      </c>
      <c r="R3182" t="str">
        <f t="shared" si="49"/>
        <v>Old</v>
      </c>
    </row>
    <row r="3183" spans="1:18" x14ac:dyDescent="0.25">
      <c r="A3183" t="s">
        <v>8916</v>
      </c>
      <c r="B3183" t="s">
        <v>16620</v>
      </c>
      <c r="C3183" t="s">
        <v>18440</v>
      </c>
      <c r="D3183" s="2">
        <v>19194</v>
      </c>
      <c r="E3183" s="2">
        <v>45385</v>
      </c>
      <c r="F3183" s="1">
        <v>0.35</v>
      </c>
      <c r="G3183" t="s">
        <v>18475</v>
      </c>
      <c r="H3183" t="s">
        <v>37</v>
      </c>
      <c r="I3183" t="s">
        <v>62</v>
      </c>
      <c r="J3183" t="s">
        <v>548</v>
      </c>
      <c r="K3183">
        <v>77</v>
      </c>
      <c r="L3183" t="s">
        <v>53</v>
      </c>
      <c r="M3183" t="s">
        <v>25</v>
      </c>
      <c r="N3183" t="s">
        <v>47</v>
      </c>
      <c r="O3183" t="s">
        <v>18444</v>
      </c>
      <c r="P3183" t="s">
        <v>53</v>
      </c>
      <c r="Q3183">
        <v>72</v>
      </c>
      <c r="R3183" t="str">
        <f t="shared" si="49"/>
        <v>Aged</v>
      </c>
    </row>
    <row r="3184" spans="1:18" x14ac:dyDescent="0.25">
      <c r="A3184" t="s">
        <v>8919</v>
      </c>
      <c r="B3184" t="s">
        <v>16621</v>
      </c>
      <c r="C3184" t="s">
        <v>18439</v>
      </c>
      <c r="D3184" s="2">
        <v>36347</v>
      </c>
      <c r="E3184" s="2">
        <v>45417</v>
      </c>
      <c r="F3184" s="1">
        <v>0.40416666666666667</v>
      </c>
      <c r="G3184" t="s">
        <v>169</v>
      </c>
      <c r="H3184" t="s">
        <v>21</v>
      </c>
      <c r="I3184" t="s">
        <v>22</v>
      </c>
      <c r="J3184" t="s">
        <v>46</v>
      </c>
      <c r="K3184">
        <v>154</v>
      </c>
      <c r="L3184" t="s">
        <v>53</v>
      </c>
      <c r="M3184" t="s">
        <v>40</v>
      </c>
      <c r="N3184" t="s">
        <v>47</v>
      </c>
      <c r="O3184" t="s">
        <v>18473</v>
      </c>
      <c r="P3184" t="s">
        <v>53</v>
      </c>
      <c r="Q3184">
        <v>25</v>
      </c>
      <c r="R3184" t="str">
        <f t="shared" si="49"/>
        <v>Adult</v>
      </c>
    </row>
    <row r="3185" spans="1:18" x14ac:dyDescent="0.25">
      <c r="A3185" t="s">
        <v>8922</v>
      </c>
      <c r="B3185" t="s">
        <v>16622</v>
      </c>
      <c r="C3185" t="s">
        <v>18440</v>
      </c>
      <c r="D3185" s="2">
        <v>34821</v>
      </c>
      <c r="E3185" s="2">
        <v>45399</v>
      </c>
      <c r="F3185" s="1">
        <v>0.7</v>
      </c>
      <c r="G3185" t="s">
        <v>169</v>
      </c>
      <c r="H3185" t="s">
        <v>21</v>
      </c>
      <c r="I3185" t="s">
        <v>91</v>
      </c>
      <c r="J3185" t="s">
        <v>46</v>
      </c>
      <c r="K3185">
        <v>56</v>
      </c>
      <c r="L3185" t="s">
        <v>24</v>
      </c>
      <c r="M3185" t="s">
        <v>40</v>
      </c>
      <c r="N3185" t="s">
        <v>33</v>
      </c>
      <c r="O3185" t="s">
        <v>18444</v>
      </c>
      <c r="P3185" t="s">
        <v>53</v>
      </c>
      <c r="Q3185">
        <v>29</v>
      </c>
      <c r="R3185" t="str">
        <f t="shared" si="49"/>
        <v>Adult</v>
      </c>
    </row>
    <row r="3186" spans="1:18" x14ac:dyDescent="0.25">
      <c r="A3186" t="s">
        <v>8924</v>
      </c>
      <c r="B3186" t="s">
        <v>16623</v>
      </c>
      <c r="C3186" t="s">
        <v>18440</v>
      </c>
      <c r="D3186" s="2">
        <v>24660</v>
      </c>
      <c r="E3186" s="2">
        <v>45296</v>
      </c>
      <c r="F3186" s="1">
        <v>0.54861111111111116</v>
      </c>
      <c r="G3186" t="s">
        <v>30</v>
      </c>
      <c r="H3186" t="s">
        <v>37</v>
      </c>
      <c r="I3186" t="s">
        <v>91</v>
      </c>
      <c r="J3186" t="s">
        <v>52</v>
      </c>
      <c r="K3186">
        <v>105</v>
      </c>
      <c r="L3186" t="s">
        <v>53</v>
      </c>
      <c r="M3186" t="s">
        <v>40</v>
      </c>
      <c r="N3186" t="s">
        <v>26</v>
      </c>
      <c r="O3186" t="s">
        <v>18473</v>
      </c>
      <c r="P3186" t="s">
        <v>53</v>
      </c>
      <c r="Q3186">
        <v>57</v>
      </c>
      <c r="R3186" t="str">
        <f t="shared" si="49"/>
        <v>Old</v>
      </c>
    </row>
    <row r="3187" spans="1:18" x14ac:dyDescent="0.25">
      <c r="A3187" t="s">
        <v>8927</v>
      </c>
      <c r="B3187" t="s">
        <v>16624</v>
      </c>
      <c r="C3187" t="s">
        <v>18440</v>
      </c>
      <c r="D3187" s="2">
        <v>34587</v>
      </c>
      <c r="E3187" s="2">
        <v>45425</v>
      </c>
      <c r="F3187" s="1">
        <v>0.60069444444444442</v>
      </c>
      <c r="G3187" t="s">
        <v>18474</v>
      </c>
      <c r="H3187" t="s">
        <v>37</v>
      </c>
      <c r="I3187" t="s">
        <v>22</v>
      </c>
      <c r="J3187" t="s">
        <v>23</v>
      </c>
      <c r="K3187">
        <v>56</v>
      </c>
      <c r="L3187" t="s">
        <v>24</v>
      </c>
      <c r="M3187" t="s">
        <v>25</v>
      </c>
      <c r="N3187" t="s">
        <v>33</v>
      </c>
      <c r="O3187" t="s">
        <v>18473</v>
      </c>
      <c r="P3187" t="s">
        <v>53</v>
      </c>
      <c r="Q3187">
        <v>30</v>
      </c>
      <c r="R3187" t="str">
        <f t="shared" si="49"/>
        <v>Adult</v>
      </c>
    </row>
    <row r="3188" spans="1:18" x14ac:dyDescent="0.25">
      <c r="A3188" t="s">
        <v>8930</v>
      </c>
      <c r="B3188" t="s">
        <v>16625</v>
      </c>
      <c r="C3188" t="s">
        <v>18440</v>
      </c>
      <c r="D3188" s="2">
        <v>38464</v>
      </c>
      <c r="E3188" s="2">
        <v>45362</v>
      </c>
      <c r="F3188" s="1">
        <v>0.39583333333333331</v>
      </c>
      <c r="G3188" t="s">
        <v>51</v>
      </c>
      <c r="H3188" t="s">
        <v>73</v>
      </c>
      <c r="I3188" t="s">
        <v>22</v>
      </c>
      <c r="J3188" t="s">
        <v>32</v>
      </c>
      <c r="K3188">
        <v>63</v>
      </c>
      <c r="L3188" t="s">
        <v>24</v>
      </c>
      <c r="M3188" t="s">
        <v>40</v>
      </c>
      <c r="N3188" t="s">
        <v>26</v>
      </c>
      <c r="O3188" t="s">
        <v>18444</v>
      </c>
      <c r="P3188" t="s">
        <v>53</v>
      </c>
      <c r="Q3188">
        <v>19</v>
      </c>
      <c r="R3188" t="str">
        <f t="shared" si="49"/>
        <v>Adult</v>
      </c>
    </row>
    <row r="3189" spans="1:18" x14ac:dyDescent="0.25">
      <c r="A3189" t="s">
        <v>8933</v>
      </c>
      <c r="B3189" t="s">
        <v>16626</v>
      </c>
      <c r="C3189" t="s">
        <v>18440</v>
      </c>
      <c r="D3189" s="2">
        <v>35723</v>
      </c>
      <c r="E3189" s="2">
        <v>45385</v>
      </c>
      <c r="F3189" s="1">
        <v>0.46458333333333335</v>
      </c>
      <c r="G3189" t="s">
        <v>18475</v>
      </c>
      <c r="H3189" t="s">
        <v>21</v>
      </c>
      <c r="I3189" t="s">
        <v>45</v>
      </c>
      <c r="J3189" t="s">
        <v>52</v>
      </c>
      <c r="K3189">
        <v>14</v>
      </c>
      <c r="L3189" t="s">
        <v>24</v>
      </c>
      <c r="M3189" t="s">
        <v>25</v>
      </c>
      <c r="N3189" t="s">
        <v>26</v>
      </c>
      <c r="O3189" t="s">
        <v>18444</v>
      </c>
      <c r="P3189" t="s">
        <v>53</v>
      </c>
      <c r="Q3189">
        <v>27</v>
      </c>
      <c r="R3189" t="str">
        <f t="shared" si="49"/>
        <v>Adult</v>
      </c>
    </row>
    <row r="3190" spans="1:18" x14ac:dyDescent="0.25">
      <c r="A3190" t="s">
        <v>8936</v>
      </c>
      <c r="B3190" t="s">
        <v>16627</v>
      </c>
      <c r="C3190" t="s">
        <v>18440</v>
      </c>
      <c r="D3190" s="2">
        <v>32030</v>
      </c>
      <c r="E3190" s="2">
        <v>45319</v>
      </c>
      <c r="F3190" s="1">
        <v>0.40625</v>
      </c>
      <c r="G3190" t="s">
        <v>51</v>
      </c>
      <c r="H3190" t="s">
        <v>73</v>
      </c>
      <c r="I3190" t="s">
        <v>45</v>
      </c>
      <c r="J3190" t="s">
        <v>32</v>
      </c>
      <c r="K3190">
        <v>105</v>
      </c>
      <c r="L3190" t="s">
        <v>24</v>
      </c>
      <c r="M3190" t="s">
        <v>25</v>
      </c>
      <c r="N3190" t="s">
        <v>33</v>
      </c>
      <c r="O3190" t="s">
        <v>18444</v>
      </c>
      <c r="P3190" t="s">
        <v>53</v>
      </c>
      <c r="Q3190">
        <v>37</v>
      </c>
      <c r="R3190" t="str">
        <f t="shared" si="49"/>
        <v>Old</v>
      </c>
    </row>
    <row r="3191" spans="1:18" x14ac:dyDescent="0.25">
      <c r="A3191" t="s">
        <v>8938</v>
      </c>
      <c r="B3191" t="s">
        <v>16628</v>
      </c>
      <c r="C3191" t="s">
        <v>18439</v>
      </c>
      <c r="D3191" s="2">
        <v>35745</v>
      </c>
      <c r="E3191" s="2">
        <v>45391</v>
      </c>
      <c r="F3191" s="1">
        <v>0.38194444444444442</v>
      </c>
      <c r="G3191" t="s">
        <v>30</v>
      </c>
      <c r="H3191" t="s">
        <v>31</v>
      </c>
      <c r="I3191" t="s">
        <v>45</v>
      </c>
      <c r="J3191" t="s">
        <v>32</v>
      </c>
      <c r="K3191">
        <v>14</v>
      </c>
      <c r="L3191" t="s">
        <v>53</v>
      </c>
      <c r="M3191" t="s">
        <v>25</v>
      </c>
      <c r="N3191" t="s">
        <v>33</v>
      </c>
      <c r="O3191" t="s">
        <v>18473</v>
      </c>
      <c r="P3191" t="s">
        <v>53</v>
      </c>
      <c r="Q3191">
        <v>27</v>
      </c>
      <c r="R3191" t="str">
        <f t="shared" si="49"/>
        <v>Adult</v>
      </c>
    </row>
    <row r="3192" spans="1:18" x14ac:dyDescent="0.25">
      <c r="A3192" t="s">
        <v>8941</v>
      </c>
      <c r="B3192" t="s">
        <v>16629</v>
      </c>
      <c r="C3192" t="s">
        <v>18439</v>
      </c>
      <c r="D3192" s="2">
        <v>37382</v>
      </c>
      <c r="E3192" s="2">
        <v>45330</v>
      </c>
      <c r="F3192" s="1">
        <v>0.40347222222222223</v>
      </c>
      <c r="G3192" t="s">
        <v>169</v>
      </c>
      <c r="H3192" t="s">
        <v>21</v>
      </c>
      <c r="I3192" t="s">
        <v>84</v>
      </c>
      <c r="J3192" t="s">
        <v>46</v>
      </c>
      <c r="K3192">
        <v>161</v>
      </c>
      <c r="L3192" t="s">
        <v>53</v>
      </c>
      <c r="M3192" t="s">
        <v>40</v>
      </c>
      <c r="N3192" t="s">
        <v>26</v>
      </c>
      <c r="O3192" t="s">
        <v>18473</v>
      </c>
      <c r="P3192" t="s">
        <v>53</v>
      </c>
      <c r="Q3192">
        <v>22</v>
      </c>
      <c r="R3192" t="str">
        <f t="shared" si="49"/>
        <v>Adult</v>
      </c>
    </row>
    <row r="3193" spans="1:18" x14ac:dyDescent="0.25">
      <c r="A3193" t="s">
        <v>8944</v>
      </c>
      <c r="B3193" t="s">
        <v>16630</v>
      </c>
      <c r="C3193" t="s">
        <v>18440</v>
      </c>
      <c r="D3193" s="2">
        <v>16824</v>
      </c>
      <c r="E3193" s="2">
        <v>45434</v>
      </c>
      <c r="F3193" s="1">
        <v>0.36875000000000002</v>
      </c>
      <c r="G3193" t="s">
        <v>30</v>
      </c>
      <c r="H3193" t="s">
        <v>37</v>
      </c>
      <c r="I3193" t="s">
        <v>62</v>
      </c>
      <c r="J3193" t="s">
        <v>159</v>
      </c>
      <c r="K3193">
        <v>119</v>
      </c>
      <c r="L3193" t="s">
        <v>39</v>
      </c>
      <c r="M3193" t="s">
        <v>104</v>
      </c>
      <c r="N3193" t="s">
        <v>33</v>
      </c>
      <c r="O3193" t="s">
        <v>18444</v>
      </c>
      <c r="P3193" t="s">
        <v>53</v>
      </c>
      <c r="Q3193">
        <v>79</v>
      </c>
      <c r="R3193" t="str">
        <f t="shared" si="49"/>
        <v>Aged</v>
      </c>
    </row>
    <row r="3194" spans="1:18" x14ac:dyDescent="0.25">
      <c r="A3194" t="s">
        <v>8946</v>
      </c>
      <c r="B3194" t="s">
        <v>16631</v>
      </c>
      <c r="C3194" t="s">
        <v>18439</v>
      </c>
      <c r="D3194" s="2">
        <v>33009</v>
      </c>
      <c r="E3194" s="2">
        <v>45365</v>
      </c>
      <c r="F3194" s="1">
        <v>0.64444444444444449</v>
      </c>
      <c r="G3194" t="s">
        <v>18475</v>
      </c>
      <c r="H3194" t="s">
        <v>37</v>
      </c>
      <c r="I3194" t="s">
        <v>91</v>
      </c>
      <c r="J3194" t="s">
        <v>32</v>
      </c>
      <c r="K3194">
        <v>84</v>
      </c>
      <c r="L3194" t="s">
        <v>53</v>
      </c>
      <c r="M3194" t="s">
        <v>40</v>
      </c>
      <c r="N3194" t="s">
        <v>26</v>
      </c>
      <c r="O3194" t="s">
        <v>18444</v>
      </c>
      <c r="P3194" t="s">
        <v>53</v>
      </c>
      <c r="Q3194">
        <v>34</v>
      </c>
      <c r="R3194" t="str">
        <f t="shared" si="49"/>
        <v>Adult</v>
      </c>
    </row>
    <row r="3195" spans="1:18" x14ac:dyDescent="0.25">
      <c r="A3195" t="s">
        <v>8949</v>
      </c>
      <c r="B3195" t="s">
        <v>16632</v>
      </c>
      <c r="C3195" t="s">
        <v>18439</v>
      </c>
      <c r="D3195" s="2">
        <v>36363</v>
      </c>
      <c r="E3195" s="2">
        <v>45383</v>
      </c>
      <c r="F3195" s="1">
        <v>0.69236111111111109</v>
      </c>
      <c r="G3195" t="s">
        <v>30</v>
      </c>
      <c r="H3195" t="s">
        <v>21</v>
      </c>
      <c r="I3195" t="s">
        <v>91</v>
      </c>
      <c r="J3195" t="s">
        <v>80</v>
      </c>
      <c r="K3195">
        <v>133</v>
      </c>
      <c r="L3195" t="s">
        <v>24</v>
      </c>
      <c r="M3195" t="s">
        <v>25</v>
      </c>
      <c r="N3195" t="s">
        <v>33</v>
      </c>
      <c r="O3195" t="s">
        <v>18444</v>
      </c>
      <c r="P3195" t="s">
        <v>53</v>
      </c>
      <c r="Q3195">
        <v>25</v>
      </c>
      <c r="R3195" t="str">
        <f t="shared" si="49"/>
        <v>Adult</v>
      </c>
    </row>
    <row r="3196" spans="1:18" x14ac:dyDescent="0.25">
      <c r="A3196" t="s">
        <v>8951</v>
      </c>
      <c r="B3196" t="s">
        <v>16633</v>
      </c>
      <c r="C3196" t="s">
        <v>18440</v>
      </c>
      <c r="D3196" s="2">
        <v>35214</v>
      </c>
      <c r="E3196" s="2">
        <v>45461</v>
      </c>
      <c r="F3196" s="1">
        <v>0.65763888888888888</v>
      </c>
      <c r="G3196" t="s">
        <v>51</v>
      </c>
      <c r="H3196" t="s">
        <v>73</v>
      </c>
      <c r="I3196" t="s">
        <v>45</v>
      </c>
      <c r="J3196" t="s">
        <v>23</v>
      </c>
      <c r="K3196">
        <v>133</v>
      </c>
      <c r="L3196" t="s">
        <v>53</v>
      </c>
      <c r="M3196" t="s">
        <v>25</v>
      </c>
      <c r="N3196" t="s">
        <v>33</v>
      </c>
      <c r="O3196" t="s">
        <v>18444</v>
      </c>
      <c r="P3196" t="s">
        <v>53</v>
      </c>
      <c r="Q3196">
        <v>28</v>
      </c>
      <c r="R3196" t="str">
        <f t="shared" si="49"/>
        <v>Adult</v>
      </c>
    </row>
    <row r="3197" spans="1:18" x14ac:dyDescent="0.25">
      <c r="A3197" t="s">
        <v>8954</v>
      </c>
      <c r="B3197" t="s">
        <v>16634</v>
      </c>
      <c r="C3197" t="s">
        <v>18440</v>
      </c>
      <c r="D3197" s="2">
        <v>34861</v>
      </c>
      <c r="E3197" s="2">
        <v>45296</v>
      </c>
      <c r="F3197" s="1">
        <v>0.73402777777777772</v>
      </c>
      <c r="G3197" t="s">
        <v>18474</v>
      </c>
      <c r="H3197" t="s">
        <v>57</v>
      </c>
      <c r="I3197" t="s">
        <v>91</v>
      </c>
      <c r="J3197" t="s">
        <v>32</v>
      </c>
      <c r="K3197">
        <v>63</v>
      </c>
      <c r="L3197" t="s">
        <v>24</v>
      </c>
      <c r="M3197" t="s">
        <v>25</v>
      </c>
      <c r="N3197" t="s">
        <v>26</v>
      </c>
      <c r="O3197" t="s">
        <v>18444</v>
      </c>
      <c r="P3197" t="s">
        <v>53</v>
      </c>
      <c r="Q3197">
        <v>29</v>
      </c>
      <c r="R3197" t="str">
        <f t="shared" si="49"/>
        <v>Adult</v>
      </c>
    </row>
    <row r="3198" spans="1:18" x14ac:dyDescent="0.25">
      <c r="A3198" t="s">
        <v>8957</v>
      </c>
      <c r="B3198" t="s">
        <v>16635</v>
      </c>
      <c r="C3198" t="s">
        <v>18439</v>
      </c>
      <c r="D3198" s="2">
        <v>35733</v>
      </c>
      <c r="E3198" s="2">
        <v>45429</v>
      </c>
      <c r="F3198" s="1">
        <v>0.59236111111111112</v>
      </c>
      <c r="G3198" t="s">
        <v>18474</v>
      </c>
      <c r="H3198" t="s">
        <v>21</v>
      </c>
      <c r="I3198" t="s">
        <v>38</v>
      </c>
      <c r="J3198" t="s">
        <v>80</v>
      </c>
      <c r="K3198">
        <v>168</v>
      </c>
      <c r="L3198" t="s">
        <v>53</v>
      </c>
      <c r="M3198" t="s">
        <v>40</v>
      </c>
      <c r="N3198" t="s">
        <v>26</v>
      </c>
      <c r="O3198" t="s">
        <v>18444</v>
      </c>
      <c r="P3198" t="s">
        <v>53</v>
      </c>
      <c r="Q3198">
        <v>27</v>
      </c>
      <c r="R3198" t="str">
        <f t="shared" si="49"/>
        <v>Adult</v>
      </c>
    </row>
    <row r="3199" spans="1:18" x14ac:dyDescent="0.25">
      <c r="A3199" t="s">
        <v>8960</v>
      </c>
      <c r="B3199" t="s">
        <v>16636</v>
      </c>
      <c r="C3199" t="s">
        <v>18440</v>
      </c>
      <c r="D3199" s="2">
        <v>33667</v>
      </c>
      <c r="E3199" s="2">
        <v>45330</v>
      </c>
      <c r="F3199" s="1">
        <v>0.40972222222222221</v>
      </c>
      <c r="G3199" t="s">
        <v>51</v>
      </c>
      <c r="H3199" t="s">
        <v>37</v>
      </c>
      <c r="I3199" t="s">
        <v>84</v>
      </c>
      <c r="J3199" t="s">
        <v>32</v>
      </c>
      <c r="K3199">
        <v>35</v>
      </c>
      <c r="L3199" t="s">
        <v>39</v>
      </c>
      <c r="M3199" t="s">
        <v>25</v>
      </c>
      <c r="N3199" t="s">
        <v>26</v>
      </c>
      <c r="O3199" t="s">
        <v>18444</v>
      </c>
      <c r="P3199" t="s">
        <v>53</v>
      </c>
      <c r="Q3199">
        <v>32</v>
      </c>
      <c r="R3199" t="str">
        <f t="shared" si="49"/>
        <v>Adult</v>
      </c>
    </row>
    <row r="3200" spans="1:18" x14ac:dyDescent="0.25">
      <c r="A3200" t="s">
        <v>8963</v>
      </c>
      <c r="B3200" t="s">
        <v>16637</v>
      </c>
      <c r="C3200" t="s">
        <v>18440</v>
      </c>
      <c r="D3200" s="2">
        <v>37445</v>
      </c>
      <c r="E3200" s="2">
        <v>45379</v>
      </c>
      <c r="F3200" s="1">
        <v>0.42916666666666664</v>
      </c>
      <c r="G3200" t="s">
        <v>18475</v>
      </c>
      <c r="H3200" t="s">
        <v>57</v>
      </c>
      <c r="I3200" t="s">
        <v>84</v>
      </c>
      <c r="J3200" t="s">
        <v>52</v>
      </c>
      <c r="K3200">
        <v>105</v>
      </c>
      <c r="L3200" t="s">
        <v>24</v>
      </c>
      <c r="M3200" t="s">
        <v>40</v>
      </c>
      <c r="N3200" t="s">
        <v>33</v>
      </c>
      <c r="O3200" t="s">
        <v>18473</v>
      </c>
      <c r="P3200" t="s">
        <v>53</v>
      </c>
      <c r="Q3200">
        <v>22</v>
      </c>
      <c r="R3200" t="str">
        <f t="shared" si="49"/>
        <v>Adult</v>
      </c>
    </row>
    <row r="3201" spans="1:18" x14ac:dyDescent="0.25">
      <c r="A3201" t="s">
        <v>8965</v>
      </c>
      <c r="B3201" t="s">
        <v>16638</v>
      </c>
      <c r="C3201" t="s">
        <v>18440</v>
      </c>
      <c r="D3201" s="2">
        <v>36564</v>
      </c>
      <c r="E3201" s="2">
        <v>45371</v>
      </c>
      <c r="F3201" s="1">
        <v>0.44513888888888886</v>
      </c>
      <c r="G3201" t="s">
        <v>169</v>
      </c>
      <c r="H3201" t="s">
        <v>37</v>
      </c>
      <c r="I3201" t="s">
        <v>45</v>
      </c>
      <c r="J3201" t="s">
        <v>32</v>
      </c>
      <c r="K3201">
        <v>140</v>
      </c>
      <c r="L3201" t="s">
        <v>24</v>
      </c>
      <c r="M3201" t="s">
        <v>104</v>
      </c>
      <c r="N3201" t="s">
        <v>33</v>
      </c>
      <c r="O3201" t="s">
        <v>18444</v>
      </c>
      <c r="P3201" t="s">
        <v>53</v>
      </c>
      <c r="Q3201">
        <v>25</v>
      </c>
      <c r="R3201" t="str">
        <f t="shared" si="49"/>
        <v>Adult</v>
      </c>
    </row>
    <row r="3202" spans="1:18" x14ac:dyDescent="0.25">
      <c r="A3202" t="s">
        <v>8968</v>
      </c>
      <c r="B3202" t="s">
        <v>16639</v>
      </c>
      <c r="C3202" t="s">
        <v>18440</v>
      </c>
      <c r="D3202" s="2">
        <v>37258</v>
      </c>
      <c r="E3202" s="2">
        <v>45329</v>
      </c>
      <c r="F3202" s="1">
        <v>0.78680555555555554</v>
      </c>
      <c r="G3202" t="s">
        <v>169</v>
      </c>
      <c r="H3202" t="s">
        <v>21</v>
      </c>
      <c r="I3202" t="s">
        <v>45</v>
      </c>
      <c r="J3202" t="s">
        <v>52</v>
      </c>
      <c r="K3202">
        <v>28</v>
      </c>
      <c r="L3202" t="s">
        <v>53</v>
      </c>
      <c r="M3202" t="s">
        <v>25</v>
      </c>
      <c r="N3202" t="s">
        <v>47</v>
      </c>
      <c r="O3202" t="s">
        <v>18473</v>
      </c>
      <c r="P3202" t="s">
        <v>53</v>
      </c>
      <c r="Q3202">
        <v>23</v>
      </c>
      <c r="R3202" t="str">
        <f t="shared" si="49"/>
        <v>Adult</v>
      </c>
    </row>
    <row r="3203" spans="1:18" x14ac:dyDescent="0.25">
      <c r="A3203" t="s">
        <v>8971</v>
      </c>
      <c r="B3203" t="s">
        <v>16640</v>
      </c>
      <c r="C3203" t="s">
        <v>18440</v>
      </c>
      <c r="D3203" s="2">
        <v>32440</v>
      </c>
      <c r="E3203" s="2">
        <v>45386</v>
      </c>
      <c r="F3203" s="1">
        <v>0.79513888888888884</v>
      </c>
      <c r="G3203" t="s">
        <v>18474</v>
      </c>
      <c r="H3203" t="s">
        <v>21</v>
      </c>
      <c r="I3203" t="s">
        <v>84</v>
      </c>
      <c r="J3203" t="s">
        <v>32</v>
      </c>
      <c r="K3203">
        <v>98</v>
      </c>
      <c r="L3203" t="s">
        <v>24</v>
      </c>
      <c r="M3203" t="s">
        <v>40</v>
      </c>
      <c r="N3203" t="s">
        <v>26</v>
      </c>
      <c r="O3203" t="s">
        <v>18444</v>
      </c>
      <c r="P3203" t="s">
        <v>53</v>
      </c>
      <c r="Q3203">
        <v>36</v>
      </c>
      <c r="R3203" t="str">
        <f t="shared" si="49"/>
        <v>Old</v>
      </c>
    </row>
    <row r="3204" spans="1:18" x14ac:dyDescent="0.25">
      <c r="A3204" t="s">
        <v>8974</v>
      </c>
      <c r="B3204" t="s">
        <v>16641</v>
      </c>
      <c r="C3204" t="s">
        <v>18439</v>
      </c>
      <c r="D3204" s="2">
        <v>36264</v>
      </c>
      <c r="E3204" s="2">
        <v>45379</v>
      </c>
      <c r="F3204" s="1">
        <v>0.51666666666666672</v>
      </c>
      <c r="G3204" t="s">
        <v>51</v>
      </c>
      <c r="H3204" t="s">
        <v>31</v>
      </c>
      <c r="I3204" t="s">
        <v>45</v>
      </c>
      <c r="J3204" t="s">
        <v>23</v>
      </c>
      <c r="K3204">
        <v>112</v>
      </c>
      <c r="L3204" t="s">
        <v>39</v>
      </c>
      <c r="M3204" t="s">
        <v>104</v>
      </c>
      <c r="N3204" t="s">
        <v>26</v>
      </c>
      <c r="O3204" t="s">
        <v>18473</v>
      </c>
      <c r="P3204" t="s">
        <v>18472</v>
      </c>
      <c r="Q3204">
        <v>25</v>
      </c>
      <c r="R3204" t="str">
        <f t="shared" si="49"/>
        <v>Adult</v>
      </c>
    </row>
    <row r="3205" spans="1:18" x14ac:dyDescent="0.25">
      <c r="A3205" t="s">
        <v>8977</v>
      </c>
      <c r="B3205" t="s">
        <v>16642</v>
      </c>
      <c r="C3205" t="s">
        <v>18439</v>
      </c>
      <c r="D3205" s="2">
        <v>38757</v>
      </c>
      <c r="E3205" s="2">
        <v>45432</v>
      </c>
      <c r="F3205" s="1">
        <v>0.69027777777777777</v>
      </c>
      <c r="G3205" t="s">
        <v>51</v>
      </c>
      <c r="H3205" t="s">
        <v>57</v>
      </c>
      <c r="I3205" t="s">
        <v>22</v>
      </c>
      <c r="J3205" t="s">
        <v>32</v>
      </c>
      <c r="K3205">
        <v>182</v>
      </c>
      <c r="L3205" t="s">
        <v>53</v>
      </c>
      <c r="M3205" t="s">
        <v>40</v>
      </c>
      <c r="N3205" t="s">
        <v>26</v>
      </c>
      <c r="O3205" t="s">
        <v>18473</v>
      </c>
      <c r="P3205" t="s">
        <v>53</v>
      </c>
      <c r="Q3205">
        <v>19</v>
      </c>
      <c r="R3205" t="str">
        <f t="shared" ref="R3205:R3268" si="50">IF(Q3205&lt;35,"Adult",IF(Q3205&lt;=59,"Old",IF(Q3205&gt;=60,"Aged")))</f>
        <v>Adult</v>
      </c>
    </row>
    <row r="3206" spans="1:18" x14ac:dyDescent="0.25">
      <c r="A3206" t="s">
        <v>8979</v>
      </c>
      <c r="B3206" t="s">
        <v>16643</v>
      </c>
      <c r="C3206" t="s">
        <v>18440</v>
      </c>
      <c r="D3206" s="2">
        <v>37632</v>
      </c>
      <c r="E3206" s="2">
        <v>45326</v>
      </c>
      <c r="F3206" s="1">
        <v>0.36041666666666666</v>
      </c>
      <c r="G3206" t="s">
        <v>18474</v>
      </c>
      <c r="H3206" t="s">
        <v>21</v>
      </c>
      <c r="I3206" t="s">
        <v>45</v>
      </c>
      <c r="J3206" t="s">
        <v>52</v>
      </c>
      <c r="K3206">
        <v>28</v>
      </c>
      <c r="L3206" t="s">
        <v>24</v>
      </c>
      <c r="M3206" t="s">
        <v>25</v>
      </c>
      <c r="N3206" t="s">
        <v>47</v>
      </c>
      <c r="O3206" t="s">
        <v>18444</v>
      </c>
      <c r="P3206" t="s">
        <v>53</v>
      </c>
      <c r="Q3206">
        <v>22</v>
      </c>
      <c r="R3206" t="str">
        <f t="shared" si="50"/>
        <v>Adult</v>
      </c>
    </row>
    <row r="3207" spans="1:18" x14ac:dyDescent="0.25">
      <c r="A3207" t="s">
        <v>8981</v>
      </c>
      <c r="B3207" t="s">
        <v>16644</v>
      </c>
      <c r="C3207" t="s">
        <v>18440</v>
      </c>
      <c r="D3207" s="2">
        <v>37257</v>
      </c>
      <c r="E3207" s="2">
        <v>45453</v>
      </c>
      <c r="F3207" s="1">
        <v>0.43611111111111112</v>
      </c>
      <c r="G3207" t="s">
        <v>18475</v>
      </c>
      <c r="H3207" t="s">
        <v>31</v>
      </c>
      <c r="I3207" t="s">
        <v>45</v>
      </c>
      <c r="J3207" t="s">
        <v>52</v>
      </c>
      <c r="K3207">
        <v>42</v>
      </c>
      <c r="L3207" t="s">
        <v>24</v>
      </c>
      <c r="M3207" t="s">
        <v>40</v>
      </c>
      <c r="N3207" t="s">
        <v>47</v>
      </c>
      <c r="O3207" t="s">
        <v>18444</v>
      </c>
      <c r="P3207" t="s">
        <v>53</v>
      </c>
      <c r="Q3207">
        <v>23</v>
      </c>
      <c r="R3207" t="str">
        <f t="shared" si="50"/>
        <v>Adult</v>
      </c>
    </row>
    <row r="3208" spans="1:18" x14ac:dyDescent="0.25">
      <c r="A3208" t="s">
        <v>8984</v>
      </c>
      <c r="B3208" t="s">
        <v>16645</v>
      </c>
      <c r="C3208" t="s">
        <v>18439</v>
      </c>
      <c r="D3208" s="2">
        <v>37573</v>
      </c>
      <c r="E3208" s="2">
        <v>45431</v>
      </c>
      <c r="F3208" s="1">
        <v>0.40763888888888888</v>
      </c>
      <c r="G3208" t="s">
        <v>169</v>
      </c>
      <c r="H3208" t="s">
        <v>57</v>
      </c>
      <c r="I3208" t="s">
        <v>91</v>
      </c>
      <c r="J3208" t="s">
        <v>80</v>
      </c>
      <c r="K3208">
        <v>112</v>
      </c>
      <c r="L3208" t="s">
        <v>53</v>
      </c>
      <c r="M3208" t="s">
        <v>25</v>
      </c>
      <c r="N3208" t="s">
        <v>47</v>
      </c>
      <c r="O3208" t="s">
        <v>18444</v>
      </c>
      <c r="P3208" t="s">
        <v>53</v>
      </c>
      <c r="Q3208">
        <v>22</v>
      </c>
      <c r="R3208" t="str">
        <f t="shared" si="50"/>
        <v>Adult</v>
      </c>
    </row>
    <row r="3209" spans="1:18" x14ac:dyDescent="0.25">
      <c r="A3209" t="s">
        <v>8986</v>
      </c>
      <c r="B3209" t="s">
        <v>16646</v>
      </c>
      <c r="C3209" t="s">
        <v>18440</v>
      </c>
      <c r="D3209" s="2">
        <v>27009</v>
      </c>
      <c r="E3209" s="2">
        <v>45384</v>
      </c>
      <c r="F3209" s="1">
        <v>0.7895833333333333</v>
      </c>
      <c r="G3209" t="s">
        <v>18474</v>
      </c>
      <c r="H3209" t="s">
        <v>73</v>
      </c>
      <c r="I3209" t="s">
        <v>38</v>
      </c>
      <c r="J3209" t="s">
        <v>80</v>
      </c>
      <c r="K3209">
        <v>84</v>
      </c>
      <c r="L3209" t="s">
        <v>24</v>
      </c>
      <c r="M3209" t="s">
        <v>25</v>
      </c>
      <c r="N3209" t="s">
        <v>33</v>
      </c>
      <c r="O3209" t="s">
        <v>18444</v>
      </c>
      <c r="P3209" t="s">
        <v>53</v>
      </c>
      <c r="Q3209">
        <v>51</v>
      </c>
      <c r="R3209" t="str">
        <f t="shared" si="50"/>
        <v>Old</v>
      </c>
    </row>
    <row r="3210" spans="1:18" x14ac:dyDescent="0.25">
      <c r="A3210" t="s">
        <v>8988</v>
      </c>
      <c r="B3210" t="s">
        <v>16647</v>
      </c>
      <c r="C3210" t="s">
        <v>18440</v>
      </c>
      <c r="D3210" s="2">
        <v>37480</v>
      </c>
      <c r="E3210" s="2">
        <v>45412</v>
      </c>
      <c r="F3210" s="1">
        <v>0.79374999999999996</v>
      </c>
      <c r="G3210" t="s">
        <v>51</v>
      </c>
      <c r="H3210" t="s">
        <v>57</v>
      </c>
      <c r="I3210" t="s">
        <v>22</v>
      </c>
      <c r="J3210" t="s">
        <v>52</v>
      </c>
      <c r="K3210">
        <v>28</v>
      </c>
      <c r="L3210" t="s">
        <v>53</v>
      </c>
      <c r="M3210" t="s">
        <v>40</v>
      </c>
      <c r="N3210" t="s">
        <v>47</v>
      </c>
      <c r="O3210" t="s">
        <v>18473</v>
      </c>
      <c r="P3210" t="s">
        <v>53</v>
      </c>
      <c r="Q3210">
        <v>22</v>
      </c>
      <c r="R3210" t="str">
        <f t="shared" si="50"/>
        <v>Adult</v>
      </c>
    </row>
    <row r="3211" spans="1:18" x14ac:dyDescent="0.25">
      <c r="A3211" t="s">
        <v>8991</v>
      </c>
      <c r="B3211" t="s">
        <v>16648</v>
      </c>
      <c r="C3211" t="s">
        <v>18440</v>
      </c>
      <c r="D3211" s="2">
        <v>37090</v>
      </c>
      <c r="E3211" s="2">
        <v>45454</v>
      </c>
      <c r="F3211" s="1">
        <v>0.33819444444444446</v>
      </c>
      <c r="G3211" t="s">
        <v>169</v>
      </c>
      <c r="H3211" t="s">
        <v>31</v>
      </c>
      <c r="I3211" t="s">
        <v>45</v>
      </c>
      <c r="J3211" t="s">
        <v>80</v>
      </c>
      <c r="K3211">
        <v>140</v>
      </c>
      <c r="L3211" t="s">
        <v>53</v>
      </c>
      <c r="M3211" t="s">
        <v>25</v>
      </c>
      <c r="N3211" t="s">
        <v>33</v>
      </c>
      <c r="O3211" t="s">
        <v>18473</v>
      </c>
      <c r="P3211" t="s">
        <v>53</v>
      </c>
      <c r="Q3211">
        <v>23</v>
      </c>
      <c r="R3211" t="str">
        <f t="shared" si="50"/>
        <v>Adult</v>
      </c>
    </row>
    <row r="3212" spans="1:18" x14ac:dyDescent="0.25">
      <c r="A3212" t="s">
        <v>8994</v>
      </c>
      <c r="B3212" t="s">
        <v>16649</v>
      </c>
      <c r="C3212" t="s">
        <v>18440</v>
      </c>
      <c r="D3212" s="2">
        <v>38718</v>
      </c>
      <c r="E3212" s="2">
        <v>45396</v>
      </c>
      <c r="F3212" s="1">
        <v>0.48333333333333334</v>
      </c>
      <c r="G3212" t="s">
        <v>30</v>
      </c>
      <c r="H3212" t="s">
        <v>31</v>
      </c>
      <c r="I3212" t="s">
        <v>547</v>
      </c>
      <c r="J3212" t="s">
        <v>577</v>
      </c>
      <c r="K3212">
        <v>119</v>
      </c>
      <c r="L3212" t="s">
        <v>53</v>
      </c>
      <c r="M3212" t="s">
        <v>25</v>
      </c>
      <c r="N3212" t="s">
        <v>26</v>
      </c>
      <c r="O3212" t="s">
        <v>18473</v>
      </c>
      <c r="P3212" t="s">
        <v>53</v>
      </c>
      <c r="Q3212">
        <v>19</v>
      </c>
      <c r="R3212" t="str">
        <f t="shared" si="50"/>
        <v>Adult</v>
      </c>
    </row>
    <row r="3213" spans="1:18" x14ac:dyDescent="0.25">
      <c r="A3213" t="s">
        <v>8997</v>
      </c>
      <c r="B3213" t="s">
        <v>16650</v>
      </c>
      <c r="C3213" t="s">
        <v>18439</v>
      </c>
      <c r="D3213" s="2">
        <v>27411</v>
      </c>
      <c r="E3213" s="2">
        <v>45459</v>
      </c>
      <c r="F3213" s="1">
        <v>0.7729166666666667</v>
      </c>
      <c r="G3213" t="s">
        <v>51</v>
      </c>
      <c r="H3213" t="s">
        <v>21</v>
      </c>
      <c r="I3213" t="s">
        <v>22</v>
      </c>
      <c r="J3213" t="s">
        <v>52</v>
      </c>
      <c r="K3213">
        <v>112</v>
      </c>
      <c r="L3213" t="s">
        <v>24</v>
      </c>
      <c r="M3213" t="s">
        <v>40</v>
      </c>
      <c r="N3213" t="s">
        <v>33</v>
      </c>
      <c r="O3213" t="s">
        <v>18444</v>
      </c>
      <c r="P3213" t="s">
        <v>53</v>
      </c>
      <c r="Q3213">
        <v>50</v>
      </c>
      <c r="R3213" t="str">
        <f t="shared" si="50"/>
        <v>Old</v>
      </c>
    </row>
    <row r="3214" spans="1:18" x14ac:dyDescent="0.25">
      <c r="A3214" t="s">
        <v>9000</v>
      </c>
      <c r="B3214" t="s">
        <v>16651</v>
      </c>
      <c r="C3214" t="s">
        <v>18440</v>
      </c>
      <c r="D3214" s="2">
        <v>35784</v>
      </c>
      <c r="E3214" s="2">
        <v>45452</v>
      </c>
      <c r="F3214" s="1">
        <v>0.70763888888888893</v>
      </c>
      <c r="G3214" t="s">
        <v>18474</v>
      </c>
      <c r="H3214" t="s">
        <v>21</v>
      </c>
      <c r="I3214" t="s">
        <v>45</v>
      </c>
      <c r="J3214" t="s">
        <v>23</v>
      </c>
      <c r="K3214">
        <v>7</v>
      </c>
      <c r="L3214" t="s">
        <v>53</v>
      </c>
      <c r="M3214" t="s">
        <v>25</v>
      </c>
      <c r="N3214" t="s">
        <v>26</v>
      </c>
      <c r="O3214" t="s">
        <v>18444</v>
      </c>
      <c r="P3214" t="s">
        <v>53</v>
      </c>
      <c r="Q3214">
        <v>27</v>
      </c>
      <c r="R3214" t="str">
        <f t="shared" si="50"/>
        <v>Adult</v>
      </c>
    </row>
    <row r="3215" spans="1:18" x14ac:dyDescent="0.25">
      <c r="A3215" t="s">
        <v>9002</v>
      </c>
      <c r="B3215" t="s">
        <v>16652</v>
      </c>
      <c r="C3215" t="s">
        <v>18440</v>
      </c>
      <c r="D3215" s="2">
        <v>38602</v>
      </c>
      <c r="E3215" s="2">
        <v>45424</v>
      </c>
      <c r="F3215" s="1">
        <v>0.33333333333333331</v>
      </c>
      <c r="G3215" t="s">
        <v>30</v>
      </c>
      <c r="H3215" t="s">
        <v>57</v>
      </c>
      <c r="I3215" t="s">
        <v>38</v>
      </c>
      <c r="J3215" t="s">
        <v>23</v>
      </c>
      <c r="K3215">
        <v>126</v>
      </c>
      <c r="L3215" t="s">
        <v>39</v>
      </c>
      <c r="M3215" t="s">
        <v>104</v>
      </c>
      <c r="N3215" t="s">
        <v>33</v>
      </c>
      <c r="O3215" t="s">
        <v>18473</v>
      </c>
      <c r="P3215" t="s">
        <v>53</v>
      </c>
      <c r="Q3215">
        <v>19</v>
      </c>
      <c r="R3215" t="str">
        <f t="shared" si="50"/>
        <v>Adult</v>
      </c>
    </row>
    <row r="3216" spans="1:18" x14ac:dyDescent="0.25">
      <c r="A3216" t="s">
        <v>9005</v>
      </c>
      <c r="B3216" t="s">
        <v>16653</v>
      </c>
      <c r="C3216" t="s">
        <v>18440</v>
      </c>
      <c r="D3216" s="2">
        <v>28268</v>
      </c>
      <c r="E3216" s="2">
        <v>45356</v>
      </c>
      <c r="F3216" s="1">
        <v>0.50694444444444442</v>
      </c>
      <c r="G3216" t="s">
        <v>51</v>
      </c>
      <c r="H3216" t="s">
        <v>57</v>
      </c>
      <c r="I3216" t="s">
        <v>45</v>
      </c>
      <c r="J3216" t="s">
        <v>46</v>
      </c>
      <c r="K3216">
        <v>154</v>
      </c>
      <c r="L3216" t="s">
        <v>53</v>
      </c>
      <c r="M3216" t="s">
        <v>25</v>
      </c>
      <c r="N3216" t="s">
        <v>26</v>
      </c>
      <c r="O3216" t="s">
        <v>18473</v>
      </c>
      <c r="P3216" t="s">
        <v>53</v>
      </c>
      <c r="Q3216">
        <v>47</v>
      </c>
      <c r="R3216" t="str">
        <f t="shared" si="50"/>
        <v>Old</v>
      </c>
    </row>
    <row r="3217" spans="1:18" x14ac:dyDescent="0.25">
      <c r="A3217" t="s">
        <v>9007</v>
      </c>
      <c r="B3217" t="s">
        <v>16654</v>
      </c>
      <c r="C3217" t="s">
        <v>18439</v>
      </c>
      <c r="D3217" s="2">
        <v>33971</v>
      </c>
      <c r="E3217" s="2">
        <v>45355</v>
      </c>
      <c r="F3217" s="1">
        <v>0.37291666666666667</v>
      </c>
      <c r="G3217" t="s">
        <v>51</v>
      </c>
      <c r="H3217" t="s">
        <v>73</v>
      </c>
      <c r="I3217" t="s">
        <v>38</v>
      </c>
      <c r="J3217" t="s">
        <v>46</v>
      </c>
      <c r="K3217">
        <v>84</v>
      </c>
      <c r="L3217" t="s">
        <v>53</v>
      </c>
      <c r="M3217" t="s">
        <v>40</v>
      </c>
      <c r="N3217" t="s">
        <v>26</v>
      </c>
      <c r="O3217" t="s">
        <v>18444</v>
      </c>
      <c r="P3217" t="s">
        <v>53</v>
      </c>
      <c r="Q3217">
        <v>32</v>
      </c>
      <c r="R3217" t="str">
        <f t="shared" si="50"/>
        <v>Adult</v>
      </c>
    </row>
    <row r="3218" spans="1:18" x14ac:dyDescent="0.25">
      <c r="A3218" t="s">
        <v>9009</v>
      </c>
      <c r="B3218" t="s">
        <v>16655</v>
      </c>
      <c r="C3218" t="s">
        <v>18440</v>
      </c>
      <c r="D3218" s="2">
        <v>37008</v>
      </c>
      <c r="E3218" s="2">
        <v>45408</v>
      </c>
      <c r="F3218" s="1">
        <v>0.51249999999999996</v>
      </c>
      <c r="G3218" t="s">
        <v>18474</v>
      </c>
      <c r="H3218" t="s">
        <v>21</v>
      </c>
      <c r="I3218" t="s">
        <v>38</v>
      </c>
      <c r="J3218" t="s">
        <v>80</v>
      </c>
      <c r="K3218">
        <v>70</v>
      </c>
      <c r="L3218" t="s">
        <v>24</v>
      </c>
      <c r="M3218" t="s">
        <v>40</v>
      </c>
      <c r="N3218" t="s">
        <v>26</v>
      </c>
      <c r="O3218" t="s">
        <v>18444</v>
      </c>
      <c r="P3218" t="s">
        <v>53</v>
      </c>
      <c r="Q3218">
        <v>23</v>
      </c>
      <c r="R3218" t="str">
        <f t="shared" si="50"/>
        <v>Adult</v>
      </c>
    </row>
    <row r="3219" spans="1:18" x14ac:dyDescent="0.25">
      <c r="A3219" t="s">
        <v>9011</v>
      </c>
      <c r="B3219" t="s">
        <v>16656</v>
      </c>
      <c r="C3219" t="s">
        <v>18440</v>
      </c>
      <c r="D3219" s="2">
        <v>35657</v>
      </c>
      <c r="E3219" s="2">
        <v>45361</v>
      </c>
      <c r="F3219" s="1">
        <v>0.61388888888888893</v>
      </c>
      <c r="G3219" t="s">
        <v>18474</v>
      </c>
      <c r="H3219" t="s">
        <v>37</v>
      </c>
      <c r="I3219" t="s">
        <v>38</v>
      </c>
      <c r="J3219" t="s">
        <v>32</v>
      </c>
      <c r="K3219">
        <v>84</v>
      </c>
      <c r="L3219" t="s">
        <v>53</v>
      </c>
      <c r="M3219" t="s">
        <v>104</v>
      </c>
      <c r="N3219" t="s">
        <v>26</v>
      </c>
      <c r="O3219" t="s">
        <v>18473</v>
      </c>
      <c r="P3219" t="s">
        <v>53</v>
      </c>
      <c r="Q3219">
        <v>27</v>
      </c>
      <c r="R3219" t="str">
        <f t="shared" si="50"/>
        <v>Adult</v>
      </c>
    </row>
    <row r="3220" spans="1:18" x14ac:dyDescent="0.25">
      <c r="A3220" t="s">
        <v>9014</v>
      </c>
      <c r="B3220" t="s">
        <v>16657</v>
      </c>
      <c r="C3220" t="s">
        <v>18440</v>
      </c>
      <c r="D3220" s="2">
        <v>37625</v>
      </c>
      <c r="E3220" s="2">
        <v>45360</v>
      </c>
      <c r="F3220" s="1">
        <v>0.44444444444444442</v>
      </c>
      <c r="G3220" t="s">
        <v>30</v>
      </c>
      <c r="H3220" t="s">
        <v>57</v>
      </c>
      <c r="I3220" t="s">
        <v>45</v>
      </c>
      <c r="J3220" t="s">
        <v>80</v>
      </c>
      <c r="K3220">
        <v>56</v>
      </c>
      <c r="L3220" t="s">
        <v>53</v>
      </c>
      <c r="M3220" t="s">
        <v>40</v>
      </c>
      <c r="N3220" t="s">
        <v>26</v>
      </c>
      <c r="O3220" t="s">
        <v>18444</v>
      </c>
      <c r="P3220" t="s">
        <v>53</v>
      </c>
      <c r="Q3220">
        <v>22</v>
      </c>
      <c r="R3220" t="str">
        <f t="shared" si="50"/>
        <v>Adult</v>
      </c>
    </row>
    <row r="3221" spans="1:18" x14ac:dyDescent="0.25">
      <c r="A3221" t="s">
        <v>9017</v>
      </c>
      <c r="B3221" t="s">
        <v>16658</v>
      </c>
      <c r="C3221" t="s">
        <v>18440</v>
      </c>
      <c r="D3221" s="2">
        <v>34795</v>
      </c>
      <c r="E3221" s="2">
        <v>45442</v>
      </c>
      <c r="F3221" s="1">
        <v>0.78472222222222221</v>
      </c>
      <c r="G3221" t="s">
        <v>51</v>
      </c>
      <c r="H3221" t="s">
        <v>57</v>
      </c>
      <c r="I3221" t="s">
        <v>45</v>
      </c>
      <c r="J3221" t="s">
        <v>52</v>
      </c>
      <c r="K3221">
        <v>21</v>
      </c>
      <c r="L3221" t="s">
        <v>24</v>
      </c>
      <c r="M3221" t="s">
        <v>25</v>
      </c>
      <c r="N3221" t="s">
        <v>33</v>
      </c>
      <c r="O3221" t="s">
        <v>18444</v>
      </c>
      <c r="P3221" t="s">
        <v>53</v>
      </c>
      <c r="Q3221">
        <v>29</v>
      </c>
      <c r="R3221" t="str">
        <f t="shared" si="50"/>
        <v>Adult</v>
      </c>
    </row>
    <row r="3222" spans="1:18" x14ac:dyDescent="0.25">
      <c r="A3222" t="s">
        <v>9020</v>
      </c>
      <c r="B3222" t="s">
        <v>16659</v>
      </c>
      <c r="C3222" t="s">
        <v>18439</v>
      </c>
      <c r="D3222" s="2">
        <v>32263</v>
      </c>
      <c r="E3222" s="2">
        <v>45354</v>
      </c>
      <c r="F3222" s="1">
        <v>0.53472222222222221</v>
      </c>
      <c r="G3222" t="s">
        <v>18475</v>
      </c>
      <c r="H3222" t="s">
        <v>21</v>
      </c>
      <c r="I3222" t="s">
        <v>22</v>
      </c>
      <c r="J3222" t="s">
        <v>32</v>
      </c>
      <c r="K3222">
        <v>91</v>
      </c>
      <c r="L3222" t="s">
        <v>53</v>
      </c>
      <c r="M3222" t="s">
        <v>25</v>
      </c>
      <c r="N3222" t="s">
        <v>26</v>
      </c>
      <c r="O3222" t="s">
        <v>18444</v>
      </c>
      <c r="P3222" t="s">
        <v>53</v>
      </c>
      <c r="Q3222">
        <v>36</v>
      </c>
      <c r="R3222" t="str">
        <f t="shared" si="50"/>
        <v>Old</v>
      </c>
    </row>
    <row r="3223" spans="1:18" x14ac:dyDescent="0.25">
      <c r="A3223" t="s">
        <v>9023</v>
      </c>
      <c r="B3223" t="s">
        <v>16660</v>
      </c>
      <c r="C3223" t="s">
        <v>18439</v>
      </c>
      <c r="D3223" s="2">
        <v>35580</v>
      </c>
      <c r="E3223" s="2">
        <v>45451</v>
      </c>
      <c r="F3223" s="1">
        <v>0.3576388888888889</v>
      </c>
      <c r="G3223" t="s">
        <v>18475</v>
      </c>
      <c r="H3223" t="s">
        <v>31</v>
      </c>
      <c r="I3223" t="s">
        <v>45</v>
      </c>
      <c r="J3223" t="s">
        <v>23</v>
      </c>
      <c r="K3223">
        <v>126</v>
      </c>
      <c r="L3223" t="s">
        <v>39</v>
      </c>
      <c r="M3223" t="s">
        <v>25</v>
      </c>
      <c r="N3223" t="s">
        <v>47</v>
      </c>
      <c r="O3223" t="s">
        <v>18473</v>
      </c>
      <c r="P3223" t="s">
        <v>53</v>
      </c>
      <c r="Q3223">
        <v>27</v>
      </c>
      <c r="R3223" t="str">
        <f t="shared" si="50"/>
        <v>Adult</v>
      </c>
    </row>
    <row r="3224" spans="1:18" x14ac:dyDescent="0.25">
      <c r="A3224" t="s">
        <v>9026</v>
      </c>
      <c r="B3224" t="s">
        <v>16661</v>
      </c>
      <c r="C3224" t="s">
        <v>18439</v>
      </c>
      <c r="D3224" s="2">
        <v>32832</v>
      </c>
      <c r="E3224" s="2">
        <v>45460</v>
      </c>
      <c r="F3224" s="1">
        <v>0.35138888888888886</v>
      </c>
      <c r="G3224" t="s">
        <v>18475</v>
      </c>
      <c r="H3224" t="s">
        <v>73</v>
      </c>
      <c r="I3224" t="s">
        <v>91</v>
      </c>
      <c r="J3224" t="s">
        <v>52</v>
      </c>
      <c r="K3224">
        <v>14</v>
      </c>
      <c r="L3224" t="s">
        <v>53</v>
      </c>
      <c r="M3224" t="s">
        <v>25</v>
      </c>
      <c r="N3224" t="s">
        <v>33</v>
      </c>
      <c r="O3224" t="s">
        <v>18444</v>
      </c>
      <c r="P3224" t="s">
        <v>53</v>
      </c>
      <c r="Q3224">
        <v>35</v>
      </c>
      <c r="R3224" t="str">
        <f t="shared" si="50"/>
        <v>Old</v>
      </c>
    </row>
    <row r="3225" spans="1:18" x14ac:dyDescent="0.25">
      <c r="A3225" t="s">
        <v>9027</v>
      </c>
      <c r="B3225" t="s">
        <v>16662</v>
      </c>
      <c r="C3225" t="s">
        <v>18440</v>
      </c>
      <c r="D3225" s="2">
        <v>33675</v>
      </c>
      <c r="E3225" s="2">
        <v>45411</v>
      </c>
      <c r="F3225" s="1">
        <v>0.61388888888888893</v>
      </c>
      <c r="G3225" t="s">
        <v>169</v>
      </c>
      <c r="H3225" t="s">
        <v>73</v>
      </c>
      <c r="I3225" t="s">
        <v>91</v>
      </c>
      <c r="J3225" t="s">
        <v>32</v>
      </c>
      <c r="K3225">
        <v>49</v>
      </c>
      <c r="L3225" t="s">
        <v>39</v>
      </c>
      <c r="M3225" t="s">
        <v>40</v>
      </c>
      <c r="N3225" t="s">
        <v>33</v>
      </c>
      <c r="O3225" t="s">
        <v>18444</v>
      </c>
      <c r="P3225" t="s">
        <v>18472</v>
      </c>
      <c r="Q3225">
        <v>32</v>
      </c>
      <c r="R3225" t="str">
        <f t="shared" si="50"/>
        <v>Adult</v>
      </c>
    </row>
    <row r="3226" spans="1:18" x14ac:dyDescent="0.25">
      <c r="A3226" t="s">
        <v>9029</v>
      </c>
      <c r="B3226" t="s">
        <v>16663</v>
      </c>
      <c r="C3226" t="s">
        <v>18439</v>
      </c>
      <c r="D3226" s="2">
        <v>36669</v>
      </c>
      <c r="E3226" s="2">
        <v>45317</v>
      </c>
      <c r="F3226" s="1">
        <v>0.72638888888888886</v>
      </c>
      <c r="G3226" t="s">
        <v>169</v>
      </c>
      <c r="H3226" t="s">
        <v>57</v>
      </c>
      <c r="I3226" t="s">
        <v>22</v>
      </c>
      <c r="J3226" t="s">
        <v>46</v>
      </c>
      <c r="K3226">
        <v>175</v>
      </c>
      <c r="L3226" t="s">
        <v>24</v>
      </c>
      <c r="M3226" t="s">
        <v>104</v>
      </c>
      <c r="N3226" t="s">
        <v>26</v>
      </c>
      <c r="O3226" t="s">
        <v>18444</v>
      </c>
      <c r="P3226" t="s">
        <v>53</v>
      </c>
      <c r="Q3226">
        <v>24</v>
      </c>
      <c r="R3226" t="str">
        <f t="shared" si="50"/>
        <v>Adult</v>
      </c>
    </row>
    <row r="3227" spans="1:18" x14ac:dyDescent="0.25">
      <c r="A3227" t="s">
        <v>9031</v>
      </c>
      <c r="B3227" t="s">
        <v>16664</v>
      </c>
      <c r="C3227" t="s">
        <v>18440</v>
      </c>
      <c r="D3227" s="2">
        <v>35583</v>
      </c>
      <c r="E3227" s="2">
        <v>45385</v>
      </c>
      <c r="F3227" s="1">
        <v>0.55277777777777781</v>
      </c>
      <c r="G3227" t="s">
        <v>51</v>
      </c>
      <c r="H3227" t="s">
        <v>57</v>
      </c>
      <c r="I3227" t="s">
        <v>22</v>
      </c>
      <c r="J3227" t="s">
        <v>52</v>
      </c>
      <c r="K3227">
        <v>7</v>
      </c>
      <c r="L3227" t="s">
        <v>53</v>
      </c>
      <c r="M3227" t="s">
        <v>25</v>
      </c>
      <c r="N3227" t="s">
        <v>26</v>
      </c>
      <c r="O3227" t="s">
        <v>18473</v>
      </c>
      <c r="P3227" t="s">
        <v>53</v>
      </c>
      <c r="Q3227">
        <v>27</v>
      </c>
      <c r="R3227" t="str">
        <f t="shared" si="50"/>
        <v>Adult</v>
      </c>
    </row>
    <row r="3228" spans="1:18" x14ac:dyDescent="0.25">
      <c r="A3228" t="s">
        <v>9033</v>
      </c>
      <c r="B3228" t="s">
        <v>16665</v>
      </c>
      <c r="C3228" t="s">
        <v>18439</v>
      </c>
      <c r="D3228" s="2">
        <v>38015</v>
      </c>
      <c r="E3228" s="2">
        <v>45367</v>
      </c>
      <c r="F3228" s="1">
        <v>0.6118055555555556</v>
      </c>
      <c r="G3228" t="s">
        <v>30</v>
      </c>
      <c r="H3228" t="s">
        <v>57</v>
      </c>
      <c r="I3228" t="s">
        <v>22</v>
      </c>
      <c r="J3228" t="s">
        <v>23</v>
      </c>
      <c r="K3228">
        <v>42</v>
      </c>
      <c r="L3228" t="s">
        <v>53</v>
      </c>
      <c r="M3228" t="s">
        <v>104</v>
      </c>
      <c r="N3228" t="s">
        <v>47</v>
      </c>
      <c r="O3228" t="s">
        <v>18444</v>
      </c>
      <c r="P3228" t="s">
        <v>53</v>
      </c>
      <c r="Q3228">
        <v>21</v>
      </c>
      <c r="R3228" t="str">
        <f t="shared" si="50"/>
        <v>Adult</v>
      </c>
    </row>
    <row r="3229" spans="1:18" x14ac:dyDescent="0.25">
      <c r="A3229" t="s">
        <v>9036</v>
      </c>
      <c r="B3229" t="s">
        <v>16666</v>
      </c>
      <c r="C3229" t="s">
        <v>18439</v>
      </c>
      <c r="D3229" s="2">
        <v>37023</v>
      </c>
      <c r="E3229" s="2">
        <v>45374</v>
      </c>
      <c r="F3229" s="1">
        <v>0.36041666666666666</v>
      </c>
      <c r="G3229" t="s">
        <v>18474</v>
      </c>
      <c r="H3229" t="s">
        <v>57</v>
      </c>
      <c r="I3229" t="s">
        <v>22</v>
      </c>
      <c r="J3229" t="s">
        <v>46</v>
      </c>
      <c r="K3229">
        <v>35</v>
      </c>
      <c r="L3229" t="s">
        <v>24</v>
      </c>
      <c r="M3229" t="s">
        <v>40</v>
      </c>
      <c r="N3229" t="s">
        <v>47</v>
      </c>
      <c r="O3229" t="s">
        <v>18444</v>
      </c>
      <c r="P3229" t="s">
        <v>53</v>
      </c>
      <c r="Q3229">
        <v>23</v>
      </c>
      <c r="R3229" t="str">
        <f t="shared" si="50"/>
        <v>Adult</v>
      </c>
    </row>
    <row r="3230" spans="1:18" x14ac:dyDescent="0.25">
      <c r="A3230" t="s">
        <v>9038</v>
      </c>
      <c r="B3230" t="s">
        <v>16667</v>
      </c>
      <c r="C3230" t="s">
        <v>18439</v>
      </c>
      <c r="D3230" s="2">
        <v>38037</v>
      </c>
      <c r="E3230" s="2">
        <v>45452</v>
      </c>
      <c r="F3230" s="1">
        <v>0.45624999999999999</v>
      </c>
      <c r="G3230" t="s">
        <v>18474</v>
      </c>
      <c r="H3230" t="s">
        <v>57</v>
      </c>
      <c r="I3230" t="s">
        <v>91</v>
      </c>
      <c r="J3230" t="s">
        <v>23</v>
      </c>
      <c r="K3230">
        <v>70</v>
      </c>
      <c r="L3230" t="s">
        <v>24</v>
      </c>
      <c r="M3230" t="s">
        <v>25</v>
      </c>
      <c r="N3230" t="s">
        <v>33</v>
      </c>
      <c r="O3230" t="s">
        <v>18444</v>
      </c>
      <c r="P3230" t="s">
        <v>53</v>
      </c>
      <c r="Q3230">
        <v>21</v>
      </c>
      <c r="R3230" t="str">
        <f t="shared" si="50"/>
        <v>Adult</v>
      </c>
    </row>
    <row r="3231" spans="1:18" x14ac:dyDescent="0.25">
      <c r="A3231" t="s">
        <v>9041</v>
      </c>
      <c r="B3231" t="s">
        <v>16668</v>
      </c>
      <c r="C3231" t="s">
        <v>18439</v>
      </c>
      <c r="D3231" s="2">
        <v>38165</v>
      </c>
      <c r="E3231" s="2">
        <v>45337</v>
      </c>
      <c r="F3231" s="1">
        <v>0.66180555555555554</v>
      </c>
      <c r="G3231" t="s">
        <v>18474</v>
      </c>
      <c r="H3231" t="s">
        <v>37</v>
      </c>
      <c r="I3231" t="s">
        <v>38</v>
      </c>
      <c r="J3231" t="s">
        <v>80</v>
      </c>
      <c r="K3231">
        <v>105</v>
      </c>
      <c r="L3231" t="s">
        <v>53</v>
      </c>
      <c r="M3231" t="s">
        <v>25</v>
      </c>
      <c r="N3231" t="s">
        <v>26</v>
      </c>
      <c r="O3231" t="s">
        <v>18473</v>
      </c>
      <c r="P3231" t="s">
        <v>53</v>
      </c>
      <c r="Q3231">
        <v>20</v>
      </c>
      <c r="R3231" t="str">
        <f t="shared" si="50"/>
        <v>Adult</v>
      </c>
    </row>
    <row r="3232" spans="1:18" x14ac:dyDescent="0.25">
      <c r="A3232" t="s">
        <v>9044</v>
      </c>
      <c r="B3232" t="s">
        <v>16669</v>
      </c>
      <c r="C3232" t="s">
        <v>18440</v>
      </c>
      <c r="D3232" s="2">
        <v>29885</v>
      </c>
      <c r="E3232" s="2">
        <v>45446</v>
      </c>
      <c r="F3232" s="1">
        <v>0.34236111111111112</v>
      </c>
      <c r="G3232" t="s">
        <v>18474</v>
      </c>
      <c r="H3232" t="s">
        <v>57</v>
      </c>
      <c r="I3232" t="s">
        <v>22</v>
      </c>
      <c r="J3232" t="s">
        <v>32</v>
      </c>
      <c r="K3232">
        <v>175</v>
      </c>
      <c r="L3232" t="s">
        <v>24</v>
      </c>
      <c r="M3232" t="s">
        <v>25</v>
      </c>
      <c r="N3232" t="s">
        <v>26</v>
      </c>
      <c r="O3232" t="s">
        <v>18473</v>
      </c>
      <c r="P3232" t="s">
        <v>53</v>
      </c>
      <c r="Q3232">
        <v>43</v>
      </c>
      <c r="R3232" t="str">
        <f t="shared" si="50"/>
        <v>Old</v>
      </c>
    </row>
    <row r="3233" spans="1:18" x14ac:dyDescent="0.25">
      <c r="A3233" t="s">
        <v>9047</v>
      </c>
      <c r="B3233" t="s">
        <v>16670</v>
      </c>
      <c r="C3233" t="s">
        <v>18440</v>
      </c>
      <c r="D3233" s="2">
        <v>36456</v>
      </c>
      <c r="E3233" s="2">
        <v>45381</v>
      </c>
      <c r="F3233" s="1">
        <v>0.34166666666666667</v>
      </c>
      <c r="G3233" t="s">
        <v>18474</v>
      </c>
      <c r="H3233" t="s">
        <v>73</v>
      </c>
      <c r="I3233" t="s">
        <v>45</v>
      </c>
      <c r="J3233" t="s">
        <v>32</v>
      </c>
      <c r="K3233">
        <v>175</v>
      </c>
      <c r="L3233" t="s">
        <v>53</v>
      </c>
      <c r="M3233" t="s">
        <v>40</v>
      </c>
      <c r="N3233" t="s">
        <v>26</v>
      </c>
      <c r="O3233" t="s">
        <v>18473</v>
      </c>
      <c r="P3233" t="s">
        <v>53</v>
      </c>
      <c r="Q3233">
        <v>25</v>
      </c>
      <c r="R3233" t="str">
        <f t="shared" si="50"/>
        <v>Adult</v>
      </c>
    </row>
    <row r="3234" spans="1:18" x14ac:dyDescent="0.25">
      <c r="A3234" t="s">
        <v>9049</v>
      </c>
      <c r="B3234" t="s">
        <v>16671</v>
      </c>
      <c r="C3234" t="s">
        <v>18440</v>
      </c>
      <c r="D3234" s="2">
        <v>38675</v>
      </c>
      <c r="E3234" s="2">
        <v>45391</v>
      </c>
      <c r="F3234" s="1">
        <v>0.46875</v>
      </c>
      <c r="G3234" t="s">
        <v>18474</v>
      </c>
      <c r="H3234" t="s">
        <v>37</v>
      </c>
      <c r="I3234" t="s">
        <v>91</v>
      </c>
      <c r="J3234" t="s">
        <v>32</v>
      </c>
      <c r="K3234">
        <v>84</v>
      </c>
      <c r="L3234" t="s">
        <v>24</v>
      </c>
      <c r="M3234" t="s">
        <v>40</v>
      </c>
      <c r="N3234" t="s">
        <v>33</v>
      </c>
      <c r="O3234" t="s">
        <v>18444</v>
      </c>
      <c r="P3234" t="s">
        <v>53</v>
      </c>
      <c r="Q3234">
        <v>19</v>
      </c>
      <c r="R3234" t="str">
        <f t="shared" si="50"/>
        <v>Adult</v>
      </c>
    </row>
    <row r="3235" spans="1:18" x14ac:dyDescent="0.25">
      <c r="A3235" t="s">
        <v>9052</v>
      </c>
      <c r="B3235" t="s">
        <v>16672</v>
      </c>
      <c r="C3235" t="s">
        <v>18440</v>
      </c>
      <c r="D3235" s="2">
        <v>37478</v>
      </c>
      <c r="E3235" s="2">
        <v>45433</v>
      </c>
      <c r="F3235" s="1">
        <v>0.35902777777777778</v>
      </c>
      <c r="G3235" t="s">
        <v>51</v>
      </c>
      <c r="H3235" t="s">
        <v>73</v>
      </c>
      <c r="I3235" t="s">
        <v>22</v>
      </c>
      <c r="J3235" t="s">
        <v>32</v>
      </c>
      <c r="K3235">
        <v>112</v>
      </c>
      <c r="L3235" t="s">
        <v>39</v>
      </c>
      <c r="M3235" t="s">
        <v>25</v>
      </c>
      <c r="N3235" t="s">
        <v>33</v>
      </c>
      <c r="O3235" t="s">
        <v>18444</v>
      </c>
      <c r="P3235" t="s">
        <v>53</v>
      </c>
      <c r="Q3235">
        <v>22</v>
      </c>
      <c r="R3235" t="str">
        <f t="shared" si="50"/>
        <v>Adult</v>
      </c>
    </row>
    <row r="3236" spans="1:18" x14ac:dyDescent="0.25">
      <c r="A3236" t="s">
        <v>9054</v>
      </c>
      <c r="B3236" t="s">
        <v>16673</v>
      </c>
      <c r="C3236" t="s">
        <v>18440</v>
      </c>
      <c r="D3236" s="2">
        <v>33668</v>
      </c>
      <c r="E3236" s="2">
        <v>45374</v>
      </c>
      <c r="F3236" s="1">
        <v>0.43541666666666667</v>
      </c>
      <c r="G3236" t="s">
        <v>18475</v>
      </c>
      <c r="H3236" t="s">
        <v>21</v>
      </c>
      <c r="I3236" t="s">
        <v>22</v>
      </c>
      <c r="J3236" t="s">
        <v>52</v>
      </c>
      <c r="K3236">
        <v>119</v>
      </c>
      <c r="L3236" t="s">
        <v>53</v>
      </c>
      <c r="M3236" t="s">
        <v>25</v>
      </c>
      <c r="N3236" t="s">
        <v>47</v>
      </c>
      <c r="O3236" t="s">
        <v>18473</v>
      </c>
      <c r="P3236" t="s">
        <v>53</v>
      </c>
      <c r="Q3236">
        <v>32</v>
      </c>
      <c r="R3236" t="str">
        <f t="shared" si="50"/>
        <v>Adult</v>
      </c>
    </row>
    <row r="3237" spans="1:18" x14ac:dyDescent="0.25">
      <c r="A3237" t="s">
        <v>9056</v>
      </c>
      <c r="B3237" t="s">
        <v>16674</v>
      </c>
      <c r="C3237" t="s">
        <v>18440</v>
      </c>
      <c r="D3237" s="2">
        <v>30676</v>
      </c>
      <c r="E3237" s="2">
        <v>45315</v>
      </c>
      <c r="F3237" s="1">
        <v>0.53888888888888886</v>
      </c>
      <c r="G3237" t="s">
        <v>30</v>
      </c>
      <c r="H3237" t="s">
        <v>21</v>
      </c>
      <c r="I3237" t="s">
        <v>91</v>
      </c>
      <c r="J3237" t="s">
        <v>23</v>
      </c>
      <c r="K3237">
        <v>77</v>
      </c>
      <c r="L3237" t="s">
        <v>24</v>
      </c>
      <c r="M3237" t="s">
        <v>40</v>
      </c>
      <c r="N3237" t="s">
        <v>47</v>
      </c>
      <c r="O3237" t="s">
        <v>18444</v>
      </c>
      <c r="P3237" t="s">
        <v>53</v>
      </c>
      <c r="Q3237">
        <v>41</v>
      </c>
      <c r="R3237" t="str">
        <f t="shared" si="50"/>
        <v>Old</v>
      </c>
    </row>
    <row r="3238" spans="1:18" x14ac:dyDescent="0.25">
      <c r="A3238" t="s">
        <v>9058</v>
      </c>
      <c r="B3238" t="s">
        <v>16675</v>
      </c>
      <c r="C3238" t="s">
        <v>18440</v>
      </c>
      <c r="D3238" s="2">
        <v>34710</v>
      </c>
      <c r="E3238" s="2">
        <v>45306</v>
      </c>
      <c r="F3238" s="1">
        <v>0.5708333333333333</v>
      </c>
      <c r="G3238" t="s">
        <v>51</v>
      </c>
      <c r="H3238" t="s">
        <v>21</v>
      </c>
      <c r="I3238" t="s">
        <v>22</v>
      </c>
      <c r="J3238" t="s">
        <v>46</v>
      </c>
      <c r="K3238">
        <v>84</v>
      </c>
      <c r="L3238" t="s">
        <v>24</v>
      </c>
      <c r="M3238" t="s">
        <v>25</v>
      </c>
      <c r="N3238" t="s">
        <v>26</v>
      </c>
      <c r="O3238" t="s">
        <v>18444</v>
      </c>
      <c r="P3238" t="s">
        <v>53</v>
      </c>
      <c r="Q3238">
        <v>30</v>
      </c>
      <c r="R3238" t="str">
        <f t="shared" si="50"/>
        <v>Adult</v>
      </c>
    </row>
    <row r="3239" spans="1:18" x14ac:dyDescent="0.25">
      <c r="A3239" t="s">
        <v>9061</v>
      </c>
      <c r="B3239" t="s">
        <v>16676</v>
      </c>
      <c r="C3239" t="s">
        <v>18439</v>
      </c>
      <c r="D3239" s="2">
        <v>30213</v>
      </c>
      <c r="E3239" s="2">
        <v>45357</v>
      </c>
      <c r="F3239" s="1">
        <v>0.35069444444444442</v>
      </c>
      <c r="G3239" t="s">
        <v>51</v>
      </c>
      <c r="H3239" t="s">
        <v>21</v>
      </c>
      <c r="I3239" t="s">
        <v>38</v>
      </c>
      <c r="J3239" t="s">
        <v>23</v>
      </c>
      <c r="K3239">
        <v>14</v>
      </c>
      <c r="L3239" t="s">
        <v>24</v>
      </c>
      <c r="M3239" t="s">
        <v>104</v>
      </c>
      <c r="N3239" t="s">
        <v>26</v>
      </c>
      <c r="O3239" t="s">
        <v>18444</v>
      </c>
      <c r="P3239" t="s">
        <v>53</v>
      </c>
      <c r="Q3239">
        <v>42</v>
      </c>
      <c r="R3239" t="str">
        <f t="shared" si="50"/>
        <v>Old</v>
      </c>
    </row>
    <row r="3240" spans="1:18" x14ac:dyDescent="0.25">
      <c r="A3240" t="s">
        <v>9064</v>
      </c>
      <c r="B3240" t="s">
        <v>16677</v>
      </c>
      <c r="C3240" t="s">
        <v>18440</v>
      </c>
      <c r="D3240" s="2">
        <v>33501</v>
      </c>
      <c r="E3240" s="2">
        <v>45296</v>
      </c>
      <c r="F3240" s="1">
        <v>0.41944444444444445</v>
      </c>
      <c r="G3240" t="s">
        <v>51</v>
      </c>
      <c r="H3240" t="s">
        <v>21</v>
      </c>
      <c r="I3240" t="s">
        <v>91</v>
      </c>
      <c r="J3240" t="s">
        <v>32</v>
      </c>
      <c r="K3240">
        <v>56</v>
      </c>
      <c r="L3240" t="s">
        <v>24</v>
      </c>
      <c r="M3240" t="s">
        <v>40</v>
      </c>
      <c r="N3240" t="s">
        <v>47</v>
      </c>
      <c r="O3240" t="s">
        <v>18444</v>
      </c>
      <c r="P3240" t="s">
        <v>53</v>
      </c>
      <c r="Q3240">
        <v>33</v>
      </c>
      <c r="R3240" t="str">
        <f t="shared" si="50"/>
        <v>Adult</v>
      </c>
    </row>
    <row r="3241" spans="1:18" x14ac:dyDescent="0.25">
      <c r="A3241" t="s">
        <v>9067</v>
      </c>
      <c r="B3241" t="s">
        <v>16678</v>
      </c>
      <c r="C3241" t="s">
        <v>18440</v>
      </c>
      <c r="D3241" s="2">
        <v>37816</v>
      </c>
      <c r="E3241" s="2">
        <v>45465</v>
      </c>
      <c r="F3241" s="1">
        <v>0.37361111111111112</v>
      </c>
      <c r="G3241" t="s">
        <v>18475</v>
      </c>
      <c r="H3241" t="s">
        <v>57</v>
      </c>
      <c r="I3241" t="s">
        <v>91</v>
      </c>
      <c r="J3241" t="s">
        <v>52</v>
      </c>
      <c r="K3241">
        <v>91</v>
      </c>
      <c r="L3241" t="s">
        <v>24</v>
      </c>
      <c r="M3241" t="s">
        <v>25</v>
      </c>
      <c r="N3241" t="s">
        <v>33</v>
      </c>
      <c r="O3241" t="s">
        <v>18444</v>
      </c>
      <c r="P3241" t="s">
        <v>53</v>
      </c>
      <c r="Q3241">
        <v>21</v>
      </c>
      <c r="R3241" t="str">
        <f t="shared" si="50"/>
        <v>Adult</v>
      </c>
    </row>
    <row r="3242" spans="1:18" x14ac:dyDescent="0.25">
      <c r="A3242" t="s">
        <v>9069</v>
      </c>
      <c r="B3242" t="s">
        <v>16679</v>
      </c>
      <c r="C3242" t="s">
        <v>18439</v>
      </c>
      <c r="D3242" s="2">
        <v>35447</v>
      </c>
      <c r="E3242" s="2">
        <v>45420</v>
      </c>
      <c r="F3242" s="1">
        <v>0.44722222222222224</v>
      </c>
      <c r="G3242" t="s">
        <v>18475</v>
      </c>
      <c r="H3242" t="s">
        <v>57</v>
      </c>
      <c r="I3242" t="s">
        <v>45</v>
      </c>
      <c r="J3242" t="s">
        <v>23</v>
      </c>
      <c r="K3242">
        <v>105</v>
      </c>
      <c r="L3242" t="s">
        <v>24</v>
      </c>
      <c r="M3242" t="s">
        <v>40</v>
      </c>
      <c r="N3242" t="s">
        <v>26</v>
      </c>
      <c r="O3242" t="s">
        <v>18444</v>
      </c>
      <c r="P3242" t="s">
        <v>53</v>
      </c>
      <c r="Q3242">
        <v>28</v>
      </c>
      <c r="R3242" t="str">
        <f t="shared" si="50"/>
        <v>Adult</v>
      </c>
    </row>
    <row r="3243" spans="1:18" x14ac:dyDescent="0.25">
      <c r="A3243" t="s">
        <v>9072</v>
      </c>
      <c r="B3243" t="s">
        <v>16680</v>
      </c>
      <c r="C3243" t="s">
        <v>18439</v>
      </c>
      <c r="D3243" s="2">
        <v>38005</v>
      </c>
      <c r="E3243" s="2">
        <v>45328</v>
      </c>
      <c r="F3243" s="1">
        <v>0.36527777777777776</v>
      </c>
      <c r="G3243" t="s">
        <v>18474</v>
      </c>
      <c r="H3243" t="s">
        <v>37</v>
      </c>
      <c r="I3243" t="s">
        <v>45</v>
      </c>
      <c r="J3243" t="s">
        <v>52</v>
      </c>
      <c r="K3243">
        <v>161</v>
      </c>
      <c r="L3243" t="s">
        <v>53</v>
      </c>
      <c r="M3243" t="s">
        <v>40</v>
      </c>
      <c r="N3243" t="s">
        <v>33</v>
      </c>
      <c r="O3243" t="s">
        <v>18473</v>
      </c>
      <c r="P3243" t="s">
        <v>53</v>
      </c>
      <c r="Q3243">
        <v>21</v>
      </c>
      <c r="R3243" t="str">
        <f t="shared" si="50"/>
        <v>Adult</v>
      </c>
    </row>
    <row r="3244" spans="1:18" x14ac:dyDescent="0.25">
      <c r="A3244" t="s">
        <v>9075</v>
      </c>
      <c r="B3244" t="s">
        <v>16681</v>
      </c>
      <c r="C3244" t="s">
        <v>18439</v>
      </c>
      <c r="D3244" s="2">
        <v>33172</v>
      </c>
      <c r="E3244" s="2">
        <v>45433</v>
      </c>
      <c r="F3244" s="1">
        <v>0.77638888888888891</v>
      </c>
      <c r="G3244" t="s">
        <v>30</v>
      </c>
      <c r="H3244" t="s">
        <v>57</v>
      </c>
      <c r="I3244" t="s">
        <v>22</v>
      </c>
      <c r="J3244" t="s">
        <v>23</v>
      </c>
      <c r="K3244">
        <v>105</v>
      </c>
      <c r="L3244" t="s">
        <v>39</v>
      </c>
      <c r="M3244" t="s">
        <v>40</v>
      </c>
      <c r="N3244" t="s">
        <v>33</v>
      </c>
      <c r="O3244" t="s">
        <v>18444</v>
      </c>
      <c r="P3244" t="s">
        <v>53</v>
      </c>
      <c r="Q3244">
        <v>34</v>
      </c>
      <c r="R3244" t="str">
        <f t="shared" si="50"/>
        <v>Adult</v>
      </c>
    </row>
    <row r="3245" spans="1:18" x14ac:dyDescent="0.25">
      <c r="A3245" t="s">
        <v>9078</v>
      </c>
      <c r="B3245" t="s">
        <v>16682</v>
      </c>
      <c r="C3245" t="s">
        <v>18439</v>
      </c>
      <c r="D3245" s="2">
        <v>34295</v>
      </c>
      <c r="E3245" s="2">
        <v>45432</v>
      </c>
      <c r="F3245" s="1">
        <v>0.33333333333333331</v>
      </c>
      <c r="G3245" t="s">
        <v>18474</v>
      </c>
      <c r="H3245" t="s">
        <v>57</v>
      </c>
      <c r="I3245" t="s">
        <v>45</v>
      </c>
      <c r="J3245" t="s">
        <v>52</v>
      </c>
      <c r="K3245">
        <v>84</v>
      </c>
      <c r="L3245" t="s">
        <v>39</v>
      </c>
      <c r="M3245" t="s">
        <v>40</v>
      </c>
      <c r="N3245" t="s">
        <v>26</v>
      </c>
      <c r="O3245" t="s">
        <v>18473</v>
      </c>
      <c r="P3245" t="s">
        <v>53</v>
      </c>
      <c r="Q3245">
        <v>31</v>
      </c>
      <c r="R3245" t="str">
        <f t="shared" si="50"/>
        <v>Adult</v>
      </c>
    </row>
    <row r="3246" spans="1:18" x14ac:dyDescent="0.25">
      <c r="A3246" t="s">
        <v>9080</v>
      </c>
      <c r="B3246" t="s">
        <v>16683</v>
      </c>
      <c r="C3246" t="s">
        <v>18440</v>
      </c>
      <c r="D3246" s="2">
        <v>37272</v>
      </c>
      <c r="E3246" s="2">
        <v>45364</v>
      </c>
      <c r="F3246" s="1">
        <v>0.46736111111111112</v>
      </c>
      <c r="G3246" t="s">
        <v>169</v>
      </c>
      <c r="H3246" t="s">
        <v>21</v>
      </c>
      <c r="I3246" t="s">
        <v>38</v>
      </c>
      <c r="J3246" t="s">
        <v>23</v>
      </c>
      <c r="K3246">
        <v>21</v>
      </c>
      <c r="L3246" t="s">
        <v>53</v>
      </c>
      <c r="M3246" t="s">
        <v>25</v>
      </c>
      <c r="N3246" t="s">
        <v>26</v>
      </c>
      <c r="O3246" t="s">
        <v>18473</v>
      </c>
      <c r="P3246" t="s">
        <v>53</v>
      </c>
      <c r="Q3246">
        <v>23</v>
      </c>
      <c r="R3246" t="str">
        <f t="shared" si="50"/>
        <v>Adult</v>
      </c>
    </row>
    <row r="3247" spans="1:18" x14ac:dyDescent="0.25">
      <c r="A3247" t="s">
        <v>9082</v>
      </c>
      <c r="B3247" t="s">
        <v>16684</v>
      </c>
      <c r="C3247" t="s">
        <v>18439</v>
      </c>
      <c r="D3247" s="2">
        <v>17889</v>
      </c>
      <c r="E3247" s="2">
        <v>45413</v>
      </c>
      <c r="F3247" s="1">
        <v>0.37430555555555556</v>
      </c>
      <c r="G3247" t="s">
        <v>18474</v>
      </c>
      <c r="H3247" t="s">
        <v>61</v>
      </c>
      <c r="I3247" t="s">
        <v>45</v>
      </c>
      <c r="J3247" t="s">
        <v>159</v>
      </c>
      <c r="K3247">
        <v>77</v>
      </c>
      <c r="L3247" t="s">
        <v>24</v>
      </c>
      <c r="M3247" t="s">
        <v>104</v>
      </c>
      <c r="N3247" t="s">
        <v>26</v>
      </c>
      <c r="O3247" t="s">
        <v>18444</v>
      </c>
      <c r="P3247" t="s">
        <v>53</v>
      </c>
      <c r="Q3247">
        <v>76</v>
      </c>
      <c r="R3247" t="str">
        <f t="shared" si="50"/>
        <v>Aged</v>
      </c>
    </row>
    <row r="3248" spans="1:18" x14ac:dyDescent="0.25">
      <c r="A3248" t="s">
        <v>9084</v>
      </c>
      <c r="B3248" t="s">
        <v>16685</v>
      </c>
      <c r="C3248" t="s">
        <v>18440</v>
      </c>
      <c r="D3248" s="2">
        <v>38353</v>
      </c>
      <c r="E3248" s="2">
        <v>45465</v>
      </c>
      <c r="F3248" s="1">
        <v>0.52916666666666667</v>
      </c>
      <c r="G3248" t="s">
        <v>18474</v>
      </c>
      <c r="H3248" t="s">
        <v>57</v>
      </c>
      <c r="I3248" t="s">
        <v>91</v>
      </c>
      <c r="J3248" t="s">
        <v>52</v>
      </c>
      <c r="K3248">
        <v>35</v>
      </c>
      <c r="L3248" t="s">
        <v>24</v>
      </c>
      <c r="M3248" t="s">
        <v>25</v>
      </c>
      <c r="N3248" t="s">
        <v>26</v>
      </c>
      <c r="O3248" t="s">
        <v>18473</v>
      </c>
      <c r="P3248" t="s">
        <v>53</v>
      </c>
      <c r="Q3248">
        <v>20</v>
      </c>
      <c r="R3248" t="str">
        <f t="shared" si="50"/>
        <v>Adult</v>
      </c>
    </row>
    <row r="3249" spans="1:18" x14ac:dyDescent="0.25">
      <c r="A3249" t="s">
        <v>9086</v>
      </c>
      <c r="B3249" t="s">
        <v>16686</v>
      </c>
      <c r="C3249" t="s">
        <v>18439</v>
      </c>
      <c r="D3249" s="2">
        <v>38214</v>
      </c>
      <c r="E3249" s="2">
        <v>45459</v>
      </c>
      <c r="F3249" s="1">
        <v>0.60763888888888884</v>
      </c>
      <c r="G3249" t="s">
        <v>18475</v>
      </c>
      <c r="H3249" t="s">
        <v>21</v>
      </c>
      <c r="I3249" t="s">
        <v>45</v>
      </c>
      <c r="J3249" t="s">
        <v>32</v>
      </c>
      <c r="K3249">
        <v>168</v>
      </c>
      <c r="L3249" t="s">
        <v>39</v>
      </c>
      <c r="M3249" t="s">
        <v>40</v>
      </c>
      <c r="N3249" t="s">
        <v>26</v>
      </c>
      <c r="O3249" t="s">
        <v>18473</v>
      </c>
      <c r="P3249" t="s">
        <v>53</v>
      </c>
      <c r="Q3249">
        <v>20</v>
      </c>
      <c r="R3249" t="str">
        <f t="shared" si="50"/>
        <v>Adult</v>
      </c>
    </row>
    <row r="3250" spans="1:18" x14ac:dyDescent="0.25">
      <c r="A3250" t="s">
        <v>9089</v>
      </c>
      <c r="B3250" t="s">
        <v>16687</v>
      </c>
      <c r="C3250" t="s">
        <v>18440</v>
      </c>
      <c r="D3250" s="2">
        <v>34511</v>
      </c>
      <c r="E3250" s="2">
        <v>45316</v>
      </c>
      <c r="F3250" s="1">
        <v>0.4236111111111111</v>
      </c>
      <c r="G3250" t="s">
        <v>18475</v>
      </c>
      <c r="H3250" t="s">
        <v>21</v>
      </c>
      <c r="I3250" t="s">
        <v>22</v>
      </c>
      <c r="J3250" t="s">
        <v>23</v>
      </c>
      <c r="K3250">
        <v>63</v>
      </c>
      <c r="L3250" t="s">
        <v>53</v>
      </c>
      <c r="M3250" t="s">
        <v>104</v>
      </c>
      <c r="N3250" t="s">
        <v>47</v>
      </c>
      <c r="O3250" t="s">
        <v>18473</v>
      </c>
      <c r="P3250" t="s">
        <v>53</v>
      </c>
      <c r="Q3250">
        <v>30</v>
      </c>
      <c r="R3250" t="str">
        <f t="shared" si="50"/>
        <v>Adult</v>
      </c>
    </row>
    <row r="3251" spans="1:18" x14ac:dyDescent="0.25">
      <c r="A3251" t="s">
        <v>9091</v>
      </c>
      <c r="B3251" t="s">
        <v>16688</v>
      </c>
      <c r="C3251" t="s">
        <v>18439</v>
      </c>
      <c r="D3251" s="2">
        <v>35215</v>
      </c>
      <c r="E3251" s="2">
        <v>45350</v>
      </c>
      <c r="F3251" s="1">
        <v>0.40555555555555556</v>
      </c>
      <c r="G3251" t="s">
        <v>169</v>
      </c>
      <c r="H3251" t="s">
        <v>57</v>
      </c>
      <c r="I3251" t="s">
        <v>91</v>
      </c>
      <c r="J3251" t="s">
        <v>52</v>
      </c>
      <c r="K3251">
        <v>91</v>
      </c>
      <c r="L3251" t="s">
        <v>53</v>
      </c>
      <c r="M3251" t="s">
        <v>40</v>
      </c>
      <c r="N3251" t="s">
        <v>26</v>
      </c>
      <c r="O3251" t="s">
        <v>18473</v>
      </c>
      <c r="P3251" t="s">
        <v>53</v>
      </c>
      <c r="Q3251">
        <v>28</v>
      </c>
      <c r="R3251" t="str">
        <f t="shared" si="50"/>
        <v>Adult</v>
      </c>
    </row>
    <row r="3252" spans="1:18" x14ac:dyDescent="0.25">
      <c r="A3252" t="s">
        <v>9094</v>
      </c>
      <c r="B3252" t="s">
        <v>16689</v>
      </c>
      <c r="C3252" t="s">
        <v>18440</v>
      </c>
      <c r="D3252" s="2">
        <v>33961</v>
      </c>
      <c r="E3252" s="2">
        <v>45450</v>
      </c>
      <c r="F3252" s="1">
        <v>0.66874999999999996</v>
      </c>
      <c r="G3252" t="s">
        <v>51</v>
      </c>
      <c r="H3252" t="s">
        <v>57</v>
      </c>
      <c r="I3252" t="s">
        <v>22</v>
      </c>
      <c r="J3252" t="s">
        <v>52</v>
      </c>
      <c r="K3252">
        <v>126</v>
      </c>
      <c r="L3252" t="s">
        <v>24</v>
      </c>
      <c r="M3252" t="s">
        <v>25</v>
      </c>
      <c r="N3252" t="s">
        <v>33</v>
      </c>
      <c r="O3252" t="s">
        <v>18444</v>
      </c>
      <c r="P3252" t="s">
        <v>53</v>
      </c>
      <c r="Q3252">
        <v>32</v>
      </c>
      <c r="R3252" t="str">
        <f t="shared" si="50"/>
        <v>Adult</v>
      </c>
    </row>
    <row r="3253" spans="1:18" x14ac:dyDescent="0.25">
      <c r="A3253" t="s">
        <v>9097</v>
      </c>
      <c r="B3253" t="s">
        <v>16690</v>
      </c>
      <c r="C3253" t="s">
        <v>18440</v>
      </c>
      <c r="D3253" s="2">
        <v>37627</v>
      </c>
      <c r="E3253" s="2">
        <v>45325</v>
      </c>
      <c r="F3253" s="1">
        <v>0.37638888888888888</v>
      </c>
      <c r="G3253" t="s">
        <v>18474</v>
      </c>
      <c r="H3253" t="s">
        <v>21</v>
      </c>
      <c r="I3253" t="s">
        <v>91</v>
      </c>
      <c r="J3253" t="s">
        <v>23</v>
      </c>
      <c r="K3253">
        <v>91</v>
      </c>
      <c r="L3253" t="s">
        <v>53</v>
      </c>
      <c r="M3253" t="s">
        <v>40</v>
      </c>
      <c r="N3253" t="s">
        <v>47</v>
      </c>
      <c r="O3253" t="s">
        <v>18473</v>
      </c>
      <c r="P3253" t="s">
        <v>53</v>
      </c>
      <c r="Q3253">
        <v>22</v>
      </c>
      <c r="R3253" t="str">
        <f t="shared" si="50"/>
        <v>Adult</v>
      </c>
    </row>
    <row r="3254" spans="1:18" x14ac:dyDescent="0.25">
      <c r="A3254" t="s">
        <v>9099</v>
      </c>
      <c r="B3254" t="s">
        <v>16691</v>
      </c>
      <c r="C3254" t="s">
        <v>18439</v>
      </c>
      <c r="D3254" s="2">
        <v>35518</v>
      </c>
      <c r="E3254" s="2">
        <v>45331</v>
      </c>
      <c r="F3254" s="1">
        <v>0.48541666666666666</v>
      </c>
      <c r="G3254" t="s">
        <v>169</v>
      </c>
      <c r="H3254" t="s">
        <v>73</v>
      </c>
      <c r="I3254" t="s">
        <v>45</v>
      </c>
      <c r="J3254" t="s">
        <v>80</v>
      </c>
      <c r="K3254">
        <v>182</v>
      </c>
      <c r="L3254" t="s">
        <v>53</v>
      </c>
      <c r="M3254" t="s">
        <v>104</v>
      </c>
      <c r="N3254" t="s">
        <v>33</v>
      </c>
      <c r="O3254" t="s">
        <v>18473</v>
      </c>
      <c r="P3254" t="s">
        <v>53</v>
      </c>
      <c r="Q3254">
        <v>27</v>
      </c>
      <c r="R3254" t="str">
        <f t="shared" si="50"/>
        <v>Adult</v>
      </c>
    </row>
    <row r="3255" spans="1:18" x14ac:dyDescent="0.25">
      <c r="A3255" t="s">
        <v>9101</v>
      </c>
      <c r="B3255" t="s">
        <v>16692</v>
      </c>
      <c r="C3255" t="s">
        <v>18439</v>
      </c>
      <c r="D3255" s="2">
        <v>37580</v>
      </c>
      <c r="E3255" s="2">
        <v>45429</v>
      </c>
      <c r="F3255" s="1">
        <v>0.38611111111111113</v>
      </c>
      <c r="G3255" t="s">
        <v>18474</v>
      </c>
      <c r="H3255" t="s">
        <v>37</v>
      </c>
      <c r="I3255" t="s">
        <v>91</v>
      </c>
      <c r="J3255" t="s">
        <v>46</v>
      </c>
      <c r="K3255">
        <v>126</v>
      </c>
      <c r="L3255" t="s">
        <v>24</v>
      </c>
      <c r="M3255" t="s">
        <v>25</v>
      </c>
      <c r="N3255" t="s">
        <v>26</v>
      </c>
      <c r="O3255" t="s">
        <v>18473</v>
      </c>
      <c r="P3255" t="s">
        <v>53</v>
      </c>
      <c r="Q3255">
        <v>22</v>
      </c>
      <c r="R3255" t="str">
        <f t="shared" si="50"/>
        <v>Adult</v>
      </c>
    </row>
    <row r="3256" spans="1:18" x14ac:dyDescent="0.25">
      <c r="A3256" t="s">
        <v>9103</v>
      </c>
      <c r="B3256" t="s">
        <v>16693</v>
      </c>
      <c r="C3256" t="s">
        <v>18440</v>
      </c>
      <c r="D3256" s="2">
        <v>29242</v>
      </c>
      <c r="E3256" s="2">
        <v>45361</v>
      </c>
      <c r="F3256" s="1">
        <v>0.59166666666666667</v>
      </c>
      <c r="G3256" t="s">
        <v>18474</v>
      </c>
      <c r="H3256" t="s">
        <v>57</v>
      </c>
      <c r="I3256" t="s">
        <v>45</v>
      </c>
      <c r="J3256" t="s">
        <v>23</v>
      </c>
      <c r="K3256">
        <v>119</v>
      </c>
      <c r="L3256" t="s">
        <v>24</v>
      </c>
      <c r="M3256" t="s">
        <v>40</v>
      </c>
      <c r="N3256" t="s">
        <v>47</v>
      </c>
      <c r="O3256" t="s">
        <v>18444</v>
      </c>
      <c r="P3256" t="s">
        <v>53</v>
      </c>
      <c r="Q3256">
        <v>45</v>
      </c>
      <c r="R3256" t="str">
        <f t="shared" si="50"/>
        <v>Old</v>
      </c>
    </row>
    <row r="3257" spans="1:18" x14ac:dyDescent="0.25">
      <c r="A3257" t="s">
        <v>9106</v>
      </c>
      <c r="B3257" t="s">
        <v>16694</v>
      </c>
      <c r="C3257" t="s">
        <v>18439</v>
      </c>
      <c r="D3257" s="2">
        <v>37272</v>
      </c>
      <c r="E3257" s="2">
        <v>45423</v>
      </c>
      <c r="F3257" s="1">
        <v>0.63958333333333328</v>
      </c>
      <c r="G3257" t="s">
        <v>51</v>
      </c>
      <c r="H3257" t="s">
        <v>73</v>
      </c>
      <c r="I3257" t="s">
        <v>38</v>
      </c>
      <c r="J3257" t="s">
        <v>52</v>
      </c>
      <c r="K3257">
        <v>56</v>
      </c>
      <c r="L3257" t="s">
        <v>53</v>
      </c>
      <c r="M3257" t="s">
        <v>40</v>
      </c>
      <c r="N3257" t="s">
        <v>26</v>
      </c>
      <c r="O3257" t="s">
        <v>18444</v>
      </c>
      <c r="P3257" t="s">
        <v>53</v>
      </c>
      <c r="Q3257">
        <v>23</v>
      </c>
      <c r="R3257" t="str">
        <f t="shared" si="50"/>
        <v>Adult</v>
      </c>
    </row>
    <row r="3258" spans="1:18" x14ac:dyDescent="0.25">
      <c r="A3258" t="s">
        <v>9108</v>
      </c>
      <c r="B3258" t="s">
        <v>16695</v>
      </c>
      <c r="C3258" t="s">
        <v>18440</v>
      </c>
      <c r="D3258" s="2">
        <v>33413</v>
      </c>
      <c r="E3258" s="2">
        <v>45412</v>
      </c>
      <c r="F3258" s="1">
        <v>0.33750000000000002</v>
      </c>
      <c r="G3258" t="s">
        <v>51</v>
      </c>
      <c r="H3258" t="s">
        <v>21</v>
      </c>
      <c r="I3258" t="s">
        <v>38</v>
      </c>
      <c r="J3258" t="s">
        <v>32</v>
      </c>
      <c r="K3258">
        <v>168</v>
      </c>
      <c r="L3258" t="s">
        <v>24</v>
      </c>
      <c r="M3258" t="s">
        <v>25</v>
      </c>
      <c r="N3258" t="s">
        <v>33</v>
      </c>
      <c r="O3258" t="s">
        <v>18444</v>
      </c>
      <c r="P3258" t="s">
        <v>53</v>
      </c>
      <c r="Q3258">
        <v>33</v>
      </c>
      <c r="R3258" t="str">
        <f t="shared" si="50"/>
        <v>Adult</v>
      </c>
    </row>
    <row r="3259" spans="1:18" x14ac:dyDescent="0.25">
      <c r="A3259" t="s">
        <v>9110</v>
      </c>
      <c r="B3259" t="s">
        <v>16696</v>
      </c>
      <c r="C3259" t="s">
        <v>18439</v>
      </c>
      <c r="D3259" s="2">
        <v>34298</v>
      </c>
      <c r="E3259" s="2">
        <v>45465</v>
      </c>
      <c r="F3259" s="1">
        <v>0.39861111111111114</v>
      </c>
      <c r="G3259" t="s">
        <v>18475</v>
      </c>
      <c r="H3259" t="s">
        <v>31</v>
      </c>
      <c r="I3259" t="s">
        <v>45</v>
      </c>
      <c r="J3259" t="s">
        <v>52</v>
      </c>
      <c r="K3259">
        <v>161</v>
      </c>
      <c r="L3259" t="s">
        <v>24</v>
      </c>
      <c r="M3259" t="s">
        <v>40</v>
      </c>
      <c r="N3259" t="s">
        <v>26</v>
      </c>
      <c r="O3259" t="s">
        <v>18444</v>
      </c>
      <c r="P3259" t="s">
        <v>53</v>
      </c>
      <c r="Q3259">
        <v>31</v>
      </c>
      <c r="R3259" t="str">
        <f t="shared" si="50"/>
        <v>Adult</v>
      </c>
    </row>
    <row r="3260" spans="1:18" x14ac:dyDescent="0.25">
      <c r="A3260" t="s">
        <v>9112</v>
      </c>
      <c r="B3260" t="s">
        <v>16697</v>
      </c>
      <c r="C3260" t="s">
        <v>18440</v>
      </c>
      <c r="D3260" s="2">
        <v>35075</v>
      </c>
      <c r="E3260" s="2">
        <v>45331</v>
      </c>
      <c r="F3260" s="1">
        <v>0.55763888888888891</v>
      </c>
      <c r="G3260" t="s">
        <v>18475</v>
      </c>
      <c r="H3260" t="s">
        <v>21</v>
      </c>
      <c r="I3260" t="s">
        <v>45</v>
      </c>
      <c r="J3260" t="s">
        <v>46</v>
      </c>
      <c r="K3260">
        <v>28</v>
      </c>
      <c r="L3260" t="s">
        <v>24</v>
      </c>
      <c r="M3260" t="s">
        <v>25</v>
      </c>
      <c r="N3260" t="s">
        <v>26</v>
      </c>
      <c r="O3260" t="s">
        <v>18444</v>
      </c>
      <c r="P3260" t="s">
        <v>53</v>
      </c>
      <c r="Q3260">
        <v>29</v>
      </c>
      <c r="R3260" t="str">
        <f t="shared" si="50"/>
        <v>Adult</v>
      </c>
    </row>
    <row r="3261" spans="1:18" x14ac:dyDescent="0.25">
      <c r="A3261" t="s">
        <v>9115</v>
      </c>
      <c r="B3261" t="s">
        <v>16698</v>
      </c>
      <c r="C3261" t="s">
        <v>18440</v>
      </c>
      <c r="D3261" s="2">
        <v>37207</v>
      </c>
      <c r="E3261" s="2">
        <v>45400</v>
      </c>
      <c r="F3261" s="1">
        <v>0.56597222222222221</v>
      </c>
      <c r="G3261" t="s">
        <v>18474</v>
      </c>
      <c r="H3261" t="s">
        <v>31</v>
      </c>
      <c r="I3261" t="s">
        <v>22</v>
      </c>
      <c r="J3261" t="s">
        <v>23</v>
      </c>
      <c r="K3261">
        <v>140</v>
      </c>
      <c r="L3261" t="s">
        <v>24</v>
      </c>
      <c r="M3261" t="s">
        <v>25</v>
      </c>
      <c r="N3261" t="s">
        <v>47</v>
      </c>
      <c r="O3261" t="s">
        <v>18444</v>
      </c>
      <c r="P3261" t="s">
        <v>53</v>
      </c>
      <c r="Q3261">
        <v>23</v>
      </c>
      <c r="R3261" t="str">
        <f t="shared" si="50"/>
        <v>Adult</v>
      </c>
    </row>
    <row r="3262" spans="1:18" x14ac:dyDescent="0.25">
      <c r="A3262" t="s">
        <v>9118</v>
      </c>
      <c r="B3262" t="s">
        <v>16699</v>
      </c>
      <c r="C3262" t="s">
        <v>18439</v>
      </c>
      <c r="D3262" s="2">
        <v>32641</v>
      </c>
      <c r="E3262" s="2">
        <v>45406</v>
      </c>
      <c r="F3262" s="1">
        <v>0.36944444444444446</v>
      </c>
      <c r="G3262" t="s">
        <v>18474</v>
      </c>
      <c r="H3262" t="s">
        <v>73</v>
      </c>
      <c r="I3262" t="s">
        <v>45</v>
      </c>
      <c r="J3262" t="s">
        <v>52</v>
      </c>
      <c r="K3262">
        <v>21</v>
      </c>
      <c r="L3262" t="s">
        <v>24</v>
      </c>
      <c r="M3262" t="s">
        <v>40</v>
      </c>
      <c r="N3262" t="s">
        <v>47</v>
      </c>
      <c r="O3262" t="s">
        <v>18444</v>
      </c>
      <c r="P3262" t="s">
        <v>53</v>
      </c>
      <c r="Q3262">
        <v>35</v>
      </c>
      <c r="R3262" t="str">
        <f t="shared" si="50"/>
        <v>Old</v>
      </c>
    </row>
    <row r="3263" spans="1:18" x14ac:dyDescent="0.25">
      <c r="A3263" t="s">
        <v>9120</v>
      </c>
      <c r="B3263" t="s">
        <v>16700</v>
      </c>
      <c r="C3263" t="s">
        <v>18439</v>
      </c>
      <c r="D3263" s="2">
        <v>25523</v>
      </c>
      <c r="E3263" s="2">
        <v>45385</v>
      </c>
      <c r="F3263" s="1">
        <v>0.79027777777777775</v>
      </c>
      <c r="G3263" t="s">
        <v>18474</v>
      </c>
      <c r="H3263" t="s">
        <v>31</v>
      </c>
      <c r="I3263" t="s">
        <v>22</v>
      </c>
      <c r="J3263" t="s">
        <v>46</v>
      </c>
      <c r="K3263">
        <v>182</v>
      </c>
      <c r="L3263" t="s">
        <v>53</v>
      </c>
      <c r="M3263" t="s">
        <v>104</v>
      </c>
      <c r="N3263" t="s">
        <v>33</v>
      </c>
      <c r="O3263" t="s">
        <v>18444</v>
      </c>
      <c r="P3263" t="s">
        <v>53</v>
      </c>
      <c r="Q3263">
        <v>55</v>
      </c>
      <c r="R3263" t="str">
        <f t="shared" si="50"/>
        <v>Old</v>
      </c>
    </row>
    <row r="3264" spans="1:18" x14ac:dyDescent="0.25">
      <c r="A3264" t="s">
        <v>9123</v>
      </c>
      <c r="B3264" t="s">
        <v>16701</v>
      </c>
      <c r="C3264" t="s">
        <v>18440</v>
      </c>
      <c r="D3264" s="2">
        <v>36729</v>
      </c>
      <c r="E3264" s="2">
        <v>45390</v>
      </c>
      <c r="F3264" s="1">
        <v>0.61944444444444446</v>
      </c>
      <c r="G3264" t="s">
        <v>51</v>
      </c>
      <c r="H3264" t="s">
        <v>57</v>
      </c>
      <c r="I3264" t="s">
        <v>84</v>
      </c>
      <c r="J3264" t="s">
        <v>52</v>
      </c>
      <c r="K3264">
        <v>161</v>
      </c>
      <c r="L3264" t="s">
        <v>53</v>
      </c>
      <c r="M3264" t="s">
        <v>25</v>
      </c>
      <c r="N3264" t="s">
        <v>26</v>
      </c>
      <c r="O3264" t="s">
        <v>18444</v>
      </c>
      <c r="P3264" t="s">
        <v>53</v>
      </c>
      <c r="Q3264">
        <v>24</v>
      </c>
      <c r="R3264" t="str">
        <f t="shared" si="50"/>
        <v>Adult</v>
      </c>
    </row>
    <row r="3265" spans="1:18" x14ac:dyDescent="0.25">
      <c r="A3265" t="s">
        <v>9125</v>
      </c>
      <c r="B3265" t="s">
        <v>16702</v>
      </c>
      <c r="C3265" t="s">
        <v>18439</v>
      </c>
      <c r="D3265" s="2">
        <v>36988</v>
      </c>
      <c r="E3265" s="2">
        <v>45295</v>
      </c>
      <c r="F3265" s="1">
        <v>0.62430555555555556</v>
      </c>
      <c r="G3265" t="s">
        <v>30</v>
      </c>
      <c r="H3265" t="s">
        <v>57</v>
      </c>
      <c r="I3265" t="s">
        <v>45</v>
      </c>
      <c r="J3265" t="s">
        <v>32</v>
      </c>
      <c r="K3265">
        <v>14</v>
      </c>
      <c r="L3265" t="s">
        <v>39</v>
      </c>
      <c r="M3265" t="s">
        <v>40</v>
      </c>
      <c r="N3265" t="s">
        <v>26</v>
      </c>
      <c r="O3265" t="s">
        <v>18444</v>
      </c>
      <c r="P3265" t="s">
        <v>53</v>
      </c>
      <c r="Q3265">
        <v>23</v>
      </c>
      <c r="R3265" t="str">
        <f t="shared" si="50"/>
        <v>Adult</v>
      </c>
    </row>
    <row r="3266" spans="1:18" x14ac:dyDescent="0.25">
      <c r="A3266" t="s">
        <v>9128</v>
      </c>
      <c r="B3266" t="s">
        <v>16703</v>
      </c>
      <c r="C3266" t="s">
        <v>18439</v>
      </c>
      <c r="D3266" s="2">
        <v>34957</v>
      </c>
      <c r="E3266" s="2">
        <v>45366</v>
      </c>
      <c r="F3266" s="1">
        <v>0.56388888888888888</v>
      </c>
      <c r="G3266" t="s">
        <v>51</v>
      </c>
      <c r="H3266" t="s">
        <v>57</v>
      </c>
      <c r="I3266" t="s">
        <v>45</v>
      </c>
      <c r="J3266" t="s">
        <v>46</v>
      </c>
      <c r="K3266">
        <v>126</v>
      </c>
      <c r="L3266" t="s">
        <v>24</v>
      </c>
      <c r="M3266" t="s">
        <v>25</v>
      </c>
      <c r="N3266" t="s">
        <v>26</v>
      </c>
      <c r="O3266" t="s">
        <v>18444</v>
      </c>
      <c r="P3266" t="s">
        <v>53</v>
      </c>
      <c r="Q3266">
        <v>29</v>
      </c>
      <c r="R3266" t="str">
        <f t="shared" si="50"/>
        <v>Adult</v>
      </c>
    </row>
    <row r="3267" spans="1:18" x14ac:dyDescent="0.25">
      <c r="A3267" t="s">
        <v>9131</v>
      </c>
      <c r="B3267" t="s">
        <v>16704</v>
      </c>
      <c r="C3267" t="s">
        <v>18439</v>
      </c>
      <c r="D3267" s="2">
        <v>25301</v>
      </c>
      <c r="E3267" s="2">
        <v>45302</v>
      </c>
      <c r="F3267" s="1">
        <v>0.82847222222222228</v>
      </c>
      <c r="G3267" t="s">
        <v>18474</v>
      </c>
      <c r="H3267" t="s">
        <v>37</v>
      </c>
      <c r="I3267" t="s">
        <v>45</v>
      </c>
      <c r="J3267" t="s">
        <v>23</v>
      </c>
      <c r="K3267">
        <v>119</v>
      </c>
      <c r="L3267" t="s">
        <v>24</v>
      </c>
      <c r="M3267" t="s">
        <v>25</v>
      </c>
      <c r="N3267" t="s">
        <v>26</v>
      </c>
      <c r="O3267" t="s">
        <v>18444</v>
      </c>
      <c r="P3267" t="s">
        <v>53</v>
      </c>
      <c r="Q3267">
        <v>55</v>
      </c>
      <c r="R3267" t="str">
        <f t="shared" si="50"/>
        <v>Old</v>
      </c>
    </row>
    <row r="3268" spans="1:18" x14ac:dyDescent="0.25">
      <c r="A3268" t="s">
        <v>9134</v>
      </c>
      <c r="B3268" t="s">
        <v>16705</v>
      </c>
      <c r="C3268" t="s">
        <v>18440</v>
      </c>
      <c r="D3268" s="2">
        <v>38718</v>
      </c>
      <c r="E3268" s="2">
        <v>45327</v>
      </c>
      <c r="F3268" s="1">
        <v>0.64722222222222225</v>
      </c>
      <c r="G3268" t="s">
        <v>51</v>
      </c>
      <c r="H3268" t="s">
        <v>57</v>
      </c>
      <c r="I3268" t="s">
        <v>22</v>
      </c>
      <c r="J3268" t="s">
        <v>46</v>
      </c>
      <c r="K3268">
        <v>28</v>
      </c>
      <c r="L3268" t="s">
        <v>39</v>
      </c>
      <c r="M3268" t="s">
        <v>25</v>
      </c>
      <c r="N3268" t="s">
        <v>26</v>
      </c>
      <c r="O3268" t="s">
        <v>18473</v>
      </c>
      <c r="P3268" t="s">
        <v>18472</v>
      </c>
      <c r="Q3268">
        <v>19</v>
      </c>
      <c r="R3268" t="str">
        <f t="shared" si="50"/>
        <v>Adult</v>
      </c>
    </row>
    <row r="3269" spans="1:18" x14ac:dyDescent="0.25">
      <c r="A3269" t="s">
        <v>9137</v>
      </c>
      <c r="B3269" t="s">
        <v>16706</v>
      </c>
      <c r="C3269" t="s">
        <v>18439</v>
      </c>
      <c r="D3269" s="2">
        <v>33385</v>
      </c>
      <c r="E3269" s="2">
        <v>45362</v>
      </c>
      <c r="F3269" s="1">
        <v>0.50138888888888888</v>
      </c>
      <c r="G3269" t="s">
        <v>18474</v>
      </c>
      <c r="H3269" t="s">
        <v>73</v>
      </c>
      <c r="I3269" t="s">
        <v>22</v>
      </c>
      <c r="J3269" t="s">
        <v>32</v>
      </c>
      <c r="K3269">
        <v>133</v>
      </c>
      <c r="L3269" t="s">
        <v>24</v>
      </c>
      <c r="M3269" t="s">
        <v>40</v>
      </c>
      <c r="N3269" t="s">
        <v>47</v>
      </c>
      <c r="O3269" t="s">
        <v>18444</v>
      </c>
      <c r="P3269" t="s">
        <v>53</v>
      </c>
      <c r="Q3269">
        <v>33</v>
      </c>
      <c r="R3269" t="str">
        <f t="shared" ref="R3269:R3332" si="51">IF(Q3269&lt;35,"Adult",IF(Q3269&lt;=59,"Old",IF(Q3269&gt;=60,"Aged")))</f>
        <v>Adult</v>
      </c>
    </row>
    <row r="3270" spans="1:18" x14ac:dyDescent="0.25">
      <c r="A3270" t="s">
        <v>9140</v>
      </c>
      <c r="B3270" t="s">
        <v>16707</v>
      </c>
      <c r="C3270" t="s">
        <v>18439</v>
      </c>
      <c r="D3270" s="2">
        <v>26590</v>
      </c>
      <c r="E3270" s="2">
        <v>45351</v>
      </c>
      <c r="F3270" s="1">
        <v>0.45208333333333334</v>
      </c>
      <c r="G3270" t="s">
        <v>18475</v>
      </c>
      <c r="H3270" t="s">
        <v>31</v>
      </c>
      <c r="I3270" t="s">
        <v>22</v>
      </c>
      <c r="J3270" t="s">
        <v>32</v>
      </c>
      <c r="K3270">
        <v>182</v>
      </c>
      <c r="L3270" t="s">
        <v>24</v>
      </c>
      <c r="M3270" t="s">
        <v>25</v>
      </c>
      <c r="N3270" t="s">
        <v>33</v>
      </c>
      <c r="O3270" t="s">
        <v>18444</v>
      </c>
      <c r="P3270" t="s">
        <v>53</v>
      </c>
      <c r="Q3270">
        <v>52</v>
      </c>
      <c r="R3270" t="str">
        <f t="shared" si="51"/>
        <v>Old</v>
      </c>
    </row>
    <row r="3271" spans="1:18" x14ac:dyDescent="0.25">
      <c r="A3271" t="s">
        <v>9142</v>
      </c>
      <c r="B3271" t="s">
        <v>16708</v>
      </c>
      <c r="C3271" t="s">
        <v>18439</v>
      </c>
      <c r="D3271" s="2">
        <v>27225</v>
      </c>
      <c r="E3271" s="2">
        <v>45302</v>
      </c>
      <c r="F3271" s="1">
        <v>0.47499999999999998</v>
      </c>
      <c r="G3271" t="s">
        <v>18474</v>
      </c>
      <c r="H3271" t="s">
        <v>21</v>
      </c>
      <c r="I3271" t="s">
        <v>45</v>
      </c>
      <c r="J3271" t="s">
        <v>46</v>
      </c>
      <c r="K3271">
        <v>133</v>
      </c>
      <c r="L3271" t="s">
        <v>24</v>
      </c>
      <c r="M3271" t="s">
        <v>104</v>
      </c>
      <c r="N3271" t="s">
        <v>47</v>
      </c>
      <c r="O3271" t="s">
        <v>18444</v>
      </c>
      <c r="P3271" t="s">
        <v>53</v>
      </c>
      <c r="Q3271">
        <v>50</v>
      </c>
      <c r="R3271" t="str">
        <f t="shared" si="51"/>
        <v>Old</v>
      </c>
    </row>
    <row r="3272" spans="1:18" x14ac:dyDescent="0.25">
      <c r="A3272" t="s">
        <v>9144</v>
      </c>
      <c r="B3272" t="s">
        <v>16709</v>
      </c>
      <c r="C3272" t="s">
        <v>18440</v>
      </c>
      <c r="D3272" s="2">
        <v>31565</v>
      </c>
      <c r="E3272" s="2">
        <v>45345</v>
      </c>
      <c r="F3272" s="1">
        <v>0.48819444444444443</v>
      </c>
      <c r="G3272" t="s">
        <v>18474</v>
      </c>
      <c r="H3272" t="s">
        <v>37</v>
      </c>
      <c r="I3272" t="s">
        <v>84</v>
      </c>
      <c r="J3272" t="s">
        <v>80</v>
      </c>
      <c r="K3272">
        <v>21</v>
      </c>
      <c r="L3272" t="s">
        <v>24</v>
      </c>
      <c r="M3272" t="s">
        <v>40</v>
      </c>
      <c r="N3272" t="s">
        <v>33</v>
      </c>
      <c r="O3272" t="s">
        <v>18444</v>
      </c>
      <c r="P3272" t="s">
        <v>53</v>
      </c>
      <c r="Q3272">
        <v>38</v>
      </c>
      <c r="R3272" t="str">
        <f t="shared" si="51"/>
        <v>Old</v>
      </c>
    </row>
    <row r="3273" spans="1:18" x14ac:dyDescent="0.25">
      <c r="A3273" t="s">
        <v>9147</v>
      </c>
      <c r="B3273" t="s">
        <v>16710</v>
      </c>
      <c r="C3273" t="s">
        <v>18440</v>
      </c>
      <c r="D3273" s="2">
        <v>26096</v>
      </c>
      <c r="E3273" s="2">
        <v>45343</v>
      </c>
      <c r="F3273" s="1">
        <v>0.43472222222222223</v>
      </c>
      <c r="G3273" t="s">
        <v>18474</v>
      </c>
      <c r="H3273" t="s">
        <v>37</v>
      </c>
      <c r="I3273" t="s">
        <v>84</v>
      </c>
      <c r="J3273" t="s">
        <v>52</v>
      </c>
      <c r="K3273">
        <v>133</v>
      </c>
      <c r="L3273" t="s">
        <v>24</v>
      </c>
      <c r="M3273" t="s">
        <v>25</v>
      </c>
      <c r="N3273" t="s">
        <v>26</v>
      </c>
      <c r="O3273" t="s">
        <v>18444</v>
      </c>
      <c r="P3273" t="s">
        <v>53</v>
      </c>
      <c r="Q3273">
        <v>53</v>
      </c>
      <c r="R3273" t="str">
        <f t="shared" si="51"/>
        <v>Old</v>
      </c>
    </row>
    <row r="3274" spans="1:18" x14ac:dyDescent="0.25">
      <c r="A3274" t="s">
        <v>9150</v>
      </c>
      <c r="B3274" t="s">
        <v>16711</v>
      </c>
      <c r="C3274" t="s">
        <v>18440</v>
      </c>
      <c r="D3274" s="2">
        <v>38170</v>
      </c>
      <c r="E3274" s="2">
        <v>45351</v>
      </c>
      <c r="F3274" s="1">
        <v>0.61875000000000002</v>
      </c>
      <c r="G3274" t="s">
        <v>169</v>
      </c>
      <c r="H3274" t="s">
        <v>73</v>
      </c>
      <c r="I3274" t="s">
        <v>38</v>
      </c>
      <c r="J3274" t="s">
        <v>32</v>
      </c>
      <c r="K3274">
        <v>126</v>
      </c>
      <c r="L3274" t="s">
        <v>24</v>
      </c>
      <c r="M3274" t="s">
        <v>25</v>
      </c>
      <c r="N3274" t="s">
        <v>33</v>
      </c>
      <c r="O3274" t="s">
        <v>18473</v>
      </c>
      <c r="P3274" t="s">
        <v>53</v>
      </c>
      <c r="Q3274">
        <v>20</v>
      </c>
      <c r="R3274" t="str">
        <f t="shared" si="51"/>
        <v>Adult</v>
      </c>
    </row>
    <row r="3275" spans="1:18" x14ac:dyDescent="0.25">
      <c r="A3275" t="s">
        <v>9153</v>
      </c>
      <c r="B3275" t="s">
        <v>16712</v>
      </c>
      <c r="C3275" t="s">
        <v>18439</v>
      </c>
      <c r="D3275" s="2">
        <v>36528</v>
      </c>
      <c r="E3275" s="2">
        <v>45296</v>
      </c>
      <c r="F3275" s="1">
        <v>0.47430555555555554</v>
      </c>
      <c r="G3275" t="s">
        <v>18474</v>
      </c>
      <c r="H3275" t="s">
        <v>73</v>
      </c>
      <c r="I3275" t="s">
        <v>45</v>
      </c>
      <c r="J3275" t="s">
        <v>32</v>
      </c>
      <c r="K3275">
        <v>7</v>
      </c>
      <c r="L3275" t="s">
        <v>24</v>
      </c>
      <c r="M3275" t="s">
        <v>40</v>
      </c>
      <c r="N3275" t="s">
        <v>47</v>
      </c>
      <c r="O3275" t="s">
        <v>18444</v>
      </c>
      <c r="P3275" t="s">
        <v>53</v>
      </c>
      <c r="Q3275">
        <v>25</v>
      </c>
      <c r="R3275" t="str">
        <f t="shared" si="51"/>
        <v>Adult</v>
      </c>
    </row>
    <row r="3276" spans="1:18" x14ac:dyDescent="0.25">
      <c r="A3276" t="s">
        <v>9156</v>
      </c>
      <c r="B3276" t="s">
        <v>16713</v>
      </c>
      <c r="C3276" t="s">
        <v>18439</v>
      </c>
      <c r="D3276" s="2">
        <v>38945</v>
      </c>
      <c r="E3276" s="2">
        <v>45292</v>
      </c>
      <c r="F3276" s="1">
        <v>0.58958333333333335</v>
      </c>
      <c r="G3276" t="s">
        <v>299</v>
      </c>
      <c r="H3276" t="s">
        <v>31</v>
      </c>
      <c r="I3276" t="s">
        <v>22</v>
      </c>
      <c r="J3276" t="s">
        <v>32</v>
      </c>
      <c r="K3276">
        <v>119</v>
      </c>
      <c r="L3276" t="s">
        <v>53</v>
      </c>
      <c r="M3276" t="s">
        <v>104</v>
      </c>
      <c r="N3276" t="s">
        <v>26</v>
      </c>
      <c r="O3276" t="s">
        <v>18473</v>
      </c>
      <c r="P3276" t="s">
        <v>53</v>
      </c>
      <c r="Q3276">
        <v>18</v>
      </c>
      <c r="R3276" t="str">
        <f t="shared" si="51"/>
        <v>Adult</v>
      </c>
    </row>
    <row r="3277" spans="1:18" x14ac:dyDescent="0.25">
      <c r="A3277" t="s">
        <v>9159</v>
      </c>
      <c r="B3277" t="s">
        <v>16714</v>
      </c>
      <c r="C3277" t="s">
        <v>18440</v>
      </c>
      <c r="D3277" s="2">
        <v>32746</v>
      </c>
      <c r="E3277" s="2">
        <v>45363</v>
      </c>
      <c r="F3277" s="1">
        <v>0.38124999999999998</v>
      </c>
      <c r="G3277" t="s">
        <v>51</v>
      </c>
      <c r="H3277" t="s">
        <v>21</v>
      </c>
      <c r="I3277" t="s">
        <v>84</v>
      </c>
      <c r="J3277" t="s">
        <v>32</v>
      </c>
      <c r="K3277">
        <v>112</v>
      </c>
      <c r="L3277" t="s">
        <v>53</v>
      </c>
      <c r="M3277" t="s">
        <v>25</v>
      </c>
      <c r="N3277" t="s">
        <v>47</v>
      </c>
      <c r="O3277" t="s">
        <v>18444</v>
      </c>
      <c r="P3277" t="s">
        <v>53</v>
      </c>
      <c r="Q3277">
        <v>35</v>
      </c>
      <c r="R3277" t="str">
        <f t="shared" si="51"/>
        <v>Old</v>
      </c>
    </row>
    <row r="3278" spans="1:18" x14ac:dyDescent="0.25">
      <c r="A3278" t="s">
        <v>9162</v>
      </c>
      <c r="B3278" t="s">
        <v>16715</v>
      </c>
      <c r="C3278" t="s">
        <v>18439</v>
      </c>
      <c r="D3278" s="2">
        <v>38557</v>
      </c>
      <c r="E3278" s="2">
        <v>45310</v>
      </c>
      <c r="F3278" s="1">
        <v>0.34583333333333333</v>
      </c>
      <c r="G3278" t="s">
        <v>169</v>
      </c>
      <c r="H3278" t="s">
        <v>37</v>
      </c>
      <c r="I3278" t="s">
        <v>91</v>
      </c>
      <c r="J3278" t="s">
        <v>32</v>
      </c>
      <c r="K3278">
        <v>35</v>
      </c>
      <c r="L3278" t="s">
        <v>39</v>
      </c>
      <c r="M3278" t="s">
        <v>25</v>
      </c>
      <c r="N3278" t="s">
        <v>33</v>
      </c>
      <c r="O3278" t="s">
        <v>18444</v>
      </c>
      <c r="P3278" t="s">
        <v>53</v>
      </c>
      <c r="Q3278">
        <v>19</v>
      </c>
      <c r="R3278" t="str">
        <f t="shared" si="51"/>
        <v>Adult</v>
      </c>
    </row>
    <row r="3279" spans="1:18" x14ac:dyDescent="0.25">
      <c r="A3279" t="s">
        <v>9165</v>
      </c>
      <c r="B3279" t="s">
        <v>16716</v>
      </c>
      <c r="C3279" t="s">
        <v>18439</v>
      </c>
      <c r="D3279" s="2">
        <v>33722</v>
      </c>
      <c r="E3279" s="2">
        <v>45370</v>
      </c>
      <c r="F3279" s="1">
        <v>0.34236111111111112</v>
      </c>
      <c r="G3279" t="s">
        <v>169</v>
      </c>
      <c r="H3279" t="s">
        <v>31</v>
      </c>
      <c r="I3279" t="s">
        <v>38</v>
      </c>
      <c r="J3279" t="s">
        <v>46</v>
      </c>
      <c r="K3279">
        <v>140</v>
      </c>
      <c r="L3279" t="s">
        <v>53</v>
      </c>
      <c r="M3279" t="s">
        <v>25</v>
      </c>
      <c r="N3279" t="s">
        <v>33</v>
      </c>
      <c r="O3279" t="s">
        <v>18473</v>
      </c>
      <c r="P3279" t="s">
        <v>53</v>
      </c>
      <c r="Q3279">
        <v>32</v>
      </c>
      <c r="R3279" t="str">
        <f t="shared" si="51"/>
        <v>Adult</v>
      </c>
    </row>
    <row r="3280" spans="1:18" x14ac:dyDescent="0.25">
      <c r="A3280" t="s">
        <v>9167</v>
      </c>
      <c r="B3280" t="s">
        <v>16717</v>
      </c>
      <c r="C3280" t="s">
        <v>18439</v>
      </c>
      <c r="D3280" s="2">
        <v>34996</v>
      </c>
      <c r="E3280" s="2">
        <v>45302</v>
      </c>
      <c r="F3280" s="1">
        <v>0.54722222222222228</v>
      </c>
      <c r="G3280" t="s">
        <v>51</v>
      </c>
      <c r="H3280" t="s">
        <v>21</v>
      </c>
      <c r="I3280" t="s">
        <v>38</v>
      </c>
      <c r="J3280" t="s">
        <v>52</v>
      </c>
      <c r="K3280">
        <v>84</v>
      </c>
      <c r="L3280" t="s">
        <v>53</v>
      </c>
      <c r="M3280" t="s">
        <v>25</v>
      </c>
      <c r="N3280" t="s">
        <v>26</v>
      </c>
      <c r="O3280" t="s">
        <v>18444</v>
      </c>
      <c r="P3280" t="s">
        <v>53</v>
      </c>
      <c r="Q3280">
        <v>29</v>
      </c>
      <c r="R3280" t="str">
        <f t="shared" si="51"/>
        <v>Adult</v>
      </c>
    </row>
    <row r="3281" spans="1:18" x14ac:dyDescent="0.25">
      <c r="A3281" t="s">
        <v>9170</v>
      </c>
      <c r="B3281" t="s">
        <v>16718</v>
      </c>
      <c r="C3281" t="s">
        <v>18440</v>
      </c>
      <c r="D3281" s="2">
        <v>37971</v>
      </c>
      <c r="E3281" s="2">
        <v>45410</v>
      </c>
      <c r="F3281" s="1">
        <v>0.71388888888888891</v>
      </c>
      <c r="G3281" t="s">
        <v>51</v>
      </c>
      <c r="H3281" t="s">
        <v>31</v>
      </c>
      <c r="I3281" t="s">
        <v>91</v>
      </c>
      <c r="J3281" t="s">
        <v>80</v>
      </c>
      <c r="K3281">
        <v>28</v>
      </c>
      <c r="L3281" t="s">
        <v>39</v>
      </c>
      <c r="M3281" t="s">
        <v>25</v>
      </c>
      <c r="N3281" t="s">
        <v>47</v>
      </c>
      <c r="O3281" t="s">
        <v>18473</v>
      </c>
      <c r="P3281" t="s">
        <v>53</v>
      </c>
      <c r="Q3281">
        <v>21</v>
      </c>
      <c r="R3281" t="str">
        <f t="shared" si="51"/>
        <v>Adult</v>
      </c>
    </row>
    <row r="3282" spans="1:18" x14ac:dyDescent="0.25">
      <c r="A3282" t="s">
        <v>9173</v>
      </c>
      <c r="B3282" t="s">
        <v>16719</v>
      </c>
      <c r="C3282" t="s">
        <v>18439</v>
      </c>
      <c r="D3282" s="2">
        <v>34149</v>
      </c>
      <c r="E3282" s="2">
        <v>45322</v>
      </c>
      <c r="F3282" s="1">
        <v>0.35694444444444445</v>
      </c>
      <c r="G3282" t="s">
        <v>51</v>
      </c>
      <c r="H3282" t="s">
        <v>57</v>
      </c>
      <c r="I3282" t="s">
        <v>91</v>
      </c>
      <c r="J3282" t="s">
        <v>23</v>
      </c>
      <c r="K3282">
        <v>49</v>
      </c>
      <c r="L3282" t="s">
        <v>39</v>
      </c>
      <c r="M3282" t="s">
        <v>25</v>
      </c>
      <c r="N3282" t="s">
        <v>26</v>
      </c>
      <c r="O3282" t="s">
        <v>18473</v>
      </c>
      <c r="P3282" t="s">
        <v>53</v>
      </c>
      <c r="Q3282">
        <v>31</v>
      </c>
      <c r="R3282" t="str">
        <f t="shared" si="51"/>
        <v>Adult</v>
      </c>
    </row>
    <row r="3283" spans="1:18" x14ac:dyDescent="0.25">
      <c r="A3283" t="s">
        <v>9175</v>
      </c>
      <c r="B3283" t="s">
        <v>16720</v>
      </c>
      <c r="C3283" t="s">
        <v>18440</v>
      </c>
      <c r="D3283" s="2">
        <v>38075</v>
      </c>
      <c r="E3283" s="2">
        <v>45368</v>
      </c>
      <c r="F3283" s="1">
        <v>0.35555555555555557</v>
      </c>
      <c r="G3283" t="s">
        <v>169</v>
      </c>
      <c r="H3283" t="s">
        <v>21</v>
      </c>
      <c r="I3283" t="s">
        <v>38</v>
      </c>
      <c r="J3283" t="s">
        <v>32</v>
      </c>
      <c r="K3283">
        <v>21</v>
      </c>
      <c r="L3283" t="s">
        <v>53</v>
      </c>
      <c r="M3283" t="s">
        <v>25</v>
      </c>
      <c r="N3283" t="s">
        <v>33</v>
      </c>
      <c r="O3283" t="s">
        <v>18444</v>
      </c>
      <c r="P3283" t="s">
        <v>53</v>
      </c>
      <c r="Q3283">
        <v>20</v>
      </c>
      <c r="R3283" t="str">
        <f t="shared" si="51"/>
        <v>Adult</v>
      </c>
    </row>
    <row r="3284" spans="1:18" x14ac:dyDescent="0.25">
      <c r="A3284" t="s">
        <v>9178</v>
      </c>
      <c r="B3284" t="s">
        <v>16721</v>
      </c>
      <c r="C3284" t="s">
        <v>18440</v>
      </c>
      <c r="D3284" s="2">
        <v>34331</v>
      </c>
      <c r="E3284" s="2">
        <v>45313</v>
      </c>
      <c r="F3284" s="1">
        <v>0.6020833333333333</v>
      </c>
      <c r="G3284" t="s">
        <v>51</v>
      </c>
      <c r="H3284" t="s">
        <v>37</v>
      </c>
      <c r="I3284" t="s">
        <v>38</v>
      </c>
      <c r="J3284" t="s">
        <v>32</v>
      </c>
      <c r="K3284">
        <v>14</v>
      </c>
      <c r="L3284" t="s">
        <v>39</v>
      </c>
      <c r="M3284" t="s">
        <v>25</v>
      </c>
      <c r="N3284" t="s">
        <v>33</v>
      </c>
      <c r="O3284" t="s">
        <v>18444</v>
      </c>
      <c r="P3284" t="s">
        <v>53</v>
      </c>
      <c r="Q3284">
        <v>31</v>
      </c>
      <c r="R3284" t="str">
        <f t="shared" si="51"/>
        <v>Adult</v>
      </c>
    </row>
    <row r="3285" spans="1:18" x14ac:dyDescent="0.25">
      <c r="A3285" t="s">
        <v>9180</v>
      </c>
      <c r="B3285" t="s">
        <v>16722</v>
      </c>
      <c r="C3285" t="s">
        <v>18440</v>
      </c>
      <c r="D3285" s="2">
        <v>37455</v>
      </c>
      <c r="E3285" s="2">
        <v>45381</v>
      </c>
      <c r="F3285" s="1">
        <v>0.41458333333333336</v>
      </c>
      <c r="G3285" t="s">
        <v>30</v>
      </c>
      <c r="H3285" t="s">
        <v>57</v>
      </c>
      <c r="I3285" t="s">
        <v>45</v>
      </c>
      <c r="J3285" t="s">
        <v>23</v>
      </c>
      <c r="K3285">
        <v>182</v>
      </c>
      <c r="L3285" t="s">
        <v>24</v>
      </c>
      <c r="M3285" t="s">
        <v>25</v>
      </c>
      <c r="N3285" t="s">
        <v>47</v>
      </c>
      <c r="O3285" t="s">
        <v>18444</v>
      </c>
      <c r="P3285" t="s">
        <v>53</v>
      </c>
      <c r="Q3285">
        <v>22</v>
      </c>
      <c r="R3285" t="str">
        <f t="shared" si="51"/>
        <v>Adult</v>
      </c>
    </row>
    <row r="3286" spans="1:18" x14ac:dyDescent="0.25">
      <c r="A3286" t="s">
        <v>9183</v>
      </c>
      <c r="B3286" t="s">
        <v>16723</v>
      </c>
      <c r="C3286" t="s">
        <v>18439</v>
      </c>
      <c r="D3286" s="2">
        <v>31090</v>
      </c>
      <c r="E3286" s="2">
        <v>45409</v>
      </c>
      <c r="F3286" s="1">
        <v>0.41458333333333336</v>
      </c>
      <c r="G3286" t="s">
        <v>51</v>
      </c>
      <c r="H3286" t="s">
        <v>31</v>
      </c>
      <c r="I3286" t="s">
        <v>91</v>
      </c>
      <c r="J3286" t="s">
        <v>52</v>
      </c>
      <c r="K3286">
        <v>175</v>
      </c>
      <c r="L3286" t="s">
        <v>39</v>
      </c>
      <c r="M3286" t="s">
        <v>40</v>
      </c>
      <c r="N3286" t="s">
        <v>47</v>
      </c>
      <c r="O3286" t="s">
        <v>18444</v>
      </c>
      <c r="P3286" t="s">
        <v>18472</v>
      </c>
      <c r="Q3286">
        <v>40</v>
      </c>
      <c r="R3286" t="str">
        <f t="shared" si="51"/>
        <v>Old</v>
      </c>
    </row>
    <row r="3287" spans="1:18" x14ac:dyDescent="0.25">
      <c r="A3287" t="s">
        <v>9185</v>
      </c>
      <c r="B3287" t="s">
        <v>16724</v>
      </c>
      <c r="C3287" t="s">
        <v>18439</v>
      </c>
      <c r="D3287" s="2">
        <v>31398</v>
      </c>
      <c r="E3287" s="2">
        <v>45433</v>
      </c>
      <c r="F3287" s="1">
        <v>0.43680555555555556</v>
      </c>
      <c r="G3287" t="s">
        <v>18474</v>
      </c>
      <c r="H3287" t="s">
        <v>31</v>
      </c>
      <c r="I3287" t="s">
        <v>38</v>
      </c>
      <c r="J3287" t="s">
        <v>23</v>
      </c>
      <c r="K3287">
        <v>21</v>
      </c>
      <c r="L3287" t="s">
        <v>24</v>
      </c>
      <c r="M3287" t="s">
        <v>25</v>
      </c>
      <c r="N3287" t="s">
        <v>33</v>
      </c>
      <c r="O3287" t="s">
        <v>18444</v>
      </c>
      <c r="P3287" t="s">
        <v>53</v>
      </c>
      <c r="Q3287">
        <v>39</v>
      </c>
      <c r="R3287" t="str">
        <f t="shared" si="51"/>
        <v>Old</v>
      </c>
    </row>
    <row r="3288" spans="1:18" x14ac:dyDescent="0.25">
      <c r="A3288" t="s">
        <v>9188</v>
      </c>
      <c r="B3288" t="s">
        <v>16725</v>
      </c>
      <c r="C3288" t="s">
        <v>18439</v>
      </c>
      <c r="D3288" s="2">
        <v>35980</v>
      </c>
      <c r="E3288" s="2">
        <v>45360</v>
      </c>
      <c r="F3288" s="1">
        <v>0.35347222222222224</v>
      </c>
      <c r="G3288" t="s">
        <v>51</v>
      </c>
      <c r="H3288" t="s">
        <v>21</v>
      </c>
      <c r="I3288" t="s">
        <v>38</v>
      </c>
      <c r="J3288" t="s">
        <v>32</v>
      </c>
      <c r="K3288">
        <v>42</v>
      </c>
      <c r="L3288" t="s">
        <v>24</v>
      </c>
      <c r="M3288" t="s">
        <v>104</v>
      </c>
      <c r="N3288" t="s">
        <v>47</v>
      </c>
      <c r="O3288" t="s">
        <v>18473</v>
      </c>
      <c r="P3288" t="s">
        <v>53</v>
      </c>
      <c r="Q3288">
        <v>26</v>
      </c>
      <c r="R3288" t="str">
        <f t="shared" si="51"/>
        <v>Adult</v>
      </c>
    </row>
    <row r="3289" spans="1:18" x14ac:dyDescent="0.25">
      <c r="A3289" t="s">
        <v>9191</v>
      </c>
      <c r="B3289" t="s">
        <v>16726</v>
      </c>
      <c r="C3289" t="s">
        <v>18440</v>
      </c>
      <c r="D3289" s="2">
        <v>37714</v>
      </c>
      <c r="E3289" s="2">
        <v>45454</v>
      </c>
      <c r="F3289" s="1">
        <v>0.48958333333333331</v>
      </c>
      <c r="G3289" t="s">
        <v>30</v>
      </c>
      <c r="H3289" t="s">
        <v>57</v>
      </c>
      <c r="I3289" t="s">
        <v>45</v>
      </c>
      <c r="J3289" t="s">
        <v>80</v>
      </c>
      <c r="K3289">
        <v>56</v>
      </c>
      <c r="L3289" t="s">
        <v>53</v>
      </c>
      <c r="M3289" t="s">
        <v>25</v>
      </c>
      <c r="N3289" t="s">
        <v>47</v>
      </c>
      <c r="O3289" t="s">
        <v>18473</v>
      </c>
      <c r="P3289" t="s">
        <v>53</v>
      </c>
      <c r="Q3289">
        <v>21</v>
      </c>
      <c r="R3289" t="str">
        <f t="shared" si="51"/>
        <v>Adult</v>
      </c>
    </row>
    <row r="3290" spans="1:18" x14ac:dyDescent="0.25">
      <c r="A3290" t="s">
        <v>9193</v>
      </c>
      <c r="B3290" t="s">
        <v>16727</v>
      </c>
      <c r="C3290" t="s">
        <v>18439</v>
      </c>
      <c r="D3290" s="2">
        <v>34663</v>
      </c>
      <c r="E3290" s="2">
        <v>45384</v>
      </c>
      <c r="F3290" s="1">
        <v>0.54513888888888884</v>
      </c>
      <c r="G3290" t="s">
        <v>18475</v>
      </c>
      <c r="H3290" t="s">
        <v>57</v>
      </c>
      <c r="I3290" t="s">
        <v>91</v>
      </c>
      <c r="J3290" t="s">
        <v>32</v>
      </c>
      <c r="K3290">
        <v>119</v>
      </c>
      <c r="L3290" t="s">
        <v>24</v>
      </c>
      <c r="M3290" t="s">
        <v>40</v>
      </c>
      <c r="N3290" t="s">
        <v>47</v>
      </c>
      <c r="O3290" t="s">
        <v>18444</v>
      </c>
      <c r="P3290" t="s">
        <v>53</v>
      </c>
      <c r="Q3290">
        <v>30</v>
      </c>
      <c r="R3290" t="str">
        <f t="shared" si="51"/>
        <v>Adult</v>
      </c>
    </row>
    <row r="3291" spans="1:18" x14ac:dyDescent="0.25">
      <c r="A3291" t="s">
        <v>9196</v>
      </c>
      <c r="B3291" t="s">
        <v>16728</v>
      </c>
      <c r="C3291" t="s">
        <v>18439</v>
      </c>
      <c r="D3291" s="2">
        <v>30084</v>
      </c>
      <c r="E3291" s="2">
        <v>45415</v>
      </c>
      <c r="F3291" s="1">
        <v>0.50763888888888886</v>
      </c>
      <c r="G3291" t="s">
        <v>18475</v>
      </c>
      <c r="H3291" t="s">
        <v>57</v>
      </c>
      <c r="I3291" t="s">
        <v>38</v>
      </c>
      <c r="J3291" t="s">
        <v>23</v>
      </c>
      <c r="K3291">
        <v>182</v>
      </c>
      <c r="L3291" t="s">
        <v>24</v>
      </c>
      <c r="M3291" t="s">
        <v>25</v>
      </c>
      <c r="N3291" t="s">
        <v>26</v>
      </c>
      <c r="O3291" t="s">
        <v>18444</v>
      </c>
      <c r="P3291" t="s">
        <v>53</v>
      </c>
      <c r="Q3291">
        <v>42</v>
      </c>
      <c r="R3291" t="str">
        <f t="shared" si="51"/>
        <v>Old</v>
      </c>
    </row>
    <row r="3292" spans="1:18" x14ac:dyDescent="0.25">
      <c r="A3292" t="s">
        <v>9198</v>
      </c>
      <c r="B3292" t="s">
        <v>16729</v>
      </c>
      <c r="C3292" t="s">
        <v>18440</v>
      </c>
      <c r="D3292" s="2">
        <v>35087</v>
      </c>
      <c r="E3292" s="2">
        <v>45294</v>
      </c>
      <c r="F3292" s="1">
        <v>0.39583333333333331</v>
      </c>
      <c r="G3292" t="s">
        <v>18475</v>
      </c>
      <c r="H3292" t="s">
        <v>21</v>
      </c>
      <c r="I3292" t="s">
        <v>45</v>
      </c>
      <c r="J3292" t="s">
        <v>80</v>
      </c>
      <c r="K3292">
        <v>77</v>
      </c>
      <c r="L3292" t="s">
        <v>53</v>
      </c>
      <c r="M3292" t="s">
        <v>25</v>
      </c>
      <c r="N3292" t="s">
        <v>26</v>
      </c>
      <c r="O3292" t="s">
        <v>18473</v>
      </c>
      <c r="P3292" t="s">
        <v>53</v>
      </c>
      <c r="Q3292">
        <v>29</v>
      </c>
      <c r="R3292" t="str">
        <f t="shared" si="51"/>
        <v>Adult</v>
      </c>
    </row>
    <row r="3293" spans="1:18" x14ac:dyDescent="0.25">
      <c r="A3293" t="s">
        <v>9201</v>
      </c>
      <c r="B3293" t="s">
        <v>16730</v>
      </c>
      <c r="C3293" t="s">
        <v>18439</v>
      </c>
      <c r="D3293" s="2">
        <v>38139</v>
      </c>
      <c r="E3293" s="2">
        <v>45342</v>
      </c>
      <c r="F3293" s="1">
        <v>0.5493055555555556</v>
      </c>
      <c r="G3293" t="s">
        <v>18474</v>
      </c>
      <c r="H3293" t="s">
        <v>57</v>
      </c>
      <c r="I3293" t="s">
        <v>45</v>
      </c>
      <c r="J3293" t="s">
        <v>23</v>
      </c>
      <c r="K3293">
        <v>21</v>
      </c>
      <c r="L3293" t="s">
        <v>39</v>
      </c>
      <c r="M3293" t="s">
        <v>25</v>
      </c>
      <c r="N3293" t="s">
        <v>47</v>
      </c>
      <c r="O3293" t="s">
        <v>18473</v>
      </c>
      <c r="P3293" t="s">
        <v>18472</v>
      </c>
      <c r="Q3293">
        <v>20</v>
      </c>
      <c r="R3293" t="str">
        <f t="shared" si="51"/>
        <v>Adult</v>
      </c>
    </row>
    <row r="3294" spans="1:18" x14ac:dyDescent="0.25">
      <c r="A3294" t="s">
        <v>9204</v>
      </c>
      <c r="B3294" t="s">
        <v>16731</v>
      </c>
      <c r="C3294" t="s">
        <v>18439</v>
      </c>
      <c r="D3294" s="2">
        <v>34828</v>
      </c>
      <c r="E3294" s="2">
        <v>45349</v>
      </c>
      <c r="F3294" s="1">
        <v>0.47986111111111113</v>
      </c>
      <c r="G3294" t="s">
        <v>30</v>
      </c>
      <c r="H3294" t="s">
        <v>21</v>
      </c>
      <c r="I3294" t="s">
        <v>45</v>
      </c>
      <c r="J3294" t="s">
        <v>52</v>
      </c>
      <c r="K3294">
        <v>98</v>
      </c>
      <c r="L3294" t="s">
        <v>53</v>
      </c>
      <c r="M3294" t="s">
        <v>25</v>
      </c>
      <c r="N3294" t="s">
        <v>47</v>
      </c>
      <c r="O3294" t="s">
        <v>18444</v>
      </c>
      <c r="P3294" t="s">
        <v>53</v>
      </c>
      <c r="Q3294">
        <v>29</v>
      </c>
      <c r="R3294" t="str">
        <f t="shared" si="51"/>
        <v>Adult</v>
      </c>
    </row>
    <row r="3295" spans="1:18" x14ac:dyDescent="0.25">
      <c r="A3295" t="s">
        <v>9207</v>
      </c>
      <c r="B3295" t="s">
        <v>16732</v>
      </c>
      <c r="C3295" t="s">
        <v>18439</v>
      </c>
      <c r="D3295" s="2">
        <v>33022</v>
      </c>
      <c r="E3295" s="2">
        <v>45421</v>
      </c>
      <c r="F3295" s="1">
        <v>0.82777777777777772</v>
      </c>
      <c r="G3295" t="s">
        <v>51</v>
      </c>
      <c r="H3295" t="s">
        <v>73</v>
      </c>
      <c r="I3295" t="s">
        <v>22</v>
      </c>
      <c r="J3295" t="s">
        <v>23</v>
      </c>
      <c r="K3295">
        <v>126</v>
      </c>
      <c r="L3295" t="s">
        <v>24</v>
      </c>
      <c r="M3295" t="s">
        <v>25</v>
      </c>
      <c r="N3295" t="s">
        <v>26</v>
      </c>
      <c r="O3295" t="s">
        <v>18444</v>
      </c>
      <c r="P3295" t="s">
        <v>53</v>
      </c>
      <c r="Q3295">
        <v>34</v>
      </c>
      <c r="R3295" t="str">
        <f t="shared" si="51"/>
        <v>Adult</v>
      </c>
    </row>
    <row r="3296" spans="1:18" x14ac:dyDescent="0.25">
      <c r="A3296" t="s">
        <v>9210</v>
      </c>
      <c r="B3296" t="s">
        <v>16733</v>
      </c>
      <c r="C3296" t="s">
        <v>18439</v>
      </c>
      <c r="D3296" s="2">
        <v>33343</v>
      </c>
      <c r="E3296" s="2">
        <v>45397</v>
      </c>
      <c r="F3296" s="1">
        <v>0.4826388888888889</v>
      </c>
      <c r="G3296" t="s">
        <v>18475</v>
      </c>
      <c r="H3296" t="s">
        <v>21</v>
      </c>
      <c r="I3296" t="s">
        <v>91</v>
      </c>
      <c r="J3296" t="s">
        <v>52</v>
      </c>
      <c r="K3296">
        <v>14</v>
      </c>
      <c r="L3296" t="s">
        <v>24</v>
      </c>
      <c r="M3296" t="s">
        <v>25</v>
      </c>
      <c r="N3296" t="s">
        <v>47</v>
      </c>
      <c r="O3296" t="s">
        <v>18444</v>
      </c>
      <c r="P3296" t="s">
        <v>53</v>
      </c>
      <c r="Q3296">
        <v>33</v>
      </c>
      <c r="R3296" t="str">
        <f t="shared" si="51"/>
        <v>Adult</v>
      </c>
    </row>
    <row r="3297" spans="1:18" x14ac:dyDescent="0.25">
      <c r="A3297" t="s">
        <v>9212</v>
      </c>
      <c r="B3297" t="s">
        <v>16734</v>
      </c>
      <c r="C3297" t="s">
        <v>18439</v>
      </c>
      <c r="D3297" s="2">
        <v>34035</v>
      </c>
      <c r="E3297" s="2">
        <v>45386</v>
      </c>
      <c r="F3297" s="1">
        <v>0.46319444444444446</v>
      </c>
      <c r="G3297" t="s">
        <v>18475</v>
      </c>
      <c r="H3297" t="s">
        <v>31</v>
      </c>
      <c r="I3297" t="s">
        <v>38</v>
      </c>
      <c r="J3297" t="s">
        <v>32</v>
      </c>
      <c r="K3297">
        <v>77</v>
      </c>
      <c r="L3297" t="s">
        <v>39</v>
      </c>
      <c r="M3297" t="s">
        <v>25</v>
      </c>
      <c r="N3297" t="s">
        <v>47</v>
      </c>
      <c r="O3297" t="s">
        <v>18473</v>
      </c>
      <c r="P3297" t="s">
        <v>18472</v>
      </c>
      <c r="Q3297">
        <v>31</v>
      </c>
      <c r="R3297" t="str">
        <f t="shared" si="51"/>
        <v>Adult</v>
      </c>
    </row>
    <row r="3298" spans="1:18" x14ac:dyDescent="0.25">
      <c r="A3298" t="s">
        <v>9215</v>
      </c>
      <c r="B3298" t="s">
        <v>16735</v>
      </c>
      <c r="C3298" t="s">
        <v>18439</v>
      </c>
      <c r="D3298" s="2">
        <v>34569</v>
      </c>
      <c r="E3298" s="2">
        <v>45402</v>
      </c>
      <c r="F3298" s="1">
        <v>0.58194444444444449</v>
      </c>
      <c r="G3298" t="s">
        <v>18474</v>
      </c>
      <c r="H3298" t="s">
        <v>37</v>
      </c>
      <c r="I3298" t="s">
        <v>45</v>
      </c>
      <c r="J3298" t="s">
        <v>23</v>
      </c>
      <c r="K3298">
        <v>182</v>
      </c>
      <c r="L3298" t="s">
        <v>53</v>
      </c>
      <c r="M3298" t="s">
        <v>25</v>
      </c>
      <c r="N3298" t="s">
        <v>33</v>
      </c>
      <c r="O3298" t="s">
        <v>18473</v>
      </c>
      <c r="P3298" t="s">
        <v>53</v>
      </c>
      <c r="Q3298">
        <v>30</v>
      </c>
      <c r="R3298" t="str">
        <f t="shared" si="51"/>
        <v>Adult</v>
      </c>
    </row>
    <row r="3299" spans="1:18" x14ac:dyDescent="0.25">
      <c r="A3299" t="s">
        <v>9218</v>
      </c>
      <c r="B3299" t="s">
        <v>16736</v>
      </c>
      <c r="C3299" t="s">
        <v>18439</v>
      </c>
      <c r="D3299" s="2">
        <v>37245</v>
      </c>
      <c r="E3299" s="2">
        <v>45349</v>
      </c>
      <c r="F3299" s="1">
        <v>0.34930555555555554</v>
      </c>
      <c r="G3299" t="s">
        <v>18475</v>
      </c>
      <c r="H3299" t="s">
        <v>31</v>
      </c>
      <c r="I3299" t="s">
        <v>22</v>
      </c>
      <c r="J3299" t="s">
        <v>52</v>
      </c>
      <c r="K3299">
        <v>182</v>
      </c>
      <c r="L3299" t="s">
        <v>53</v>
      </c>
      <c r="M3299" t="s">
        <v>25</v>
      </c>
      <c r="N3299" t="s">
        <v>26</v>
      </c>
      <c r="O3299" t="s">
        <v>18473</v>
      </c>
      <c r="P3299" t="s">
        <v>53</v>
      </c>
      <c r="Q3299">
        <v>23</v>
      </c>
      <c r="R3299" t="str">
        <f t="shared" si="51"/>
        <v>Adult</v>
      </c>
    </row>
    <row r="3300" spans="1:18" x14ac:dyDescent="0.25">
      <c r="A3300" t="s">
        <v>9221</v>
      </c>
      <c r="B3300" t="s">
        <v>16737</v>
      </c>
      <c r="C3300" t="s">
        <v>18439</v>
      </c>
      <c r="D3300" s="2">
        <v>38345</v>
      </c>
      <c r="E3300" s="2">
        <v>45440</v>
      </c>
      <c r="F3300" s="1">
        <v>0.70208333333333328</v>
      </c>
      <c r="G3300" t="s">
        <v>30</v>
      </c>
      <c r="H3300" t="s">
        <v>37</v>
      </c>
      <c r="I3300" t="s">
        <v>45</v>
      </c>
      <c r="J3300" t="s">
        <v>80</v>
      </c>
      <c r="K3300">
        <v>49</v>
      </c>
      <c r="L3300" t="s">
        <v>39</v>
      </c>
      <c r="M3300" t="s">
        <v>25</v>
      </c>
      <c r="N3300" t="s">
        <v>33</v>
      </c>
      <c r="O3300" t="s">
        <v>18473</v>
      </c>
      <c r="P3300" t="s">
        <v>18472</v>
      </c>
      <c r="Q3300">
        <v>20</v>
      </c>
      <c r="R3300" t="str">
        <f t="shared" si="51"/>
        <v>Adult</v>
      </c>
    </row>
    <row r="3301" spans="1:18" x14ac:dyDescent="0.25">
      <c r="A3301" t="s">
        <v>9224</v>
      </c>
      <c r="B3301" t="s">
        <v>16738</v>
      </c>
      <c r="C3301" t="s">
        <v>18439</v>
      </c>
      <c r="D3301" s="2">
        <v>37612</v>
      </c>
      <c r="E3301" s="2">
        <v>45349</v>
      </c>
      <c r="F3301" s="1">
        <v>0.3527777777777778</v>
      </c>
      <c r="G3301" t="s">
        <v>51</v>
      </c>
      <c r="H3301" t="s">
        <v>31</v>
      </c>
      <c r="I3301" t="s">
        <v>38</v>
      </c>
      <c r="J3301" t="s">
        <v>23</v>
      </c>
      <c r="K3301">
        <v>91</v>
      </c>
      <c r="L3301" t="s">
        <v>39</v>
      </c>
      <c r="M3301" t="s">
        <v>25</v>
      </c>
      <c r="N3301" t="s">
        <v>47</v>
      </c>
      <c r="O3301" t="s">
        <v>18444</v>
      </c>
      <c r="P3301" t="s">
        <v>53</v>
      </c>
      <c r="Q3301">
        <v>22</v>
      </c>
      <c r="R3301" t="str">
        <f t="shared" si="51"/>
        <v>Adult</v>
      </c>
    </row>
    <row r="3302" spans="1:18" x14ac:dyDescent="0.25">
      <c r="A3302" t="s">
        <v>9227</v>
      </c>
      <c r="B3302" t="s">
        <v>16739</v>
      </c>
      <c r="C3302" t="s">
        <v>18440</v>
      </c>
      <c r="D3302" s="2">
        <v>38211</v>
      </c>
      <c r="E3302" s="2">
        <v>45400</v>
      </c>
      <c r="F3302" s="1">
        <v>0.75347222222222221</v>
      </c>
      <c r="G3302" t="s">
        <v>169</v>
      </c>
      <c r="H3302" t="s">
        <v>73</v>
      </c>
      <c r="I3302" t="s">
        <v>45</v>
      </c>
      <c r="J3302" t="s">
        <v>46</v>
      </c>
      <c r="K3302">
        <v>70</v>
      </c>
      <c r="L3302" t="s">
        <v>53</v>
      </c>
      <c r="M3302" t="s">
        <v>25</v>
      </c>
      <c r="N3302" t="s">
        <v>26</v>
      </c>
      <c r="O3302" t="s">
        <v>18473</v>
      </c>
      <c r="P3302" t="s">
        <v>53</v>
      </c>
      <c r="Q3302">
        <v>20</v>
      </c>
      <c r="R3302" t="str">
        <f t="shared" si="51"/>
        <v>Adult</v>
      </c>
    </row>
    <row r="3303" spans="1:18" x14ac:dyDescent="0.25">
      <c r="A3303" t="s">
        <v>9229</v>
      </c>
      <c r="B3303" t="s">
        <v>16740</v>
      </c>
      <c r="C3303" t="s">
        <v>18439</v>
      </c>
      <c r="D3303" s="2">
        <v>38793</v>
      </c>
      <c r="E3303" s="2">
        <v>45331</v>
      </c>
      <c r="F3303" s="1">
        <v>0.48055555555555557</v>
      </c>
      <c r="G3303" t="s">
        <v>18474</v>
      </c>
      <c r="H3303" t="s">
        <v>21</v>
      </c>
      <c r="I3303" t="s">
        <v>91</v>
      </c>
      <c r="J3303" t="s">
        <v>46</v>
      </c>
      <c r="K3303">
        <v>63</v>
      </c>
      <c r="L3303" t="s">
        <v>24</v>
      </c>
      <c r="M3303" t="s">
        <v>25</v>
      </c>
      <c r="N3303" t="s">
        <v>33</v>
      </c>
      <c r="O3303" t="s">
        <v>18444</v>
      </c>
      <c r="P3303" t="s">
        <v>53</v>
      </c>
      <c r="Q3303">
        <v>18</v>
      </c>
      <c r="R3303" t="str">
        <f t="shared" si="51"/>
        <v>Adult</v>
      </c>
    </row>
    <row r="3304" spans="1:18" x14ac:dyDescent="0.25">
      <c r="A3304" t="s">
        <v>9231</v>
      </c>
      <c r="B3304" t="s">
        <v>16741</v>
      </c>
      <c r="C3304" t="s">
        <v>18439</v>
      </c>
      <c r="D3304" s="2">
        <v>25993</v>
      </c>
      <c r="E3304" s="2">
        <v>45420</v>
      </c>
      <c r="F3304" s="1">
        <v>0.375</v>
      </c>
      <c r="G3304" t="s">
        <v>169</v>
      </c>
      <c r="H3304" t="s">
        <v>31</v>
      </c>
      <c r="I3304" t="s">
        <v>84</v>
      </c>
      <c r="J3304" t="s">
        <v>80</v>
      </c>
      <c r="K3304">
        <v>105</v>
      </c>
      <c r="L3304" t="s">
        <v>53</v>
      </c>
      <c r="M3304" t="s">
        <v>104</v>
      </c>
      <c r="N3304" t="s">
        <v>33</v>
      </c>
      <c r="O3304" t="s">
        <v>18473</v>
      </c>
      <c r="P3304" t="s">
        <v>53</v>
      </c>
      <c r="Q3304">
        <v>53</v>
      </c>
      <c r="R3304" t="str">
        <f t="shared" si="51"/>
        <v>Old</v>
      </c>
    </row>
    <row r="3305" spans="1:18" x14ac:dyDescent="0.25">
      <c r="A3305" t="s">
        <v>9234</v>
      </c>
      <c r="B3305" t="s">
        <v>16742</v>
      </c>
      <c r="C3305" t="s">
        <v>18440</v>
      </c>
      <c r="D3305" s="2">
        <v>37473</v>
      </c>
      <c r="E3305" s="2">
        <v>45420</v>
      </c>
      <c r="F3305" s="1">
        <v>0.36805555555555558</v>
      </c>
      <c r="G3305" t="s">
        <v>30</v>
      </c>
      <c r="H3305" t="s">
        <v>37</v>
      </c>
      <c r="I3305" t="s">
        <v>91</v>
      </c>
      <c r="J3305" t="s">
        <v>23</v>
      </c>
      <c r="K3305">
        <v>168</v>
      </c>
      <c r="L3305" t="s">
        <v>39</v>
      </c>
      <c r="M3305" t="s">
        <v>25</v>
      </c>
      <c r="N3305" t="s">
        <v>26</v>
      </c>
      <c r="O3305" t="s">
        <v>18444</v>
      </c>
      <c r="P3305" t="s">
        <v>18472</v>
      </c>
      <c r="Q3305">
        <v>22</v>
      </c>
      <c r="R3305" t="str">
        <f t="shared" si="51"/>
        <v>Adult</v>
      </c>
    </row>
    <row r="3306" spans="1:18" x14ac:dyDescent="0.25">
      <c r="A3306" t="s">
        <v>9237</v>
      </c>
      <c r="B3306" t="s">
        <v>16743</v>
      </c>
      <c r="C3306" t="s">
        <v>18439</v>
      </c>
      <c r="D3306" s="2">
        <v>38598</v>
      </c>
      <c r="E3306" s="2">
        <v>45432</v>
      </c>
      <c r="F3306" s="1">
        <v>0.71111111111111114</v>
      </c>
      <c r="G3306" t="s">
        <v>18474</v>
      </c>
      <c r="H3306" t="s">
        <v>21</v>
      </c>
      <c r="I3306" t="s">
        <v>91</v>
      </c>
      <c r="J3306" t="s">
        <v>80</v>
      </c>
      <c r="K3306">
        <v>147</v>
      </c>
      <c r="L3306" t="s">
        <v>24</v>
      </c>
      <c r="M3306" t="s">
        <v>104</v>
      </c>
      <c r="N3306" t="s">
        <v>33</v>
      </c>
      <c r="O3306" t="s">
        <v>18444</v>
      </c>
      <c r="P3306" t="s">
        <v>53</v>
      </c>
      <c r="Q3306">
        <v>19</v>
      </c>
      <c r="R3306" t="str">
        <f t="shared" si="51"/>
        <v>Adult</v>
      </c>
    </row>
    <row r="3307" spans="1:18" x14ac:dyDescent="0.25">
      <c r="A3307" t="s">
        <v>9239</v>
      </c>
      <c r="B3307" t="s">
        <v>16744</v>
      </c>
      <c r="C3307" t="s">
        <v>18440</v>
      </c>
      <c r="D3307" s="2">
        <v>35060</v>
      </c>
      <c r="E3307" s="2">
        <v>45322</v>
      </c>
      <c r="F3307" s="1">
        <v>0.75347222222222221</v>
      </c>
      <c r="G3307" t="s">
        <v>18474</v>
      </c>
      <c r="H3307" t="s">
        <v>57</v>
      </c>
      <c r="I3307" t="s">
        <v>38</v>
      </c>
      <c r="J3307" t="s">
        <v>52</v>
      </c>
      <c r="K3307">
        <v>175</v>
      </c>
      <c r="L3307" t="s">
        <v>39</v>
      </c>
      <c r="M3307" t="s">
        <v>104</v>
      </c>
      <c r="N3307" t="s">
        <v>47</v>
      </c>
      <c r="O3307" t="s">
        <v>18473</v>
      </c>
      <c r="P3307" t="s">
        <v>53</v>
      </c>
      <c r="Q3307">
        <v>29</v>
      </c>
      <c r="R3307" t="str">
        <f t="shared" si="51"/>
        <v>Adult</v>
      </c>
    </row>
    <row r="3308" spans="1:18" x14ac:dyDescent="0.25">
      <c r="A3308" t="s">
        <v>9242</v>
      </c>
      <c r="B3308" t="s">
        <v>16745</v>
      </c>
      <c r="C3308" t="s">
        <v>18439</v>
      </c>
      <c r="D3308" s="2">
        <v>35107</v>
      </c>
      <c r="E3308" s="2">
        <v>45433</v>
      </c>
      <c r="F3308" s="1">
        <v>0.36319444444444443</v>
      </c>
      <c r="G3308" t="s">
        <v>18474</v>
      </c>
      <c r="H3308" t="s">
        <v>37</v>
      </c>
      <c r="I3308" t="s">
        <v>84</v>
      </c>
      <c r="J3308" t="s">
        <v>32</v>
      </c>
      <c r="K3308">
        <v>182</v>
      </c>
      <c r="L3308" t="s">
        <v>24</v>
      </c>
      <c r="M3308" t="s">
        <v>40</v>
      </c>
      <c r="N3308" t="s">
        <v>47</v>
      </c>
      <c r="O3308" t="s">
        <v>18444</v>
      </c>
      <c r="P3308" t="s">
        <v>53</v>
      </c>
      <c r="Q3308">
        <v>29</v>
      </c>
      <c r="R3308" t="str">
        <f t="shared" si="51"/>
        <v>Adult</v>
      </c>
    </row>
    <row r="3309" spans="1:18" x14ac:dyDescent="0.25">
      <c r="A3309" t="s">
        <v>9243</v>
      </c>
      <c r="B3309" t="s">
        <v>16746</v>
      </c>
      <c r="C3309" t="s">
        <v>18440</v>
      </c>
      <c r="D3309" s="2">
        <v>35510</v>
      </c>
      <c r="E3309" s="2">
        <v>45318</v>
      </c>
      <c r="F3309" s="1">
        <v>0.67569444444444449</v>
      </c>
      <c r="G3309" t="s">
        <v>18475</v>
      </c>
      <c r="H3309" t="s">
        <v>37</v>
      </c>
      <c r="I3309" t="s">
        <v>38</v>
      </c>
      <c r="J3309" t="s">
        <v>32</v>
      </c>
      <c r="K3309">
        <v>112</v>
      </c>
      <c r="L3309" t="s">
        <v>53</v>
      </c>
      <c r="M3309" t="s">
        <v>40</v>
      </c>
      <c r="N3309" t="s">
        <v>26</v>
      </c>
      <c r="O3309" t="s">
        <v>18473</v>
      </c>
      <c r="P3309" t="s">
        <v>53</v>
      </c>
      <c r="Q3309">
        <v>27</v>
      </c>
      <c r="R3309" t="str">
        <f t="shared" si="51"/>
        <v>Adult</v>
      </c>
    </row>
    <row r="3310" spans="1:18" x14ac:dyDescent="0.25">
      <c r="A3310" t="s">
        <v>9245</v>
      </c>
      <c r="B3310" t="s">
        <v>16747</v>
      </c>
      <c r="C3310" t="s">
        <v>18439</v>
      </c>
      <c r="D3310" s="2">
        <v>36670</v>
      </c>
      <c r="E3310" s="2">
        <v>45350</v>
      </c>
      <c r="F3310" s="1">
        <v>0.38194444444444442</v>
      </c>
      <c r="G3310" t="s">
        <v>51</v>
      </c>
      <c r="H3310" t="s">
        <v>57</v>
      </c>
      <c r="I3310" t="s">
        <v>45</v>
      </c>
      <c r="J3310" t="s">
        <v>46</v>
      </c>
      <c r="K3310">
        <v>147</v>
      </c>
      <c r="L3310" t="s">
        <v>24</v>
      </c>
      <c r="M3310" t="s">
        <v>25</v>
      </c>
      <c r="N3310" t="s">
        <v>33</v>
      </c>
      <c r="O3310" t="s">
        <v>18444</v>
      </c>
      <c r="P3310" t="s">
        <v>53</v>
      </c>
      <c r="Q3310">
        <v>24</v>
      </c>
      <c r="R3310" t="str">
        <f t="shared" si="51"/>
        <v>Adult</v>
      </c>
    </row>
    <row r="3311" spans="1:18" x14ac:dyDescent="0.25">
      <c r="A3311" t="s">
        <v>9248</v>
      </c>
      <c r="B3311" t="s">
        <v>16748</v>
      </c>
      <c r="C3311" t="s">
        <v>18439</v>
      </c>
      <c r="D3311" s="2">
        <v>38935</v>
      </c>
      <c r="E3311" s="2">
        <v>45402</v>
      </c>
      <c r="F3311" s="1">
        <v>0.59375</v>
      </c>
      <c r="G3311" t="s">
        <v>30</v>
      </c>
      <c r="H3311" t="s">
        <v>7378</v>
      </c>
      <c r="I3311" t="s">
        <v>45</v>
      </c>
      <c r="J3311" t="s">
        <v>322</v>
      </c>
      <c r="K3311">
        <v>161</v>
      </c>
      <c r="L3311" t="s">
        <v>53</v>
      </c>
      <c r="M3311" t="s">
        <v>40</v>
      </c>
      <c r="N3311" t="s">
        <v>33</v>
      </c>
      <c r="O3311" t="s">
        <v>18473</v>
      </c>
      <c r="P3311" t="s">
        <v>53</v>
      </c>
      <c r="Q3311">
        <v>18</v>
      </c>
      <c r="R3311" t="str">
        <f t="shared" si="51"/>
        <v>Adult</v>
      </c>
    </row>
    <row r="3312" spans="1:18" x14ac:dyDescent="0.25">
      <c r="A3312" t="s">
        <v>9251</v>
      </c>
      <c r="B3312" t="s">
        <v>16749</v>
      </c>
      <c r="C3312" t="s">
        <v>18439</v>
      </c>
      <c r="D3312" s="2">
        <v>33419</v>
      </c>
      <c r="E3312" s="2">
        <v>45331</v>
      </c>
      <c r="F3312" s="1">
        <v>0.53125</v>
      </c>
      <c r="G3312" t="s">
        <v>51</v>
      </c>
      <c r="H3312" t="s">
        <v>21</v>
      </c>
      <c r="I3312" t="s">
        <v>22</v>
      </c>
      <c r="J3312" t="s">
        <v>52</v>
      </c>
      <c r="K3312">
        <v>28</v>
      </c>
      <c r="L3312" t="s">
        <v>24</v>
      </c>
      <c r="M3312" t="s">
        <v>40</v>
      </c>
      <c r="N3312" t="s">
        <v>33</v>
      </c>
      <c r="O3312" t="s">
        <v>18444</v>
      </c>
      <c r="P3312" t="s">
        <v>53</v>
      </c>
      <c r="Q3312">
        <v>33</v>
      </c>
      <c r="R3312" t="str">
        <f t="shared" si="51"/>
        <v>Adult</v>
      </c>
    </row>
    <row r="3313" spans="1:18" x14ac:dyDescent="0.25">
      <c r="A3313" t="s">
        <v>9254</v>
      </c>
      <c r="B3313" t="s">
        <v>16750</v>
      </c>
      <c r="C3313" t="s">
        <v>18440</v>
      </c>
      <c r="D3313" s="2">
        <v>34863</v>
      </c>
      <c r="E3313" s="2">
        <v>45328</v>
      </c>
      <c r="F3313" s="1">
        <v>0.78333333333333333</v>
      </c>
      <c r="G3313" t="s">
        <v>51</v>
      </c>
      <c r="H3313" t="s">
        <v>21</v>
      </c>
      <c r="I3313" t="s">
        <v>91</v>
      </c>
      <c r="J3313" t="s">
        <v>32</v>
      </c>
      <c r="K3313">
        <v>119</v>
      </c>
      <c r="L3313" t="s">
        <v>39</v>
      </c>
      <c r="M3313" t="s">
        <v>25</v>
      </c>
      <c r="N3313" t="s">
        <v>26</v>
      </c>
      <c r="O3313" t="s">
        <v>18473</v>
      </c>
      <c r="P3313" t="s">
        <v>53</v>
      </c>
      <c r="Q3313">
        <v>29</v>
      </c>
      <c r="R3313" t="str">
        <f t="shared" si="51"/>
        <v>Adult</v>
      </c>
    </row>
    <row r="3314" spans="1:18" x14ac:dyDescent="0.25">
      <c r="A3314" t="s">
        <v>9257</v>
      </c>
      <c r="B3314" t="s">
        <v>16751</v>
      </c>
      <c r="C3314" t="s">
        <v>18439</v>
      </c>
      <c r="D3314" s="2">
        <v>36748</v>
      </c>
      <c r="E3314" s="2">
        <v>45354</v>
      </c>
      <c r="F3314" s="1">
        <v>0.56666666666666665</v>
      </c>
      <c r="G3314" t="s">
        <v>30</v>
      </c>
      <c r="H3314" t="s">
        <v>21</v>
      </c>
      <c r="I3314" t="s">
        <v>84</v>
      </c>
      <c r="J3314" t="s">
        <v>32</v>
      </c>
      <c r="K3314">
        <v>49</v>
      </c>
      <c r="L3314" t="s">
        <v>53</v>
      </c>
      <c r="M3314" t="s">
        <v>104</v>
      </c>
      <c r="N3314" t="s">
        <v>33</v>
      </c>
      <c r="O3314" t="s">
        <v>18444</v>
      </c>
      <c r="P3314" t="s">
        <v>53</v>
      </c>
      <c r="Q3314">
        <v>24</v>
      </c>
      <c r="R3314" t="str">
        <f t="shared" si="51"/>
        <v>Adult</v>
      </c>
    </row>
    <row r="3315" spans="1:18" x14ac:dyDescent="0.25">
      <c r="A3315" t="s">
        <v>9260</v>
      </c>
      <c r="B3315" t="s">
        <v>16752</v>
      </c>
      <c r="C3315" t="s">
        <v>18440</v>
      </c>
      <c r="D3315" s="2">
        <v>23747</v>
      </c>
      <c r="E3315" s="2">
        <v>45434</v>
      </c>
      <c r="F3315" s="1">
        <v>0.35416666666666669</v>
      </c>
      <c r="G3315" t="s">
        <v>30</v>
      </c>
      <c r="H3315" t="s">
        <v>31</v>
      </c>
      <c r="I3315" t="s">
        <v>22</v>
      </c>
      <c r="J3315" t="s">
        <v>46</v>
      </c>
      <c r="K3315">
        <v>119</v>
      </c>
      <c r="L3315" t="s">
        <v>39</v>
      </c>
      <c r="M3315" t="s">
        <v>25</v>
      </c>
      <c r="N3315" t="s">
        <v>33</v>
      </c>
      <c r="O3315" t="s">
        <v>18473</v>
      </c>
      <c r="P3315" t="s">
        <v>53</v>
      </c>
      <c r="Q3315">
        <v>60</v>
      </c>
      <c r="R3315" t="str">
        <f t="shared" si="51"/>
        <v>Aged</v>
      </c>
    </row>
    <row r="3316" spans="1:18" x14ac:dyDescent="0.25">
      <c r="A3316" t="s">
        <v>9262</v>
      </c>
      <c r="B3316" t="s">
        <v>16753</v>
      </c>
      <c r="C3316" t="s">
        <v>18439</v>
      </c>
      <c r="D3316" s="2">
        <v>31466</v>
      </c>
      <c r="E3316" s="2">
        <v>45408</v>
      </c>
      <c r="F3316" s="1">
        <v>0.3972222222222222</v>
      </c>
      <c r="G3316" t="s">
        <v>30</v>
      </c>
      <c r="H3316" t="s">
        <v>73</v>
      </c>
      <c r="I3316" t="s">
        <v>38</v>
      </c>
      <c r="J3316" t="s">
        <v>32</v>
      </c>
      <c r="K3316">
        <v>56</v>
      </c>
      <c r="L3316" t="s">
        <v>53</v>
      </c>
      <c r="M3316" t="s">
        <v>104</v>
      </c>
      <c r="N3316" t="s">
        <v>47</v>
      </c>
      <c r="O3316" t="s">
        <v>18444</v>
      </c>
      <c r="P3316" t="s">
        <v>53</v>
      </c>
      <c r="Q3316">
        <v>39</v>
      </c>
      <c r="R3316" t="str">
        <f t="shared" si="51"/>
        <v>Old</v>
      </c>
    </row>
    <row r="3317" spans="1:18" x14ac:dyDescent="0.25">
      <c r="A3317" t="s">
        <v>9265</v>
      </c>
      <c r="B3317" t="s">
        <v>16754</v>
      </c>
      <c r="C3317" t="s">
        <v>18439</v>
      </c>
      <c r="D3317" s="2">
        <v>37802</v>
      </c>
      <c r="E3317" s="2">
        <v>45394</v>
      </c>
      <c r="F3317" s="1">
        <v>0.77708333333333335</v>
      </c>
      <c r="G3317" t="s">
        <v>30</v>
      </c>
      <c r="H3317" t="s">
        <v>31</v>
      </c>
      <c r="I3317" t="s">
        <v>45</v>
      </c>
      <c r="J3317" t="s">
        <v>52</v>
      </c>
      <c r="K3317">
        <v>154</v>
      </c>
      <c r="L3317" t="s">
        <v>24</v>
      </c>
      <c r="M3317" t="s">
        <v>25</v>
      </c>
      <c r="N3317" t="s">
        <v>26</v>
      </c>
      <c r="O3317" t="s">
        <v>18473</v>
      </c>
      <c r="P3317" t="s">
        <v>53</v>
      </c>
      <c r="Q3317">
        <v>21</v>
      </c>
      <c r="R3317" t="str">
        <f t="shared" si="51"/>
        <v>Adult</v>
      </c>
    </row>
    <row r="3318" spans="1:18" x14ac:dyDescent="0.25">
      <c r="A3318" t="s">
        <v>9267</v>
      </c>
      <c r="B3318" t="s">
        <v>16755</v>
      </c>
      <c r="C3318" t="s">
        <v>18439</v>
      </c>
      <c r="D3318" s="2">
        <v>37292</v>
      </c>
      <c r="E3318" s="2">
        <v>45369</v>
      </c>
      <c r="F3318" s="1">
        <v>0.5083333333333333</v>
      </c>
      <c r="G3318" t="s">
        <v>18474</v>
      </c>
      <c r="H3318" t="s">
        <v>21</v>
      </c>
      <c r="I3318" t="s">
        <v>22</v>
      </c>
      <c r="J3318" t="s">
        <v>32</v>
      </c>
      <c r="K3318">
        <v>63</v>
      </c>
      <c r="L3318" t="s">
        <v>53</v>
      </c>
      <c r="M3318" t="s">
        <v>40</v>
      </c>
      <c r="N3318" t="s">
        <v>26</v>
      </c>
      <c r="O3318" t="s">
        <v>18444</v>
      </c>
      <c r="P3318" t="s">
        <v>53</v>
      </c>
      <c r="Q3318">
        <v>23</v>
      </c>
      <c r="R3318" t="str">
        <f t="shared" si="51"/>
        <v>Adult</v>
      </c>
    </row>
    <row r="3319" spans="1:18" x14ac:dyDescent="0.25">
      <c r="A3319" t="s">
        <v>9270</v>
      </c>
      <c r="B3319" t="s">
        <v>16756</v>
      </c>
      <c r="C3319" t="s">
        <v>18439</v>
      </c>
      <c r="D3319" s="2">
        <v>33268</v>
      </c>
      <c r="E3319" s="2">
        <v>45316</v>
      </c>
      <c r="F3319" s="1">
        <v>0.34791666666666665</v>
      </c>
      <c r="G3319" t="s">
        <v>18475</v>
      </c>
      <c r="H3319" t="s">
        <v>37</v>
      </c>
      <c r="I3319" t="s">
        <v>84</v>
      </c>
      <c r="J3319" t="s">
        <v>23</v>
      </c>
      <c r="K3319">
        <v>63</v>
      </c>
      <c r="L3319" t="s">
        <v>24</v>
      </c>
      <c r="M3319" t="s">
        <v>25</v>
      </c>
      <c r="N3319" t="s">
        <v>33</v>
      </c>
      <c r="O3319" t="s">
        <v>18444</v>
      </c>
      <c r="P3319" t="s">
        <v>53</v>
      </c>
      <c r="Q3319">
        <v>34</v>
      </c>
      <c r="R3319" t="str">
        <f t="shared" si="51"/>
        <v>Adult</v>
      </c>
    </row>
    <row r="3320" spans="1:18" x14ac:dyDescent="0.25">
      <c r="A3320" t="s">
        <v>9272</v>
      </c>
      <c r="B3320" t="s">
        <v>16757</v>
      </c>
      <c r="C3320" t="s">
        <v>18439</v>
      </c>
      <c r="D3320" s="2">
        <v>34195</v>
      </c>
      <c r="E3320" s="2">
        <v>45296</v>
      </c>
      <c r="F3320" s="1">
        <v>0.36736111111111114</v>
      </c>
      <c r="G3320" t="s">
        <v>30</v>
      </c>
      <c r="H3320" t="s">
        <v>57</v>
      </c>
      <c r="I3320" t="s">
        <v>84</v>
      </c>
      <c r="J3320" t="s">
        <v>23</v>
      </c>
      <c r="K3320">
        <v>84</v>
      </c>
      <c r="L3320" t="s">
        <v>39</v>
      </c>
      <c r="M3320" t="s">
        <v>40</v>
      </c>
      <c r="N3320" t="s">
        <v>33</v>
      </c>
      <c r="O3320" t="s">
        <v>18473</v>
      </c>
      <c r="P3320" t="s">
        <v>18472</v>
      </c>
      <c r="Q3320">
        <v>31</v>
      </c>
      <c r="R3320" t="str">
        <f t="shared" si="51"/>
        <v>Adult</v>
      </c>
    </row>
    <row r="3321" spans="1:18" x14ac:dyDescent="0.25">
      <c r="A3321" t="s">
        <v>9275</v>
      </c>
      <c r="B3321" t="s">
        <v>16758</v>
      </c>
      <c r="C3321" t="s">
        <v>18440</v>
      </c>
      <c r="D3321" s="2">
        <v>26850</v>
      </c>
      <c r="E3321" s="2">
        <v>45400</v>
      </c>
      <c r="F3321" s="1">
        <v>0.59375</v>
      </c>
      <c r="G3321" t="s">
        <v>18474</v>
      </c>
      <c r="H3321" t="s">
        <v>37</v>
      </c>
      <c r="I3321" t="s">
        <v>38</v>
      </c>
      <c r="J3321" t="s">
        <v>32</v>
      </c>
      <c r="K3321">
        <v>154</v>
      </c>
      <c r="L3321" t="s">
        <v>24</v>
      </c>
      <c r="M3321" t="s">
        <v>40</v>
      </c>
      <c r="N3321" t="s">
        <v>26</v>
      </c>
      <c r="O3321" t="s">
        <v>18444</v>
      </c>
      <c r="P3321" t="s">
        <v>53</v>
      </c>
      <c r="Q3321">
        <v>51</v>
      </c>
      <c r="R3321" t="str">
        <f t="shared" si="51"/>
        <v>Old</v>
      </c>
    </row>
    <row r="3322" spans="1:18" x14ac:dyDescent="0.25">
      <c r="A3322" t="s">
        <v>9277</v>
      </c>
      <c r="B3322" t="s">
        <v>16759</v>
      </c>
      <c r="C3322" t="s">
        <v>18439</v>
      </c>
      <c r="D3322" s="2">
        <v>33758</v>
      </c>
      <c r="E3322" s="2">
        <v>45448</v>
      </c>
      <c r="F3322" s="1">
        <v>0.64861111111111114</v>
      </c>
      <c r="G3322" t="s">
        <v>51</v>
      </c>
      <c r="H3322" t="s">
        <v>57</v>
      </c>
      <c r="I3322" t="s">
        <v>22</v>
      </c>
      <c r="J3322" t="s">
        <v>32</v>
      </c>
      <c r="K3322">
        <v>147</v>
      </c>
      <c r="L3322" t="s">
        <v>39</v>
      </c>
      <c r="M3322" t="s">
        <v>25</v>
      </c>
      <c r="N3322" t="s">
        <v>26</v>
      </c>
      <c r="O3322" t="s">
        <v>18444</v>
      </c>
      <c r="P3322" t="s">
        <v>18472</v>
      </c>
      <c r="Q3322">
        <v>32</v>
      </c>
      <c r="R3322" t="str">
        <f t="shared" si="51"/>
        <v>Adult</v>
      </c>
    </row>
    <row r="3323" spans="1:18" x14ac:dyDescent="0.25">
      <c r="A3323" t="s">
        <v>9280</v>
      </c>
      <c r="B3323" t="s">
        <v>16760</v>
      </c>
      <c r="C3323" t="s">
        <v>18439</v>
      </c>
      <c r="D3323" s="2">
        <v>36319</v>
      </c>
      <c r="E3323" s="2">
        <v>45462</v>
      </c>
      <c r="F3323" s="1">
        <v>0.57222222222222219</v>
      </c>
      <c r="G3323" t="s">
        <v>51</v>
      </c>
      <c r="H3323" t="s">
        <v>73</v>
      </c>
      <c r="I3323" t="s">
        <v>84</v>
      </c>
      <c r="J3323" t="s">
        <v>46</v>
      </c>
      <c r="K3323">
        <v>77</v>
      </c>
      <c r="L3323" t="s">
        <v>39</v>
      </c>
      <c r="M3323" t="s">
        <v>104</v>
      </c>
      <c r="N3323" t="s">
        <v>26</v>
      </c>
      <c r="O3323" t="s">
        <v>18473</v>
      </c>
      <c r="P3323" t="s">
        <v>53</v>
      </c>
      <c r="Q3323">
        <v>25</v>
      </c>
      <c r="R3323" t="str">
        <f t="shared" si="51"/>
        <v>Adult</v>
      </c>
    </row>
    <row r="3324" spans="1:18" x14ac:dyDescent="0.25">
      <c r="A3324" t="s">
        <v>9283</v>
      </c>
      <c r="B3324" t="s">
        <v>16761</v>
      </c>
      <c r="C3324" t="s">
        <v>18440</v>
      </c>
      <c r="D3324" s="2">
        <v>29669</v>
      </c>
      <c r="E3324" s="2">
        <v>45452</v>
      </c>
      <c r="F3324" s="1">
        <v>0.34444444444444444</v>
      </c>
      <c r="G3324" t="s">
        <v>51</v>
      </c>
      <c r="H3324" t="s">
        <v>37</v>
      </c>
      <c r="I3324" t="s">
        <v>38</v>
      </c>
      <c r="J3324" t="s">
        <v>46</v>
      </c>
      <c r="K3324">
        <v>56</v>
      </c>
      <c r="L3324" t="s">
        <v>24</v>
      </c>
      <c r="M3324" t="s">
        <v>25</v>
      </c>
      <c r="N3324" t="s">
        <v>33</v>
      </c>
      <c r="O3324" t="s">
        <v>18444</v>
      </c>
      <c r="P3324" t="s">
        <v>53</v>
      </c>
      <c r="Q3324">
        <v>43</v>
      </c>
      <c r="R3324" t="str">
        <f t="shared" si="51"/>
        <v>Old</v>
      </c>
    </row>
    <row r="3325" spans="1:18" x14ac:dyDescent="0.25">
      <c r="A3325" t="s">
        <v>9286</v>
      </c>
      <c r="B3325" t="s">
        <v>16762</v>
      </c>
      <c r="C3325" t="s">
        <v>18440</v>
      </c>
      <c r="D3325" s="2">
        <v>34109</v>
      </c>
      <c r="E3325" s="2">
        <v>45396</v>
      </c>
      <c r="F3325" s="1">
        <v>0.44513888888888886</v>
      </c>
      <c r="G3325" t="s">
        <v>51</v>
      </c>
      <c r="H3325" t="s">
        <v>37</v>
      </c>
      <c r="I3325" t="s">
        <v>84</v>
      </c>
      <c r="J3325" t="s">
        <v>52</v>
      </c>
      <c r="K3325">
        <v>21</v>
      </c>
      <c r="L3325" t="s">
        <v>24</v>
      </c>
      <c r="M3325" t="s">
        <v>25</v>
      </c>
      <c r="N3325" t="s">
        <v>47</v>
      </c>
      <c r="O3325" t="s">
        <v>18444</v>
      </c>
      <c r="P3325" t="s">
        <v>53</v>
      </c>
      <c r="Q3325">
        <v>31</v>
      </c>
      <c r="R3325" t="str">
        <f t="shared" si="51"/>
        <v>Adult</v>
      </c>
    </row>
    <row r="3326" spans="1:18" x14ac:dyDescent="0.25">
      <c r="A3326" t="s">
        <v>9289</v>
      </c>
      <c r="B3326" t="s">
        <v>16763</v>
      </c>
      <c r="C3326" t="s">
        <v>18440</v>
      </c>
      <c r="D3326" s="2">
        <v>36036</v>
      </c>
      <c r="E3326" s="2">
        <v>45354</v>
      </c>
      <c r="F3326" s="1">
        <v>0.59722222222222221</v>
      </c>
      <c r="G3326" t="s">
        <v>51</v>
      </c>
      <c r="H3326" t="s">
        <v>21</v>
      </c>
      <c r="I3326" t="s">
        <v>22</v>
      </c>
      <c r="J3326" t="s">
        <v>32</v>
      </c>
      <c r="K3326">
        <v>84</v>
      </c>
      <c r="L3326" t="s">
        <v>53</v>
      </c>
      <c r="M3326" t="s">
        <v>40</v>
      </c>
      <c r="N3326" t="s">
        <v>26</v>
      </c>
      <c r="O3326" t="s">
        <v>18444</v>
      </c>
      <c r="P3326" t="s">
        <v>53</v>
      </c>
      <c r="Q3326">
        <v>26</v>
      </c>
      <c r="R3326" t="str">
        <f t="shared" si="51"/>
        <v>Adult</v>
      </c>
    </row>
    <row r="3327" spans="1:18" x14ac:dyDescent="0.25">
      <c r="A3327" t="s">
        <v>9292</v>
      </c>
      <c r="B3327" t="s">
        <v>16764</v>
      </c>
      <c r="C3327" t="s">
        <v>18440</v>
      </c>
      <c r="D3327" s="2">
        <v>29505</v>
      </c>
      <c r="E3327" s="2">
        <v>45449</v>
      </c>
      <c r="F3327" s="1">
        <v>0.5083333333333333</v>
      </c>
      <c r="G3327" t="s">
        <v>18474</v>
      </c>
      <c r="H3327" t="s">
        <v>31</v>
      </c>
      <c r="I3327" t="s">
        <v>22</v>
      </c>
      <c r="J3327" t="s">
        <v>46</v>
      </c>
      <c r="K3327">
        <v>126</v>
      </c>
      <c r="L3327" t="s">
        <v>53</v>
      </c>
      <c r="M3327" t="s">
        <v>104</v>
      </c>
      <c r="N3327" t="s">
        <v>33</v>
      </c>
      <c r="O3327" t="s">
        <v>18444</v>
      </c>
      <c r="P3327" t="s">
        <v>53</v>
      </c>
      <c r="Q3327">
        <v>44</v>
      </c>
      <c r="R3327" t="str">
        <f t="shared" si="51"/>
        <v>Old</v>
      </c>
    </row>
    <row r="3328" spans="1:18" x14ac:dyDescent="0.25">
      <c r="A3328" t="s">
        <v>9294</v>
      </c>
      <c r="B3328" t="s">
        <v>16765</v>
      </c>
      <c r="C3328" t="s">
        <v>18439</v>
      </c>
      <c r="D3328" s="2">
        <v>37354</v>
      </c>
      <c r="E3328" s="2">
        <v>45320</v>
      </c>
      <c r="F3328" s="1">
        <v>0.50694444444444442</v>
      </c>
      <c r="G3328" t="s">
        <v>30</v>
      </c>
      <c r="H3328" t="s">
        <v>21</v>
      </c>
      <c r="I3328" t="s">
        <v>22</v>
      </c>
      <c r="J3328" t="s">
        <v>80</v>
      </c>
      <c r="K3328">
        <v>91</v>
      </c>
      <c r="L3328" t="s">
        <v>39</v>
      </c>
      <c r="M3328" t="s">
        <v>104</v>
      </c>
      <c r="N3328" t="s">
        <v>26</v>
      </c>
      <c r="O3328" t="s">
        <v>18444</v>
      </c>
      <c r="P3328" t="s">
        <v>53</v>
      </c>
      <c r="Q3328">
        <v>22</v>
      </c>
      <c r="R3328" t="str">
        <f t="shared" si="51"/>
        <v>Adult</v>
      </c>
    </row>
    <row r="3329" spans="1:18" x14ac:dyDescent="0.25">
      <c r="A3329" t="s">
        <v>9297</v>
      </c>
      <c r="B3329" t="s">
        <v>16766</v>
      </c>
      <c r="C3329" t="s">
        <v>18440</v>
      </c>
      <c r="D3329" s="2">
        <v>36366</v>
      </c>
      <c r="E3329" s="2">
        <v>45457</v>
      </c>
      <c r="F3329" s="1">
        <v>0.5083333333333333</v>
      </c>
      <c r="G3329" t="s">
        <v>18475</v>
      </c>
      <c r="H3329" t="s">
        <v>57</v>
      </c>
      <c r="I3329" t="s">
        <v>22</v>
      </c>
      <c r="J3329" t="s">
        <v>46</v>
      </c>
      <c r="K3329">
        <v>105</v>
      </c>
      <c r="L3329" t="s">
        <v>53</v>
      </c>
      <c r="M3329" t="s">
        <v>40</v>
      </c>
      <c r="N3329" t="s">
        <v>47</v>
      </c>
      <c r="O3329" t="s">
        <v>18444</v>
      </c>
      <c r="P3329" t="s">
        <v>53</v>
      </c>
      <c r="Q3329">
        <v>25</v>
      </c>
      <c r="R3329" t="str">
        <f t="shared" si="51"/>
        <v>Adult</v>
      </c>
    </row>
    <row r="3330" spans="1:18" x14ac:dyDescent="0.25">
      <c r="A3330" t="s">
        <v>9300</v>
      </c>
      <c r="B3330" t="s">
        <v>16767</v>
      </c>
      <c r="C3330" t="s">
        <v>18439</v>
      </c>
      <c r="D3330" s="2">
        <v>38596</v>
      </c>
      <c r="E3330" s="2">
        <v>45416</v>
      </c>
      <c r="F3330" s="1">
        <v>0.43541666666666667</v>
      </c>
      <c r="G3330" t="s">
        <v>18475</v>
      </c>
      <c r="H3330" t="s">
        <v>57</v>
      </c>
      <c r="I3330" t="s">
        <v>45</v>
      </c>
      <c r="J3330" t="s">
        <v>23</v>
      </c>
      <c r="K3330">
        <v>140</v>
      </c>
      <c r="L3330" t="s">
        <v>53</v>
      </c>
      <c r="M3330" t="s">
        <v>40</v>
      </c>
      <c r="N3330" t="s">
        <v>26</v>
      </c>
      <c r="O3330" t="s">
        <v>18444</v>
      </c>
      <c r="P3330" t="s">
        <v>53</v>
      </c>
      <c r="Q3330">
        <v>19</v>
      </c>
      <c r="R3330" t="str">
        <f t="shared" si="51"/>
        <v>Adult</v>
      </c>
    </row>
    <row r="3331" spans="1:18" x14ac:dyDescent="0.25">
      <c r="A3331" t="s">
        <v>9302</v>
      </c>
      <c r="B3331" t="s">
        <v>16768</v>
      </c>
      <c r="C3331" t="s">
        <v>18439</v>
      </c>
      <c r="D3331" s="2">
        <v>33221</v>
      </c>
      <c r="E3331" s="2">
        <v>45441</v>
      </c>
      <c r="F3331" s="1">
        <v>0.57847222222222228</v>
      </c>
      <c r="G3331" t="s">
        <v>18474</v>
      </c>
      <c r="H3331" t="s">
        <v>21</v>
      </c>
      <c r="I3331" t="s">
        <v>84</v>
      </c>
      <c r="J3331" t="s">
        <v>23</v>
      </c>
      <c r="K3331">
        <v>35</v>
      </c>
      <c r="L3331" t="s">
        <v>53</v>
      </c>
      <c r="M3331" t="s">
        <v>40</v>
      </c>
      <c r="N3331" t="s">
        <v>26</v>
      </c>
      <c r="O3331" t="s">
        <v>18444</v>
      </c>
      <c r="P3331" t="s">
        <v>53</v>
      </c>
      <c r="Q3331">
        <v>34</v>
      </c>
      <c r="R3331" t="str">
        <f t="shared" si="51"/>
        <v>Adult</v>
      </c>
    </row>
    <row r="3332" spans="1:18" x14ac:dyDescent="0.25">
      <c r="A3332" t="s">
        <v>9305</v>
      </c>
      <c r="B3332" t="s">
        <v>16769</v>
      </c>
      <c r="C3332" t="s">
        <v>18439</v>
      </c>
      <c r="D3332" s="2">
        <v>31966</v>
      </c>
      <c r="E3332" s="2">
        <v>45416</v>
      </c>
      <c r="F3332" s="1">
        <v>0.75972222222222219</v>
      </c>
      <c r="G3332" t="s">
        <v>51</v>
      </c>
      <c r="H3332" t="s">
        <v>37</v>
      </c>
      <c r="I3332" t="s">
        <v>22</v>
      </c>
      <c r="J3332" t="s">
        <v>80</v>
      </c>
      <c r="K3332">
        <v>63</v>
      </c>
      <c r="L3332" t="s">
        <v>53</v>
      </c>
      <c r="M3332" t="s">
        <v>40</v>
      </c>
      <c r="N3332" t="s">
        <v>26</v>
      </c>
      <c r="O3332" t="s">
        <v>18444</v>
      </c>
      <c r="P3332" t="s">
        <v>53</v>
      </c>
      <c r="Q3332">
        <v>37</v>
      </c>
      <c r="R3332" t="str">
        <f t="shared" si="51"/>
        <v>Old</v>
      </c>
    </row>
    <row r="3333" spans="1:18" x14ac:dyDescent="0.25">
      <c r="A3333" t="s">
        <v>9308</v>
      </c>
      <c r="B3333" t="s">
        <v>16770</v>
      </c>
      <c r="C3333" t="s">
        <v>18440</v>
      </c>
      <c r="D3333" s="2">
        <v>36665</v>
      </c>
      <c r="E3333" s="2">
        <v>45382</v>
      </c>
      <c r="F3333" s="1">
        <v>0.50624999999999998</v>
      </c>
      <c r="G3333" t="s">
        <v>18474</v>
      </c>
      <c r="H3333" t="s">
        <v>31</v>
      </c>
      <c r="I3333" t="s">
        <v>45</v>
      </c>
      <c r="J3333" t="s">
        <v>23</v>
      </c>
      <c r="K3333">
        <v>168</v>
      </c>
      <c r="L3333" t="s">
        <v>39</v>
      </c>
      <c r="M3333" t="s">
        <v>25</v>
      </c>
      <c r="N3333" t="s">
        <v>26</v>
      </c>
      <c r="O3333" t="s">
        <v>18473</v>
      </c>
      <c r="P3333" t="s">
        <v>53</v>
      </c>
      <c r="Q3333">
        <v>24</v>
      </c>
      <c r="R3333" t="str">
        <f t="shared" ref="R3333:R3396" si="52">IF(Q3333&lt;35,"Adult",IF(Q3333&lt;=59,"Old",IF(Q3333&gt;=60,"Aged")))</f>
        <v>Adult</v>
      </c>
    </row>
    <row r="3334" spans="1:18" x14ac:dyDescent="0.25">
      <c r="A3334" t="s">
        <v>9311</v>
      </c>
      <c r="B3334" t="s">
        <v>16771</v>
      </c>
      <c r="C3334" t="s">
        <v>18440</v>
      </c>
      <c r="D3334" s="2">
        <v>24149</v>
      </c>
      <c r="E3334" s="2">
        <v>45399</v>
      </c>
      <c r="F3334" s="1">
        <v>0.38611111111111113</v>
      </c>
      <c r="G3334" t="s">
        <v>18475</v>
      </c>
      <c r="H3334" t="s">
        <v>31</v>
      </c>
      <c r="I3334" t="s">
        <v>38</v>
      </c>
      <c r="J3334" t="s">
        <v>23</v>
      </c>
      <c r="K3334">
        <v>119</v>
      </c>
      <c r="L3334" t="s">
        <v>39</v>
      </c>
      <c r="M3334" t="s">
        <v>104</v>
      </c>
      <c r="N3334" t="s">
        <v>26</v>
      </c>
      <c r="O3334" t="s">
        <v>18473</v>
      </c>
      <c r="P3334" t="s">
        <v>18472</v>
      </c>
      <c r="Q3334">
        <v>59</v>
      </c>
      <c r="R3334" t="str">
        <f t="shared" si="52"/>
        <v>Old</v>
      </c>
    </row>
    <row r="3335" spans="1:18" x14ac:dyDescent="0.25">
      <c r="A3335" t="s">
        <v>9314</v>
      </c>
      <c r="B3335" t="s">
        <v>16772</v>
      </c>
      <c r="C3335" t="s">
        <v>18439</v>
      </c>
      <c r="D3335" s="2">
        <v>33784</v>
      </c>
      <c r="E3335" s="2">
        <v>45329</v>
      </c>
      <c r="F3335" s="1">
        <v>0.61805555555555558</v>
      </c>
      <c r="G3335" t="s">
        <v>18475</v>
      </c>
      <c r="H3335" t="s">
        <v>31</v>
      </c>
      <c r="I3335" t="s">
        <v>22</v>
      </c>
      <c r="J3335" t="s">
        <v>23</v>
      </c>
      <c r="K3335">
        <v>105</v>
      </c>
      <c r="L3335" t="s">
        <v>24</v>
      </c>
      <c r="M3335" t="s">
        <v>40</v>
      </c>
      <c r="N3335" t="s">
        <v>33</v>
      </c>
      <c r="O3335" t="s">
        <v>18444</v>
      </c>
      <c r="P3335" t="s">
        <v>53</v>
      </c>
      <c r="Q3335">
        <v>32</v>
      </c>
      <c r="R3335" t="str">
        <f t="shared" si="52"/>
        <v>Adult</v>
      </c>
    </row>
    <row r="3336" spans="1:18" x14ac:dyDescent="0.25">
      <c r="A3336" t="s">
        <v>9317</v>
      </c>
      <c r="B3336" t="s">
        <v>16773</v>
      </c>
      <c r="C3336" t="s">
        <v>18439</v>
      </c>
      <c r="D3336" s="2">
        <v>18995</v>
      </c>
      <c r="E3336" s="2">
        <v>45440</v>
      </c>
      <c r="F3336" s="1">
        <v>0.40486111111111112</v>
      </c>
      <c r="G3336" t="s">
        <v>30</v>
      </c>
      <c r="H3336" t="s">
        <v>37</v>
      </c>
      <c r="I3336" t="s">
        <v>547</v>
      </c>
      <c r="J3336" t="s">
        <v>63</v>
      </c>
      <c r="K3336">
        <v>182</v>
      </c>
      <c r="L3336" t="s">
        <v>39</v>
      </c>
      <c r="M3336" t="s">
        <v>40</v>
      </c>
      <c r="N3336" t="s">
        <v>26</v>
      </c>
      <c r="O3336" t="s">
        <v>18444</v>
      </c>
      <c r="P3336" t="s">
        <v>18472</v>
      </c>
      <c r="Q3336">
        <v>73</v>
      </c>
      <c r="R3336" t="str">
        <f t="shared" si="52"/>
        <v>Aged</v>
      </c>
    </row>
    <row r="3337" spans="1:18" x14ac:dyDescent="0.25">
      <c r="A3337" t="s">
        <v>9320</v>
      </c>
      <c r="B3337" t="s">
        <v>16774</v>
      </c>
      <c r="C3337" t="s">
        <v>18440</v>
      </c>
      <c r="D3337" s="2">
        <v>36493</v>
      </c>
      <c r="E3337" s="2">
        <v>45400</v>
      </c>
      <c r="F3337" s="1">
        <v>0.58402777777777781</v>
      </c>
      <c r="G3337" t="s">
        <v>18474</v>
      </c>
      <c r="H3337" t="s">
        <v>31</v>
      </c>
      <c r="I3337" t="s">
        <v>22</v>
      </c>
      <c r="J3337" t="s">
        <v>23</v>
      </c>
      <c r="K3337">
        <v>105</v>
      </c>
      <c r="L3337" t="s">
        <v>53</v>
      </c>
      <c r="M3337" t="s">
        <v>25</v>
      </c>
      <c r="N3337" t="s">
        <v>33</v>
      </c>
      <c r="O3337" t="s">
        <v>18473</v>
      </c>
      <c r="P3337" t="s">
        <v>53</v>
      </c>
      <c r="Q3337">
        <v>25</v>
      </c>
      <c r="R3337" t="str">
        <f t="shared" si="52"/>
        <v>Adult</v>
      </c>
    </row>
    <row r="3338" spans="1:18" x14ac:dyDescent="0.25">
      <c r="A3338" t="s">
        <v>9323</v>
      </c>
      <c r="B3338" t="s">
        <v>16775</v>
      </c>
      <c r="C3338" t="s">
        <v>18440</v>
      </c>
      <c r="D3338" s="2">
        <v>38888</v>
      </c>
      <c r="E3338" s="2">
        <v>45315</v>
      </c>
      <c r="F3338" s="1">
        <v>0.8041666666666667</v>
      </c>
      <c r="G3338" t="s">
        <v>169</v>
      </c>
      <c r="H3338" t="s">
        <v>73</v>
      </c>
      <c r="I3338" t="s">
        <v>38</v>
      </c>
      <c r="J3338" t="s">
        <v>46</v>
      </c>
      <c r="K3338">
        <v>28</v>
      </c>
      <c r="L3338" t="s">
        <v>24</v>
      </c>
      <c r="M3338" t="s">
        <v>25</v>
      </c>
      <c r="N3338" t="s">
        <v>33</v>
      </c>
      <c r="O3338" t="s">
        <v>18444</v>
      </c>
      <c r="P3338" t="s">
        <v>53</v>
      </c>
      <c r="Q3338">
        <v>18</v>
      </c>
      <c r="R3338" t="str">
        <f t="shared" si="52"/>
        <v>Adult</v>
      </c>
    </row>
    <row r="3339" spans="1:18" x14ac:dyDescent="0.25">
      <c r="A3339" t="s">
        <v>9325</v>
      </c>
      <c r="B3339" t="s">
        <v>16776</v>
      </c>
      <c r="C3339" t="s">
        <v>18440</v>
      </c>
      <c r="D3339" s="2">
        <v>27400</v>
      </c>
      <c r="E3339" s="2">
        <v>45354</v>
      </c>
      <c r="F3339" s="1">
        <v>0.82638888888888884</v>
      </c>
      <c r="G3339" t="s">
        <v>51</v>
      </c>
      <c r="H3339" t="s">
        <v>21</v>
      </c>
      <c r="I3339" t="s">
        <v>45</v>
      </c>
      <c r="J3339" t="s">
        <v>52</v>
      </c>
      <c r="K3339">
        <v>105</v>
      </c>
      <c r="L3339" t="s">
        <v>24</v>
      </c>
      <c r="M3339" t="s">
        <v>40</v>
      </c>
      <c r="N3339" t="s">
        <v>26</v>
      </c>
      <c r="O3339" t="s">
        <v>18444</v>
      </c>
      <c r="P3339" t="s">
        <v>53</v>
      </c>
      <c r="Q3339">
        <v>50</v>
      </c>
      <c r="R3339" t="str">
        <f t="shared" si="52"/>
        <v>Old</v>
      </c>
    </row>
    <row r="3340" spans="1:18" x14ac:dyDescent="0.25">
      <c r="A3340" t="s">
        <v>9327</v>
      </c>
      <c r="B3340" t="s">
        <v>16777</v>
      </c>
      <c r="C3340" t="s">
        <v>18439</v>
      </c>
      <c r="D3340" s="2">
        <v>34955</v>
      </c>
      <c r="E3340" s="2">
        <v>45404</v>
      </c>
      <c r="F3340" s="1">
        <v>0.77916666666666667</v>
      </c>
      <c r="G3340" t="s">
        <v>51</v>
      </c>
      <c r="H3340" t="s">
        <v>37</v>
      </c>
      <c r="I3340" t="s">
        <v>38</v>
      </c>
      <c r="J3340" t="s">
        <v>23</v>
      </c>
      <c r="K3340">
        <v>56</v>
      </c>
      <c r="L3340" t="s">
        <v>53</v>
      </c>
      <c r="M3340" t="s">
        <v>40</v>
      </c>
      <c r="N3340" t="s">
        <v>33</v>
      </c>
      <c r="O3340" t="s">
        <v>18444</v>
      </c>
      <c r="P3340" t="s">
        <v>53</v>
      </c>
      <c r="Q3340">
        <v>29</v>
      </c>
      <c r="R3340" t="str">
        <f t="shared" si="52"/>
        <v>Adult</v>
      </c>
    </row>
    <row r="3341" spans="1:18" x14ac:dyDescent="0.25">
      <c r="A3341" t="s">
        <v>9330</v>
      </c>
      <c r="B3341" t="s">
        <v>16778</v>
      </c>
      <c r="C3341" t="s">
        <v>18440</v>
      </c>
      <c r="D3341" s="2">
        <v>37045</v>
      </c>
      <c r="E3341" s="2">
        <v>45328</v>
      </c>
      <c r="F3341" s="1">
        <v>0.53194444444444444</v>
      </c>
      <c r="G3341" t="s">
        <v>18474</v>
      </c>
      <c r="H3341" t="s">
        <v>21</v>
      </c>
      <c r="I3341" t="s">
        <v>38</v>
      </c>
      <c r="J3341" t="s">
        <v>32</v>
      </c>
      <c r="K3341">
        <v>56</v>
      </c>
      <c r="L3341" t="s">
        <v>24</v>
      </c>
      <c r="M3341" t="s">
        <v>25</v>
      </c>
      <c r="N3341" t="s">
        <v>26</v>
      </c>
      <c r="O3341" t="s">
        <v>18444</v>
      </c>
      <c r="P3341" t="s">
        <v>53</v>
      </c>
      <c r="Q3341">
        <v>23</v>
      </c>
      <c r="R3341" t="str">
        <f t="shared" si="52"/>
        <v>Adult</v>
      </c>
    </row>
    <row r="3342" spans="1:18" x14ac:dyDescent="0.25">
      <c r="A3342" t="s">
        <v>9332</v>
      </c>
      <c r="B3342" t="s">
        <v>16779</v>
      </c>
      <c r="C3342" t="s">
        <v>18439</v>
      </c>
      <c r="D3342" s="2">
        <v>32170</v>
      </c>
      <c r="E3342" s="2">
        <v>45458</v>
      </c>
      <c r="F3342" s="1">
        <v>0.79513888888888884</v>
      </c>
      <c r="G3342" t="s">
        <v>18475</v>
      </c>
      <c r="H3342" t="s">
        <v>57</v>
      </c>
      <c r="I3342" t="s">
        <v>45</v>
      </c>
      <c r="J3342" t="s">
        <v>32</v>
      </c>
      <c r="K3342">
        <v>49</v>
      </c>
      <c r="L3342" t="s">
        <v>24</v>
      </c>
      <c r="M3342" t="s">
        <v>25</v>
      </c>
      <c r="N3342" t="s">
        <v>33</v>
      </c>
      <c r="O3342" t="s">
        <v>18444</v>
      </c>
      <c r="P3342" t="s">
        <v>53</v>
      </c>
      <c r="Q3342">
        <v>37</v>
      </c>
      <c r="R3342" t="str">
        <f t="shared" si="52"/>
        <v>Old</v>
      </c>
    </row>
    <row r="3343" spans="1:18" x14ac:dyDescent="0.25">
      <c r="A3343" t="s">
        <v>9335</v>
      </c>
      <c r="B3343" t="s">
        <v>16780</v>
      </c>
      <c r="C3343" t="s">
        <v>18440</v>
      </c>
      <c r="D3343" s="2">
        <v>32515</v>
      </c>
      <c r="E3343" s="2">
        <v>45463</v>
      </c>
      <c r="F3343" s="1">
        <v>0.4548611111111111</v>
      </c>
      <c r="G3343" t="s">
        <v>51</v>
      </c>
      <c r="H3343" t="s">
        <v>21</v>
      </c>
      <c r="I3343" t="s">
        <v>38</v>
      </c>
      <c r="J3343" t="s">
        <v>46</v>
      </c>
      <c r="K3343">
        <v>21</v>
      </c>
      <c r="L3343" t="s">
        <v>39</v>
      </c>
      <c r="M3343" t="s">
        <v>25</v>
      </c>
      <c r="N3343" t="s">
        <v>33</v>
      </c>
      <c r="O3343" t="s">
        <v>18473</v>
      </c>
      <c r="P3343" t="s">
        <v>18472</v>
      </c>
      <c r="Q3343">
        <v>36</v>
      </c>
      <c r="R3343" t="str">
        <f t="shared" si="52"/>
        <v>Old</v>
      </c>
    </row>
    <row r="3344" spans="1:18" x14ac:dyDescent="0.25">
      <c r="A3344" t="s">
        <v>9337</v>
      </c>
      <c r="B3344" t="s">
        <v>16781</v>
      </c>
      <c r="C3344" t="s">
        <v>18439</v>
      </c>
      <c r="D3344" s="2">
        <v>38476</v>
      </c>
      <c r="E3344" s="2">
        <v>45356</v>
      </c>
      <c r="F3344" s="1">
        <v>0.42499999999999999</v>
      </c>
      <c r="G3344" t="s">
        <v>18474</v>
      </c>
      <c r="H3344" t="s">
        <v>31</v>
      </c>
      <c r="I3344" t="s">
        <v>38</v>
      </c>
      <c r="J3344" t="s">
        <v>32</v>
      </c>
      <c r="K3344">
        <v>168</v>
      </c>
      <c r="L3344" t="s">
        <v>24</v>
      </c>
      <c r="M3344" t="s">
        <v>40</v>
      </c>
      <c r="N3344" t="s">
        <v>26</v>
      </c>
      <c r="O3344" t="s">
        <v>18444</v>
      </c>
      <c r="P3344" t="s">
        <v>53</v>
      </c>
      <c r="Q3344">
        <v>19</v>
      </c>
      <c r="R3344" t="str">
        <f t="shared" si="52"/>
        <v>Adult</v>
      </c>
    </row>
    <row r="3345" spans="1:18" x14ac:dyDescent="0.25">
      <c r="A3345" t="s">
        <v>9339</v>
      </c>
      <c r="B3345" t="s">
        <v>16782</v>
      </c>
      <c r="C3345" t="s">
        <v>18440</v>
      </c>
      <c r="D3345" s="2">
        <v>29707</v>
      </c>
      <c r="E3345" s="2">
        <v>45422</v>
      </c>
      <c r="F3345" s="1">
        <v>0.40625</v>
      </c>
      <c r="G3345" t="s">
        <v>51</v>
      </c>
      <c r="H3345" t="s">
        <v>37</v>
      </c>
      <c r="I3345" t="s">
        <v>84</v>
      </c>
      <c r="J3345" t="s">
        <v>46</v>
      </c>
      <c r="K3345">
        <v>77</v>
      </c>
      <c r="L3345" t="s">
        <v>24</v>
      </c>
      <c r="M3345" t="s">
        <v>25</v>
      </c>
      <c r="N3345" t="s">
        <v>33</v>
      </c>
      <c r="O3345" t="s">
        <v>18444</v>
      </c>
      <c r="P3345" t="s">
        <v>53</v>
      </c>
      <c r="Q3345">
        <v>43</v>
      </c>
      <c r="R3345" t="str">
        <f t="shared" si="52"/>
        <v>Old</v>
      </c>
    </row>
    <row r="3346" spans="1:18" x14ac:dyDescent="0.25">
      <c r="A3346" t="s">
        <v>9342</v>
      </c>
      <c r="B3346" t="s">
        <v>16783</v>
      </c>
      <c r="C3346" t="s">
        <v>18439</v>
      </c>
      <c r="D3346" s="2">
        <v>35608</v>
      </c>
      <c r="E3346" s="2">
        <v>45311</v>
      </c>
      <c r="F3346" s="1">
        <v>0.66874999999999996</v>
      </c>
      <c r="G3346" t="s">
        <v>18474</v>
      </c>
      <c r="H3346" t="s">
        <v>57</v>
      </c>
      <c r="I3346" t="s">
        <v>22</v>
      </c>
      <c r="J3346" t="s">
        <v>32</v>
      </c>
      <c r="K3346">
        <v>175</v>
      </c>
      <c r="L3346" t="s">
        <v>24</v>
      </c>
      <c r="M3346" t="s">
        <v>40</v>
      </c>
      <c r="N3346" t="s">
        <v>33</v>
      </c>
      <c r="O3346" t="s">
        <v>18444</v>
      </c>
      <c r="P3346" t="s">
        <v>53</v>
      </c>
      <c r="Q3346">
        <v>27</v>
      </c>
      <c r="R3346" t="str">
        <f t="shared" si="52"/>
        <v>Adult</v>
      </c>
    </row>
    <row r="3347" spans="1:18" x14ac:dyDescent="0.25">
      <c r="A3347" t="s">
        <v>9345</v>
      </c>
      <c r="B3347" t="s">
        <v>16784</v>
      </c>
      <c r="C3347" t="s">
        <v>18440</v>
      </c>
      <c r="D3347" s="2">
        <v>37024</v>
      </c>
      <c r="E3347" s="2">
        <v>45328</v>
      </c>
      <c r="F3347" s="1">
        <v>0.4826388888888889</v>
      </c>
      <c r="G3347" t="s">
        <v>30</v>
      </c>
      <c r="H3347" t="s">
        <v>21</v>
      </c>
      <c r="I3347" t="s">
        <v>45</v>
      </c>
      <c r="J3347" t="s">
        <v>46</v>
      </c>
      <c r="K3347">
        <v>98</v>
      </c>
      <c r="L3347" t="s">
        <v>53</v>
      </c>
      <c r="M3347" t="s">
        <v>40</v>
      </c>
      <c r="N3347" t="s">
        <v>26</v>
      </c>
      <c r="O3347" t="s">
        <v>18444</v>
      </c>
      <c r="P3347" t="s">
        <v>53</v>
      </c>
      <c r="Q3347">
        <v>23</v>
      </c>
      <c r="R3347" t="str">
        <f t="shared" si="52"/>
        <v>Adult</v>
      </c>
    </row>
    <row r="3348" spans="1:18" x14ac:dyDescent="0.25">
      <c r="A3348" t="s">
        <v>9348</v>
      </c>
      <c r="B3348" t="s">
        <v>16785</v>
      </c>
      <c r="C3348" t="s">
        <v>18439</v>
      </c>
      <c r="D3348" s="2">
        <v>22968</v>
      </c>
      <c r="E3348" s="2">
        <v>45378</v>
      </c>
      <c r="F3348" s="1">
        <v>0.35972222222222222</v>
      </c>
      <c r="G3348" t="s">
        <v>18475</v>
      </c>
      <c r="H3348" t="s">
        <v>57</v>
      </c>
      <c r="I3348" t="s">
        <v>84</v>
      </c>
      <c r="J3348" t="s">
        <v>23</v>
      </c>
      <c r="K3348">
        <v>21</v>
      </c>
      <c r="L3348" t="s">
        <v>24</v>
      </c>
      <c r="M3348" t="s">
        <v>40</v>
      </c>
      <c r="N3348" t="s">
        <v>47</v>
      </c>
      <c r="O3348" t="s">
        <v>18444</v>
      </c>
      <c r="P3348" t="s">
        <v>53</v>
      </c>
      <c r="Q3348">
        <v>62</v>
      </c>
      <c r="R3348" t="str">
        <f t="shared" si="52"/>
        <v>Aged</v>
      </c>
    </row>
    <row r="3349" spans="1:18" x14ac:dyDescent="0.25">
      <c r="A3349" t="s">
        <v>9351</v>
      </c>
      <c r="B3349" t="s">
        <v>16786</v>
      </c>
      <c r="C3349" t="s">
        <v>18439</v>
      </c>
      <c r="D3349" s="2">
        <v>34460</v>
      </c>
      <c r="E3349" s="2">
        <v>45441</v>
      </c>
      <c r="F3349" s="1">
        <v>0.50138888888888888</v>
      </c>
      <c r="G3349" t="s">
        <v>169</v>
      </c>
      <c r="H3349" t="s">
        <v>57</v>
      </c>
      <c r="I3349" t="s">
        <v>45</v>
      </c>
      <c r="J3349" t="s">
        <v>80</v>
      </c>
      <c r="K3349">
        <v>42</v>
      </c>
      <c r="L3349" t="s">
        <v>39</v>
      </c>
      <c r="M3349" t="s">
        <v>40</v>
      </c>
      <c r="N3349" t="s">
        <v>47</v>
      </c>
      <c r="O3349" t="s">
        <v>18444</v>
      </c>
      <c r="P3349" t="s">
        <v>53</v>
      </c>
      <c r="Q3349">
        <v>30</v>
      </c>
      <c r="R3349" t="str">
        <f t="shared" si="52"/>
        <v>Adult</v>
      </c>
    </row>
    <row r="3350" spans="1:18" x14ac:dyDescent="0.25">
      <c r="A3350" t="s">
        <v>9354</v>
      </c>
      <c r="B3350" t="s">
        <v>16787</v>
      </c>
      <c r="C3350" t="s">
        <v>18439</v>
      </c>
      <c r="D3350" s="2">
        <v>38230</v>
      </c>
      <c r="E3350" s="2">
        <v>45371</v>
      </c>
      <c r="F3350" s="1">
        <v>0.53263888888888888</v>
      </c>
      <c r="G3350" t="s">
        <v>51</v>
      </c>
      <c r="H3350" t="s">
        <v>21</v>
      </c>
      <c r="I3350" t="s">
        <v>22</v>
      </c>
      <c r="J3350" t="s">
        <v>46</v>
      </c>
      <c r="K3350">
        <v>182</v>
      </c>
      <c r="L3350" t="s">
        <v>53</v>
      </c>
      <c r="M3350" t="s">
        <v>104</v>
      </c>
      <c r="N3350" t="s">
        <v>33</v>
      </c>
      <c r="O3350" t="s">
        <v>18473</v>
      </c>
      <c r="P3350" t="s">
        <v>53</v>
      </c>
      <c r="Q3350">
        <v>20</v>
      </c>
      <c r="R3350" t="str">
        <f t="shared" si="52"/>
        <v>Adult</v>
      </c>
    </row>
    <row r="3351" spans="1:18" x14ac:dyDescent="0.25">
      <c r="A3351" t="s">
        <v>9357</v>
      </c>
      <c r="B3351" t="s">
        <v>16788</v>
      </c>
      <c r="C3351" t="s">
        <v>18440</v>
      </c>
      <c r="D3351" s="2">
        <v>29537</v>
      </c>
      <c r="E3351" s="2">
        <v>45324</v>
      </c>
      <c r="F3351" s="1">
        <v>0.59930555555555554</v>
      </c>
      <c r="G3351" t="s">
        <v>30</v>
      </c>
      <c r="H3351" t="s">
        <v>21</v>
      </c>
      <c r="I3351" t="s">
        <v>84</v>
      </c>
      <c r="J3351" t="s">
        <v>80</v>
      </c>
      <c r="K3351">
        <v>70</v>
      </c>
      <c r="L3351" t="s">
        <v>24</v>
      </c>
      <c r="M3351" t="s">
        <v>40</v>
      </c>
      <c r="N3351" t="s">
        <v>26</v>
      </c>
      <c r="O3351" t="s">
        <v>18444</v>
      </c>
      <c r="P3351" t="s">
        <v>53</v>
      </c>
      <c r="Q3351">
        <v>44</v>
      </c>
      <c r="R3351" t="str">
        <f t="shared" si="52"/>
        <v>Old</v>
      </c>
    </row>
    <row r="3352" spans="1:18" x14ac:dyDescent="0.25">
      <c r="A3352" t="s">
        <v>9359</v>
      </c>
      <c r="B3352" t="s">
        <v>16789</v>
      </c>
      <c r="C3352" t="s">
        <v>18440</v>
      </c>
      <c r="D3352" s="2">
        <v>38073</v>
      </c>
      <c r="E3352" s="2">
        <v>45382</v>
      </c>
      <c r="F3352" s="1">
        <v>0.70486111111111116</v>
      </c>
      <c r="G3352" t="s">
        <v>18475</v>
      </c>
      <c r="H3352" t="s">
        <v>57</v>
      </c>
      <c r="I3352" t="s">
        <v>45</v>
      </c>
      <c r="J3352" t="s">
        <v>23</v>
      </c>
      <c r="K3352">
        <v>126</v>
      </c>
      <c r="L3352" t="s">
        <v>24</v>
      </c>
      <c r="M3352" t="s">
        <v>40</v>
      </c>
      <c r="N3352" t="s">
        <v>47</v>
      </c>
      <c r="O3352" t="s">
        <v>18444</v>
      </c>
      <c r="P3352" t="s">
        <v>53</v>
      </c>
      <c r="Q3352">
        <v>20</v>
      </c>
      <c r="R3352" t="str">
        <f t="shared" si="52"/>
        <v>Adult</v>
      </c>
    </row>
    <row r="3353" spans="1:18" x14ac:dyDescent="0.25">
      <c r="A3353" t="s">
        <v>9362</v>
      </c>
      <c r="B3353" t="s">
        <v>16790</v>
      </c>
      <c r="C3353" t="s">
        <v>18439</v>
      </c>
      <c r="D3353" s="2">
        <v>35628</v>
      </c>
      <c r="E3353" s="2">
        <v>45394</v>
      </c>
      <c r="F3353" s="1">
        <v>0.68958333333333333</v>
      </c>
      <c r="G3353" t="s">
        <v>18475</v>
      </c>
      <c r="H3353" t="s">
        <v>57</v>
      </c>
      <c r="I3353" t="s">
        <v>22</v>
      </c>
      <c r="J3353" t="s">
        <v>46</v>
      </c>
      <c r="K3353">
        <v>105</v>
      </c>
      <c r="L3353" t="s">
        <v>53</v>
      </c>
      <c r="M3353" t="s">
        <v>25</v>
      </c>
      <c r="N3353" t="s">
        <v>26</v>
      </c>
      <c r="O3353" t="s">
        <v>18444</v>
      </c>
      <c r="P3353" t="s">
        <v>53</v>
      </c>
      <c r="Q3353">
        <v>27</v>
      </c>
      <c r="R3353" t="str">
        <f t="shared" si="52"/>
        <v>Adult</v>
      </c>
    </row>
    <row r="3354" spans="1:18" x14ac:dyDescent="0.25">
      <c r="A3354" t="s">
        <v>9365</v>
      </c>
      <c r="B3354" t="s">
        <v>16791</v>
      </c>
      <c r="C3354" t="s">
        <v>18439</v>
      </c>
      <c r="D3354" s="2">
        <v>31198</v>
      </c>
      <c r="E3354" s="2">
        <v>45367</v>
      </c>
      <c r="F3354" s="1">
        <v>0.34930555555555554</v>
      </c>
      <c r="G3354" t="s">
        <v>169</v>
      </c>
      <c r="H3354" t="s">
        <v>73</v>
      </c>
      <c r="I3354" t="s">
        <v>91</v>
      </c>
      <c r="J3354" t="s">
        <v>80</v>
      </c>
      <c r="K3354">
        <v>161</v>
      </c>
      <c r="L3354" t="s">
        <v>53</v>
      </c>
      <c r="M3354" t="s">
        <v>40</v>
      </c>
      <c r="N3354" t="s">
        <v>47</v>
      </c>
      <c r="O3354" t="s">
        <v>18444</v>
      </c>
      <c r="P3354" t="s">
        <v>53</v>
      </c>
      <c r="Q3354">
        <v>39</v>
      </c>
      <c r="R3354" t="str">
        <f t="shared" si="52"/>
        <v>Old</v>
      </c>
    </row>
    <row r="3355" spans="1:18" x14ac:dyDescent="0.25">
      <c r="A3355" t="s">
        <v>9367</v>
      </c>
      <c r="B3355" t="s">
        <v>16792</v>
      </c>
      <c r="C3355" t="s">
        <v>18440</v>
      </c>
      <c r="D3355" s="2">
        <v>31976</v>
      </c>
      <c r="E3355" s="2">
        <v>45354</v>
      </c>
      <c r="F3355" s="1">
        <v>0.59861111111111109</v>
      </c>
      <c r="G3355" t="s">
        <v>51</v>
      </c>
      <c r="H3355" t="s">
        <v>37</v>
      </c>
      <c r="I3355" t="s">
        <v>38</v>
      </c>
      <c r="J3355" t="s">
        <v>23</v>
      </c>
      <c r="K3355">
        <v>175</v>
      </c>
      <c r="L3355" t="s">
        <v>53</v>
      </c>
      <c r="M3355" t="s">
        <v>25</v>
      </c>
      <c r="N3355" t="s">
        <v>47</v>
      </c>
      <c r="O3355" t="s">
        <v>18444</v>
      </c>
      <c r="P3355" t="s">
        <v>53</v>
      </c>
      <c r="Q3355">
        <v>37</v>
      </c>
      <c r="R3355" t="str">
        <f t="shared" si="52"/>
        <v>Old</v>
      </c>
    </row>
    <row r="3356" spans="1:18" x14ac:dyDescent="0.25">
      <c r="A3356" t="s">
        <v>9370</v>
      </c>
      <c r="B3356" t="s">
        <v>16793</v>
      </c>
      <c r="C3356" t="s">
        <v>18439</v>
      </c>
      <c r="D3356" s="2">
        <v>37052</v>
      </c>
      <c r="E3356" s="2">
        <v>45311</v>
      </c>
      <c r="F3356" s="1">
        <v>0.69722222222222219</v>
      </c>
      <c r="G3356" t="s">
        <v>51</v>
      </c>
      <c r="H3356" t="s">
        <v>57</v>
      </c>
      <c r="I3356" t="s">
        <v>22</v>
      </c>
      <c r="J3356" t="s">
        <v>80</v>
      </c>
      <c r="K3356">
        <v>49</v>
      </c>
      <c r="L3356" t="s">
        <v>53</v>
      </c>
      <c r="M3356" t="s">
        <v>40</v>
      </c>
      <c r="N3356" t="s">
        <v>26</v>
      </c>
      <c r="O3356" t="s">
        <v>18473</v>
      </c>
      <c r="P3356" t="s">
        <v>53</v>
      </c>
      <c r="Q3356">
        <v>23</v>
      </c>
      <c r="R3356" t="str">
        <f t="shared" si="52"/>
        <v>Adult</v>
      </c>
    </row>
    <row r="3357" spans="1:18" x14ac:dyDescent="0.25">
      <c r="A3357" t="s">
        <v>9373</v>
      </c>
      <c r="B3357" t="s">
        <v>16794</v>
      </c>
      <c r="C3357" t="s">
        <v>18440</v>
      </c>
      <c r="D3357" s="2">
        <v>33922</v>
      </c>
      <c r="E3357" s="2">
        <v>45315</v>
      </c>
      <c r="F3357" s="1">
        <v>0.33611111111111114</v>
      </c>
      <c r="G3357" t="s">
        <v>18475</v>
      </c>
      <c r="H3357" t="s">
        <v>21</v>
      </c>
      <c r="I3357" t="s">
        <v>22</v>
      </c>
      <c r="J3357" t="s">
        <v>80</v>
      </c>
      <c r="K3357">
        <v>42</v>
      </c>
      <c r="L3357" t="s">
        <v>53</v>
      </c>
      <c r="M3357" t="s">
        <v>25</v>
      </c>
      <c r="N3357" t="s">
        <v>33</v>
      </c>
      <c r="O3357" t="s">
        <v>18444</v>
      </c>
      <c r="P3357" t="s">
        <v>53</v>
      </c>
      <c r="Q3357">
        <v>32</v>
      </c>
      <c r="R3357" t="str">
        <f t="shared" si="52"/>
        <v>Adult</v>
      </c>
    </row>
    <row r="3358" spans="1:18" x14ac:dyDescent="0.25">
      <c r="A3358" t="s">
        <v>9375</v>
      </c>
      <c r="B3358" t="s">
        <v>16795</v>
      </c>
      <c r="C3358" t="s">
        <v>18440</v>
      </c>
      <c r="D3358" s="2">
        <v>34076</v>
      </c>
      <c r="E3358" s="2">
        <v>45300</v>
      </c>
      <c r="F3358" s="1">
        <v>0.49930555555555556</v>
      </c>
      <c r="G3358" t="s">
        <v>51</v>
      </c>
      <c r="H3358" t="s">
        <v>37</v>
      </c>
      <c r="I3358" t="s">
        <v>38</v>
      </c>
      <c r="J3358" t="s">
        <v>32</v>
      </c>
      <c r="K3358">
        <v>84</v>
      </c>
      <c r="L3358" t="s">
        <v>24</v>
      </c>
      <c r="M3358" t="s">
        <v>25</v>
      </c>
      <c r="N3358" t="s">
        <v>26</v>
      </c>
      <c r="O3358" t="s">
        <v>18444</v>
      </c>
      <c r="P3358" t="s">
        <v>53</v>
      </c>
      <c r="Q3358">
        <v>31</v>
      </c>
      <c r="R3358" t="str">
        <f t="shared" si="52"/>
        <v>Adult</v>
      </c>
    </row>
    <row r="3359" spans="1:18" x14ac:dyDescent="0.25">
      <c r="A3359" t="s">
        <v>9377</v>
      </c>
      <c r="B3359" t="s">
        <v>16796</v>
      </c>
      <c r="C3359" t="s">
        <v>18439</v>
      </c>
      <c r="D3359" s="2">
        <v>36546</v>
      </c>
      <c r="E3359" s="2">
        <v>45315</v>
      </c>
      <c r="F3359" s="1">
        <v>0.34166666666666667</v>
      </c>
      <c r="G3359" t="s">
        <v>51</v>
      </c>
      <c r="H3359" t="s">
        <v>73</v>
      </c>
      <c r="I3359" t="s">
        <v>45</v>
      </c>
      <c r="J3359" t="s">
        <v>52</v>
      </c>
      <c r="K3359">
        <v>63</v>
      </c>
      <c r="L3359" t="s">
        <v>24</v>
      </c>
      <c r="M3359" t="s">
        <v>104</v>
      </c>
      <c r="N3359" t="s">
        <v>47</v>
      </c>
      <c r="O3359" t="s">
        <v>18444</v>
      </c>
      <c r="P3359" t="s">
        <v>53</v>
      </c>
      <c r="Q3359">
        <v>25</v>
      </c>
      <c r="R3359" t="str">
        <f t="shared" si="52"/>
        <v>Adult</v>
      </c>
    </row>
    <row r="3360" spans="1:18" x14ac:dyDescent="0.25">
      <c r="A3360" t="s">
        <v>9380</v>
      </c>
      <c r="B3360" t="s">
        <v>16797</v>
      </c>
      <c r="C3360" t="s">
        <v>18439</v>
      </c>
      <c r="D3360" s="2">
        <v>37977</v>
      </c>
      <c r="E3360" s="2">
        <v>45393</v>
      </c>
      <c r="F3360" s="1">
        <v>0.73958333333333337</v>
      </c>
      <c r="G3360" t="s">
        <v>18474</v>
      </c>
      <c r="H3360" t="s">
        <v>57</v>
      </c>
      <c r="I3360" t="s">
        <v>22</v>
      </c>
      <c r="J3360" t="s">
        <v>32</v>
      </c>
      <c r="K3360">
        <v>77</v>
      </c>
      <c r="L3360" t="s">
        <v>24</v>
      </c>
      <c r="M3360" t="s">
        <v>40</v>
      </c>
      <c r="N3360" t="s">
        <v>26</v>
      </c>
      <c r="O3360" t="s">
        <v>18444</v>
      </c>
      <c r="P3360" t="s">
        <v>53</v>
      </c>
      <c r="Q3360">
        <v>21</v>
      </c>
      <c r="R3360" t="str">
        <f t="shared" si="52"/>
        <v>Adult</v>
      </c>
    </row>
    <row r="3361" spans="1:18" x14ac:dyDescent="0.25">
      <c r="A3361" t="s">
        <v>9383</v>
      </c>
      <c r="B3361" t="s">
        <v>16798</v>
      </c>
      <c r="C3361" t="s">
        <v>18439</v>
      </c>
      <c r="D3361" s="2">
        <v>34815</v>
      </c>
      <c r="E3361" s="2">
        <v>45397</v>
      </c>
      <c r="F3361" s="1">
        <v>0.6020833333333333</v>
      </c>
      <c r="G3361" t="s">
        <v>30</v>
      </c>
      <c r="H3361" t="s">
        <v>31</v>
      </c>
      <c r="I3361" t="s">
        <v>84</v>
      </c>
      <c r="J3361" t="s">
        <v>32</v>
      </c>
      <c r="K3361">
        <v>7</v>
      </c>
      <c r="L3361" t="s">
        <v>53</v>
      </c>
      <c r="M3361" t="s">
        <v>25</v>
      </c>
      <c r="N3361" t="s">
        <v>26</v>
      </c>
      <c r="O3361" t="s">
        <v>18444</v>
      </c>
      <c r="P3361" t="s">
        <v>53</v>
      </c>
      <c r="Q3361">
        <v>29</v>
      </c>
      <c r="R3361" t="str">
        <f t="shared" si="52"/>
        <v>Adult</v>
      </c>
    </row>
    <row r="3362" spans="1:18" x14ac:dyDescent="0.25">
      <c r="A3362" t="s">
        <v>9386</v>
      </c>
      <c r="B3362" t="s">
        <v>16799</v>
      </c>
      <c r="C3362" t="s">
        <v>18440</v>
      </c>
      <c r="D3362" s="2">
        <v>35462</v>
      </c>
      <c r="E3362" s="2">
        <v>45314</v>
      </c>
      <c r="F3362" s="1">
        <v>0.52916666666666667</v>
      </c>
      <c r="G3362" t="s">
        <v>18475</v>
      </c>
      <c r="H3362" t="s">
        <v>31</v>
      </c>
      <c r="I3362" t="s">
        <v>45</v>
      </c>
      <c r="J3362" t="s">
        <v>23</v>
      </c>
      <c r="K3362">
        <v>28</v>
      </c>
      <c r="L3362" t="s">
        <v>24</v>
      </c>
      <c r="M3362" t="s">
        <v>104</v>
      </c>
      <c r="N3362" t="s">
        <v>47</v>
      </c>
      <c r="O3362" t="s">
        <v>18444</v>
      </c>
      <c r="P3362" t="s">
        <v>53</v>
      </c>
      <c r="Q3362">
        <v>28</v>
      </c>
      <c r="R3362" t="str">
        <f t="shared" si="52"/>
        <v>Adult</v>
      </c>
    </row>
    <row r="3363" spans="1:18" x14ac:dyDescent="0.25">
      <c r="A3363" t="s">
        <v>9388</v>
      </c>
      <c r="B3363" t="s">
        <v>16800</v>
      </c>
      <c r="C3363" t="s">
        <v>18439</v>
      </c>
      <c r="D3363" s="2">
        <v>30545</v>
      </c>
      <c r="E3363" s="2">
        <v>45297</v>
      </c>
      <c r="F3363" s="1">
        <v>0.71250000000000002</v>
      </c>
      <c r="G3363" t="s">
        <v>18475</v>
      </c>
      <c r="H3363" t="s">
        <v>73</v>
      </c>
      <c r="I3363" t="s">
        <v>91</v>
      </c>
      <c r="J3363" t="s">
        <v>46</v>
      </c>
      <c r="K3363">
        <v>42</v>
      </c>
      <c r="L3363" t="s">
        <v>24</v>
      </c>
      <c r="M3363" t="s">
        <v>40</v>
      </c>
      <c r="N3363" t="s">
        <v>33</v>
      </c>
      <c r="O3363" t="s">
        <v>18473</v>
      </c>
      <c r="P3363" t="s">
        <v>53</v>
      </c>
      <c r="Q3363">
        <v>41</v>
      </c>
      <c r="R3363" t="str">
        <f t="shared" si="52"/>
        <v>Old</v>
      </c>
    </row>
    <row r="3364" spans="1:18" x14ac:dyDescent="0.25">
      <c r="A3364" t="s">
        <v>9391</v>
      </c>
      <c r="B3364" t="s">
        <v>16801</v>
      </c>
      <c r="C3364" t="s">
        <v>18439</v>
      </c>
      <c r="D3364" s="2">
        <v>35550</v>
      </c>
      <c r="E3364" s="2">
        <v>45426</v>
      </c>
      <c r="F3364" s="1">
        <v>0.57777777777777772</v>
      </c>
      <c r="G3364" t="s">
        <v>18474</v>
      </c>
      <c r="H3364" t="s">
        <v>37</v>
      </c>
      <c r="I3364" t="s">
        <v>45</v>
      </c>
      <c r="J3364" t="s">
        <v>52</v>
      </c>
      <c r="K3364">
        <v>56</v>
      </c>
      <c r="L3364" t="s">
        <v>39</v>
      </c>
      <c r="M3364" t="s">
        <v>40</v>
      </c>
      <c r="N3364" t="s">
        <v>33</v>
      </c>
      <c r="O3364" t="s">
        <v>18473</v>
      </c>
      <c r="P3364" t="s">
        <v>18472</v>
      </c>
      <c r="Q3364">
        <v>27</v>
      </c>
      <c r="R3364" t="str">
        <f t="shared" si="52"/>
        <v>Adult</v>
      </c>
    </row>
    <row r="3365" spans="1:18" x14ac:dyDescent="0.25">
      <c r="A3365" t="s">
        <v>9394</v>
      </c>
      <c r="B3365" t="s">
        <v>16802</v>
      </c>
      <c r="C3365" t="s">
        <v>18440</v>
      </c>
      <c r="D3365" s="2">
        <v>23723</v>
      </c>
      <c r="E3365" s="2">
        <v>45367</v>
      </c>
      <c r="F3365" s="1">
        <v>0.58194444444444449</v>
      </c>
      <c r="G3365" t="s">
        <v>51</v>
      </c>
      <c r="H3365" t="s">
        <v>57</v>
      </c>
      <c r="I3365" t="s">
        <v>45</v>
      </c>
      <c r="J3365" t="s">
        <v>23</v>
      </c>
      <c r="K3365">
        <v>21</v>
      </c>
      <c r="L3365" t="s">
        <v>39</v>
      </c>
      <c r="M3365" t="s">
        <v>25</v>
      </c>
      <c r="N3365" t="s">
        <v>47</v>
      </c>
      <c r="O3365" t="s">
        <v>18444</v>
      </c>
      <c r="P3365" t="s">
        <v>18472</v>
      </c>
      <c r="Q3365">
        <v>60</v>
      </c>
      <c r="R3365" t="str">
        <f t="shared" si="52"/>
        <v>Aged</v>
      </c>
    </row>
    <row r="3366" spans="1:18" x14ac:dyDescent="0.25">
      <c r="A3366" t="s">
        <v>9396</v>
      </c>
      <c r="B3366" t="s">
        <v>16803</v>
      </c>
      <c r="C3366" t="s">
        <v>18439</v>
      </c>
      <c r="D3366" s="2">
        <v>36584</v>
      </c>
      <c r="E3366" s="2">
        <v>45326</v>
      </c>
      <c r="F3366" s="1">
        <v>0.42708333333333331</v>
      </c>
      <c r="G3366" t="s">
        <v>18474</v>
      </c>
      <c r="H3366" t="s">
        <v>57</v>
      </c>
      <c r="I3366" t="s">
        <v>38</v>
      </c>
      <c r="J3366" t="s">
        <v>52</v>
      </c>
      <c r="K3366">
        <v>21</v>
      </c>
      <c r="L3366" t="s">
        <v>39</v>
      </c>
      <c r="M3366" t="s">
        <v>40</v>
      </c>
      <c r="N3366" t="s">
        <v>26</v>
      </c>
      <c r="O3366" t="s">
        <v>18444</v>
      </c>
      <c r="P3366" t="s">
        <v>53</v>
      </c>
      <c r="Q3366">
        <v>24</v>
      </c>
      <c r="R3366" t="str">
        <f t="shared" si="52"/>
        <v>Adult</v>
      </c>
    </row>
    <row r="3367" spans="1:18" x14ac:dyDescent="0.25">
      <c r="A3367" t="s">
        <v>9399</v>
      </c>
      <c r="B3367" t="s">
        <v>16804</v>
      </c>
      <c r="C3367" t="s">
        <v>18440</v>
      </c>
      <c r="D3367" s="2">
        <v>28391</v>
      </c>
      <c r="E3367" s="2">
        <v>45324</v>
      </c>
      <c r="F3367" s="1">
        <v>0.73958333333333337</v>
      </c>
      <c r="G3367" t="s">
        <v>51</v>
      </c>
      <c r="H3367" t="s">
        <v>37</v>
      </c>
      <c r="I3367" t="s">
        <v>84</v>
      </c>
      <c r="J3367" t="s">
        <v>46</v>
      </c>
      <c r="K3367">
        <v>154</v>
      </c>
      <c r="L3367" t="s">
        <v>53</v>
      </c>
      <c r="M3367" t="s">
        <v>104</v>
      </c>
      <c r="N3367" t="s">
        <v>26</v>
      </c>
      <c r="O3367" t="s">
        <v>18444</v>
      </c>
      <c r="P3367" t="s">
        <v>53</v>
      </c>
      <c r="Q3367">
        <v>47</v>
      </c>
      <c r="R3367" t="str">
        <f t="shared" si="52"/>
        <v>Old</v>
      </c>
    </row>
    <row r="3368" spans="1:18" x14ac:dyDescent="0.25">
      <c r="A3368" t="s">
        <v>9402</v>
      </c>
      <c r="B3368" t="s">
        <v>16805</v>
      </c>
      <c r="C3368" t="s">
        <v>18440</v>
      </c>
      <c r="D3368" s="2">
        <v>33972</v>
      </c>
      <c r="E3368" s="2">
        <v>45358</v>
      </c>
      <c r="F3368" s="1">
        <v>0.37291666666666667</v>
      </c>
      <c r="G3368" t="s">
        <v>18474</v>
      </c>
      <c r="H3368" t="s">
        <v>31</v>
      </c>
      <c r="I3368" t="s">
        <v>84</v>
      </c>
      <c r="J3368" t="s">
        <v>23</v>
      </c>
      <c r="K3368">
        <v>56</v>
      </c>
      <c r="L3368" t="s">
        <v>24</v>
      </c>
      <c r="M3368" t="s">
        <v>40</v>
      </c>
      <c r="N3368" t="s">
        <v>26</v>
      </c>
      <c r="O3368" t="s">
        <v>18444</v>
      </c>
      <c r="P3368" t="s">
        <v>53</v>
      </c>
      <c r="Q3368">
        <v>32</v>
      </c>
      <c r="R3368" t="str">
        <f t="shared" si="52"/>
        <v>Adult</v>
      </c>
    </row>
    <row r="3369" spans="1:18" x14ac:dyDescent="0.25">
      <c r="A3369" t="s">
        <v>9405</v>
      </c>
      <c r="B3369" t="s">
        <v>16806</v>
      </c>
      <c r="C3369" t="s">
        <v>18439</v>
      </c>
      <c r="D3369" s="2">
        <v>38462</v>
      </c>
      <c r="E3369" s="2">
        <v>45316</v>
      </c>
      <c r="F3369" s="1">
        <v>0.3888888888888889</v>
      </c>
      <c r="G3369" t="s">
        <v>18475</v>
      </c>
      <c r="H3369" t="s">
        <v>21</v>
      </c>
      <c r="I3369" t="s">
        <v>38</v>
      </c>
      <c r="J3369" t="s">
        <v>32</v>
      </c>
      <c r="K3369">
        <v>21</v>
      </c>
      <c r="L3369" t="s">
        <v>24</v>
      </c>
      <c r="M3369" t="s">
        <v>25</v>
      </c>
      <c r="N3369" t="s">
        <v>33</v>
      </c>
      <c r="O3369" t="s">
        <v>18444</v>
      </c>
      <c r="P3369" t="s">
        <v>53</v>
      </c>
      <c r="Q3369">
        <v>19</v>
      </c>
      <c r="R3369" t="str">
        <f t="shared" si="52"/>
        <v>Adult</v>
      </c>
    </row>
    <row r="3370" spans="1:18" x14ac:dyDescent="0.25">
      <c r="A3370" t="s">
        <v>9408</v>
      </c>
      <c r="B3370" t="s">
        <v>16807</v>
      </c>
      <c r="C3370" t="s">
        <v>18439</v>
      </c>
      <c r="D3370" s="2">
        <v>35763</v>
      </c>
      <c r="E3370" s="2">
        <v>45439</v>
      </c>
      <c r="F3370" s="1">
        <v>0.58750000000000002</v>
      </c>
      <c r="G3370" t="s">
        <v>30</v>
      </c>
      <c r="H3370" t="s">
        <v>73</v>
      </c>
      <c r="I3370" t="s">
        <v>45</v>
      </c>
      <c r="J3370" t="s">
        <v>52</v>
      </c>
      <c r="K3370">
        <v>147</v>
      </c>
      <c r="L3370" t="s">
        <v>24</v>
      </c>
      <c r="M3370" t="s">
        <v>104</v>
      </c>
      <c r="N3370" t="s">
        <v>47</v>
      </c>
      <c r="O3370" t="s">
        <v>18444</v>
      </c>
      <c r="P3370" t="s">
        <v>53</v>
      </c>
      <c r="Q3370">
        <v>27</v>
      </c>
      <c r="R3370" t="str">
        <f t="shared" si="52"/>
        <v>Adult</v>
      </c>
    </row>
    <row r="3371" spans="1:18" x14ac:dyDescent="0.25">
      <c r="A3371" t="s">
        <v>9411</v>
      </c>
      <c r="B3371" t="s">
        <v>16808</v>
      </c>
      <c r="C3371" t="s">
        <v>18440</v>
      </c>
      <c r="D3371" s="2">
        <v>24150</v>
      </c>
      <c r="E3371" s="2">
        <v>45428</v>
      </c>
      <c r="F3371" s="1">
        <v>0.80347222222222225</v>
      </c>
      <c r="G3371" t="s">
        <v>18475</v>
      </c>
      <c r="H3371" t="s">
        <v>21</v>
      </c>
      <c r="I3371" t="s">
        <v>22</v>
      </c>
      <c r="J3371" t="s">
        <v>32</v>
      </c>
      <c r="K3371">
        <v>168</v>
      </c>
      <c r="L3371" t="s">
        <v>39</v>
      </c>
      <c r="M3371" t="s">
        <v>40</v>
      </c>
      <c r="N3371" t="s">
        <v>33</v>
      </c>
      <c r="O3371" t="s">
        <v>18473</v>
      </c>
      <c r="P3371" t="s">
        <v>53</v>
      </c>
      <c r="Q3371">
        <v>59</v>
      </c>
      <c r="R3371" t="str">
        <f t="shared" si="52"/>
        <v>Old</v>
      </c>
    </row>
    <row r="3372" spans="1:18" x14ac:dyDescent="0.25">
      <c r="A3372" t="s">
        <v>9414</v>
      </c>
      <c r="B3372" t="s">
        <v>16809</v>
      </c>
      <c r="C3372" t="s">
        <v>18440</v>
      </c>
      <c r="D3372" s="2">
        <v>36170</v>
      </c>
      <c r="E3372" s="2">
        <v>45376</v>
      </c>
      <c r="F3372" s="1">
        <v>0.77916666666666667</v>
      </c>
      <c r="G3372" t="s">
        <v>18475</v>
      </c>
      <c r="H3372" t="s">
        <v>57</v>
      </c>
      <c r="I3372" t="s">
        <v>22</v>
      </c>
      <c r="J3372" t="s">
        <v>46</v>
      </c>
      <c r="K3372">
        <v>140</v>
      </c>
      <c r="L3372" t="s">
        <v>24</v>
      </c>
      <c r="M3372" t="s">
        <v>25</v>
      </c>
      <c r="N3372" t="s">
        <v>47</v>
      </c>
      <c r="O3372" t="s">
        <v>18444</v>
      </c>
      <c r="P3372" t="s">
        <v>53</v>
      </c>
      <c r="Q3372">
        <v>26</v>
      </c>
      <c r="R3372" t="str">
        <f t="shared" si="52"/>
        <v>Adult</v>
      </c>
    </row>
    <row r="3373" spans="1:18" x14ac:dyDescent="0.25">
      <c r="A3373" t="s">
        <v>9416</v>
      </c>
      <c r="B3373" t="s">
        <v>16810</v>
      </c>
      <c r="C3373" t="s">
        <v>18439</v>
      </c>
      <c r="D3373" s="2">
        <v>34686</v>
      </c>
      <c r="E3373" s="2">
        <v>45448</v>
      </c>
      <c r="F3373" s="1">
        <v>0.34722222222222221</v>
      </c>
      <c r="G3373" t="s">
        <v>51</v>
      </c>
      <c r="H3373" t="s">
        <v>57</v>
      </c>
      <c r="I3373" t="s">
        <v>45</v>
      </c>
      <c r="J3373" t="s">
        <v>23</v>
      </c>
      <c r="K3373">
        <v>119</v>
      </c>
      <c r="L3373" t="s">
        <v>39</v>
      </c>
      <c r="M3373" t="s">
        <v>25</v>
      </c>
      <c r="N3373" t="s">
        <v>47</v>
      </c>
      <c r="O3373" t="s">
        <v>18444</v>
      </c>
      <c r="P3373" t="s">
        <v>53</v>
      </c>
      <c r="Q3373">
        <v>30</v>
      </c>
      <c r="R3373" t="str">
        <f t="shared" si="52"/>
        <v>Adult</v>
      </c>
    </row>
    <row r="3374" spans="1:18" x14ac:dyDescent="0.25">
      <c r="A3374" t="s">
        <v>9419</v>
      </c>
      <c r="B3374" t="s">
        <v>16811</v>
      </c>
      <c r="C3374" t="s">
        <v>18440</v>
      </c>
      <c r="D3374" s="2">
        <v>37452</v>
      </c>
      <c r="E3374" s="2">
        <v>45350</v>
      </c>
      <c r="F3374" s="1">
        <v>0.33402777777777776</v>
      </c>
      <c r="G3374" t="s">
        <v>51</v>
      </c>
      <c r="H3374" t="s">
        <v>57</v>
      </c>
      <c r="I3374" t="s">
        <v>38</v>
      </c>
      <c r="J3374" t="s">
        <v>32</v>
      </c>
      <c r="K3374">
        <v>35</v>
      </c>
      <c r="L3374" t="s">
        <v>24</v>
      </c>
      <c r="M3374" t="s">
        <v>25</v>
      </c>
      <c r="N3374" t="s">
        <v>26</v>
      </c>
      <c r="O3374" t="s">
        <v>18444</v>
      </c>
      <c r="P3374" t="s">
        <v>53</v>
      </c>
      <c r="Q3374">
        <v>22</v>
      </c>
      <c r="R3374" t="str">
        <f t="shared" si="52"/>
        <v>Adult</v>
      </c>
    </row>
    <row r="3375" spans="1:18" x14ac:dyDescent="0.25">
      <c r="A3375" t="s">
        <v>9421</v>
      </c>
      <c r="B3375" t="s">
        <v>16812</v>
      </c>
      <c r="C3375" t="s">
        <v>18439</v>
      </c>
      <c r="D3375" s="2">
        <v>35991</v>
      </c>
      <c r="E3375" s="2">
        <v>45364</v>
      </c>
      <c r="F3375" s="1">
        <v>0.44444444444444442</v>
      </c>
      <c r="G3375" t="s">
        <v>169</v>
      </c>
      <c r="H3375" t="s">
        <v>37</v>
      </c>
      <c r="I3375" t="s">
        <v>91</v>
      </c>
      <c r="J3375" t="s">
        <v>23</v>
      </c>
      <c r="K3375">
        <v>133</v>
      </c>
      <c r="L3375" t="s">
        <v>53</v>
      </c>
      <c r="M3375" t="s">
        <v>25</v>
      </c>
      <c r="N3375" t="s">
        <v>33</v>
      </c>
      <c r="O3375" t="s">
        <v>18444</v>
      </c>
      <c r="P3375" t="s">
        <v>53</v>
      </c>
      <c r="Q3375">
        <v>26</v>
      </c>
      <c r="R3375" t="str">
        <f t="shared" si="52"/>
        <v>Adult</v>
      </c>
    </row>
    <row r="3376" spans="1:18" x14ac:dyDescent="0.25">
      <c r="A3376" t="s">
        <v>9424</v>
      </c>
      <c r="B3376" t="s">
        <v>16813</v>
      </c>
      <c r="C3376" t="s">
        <v>18439</v>
      </c>
      <c r="D3376" s="2">
        <v>25610</v>
      </c>
      <c r="E3376" s="2">
        <v>45427</v>
      </c>
      <c r="F3376" s="1">
        <v>0.52083333333333337</v>
      </c>
      <c r="G3376" t="s">
        <v>30</v>
      </c>
      <c r="H3376" t="s">
        <v>57</v>
      </c>
      <c r="I3376" t="s">
        <v>38</v>
      </c>
      <c r="J3376" t="s">
        <v>46</v>
      </c>
      <c r="K3376">
        <v>154</v>
      </c>
      <c r="L3376" t="s">
        <v>53</v>
      </c>
      <c r="M3376" t="s">
        <v>40</v>
      </c>
      <c r="N3376" t="s">
        <v>26</v>
      </c>
      <c r="O3376" t="s">
        <v>18444</v>
      </c>
      <c r="P3376" t="s">
        <v>53</v>
      </c>
      <c r="Q3376">
        <v>55</v>
      </c>
      <c r="R3376" t="str">
        <f t="shared" si="52"/>
        <v>Old</v>
      </c>
    </row>
    <row r="3377" spans="1:18" x14ac:dyDescent="0.25">
      <c r="A3377" t="s">
        <v>9425</v>
      </c>
      <c r="B3377" t="s">
        <v>16814</v>
      </c>
      <c r="C3377" t="s">
        <v>18440</v>
      </c>
      <c r="D3377" s="2">
        <v>37257</v>
      </c>
      <c r="E3377" s="2">
        <v>45364</v>
      </c>
      <c r="F3377" s="1">
        <v>0.38750000000000001</v>
      </c>
      <c r="G3377" t="s">
        <v>18474</v>
      </c>
      <c r="H3377" t="s">
        <v>31</v>
      </c>
      <c r="I3377" t="s">
        <v>22</v>
      </c>
      <c r="J3377" t="s">
        <v>23</v>
      </c>
      <c r="K3377">
        <v>7</v>
      </c>
      <c r="L3377" t="s">
        <v>39</v>
      </c>
      <c r="M3377" t="s">
        <v>104</v>
      </c>
      <c r="N3377" t="s">
        <v>26</v>
      </c>
      <c r="O3377" t="s">
        <v>18444</v>
      </c>
      <c r="P3377" t="s">
        <v>53</v>
      </c>
      <c r="Q3377">
        <v>23</v>
      </c>
      <c r="R3377" t="str">
        <f t="shared" si="52"/>
        <v>Adult</v>
      </c>
    </row>
    <row r="3378" spans="1:18" x14ac:dyDescent="0.25">
      <c r="A3378" t="s">
        <v>9428</v>
      </c>
      <c r="B3378" t="s">
        <v>16815</v>
      </c>
      <c r="C3378" t="s">
        <v>18440</v>
      </c>
      <c r="D3378" s="2">
        <v>24076</v>
      </c>
      <c r="E3378" s="2">
        <v>45355</v>
      </c>
      <c r="F3378" s="1">
        <v>0.35555555555555557</v>
      </c>
      <c r="G3378" t="s">
        <v>18474</v>
      </c>
      <c r="H3378" t="s">
        <v>37</v>
      </c>
      <c r="I3378" t="s">
        <v>38</v>
      </c>
      <c r="J3378" t="s">
        <v>46</v>
      </c>
      <c r="K3378">
        <v>119</v>
      </c>
      <c r="L3378" t="s">
        <v>39</v>
      </c>
      <c r="M3378" t="s">
        <v>25</v>
      </c>
      <c r="N3378" t="s">
        <v>26</v>
      </c>
      <c r="O3378" t="s">
        <v>18473</v>
      </c>
      <c r="P3378" t="s">
        <v>53</v>
      </c>
      <c r="Q3378">
        <v>59</v>
      </c>
      <c r="R3378" t="str">
        <f t="shared" si="52"/>
        <v>Old</v>
      </c>
    </row>
    <row r="3379" spans="1:18" x14ac:dyDescent="0.25">
      <c r="A3379" t="s">
        <v>9431</v>
      </c>
      <c r="B3379" t="s">
        <v>16816</v>
      </c>
      <c r="C3379" t="s">
        <v>18440</v>
      </c>
      <c r="D3379" s="2">
        <v>27346</v>
      </c>
      <c r="E3379" s="2">
        <v>45388</v>
      </c>
      <c r="F3379" s="1">
        <v>0.68541666666666667</v>
      </c>
      <c r="G3379" t="s">
        <v>30</v>
      </c>
      <c r="H3379" t="s">
        <v>21</v>
      </c>
      <c r="I3379" t="s">
        <v>84</v>
      </c>
      <c r="J3379" t="s">
        <v>32</v>
      </c>
      <c r="K3379">
        <v>56</v>
      </c>
      <c r="L3379" t="s">
        <v>53</v>
      </c>
      <c r="M3379" t="s">
        <v>104</v>
      </c>
      <c r="N3379" t="s">
        <v>26</v>
      </c>
      <c r="O3379" t="s">
        <v>18444</v>
      </c>
      <c r="P3379" t="s">
        <v>53</v>
      </c>
      <c r="Q3379">
        <v>50</v>
      </c>
      <c r="R3379" t="str">
        <f t="shared" si="52"/>
        <v>Old</v>
      </c>
    </row>
    <row r="3380" spans="1:18" x14ac:dyDescent="0.25">
      <c r="A3380" t="s">
        <v>9432</v>
      </c>
      <c r="B3380" t="s">
        <v>16817</v>
      </c>
      <c r="C3380" t="s">
        <v>18440</v>
      </c>
      <c r="D3380" s="2">
        <v>37829</v>
      </c>
      <c r="E3380" s="2">
        <v>45438</v>
      </c>
      <c r="F3380" s="1">
        <v>0.50138888888888888</v>
      </c>
      <c r="G3380" t="s">
        <v>18475</v>
      </c>
      <c r="H3380" t="s">
        <v>57</v>
      </c>
      <c r="I3380" t="s">
        <v>45</v>
      </c>
      <c r="J3380" t="s">
        <v>32</v>
      </c>
      <c r="K3380">
        <v>147</v>
      </c>
      <c r="L3380" t="s">
        <v>24</v>
      </c>
      <c r="M3380" t="s">
        <v>40</v>
      </c>
      <c r="N3380" t="s">
        <v>26</v>
      </c>
      <c r="O3380" t="s">
        <v>18444</v>
      </c>
      <c r="P3380" t="s">
        <v>53</v>
      </c>
      <c r="Q3380">
        <v>21</v>
      </c>
      <c r="R3380" t="str">
        <f t="shared" si="52"/>
        <v>Adult</v>
      </c>
    </row>
    <row r="3381" spans="1:18" x14ac:dyDescent="0.25">
      <c r="A3381" t="s">
        <v>9434</v>
      </c>
      <c r="B3381" t="s">
        <v>16818</v>
      </c>
      <c r="C3381" t="s">
        <v>18440</v>
      </c>
      <c r="D3381" s="2">
        <v>37426</v>
      </c>
      <c r="E3381" s="2">
        <v>45299</v>
      </c>
      <c r="F3381" s="1">
        <v>0.45208333333333334</v>
      </c>
      <c r="G3381" t="s">
        <v>51</v>
      </c>
      <c r="H3381" t="s">
        <v>37</v>
      </c>
      <c r="I3381" t="s">
        <v>22</v>
      </c>
      <c r="J3381" t="s">
        <v>23</v>
      </c>
      <c r="K3381">
        <v>119</v>
      </c>
      <c r="L3381" t="s">
        <v>39</v>
      </c>
      <c r="M3381" t="s">
        <v>40</v>
      </c>
      <c r="N3381" t="s">
        <v>26</v>
      </c>
      <c r="O3381" t="s">
        <v>18444</v>
      </c>
      <c r="P3381" t="s">
        <v>53</v>
      </c>
      <c r="Q3381">
        <v>22</v>
      </c>
      <c r="R3381" t="str">
        <f t="shared" si="52"/>
        <v>Adult</v>
      </c>
    </row>
    <row r="3382" spans="1:18" x14ac:dyDescent="0.25">
      <c r="A3382" t="s">
        <v>9437</v>
      </c>
      <c r="B3382" t="s">
        <v>16819</v>
      </c>
      <c r="C3382" t="s">
        <v>18440</v>
      </c>
      <c r="D3382" s="2">
        <v>38359</v>
      </c>
      <c r="E3382" s="2">
        <v>45421</v>
      </c>
      <c r="F3382" s="1">
        <v>0.40833333333333333</v>
      </c>
      <c r="G3382" t="s">
        <v>18475</v>
      </c>
      <c r="H3382" t="s">
        <v>57</v>
      </c>
      <c r="I3382" t="s">
        <v>84</v>
      </c>
      <c r="J3382" t="s">
        <v>80</v>
      </c>
      <c r="K3382">
        <v>147</v>
      </c>
      <c r="L3382" t="s">
        <v>24</v>
      </c>
      <c r="M3382" t="s">
        <v>25</v>
      </c>
      <c r="N3382" t="s">
        <v>47</v>
      </c>
      <c r="O3382" t="s">
        <v>18444</v>
      </c>
      <c r="P3382" t="s">
        <v>53</v>
      </c>
      <c r="Q3382">
        <v>20</v>
      </c>
      <c r="R3382" t="str">
        <f t="shared" si="52"/>
        <v>Adult</v>
      </c>
    </row>
    <row r="3383" spans="1:18" x14ac:dyDescent="0.25">
      <c r="A3383" t="s">
        <v>9439</v>
      </c>
      <c r="B3383" t="s">
        <v>16820</v>
      </c>
      <c r="C3383" t="s">
        <v>18440</v>
      </c>
      <c r="D3383" s="2">
        <v>32409</v>
      </c>
      <c r="E3383" s="2">
        <v>45396</v>
      </c>
      <c r="F3383" s="1">
        <v>0.68125000000000002</v>
      </c>
      <c r="G3383" t="s">
        <v>51</v>
      </c>
      <c r="H3383" t="s">
        <v>57</v>
      </c>
      <c r="I3383" t="s">
        <v>45</v>
      </c>
      <c r="J3383" t="s">
        <v>32</v>
      </c>
      <c r="K3383">
        <v>35</v>
      </c>
      <c r="L3383" t="s">
        <v>53</v>
      </c>
      <c r="M3383" t="s">
        <v>25</v>
      </c>
      <c r="N3383" t="s">
        <v>26</v>
      </c>
      <c r="O3383" t="s">
        <v>18444</v>
      </c>
      <c r="P3383" t="s">
        <v>53</v>
      </c>
      <c r="Q3383">
        <v>36</v>
      </c>
      <c r="R3383" t="str">
        <f t="shared" si="52"/>
        <v>Old</v>
      </c>
    </row>
    <row r="3384" spans="1:18" x14ac:dyDescent="0.25">
      <c r="A3384" t="s">
        <v>9442</v>
      </c>
      <c r="B3384" t="s">
        <v>16821</v>
      </c>
      <c r="C3384" t="s">
        <v>18439</v>
      </c>
      <c r="D3384" s="2">
        <v>35493</v>
      </c>
      <c r="E3384" s="2">
        <v>45312</v>
      </c>
      <c r="F3384" s="1">
        <v>0.38958333333333334</v>
      </c>
      <c r="G3384" t="s">
        <v>51</v>
      </c>
      <c r="H3384" t="s">
        <v>21</v>
      </c>
      <c r="I3384" t="s">
        <v>45</v>
      </c>
      <c r="J3384" t="s">
        <v>80</v>
      </c>
      <c r="K3384">
        <v>119</v>
      </c>
      <c r="L3384" t="s">
        <v>53</v>
      </c>
      <c r="M3384" t="s">
        <v>25</v>
      </c>
      <c r="N3384" t="s">
        <v>47</v>
      </c>
      <c r="O3384" t="s">
        <v>18444</v>
      </c>
      <c r="P3384" t="s">
        <v>53</v>
      </c>
      <c r="Q3384">
        <v>27</v>
      </c>
      <c r="R3384" t="str">
        <f t="shared" si="52"/>
        <v>Adult</v>
      </c>
    </row>
    <row r="3385" spans="1:18" x14ac:dyDescent="0.25">
      <c r="A3385" t="s">
        <v>9445</v>
      </c>
      <c r="B3385" t="s">
        <v>16822</v>
      </c>
      <c r="C3385" t="s">
        <v>18440</v>
      </c>
      <c r="D3385" s="2">
        <v>34386</v>
      </c>
      <c r="E3385" s="2">
        <v>45361</v>
      </c>
      <c r="F3385" s="1">
        <v>0.6166666666666667</v>
      </c>
      <c r="G3385" t="s">
        <v>51</v>
      </c>
      <c r="H3385" t="s">
        <v>73</v>
      </c>
      <c r="I3385" t="s">
        <v>22</v>
      </c>
      <c r="J3385" t="s">
        <v>23</v>
      </c>
      <c r="K3385">
        <v>56</v>
      </c>
      <c r="L3385" t="s">
        <v>24</v>
      </c>
      <c r="M3385" t="s">
        <v>40</v>
      </c>
      <c r="N3385" t="s">
        <v>26</v>
      </c>
      <c r="O3385" t="s">
        <v>18444</v>
      </c>
      <c r="P3385" t="s">
        <v>53</v>
      </c>
      <c r="Q3385">
        <v>31</v>
      </c>
      <c r="R3385" t="str">
        <f t="shared" si="52"/>
        <v>Adult</v>
      </c>
    </row>
    <row r="3386" spans="1:18" x14ac:dyDescent="0.25">
      <c r="A3386" t="s">
        <v>9447</v>
      </c>
      <c r="B3386" t="s">
        <v>16823</v>
      </c>
      <c r="C3386" t="s">
        <v>18440</v>
      </c>
      <c r="D3386" s="2">
        <v>26190</v>
      </c>
      <c r="E3386" s="2">
        <v>45394</v>
      </c>
      <c r="F3386" s="1">
        <v>0.66874999999999996</v>
      </c>
      <c r="G3386" t="s">
        <v>18474</v>
      </c>
      <c r="H3386" t="s">
        <v>57</v>
      </c>
      <c r="I3386" t="s">
        <v>22</v>
      </c>
      <c r="J3386" t="s">
        <v>52</v>
      </c>
      <c r="K3386">
        <v>21</v>
      </c>
      <c r="L3386" t="s">
        <v>24</v>
      </c>
      <c r="M3386" t="s">
        <v>40</v>
      </c>
      <c r="N3386" t="s">
        <v>26</v>
      </c>
      <c r="O3386" t="s">
        <v>18444</v>
      </c>
      <c r="P3386" t="s">
        <v>53</v>
      </c>
      <c r="Q3386">
        <v>53</v>
      </c>
      <c r="R3386" t="str">
        <f t="shared" si="52"/>
        <v>Old</v>
      </c>
    </row>
    <row r="3387" spans="1:18" x14ac:dyDescent="0.25">
      <c r="A3387" t="s">
        <v>9449</v>
      </c>
      <c r="B3387" t="s">
        <v>16824</v>
      </c>
      <c r="C3387" t="s">
        <v>18440</v>
      </c>
      <c r="D3387" s="2">
        <v>35635</v>
      </c>
      <c r="E3387" s="2">
        <v>45381</v>
      </c>
      <c r="F3387" s="1">
        <v>0.35138888888888886</v>
      </c>
      <c r="G3387" t="s">
        <v>18474</v>
      </c>
      <c r="H3387" t="s">
        <v>21</v>
      </c>
      <c r="I3387" t="s">
        <v>45</v>
      </c>
      <c r="J3387" t="s">
        <v>32</v>
      </c>
      <c r="K3387">
        <v>98</v>
      </c>
      <c r="L3387" t="s">
        <v>39</v>
      </c>
      <c r="M3387" t="s">
        <v>104</v>
      </c>
      <c r="N3387" t="s">
        <v>33</v>
      </c>
      <c r="O3387" t="s">
        <v>18444</v>
      </c>
      <c r="P3387" t="s">
        <v>53</v>
      </c>
      <c r="Q3387">
        <v>27</v>
      </c>
      <c r="R3387" t="str">
        <f t="shared" si="52"/>
        <v>Adult</v>
      </c>
    </row>
    <row r="3388" spans="1:18" x14ac:dyDescent="0.25">
      <c r="A3388" t="s">
        <v>9452</v>
      </c>
      <c r="B3388" t="s">
        <v>16825</v>
      </c>
      <c r="C3388" t="s">
        <v>18439</v>
      </c>
      <c r="D3388" s="2">
        <v>37664</v>
      </c>
      <c r="E3388" s="2">
        <v>45313</v>
      </c>
      <c r="F3388" s="1">
        <v>0.45902777777777776</v>
      </c>
      <c r="G3388" t="s">
        <v>18475</v>
      </c>
      <c r="H3388" t="s">
        <v>31</v>
      </c>
      <c r="I3388" t="s">
        <v>45</v>
      </c>
      <c r="J3388" t="s">
        <v>52</v>
      </c>
      <c r="K3388">
        <v>70</v>
      </c>
      <c r="L3388" t="s">
        <v>39</v>
      </c>
      <c r="M3388" t="s">
        <v>40</v>
      </c>
      <c r="N3388" t="s">
        <v>26</v>
      </c>
      <c r="O3388" t="s">
        <v>18473</v>
      </c>
      <c r="P3388" t="s">
        <v>53</v>
      </c>
      <c r="Q3388">
        <v>22</v>
      </c>
      <c r="R3388" t="str">
        <f t="shared" si="52"/>
        <v>Adult</v>
      </c>
    </row>
    <row r="3389" spans="1:18" x14ac:dyDescent="0.25">
      <c r="A3389" t="s">
        <v>9454</v>
      </c>
      <c r="B3389" t="s">
        <v>16826</v>
      </c>
      <c r="C3389" t="s">
        <v>18439</v>
      </c>
      <c r="D3389" s="2">
        <v>17912</v>
      </c>
      <c r="E3389" s="2">
        <v>45417</v>
      </c>
      <c r="F3389" s="1">
        <v>0.36388888888888887</v>
      </c>
      <c r="G3389" t="s">
        <v>62</v>
      </c>
      <c r="H3389" t="s">
        <v>61</v>
      </c>
      <c r="I3389" t="s">
        <v>45</v>
      </c>
      <c r="J3389" t="s">
        <v>159</v>
      </c>
      <c r="K3389">
        <v>21</v>
      </c>
      <c r="L3389" t="s">
        <v>53</v>
      </c>
      <c r="M3389" t="s">
        <v>40</v>
      </c>
      <c r="N3389" t="s">
        <v>47</v>
      </c>
      <c r="O3389" t="s">
        <v>18444</v>
      </c>
      <c r="P3389" t="s">
        <v>53</v>
      </c>
      <c r="Q3389">
        <v>76</v>
      </c>
      <c r="R3389" t="str">
        <f t="shared" si="52"/>
        <v>Aged</v>
      </c>
    </row>
    <row r="3390" spans="1:18" x14ac:dyDescent="0.25">
      <c r="A3390" t="s">
        <v>9457</v>
      </c>
      <c r="B3390" t="s">
        <v>16827</v>
      </c>
      <c r="C3390" t="s">
        <v>18439</v>
      </c>
      <c r="D3390" s="2">
        <v>34865</v>
      </c>
      <c r="E3390" s="2">
        <v>45450</v>
      </c>
      <c r="F3390" s="1">
        <v>0.35347222222222224</v>
      </c>
      <c r="G3390" t="s">
        <v>30</v>
      </c>
      <c r="H3390" t="s">
        <v>73</v>
      </c>
      <c r="I3390" t="s">
        <v>22</v>
      </c>
      <c r="J3390" t="s">
        <v>32</v>
      </c>
      <c r="K3390">
        <v>28</v>
      </c>
      <c r="L3390" t="s">
        <v>39</v>
      </c>
      <c r="M3390" t="s">
        <v>40</v>
      </c>
      <c r="N3390" t="s">
        <v>26</v>
      </c>
      <c r="O3390" t="s">
        <v>18444</v>
      </c>
      <c r="P3390" t="s">
        <v>53</v>
      </c>
      <c r="Q3390">
        <v>29</v>
      </c>
      <c r="R3390" t="str">
        <f t="shared" si="52"/>
        <v>Adult</v>
      </c>
    </row>
    <row r="3391" spans="1:18" x14ac:dyDescent="0.25">
      <c r="A3391" t="s">
        <v>9460</v>
      </c>
      <c r="B3391" t="s">
        <v>16828</v>
      </c>
      <c r="C3391" t="s">
        <v>18440</v>
      </c>
      <c r="D3391" s="2">
        <v>23029</v>
      </c>
      <c r="E3391" s="2">
        <v>45351</v>
      </c>
      <c r="F3391" s="1">
        <v>0.59305555555555556</v>
      </c>
      <c r="G3391" t="s">
        <v>51</v>
      </c>
      <c r="H3391" t="s">
        <v>57</v>
      </c>
      <c r="I3391" t="s">
        <v>22</v>
      </c>
      <c r="J3391" t="s">
        <v>52</v>
      </c>
      <c r="K3391">
        <v>21</v>
      </c>
      <c r="L3391" t="s">
        <v>39</v>
      </c>
      <c r="M3391" t="s">
        <v>40</v>
      </c>
      <c r="N3391" t="s">
        <v>26</v>
      </c>
      <c r="O3391" t="s">
        <v>18473</v>
      </c>
      <c r="P3391" t="s">
        <v>53</v>
      </c>
      <c r="Q3391">
        <v>62</v>
      </c>
      <c r="R3391" t="str">
        <f t="shared" si="52"/>
        <v>Aged</v>
      </c>
    </row>
    <row r="3392" spans="1:18" x14ac:dyDescent="0.25">
      <c r="A3392" t="s">
        <v>9463</v>
      </c>
      <c r="B3392" t="s">
        <v>16829</v>
      </c>
      <c r="C3392" t="s">
        <v>18440</v>
      </c>
      <c r="D3392" s="2">
        <v>37429</v>
      </c>
      <c r="E3392" s="2">
        <v>45460</v>
      </c>
      <c r="F3392" s="1">
        <v>0.35138888888888886</v>
      </c>
      <c r="G3392" t="s">
        <v>169</v>
      </c>
      <c r="H3392" t="s">
        <v>57</v>
      </c>
      <c r="I3392" t="s">
        <v>22</v>
      </c>
      <c r="J3392" t="s">
        <v>32</v>
      </c>
      <c r="K3392">
        <v>161</v>
      </c>
      <c r="L3392" t="s">
        <v>24</v>
      </c>
      <c r="M3392" t="s">
        <v>25</v>
      </c>
      <c r="N3392" t="s">
        <v>26</v>
      </c>
      <c r="O3392" t="s">
        <v>18444</v>
      </c>
      <c r="P3392" t="s">
        <v>53</v>
      </c>
      <c r="Q3392">
        <v>22</v>
      </c>
      <c r="R3392" t="str">
        <f t="shared" si="52"/>
        <v>Adult</v>
      </c>
    </row>
    <row r="3393" spans="1:18" x14ac:dyDescent="0.25">
      <c r="A3393" t="s">
        <v>9466</v>
      </c>
      <c r="B3393" t="s">
        <v>16830</v>
      </c>
      <c r="C3393" t="s">
        <v>18440</v>
      </c>
      <c r="D3393" s="2">
        <v>38944</v>
      </c>
      <c r="E3393" s="2">
        <v>45297</v>
      </c>
      <c r="F3393" s="1">
        <v>0.60277777777777775</v>
      </c>
      <c r="G3393" t="s">
        <v>2240</v>
      </c>
      <c r="H3393" t="s">
        <v>31</v>
      </c>
      <c r="I3393" t="s">
        <v>547</v>
      </c>
      <c r="J3393" t="s">
        <v>322</v>
      </c>
      <c r="K3393">
        <v>140</v>
      </c>
      <c r="L3393" t="s">
        <v>53</v>
      </c>
      <c r="M3393" t="s">
        <v>25</v>
      </c>
      <c r="N3393" t="s">
        <v>47</v>
      </c>
      <c r="O3393" t="s">
        <v>18473</v>
      </c>
      <c r="P3393" t="s">
        <v>53</v>
      </c>
      <c r="Q3393">
        <v>18</v>
      </c>
      <c r="R3393" t="str">
        <f t="shared" si="52"/>
        <v>Adult</v>
      </c>
    </row>
    <row r="3394" spans="1:18" x14ac:dyDescent="0.25">
      <c r="A3394" t="s">
        <v>9469</v>
      </c>
      <c r="B3394" t="s">
        <v>16831</v>
      </c>
      <c r="C3394" t="s">
        <v>18440</v>
      </c>
      <c r="D3394" s="2">
        <v>33459</v>
      </c>
      <c r="E3394" s="2">
        <v>45364</v>
      </c>
      <c r="F3394" s="1">
        <v>0.39166666666666666</v>
      </c>
      <c r="G3394" t="s">
        <v>18475</v>
      </c>
      <c r="H3394" t="s">
        <v>21</v>
      </c>
      <c r="I3394" t="s">
        <v>38</v>
      </c>
      <c r="J3394" t="s">
        <v>32</v>
      </c>
      <c r="K3394">
        <v>161</v>
      </c>
      <c r="L3394" t="s">
        <v>24</v>
      </c>
      <c r="M3394" t="s">
        <v>40</v>
      </c>
      <c r="N3394" t="s">
        <v>47</v>
      </c>
      <c r="O3394" t="s">
        <v>18444</v>
      </c>
      <c r="P3394" t="s">
        <v>53</v>
      </c>
      <c r="Q3394">
        <v>33</v>
      </c>
      <c r="R3394" t="str">
        <f t="shared" si="52"/>
        <v>Adult</v>
      </c>
    </row>
    <row r="3395" spans="1:18" x14ac:dyDescent="0.25">
      <c r="A3395" t="s">
        <v>9471</v>
      </c>
      <c r="B3395" t="s">
        <v>16832</v>
      </c>
      <c r="C3395" t="s">
        <v>18439</v>
      </c>
      <c r="D3395" s="2">
        <v>29052</v>
      </c>
      <c r="E3395" s="2">
        <v>45375</v>
      </c>
      <c r="F3395" s="1">
        <v>0.36319444444444443</v>
      </c>
      <c r="G3395" t="s">
        <v>18474</v>
      </c>
      <c r="H3395" t="s">
        <v>37</v>
      </c>
      <c r="I3395" t="s">
        <v>84</v>
      </c>
      <c r="J3395" t="s">
        <v>52</v>
      </c>
      <c r="K3395">
        <v>140</v>
      </c>
      <c r="L3395" t="s">
        <v>39</v>
      </c>
      <c r="M3395" t="s">
        <v>25</v>
      </c>
      <c r="N3395" t="s">
        <v>26</v>
      </c>
      <c r="O3395" t="s">
        <v>18444</v>
      </c>
      <c r="P3395" t="s">
        <v>18472</v>
      </c>
      <c r="Q3395">
        <v>45</v>
      </c>
      <c r="R3395" t="str">
        <f t="shared" si="52"/>
        <v>Old</v>
      </c>
    </row>
    <row r="3396" spans="1:18" x14ac:dyDescent="0.25">
      <c r="A3396" t="s">
        <v>9474</v>
      </c>
      <c r="B3396" t="s">
        <v>16833</v>
      </c>
      <c r="C3396" t="s">
        <v>18439</v>
      </c>
      <c r="D3396" s="2">
        <v>28695</v>
      </c>
      <c r="E3396" s="2">
        <v>45308</v>
      </c>
      <c r="F3396" s="1">
        <v>0.5180555555555556</v>
      </c>
      <c r="G3396" t="s">
        <v>18474</v>
      </c>
      <c r="H3396" t="s">
        <v>73</v>
      </c>
      <c r="I3396" t="s">
        <v>84</v>
      </c>
      <c r="J3396" t="s">
        <v>32</v>
      </c>
      <c r="K3396">
        <v>84</v>
      </c>
      <c r="L3396" t="s">
        <v>24</v>
      </c>
      <c r="M3396" t="s">
        <v>104</v>
      </c>
      <c r="N3396" t="s">
        <v>47</v>
      </c>
      <c r="O3396" t="s">
        <v>18444</v>
      </c>
      <c r="P3396" t="s">
        <v>53</v>
      </c>
      <c r="Q3396">
        <v>46</v>
      </c>
      <c r="R3396" t="str">
        <f t="shared" si="52"/>
        <v>Old</v>
      </c>
    </row>
    <row r="3397" spans="1:18" x14ac:dyDescent="0.25">
      <c r="A3397" t="s">
        <v>9476</v>
      </c>
      <c r="B3397" t="s">
        <v>16834</v>
      </c>
      <c r="C3397" t="s">
        <v>18440</v>
      </c>
      <c r="D3397" s="2">
        <v>35777</v>
      </c>
      <c r="E3397" s="2">
        <v>45430</v>
      </c>
      <c r="F3397" s="1">
        <v>0.66111111111111109</v>
      </c>
      <c r="G3397" t="s">
        <v>51</v>
      </c>
      <c r="H3397" t="s">
        <v>73</v>
      </c>
      <c r="I3397" t="s">
        <v>45</v>
      </c>
      <c r="J3397" t="s">
        <v>32</v>
      </c>
      <c r="K3397">
        <v>154</v>
      </c>
      <c r="L3397" t="s">
        <v>53</v>
      </c>
      <c r="M3397" t="s">
        <v>40</v>
      </c>
      <c r="N3397" t="s">
        <v>33</v>
      </c>
      <c r="O3397" t="s">
        <v>18444</v>
      </c>
      <c r="P3397" t="s">
        <v>53</v>
      </c>
      <c r="Q3397">
        <v>27</v>
      </c>
      <c r="R3397" t="str">
        <f t="shared" ref="R3397:R3460" si="53">IF(Q3397&lt;35,"Adult",IF(Q3397&lt;=59,"Old",IF(Q3397&gt;=60,"Aged")))</f>
        <v>Adult</v>
      </c>
    </row>
    <row r="3398" spans="1:18" x14ac:dyDescent="0.25">
      <c r="A3398" t="s">
        <v>9478</v>
      </c>
      <c r="B3398" t="s">
        <v>16835</v>
      </c>
      <c r="C3398" t="s">
        <v>18439</v>
      </c>
      <c r="D3398" s="2">
        <v>26964</v>
      </c>
      <c r="E3398" s="2">
        <v>45384</v>
      </c>
      <c r="F3398" s="1">
        <v>0.47847222222222224</v>
      </c>
      <c r="G3398" t="s">
        <v>169</v>
      </c>
      <c r="H3398" t="s">
        <v>37</v>
      </c>
      <c r="I3398" t="s">
        <v>91</v>
      </c>
      <c r="J3398" t="s">
        <v>23</v>
      </c>
      <c r="K3398">
        <v>49</v>
      </c>
      <c r="L3398" t="s">
        <v>24</v>
      </c>
      <c r="M3398" t="s">
        <v>104</v>
      </c>
      <c r="N3398" t="s">
        <v>47</v>
      </c>
      <c r="O3398" t="s">
        <v>18473</v>
      </c>
      <c r="P3398" t="s">
        <v>53</v>
      </c>
      <c r="Q3398">
        <v>51</v>
      </c>
      <c r="R3398" t="str">
        <f t="shared" si="53"/>
        <v>Old</v>
      </c>
    </row>
    <row r="3399" spans="1:18" x14ac:dyDescent="0.25">
      <c r="A3399" t="s">
        <v>9480</v>
      </c>
      <c r="B3399" t="s">
        <v>16836</v>
      </c>
      <c r="C3399" t="s">
        <v>18440</v>
      </c>
      <c r="D3399" s="2">
        <v>29744</v>
      </c>
      <c r="E3399" s="2">
        <v>45292</v>
      </c>
      <c r="F3399" s="1">
        <v>0.53541666666666665</v>
      </c>
      <c r="G3399" t="s">
        <v>18475</v>
      </c>
      <c r="H3399" t="s">
        <v>31</v>
      </c>
      <c r="I3399" t="s">
        <v>38</v>
      </c>
      <c r="J3399" t="s">
        <v>32</v>
      </c>
      <c r="K3399">
        <v>105</v>
      </c>
      <c r="L3399" t="s">
        <v>53</v>
      </c>
      <c r="M3399" t="s">
        <v>25</v>
      </c>
      <c r="N3399" t="s">
        <v>47</v>
      </c>
      <c r="O3399" t="s">
        <v>18473</v>
      </c>
      <c r="P3399" t="s">
        <v>53</v>
      </c>
      <c r="Q3399">
        <v>43</v>
      </c>
      <c r="R3399" t="str">
        <f t="shared" si="53"/>
        <v>Old</v>
      </c>
    </row>
    <row r="3400" spans="1:18" x14ac:dyDescent="0.25">
      <c r="A3400" t="s">
        <v>9483</v>
      </c>
      <c r="B3400" t="s">
        <v>16837</v>
      </c>
      <c r="C3400" t="s">
        <v>18439</v>
      </c>
      <c r="D3400" s="2">
        <v>35167</v>
      </c>
      <c r="E3400" s="2">
        <v>45332</v>
      </c>
      <c r="F3400" s="1">
        <v>0.54861111111111116</v>
      </c>
      <c r="G3400" t="s">
        <v>51</v>
      </c>
      <c r="H3400" t="s">
        <v>57</v>
      </c>
      <c r="I3400" t="s">
        <v>45</v>
      </c>
      <c r="J3400" t="s">
        <v>23</v>
      </c>
      <c r="K3400">
        <v>98</v>
      </c>
      <c r="L3400" t="s">
        <v>39</v>
      </c>
      <c r="M3400" t="s">
        <v>40</v>
      </c>
      <c r="N3400" t="s">
        <v>26</v>
      </c>
      <c r="O3400" t="s">
        <v>18444</v>
      </c>
      <c r="P3400" t="s">
        <v>53</v>
      </c>
      <c r="Q3400">
        <v>28</v>
      </c>
      <c r="R3400" t="str">
        <f t="shared" si="53"/>
        <v>Adult</v>
      </c>
    </row>
    <row r="3401" spans="1:18" x14ac:dyDescent="0.25">
      <c r="A3401" t="s">
        <v>9486</v>
      </c>
      <c r="B3401" t="s">
        <v>16838</v>
      </c>
      <c r="C3401" t="s">
        <v>18440</v>
      </c>
      <c r="D3401" s="2">
        <v>33385</v>
      </c>
      <c r="E3401" s="2">
        <v>45402</v>
      </c>
      <c r="F3401" s="1">
        <v>0.42569444444444443</v>
      </c>
      <c r="G3401" t="s">
        <v>51</v>
      </c>
      <c r="H3401" t="s">
        <v>31</v>
      </c>
      <c r="I3401" t="s">
        <v>84</v>
      </c>
      <c r="J3401" t="s">
        <v>80</v>
      </c>
      <c r="K3401">
        <v>84</v>
      </c>
      <c r="L3401" t="s">
        <v>53</v>
      </c>
      <c r="M3401" t="s">
        <v>40</v>
      </c>
      <c r="N3401" t="s">
        <v>33</v>
      </c>
      <c r="O3401" t="s">
        <v>18444</v>
      </c>
      <c r="P3401" t="s">
        <v>53</v>
      </c>
      <c r="Q3401">
        <v>33</v>
      </c>
      <c r="R3401" t="str">
        <f t="shared" si="53"/>
        <v>Adult</v>
      </c>
    </row>
    <row r="3402" spans="1:18" x14ac:dyDescent="0.25">
      <c r="A3402" t="s">
        <v>9489</v>
      </c>
      <c r="B3402" t="s">
        <v>16839</v>
      </c>
      <c r="C3402" t="s">
        <v>18439</v>
      </c>
      <c r="D3402" s="2">
        <v>36899</v>
      </c>
      <c r="E3402" s="2">
        <v>45327</v>
      </c>
      <c r="F3402" s="1">
        <v>0.44236111111111109</v>
      </c>
      <c r="G3402" t="s">
        <v>18474</v>
      </c>
      <c r="H3402" t="s">
        <v>21</v>
      </c>
      <c r="I3402" t="s">
        <v>22</v>
      </c>
      <c r="J3402" t="s">
        <v>80</v>
      </c>
      <c r="K3402">
        <v>91</v>
      </c>
      <c r="L3402" t="s">
        <v>39</v>
      </c>
      <c r="M3402" t="s">
        <v>25</v>
      </c>
      <c r="N3402" t="s">
        <v>26</v>
      </c>
      <c r="O3402" t="s">
        <v>18473</v>
      </c>
      <c r="P3402" t="s">
        <v>53</v>
      </c>
      <c r="Q3402">
        <v>24</v>
      </c>
      <c r="R3402" t="str">
        <f t="shared" si="53"/>
        <v>Adult</v>
      </c>
    </row>
    <row r="3403" spans="1:18" x14ac:dyDescent="0.25">
      <c r="A3403" t="s">
        <v>9491</v>
      </c>
      <c r="B3403" t="s">
        <v>16840</v>
      </c>
      <c r="C3403" t="s">
        <v>18440</v>
      </c>
      <c r="D3403" s="2">
        <v>36533</v>
      </c>
      <c r="E3403" s="2">
        <v>45302</v>
      </c>
      <c r="F3403" s="1">
        <v>0.40069444444444446</v>
      </c>
      <c r="G3403" t="s">
        <v>18474</v>
      </c>
      <c r="H3403" t="s">
        <v>57</v>
      </c>
      <c r="I3403" t="s">
        <v>22</v>
      </c>
      <c r="J3403" t="s">
        <v>52</v>
      </c>
      <c r="K3403">
        <v>105</v>
      </c>
      <c r="L3403" t="s">
        <v>53</v>
      </c>
      <c r="M3403" t="s">
        <v>25</v>
      </c>
      <c r="N3403" t="s">
        <v>33</v>
      </c>
      <c r="O3403" t="s">
        <v>18473</v>
      </c>
      <c r="P3403" t="s">
        <v>53</v>
      </c>
      <c r="Q3403">
        <v>25</v>
      </c>
      <c r="R3403" t="str">
        <f t="shared" si="53"/>
        <v>Adult</v>
      </c>
    </row>
    <row r="3404" spans="1:18" x14ac:dyDescent="0.25">
      <c r="A3404" t="s">
        <v>9493</v>
      </c>
      <c r="B3404" t="s">
        <v>16841</v>
      </c>
      <c r="C3404" t="s">
        <v>18439</v>
      </c>
      <c r="D3404" s="2">
        <v>37988</v>
      </c>
      <c r="E3404" s="2">
        <v>45320</v>
      </c>
      <c r="F3404" s="1">
        <v>0.62083333333333335</v>
      </c>
      <c r="G3404" t="s">
        <v>18475</v>
      </c>
      <c r="H3404" t="s">
        <v>37</v>
      </c>
      <c r="I3404" t="s">
        <v>45</v>
      </c>
      <c r="J3404" t="s">
        <v>52</v>
      </c>
      <c r="K3404">
        <v>63</v>
      </c>
      <c r="L3404" t="s">
        <v>24</v>
      </c>
      <c r="M3404" t="s">
        <v>40</v>
      </c>
      <c r="N3404" t="s">
        <v>26</v>
      </c>
      <c r="O3404" t="s">
        <v>18444</v>
      </c>
      <c r="P3404" t="s">
        <v>53</v>
      </c>
      <c r="Q3404">
        <v>21</v>
      </c>
      <c r="R3404" t="str">
        <f t="shared" si="53"/>
        <v>Adult</v>
      </c>
    </row>
    <row r="3405" spans="1:18" x14ac:dyDescent="0.25">
      <c r="A3405" t="s">
        <v>9496</v>
      </c>
      <c r="B3405" t="s">
        <v>16842</v>
      </c>
      <c r="C3405" t="s">
        <v>18440</v>
      </c>
      <c r="D3405" s="2">
        <v>34104</v>
      </c>
      <c r="E3405" s="2">
        <v>45357</v>
      </c>
      <c r="F3405" s="1">
        <v>0.3659722222222222</v>
      </c>
      <c r="G3405" t="s">
        <v>18475</v>
      </c>
      <c r="H3405" t="s">
        <v>57</v>
      </c>
      <c r="I3405" t="s">
        <v>38</v>
      </c>
      <c r="J3405" t="s">
        <v>23</v>
      </c>
      <c r="K3405">
        <v>14</v>
      </c>
      <c r="L3405" t="s">
        <v>39</v>
      </c>
      <c r="M3405" t="s">
        <v>25</v>
      </c>
      <c r="N3405" t="s">
        <v>26</v>
      </c>
      <c r="O3405" t="s">
        <v>18444</v>
      </c>
      <c r="P3405" t="s">
        <v>53</v>
      </c>
      <c r="Q3405">
        <v>31</v>
      </c>
      <c r="R3405" t="str">
        <f t="shared" si="53"/>
        <v>Adult</v>
      </c>
    </row>
    <row r="3406" spans="1:18" x14ac:dyDescent="0.25">
      <c r="A3406" t="s">
        <v>9498</v>
      </c>
      <c r="B3406" t="s">
        <v>16843</v>
      </c>
      <c r="C3406" t="s">
        <v>18440</v>
      </c>
      <c r="D3406" s="2">
        <v>28786</v>
      </c>
      <c r="E3406" s="2">
        <v>45348</v>
      </c>
      <c r="F3406" s="1">
        <v>0.55694444444444446</v>
      </c>
      <c r="G3406" t="s">
        <v>18474</v>
      </c>
      <c r="H3406" t="s">
        <v>57</v>
      </c>
      <c r="I3406" t="s">
        <v>22</v>
      </c>
      <c r="J3406" t="s">
        <v>46</v>
      </c>
      <c r="K3406">
        <v>49</v>
      </c>
      <c r="L3406" t="s">
        <v>53</v>
      </c>
      <c r="M3406" t="s">
        <v>25</v>
      </c>
      <c r="N3406" t="s">
        <v>26</v>
      </c>
      <c r="O3406" t="s">
        <v>18473</v>
      </c>
      <c r="P3406" t="s">
        <v>53</v>
      </c>
      <c r="Q3406">
        <v>46</v>
      </c>
      <c r="R3406" t="str">
        <f t="shared" si="53"/>
        <v>Old</v>
      </c>
    </row>
    <row r="3407" spans="1:18" x14ac:dyDescent="0.25">
      <c r="A3407" t="s">
        <v>9500</v>
      </c>
      <c r="B3407" t="s">
        <v>16844</v>
      </c>
      <c r="C3407" t="s">
        <v>18440</v>
      </c>
      <c r="D3407" s="2">
        <v>27420</v>
      </c>
      <c r="E3407" s="2">
        <v>45461</v>
      </c>
      <c r="F3407" s="1">
        <v>0.38333333333333336</v>
      </c>
      <c r="G3407" t="s">
        <v>18474</v>
      </c>
      <c r="H3407" t="s">
        <v>57</v>
      </c>
      <c r="I3407" t="s">
        <v>45</v>
      </c>
      <c r="J3407" t="s">
        <v>52</v>
      </c>
      <c r="K3407">
        <v>70</v>
      </c>
      <c r="L3407" t="s">
        <v>24</v>
      </c>
      <c r="M3407" t="s">
        <v>25</v>
      </c>
      <c r="N3407" t="s">
        <v>26</v>
      </c>
      <c r="O3407" t="s">
        <v>18444</v>
      </c>
      <c r="P3407" t="s">
        <v>53</v>
      </c>
      <c r="Q3407">
        <v>50</v>
      </c>
      <c r="R3407" t="str">
        <f t="shared" si="53"/>
        <v>Old</v>
      </c>
    </row>
    <row r="3408" spans="1:18" x14ac:dyDescent="0.25">
      <c r="A3408" t="s">
        <v>9502</v>
      </c>
      <c r="B3408" t="s">
        <v>16845</v>
      </c>
      <c r="C3408" t="s">
        <v>18439</v>
      </c>
      <c r="D3408" s="2">
        <v>17412</v>
      </c>
      <c r="E3408" s="2">
        <v>45400</v>
      </c>
      <c r="F3408" s="1">
        <v>0.37083333333333335</v>
      </c>
      <c r="G3408" t="s">
        <v>62</v>
      </c>
      <c r="H3408" t="s">
        <v>61</v>
      </c>
      <c r="I3408" t="s">
        <v>547</v>
      </c>
      <c r="J3408" t="s">
        <v>548</v>
      </c>
      <c r="K3408">
        <v>105</v>
      </c>
      <c r="L3408" t="s">
        <v>39</v>
      </c>
      <c r="M3408" t="s">
        <v>25</v>
      </c>
      <c r="N3408" t="s">
        <v>47</v>
      </c>
      <c r="O3408" t="s">
        <v>18473</v>
      </c>
      <c r="P3408" t="s">
        <v>53</v>
      </c>
      <c r="Q3408">
        <v>77</v>
      </c>
      <c r="R3408" t="str">
        <f t="shared" si="53"/>
        <v>Aged</v>
      </c>
    </row>
    <row r="3409" spans="1:18" x14ac:dyDescent="0.25">
      <c r="A3409" t="s">
        <v>9505</v>
      </c>
      <c r="B3409" t="s">
        <v>16846</v>
      </c>
      <c r="C3409" t="s">
        <v>18440</v>
      </c>
      <c r="D3409" s="2">
        <v>28014</v>
      </c>
      <c r="E3409" s="2">
        <v>45401</v>
      </c>
      <c r="F3409" s="1">
        <v>0.37430555555555556</v>
      </c>
      <c r="G3409" t="s">
        <v>169</v>
      </c>
      <c r="H3409" t="s">
        <v>31</v>
      </c>
      <c r="I3409" t="s">
        <v>45</v>
      </c>
      <c r="J3409" t="s">
        <v>52</v>
      </c>
      <c r="K3409">
        <v>133</v>
      </c>
      <c r="L3409" t="s">
        <v>24</v>
      </c>
      <c r="M3409" t="s">
        <v>25</v>
      </c>
      <c r="N3409" t="s">
        <v>26</v>
      </c>
      <c r="O3409" t="s">
        <v>18444</v>
      </c>
      <c r="P3409" t="s">
        <v>53</v>
      </c>
      <c r="Q3409">
        <v>48</v>
      </c>
      <c r="R3409" t="str">
        <f t="shared" si="53"/>
        <v>Old</v>
      </c>
    </row>
    <row r="3410" spans="1:18" x14ac:dyDescent="0.25">
      <c r="A3410" t="s">
        <v>9507</v>
      </c>
      <c r="B3410" t="s">
        <v>16847</v>
      </c>
      <c r="C3410" t="s">
        <v>18440</v>
      </c>
      <c r="D3410" s="2">
        <v>36781</v>
      </c>
      <c r="E3410" s="2">
        <v>45310</v>
      </c>
      <c r="F3410" s="1">
        <v>0.51666666666666672</v>
      </c>
      <c r="G3410" t="s">
        <v>18474</v>
      </c>
      <c r="H3410" t="s">
        <v>57</v>
      </c>
      <c r="I3410" t="s">
        <v>22</v>
      </c>
      <c r="J3410" t="s">
        <v>52</v>
      </c>
      <c r="K3410">
        <v>91</v>
      </c>
      <c r="L3410" t="s">
        <v>53</v>
      </c>
      <c r="M3410" t="s">
        <v>40</v>
      </c>
      <c r="N3410" t="s">
        <v>47</v>
      </c>
      <c r="O3410" t="s">
        <v>18473</v>
      </c>
      <c r="P3410" t="s">
        <v>53</v>
      </c>
      <c r="Q3410">
        <v>24</v>
      </c>
      <c r="R3410" t="str">
        <f t="shared" si="53"/>
        <v>Adult</v>
      </c>
    </row>
    <row r="3411" spans="1:18" x14ac:dyDescent="0.25">
      <c r="A3411" t="s">
        <v>9509</v>
      </c>
      <c r="B3411" t="s">
        <v>16848</v>
      </c>
      <c r="C3411" t="s">
        <v>18439</v>
      </c>
      <c r="D3411" s="2">
        <v>36914</v>
      </c>
      <c r="E3411" s="2">
        <v>45437</v>
      </c>
      <c r="F3411" s="1">
        <v>0.73819444444444449</v>
      </c>
      <c r="G3411" t="s">
        <v>18475</v>
      </c>
      <c r="H3411" t="s">
        <v>57</v>
      </c>
      <c r="I3411" t="s">
        <v>22</v>
      </c>
      <c r="J3411" t="s">
        <v>52</v>
      </c>
      <c r="K3411">
        <v>154</v>
      </c>
      <c r="L3411" t="s">
        <v>39</v>
      </c>
      <c r="M3411" t="s">
        <v>25</v>
      </c>
      <c r="N3411" t="s">
        <v>33</v>
      </c>
      <c r="O3411" t="s">
        <v>18473</v>
      </c>
      <c r="P3411" t="s">
        <v>53</v>
      </c>
      <c r="Q3411">
        <v>24</v>
      </c>
      <c r="R3411" t="str">
        <f t="shared" si="53"/>
        <v>Adult</v>
      </c>
    </row>
    <row r="3412" spans="1:18" x14ac:dyDescent="0.25">
      <c r="A3412" t="s">
        <v>9512</v>
      </c>
      <c r="B3412" t="s">
        <v>16849</v>
      </c>
      <c r="C3412" t="s">
        <v>18440</v>
      </c>
      <c r="D3412" s="2">
        <v>38385</v>
      </c>
      <c r="E3412" s="2">
        <v>45397</v>
      </c>
      <c r="F3412" s="1">
        <v>0.67569444444444449</v>
      </c>
      <c r="G3412" t="s">
        <v>51</v>
      </c>
      <c r="H3412" t="s">
        <v>37</v>
      </c>
      <c r="I3412" t="s">
        <v>84</v>
      </c>
      <c r="J3412" t="s">
        <v>80</v>
      </c>
      <c r="K3412">
        <v>7</v>
      </c>
      <c r="L3412" t="s">
        <v>39</v>
      </c>
      <c r="M3412" t="s">
        <v>104</v>
      </c>
      <c r="N3412" t="s">
        <v>47</v>
      </c>
      <c r="O3412" t="s">
        <v>18444</v>
      </c>
      <c r="P3412" t="s">
        <v>53</v>
      </c>
      <c r="Q3412">
        <v>20</v>
      </c>
      <c r="R3412" t="str">
        <f t="shared" si="53"/>
        <v>Adult</v>
      </c>
    </row>
    <row r="3413" spans="1:18" x14ac:dyDescent="0.25">
      <c r="A3413" t="s">
        <v>9515</v>
      </c>
      <c r="B3413" t="s">
        <v>16850</v>
      </c>
      <c r="C3413" t="s">
        <v>18440</v>
      </c>
      <c r="D3413" s="2">
        <v>16441</v>
      </c>
      <c r="E3413" s="2">
        <v>45385</v>
      </c>
      <c r="F3413" s="1">
        <v>0.40763888888888888</v>
      </c>
      <c r="G3413" t="s">
        <v>62</v>
      </c>
      <c r="H3413" t="s">
        <v>309</v>
      </c>
      <c r="I3413" t="s">
        <v>45</v>
      </c>
      <c r="J3413" t="s">
        <v>548</v>
      </c>
      <c r="K3413">
        <v>14</v>
      </c>
      <c r="L3413" t="s">
        <v>24</v>
      </c>
      <c r="M3413" t="s">
        <v>25</v>
      </c>
      <c r="N3413" t="s">
        <v>26</v>
      </c>
      <c r="O3413" t="s">
        <v>18444</v>
      </c>
      <c r="P3413" t="s">
        <v>53</v>
      </c>
      <c r="Q3413">
        <v>80</v>
      </c>
      <c r="R3413" t="str">
        <f t="shared" si="53"/>
        <v>Aged</v>
      </c>
    </row>
    <row r="3414" spans="1:18" x14ac:dyDescent="0.25">
      <c r="A3414" t="s">
        <v>9517</v>
      </c>
      <c r="B3414" t="s">
        <v>16851</v>
      </c>
      <c r="C3414" t="s">
        <v>18439</v>
      </c>
      <c r="D3414" s="2">
        <v>34036</v>
      </c>
      <c r="E3414" s="2">
        <v>45310</v>
      </c>
      <c r="F3414" s="1">
        <v>0.35486111111111113</v>
      </c>
      <c r="G3414" t="s">
        <v>18475</v>
      </c>
      <c r="H3414" t="s">
        <v>57</v>
      </c>
      <c r="I3414" t="s">
        <v>45</v>
      </c>
      <c r="J3414" t="s">
        <v>52</v>
      </c>
      <c r="K3414">
        <v>154</v>
      </c>
      <c r="L3414" t="s">
        <v>53</v>
      </c>
      <c r="M3414" t="s">
        <v>104</v>
      </c>
      <c r="N3414" t="s">
        <v>33</v>
      </c>
      <c r="O3414" t="s">
        <v>18444</v>
      </c>
      <c r="P3414" t="s">
        <v>53</v>
      </c>
      <c r="Q3414">
        <v>31</v>
      </c>
      <c r="R3414" t="str">
        <f t="shared" si="53"/>
        <v>Adult</v>
      </c>
    </row>
    <row r="3415" spans="1:18" x14ac:dyDescent="0.25">
      <c r="A3415" t="s">
        <v>9520</v>
      </c>
      <c r="B3415" t="s">
        <v>16852</v>
      </c>
      <c r="C3415" t="s">
        <v>18439</v>
      </c>
      <c r="D3415" s="2">
        <v>34058</v>
      </c>
      <c r="E3415" s="2">
        <v>45305</v>
      </c>
      <c r="F3415" s="1">
        <v>0.42777777777777776</v>
      </c>
      <c r="G3415" t="s">
        <v>18474</v>
      </c>
      <c r="H3415" t="s">
        <v>73</v>
      </c>
      <c r="I3415" t="s">
        <v>22</v>
      </c>
      <c r="J3415" t="s">
        <v>52</v>
      </c>
      <c r="K3415">
        <v>84</v>
      </c>
      <c r="L3415" t="s">
        <v>24</v>
      </c>
      <c r="M3415" t="s">
        <v>104</v>
      </c>
      <c r="N3415" t="s">
        <v>47</v>
      </c>
      <c r="O3415" t="s">
        <v>18444</v>
      </c>
      <c r="P3415" t="s">
        <v>53</v>
      </c>
      <c r="Q3415">
        <v>31</v>
      </c>
      <c r="R3415" t="str">
        <f t="shared" si="53"/>
        <v>Adult</v>
      </c>
    </row>
    <row r="3416" spans="1:18" x14ac:dyDescent="0.25">
      <c r="A3416" t="s">
        <v>9523</v>
      </c>
      <c r="B3416" t="s">
        <v>16853</v>
      </c>
      <c r="C3416" t="s">
        <v>18440</v>
      </c>
      <c r="D3416" s="2">
        <v>27758</v>
      </c>
      <c r="E3416" s="2">
        <v>45340</v>
      </c>
      <c r="F3416" s="1">
        <v>0.50486111111111109</v>
      </c>
      <c r="G3416" t="s">
        <v>30</v>
      </c>
      <c r="H3416" t="s">
        <v>73</v>
      </c>
      <c r="I3416" t="s">
        <v>84</v>
      </c>
      <c r="J3416" t="s">
        <v>23</v>
      </c>
      <c r="K3416">
        <v>70</v>
      </c>
      <c r="L3416" t="s">
        <v>53</v>
      </c>
      <c r="M3416" t="s">
        <v>25</v>
      </c>
      <c r="N3416" t="s">
        <v>33</v>
      </c>
      <c r="O3416" t="s">
        <v>18444</v>
      </c>
      <c r="P3416" t="s">
        <v>53</v>
      </c>
      <c r="Q3416">
        <v>49</v>
      </c>
      <c r="R3416" t="str">
        <f t="shared" si="53"/>
        <v>Old</v>
      </c>
    </row>
    <row r="3417" spans="1:18" x14ac:dyDescent="0.25">
      <c r="A3417" t="s">
        <v>9526</v>
      </c>
      <c r="B3417" t="s">
        <v>16854</v>
      </c>
      <c r="C3417" t="s">
        <v>18440</v>
      </c>
      <c r="D3417" s="2">
        <v>19258</v>
      </c>
      <c r="E3417" s="2">
        <v>45330</v>
      </c>
      <c r="F3417" s="1">
        <v>0.46388888888888891</v>
      </c>
      <c r="G3417" t="s">
        <v>18474</v>
      </c>
      <c r="H3417" t="s">
        <v>61</v>
      </c>
      <c r="I3417" t="s">
        <v>22</v>
      </c>
      <c r="J3417" t="s">
        <v>159</v>
      </c>
      <c r="K3417">
        <v>91</v>
      </c>
      <c r="L3417" t="s">
        <v>53</v>
      </c>
      <c r="M3417" t="s">
        <v>25</v>
      </c>
      <c r="N3417" t="s">
        <v>47</v>
      </c>
      <c r="O3417" t="s">
        <v>18444</v>
      </c>
      <c r="P3417" t="s">
        <v>53</v>
      </c>
      <c r="Q3417">
        <v>72</v>
      </c>
      <c r="R3417" t="str">
        <f t="shared" si="53"/>
        <v>Aged</v>
      </c>
    </row>
    <row r="3418" spans="1:18" x14ac:dyDescent="0.25">
      <c r="A3418" t="s">
        <v>9528</v>
      </c>
      <c r="B3418" t="s">
        <v>16855</v>
      </c>
      <c r="C3418" t="s">
        <v>18440</v>
      </c>
      <c r="D3418" s="2">
        <v>37035</v>
      </c>
      <c r="E3418" s="2">
        <v>45353</v>
      </c>
      <c r="F3418" s="1">
        <v>0.34791666666666665</v>
      </c>
      <c r="G3418" t="s">
        <v>18474</v>
      </c>
      <c r="H3418" t="s">
        <v>21</v>
      </c>
      <c r="I3418" t="s">
        <v>22</v>
      </c>
      <c r="J3418" t="s">
        <v>23</v>
      </c>
      <c r="K3418">
        <v>35</v>
      </c>
      <c r="L3418" t="s">
        <v>39</v>
      </c>
      <c r="M3418" t="s">
        <v>40</v>
      </c>
      <c r="N3418" t="s">
        <v>26</v>
      </c>
      <c r="O3418" t="s">
        <v>18473</v>
      </c>
      <c r="P3418" t="s">
        <v>53</v>
      </c>
      <c r="Q3418">
        <v>23</v>
      </c>
      <c r="R3418" t="str">
        <f t="shared" si="53"/>
        <v>Adult</v>
      </c>
    </row>
    <row r="3419" spans="1:18" x14ac:dyDescent="0.25">
      <c r="A3419" t="s">
        <v>9530</v>
      </c>
      <c r="B3419" t="s">
        <v>16856</v>
      </c>
      <c r="C3419" t="s">
        <v>18439</v>
      </c>
      <c r="D3419" s="2">
        <v>33408</v>
      </c>
      <c r="E3419" s="2">
        <v>45391</v>
      </c>
      <c r="F3419" s="1">
        <v>0.81458333333333333</v>
      </c>
      <c r="G3419" t="s">
        <v>51</v>
      </c>
      <c r="H3419" t="s">
        <v>21</v>
      </c>
      <c r="I3419" t="s">
        <v>84</v>
      </c>
      <c r="J3419" t="s">
        <v>52</v>
      </c>
      <c r="K3419">
        <v>133</v>
      </c>
      <c r="L3419" t="s">
        <v>53</v>
      </c>
      <c r="M3419" t="s">
        <v>104</v>
      </c>
      <c r="N3419" t="s">
        <v>26</v>
      </c>
      <c r="O3419" t="s">
        <v>18444</v>
      </c>
      <c r="P3419" t="s">
        <v>53</v>
      </c>
      <c r="Q3419">
        <v>33</v>
      </c>
      <c r="R3419" t="str">
        <f t="shared" si="53"/>
        <v>Adult</v>
      </c>
    </row>
    <row r="3420" spans="1:18" x14ac:dyDescent="0.25">
      <c r="A3420" t="s">
        <v>9533</v>
      </c>
      <c r="B3420" t="s">
        <v>16857</v>
      </c>
      <c r="C3420" t="s">
        <v>18440</v>
      </c>
      <c r="D3420" s="2">
        <v>32149</v>
      </c>
      <c r="E3420" s="2">
        <v>45436</v>
      </c>
      <c r="F3420" s="1">
        <v>0.62222222222222223</v>
      </c>
      <c r="G3420" t="s">
        <v>51</v>
      </c>
      <c r="H3420" t="s">
        <v>31</v>
      </c>
      <c r="I3420" t="s">
        <v>22</v>
      </c>
      <c r="J3420" t="s">
        <v>46</v>
      </c>
      <c r="K3420">
        <v>175</v>
      </c>
      <c r="L3420" t="s">
        <v>24</v>
      </c>
      <c r="M3420" t="s">
        <v>25</v>
      </c>
      <c r="N3420" t="s">
        <v>33</v>
      </c>
      <c r="O3420" t="s">
        <v>18444</v>
      </c>
      <c r="P3420" t="s">
        <v>53</v>
      </c>
      <c r="Q3420">
        <v>37</v>
      </c>
      <c r="R3420" t="str">
        <f t="shared" si="53"/>
        <v>Old</v>
      </c>
    </row>
    <row r="3421" spans="1:18" x14ac:dyDescent="0.25">
      <c r="A3421" t="s">
        <v>9535</v>
      </c>
      <c r="B3421" t="s">
        <v>16858</v>
      </c>
      <c r="C3421" t="s">
        <v>18440</v>
      </c>
      <c r="D3421" s="2">
        <v>26716</v>
      </c>
      <c r="E3421" s="2">
        <v>45332</v>
      </c>
      <c r="F3421" s="1">
        <v>0.67222222222222228</v>
      </c>
      <c r="G3421" t="s">
        <v>18475</v>
      </c>
      <c r="H3421" t="s">
        <v>37</v>
      </c>
      <c r="I3421" t="s">
        <v>45</v>
      </c>
      <c r="J3421" t="s">
        <v>23</v>
      </c>
      <c r="K3421">
        <v>126</v>
      </c>
      <c r="L3421" t="s">
        <v>53</v>
      </c>
      <c r="M3421" t="s">
        <v>25</v>
      </c>
      <c r="N3421" t="s">
        <v>26</v>
      </c>
      <c r="O3421" t="s">
        <v>18444</v>
      </c>
      <c r="P3421" t="s">
        <v>53</v>
      </c>
      <c r="Q3421">
        <v>52</v>
      </c>
      <c r="R3421" t="str">
        <f t="shared" si="53"/>
        <v>Old</v>
      </c>
    </row>
    <row r="3422" spans="1:18" x14ac:dyDescent="0.25">
      <c r="A3422" t="s">
        <v>9537</v>
      </c>
      <c r="B3422" t="s">
        <v>16859</v>
      </c>
      <c r="C3422" t="s">
        <v>18440</v>
      </c>
      <c r="D3422" s="2">
        <v>36913</v>
      </c>
      <c r="E3422" s="2">
        <v>45347</v>
      </c>
      <c r="F3422" s="1">
        <v>0.36944444444444446</v>
      </c>
      <c r="G3422" t="s">
        <v>18475</v>
      </c>
      <c r="H3422" t="s">
        <v>57</v>
      </c>
      <c r="I3422" t="s">
        <v>45</v>
      </c>
      <c r="J3422" t="s">
        <v>52</v>
      </c>
      <c r="K3422">
        <v>28</v>
      </c>
      <c r="L3422" t="s">
        <v>39</v>
      </c>
      <c r="M3422" t="s">
        <v>104</v>
      </c>
      <c r="N3422" t="s">
        <v>33</v>
      </c>
      <c r="O3422" t="s">
        <v>18444</v>
      </c>
      <c r="P3422" t="s">
        <v>53</v>
      </c>
      <c r="Q3422">
        <v>24</v>
      </c>
      <c r="R3422" t="str">
        <f t="shared" si="53"/>
        <v>Adult</v>
      </c>
    </row>
    <row r="3423" spans="1:18" x14ac:dyDescent="0.25">
      <c r="A3423" t="s">
        <v>9540</v>
      </c>
      <c r="B3423" t="s">
        <v>16860</v>
      </c>
      <c r="C3423" t="s">
        <v>18440</v>
      </c>
      <c r="D3423" s="2">
        <v>31793</v>
      </c>
      <c r="E3423" s="2">
        <v>45406</v>
      </c>
      <c r="F3423" s="1">
        <v>0.33541666666666664</v>
      </c>
      <c r="G3423" t="s">
        <v>18475</v>
      </c>
      <c r="H3423" t="s">
        <v>31</v>
      </c>
      <c r="I3423" t="s">
        <v>22</v>
      </c>
      <c r="J3423" t="s">
        <v>32</v>
      </c>
      <c r="K3423">
        <v>14</v>
      </c>
      <c r="L3423" t="s">
        <v>39</v>
      </c>
      <c r="M3423" t="s">
        <v>104</v>
      </c>
      <c r="N3423" t="s">
        <v>47</v>
      </c>
      <c r="O3423" t="s">
        <v>18473</v>
      </c>
      <c r="P3423" t="s">
        <v>53</v>
      </c>
      <c r="Q3423">
        <v>38</v>
      </c>
      <c r="R3423" t="str">
        <f t="shared" si="53"/>
        <v>Old</v>
      </c>
    </row>
    <row r="3424" spans="1:18" x14ac:dyDescent="0.25">
      <c r="A3424" t="s">
        <v>9543</v>
      </c>
      <c r="B3424" t="s">
        <v>16861</v>
      </c>
      <c r="C3424" t="s">
        <v>18439</v>
      </c>
      <c r="D3424" s="2">
        <v>32096</v>
      </c>
      <c r="E3424" s="2">
        <v>45297</v>
      </c>
      <c r="F3424" s="1">
        <v>0.56319444444444444</v>
      </c>
      <c r="G3424" t="s">
        <v>18474</v>
      </c>
      <c r="H3424" t="s">
        <v>57</v>
      </c>
      <c r="I3424" t="s">
        <v>38</v>
      </c>
      <c r="J3424" t="s">
        <v>46</v>
      </c>
      <c r="K3424">
        <v>42</v>
      </c>
      <c r="L3424" t="s">
        <v>53</v>
      </c>
      <c r="M3424" t="s">
        <v>25</v>
      </c>
      <c r="N3424" t="s">
        <v>33</v>
      </c>
      <c r="O3424" t="s">
        <v>18444</v>
      </c>
      <c r="P3424" t="s">
        <v>53</v>
      </c>
      <c r="Q3424">
        <v>37</v>
      </c>
      <c r="R3424" t="str">
        <f t="shared" si="53"/>
        <v>Old</v>
      </c>
    </row>
    <row r="3425" spans="1:18" x14ac:dyDescent="0.25">
      <c r="A3425" t="s">
        <v>9545</v>
      </c>
      <c r="B3425" t="s">
        <v>16862</v>
      </c>
      <c r="C3425" t="s">
        <v>18440</v>
      </c>
      <c r="D3425" s="2">
        <v>33679</v>
      </c>
      <c r="E3425" s="2">
        <v>45367</v>
      </c>
      <c r="F3425" s="1">
        <v>0.60069444444444442</v>
      </c>
      <c r="G3425" t="s">
        <v>18474</v>
      </c>
      <c r="H3425" t="s">
        <v>21</v>
      </c>
      <c r="I3425" t="s">
        <v>91</v>
      </c>
      <c r="J3425" t="s">
        <v>23</v>
      </c>
      <c r="K3425">
        <v>42</v>
      </c>
      <c r="L3425" t="s">
        <v>53</v>
      </c>
      <c r="M3425" t="s">
        <v>40</v>
      </c>
      <c r="N3425" t="s">
        <v>33</v>
      </c>
      <c r="O3425" t="s">
        <v>18444</v>
      </c>
      <c r="P3425" t="s">
        <v>53</v>
      </c>
      <c r="Q3425">
        <v>32</v>
      </c>
      <c r="R3425" t="str">
        <f t="shared" si="53"/>
        <v>Adult</v>
      </c>
    </row>
    <row r="3426" spans="1:18" x14ac:dyDescent="0.25">
      <c r="A3426" t="s">
        <v>9548</v>
      </c>
      <c r="B3426" t="s">
        <v>16863</v>
      </c>
      <c r="C3426" t="s">
        <v>18439</v>
      </c>
      <c r="D3426" s="2">
        <v>26931</v>
      </c>
      <c r="E3426" s="2">
        <v>45399</v>
      </c>
      <c r="F3426" s="1">
        <v>0.47013888888888888</v>
      </c>
      <c r="G3426" t="s">
        <v>18474</v>
      </c>
      <c r="H3426" t="s">
        <v>37</v>
      </c>
      <c r="I3426" t="s">
        <v>38</v>
      </c>
      <c r="J3426" t="s">
        <v>32</v>
      </c>
      <c r="K3426">
        <v>119</v>
      </c>
      <c r="L3426" t="s">
        <v>53</v>
      </c>
      <c r="M3426" t="s">
        <v>25</v>
      </c>
      <c r="N3426" t="s">
        <v>33</v>
      </c>
      <c r="O3426" t="s">
        <v>18473</v>
      </c>
      <c r="P3426" t="s">
        <v>53</v>
      </c>
      <c r="Q3426">
        <v>51</v>
      </c>
      <c r="R3426" t="str">
        <f t="shared" si="53"/>
        <v>Old</v>
      </c>
    </row>
    <row r="3427" spans="1:18" x14ac:dyDescent="0.25">
      <c r="A3427" t="s">
        <v>9551</v>
      </c>
      <c r="B3427" t="s">
        <v>16864</v>
      </c>
      <c r="C3427" t="s">
        <v>18439</v>
      </c>
      <c r="D3427" s="2">
        <v>34208</v>
      </c>
      <c r="E3427" s="2">
        <v>45407</v>
      </c>
      <c r="F3427" s="1">
        <v>0.77500000000000002</v>
      </c>
      <c r="G3427" t="s">
        <v>18474</v>
      </c>
      <c r="H3427" t="s">
        <v>21</v>
      </c>
      <c r="I3427" t="s">
        <v>45</v>
      </c>
      <c r="J3427" t="s">
        <v>32</v>
      </c>
      <c r="K3427">
        <v>14</v>
      </c>
      <c r="L3427" t="s">
        <v>39</v>
      </c>
      <c r="M3427" t="s">
        <v>25</v>
      </c>
      <c r="N3427" t="s">
        <v>26</v>
      </c>
      <c r="O3427" t="s">
        <v>18473</v>
      </c>
      <c r="P3427" t="s">
        <v>53</v>
      </c>
      <c r="Q3427">
        <v>31</v>
      </c>
      <c r="R3427" t="str">
        <f t="shared" si="53"/>
        <v>Adult</v>
      </c>
    </row>
    <row r="3428" spans="1:18" x14ac:dyDescent="0.25">
      <c r="A3428" t="s">
        <v>9553</v>
      </c>
      <c r="B3428" t="s">
        <v>16865</v>
      </c>
      <c r="C3428" t="s">
        <v>18439</v>
      </c>
      <c r="D3428" s="2">
        <v>26673</v>
      </c>
      <c r="E3428" s="2">
        <v>45332</v>
      </c>
      <c r="F3428" s="1">
        <v>0.5854166666666667</v>
      </c>
      <c r="G3428" t="s">
        <v>30</v>
      </c>
      <c r="H3428" t="s">
        <v>73</v>
      </c>
      <c r="I3428" t="s">
        <v>91</v>
      </c>
      <c r="J3428" t="s">
        <v>46</v>
      </c>
      <c r="K3428">
        <v>147</v>
      </c>
      <c r="L3428" t="s">
        <v>24</v>
      </c>
      <c r="M3428" t="s">
        <v>25</v>
      </c>
      <c r="N3428" t="s">
        <v>33</v>
      </c>
      <c r="O3428" t="s">
        <v>18444</v>
      </c>
      <c r="P3428" t="s">
        <v>53</v>
      </c>
      <c r="Q3428">
        <v>52</v>
      </c>
      <c r="R3428" t="str">
        <f t="shared" si="53"/>
        <v>Old</v>
      </c>
    </row>
    <row r="3429" spans="1:18" x14ac:dyDescent="0.25">
      <c r="A3429" t="s">
        <v>9555</v>
      </c>
      <c r="B3429" t="s">
        <v>16866</v>
      </c>
      <c r="C3429" t="s">
        <v>18440</v>
      </c>
      <c r="D3429" s="2">
        <v>38718</v>
      </c>
      <c r="E3429" s="2">
        <v>45315</v>
      </c>
      <c r="F3429" s="1">
        <v>0.36180555555555555</v>
      </c>
      <c r="G3429" t="s">
        <v>169</v>
      </c>
      <c r="H3429" t="s">
        <v>37</v>
      </c>
      <c r="I3429" t="s">
        <v>22</v>
      </c>
      <c r="J3429" t="s">
        <v>46</v>
      </c>
      <c r="K3429">
        <v>35</v>
      </c>
      <c r="L3429" t="s">
        <v>24</v>
      </c>
      <c r="M3429" t="s">
        <v>104</v>
      </c>
      <c r="N3429" t="s">
        <v>47</v>
      </c>
      <c r="O3429" t="s">
        <v>18473</v>
      </c>
      <c r="P3429" t="s">
        <v>53</v>
      </c>
      <c r="Q3429">
        <v>19</v>
      </c>
      <c r="R3429" t="str">
        <f t="shared" si="53"/>
        <v>Adult</v>
      </c>
    </row>
    <row r="3430" spans="1:18" x14ac:dyDescent="0.25">
      <c r="A3430" t="s">
        <v>9558</v>
      </c>
      <c r="B3430" t="s">
        <v>16867</v>
      </c>
      <c r="C3430" t="s">
        <v>18440</v>
      </c>
      <c r="D3430" s="2">
        <v>34095</v>
      </c>
      <c r="E3430" s="2">
        <v>45311</v>
      </c>
      <c r="F3430" s="1">
        <v>0.68541666666666667</v>
      </c>
      <c r="G3430" t="s">
        <v>169</v>
      </c>
      <c r="H3430" t="s">
        <v>73</v>
      </c>
      <c r="I3430" t="s">
        <v>45</v>
      </c>
      <c r="J3430" t="s">
        <v>23</v>
      </c>
      <c r="K3430">
        <v>14</v>
      </c>
      <c r="L3430" t="s">
        <v>53</v>
      </c>
      <c r="M3430" t="s">
        <v>40</v>
      </c>
      <c r="N3430" t="s">
        <v>47</v>
      </c>
      <c r="O3430" t="s">
        <v>18444</v>
      </c>
      <c r="P3430" t="s">
        <v>53</v>
      </c>
      <c r="Q3430">
        <v>31</v>
      </c>
      <c r="R3430" t="str">
        <f t="shared" si="53"/>
        <v>Adult</v>
      </c>
    </row>
    <row r="3431" spans="1:18" x14ac:dyDescent="0.25">
      <c r="A3431" t="s">
        <v>9561</v>
      </c>
      <c r="B3431" t="s">
        <v>16868</v>
      </c>
      <c r="C3431" t="s">
        <v>18440</v>
      </c>
      <c r="D3431" s="2">
        <v>18336</v>
      </c>
      <c r="E3431" s="2">
        <v>45389</v>
      </c>
      <c r="F3431" s="1">
        <v>0.38333333333333336</v>
      </c>
      <c r="G3431" t="s">
        <v>62</v>
      </c>
      <c r="H3431" t="s">
        <v>61</v>
      </c>
      <c r="I3431" t="s">
        <v>22</v>
      </c>
      <c r="J3431" t="s">
        <v>159</v>
      </c>
      <c r="K3431">
        <v>56</v>
      </c>
      <c r="L3431" t="s">
        <v>24</v>
      </c>
      <c r="M3431" t="s">
        <v>104</v>
      </c>
      <c r="N3431" t="s">
        <v>47</v>
      </c>
      <c r="O3431" t="s">
        <v>18444</v>
      </c>
      <c r="P3431" t="s">
        <v>53</v>
      </c>
      <c r="Q3431">
        <v>74</v>
      </c>
      <c r="R3431" t="str">
        <f t="shared" si="53"/>
        <v>Aged</v>
      </c>
    </row>
    <row r="3432" spans="1:18" x14ac:dyDescent="0.25">
      <c r="A3432" t="s">
        <v>9564</v>
      </c>
      <c r="B3432" t="s">
        <v>16869</v>
      </c>
      <c r="C3432" t="s">
        <v>18439</v>
      </c>
      <c r="D3432" s="2">
        <v>36600</v>
      </c>
      <c r="E3432" s="2">
        <v>45377</v>
      </c>
      <c r="F3432" s="1">
        <v>0.59861111111111109</v>
      </c>
      <c r="G3432" t="s">
        <v>30</v>
      </c>
      <c r="H3432" t="s">
        <v>57</v>
      </c>
      <c r="I3432" t="s">
        <v>45</v>
      </c>
      <c r="J3432" t="s">
        <v>32</v>
      </c>
      <c r="K3432">
        <v>119</v>
      </c>
      <c r="L3432" t="s">
        <v>53</v>
      </c>
      <c r="M3432" t="s">
        <v>104</v>
      </c>
      <c r="N3432" t="s">
        <v>47</v>
      </c>
      <c r="O3432" t="s">
        <v>18444</v>
      </c>
      <c r="P3432" t="s">
        <v>53</v>
      </c>
      <c r="Q3432">
        <v>24</v>
      </c>
      <c r="R3432" t="str">
        <f t="shared" si="53"/>
        <v>Adult</v>
      </c>
    </row>
    <row r="3433" spans="1:18" x14ac:dyDescent="0.25">
      <c r="A3433" t="s">
        <v>9567</v>
      </c>
      <c r="B3433" t="s">
        <v>16870</v>
      </c>
      <c r="C3433" t="s">
        <v>18439</v>
      </c>
      <c r="D3433" s="2">
        <v>38042</v>
      </c>
      <c r="E3433" s="2">
        <v>45430</v>
      </c>
      <c r="F3433" s="1">
        <v>0.35</v>
      </c>
      <c r="G3433" t="s">
        <v>18475</v>
      </c>
      <c r="H3433" t="s">
        <v>73</v>
      </c>
      <c r="I3433" t="s">
        <v>22</v>
      </c>
      <c r="J3433" t="s">
        <v>52</v>
      </c>
      <c r="K3433">
        <v>147</v>
      </c>
      <c r="L3433" t="s">
        <v>53</v>
      </c>
      <c r="M3433" t="s">
        <v>25</v>
      </c>
      <c r="N3433" t="s">
        <v>33</v>
      </c>
      <c r="O3433" t="s">
        <v>18444</v>
      </c>
      <c r="P3433" t="s">
        <v>53</v>
      </c>
      <c r="Q3433">
        <v>20</v>
      </c>
      <c r="R3433" t="str">
        <f t="shared" si="53"/>
        <v>Adult</v>
      </c>
    </row>
    <row r="3434" spans="1:18" x14ac:dyDescent="0.25">
      <c r="A3434" t="s">
        <v>9569</v>
      </c>
      <c r="B3434" t="s">
        <v>16871</v>
      </c>
      <c r="C3434" t="s">
        <v>18440</v>
      </c>
      <c r="D3434" s="2">
        <v>37038</v>
      </c>
      <c r="E3434" s="2">
        <v>45431</v>
      </c>
      <c r="F3434" s="1">
        <v>0.44374999999999998</v>
      </c>
      <c r="G3434" t="s">
        <v>18474</v>
      </c>
      <c r="H3434" t="s">
        <v>21</v>
      </c>
      <c r="I3434" t="s">
        <v>84</v>
      </c>
      <c r="J3434" t="s">
        <v>80</v>
      </c>
      <c r="K3434">
        <v>77</v>
      </c>
      <c r="L3434" t="s">
        <v>24</v>
      </c>
      <c r="M3434" t="s">
        <v>25</v>
      </c>
      <c r="N3434" t="s">
        <v>26</v>
      </c>
      <c r="O3434" t="s">
        <v>18444</v>
      </c>
      <c r="P3434" t="s">
        <v>53</v>
      </c>
      <c r="Q3434">
        <v>23</v>
      </c>
      <c r="R3434" t="str">
        <f t="shared" si="53"/>
        <v>Adult</v>
      </c>
    </row>
    <row r="3435" spans="1:18" x14ac:dyDescent="0.25">
      <c r="A3435" t="s">
        <v>9571</v>
      </c>
      <c r="B3435" t="s">
        <v>16872</v>
      </c>
      <c r="C3435" t="s">
        <v>18440</v>
      </c>
      <c r="D3435" s="2">
        <v>37217</v>
      </c>
      <c r="E3435" s="2">
        <v>45332</v>
      </c>
      <c r="F3435" s="1">
        <v>0.5</v>
      </c>
      <c r="G3435" t="s">
        <v>51</v>
      </c>
      <c r="H3435" t="s">
        <v>31</v>
      </c>
      <c r="I3435" t="s">
        <v>38</v>
      </c>
      <c r="J3435" t="s">
        <v>32</v>
      </c>
      <c r="K3435">
        <v>112</v>
      </c>
      <c r="L3435" t="s">
        <v>53</v>
      </c>
      <c r="M3435" t="s">
        <v>104</v>
      </c>
      <c r="N3435" t="s">
        <v>47</v>
      </c>
      <c r="O3435" t="s">
        <v>18473</v>
      </c>
      <c r="P3435" t="s">
        <v>53</v>
      </c>
      <c r="Q3435">
        <v>23</v>
      </c>
      <c r="R3435" t="str">
        <f t="shared" si="53"/>
        <v>Adult</v>
      </c>
    </row>
    <row r="3436" spans="1:18" x14ac:dyDescent="0.25">
      <c r="A3436" t="s">
        <v>9574</v>
      </c>
      <c r="B3436" t="s">
        <v>16873</v>
      </c>
      <c r="C3436" t="s">
        <v>18440</v>
      </c>
      <c r="D3436" s="2">
        <v>28741</v>
      </c>
      <c r="E3436" s="2">
        <v>45339</v>
      </c>
      <c r="F3436" s="1">
        <v>0.35416666666666669</v>
      </c>
      <c r="G3436" t="s">
        <v>18474</v>
      </c>
      <c r="H3436" t="s">
        <v>21</v>
      </c>
      <c r="I3436" t="s">
        <v>22</v>
      </c>
      <c r="J3436" t="s">
        <v>46</v>
      </c>
      <c r="K3436">
        <v>70</v>
      </c>
      <c r="L3436" t="s">
        <v>53</v>
      </c>
      <c r="M3436" t="s">
        <v>40</v>
      </c>
      <c r="N3436" t="s">
        <v>26</v>
      </c>
      <c r="O3436" t="s">
        <v>18444</v>
      </c>
      <c r="P3436" t="s">
        <v>53</v>
      </c>
      <c r="Q3436">
        <v>46</v>
      </c>
      <c r="R3436" t="str">
        <f t="shared" si="53"/>
        <v>Old</v>
      </c>
    </row>
    <row r="3437" spans="1:18" x14ac:dyDescent="0.25">
      <c r="A3437" t="s">
        <v>9576</v>
      </c>
      <c r="B3437" t="s">
        <v>16874</v>
      </c>
      <c r="C3437" t="s">
        <v>18440</v>
      </c>
      <c r="D3437" s="2">
        <v>37547</v>
      </c>
      <c r="E3437" s="2">
        <v>45308</v>
      </c>
      <c r="F3437" s="1">
        <v>0.58680555555555558</v>
      </c>
      <c r="G3437" t="s">
        <v>18474</v>
      </c>
      <c r="H3437" t="s">
        <v>57</v>
      </c>
      <c r="I3437" t="s">
        <v>22</v>
      </c>
      <c r="J3437" t="s">
        <v>32</v>
      </c>
      <c r="K3437">
        <v>182</v>
      </c>
      <c r="L3437" t="s">
        <v>53</v>
      </c>
      <c r="M3437" t="s">
        <v>25</v>
      </c>
      <c r="N3437" t="s">
        <v>47</v>
      </c>
      <c r="O3437" t="s">
        <v>18444</v>
      </c>
      <c r="P3437" t="s">
        <v>53</v>
      </c>
      <c r="Q3437">
        <v>22</v>
      </c>
      <c r="R3437" t="str">
        <f t="shared" si="53"/>
        <v>Adult</v>
      </c>
    </row>
    <row r="3438" spans="1:18" x14ac:dyDescent="0.25">
      <c r="A3438" t="s">
        <v>9578</v>
      </c>
      <c r="B3438" t="s">
        <v>16875</v>
      </c>
      <c r="C3438" t="s">
        <v>18440</v>
      </c>
      <c r="D3438" s="2">
        <v>33492</v>
      </c>
      <c r="E3438" s="2">
        <v>45438</v>
      </c>
      <c r="F3438" s="1">
        <v>0.76944444444444449</v>
      </c>
      <c r="G3438" t="s">
        <v>18474</v>
      </c>
      <c r="H3438" t="s">
        <v>73</v>
      </c>
      <c r="I3438" t="s">
        <v>38</v>
      </c>
      <c r="J3438" t="s">
        <v>23</v>
      </c>
      <c r="K3438">
        <v>7</v>
      </c>
      <c r="L3438" t="s">
        <v>53</v>
      </c>
      <c r="M3438" t="s">
        <v>25</v>
      </c>
      <c r="N3438" t="s">
        <v>33</v>
      </c>
      <c r="O3438" t="s">
        <v>18473</v>
      </c>
      <c r="P3438" t="s">
        <v>53</v>
      </c>
      <c r="Q3438">
        <v>33</v>
      </c>
      <c r="R3438" t="str">
        <f t="shared" si="53"/>
        <v>Adult</v>
      </c>
    </row>
    <row r="3439" spans="1:18" x14ac:dyDescent="0.25">
      <c r="A3439" t="s">
        <v>9581</v>
      </c>
      <c r="B3439" t="s">
        <v>16876</v>
      </c>
      <c r="C3439" t="s">
        <v>18439</v>
      </c>
      <c r="D3439" s="2">
        <v>23866</v>
      </c>
      <c r="E3439" s="2">
        <v>45418</v>
      </c>
      <c r="F3439" s="1">
        <v>0.49652777777777779</v>
      </c>
      <c r="G3439" t="s">
        <v>18474</v>
      </c>
      <c r="H3439" t="s">
        <v>21</v>
      </c>
      <c r="I3439" t="s">
        <v>84</v>
      </c>
      <c r="J3439" t="s">
        <v>23</v>
      </c>
      <c r="K3439">
        <v>56</v>
      </c>
      <c r="L3439" t="s">
        <v>53</v>
      </c>
      <c r="M3439" t="s">
        <v>40</v>
      </c>
      <c r="N3439" t="s">
        <v>47</v>
      </c>
      <c r="O3439" t="s">
        <v>18473</v>
      </c>
      <c r="P3439" t="s">
        <v>53</v>
      </c>
      <c r="Q3439">
        <v>59</v>
      </c>
      <c r="R3439" t="str">
        <f t="shared" si="53"/>
        <v>Old</v>
      </c>
    </row>
    <row r="3440" spans="1:18" x14ac:dyDescent="0.25">
      <c r="A3440" t="s">
        <v>9584</v>
      </c>
      <c r="B3440" t="s">
        <v>16877</v>
      </c>
      <c r="C3440" t="s">
        <v>18439</v>
      </c>
      <c r="D3440" s="2">
        <v>33671</v>
      </c>
      <c r="E3440" s="2">
        <v>45398</v>
      </c>
      <c r="F3440" s="1">
        <v>0.63472222222222219</v>
      </c>
      <c r="G3440" t="s">
        <v>18474</v>
      </c>
      <c r="H3440" t="s">
        <v>57</v>
      </c>
      <c r="I3440" t="s">
        <v>84</v>
      </c>
      <c r="J3440" t="s">
        <v>32</v>
      </c>
      <c r="K3440">
        <v>70</v>
      </c>
      <c r="L3440" t="s">
        <v>39</v>
      </c>
      <c r="M3440" t="s">
        <v>25</v>
      </c>
      <c r="N3440" t="s">
        <v>33</v>
      </c>
      <c r="O3440" t="s">
        <v>18444</v>
      </c>
      <c r="P3440" t="s">
        <v>18472</v>
      </c>
      <c r="Q3440">
        <v>32</v>
      </c>
      <c r="R3440" t="str">
        <f t="shared" si="53"/>
        <v>Adult</v>
      </c>
    </row>
    <row r="3441" spans="1:18" x14ac:dyDescent="0.25">
      <c r="A3441" t="s">
        <v>9587</v>
      </c>
      <c r="B3441" t="s">
        <v>16878</v>
      </c>
      <c r="C3441" t="s">
        <v>18439</v>
      </c>
      <c r="D3441" s="2">
        <v>34790</v>
      </c>
      <c r="E3441" s="2">
        <v>45466</v>
      </c>
      <c r="F3441" s="1">
        <v>0.34583333333333333</v>
      </c>
      <c r="G3441" t="s">
        <v>18475</v>
      </c>
      <c r="H3441" t="s">
        <v>73</v>
      </c>
      <c r="I3441" t="s">
        <v>38</v>
      </c>
      <c r="J3441" t="s">
        <v>32</v>
      </c>
      <c r="K3441">
        <v>56</v>
      </c>
      <c r="L3441" t="s">
        <v>53</v>
      </c>
      <c r="M3441" t="s">
        <v>25</v>
      </c>
      <c r="N3441" t="s">
        <v>33</v>
      </c>
      <c r="O3441" t="s">
        <v>18473</v>
      </c>
      <c r="P3441" t="s">
        <v>53</v>
      </c>
      <c r="Q3441">
        <v>29</v>
      </c>
      <c r="R3441" t="str">
        <f t="shared" si="53"/>
        <v>Adult</v>
      </c>
    </row>
    <row r="3442" spans="1:18" x14ac:dyDescent="0.25">
      <c r="A3442" t="s">
        <v>9589</v>
      </c>
      <c r="B3442" t="s">
        <v>16879</v>
      </c>
      <c r="C3442" t="s">
        <v>18440</v>
      </c>
      <c r="D3442" s="2">
        <v>36817</v>
      </c>
      <c r="E3442" s="2">
        <v>45463</v>
      </c>
      <c r="F3442" s="1">
        <v>0.37777777777777777</v>
      </c>
      <c r="G3442" t="s">
        <v>30</v>
      </c>
      <c r="H3442" t="s">
        <v>21</v>
      </c>
      <c r="I3442" t="s">
        <v>84</v>
      </c>
      <c r="J3442" t="s">
        <v>80</v>
      </c>
      <c r="K3442">
        <v>56</v>
      </c>
      <c r="L3442" t="s">
        <v>53</v>
      </c>
      <c r="M3442" t="s">
        <v>25</v>
      </c>
      <c r="N3442" t="s">
        <v>26</v>
      </c>
      <c r="O3442" t="s">
        <v>18473</v>
      </c>
      <c r="P3442" t="s">
        <v>53</v>
      </c>
      <c r="Q3442">
        <v>24</v>
      </c>
      <c r="R3442" t="str">
        <f t="shared" si="53"/>
        <v>Adult</v>
      </c>
    </row>
    <row r="3443" spans="1:18" x14ac:dyDescent="0.25">
      <c r="A3443" t="s">
        <v>9592</v>
      </c>
      <c r="B3443" t="s">
        <v>16880</v>
      </c>
      <c r="C3443" t="s">
        <v>18439</v>
      </c>
      <c r="D3443" s="2">
        <v>33084</v>
      </c>
      <c r="E3443" s="2">
        <v>45334</v>
      </c>
      <c r="F3443" s="1">
        <v>0.40833333333333333</v>
      </c>
      <c r="G3443" t="s">
        <v>18475</v>
      </c>
      <c r="H3443" t="s">
        <v>21</v>
      </c>
      <c r="I3443" t="s">
        <v>22</v>
      </c>
      <c r="J3443" t="s">
        <v>46</v>
      </c>
      <c r="K3443">
        <v>161</v>
      </c>
      <c r="L3443" t="s">
        <v>39</v>
      </c>
      <c r="M3443" t="s">
        <v>25</v>
      </c>
      <c r="N3443" t="s">
        <v>26</v>
      </c>
      <c r="O3443" t="s">
        <v>18473</v>
      </c>
      <c r="P3443" t="s">
        <v>53</v>
      </c>
      <c r="Q3443">
        <v>34</v>
      </c>
      <c r="R3443" t="str">
        <f t="shared" si="53"/>
        <v>Adult</v>
      </c>
    </row>
    <row r="3444" spans="1:18" x14ac:dyDescent="0.25">
      <c r="A3444" t="s">
        <v>9594</v>
      </c>
      <c r="B3444" t="s">
        <v>16881</v>
      </c>
      <c r="C3444" t="s">
        <v>18440</v>
      </c>
      <c r="D3444" s="2">
        <v>37995</v>
      </c>
      <c r="E3444" s="2">
        <v>45315</v>
      </c>
      <c r="F3444" s="1">
        <v>0.49930555555555556</v>
      </c>
      <c r="G3444" t="s">
        <v>18474</v>
      </c>
      <c r="H3444" t="s">
        <v>31</v>
      </c>
      <c r="I3444" t="s">
        <v>45</v>
      </c>
      <c r="J3444" t="s">
        <v>52</v>
      </c>
      <c r="K3444">
        <v>35</v>
      </c>
      <c r="L3444" t="s">
        <v>53</v>
      </c>
      <c r="M3444" t="s">
        <v>40</v>
      </c>
      <c r="N3444" t="s">
        <v>26</v>
      </c>
      <c r="O3444" t="s">
        <v>18444</v>
      </c>
      <c r="P3444" t="s">
        <v>53</v>
      </c>
      <c r="Q3444">
        <v>21</v>
      </c>
      <c r="R3444" t="str">
        <f t="shared" si="53"/>
        <v>Adult</v>
      </c>
    </row>
    <row r="3445" spans="1:18" x14ac:dyDescent="0.25">
      <c r="A3445" t="s">
        <v>9597</v>
      </c>
      <c r="B3445" t="s">
        <v>16882</v>
      </c>
      <c r="C3445" t="s">
        <v>18439</v>
      </c>
      <c r="D3445" s="2">
        <v>35631</v>
      </c>
      <c r="E3445" s="2">
        <v>45425</v>
      </c>
      <c r="F3445" s="1">
        <v>0.7895833333333333</v>
      </c>
      <c r="G3445" t="s">
        <v>18475</v>
      </c>
      <c r="H3445" t="s">
        <v>57</v>
      </c>
      <c r="I3445" t="s">
        <v>84</v>
      </c>
      <c r="J3445" t="s">
        <v>32</v>
      </c>
      <c r="K3445">
        <v>112</v>
      </c>
      <c r="L3445" t="s">
        <v>24</v>
      </c>
      <c r="M3445" t="s">
        <v>104</v>
      </c>
      <c r="N3445" t="s">
        <v>33</v>
      </c>
      <c r="O3445" t="s">
        <v>18444</v>
      </c>
      <c r="P3445" t="s">
        <v>53</v>
      </c>
      <c r="Q3445">
        <v>27</v>
      </c>
      <c r="R3445" t="str">
        <f t="shared" si="53"/>
        <v>Adult</v>
      </c>
    </row>
    <row r="3446" spans="1:18" x14ac:dyDescent="0.25">
      <c r="A3446" t="s">
        <v>9600</v>
      </c>
      <c r="B3446" t="s">
        <v>16883</v>
      </c>
      <c r="C3446" t="s">
        <v>18440</v>
      </c>
      <c r="D3446" s="2">
        <v>23776</v>
      </c>
      <c r="E3446" s="2">
        <v>45392</v>
      </c>
      <c r="F3446" s="1">
        <v>0.72430555555555554</v>
      </c>
      <c r="G3446" t="s">
        <v>18474</v>
      </c>
      <c r="H3446" t="s">
        <v>31</v>
      </c>
      <c r="I3446" t="s">
        <v>45</v>
      </c>
      <c r="J3446" t="s">
        <v>32</v>
      </c>
      <c r="K3446">
        <v>133</v>
      </c>
      <c r="L3446" t="s">
        <v>53</v>
      </c>
      <c r="M3446" t="s">
        <v>104</v>
      </c>
      <c r="N3446" t="s">
        <v>47</v>
      </c>
      <c r="O3446" t="s">
        <v>18444</v>
      </c>
      <c r="P3446" t="s">
        <v>53</v>
      </c>
      <c r="Q3446">
        <v>60</v>
      </c>
      <c r="R3446" t="str">
        <f t="shared" si="53"/>
        <v>Aged</v>
      </c>
    </row>
    <row r="3447" spans="1:18" x14ac:dyDescent="0.25">
      <c r="A3447" t="s">
        <v>9602</v>
      </c>
      <c r="B3447" t="s">
        <v>16884</v>
      </c>
      <c r="C3447" t="s">
        <v>18440</v>
      </c>
      <c r="D3447" s="2">
        <v>31332</v>
      </c>
      <c r="E3447" s="2">
        <v>45457</v>
      </c>
      <c r="F3447" s="1">
        <v>0.7</v>
      </c>
      <c r="G3447" t="s">
        <v>51</v>
      </c>
      <c r="H3447" t="s">
        <v>57</v>
      </c>
      <c r="I3447" t="s">
        <v>45</v>
      </c>
      <c r="J3447" t="s">
        <v>32</v>
      </c>
      <c r="K3447">
        <v>56</v>
      </c>
      <c r="L3447" t="s">
        <v>24</v>
      </c>
      <c r="M3447" t="s">
        <v>40</v>
      </c>
      <c r="N3447" t="s">
        <v>26</v>
      </c>
      <c r="O3447" t="s">
        <v>18444</v>
      </c>
      <c r="P3447" t="s">
        <v>53</v>
      </c>
      <c r="Q3447">
        <v>39</v>
      </c>
      <c r="R3447" t="str">
        <f t="shared" si="53"/>
        <v>Old</v>
      </c>
    </row>
    <row r="3448" spans="1:18" x14ac:dyDescent="0.25">
      <c r="A3448" t="s">
        <v>9604</v>
      </c>
      <c r="B3448" t="s">
        <v>16885</v>
      </c>
      <c r="C3448" t="s">
        <v>18440</v>
      </c>
      <c r="D3448" s="2">
        <v>36771</v>
      </c>
      <c r="E3448" s="2">
        <v>45445</v>
      </c>
      <c r="F3448" s="1">
        <v>0.45347222222222222</v>
      </c>
      <c r="G3448" t="s">
        <v>51</v>
      </c>
      <c r="H3448" t="s">
        <v>21</v>
      </c>
      <c r="I3448" t="s">
        <v>38</v>
      </c>
      <c r="J3448" t="s">
        <v>52</v>
      </c>
      <c r="K3448">
        <v>154</v>
      </c>
      <c r="L3448" t="s">
        <v>24</v>
      </c>
      <c r="M3448" t="s">
        <v>25</v>
      </c>
      <c r="N3448" t="s">
        <v>26</v>
      </c>
      <c r="O3448" t="s">
        <v>18444</v>
      </c>
      <c r="P3448" t="s">
        <v>53</v>
      </c>
      <c r="Q3448">
        <v>24</v>
      </c>
      <c r="R3448" t="str">
        <f t="shared" si="53"/>
        <v>Adult</v>
      </c>
    </row>
    <row r="3449" spans="1:18" x14ac:dyDescent="0.25">
      <c r="A3449" t="s">
        <v>9607</v>
      </c>
      <c r="B3449" t="s">
        <v>16886</v>
      </c>
      <c r="C3449" t="s">
        <v>18440</v>
      </c>
      <c r="D3449" s="2">
        <v>35812</v>
      </c>
      <c r="E3449" s="2">
        <v>45449</v>
      </c>
      <c r="F3449" s="1">
        <v>0.48958333333333331</v>
      </c>
      <c r="G3449" t="s">
        <v>18475</v>
      </c>
      <c r="H3449" t="s">
        <v>31</v>
      </c>
      <c r="I3449" t="s">
        <v>45</v>
      </c>
      <c r="J3449" t="s">
        <v>32</v>
      </c>
      <c r="K3449">
        <v>182</v>
      </c>
      <c r="L3449" t="s">
        <v>53</v>
      </c>
      <c r="M3449" t="s">
        <v>104</v>
      </c>
      <c r="N3449" t="s">
        <v>26</v>
      </c>
      <c r="O3449" t="s">
        <v>18473</v>
      </c>
      <c r="P3449" t="s">
        <v>53</v>
      </c>
      <c r="Q3449">
        <v>27</v>
      </c>
      <c r="R3449" t="str">
        <f t="shared" si="53"/>
        <v>Adult</v>
      </c>
    </row>
    <row r="3450" spans="1:18" x14ac:dyDescent="0.25">
      <c r="A3450" t="s">
        <v>9609</v>
      </c>
      <c r="B3450" t="s">
        <v>16887</v>
      </c>
      <c r="C3450" t="s">
        <v>18439</v>
      </c>
      <c r="D3450" s="2">
        <v>36852</v>
      </c>
      <c r="E3450" s="2">
        <v>45419</v>
      </c>
      <c r="F3450" s="1">
        <v>0.33541666666666664</v>
      </c>
      <c r="G3450" t="s">
        <v>30</v>
      </c>
      <c r="H3450" t="s">
        <v>57</v>
      </c>
      <c r="I3450" t="s">
        <v>91</v>
      </c>
      <c r="J3450" t="s">
        <v>32</v>
      </c>
      <c r="K3450">
        <v>182</v>
      </c>
      <c r="L3450" t="s">
        <v>24</v>
      </c>
      <c r="M3450" t="s">
        <v>40</v>
      </c>
      <c r="N3450" t="s">
        <v>47</v>
      </c>
      <c r="O3450" t="s">
        <v>18473</v>
      </c>
      <c r="P3450" t="s">
        <v>53</v>
      </c>
      <c r="Q3450">
        <v>24</v>
      </c>
      <c r="R3450" t="str">
        <f t="shared" si="53"/>
        <v>Adult</v>
      </c>
    </row>
    <row r="3451" spans="1:18" x14ac:dyDescent="0.25">
      <c r="A3451" t="s">
        <v>9612</v>
      </c>
      <c r="B3451" t="s">
        <v>16888</v>
      </c>
      <c r="C3451" t="s">
        <v>18439</v>
      </c>
      <c r="D3451" s="2">
        <v>25197</v>
      </c>
      <c r="E3451" s="2">
        <v>45297</v>
      </c>
      <c r="F3451" s="1">
        <v>0.6069444444444444</v>
      </c>
      <c r="G3451" t="s">
        <v>18474</v>
      </c>
      <c r="H3451" t="s">
        <v>37</v>
      </c>
      <c r="I3451" t="s">
        <v>38</v>
      </c>
      <c r="J3451" t="s">
        <v>46</v>
      </c>
      <c r="K3451">
        <v>168</v>
      </c>
      <c r="L3451" t="s">
        <v>53</v>
      </c>
      <c r="M3451" t="s">
        <v>25</v>
      </c>
      <c r="N3451" t="s">
        <v>33</v>
      </c>
      <c r="O3451" t="s">
        <v>18473</v>
      </c>
      <c r="P3451" t="s">
        <v>53</v>
      </c>
      <c r="Q3451">
        <v>56</v>
      </c>
      <c r="R3451" t="str">
        <f t="shared" si="53"/>
        <v>Old</v>
      </c>
    </row>
    <row r="3452" spans="1:18" x14ac:dyDescent="0.25">
      <c r="A3452" t="s">
        <v>9614</v>
      </c>
      <c r="B3452" t="s">
        <v>16889</v>
      </c>
      <c r="C3452" t="s">
        <v>18440</v>
      </c>
      <c r="D3452" s="2">
        <v>37992</v>
      </c>
      <c r="E3452" s="2">
        <v>45313</v>
      </c>
      <c r="F3452" s="1">
        <v>0.39583333333333331</v>
      </c>
      <c r="G3452" t="s">
        <v>30</v>
      </c>
      <c r="H3452" t="s">
        <v>37</v>
      </c>
      <c r="I3452" t="s">
        <v>45</v>
      </c>
      <c r="J3452" t="s">
        <v>80</v>
      </c>
      <c r="K3452">
        <v>14</v>
      </c>
      <c r="L3452" t="s">
        <v>53</v>
      </c>
      <c r="M3452" t="s">
        <v>25</v>
      </c>
      <c r="N3452" t="s">
        <v>26</v>
      </c>
      <c r="O3452" t="s">
        <v>18473</v>
      </c>
      <c r="P3452" t="s">
        <v>53</v>
      </c>
      <c r="Q3452">
        <v>21</v>
      </c>
      <c r="R3452" t="str">
        <f t="shared" si="53"/>
        <v>Adult</v>
      </c>
    </row>
    <row r="3453" spans="1:18" x14ac:dyDescent="0.25">
      <c r="A3453" t="s">
        <v>9617</v>
      </c>
      <c r="B3453" t="s">
        <v>16890</v>
      </c>
      <c r="C3453" t="s">
        <v>18439</v>
      </c>
      <c r="D3453" s="2">
        <v>34598</v>
      </c>
      <c r="E3453" s="2">
        <v>45449</v>
      </c>
      <c r="F3453" s="1">
        <v>0.42152777777777778</v>
      </c>
      <c r="G3453" t="s">
        <v>169</v>
      </c>
      <c r="H3453" t="s">
        <v>37</v>
      </c>
      <c r="I3453" t="s">
        <v>22</v>
      </c>
      <c r="J3453" t="s">
        <v>23</v>
      </c>
      <c r="K3453">
        <v>35</v>
      </c>
      <c r="L3453" t="s">
        <v>53</v>
      </c>
      <c r="M3453" t="s">
        <v>40</v>
      </c>
      <c r="N3453" t="s">
        <v>26</v>
      </c>
      <c r="O3453" t="s">
        <v>18473</v>
      </c>
      <c r="P3453" t="s">
        <v>53</v>
      </c>
      <c r="Q3453">
        <v>30</v>
      </c>
      <c r="R3453" t="str">
        <f t="shared" si="53"/>
        <v>Adult</v>
      </c>
    </row>
    <row r="3454" spans="1:18" x14ac:dyDescent="0.25">
      <c r="A3454" t="s">
        <v>9620</v>
      </c>
      <c r="B3454" t="s">
        <v>16891</v>
      </c>
      <c r="C3454" t="s">
        <v>18440</v>
      </c>
      <c r="D3454" s="2">
        <v>33905</v>
      </c>
      <c r="E3454" s="2">
        <v>45417</v>
      </c>
      <c r="F3454" s="1">
        <v>0.43263888888888891</v>
      </c>
      <c r="G3454" t="s">
        <v>18474</v>
      </c>
      <c r="H3454" t="s">
        <v>57</v>
      </c>
      <c r="I3454" t="s">
        <v>22</v>
      </c>
      <c r="J3454" t="s">
        <v>46</v>
      </c>
      <c r="K3454">
        <v>119</v>
      </c>
      <c r="L3454" t="s">
        <v>24</v>
      </c>
      <c r="M3454" t="s">
        <v>104</v>
      </c>
      <c r="N3454" t="s">
        <v>47</v>
      </c>
      <c r="O3454" t="s">
        <v>18444</v>
      </c>
      <c r="P3454" t="s">
        <v>53</v>
      </c>
      <c r="Q3454">
        <v>32</v>
      </c>
      <c r="R3454" t="str">
        <f t="shared" si="53"/>
        <v>Adult</v>
      </c>
    </row>
    <row r="3455" spans="1:18" x14ac:dyDescent="0.25">
      <c r="A3455" t="s">
        <v>9622</v>
      </c>
      <c r="B3455" t="s">
        <v>16892</v>
      </c>
      <c r="C3455" t="s">
        <v>18440</v>
      </c>
      <c r="D3455" s="2">
        <v>24236</v>
      </c>
      <c r="E3455" s="2">
        <v>45361</v>
      </c>
      <c r="F3455" s="1">
        <v>0.46111111111111114</v>
      </c>
      <c r="G3455" t="s">
        <v>51</v>
      </c>
      <c r="H3455" t="s">
        <v>31</v>
      </c>
      <c r="I3455" t="s">
        <v>45</v>
      </c>
      <c r="J3455" t="s">
        <v>52</v>
      </c>
      <c r="K3455">
        <v>84</v>
      </c>
      <c r="L3455" t="s">
        <v>53</v>
      </c>
      <c r="M3455" t="s">
        <v>40</v>
      </c>
      <c r="N3455" t="s">
        <v>33</v>
      </c>
      <c r="O3455" t="s">
        <v>18444</v>
      </c>
      <c r="P3455" t="s">
        <v>53</v>
      </c>
      <c r="Q3455">
        <v>58</v>
      </c>
      <c r="R3455" t="str">
        <f t="shared" si="53"/>
        <v>Old</v>
      </c>
    </row>
    <row r="3456" spans="1:18" x14ac:dyDescent="0.25">
      <c r="A3456" t="s">
        <v>9624</v>
      </c>
      <c r="B3456" t="s">
        <v>16893</v>
      </c>
      <c r="C3456" t="s">
        <v>18439</v>
      </c>
      <c r="D3456" s="2">
        <v>36620</v>
      </c>
      <c r="E3456" s="2">
        <v>45353</v>
      </c>
      <c r="F3456" s="1">
        <v>0.6118055555555556</v>
      </c>
      <c r="G3456" t="s">
        <v>51</v>
      </c>
      <c r="H3456" t="s">
        <v>37</v>
      </c>
      <c r="I3456" t="s">
        <v>84</v>
      </c>
      <c r="J3456" t="s">
        <v>23</v>
      </c>
      <c r="K3456">
        <v>77</v>
      </c>
      <c r="L3456" t="s">
        <v>39</v>
      </c>
      <c r="M3456" t="s">
        <v>25</v>
      </c>
      <c r="N3456" t="s">
        <v>33</v>
      </c>
      <c r="O3456" t="s">
        <v>18473</v>
      </c>
      <c r="P3456" t="s">
        <v>53</v>
      </c>
      <c r="Q3456">
        <v>24</v>
      </c>
      <c r="R3456" t="str">
        <f t="shared" si="53"/>
        <v>Adult</v>
      </c>
    </row>
    <row r="3457" spans="1:18" x14ac:dyDescent="0.25">
      <c r="A3457" t="s">
        <v>9627</v>
      </c>
      <c r="B3457" t="s">
        <v>16894</v>
      </c>
      <c r="C3457" t="s">
        <v>18439</v>
      </c>
      <c r="D3457" s="2">
        <v>36990</v>
      </c>
      <c r="E3457" s="2">
        <v>45393</v>
      </c>
      <c r="F3457" s="1">
        <v>0.75208333333333333</v>
      </c>
      <c r="G3457" t="s">
        <v>18475</v>
      </c>
      <c r="H3457" t="s">
        <v>57</v>
      </c>
      <c r="I3457" t="s">
        <v>38</v>
      </c>
      <c r="J3457" t="s">
        <v>52</v>
      </c>
      <c r="K3457">
        <v>182</v>
      </c>
      <c r="L3457" t="s">
        <v>53</v>
      </c>
      <c r="M3457" t="s">
        <v>25</v>
      </c>
      <c r="N3457" t="s">
        <v>33</v>
      </c>
      <c r="O3457" t="s">
        <v>18473</v>
      </c>
      <c r="P3457" t="s">
        <v>53</v>
      </c>
      <c r="Q3457">
        <v>23</v>
      </c>
      <c r="R3457" t="str">
        <f t="shared" si="53"/>
        <v>Adult</v>
      </c>
    </row>
    <row r="3458" spans="1:18" x14ac:dyDescent="0.25">
      <c r="A3458" t="s">
        <v>9629</v>
      </c>
      <c r="B3458" t="s">
        <v>16895</v>
      </c>
      <c r="C3458" t="s">
        <v>18440</v>
      </c>
      <c r="D3458" s="2">
        <v>30099</v>
      </c>
      <c r="E3458" s="2">
        <v>45304</v>
      </c>
      <c r="F3458" s="1">
        <v>0.35486111111111113</v>
      </c>
      <c r="G3458" t="s">
        <v>18474</v>
      </c>
      <c r="H3458" t="s">
        <v>21</v>
      </c>
      <c r="I3458" t="s">
        <v>38</v>
      </c>
      <c r="J3458" t="s">
        <v>32</v>
      </c>
      <c r="K3458">
        <v>133</v>
      </c>
      <c r="L3458" t="s">
        <v>53</v>
      </c>
      <c r="M3458" t="s">
        <v>25</v>
      </c>
      <c r="N3458" t="s">
        <v>33</v>
      </c>
      <c r="O3458" t="s">
        <v>18444</v>
      </c>
      <c r="P3458" t="s">
        <v>53</v>
      </c>
      <c r="Q3458">
        <v>42</v>
      </c>
      <c r="R3458" t="str">
        <f t="shared" si="53"/>
        <v>Old</v>
      </c>
    </row>
    <row r="3459" spans="1:18" x14ac:dyDescent="0.25">
      <c r="A3459" t="s">
        <v>9632</v>
      </c>
      <c r="B3459" t="s">
        <v>16896</v>
      </c>
      <c r="C3459" t="s">
        <v>18439</v>
      </c>
      <c r="D3459" s="2">
        <v>37574</v>
      </c>
      <c r="E3459" s="2">
        <v>45440</v>
      </c>
      <c r="F3459" s="1">
        <v>0.61319444444444449</v>
      </c>
      <c r="G3459" t="s">
        <v>30</v>
      </c>
      <c r="H3459" t="s">
        <v>37</v>
      </c>
      <c r="I3459" t="s">
        <v>45</v>
      </c>
      <c r="J3459" t="s">
        <v>23</v>
      </c>
      <c r="K3459">
        <v>7</v>
      </c>
      <c r="L3459" t="s">
        <v>53</v>
      </c>
      <c r="M3459" t="s">
        <v>25</v>
      </c>
      <c r="N3459" t="s">
        <v>26</v>
      </c>
      <c r="O3459" t="s">
        <v>18444</v>
      </c>
      <c r="P3459" t="s">
        <v>53</v>
      </c>
      <c r="Q3459">
        <v>22</v>
      </c>
      <c r="R3459" t="str">
        <f t="shared" si="53"/>
        <v>Adult</v>
      </c>
    </row>
    <row r="3460" spans="1:18" x14ac:dyDescent="0.25">
      <c r="A3460" t="s">
        <v>9635</v>
      </c>
      <c r="B3460" t="s">
        <v>16897</v>
      </c>
      <c r="C3460" t="s">
        <v>18439</v>
      </c>
      <c r="D3460" s="2">
        <v>35598</v>
      </c>
      <c r="E3460" s="2">
        <v>45317</v>
      </c>
      <c r="F3460" s="1">
        <v>0.36736111111111114</v>
      </c>
      <c r="G3460" t="s">
        <v>30</v>
      </c>
      <c r="H3460" t="s">
        <v>73</v>
      </c>
      <c r="I3460" t="s">
        <v>91</v>
      </c>
      <c r="J3460" t="s">
        <v>52</v>
      </c>
      <c r="K3460">
        <v>70</v>
      </c>
      <c r="L3460" t="s">
        <v>24</v>
      </c>
      <c r="M3460" t="s">
        <v>40</v>
      </c>
      <c r="N3460" t="s">
        <v>33</v>
      </c>
      <c r="O3460" t="s">
        <v>18444</v>
      </c>
      <c r="P3460" t="s">
        <v>53</v>
      </c>
      <c r="Q3460">
        <v>27</v>
      </c>
      <c r="R3460" t="str">
        <f t="shared" si="53"/>
        <v>Adult</v>
      </c>
    </row>
    <row r="3461" spans="1:18" x14ac:dyDescent="0.25">
      <c r="A3461" t="s">
        <v>9638</v>
      </c>
      <c r="B3461" t="s">
        <v>16898</v>
      </c>
      <c r="C3461" t="s">
        <v>18440</v>
      </c>
      <c r="D3461" s="2">
        <v>30913</v>
      </c>
      <c r="E3461" s="2">
        <v>45424</v>
      </c>
      <c r="F3461" s="1">
        <v>0.34305555555555556</v>
      </c>
      <c r="G3461" t="s">
        <v>18474</v>
      </c>
      <c r="H3461" t="s">
        <v>73</v>
      </c>
      <c r="I3461" t="s">
        <v>22</v>
      </c>
      <c r="J3461" t="s">
        <v>32</v>
      </c>
      <c r="K3461">
        <v>28</v>
      </c>
      <c r="L3461" t="s">
        <v>24</v>
      </c>
      <c r="M3461" t="s">
        <v>25</v>
      </c>
      <c r="N3461" t="s">
        <v>47</v>
      </c>
      <c r="O3461" t="s">
        <v>18444</v>
      </c>
      <c r="P3461" t="s">
        <v>53</v>
      </c>
      <c r="Q3461">
        <v>40</v>
      </c>
      <c r="R3461" t="str">
        <f t="shared" ref="R3461:R3524" si="54">IF(Q3461&lt;35,"Adult",IF(Q3461&lt;=59,"Old",IF(Q3461&gt;=60,"Aged")))</f>
        <v>Old</v>
      </c>
    </row>
    <row r="3462" spans="1:18" x14ac:dyDescent="0.25">
      <c r="A3462" t="s">
        <v>9639</v>
      </c>
      <c r="B3462" t="s">
        <v>16899</v>
      </c>
      <c r="C3462" t="s">
        <v>18439</v>
      </c>
      <c r="D3462" s="2">
        <v>26028</v>
      </c>
      <c r="E3462" s="2">
        <v>45309</v>
      </c>
      <c r="F3462" s="1">
        <v>0.45555555555555555</v>
      </c>
      <c r="G3462" t="s">
        <v>30</v>
      </c>
      <c r="H3462" t="s">
        <v>73</v>
      </c>
      <c r="I3462" t="s">
        <v>22</v>
      </c>
      <c r="J3462" t="s">
        <v>52</v>
      </c>
      <c r="K3462">
        <v>161</v>
      </c>
      <c r="L3462" t="s">
        <v>24</v>
      </c>
      <c r="M3462" t="s">
        <v>40</v>
      </c>
      <c r="N3462" t="s">
        <v>47</v>
      </c>
      <c r="O3462" t="s">
        <v>18473</v>
      </c>
      <c r="P3462" t="s">
        <v>53</v>
      </c>
      <c r="Q3462">
        <v>53</v>
      </c>
      <c r="R3462" t="str">
        <f t="shared" si="54"/>
        <v>Old</v>
      </c>
    </row>
    <row r="3463" spans="1:18" x14ac:dyDescent="0.25">
      <c r="A3463" t="s">
        <v>9642</v>
      </c>
      <c r="B3463" t="s">
        <v>16900</v>
      </c>
      <c r="C3463" t="s">
        <v>18439</v>
      </c>
      <c r="D3463" s="2">
        <v>38141</v>
      </c>
      <c r="E3463" s="2">
        <v>45325</v>
      </c>
      <c r="F3463" s="1">
        <v>0.59305555555555556</v>
      </c>
      <c r="G3463" t="s">
        <v>30</v>
      </c>
      <c r="H3463" t="s">
        <v>21</v>
      </c>
      <c r="I3463" t="s">
        <v>38</v>
      </c>
      <c r="J3463" t="s">
        <v>52</v>
      </c>
      <c r="K3463">
        <v>63</v>
      </c>
      <c r="L3463" t="s">
        <v>24</v>
      </c>
      <c r="M3463" t="s">
        <v>25</v>
      </c>
      <c r="N3463" t="s">
        <v>47</v>
      </c>
      <c r="O3463" t="s">
        <v>18444</v>
      </c>
      <c r="P3463" t="s">
        <v>53</v>
      </c>
      <c r="Q3463">
        <v>20</v>
      </c>
      <c r="R3463" t="str">
        <f t="shared" si="54"/>
        <v>Adult</v>
      </c>
    </row>
    <row r="3464" spans="1:18" x14ac:dyDescent="0.25">
      <c r="A3464" t="s">
        <v>9645</v>
      </c>
      <c r="B3464" t="s">
        <v>16901</v>
      </c>
      <c r="C3464" t="s">
        <v>18439</v>
      </c>
      <c r="D3464" s="2">
        <v>35849</v>
      </c>
      <c r="E3464" s="2">
        <v>45343</v>
      </c>
      <c r="F3464" s="1">
        <v>0.51041666666666663</v>
      </c>
      <c r="G3464" t="s">
        <v>18474</v>
      </c>
      <c r="H3464" t="s">
        <v>73</v>
      </c>
      <c r="I3464" t="s">
        <v>91</v>
      </c>
      <c r="J3464" t="s">
        <v>52</v>
      </c>
      <c r="K3464">
        <v>21</v>
      </c>
      <c r="L3464" t="s">
        <v>53</v>
      </c>
      <c r="M3464" t="s">
        <v>25</v>
      </c>
      <c r="N3464" t="s">
        <v>47</v>
      </c>
      <c r="O3464" t="s">
        <v>18473</v>
      </c>
      <c r="P3464" t="s">
        <v>53</v>
      </c>
      <c r="Q3464">
        <v>27</v>
      </c>
      <c r="R3464" t="str">
        <f t="shared" si="54"/>
        <v>Adult</v>
      </c>
    </row>
    <row r="3465" spans="1:18" x14ac:dyDescent="0.25">
      <c r="A3465" t="s">
        <v>9647</v>
      </c>
      <c r="B3465" t="s">
        <v>16902</v>
      </c>
      <c r="C3465" t="s">
        <v>18440</v>
      </c>
      <c r="D3465" s="2">
        <v>38577</v>
      </c>
      <c r="E3465" s="2">
        <v>45378</v>
      </c>
      <c r="F3465" s="1">
        <v>0.44027777777777777</v>
      </c>
      <c r="G3465" t="s">
        <v>30</v>
      </c>
      <c r="H3465" t="s">
        <v>21</v>
      </c>
      <c r="I3465" t="s">
        <v>91</v>
      </c>
      <c r="J3465" t="s">
        <v>23</v>
      </c>
      <c r="K3465">
        <v>28</v>
      </c>
      <c r="L3465" t="s">
        <v>24</v>
      </c>
      <c r="M3465" t="s">
        <v>40</v>
      </c>
      <c r="N3465" t="s">
        <v>26</v>
      </c>
      <c r="O3465" t="s">
        <v>18444</v>
      </c>
      <c r="P3465" t="s">
        <v>53</v>
      </c>
      <c r="Q3465">
        <v>19</v>
      </c>
      <c r="R3465" t="str">
        <f t="shared" si="54"/>
        <v>Adult</v>
      </c>
    </row>
    <row r="3466" spans="1:18" x14ac:dyDescent="0.25">
      <c r="A3466" t="s">
        <v>9649</v>
      </c>
      <c r="B3466" t="s">
        <v>16903</v>
      </c>
      <c r="C3466" t="s">
        <v>18439</v>
      </c>
      <c r="D3466" s="2">
        <v>30604</v>
      </c>
      <c r="E3466" s="2">
        <v>45438</v>
      </c>
      <c r="F3466" s="1">
        <v>0.50902777777777775</v>
      </c>
      <c r="G3466" t="s">
        <v>18474</v>
      </c>
      <c r="H3466" t="s">
        <v>31</v>
      </c>
      <c r="I3466" t="s">
        <v>91</v>
      </c>
      <c r="J3466" t="s">
        <v>52</v>
      </c>
      <c r="K3466">
        <v>7</v>
      </c>
      <c r="L3466" t="s">
        <v>24</v>
      </c>
      <c r="M3466" t="s">
        <v>104</v>
      </c>
      <c r="N3466" t="s">
        <v>33</v>
      </c>
      <c r="O3466" t="s">
        <v>18444</v>
      </c>
      <c r="P3466" t="s">
        <v>53</v>
      </c>
      <c r="Q3466">
        <v>41</v>
      </c>
      <c r="R3466" t="str">
        <f t="shared" si="54"/>
        <v>Old</v>
      </c>
    </row>
    <row r="3467" spans="1:18" x14ac:dyDescent="0.25">
      <c r="A3467" t="s">
        <v>9651</v>
      </c>
      <c r="B3467" t="s">
        <v>16904</v>
      </c>
      <c r="C3467" t="s">
        <v>18440</v>
      </c>
      <c r="D3467" s="2">
        <v>30331</v>
      </c>
      <c r="E3467" s="2">
        <v>45363</v>
      </c>
      <c r="F3467" s="1">
        <v>0.72430555555555554</v>
      </c>
      <c r="G3467" t="s">
        <v>169</v>
      </c>
      <c r="H3467" t="s">
        <v>21</v>
      </c>
      <c r="I3467" t="s">
        <v>84</v>
      </c>
      <c r="J3467" t="s">
        <v>23</v>
      </c>
      <c r="K3467">
        <v>175</v>
      </c>
      <c r="L3467" t="s">
        <v>24</v>
      </c>
      <c r="M3467" t="s">
        <v>104</v>
      </c>
      <c r="N3467" t="s">
        <v>26</v>
      </c>
      <c r="O3467" t="s">
        <v>18473</v>
      </c>
      <c r="P3467" t="s">
        <v>53</v>
      </c>
      <c r="Q3467">
        <v>42</v>
      </c>
      <c r="R3467" t="str">
        <f t="shared" si="54"/>
        <v>Old</v>
      </c>
    </row>
    <row r="3468" spans="1:18" x14ac:dyDescent="0.25">
      <c r="A3468" t="s">
        <v>9652</v>
      </c>
      <c r="B3468" t="s">
        <v>16905</v>
      </c>
      <c r="C3468" t="s">
        <v>18439</v>
      </c>
      <c r="D3468" s="2">
        <v>32078</v>
      </c>
      <c r="E3468" s="2">
        <v>45295</v>
      </c>
      <c r="F3468" s="1">
        <v>0.56597222222222221</v>
      </c>
      <c r="G3468" t="s">
        <v>18475</v>
      </c>
      <c r="H3468" t="s">
        <v>57</v>
      </c>
      <c r="I3468" t="s">
        <v>22</v>
      </c>
      <c r="J3468" t="s">
        <v>52</v>
      </c>
      <c r="K3468">
        <v>14</v>
      </c>
      <c r="L3468" t="s">
        <v>24</v>
      </c>
      <c r="M3468" t="s">
        <v>40</v>
      </c>
      <c r="N3468" t="s">
        <v>26</v>
      </c>
      <c r="O3468" t="s">
        <v>18444</v>
      </c>
      <c r="P3468" t="s">
        <v>53</v>
      </c>
      <c r="Q3468">
        <v>37</v>
      </c>
      <c r="R3468" t="str">
        <f t="shared" si="54"/>
        <v>Old</v>
      </c>
    </row>
    <row r="3469" spans="1:18" x14ac:dyDescent="0.25">
      <c r="A3469" t="s">
        <v>9654</v>
      </c>
      <c r="B3469" t="s">
        <v>16906</v>
      </c>
      <c r="C3469" t="s">
        <v>18440</v>
      </c>
      <c r="D3469" s="2">
        <v>37658</v>
      </c>
      <c r="E3469" s="2">
        <v>45453</v>
      </c>
      <c r="F3469" s="1">
        <v>0.73819444444444449</v>
      </c>
      <c r="G3469" t="s">
        <v>51</v>
      </c>
      <c r="H3469" t="s">
        <v>21</v>
      </c>
      <c r="I3469" t="s">
        <v>45</v>
      </c>
      <c r="J3469" t="s">
        <v>32</v>
      </c>
      <c r="K3469">
        <v>49</v>
      </c>
      <c r="L3469" t="s">
        <v>24</v>
      </c>
      <c r="M3469" t="s">
        <v>25</v>
      </c>
      <c r="N3469" t="s">
        <v>33</v>
      </c>
      <c r="O3469" t="s">
        <v>18444</v>
      </c>
      <c r="P3469" t="s">
        <v>53</v>
      </c>
      <c r="Q3469">
        <v>22</v>
      </c>
      <c r="R3469" t="str">
        <f t="shared" si="54"/>
        <v>Adult</v>
      </c>
    </row>
    <row r="3470" spans="1:18" x14ac:dyDescent="0.25">
      <c r="A3470" t="s">
        <v>9657</v>
      </c>
      <c r="B3470" t="s">
        <v>16907</v>
      </c>
      <c r="C3470" t="s">
        <v>18440</v>
      </c>
      <c r="D3470" s="2">
        <v>38881</v>
      </c>
      <c r="E3470" s="2">
        <v>45355</v>
      </c>
      <c r="F3470" s="1">
        <v>0.33680555555555558</v>
      </c>
      <c r="G3470" t="s">
        <v>18474</v>
      </c>
      <c r="H3470" t="s">
        <v>57</v>
      </c>
      <c r="I3470" t="s">
        <v>38</v>
      </c>
      <c r="J3470" t="s">
        <v>23</v>
      </c>
      <c r="K3470">
        <v>175</v>
      </c>
      <c r="L3470" t="s">
        <v>24</v>
      </c>
      <c r="M3470" t="s">
        <v>25</v>
      </c>
      <c r="N3470" t="s">
        <v>47</v>
      </c>
      <c r="O3470" t="s">
        <v>18444</v>
      </c>
      <c r="P3470" t="s">
        <v>53</v>
      </c>
      <c r="Q3470">
        <v>18</v>
      </c>
      <c r="R3470" t="str">
        <f t="shared" si="54"/>
        <v>Adult</v>
      </c>
    </row>
    <row r="3471" spans="1:18" x14ac:dyDescent="0.25">
      <c r="A3471" t="s">
        <v>9659</v>
      </c>
      <c r="B3471" t="s">
        <v>16908</v>
      </c>
      <c r="C3471" t="s">
        <v>18439</v>
      </c>
      <c r="D3471" s="2">
        <v>37135</v>
      </c>
      <c r="E3471" s="2">
        <v>45406</v>
      </c>
      <c r="F3471" s="1">
        <v>0.52708333333333335</v>
      </c>
      <c r="G3471" t="s">
        <v>18474</v>
      </c>
      <c r="H3471" t="s">
        <v>37</v>
      </c>
      <c r="I3471" t="s">
        <v>84</v>
      </c>
      <c r="J3471" t="s">
        <v>52</v>
      </c>
      <c r="K3471">
        <v>112</v>
      </c>
      <c r="L3471" t="s">
        <v>53</v>
      </c>
      <c r="M3471" t="s">
        <v>25</v>
      </c>
      <c r="N3471" t="s">
        <v>26</v>
      </c>
      <c r="O3471" t="s">
        <v>18444</v>
      </c>
      <c r="P3471" t="s">
        <v>53</v>
      </c>
      <c r="Q3471">
        <v>23</v>
      </c>
      <c r="R3471" t="str">
        <f t="shared" si="54"/>
        <v>Adult</v>
      </c>
    </row>
    <row r="3472" spans="1:18" x14ac:dyDescent="0.25">
      <c r="A3472" t="s">
        <v>9662</v>
      </c>
      <c r="B3472" t="s">
        <v>16909</v>
      </c>
      <c r="C3472" t="s">
        <v>18440</v>
      </c>
      <c r="D3472" s="2">
        <v>36994</v>
      </c>
      <c r="E3472" s="2">
        <v>45368</v>
      </c>
      <c r="F3472" s="1">
        <v>0.38819444444444445</v>
      </c>
      <c r="G3472" t="s">
        <v>30</v>
      </c>
      <c r="H3472" t="s">
        <v>21</v>
      </c>
      <c r="I3472" t="s">
        <v>91</v>
      </c>
      <c r="J3472" t="s">
        <v>80</v>
      </c>
      <c r="K3472">
        <v>42</v>
      </c>
      <c r="L3472" t="s">
        <v>24</v>
      </c>
      <c r="M3472" t="s">
        <v>40</v>
      </c>
      <c r="N3472" t="s">
        <v>47</v>
      </c>
      <c r="O3472" t="s">
        <v>18444</v>
      </c>
      <c r="P3472" t="s">
        <v>53</v>
      </c>
      <c r="Q3472">
        <v>23</v>
      </c>
      <c r="R3472" t="str">
        <f t="shared" si="54"/>
        <v>Adult</v>
      </c>
    </row>
    <row r="3473" spans="1:18" x14ac:dyDescent="0.25">
      <c r="A3473" t="s">
        <v>9665</v>
      </c>
      <c r="B3473" t="s">
        <v>16910</v>
      </c>
      <c r="C3473" t="s">
        <v>18440</v>
      </c>
      <c r="D3473" s="2">
        <v>33341</v>
      </c>
      <c r="E3473" s="2">
        <v>45305</v>
      </c>
      <c r="F3473" s="1">
        <v>0.37013888888888891</v>
      </c>
      <c r="G3473" t="s">
        <v>18474</v>
      </c>
      <c r="H3473" t="s">
        <v>57</v>
      </c>
      <c r="I3473" t="s">
        <v>84</v>
      </c>
      <c r="J3473" t="s">
        <v>32</v>
      </c>
      <c r="K3473">
        <v>175</v>
      </c>
      <c r="L3473" t="s">
        <v>53</v>
      </c>
      <c r="M3473" t="s">
        <v>104</v>
      </c>
      <c r="N3473" t="s">
        <v>47</v>
      </c>
      <c r="O3473" t="s">
        <v>18473</v>
      </c>
      <c r="P3473" t="s">
        <v>53</v>
      </c>
      <c r="Q3473">
        <v>33</v>
      </c>
      <c r="R3473" t="str">
        <f t="shared" si="54"/>
        <v>Adult</v>
      </c>
    </row>
    <row r="3474" spans="1:18" x14ac:dyDescent="0.25">
      <c r="A3474" t="s">
        <v>9668</v>
      </c>
      <c r="B3474" t="s">
        <v>16911</v>
      </c>
      <c r="C3474" t="s">
        <v>18440</v>
      </c>
      <c r="D3474" s="2">
        <v>33443</v>
      </c>
      <c r="E3474" s="2">
        <v>45327</v>
      </c>
      <c r="F3474" s="1">
        <v>0.46805555555555556</v>
      </c>
      <c r="G3474" t="s">
        <v>51</v>
      </c>
      <c r="H3474" t="s">
        <v>31</v>
      </c>
      <c r="I3474" t="s">
        <v>84</v>
      </c>
      <c r="J3474" t="s">
        <v>23</v>
      </c>
      <c r="K3474">
        <v>182</v>
      </c>
      <c r="L3474" t="s">
        <v>53</v>
      </c>
      <c r="M3474" t="s">
        <v>25</v>
      </c>
      <c r="N3474" t="s">
        <v>33</v>
      </c>
      <c r="O3474" t="s">
        <v>18444</v>
      </c>
      <c r="P3474" t="s">
        <v>53</v>
      </c>
      <c r="Q3474">
        <v>33</v>
      </c>
      <c r="R3474" t="str">
        <f t="shared" si="54"/>
        <v>Adult</v>
      </c>
    </row>
    <row r="3475" spans="1:18" x14ac:dyDescent="0.25">
      <c r="A3475" t="s">
        <v>9671</v>
      </c>
      <c r="B3475" t="s">
        <v>16912</v>
      </c>
      <c r="C3475" t="s">
        <v>18440</v>
      </c>
      <c r="D3475" s="2">
        <v>33016</v>
      </c>
      <c r="E3475" s="2">
        <v>45369</v>
      </c>
      <c r="F3475" s="1">
        <v>0.34236111111111112</v>
      </c>
      <c r="G3475" t="s">
        <v>18474</v>
      </c>
      <c r="H3475" t="s">
        <v>21</v>
      </c>
      <c r="I3475" t="s">
        <v>22</v>
      </c>
      <c r="J3475" t="s">
        <v>52</v>
      </c>
      <c r="K3475">
        <v>98</v>
      </c>
      <c r="L3475" t="s">
        <v>24</v>
      </c>
      <c r="M3475" t="s">
        <v>25</v>
      </c>
      <c r="N3475" t="s">
        <v>26</v>
      </c>
      <c r="O3475" t="s">
        <v>18444</v>
      </c>
      <c r="P3475" t="s">
        <v>53</v>
      </c>
      <c r="Q3475">
        <v>34</v>
      </c>
      <c r="R3475" t="str">
        <f t="shared" si="54"/>
        <v>Adult</v>
      </c>
    </row>
    <row r="3476" spans="1:18" x14ac:dyDescent="0.25">
      <c r="A3476" t="s">
        <v>9673</v>
      </c>
      <c r="B3476" t="s">
        <v>16913</v>
      </c>
      <c r="C3476" t="s">
        <v>18439</v>
      </c>
      <c r="D3476" s="2">
        <v>37212</v>
      </c>
      <c r="E3476" s="2">
        <v>45383</v>
      </c>
      <c r="F3476" s="1">
        <v>0.51249999999999996</v>
      </c>
      <c r="G3476" t="s">
        <v>18475</v>
      </c>
      <c r="H3476" t="s">
        <v>73</v>
      </c>
      <c r="I3476" t="s">
        <v>45</v>
      </c>
      <c r="J3476" t="s">
        <v>32</v>
      </c>
      <c r="K3476">
        <v>84</v>
      </c>
      <c r="L3476" t="s">
        <v>39</v>
      </c>
      <c r="M3476" t="s">
        <v>40</v>
      </c>
      <c r="N3476" t="s">
        <v>26</v>
      </c>
      <c r="O3476" t="s">
        <v>18444</v>
      </c>
      <c r="P3476" t="s">
        <v>18472</v>
      </c>
      <c r="Q3476">
        <v>23</v>
      </c>
      <c r="R3476" t="str">
        <f t="shared" si="54"/>
        <v>Adult</v>
      </c>
    </row>
    <row r="3477" spans="1:18" x14ac:dyDescent="0.25">
      <c r="A3477" t="s">
        <v>9676</v>
      </c>
      <c r="B3477" t="s">
        <v>16914</v>
      </c>
      <c r="C3477" t="s">
        <v>18440</v>
      </c>
      <c r="D3477" s="2">
        <v>36746</v>
      </c>
      <c r="E3477" s="2">
        <v>45365</v>
      </c>
      <c r="F3477" s="1">
        <v>0.39791666666666664</v>
      </c>
      <c r="G3477" t="s">
        <v>18474</v>
      </c>
      <c r="H3477" t="s">
        <v>37</v>
      </c>
      <c r="I3477" t="s">
        <v>45</v>
      </c>
      <c r="J3477" t="s">
        <v>32</v>
      </c>
      <c r="K3477">
        <v>7</v>
      </c>
      <c r="L3477" t="s">
        <v>53</v>
      </c>
      <c r="M3477" t="s">
        <v>25</v>
      </c>
      <c r="N3477" t="s">
        <v>33</v>
      </c>
      <c r="O3477" t="s">
        <v>18473</v>
      </c>
      <c r="P3477" t="s">
        <v>53</v>
      </c>
      <c r="Q3477">
        <v>24</v>
      </c>
      <c r="R3477" t="str">
        <f t="shared" si="54"/>
        <v>Adult</v>
      </c>
    </row>
    <row r="3478" spans="1:18" x14ac:dyDescent="0.25">
      <c r="A3478" t="s">
        <v>9679</v>
      </c>
      <c r="B3478" t="s">
        <v>16915</v>
      </c>
      <c r="C3478" t="s">
        <v>18440</v>
      </c>
      <c r="D3478" s="2">
        <v>30254</v>
      </c>
      <c r="E3478" s="2">
        <v>45454</v>
      </c>
      <c r="F3478" s="1">
        <v>0.47916666666666669</v>
      </c>
      <c r="G3478" t="s">
        <v>18474</v>
      </c>
      <c r="H3478" t="s">
        <v>57</v>
      </c>
      <c r="I3478" t="s">
        <v>45</v>
      </c>
      <c r="J3478" t="s">
        <v>23</v>
      </c>
      <c r="K3478">
        <v>63</v>
      </c>
      <c r="L3478" t="s">
        <v>24</v>
      </c>
      <c r="M3478" t="s">
        <v>25</v>
      </c>
      <c r="N3478" t="s">
        <v>26</v>
      </c>
      <c r="O3478" t="s">
        <v>18444</v>
      </c>
      <c r="P3478" t="s">
        <v>53</v>
      </c>
      <c r="Q3478">
        <v>42</v>
      </c>
      <c r="R3478" t="str">
        <f t="shared" si="54"/>
        <v>Old</v>
      </c>
    </row>
    <row r="3479" spans="1:18" x14ac:dyDescent="0.25">
      <c r="A3479" t="s">
        <v>9682</v>
      </c>
      <c r="B3479" t="s">
        <v>16916</v>
      </c>
      <c r="C3479" t="s">
        <v>18440</v>
      </c>
      <c r="D3479" s="2">
        <v>36340</v>
      </c>
      <c r="E3479" s="2">
        <v>45359</v>
      </c>
      <c r="F3479" s="1">
        <v>0.72291666666666665</v>
      </c>
      <c r="G3479" t="s">
        <v>18474</v>
      </c>
      <c r="H3479" t="s">
        <v>31</v>
      </c>
      <c r="I3479" t="s">
        <v>38</v>
      </c>
      <c r="J3479" t="s">
        <v>46</v>
      </c>
      <c r="K3479">
        <v>147</v>
      </c>
      <c r="L3479" t="s">
        <v>39</v>
      </c>
      <c r="M3479" t="s">
        <v>25</v>
      </c>
      <c r="N3479" t="s">
        <v>47</v>
      </c>
      <c r="O3479" t="s">
        <v>18444</v>
      </c>
      <c r="P3479" t="s">
        <v>53</v>
      </c>
      <c r="Q3479">
        <v>25</v>
      </c>
      <c r="R3479" t="str">
        <f t="shared" si="54"/>
        <v>Adult</v>
      </c>
    </row>
    <row r="3480" spans="1:18" x14ac:dyDescent="0.25">
      <c r="A3480" t="s">
        <v>9684</v>
      </c>
      <c r="B3480" t="s">
        <v>16917</v>
      </c>
      <c r="C3480" t="s">
        <v>18440</v>
      </c>
      <c r="D3480" s="2">
        <v>33013</v>
      </c>
      <c r="E3480" s="2">
        <v>45383</v>
      </c>
      <c r="F3480" s="1">
        <v>0.47152777777777777</v>
      </c>
      <c r="G3480" t="s">
        <v>18475</v>
      </c>
      <c r="H3480" t="s">
        <v>21</v>
      </c>
      <c r="I3480" t="s">
        <v>22</v>
      </c>
      <c r="J3480" t="s">
        <v>23</v>
      </c>
      <c r="K3480">
        <v>140</v>
      </c>
      <c r="L3480" t="s">
        <v>24</v>
      </c>
      <c r="M3480" t="s">
        <v>25</v>
      </c>
      <c r="N3480" t="s">
        <v>47</v>
      </c>
      <c r="O3480" t="s">
        <v>18444</v>
      </c>
      <c r="P3480" t="s">
        <v>53</v>
      </c>
      <c r="Q3480">
        <v>34</v>
      </c>
      <c r="R3480" t="str">
        <f t="shared" si="54"/>
        <v>Adult</v>
      </c>
    </row>
    <row r="3481" spans="1:18" x14ac:dyDescent="0.25">
      <c r="A3481" t="s">
        <v>9686</v>
      </c>
      <c r="B3481" t="s">
        <v>16918</v>
      </c>
      <c r="C3481" t="s">
        <v>18440</v>
      </c>
      <c r="D3481" s="2">
        <v>38084</v>
      </c>
      <c r="E3481" s="2">
        <v>45330</v>
      </c>
      <c r="F3481" s="1">
        <v>0.46875</v>
      </c>
      <c r="G3481" t="s">
        <v>30</v>
      </c>
      <c r="H3481" t="s">
        <v>57</v>
      </c>
      <c r="I3481" t="s">
        <v>22</v>
      </c>
      <c r="J3481" t="s">
        <v>32</v>
      </c>
      <c r="K3481">
        <v>14</v>
      </c>
      <c r="L3481" t="s">
        <v>39</v>
      </c>
      <c r="M3481" t="s">
        <v>25</v>
      </c>
      <c r="N3481" t="s">
        <v>33</v>
      </c>
      <c r="O3481" t="s">
        <v>18473</v>
      </c>
      <c r="P3481" t="s">
        <v>53</v>
      </c>
      <c r="Q3481">
        <v>20</v>
      </c>
      <c r="R3481" t="str">
        <f t="shared" si="54"/>
        <v>Adult</v>
      </c>
    </row>
    <row r="3482" spans="1:18" x14ac:dyDescent="0.25">
      <c r="A3482" t="s">
        <v>9688</v>
      </c>
      <c r="B3482" t="s">
        <v>16919</v>
      </c>
      <c r="C3482" t="s">
        <v>18439</v>
      </c>
      <c r="D3482" s="2">
        <v>37465</v>
      </c>
      <c r="E3482" s="2">
        <v>45323</v>
      </c>
      <c r="F3482" s="1">
        <v>0.37430555555555556</v>
      </c>
      <c r="G3482" t="s">
        <v>51</v>
      </c>
      <c r="H3482" t="s">
        <v>57</v>
      </c>
      <c r="I3482" t="s">
        <v>22</v>
      </c>
      <c r="J3482" t="s">
        <v>32</v>
      </c>
      <c r="K3482">
        <v>21</v>
      </c>
      <c r="L3482" t="s">
        <v>24</v>
      </c>
      <c r="M3482" t="s">
        <v>25</v>
      </c>
      <c r="N3482" t="s">
        <v>26</v>
      </c>
      <c r="O3482" t="s">
        <v>18444</v>
      </c>
      <c r="P3482" t="s">
        <v>53</v>
      </c>
      <c r="Q3482">
        <v>22</v>
      </c>
      <c r="R3482" t="str">
        <f t="shared" si="54"/>
        <v>Adult</v>
      </c>
    </row>
    <row r="3483" spans="1:18" x14ac:dyDescent="0.25">
      <c r="A3483" t="s">
        <v>9691</v>
      </c>
      <c r="B3483" t="s">
        <v>16920</v>
      </c>
      <c r="C3483" t="s">
        <v>18440</v>
      </c>
      <c r="D3483" s="2">
        <v>37556</v>
      </c>
      <c r="E3483" s="2">
        <v>45400</v>
      </c>
      <c r="F3483" s="1">
        <v>0.43402777777777779</v>
      </c>
      <c r="G3483" t="s">
        <v>18475</v>
      </c>
      <c r="H3483" t="s">
        <v>73</v>
      </c>
      <c r="I3483" t="s">
        <v>38</v>
      </c>
      <c r="J3483" t="s">
        <v>32</v>
      </c>
      <c r="K3483">
        <v>35</v>
      </c>
      <c r="L3483" t="s">
        <v>53</v>
      </c>
      <c r="M3483" t="s">
        <v>104</v>
      </c>
      <c r="N3483" t="s">
        <v>26</v>
      </c>
      <c r="O3483" t="s">
        <v>18473</v>
      </c>
      <c r="P3483" t="s">
        <v>53</v>
      </c>
      <c r="Q3483">
        <v>22</v>
      </c>
      <c r="R3483" t="str">
        <f t="shared" si="54"/>
        <v>Adult</v>
      </c>
    </row>
    <row r="3484" spans="1:18" x14ac:dyDescent="0.25">
      <c r="A3484" t="s">
        <v>9694</v>
      </c>
      <c r="B3484" t="s">
        <v>16921</v>
      </c>
      <c r="C3484" t="s">
        <v>18439</v>
      </c>
      <c r="D3484" s="2">
        <v>35333</v>
      </c>
      <c r="E3484" s="2">
        <v>45301</v>
      </c>
      <c r="F3484" s="1">
        <v>0.5229166666666667</v>
      </c>
      <c r="G3484" t="s">
        <v>18475</v>
      </c>
      <c r="H3484" t="s">
        <v>37</v>
      </c>
      <c r="I3484" t="s">
        <v>45</v>
      </c>
      <c r="J3484" t="s">
        <v>46</v>
      </c>
      <c r="K3484">
        <v>35</v>
      </c>
      <c r="L3484" t="s">
        <v>53</v>
      </c>
      <c r="M3484" t="s">
        <v>40</v>
      </c>
      <c r="N3484" t="s">
        <v>26</v>
      </c>
      <c r="O3484" t="s">
        <v>18444</v>
      </c>
      <c r="P3484" t="s">
        <v>53</v>
      </c>
      <c r="Q3484">
        <v>28</v>
      </c>
      <c r="R3484" t="str">
        <f t="shared" si="54"/>
        <v>Adult</v>
      </c>
    </row>
    <row r="3485" spans="1:18" x14ac:dyDescent="0.25">
      <c r="A3485" t="s">
        <v>9696</v>
      </c>
      <c r="B3485" t="s">
        <v>16922</v>
      </c>
      <c r="C3485" t="s">
        <v>18440</v>
      </c>
      <c r="D3485" s="2">
        <v>37804</v>
      </c>
      <c r="E3485" s="2">
        <v>45326</v>
      </c>
      <c r="F3485" s="1">
        <v>0.33541666666666664</v>
      </c>
      <c r="G3485" t="s">
        <v>51</v>
      </c>
      <c r="H3485" t="s">
        <v>37</v>
      </c>
      <c r="I3485" t="s">
        <v>45</v>
      </c>
      <c r="J3485" t="s">
        <v>23</v>
      </c>
      <c r="K3485">
        <v>84</v>
      </c>
      <c r="L3485" t="s">
        <v>39</v>
      </c>
      <c r="M3485" t="s">
        <v>25</v>
      </c>
      <c r="N3485" t="s">
        <v>26</v>
      </c>
      <c r="O3485" t="s">
        <v>18473</v>
      </c>
      <c r="P3485" t="s">
        <v>53</v>
      </c>
      <c r="Q3485">
        <v>21</v>
      </c>
      <c r="R3485" t="str">
        <f t="shared" si="54"/>
        <v>Adult</v>
      </c>
    </row>
    <row r="3486" spans="1:18" x14ac:dyDescent="0.25">
      <c r="A3486" t="s">
        <v>9699</v>
      </c>
      <c r="B3486" t="s">
        <v>16923</v>
      </c>
      <c r="C3486" t="s">
        <v>18440</v>
      </c>
      <c r="D3486" s="2">
        <v>36707</v>
      </c>
      <c r="E3486" s="2">
        <v>45418</v>
      </c>
      <c r="F3486" s="1">
        <v>0.60277777777777775</v>
      </c>
      <c r="G3486" t="s">
        <v>51</v>
      </c>
      <c r="H3486" t="s">
        <v>57</v>
      </c>
      <c r="I3486" t="s">
        <v>45</v>
      </c>
      <c r="J3486" t="s">
        <v>32</v>
      </c>
      <c r="K3486">
        <v>56</v>
      </c>
      <c r="L3486" t="s">
        <v>24</v>
      </c>
      <c r="M3486" t="s">
        <v>40</v>
      </c>
      <c r="N3486" t="s">
        <v>47</v>
      </c>
      <c r="O3486" t="s">
        <v>18444</v>
      </c>
      <c r="P3486" t="s">
        <v>53</v>
      </c>
      <c r="Q3486">
        <v>24</v>
      </c>
      <c r="R3486" t="str">
        <f t="shared" si="54"/>
        <v>Adult</v>
      </c>
    </row>
    <row r="3487" spans="1:18" x14ac:dyDescent="0.25">
      <c r="A3487" t="s">
        <v>9702</v>
      </c>
      <c r="B3487" t="s">
        <v>16924</v>
      </c>
      <c r="C3487" t="s">
        <v>18440</v>
      </c>
      <c r="D3487" s="2">
        <v>22138</v>
      </c>
      <c r="E3487" s="2">
        <v>45336</v>
      </c>
      <c r="F3487" s="1">
        <v>0.58750000000000002</v>
      </c>
      <c r="G3487" t="s">
        <v>18474</v>
      </c>
      <c r="H3487" t="s">
        <v>21</v>
      </c>
      <c r="I3487" t="s">
        <v>84</v>
      </c>
      <c r="J3487" t="s">
        <v>32</v>
      </c>
      <c r="K3487">
        <v>7</v>
      </c>
      <c r="L3487" t="s">
        <v>53</v>
      </c>
      <c r="M3487" t="s">
        <v>25</v>
      </c>
      <c r="N3487" t="s">
        <v>47</v>
      </c>
      <c r="O3487" t="s">
        <v>18473</v>
      </c>
      <c r="P3487" t="s">
        <v>53</v>
      </c>
      <c r="Q3487">
        <v>64</v>
      </c>
      <c r="R3487" t="str">
        <f t="shared" si="54"/>
        <v>Aged</v>
      </c>
    </row>
    <row r="3488" spans="1:18" x14ac:dyDescent="0.25">
      <c r="A3488" t="s">
        <v>9705</v>
      </c>
      <c r="B3488" t="s">
        <v>16925</v>
      </c>
      <c r="C3488" t="s">
        <v>18440</v>
      </c>
      <c r="D3488" s="2">
        <v>34288</v>
      </c>
      <c r="E3488" s="2">
        <v>45459</v>
      </c>
      <c r="F3488" s="1">
        <v>0.77500000000000002</v>
      </c>
      <c r="G3488" t="s">
        <v>18474</v>
      </c>
      <c r="H3488" t="s">
        <v>37</v>
      </c>
      <c r="I3488" t="s">
        <v>91</v>
      </c>
      <c r="J3488" t="s">
        <v>23</v>
      </c>
      <c r="K3488">
        <v>63</v>
      </c>
      <c r="L3488" t="s">
        <v>24</v>
      </c>
      <c r="M3488" t="s">
        <v>40</v>
      </c>
      <c r="N3488" t="s">
        <v>26</v>
      </c>
      <c r="O3488" t="s">
        <v>18444</v>
      </c>
      <c r="P3488" t="s">
        <v>53</v>
      </c>
      <c r="Q3488">
        <v>31</v>
      </c>
      <c r="R3488" t="str">
        <f t="shared" si="54"/>
        <v>Adult</v>
      </c>
    </row>
    <row r="3489" spans="1:18" x14ac:dyDescent="0.25">
      <c r="A3489" t="s">
        <v>9707</v>
      </c>
      <c r="B3489" t="s">
        <v>16926</v>
      </c>
      <c r="C3489" t="s">
        <v>18439</v>
      </c>
      <c r="D3489" s="2">
        <v>27614</v>
      </c>
      <c r="E3489" s="2">
        <v>45428</v>
      </c>
      <c r="F3489" s="1">
        <v>0.33750000000000002</v>
      </c>
      <c r="G3489" t="s">
        <v>169</v>
      </c>
      <c r="H3489" t="s">
        <v>31</v>
      </c>
      <c r="I3489" t="s">
        <v>45</v>
      </c>
      <c r="J3489" t="s">
        <v>46</v>
      </c>
      <c r="K3489">
        <v>147</v>
      </c>
      <c r="L3489" t="s">
        <v>53</v>
      </c>
      <c r="M3489" t="s">
        <v>40</v>
      </c>
      <c r="N3489" t="s">
        <v>47</v>
      </c>
      <c r="O3489" t="s">
        <v>18444</v>
      </c>
      <c r="P3489" t="s">
        <v>53</v>
      </c>
      <c r="Q3489">
        <v>49</v>
      </c>
      <c r="R3489" t="str">
        <f t="shared" si="54"/>
        <v>Old</v>
      </c>
    </row>
    <row r="3490" spans="1:18" x14ac:dyDescent="0.25">
      <c r="A3490" t="s">
        <v>9710</v>
      </c>
      <c r="B3490" t="s">
        <v>16927</v>
      </c>
      <c r="C3490" t="s">
        <v>18440</v>
      </c>
      <c r="D3490" s="2">
        <v>28658</v>
      </c>
      <c r="E3490" s="2">
        <v>45438</v>
      </c>
      <c r="F3490" s="1">
        <v>0.77777777777777779</v>
      </c>
      <c r="G3490" t="s">
        <v>51</v>
      </c>
      <c r="H3490" t="s">
        <v>57</v>
      </c>
      <c r="I3490" t="s">
        <v>84</v>
      </c>
      <c r="J3490" t="s">
        <v>23</v>
      </c>
      <c r="K3490">
        <v>14</v>
      </c>
      <c r="L3490" t="s">
        <v>53</v>
      </c>
      <c r="M3490" t="s">
        <v>40</v>
      </c>
      <c r="N3490" t="s">
        <v>26</v>
      </c>
      <c r="O3490" t="s">
        <v>18444</v>
      </c>
      <c r="P3490" t="s">
        <v>53</v>
      </c>
      <c r="Q3490">
        <v>46</v>
      </c>
      <c r="R3490" t="str">
        <f t="shared" si="54"/>
        <v>Old</v>
      </c>
    </row>
    <row r="3491" spans="1:18" x14ac:dyDescent="0.25">
      <c r="A3491" t="s">
        <v>9713</v>
      </c>
      <c r="B3491" t="s">
        <v>16928</v>
      </c>
      <c r="C3491" t="s">
        <v>18440</v>
      </c>
      <c r="D3491" s="2">
        <v>37645</v>
      </c>
      <c r="E3491" s="2">
        <v>45312</v>
      </c>
      <c r="F3491" s="1">
        <v>0.5708333333333333</v>
      </c>
      <c r="G3491" t="s">
        <v>51</v>
      </c>
      <c r="H3491" t="s">
        <v>37</v>
      </c>
      <c r="I3491" t="s">
        <v>38</v>
      </c>
      <c r="J3491" t="s">
        <v>32</v>
      </c>
      <c r="K3491">
        <v>49</v>
      </c>
      <c r="L3491" t="s">
        <v>53</v>
      </c>
      <c r="M3491" t="s">
        <v>25</v>
      </c>
      <c r="N3491" t="s">
        <v>47</v>
      </c>
      <c r="O3491" t="s">
        <v>18473</v>
      </c>
      <c r="P3491" t="s">
        <v>53</v>
      </c>
      <c r="Q3491">
        <v>22</v>
      </c>
      <c r="R3491" t="str">
        <f t="shared" si="54"/>
        <v>Adult</v>
      </c>
    </row>
    <row r="3492" spans="1:18" x14ac:dyDescent="0.25">
      <c r="A3492" t="s">
        <v>9716</v>
      </c>
      <c r="B3492" t="s">
        <v>16929</v>
      </c>
      <c r="C3492" t="s">
        <v>18440</v>
      </c>
      <c r="D3492" s="2">
        <v>33197</v>
      </c>
      <c r="E3492" s="2">
        <v>45297</v>
      </c>
      <c r="F3492" s="1">
        <v>0.75</v>
      </c>
      <c r="G3492" t="s">
        <v>169</v>
      </c>
      <c r="H3492" t="s">
        <v>57</v>
      </c>
      <c r="I3492" t="s">
        <v>45</v>
      </c>
      <c r="J3492" t="s">
        <v>32</v>
      </c>
      <c r="K3492">
        <v>35</v>
      </c>
      <c r="L3492" t="s">
        <v>53</v>
      </c>
      <c r="M3492" t="s">
        <v>104</v>
      </c>
      <c r="N3492" t="s">
        <v>33</v>
      </c>
      <c r="O3492" t="s">
        <v>18444</v>
      </c>
      <c r="P3492" t="s">
        <v>53</v>
      </c>
      <c r="Q3492">
        <v>34</v>
      </c>
      <c r="R3492" t="str">
        <f t="shared" si="54"/>
        <v>Adult</v>
      </c>
    </row>
    <row r="3493" spans="1:18" x14ac:dyDescent="0.25">
      <c r="A3493" t="s">
        <v>9718</v>
      </c>
      <c r="B3493" t="s">
        <v>16930</v>
      </c>
      <c r="C3493" t="s">
        <v>18439</v>
      </c>
      <c r="D3493" s="2">
        <v>36190</v>
      </c>
      <c r="E3493" s="2">
        <v>45419</v>
      </c>
      <c r="F3493" s="1">
        <v>0.61388888888888893</v>
      </c>
      <c r="G3493" t="s">
        <v>51</v>
      </c>
      <c r="H3493" t="s">
        <v>37</v>
      </c>
      <c r="I3493" t="s">
        <v>22</v>
      </c>
      <c r="J3493" t="s">
        <v>32</v>
      </c>
      <c r="K3493">
        <v>182</v>
      </c>
      <c r="L3493" t="s">
        <v>24</v>
      </c>
      <c r="M3493" t="s">
        <v>25</v>
      </c>
      <c r="N3493" t="s">
        <v>47</v>
      </c>
      <c r="O3493" t="s">
        <v>18444</v>
      </c>
      <c r="P3493" t="s">
        <v>53</v>
      </c>
      <c r="Q3493">
        <v>26</v>
      </c>
      <c r="R3493" t="str">
        <f t="shared" si="54"/>
        <v>Adult</v>
      </c>
    </row>
    <row r="3494" spans="1:18" x14ac:dyDescent="0.25">
      <c r="A3494" t="s">
        <v>9720</v>
      </c>
      <c r="B3494" t="s">
        <v>16931</v>
      </c>
      <c r="C3494" t="s">
        <v>18439</v>
      </c>
      <c r="D3494" s="2">
        <v>34232</v>
      </c>
      <c r="E3494" s="2">
        <v>45464</v>
      </c>
      <c r="F3494" s="1">
        <v>0.33541666666666664</v>
      </c>
      <c r="G3494" t="s">
        <v>51</v>
      </c>
      <c r="H3494" t="s">
        <v>21</v>
      </c>
      <c r="I3494" t="s">
        <v>22</v>
      </c>
      <c r="J3494" t="s">
        <v>80</v>
      </c>
      <c r="K3494">
        <v>168</v>
      </c>
      <c r="L3494" t="s">
        <v>24</v>
      </c>
      <c r="M3494" t="s">
        <v>40</v>
      </c>
      <c r="N3494" t="s">
        <v>33</v>
      </c>
      <c r="O3494" t="s">
        <v>18444</v>
      </c>
      <c r="P3494" t="s">
        <v>53</v>
      </c>
      <c r="Q3494">
        <v>31</v>
      </c>
      <c r="R3494" t="str">
        <f t="shared" si="54"/>
        <v>Adult</v>
      </c>
    </row>
    <row r="3495" spans="1:18" x14ac:dyDescent="0.25">
      <c r="A3495" t="s">
        <v>9723</v>
      </c>
      <c r="B3495" t="s">
        <v>16932</v>
      </c>
      <c r="C3495" t="s">
        <v>18440</v>
      </c>
      <c r="D3495" s="2">
        <v>34822</v>
      </c>
      <c r="E3495" s="2">
        <v>45307</v>
      </c>
      <c r="F3495" s="1">
        <v>0.70902777777777781</v>
      </c>
      <c r="G3495" t="s">
        <v>18474</v>
      </c>
      <c r="H3495" t="s">
        <v>73</v>
      </c>
      <c r="I3495" t="s">
        <v>45</v>
      </c>
      <c r="J3495" t="s">
        <v>80</v>
      </c>
      <c r="K3495">
        <v>77</v>
      </c>
      <c r="L3495" t="s">
        <v>39</v>
      </c>
      <c r="M3495" t="s">
        <v>25</v>
      </c>
      <c r="N3495" t="s">
        <v>47</v>
      </c>
      <c r="O3495" t="s">
        <v>18473</v>
      </c>
      <c r="P3495" t="s">
        <v>53</v>
      </c>
      <c r="Q3495">
        <v>29</v>
      </c>
      <c r="R3495" t="str">
        <f t="shared" si="54"/>
        <v>Adult</v>
      </c>
    </row>
    <row r="3496" spans="1:18" x14ac:dyDescent="0.25">
      <c r="A3496" t="s">
        <v>9725</v>
      </c>
      <c r="B3496" t="s">
        <v>16933</v>
      </c>
      <c r="C3496" t="s">
        <v>18440</v>
      </c>
      <c r="D3496" s="2">
        <v>37189</v>
      </c>
      <c r="E3496" s="2">
        <v>45451</v>
      </c>
      <c r="F3496" s="1">
        <v>0.62152777777777779</v>
      </c>
      <c r="G3496" t="s">
        <v>51</v>
      </c>
      <c r="H3496" t="s">
        <v>31</v>
      </c>
      <c r="I3496" t="s">
        <v>45</v>
      </c>
      <c r="J3496" t="s">
        <v>23</v>
      </c>
      <c r="K3496">
        <v>42</v>
      </c>
      <c r="L3496" t="s">
        <v>39</v>
      </c>
      <c r="M3496" t="s">
        <v>40</v>
      </c>
      <c r="N3496" t="s">
        <v>26</v>
      </c>
      <c r="O3496" t="s">
        <v>18444</v>
      </c>
      <c r="P3496" t="s">
        <v>53</v>
      </c>
      <c r="Q3496">
        <v>23</v>
      </c>
      <c r="R3496" t="str">
        <f t="shared" si="54"/>
        <v>Adult</v>
      </c>
    </row>
    <row r="3497" spans="1:18" x14ac:dyDescent="0.25">
      <c r="A3497" t="s">
        <v>9728</v>
      </c>
      <c r="B3497" t="s">
        <v>16934</v>
      </c>
      <c r="C3497" t="s">
        <v>18439</v>
      </c>
      <c r="D3497" s="2">
        <v>34903</v>
      </c>
      <c r="E3497" s="2">
        <v>45441</v>
      </c>
      <c r="F3497" s="1">
        <v>0.54097222222222219</v>
      </c>
      <c r="G3497" t="s">
        <v>30</v>
      </c>
      <c r="H3497" t="s">
        <v>21</v>
      </c>
      <c r="I3497" t="s">
        <v>22</v>
      </c>
      <c r="J3497" t="s">
        <v>52</v>
      </c>
      <c r="K3497">
        <v>63</v>
      </c>
      <c r="L3497" t="s">
        <v>24</v>
      </c>
      <c r="M3497" t="s">
        <v>104</v>
      </c>
      <c r="N3497" t="s">
        <v>47</v>
      </c>
      <c r="O3497" t="s">
        <v>18444</v>
      </c>
      <c r="P3497" t="s">
        <v>53</v>
      </c>
      <c r="Q3497">
        <v>29</v>
      </c>
      <c r="R3497" t="str">
        <f t="shared" si="54"/>
        <v>Adult</v>
      </c>
    </row>
    <row r="3498" spans="1:18" x14ac:dyDescent="0.25">
      <c r="A3498" t="s">
        <v>9730</v>
      </c>
      <c r="B3498" t="s">
        <v>16935</v>
      </c>
      <c r="C3498" t="s">
        <v>18439</v>
      </c>
      <c r="D3498" s="2">
        <v>31419</v>
      </c>
      <c r="E3498" s="2">
        <v>45300</v>
      </c>
      <c r="F3498" s="1">
        <v>0.62777777777777777</v>
      </c>
      <c r="G3498" t="s">
        <v>30</v>
      </c>
      <c r="H3498" t="s">
        <v>57</v>
      </c>
      <c r="I3498" t="s">
        <v>84</v>
      </c>
      <c r="J3498" t="s">
        <v>52</v>
      </c>
      <c r="K3498">
        <v>154</v>
      </c>
      <c r="L3498" t="s">
        <v>53</v>
      </c>
      <c r="M3498" t="s">
        <v>104</v>
      </c>
      <c r="N3498" t="s">
        <v>26</v>
      </c>
      <c r="O3498" t="s">
        <v>18444</v>
      </c>
      <c r="P3498" t="s">
        <v>53</v>
      </c>
      <c r="Q3498">
        <v>39</v>
      </c>
      <c r="R3498" t="str">
        <f t="shared" si="54"/>
        <v>Old</v>
      </c>
    </row>
    <row r="3499" spans="1:18" x14ac:dyDescent="0.25">
      <c r="A3499" t="s">
        <v>9732</v>
      </c>
      <c r="B3499" t="s">
        <v>16936</v>
      </c>
      <c r="C3499" t="s">
        <v>18439</v>
      </c>
      <c r="D3499" s="2">
        <v>35958</v>
      </c>
      <c r="E3499" s="2">
        <v>45360</v>
      </c>
      <c r="F3499" s="1">
        <v>0.3840277777777778</v>
      </c>
      <c r="G3499" t="s">
        <v>51</v>
      </c>
      <c r="H3499" t="s">
        <v>21</v>
      </c>
      <c r="I3499" t="s">
        <v>91</v>
      </c>
      <c r="J3499" t="s">
        <v>32</v>
      </c>
      <c r="K3499">
        <v>133</v>
      </c>
      <c r="L3499" t="s">
        <v>39</v>
      </c>
      <c r="M3499" t="s">
        <v>40</v>
      </c>
      <c r="N3499" t="s">
        <v>26</v>
      </c>
      <c r="O3499" t="s">
        <v>18473</v>
      </c>
      <c r="P3499" t="s">
        <v>18472</v>
      </c>
      <c r="Q3499">
        <v>26</v>
      </c>
      <c r="R3499" t="str">
        <f t="shared" si="54"/>
        <v>Adult</v>
      </c>
    </row>
    <row r="3500" spans="1:18" x14ac:dyDescent="0.25">
      <c r="A3500" t="s">
        <v>9734</v>
      </c>
      <c r="B3500" t="s">
        <v>16937</v>
      </c>
      <c r="C3500" t="s">
        <v>18440</v>
      </c>
      <c r="D3500" s="2">
        <v>37937</v>
      </c>
      <c r="E3500" s="2">
        <v>45382</v>
      </c>
      <c r="F3500" s="1">
        <v>0.72638888888888886</v>
      </c>
      <c r="G3500" t="s">
        <v>18475</v>
      </c>
      <c r="H3500" t="s">
        <v>21</v>
      </c>
      <c r="I3500" t="s">
        <v>38</v>
      </c>
      <c r="J3500" t="s">
        <v>52</v>
      </c>
      <c r="K3500">
        <v>7</v>
      </c>
      <c r="L3500" t="s">
        <v>39</v>
      </c>
      <c r="M3500" t="s">
        <v>104</v>
      </c>
      <c r="N3500" t="s">
        <v>26</v>
      </c>
      <c r="O3500" t="s">
        <v>18473</v>
      </c>
      <c r="P3500" t="s">
        <v>53</v>
      </c>
      <c r="Q3500">
        <v>21</v>
      </c>
      <c r="R3500" t="str">
        <f t="shared" si="54"/>
        <v>Adult</v>
      </c>
    </row>
    <row r="3501" spans="1:18" x14ac:dyDescent="0.25">
      <c r="A3501" t="s">
        <v>9737</v>
      </c>
      <c r="B3501" t="s">
        <v>16938</v>
      </c>
      <c r="C3501" t="s">
        <v>18439</v>
      </c>
      <c r="D3501" s="2">
        <v>37433</v>
      </c>
      <c r="E3501" s="2">
        <v>45350</v>
      </c>
      <c r="F3501" s="1">
        <v>0.69652777777777775</v>
      </c>
      <c r="G3501" t="s">
        <v>30</v>
      </c>
      <c r="H3501" t="s">
        <v>37</v>
      </c>
      <c r="I3501" t="s">
        <v>91</v>
      </c>
      <c r="J3501" t="s">
        <v>52</v>
      </c>
      <c r="K3501">
        <v>84</v>
      </c>
      <c r="L3501" t="s">
        <v>24</v>
      </c>
      <c r="M3501" t="s">
        <v>25</v>
      </c>
      <c r="N3501" t="s">
        <v>33</v>
      </c>
      <c r="O3501" t="s">
        <v>18473</v>
      </c>
      <c r="P3501" t="s">
        <v>53</v>
      </c>
      <c r="Q3501">
        <v>22</v>
      </c>
      <c r="R3501" t="str">
        <f t="shared" si="54"/>
        <v>Adult</v>
      </c>
    </row>
    <row r="3502" spans="1:18" x14ac:dyDescent="0.25">
      <c r="A3502" t="s">
        <v>9740</v>
      </c>
      <c r="B3502" t="s">
        <v>16939</v>
      </c>
      <c r="C3502" t="s">
        <v>18439</v>
      </c>
      <c r="D3502" s="2">
        <v>22640</v>
      </c>
      <c r="E3502" s="2">
        <v>45406</v>
      </c>
      <c r="F3502" s="1">
        <v>0.61388888888888893</v>
      </c>
      <c r="G3502" t="s">
        <v>30</v>
      </c>
      <c r="H3502" t="s">
        <v>21</v>
      </c>
      <c r="I3502" t="s">
        <v>91</v>
      </c>
      <c r="J3502" t="s">
        <v>32</v>
      </c>
      <c r="K3502">
        <v>35</v>
      </c>
      <c r="L3502" t="s">
        <v>53</v>
      </c>
      <c r="M3502" t="s">
        <v>40</v>
      </c>
      <c r="N3502" t="s">
        <v>26</v>
      </c>
      <c r="O3502" t="s">
        <v>18444</v>
      </c>
      <c r="P3502" t="s">
        <v>53</v>
      </c>
      <c r="Q3502">
        <v>63</v>
      </c>
      <c r="R3502" t="str">
        <f t="shared" si="54"/>
        <v>Aged</v>
      </c>
    </row>
    <row r="3503" spans="1:18" x14ac:dyDescent="0.25">
      <c r="A3503" t="s">
        <v>9743</v>
      </c>
      <c r="B3503" t="s">
        <v>16940</v>
      </c>
      <c r="C3503" t="s">
        <v>18440</v>
      </c>
      <c r="D3503" s="2">
        <v>34966</v>
      </c>
      <c r="E3503" s="2">
        <v>45331</v>
      </c>
      <c r="F3503" s="1">
        <v>0.33750000000000002</v>
      </c>
      <c r="G3503" t="s">
        <v>51</v>
      </c>
      <c r="H3503" t="s">
        <v>31</v>
      </c>
      <c r="I3503" t="s">
        <v>22</v>
      </c>
      <c r="J3503" t="s">
        <v>52</v>
      </c>
      <c r="K3503">
        <v>168</v>
      </c>
      <c r="L3503" t="s">
        <v>53</v>
      </c>
      <c r="M3503" t="s">
        <v>25</v>
      </c>
      <c r="N3503" t="s">
        <v>33</v>
      </c>
      <c r="O3503" t="s">
        <v>18444</v>
      </c>
      <c r="P3503" t="s">
        <v>53</v>
      </c>
      <c r="Q3503">
        <v>29</v>
      </c>
      <c r="R3503" t="str">
        <f t="shared" si="54"/>
        <v>Adult</v>
      </c>
    </row>
    <row r="3504" spans="1:18" x14ac:dyDescent="0.25">
      <c r="A3504" t="s">
        <v>9745</v>
      </c>
      <c r="B3504" t="s">
        <v>16941</v>
      </c>
      <c r="C3504" t="s">
        <v>18439</v>
      </c>
      <c r="D3504" s="2">
        <v>36774</v>
      </c>
      <c r="E3504" s="2">
        <v>45306</v>
      </c>
      <c r="F3504" s="1">
        <v>0.34930555555555554</v>
      </c>
      <c r="G3504" t="s">
        <v>18475</v>
      </c>
      <c r="H3504" t="s">
        <v>57</v>
      </c>
      <c r="I3504" t="s">
        <v>38</v>
      </c>
      <c r="J3504" t="s">
        <v>52</v>
      </c>
      <c r="K3504">
        <v>147</v>
      </c>
      <c r="L3504" t="s">
        <v>24</v>
      </c>
      <c r="M3504" t="s">
        <v>25</v>
      </c>
      <c r="N3504" t="s">
        <v>26</v>
      </c>
      <c r="O3504" t="s">
        <v>18444</v>
      </c>
      <c r="P3504" t="s">
        <v>53</v>
      </c>
      <c r="Q3504">
        <v>24</v>
      </c>
      <c r="R3504" t="str">
        <f t="shared" si="54"/>
        <v>Adult</v>
      </c>
    </row>
    <row r="3505" spans="1:18" x14ac:dyDescent="0.25">
      <c r="A3505" t="s">
        <v>9748</v>
      </c>
      <c r="B3505" t="s">
        <v>16942</v>
      </c>
      <c r="C3505" t="s">
        <v>18440</v>
      </c>
      <c r="D3505" s="2">
        <v>26040</v>
      </c>
      <c r="E3505" s="2">
        <v>45307</v>
      </c>
      <c r="F3505" s="1">
        <v>0.43263888888888891</v>
      </c>
      <c r="G3505" t="s">
        <v>51</v>
      </c>
      <c r="H3505" t="s">
        <v>57</v>
      </c>
      <c r="I3505" t="s">
        <v>22</v>
      </c>
      <c r="J3505" t="s">
        <v>52</v>
      </c>
      <c r="K3505">
        <v>168</v>
      </c>
      <c r="L3505" t="s">
        <v>24</v>
      </c>
      <c r="M3505" t="s">
        <v>25</v>
      </c>
      <c r="N3505" t="s">
        <v>26</v>
      </c>
      <c r="O3505" t="s">
        <v>18444</v>
      </c>
      <c r="P3505" t="s">
        <v>53</v>
      </c>
      <c r="Q3505">
        <v>53</v>
      </c>
      <c r="R3505" t="str">
        <f t="shared" si="54"/>
        <v>Old</v>
      </c>
    </row>
    <row r="3506" spans="1:18" x14ac:dyDescent="0.25">
      <c r="A3506" t="s">
        <v>9751</v>
      </c>
      <c r="B3506" t="s">
        <v>16943</v>
      </c>
      <c r="C3506" t="s">
        <v>18440</v>
      </c>
      <c r="D3506" s="2">
        <v>35384</v>
      </c>
      <c r="E3506" s="2">
        <v>45344</v>
      </c>
      <c r="F3506" s="1">
        <v>0.55694444444444446</v>
      </c>
      <c r="G3506" t="s">
        <v>30</v>
      </c>
      <c r="H3506" t="s">
        <v>37</v>
      </c>
      <c r="I3506" t="s">
        <v>38</v>
      </c>
      <c r="J3506" t="s">
        <v>52</v>
      </c>
      <c r="K3506">
        <v>154</v>
      </c>
      <c r="L3506" t="s">
        <v>39</v>
      </c>
      <c r="M3506" t="s">
        <v>25</v>
      </c>
      <c r="N3506" t="s">
        <v>26</v>
      </c>
      <c r="O3506" t="s">
        <v>18473</v>
      </c>
      <c r="P3506" t="s">
        <v>53</v>
      </c>
      <c r="Q3506">
        <v>28</v>
      </c>
      <c r="R3506" t="str">
        <f t="shared" si="54"/>
        <v>Adult</v>
      </c>
    </row>
    <row r="3507" spans="1:18" x14ac:dyDescent="0.25">
      <c r="A3507" t="s">
        <v>9752</v>
      </c>
      <c r="B3507" t="s">
        <v>16944</v>
      </c>
      <c r="C3507" t="s">
        <v>18439</v>
      </c>
      <c r="D3507" s="2">
        <v>36234</v>
      </c>
      <c r="E3507" s="2">
        <v>45450</v>
      </c>
      <c r="F3507" s="1">
        <v>0.34652777777777777</v>
      </c>
      <c r="G3507" t="s">
        <v>169</v>
      </c>
      <c r="H3507" t="s">
        <v>57</v>
      </c>
      <c r="I3507" t="s">
        <v>84</v>
      </c>
      <c r="J3507" t="s">
        <v>32</v>
      </c>
      <c r="K3507">
        <v>56</v>
      </c>
      <c r="L3507" t="s">
        <v>53</v>
      </c>
      <c r="M3507" t="s">
        <v>104</v>
      </c>
      <c r="N3507" t="s">
        <v>33</v>
      </c>
      <c r="O3507" t="s">
        <v>18473</v>
      </c>
      <c r="P3507" t="s">
        <v>53</v>
      </c>
      <c r="Q3507">
        <v>25</v>
      </c>
      <c r="R3507" t="str">
        <f t="shared" si="54"/>
        <v>Adult</v>
      </c>
    </row>
    <row r="3508" spans="1:18" x14ac:dyDescent="0.25">
      <c r="A3508" t="s">
        <v>9755</v>
      </c>
      <c r="B3508" t="s">
        <v>16945</v>
      </c>
      <c r="C3508" t="s">
        <v>18439</v>
      </c>
      <c r="D3508" s="2">
        <v>36150</v>
      </c>
      <c r="E3508" s="2">
        <v>45416</v>
      </c>
      <c r="F3508" s="1">
        <v>0.50208333333333333</v>
      </c>
      <c r="G3508" t="s">
        <v>18475</v>
      </c>
      <c r="H3508" t="s">
        <v>73</v>
      </c>
      <c r="I3508" t="s">
        <v>45</v>
      </c>
      <c r="J3508" t="s">
        <v>52</v>
      </c>
      <c r="K3508">
        <v>84</v>
      </c>
      <c r="L3508" t="s">
        <v>39</v>
      </c>
      <c r="M3508" t="s">
        <v>25</v>
      </c>
      <c r="N3508" t="s">
        <v>26</v>
      </c>
      <c r="O3508" t="s">
        <v>18473</v>
      </c>
      <c r="P3508" t="s">
        <v>53</v>
      </c>
      <c r="Q3508">
        <v>26</v>
      </c>
      <c r="R3508" t="str">
        <f t="shared" si="54"/>
        <v>Adult</v>
      </c>
    </row>
    <row r="3509" spans="1:18" x14ac:dyDescent="0.25">
      <c r="A3509" t="s">
        <v>9758</v>
      </c>
      <c r="B3509" t="s">
        <v>16946</v>
      </c>
      <c r="C3509" t="s">
        <v>18440</v>
      </c>
      <c r="D3509" s="2">
        <v>32874</v>
      </c>
      <c r="E3509" s="2">
        <v>45329</v>
      </c>
      <c r="F3509" s="1">
        <v>0.35625000000000001</v>
      </c>
      <c r="G3509" t="s">
        <v>169</v>
      </c>
      <c r="H3509" t="s">
        <v>37</v>
      </c>
      <c r="I3509" t="s">
        <v>45</v>
      </c>
      <c r="J3509" t="s">
        <v>32</v>
      </c>
      <c r="K3509">
        <v>7</v>
      </c>
      <c r="L3509" t="s">
        <v>53</v>
      </c>
      <c r="M3509" t="s">
        <v>40</v>
      </c>
      <c r="N3509" t="s">
        <v>26</v>
      </c>
      <c r="O3509" t="s">
        <v>18473</v>
      </c>
      <c r="P3509" t="s">
        <v>53</v>
      </c>
      <c r="Q3509">
        <v>35</v>
      </c>
      <c r="R3509" t="str">
        <f t="shared" si="54"/>
        <v>Old</v>
      </c>
    </row>
    <row r="3510" spans="1:18" x14ac:dyDescent="0.25">
      <c r="A3510" t="s">
        <v>9761</v>
      </c>
      <c r="B3510" t="s">
        <v>16947</v>
      </c>
      <c r="C3510" t="s">
        <v>18440</v>
      </c>
      <c r="D3510" s="2">
        <v>38336</v>
      </c>
      <c r="E3510" s="2">
        <v>45423</v>
      </c>
      <c r="F3510" s="1">
        <v>0.73888888888888893</v>
      </c>
      <c r="G3510" t="s">
        <v>51</v>
      </c>
      <c r="H3510" t="s">
        <v>21</v>
      </c>
      <c r="I3510" t="s">
        <v>22</v>
      </c>
      <c r="J3510" t="s">
        <v>52</v>
      </c>
      <c r="K3510">
        <v>133</v>
      </c>
      <c r="L3510" t="s">
        <v>53</v>
      </c>
      <c r="M3510" t="s">
        <v>25</v>
      </c>
      <c r="N3510" t="s">
        <v>33</v>
      </c>
      <c r="O3510" t="s">
        <v>18444</v>
      </c>
      <c r="P3510" t="s">
        <v>53</v>
      </c>
      <c r="Q3510">
        <v>20</v>
      </c>
      <c r="R3510" t="str">
        <f t="shared" si="54"/>
        <v>Adult</v>
      </c>
    </row>
    <row r="3511" spans="1:18" x14ac:dyDescent="0.25">
      <c r="A3511" t="s">
        <v>9764</v>
      </c>
      <c r="B3511" t="s">
        <v>16948</v>
      </c>
      <c r="C3511" t="s">
        <v>18440</v>
      </c>
      <c r="D3511" s="2">
        <v>37261</v>
      </c>
      <c r="E3511" s="2">
        <v>45445</v>
      </c>
      <c r="F3511" s="1">
        <v>0.67708333333333337</v>
      </c>
      <c r="G3511" t="s">
        <v>18474</v>
      </c>
      <c r="H3511" t="s">
        <v>73</v>
      </c>
      <c r="I3511" t="s">
        <v>84</v>
      </c>
      <c r="J3511" t="s">
        <v>52</v>
      </c>
      <c r="K3511">
        <v>84</v>
      </c>
      <c r="L3511" t="s">
        <v>24</v>
      </c>
      <c r="M3511" t="s">
        <v>25</v>
      </c>
      <c r="N3511" t="s">
        <v>33</v>
      </c>
      <c r="O3511" t="s">
        <v>18473</v>
      </c>
      <c r="P3511" t="s">
        <v>53</v>
      </c>
      <c r="Q3511">
        <v>23</v>
      </c>
      <c r="R3511" t="str">
        <f t="shared" si="54"/>
        <v>Adult</v>
      </c>
    </row>
    <row r="3512" spans="1:18" x14ac:dyDescent="0.25">
      <c r="A3512" t="s">
        <v>9766</v>
      </c>
      <c r="B3512" t="s">
        <v>16949</v>
      </c>
      <c r="C3512" t="s">
        <v>18439</v>
      </c>
      <c r="D3512" s="2">
        <v>26098</v>
      </c>
      <c r="E3512" s="2">
        <v>45447</v>
      </c>
      <c r="F3512" s="1">
        <v>0.73541666666666672</v>
      </c>
      <c r="G3512" t="s">
        <v>18475</v>
      </c>
      <c r="H3512" t="s">
        <v>37</v>
      </c>
      <c r="I3512" t="s">
        <v>45</v>
      </c>
      <c r="J3512" t="s">
        <v>23</v>
      </c>
      <c r="K3512">
        <v>28</v>
      </c>
      <c r="L3512" t="s">
        <v>53</v>
      </c>
      <c r="M3512" t="s">
        <v>104</v>
      </c>
      <c r="N3512" t="s">
        <v>47</v>
      </c>
      <c r="O3512" t="s">
        <v>18444</v>
      </c>
      <c r="P3512" t="s">
        <v>53</v>
      </c>
      <c r="Q3512">
        <v>53</v>
      </c>
      <c r="R3512" t="str">
        <f t="shared" si="54"/>
        <v>Old</v>
      </c>
    </row>
    <row r="3513" spans="1:18" x14ac:dyDescent="0.25">
      <c r="A3513" t="s">
        <v>9769</v>
      </c>
      <c r="B3513" t="s">
        <v>16950</v>
      </c>
      <c r="C3513" t="s">
        <v>18439</v>
      </c>
      <c r="D3513" s="2">
        <v>36533</v>
      </c>
      <c r="E3513" s="2">
        <v>45452</v>
      </c>
      <c r="F3513" s="1">
        <v>0.34513888888888888</v>
      </c>
      <c r="G3513" t="s">
        <v>51</v>
      </c>
      <c r="H3513" t="s">
        <v>31</v>
      </c>
      <c r="I3513" t="s">
        <v>22</v>
      </c>
      <c r="J3513" t="s">
        <v>80</v>
      </c>
      <c r="K3513">
        <v>91</v>
      </c>
      <c r="L3513" t="s">
        <v>24</v>
      </c>
      <c r="M3513" t="s">
        <v>25</v>
      </c>
      <c r="N3513" t="s">
        <v>33</v>
      </c>
      <c r="O3513" t="s">
        <v>18444</v>
      </c>
      <c r="P3513" t="s">
        <v>53</v>
      </c>
      <c r="Q3513">
        <v>25</v>
      </c>
      <c r="R3513" t="str">
        <f t="shared" si="54"/>
        <v>Adult</v>
      </c>
    </row>
    <row r="3514" spans="1:18" x14ac:dyDescent="0.25">
      <c r="A3514" t="s">
        <v>9771</v>
      </c>
      <c r="B3514" t="s">
        <v>16951</v>
      </c>
      <c r="C3514" t="s">
        <v>18439</v>
      </c>
      <c r="D3514" s="2">
        <v>38899</v>
      </c>
      <c r="E3514" s="2">
        <v>45438</v>
      </c>
      <c r="F3514" s="1">
        <v>0.66249999999999998</v>
      </c>
      <c r="G3514" t="s">
        <v>576</v>
      </c>
      <c r="H3514" t="s">
        <v>31</v>
      </c>
      <c r="I3514" t="s">
        <v>45</v>
      </c>
      <c r="J3514" t="s">
        <v>322</v>
      </c>
      <c r="K3514">
        <v>35</v>
      </c>
      <c r="L3514" t="s">
        <v>24</v>
      </c>
      <c r="M3514" t="s">
        <v>40</v>
      </c>
      <c r="N3514" t="s">
        <v>26</v>
      </c>
      <c r="O3514" t="s">
        <v>18444</v>
      </c>
      <c r="P3514" t="s">
        <v>53</v>
      </c>
      <c r="Q3514">
        <v>18</v>
      </c>
      <c r="R3514" t="str">
        <f t="shared" si="54"/>
        <v>Adult</v>
      </c>
    </row>
    <row r="3515" spans="1:18" x14ac:dyDescent="0.25">
      <c r="A3515" t="s">
        <v>9774</v>
      </c>
      <c r="B3515" t="s">
        <v>16952</v>
      </c>
      <c r="C3515" t="s">
        <v>18440</v>
      </c>
      <c r="D3515" s="2">
        <v>22012</v>
      </c>
      <c r="E3515" s="2">
        <v>45436</v>
      </c>
      <c r="F3515" s="1">
        <v>0.37916666666666665</v>
      </c>
      <c r="G3515" t="s">
        <v>30</v>
      </c>
      <c r="H3515" t="s">
        <v>31</v>
      </c>
      <c r="I3515" t="s">
        <v>45</v>
      </c>
      <c r="J3515" t="s">
        <v>32</v>
      </c>
      <c r="K3515">
        <v>140</v>
      </c>
      <c r="L3515" t="s">
        <v>24</v>
      </c>
      <c r="M3515" t="s">
        <v>25</v>
      </c>
      <c r="N3515" t="s">
        <v>26</v>
      </c>
      <c r="O3515" t="s">
        <v>18444</v>
      </c>
      <c r="P3515" t="s">
        <v>53</v>
      </c>
      <c r="Q3515">
        <v>64</v>
      </c>
      <c r="R3515" t="str">
        <f t="shared" si="54"/>
        <v>Aged</v>
      </c>
    </row>
    <row r="3516" spans="1:18" x14ac:dyDescent="0.25">
      <c r="A3516" t="s">
        <v>9777</v>
      </c>
      <c r="B3516" t="s">
        <v>16953</v>
      </c>
      <c r="C3516" t="s">
        <v>18440</v>
      </c>
      <c r="D3516" s="2">
        <v>38133</v>
      </c>
      <c r="E3516" s="2">
        <v>45396</v>
      </c>
      <c r="F3516" s="1">
        <v>0.45694444444444443</v>
      </c>
      <c r="G3516" t="s">
        <v>51</v>
      </c>
      <c r="H3516" t="s">
        <v>57</v>
      </c>
      <c r="I3516" t="s">
        <v>22</v>
      </c>
      <c r="J3516" t="s">
        <v>52</v>
      </c>
      <c r="K3516">
        <v>56</v>
      </c>
      <c r="L3516" t="s">
        <v>24</v>
      </c>
      <c r="M3516" t="s">
        <v>40</v>
      </c>
      <c r="N3516" t="s">
        <v>26</v>
      </c>
      <c r="O3516" t="s">
        <v>18444</v>
      </c>
      <c r="P3516" t="s">
        <v>53</v>
      </c>
      <c r="Q3516">
        <v>20</v>
      </c>
      <c r="R3516" t="str">
        <f t="shared" si="54"/>
        <v>Adult</v>
      </c>
    </row>
    <row r="3517" spans="1:18" x14ac:dyDescent="0.25">
      <c r="A3517" t="s">
        <v>9779</v>
      </c>
      <c r="B3517" t="s">
        <v>16954</v>
      </c>
      <c r="C3517" t="s">
        <v>18439</v>
      </c>
      <c r="D3517" s="2">
        <v>23840</v>
      </c>
      <c r="E3517" s="2">
        <v>45462</v>
      </c>
      <c r="F3517" s="1">
        <v>0.56597222222222221</v>
      </c>
      <c r="G3517" t="s">
        <v>51</v>
      </c>
      <c r="H3517" t="s">
        <v>37</v>
      </c>
      <c r="I3517" t="s">
        <v>45</v>
      </c>
      <c r="J3517" t="s">
        <v>52</v>
      </c>
      <c r="K3517">
        <v>161</v>
      </c>
      <c r="L3517" t="s">
        <v>53</v>
      </c>
      <c r="M3517" t="s">
        <v>25</v>
      </c>
      <c r="N3517" t="s">
        <v>33</v>
      </c>
      <c r="O3517" t="s">
        <v>18473</v>
      </c>
      <c r="P3517" t="s">
        <v>53</v>
      </c>
      <c r="Q3517">
        <v>59</v>
      </c>
      <c r="R3517" t="str">
        <f t="shared" si="54"/>
        <v>Old</v>
      </c>
    </row>
    <row r="3518" spans="1:18" x14ac:dyDescent="0.25">
      <c r="A3518" t="s">
        <v>9781</v>
      </c>
      <c r="B3518" t="s">
        <v>16955</v>
      </c>
      <c r="C3518" t="s">
        <v>18440</v>
      </c>
      <c r="D3518" s="2">
        <v>25215</v>
      </c>
      <c r="E3518" s="2">
        <v>45369</v>
      </c>
      <c r="F3518" s="1">
        <v>0.35972222222222222</v>
      </c>
      <c r="G3518" t="s">
        <v>169</v>
      </c>
      <c r="H3518" t="s">
        <v>37</v>
      </c>
      <c r="I3518" t="s">
        <v>91</v>
      </c>
      <c r="J3518" t="s">
        <v>46</v>
      </c>
      <c r="K3518">
        <v>147</v>
      </c>
      <c r="L3518" t="s">
        <v>53</v>
      </c>
      <c r="M3518" t="s">
        <v>40</v>
      </c>
      <c r="N3518" t="s">
        <v>26</v>
      </c>
      <c r="O3518" t="s">
        <v>18444</v>
      </c>
      <c r="P3518" t="s">
        <v>53</v>
      </c>
      <c r="Q3518">
        <v>56</v>
      </c>
      <c r="R3518" t="str">
        <f t="shared" si="54"/>
        <v>Old</v>
      </c>
    </row>
    <row r="3519" spans="1:18" x14ac:dyDescent="0.25">
      <c r="A3519" t="s">
        <v>9784</v>
      </c>
      <c r="B3519" t="s">
        <v>16956</v>
      </c>
      <c r="C3519" t="s">
        <v>18439</v>
      </c>
      <c r="D3519" s="2">
        <v>30769</v>
      </c>
      <c r="E3519" s="2">
        <v>45395</v>
      </c>
      <c r="F3519" s="1">
        <v>0.44791666666666669</v>
      </c>
      <c r="G3519" t="s">
        <v>18474</v>
      </c>
      <c r="H3519" t="s">
        <v>31</v>
      </c>
      <c r="I3519" t="s">
        <v>22</v>
      </c>
      <c r="J3519" t="s">
        <v>32</v>
      </c>
      <c r="K3519">
        <v>161</v>
      </c>
      <c r="L3519" t="s">
        <v>53</v>
      </c>
      <c r="M3519" t="s">
        <v>25</v>
      </c>
      <c r="N3519" t="s">
        <v>33</v>
      </c>
      <c r="O3519" t="s">
        <v>18473</v>
      </c>
      <c r="P3519" t="s">
        <v>53</v>
      </c>
      <c r="Q3519">
        <v>40</v>
      </c>
      <c r="R3519" t="str">
        <f t="shared" si="54"/>
        <v>Old</v>
      </c>
    </row>
    <row r="3520" spans="1:18" x14ac:dyDescent="0.25">
      <c r="A3520" t="s">
        <v>9787</v>
      </c>
      <c r="B3520" t="s">
        <v>16957</v>
      </c>
      <c r="C3520" t="s">
        <v>18440</v>
      </c>
      <c r="D3520" s="2">
        <v>37039</v>
      </c>
      <c r="E3520" s="2">
        <v>45417</v>
      </c>
      <c r="F3520" s="1">
        <v>0.63194444444444442</v>
      </c>
      <c r="G3520" t="s">
        <v>18474</v>
      </c>
      <c r="H3520" t="s">
        <v>21</v>
      </c>
      <c r="I3520" t="s">
        <v>91</v>
      </c>
      <c r="J3520" t="s">
        <v>32</v>
      </c>
      <c r="K3520">
        <v>70</v>
      </c>
      <c r="L3520" t="s">
        <v>24</v>
      </c>
      <c r="M3520" t="s">
        <v>40</v>
      </c>
      <c r="N3520" t="s">
        <v>33</v>
      </c>
      <c r="O3520" t="s">
        <v>18444</v>
      </c>
      <c r="P3520" t="s">
        <v>53</v>
      </c>
      <c r="Q3520">
        <v>23</v>
      </c>
      <c r="R3520" t="str">
        <f t="shared" si="54"/>
        <v>Adult</v>
      </c>
    </row>
    <row r="3521" spans="1:18" x14ac:dyDescent="0.25">
      <c r="A3521" t="s">
        <v>9790</v>
      </c>
      <c r="B3521" t="s">
        <v>16958</v>
      </c>
      <c r="C3521" t="s">
        <v>18439</v>
      </c>
      <c r="D3521" s="2">
        <v>27167</v>
      </c>
      <c r="E3521" s="2">
        <v>45325</v>
      </c>
      <c r="F3521" s="1">
        <v>0.67152777777777772</v>
      </c>
      <c r="G3521" t="s">
        <v>30</v>
      </c>
      <c r="H3521" t="s">
        <v>57</v>
      </c>
      <c r="I3521" t="s">
        <v>38</v>
      </c>
      <c r="J3521" t="s">
        <v>23</v>
      </c>
      <c r="K3521">
        <v>140</v>
      </c>
      <c r="L3521" t="s">
        <v>24</v>
      </c>
      <c r="M3521" t="s">
        <v>40</v>
      </c>
      <c r="N3521" t="s">
        <v>33</v>
      </c>
      <c r="O3521" t="s">
        <v>18444</v>
      </c>
      <c r="P3521" t="s">
        <v>53</v>
      </c>
      <c r="Q3521">
        <v>50</v>
      </c>
      <c r="R3521" t="str">
        <f t="shared" si="54"/>
        <v>Old</v>
      </c>
    </row>
    <row r="3522" spans="1:18" x14ac:dyDescent="0.25">
      <c r="A3522" t="s">
        <v>9793</v>
      </c>
      <c r="B3522" t="s">
        <v>16959</v>
      </c>
      <c r="C3522" t="s">
        <v>18439</v>
      </c>
      <c r="D3522" s="2">
        <v>34212</v>
      </c>
      <c r="E3522" s="2">
        <v>45297</v>
      </c>
      <c r="F3522" s="1">
        <v>0.37152777777777779</v>
      </c>
      <c r="G3522" t="s">
        <v>18474</v>
      </c>
      <c r="H3522" t="s">
        <v>31</v>
      </c>
      <c r="I3522" t="s">
        <v>45</v>
      </c>
      <c r="J3522" t="s">
        <v>23</v>
      </c>
      <c r="K3522">
        <v>161</v>
      </c>
      <c r="L3522" t="s">
        <v>53</v>
      </c>
      <c r="M3522" t="s">
        <v>40</v>
      </c>
      <c r="N3522" t="s">
        <v>47</v>
      </c>
      <c r="O3522" t="s">
        <v>18444</v>
      </c>
      <c r="P3522" t="s">
        <v>53</v>
      </c>
      <c r="Q3522">
        <v>31</v>
      </c>
      <c r="R3522" t="str">
        <f t="shared" si="54"/>
        <v>Adult</v>
      </c>
    </row>
    <row r="3523" spans="1:18" x14ac:dyDescent="0.25">
      <c r="A3523" t="s">
        <v>9796</v>
      </c>
      <c r="B3523" t="s">
        <v>16960</v>
      </c>
      <c r="C3523" t="s">
        <v>18439</v>
      </c>
      <c r="D3523" s="2">
        <v>29346</v>
      </c>
      <c r="E3523" s="2">
        <v>45370</v>
      </c>
      <c r="F3523" s="1">
        <v>0.61250000000000004</v>
      </c>
      <c r="G3523" t="s">
        <v>51</v>
      </c>
      <c r="H3523" t="s">
        <v>21</v>
      </c>
      <c r="I3523" t="s">
        <v>84</v>
      </c>
      <c r="J3523" t="s">
        <v>23</v>
      </c>
      <c r="K3523">
        <v>56</v>
      </c>
      <c r="L3523" t="s">
        <v>24</v>
      </c>
      <c r="M3523" t="s">
        <v>104</v>
      </c>
      <c r="N3523" t="s">
        <v>47</v>
      </c>
      <c r="O3523" t="s">
        <v>18444</v>
      </c>
      <c r="P3523" t="s">
        <v>53</v>
      </c>
      <c r="Q3523">
        <v>44</v>
      </c>
      <c r="R3523" t="str">
        <f t="shared" si="54"/>
        <v>Old</v>
      </c>
    </row>
    <row r="3524" spans="1:18" x14ac:dyDescent="0.25">
      <c r="A3524" t="s">
        <v>9799</v>
      </c>
      <c r="B3524" t="s">
        <v>16961</v>
      </c>
      <c r="C3524" t="s">
        <v>18439</v>
      </c>
      <c r="D3524" s="2">
        <v>33259</v>
      </c>
      <c r="E3524" s="2">
        <v>45405</v>
      </c>
      <c r="F3524" s="1">
        <v>0.5708333333333333</v>
      </c>
      <c r="G3524" t="s">
        <v>51</v>
      </c>
      <c r="H3524" t="s">
        <v>57</v>
      </c>
      <c r="I3524" t="s">
        <v>91</v>
      </c>
      <c r="J3524" t="s">
        <v>32</v>
      </c>
      <c r="K3524">
        <v>63</v>
      </c>
      <c r="L3524" t="s">
        <v>39</v>
      </c>
      <c r="M3524" t="s">
        <v>40</v>
      </c>
      <c r="N3524" t="s">
        <v>26</v>
      </c>
      <c r="O3524" t="s">
        <v>18444</v>
      </c>
      <c r="P3524" t="s">
        <v>18472</v>
      </c>
      <c r="Q3524">
        <v>34</v>
      </c>
      <c r="R3524" t="str">
        <f t="shared" si="54"/>
        <v>Adult</v>
      </c>
    </row>
    <row r="3525" spans="1:18" x14ac:dyDescent="0.25">
      <c r="A3525" t="s">
        <v>9802</v>
      </c>
      <c r="B3525" t="s">
        <v>16962</v>
      </c>
      <c r="C3525" t="s">
        <v>18440</v>
      </c>
      <c r="D3525" s="2">
        <v>37547</v>
      </c>
      <c r="E3525" s="2">
        <v>45414</v>
      </c>
      <c r="F3525" s="1">
        <v>0.51388888888888884</v>
      </c>
      <c r="G3525" t="s">
        <v>169</v>
      </c>
      <c r="H3525" t="s">
        <v>21</v>
      </c>
      <c r="I3525" t="s">
        <v>45</v>
      </c>
      <c r="J3525" t="s">
        <v>52</v>
      </c>
      <c r="K3525">
        <v>147</v>
      </c>
      <c r="L3525" t="s">
        <v>53</v>
      </c>
      <c r="M3525" t="s">
        <v>40</v>
      </c>
      <c r="N3525" t="s">
        <v>33</v>
      </c>
      <c r="O3525" t="s">
        <v>18473</v>
      </c>
      <c r="P3525" t="s">
        <v>53</v>
      </c>
      <c r="Q3525">
        <v>22</v>
      </c>
      <c r="R3525" t="str">
        <f t="shared" ref="R3525:R3588" si="55">IF(Q3525&lt;35,"Adult",IF(Q3525&lt;=59,"Old",IF(Q3525&gt;=60,"Aged")))</f>
        <v>Adult</v>
      </c>
    </row>
    <row r="3526" spans="1:18" x14ac:dyDescent="0.25">
      <c r="A3526" t="s">
        <v>9805</v>
      </c>
      <c r="B3526" t="s">
        <v>16963</v>
      </c>
      <c r="C3526" t="s">
        <v>18440</v>
      </c>
      <c r="D3526" s="2">
        <v>36998</v>
      </c>
      <c r="E3526" s="2">
        <v>45294</v>
      </c>
      <c r="F3526" s="1">
        <v>0.42916666666666664</v>
      </c>
      <c r="G3526" t="s">
        <v>18475</v>
      </c>
      <c r="H3526" t="s">
        <v>37</v>
      </c>
      <c r="I3526" t="s">
        <v>45</v>
      </c>
      <c r="J3526" t="s">
        <v>32</v>
      </c>
      <c r="K3526">
        <v>105</v>
      </c>
      <c r="L3526" t="s">
        <v>24</v>
      </c>
      <c r="M3526" t="s">
        <v>25</v>
      </c>
      <c r="N3526" t="s">
        <v>26</v>
      </c>
      <c r="O3526" t="s">
        <v>18444</v>
      </c>
      <c r="P3526" t="s">
        <v>53</v>
      </c>
      <c r="Q3526">
        <v>23</v>
      </c>
      <c r="R3526" t="str">
        <f t="shared" si="55"/>
        <v>Adult</v>
      </c>
    </row>
    <row r="3527" spans="1:18" x14ac:dyDescent="0.25">
      <c r="A3527" t="s">
        <v>9808</v>
      </c>
      <c r="B3527" t="s">
        <v>16964</v>
      </c>
      <c r="C3527" t="s">
        <v>18439</v>
      </c>
      <c r="D3527" s="2">
        <v>37513</v>
      </c>
      <c r="E3527" s="2">
        <v>45415</v>
      </c>
      <c r="F3527" s="1">
        <v>0.58680555555555558</v>
      </c>
      <c r="G3527" t="s">
        <v>30</v>
      </c>
      <c r="H3527" t="s">
        <v>21</v>
      </c>
      <c r="I3527" t="s">
        <v>91</v>
      </c>
      <c r="J3527" t="s">
        <v>32</v>
      </c>
      <c r="K3527">
        <v>63</v>
      </c>
      <c r="L3527" t="s">
        <v>24</v>
      </c>
      <c r="M3527" t="s">
        <v>104</v>
      </c>
      <c r="N3527" t="s">
        <v>26</v>
      </c>
      <c r="O3527" t="s">
        <v>18444</v>
      </c>
      <c r="P3527" t="s">
        <v>53</v>
      </c>
      <c r="Q3527">
        <v>22</v>
      </c>
      <c r="R3527" t="str">
        <f t="shared" si="55"/>
        <v>Adult</v>
      </c>
    </row>
    <row r="3528" spans="1:18" x14ac:dyDescent="0.25">
      <c r="A3528" t="s">
        <v>9811</v>
      </c>
      <c r="B3528" t="s">
        <v>16965</v>
      </c>
      <c r="C3528" t="s">
        <v>18439</v>
      </c>
      <c r="D3528" s="2">
        <v>33599</v>
      </c>
      <c r="E3528" s="2">
        <v>45426</v>
      </c>
      <c r="F3528" s="1">
        <v>0.45069444444444445</v>
      </c>
      <c r="G3528" t="s">
        <v>18474</v>
      </c>
      <c r="H3528" t="s">
        <v>37</v>
      </c>
      <c r="I3528" t="s">
        <v>38</v>
      </c>
      <c r="J3528" t="s">
        <v>46</v>
      </c>
      <c r="K3528">
        <v>42</v>
      </c>
      <c r="L3528" t="s">
        <v>24</v>
      </c>
      <c r="M3528" t="s">
        <v>40</v>
      </c>
      <c r="N3528" t="s">
        <v>33</v>
      </c>
      <c r="O3528" t="s">
        <v>18473</v>
      </c>
      <c r="P3528" t="s">
        <v>53</v>
      </c>
      <c r="Q3528">
        <v>33</v>
      </c>
      <c r="R3528" t="str">
        <f t="shared" si="55"/>
        <v>Adult</v>
      </c>
    </row>
    <row r="3529" spans="1:18" x14ac:dyDescent="0.25">
      <c r="A3529" t="s">
        <v>9814</v>
      </c>
      <c r="B3529" t="s">
        <v>16966</v>
      </c>
      <c r="C3529" t="s">
        <v>18440</v>
      </c>
      <c r="D3529" s="2">
        <v>35197</v>
      </c>
      <c r="E3529" s="2">
        <v>45325</v>
      </c>
      <c r="F3529" s="1">
        <v>0.38333333333333336</v>
      </c>
      <c r="G3529" t="s">
        <v>18475</v>
      </c>
      <c r="H3529" t="s">
        <v>37</v>
      </c>
      <c r="I3529" t="s">
        <v>22</v>
      </c>
      <c r="J3529" t="s">
        <v>32</v>
      </c>
      <c r="K3529">
        <v>77</v>
      </c>
      <c r="L3529" t="s">
        <v>53</v>
      </c>
      <c r="M3529" t="s">
        <v>104</v>
      </c>
      <c r="N3529" t="s">
        <v>26</v>
      </c>
      <c r="O3529" t="s">
        <v>18444</v>
      </c>
      <c r="P3529" t="s">
        <v>53</v>
      </c>
      <c r="Q3529">
        <v>28</v>
      </c>
      <c r="R3529" t="str">
        <f t="shared" si="55"/>
        <v>Adult</v>
      </c>
    </row>
    <row r="3530" spans="1:18" x14ac:dyDescent="0.25">
      <c r="A3530" t="s">
        <v>9817</v>
      </c>
      <c r="B3530" t="s">
        <v>16967</v>
      </c>
      <c r="C3530" t="s">
        <v>18440</v>
      </c>
      <c r="D3530" s="2">
        <v>32862</v>
      </c>
      <c r="E3530" s="2">
        <v>45441</v>
      </c>
      <c r="F3530" s="1">
        <v>0.41875000000000001</v>
      </c>
      <c r="G3530" t="s">
        <v>18474</v>
      </c>
      <c r="H3530" t="s">
        <v>57</v>
      </c>
      <c r="I3530" t="s">
        <v>45</v>
      </c>
      <c r="J3530" t="s">
        <v>46</v>
      </c>
      <c r="K3530">
        <v>133</v>
      </c>
      <c r="L3530" t="s">
        <v>53</v>
      </c>
      <c r="M3530" t="s">
        <v>25</v>
      </c>
      <c r="N3530" t="s">
        <v>33</v>
      </c>
      <c r="O3530" t="s">
        <v>18444</v>
      </c>
      <c r="P3530" t="s">
        <v>53</v>
      </c>
      <c r="Q3530">
        <v>35</v>
      </c>
      <c r="R3530" t="str">
        <f t="shared" si="55"/>
        <v>Old</v>
      </c>
    </row>
    <row r="3531" spans="1:18" x14ac:dyDescent="0.25">
      <c r="A3531" t="s">
        <v>9820</v>
      </c>
      <c r="B3531" t="s">
        <v>16968</v>
      </c>
      <c r="C3531" t="s">
        <v>18439</v>
      </c>
      <c r="D3531" s="2">
        <v>38551</v>
      </c>
      <c r="E3531" s="2">
        <v>45392</v>
      </c>
      <c r="F3531" s="1">
        <v>0.49444444444444446</v>
      </c>
      <c r="G3531" t="s">
        <v>30</v>
      </c>
      <c r="H3531" t="s">
        <v>73</v>
      </c>
      <c r="I3531" t="s">
        <v>38</v>
      </c>
      <c r="J3531" t="s">
        <v>32</v>
      </c>
      <c r="K3531">
        <v>63</v>
      </c>
      <c r="L3531" t="s">
        <v>39</v>
      </c>
      <c r="M3531" t="s">
        <v>25</v>
      </c>
      <c r="N3531" t="s">
        <v>33</v>
      </c>
      <c r="O3531" t="s">
        <v>18473</v>
      </c>
      <c r="P3531" t="s">
        <v>53</v>
      </c>
      <c r="Q3531">
        <v>19</v>
      </c>
      <c r="R3531" t="str">
        <f t="shared" si="55"/>
        <v>Adult</v>
      </c>
    </row>
    <row r="3532" spans="1:18" x14ac:dyDescent="0.25">
      <c r="A3532" t="s">
        <v>9823</v>
      </c>
      <c r="B3532" t="s">
        <v>16969</v>
      </c>
      <c r="C3532" t="s">
        <v>18440</v>
      </c>
      <c r="D3532" s="2">
        <v>32191</v>
      </c>
      <c r="E3532" s="2">
        <v>45437</v>
      </c>
      <c r="F3532" s="1">
        <v>0.46666666666666667</v>
      </c>
      <c r="G3532" t="s">
        <v>51</v>
      </c>
      <c r="H3532" t="s">
        <v>37</v>
      </c>
      <c r="I3532" t="s">
        <v>91</v>
      </c>
      <c r="J3532" t="s">
        <v>32</v>
      </c>
      <c r="K3532">
        <v>91</v>
      </c>
      <c r="L3532" t="s">
        <v>24</v>
      </c>
      <c r="M3532" t="s">
        <v>40</v>
      </c>
      <c r="N3532" t="s">
        <v>26</v>
      </c>
      <c r="O3532" t="s">
        <v>18444</v>
      </c>
      <c r="P3532" t="s">
        <v>53</v>
      </c>
      <c r="Q3532">
        <v>37</v>
      </c>
      <c r="R3532" t="str">
        <f t="shared" si="55"/>
        <v>Old</v>
      </c>
    </row>
    <row r="3533" spans="1:18" x14ac:dyDescent="0.25">
      <c r="A3533" t="s">
        <v>9826</v>
      </c>
      <c r="B3533" t="s">
        <v>16970</v>
      </c>
      <c r="C3533" t="s">
        <v>18440</v>
      </c>
      <c r="D3533" s="2">
        <v>38726</v>
      </c>
      <c r="E3533" s="2">
        <v>45367</v>
      </c>
      <c r="F3533" s="1">
        <v>0.60416666666666663</v>
      </c>
      <c r="G3533" t="s">
        <v>18475</v>
      </c>
      <c r="H3533" t="s">
        <v>31</v>
      </c>
      <c r="I3533" t="s">
        <v>22</v>
      </c>
      <c r="J3533" t="s">
        <v>32</v>
      </c>
      <c r="K3533">
        <v>35</v>
      </c>
      <c r="L3533" t="s">
        <v>24</v>
      </c>
      <c r="M3533" t="s">
        <v>40</v>
      </c>
      <c r="N3533" t="s">
        <v>47</v>
      </c>
      <c r="O3533" t="s">
        <v>18444</v>
      </c>
      <c r="P3533" t="s">
        <v>53</v>
      </c>
      <c r="Q3533">
        <v>19</v>
      </c>
      <c r="R3533" t="str">
        <f t="shared" si="55"/>
        <v>Adult</v>
      </c>
    </row>
    <row r="3534" spans="1:18" x14ac:dyDescent="0.25">
      <c r="A3534" t="s">
        <v>9829</v>
      </c>
      <c r="B3534" t="s">
        <v>16971</v>
      </c>
      <c r="C3534" t="s">
        <v>18440</v>
      </c>
      <c r="D3534" s="2">
        <v>34112</v>
      </c>
      <c r="E3534" s="2">
        <v>45366</v>
      </c>
      <c r="F3534" s="1">
        <v>0.37430555555555556</v>
      </c>
      <c r="G3534" t="s">
        <v>169</v>
      </c>
      <c r="H3534" t="s">
        <v>37</v>
      </c>
      <c r="I3534" t="s">
        <v>45</v>
      </c>
      <c r="J3534" t="s">
        <v>32</v>
      </c>
      <c r="K3534">
        <v>84</v>
      </c>
      <c r="L3534" t="s">
        <v>53</v>
      </c>
      <c r="M3534" t="s">
        <v>25</v>
      </c>
      <c r="N3534" t="s">
        <v>26</v>
      </c>
      <c r="O3534" t="s">
        <v>18473</v>
      </c>
      <c r="P3534" t="s">
        <v>53</v>
      </c>
      <c r="Q3534">
        <v>31</v>
      </c>
      <c r="R3534" t="str">
        <f t="shared" si="55"/>
        <v>Adult</v>
      </c>
    </row>
    <row r="3535" spans="1:18" x14ac:dyDescent="0.25">
      <c r="A3535" t="s">
        <v>9831</v>
      </c>
      <c r="B3535" t="s">
        <v>16972</v>
      </c>
      <c r="C3535" t="s">
        <v>18439</v>
      </c>
      <c r="D3535" s="2">
        <v>36455</v>
      </c>
      <c r="E3535" s="2">
        <v>45409</v>
      </c>
      <c r="F3535" s="1">
        <v>0.6020833333333333</v>
      </c>
      <c r="G3535" t="s">
        <v>18474</v>
      </c>
      <c r="H3535" t="s">
        <v>37</v>
      </c>
      <c r="I3535" t="s">
        <v>38</v>
      </c>
      <c r="J3535" t="s">
        <v>52</v>
      </c>
      <c r="K3535">
        <v>70</v>
      </c>
      <c r="L3535" t="s">
        <v>53</v>
      </c>
      <c r="M3535" t="s">
        <v>25</v>
      </c>
      <c r="N3535" t="s">
        <v>26</v>
      </c>
      <c r="O3535" t="s">
        <v>18444</v>
      </c>
      <c r="P3535" t="s">
        <v>53</v>
      </c>
      <c r="Q3535">
        <v>25</v>
      </c>
      <c r="R3535" t="str">
        <f t="shared" si="55"/>
        <v>Adult</v>
      </c>
    </row>
    <row r="3536" spans="1:18" x14ac:dyDescent="0.25">
      <c r="A3536" t="s">
        <v>9834</v>
      </c>
      <c r="B3536" t="s">
        <v>16973</v>
      </c>
      <c r="C3536" t="s">
        <v>18439</v>
      </c>
      <c r="D3536" s="2">
        <v>38635</v>
      </c>
      <c r="E3536" s="2">
        <v>45460</v>
      </c>
      <c r="F3536" s="1">
        <v>0.7895833333333333</v>
      </c>
      <c r="G3536" t="s">
        <v>51</v>
      </c>
      <c r="H3536" t="s">
        <v>21</v>
      </c>
      <c r="I3536" t="s">
        <v>45</v>
      </c>
      <c r="J3536" t="s">
        <v>52</v>
      </c>
      <c r="K3536">
        <v>98</v>
      </c>
      <c r="L3536" t="s">
        <v>24</v>
      </c>
      <c r="M3536" t="s">
        <v>25</v>
      </c>
      <c r="N3536" t="s">
        <v>26</v>
      </c>
      <c r="O3536" t="s">
        <v>18444</v>
      </c>
      <c r="P3536" t="s">
        <v>53</v>
      </c>
      <c r="Q3536">
        <v>19</v>
      </c>
      <c r="R3536" t="str">
        <f t="shared" si="55"/>
        <v>Adult</v>
      </c>
    </row>
    <row r="3537" spans="1:18" x14ac:dyDescent="0.25">
      <c r="A3537" t="s">
        <v>9836</v>
      </c>
      <c r="B3537" t="s">
        <v>16974</v>
      </c>
      <c r="C3537" t="s">
        <v>18439</v>
      </c>
      <c r="D3537" s="2">
        <v>36024</v>
      </c>
      <c r="E3537" s="2">
        <v>45382</v>
      </c>
      <c r="F3537" s="1">
        <v>0.36319444444444443</v>
      </c>
      <c r="G3537" t="s">
        <v>18474</v>
      </c>
      <c r="H3537" t="s">
        <v>21</v>
      </c>
      <c r="I3537" t="s">
        <v>38</v>
      </c>
      <c r="J3537" t="s">
        <v>80</v>
      </c>
      <c r="K3537">
        <v>63</v>
      </c>
      <c r="L3537" t="s">
        <v>39</v>
      </c>
      <c r="M3537" t="s">
        <v>25</v>
      </c>
      <c r="N3537" t="s">
        <v>47</v>
      </c>
      <c r="O3537" t="s">
        <v>18473</v>
      </c>
      <c r="P3537" t="s">
        <v>53</v>
      </c>
      <c r="Q3537">
        <v>26</v>
      </c>
      <c r="R3537" t="str">
        <f t="shared" si="55"/>
        <v>Adult</v>
      </c>
    </row>
    <row r="3538" spans="1:18" x14ac:dyDescent="0.25">
      <c r="A3538" t="s">
        <v>9839</v>
      </c>
      <c r="B3538" t="s">
        <v>16975</v>
      </c>
      <c r="C3538" t="s">
        <v>18439</v>
      </c>
      <c r="D3538" s="2">
        <v>32623</v>
      </c>
      <c r="E3538" s="2">
        <v>45318</v>
      </c>
      <c r="F3538" s="1">
        <v>0.33680555555555558</v>
      </c>
      <c r="G3538" t="s">
        <v>51</v>
      </c>
      <c r="H3538" t="s">
        <v>57</v>
      </c>
      <c r="I3538" t="s">
        <v>84</v>
      </c>
      <c r="J3538" t="s">
        <v>23</v>
      </c>
      <c r="K3538">
        <v>105</v>
      </c>
      <c r="L3538" t="s">
        <v>53</v>
      </c>
      <c r="M3538" t="s">
        <v>104</v>
      </c>
      <c r="N3538" t="s">
        <v>47</v>
      </c>
      <c r="O3538" t="s">
        <v>18444</v>
      </c>
      <c r="P3538" t="s">
        <v>53</v>
      </c>
      <c r="Q3538">
        <v>35</v>
      </c>
      <c r="R3538" t="str">
        <f t="shared" si="55"/>
        <v>Old</v>
      </c>
    </row>
    <row r="3539" spans="1:18" x14ac:dyDescent="0.25">
      <c r="A3539" t="s">
        <v>9841</v>
      </c>
      <c r="B3539" t="s">
        <v>16976</v>
      </c>
      <c r="C3539" t="s">
        <v>18439</v>
      </c>
      <c r="D3539" s="2">
        <v>33337</v>
      </c>
      <c r="E3539" s="2">
        <v>45297</v>
      </c>
      <c r="F3539" s="1">
        <v>0.7993055555555556</v>
      </c>
      <c r="G3539" t="s">
        <v>18475</v>
      </c>
      <c r="H3539" t="s">
        <v>21</v>
      </c>
      <c r="I3539" t="s">
        <v>45</v>
      </c>
      <c r="J3539" t="s">
        <v>52</v>
      </c>
      <c r="K3539">
        <v>70</v>
      </c>
      <c r="L3539" t="s">
        <v>39</v>
      </c>
      <c r="M3539" t="s">
        <v>25</v>
      </c>
      <c r="N3539" t="s">
        <v>33</v>
      </c>
      <c r="O3539" t="s">
        <v>18473</v>
      </c>
      <c r="P3539" t="s">
        <v>53</v>
      </c>
      <c r="Q3539">
        <v>33</v>
      </c>
      <c r="R3539" t="str">
        <f t="shared" si="55"/>
        <v>Adult</v>
      </c>
    </row>
    <row r="3540" spans="1:18" x14ac:dyDescent="0.25">
      <c r="A3540" t="s">
        <v>9843</v>
      </c>
      <c r="B3540" t="s">
        <v>16977</v>
      </c>
      <c r="C3540" t="s">
        <v>18439</v>
      </c>
      <c r="D3540" s="2">
        <v>36208</v>
      </c>
      <c r="E3540" s="2">
        <v>45354</v>
      </c>
      <c r="F3540" s="1">
        <v>0.63541666666666663</v>
      </c>
      <c r="G3540" t="s">
        <v>51</v>
      </c>
      <c r="H3540" t="s">
        <v>57</v>
      </c>
      <c r="I3540" t="s">
        <v>38</v>
      </c>
      <c r="J3540" t="s">
        <v>52</v>
      </c>
      <c r="K3540">
        <v>175</v>
      </c>
      <c r="L3540" t="s">
        <v>53</v>
      </c>
      <c r="M3540" t="s">
        <v>25</v>
      </c>
      <c r="N3540" t="s">
        <v>26</v>
      </c>
      <c r="O3540" t="s">
        <v>18473</v>
      </c>
      <c r="P3540" t="s">
        <v>53</v>
      </c>
      <c r="Q3540">
        <v>26</v>
      </c>
      <c r="R3540" t="str">
        <f t="shared" si="55"/>
        <v>Adult</v>
      </c>
    </row>
    <row r="3541" spans="1:18" x14ac:dyDescent="0.25">
      <c r="A3541" t="s">
        <v>9845</v>
      </c>
      <c r="B3541" t="s">
        <v>16978</v>
      </c>
      <c r="C3541" t="s">
        <v>18439</v>
      </c>
      <c r="D3541" s="2">
        <v>37731</v>
      </c>
      <c r="E3541" s="2">
        <v>45351</v>
      </c>
      <c r="F3541" s="1">
        <v>0.58750000000000002</v>
      </c>
      <c r="G3541" t="s">
        <v>30</v>
      </c>
      <c r="H3541" t="s">
        <v>37</v>
      </c>
      <c r="I3541" t="s">
        <v>91</v>
      </c>
      <c r="J3541" t="s">
        <v>52</v>
      </c>
      <c r="K3541">
        <v>14</v>
      </c>
      <c r="L3541" t="s">
        <v>39</v>
      </c>
      <c r="M3541" t="s">
        <v>25</v>
      </c>
      <c r="N3541" t="s">
        <v>47</v>
      </c>
      <c r="O3541" t="s">
        <v>18473</v>
      </c>
      <c r="P3541" t="s">
        <v>53</v>
      </c>
      <c r="Q3541">
        <v>21</v>
      </c>
      <c r="R3541" t="str">
        <f t="shared" si="55"/>
        <v>Adult</v>
      </c>
    </row>
    <row r="3542" spans="1:18" x14ac:dyDescent="0.25">
      <c r="A3542" t="s">
        <v>9848</v>
      </c>
      <c r="B3542" t="s">
        <v>16979</v>
      </c>
      <c r="C3542" t="s">
        <v>18439</v>
      </c>
      <c r="D3542" s="2">
        <v>24916</v>
      </c>
      <c r="E3542" s="2">
        <v>45413</v>
      </c>
      <c r="F3542" s="1">
        <v>0.35625000000000001</v>
      </c>
      <c r="G3542" t="s">
        <v>18474</v>
      </c>
      <c r="H3542" t="s">
        <v>31</v>
      </c>
      <c r="I3542" t="s">
        <v>45</v>
      </c>
      <c r="J3542" t="s">
        <v>52</v>
      </c>
      <c r="K3542">
        <v>154</v>
      </c>
      <c r="L3542" t="s">
        <v>24</v>
      </c>
      <c r="M3542" t="s">
        <v>104</v>
      </c>
      <c r="N3542" t="s">
        <v>33</v>
      </c>
      <c r="O3542" t="s">
        <v>18444</v>
      </c>
      <c r="P3542" t="s">
        <v>53</v>
      </c>
      <c r="Q3542">
        <v>56</v>
      </c>
      <c r="R3542" t="str">
        <f t="shared" si="55"/>
        <v>Old</v>
      </c>
    </row>
    <row r="3543" spans="1:18" x14ac:dyDescent="0.25">
      <c r="A3543" t="s">
        <v>9851</v>
      </c>
      <c r="B3543" t="s">
        <v>16980</v>
      </c>
      <c r="C3543" t="s">
        <v>18439</v>
      </c>
      <c r="D3543" s="2">
        <v>24517</v>
      </c>
      <c r="E3543" s="2">
        <v>45322</v>
      </c>
      <c r="F3543" s="1">
        <v>0.48958333333333331</v>
      </c>
      <c r="G3543" t="s">
        <v>18474</v>
      </c>
      <c r="H3543" t="s">
        <v>73</v>
      </c>
      <c r="I3543" t="s">
        <v>84</v>
      </c>
      <c r="J3543" t="s">
        <v>23</v>
      </c>
      <c r="K3543">
        <v>154</v>
      </c>
      <c r="L3543" t="s">
        <v>24</v>
      </c>
      <c r="M3543" t="s">
        <v>25</v>
      </c>
      <c r="N3543" t="s">
        <v>47</v>
      </c>
      <c r="O3543" t="s">
        <v>18444</v>
      </c>
      <c r="P3543" t="s">
        <v>53</v>
      </c>
      <c r="Q3543">
        <v>58</v>
      </c>
      <c r="R3543" t="str">
        <f t="shared" si="55"/>
        <v>Old</v>
      </c>
    </row>
    <row r="3544" spans="1:18" x14ac:dyDescent="0.25">
      <c r="A3544" t="s">
        <v>9853</v>
      </c>
      <c r="B3544" t="s">
        <v>16981</v>
      </c>
      <c r="C3544" t="s">
        <v>18440</v>
      </c>
      <c r="D3544" s="2">
        <v>36089</v>
      </c>
      <c r="E3544" s="2">
        <v>45333</v>
      </c>
      <c r="F3544" s="1">
        <v>0.37986111111111109</v>
      </c>
      <c r="G3544" t="s">
        <v>51</v>
      </c>
      <c r="H3544" t="s">
        <v>21</v>
      </c>
      <c r="I3544" t="s">
        <v>22</v>
      </c>
      <c r="J3544" t="s">
        <v>32</v>
      </c>
      <c r="K3544">
        <v>77</v>
      </c>
      <c r="L3544" t="s">
        <v>53</v>
      </c>
      <c r="M3544" t="s">
        <v>25</v>
      </c>
      <c r="N3544" t="s">
        <v>47</v>
      </c>
      <c r="O3544" t="s">
        <v>18444</v>
      </c>
      <c r="P3544" t="s">
        <v>53</v>
      </c>
      <c r="Q3544">
        <v>26</v>
      </c>
      <c r="R3544" t="str">
        <f t="shared" si="55"/>
        <v>Adult</v>
      </c>
    </row>
    <row r="3545" spans="1:18" x14ac:dyDescent="0.25">
      <c r="A3545" t="s">
        <v>9854</v>
      </c>
      <c r="B3545" t="s">
        <v>16982</v>
      </c>
      <c r="C3545" t="s">
        <v>18439</v>
      </c>
      <c r="D3545" s="2">
        <v>31072</v>
      </c>
      <c r="E3545" s="2">
        <v>45395</v>
      </c>
      <c r="F3545" s="1">
        <v>0.35</v>
      </c>
      <c r="G3545" t="s">
        <v>18474</v>
      </c>
      <c r="H3545" t="s">
        <v>21</v>
      </c>
      <c r="I3545" t="s">
        <v>38</v>
      </c>
      <c r="J3545" t="s">
        <v>23</v>
      </c>
      <c r="K3545">
        <v>154</v>
      </c>
      <c r="L3545" t="s">
        <v>24</v>
      </c>
      <c r="M3545" t="s">
        <v>40</v>
      </c>
      <c r="N3545" t="s">
        <v>33</v>
      </c>
      <c r="O3545" t="s">
        <v>18444</v>
      </c>
      <c r="P3545" t="s">
        <v>53</v>
      </c>
      <c r="Q3545">
        <v>40</v>
      </c>
      <c r="R3545" t="str">
        <f t="shared" si="55"/>
        <v>Old</v>
      </c>
    </row>
    <row r="3546" spans="1:18" x14ac:dyDescent="0.25">
      <c r="A3546" t="s">
        <v>9857</v>
      </c>
      <c r="B3546" t="s">
        <v>16983</v>
      </c>
      <c r="C3546" t="s">
        <v>18440</v>
      </c>
      <c r="D3546" s="2">
        <v>36481</v>
      </c>
      <c r="E3546" s="2">
        <v>45360</v>
      </c>
      <c r="F3546" s="1">
        <v>0.39791666666666664</v>
      </c>
      <c r="G3546" t="s">
        <v>169</v>
      </c>
      <c r="H3546" t="s">
        <v>37</v>
      </c>
      <c r="I3546" t="s">
        <v>45</v>
      </c>
      <c r="J3546" t="s">
        <v>32</v>
      </c>
      <c r="K3546">
        <v>147</v>
      </c>
      <c r="L3546" t="s">
        <v>53</v>
      </c>
      <c r="M3546" t="s">
        <v>25</v>
      </c>
      <c r="N3546" t="s">
        <v>47</v>
      </c>
      <c r="O3546" t="s">
        <v>18444</v>
      </c>
      <c r="P3546" t="s">
        <v>53</v>
      </c>
      <c r="Q3546">
        <v>25</v>
      </c>
      <c r="R3546" t="str">
        <f t="shared" si="55"/>
        <v>Adult</v>
      </c>
    </row>
    <row r="3547" spans="1:18" x14ac:dyDescent="0.25">
      <c r="A3547" t="s">
        <v>9860</v>
      </c>
      <c r="B3547" t="s">
        <v>16984</v>
      </c>
      <c r="C3547" t="s">
        <v>18440</v>
      </c>
      <c r="D3547" s="2">
        <v>35657</v>
      </c>
      <c r="E3547" s="2">
        <v>45324</v>
      </c>
      <c r="F3547" s="1">
        <v>0.36944444444444446</v>
      </c>
      <c r="G3547" t="s">
        <v>51</v>
      </c>
      <c r="H3547" t="s">
        <v>57</v>
      </c>
      <c r="I3547" t="s">
        <v>38</v>
      </c>
      <c r="J3547" t="s">
        <v>46</v>
      </c>
      <c r="K3547">
        <v>147</v>
      </c>
      <c r="L3547" t="s">
        <v>53</v>
      </c>
      <c r="M3547" t="s">
        <v>104</v>
      </c>
      <c r="N3547" t="s">
        <v>26</v>
      </c>
      <c r="O3547" t="s">
        <v>18444</v>
      </c>
      <c r="P3547" t="s">
        <v>53</v>
      </c>
      <c r="Q3547">
        <v>27</v>
      </c>
      <c r="R3547" t="str">
        <f t="shared" si="55"/>
        <v>Adult</v>
      </c>
    </row>
    <row r="3548" spans="1:18" x14ac:dyDescent="0.25">
      <c r="A3548" t="s">
        <v>9862</v>
      </c>
      <c r="B3548" t="s">
        <v>16985</v>
      </c>
      <c r="C3548" t="s">
        <v>18440</v>
      </c>
      <c r="D3548" s="2">
        <v>31827</v>
      </c>
      <c r="E3548" s="2">
        <v>45365</v>
      </c>
      <c r="F3548" s="1">
        <v>0.61527777777777781</v>
      </c>
      <c r="G3548" t="s">
        <v>30</v>
      </c>
      <c r="H3548" t="s">
        <v>31</v>
      </c>
      <c r="I3548" t="s">
        <v>38</v>
      </c>
      <c r="J3548" t="s">
        <v>46</v>
      </c>
      <c r="K3548">
        <v>35</v>
      </c>
      <c r="L3548" t="s">
        <v>53</v>
      </c>
      <c r="M3548" t="s">
        <v>40</v>
      </c>
      <c r="N3548" t="s">
        <v>47</v>
      </c>
      <c r="O3548" t="s">
        <v>18444</v>
      </c>
      <c r="P3548" t="s">
        <v>53</v>
      </c>
      <c r="Q3548">
        <v>38</v>
      </c>
      <c r="R3548" t="str">
        <f t="shared" si="55"/>
        <v>Old</v>
      </c>
    </row>
    <row r="3549" spans="1:18" x14ac:dyDescent="0.25">
      <c r="A3549" t="s">
        <v>9863</v>
      </c>
      <c r="B3549" t="s">
        <v>16986</v>
      </c>
      <c r="C3549" t="s">
        <v>18439</v>
      </c>
      <c r="D3549" s="2">
        <v>37660</v>
      </c>
      <c r="E3549" s="2">
        <v>45422</v>
      </c>
      <c r="F3549" s="1">
        <v>0.56388888888888888</v>
      </c>
      <c r="G3549" t="s">
        <v>18475</v>
      </c>
      <c r="H3549" t="s">
        <v>21</v>
      </c>
      <c r="I3549" t="s">
        <v>84</v>
      </c>
      <c r="J3549" t="s">
        <v>32</v>
      </c>
      <c r="K3549">
        <v>154</v>
      </c>
      <c r="L3549" t="s">
        <v>24</v>
      </c>
      <c r="M3549" t="s">
        <v>25</v>
      </c>
      <c r="N3549" t="s">
        <v>26</v>
      </c>
      <c r="O3549" t="s">
        <v>18444</v>
      </c>
      <c r="P3549" t="s">
        <v>53</v>
      </c>
      <c r="Q3549">
        <v>22</v>
      </c>
      <c r="R3549" t="str">
        <f t="shared" si="55"/>
        <v>Adult</v>
      </c>
    </row>
    <row r="3550" spans="1:18" x14ac:dyDescent="0.25">
      <c r="A3550" t="s">
        <v>9866</v>
      </c>
      <c r="B3550" t="s">
        <v>16987</v>
      </c>
      <c r="C3550" t="s">
        <v>18440</v>
      </c>
      <c r="D3550" s="2">
        <v>27281</v>
      </c>
      <c r="E3550" s="2">
        <v>45433</v>
      </c>
      <c r="F3550" s="1">
        <v>0.36319444444444443</v>
      </c>
      <c r="G3550" t="s">
        <v>18474</v>
      </c>
      <c r="H3550" t="s">
        <v>31</v>
      </c>
      <c r="I3550" t="s">
        <v>84</v>
      </c>
      <c r="J3550" t="s">
        <v>32</v>
      </c>
      <c r="K3550">
        <v>77</v>
      </c>
      <c r="L3550" t="s">
        <v>53</v>
      </c>
      <c r="M3550" t="s">
        <v>40</v>
      </c>
      <c r="N3550" t="s">
        <v>26</v>
      </c>
      <c r="O3550" t="s">
        <v>18444</v>
      </c>
      <c r="P3550" t="s">
        <v>53</v>
      </c>
      <c r="Q3550">
        <v>50</v>
      </c>
      <c r="R3550" t="str">
        <f t="shared" si="55"/>
        <v>Old</v>
      </c>
    </row>
    <row r="3551" spans="1:18" x14ac:dyDescent="0.25">
      <c r="A3551" t="s">
        <v>9869</v>
      </c>
      <c r="B3551" t="s">
        <v>16988</v>
      </c>
      <c r="C3551" t="s">
        <v>18439</v>
      </c>
      <c r="D3551" s="2">
        <v>38075</v>
      </c>
      <c r="E3551" s="2">
        <v>45429</v>
      </c>
      <c r="F3551" s="1">
        <v>0.3840277777777778</v>
      </c>
      <c r="G3551" t="s">
        <v>169</v>
      </c>
      <c r="H3551" t="s">
        <v>37</v>
      </c>
      <c r="I3551" t="s">
        <v>38</v>
      </c>
      <c r="J3551" t="s">
        <v>32</v>
      </c>
      <c r="K3551">
        <v>140</v>
      </c>
      <c r="L3551" t="s">
        <v>53</v>
      </c>
      <c r="M3551" t="s">
        <v>40</v>
      </c>
      <c r="N3551" t="s">
        <v>47</v>
      </c>
      <c r="O3551" t="s">
        <v>18444</v>
      </c>
      <c r="P3551" t="s">
        <v>53</v>
      </c>
      <c r="Q3551">
        <v>20</v>
      </c>
      <c r="R3551" t="str">
        <f t="shared" si="55"/>
        <v>Adult</v>
      </c>
    </row>
    <row r="3552" spans="1:18" x14ac:dyDescent="0.25">
      <c r="A3552" t="s">
        <v>9871</v>
      </c>
      <c r="B3552" t="s">
        <v>16989</v>
      </c>
      <c r="C3552" t="s">
        <v>18440</v>
      </c>
      <c r="D3552" s="2">
        <v>28751</v>
      </c>
      <c r="E3552" s="2">
        <v>45457</v>
      </c>
      <c r="F3552" s="1">
        <v>0.39930555555555558</v>
      </c>
      <c r="G3552" t="s">
        <v>169</v>
      </c>
      <c r="H3552" t="s">
        <v>21</v>
      </c>
      <c r="I3552" t="s">
        <v>91</v>
      </c>
      <c r="J3552" t="s">
        <v>52</v>
      </c>
      <c r="K3552">
        <v>56</v>
      </c>
      <c r="L3552" t="s">
        <v>53</v>
      </c>
      <c r="M3552" t="s">
        <v>25</v>
      </c>
      <c r="N3552" t="s">
        <v>47</v>
      </c>
      <c r="O3552" t="s">
        <v>18444</v>
      </c>
      <c r="P3552" t="s">
        <v>53</v>
      </c>
      <c r="Q3552">
        <v>46</v>
      </c>
      <c r="R3552" t="str">
        <f t="shared" si="55"/>
        <v>Old</v>
      </c>
    </row>
    <row r="3553" spans="1:18" x14ac:dyDescent="0.25">
      <c r="A3553" t="s">
        <v>9874</v>
      </c>
      <c r="B3553" t="s">
        <v>16990</v>
      </c>
      <c r="C3553" t="s">
        <v>18439</v>
      </c>
      <c r="D3553" s="2">
        <v>22799</v>
      </c>
      <c r="E3553" s="2">
        <v>45337</v>
      </c>
      <c r="F3553" s="1">
        <v>0.37986111111111109</v>
      </c>
      <c r="G3553" t="s">
        <v>18474</v>
      </c>
      <c r="H3553" t="s">
        <v>37</v>
      </c>
      <c r="I3553" t="s">
        <v>22</v>
      </c>
      <c r="J3553" t="s">
        <v>23</v>
      </c>
      <c r="K3553">
        <v>140</v>
      </c>
      <c r="L3553" t="s">
        <v>24</v>
      </c>
      <c r="M3553" t="s">
        <v>25</v>
      </c>
      <c r="N3553" t="s">
        <v>26</v>
      </c>
      <c r="O3553" t="s">
        <v>18444</v>
      </c>
      <c r="P3553" t="s">
        <v>53</v>
      </c>
      <c r="Q3553">
        <v>62</v>
      </c>
      <c r="R3553" t="str">
        <f t="shared" si="55"/>
        <v>Aged</v>
      </c>
    </row>
    <row r="3554" spans="1:18" x14ac:dyDescent="0.25">
      <c r="A3554" t="s">
        <v>9877</v>
      </c>
      <c r="B3554" t="s">
        <v>16991</v>
      </c>
      <c r="C3554" t="s">
        <v>18439</v>
      </c>
      <c r="D3554" s="2">
        <v>33634</v>
      </c>
      <c r="E3554" s="2">
        <v>45323</v>
      </c>
      <c r="F3554" s="1">
        <v>0.52777777777777779</v>
      </c>
      <c r="G3554" t="s">
        <v>30</v>
      </c>
      <c r="H3554" t="s">
        <v>37</v>
      </c>
      <c r="I3554" t="s">
        <v>45</v>
      </c>
      <c r="J3554" t="s">
        <v>80</v>
      </c>
      <c r="K3554">
        <v>35</v>
      </c>
      <c r="L3554" t="s">
        <v>24</v>
      </c>
      <c r="M3554" t="s">
        <v>25</v>
      </c>
      <c r="N3554" t="s">
        <v>33</v>
      </c>
      <c r="O3554" t="s">
        <v>18444</v>
      </c>
      <c r="P3554" t="s">
        <v>53</v>
      </c>
      <c r="Q3554">
        <v>33</v>
      </c>
      <c r="R3554" t="str">
        <f t="shared" si="55"/>
        <v>Adult</v>
      </c>
    </row>
    <row r="3555" spans="1:18" x14ac:dyDescent="0.25">
      <c r="A3555" t="s">
        <v>9879</v>
      </c>
      <c r="B3555" t="s">
        <v>16992</v>
      </c>
      <c r="C3555" t="s">
        <v>18439</v>
      </c>
      <c r="D3555" s="2">
        <v>38776</v>
      </c>
      <c r="E3555" s="2">
        <v>45412</v>
      </c>
      <c r="F3555" s="1">
        <v>0.4201388888888889</v>
      </c>
      <c r="G3555" t="s">
        <v>18474</v>
      </c>
      <c r="H3555" t="s">
        <v>37</v>
      </c>
      <c r="I3555" t="s">
        <v>84</v>
      </c>
      <c r="J3555" t="s">
        <v>23</v>
      </c>
      <c r="K3555">
        <v>112</v>
      </c>
      <c r="L3555" t="s">
        <v>39</v>
      </c>
      <c r="M3555" t="s">
        <v>25</v>
      </c>
      <c r="N3555" t="s">
        <v>33</v>
      </c>
      <c r="O3555" t="s">
        <v>18444</v>
      </c>
      <c r="P3555" t="s">
        <v>53</v>
      </c>
      <c r="Q3555">
        <v>18</v>
      </c>
      <c r="R3555" t="str">
        <f t="shared" si="55"/>
        <v>Adult</v>
      </c>
    </row>
    <row r="3556" spans="1:18" x14ac:dyDescent="0.25">
      <c r="A3556" t="s">
        <v>9882</v>
      </c>
      <c r="B3556" t="s">
        <v>16993</v>
      </c>
      <c r="C3556" t="s">
        <v>18440</v>
      </c>
      <c r="D3556" s="2">
        <v>36315</v>
      </c>
      <c r="E3556" s="2">
        <v>45391</v>
      </c>
      <c r="F3556" s="1">
        <v>0.67361111111111116</v>
      </c>
      <c r="G3556" t="s">
        <v>30</v>
      </c>
      <c r="H3556" t="s">
        <v>57</v>
      </c>
      <c r="I3556" t="s">
        <v>84</v>
      </c>
      <c r="J3556" t="s">
        <v>32</v>
      </c>
      <c r="K3556">
        <v>105</v>
      </c>
      <c r="L3556" t="s">
        <v>24</v>
      </c>
      <c r="M3556" t="s">
        <v>25</v>
      </c>
      <c r="N3556" t="s">
        <v>47</v>
      </c>
      <c r="O3556" t="s">
        <v>18444</v>
      </c>
      <c r="P3556" t="s">
        <v>53</v>
      </c>
      <c r="Q3556">
        <v>25</v>
      </c>
      <c r="R3556" t="str">
        <f t="shared" si="55"/>
        <v>Adult</v>
      </c>
    </row>
    <row r="3557" spans="1:18" x14ac:dyDescent="0.25">
      <c r="A3557" t="s">
        <v>9883</v>
      </c>
      <c r="B3557" t="s">
        <v>16994</v>
      </c>
      <c r="C3557" t="s">
        <v>18440</v>
      </c>
      <c r="D3557" s="2">
        <v>30710</v>
      </c>
      <c r="E3557" s="2">
        <v>45412</v>
      </c>
      <c r="F3557" s="1">
        <v>0.38124999999999998</v>
      </c>
      <c r="G3557" t="s">
        <v>30</v>
      </c>
      <c r="H3557" t="s">
        <v>57</v>
      </c>
      <c r="I3557" t="s">
        <v>91</v>
      </c>
      <c r="J3557" t="s">
        <v>46</v>
      </c>
      <c r="K3557">
        <v>112</v>
      </c>
      <c r="L3557" t="s">
        <v>24</v>
      </c>
      <c r="M3557" t="s">
        <v>25</v>
      </c>
      <c r="N3557" t="s">
        <v>33</v>
      </c>
      <c r="O3557" t="s">
        <v>18444</v>
      </c>
      <c r="P3557" t="s">
        <v>53</v>
      </c>
      <c r="Q3557">
        <v>41</v>
      </c>
      <c r="R3557" t="str">
        <f t="shared" si="55"/>
        <v>Old</v>
      </c>
    </row>
    <row r="3558" spans="1:18" x14ac:dyDescent="0.25">
      <c r="A3558" t="s">
        <v>9886</v>
      </c>
      <c r="B3558" t="s">
        <v>16995</v>
      </c>
      <c r="C3558" t="s">
        <v>18439</v>
      </c>
      <c r="D3558" s="2">
        <v>31472</v>
      </c>
      <c r="E3558" s="2">
        <v>45395</v>
      </c>
      <c r="F3558" s="1">
        <v>0.55833333333333335</v>
      </c>
      <c r="G3558" t="s">
        <v>18474</v>
      </c>
      <c r="H3558" t="s">
        <v>31</v>
      </c>
      <c r="I3558" t="s">
        <v>22</v>
      </c>
      <c r="J3558" t="s">
        <v>23</v>
      </c>
      <c r="K3558">
        <v>98</v>
      </c>
      <c r="L3558" t="s">
        <v>39</v>
      </c>
      <c r="M3558" t="s">
        <v>40</v>
      </c>
      <c r="N3558" t="s">
        <v>33</v>
      </c>
      <c r="O3558" t="s">
        <v>18444</v>
      </c>
      <c r="P3558" t="s">
        <v>53</v>
      </c>
      <c r="Q3558">
        <v>38</v>
      </c>
      <c r="R3558" t="str">
        <f t="shared" si="55"/>
        <v>Old</v>
      </c>
    </row>
    <row r="3559" spans="1:18" x14ac:dyDescent="0.25">
      <c r="A3559" t="s">
        <v>9888</v>
      </c>
      <c r="B3559" t="s">
        <v>16996</v>
      </c>
      <c r="C3559" t="s">
        <v>18439</v>
      </c>
      <c r="D3559" s="2">
        <v>35891</v>
      </c>
      <c r="E3559" s="2">
        <v>45316</v>
      </c>
      <c r="F3559" s="1">
        <v>0.53749999999999998</v>
      </c>
      <c r="G3559" t="s">
        <v>169</v>
      </c>
      <c r="H3559" t="s">
        <v>21</v>
      </c>
      <c r="I3559" t="s">
        <v>91</v>
      </c>
      <c r="J3559" t="s">
        <v>52</v>
      </c>
      <c r="K3559">
        <v>63</v>
      </c>
      <c r="L3559" t="s">
        <v>39</v>
      </c>
      <c r="M3559" t="s">
        <v>40</v>
      </c>
      <c r="N3559" t="s">
        <v>47</v>
      </c>
      <c r="O3559" t="s">
        <v>18473</v>
      </c>
      <c r="P3559" t="s">
        <v>18472</v>
      </c>
      <c r="Q3559">
        <v>26</v>
      </c>
      <c r="R3559" t="str">
        <f t="shared" si="55"/>
        <v>Adult</v>
      </c>
    </row>
    <row r="3560" spans="1:18" x14ac:dyDescent="0.25">
      <c r="A3560" t="s">
        <v>9891</v>
      </c>
      <c r="B3560" t="s">
        <v>16997</v>
      </c>
      <c r="C3560" t="s">
        <v>18440</v>
      </c>
      <c r="D3560" s="2">
        <v>36873</v>
      </c>
      <c r="E3560" s="2">
        <v>45411</v>
      </c>
      <c r="F3560" s="1">
        <v>0.45694444444444443</v>
      </c>
      <c r="G3560" t="s">
        <v>51</v>
      </c>
      <c r="H3560" t="s">
        <v>31</v>
      </c>
      <c r="I3560" t="s">
        <v>84</v>
      </c>
      <c r="J3560" t="s">
        <v>32</v>
      </c>
      <c r="K3560">
        <v>63</v>
      </c>
      <c r="L3560" t="s">
        <v>53</v>
      </c>
      <c r="M3560" t="s">
        <v>25</v>
      </c>
      <c r="N3560" t="s">
        <v>47</v>
      </c>
      <c r="O3560" t="s">
        <v>18473</v>
      </c>
      <c r="P3560" t="s">
        <v>53</v>
      </c>
      <c r="Q3560">
        <v>24</v>
      </c>
      <c r="R3560" t="str">
        <f t="shared" si="55"/>
        <v>Adult</v>
      </c>
    </row>
    <row r="3561" spans="1:18" x14ac:dyDescent="0.25">
      <c r="A3561" t="s">
        <v>9894</v>
      </c>
      <c r="B3561" t="s">
        <v>16998</v>
      </c>
      <c r="C3561" t="s">
        <v>18439</v>
      </c>
      <c r="D3561" s="2">
        <v>37619</v>
      </c>
      <c r="E3561" s="2">
        <v>45424</v>
      </c>
      <c r="F3561" s="1">
        <v>0.5805555555555556</v>
      </c>
      <c r="G3561" t="s">
        <v>51</v>
      </c>
      <c r="H3561" t="s">
        <v>57</v>
      </c>
      <c r="I3561" t="s">
        <v>45</v>
      </c>
      <c r="J3561" t="s">
        <v>32</v>
      </c>
      <c r="K3561">
        <v>112</v>
      </c>
      <c r="L3561" t="s">
        <v>53</v>
      </c>
      <c r="M3561" t="s">
        <v>25</v>
      </c>
      <c r="N3561" t="s">
        <v>47</v>
      </c>
      <c r="O3561" t="s">
        <v>18444</v>
      </c>
      <c r="P3561" t="s">
        <v>53</v>
      </c>
      <c r="Q3561">
        <v>22</v>
      </c>
      <c r="R3561" t="str">
        <f t="shared" si="55"/>
        <v>Adult</v>
      </c>
    </row>
    <row r="3562" spans="1:18" x14ac:dyDescent="0.25">
      <c r="A3562" t="s">
        <v>9896</v>
      </c>
      <c r="B3562" t="s">
        <v>16999</v>
      </c>
      <c r="C3562" t="s">
        <v>18440</v>
      </c>
      <c r="D3562" s="2">
        <v>32121</v>
      </c>
      <c r="E3562" s="2">
        <v>45311</v>
      </c>
      <c r="F3562" s="1">
        <v>0.77708333333333335</v>
      </c>
      <c r="G3562" t="s">
        <v>169</v>
      </c>
      <c r="H3562" t="s">
        <v>31</v>
      </c>
      <c r="I3562" t="s">
        <v>84</v>
      </c>
      <c r="J3562" t="s">
        <v>46</v>
      </c>
      <c r="K3562">
        <v>161</v>
      </c>
      <c r="L3562" t="s">
        <v>39</v>
      </c>
      <c r="M3562" t="s">
        <v>40</v>
      </c>
      <c r="N3562" t="s">
        <v>47</v>
      </c>
      <c r="O3562" t="s">
        <v>18444</v>
      </c>
      <c r="P3562" t="s">
        <v>53</v>
      </c>
      <c r="Q3562">
        <v>37</v>
      </c>
      <c r="R3562" t="str">
        <f t="shared" si="55"/>
        <v>Old</v>
      </c>
    </row>
    <row r="3563" spans="1:18" x14ac:dyDescent="0.25">
      <c r="A3563" t="s">
        <v>9899</v>
      </c>
      <c r="B3563" t="s">
        <v>17000</v>
      </c>
      <c r="C3563" t="s">
        <v>18439</v>
      </c>
      <c r="D3563" s="2">
        <v>26967</v>
      </c>
      <c r="E3563" s="2">
        <v>45401</v>
      </c>
      <c r="F3563" s="1">
        <v>0.37291666666666667</v>
      </c>
      <c r="G3563" t="s">
        <v>18474</v>
      </c>
      <c r="H3563" t="s">
        <v>21</v>
      </c>
      <c r="I3563" t="s">
        <v>38</v>
      </c>
      <c r="J3563" t="s">
        <v>32</v>
      </c>
      <c r="K3563">
        <v>49</v>
      </c>
      <c r="L3563" t="s">
        <v>24</v>
      </c>
      <c r="M3563" t="s">
        <v>25</v>
      </c>
      <c r="N3563" t="s">
        <v>26</v>
      </c>
      <c r="O3563" t="s">
        <v>18444</v>
      </c>
      <c r="P3563" t="s">
        <v>53</v>
      </c>
      <c r="Q3563">
        <v>51</v>
      </c>
      <c r="R3563" t="str">
        <f t="shared" si="55"/>
        <v>Old</v>
      </c>
    </row>
    <row r="3564" spans="1:18" x14ac:dyDescent="0.25">
      <c r="A3564" t="s">
        <v>9902</v>
      </c>
      <c r="B3564" t="s">
        <v>17001</v>
      </c>
      <c r="C3564" t="s">
        <v>18439</v>
      </c>
      <c r="D3564" s="2">
        <v>33233</v>
      </c>
      <c r="E3564" s="2">
        <v>45319</v>
      </c>
      <c r="F3564" s="1">
        <v>0.78402777777777777</v>
      </c>
      <c r="G3564" t="s">
        <v>30</v>
      </c>
      <c r="H3564" t="s">
        <v>37</v>
      </c>
      <c r="I3564" t="s">
        <v>45</v>
      </c>
      <c r="J3564" t="s">
        <v>80</v>
      </c>
      <c r="K3564">
        <v>119</v>
      </c>
      <c r="L3564" t="s">
        <v>24</v>
      </c>
      <c r="M3564" t="s">
        <v>25</v>
      </c>
      <c r="N3564" t="s">
        <v>26</v>
      </c>
      <c r="O3564" t="s">
        <v>18444</v>
      </c>
      <c r="P3564" t="s">
        <v>53</v>
      </c>
      <c r="Q3564">
        <v>34</v>
      </c>
      <c r="R3564" t="str">
        <f t="shared" si="55"/>
        <v>Adult</v>
      </c>
    </row>
    <row r="3565" spans="1:18" x14ac:dyDescent="0.25">
      <c r="A3565" t="s">
        <v>9904</v>
      </c>
      <c r="B3565" t="s">
        <v>17002</v>
      </c>
      <c r="C3565" t="s">
        <v>18439</v>
      </c>
      <c r="D3565" s="2">
        <v>31925</v>
      </c>
      <c r="E3565" s="2">
        <v>45335</v>
      </c>
      <c r="F3565" s="1">
        <v>0.79652777777777772</v>
      </c>
      <c r="G3565" t="s">
        <v>30</v>
      </c>
      <c r="H3565" t="s">
        <v>73</v>
      </c>
      <c r="I3565" t="s">
        <v>22</v>
      </c>
      <c r="J3565" t="s">
        <v>52</v>
      </c>
      <c r="K3565">
        <v>182</v>
      </c>
      <c r="L3565" t="s">
        <v>53</v>
      </c>
      <c r="M3565" t="s">
        <v>40</v>
      </c>
      <c r="N3565" t="s">
        <v>47</v>
      </c>
      <c r="O3565" t="s">
        <v>18473</v>
      </c>
      <c r="P3565" t="s">
        <v>53</v>
      </c>
      <c r="Q3565">
        <v>37</v>
      </c>
      <c r="R3565" t="str">
        <f t="shared" si="55"/>
        <v>Old</v>
      </c>
    </row>
    <row r="3566" spans="1:18" x14ac:dyDescent="0.25">
      <c r="A3566" t="s">
        <v>9907</v>
      </c>
      <c r="B3566" t="s">
        <v>17003</v>
      </c>
      <c r="C3566" t="s">
        <v>18439</v>
      </c>
      <c r="D3566" s="2">
        <v>38621</v>
      </c>
      <c r="E3566" s="2">
        <v>45421</v>
      </c>
      <c r="F3566" s="1">
        <v>0.81666666666666665</v>
      </c>
      <c r="G3566" t="s">
        <v>30</v>
      </c>
      <c r="H3566" t="s">
        <v>31</v>
      </c>
      <c r="I3566" t="s">
        <v>84</v>
      </c>
      <c r="J3566" t="s">
        <v>80</v>
      </c>
      <c r="K3566">
        <v>21</v>
      </c>
      <c r="L3566" t="s">
        <v>53</v>
      </c>
      <c r="M3566" t="s">
        <v>104</v>
      </c>
      <c r="N3566" t="s">
        <v>26</v>
      </c>
      <c r="O3566" t="s">
        <v>18444</v>
      </c>
      <c r="P3566" t="s">
        <v>53</v>
      </c>
      <c r="Q3566">
        <v>19</v>
      </c>
      <c r="R3566" t="str">
        <f t="shared" si="55"/>
        <v>Adult</v>
      </c>
    </row>
    <row r="3567" spans="1:18" x14ac:dyDescent="0.25">
      <c r="A3567" t="s">
        <v>9909</v>
      </c>
      <c r="B3567" t="s">
        <v>17004</v>
      </c>
      <c r="C3567" t="s">
        <v>18440</v>
      </c>
      <c r="D3567" s="2">
        <v>37625</v>
      </c>
      <c r="E3567" s="2">
        <v>45441</v>
      </c>
      <c r="F3567" s="1">
        <v>0.35694444444444445</v>
      </c>
      <c r="G3567" t="s">
        <v>169</v>
      </c>
      <c r="H3567" t="s">
        <v>31</v>
      </c>
      <c r="I3567" t="s">
        <v>45</v>
      </c>
      <c r="J3567" t="s">
        <v>52</v>
      </c>
      <c r="K3567">
        <v>77</v>
      </c>
      <c r="L3567" t="s">
        <v>53</v>
      </c>
      <c r="M3567" t="s">
        <v>104</v>
      </c>
      <c r="N3567" t="s">
        <v>33</v>
      </c>
      <c r="O3567" t="s">
        <v>18444</v>
      </c>
      <c r="P3567" t="s">
        <v>53</v>
      </c>
      <c r="Q3567">
        <v>22</v>
      </c>
      <c r="R3567" t="str">
        <f t="shared" si="55"/>
        <v>Adult</v>
      </c>
    </row>
    <row r="3568" spans="1:18" x14ac:dyDescent="0.25">
      <c r="A3568" t="s">
        <v>9910</v>
      </c>
      <c r="B3568" t="s">
        <v>17005</v>
      </c>
      <c r="C3568" t="s">
        <v>18440</v>
      </c>
      <c r="D3568" s="2">
        <v>24203</v>
      </c>
      <c r="E3568" s="2">
        <v>45299</v>
      </c>
      <c r="F3568" s="1">
        <v>0.69791666666666663</v>
      </c>
      <c r="G3568" t="s">
        <v>18474</v>
      </c>
      <c r="H3568" t="s">
        <v>21</v>
      </c>
      <c r="I3568" t="s">
        <v>38</v>
      </c>
      <c r="J3568" t="s">
        <v>46</v>
      </c>
      <c r="K3568">
        <v>49</v>
      </c>
      <c r="L3568" t="s">
        <v>24</v>
      </c>
      <c r="M3568" t="s">
        <v>40</v>
      </c>
      <c r="N3568" t="s">
        <v>26</v>
      </c>
      <c r="O3568" t="s">
        <v>18444</v>
      </c>
      <c r="P3568" t="s">
        <v>53</v>
      </c>
      <c r="Q3568">
        <v>58</v>
      </c>
      <c r="R3568" t="str">
        <f t="shared" si="55"/>
        <v>Old</v>
      </c>
    </row>
    <row r="3569" spans="1:18" x14ac:dyDescent="0.25">
      <c r="A3569" t="s">
        <v>9912</v>
      </c>
      <c r="B3569" t="s">
        <v>17006</v>
      </c>
      <c r="C3569" t="s">
        <v>18440</v>
      </c>
      <c r="D3569" s="2">
        <v>37357</v>
      </c>
      <c r="E3569" s="2">
        <v>45397</v>
      </c>
      <c r="F3569" s="1">
        <v>0.8041666666666667</v>
      </c>
      <c r="G3569" t="s">
        <v>51</v>
      </c>
      <c r="H3569" t="s">
        <v>57</v>
      </c>
      <c r="I3569" t="s">
        <v>91</v>
      </c>
      <c r="J3569" t="s">
        <v>52</v>
      </c>
      <c r="K3569">
        <v>7</v>
      </c>
      <c r="L3569" t="s">
        <v>24</v>
      </c>
      <c r="M3569" t="s">
        <v>25</v>
      </c>
      <c r="N3569" t="s">
        <v>33</v>
      </c>
      <c r="O3569" t="s">
        <v>18444</v>
      </c>
      <c r="P3569" t="s">
        <v>53</v>
      </c>
      <c r="Q3569">
        <v>22</v>
      </c>
      <c r="R3569" t="str">
        <f t="shared" si="55"/>
        <v>Adult</v>
      </c>
    </row>
    <row r="3570" spans="1:18" x14ac:dyDescent="0.25">
      <c r="A3570" t="s">
        <v>9915</v>
      </c>
      <c r="B3570" t="s">
        <v>17007</v>
      </c>
      <c r="C3570" t="s">
        <v>18440</v>
      </c>
      <c r="D3570" s="2">
        <v>29724</v>
      </c>
      <c r="E3570" s="2">
        <v>45329</v>
      </c>
      <c r="F3570" s="1">
        <v>0.61388888888888893</v>
      </c>
      <c r="G3570" t="s">
        <v>18474</v>
      </c>
      <c r="H3570" t="s">
        <v>73</v>
      </c>
      <c r="I3570" t="s">
        <v>38</v>
      </c>
      <c r="J3570" t="s">
        <v>23</v>
      </c>
      <c r="K3570">
        <v>14</v>
      </c>
      <c r="L3570" t="s">
        <v>53</v>
      </c>
      <c r="M3570" t="s">
        <v>25</v>
      </c>
      <c r="N3570" t="s">
        <v>33</v>
      </c>
      <c r="O3570" t="s">
        <v>18473</v>
      </c>
      <c r="P3570" t="s">
        <v>53</v>
      </c>
      <c r="Q3570">
        <v>43</v>
      </c>
      <c r="R3570" t="str">
        <f t="shared" si="55"/>
        <v>Old</v>
      </c>
    </row>
    <row r="3571" spans="1:18" x14ac:dyDescent="0.25">
      <c r="A3571" t="s">
        <v>9917</v>
      </c>
      <c r="B3571" t="s">
        <v>17008</v>
      </c>
      <c r="C3571" t="s">
        <v>18440</v>
      </c>
      <c r="D3571" s="2">
        <v>29973</v>
      </c>
      <c r="E3571" s="2">
        <v>45326</v>
      </c>
      <c r="F3571" s="1">
        <v>0.72361111111111109</v>
      </c>
      <c r="G3571" t="s">
        <v>30</v>
      </c>
      <c r="H3571" t="s">
        <v>37</v>
      </c>
      <c r="I3571" t="s">
        <v>22</v>
      </c>
      <c r="J3571" t="s">
        <v>32</v>
      </c>
      <c r="K3571">
        <v>161</v>
      </c>
      <c r="L3571" t="s">
        <v>53</v>
      </c>
      <c r="M3571" t="s">
        <v>40</v>
      </c>
      <c r="N3571" t="s">
        <v>33</v>
      </c>
      <c r="O3571" t="s">
        <v>18444</v>
      </c>
      <c r="P3571" t="s">
        <v>53</v>
      </c>
      <c r="Q3571">
        <v>43</v>
      </c>
      <c r="R3571" t="str">
        <f t="shared" si="55"/>
        <v>Old</v>
      </c>
    </row>
    <row r="3572" spans="1:18" x14ac:dyDescent="0.25">
      <c r="A3572" t="s">
        <v>9920</v>
      </c>
      <c r="B3572" t="s">
        <v>17009</v>
      </c>
      <c r="C3572" t="s">
        <v>18440</v>
      </c>
      <c r="D3572" s="2">
        <v>30911</v>
      </c>
      <c r="E3572" s="2">
        <v>45350</v>
      </c>
      <c r="F3572" s="1">
        <v>0.37152777777777779</v>
      </c>
      <c r="G3572" t="s">
        <v>51</v>
      </c>
      <c r="H3572" t="s">
        <v>37</v>
      </c>
      <c r="I3572" t="s">
        <v>84</v>
      </c>
      <c r="J3572" t="s">
        <v>46</v>
      </c>
      <c r="K3572">
        <v>161</v>
      </c>
      <c r="L3572" t="s">
        <v>53</v>
      </c>
      <c r="M3572" t="s">
        <v>40</v>
      </c>
      <c r="N3572" t="s">
        <v>47</v>
      </c>
      <c r="O3572" t="s">
        <v>18444</v>
      </c>
      <c r="P3572" t="s">
        <v>53</v>
      </c>
      <c r="Q3572">
        <v>40</v>
      </c>
      <c r="R3572" t="str">
        <f t="shared" si="55"/>
        <v>Old</v>
      </c>
    </row>
    <row r="3573" spans="1:18" x14ac:dyDescent="0.25">
      <c r="A3573" t="s">
        <v>9923</v>
      </c>
      <c r="B3573" t="s">
        <v>17010</v>
      </c>
      <c r="C3573" t="s">
        <v>18439</v>
      </c>
      <c r="D3573" s="2">
        <v>37215</v>
      </c>
      <c r="E3573" s="2">
        <v>45435</v>
      </c>
      <c r="F3573" s="1">
        <v>0.48958333333333331</v>
      </c>
      <c r="G3573" t="s">
        <v>18475</v>
      </c>
      <c r="H3573" t="s">
        <v>37</v>
      </c>
      <c r="I3573" t="s">
        <v>84</v>
      </c>
      <c r="J3573" t="s">
        <v>46</v>
      </c>
      <c r="K3573">
        <v>91</v>
      </c>
      <c r="L3573" t="s">
        <v>53</v>
      </c>
      <c r="M3573" t="s">
        <v>25</v>
      </c>
      <c r="N3573" t="s">
        <v>26</v>
      </c>
      <c r="O3573" t="s">
        <v>18444</v>
      </c>
      <c r="P3573" t="s">
        <v>53</v>
      </c>
      <c r="Q3573">
        <v>23</v>
      </c>
      <c r="R3573" t="str">
        <f t="shared" si="55"/>
        <v>Adult</v>
      </c>
    </row>
    <row r="3574" spans="1:18" x14ac:dyDescent="0.25">
      <c r="A3574" t="s">
        <v>9926</v>
      </c>
      <c r="B3574" t="s">
        <v>17011</v>
      </c>
      <c r="C3574" t="s">
        <v>18439</v>
      </c>
      <c r="D3574" s="2">
        <v>38131</v>
      </c>
      <c r="E3574" s="2">
        <v>45377</v>
      </c>
      <c r="F3574" s="1">
        <v>0.39930555555555558</v>
      </c>
      <c r="G3574" t="s">
        <v>51</v>
      </c>
      <c r="H3574" t="s">
        <v>37</v>
      </c>
      <c r="I3574" t="s">
        <v>22</v>
      </c>
      <c r="J3574" t="s">
        <v>80</v>
      </c>
      <c r="K3574">
        <v>105</v>
      </c>
      <c r="L3574" t="s">
        <v>24</v>
      </c>
      <c r="M3574" t="s">
        <v>25</v>
      </c>
      <c r="N3574" t="s">
        <v>26</v>
      </c>
      <c r="O3574" t="s">
        <v>18444</v>
      </c>
      <c r="P3574" t="s">
        <v>53</v>
      </c>
      <c r="Q3574">
        <v>20</v>
      </c>
      <c r="R3574" t="str">
        <f t="shared" si="55"/>
        <v>Adult</v>
      </c>
    </row>
    <row r="3575" spans="1:18" x14ac:dyDescent="0.25">
      <c r="A3575" t="s">
        <v>9928</v>
      </c>
      <c r="B3575" t="s">
        <v>17012</v>
      </c>
      <c r="C3575" t="s">
        <v>18440</v>
      </c>
      <c r="D3575" s="2">
        <v>30729</v>
      </c>
      <c r="E3575" s="2">
        <v>45460</v>
      </c>
      <c r="F3575" s="1">
        <v>0.52013888888888893</v>
      </c>
      <c r="G3575" t="s">
        <v>18474</v>
      </c>
      <c r="H3575" t="s">
        <v>31</v>
      </c>
      <c r="I3575" t="s">
        <v>91</v>
      </c>
      <c r="J3575" t="s">
        <v>23</v>
      </c>
      <c r="K3575">
        <v>112</v>
      </c>
      <c r="L3575" t="s">
        <v>53</v>
      </c>
      <c r="M3575" t="s">
        <v>104</v>
      </c>
      <c r="N3575" t="s">
        <v>47</v>
      </c>
      <c r="O3575" t="s">
        <v>18444</v>
      </c>
      <c r="P3575" t="s">
        <v>53</v>
      </c>
      <c r="Q3575">
        <v>41</v>
      </c>
      <c r="R3575" t="str">
        <f t="shared" si="55"/>
        <v>Old</v>
      </c>
    </row>
    <row r="3576" spans="1:18" x14ac:dyDescent="0.25">
      <c r="A3576" t="s">
        <v>9931</v>
      </c>
      <c r="B3576" t="s">
        <v>17013</v>
      </c>
      <c r="C3576" t="s">
        <v>18439</v>
      </c>
      <c r="D3576" s="2">
        <v>21993</v>
      </c>
      <c r="E3576" s="2">
        <v>45354</v>
      </c>
      <c r="F3576" s="1">
        <v>0.5</v>
      </c>
      <c r="G3576" t="s">
        <v>18474</v>
      </c>
      <c r="H3576" t="s">
        <v>37</v>
      </c>
      <c r="I3576" t="s">
        <v>84</v>
      </c>
      <c r="J3576" t="s">
        <v>32</v>
      </c>
      <c r="K3576">
        <v>126</v>
      </c>
      <c r="L3576" t="s">
        <v>24</v>
      </c>
      <c r="M3576" t="s">
        <v>104</v>
      </c>
      <c r="N3576" t="s">
        <v>26</v>
      </c>
      <c r="O3576" t="s">
        <v>18444</v>
      </c>
      <c r="P3576" t="s">
        <v>53</v>
      </c>
      <c r="Q3576">
        <v>64</v>
      </c>
      <c r="R3576" t="str">
        <f t="shared" si="55"/>
        <v>Aged</v>
      </c>
    </row>
    <row r="3577" spans="1:18" x14ac:dyDescent="0.25">
      <c r="A3577" t="s">
        <v>9934</v>
      </c>
      <c r="B3577" t="s">
        <v>17014</v>
      </c>
      <c r="C3577" t="s">
        <v>18440</v>
      </c>
      <c r="D3577" s="2">
        <v>35851</v>
      </c>
      <c r="E3577" s="2">
        <v>45381</v>
      </c>
      <c r="F3577" s="1">
        <v>0.3347222222222222</v>
      </c>
      <c r="G3577" t="s">
        <v>18474</v>
      </c>
      <c r="H3577" t="s">
        <v>57</v>
      </c>
      <c r="I3577" t="s">
        <v>22</v>
      </c>
      <c r="J3577" t="s">
        <v>46</v>
      </c>
      <c r="K3577">
        <v>49</v>
      </c>
      <c r="L3577" t="s">
        <v>24</v>
      </c>
      <c r="M3577" t="s">
        <v>104</v>
      </c>
      <c r="N3577" t="s">
        <v>33</v>
      </c>
      <c r="O3577" t="s">
        <v>18444</v>
      </c>
      <c r="P3577" t="s">
        <v>53</v>
      </c>
      <c r="Q3577">
        <v>26</v>
      </c>
      <c r="R3577" t="str">
        <f t="shared" si="55"/>
        <v>Adult</v>
      </c>
    </row>
    <row r="3578" spans="1:18" x14ac:dyDescent="0.25">
      <c r="A3578" t="s">
        <v>9936</v>
      </c>
      <c r="B3578" t="s">
        <v>17015</v>
      </c>
      <c r="C3578" t="s">
        <v>18440</v>
      </c>
      <c r="D3578" s="2">
        <v>35077</v>
      </c>
      <c r="E3578" s="2">
        <v>45458</v>
      </c>
      <c r="F3578" s="1">
        <v>0.36249999999999999</v>
      </c>
      <c r="G3578" t="s">
        <v>51</v>
      </c>
      <c r="H3578" t="s">
        <v>73</v>
      </c>
      <c r="I3578" t="s">
        <v>91</v>
      </c>
      <c r="J3578" t="s">
        <v>32</v>
      </c>
      <c r="K3578">
        <v>119</v>
      </c>
      <c r="L3578" t="s">
        <v>24</v>
      </c>
      <c r="M3578" t="s">
        <v>40</v>
      </c>
      <c r="N3578" t="s">
        <v>47</v>
      </c>
      <c r="O3578" t="s">
        <v>18444</v>
      </c>
      <c r="P3578" t="s">
        <v>53</v>
      </c>
      <c r="Q3578">
        <v>29</v>
      </c>
      <c r="R3578" t="str">
        <f t="shared" si="55"/>
        <v>Adult</v>
      </c>
    </row>
    <row r="3579" spans="1:18" x14ac:dyDescent="0.25">
      <c r="A3579" t="s">
        <v>9939</v>
      </c>
      <c r="B3579" t="s">
        <v>17016</v>
      </c>
      <c r="C3579" t="s">
        <v>18440</v>
      </c>
      <c r="D3579" s="2">
        <v>33493</v>
      </c>
      <c r="E3579" s="2">
        <v>45353</v>
      </c>
      <c r="F3579" s="1">
        <v>0.55277777777777781</v>
      </c>
      <c r="G3579" t="s">
        <v>169</v>
      </c>
      <c r="H3579" t="s">
        <v>31</v>
      </c>
      <c r="I3579" t="s">
        <v>38</v>
      </c>
      <c r="J3579" t="s">
        <v>32</v>
      </c>
      <c r="K3579">
        <v>63</v>
      </c>
      <c r="L3579" t="s">
        <v>24</v>
      </c>
      <c r="M3579" t="s">
        <v>40</v>
      </c>
      <c r="N3579" t="s">
        <v>26</v>
      </c>
      <c r="O3579" t="s">
        <v>18444</v>
      </c>
      <c r="P3579" t="s">
        <v>53</v>
      </c>
      <c r="Q3579">
        <v>33</v>
      </c>
      <c r="R3579" t="str">
        <f t="shared" si="55"/>
        <v>Adult</v>
      </c>
    </row>
    <row r="3580" spans="1:18" x14ac:dyDescent="0.25">
      <c r="A3580" t="s">
        <v>9942</v>
      </c>
      <c r="B3580" t="s">
        <v>17017</v>
      </c>
      <c r="C3580" t="s">
        <v>18440</v>
      </c>
      <c r="D3580" s="2">
        <v>33123</v>
      </c>
      <c r="E3580" s="2">
        <v>45359</v>
      </c>
      <c r="F3580" s="1">
        <v>0.38958333333333334</v>
      </c>
      <c r="G3580" t="s">
        <v>18474</v>
      </c>
      <c r="H3580" t="s">
        <v>31</v>
      </c>
      <c r="I3580" t="s">
        <v>91</v>
      </c>
      <c r="J3580" t="s">
        <v>32</v>
      </c>
      <c r="K3580">
        <v>14</v>
      </c>
      <c r="L3580" t="s">
        <v>24</v>
      </c>
      <c r="M3580" t="s">
        <v>25</v>
      </c>
      <c r="N3580" t="s">
        <v>26</v>
      </c>
      <c r="O3580" t="s">
        <v>18444</v>
      </c>
      <c r="P3580" t="s">
        <v>53</v>
      </c>
      <c r="Q3580">
        <v>34</v>
      </c>
      <c r="R3580" t="str">
        <f t="shared" si="55"/>
        <v>Adult</v>
      </c>
    </row>
    <row r="3581" spans="1:18" x14ac:dyDescent="0.25">
      <c r="A3581" t="s">
        <v>9944</v>
      </c>
      <c r="B3581" t="s">
        <v>17018</v>
      </c>
      <c r="C3581" t="s">
        <v>18440</v>
      </c>
      <c r="D3581" s="2">
        <v>35754</v>
      </c>
      <c r="E3581" s="2">
        <v>45324</v>
      </c>
      <c r="F3581" s="1">
        <v>0.41944444444444445</v>
      </c>
      <c r="G3581" t="s">
        <v>18475</v>
      </c>
      <c r="H3581" t="s">
        <v>21</v>
      </c>
      <c r="I3581" t="s">
        <v>38</v>
      </c>
      <c r="J3581" t="s">
        <v>23</v>
      </c>
      <c r="K3581">
        <v>63</v>
      </c>
      <c r="L3581" t="s">
        <v>24</v>
      </c>
      <c r="M3581" t="s">
        <v>104</v>
      </c>
      <c r="N3581" t="s">
        <v>47</v>
      </c>
      <c r="O3581" t="s">
        <v>18444</v>
      </c>
      <c r="P3581" t="s">
        <v>53</v>
      </c>
      <c r="Q3581">
        <v>27</v>
      </c>
      <c r="R3581" t="str">
        <f t="shared" si="55"/>
        <v>Adult</v>
      </c>
    </row>
    <row r="3582" spans="1:18" x14ac:dyDescent="0.25">
      <c r="A3582" t="s">
        <v>9947</v>
      </c>
      <c r="B3582" t="s">
        <v>17019</v>
      </c>
      <c r="C3582" t="s">
        <v>18439</v>
      </c>
      <c r="D3582" s="2">
        <v>36477</v>
      </c>
      <c r="E3582" s="2">
        <v>45305</v>
      </c>
      <c r="F3582" s="1">
        <v>0.47708333333333336</v>
      </c>
      <c r="G3582" t="s">
        <v>18475</v>
      </c>
      <c r="H3582" t="s">
        <v>21</v>
      </c>
      <c r="I3582" t="s">
        <v>45</v>
      </c>
      <c r="J3582" t="s">
        <v>32</v>
      </c>
      <c r="K3582">
        <v>133</v>
      </c>
      <c r="L3582" t="s">
        <v>24</v>
      </c>
      <c r="M3582" t="s">
        <v>40</v>
      </c>
      <c r="N3582" t="s">
        <v>33</v>
      </c>
      <c r="O3582" t="s">
        <v>18444</v>
      </c>
      <c r="P3582" t="s">
        <v>53</v>
      </c>
      <c r="Q3582">
        <v>25</v>
      </c>
      <c r="R3582" t="str">
        <f t="shared" si="55"/>
        <v>Adult</v>
      </c>
    </row>
    <row r="3583" spans="1:18" x14ac:dyDescent="0.25">
      <c r="A3583" t="s">
        <v>9949</v>
      </c>
      <c r="B3583" t="s">
        <v>17020</v>
      </c>
      <c r="C3583" t="s">
        <v>18440</v>
      </c>
      <c r="D3583" s="2">
        <v>23336</v>
      </c>
      <c r="E3583" s="2">
        <v>45448</v>
      </c>
      <c r="F3583" s="1">
        <v>0.54513888888888884</v>
      </c>
      <c r="G3583" t="s">
        <v>30</v>
      </c>
      <c r="H3583" t="s">
        <v>57</v>
      </c>
      <c r="I3583" t="s">
        <v>22</v>
      </c>
      <c r="J3583" t="s">
        <v>23</v>
      </c>
      <c r="K3583">
        <v>21</v>
      </c>
      <c r="L3583" t="s">
        <v>24</v>
      </c>
      <c r="M3583" t="s">
        <v>25</v>
      </c>
      <c r="N3583" t="s">
        <v>26</v>
      </c>
      <c r="O3583" t="s">
        <v>18444</v>
      </c>
      <c r="P3583" t="s">
        <v>53</v>
      </c>
      <c r="Q3583">
        <v>61</v>
      </c>
      <c r="R3583" t="str">
        <f t="shared" si="55"/>
        <v>Aged</v>
      </c>
    </row>
    <row r="3584" spans="1:18" x14ac:dyDescent="0.25">
      <c r="A3584" t="s">
        <v>9952</v>
      </c>
      <c r="B3584" t="s">
        <v>17021</v>
      </c>
      <c r="C3584" t="s">
        <v>18440</v>
      </c>
      <c r="D3584" s="2">
        <v>34094</v>
      </c>
      <c r="E3584" s="2">
        <v>45363</v>
      </c>
      <c r="F3584" s="1">
        <v>0.3659722222222222</v>
      </c>
      <c r="G3584" t="s">
        <v>51</v>
      </c>
      <c r="H3584" t="s">
        <v>73</v>
      </c>
      <c r="I3584" t="s">
        <v>45</v>
      </c>
      <c r="J3584" t="s">
        <v>52</v>
      </c>
      <c r="K3584">
        <v>140</v>
      </c>
      <c r="L3584" t="s">
        <v>39</v>
      </c>
      <c r="M3584" t="s">
        <v>40</v>
      </c>
      <c r="N3584" t="s">
        <v>26</v>
      </c>
      <c r="O3584" t="s">
        <v>18444</v>
      </c>
      <c r="P3584" t="s">
        <v>53</v>
      </c>
      <c r="Q3584">
        <v>31</v>
      </c>
      <c r="R3584" t="str">
        <f t="shared" si="55"/>
        <v>Adult</v>
      </c>
    </row>
    <row r="3585" spans="1:18" x14ac:dyDescent="0.25">
      <c r="A3585" t="s">
        <v>9954</v>
      </c>
      <c r="B3585" t="s">
        <v>17022</v>
      </c>
      <c r="C3585" t="s">
        <v>18440</v>
      </c>
      <c r="D3585" s="2">
        <v>28885</v>
      </c>
      <c r="E3585" s="2">
        <v>45344</v>
      </c>
      <c r="F3585" s="1">
        <v>0.44166666666666665</v>
      </c>
      <c r="G3585" t="s">
        <v>18475</v>
      </c>
      <c r="H3585" t="s">
        <v>21</v>
      </c>
      <c r="I3585" t="s">
        <v>84</v>
      </c>
      <c r="J3585" t="s">
        <v>23</v>
      </c>
      <c r="K3585">
        <v>168</v>
      </c>
      <c r="L3585" t="s">
        <v>53</v>
      </c>
      <c r="M3585" t="s">
        <v>25</v>
      </c>
      <c r="N3585" t="s">
        <v>33</v>
      </c>
      <c r="O3585" t="s">
        <v>18444</v>
      </c>
      <c r="P3585" t="s">
        <v>53</v>
      </c>
      <c r="Q3585">
        <v>46</v>
      </c>
      <c r="R3585" t="str">
        <f t="shared" si="55"/>
        <v>Old</v>
      </c>
    </row>
    <row r="3586" spans="1:18" x14ac:dyDescent="0.25">
      <c r="A3586" t="s">
        <v>9957</v>
      </c>
      <c r="B3586" t="s">
        <v>17023</v>
      </c>
      <c r="C3586" t="s">
        <v>18440</v>
      </c>
      <c r="D3586" s="2">
        <v>37417</v>
      </c>
      <c r="E3586" s="2">
        <v>45457</v>
      </c>
      <c r="F3586" s="1">
        <v>0.49583333333333335</v>
      </c>
      <c r="G3586" t="s">
        <v>51</v>
      </c>
      <c r="H3586" t="s">
        <v>37</v>
      </c>
      <c r="I3586" t="s">
        <v>22</v>
      </c>
      <c r="J3586" t="s">
        <v>52</v>
      </c>
      <c r="K3586">
        <v>182</v>
      </c>
      <c r="L3586" t="s">
        <v>53</v>
      </c>
      <c r="M3586" t="s">
        <v>25</v>
      </c>
      <c r="N3586" t="s">
        <v>33</v>
      </c>
      <c r="O3586" t="s">
        <v>18444</v>
      </c>
      <c r="P3586" t="s">
        <v>53</v>
      </c>
      <c r="Q3586">
        <v>22</v>
      </c>
      <c r="R3586" t="str">
        <f t="shared" si="55"/>
        <v>Adult</v>
      </c>
    </row>
    <row r="3587" spans="1:18" x14ac:dyDescent="0.25">
      <c r="A3587" t="s">
        <v>9959</v>
      </c>
      <c r="B3587" t="s">
        <v>17024</v>
      </c>
      <c r="C3587" t="s">
        <v>18440</v>
      </c>
      <c r="D3587" s="2">
        <v>33904</v>
      </c>
      <c r="E3587" s="2">
        <v>45453</v>
      </c>
      <c r="F3587" s="1">
        <v>0.44722222222222224</v>
      </c>
      <c r="G3587" t="s">
        <v>30</v>
      </c>
      <c r="H3587" t="s">
        <v>21</v>
      </c>
      <c r="I3587" t="s">
        <v>45</v>
      </c>
      <c r="J3587" t="s">
        <v>23</v>
      </c>
      <c r="K3587">
        <v>21</v>
      </c>
      <c r="L3587" t="s">
        <v>24</v>
      </c>
      <c r="M3587" t="s">
        <v>25</v>
      </c>
      <c r="N3587" t="s">
        <v>47</v>
      </c>
      <c r="O3587" t="s">
        <v>18444</v>
      </c>
      <c r="P3587" t="s">
        <v>53</v>
      </c>
      <c r="Q3587">
        <v>32</v>
      </c>
      <c r="R3587" t="str">
        <f t="shared" si="55"/>
        <v>Adult</v>
      </c>
    </row>
    <row r="3588" spans="1:18" x14ac:dyDescent="0.25">
      <c r="A3588" t="s">
        <v>9961</v>
      </c>
      <c r="B3588" t="s">
        <v>17025</v>
      </c>
      <c r="C3588" t="s">
        <v>18440</v>
      </c>
      <c r="D3588" s="2">
        <v>37985</v>
      </c>
      <c r="E3588" s="2">
        <v>45399</v>
      </c>
      <c r="F3588" s="1">
        <v>0.53472222222222221</v>
      </c>
      <c r="G3588" t="s">
        <v>169</v>
      </c>
      <c r="H3588" t="s">
        <v>21</v>
      </c>
      <c r="I3588" t="s">
        <v>91</v>
      </c>
      <c r="J3588" t="s">
        <v>32</v>
      </c>
      <c r="K3588">
        <v>98</v>
      </c>
      <c r="L3588" t="s">
        <v>53</v>
      </c>
      <c r="M3588" t="s">
        <v>40</v>
      </c>
      <c r="N3588" t="s">
        <v>33</v>
      </c>
      <c r="O3588" t="s">
        <v>18444</v>
      </c>
      <c r="P3588" t="s">
        <v>53</v>
      </c>
      <c r="Q3588">
        <v>21</v>
      </c>
      <c r="R3588" t="str">
        <f t="shared" si="55"/>
        <v>Adult</v>
      </c>
    </row>
    <row r="3589" spans="1:18" x14ac:dyDescent="0.25">
      <c r="A3589" t="s">
        <v>9964</v>
      </c>
      <c r="B3589" t="s">
        <v>17026</v>
      </c>
      <c r="C3589" t="s">
        <v>18440</v>
      </c>
      <c r="D3589" s="2">
        <v>38473</v>
      </c>
      <c r="E3589" s="2">
        <v>45443</v>
      </c>
      <c r="F3589" s="1">
        <v>0.81388888888888888</v>
      </c>
      <c r="G3589" t="s">
        <v>18474</v>
      </c>
      <c r="H3589" t="s">
        <v>21</v>
      </c>
      <c r="I3589" t="s">
        <v>45</v>
      </c>
      <c r="J3589" t="s">
        <v>23</v>
      </c>
      <c r="K3589">
        <v>105</v>
      </c>
      <c r="L3589" t="s">
        <v>24</v>
      </c>
      <c r="M3589" t="s">
        <v>40</v>
      </c>
      <c r="N3589" t="s">
        <v>26</v>
      </c>
      <c r="O3589" t="s">
        <v>18444</v>
      </c>
      <c r="P3589" t="s">
        <v>53</v>
      </c>
      <c r="Q3589">
        <v>19</v>
      </c>
      <c r="R3589" t="str">
        <f t="shared" ref="R3589:R3652" si="56">IF(Q3589&lt;35,"Adult",IF(Q3589&lt;=59,"Old",IF(Q3589&gt;=60,"Aged")))</f>
        <v>Adult</v>
      </c>
    </row>
    <row r="3590" spans="1:18" x14ac:dyDescent="0.25">
      <c r="A3590" t="s">
        <v>9967</v>
      </c>
      <c r="B3590" t="s">
        <v>17027</v>
      </c>
      <c r="C3590" t="s">
        <v>18439</v>
      </c>
      <c r="D3590" s="2">
        <v>26221</v>
      </c>
      <c r="E3590" s="2">
        <v>45383</v>
      </c>
      <c r="F3590" s="1">
        <v>0.64375000000000004</v>
      </c>
      <c r="G3590" t="s">
        <v>51</v>
      </c>
      <c r="H3590" t="s">
        <v>21</v>
      </c>
      <c r="I3590" t="s">
        <v>45</v>
      </c>
      <c r="J3590" t="s">
        <v>80</v>
      </c>
      <c r="K3590">
        <v>182</v>
      </c>
      <c r="L3590" t="s">
        <v>24</v>
      </c>
      <c r="M3590" t="s">
        <v>25</v>
      </c>
      <c r="N3590" t="s">
        <v>26</v>
      </c>
      <c r="O3590" t="s">
        <v>18444</v>
      </c>
      <c r="P3590" t="s">
        <v>53</v>
      </c>
      <c r="Q3590">
        <v>53</v>
      </c>
      <c r="R3590" t="str">
        <f t="shared" si="56"/>
        <v>Old</v>
      </c>
    </row>
    <row r="3591" spans="1:18" x14ac:dyDescent="0.25">
      <c r="A3591" t="s">
        <v>9969</v>
      </c>
      <c r="B3591" t="s">
        <v>17028</v>
      </c>
      <c r="C3591" t="s">
        <v>18440</v>
      </c>
      <c r="D3591" s="2">
        <v>25742</v>
      </c>
      <c r="E3591" s="2">
        <v>45363</v>
      </c>
      <c r="F3591" s="1">
        <v>0.62638888888888888</v>
      </c>
      <c r="G3591" t="s">
        <v>30</v>
      </c>
      <c r="H3591" t="s">
        <v>21</v>
      </c>
      <c r="I3591" t="s">
        <v>91</v>
      </c>
      <c r="J3591" t="s">
        <v>52</v>
      </c>
      <c r="K3591">
        <v>91</v>
      </c>
      <c r="L3591" t="s">
        <v>53</v>
      </c>
      <c r="M3591" t="s">
        <v>40</v>
      </c>
      <c r="N3591" t="s">
        <v>26</v>
      </c>
      <c r="O3591" t="s">
        <v>18444</v>
      </c>
      <c r="P3591" t="s">
        <v>53</v>
      </c>
      <c r="Q3591">
        <v>54</v>
      </c>
      <c r="R3591" t="str">
        <f t="shared" si="56"/>
        <v>Old</v>
      </c>
    </row>
    <row r="3592" spans="1:18" x14ac:dyDescent="0.25">
      <c r="A3592" t="s">
        <v>9971</v>
      </c>
      <c r="B3592" t="s">
        <v>17029</v>
      </c>
      <c r="C3592" t="s">
        <v>18440</v>
      </c>
      <c r="D3592" s="2">
        <v>34731</v>
      </c>
      <c r="E3592" s="2">
        <v>45431</v>
      </c>
      <c r="F3592" s="1">
        <v>0.57291666666666663</v>
      </c>
      <c r="G3592" t="s">
        <v>18475</v>
      </c>
      <c r="H3592" t="s">
        <v>21</v>
      </c>
      <c r="I3592" t="s">
        <v>22</v>
      </c>
      <c r="J3592" t="s">
        <v>23</v>
      </c>
      <c r="K3592">
        <v>119</v>
      </c>
      <c r="L3592" t="s">
        <v>24</v>
      </c>
      <c r="M3592" t="s">
        <v>25</v>
      </c>
      <c r="N3592" t="s">
        <v>26</v>
      </c>
      <c r="O3592" t="s">
        <v>18444</v>
      </c>
      <c r="P3592" t="s">
        <v>53</v>
      </c>
      <c r="Q3592">
        <v>30</v>
      </c>
      <c r="R3592" t="str">
        <f t="shared" si="56"/>
        <v>Adult</v>
      </c>
    </row>
    <row r="3593" spans="1:18" x14ac:dyDescent="0.25">
      <c r="A3593" t="s">
        <v>9974</v>
      </c>
      <c r="B3593" t="s">
        <v>17030</v>
      </c>
      <c r="C3593" t="s">
        <v>18440</v>
      </c>
      <c r="D3593" s="2">
        <v>34339</v>
      </c>
      <c r="E3593" s="2">
        <v>45445</v>
      </c>
      <c r="F3593" s="1">
        <v>0.63194444444444442</v>
      </c>
      <c r="G3593" t="s">
        <v>18475</v>
      </c>
      <c r="H3593" t="s">
        <v>73</v>
      </c>
      <c r="I3593" t="s">
        <v>22</v>
      </c>
      <c r="J3593" t="s">
        <v>46</v>
      </c>
      <c r="K3593">
        <v>91</v>
      </c>
      <c r="L3593" t="s">
        <v>24</v>
      </c>
      <c r="M3593" t="s">
        <v>40</v>
      </c>
      <c r="N3593" t="s">
        <v>47</v>
      </c>
      <c r="O3593" t="s">
        <v>18444</v>
      </c>
      <c r="P3593" t="s">
        <v>53</v>
      </c>
      <c r="Q3593">
        <v>31</v>
      </c>
      <c r="R3593" t="str">
        <f t="shared" si="56"/>
        <v>Adult</v>
      </c>
    </row>
    <row r="3594" spans="1:18" x14ac:dyDescent="0.25">
      <c r="A3594" t="s">
        <v>9977</v>
      </c>
      <c r="B3594" t="s">
        <v>17031</v>
      </c>
      <c r="C3594" t="s">
        <v>18439</v>
      </c>
      <c r="D3594" s="2">
        <v>32063</v>
      </c>
      <c r="E3594" s="2">
        <v>45393</v>
      </c>
      <c r="F3594" s="1">
        <v>0.76944444444444449</v>
      </c>
      <c r="G3594" t="s">
        <v>169</v>
      </c>
      <c r="H3594" t="s">
        <v>31</v>
      </c>
      <c r="I3594" t="s">
        <v>45</v>
      </c>
      <c r="J3594" t="s">
        <v>52</v>
      </c>
      <c r="K3594">
        <v>168</v>
      </c>
      <c r="L3594" t="s">
        <v>53</v>
      </c>
      <c r="M3594" t="s">
        <v>25</v>
      </c>
      <c r="N3594" t="s">
        <v>33</v>
      </c>
      <c r="O3594" t="s">
        <v>18473</v>
      </c>
      <c r="P3594" t="s">
        <v>53</v>
      </c>
      <c r="Q3594">
        <v>37</v>
      </c>
      <c r="R3594" t="str">
        <f t="shared" si="56"/>
        <v>Old</v>
      </c>
    </row>
    <row r="3595" spans="1:18" x14ac:dyDescent="0.25">
      <c r="A3595" t="s">
        <v>9979</v>
      </c>
      <c r="B3595" t="s">
        <v>17032</v>
      </c>
      <c r="C3595" t="s">
        <v>18439</v>
      </c>
      <c r="D3595" s="2">
        <v>33967</v>
      </c>
      <c r="E3595" s="2">
        <v>45463</v>
      </c>
      <c r="F3595" s="1">
        <v>0.7729166666666667</v>
      </c>
      <c r="G3595" t="s">
        <v>18475</v>
      </c>
      <c r="H3595" t="s">
        <v>57</v>
      </c>
      <c r="I3595" t="s">
        <v>45</v>
      </c>
      <c r="J3595" t="s">
        <v>46</v>
      </c>
      <c r="K3595">
        <v>91</v>
      </c>
      <c r="L3595" t="s">
        <v>24</v>
      </c>
      <c r="M3595" t="s">
        <v>104</v>
      </c>
      <c r="N3595" t="s">
        <v>33</v>
      </c>
      <c r="O3595" t="s">
        <v>18444</v>
      </c>
      <c r="P3595" t="s">
        <v>53</v>
      </c>
      <c r="Q3595">
        <v>32</v>
      </c>
      <c r="R3595" t="str">
        <f t="shared" si="56"/>
        <v>Adult</v>
      </c>
    </row>
    <row r="3596" spans="1:18" x14ac:dyDescent="0.25">
      <c r="A3596" t="s">
        <v>9982</v>
      </c>
      <c r="B3596" t="s">
        <v>17033</v>
      </c>
      <c r="C3596" t="s">
        <v>18439</v>
      </c>
      <c r="D3596" s="2">
        <v>36603</v>
      </c>
      <c r="E3596" s="2">
        <v>45395</v>
      </c>
      <c r="F3596" s="1">
        <v>0.60486111111111107</v>
      </c>
      <c r="G3596" t="s">
        <v>18475</v>
      </c>
      <c r="H3596" t="s">
        <v>31</v>
      </c>
      <c r="I3596" t="s">
        <v>45</v>
      </c>
      <c r="J3596" t="s">
        <v>52</v>
      </c>
      <c r="K3596">
        <v>161</v>
      </c>
      <c r="L3596" t="s">
        <v>39</v>
      </c>
      <c r="M3596" t="s">
        <v>25</v>
      </c>
      <c r="N3596" t="s">
        <v>47</v>
      </c>
      <c r="O3596" t="s">
        <v>18473</v>
      </c>
      <c r="P3596" t="s">
        <v>53</v>
      </c>
      <c r="Q3596">
        <v>24</v>
      </c>
      <c r="R3596" t="str">
        <f t="shared" si="56"/>
        <v>Adult</v>
      </c>
    </row>
    <row r="3597" spans="1:18" x14ac:dyDescent="0.25">
      <c r="A3597" t="s">
        <v>9985</v>
      </c>
      <c r="B3597" t="s">
        <v>17034</v>
      </c>
      <c r="C3597" t="s">
        <v>18440</v>
      </c>
      <c r="D3597" s="2">
        <v>36679</v>
      </c>
      <c r="E3597" s="2">
        <v>45299</v>
      </c>
      <c r="F3597" s="1">
        <v>0.59722222222222221</v>
      </c>
      <c r="G3597" t="s">
        <v>51</v>
      </c>
      <c r="H3597" t="s">
        <v>37</v>
      </c>
      <c r="I3597" t="s">
        <v>22</v>
      </c>
      <c r="J3597" t="s">
        <v>46</v>
      </c>
      <c r="K3597">
        <v>119</v>
      </c>
      <c r="L3597" t="s">
        <v>24</v>
      </c>
      <c r="M3597" t="s">
        <v>40</v>
      </c>
      <c r="N3597" t="s">
        <v>26</v>
      </c>
      <c r="O3597" t="s">
        <v>18444</v>
      </c>
      <c r="P3597" t="s">
        <v>53</v>
      </c>
      <c r="Q3597">
        <v>24</v>
      </c>
      <c r="R3597" t="str">
        <f t="shared" si="56"/>
        <v>Adult</v>
      </c>
    </row>
    <row r="3598" spans="1:18" x14ac:dyDescent="0.25">
      <c r="A3598" t="s">
        <v>9988</v>
      </c>
      <c r="B3598" t="s">
        <v>17035</v>
      </c>
      <c r="C3598" t="s">
        <v>18440</v>
      </c>
      <c r="D3598" s="2">
        <v>31160</v>
      </c>
      <c r="E3598" s="2">
        <v>45447</v>
      </c>
      <c r="F3598" s="1">
        <v>0.33958333333333335</v>
      </c>
      <c r="G3598" t="s">
        <v>18474</v>
      </c>
      <c r="H3598" t="s">
        <v>21</v>
      </c>
      <c r="I3598" t="s">
        <v>45</v>
      </c>
      <c r="J3598" t="s">
        <v>32</v>
      </c>
      <c r="K3598">
        <v>14</v>
      </c>
      <c r="L3598" t="s">
        <v>24</v>
      </c>
      <c r="M3598" t="s">
        <v>25</v>
      </c>
      <c r="N3598" t="s">
        <v>47</v>
      </c>
      <c r="O3598" t="s">
        <v>18444</v>
      </c>
      <c r="P3598" t="s">
        <v>53</v>
      </c>
      <c r="Q3598">
        <v>39</v>
      </c>
      <c r="R3598" t="str">
        <f t="shared" si="56"/>
        <v>Old</v>
      </c>
    </row>
    <row r="3599" spans="1:18" x14ac:dyDescent="0.25">
      <c r="A3599" t="s">
        <v>9991</v>
      </c>
      <c r="B3599" t="s">
        <v>17036</v>
      </c>
      <c r="C3599" t="s">
        <v>18440</v>
      </c>
      <c r="D3599" s="2">
        <v>38411</v>
      </c>
      <c r="E3599" s="2">
        <v>45393</v>
      </c>
      <c r="F3599" s="1">
        <v>0.59236111111111112</v>
      </c>
      <c r="G3599" t="s">
        <v>18474</v>
      </c>
      <c r="H3599" t="s">
        <v>37</v>
      </c>
      <c r="I3599" t="s">
        <v>38</v>
      </c>
      <c r="J3599" t="s">
        <v>52</v>
      </c>
      <c r="K3599">
        <v>56</v>
      </c>
      <c r="L3599" t="s">
        <v>24</v>
      </c>
      <c r="M3599" t="s">
        <v>40</v>
      </c>
      <c r="N3599" t="s">
        <v>47</v>
      </c>
      <c r="O3599" t="s">
        <v>18444</v>
      </c>
      <c r="P3599" t="s">
        <v>53</v>
      </c>
      <c r="Q3599">
        <v>19</v>
      </c>
      <c r="R3599" t="str">
        <f t="shared" si="56"/>
        <v>Adult</v>
      </c>
    </row>
    <row r="3600" spans="1:18" x14ac:dyDescent="0.25">
      <c r="A3600" t="s">
        <v>9994</v>
      </c>
      <c r="B3600" t="s">
        <v>17037</v>
      </c>
      <c r="C3600" t="s">
        <v>18439</v>
      </c>
      <c r="D3600" s="2">
        <v>24894</v>
      </c>
      <c r="E3600" s="2">
        <v>45346</v>
      </c>
      <c r="F3600" s="1">
        <v>0.54236111111111107</v>
      </c>
      <c r="G3600" t="s">
        <v>51</v>
      </c>
      <c r="H3600" t="s">
        <v>31</v>
      </c>
      <c r="I3600" t="s">
        <v>22</v>
      </c>
      <c r="J3600" t="s">
        <v>46</v>
      </c>
      <c r="K3600">
        <v>77</v>
      </c>
      <c r="L3600" t="s">
        <v>39</v>
      </c>
      <c r="M3600" t="s">
        <v>104</v>
      </c>
      <c r="N3600" t="s">
        <v>47</v>
      </c>
      <c r="O3600" t="s">
        <v>18473</v>
      </c>
      <c r="P3600" t="s">
        <v>53</v>
      </c>
      <c r="Q3600">
        <v>56</v>
      </c>
      <c r="R3600" t="str">
        <f t="shared" si="56"/>
        <v>Old</v>
      </c>
    </row>
    <row r="3601" spans="1:18" x14ac:dyDescent="0.25">
      <c r="A3601" t="s">
        <v>9997</v>
      </c>
      <c r="B3601" t="s">
        <v>17038</v>
      </c>
      <c r="C3601" t="s">
        <v>18439</v>
      </c>
      <c r="D3601" s="2">
        <v>38735</v>
      </c>
      <c r="E3601" s="2">
        <v>45412</v>
      </c>
      <c r="F3601" s="1">
        <v>0.61944444444444446</v>
      </c>
      <c r="G3601" t="s">
        <v>30</v>
      </c>
      <c r="H3601" t="s">
        <v>7378</v>
      </c>
      <c r="I3601" t="s">
        <v>405</v>
      </c>
      <c r="J3601" t="s">
        <v>322</v>
      </c>
      <c r="K3601">
        <v>168</v>
      </c>
      <c r="L3601" t="s">
        <v>53</v>
      </c>
      <c r="M3601" t="s">
        <v>40</v>
      </c>
      <c r="N3601" t="s">
        <v>33</v>
      </c>
      <c r="O3601" t="s">
        <v>18444</v>
      </c>
      <c r="P3601" t="s">
        <v>53</v>
      </c>
      <c r="Q3601">
        <v>19</v>
      </c>
      <c r="R3601" t="str">
        <f t="shared" si="56"/>
        <v>Adult</v>
      </c>
    </row>
    <row r="3602" spans="1:18" x14ac:dyDescent="0.25">
      <c r="A3602" t="s">
        <v>10000</v>
      </c>
      <c r="B3602" t="s">
        <v>17039</v>
      </c>
      <c r="C3602" t="s">
        <v>18440</v>
      </c>
      <c r="D3602" s="2">
        <v>38924</v>
      </c>
      <c r="E3602" s="2">
        <v>45453</v>
      </c>
      <c r="F3602" s="1">
        <v>0.59097222222222223</v>
      </c>
      <c r="G3602" t="s">
        <v>18475</v>
      </c>
      <c r="H3602" t="s">
        <v>57</v>
      </c>
      <c r="I3602" t="s">
        <v>405</v>
      </c>
      <c r="J3602" t="s">
        <v>23</v>
      </c>
      <c r="K3602">
        <v>98</v>
      </c>
      <c r="L3602" t="s">
        <v>53</v>
      </c>
      <c r="M3602" t="s">
        <v>25</v>
      </c>
      <c r="N3602" t="s">
        <v>33</v>
      </c>
      <c r="O3602" t="s">
        <v>18473</v>
      </c>
      <c r="P3602" t="s">
        <v>53</v>
      </c>
      <c r="Q3602">
        <v>18</v>
      </c>
      <c r="R3602" t="str">
        <f t="shared" si="56"/>
        <v>Adult</v>
      </c>
    </row>
    <row r="3603" spans="1:18" x14ac:dyDescent="0.25">
      <c r="A3603" t="s">
        <v>10002</v>
      </c>
      <c r="B3603" t="s">
        <v>17040</v>
      </c>
      <c r="C3603" t="s">
        <v>18439</v>
      </c>
      <c r="D3603" s="2">
        <v>38947</v>
      </c>
      <c r="E3603" s="2">
        <v>45377</v>
      </c>
      <c r="F3603" s="1">
        <v>0.56666666666666665</v>
      </c>
      <c r="G3603" t="s">
        <v>576</v>
      </c>
      <c r="H3603" t="s">
        <v>404</v>
      </c>
      <c r="I3603" t="s">
        <v>45</v>
      </c>
      <c r="J3603" t="s">
        <v>322</v>
      </c>
      <c r="K3603">
        <v>119</v>
      </c>
      <c r="L3603" t="s">
        <v>39</v>
      </c>
      <c r="M3603" t="s">
        <v>104</v>
      </c>
      <c r="N3603" t="s">
        <v>26</v>
      </c>
      <c r="O3603" t="s">
        <v>18473</v>
      </c>
      <c r="P3603" t="s">
        <v>53</v>
      </c>
      <c r="Q3603">
        <v>18</v>
      </c>
      <c r="R3603" t="str">
        <f t="shared" si="56"/>
        <v>Adult</v>
      </c>
    </row>
    <row r="3604" spans="1:18" x14ac:dyDescent="0.25">
      <c r="A3604" t="s">
        <v>10005</v>
      </c>
      <c r="B3604" t="s">
        <v>17041</v>
      </c>
      <c r="C3604" t="s">
        <v>18440</v>
      </c>
      <c r="D3604" s="2">
        <v>33843</v>
      </c>
      <c r="E3604" s="2">
        <v>45325</v>
      </c>
      <c r="F3604" s="1">
        <v>0.35486111111111113</v>
      </c>
      <c r="G3604" t="s">
        <v>51</v>
      </c>
      <c r="H3604" t="s">
        <v>57</v>
      </c>
      <c r="I3604" t="s">
        <v>38</v>
      </c>
      <c r="J3604" t="s">
        <v>80</v>
      </c>
      <c r="K3604">
        <v>126</v>
      </c>
      <c r="L3604" t="s">
        <v>24</v>
      </c>
      <c r="M3604" t="s">
        <v>25</v>
      </c>
      <c r="N3604" t="s">
        <v>26</v>
      </c>
      <c r="O3604" t="s">
        <v>18444</v>
      </c>
      <c r="P3604" t="s">
        <v>53</v>
      </c>
      <c r="Q3604">
        <v>32</v>
      </c>
      <c r="R3604" t="str">
        <f t="shared" si="56"/>
        <v>Adult</v>
      </c>
    </row>
    <row r="3605" spans="1:18" x14ac:dyDescent="0.25">
      <c r="A3605" t="s">
        <v>10008</v>
      </c>
      <c r="B3605" t="s">
        <v>17042</v>
      </c>
      <c r="C3605" t="s">
        <v>18439</v>
      </c>
      <c r="D3605" s="2">
        <v>26507</v>
      </c>
      <c r="E3605" s="2">
        <v>45321</v>
      </c>
      <c r="F3605" s="1">
        <v>0.66111111111111109</v>
      </c>
      <c r="G3605" t="s">
        <v>18475</v>
      </c>
      <c r="H3605" t="s">
        <v>31</v>
      </c>
      <c r="I3605" t="s">
        <v>38</v>
      </c>
      <c r="J3605" t="s">
        <v>52</v>
      </c>
      <c r="K3605">
        <v>56</v>
      </c>
      <c r="L3605" t="s">
        <v>39</v>
      </c>
      <c r="M3605" t="s">
        <v>25</v>
      </c>
      <c r="N3605" t="s">
        <v>26</v>
      </c>
      <c r="O3605" t="s">
        <v>18473</v>
      </c>
      <c r="P3605" t="s">
        <v>18472</v>
      </c>
      <c r="Q3605">
        <v>52</v>
      </c>
      <c r="R3605" t="str">
        <f t="shared" si="56"/>
        <v>Old</v>
      </c>
    </row>
    <row r="3606" spans="1:18" x14ac:dyDescent="0.25">
      <c r="A3606" t="s">
        <v>10010</v>
      </c>
      <c r="B3606" t="s">
        <v>17043</v>
      </c>
      <c r="C3606" t="s">
        <v>18439</v>
      </c>
      <c r="D3606" s="2">
        <v>34446</v>
      </c>
      <c r="E3606" s="2">
        <v>45457</v>
      </c>
      <c r="F3606" s="1">
        <v>0.70625000000000004</v>
      </c>
      <c r="G3606" t="s">
        <v>18475</v>
      </c>
      <c r="H3606" t="s">
        <v>57</v>
      </c>
      <c r="I3606" t="s">
        <v>38</v>
      </c>
      <c r="J3606" t="s">
        <v>23</v>
      </c>
      <c r="K3606">
        <v>91</v>
      </c>
      <c r="L3606" t="s">
        <v>53</v>
      </c>
      <c r="M3606" t="s">
        <v>40</v>
      </c>
      <c r="N3606" t="s">
        <v>26</v>
      </c>
      <c r="O3606" t="s">
        <v>18473</v>
      </c>
      <c r="P3606" t="s">
        <v>53</v>
      </c>
      <c r="Q3606">
        <v>30</v>
      </c>
      <c r="R3606" t="str">
        <f t="shared" si="56"/>
        <v>Adult</v>
      </c>
    </row>
    <row r="3607" spans="1:18" x14ac:dyDescent="0.25">
      <c r="A3607" t="s">
        <v>10012</v>
      </c>
      <c r="B3607" t="s">
        <v>17044</v>
      </c>
      <c r="C3607" t="s">
        <v>18440</v>
      </c>
      <c r="D3607" s="2">
        <v>37115</v>
      </c>
      <c r="E3607" s="2">
        <v>45413</v>
      </c>
      <c r="F3607" s="1">
        <v>0.38750000000000001</v>
      </c>
      <c r="G3607" t="s">
        <v>51</v>
      </c>
      <c r="H3607" t="s">
        <v>21</v>
      </c>
      <c r="I3607" t="s">
        <v>22</v>
      </c>
      <c r="J3607" t="s">
        <v>32</v>
      </c>
      <c r="K3607">
        <v>119</v>
      </c>
      <c r="L3607" t="s">
        <v>39</v>
      </c>
      <c r="M3607" t="s">
        <v>25</v>
      </c>
      <c r="N3607" t="s">
        <v>26</v>
      </c>
      <c r="O3607" t="s">
        <v>18444</v>
      </c>
      <c r="P3607" t="s">
        <v>53</v>
      </c>
      <c r="Q3607">
        <v>23</v>
      </c>
      <c r="R3607" t="str">
        <f t="shared" si="56"/>
        <v>Adult</v>
      </c>
    </row>
    <row r="3608" spans="1:18" x14ac:dyDescent="0.25">
      <c r="A3608" t="s">
        <v>10015</v>
      </c>
      <c r="B3608" t="s">
        <v>17045</v>
      </c>
      <c r="C3608" t="s">
        <v>18440</v>
      </c>
      <c r="D3608" s="2">
        <v>19104</v>
      </c>
      <c r="E3608" s="2">
        <v>45378</v>
      </c>
      <c r="F3608" s="1">
        <v>0.37777777777777777</v>
      </c>
      <c r="G3608" t="s">
        <v>18474</v>
      </c>
      <c r="H3608" t="s">
        <v>57</v>
      </c>
      <c r="I3608" t="s">
        <v>62</v>
      </c>
      <c r="J3608" t="s">
        <v>159</v>
      </c>
      <c r="K3608">
        <v>49</v>
      </c>
      <c r="L3608" t="s">
        <v>39</v>
      </c>
      <c r="M3608" t="s">
        <v>40</v>
      </c>
      <c r="N3608" t="s">
        <v>47</v>
      </c>
      <c r="O3608" t="s">
        <v>18444</v>
      </c>
      <c r="P3608" t="s">
        <v>18472</v>
      </c>
      <c r="Q3608">
        <v>72</v>
      </c>
      <c r="R3608" t="str">
        <f t="shared" si="56"/>
        <v>Aged</v>
      </c>
    </row>
    <row r="3609" spans="1:18" x14ac:dyDescent="0.25">
      <c r="A3609" t="s">
        <v>10017</v>
      </c>
      <c r="B3609" t="s">
        <v>17046</v>
      </c>
      <c r="C3609" t="s">
        <v>18440</v>
      </c>
      <c r="D3609" s="2">
        <v>33680</v>
      </c>
      <c r="E3609" s="2">
        <v>45437</v>
      </c>
      <c r="F3609" s="1">
        <v>0.72152777777777777</v>
      </c>
      <c r="G3609" t="s">
        <v>169</v>
      </c>
      <c r="H3609" t="s">
        <v>57</v>
      </c>
      <c r="I3609" t="s">
        <v>38</v>
      </c>
      <c r="J3609" t="s">
        <v>46</v>
      </c>
      <c r="K3609">
        <v>84</v>
      </c>
      <c r="L3609" t="s">
        <v>24</v>
      </c>
      <c r="M3609" t="s">
        <v>40</v>
      </c>
      <c r="N3609" t="s">
        <v>26</v>
      </c>
      <c r="O3609" t="s">
        <v>18444</v>
      </c>
      <c r="P3609" t="s">
        <v>53</v>
      </c>
      <c r="Q3609">
        <v>32</v>
      </c>
      <c r="R3609" t="str">
        <f t="shared" si="56"/>
        <v>Adult</v>
      </c>
    </row>
    <row r="3610" spans="1:18" x14ac:dyDescent="0.25">
      <c r="A3610" t="s">
        <v>10019</v>
      </c>
      <c r="B3610" t="s">
        <v>17047</v>
      </c>
      <c r="C3610" t="s">
        <v>18440</v>
      </c>
      <c r="D3610" s="2">
        <v>35818</v>
      </c>
      <c r="E3610" s="2">
        <v>45384</v>
      </c>
      <c r="F3610" s="1">
        <v>0.80833333333333335</v>
      </c>
      <c r="G3610" t="s">
        <v>30</v>
      </c>
      <c r="H3610" t="s">
        <v>37</v>
      </c>
      <c r="I3610" t="s">
        <v>38</v>
      </c>
      <c r="J3610" t="s">
        <v>32</v>
      </c>
      <c r="K3610">
        <v>98</v>
      </c>
      <c r="L3610" t="s">
        <v>53</v>
      </c>
      <c r="M3610" t="s">
        <v>25</v>
      </c>
      <c r="N3610" t="s">
        <v>33</v>
      </c>
      <c r="O3610" t="s">
        <v>18444</v>
      </c>
      <c r="P3610" t="s">
        <v>53</v>
      </c>
      <c r="Q3610">
        <v>27</v>
      </c>
      <c r="R3610" t="str">
        <f t="shared" si="56"/>
        <v>Adult</v>
      </c>
    </row>
    <row r="3611" spans="1:18" x14ac:dyDescent="0.25">
      <c r="A3611" t="s">
        <v>10022</v>
      </c>
      <c r="B3611" t="s">
        <v>17048</v>
      </c>
      <c r="C3611" t="s">
        <v>18440</v>
      </c>
      <c r="D3611" s="2">
        <v>36961</v>
      </c>
      <c r="E3611" s="2">
        <v>45395</v>
      </c>
      <c r="F3611" s="1">
        <v>0.41944444444444445</v>
      </c>
      <c r="G3611" t="s">
        <v>18475</v>
      </c>
      <c r="H3611" t="s">
        <v>21</v>
      </c>
      <c r="I3611" t="s">
        <v>45</v>
      </c>
      <c r="J3611" t="s">
        <v>52</v>
      </c>
      <c r="K3611">
        <v>175</v>
      </c>
      <c r="L3611" t="s">
        <v>53</v>
      </c>
      <c r="M3611" t="s">
        <v>25</v>
      </c>
      <c r="N3611" t="s">
        <v>33</v>
      </c>
      <c r="O3611" t="s">
        <v>18473</v>
      </c>
      <c r="P3611" t="s">
        <v>53</v>
      </c>
      <c r="Q3611">
        <v>23</v>
      </c>
      <c r="R3611" t="str">
        <f t="shared" si="56"/>
        <v>Adult</v>
      </c>
    </row>
    <row r="3612" spans="1:18" x14ac:dyDescent="0.25">
      <c r="A3612" t="s">
        <v>10024</v>
      </c>
      <c r="B3612" t="s">
        <v>17049</v>
      </c>
      <c r="C3612" t="s">
        <v>18440</v>
      </c>
      <c r="D3612" s="2">
        <v>26588</v>
      </c>
      <c r="E3612" s="2">
        <v>45433</v>
      </c>
      <c r="F3612" s="1">
        <v>0.67500000000000004</v>
      </c>
      <c r="G3612" t="s">
        <v>18474</v>
      </c>
      <c r="H3612" t="s">
        <v>31</v>
      </c>
      <c r="I3612" t="s">
        <v>84</v>
      </c>
      <c r="J3612" t="s">
        <v>23</v>
      </c>
      <c r="K3612">
        <v>182</v>
      </c>
      <c r="L3612" t="s">
        <v>53</v>
      </c>
      <c r="M3612" t="s">
        <v>25</v>
      </c>
      <c r="N3612" t="s">
        <v>47</v>
      </c>
      <c r="O3612" t="s">
        <v>18444</v>
      </c>
      <c r="P3612" t="s">
        <v>53</v>
      </c>
      <c r="Q3612">
        <v>52</v>
      </c>
      <c r="R3612" t="str">
        <f t="shared" si="56"/>
        <v>Old</v>
      </c>
    </row>
    <row r="3613" spans="1:18" x14ac:dyDescent="0.25">
      <c r="A3613" t="s">
        <v>10025</v>
      </c>
      <c r="B3613" t="s">
        <v>17050</v>
      </c>
      <c r="C3613" t="s">
        <v>18440</v>
      </c>
      <c r="D3613" s="2">
        <v>37676</v>
      </c>
      <c r="E3613" s="2">
        <v>45352</v>
      </c>
      <c r="F3613" s="1">
        <v>0.5229166666666667</v>
      </c>
      <c r="G3613" t="s">
        <v>51</v>
      </c>
      <c r="H3613" t="s">
        <v>57</v>
      </c>
      <c r="I3613" t="s">
        <v>22</v>
      </c>
      <c r="J3613" t="s">
        <v>80</v>
      </c>
      <c r="K3613">
        <v>140</v>
      </c>
      <c r="L3613" t="s">
        <v>53</v>
      </c>
      <c r="M3613" t="s">
        <v>40</v>
      </c>
      <c r="N3613" t="s">
        <v>26</v>
      </c>
      <c r="O3613" t="s">
        <v>18473</v>
      </c>
      <c r="P3613" t="s">
        <v>53</v>
      </c>
      <c r="Q3613">
        <v>22</v>
      </c>
      <c r="R3613" t="str">
        <f t="shared" si="56"/>
        <v>Adult</v>
      </c>
    </row>
    <row r="3614" spans="1:18" x14ac:dyDescent="0.25">
      <c r="A3614" t="s">
        <v>10028</v>
      </c>
      <c r="B3614" t="s">
        <v>17051</v>
      </c>
      <c r="C3614" t="s">
        <v>18439</v>
      </c>
      <c r="D3614" s="2">
        <v>37894</v>
      </c>
      <c r="E3614" s="2">
        <v>45389</v>
      </c>
      <c r="F3614" s="1">
        <v>0.38611111111111113</v>
      </c>
      <c r="G3614" t="s">
        <v>30</v>
      </c>
      <c r="H3614" t="s">
        <v>21</v>
      </c>
      <c r="I3614" t="s">
        <v>38</v>
      </c>
      <c r="J3614" t="s">
        <v>46</v>
      </c>
      <c r="K3614">
        <v>28</v>
      </c>
      <c r="L3614" t="s">
        <v>24</v>
      </c>
      <c r="M3614" t="s">
        <v>40</v>
      </c>
      <c r="N3614" t="s">
        <v>26</v>
      </c>
      <c r="O3614" t="s">
        <v>18444</v>
      </c>
      <c r="P3614" t="s">
        <v>53</v>
      </c>
      <c r="Q3614">
        <v>21</v>
      </c>
      <c r="R3614" t="str">
        <f t="shared" si="56"/>
        <v>Adult</v>
      </c>
    </row>
    <row r="3615" spans="1:18" x14ac:dyDescent="0.25">
      <c r="A3615" t="s">
        <v>10030</v>
      </c>
      <c r="B3615" t="s">
        <v>17052</v>
      </c>
      <c r="C3615" t="s">
        <v>18440</v>
      </c>
      <c r="D3615" s="2">
        <v>37999</v>
      </c>
      <c r="E3615" s="2">
        <v>45402</v>
      </c>
      <c r="F3615" s="1">
        <v>0.63611111111111107</v>
      </c>
      <c r="G3615" t="s">
        <v>30</v>
      </c>
      <c r="H3615" t="s">
        <v>57</v>
      </c>
      <c r="I3615" t="s">
        <v>45</v>
      </c>
      <c r="J3615" t="s">
        <v>23</v>
      </c>
      <c r="K3615">
        <v>119</v>
      </c>
      <c r="L3615" t="s">
        <v>53</v>
      </c>
      <c r="M3615" t="s">
        <v>40</v>
      </c>
      <c r="N3615" t="s">
        <v>33</v>
      </c>
      <c r="O3615" t="s">
        <v>18473</v>
      </c>
      <c r="P3615" t="s">
        <v>53</v>
      </c>
      <c r="Q3615">
        <v>21</v>
      </c>
      <c r="R3615" t="str">
        <f t="shared" si="56"/>
        <v>Adult</v>
      </c>
    </row>
    <row r="3616" spans="1:18" x14ac:dyDescent="0.25">
      <c r="A3616" t="s">
        <v>10033</v>
      </c>
      <c r="B3616" t="s">
        <v>17053</v>
      </c>
      <c r="C3616" t="s">
        <v>18440</v>
      </c>
      <c r="D3616" s="2">
        <v>31140</v>
      </c>
      <c r="E3616" s="2">
        <v>45296</v>
      </c>
      <c r="F3616" s="1">
        <v>0.61805555555555558</v>
      </c>
      <c r="G3616" t="s">
        <v>18475</v>
      </c>
      <c r="H3616" t="s">
        <v>73</v>
      </c>
      <c r="I3616" t="s">
        <v>84</v>
      </c>
      <c r="J3616" t="s">
        <v>32</v>
      </c>
      <c r="K3616">
        <v>84</v>
      </c>
      <c r="L3616" t="s">
        <v>53</v>
      </c>
      <c r="M3616" t="s">
        <v>104</v>
      </c>
      <c r="N3616" t="s">
        <v>47</v>
      </c>
      <c r="O3616" t="s">
        <v>18444</v>
      </c>
      <c r="P3616" t="s">
        <v>53</v>
      </c>
      <c r="Q3616">
        <v>39</v>
      </c>
      <c r="R3616" t="str">
        <f t="shared" si="56"/>
        <v>Old</v>
      </c>
    </row>
    <row r="3617" spans="1:18" x14ac:dyDescent="0.25">
      <c r="A3617" t="s">
        <v>10035</v>
      </c>
      <c r="B3617" t="s">
        <v>17054</v>
      </c>
      <c r="C3617" t="s">
        <v>18440</v>
      </c>
      <c r="D3617" s="2">
        <v>22898</v>
      </c>
      <c r="E3617" s="2">
        <v>45458</v>
      </c>
      <c r="F3617" s="1">
        <v>0.33888888888888891</v>
      </c>
      <c r="G3617" t="s">
        <v>51</v>
      </c>
      <c r="H3617" t="s">
        <v>21</v>
      </c>
      <c r="I3617" t="s">
        <v>22</v>
      </c>
      <c r="J3617" t="s">
        <v>32</v>
      </c>
      <c r="K3617">
        <v>14</v>
      </c>
      <c r="L3617" t="s">
        <v>53</v>
      </c>
      <c r="M3617" t="s">
        <v>25</v>
      </c>
      <c r="N3617" t="s">
        <v>33</v>
      </c>
      <c r="O3617" t="s">
        <v>18473</v>
      </c>
      <c r="P3617" t="s">
        <v>53</v>
      </c>
      <c r="Q3617">
        <v>62</v>
      </c>
      <c r="R3617" t="str">
        <f t="shared" si="56"/>
        <v>Aged</v>
      </c>
    </row>
    <row r="3618" spans="1:18" x14ac:dyDescent="0.25">
      <c r="A3618" t="s">
        <v>10038</v>
      </c>
      <c r="B3618" t="s">
        <v>17055</v>
      </c>
      <c r="C3618" t="s">
        <v>18440</v>
      </c>
      <c r="D3618" s="2">
        <v>38353</v>
      </c>
      <c r="E3618" s="2">
        <v>45354</v>
      </c>
      <c r="F3618" s="1">
        <v>0.43680555555555556</v>
      </c>
      <c r="G3618" t="s">
        <v>30</v>
      </c>
      <c r="H3618" t="s">
        <v>21</v>
      </c>
      <c r="I3618" t="s">
        <v>45</v>
      </c>
      <c r="J3618" t="s">
        <v>32</v>
      </c>
      <c r="K3618">
        <v>168</v>
      </c>
      <c r="L3618" t="s">
        <v>24</v>
      </c>
      <c r="M3618" t="s">
        <v>40</v>
      </c>
      <c r="N3618" t="s">
        <v>26</v>
      </c>
      <c r="O3618" t="s">
        <v>18444</v>
      </c>
      <c r="P3618" t="s">
        <v>53</v>
      </c>
      <c r="Q3618">
        <v>20</v>
      </c>
      <c r="R3618" t="str">
        <f t="shared" si="56"/>
        <v>Adult</v>
      </c>
    </row>
    <row r="3619" spans="1:18" x14ac:dyDescent="0.25">
      <c r="A3619" t="s">
        <v>10041</v>
      </c>
      <c r="B3619" t="s">
        <v>17056</v>
      </c>
      <c r="C3619" t="s">
        <v>18440</v>
      </c>
      <c r="D3619" s="2">
        <v>34846</v>
      </c>
      <c r="E3619" s="2">
        <v>45456</v>
      </c>
      <c r="F3619" s="1">
        <v>0.58680555555555558</v>
      </c>
      <c r="G3619" t="s">
        <v>18475</v>
      </c>
      <c r="H3619" t="s">
        <v>57</v>
      </c>
      <c r="I3619" t="s">
        <v>84</v>
      </c>
      <c r="J3619" t="s">
        <v>52</v>
      </c>
      <c r="K3619">
        <v>14</v>
      </c>
      <c r="L3619" t="s">
        <v>24</v>
      </c>
      <c r="M3619" t="s">
        <v>104</v>
      </c>
      <c r="N3619" t="s">
        <v>33</v>
      </c>
      <c r="O3619" t="s">
        <v>18444</v>
      </c>
      <c r="P3619" t="s">
        <v>53</v>
      </c>
      <c r="Q3619">
        <v>29</v>
      </c>
      <c r="R3619" t="str">
        <f t="shared" si="56"/>
        <v>Adult</v>
      </c>
    </row>
    <row r="3620" spans="1:18" x14ac:dyDescent="0.25">
      <c r="A3620" t="s">
        <v>10044</v>
      </c>
      <c r="B3620" t="s">
        <v>17057</v>
      </c>
      <c r="C3620" t="s">
        <v>18440</v>
      </c>
      <c r="D3620" s="2">
        <v>34452</v>
      </c>
      <c r="E3620" s="2">
        <v>45461</v>
      </c>
      <c r="F3620" s="1">
        <v>0.40138888888888891</v>
      </c>
      <c r="G3620" t="s">
        <v>169</v>
      </c>
      <c r="H3620" t="s">
        <v>57</v>
      </c>
      <c r="I3620" t="s">
        <v>91</v>
      </c>
      <c r="J3620" t="s">
        <v>52</v>
      </c>
      <c r="K3620">
        <v>126</v>
      </c>
      <c r="L3620" t="s">
        <v>53</v>
      </c>
      <c r="M3620" t="s">
        <v>25</v>
      </c>
      <c r="N3620" t="s">
        <v>26</v>
      </c>
      <c r="O3620" t="s">
        <v>18444</v>
      </c>
      <c r="P3620" t="s">
        <v>53</v>
      </c>
      <c r="Q3620">
        <v>30</v>
      </c>
      <c r="R3620" t="str">
        <f t="shared" si="56"/>
        <v>Adult</v>
      </c>
    </row>
    <row r="3621" spans="1:18" x14ac:dyDescent="0.25">
      <c r="A3621" t="s">
        <v>10047</v>
      </c>
      <c r="B3621" t="s">
        <v>17058</v>
      </c>
      <c r="C3621" t="s">
        <v>18439</v>
      </c>
      <c r="D3621" s="2">
        <v>26704</v>
      </c>
      <c r="E3621" s="2">
        <v>45363</v>
      </c>
      <c r="F3621" s="1">
        <v>0.77430555555555558</v>
      </c>
      <c r="G3621" t="s">
        <v>169</v>
      </c>
      <c r="H3621" t="s">
        <v>73</v>
      </c>
      <c r="I3621" t="s">
        <v>91</v>
      </c>
      <c r="J3621" t="s">
        <v>32</v>
      </c>
      <c r="K3621">
        <v>7</v>
      </c>
      <c r="L3621" t="s">
        <v>24</v>
      </c>
      <c r="M3621" t="s">
        <v>40</v>
      </c>
      <c r="N3621" t="s">
        <v>26</v>
      </c>
      <c r="O3621" t="s">
        <v>18444</v>
      </c>
      <c r="P3621" t="s">
        <v>53</v>
      </c>
      <c r="Q3621">
        <v>52</v>
      </c>
      <c r="R3621" t="str">
        <f t="shared" si="56"/>
        <v>Old</v>
      </c>
    </row>
    <row r="3622" spans="1:18" x14ac:dyDescent="0.25">
      <c r="A3622" t="s">
        <v>10050</v>
      </c>
      <c r="B3622" t="s">
        <v>17059</v>
      </c>
      <c r="C3622" t="s">
        <v>18440</v>
      </c>
      <c r="D3622" s="2">
        <v>38647</v>
      </c>
      <c r="E3622" s="2">
        <v>45412</v>
      </c>
      <c r="F3622" s="1">
        <v>0.50555555555555554</v>
      </c>
      <c r="G3622" t="s">
        <v>30</v>
      </c>
      <c r="H3622" t="s">
        <v>37</v>
      </c>
      <c r="I3622" t="s">
        <v>45</v>
      </c>
      <c r="J3622" t="s">
        <v>52</v>
      </c>
      <c r="K3622">
        <v>140</v>
      </c>
      <c r="L3622" t="s">
        <v>39</v>
      </c>
      <c r="M3622" t="s">
        <v>25</v>
      </c>
      <c r="N3622" t="s">
        <v>33</v>
      </c>
      <c r="O3622" t="s">
        <v>18473</v>
      </c>
      <c r="P3622" t="s">
        <v>18472</v>
      </c>
      <c r="Q3622">
        <v>19</v>
      </c>
      <c r="R3622" t="str">
        <f t="shared" si="56"/>
        <v>Adult</v>
      </c>
    </row>
    <row r="3623" spans="1:18" x14ac:dyDescent="0.25">
      <c r="A3623" t="s">
        <v>10053</v>
      </c>
      <c r="B3623" t="s">
        <v>17060</v>
      </c>
      <c r="C3623" t="s">
        <v>18440</v>
      </c>
      <c r="D3623" s="2">
        <v>27137</v>
      </c>
      <c r="E3623" s="2">
        <v>45443</v>
      </c>
      <c r="F3623" s="1">
        <v>0.37569444444444444</v>
      </c>
      <c r="G3623" t="s">
        <v>18475</v>
      </c>
      <c r="H3623" t="s">
        <v>31</v>
      </c>
      <c r="I3623" t="s">
        <v>45</v>
      </c>
      <c r="J3623" t="s">
        <v>46</v>
      </c>
      <c r="K3623">
        <v>140</v>
      </c>
      <c r="L3623" t="s">
        <v>53</v>
      </c>
      <c r="M3623" t="s">
        <v>25</v>
      </c>
      <c r="N3623" t="s">
        <v>47</v>
      </c>
      <c r="O3623" t="s">
        <v>18473</v>
      </c>
      <c r="P3623" t="s">
        <v>53</v>
      </c>
      <c r="Q3623">
        <v>50</v>
      </c>
      <c r="R3623" t="str">
        <f t="shared" si="56"/>
        <v>Old</v>
      </c>
    </row>
    <row r="3624" spans="1:18" x14ac:dyDescent="0.25">
      <c r="A3624" t="s">
        <v>10056</v>
      </c>
      <c r="B3624" t="s">
        <v>17061</v>
      </c>
      <c r="C3624" t="s">
        <v>18440</v>
      </c>
      <c r="D3624" s="2">
        <v>36007</v>
      </c>
      <c r="E3624" s="2">
        <v>45409</v>
      </c>
      <c r="F3624" s="1">
        <v>0.80763888888888891</v>
      </c>
      <c r="G3624" t="s">
        <v>30</v>
      </c>
      <c r="H3624" t="s">
        <v>31</v>
      </c>
      <c r="I3624" t="s">
        <v>22</v>
      </c>
      <c r="J3624" t="s">
        <v>52</v>
      </c>
      <c r="K3624">
        <v>91</v>
      </c>
      <c r="L3624" t="s">
        <v>39</v>
      </c>
      <c r="M3624" t="s">
        <v>40</v>
      </c>
      <c r="N3624" t="s">
        <v>33</v>
      </c>
      <c r="O3624" t="s">
        <v>18444</v>
      </c>
      <c r="P3624" t="s">
        <v>53</v>
      </c>
      <c r="Q3624">
        <v>26</v>
      </c>
      <c r="R3624" t="str">
        <f t="shared" si="56"/>
        <v>Adult</v>
      </c>
    </row>
    <row r="3625" spans="1:18" x14ac:dyDescent="0.25">
      <c r="A3625" t="s">
        <v>10059</v>
      </c>
      <c r="B3625" t="s">
        <v>17062</v>
      </c>
      <c r="C3625" t="s">
        <v>18440</v>
      </c>
      <c r="D3625" s="2">
        <v>34301</v>
      </c>
      <c r="E3625" s="2">
        <v>45405</v>
      </c>
      <c r="F3625" s="1">
        <v>0.34444444444444444</v>
      </c>
      <c r="G3625" t="s">
        <v>51</v>
      </c>
      <c r="H3625" t="s">
        <v>57</v>
      </c>
      <c r="I3625" t="s">
        <v>45</v>
      </c>
      <c r="J3625" t="s">
        <v>32</v>
      </c>
      <c r="K3625">
        <v>35</v>
      </c>
      <c r="L3625" t="s">
        <v>39</v>
      </c>
      <c r="M3625" t="s">
        <v>25</v>
      </c>
      <c r="N3625" t="s">
        <v>47</v>
      </c>
      <c r="O3625" t="s">
        <v>18473</v>
      </c>
      <c r="P3625" t="s">
        <v>18472</v>
      </c>
      <c r="Q3625">
        <v>31</v>
      </c>
      <c r="R3625" t="str">
        <f t="shared" si="56"/>
        <v>Adult</v>
      </c>
    </row>
    <row r="3626" spans="1:18" x14ac:dyDescent="0.25">
      <c r="A3626" t="s">
        <v>10061</v>
      </c>
      <c r="B3626" t="s">
        <v>17063</v>
      </c>
      <c r="C3626" t="s">
        <v>18439</v>
      </c>
      <c r="D3626" s="2">
        <v>37624</v>
      </c>
      <c r="E3626" s="2">
        <v>45311</v>
      </c>
      <c r="F3626" s="1">
        <v>0.62083333333333335</v>
      </c>
      <c r="G3626" t="s">
        <v>18474</v>
      </c>
      <c r="H3626" t="s">
        <v>73</v>
      </c>
      <c r="I3626" t="s">
        <v>38</v>
      </c>
      <c r="J3626" t="s">
        <v>23</v>
      </c>
      <c r="K3626">
        <v>77</v>
      </c>
      <c r="L3626" t="s">
        <v>24</v>
      </c>
      <c r="M3626" t="s">
        <v>25</v>
      </c>
      <c r="N3626" t="s">
        <v>33</v>
      </c>
      <c r="O3626" t="s">
        <v>18473</v>
      </c>
      <c r="P3626" t="s">
        <v>53</v>
      </c>
      <c r="Q3626">
        <v>22</v>
      </c>
      <c r="R3626" t="str">
        <f t="shared" si="56"/>
        <v>Adult</v>
      </c>
    </row>
    <row r="3627" spans="1:18" x14ac:dyDescent="0.25">
      <c r="A3627" t="s">
        <v>10064</v>
      </c>
      <c r="B3627" t="s">
        <v>17064</v>
      </c>
      <c r="C3627" t="s">
        <v>18439</v>
      </c>
      <c r="D3627" s="2">
        <v>27263</v>
      </c>
      <c r="E3627" s="2">
        <v>45393</v>
      </c>
      <c r="F3627" s="1">
        <v>0.78541666666666665</v>
      </c>
      <c r="G3627" t="s">
        <v>18475</v>
      </c>
      <c r="H3627" t="s">
        <v>31</v>
      </c>
      <c r="I3627" t="s">
        <v>91</v>
      </c>
      <c r="J3627" t="s">
        <v>32</v>
      </c>
      <c r="K3627">
        <v>91</v>
      </c>
      <c r="L3627" t="s">
        <v>24</v>
      </c>
      <c r="M3627" t="s">
        <v>25</v>
      </c>
      <c r="N3627" t="s">
        <v>26</v>
      </c>
      <c r="O3627" t="s">
        <v>18444</v>
      </c>
      <c r="P3627" t="s">
        <v>53</v>
      </c>
      <c r="Q3627">
        <v>50</v>
      </c>
      <c r="R3627" t="str">
        <f t="shared" si="56"/>
        <v>Old</v>
      </c>
    </row>
    <row r="3628" spans="1:18" x14ac:dyDescent="0.25">
      <c r="A3628" t="s">
        <v>10067</v>
      </c>
      <c r="B3628" t="s">
        <v>17065</v>
      </c>
      <c r="C3628" t="s">
        <v>18440</v>
      </c>
      <c r="D3628" s="2">
        <v>33468</v>
      </c>
      <c r="E3628" s="2">
        <v>45437</v>
      </c>
      <c r="F3628" s="1">
        <v>0.41249999999999998</v>
      </c>
      <c r="G3628" t="s">
        <v>30</v>
      </c>
      <c r="H3628" t="s">
        <v>57</v>
      </c>
      <c r="I3628" t="s">
        <v>22</v>
      </c>
      <c r="J3628" t="s">
        <v>46</v>
      </c>
      <c r="K3628">
        <v>84</v>
      </c>
      <c r="L3628" t="s">
        <v>53</v>
      </c>
      <c r="M3628" t="s">
        <v>25</v>
      </c>
      <c r="N3628" t="s">
        <v>47</v>
      </c>
      <c r="O3628" t="s">
        <v>18473</v>
      </c>
      <c r="P3628" t="s">
        <v>53</v>
      </c>
      <c r="Q3628">
        <v>33</v>
      </c>
      <c r="R3628" t="str">
        <f t="shared" si="56"/>
        <v>Adult</v>
      </c>
    </row>
    <row r="3629" spans="1:18" x14ac:dyDescent="0.25">
      <c r="A3629" t="s">
        <v>10069</v>
      </c>
      <c r="B3629" t="s">
        <v>17066</v>
      </c>
      <c r="C3629" t="s">
        <v>18440</v>
      </c>
      <c r="D3629" s="2">
        <v>37692</v>
      </c>
      <c r="E3629" s="2">
        <v>45394</v>
      </c>
      <c r="F3629" s="1">
        <v>0.41180555555555554</v>
      </c>
      <c r="G3629" t="s">
        <v>51</v>
      </c>
      <c r="H3629" t="s">
        <v>21</v>
      </c>
      <c r="I3629" t="s">
        <v>22</v>
      </c>
      <c r="J3629" t="s">
        <v>32</v>
      </c>
      <c r="K3629">
        <v>147</v>
      </c>
      <c r="L3629" t="s">
        <v>53</v>
      </c>
      <c r="M3629" t="s">
        <v>25</v>
      </c>
      <c r="N3629" t="s">
        <v>33</v>
      </c>
      <c r="O3629" t="s">
        <v>18473</v>
      </c>
      <c r="P3629" t="s">
        <v>53</v>
      </c>
      <c r="Q3629">
        <v>21</v>
      </c>
      <c r="R3629" t="str">
        <f t="shared" si="56"/>
        <v>Adult</v>
      </c>
    </row>
    <row r="3630" spans="1:18" x14ac:dyDescent="0.25">
      <c r="A3630" t="s">
        <v>10071</v>
      </c>
      <c r="B3630" t="s">
        <v>17067</v>
      </c>
      <c r="C3630" t="s">
        <v>18440</v>
      </c>
      <c r="D3630" s="2">
        <v>37600</v>
      </c>
      <c r="E3630" s="2">
        <v>45448</v>
      </c>
      <c r="F3630" s="1">
        <v>0.7319444444444444</v>
      </c>
      <c r="G3630" t="s">
        <v>51</v>
      </c>
      <c r="H3630" t="s">
        <v>37</v>
      </c>
      <c r="I3630" t="s">
        <v>84</v>
      </c>
      <c r="J3630" t="s">
        <v>52</v>
      </c>
      <c r="K3630">
        <v>49</v>
      </c>
      <c r="L3630" t="s">
        <v>53</v>
      </c>
      <c r="M3630" t="s">
        <v>40</v>
      </c>
      <c r="N3630" t="s">
        <v>33</v>
      </c>
      <c r="O3630" t="s">
        <v>18444</v>
      </c>
      <c r="P3630" t="s">
        <v>53</v>
      </c>
      <c r="Q3630">
        <v>22</v>
      </c>
      <c r="R3630" t="str">
        <f t="shared" si="56"/>
        <v>Adult</v>
      </c>
    </row>
    <row r="3631" spans="1:18" x14ac:dyDescent="0.25">
      <c r="A3631" t="s">
        <v>10073</v>
      </c>
      <c r="B3631" t="s">
        <v>17068</v>
      </c>
      <c r="C3631" t="s">
        <v>18439</v>
      </c>
      <c r="D3631" s="2">
        <v>39044</v>
      </c>
      <c r="E3631" s="2">
        <v>45383</v>
      </c>
      <c r="F3631" s="1">
        <v>0.79513888888888884</v>
      </c>
      <c r="G3631" t="s">
        <v>30</v>
      </c>
      <c r="H3631" t="s">
        <v>37</v>
      </c>
      <c r="I3631" t="s">
        <v>405</v>
      </c>
      <c r="J3631" t="s">
        <v>725</v>
      </c>
      <c r="K3631">
        <v>105</v>
      </c>
      <c r="L3631" t="s">
        <v>53</v>
      </c>
      <c r="M3631" t="s">
        <v>25</v>
      </c>
      <c r="N3631" t="s">
        <v>47</v>
      </c>
      <c r="O3631" t="s">
        <v>18473</v>
      </c>
      <c r="P3631" t="s">
        <v>53</v>
      </c>
      <c r="Q3631">
        <v>18</v>
      </c>
      <c r="R3631" t="str">
        <f t="shared" si="56"/>
        <v>Adult</v>
      </c>
    </row>
    <row r="3632" spans="1:18" x14ac:dyDescent="0.25">
      <c r="A3632" t="s">
        <v>10076</v>
      </c>
      <c r="B3632" t="s">
        <v>17069</v>
      </c>
      <c r="C3632" t="s">
        <v>18440</v>
      </c>
      <c r="D3632" s="2">
        <v>38782</v>
      </c>
      <c r="E3632" s="2">
        <v>45417</v>
      </c>
      <c r="F3632" s="1">
        <v>0.53263888888888888</v>
      </c>
      <c r="G3632" t="s">
        <v>169</v>
      </c>
      <c r="H3632" t="s">
        <v>57</v>
      </c>
      <c r="I3632" t="s">
        <v>22</v>
      </c>
      <c r="J3632" t="s">
        <v>32</v>
      </c>
      <c r="K3632">
        <v>49</v>
      </c>
      <c r="L3632" t="s">
        <v>53</v>
      </c>
      <c r="M3632" t="s">
        <v>104</v>
      </c>
      <c r="N3632" t="s">
        <v>33</v>
      </c>
      <c r="O3632" t="s">
        <v>18444</v>
      </c>
      <c r="P3632" t="s">
        <v>53</v>
      </c>
      <c r="Q3632">
        <v>18</v>
      </c>
      <c r="R3632" t="str">
        <f t="shared" si="56"/>
        <v>Adult</v>
      </c>
    </row>
    <row r="3633" spans="1:18" x14ac:dyDescent="0.25">
      <c r="A3633" t="s">
        <v>10079</v>
      </c>
      <c r="B3633" t="s">
        <v>17070</v>
      </c>
      <c r="C3633" t="s">
        <v>18439</v>
      </c>
      <c r="D3633" s="2">
        <v>37800</v>
      </c>
      <c r="E3633" s="2">
        <v>45383</v>
      </c>
      <c r="F3633" s="1">
        <v>0.38194444444444442</v>
      </c>
      <c r="G3633" t="s">
        <v>18475</v>
      </c>
      <c r="H3633" t="s">
        <v>57</v>
      </c>
      <c r="I3633" t="s">
        <v>84</v>
      </c>
      <c r="J3633" t="s">
        <v>52</v>
      </c>
      <c r="K3633">
        <v>154</v>
      </c>
      <c r="L3633" t="s">
        <v>53</v>
      </c>
      <c r="M3633" t="s">
        <v>104</v>
      </c>
      <c r="N3633" t="s">
        <v>47</v>
      </c>
      <c r="O3633" t="s">
        <v>18444</v>
      </c>
      <c r="P3633" t="s">
        <v>53</v>
      </c>
      <c r="Q3633">
        <v>21</v>
      </c>
      <c r="R3633" t="str">
        <f t="shared" si="56"/>
        <v>Adult</v>
      </c>
    </row>
    <row r="3634" spans="1:18" x14ac:dyDescent="0.25">
      <c r="A3634" t="s">
        <v>10082</v>
      </c>
      <c r="B3634" t="s">
        <v>17071</v>
      </c>
      <c r="C3634" t="s">
        <v>18440</v>
      </c>
      <c r="D3634" s="2">
        <v>34660</v>
      </c>
      <c r="E3634" s="2">
        <v>45339</v>
      </c>
      <c r="F3634" s="1">
        <v>0.37986111111111109</v>
      </c>
      <c r="G3634" t="s">
        <v>30</v>
      </c>
      <c r="H3634" t="s">
        <v>73</v>
      </c>
      <c r="I3634" t="s">
        <v>45</v>
      </c>
      <c r="J3634" t="s">
        <v>80</v>
      </c>
      <c r="K3634">
        <v>21</v>
      </c>
      <c r="L3634" t="s">
        <v>53</v>
      </c>
      <c r="M3634" t="s">
        <v>25</v>
      </c>
      <c r="N3634" t="s">
        <v>33</v>
      </c>
      <c r="O3634" t="s">
        <v>18444</v>
      </c>
      <c r="P3634" t="s">
        <v>53</v>
      </c>
      <c r="Q3634">
        <v>30</v>
      </c>
      <c r="R3634" t="str">
        <f t="shared" si="56"/>
        <v>Adult</v>
      </c>
    </row>
    <row r="3635" spans="1:18" x14ac:dyDescent="0.25">
      <c r="A3635" t="s">
        <v>10084</v>
      </c>
      <c r="B3635" t="s">
        <v>17072</v>
      </c>
      <c r="C3635" t="s">
        <v>18439</v>
      </c>
      <c r="D3635" s="2">
        <v>33680</v>
      </c>
      <c r="E3635" s="2">
        <v>45294</v>
      </c>
      <c r="F3635" s="1">
        <v>0.67569444444444449</v>
      </c>
      <c r="G3635" t="s">
        <v>51</v>
      </c>
      <c r="H3635" t="s">
        <v>57</v>
      </c>
      <c r="I3635" t="s">
        <v>84</v>
      </c>
      <c r="J3635" t="s">
        <v>46</v>
      </c>
      <c r="K3635">
        <v>7</v>
      </c>
      <c r="L3635" t="s">
        <v>39</v>
      </c>
      <c r="M3635" t="s">
        <v>104</v>
      </c>
      <c r="N3635" t="s">
        <v>33</v>
      </c>
      <c r="O3635" t="s">
        <v>18473</v>
      </c>
      <c r="P3635" t="s">
        <v>53</v>
      </c>
      <c r="Q3635">
        <v>32</v>
      </c>
      <c r="R3635" t="str">
        <f t="shared" si="56"/>
        <v>Adult</v>
      </c>
    </row>
    <row r="3636" spans="1:18" x14ac:dyDescent="0.25">
      <c r="A3636" t="s">
        <v>10087</v>
      </c>
      <c r="B3636" t="s">
        <v>17073</v>
      </c>
      <c r="C3636" t="s">
        <v>18439</v>
      </c>
      <c r="D3636" s="2">
        <v>38837</v>
      </c>
      <c r="E3636" s="2">
        <v>45387</v>
      </c>
      <c r="F3636" s="1">
        <v>0.34513888888888888</v>
      </c>
      <c r="G3636" t="s">
        <v>169</v>
      </c>
      <c r="H3636" t="s">
        <v>31</v>
      </c>
      <c r="I3636" t="s">
        <v>45</v>
      </c>
      <c r="J3636" t="s">
        <v>32</v>
      </c>
      <c r="K3636">
        <v>119</v>
      </c>
      <c r="L3636" t="s">
        <v>53</v>
      </c>
      <c r="M3636" t="s">
        <v>40</v>
      </c>
      <c r="N3636" t="s">
        <v>47</v>
      </c>
      <c r="O3636" t="s">
        <v>18473</v>
      </c>
      <c r="P3636" t="s">
        <v>53</v>
      </c>
      <c r="Q3636">
        <v>18</v>
      </c>
      <c r="R3636" t="str">
        <f t="shared" si="56"/>
        <v>Adult</v>
      </c>
    </row>
    <row r="3637" spans="1:18" x14ac:dyDescent="0.25">
      <c r="A3637" t="s">
        <v>10089</v>
      </c>
      <c r="B3637" t="s">
        <v>17074</v>
      </c>
      <c r="C3637" t="s">
        <v>18439</v>
      </c>
      <c r="D3637" s="2">
        <v>32956</v>
      </c>
      <c r="E3637" s="2">
        <v>45459</v>
      </c>
      <c r="F3637" s="1">
        <v>0.80138888888888893</v>
      </c>
      <c r="G3637" t="s">
        <v>30</v>
      </c>
      <c r="H3637" t="s">
        <v>57</v>
      </c>
      <c r="I3637" t="s">
        <v>45</v>
      </c>
      <c r="J3637" t="s">
        <v>23</v>
      </c>
      <c r="K3637">
        <v>35</v>
      </c>
      <c r="L3637" t="s">
        <v>24</v>
      </c>
      <c r="M3637" t="s">
        <v>104</v>
      </c>
      <c r="N3637" t="s">
        <v>33</v>
      </c>
      <c r="O3637" t="s">
        <v>18444</v>
      </c>
      <c r="P3637" t="s">
        <v>53</v>
      </c>
      <c r="Q3637">
        <v>34</v>
      </c>
      <c r="R3637" t="str">
        <f t="shared" si="56"/>
        <v>Adult</v>
      </c>
    </row>
    <row r="3638" spans="1:18" x14ac:dyDescent="0.25">
      <c r="A3638" t="s">
        <v>10091</v>
      </c>
      <c r="B3638" t="s">
        <v>17075</v>
      </c>
      <c r="C3638" t="s">
        <v>18440</v>
      </c>
      <c r="D3638" s="2">
        <v>34469</v>
      </c>
      <c r="E3638" s="2">
        <v>45457</v>
      </c>
      <c r="F3638" s="1">
        <v>0.49861111111111112</v>
      </c>
      <c r="G3638" t="s">
        <v>18475</v>
      </c>
      <c r="H3638" t="s">
        <v>73</v>
      </c>
      <c r="I3638" t="s">
        <v>22</v>
      </c>
      <c r="J3638" t="s">
        <v>52</v>
      </c>
      <c r="K3638">
        <v>182</v>
      </c>
      <c r="L3638" t="s">
        <v>24</v>
      </c>
      <c r="M3638" t="s">
        <v>25</v>
      </c>
      <c r="N3638" t="s">
        <v>26</v>
      </c>
      <c r="O3638" t="s">
        <v>18444</v>
      </c>
      <c r="P3638" t="s">
        <v>53</v>
      </c>
      <c r="Q3638">
        <v>30</v>
      </c>
      <c r="R3638" t="str">
        <f t="shared" si="56"/>
        <v>Adult</v>
      </c>
    </row>
    <row r="3639" spans="1:18" x14ac:dyDescent="0.25">
      <c r="A3639" t="s">
        <v>10093</v>
      </c>
      <c r="B3639" t="s">
        <v>17076</v>
      </c>
      <c r="C3639" t="s">
        <v>18439</v>
      </c>
      <c r="D3639" s="2">
        <v>37207</v>
      </c>
      <c r="E3639" s="2">
        <v>45453</v>
      </c>
      <c r="F3639" s="1">
        <v>0.8256944444444444</v>
      </c>
      <c r="G3639" t="s">
        <v>18475</v>
      </c>
      <c r="H3639" t="s">
        <v>21</v>
      </c>
      <c r="I3639" t="s">
        <v>38</v>
      </c>
      <c r="J3639" t="s">
        <v>80</v>
      </c>
      <c r="K3639">
        <v>112</v>
      </c>
      <c r="L3639" t="s">
        <v>53</v>
      </c>
      <c r="M3639" t="s">
        <v>40</v>
      </c>
      <c r="N3639" t="s">
        <v>33</v>
      </c>
      <c r="O3639" t="s">
        <v>18473</v>
      </c>
      <c r="P3639" t="s">
        <v>53</v>
      </c>
      <c r="Q3639">
        <v>23</v>
      </c>
      <c r="R3639" t="str">
        <f t="shared" si="56"/>
        <v>Adult</v>
      </c>
    </row>
    <row r="3640" spans="1:18" x14ac:dyDescent="0.25">
      <c r="A3640" t="s">
        <v>10096</v>
      </c>
      <c r="B3640" t="s">
        <v>17077</v>
      </c>
      <c r="C3640" t="s">
        <v>18440</v>
      </c>
      <c r="D3640" s="2">
        <v>34062</v>
      </c>
      <c r="E3640" s="2">
        <v>45449</v>
      </c>
      <c r="F3640" s="1">
        <v>0.56458333333333333</v>
      </c>
      <c r="G3640" t="s">
        <v>18475</v>
      </c>
      <c r="H3640" t="s">
        <v>37</v>
      </c>
      <c r="I3640" t="s">
        <v>22</v>
      </c>
      <c r="J3640" t="s">
        <v>23</v>
      </c>
      <c r="K3640">
        <v>84</v>
      </c>
      <c r="L3640" t="s">
        <v>53</v>
      </c>
      <c r="M3640" t="s">
        <v>25</v>
      </c>
      <c r="N3640" t="s">
        <v>47</v>
      </c>
      <c r="O3640" t="s">
        <v>18444</v>
      </c>
      <c r="P3640" t="s">
        <v>53</v>
      </c>
      <c r="Q3640">
        <v>31</v>
      </c>
      <c r="R3640" t="str">
        <f t="shared" si="56"/>
        <v>Adult</v>
      </c>
    </row>
    <row r="3641" spans="1:18" x14ac:dyDescent="0.25">
      <c r="A3641" t="s">
        <v>10099</v>
      </c>
      <c r="B3641" t="s">
        <v>17078</v>
      </c>
      <c r="C3641" t="s">
        <v>18439</v>
      </c>
      <c r="D3641" s="2">
        <v>36171</v>
      </c>
      <c r="E3641" s="2">
        <v>45306</v>
      </c>
      <c r="F3641" s="1">
        <v>0.54236111111111107</v>
      </c>
      <c r="G3641" t="s">
        <v>30</v>
      </c>
      <c r="H3641" t="s">
        <v>37</v>
      </c>
      <c r="I3641" t="s">
        <v>38</v>
      </c>
      <c r="J3641" t="s">
        <v>52</v>
      </c>
      <c r="K3641">
        <v>182</v>
      </c>
      <c r="L3641" t="s">
        <v>53</v>
      </c>
      <c r="M3641" t="s">
        <v>104</v>
      </c>
      <c r="N3641" t="s">
        <v>26</v>
      </c>
      <c r="O3641" t="s">
        <v>18444</v>
      </c>
      <c r="P3641" t="s">
        <v>53</v>
      </c>
      <c r="Q3641">
        <v>26</v>
      </c>
      <c r="R3641" t="str">
        <f t="shared" si="56"/>
        <v>Adult</v>
      </c>
    </row>
    <row r="3642" spans="1:18" x14ac:dyDescent="0.25">
      <c r="A3642" t="s">
        <v>10101</v>
      </c>
      <c r="B3642" t="s">
        <v>17079</v>
      </c>
      <c r="C3642" t="s">
        <v>18440</v>
      </c>
      <c r="D3642" s="2">
        <v>38008</v>
      </c>
      <c r="E3642" s="2">
        <v>45303</v>
      </c>
      <c r="F3642" s="1">
        <v>0.40138888888888891</v>
      </c>
      <c r="G3642" t="s">
        <v>51</v>
      </c>
      <c r="H3642" t="s">
        <v>57</v>
      </c>
      <c r="I3642" t="s">
        <v>45</v>
      </c>
      <c r="J3642" t="s">
        <v>23</v>
      </c>
      <c r="K3642">
        <v>91</v>
      </c>
      <c r="L3642" t="s">
        <v>24</v>
      </c>
      <c r="M3642" t="s">
        <v>104</v>
      </c>
      <c r="N3642" t="s">
        <v>33</v>
      </c>
      <c r="O3642" t="s">
        <v>18444</v>
      </c>
      <c r="P3642" t="s">
        <v>53</v>
      </c>
      <c r="Q3642">
        <v>21</v>
      </c>
      <c r="R3642" t="str">
        <f t="shared" si="56"/>
        <v>Adult</v>
      </c>
    </row>
    <row r="3643" spans="1:18" x14ac:dyDescent="0.25">
      <c r="A3643" t="s">
        <v>10104</v>
      </c>
      <c r="B3643" t="s">
        <v>17080</v>
      </c>
      <c r="C3643" t="s">
        <v>18440</v>
      </c>
      <c r="D3643" s="2">
        <v>37869</v>
      </c>
      <c r="E3643" s="2">
        <v>45394</v>
      </c>
      <c r="F3643" s="1">
        <v>0.56874999999999998</v>
      </c>
      <c r="G3643" t="s">
        <v>18474</v>
      </c>
      <c r="H3643" t="s">
        <v>57</v>
      </c>
      <c r="I3643" t="s">
        <v>22</v>
      </c>
      <c r="J3643" t="s">
        <v>32</v>
      </c>
      <c r="K3643">
        <v>7</v>
      </c>
      <c r="L3643" t="s">
        <v>53</v>
      </c>
      <c r="M3643" t="s">
        <v>25</v>
      </c>
      <c r="N3643" t="s">
        <v>26</v>
      </c>
      <c r="O3643" t="s">
        <v>18444</v>
      </c>
      <c r="P3643" t="s">
        <v>53</v>
      </c>
      <c r="Q3643">
        <v>21</v>
      </c>
      <c r="R3643" t="str">
        <f t="shared" si="56"/>
        <v>Adult</v>
      </c>
    </row>
    <row r="3644" spans="1:18" x14ac:dyDescent="0.25">
      <c r="A3644" t="s">
        <v>10106</v>
      </c>
      <c r="B3644" t="s">
        <v>17081</v>
      </c>
      <c r="C3644" t="s">
        <v>18440</v>
      </c>
      <c r="D3644" s="2">
        <v>32511</v>
      </c>
      <c r="E3644" s="2">
        <v>45341</v>
      </c>
      <c r="F3644" s="1">
        <v>0.40277777777777779</v>
      </c>
      <c r="G3644" t="s">
        <v>51</v>
      </c>
      <c r="H3644" t="s">
        <v>21</v>
      </c>
      <c r="I3644" t="s">
        <v>45</v>
      </c>
      <c r="J3644" t="s">
        <v>32</v>
      </c>
      <c r="K3644">
        <v>63</v>
      </c>
      <c r="L3644" t="s">
        <v>39</v>
      </c>
      <c r="M3644" t="s">
        <v>104</v>
      </c>
      <c r="N3644" t="s">
        <v>26</v>
      </c>
      <c r="O3644" t="s">
        <v>18473</v>
      </c>
      <c r="P3644" t="s">
        <v>53</v>
      </c>
      <c r="Q3644">
        <v>36</v>
      </c>
      <c r="R3644" t="str">
        <f t="shared" si="56"/>
        <v>Old</v>
      </c>
    </row>
    <row r="3645" spans="1:18" x14ac:dyDescent="0.25">
      <c r="A3645" t="s">
        <v>10107</v>
      </c>
      <c r="B3645" t="s">
        <v>17082</v>
      </c>
      <c r="C3645" t="s">
        <v>18439</v>
      </c>
      <c r="D3645" s="2">
        <v>31856</v>
      </c>
      <c r="E3645" s="2">
        <v>45446</v>
      </c>
      <c r="F3645" s="1">
        <v>0.81805555555555554</v>
      </c>
      <c r="G3645" t="s">
        <v>51</v>
      </c>
      <c r="H3645" t="s">
        <v>37</v>
      </c>
      <c r="I3645" t="s">
        <v>45</v>
      </c>
      <c r="J3645" t="s">
        <v>80</v>
      </c>
      <c r="K3645">
        <v>56</v>
      </c>
      <c r="L3645" t="s">
        <v>24</v>
      </c>
      <c r="M3645" t="s">
        <v>40</v>
      </c>
      <c r="N3645" t="s">
        <v>47</v>
      </c>
      <c r="O3645" t="s">
        <v>18444</v>
      </c>
      <c r="P3645" t="s">
        <v>53</v>
      </c>
      <c r="Q3645">
        <v>37</v>
      </c>
      <c r="R3645" t="str">
        <f t="shared" si="56"/>
        <v>Old</v>
      </c>
    </row>
    <row r="3646" spans="1:18" x14ac:dyDescent="0.25">
      <c r="A3646" t="s">
        <v>10109</v>
      </c>
      <c r="B3646" t="s">
        <v>17083</v>
      </c>
      <c r="C3646" t="s">
        <v>18439</v>
      </c>
      <c r="D3646" s="2">
        <v>28419</v>
      </c>
      <c r="E3646" s="2">
        <v>45389</v>
      </c>
      <c r="F3646" s="1">
        <v>0.82638888888888884</v>
      </c>
      <c r="G3646" t="s">
        <v>18474</v>
      </c>
      <c r="H3646" t="s">
        <v>73</v>
      </c>
      <c r="I3646" t="s">
        <v>45</v>
      </c>
      <c r="J3646" t="s">
        <v>32</v>
      </c>
      <c r="K3646">
        <v>182</v>
      </c>
      <c r="L3646" t="s">
        <v>24</v>
      </c>
      <c r="M3646" t="s">
        <v>104</v>
      </c>
      <c r="N3646" t="s">
        <v>47</v>
      </c>
      <c r="O3646" t="s">
        <v>18444</v>
      </c>
      <c r="P3646" t="s">
        <v>53</v>
      </c>
      <c r="Q3646">
        <v>47</v>
      </c>
      <c r="R3646" t="str">
        <f t="shared" si="56"/>
        <v>Old</v>
      </c>
    </row>
    <row r="3647" spans="1:18" x14ac:dyDescent="0.25">
      <c r="A3647" t="s">
        <v>10112</v>
      </c>
      <c r="B3647" t="s">
        <v>17084</v>
      </c>
      <c r="C3647" t="s">
        <v>18439</v>
      </c>
      <c r="D3647" s="2">
        <v>36389</v>
      </c>
      <c r="E3647" s="2">
        <v>45368</v>
      </c>
      <c r="F3647" s="1">
        <v>0.45624999999999999</v>
      </c>
      <c r="G3647" t="s">
        <v>18475</v>
      </c>
      <c r="H3647" t="s">
        <v>31</v>
      </c>
      <c r="I3647" t="s">
        <v>22</v>
      </c>
      <c r="J3647" t="s">
        <v>23</v>
      </c>
      <c r="K3647">
        <v>28</v>
      </c>
      <c r="L3647" t="s">
        <v>39</v>
      </c>
      <c r="M3647" t="s">
        <v>104</v>
      </c>
      <c r="N3647" t="s">
        <v>33</v>
      </c>
      <c r="O3647" t="s">
        <v>18444</v>
      </c>
      <c r="P3647" t="s">
        <v>53</v>
      </c>
      <c r="Q3647">
        <v>25</v>
      </c>
      <c r="R3647" t="str">
        <f t="shared" si="56"/>
        <v>Adult</v>
      </c>
    </row>
    <row r="3648" spans="1:18" x14ac:dyDescent="0.25">
      <c r="A3648" t="s">
        <v>10115</v>
      </c>
      <c r="B3648" t="s">
        <v>17085</v>
      </c>
      <c r="C3648" t="s">
        <v>18440</v>
      </c>
      <c r="D3648" s="2">
        <v>35018</v>
      </c>
      <c r="E3648" s="2">
        <v>45461</v>
      </c>
      <c r="F3648" s="1">
        <v>0.73124999999999996</v>
      </c>
      <c r="G3648" t="s">
        <v>51</v>
      </c>
      <c r="H3648" t="s">
        <v>21</v>
      </c>
      <c r="I3648" t="s">
        <v>84</v>
      </c>
      <c r="J3648" t="s">
        <v>32</v>
      </c>
      <c r="K3648">
        <v>28</v>
      </c>
      <c r="L3648" t="s">
        <v>53</v>
      </c>
      <c r="M3648" t="s">
        <v>40</v>
      </c>
      <c r="N3648" t="s">
        <v>47</v>
      </c>
      <c r="O3648" t="s">
        <v>18444</v>
      </c>
      <c r="P3648" t="s">
        <v>53</v>
      </c>
      <c r="Q3648">
        <v>29</v>
      </c>
      <c r="R3648" t="str">
        <f t="shared" si="56"/>
        <v>Adult</v>
      </c>
    </row>
    <row r="3649" spans="1:18" x14ac:dyDescent="0.25">
      <c r="A3649" t="s">
        <v>10117</v>
      </c>
      <c r="B3649" t="s">
        <v>17086</v>
      </c>
      <c r="C3649" t="s">
        <v>18439</v>
      </c>
      <c r="D3649" s="2">
        <v>24896</v>
      </c>
      <c r="E3649" s="2">
        <v>45380</v>
      </c>
      <c r="F3649" s="1">
        <v>0.81458333333333333</v>
      </c>
      <c r="G3649" t="s">
        <v>51</v>
      </c>
      <c r="H3649" t="s">
        <v>21</v>
      </c>
      <c r="I3649" t="s">
        <v>38</v>
      </c>
      <c r="J3649" t="s">
        <v>32</v>
      </c>
      <c r="K3649">
        <v>14</v>
      </c>
      <c r="L3649" t="s">
        <v>24</v>
      </c>
      <c r="M3649" t="s">
        <v>25</v>
      </c>
      <c r="N3649" t="s">
        <v>26</v>
      </c>
      <c r="O3649" t="s">
        <v>18444</v>
      </c>
      <c r="P3649" t="s">
        <v>53</v>
      </c>
      <c r="Q3649">
        <v>56</v>
      </c>
      <c r="R3649" t="str">
        <f t="shared" si="56"/>
        <v>Old</v>
      </c>
    </row>
    <row r="3650" spans="1:18" x14ac:dyDescent="0.25">
      <c r="A3650" t="s">
        <v>10120</v>
      </c>
      <c r="B3650" t="s">
        <v>17087</v>
      </c>
      <c r="C3650" t="s">
        <v>18439</v>
      </c>
      <c r="D3650" s="2">
        <v>34359</v>
      </c>
      <c r="E3650" s="2">
        <v>45388</v>
      </c>
      <c r="F3650" s="1">
        <v>0.70763888888888893</v>
      </c>
      <c r="G3650" t="s">
        <v>51</v>
      </c>
      <c r="H3650" t="s">
        <v>31</v>
      </c>
      <c r="I3650" t="s">
        <v>91</v>
      </c>
      <c r="J3650" t="s">
        <v>52</v>
      </c>
      <c r="K3650">
        <v>168</v>
      </c>
      <c r="L3650" t="s">
        <v>53</v>
      </c>
      <c r="M3650" t="s">
        <v>104</v>
      </c>
      <c r="N3650" t="s">
        <v>33</v>
      </c>
      <c r="O3650" t="s">
        <v>18444</v>
      </c>
      <c r="P3650" t="s">
        <v>53</v>
      </c>
      <c r="Q3650">
        <v>31</v>
      </c>
      <c r="R3650" t="str">
        <f t="shared" si="56"/>
        <v>Adult</v>
      </c>
    </row>
    <row r="3651" spans="1:18" x14ac:dyDescent="0.25">
      <c r="A3651" t="s">
        <v>10123</v>
      </c>
      <c r="B3651" t="s">
        <v>17088</v>
      </c>
      <c r="C3651" t="s">
        <v>18440</v>
      </c>
      <c r="D3651" s="2">
        <v>38464</v>
      </c>
      <c r="E3651" s="2">
        <v>45390</v>
      </c>
      <c r="F3651" s="1">
        <v>0.46736111111111112</v>
      </c>
      <c r="G3651" t="s">
        <v>30</v>
      </c>
      <c r="H3651" t="s">
        <v>37</v>
      </c>
      <c r="I3651" t="s">
        <v>45</v>
      </c>
      <c r="J3651" t="s">
        <v>32</v>
      </c>
      <c r="K3651">
        <v>70</v>
      </c>
      <c r="L3651" t="s">
        <v>53</v>
      </c>
      <c r="M3651" t="s">
        <v>104</v>
      </c>
      <c r="N3651" t="s">
        <v>26</v>
      </c>
      <c r="O3651" t="s">
        <v>18444</v>
      </c>
      <c r="P3651" t="s">
        <v>53</v>
      </c>
      <c r="Q3651">
        <v>19</v>
      </c>
      <c r="R3651" t="str">
        <f t="shared" si="56"/>
        <v>Adult</v>
      </c>
    </row>
    <row r="3652" spans="1:18" x14ac:dyDescent="0.25">
      <c r="A3652" t="s">
        <v>10125</v>
      </c>
      <c r="B3652" t="s">
        <v>17089</v>
      </c>
      <c r="C3652" t="s">
        <v>18439</v>
      </c>
      <c r="D3652" s="2">
        <v>34264</v>
      </c>
      <c r="E3652" s="2">
        <v>45325</v>
      </c>
      <c r="F3652" s="1">
        <v>0.53055555555555556</v>
      </c>
      <c r="G3652" t="s">
        <v>18475</v>
      </c>
      <c r="H3652" t="s">
        <v>57</v>
      </c>
      <c r="I3652" t="s">
        <v>45</v>
      </c>
      <c r="J3652" t="s">
        <v>80</v>
      </c>
      <c r="K3652">
        <v>91</v>
      </c>
      <c r="L3652" t="s">
        <v>24</v>
      </c>
      <c r="M3652" t="s">
        <v>25</v>
      </c>
      <c r="N3652" t="s">
        <v>33</v>
      </c>
      <c r="O3652" t="s">
        <v>18444</v>
      </c>
      <c r="P3652" t="s">
        <v>53</v>
      </c>
      <c r="Q3652">
        <v>31</v>
      </c>
      <c r="R3652" t="str">
        <f t="shared" si="56"/>
        <v>Adult</v>
      </c>
    </row>
    <row r="3653" spans="1:18" x14ac:dyDescent="0.25">
      <c r="A3653" t="s">
        <v>10127</v>
      </c>
      <c r="B3653" t="s">
        <v>17090</v>
      </c>
      <c r="C3653" t="s">
        <v>18439</v>
      </c>
      <c r="D3653" s="2">
        <v>22840</v>
      </c>
      <c r="E3653" s="2">
        <v>45421</v>
      </c>
      <c r="F3653" s="1">
        <v>0.37361111111111112</v>
      </c>
      <c r="G3653" t="s">
        <v>169</v>
      </c>
      <c r="H3653" t="s">
        <v>37</v>
      </c>
      <c r="I3653" t="s">
        <v>91</v>
      </c>
      <c r="J3653" t="s">
        <v>46</v>
      </c>
      <c r="K3653">
        <v>91</v>
      </c>
      <c r="L3653" t="s">
        <v>53</v>
      </c>
      <c r="M3653" t="s">
        <v>25</v>
      </c>
      <c r="N3653" t="s">
        <v>33</v>
      </c>
      <c r="O3653" t="s">
        <v>18444</v>
      </c>
      <c r="P3653" t="s">
        <v>53</v>
      </c>
      <c r="Q3653">
        <v>62</v>
      </c>
      <c r="R3653" t="str">
        <f t="shared" ref="R3653:R3716" si="57">IF(Q3653&lt;35,"Adult",IF(Q3653&lt;=59,"Old",IF(Q3653&gt;=60,"Aged")))</f>
        <v>Aged</v>
      </c>
    </row>
    <row r="3654" spans="1:18" x14ac:dyDescent="0.25">
      <c r="A3654" t="s">
        <v>10130</v>
      </c>
      <c r="B3654" t="s">
        <v>17091</v>
      </c>
      <c r="C3654" t="s">
        <v>18439</v>
      </c>
      <c r="D3654" s="2">
        <v>33281</v>
      </c>
      <c r="E3654" s="2">
        <v>45372</v>
      </c>
      <c r="F3654" s="1">
        <v>0.40347222222222223</v>
      </c>
      <c r="G3654" t="s">
        <v>18475</v>
      </c>
      <c r="H3654" t="s">
        <v>21</v>
      </c>
      <c r="I3654" t="s">
        <v>38</v>
      </c>
      <c r="J3654" t="s">
        <v>46</v>
      </c>
      <c r="K3654">
        <v>147</v>
      </c>
      <c r="L3654" t="s">
        <v>53</v>
      </c>
      <c r="M3654" t="s">
        <v>25</v>
      </c>
      <c r="N3654" t="s">
        <v>26</v>
      </c>
      <c r="O3654" t="s">
        <v>18444</v>
      </c>
      <c r="P3654" t="s">
        <v>53</v>
      </c>
      <c r="Q3654">
        <v>34</v>
      </c>
      <c r="R3654" t="str">
        <f t="shared" si="57"/>
        <v>Adult</v>
      </c>
    </row>
    <row r="3655" spans="1:18" x14ac:dyDescent="0.25">
      <c r="A3655" t="s">
        <v>10132</v>
      </c>
      <c r="B3655" t="s">
        <v>17092</v>
      </c>
      <c r="C3655" t="s">
        <v>18440</v>
      </c>
      <c r="D3655" s="2">
        <v>34520</v>
      </c>
      <c r="E3655" s="2">
        <v>45320</v>
      </c>
      <c r="F3655" s="1">
        <v>0.53611111111111109</v>
      </c>
      <c r="G3655" t="s">
        <v>51</v>
      </c>
      <c r="H3655" t="s">
        <v>57</v>
      </c>
      <c r="I3655" t="s">
        <v>22</v>
      </c>
      <c r="J3655" t="s">
        <v>46</v>
      </c>
      <c r="K3655">
        <v>112</v>
      </c>
      <c r="L3655" t="s">
        <v>53</v>
      </c>
      <c r="M3655" t="s">
        <v>104</v>
      </c>
      <c r="N3655" t="s">
        <v>33</v>
      </c>
      <c r="O3655" t="s">
        <v>18444</v>
      </c>
      <c r="P3655" t="s">
        <v>53</v>
      </c>
      <c r="Q3655">
        <v>30</v>
      </c>
      <c r="R3655" t="str">
        <f t="shared" si="57"/>
        <v>Adult</v>
      </c>
    </row>
    <row r="3656" spans="1:18" x14ac:dyDescent="0.25">
      <c r="A3656" t="s">
        <v>10135</v>
      </c>
      <c r="B3656" t="s">
        <v>17093</v>
      </c>
      <c r="C3656" t="s">
        <v>18440</v>
      </c>
      <c r="D3656" s="2">
        <v>32969</v>
      </c>
      <c r="E3656" s="2">
        <v>45338</v>
      </c>
      <c r="F3656" s="1">
        <v>0.34097222222222223</v>
      </c>
      <c r="G3656" t="s">
        <v>51</v>
      </c>
      <c r="H3656" t="s">
        <v>31</v>
      </c>
      <c r="I3656" t="s">
        <v>84</v>
      </c>
      <c r="J3656" t="s">
        <v>46</v>
      </c>
      <c r="K3656">
        <v>182</v>
      </c>
      <c r="L3656" t="s">
        <v>53</v>
      </c>
      <c r="M3656" t="s">
        <v>40</v>
      </c>
      <c r="N3656" t="s">
        <v>33</v>
      </c>
      <c r="O3656" t="s">
        <v>18444</v>
      </c>
      <c r="P3656" t="s">
        <v>53</v>
      </c>
      <c r="Q3656">
        <v>34</v>
      </c>
      <c r="R3656" t="str">
        <f t="shared" si="57"/>
        <v>Adult</v>
      </c>
    </row>
    <row r="3657" spans="1:18" x14ac:dyDescent="0.25">
      <c r="A3657" t="s">
        <v>10138</v>
      </c>
      <c r="B3657" t="s">
        <v>17094</v>
      </c>
      <c r="C3657" t="s">
        <v>18440</v>
      </c>
      <c r="D3657" s="2">
        <v>23819</v>
      </c>
      <c r="E3657" s="2">
        <v>45405</v>
      </c>
      <c r="F3657" s="1">
        <v>0.40486111111111112</v>
      </c>
      <c r="G3657" t="s">
        <v>18475</v>
      </c>
      <c r="H3657" t="s">
        <v>21</v>
      </c>
      <c r="I3657" t="s">
        <v>91</v>
      </c>
      <c r="J3657" t="s">
        <v>32</v>
      </c>
      <c r="K3657">
        <v>63</v>
      </c>
      <c r="L3657" t="s">
        <v>39</v>
      </c>
      <c r="M3657" t="s">
        <v>40</v>
      </c>
      <c r="N3657" t="s">
        <v>26</v>
      </c>
      <c r="O3657" t="s">
        <v>18473</v>
      </c>
      <c r="P3657" t="s">
        <v>53</v>
      </c>
      <c r="Q3657">
        <v>59</v>
      </c>
      <c r="R3657" t="str">
        <f t="shared" si="57"/>
        <v>Old</v>
      </c>
    </row>
    <row r="3658" spans="1:18" x14ac:dyDescent="0.25">
      <c r="A3658" t="s">
        <v>10141</v>
      </c>
      <c r="B3658" t="s">
        <v>17095</v>
      </c>
      <c r="C3658" t="s">
        <v>18440</v>
      </c>
      <c r="D3658" s="2">
        <v>37667</v>
      </c>
      <c r="E3658" s="2">
        <v>45463</v>
      </c>
      <c r="F3658" s="1">
        <v>0.53680555555555554</v>
      </c>
      <c r="G3658" t="s">
        <v>18475</v>
      </c>
      <c r="H3658" t="s">
        <v>73</v>
      </c>
      <c r="I3658" t="s">
        <v>38</v>
      </c>
      <c r="J3658" t="s">
        <v>52</v>
      </c>
      <c r="K3658">
        <v>98</v>
      </c>
      <c r="L3658" t="s">
        <v>39</v>
      </c>
      <c r="M3658" t="s">
        <v>25</v>
      </c>
      <c r="N3658" t="s">
        <v>47</v>
      </c>
      <c r="O3658" t="s">
        <v>18473</v>
      </c>
      <c r="P3658" t="s">
        <v>53</v>
      </c>
      <c r="Q3658">
        <v>22</v>
      </c>
      <c r="R3658" t="str">
        <f t="shared" si="57"/>
        <v>Adult</v>
      </c>
    </row>
    <row r="3659" spans="1:18" x14ac:dyDescent="0.25">
      <c r="A3659" t="s">
        <v>10143</v>
      </c>
      <c r="B3659" t="s">
        <v>17096</v>
      </c>
      <c r="C3659" t="s">
        <v>18440</v>
      </c>
      <c r="D3659" s="2">
        <v>37799</v>
      </c>
      <c r="E3659" s="2">
        <v>45442</v>
      </c>
      <c r="F3659" s="1">
        <v>0.42777777777777776</v>
      </c>
      <c r="G3659" t="s">
        <v>51</v>
      </c>
      <c r="H3659" t="s">
        <v>21</v>
      </c>
      <c r="I3659" t="s">
        <v>45</v>
      </c>
      <c r="J3659" t="s">
        <v>80</v>
      </c>
      <c r="K3659">
        <v>175</v>
      </c>
      <c r="L3659" t="s">
        <v>39</v>
      </c>
      <c r="M3659" t="s">
        <v>104</v>
      </c>
      <c r="N3659" t="s">
        <v>33</v>
      </c>
      <c r="O3659" t="s">
        <v>18473</v>
      </c>
      <c r="P3659" t="s">
        <v>53</v>
      </c>
      <c r="Q3659">
        <v>21</v>
      </c>
      <c r="R3659" t="str">
        <f t="shared" si="57"/>
        <v>Adult</v>
      </c>
    </row>
    <row r="3660" spans="1:18" x14ac:dyDescent="0.25">
      <c r="A3660" t="s">
        <v>10145</v>
      </c>
      <c r="B3660" t="s">
        <v>17097</v>
      </c>
      <c r="C3660" t="s">
        <v>18440</v>
      </c>
      <c r="D3660" s="2">
        <v>38463</v>
      </c>
      <c r="E3660" s="2">
        <v>45298</v>
      </c>
      <c r="F3660" s="1">
        <v>0.40972222222222221</v>
      </c>
      <c r="G3660" t="s">
        <v>18475</v>
      </c>
      <c r="H3660" t="s">
        <v>31</v>
      </c>
      <c r="I3660" t="s">
        <v>22</v>
      </c>
      <c r="J3660" t="s">
        <v>23</v>
      </c>
      <c r="K3660">
        <v>56</v>
      </c>
      <c r="L3660" t="s">
        <v>53</v>
      </c>
      <c r="M3660" t="s">
        <v>25</v>
      </c>
      <c r="N3660" t="s">
        <v>26</v>
      </c>
      <c r="O3660" t="s">
        <v>18473</v>
      </c>
      <c r="P3660" t="s">
        <v>53</v>
      </c>
      <c r="Q3660">
        <v>19</v>
      </c>
      <c r="R3660" t="str">
        <f t="shared" si="57"/>
        <v>Adult</v>
      </c>
    </row>
    <row r="3661" spans="1:18" x14ac:dyDescent="0.25">
      <c r="A3661" t="s">
        <v>10147</v>
      </c>
      <c r="B3661" t="s">
        <v>17098</v>
      </c>
      <c r="C3661" t="s">
        <v>18439</v>
      </c>
      <c r="D3661" s="2">
        <v>37648</v>
      </c>
      <c r="E3661" s="2">
        <v>45382</v>
      </c>
      <c r="F3661" s="1">
        <v>0.53402777777777777</v>
      </c>
      <c r="G3661" t="s">
        <v>30</v>
      </c>
      <c r="H3661" t="s">
        <v>21</v>
      </c>
      <c r="I3661" t="s">
        <v>45</v>
      </c>
      <c r="J3661" t="s">
        <v>46</v>
      </c>
      <c r="K3661">
        <v>98</v>
      </c>
      <c r="L3661" t="s">
        <v>24</v>
      </c>
      <c r="M3661" t="s">
        <v>25</v>
      </c>
      <c r="N3661" t="s">
        <v>33</v>
      </c>
      <c r="O3661" t="s">
        <v>18444</v>
      </c>
      <c r="P3661" t="s">
        <v>53</v>
      </c>
      <c r="Q3661">
        <v>22</v>
      </c>
      <c r="R3661" t="str">
        <f t="shared" si="57"/>
        <v>Adult</v>
      </c>
    </row>
    <row r="3662" spans="1:18" x14ac:dyDescent="0.25">
      <c r="A3662" t="s">
        <v>10148</v>
      </c>
      <c r="B3662" t="s">
        <v>17099</v>
      </c>
      <c r="C3662" t="s">
        <v>18440</v>
      </c>
      <c r="D3662" s="2">
        <v>38675</v>
      </c>
      <c r="E3662" s="2">
        <v>45362</v>
      </c>
      <c r="F3662" s="1">
        <v>0.55763888888888891</v>
      </c>
      <c r="G3662" t="s">
        <v>51</v>
      </c>
      <c r="H3662" t="s">
        <v>57</v>
      </c>
      <c r="I3662" t="s">
        <v>84</v>
      </c>
      <c r="J3662" t="s">
        <v>23</v>
      </c>
      <c r="K3662">
        <v>133</v>
      </c>
      <c r="L3662" t="s">
        <v>24</v>
      </c>
      <c r="M3662" t="s">
        <v>25</v>
      </c>
      <c r="N3662" t="s">
        <v>33</v>
      </c>
      <c r="O3662" t="s">
        <v>18444</v>
      </c>
      <c r="P3662" t="s">
        <v>53</v>
      </c>
      <c r="Q3662">
        <v>19</v>
      </c>
      <c r="R3662" t="str">
        <f t="shared" si="57"/>
        <v>Adult</v>
      </c>
    </row>
    <row r="3663" spans="1:18" x14ac:dyDescent="0.25">
      <c r="A3663" t="s">
        <v>10151</v>
      </c>
      <c r="B3663" t="s">
        <v>17100</v>
      </c>
      <c r="C3663" t="s">
        <v>18440</v>
      </c>
      <c r="D3663" s="2">
        <v>34819</v>
      </c>
      <c r="E3663" s="2">
        <v>45295</v>
      </c>
      <c r="F3663" s="1">
        <v>0.49861111111111112</v>
      </c>
      <c r="G3663" t="s">
        <v>18474</v>
      </c>
      <c r="H3663" t="s">
        <v>21</v>
      </c>
      <c r="I3663" t="s">
        <v>45</v>
      </c>
      <c r="J3663" t="s">
        <v>32</v>
      </c>
      <c r="K3663">
        <v>133</v>
      </c>
      <c r="L3663" t="s">
        <v>53</v>
      </c>
      <c r="M3663" t="s">
        <v>40</v>
      </c>
      <c r="N3663" t="s">
        <v>47</v>
      </c>
      <c r="O3663" t="s">
        <v>18473</v>
      </c>
      <c r="P3663" t="s">
        <v>53</v>
      </c>
      <c r="Q3663">
        <v>29</v>
      </c>
      <c r="R3663" t="str">
        <f t="shared" si="57"/>
        <v>Adult</v>
      </c>
    </row>
    <row r="3664" spans="1:18" x14ac:dyDescent="0.25">
      <c r="A3664" t="s">
        <v>10154</v>
      </c>
      <c r="B3664" t="s">
        <v>17101</v>
      </c>
      <c r="C3664" t="s">
        <v>18439</v>
      </c>
      <c r="D3664" s="2">
        <v>27269</v>
      </c>
      <c r="E3664" s="2">
        <v>45332</v>
      </c>
      <c r="F3664" s="1">
        <v>0.5708333333333333</v>
      </c>
      <c r="G3664" t="s">
        <v>51</v>
      </c>
      <c r="H3664" t="s">
        <v>31</v>
      </c>
      <c r="I3664" t="s">
        <v>91</v>
      </c>
      <c r="J3664" t="s">
        <v>23</v>
      </c>
      <c r="K3664">
        <v>42</v>
      </c>
      <c r="L3664" t="s">
        <v>24</v>
      </c>
      <c r="M3664" t="s">
        <v>25</v>
      </c>
      <c r="N3664" t="s">
        <v>47</v>
      </c>
      <c r="O3664" t="s">
        <v>18444</v>
      </c>
      <c r="P3664" t="s">
        <v>53</v>
      </c>
      <c r="Q3664">
        <v>50</v>
      </c>
      <c r="R3664" t="str">
        <f t="shared" si="57"/>
        <v>Old</v>
      </c>
    </row>
    <row r="3665" spans="1:18" x14ac:dyDescent="0.25">
      <c r="A3665" t="s">
        <v>10157</v>
      </c>
      <c r="B3665" t="s">
        <v>17102</v>
      </c>
      <c r="C3665" t="s">
        <v>18439</v>
      </c>
      <c r="D3665" s="2">
        <v>34485</v>
      </c>
      <c r="E3665" s="2">
        <v>45394</v>
      </c>
      <c r="F3665" s="1">
        <v>0.55555555555555558</v>
      </c>
      <c r="G3665" t="s">
        <v>18474</v>
      </c>
      <c r="H3665" t="s">
        <v>31</v>
      </c>
      <c r="I3665" t="s">
        <v>91</v>
      </c>
      <c r="J3665" t="s">
        <v>23</v>
      </c>
      <c r="K3665">
        <v>140</v>
      </c>
      <c r="L3665" t="s">
        <v>53</v>
      </c>
      <c r="M3665" t="s">
        <v>104</v>
      </c>
      <c r="N3665" t="s">
        <v>47</v>
      </c>
      <c r="O3665" t="s">
        <v>18444</v>
      </c>
      <c r="P3665" t="s">
        <v>53</v>
      </c>
      <c r="Q3665">
        <v>30</v>
      </c>
      <c r="R3665" t="str">
        <f t="shared" si="57"/>
        <v>Adult</v>
      </c>
    </row>
    <row r="3666" spans="1:18" x14ac:dyDescent="0.25">
      <c r="A3666" t="s">
        <v>10159</v>
      </c>
      <c r="B3666" t="s">
        <v>17103</v>
      </c>
      <c r="C3666" t="s">
        <v>18440</v>
      </c>
      <c r="D3666" s="2">
        <v>38674</v>
      </c>
      <c r="E3666" s="2">
        <v>45421</v>
      </c>
      <c r="F3666" s="1">
        <v>0.6958333333333333</v>
      </c>
      <c r="G3666" t="s">
        <v>51</v>
      </c>
      <c r="H3666" t="s">
        <v>31</v>
      </c>
      <c r="I3666" t="s">
        <v>45</v>
      </c>
      <c r="J3666" t="s">
        <v>32</v>
      </c>
      <c r="K3666">
        <v>77</v>
      </c>
      <c r="L3666" t="s">
        <v>39</v>
      </c>
      <c r="M3666" t="s">
        <v>104</v>
      </c>
      <c r="N3666" t="s">
        <v>26</v>
      </c>
      <c r="O3666" t="s">
        <v>18473</v>
      </c>
      <c r="P3666" t="s">
        <v>53</v>
      </c>
      <c r="Q3666">
        <v>19</v>
      </c>
      <c r="R3666" t="str">
        <f t="shared" si="57"/>
        <v>Adult</v>
      </c>
    </row>
    <row r="3667" spans="1:18" x14ac:dyDescent="0.25">
      <c r="A3667" t="s">
        <v>10162</v>
      </c>
      <c r="B3667" t="s">
        <v>17104</v>
      </c>
      <c r="C3667" t="s">
        <v>18439</v>
      </c>
      <c r="D3667" s="2">
        <v>23127</v>
      </c>
      <c r="E3667" s="2">
        <v>45322</v>
      </c>
      <c r="F3667" s="1">
        <v>0.40625</v>
      </c>
      <c r="G3667" t="s">
        <v>51</v>
      </c>
      <c r="H3667" t="s">
        <v>37</v>
      </c>
      <c r="I3667" t="s">
        <v>45</v>
      </c>
      <c r="J3667" t="s">
        <v>52</v>
      </c>
      <c r="K3667">
        <v>35</v>
      </c>
      <c r="L3667" t="s">
        <v>53</v>
      </c>
      <c r="M3667" t="s">
        <v>40</v>
      </c>
      <c r="N3667" t="s">
        <v>47</v>
      </c>
      <c r="O3667" t="s">
        <v>18444</v>
      </c>
      <c r="P3667" t="s">
        <v>53</v>
      </c>
      <c r="Q3667">
        <v>61</v>
      </c>
      <c r="R3667" t="str">
        <f t="shared" si="57"/>
        <v>Aged</v>
      </c>
    </row>
    <row r="3668" spans="1:18" x14ac:dyDescent="0.25">
      <c r="A3668" t="s">
        <v>10165</v>
      </c>
      <c r="B3668" t="s">
        <v>17105</v>
      </c>
      <c r="C3668" t="s">
        <v>18440</v>
      </c>
      <c r="D3668" s="2">
        <v>37061</v>
      </c>
      <c r="E3668" s="2">
        <v>45293</v>
      </c>
      <c r="F3668" s="1">
        <v>0.55694444444444446</v>
      </c>
      <c r="G3668" t="s">
        <v>18475</v>
      </c>
      <c r="H3668" t="s">
        <v>31</v>
      </c>
      <c r="I3668" t="s">
        <v>91</v>
      </c>
      <c r="J3668" t="s">
        <v>80</v>
      </c>
      <c r="K3668">
        <v>140</v>
      </c>
      <c r="L3668" t="s">
        <v>53</v>
      </c>
      <c r="M3668" t="s">
        <v>40</v>
      </c>
      <c r="N3668" t="s">
        <v>33</v>
      </c>
      <c r="O3668" t="s">
        <v>18444</v>
      </c>
      <c r="P3668" t="s">
        <v>53</v>
      </c>
      <c r="Q3668">
        <v>23</v>
      </c>
      <c r="R3668" t="str">
        <f t="shared" si="57"/>
        <v>Adult</v>
      </c>
    </row>
    <row r="3669" spans="1:18" x14ac:dyDescent="0.25">
      <c r="A3669" t="s">
        <v>10168</v>
      </c>
      <c r="B3669" t="s">
        <v>17106</v>
      </c>
      <c r="C3669" t="s">
        <v>18440</v>
      </c>
      <c r="D3669" s="2">
        <v>36294</v>
      </c>
      <c r="E3669" s="2">
        <v>45339</v>
      </c>
      <c r="F3669" s="1">
        <v>0.35347222222222224</v>
      </c>
      <c r="G3669" t="s">
        <v>18475</v>
      </c>
      <c r="H3669" t="s">
        <v>57</v>
      </c>
      <c r="I3669" t="s">
        <v>45</v>
      </c>
      <c r="J3669" t="s">
        <v>52</v>
      </c>
      <c r="K3669">
        <v>70</v>
      </c>
      <c r="L3669" t="s">
        <v>53</v>
      </c>
      <c r="M3669" t="s">
        <v>104</v>
      </c>
      <c r="N3669" t="s">
        <v>33</v>
      </c>
      <c r="O3669" t="s">
        <v>18444</v>
      </c>
      <c r="P3669" t="s">
        <v>53</v>
      </c>
      <c r="Q3669">
        <v>25</v>
      </c>
      <c r="R3669" t="str">
        <f t="shared" si="57"/>
        <v>Adult</v>
      </c>
    </row>
    <row r="3670" spans="1:18" x14ac:dyDescent="0.25">
      <c r="A3670" t="s">
        <v>10171</v>
      </c>
      <c r="B3670" t="s">
        <v>17107</v>
      </c>
      <c r="C3670" t="s">
        <v>18440</v>
      </c>
      <c r="D3670" s="2">
        <v>38572</v>
      </c>
      <c r="E3670" s="2">
        <v>45459</v>
      </c>
      <c r="F3670" s="1">
        <v>0.69305555555555554</v>
      </c>
      <c r="G3670" t="s">
        <v>18475</v>
      </c>
      <c r="H3670" t="s">
        <v>57</v>
      </c>
      <c r="I3670" t="s">
        <v>84</v>
      </c>
      <c r="J3670" t="s">
        <v>52</v>
      </c>
      <c r="K3670">
        <v>77</v>
      </c>
      <c r="L3670" t="s">
        <v>24</v>
      </c>
      <c r="M3670" t="s">
        <v>25</v>
      </c>
      <c r="N3670" t="s">
        <v>47</v>
      </c>
      <c r="O3670" t="s">
        <v>18444</v>
      </c>
      <c r="P3670" t="s">
        <v>53</v>
      </c>
      <c r="Q3670">
        <v>19</v>
      </c>
      <c r="R3670" t="str">
        <f t="shared" si="57"/>
        <v>Adult</v>
      </c>
    </row>
    <row r="3671" spans="1:18" x14ac:dyDescent="0.25">
      <c r="A3671" t="s">
        <v>10174</v>
      </c>
      <c r="B3671" t="s">
        <v>17108</v>
      </c>
      <c r="C3671" t="s">
        <v>18439</v>
      </c>
      <c r="D3671" s="2">
        <v>27635</v>
      </c>
      <c r="E3671" s="2">
        <v>45434</v>
      </c>
      <c r="F3671" s="1">
        <v>0.39791666666666664</v>
      </c>
      <c r="G3671" t="s">
        <v>18474</v>
      </c>
      <c r="H3671" t="s">
        <v>31</v>
      </c>
      <c r="I3671" t="s">
        <v>45</v>
      </c>
      <c r="J3671" t="s">
        <v>80</v>
      </c>
      <c r="K3671">
        <v>49</v>
      </c>
      <c r="L3671" t="s">
        <v>24</v>
      </c>
      <c r="M3671" t="s">
        <v>25</v>
      </c>
      <c r="N3671" t="s">
        <v>26</v>
      </c>
      <c r="O3671" t="s">
        <v>18444</v>
      </c>
      <c r="P3671" t="s">
        <v>53</v>
      </c>
      <c r="Q3671">
        <v>49</v>
      </c>
      <c r="R3671" t="str">
        <f t="shared" si="57"/>
        <v>Old</v>
      </c>
    </row>
    <row r="3672" spans="1:18" x14ac:dyDescent="0.25">
      <c r="A3672" t="s">
        <v>10177</v>
      </c>
      <c r="B3672" t="s">
        <v>17109</v>
      </c>
      <c r="C3672" t="s">
        <v>18439</v>
      </c>
      <c r="D3672" s="2">
        <v>36552</v>
      </c>
      <c r="E3672" s="2">
        <v>45343</v>
      </c>
      <c r="F3672" s="1">
        <v>0.73611111111111116</v>
      </c>
      <c r="G3672" t="s">
        <v>30</v>
      </c>
      <c r="H3672" t="s">
        <v>73</v>
      </c>
      <c r="I3672" t="s">
        <v>38</v>
      </c>
      <c r="J3672" t="s">
        <v>80</v>
      </c>
      <c r="K3672">
        <v>119</v>
      </c>
      <c r="L3672" t="s">
        <v>24</v>
      </c>
      <c r="M3672" t="s">
        <v>40</v>
      </c>
      <c r="N3672" t="s">
        <v>26</v>
      </c>
      <c r="O3672" t="s">
        <v>18444</v>
      </c>
      <c r="P3672" t="s">
        <v>53</v>
      </c>
      <c r="Q3672">
        <v>25</v>
      </c>
      <c r="R3672" t="str">
        <f t="shared" si="57"/>
        <v>Adult</v>
      </c>
    </row>
    <row r="3673" spans="1:18" x14ac:dyDescent="0.25">
      <c r="A3673" t="s">
        <v>10180</v>
      </c>
      <c r="B3673" t="s">
        <v>17110</v>
      </c>
      <c r="C3673" t="s">
        <v>18439</v>
      </c>
      <c r="D3673" s="2">
        <v>36939</v>
      </c>
      <c r="E3673" s="2">
        <v>45392</v>
      </c>
      <c r="F3673" s="1">
        <v>0.4284722222222222</v>
      </c>
      <c r="G3673" t="s">
        <v>18475</v>
      </c>
      <c r="H3673" t="s">
        <v>31</v>
      </c>
      <c r="I3673" t="s">
        <v>38</v>
      </c>
      <c r="J3673" t="s">
        <v>32</v>
      </c>
      <c r="K3673">
        <v>84</v>
      </c>
      <c r="L3673" t="s">
        <v>24</v>
      </c>
      <c r="M3673" t="s">
        <v>40</v>
      </c>
      <c r="N3673" t="s">
        <v>47</v>
      </c>
      <c r="O3673" t="s">
        <v>18444</v>
      </c>
      <c r="P3673" t="s">
        <v>53</v>
      </c>
      <c r="Q3673">
        <v>24</v>
      </c>
      <c r="R3673" t="str">
        <f t="shared" si="57"/>
        <v>Adult</v>
      </c>
    </row>
    <row r="3674" spans="1:18" x14ac:dyDescent="0.25">
      <c r="A3674" t="s">
        <v>10183</v>
      </c>
      <c r="B3674" t="s">
        <v>17111</v>
      </c>
      <c r="C3674" t="s">
        <v>18440</v>
      </c>
      <c r="D3674" s="2">
        <v>36178</v>
      </c>
      <c r="E3674" s="2">
        <v>45425</v>
      </c>
      <c r="F3674" s="1">
        <v>0.46944444444444444</v>
      </c>
      <c r="G3674" t="s">
        <v>51</v>
      </c>
      <c r="H3674" t="s">
        <v>57</v>
      </c>
      <c r="I3674" t="s">
        <v>45</v>
      </c>
      <c r="J3674" t="s">
        <v>23</v>
      </c>
      <c r="K3674">
        <v>14</v>
      </c>
      <c r="L3674" t="s">
        <v>53</v>
      </c>
      <c r="M3674" t="s">
        <v>25</v>
      </c>
      <c r="N3674" t="s">
        <v>33</v>
      </c>
      <c r="O3674" t="s">
        <v>18444</v>
      </c>
      <c r="P3674" t="s">
        <v>53</v>
      </c>
      <c r="Q3674">
        <v>26</v>
      </c>
      <c r="R3674" t="str">
        <f t="shared" si="57"/>
        <v>Adult</v>
      </c>
    </row>
    <row r="3675" spans="1:18" x14ac:dyDescent="0.25">
      <c r="A3675" t="s">
        <v>10185</v>
      </c>
      <c r="B3675" t="s">
        <v>17112</v>
      </c>
      <c r="C3675" t="s">
        <v>18440</v>
      </c>
      <c r="D3675" s="2">
        <v>26472</v>
      </c>
      <c r="E3675" s="2">
        <v>45412</v>
      </c>
      <c r="F3675" s="1">
        <v>0.44027777777777777</v>
      </c>
      <c r="G3675" t="s">
        <v>51</v>
      </c>
      <c r="H3675" t="s">
        <v>37</v>
      </c>
      <c r="I3675" t="s">
        <v>91</v>
      </c>
      <c r="J3675" t="s">
        <v>80</v>
      </c>
      <c r="K3675">
        <v>56</v>
      </c>
      <c r="L3675" t="s">
        <v>53</v>
      </c>
      <c r="M3675" t="s">
        <v>40</v>
      </c>
      <c r="N3675" t="s">
        <v>26</v>
      </c>
      <c r="O3675" t="s">
        <v>18444</v>
      </c>
      <c r="P3675" t="s">
        <v>53</v>
      </c>
      <c r="Q3675">
        <v>52</v>
      </c>
      <c r="R3675" t="str">
        <f t="shared" si="57"/>
        <v>Old</v>
      </c>
    </row>
    <row r="3676" spans="1:18" x14ac:dyDescent="0.25">
      <c r="A3676" t="s">
        <v>10188</v>
      </c>
      <c r="B3676" t="s">
        <v>17113</v>
      </c>
      <c r="C3676" t="s">
        <v>18439</v>
      </c>
      <c r="D3676" s="2">
        <v>34412</v>
      </c>
      <c r="E3676" s="2">
        <v>45328</v>
      </c>
      <c r="F3676" s="1">
        <v>0.54305555555555551</v>
      </c>
      <c r="G3676" t="s">
        <v>51</v>
      </c>
      <c r="H3676" t="s">
        <v>57</v>
      </c>
      <c r="I3676" t="s">
        <v>45</v>
      </c>
      <c r="J3676" t="s">
        <v>23</v>
      </c>
      <c r="K3676">
        <v>168</v>
      </c>
      <c r="L3676" t="s">
        <v>53</v>
      </c>
      <c r="M3676" t="s">
        <v>25</v>
      </c>
      <c r="N3676" t="s">
        <v>47</v>
      </c>
      <c r="O3676" t="s">
        <v>18444</v>
      </c>
      <c r="P3676" t="s">
        <v>53</v>
      </c>
      <c r="Q3676">
        <v>30</v>
      </c>
      <c r="R3676" t="str">
        <f t="shared" si="57"/>
        <v>Adult</v>
      </c>
    </row>
    <row r="3677" spans="1:18" x14ac:dyDescent="0.25">
      <c r="A3677" t="s">
        <v>10190</v>
      </c>
      <c r="B3677" t="s">
        <v>17114</v>
      </c>
      <c r="C3677" t="s">
        <v>18440</v>
      </c>
      <c r="D3677" s="2">
        <v>30319</v>
      </c>
      <c r="E3677" s="2">
        <v>45458</v>
      </c>
      <c r="F3677" s="1">
        <v>0.36736111111111114</v>
      </c>
      <c r="G3677" t="s">
        <v>30</v>
      </c>
      <c r="H3677" t="s">
        <v>37</v>
      </c>
      <c r="I3677" t="s">
        <v>45</v>
      </c>
      <c r="J3677" t="s">
        <v>23</v>
      </c>
      <c r="K3677">
        <v>28</v>
      </c>
      <c r="L3677" t="s">
        <v>53</v>
      </c>
      <c r="M3677" t="s">
        <v>25</v>
      </c>
      <c r="N3677" t="s">
        <v>33</v>
      </c>
      <c r="O3677" t="s">
        <v>18444</v>
      </c>
      <c r="P3677" t="s">
        <v>53</v>
      </c>
      <c r="Q3677">
        <v>42</v>
      </c>
      <c r="R3677" t="str">
        <f t="shared" si="57"/>
        <v>Old</v>
      </c>
    </row>
    <row r="3678" spans="1:18" x14ac:dyDescent="0.25">
      <c r="A3678" t="s">
        <v>10193</v>
      </c>
      <c r="B3678" t="s">
        <v>17115</v>
      </c>
      <c r="C3678" t="s">
        <v>18440</v>
      </c>
      <c r="D3678" s="2">
        <v>29830</v>
      </c>
      <c r="E3678" s="2">
        <v>45320</v>
      </c>
      <c r="F3678" s="1">
        <v>0.64930555555555558</v>
      </c>
      <c r="G3678" t="s">
        <v>18474</v>
      </c>
      <c r="H3678" t="s">
        <v>37</v>
      </c>
      <c r="I3678" t="s">
        <v>45</v>
      </c>
      <c r="J3678" t="s">
        <v>80</v>
      </c>
      <c r="K3678">
        <v>168</v>
      </c>
      <c r="L3678" t="s">
        <v>53</v>
      </c>
      <c r="M3678" t="s">
        <v>25</v>
      </c>
      <c r="N3678" t="s">
        <v>33</v>
      </c>
      <c r="O3678" t="s">
        <v>18444</v>
      </c>
      <c r="P3678" t="s">
        <v>53</v>
      </c>
      <c r="Q3678">
        <v>43</v>
      </c>
      <c r="R3678" t="str">
        <f t="shared" si="57"/>
        <v>Old</v>
      </c>
    </row>
    <row r="3679" spans="1:18" x14ac:dyDescent="0.25">
      <c r="A3679" t="s">
        <v>10195</v>
      </c>
      <c r="B3679" t="s">
        <v>17116</v>
      </c>
      <c r="C3679" t="s">
        <v>18440</v>
      </c>
      <c r="D3679" s="2">
        <v>34945</v>
      </c>
      <c r="E3679" s="2">
        <v>45334</v>
      </c>
      <c r="F3679" s="1">
        <v>0.36249999999999999</v>
      </c>
      <c r="G3679" t="s">
        <v>18474</v>
      </c>
      <c r="H3679" t="s">
        <v>37</v>
      </c>
      <c r="I3679" t="s">
        <v>91</v>
      </c>
      <c r="J3679" t="s">
        <v>52</v>
      </c>
      <c r="K3679">
        <v>140</v>
      </c>
      <c r="L3679" t="s">
        <v>53</v>
      </c>
      <c r="M3679" t="s">
        <v>104</v>
      </c>
      <c r="N3679" t="s">
        <v>26</v>
      </c>
      <c r="O3679" t="s">
        <v>18444</v>
      </c>
      <c r="P3679" t="s">
        <v>53</v>
      </c>
      <c r="Q3679">
        <v>29</v>
      </c>
      <c r="R3679" t="str">
        <f t="shared" si="57"/>
        <v>Adult</v>
      </c>
    </row>
    <row r="3680" spans="1:18" x14ac:dyDescent="0.25">
      <c r="A3680" t="s">
        <v>10197</v>
      </c>
      <c r="B3680" t="s">
        <v>17117</v>
      </c>
      <c r="C3680" t="s">
        <v>18440</v>
      </c>
      <c r="D3680" s="2">
        <v>34787</v>
      </c>
      <c r="E3680" s="2">
        <v>45348</v>
      </c>
      <c r="F3680" s="1">
        <v>0.48541666666666666</v>
      </c>
      <c r="G3680" t="s">
        <v>51</v>
      </c>
      <c r="H3680" t="s">
        <v>37</v>
      </c>
      <c r="I3680" t="s">
        <v>91</v>
      </c>
      <c r="J3680" t="s">
        <v>46</v>
      </c>
      <c r="K3680">
        <v>182</v>
      </c>
      <c r="L3680" t="s">
        <v>53</v>
      </c>
      <c r="M3680" t="s">
        <v>104</v>
      </c>
      <c r="N3680" t="s">
        <v>26</v>
      </c>
      <c r="O3680" t="s">
        <v>18444</v>
      </c>
      <c r="P3680" t="s">
        <v>53</v>
      </c>
      <c r="Q3680">
        <v>29</v>
      </c>
      <c r="R3680" t="str">
        <f t="shared" si="57"/>
        <v>Adult</v>
      </c>
    </row>
    <row r="3681" spans="1:18" x14ac:dyDescent="0.25">
      <c r="A3681" t="s">
        <v>10200</v>
      </c>
      <c r="B3681" t="s">
        <v>17118</v>
      </c>
      <c r="C3681" t="s">
        <v>18440</v>
      </c>
      <c r="D3681" s="2">
        <v>33850</v>
      </c>
      <c r="E3681" s="2">
        <v>45301</v>
      </c>
      <c r="F3681" s="1">
        <v>0.63749999999999996</v>
      </c>
      <c r="G3681" t="s">
        <v>18475</v>
      </c>
      <c r="H3681" t="s">
        <v>73</v>
      </c>
      <c r="I3681" t="s">
        <v>45</v>
      </c>
      <c r="J3681" t="s">
        <v>23</v>
      </c>
      <c r="K3681">
        <v>77</v>
      </c>
      <c r="L3681" t="s">
        <v>53</v>
      </c>
      <c r="M3681" t="s">
        <v>40</v>
      </c>
      <c r="N3681" t="s">
        <v>33</v>
      </c>
      <c r="O3681" t="s">
        <v>18473</v>
      </c>
      <c r="P3681" t="s">
        <v>53</v>
      </c>
      <c r="Q3681">
        <v>32</v>
      </c>
      <c r="R3681" t="str">
        <f t="shared" si="57"/>
        <v>Adult</v>
      </c>
    </row>
    <row r="3682" spans="1:18" x14ac:dyDescent="0.25">
      <c r="A3682" t="s">
        <v>10203</v>
      </c>
      <c r="B3682" t="s">
        <v>17119</v>
      </c>
      <c r="C3682" t="s">
        <v>18440</v>
      </c>
      <c r="D3682" s="2">
        <v>35294</v>
      </c>
      <c r="E3682" s="2">
        <v>45296</v>
      </c>
      <c r="F3682" s="1">
        <v>0.45208333333333334</v>
      </c>
      <c r="G3682" t="s">
        <v>18474</v>
      </c>
      <c r="H3682" t="s">
        <v>73</v>
      </c>
      <c r="I3682" t="s">
        <v>45</v>
      </c>
      <c r="J3682" t="s">
        <v>80</v>
      </c>
      <c r="K3682">
        <v>21</v>
      </c>
      <c r="L3682" t="s">
        <v>24</v>
      </c>
      <c r="M3682" t="s">
        <v>25</v>
      </c>
      <c r="N3682" t="s">
        <v>26</v>
      </c>
      <c r="O3682" t="s">
        <v>18444</v>
      </c>
      <c r="P3682" t="s">
        <v>53</v>
      </c>
      <c r="Q3682">
        <v>28</v>
      </c>
      <c r="R3682" t="str">
        <f t="shared" si="57"/>
        <v>Adult</v>
      </c>
    </row>
    <row r="3683" spans="1:18" x14ac:dyDescent="0.25">
      <c r="A3683" t="s">
        <v>10205</v>
      </c>
      <c r="B3683" t="s">
        <v>17120</v>
      </c>
      <c r="C3683" t="s">
        <v>18439</v>
      </c>
      <c r="D3683" s="2">
        <v>37811</v>
      </c>
      <c r="E3683" s="2">
        <v>45311</v>
      </c>
      <c r="F3683" s="1">
        <v>0.45624999999999999</v>
      </c>
      <c r="G3683" t="s">
        <v>51</v>
      </c>
      <c r="H3683" t="s">
        <v>37</v>
      </c>
      <c r="I3683" t="s">
        <v>45</v>
      </c>
      <c r="J3683" t="s">
        <v>32</v>
      </c>
      <c r="K3683">
        <v>126</v>
      </c>
      <c r="L3683" t="s">
        <v>53</v>
      </c>
      <c r="M3683" t="s">
        <v>104</v>
      </c>
      <c r="N3683" t="s">
        <v>26</v>
      </c>
      <c r="O3683" t="s">
        <v>18444</v>
      </c>
      <c r="P3683" t="s">
        <v>53</v>
      </c>
      <c r="Q3683">
        <v>21</v>
      </c>
      <c r="R3683" t="str">
        <f t="shared" si="57"/>
        <v>Adult</v>
      </c>
    </row>
    <row r="3684" spans="1:18" x14ac:dyDescent="0.25">
      <c r="A3684" t="s">
        <v>10208</v>
      </c>
      <c r="B3684" t="s">
        <v>17121</v>
      </c>
      <c r="C3684" t="s">
        <v>18439</v>
      </c>
      <c r="D3684" s="2">
        <v>38930</v>
      </c>
      <c r="E3684" s="2">
        <v>45320</v>
      </c>
      <c r="F3684" s="1">
        <v>0.37291666666666667</v>
      </c>
      <c r="G3684" t="s">
        <v>576</v>
      </c>
      <c r="H3684" t="s">
        <v>37</v>
      </c>
      <c r="I3684" t="s">
        <v>547</v>
      </c>
      <c r="J3684" t="s">
        <v>23</v>
      </c>
      <c r="K3684">
        <v>182</v>
      </c>
      <c r="L3684" t="s">
        <v>39</v>
      </c>
      <c r="M3684" t="s">
        <v>40</v>
      </c>
      <c r="N3684" t="s">
        <v>33</v>
      </c>
      <c r="O3684" t="s">
        <v>18473</v>
      </c>
      <c r="P3684" t="s">
        <v>18472</v>
      </c>
      <c r="Q3684">
        <v>18</v>
      </c>
      <c r="R3684" t="str">
        <f t="shared" si="57"/>
        <v>Adult</v>
      </c>
    </row>
    <row r="3685" spans="1:18" x14ac:dyDescent="0.25">
      <c r="A3685" t="s">
        <v>10211</v>
      </c>
      <c r="B3685" t="s">
        <v>17122</v>
      </c>
      <c r="C3685" t="s">
        <v>18439</v>
      </c>
      <c r="D3685" s="2">
        <v>17296</v>
      </c>
      <c r="E3685" s="2">
        <v>45381</v>
      </c>
      <c r="F3685" s="1">
        <v>0.33402777777777776</v>
      </c>
      <c r="G3685" t="s">
        <v>30</v>
      </c>
      <c r="H3685" t="s">
        <v>309</v>
      </c>
      <c r="I3685" t="s">
        <v>84</v>
      </c>
      <c r="J3685" t="s">
        <v>63</v>
      </c>
      <c r="K3685">
        <v>63</v>
      </c>
      <c r="L3685" t="s">
        <v>24</v>
      </c>
      <c r="M3685" t="s">
        <v>25</v>
      </c>
      <c r="N3685" t="s">
        <v>26</v>
      </c>
      <c r="O3685" t="s">
        <v>18444</v>
      </c>
      <c r="P3685" t="s">
        <v>53</v>
      </c>
      <c r="Q3685">
        <v>77</v>
      </c>
      <c r="R3685" t="str">
        <f t="shared" si="57"/>
        <v>Aged</v>
      </c>
    </row>
    <row r="3686" spans="1:18" x14ac:dyDescent="0.25">
      <c r="A3686" t="s">
        <v>10214</v>
      </c>
      <c r="B3686" t="s">
        <v>17123</v>
      </c>
      <c r="C3686" t="s">
        <v>18440</v>
      </c>
      <c r="D3686" s="2">
        <v>33239</v>
      </c>
      <c r="E3686" s="2">
        <v>45457</v>
      </c>
      <c r="F3686" s="1">
        <v>0.68888888888888888</v>
      </c>
      <c r="G3686" t="s">
        <v>18475</v>
      </c>
      <c r="H3686" t="s">
        <v>37</v>
      </c>
      <c r="I3686" t="s">
        <v>45</v>
      </c>
      <c r="J3686" t="s">
        <v>32</v>
      </c>
      <c r="K3686">
        <v>147</v>
      </c>
      <c r="L3686" t="s">
        <v>53</v>
      </c>
      <c r="M3686" t="s">
        <v>25</v>
      </c>
      <c r="N3686" t="s">
        <v>26</v>
      </c>
      <c r="O3686" t="s">
        <v>18444</v>
      </c>
      <c r="P3686" t="s">
        <v>53</v>
      </c>
      <c r="Q3686">
        <v>34</v>
      </c>
      <c r="R3686" t="str">
        <f t="shared" si="57"/>
        <v>Adult</v>
      </c>
    </row>
    <row r="3687" spans="1:18" x14ac:dyDescent="0.25">
      <c r="A3687" t="s">
        <v>10217</v>
      </c>
      <c r="B3687" t="s">
        <v>17124</v>
      </c>
      <c r="C3687" t="s">
        <v>18440</v>
      </c>
      <c r="D3687" s="2">
        <v>31592</v>
      </c>
      <c r="E3687" s="2">
        <v>45419</v>
      </c>
      <c r="F3687" s="1">
        <v>0.37222222222222223</v>
      </c>
      <c r="G3687" t="s">
        <v>18474</v>
      </c>
      <c r="H3687" t="s">
        <v>57</v>
      </c>
      <c r="I3687" t="s">
        <v>45</v>
      </c>
      <c r="J3687" t="s">
        <v>32</v>
      </c>
      <c r="K3687">
        <v>56</v>
      </c>
      <c r="L3687" t="s">
        <v>39</v>
      </c>
      <c r="M3687" t="s">
        <v>25</v>
      </c>
      <c r="N3687" t="s">
        <v>33</v>
      </c>
      <c r="O3687" t="s">
        <v>18473</v>
      </c>
      <c r="P3687" t="s">
        <v>53</v>
      </c>
      <c r="Q3687">
        <v>38</v>
      </c>
      <c r="R3687" t="str">
        <f t="shared" si="57"/>
        <v>Old</v>
      </c>
    </row>
    <row r="3688" spans="1:18" x14ac:dyDescent="0.25">
      <c r="A3688" t="s">
        <v>10220</v>
      </c>
      <c r="B3688" t="s">
        <v>17125</v>
      </c>
      <c r="C3688" t="s">
        <v>18440</v>
      </c>
      <c r="D3688" s="2">
        <v>35398</v>
      </c>
      <c r="E3688" s="2">
        <v>45421</v>
      </c>
      <c r="F3688" s="1">
        <v>0.34027777777777779</v>
      </c>
      <c r="G3688" t="s">
        <v>18474</v>
      </c>
      <c r="H3688" t="s">
        <v>57</v>
      </c>
      <c r="I3688" t="s">
        <v>91</v>
      </c>
      <c r="J3688" t="s">
        <v>46</v>
      </c>
      <c r="K3688">
        <v>98</v>
      </c>
      <c r="L3688" t="s">
        <v>24</v>
      </c>
      <c r="M3688" t="s">
        <v>40</v>
      </c>
      <c r="N3688" t="s">
        <v>26</v>
      </c>
      <c r="O3688" t="s">
        <v>18473</v>
      </c>
      <c r="P3688" t="s">
        <v>53</v>
      </c>
      <c r="Q3688">
        <v>28</v>
      </c>
      <c r="R3688" t="str">
        <f t="shared" si="57"/>
        <v>Adult</v>
      </c>
    </row>
    <row r="3689" spans="1:18" x14ac:dyDescent="0.25">
      <c r="A3689" t="s">
        <v>10222</v>
      </c>
      <c r="B3689" t="s">
        <v>17126</v>
      </c>
      <c r="C3689" t="s">
        <v>18439</v>
      </c>
      <c r="D3689" s="2">
        <v>33815</v>
      </c>
      <c r="E3689" s="2">
        <v>45360</v>
      </c>
      <c r="F3689" s="1">
        <v>0.70902777777777781</v>
      </c>
      <c r="G3689" t="s">
        <v>18474</v>
      </c>
      <c r="H3689" t="s">
        <v>57</v>
      </c>
      <c r="I3689" t="s">
        <v>38</v>
      </c>
      <c r="J3689" t="s">
        <v>80</v>
      </c>
      <c r="K3689">
        <v>140</v>
      </c>
      <c r="L3689" t="s">
        <v>24</v>
      </c>
      <c r="M3689" t="s">
        <v>104</v>
      </c>
      <c r="N3689" t="s">
        <v>47</v>
      </c>
      <c r="O3689" t="s">
        <v>18444</v>
      </c>
      <c r="P3689" t="s">
        <v>53</v>
      </c>
      <c r="Q3689">
        <v>32</v>
      </c>
      <c r="R3689" t="str">
        <f t="shared" si="57"/>
        <v>Adult</v>
      </c>
    </row>
    <row r="3690" spans="1:18" x14ac:dyDescent="0.25">
      <c r="A3690" t="s">
        <v>10224</v>
      </c>
      <c r="B3690" t="s">
        <v>17127</v>
      </c>
      <c r="C3690" t="s">
        <v>18440</v>
      </c>
      <c r="D3690" s="2">
        <v>37848</v>
      </c>
      <c r="E3690" s="2">
        <v>45407</v>
      </c>
      <c r="F3690" s="1">
        <v>0.73750000000000004</v>
      </c>
      <c r="G3690" t="s">
        <v>18475</v>
      </c>
      <c r="H3690" t="s">
        <v>57</v>
      </c>
      <c r="I3690" t="s">
        <v>22</v>
      </c>
      <c r="J3690" t="s">
        <v>23</v>
      </c>
      <c r="K3690">
        <v>42</v>
      </c>
      <c r="L3690" t="s">
        <v>24</v>
      </c>
      <c r="M3690" t="s">
        <v>25</v>
      </c>
      <c r="N3690" t="s">
        <v>33</v>
      </c>
      <c r="O3690" t="s">
        <v>18444</v>
      </c>
      <c r="P3690" t="s">
        <v>53</v>
      </c>
      <c r="Q3690">
        <v>21</v>
      </c>
      <c r="R3690" t="str">
        <f t="shared" si="57"/>
        <v>Adult</v>
      </c>
    </row>
    <row r="3691" spans="1:18" x14ac:dyDescent="0.25">
      <c r="A3691" t="s">
        <v>10225</v>
      </c>
      <c r="B3691" t="s">
        <v>17128</v>
      </c>
      <c r="C3691" t="s">
        <v>18439</v>
      </c>
      <c r="D3691" s="2">
        <v>29230</v>
      </c>
      <c r="E3691" s="2">
        <v>45459</v>
      </c>
      <c r="F3691" s="1">
        <v>0.79722222222222228</v>
      </c>
      <c r="G3691" t="s">
        <v>18475</v>
      </c>
      <c r="H3691" t="s">
        <v>37</v>
      </c>
      <c r="I3691" t="s">
        <v>22</v>
      </c>
      <c r="J3691" t="s">
        <v>46</v>
      </c>
      <c r="K3691">
        <v>42</v>
      </c>
      <c r="L3691" t="s">
        <v>24</v>
      </c>
      <c r="M3691" t="s">
        <v>25</v>
      </c>
      <c r="N3691" t="s">
        <v>26</v>
      </c>
      <c r="O3691" t="s">
        <v>18444</v>
      </c>
      <c r="P3691" t="s">
        <v>53</v>
      </c>
      <c r="Q3691">
        <v>45</v>
      </c>
      <c r="R3691" t="str">
        <f t="shared" si="57"/>
        <v>Old</v>
      </c>
    </row>
    <row r="3692" spans="1:18" x14ac:dyDescent="0.25">
      <c r="A3692" t="s">
        <v>10228</v>
      </c>
      <c r="B3692" t="s">
        <v>17129</v>
      </c>
      <c r="C3692" t="s">
        <v>18439</v>
      </c>
      <c r="D3692" s="2">
        <v>35359</v>
      </c>
      <c r="E3692" s="2">
        <v>45292</v>
      </c>
      <c r="F3692" s="1">
        <v>0.53472222222222221</v>
      </c>
      <c r="G3692" t="s">
        <v>51</v>
      </c>
      <c r="H3692" t="s">
        <v>31</v>
      </c>
      <c r="I3692" t="s">
        <v>22</v>
      </c>
      <c r="J3692" t="s">
        <v>52</v>
      </c>
      <c r="K3692">
        <v>140</v>
      </c>
      <c r="L3692" t="s">
        <v>39</v>
      </c>
      <c r="M3692" t="s">
        <v>25</v>
      </c>
      <c r="N3692" t="s">
        <v>47</v>
      </c>
      <c r="O3692" t="s">
        <v>18444</v>
      </c>
      <c r="P3692" t="s">
        <v>18472</v>
      </c>
      <c r="Q3692">
        <v>28</v>
      </c>
      <c r="R3692" t="str">
        <f t="shared" si="57"/>
        <v>Adult</v>
      </c>
    </row>
    <row r="3693" spans="1:18" x14ac:dyDescent="0.25">
      <c r="A3693" t="s">
        <v>10231</v>
      </c>
      <c r="B3693" t="s">
        <v>17130</v>
      </c>
      <c r="C3693" t="s">
        <v>18440</v>
      </c>
      <c r="D3693" s="2">
        <v>29053</v>
      </c>
      <c r="E3693" s="2">
        <v>45350</v>
      </c>
      <c r="F3693" s="1">
        <v>0.67291666666666672</v>
      </c>
      <c r="G3693" t="s">
        <v>30</v>
      </c>
      <c r="H3693" t="s">
        <v>21</v>
      </c>
      <c r="I3693" t="s">
        <v>45</v>
      </c>
      <c r="J3693" t="s">
        <v>23</v>
      </c>
      <c r="K3693">
        <v>35</v>
      </c>
      <c r="L3693" t="s">
        <v>53</v>
      </c>
      <c r="M3693" t="s">
        <v>25</v>
      </c>
      <c r="N3693" t="s">
        <v>33</v>
      </c>
      <c r="O3693" t="s">
        <v>18473</v>
      </c>
      <c r="P3693" t="s">
        <v>53</v>
      </c>
      <c r="Q3693">
        <v>45</v>
      </c>
      <c r="R3693" t="str">
        <f t="shared" si="57"/>
        <v>Old</v>
      </c>
    </row>
    <row r="3694" spans="1:18" x14ac:dyDescent="0.25">
      <c r="A3694" t="s">
        <v>10233</v>
      </c>
      <c r="B3694" t="s">
        <v>17131</v>
      </c>
      <c r="C3694" t="s">
        <v>18440</v>
      </c>
      <c r="D3694" s="2">
        <v>29517</v>
      </c>
      <c r="E3694" s="2">
        <v>45445</v>
      </c>
      <c r="F3694" s="1">
        <v>0.61458333333333337</v>
      </c>
      <c r="G3694" t="s">
        <v>18474</v>
      </c>
      <c r="H3694" t="s">
        <v>37</v>
      </c>
      <c r="I3694" t="s">
        <v>22</v>
      </c>
      <c r="J3694" t="s">
        <v>80</v>
      </c>
      <c r="K3694">
        <v>112</v>
      </c>
      <c r="L3694" t="s">
        <v>39</v>
      </c>
      <c r="M3694" t="s">
        <v>104</v>
      </c>
      <c r="N3694" t="s">
        <v>47</v>
      </c>
      <c r="O3694" t="s">
        <v>18473</v>
      </c>
      <c r="P3694" t="s">
        <v>53</v>
      </c>
      <c r="Q3694">
        <v>44</v>
      </c>
      <c r="R3694" t="str">
        <f t="shared" si="57"/>
        <v>Old</v>
      </c>
    </row>
    <row r="3695" spans="1:18" x14ac:dyDescent="0.25">
      <c r="A3695" t="s">
        <v>10236</v>
      </c>
      <c r="B3695" t="s">
        <v>17132</v>
      </c>
      <c r="C3695" t="s">
        <v>18440</v>
      </c>
      <c r="D3695" s="2">
        <v>36812</v>
      </c>
      <c r="E3695" s="2">
        <v>45453</v>
      </c>
      <c r="F3695" s="1">
        <v>0.64375000000000004</v>
      </c>
      <c r="G3695" t="s">
        <v>18474</v>
      </c>
      <c r="H3695" t="s">
        <v>37</v>
      </c>
      <c r="I3695" t="s">
        <v>45</v>
      </c>
      <c r="J3695" t="s">
        <v>46</v>
      </c>
      <c r="K3695">
        <v>147</v>
      </c>
      <c r="L3695" t="s">
        <v>39</v>
      </c>
      <c r="M3695" t="s">
        <v>104</v>
      </c>
      <c r="N3695" t="s">
        <v>47</v>
      </c>
      <c r="O3695" t="s">
        <v>18473</v>
      </c>
      <c r="P3695" t="s">
        <v>53</v>
      </c>
      <c r="Q3695">
        <v>24</v>
      </c>
      <c r="R3695" t="str">
        <f t="shared" si="57"/>
        <v>Adult</v>
      </c>
    </row>
    <row r="3696" spans="1:18" x14ac:dyDescent="0.25">
      <c r="A3696" t="s">
        <v>10238</v>
      </c>
      <c r="B3696" t="s">
        <v>17133</v>
      </c>
      <c r="C3696" t="s">
        <v>18440</v>
      </c>
      <c r="D3696" s="2">
        <v>35678</v>
      </c>
      <c r="E3696" s="2">
        <v>45369</v>
      </c>
      <c r="F3696" s="1">
        <v>0.56874999999999998</v>
      </c>
      <c r="G3696" t="s">
        <v>18474</v>
      </c>
      <c r="H3696" t="s">
        <v>31</v>
      </c>
      <c r="I3696" t="s">
        <v>38</v>
      </c>
      <c r="J3696" t="s">
        <v>52</v>
      </c>
      <c r="K3696">
        <v>28</v>
      </c>
      <c r="L3696" t="s">
        <v>24</v>
      </c>
      <c r="M3696" t="s">
        <v>40</v>
      </c>
      <c r="N3696" t="s">
        <v>33</v>
      </c>
      <c r="O3696" t="s">
        <v>18444</v>
      </c>
      <c r="P3696" t="s">
        <v>53</v>
      </c>
      <c r="Q3696">
        <v>27</v>
      </c>
      <c r="R3696" t="str">
        <f t="shared" si="57"/>
        <v>Adult</v>
      </c>
    </row>
    <row r="3697" spans="1:18" x14ac:dyDescent="0.25">
      <c r="A3697" t="s">
        <v>10241</v>
      </c>
      <c r="B3697" t="s">
        <v>17134</v>
      </c>
      <c r="C3697" t="s">
        <v>18439</v>
      </c>
      <c r="D3697" s="2">
        <v>38047</v>
      </c>
      <c r="E3697" s="2">
        <v>45347</v>
      </c>
      <c r="F3697" s="1">
        <v>0.59861111111111109</v>
      </c>
      <c r="G3697" t="s">
        <v>18474</v>
      </c>
      <c r="H3697" t="s">
        <v>57</v>
      </c>
      <c r="I3697" t="s">
        <v>38</v>
      </c>
      <c r="J3697" t="s">
        <v>52</v>
      </c>
      <c r="K3697">
        <v>21</v>
      </c>
      <c r="L3697" t="s">
        <v>39</v>
      </c>
      <c r="M3697" t="s">
        <v>104</v>
      </c>
      <c r="N3697" t="s">
        <v>47</v>
      </c>
      <c r="O3697" t="s">
        <v>18444</v>
      </c>
      <c r="P3697" t="s">
        <v>53</v>
      </c>
      <c r="Q3697">
        <v>20</v>
      </c>
      <c r="R3697" t="str">
        <f t="shared" si="57"/>
        <v>Adult</v>
      </c>
    </row>
    <row r="3698" spans="1:18" x14ac:dyDescent="0.25">
      <c r="A3698" t="s">
        <v>10243</v>
      </c>
      <c r="B3698" t="s">
        <v>17135</v>
      </c>
      <c r="C3698" t="s">
        <v>18440</v>
      </c>
      <c r="D3698" s="2">
        <v>38372</v>
      </c>
      <c r="E3698" s="2">
        <v>45425</v>
      </c>
      <c r="F3698" s="1">
        <v>0.55277777777777781</v>
      </c>
      <c r="G3698" t="s">
        <v>51</v>
      </c>
      <c r="H3698" t="s">
        <v>21</v>
      </c>
      <c r="I3698" t="s">
        <v>45</v>
      </c>
      <c r="J3698" t="s">
        <v>32</v>
      </c>
      <c r="K3698">
        <v>77</v>
      </c>
      <c r="L3698" t="s">
        <v>53</v>
      </c>
      <c r="M3698" t="s">
        <v>104</v>
      </c>
      <c r="N3698" t="s">
        <v>33</v>
      </c>
      <c r="O3698" t="s">
        <v>18444</v>
      </c>
      <c r="P3698" t="s">
        <v>53</v>
      </c>
      <c r="Q3698">
        <v>20</v>
      </c>
      <c r="R3698" t="str">
        <f t="shared" si="57"/>
        <v>Adult</v>
      </c>
    </row>
    <row r="3699" spans="1:18" x14ac:dyDescent="0.25">
      <c r="A3699" t="s">
        <v>10245</v>
      </c>
      <c r="B3699" t="s">
        <v>17136</v>
      </c>
      <c r="C3699" t="s">
        <v>18440</v>
      </c>
      <c r="D3699" s="2">
        <v>37398</v>
      </c>
      <c r="E3699" s="2">
        <v>45294</v>
      </c>
      <c r="F3699" s="1">
        <v>0.53680555555555554</v>
      </c>
      <c r="G3699" t="s">
        <v>30</v>
      </c>
      <c r="H3699" t="s">
        <v>73</v>
      </c>
      <c r="I3699" t="s">
        <v>38</v>
      </c>
      <c r="J3699" t="s">
        <v>52</v>
      </c>
      <c r="K3699">
        <v>105</v>
      </c>
      <c r="L3699" t="s">
        <v>24</v>
      </c>
      <c r="M3699" t="s">
        <v>25</v>
      </c>
      <c r="N3699" t="s">
        <v>26</v>
      </c>
      <c r="O3699" t="s">
        <v>18444</v>
      </c>
      <c r="P3699" t="s">
        <v>53</v>
      </c>
      <c r="Q3699">
        <v>22</v>
      </c>
      <c r="R3699" t="str">
        <f t="shared" si="57"/>
        <v>Adult</v>
      </c>
    </row>
    <row r="3700" spans="1:18" x14ac:dyDescent="0.25">
      <c r="A3700" t="s">
        <v>10247</v>
      </c>
      <c r="B3700" t="s">
        <v>17137</v>
      </c>
      <c r="C3700" t="s">
        <v>18439</v>
      </c>
      <c r="D3700" s="2">
        <v>36534</v>
      </c>
      <c r="E3700" s="2">
        <v>45372</v>
      </c>
      <c r="F3700" s="1">
        <v>0.55277777777777781</v>
      </c>
      <c r="G3700" t="s">
        <v>30</v>
      </c>
      <c r="H3700" t="s">
        <v>21</v>
      </c>
      <c r="I3700" t="s">
        <v>38</v>
      </c>
      <c r="J3700" t="s">
        <v>52</v>
      </c>
      <c r="K3700">
        <v>91</v>
      </c>
      <c r="L3700" t="s">
        <v>24</v>
      </c>
      <c r="M3700" t="s">
        <v>40</v>
      </c>
      <c r="N3700" t="s">
        <v>33</v>
      </c>
      <c r="O3700" t="s">
        <v>18444</v>
      </c>
      <c r="P3700" t="s">
        <v>53</v>
      </c>
      <c r="Q3700">
        <v>25</v>
      </c>
      <c r="R3700" t="str">
        <f t="shared" si="57"/>
        <v>Adult</v>
      </c>
    </row>
    <row r="3701" spans="1:18" x14ac:dyDescent="0.25">
      <c r="A3701" t="s">
        <v>10250</v>
      </c>
      <c r="B3701" t="s">
        <v>17138</v>
      </c>
      <c r="C3701" t="s">
        <v>18440</v>
      </c>
      <c r="D3701" s="2">
        <v>37220</v>
      </c>
      <c r="E3701" s="2">
        <v>45325</v>
      </c>
      <c r="F3701" s="1">
        <v>0.53541666666666665</v>
      </c>
      <c r="G3701" t="s">
        <v>169</v>
      </c>
      <c r="H3701" t="s">
        <v>37</v>
      </c>
      <c r="I3701" t="s">
        <v>22</v>
      </c>
      <c r="J3701" t="s">
        <v>32</v>
      </c>
      <c r="K3701">
        <v>175</v>
      </c>
      <c r="L3701" t="s">
        <v>39</v>
      </c>
      <c r="M3701" t="s">
        <v>25</v>
      </c>
      <c r="N3701" t="s">
        <v>26</v>
      </c>
      <c r="O3701" t="s">
        <v>18444</v>
      </c>
      <c r="P3701" t="s">
        <v>53</v>
      </c>
      <c r="Q3701">
        <v>23</v>
      </c>
      <c r="R3701" t="str">
        <f t="shared" si="57"/>
        <v>Adult</v>
      </c>
    </row>
    <row r="3702" spans="1:18" x14ac:dyDescent="0.25">
      <c r="A3702" t="s">
        <v>10253</v>
      </c>
      <c r="B3702" t="s">
        <v>17139</v>
      </c>
      <c r="C3702" t="s">
        <v>18440</v>
      </c>
      <c r="D3702" s="2">
        <v>37559</v>
      </c>
      <c r="E3702" s="2">
        <v>45323</v>
      </c>
      <c r="F3702" s="1">
        <v>0.41388888888888886</v>
      </c>
      <c r="G3702" t="s">
        <v>18475</v>
      </c>
      <c r="H3702" t="s">
        <v>57</v>
      </c>
      <c r="I3702" t="s">
        <v>84</v>
      </c>
      <c r="J3702" t="s">
        <v>23</v>
      </c>
      <c r="K3702">
        <v>182</v>
      </c>
      <c r="L3702" t="s">
        <v>39</v>
      </c>
      <c r="M3702" t="s">
        <v>40</v>
      </c>
      <c r="N3702" t="s">
        <v>47</v>
      </c>
      <c r="O3702" t="s">
        <v>18473</v>
      </c>
      <c r="P3702" t="s">
        <v>53</v>
      </c>
      <c r="Q3702">
        <v>22</v>
      </c>
      <c r="R3702" t="str">
        <f t="shared" si="57"/>
        <v>Adult</v>
      </c>
    </row>
    <row r="3703" spans="1:18" x14ac:dyDescent="0.25">
      <c r="A3703" t="s">
        <v>10256</v>
      </c>
      <c r="B3703" t="s">
        <v>17140</v>
      </c>
      <c r="C3703" t="s">
        <v>18439</v>
      </c>
      <c r="D3703" s="2">
        <v>38801</v>
      </c>
      <c r="E3703" s="2">
        <v>45371</v>
      </c>
      <c r="F3703" s="1">
        <v>0.36736111111111114</v>
      </c>
      <c r="G3703" t="s">
        <v>18474</v>
      </c>
      <c r="H3703" t="s">
        <v>31</v>
      </c>
      <c r="I3703" t="s">
        <v>38</v>
      </c>
      <c r="J3703" t="s">
        <v>52</v>
      </c>
      <c r="K3703">
        <v>77</v>
      </c>
      <c r="L3703" t="s">
        <v>39</v>
      </c>
      <c r="M3703" t="s">
        <v>104</v>
      </c>
      <c r="N3703" t="s">
        <v>26</v>
      </c>
      <c r="O3703" t="s">
        <v>18473</v>
      </c>
      <c r="P3703" t="s">
        <v>53</v>
      </c>
      <c r="Q3703">
        <v>18</v>
      </c>
      <c r="R3703" t="str">
        <f t="shared" si="57"/>
        <v>Adult</v>
      </c>
    </row>
    <row r="3704" spans="1:18" x14ac:dyDescent="0.25">
      <c r="A3704" t="s">
        <v>10259</v>
      </c>
      <c r="B3704" t="s">
        <v>17141</v>
      </c>
      <c r="C3704" t="s">
        <v>18439</v>
      </c>
      <c r="D3704" s="2">
        <v>27265</v>
      </c>
      <c r="E3704" s="2">
        <v>45397</v>
      </c>
      <c r="F3704" s="1">
        <v>0.40763888888888888</v>
      </c>
      <c r="G3704" t="s">
        <v>51</v>
      </c>
      <c r="H3704" t="s">
        <v>31</v>
      </c>
      <c r="I3704" t="s">
        <v>45</v>
      </c>
      <c r="J3704" t="s">
        <v>46</v>
      </c>
      <c r="K3704">
        <v>21</v>
      </c>
      <c r="L3704" t="s">
        <v>53</v>
      </c>
      <c r="M3704" t="s">
        <v>104</v>
      </c>
      <c r="N3704" t="s">
        <v>26</v>
      </c>
      <c r="O3704" t="s">
        <v>18473</v>
      </c>
      <c r="P3704" t="s">
        <v>53</v>
      </c>
      <c r="Q3704">
        <v>50</v>
      </c>
      <c r="R3704" t="str">
        <f t="shared" si="57"/>
        <v>Old</v>
      </c>
    </row>
    <row r="3705" spans="1:18" x14ac:dyDescent="0.25">
      <c r="A3705" t="s">
        <v>10262</v>
      </c>
      <c r="B3705" t="s">
        <v>17142</v>
      </c>
      <c r="C3705" t="s">
        <v>18439</v>
      </c>
      <c r="D3705" s="2">
        <v>36537</v>
      </c>
      <c r="E3705" s="2">
        <v>45435</v>
      </c>
      <c r="F3705" s="1">
        <v>0.52500000000000002</v>
      </c>
      <c r="G3705" t="s">
        <v>18475</v>
      </c>
      <c r="H3705" t="s">
        <v>57</v>
      </c>
      <c r="I3705" t="s">
        <v>22</v>
      </c>
      <c r="J3705" t="s">
        <v>80</v>
      </c>
      <c r="K3705">
        <v>42</v>
      </c>
      <c r="L3705" t="s">
        <v>39</v>
      </c>
      <c r="M3705" t="s">
        <v>25</v>
      </c>
      <c r="N3705" t="s">
        <v>26</v>
      </c>
      <c r="O3705" t="s">
        <v>18444</v>
      </c>
      <c r="P3705" t="s">
        <v>53</v>
      </c>
      <c r="Q3705">
        <v>25</v>
      </c>
      <c r="R3705" t="str">
        <f t="shared" si="57"/>
        <v>Adult</v>
      </c>
    </row>
    <row r="3706" spans="1:18" x14ac:dyDescent="0.25">
      <c r="A3706" t="s">
        <v>10265</v>
      </c>
      <c r="B3706" t="s">
        <v>17143</v>
      </c>
      <c r="C3706" t="s">
        <v>18439</v>
      </c>
      <c r="D3706" s="2">
        <v>31351</v>
      </c>
      <c r="E3706" s="2">
        <v>45333</v>
      </c>
      <c r="F3706" s="1">
        <v>0.35625000000000001</v>
      </c>
      <c r="G3706" t="s">
        <v>51</v>
      </c>
      <c r="H3706" t="s">
        <v>37</v>
      </c>
      <c r="I3706" t="s">
        <v>22</v>
      </c>
      <c r="J3706" t="s">
        <v>46</v>
      </c>
      <c r="K3706">
        <v>91</v>
      </c>
      <c r="L3706" t="s">
        <v>53</v>
      </c>
      <c r="M3706" t="s">
        <v>25</v>
      </c>
      <c r="N3706" t="s">
        <v>47</v>
      </c>
      <c r="O3706" t="s">
        <v>18444</v>
      </c>
      <c r="P3706" t="s">
        <v>53</v>
      </c>
      <c r="Q3706">
        <v>39</v>
      </c>
      <c r="R3706" t="str">
        <f t="shared" si="57"/>
        <v>Old</v>
      </c>
    </row>
    <row r="3707" spans="1:18" x14ac:dyDescent="0.25">
      <c r="A3707" t="s">
        <v>10267</v>
      </c>
      <c r="B3707" t="s">
        <v>17144</v>
      </c>
      <c r="C3707" t="s">
        <v>18439</v>
      </c>
      <c r="D3707" s="2">
        <v>26195</v>
      </c>
      <c r="E3707" s="2">
        <v>45296</v>
      </c>
      <c r="F3707" s="1">
        <v>0.39791666666666664</v>
      </c>
      <c r="G3707" t="s">
        <v>169</v>
      </c>
      <c r="H3707" t="s">
        <v>37</v>
      </c>
      <c r="I3707" t="s">
        <v>84</v>
      </c>
      <c r="J3707" t="s">
        <v>32</v>
      </c>
      <c r="K3707">
        <v>35</v>
      </c>
      <c r="L3707" t="s">
        <v>53</v>
      </c>
      <c r="M3707" t="s">
        <v>25</v>
      </c>
      <c r="N3707" t="s">
        <v>47</v>
      </c>
      <c r="O3707" t="s">
        <v>18444</v>
      </c>
      <c r="P3707" t="s">
        <v>53</v>
      </c>
      <c r="Q3707">
        <v>53</v>
      </c>
      <c r="R3707" t="str">
        <f t="shared" si="57"/>
        <v>Old</v>
      </c>
    </row>
    <row r="3708" spans="1:18" x14ac:dyDescent="0.25">
      <c r="A3708" t="s">
        <v>10270</v>
      </c>
      <c r="B3708" t="s">
        <v>17145</v>
      </c>
      <c r="C3708" t="s">
        <v>18439</v>
      </c>
      <c r="D3708" s="2">
        <v>19963</v>
      </c>
      <c r="E3708" s="2">
        <v>45417</v>
      </c>
      <c r="F3708" s="1">
        <v>0.35694444444444445</v>
      </c>
      <c r="G3708" t="s">
        <v>18475</v>
      </c>
      <c r="H3708" t="s">
        <v>37</v>
      </c>
      <c r="I3708" t="s">
        <v>62</v>
      </c>
      <c r="J3708" t="s">
        <v>548</v>
      </c>
      <c r="K3708">
        <v>56</v>
      </c>
      <c r="L3708" t="s">
        <v>24</v>
      </c>
      <c r="M3708" t="s">
        <v>40</v>
      </c>
      <c r="N3708" t="s">
        <v>47</v>
      </c>
      <c r="O3708" t="s">
        <v>18444</v>
      </c>
      <c r="P3708" t="s">
        <v>53</v>
      </c>
      <c r="Q3708">
        <v>70</v>
      </c>
      <c r="R3708" t="str">
        <f t="shared" si="57"/>
        <v>Aged</v>
      </c>
    </row>
    <row r="3709" spans="1:18" x14ac:dyDescent="0.25">
      <c r="A3709" t="s">
        <v>10272</v>
      </c>
      <c r="B3709" t="s">
        <v>17146</v>
      </c>
      <c r="C3709" t="s">
        <v>18440</v>
      </c>
      <c r="D3709" s="2">
        <v>39012</v>
      </c>
      <c r="E3709" s="2">
        <v>45329</v>
      </c>
      <c r="F3709" s="1">
        <v>0.61388888888888893</v>
      </c>
      <c r="G3709" t="s">
        <v>18475</v>
      </c>
      <c r="H3709" t="s">
        <v>57</v>
      </c>
      <c r="I3709" t="s">
        <v>84</v>
      </c>
      <c r="J3709" t="s">
        <v>32</v>
      </c>
      <c r="K3709">
        <v>133</v>
      </c>
      <c r="L3709" t="s">
        <v>39</v>
      </c>
      <c r="M3709" t="s">
        <v>40</v>
      </c>
      <c r="N3709" t="s">
        <v>47</v>
      </c>
      <c r="O3709" t="s">
        <v>18473</v>
      </c>
      <c r="P3709" t="s">
        <v>18472</v>
      </c>
      <c r="Q3709">
        <v>18</v>
      </c>
      <c r="R3709" t="str">
        <f t="shared" si="57"/>
        <v>Adult</v>
      </c>
    </row>
    <row r="3710" spans="1:18" x14ac:dyDescent="0.25">
      <c r="A3710" t="s">
        <v>10275</v>
      </c>
      <c r="B3710" t="s">
        <v>17147</v>
      </c>
      <c r="C3710" t="s">
        <v>18439</v>
      </c>
      <c r="D3710" s="2">
        <v>35024</v>
      </c>
      <c r="E3710" s="2">
        <v>45323</v>
      </c>
      <c r="F3710" s="1">
        <v>0.56666666666666665</v>
      </c>
      <c r="G3710" t="s">
        <v>51</v>
      </c>
      <c r="H3710" t="s">
        <v>73</v>
      </c>
      <c r="I3710" t="s">
        <v>38</v>
      </c>
      <c r="J3710" t="s">
        <v>52</v>
      </c>
      <c r="K3710">
        <v>56</v>
      </c>
      <c r="L3710" t="s">
        <v>39</v>
      </c>
      <c r="M3710" t="s">
        <v>25</v>
      </c>
      <c r="N3710" t="s">
        <v>26</v>
      </c>
      <c r="O3710" t="s">
        <v>18444</v>
      </c>
      <c r="P3710" t="s">
        <v>53</v>
      </c>
      <c r="Q3710">
        <v>29</v>
      </c>
      <c r="R3710" t="str">
        <f t="shared" si="57"/>
        <v>Adult</v>
      </c>
    </row>
    <row r="3711" spans="1:18" x14ac:dyDescent="0.25">
      <c r="A3711" t="s">
        <v>10276</v>
      </c>
      <c r="B3711" t="s">
        <v>17148</v>
      </c>
      <c r="C3711" t="s">
        <v>18439</v>
      </c>
      <c r="D3711" s="2">
        <v>23840</v>
      </c>
      <c r="E3711" s="2">
        <v>45385</v>
      </c>
      <c r="F3711" s="1">
        <v>0.38611111111111113</v>
      </c>
      <c r="G3711" t="s">
        <v>169</v>
      </c>
      <c r="H3711" t="s">
        <v>21</v>
      </c>
      <c r="I3711" t="s">
        <v>45</v>
      </c>
      <c r="J3711" t="s">
        <v>80</v>
      </c>
      <c r="K3711">
        <v>42</v>
      </c>
      <c r="L3711" t="s">
        <v>24</v>
      </c>
      <c r="M3711" t="s">
        <v>25</v>
      </c>
      <c r="N3711" t="s">
        <v>26</v>
      </c>
      <c r="O3711" t="s">
        <v>18444</v>
      </c>
      <c r="P3711" t="s">
        <v>53</v>
      </c>
      <c r="Q3711">
        <v>59</v>
      </c>
      <c r="R3711" t="str">
        <f t="shared" si="57"/>
        <v>Old</v>
      </c>
    </row>
    <row r="3712" spans="1:18" x14ac:dyDescent="0.25">
      <c r="A3712" t="s">
        <v>10279</v>
      </c>
      <c r="B3712" t="s">
        <v>17149</v>
      </c>
      <c r="C3712" t="s">
        <v>18440</v>
      </c>
      <c r="D3712" s="2">
        <v>35753</v>
      </c>
      <c r="E3712" s="2">
        <v>45455</v>
      </c>
      <c r="F3712" s="1">
        <v>0.39027777777777778</v>
      </c>
      <c r="G3712" t="s">
        <v>169</v>
      </c>
      <c r="H3712" t="s">
        <v>73</v>
      </c>
      <c r="I3712" t="s">
        <v>22</v>
      </c>
      <c r="J3712" t="s">
        <v>23</v>
      </c>
      <c r="K3712">
        <v>105</v>
      </c>
      <c r="L3712" t="s">
        <v>24</v>
      </c>
      <c r="M3712" t="s">
        <v>40</v>
      </c>
      <c r="N3712" t="s">
        <v>33</v>
      </c>
      <c r="O3712" t="s">
        <v>18444</v>
      </c>
      <c r="P3712" t="s">
        <v>53</v>
      </c>
      <c r="Q3712">
        <v>27</v>
      </c>
      <c r="R3712" t="str">
        <f t="shared" si="57"/>
        <v>Adult</v>
      </c>
    </row>
    <row r="3713" spans="1:18" x14ac:dyDescent="0.25">
      <c r="A3713" t="s">
        <v>10282</v>
      </c>
      <c r="B3713" t="s">
        <v>17150</v>
      </c>
      <c r="C3713" t="s">
        <v>18439</v>
      </c>
      <c r="D3713" s="2">
        <v>34897</v>
      </c>
      <c r="E3713" s="2">
        <v>45351</v>
      </c>
      <c r="F3713" s="1">
        <v>0.35069444444444442</v>
      </c>
      <c r="G3713" t="s">
        <v>18474</v>
      </c>
      <c r="H3713" t="s">
        <v>73</v>
      </c>
      <c r="I3713" t="s">
        <v>38</v>
      </c>
      <c r="J3713" t="s">
        <v>52</v>
      </c>
      <c r="K3713">
        <v>49</v>
      </c>
      <c r="L3713" t="s">
        <v>39</v>
      </c>
      <c r="M3713" t="s">
        <v>104</v>
      </c>
      <c r="N3713" t="s">
        <v>33</v>
      </c>
      <c r="O3713" t="s">
        <v>18444</v>
      </c>
      <c r="P3713" t="s">
        <v>18472</v>
      </c>
      <c r="Q3713">
        <v>29</v>
      </c>
      <c r="R3713" t="str">
        <f t="shared" si="57"/>
        <v>Adult</v>
      </c>
    </row>
    <row r="3714" spans="1:18" x14ac:dyDescent="0.25">
      <c r="A3714" t="s">
        <v>10285</v>
      </c>
      <c r="B3714" t="s">
        <v>17151</v>
      </c>
      <c r="C3714" t="s">
        <v>18439</v>
      </c>
      <c r="D3714" s="2">
        <v>33978</v>
      </c>
      <c r="E3714" s="2">
        <v>45415</v>
      </c>
      <c r="F3714" s="1">
        <v>0.41111111111111109</v>
      </c>
      <c r="G3714" t="s">
        <v>51</v>
      </c>
      <c r="H3714" t="s">
        <v>73</v>
      </c>
      <c r="I3714" t="s">
        <v>91</v>
      </c>
      <c r="J3714" t="s">
        <v>46</v>
      </c>
      <c r="K3714">
        <v>91</v>
      </c>
      <c r="L3714" t="s">
        <v>24</v>
      </c>
      <c r="M3714" t="s">
        <v>25</v>
      </c>
      <c r="N3714" t="s">
        <v>47</v>
      </c>
      <c r="O3714" t="s">
        <v>18444</v>
      </c>
      <c r="P3714" t="s">
        <v>53</v>
      </c>
      <c r="Q3714">
        <v>32</v>
      </c>
      <c r="R3714" t="str">
        <f t="shared" si="57"/>
        <v>Adult</v>
      </c>
    </row>
    <row r="3715" spans="1:18" x14ac:dyDescent="0.25">
      <c r="A3715" t="s">
        <v>10288</v>
      </c>
      <c r="B3715" t="s">
        <v>17152</v>
      </c>
      <c r="C3715" t="s">
        <v>18439</v>
      </c>
      <c r="D3715" s="2">
        <v>26757</v>
      </c>
      <c r="E3715" s="2">
        <v>45324</v>
      </c>
      <c r="F3715" s="1">
        <v>0.71805555555555556</v>
      </c>
      <c r="G3715" t="s">
        <v>51</v>
      </c>
      <c r="H3715" t="s">
        <v>57</v>
      </c>
      <c r="I3715" t="s">
        <v>22</v>
      </c>
      <c r="J3715" t="s">
        <v>52</v>
      </c>
      <c r="K3715">
        <v>21</v>
      </c>
      <c r="L3715" t="s">
        <v>24</v>
      </c>
      <c r="M3715" t="s">
        <v>40</v>
      </c>
      <c r="N3715" t="s">
        <v>47</v>
      </c>
      <c r="O3715" t="s">
        <v>18444</v>
      </c>
      <c r="P3715" t="s">
        <v>53</v>
      </c>
      <c r="Q3715">
        <v>51</v>
      </c>
      <c r="R3715" t="str">
        <f t="shared" si="57"/>
        <v>Old</v>
      </c>
    </row>
    <row r="3716" spans="1:18" x14ac:dyDescent="0.25">
      <c r="A3716" t="s">
        <v>10290</v>
      </c>
      <c r="B3716" t="s">
        <v>17153</v>
      </c>
      <c r="C3716" t="s">
        <v>18440</v>
      </c>
      <c r="D3716" s="2">
        <v>33350</v>
      </c>
      <c r="E3716" s="2">
        <v>45378</v>
      </c>
      <c r="F3716" s="1">
        <v>0.60416666666666663</v>
      </c>
      <c r="G3716" t="s">
        <v>18475</v>
      </c>
      <c r="H3716" t="s">
        <v>21</v>
      </c>
      <c r="I3716" t="s">
        <v>84</v>
      </c>
      <c r="J3716" t="s">
        <v>80</v>
      </c>
      <c r="K3716">
        <v>147</v>
      </c>
      <c r="L3716" t="s">
        <v>39</v>
      </c>
      <c r="M3716" t="s">
        <v>25</v>
      </c>
      <c r="N3716" t="s">
        <v>26</v>
      </c>
      <c r="O3716" t="s">
        <v>18473</v>
      </c>
      <c r="P3716" t="s">
        <v>18472</v>
      </c>
      <c r="Q3716">
        <v>33</v>
      </c>
      <c r="R3716" t="str">
        <f t="shared" si="57"/>
        <v>Adult</v>
      </c>
    </row>
    <row r="3717" spans="1:18" x14ac:dyDescent="0.25">
      <c r="A3717" t="s">
        <v>10293</v>
      </c>
      <c r="B3717" t="s">
        <v>17154</v>
      </c>
      <c r="C3717" t="s">
        <v>18440</v>
      </c>
      <c r="D3717" s="2">
        <v>38423</v>
      </c>
      <c r="E3717" s="2">
        <v>45307</v>
      </c>
      <c r="F3717" s="1">
        <v>0.71527777777777779</v>
      </c>
      <c r="G3717" t="s">
        <v>51</v>
      </c>
      <c r="H3717" t="s">
        <v>37</v>
      </c>
      <c r="I3717" t="s">
        <v>45</v>
      </c>
      <c r="J3717" t="s">
        <v>52</v>
      </c>
      <c r="K3717">
        <v>126</v>
      </c>
      <c r="L3717" t="s">
        <v>53</v>
      </c>
      <c r="M3717" t="s">
        <v>104</v>
      </c>
      <c r="N3717" t="s">
        <v>26</v>
      </c>
      <c r="O3717" t="s">
        <v>18444</v>
      </c>
      <c r="P3717" t="s">
        <v>53</v>
      </c>
      <c r="Q3717">
        <v>19</v>
      </c>
      <c r="R3717" t="str">
        <f t="shared" ref="R3717:R3780" si="58">IF(Q3717&lt;35,"Adult",IF(Q3717&lt;=59,"Old",IF(Q3717&gt;=60,"Aged")))</f>
        <v>Adult</v>
      </c>
    </row>
    <row r="3718" spans="1:18" x14ac:dyDescent="0.25">
      <c r="A3718" t="s">
        <v>10296</v>
      </c>
      <c r="B3718" t="s">
        <v>17155</v>
      </c>
      <c r="C3718" t="s">
        <v>18439</v>
      </c>
      <c r="D3718" s="2">
        <v>37138</v>
      </c>
      <c r="E3718" s="2">
        <v>45429</v>
      </c>
      <c r="F3718" s="1">
        <v>0.50972222222222219</v>
      </c>
      <c r="G3718" t="s">
        <v>169</v>
      </c>
      <c r="H3718" t="s">
        <v>37</v>
      </c>
      <c r="I3718" t="s">
        <v>38</v>
      </c>
      <c r="J3718" t="s">
        <v>46</v>
      </c>
      <c r="K3718">
        <v>91</v>
      </c>
      <c r="L3718" t="s">
        <v>53</v>
      </c>
      <c r="M3718" t="s">
        <v>25</v>
      </c>
      <c r="N3718" t="s">
        <v>47</v>
      </c>
      <c r="O3718" t="s">
        <v>18473</v>
      </c>
      <c r="P3718" t="s">
        <v>53</v>
      </c>
      <c r="Q3718">
        <v>23</v>
      </c>
      <c r="R3718" t="str">
        <f t="shared" si="58"/>
        <v>Adult</v>
      </c>
    </row>
    <row r="3719" spans="1:18" x14ac:dyDescent="0.25">
      <c r="A3719" t="s">
        <v>10298</v>
      </c>
      <c r="B3719" t="s">
        <v>17156</v>
      </c>
      <c r="C3719" t="s">
        <v>18439</v>
      </c>
      <c r="D3719" s="2">
        <v>34910</v>
      </c>
      <c r="E3719" s="2">
        <v>45367</v>
      </c>
      <c r="F3719" s="1">
        <v>0.40972222222222221</v>
      </c>
      <c r="G3719" t="s">
        <v>18475</v>
      </c>
      <c r="H3719" t="s">
        <v>37</v>
      </c>
      <c r="I3719" t="s">
        <v>91</v>
      </c>
      <c r="J3719" t="s">
        <v>80</v>
      </c>
      <c r="K3719">
        <v>35</v>
      </c>
      <c r="L3719" t="s">
        <v>24</v>
      </c>
      <c r="M3719" t="s">
        <v>40</v>
      </c>
      <c r="N3719" t="s">
        <v>26</v>
      </c>
      <c r="O3719" t="s">
        <v>18444</v>
      </c>
      <c r="P3719" t="s">
        <v>53</v>
      </c>
      <c r="Q3719">
        <v>29</v>
      </c>
      <c r="R3719" t="str">
        <f t="shared" si="58"/>
        <v>Adult</v>
      </c>
    </row>
    <row r="3720" spans="1:18" x14ac:dyDescent="0.25">
      <c r="A3720" t="s">
        <v>10301</v>
      </c>
      <c r="B3720" t="s">
        <v>17157</v>
      </c>
      <c r="C3720" t="s">
        <v>18440</v>
      </c>
      <c r="D3720" s="2">
        <v>31915</v>
      </c>
      <c r="E3720" s="2">
        <v>45342</v>
      </c>
      <c r="F3720" s="1">
        <v>0.53125</v>
      </c>
      <c r="G3720" t="s">
        <v>51</v>
      </c>
      <c r="H3720" t="s">
        <v>21</v>
      </c>
      <c r="I3720" t="s">
        <v>45</v>
      </c>
      <c r="J3720" t="s">
        <v>23</v>
      </c>
      <c r="K3720">
        <v>126</v>
      </c>
      <c r="L3720" t="s">
        <v>53</v>
      </c>
      <c r="M3720" t="s">
        <v>25</v>
      </c>
      <c r="N3720" t="s">
        <v>33</v>
      </c>
      <c r="O3720" t="s">
        <v>18473</v>
      </c>
      <c r="P3720" t="s">
        <v>53</v>
      </c>
      <c r="Q3720">
        <v>37</v>
      </c>
      <c r="R3720" t="str">
        <f t="shared" si="58"/>
        <v>Old</v>
      </c>
    </row>
    <row r="3721" spans="1:18" x14ac:dyDescent="0.25">
      <c r="A3721" t="s">
        <v>10303</v>
      </c>
      <c r="B3721" t="s">
        <v>17158</v>
      </c>
      <c r="C3721" t="s">
        <v>18440</v>
      </c>
      <c r="D3721" s="2">
        <v>34662</v>
      </c>
      <c r="E3721" s="2">
        <v>45440</v>
      </c>
      <c r="F3721" s="1">
        <v>0.78263888888888888</v>
      </c>
      <c r="G3721" t="s">
        <v>18475</v>
      </c>
      <c r="H3721" t="s">
        <v>57</v>
      </c>
      <c r="I3721" t="s">
        <v>45</v>
      </c>
      <c r="J3721" t="s">
        <v>80</v>
      </c>
      <c r="K3721">
        <v>42</v>
      </c>
      <c r="L3721" t="s">
        <v>24</v>
      </c>
      <c r="M3721" t="s">
        <v>25</v>
      </c>
      <c r="N3721" t="s">
        <v>47</v>
      </c>
      <c r="O3721" t="s">
        <v>18444</v>
      </c>
      <c r="P3721" t="s">
        <v>53</v>
      </c>
      <c r="Q3721">
        <v>30</v>
      </c>
      <c r="R3721" t="str">
        <f t="shared" si="58"/>
        <v>Adult</v>
      </c>
    </row>
    <row r="3722" spans="1:18" x14ac:dyDescent="0.25">
      <c r="A3722" t="s">
        <v>10306</v>
      </c>
      <c r="B3722" t="s">
        <v>17159</v>
      </c>
      <c r="C3722" t="s">
        <v>18440</v>
      </c>
      <c r="D3722" s="2">
        <v>16843</v>
      </c>
      <c r="E3722" s="2">
        <v>45321</v>
      </c>
      <c r="F3722" s="1">
        <v>0.41875000000000001</v>
      </c>
      <c r="G3722" t="s">
        <v>30</v>
      </c>
      <c r="H3722" t="s">
        <v>61</v>
      </c>
      <c r="I3722" t="s">
        <v>62</v>
      </c>
      <c r="J3722" t="s">
        <v>540</v>
      </c>
      <c r="K3722">
        <v>77</v>
      </c>
      <c r="L3722" t="s">
        <v>24</v>
      </c>
      <c r="M3722" t="s">
        <v>25</v>
      </c>
      <c r="N3722" t="s">
        <v>26</v>
      </c>
      <c r="O3722" t="s">
        <v>18444</v>
      </c>
      <c r="P3722" t="s">
        <v>53</v>
      </c>
      <c r="Q3722">
        <v>79</v>
      </c>
      <c r="R3722" t="str">
        <f t="shared" si="58"/>
        <v>Aged</v>
      </c>
    </row>
    <row r="3723" spans="1:18" x14ac:dyDescent="0.25">
      <c r="A3723" t="s">
        <v>10309</v>
      </c>
      <c r="B3723" t="s">
        <v>17160</v>
      </c>
      <c r="C3723" t="s">
        <v>18439</v>
      </c>
      <c r="D3723" s="2">
        <v>32993</v>
      </c>
      <c r="E3723" s="2">
        <v>45381</v>
      </c>
      <c r="F3723" s="1">
        <v>0.56319444444444444</v>
      </c>
      <c r="G3723" t="s">
        <v>169</v>
      </c>
      <c r="H3723" t="s">
        <v>37</v>
      </c>
      <c r="I3723" t="s">
        <v>22</v>
      </c>
      <c r="J3723" t="s">
        <v>23</v>
      </c>
      <c r="K3723">
        <v>161</v>
      </c>
      <c r="L3723" t="s">
        <v>24</v>
      </c>
      <c r="M3723" t="s">
        <v>104</v>
      </c>
      <c r="N3723" t="s">
        <v>26</v>
      </c>
      <c r="O3723" t="s">
        <v>18444</v>
      </c>
      <c r="P3723" t="s">
        <v>53</v>
      </c>
      <c r="Q3723">
        <v>34</v>
      </c>
      <c r="R3723" t="str">
        <f t="shared" si="58"/>
        <v>Adult</v>
      </c>
    </row>
    <row r="3724" spans="1:18" x14ac:dyDescent="0.25">
      <c r="A3724" t="s">
        <v>10312</v>
      </c>
      <c r="B3724" t="s">
        <v>17161</v>
      </c>
      <c r="C3724" t="s">
        <v>18440</v>
      </c>
      <c r="D3724" s="2">
        <v>32904</v>
      </c>
      <c r="E3724" s="2">
        <v>45323</v>
      </c>
      <c r="F3724" s="1">
        <v>0.5131944444444444</v>
      </c>
      <c r="G3724" t="s">
        <v>51</v>
      </c>
      <c r="H3724" t="s">
        <v>57</v>
      </c>
      <c r="I3724" t="s">
        <v>38</v>
      </c>
      <c r="J3724" t="s">
        <v>23</v>
      </c>
      <c r="K3724">
        <v>175</v>
      </c>
      <c r="L3724" t="s">
        <v>24</v>
      </c>
      <c r="M3724" t="s">
        <v>25</v>
      </c>
      <c r="N3724" t="s">
        <v>26</v>
      </c>
      <c r="O3724" t="s">
        <v>18444</v>
      </c>
      <c r="P3724" t="s">
        <v>53</v>
      </c>
      <c r="Q3724">
        <v>35</v>
      </c>
      <c r="R3724" t="str">
        <f t="shared" si="58"/>
        <v>Old</v>
      </c>
    </row>
    <row r="3725" spans="1:18" x14ac:dyDescent="0.25">
      <c r="A3725" t="s">
        <v>10314</v>
      </c>
      <c r="B3725" t="s">
        <v>17162</v>
      </c>
      <c r="C3725" t="s">
        <v>18439</v>
      </c>
      <c r="D3725" s="2">
        <v>34373</v>
      </c>
      <c r="E3725" s="2">
        <v>45465</v>
      </c>
      <c r="F3725" s="1">
        <v>0.33750000000000002</v>
      </c>
      <c r="G3725" t="s">
        <v>18475</v>
      </c>
      <c r="H3725" t="s">
        <v>21</v>
      </c>
      <c r="I3725" t="s">
        <v>38</v>
      </c>
      <c r="J3725" t="s">
        <v>52</v>
      </c>
      <c r="K3725">
        <v>126</v>
      </c>
      <c r="L3725" t="s">
        <v>53</v>
      </c>
      <c r="M3725" t="s">
        <v>25</v>
      </c>
      <c r="N3725" t="s">
        <v>26</v>
      </c>
      <c r="O3725" t="s">
        <v>18473</v>
      </c>
      <c r="P3725" t="s">
        <v>53</v>
      </c>
      <c r="Q3725">
        <v>31</v>
      </c>
      <c r="R3725" t="str">
        <f t="shared" si="58"/>
        <v>Adult</v>
      </c>
    </row>
    <row r="3726" spans="1:18" x14ac:dyDescent="0.25">
      <c r="A3726" t="s">
        <v>10317</v>
      </c>
      <c r="B3726" t="s">
        <v>17163</v>
      </c>
      <c r="C3726" t="s">
        <v>18440</v>
      </c>
      <c r="D3726" s="2">
        <v>33606</v>
      </c>
      <c r="E3726" s="2">
        <v>45433</v>
      </c>
      <c r="F3726" s="1">
        <v>0.40625</v>
      </c>
      <c r="G3726" t="s">
        <v>51</v>
      </c>
      <c r="H3726" t="s">
        <v>57</v>
      </c>
      <c r="I3726" t="s">
        <v>22</v>
      </c>
      <c r="J3726" t="s">
        <v>23</v>
      </c>
      <c r="K3726">
        <v>91</v>
      </c>
      <c r="L3726" t="s">
        <v>24</v>
      </c>
      <c r="M3726" t="s">
        <v>104</v>
      </c>
      <c r="N3726" t="s">
        <v>33</v>
      </c>
      <c r="O3726" t="s">
        <v>18473</v>
      </c>
      <c r="P3726" t="s">
        <v>53</v>
      </c>
      <c r="Q3726">
        <v>33</v>
      </c>
      <c r="R3726" t="str">
        <f t="shared" si="58"/>
        <v>Adult</v>
      </c>
    </row>
    <row r="3727" spans="1:18" x14ac:dyDescent="0.25">
      <c r="A3727" t="s">
        <v>10319</v>
      </c>
      <c r="B3727" t="s">
        <v>17164</v>
      </c>
      <c r="C3727" t="s">
        <v>18439</v>
      </c>
      <c r="D3727" s="2">
        <v>38643</v>
      </c>
      <c r="E3727" s="2">
        <v>45418</v>
      </c>
      <c r="F3727" s="1">
        <v>0.51041666666666663</v>
      </c>
      <c r="G3727" t="s">
        <v>51</v>
      </c>
      <c r="H3727" t="s">
        <v>31</v>
      </c>
      <c r="I3727" t="s">
        <v>22</v>
      </c>
      <c r="J3727" t="s">
        <v>52</v>
      </c>
      <c r="K3727">
        <v>7</v>
      </c>
      <c r="L3727" t="s">
        <v>24</v>
      </c>
      <c r="M3727" t="s">
        <v>104</v>
      </c>
      <c r="N3727" t="s">
        <v>26</v>
      </c>
      <c r="O3727" t="s">
        <v>18444</v>
      </c>
      <c r="P3727" t="s">
        <v>53</v>
      </c>
      <c r="Q3727">
        <v>19</v>
      </c>
      <c r="R3727" t="str">
        <f t="shared" si="58"/>
        <v>Adult</v>
      </c>
    </row>
    <row r="3728" spans="1:18" x14ac:dyDescent="0.25">
      <c r="A3728" t="s">
        <v>10321</v>
      </c>
      <c r="B3728" t="s">
        <v>17165</v>
      </c>
      <c r="C3728" t="s">
        <v>18440</v>
      </c>
      <c r="D3728" s="2">
        <v>26097</v>
      </c>
      <c r="E3728" s="2">
        <v>45427</v>
      </c>
      <c r="F3728" s="1">
        <v>0.35347222222222224</v>
      </c>
      <c r="G3728" t="s">
        <v>51</v>
      </c>
      <c r="H3728" t="s">
        <v>31</v>
      </c>
      <c r="I3728" t="s">
        <v>91</v>
      </c>
      <c r="J3728" t="s">
        <v>32</v>
      </c>
      <c r="K3728">
        <v>168</v>
      </c>
      <c r="L3728" t="s">
        <v>53</v>
      </c>
      <c r="M3728" t="s">
        <v>104</v>
      </c>
      <c r="N3728" t="s">
        <v>26</v>
      </c>
      <c r="O3728" t="s">
        <v>18444</v>
      </c>
      <c r="P3728" t="s">
        <v>53</v>
      </c>
      <c r="Q3728">
        <v>53</v>
      </c>
      <c r="R3728" t="str">
        <f t="shared" si="58"/>
        <v>Old</v>
      </c>
    </row>
    <row r="3729" spans="1:18" x14ac:dyDescent="0.25">
      <c r="A3729" t="s">
        <v>10324</v>
      </c>
      <c r="B3729" t="s">
        <v>17166</v>
      </c>
      <c r="C3729" t="s">
        <v>18440</v>
      </c>
      <c r="D3729" s="2">
        <v>36626</v>
      </c>
      <c r="E3729" s="2">
        <v>45317</v>
      </c>
      <c r="F3729" s="1">
        <v>0.75347222222222221</v>
      </c>
      <c r="G3729" t="s">
        <v>30</v>
      </c>
      <c r="H3729" t="s">
        <v>73</v>
      </c>
      <c r="I3729" t="s">
        <v>45</v>
      </c>
      <c r="J3729" t="s">
        <v>46</v>
      </c>
      <c r="K3729">
        <v>14</v>
      </c>
      <c r="L3729" t="s">
        <v>24</v>
      </c>
      <c r="M3729" t="s">
        <v>104</v>
      </c>
      <c r="N3729" t="s">
        <v>47</v>
      </c>
      <c r="O3729" t="s">
        <v>18444</v>
      </c>
      <c r="P3729" t="s">
        <v>53</v>
      </c>
      <c r="Q3729">
        <v>24</v>
      </c>
      <c r="R3729" t="str">
        <f t="shared" si="58"/>
        <v>Adult</v>
      </c>
    </row>
    <row r="3730" spans="1:18" x14ac:dyDescent="0.25">
      <c r="A3730" t="s">
        <v>10327</v>
      </c>
      <c r="B3730" t="s">
        <v>17167</v>
      </c>
      <c r="C3730" t="s">
        <v>18440</v>
      </c>
      <c r="D3730" s="2">
        <v>17234</v>
      </c>
      <c r="E3730" s="2">
        <v>45391</v>
      </c>
      <c r="F3730" s="1">
        <v>0.40208333333333335</v>
      </c>
      <c r="G3730" t="s">
        <v>30</v>
      </c>
      <c r="H3730" t="s">
        <v>309</v>
      </c>
      <c r="I3730" t="s">
        <v>547</v>
      </c>
      <c r="J3730" t="s">
        <v>80</v>
      </c>
      <c r="K3730">
        <v>28</v>
      </c>
      <c r="L3730" t="s">
        <v>39</v>
      </c>
      <c r="M3730" t="s">
        <v>25</v>
      </c>
      <c r="N3730" t="s">
        <v>26</v>
      </c>
      <c r="O3730" t="s">
        <v>18444</v>
      </c>
      <c r="P3730" t="s">
        <v>53</v>
      </c>
      <c r="Q3730">
        <v>77</v>
      </c>
      <c r="R3730" t="str">
        <f t="shared" si="58"/>
        <v>Aged</v>
      </c>
    </row>
    <row r="3731" spans="1:18" x14ac:dyDescent="0.25">
      <c r="A3731" t="s">
        <v>10330</v>
      </c>
      <c r="B3731" t="s">
        <v>17168</v>
      </c>
      <c r="C3731" t="s">
        <v>18440</v>
      </c>
      <c r="D3731" s="2">
        <v>24366</v>
      </c>
      <c r="E3731" s="2">
        <v>45299</v>
      </c>
      <c r="F3731" s="1">
        <v>0.5131944444444444</v>
      </c>
      <c r="G3731" t="s">
        <v>18475</v>
      </c>
      <c r="H3731" t="s">
        <v>37</v>
      </c>
      <c r="I3731" t="s">
        <v>91</v>
      </c>
      <c r="J3731" t="s">
        <v>52</v>
      </c>
      <c r="K3731">
        <v>91</v>
      </c>
      <c r="L3731" t="s">
        <v>24</v>
      </c>
      <c r="M3731" t="s">
        <v>25</v>
      </c>
      <c r="N3731" t="s">
        <v>26</v>
      </c>
      <c r="O3731" t="s">
        <v>18444</v>
      </c>
      <c r="P3731" t="s">
        <v>53</v>
      </c>
      <c r="Q3731">
        <v>58</v>
      </c>
      <c r="R3731" t="str">
        <f t="shared" si="58"/>
        <v>Old</v>
      </c>
    </row>
    <row r="3732" spans="1:18" x14ac:dyDescent="0.25">
      <c r="A3732" t="s">
        <v>10332</v>
      </c>
      <c r="B3732" t="s">
        <v>17169</v>
      </c>
      <c r="C3732" t="s">
        <v>18440</v>
      </c>
      <c r="D3732" s="2">
        <v>38812</v>
      </c>
      <c r="E3732" s="2">
        <v>45436</v>
      </c>
      <c r="F3732" s="1">
        <v>0.40625</v>
      </c>
      <c r="G3732" t="s">
        <v>51</v>
      </c>
      <c r="H3732" t="s">
        <v>37</v>
      </c>
      <c r="I3732" t="s">
        <v>45</v>
      </c>
      <c r="J3732" t="s">
        <v>80</v>
      </c>
      <c r="K3732">
        <v>175</v>
      </c>
      <c r="L3732" t="s">
        <v>24</v>
      </c>
      <c r="M3732" t="s">
        <v>25</v>
      </c>
      <c r="N3732" t="s">
        <v>47</v>
      </c>
      <c r="O3732" t="s">
        <v>18444</v>
      </c>
      <c r="P3732" t="s">
        <v>53</v>
      </c>
      <c r="Q3732">
        <v>18</v>
      </c>
      <c r="R3732" t="str">
        <f t="shared" si="58"/>
        <v>Adult</v>
      </c>
    </row>
    <row r="3733" spans="1:18" x14ac:dyDescent="0.25">
      <c r="A3733" t="s">
        <v>10335</v>
      </c>
      <c r="B3733" t="s">
        <v>17170</v>
      </c>
      <c r="C3733" t="s">
        <v>18440</v>
      </c>
      <c r="D3733" s="2">
        <v>31626</v>
      </c>
      <c r="E3733" s="2">
        <v>45449</v>
      </c>
      <c r="F3733" s="1">
        <v>0.37013888888888891</v>
      </c>
      <c r="G3733" t="s">
        <v>51</v>
      </c>
      <c r="H3733" t="s">
        <v>37</v>
      </c>
      <c r="I3733" t="s">
        <v>22</v>
      </c>
      <c r="J3733" t="s">
        <v>52</v>
      </c>
      <c r="K3733">
        <v>105</v>
      </c>
      <c r="L3733" t="s">
        <v>39</v>
      </c>
      <c r="M3733" t="s">
        <v>104</v>
      </c>
      <c r="N3733" t="s">
        <v>26</v>
      </c>
      <c r="O3733" t="s">
        <v>18473</v>
      </c>
      <c r="P3733" t="s">
        <v>18472</v>
      </c>
      <c r="Q3733">
        <v>38</v>
      </c>
      <c r="R3733" t="str">
        <f t="shared" si="58"/>
        <v>Old</v>
      </c>
    </row>
    <row r="3734" spans="1:18" x14ac:dyDescent="0.25">
      <c r="A3734" t="s">
        <v>10338</v>
      </c>
      <c r="B3734" t="s">
        <v>17171</v>
      </c>
      <c r="C3734" t="s">
        <v>18439</v>
      </c>
      <c r="D3734" s="2">
        <v>38566</v>
      </c>
      <c r="E3734" s="2">
        <v>45464</v>
      </c>
      <c r="F3734" s="1">
        <v>0.4777777777777778</v>
      </c>
      <c r="G3734" t="s">
        <v>169</v>
      </c>
      <c r="H3734" t="s">
        <v>73</v>
      </c>
      <c r="I3734" t="s">
        <v>84</v>
      </c>
      <c r="J3734" t="s">
        <v>23</v>
      </c>
      <c r="K3734">
        <v>28</v>
      </c>
      <c r="L3734" t="s">
        <v>24</v>
      </c>
      <c r="M3734" t="s">
        <v>40</v>
      </c>
      <c r="N3734" t="s">
        <v>26</v>
      </c>
      <c r="O3734" t="s">
        <v>18444</v>
      </c>
      <c r="P3734" t="s">
        <v>53</v>
      </c>
      <c r="Q3734">
        <v>19</v>
      </c>
      <c r="R3734" t="str">
        <f t="shared" si="58"/>
        <v>Adult</v>
      </c>
    </row>
    <row r="3735" spans="1:18" x14ac:dyDescent="0.25">
      <c r="A3735" t="s">
        <v>10341</v>
      </c>
      <c r="B3735" t="s">
        <v>17172</v>
      </c>
      <c r="C3735" t="s">
        <v>18440</v>
      </c>
      <c r="D3735" s="2">
        <v>33851</v>
      </c>
      <c r="E3735" s="2">
        <v>45349</v>
      </c>
      <c r="F3735" s="1">
        <v>0.4152777777777778</v>
      </c>
      <c r="G3735" t="s">
        <v>169</v>
      </c>
      <c r="H3735" t="s">
        <v>21</v>
      </c>
      <c r="I3735" t="s">
        <v>91</v>
      </c>
      <c r="J3735" t="s">
        <v>52</v>
      </c>
      <c r="K3735">
        <v>175</v>
      </c>
      <c r="L3735" t="s">
        <v>39</v>
      </c>
      <c r="M3735" t="s">
        <v>25</v>
      </c>
      <c r="N3735" t="s">
        <v>33</v>
      </c>
      <c r="O3735" t="s">
        <v>18473</v>
      </c>
      <c r="P3735" t="s">
        <v>53</v>
      </c>
      <c r="Q3735">
        <v>32</v>
      </c>
      <c r="R3735" t="str">
        <f t="shared" si="58"/>
        <v>Adult</v>
      </c>
    </row>
    <row r="3736" spans="1:18" x14ac:dyDescent="0.25">
      <c r="A3736" t="s">
        <v>10344</v>
      </c>
      <c r="B3736" t="s">
        <v>17173</v>
      </c>
      <c r="C3736" t="s">
        <v>18439</v>
      </c>
      <c r="D3736" s="2">
        <v>38974</v>
      </c>
      <c r="E3736" s="2">
        <v>45329</v>
      </c>
      <c r="F3736" s="1">
        <v>0.60624999999999996</v>
      </c>
      <c r="G3736" t="s">
        <v>18475</v>
      </c>
      <c r="H3736" t="s">
        <v>57</v>
      </c>
      <c r="I3736" t="s">
        <v>547</v>
      </c>
      <c r="J3736" t="s">
        <v>577</v>
      </c>
      <c r="K3736">
        <v>140</v>
      </c>
      <c r="L3736" t="s">
        <v>53</v>
      </c>
      <c r="M3736" t="s">
        <v>25</v>
      </c>
      <c r="N3736" t="s">
        <v>26</v>
      </c>
      <c r="O3736" t="s">
        <v>18444</v>
      </c>
      <c r="P3736" t="s">
        <v>53</v>
      </c>
      <c r="Q3736">
        <v>18</v>
      </c>
      <c r="R3736" t="str">
        <f t="shared" si="58"/>
        <v>Adult</v>
      </c>
    </row>
    <row r="3737" spans="1:18" x14ac:dyDescent="0.25">
      <c r="A3737" t="s">
        <v>10347</v>
      </c>
      <c r="B3737" t="s">
        <v>17174</v>
      </c>
      <c r="C3737" t="s">
        <v>18439</v>
      </c>
      <c r="D3737" s="2">
        <v>19599</v>
      </c>
      <c r="E3737" s="2">
        <v>45396</v>
      </c>
      <c r="F3737" s="1">
        <v>0.36249999999999999</v>
      </c>
      <c r="G3737" t="s">
        <v>497</v>
      </c>
      <c r="H3737" t="s">
        <v>37</v>
      </c>
      <c r="I3737" t="s">
        <v>547</v>
      </c>
      <c r="J3737" t="s">
        <v>80</v>
      </c>
      <c r="K3737">
        <v>119</v>
      </c>
      <c r="L3737" t="s">
        <v>53</v>
      </c>
      <c r="M3737" t="s">
        <v>40</v>
      </c>
      <c r="N3737" t="s">
        <v>33</v>
      </c>
      <c r="O3737" t="s">
        <v>18444</v>
      </c>
      <c r="P3737" t="s">
        <v>53</v>
      </c>
      <c r="Q3737">
        <v>71</v>
      </c>
      <c r="R3737" t="str">
        <f t="shared" si="58"/>
        <v>Aged</v>
      </c>
    </row>
    <row r="3738" spans="1:18" x14ac:dyDescent="0.25">
      <c r="A3738" t="s">
        <v>10349</v>
      </c>
      <c r="B3738" t="s">
        <v>17175</v>
      </c>
      <c r="C3738" t="s">
        <v>18439</v>
      </c>
      <c r="D3738" s="2">
        <v>37979</v>
      </c>
      <c r="E3738" s="2">
        <v>45421</v>
      </c>
      <c r="F3738" s="1">
        <v>0.36736111111111114</v>
      </c>
      <c r="G3738" t="s">
        <v>18474</v>
      </c>
      <c r="H3738" t="s">
        <v>31</v>
      </c>
      <c r="I3738" t="s">
        <v>38</v>
      </c>
      <c r="J3738" t="s">
        <v>46</v>
      </c>
      <c r="K3738">
        <v>147</v>
      </c>
      <c r="L3738" t="s">
        <v>24</v>
      </c>
      <c r="M3738" t="s">
        <v>40</v>
      </c>
      <c r="N3738" t="s">
        <v>47</v>
      </c>
      <c r="O3738" t="s">
        <v>18444</v>
      </c>
      <c r="P3738" t="s">
        <v>53</v>
      </c>
      <c r="Q3738">
        <v>21</v>
      </c>
      <c r="R3738" t="str">
        <f t="shared" si="58"/>
        <v>Adult</v>
      </c>
    </row>
    <row r="3739" spans="1:18" x14ac:dyDescent="0.25">
      <c r="A3739" t="s">
        <v>10352</v>
      </c>
      <c r="B3739" t="s">
        <v>17176</v>
      </c>
      <c r="C3739" t="s">
        <v>18439</v>
      </c>
      <c r="D3739" s="2">
        <v>24567</v>
      </c>
      <c r="E3739" s="2">
        <v>45401</v>
      </c>
      <c r="F3739" s="1">
        <v>0.50138888888888888</v>
      </c>
      <c r="G3739" t="s">
        <v>51</v>
      </c>
      <c r="H3739" t="s">
        <v>57</v>
      </c>
      <c r="I3739" t="s">
        <v>38</v>
      </c>
      <c r="J3739" t="s">
        <v>52</v>
      </c>
      <c r="K3739">
        <v>42</v>
      </c>
      <c r="L3739" t="s">
        <v>24</v>
      </c>
      <c r="M3739" t="s">
        <v>104</v>
      </c>
      <c r="N3739" t="s">
        <v>47</v>
      </c>
      <c r="O3739" t="s">
        <v>18444</v>
      </c>
      <c r="P3739" t="s">
        <v>53</v>
      </c>
      <c r="Q3739">
        <v>57</v>
      </c>
      <c r="R3739" t="str">
        <f t="shared" si="58"/>
        <v>Old</v>
      </c>
    </row>
    <row r="3740" spans="1:18" x14ac:dyDescent="0.25">
      <c r="A3740" t="s">
        <v>10354</v>
      </c>
      <c r="B3740" t="s">
        <v>17177</v>
      </c>
      <c r="C3740" t="s">
        <v>18440</v>
      </c>
      <c r="D3740" s="2">
        <v>38054</v>
      </c>
      <c r="E3740" s="2">
        <v>45428</v>
      </c>
      <c r="F3740" s="1">
        <v>0.62986111111111109</v>
      </c>
      <c r="G3740" t="s">
        <v>51</v>
      </c>
      <c r="H3740" t="s">
        <v>31</v>
      </c>
      <c r="I3740" t="s">
        <v>45</v>
      </c>
      <c r="J3740" t="s">
        <v>46</v>
      </c>
      <c r="K3740">
        <v>182</v>
      </c>
      <c r="L3740" t="s">
        <v>53</v>
      </c>
      <c r="M3740" t="s">
        <v>25</v>
      </c>
      <c r="N3740" t="s">
        <v>47</v>
      </c>
      <c r="O3740" t="s">
        <v>18444</v>
      </c>
      <c r="P3740" t="s">
        <v>53</v>
      </c>
      <c r="Q3740">
        <v>20</v>
      </c>
      <c r="R3740" t="str">
        <f t="shared" si="58"/>
        <v>Adult</v>
      </c>
    </row>
    <row r="3741" spans="1:18" x14ac:dyDescent="0.25">
      <c r="A3741" t="s">
        <v>10357</v>
      </c>
      <c r="B3741" t="s">
        <v>17178</v>
      </c>
      <c r="C3741" t="s">
        <v>18440</v>
      </c>
      <c r="D3741" s="2">
        <v>27940</v>
      </c>
      <c r="E3741" s="2">
        <v>45298</v>
      </c>
      <c r="F3741" s="1">
        <v>0.35972222222222222</v>
      </c>
      <c r="G3741" t="s">
        <v>18474</v>
      </c>
      <c r="H3741" t="s">
        <v>57</v>
      </c>
      <c r="I3741" t="s">
        <v>22</v>
      </c>
      <c r="J3741" t="s">
        <v>52</v>
      </c>
      <c r="K3741">
        <v>119</v>
      </c>
      <c r="L3741" t="s">
        <v>24</v>
      </c>
      <c r="M3741" t="s">
        <v>40</v>
      </c>
      <c r="N3741" t="s">
        <v>33</v>
      </c>
      <c r="O3741" t="s">
        <v>18444</v>
      </c>
      <c r="P3741" t="s">
        <v>53</v>
      </c>
      <c r="Q3741">
        <v>48</v>
      </c>
      <c r="R3741" t="str">
        <f t="shared" si="58"/>
        <v>Old</v>
      </c>
    </row>
    <row r="3742" spans="1:18" x14ac:dyDescent="0.25">
      <c r="A3742" t="s">
        <v>10359</v>
      </c>
      <c r="B3742" t="s">
        <v>17179</v>
      </c>
      <c r="C3742" t="s">
        <v>18440</v>
      </c>
      <c r="D3742" s="2">
        <v>36005</v>
      </c>
      <c r="E3742" s="2">
        <v>45320</v>
      </c>
      <c r="F3742" s="1">
        <v>0.34305555555555556</v>
      </c>
      <c r="G3742" t="s">
        <v>18475</v>
      </c>
      <c r="H3742" t="s">
        <v>21</v>
      </c>
      <c r="I3742" t="s">
        <v>45</v>
      </c>
      <c r="J3742" t="s">
        <v>52</v>
      </c>
      <c r="K3742">
        <v>175</v>
      </c>
      <c r="L3742" t="s">
        <v>39</v>
      </c>
      <c r="M3742" t="s">
        <v>25</v>
      </c>
      <c r="N3742" t="s">
        <v>26</v>
      </c>
      <c r="O3742" t="s">
        <v>18473</v>
      </c>
      <c r="P3742" t="s">
        <v>53</v>
      </c>
      <c r="Q3742">
        <v>26</v>
      </c>
      <c r="R3742" t="str">
        <f t="shared" si="58"/>
        <v>Adult</v>
      </c>
    </row>
    <row r="3743" spans="1:18" x14ac:dyDescent="0.25">
      <c r="A3743" t="s">
        <v>10362</v>
      </c>
      <c r="B3743" t="s">
        <v>17180</v>
      </c>
      <c r="C3743" t="s">
        <v>18440</v>
      </c>
      <c r="D3743" s="2">
        <v>35327</v>
      </c>
      <c r="E3743" s="2">
        <v>45332</v>
      </c>
      <c r="F3743" s="1">
        <v>0.6645833333333333</v>
      </c>
      <c r="G3743" t="s">
        <v>51</v>
      </c>
      <c r="H3743" t="s">
        <v>57</v>
      </c>
      <c r="I3743" t="s">
        <v>45</v>
      </c>
      <c r="J3743" t="s">
        <v>23</v>
      </c>
      <c r="K3743">
        <v>7</v>
      </c>
      <c r="L3743" t="s">
        <v>53</v>
      </c>
      <c r="M3743" t="s">
        <v>40</v>
      </c>
      <c r="N3743" t="s">
        <v>26</v>
      </c>
      <c r="O3743" t="s">
        <v>18444</v>
      </c>
      <c r="P3743" t="s">
        <v>53</v>
      </c>
      <c r="Q3743">
        <v>28</v>
      </c>
      <c r="R3743" t="str">
        <f t="shared" si="58"/>
        <v>Adult</v>
      </c>
    </row>
    <row r="3744" spans="1:18" x14ac:dyDescent="0.25">
      <c r="A3744" t="s">
        <v>10365</v>
      </c>
      <c r="B3744" t="s">
        <v>17181</v>
      </c>
      <c r="C3744" t="s">
        <v>18439</v>
      </c>
      <c r="D3744" s="2">
        <v>32934</v>
      </c>
      <c r="E3744" s="2">
        <v>45296</v>
      </c>
      <c r="F3744" s="1">
        <v>0.35902777777777778</v>
      </c>
      <c r="G3744" t="s">
        <v>51</v>
      </c>
      <c r="H3744" t="s">
        <v>37</v>
      </c>
      <c r="I3744" t="s">
        <v>22</v>
      </c>
      <c r="J3744" t="s">
        <v>80</v>
      </c>
      <c r="K3744">
        <v>182</v>
      </c>
      <c r="L3744" t="s">
        <v>53</v>
      </c>
      <c r="M3744" t="s">
        <v>25</v>
      </c>
      <c r="N3744" t="s">
        <v>26</v>
      </c>
      <c r="O3744" t="s">
        <v>18444</v>
      </c>
      <c r="P3744" t="s">
        <v>53</v>
      </c>
      <c r="Q3744">
        <v>34</v>
      </c>
      <c r="R3744" t="str">
        <f t="shared" si="58"/>
        <v>Adult</v>
      </c>
    </row>
    <row r="3745" spans="1:18" x14ac:dyDescent="0.25">
      <c r="A3745" t="s">
        <v>10368</v>
      </c>
      <c r="B3745" t="s">
        <v>17182</v>
      </c>
      <c r="C3745" t="s">
        <v>18439</v>
      </c>
      <c r="D3745" s="2">
        <v>34178</v>
      </c>
      <c r="E3745" s="2">
        <v>45387</v>
      </c>
      <c r="F3745" s="1">
        <v>0.49027777777777776</v>
      </c>
      <c r="G3745" t="s">
        <v>51</v>
      </c>
      <c r="H3745" t="s">
        <v>21</v>
      </c>
      <c r="I3745" t="s">
        <v>91</v>
      </c>
      <c r="J3745" t="s">
        <v>23</v>
      </c>
      <c r="K3745">
        <v>119</v>
      </c>
      <c r="L3745" t="s">
        <v>39</v>
      </c>
      <c r="M3745" t="s">
        <v>25</v>
      </c>
      <c r="N3745" t="s">
        <v>26</v>
      </c>
      <c r="O3745" t="s">
        <v>18473</v>
      </c>
      <c r="P3745" t="s">
        <v>53</v>
      </c>
      <c r="Q3745">
        <v>31</v>
      </c>
      <c r="R3745" t="str">
        <f t="shared" si="58"/>
        <v>Adult</v>
      </c>
    </row>
    <row r="3746" spans="1:18" x14ac:dyDescent="0.25">
      <c r="A3746" t="s">
        <v>10370</v>
      </c>
      <c r="B3746" t="s">
        <v>17183</v>
      </c>
      <c r="C3746" t="s">
        <v>18439</v>
      </c>
      <c r="D3746" s="2">
        <v>37375</v>
      </c>
      <c r="E3746" s="2">
        <v>45394</v>
      </c>
      <c r="F3746" s="1">
        <v>0.3347222222222222</v>
      </c>
      <c r="G3746" t="s">
        <v>30</v>
      </c>
      <c r="H3746" t="s">
        <v>31</v>
      </c>
      <c r="I3746" t="s">
        <v>45</v>
      </c>
      <c r="J3746" t="s">
        <v>23</v>
      </c>
      <c r="K3746">
        <v>14</v>
      </c>
      <c r="L3746" t="s">
        <v>24</v>
      </c>
      <c r="M3746" t="s">
        <v>25</v>
      </c>
      <c r="N3746" t="s">
        <v>26</v>
      </c>
      <c r="O3746" t="s">
        <v>18444</v>
      </c>
      <c r="P3746" t="s">
        <v>53</v>
      </c>
      <c r="Q3746">
        <v>22</v>
      </c>
      <c r="R3746" t="str">
        <f t="shared" si="58"/>
        <v>Adult</v>
      </c>
    </row>
    <row r="3747" spans="1:18" x14ac:dyDescent="0.25">
      <c r="A3747" t="s">
        <v>10371</v>
      </c>
      <c r="B3747" t="s">
        <v>17184</v>
      </c>
      <c r="C3747" t="s">
        <v>18439</v>
      </c>
      <c r="D3747" s="2">
        <v>34535</v>
      </c>
      <c r="E3747" s="2">
        <v>45304</v>
      </c>
      <c r="F3747" s="1">
        <v>0.36249999999999999</v>
      </c>
      <c r="G3747" t="s">
        <v>51</v>
      </c>
      <c r="H3747" t="s">
        <v>57</v>
      </c>
      <c r="I3747" t="s">
        <v>45</v>
      </c>
      <c r="J3747" t="s">
        <v>52</v>
      </c>
      <c r="K3747">
        <v>21</v>
      </c>
      <c r="L3747" t="s">
        <v>53</v>
      </c>
      <c r="M3747" t="s">
        <v>40</v>
      </c>
      <c r="N3747" t="s">
        <v>47</v>
      </c>
      <c r="O3747" t="s">
        <v>18473</v>
      </c>
      <c r="P3747" t="s">
        <v>53</v>
      </c>
      <c r="Q3747">
        <v>30</v>
      </c>
      <c r="R3747" t="str">
        <f t="shared" si="58"/>
        <v>Adult</v>
      </c>
    </row>
    <row r="3748" spans="1:18" x14ac:dyDescent="0.25">
      <c r="A3748" t="s">
        <v>10373</v>
      </c>
      <c r="B3748" t="s">
        <v>17185</v>
      </c>
      <c r="C3748" t="s">
        <v>18439</v>
      </c>
      <c r="D3748" s="2">
        <v>34448</v>
      </c>
      <c r="E3748" s="2">
        <v>45419</v>
      </c>
      <c r="F3748" s="1">
        <v>0.71805555555555556</v>
      </c>
      <c r="G3748" t="s">
        <v>18475</v>
      </c>
      <c r="H3748" t="s">
        <v>73</v>
      </c>
      <c r="I3748" t="s">
        <v>91</v>
      </c>
      <c r="J3748" t="s">
        <v>32</v>
      </c>
      <c r="K3748">
        <v>7</v>
      </c>
      <c r="L3748" t="s">
        <v>53</v>
      </c>
      <c r="M3748" t="s">
        <v>104</v>
      </c>
      <c r="N3748" t="s">
        <v>26</v>
      </c>
      <c r="O3748" t="s">
        <v>18444</v>
      </c>
      <c r="P3748" t="s">
        <v>53</v>
      </c>
      <c r="Q3748">
        <v>30</v>
      </c>
      <c r="R3748" t="str">
        <f t="shared" si="58"/>
        <v>Adult</v>
      </c>
    </row>
    <row r="3749" spans="1:18" x14ac:dyDescent="0.25">
      <c r="A3749" t="s">
        <v>10376</v>
      </c>
      <c r="B3749" t="s">
        <v>17186</v>
      </c>
      <c r="C3749" t="s">
        <v>18440</v>
      </c>
      <c r="D3749" s="2">
        <v>36672</v>
      </c>
      <c r="E3749" s="2">
        <v>45308</v>
      </c>
      <c r="F3749" s="1">
        <v>0.33958333333333335</v>
      </c>
      <c r="G3749" t="s">
        <v>18474</v>
      </c>
      <c r="H3749" t="s">
        <v>21</v>
      </c>
      <c r="I3749" t="s">
        <v>38</v>
      </c>
      <c r="J3749" t="s">
        <v>32</v>
      </c>
      <c r="K3749">
        <v>42</v>
      </c>
      <c r="L3749" t="s">
        <v>53</v>
      </c>
      <c r="M3749" t="s">
        <v>25</v>
      </c>
      <c r="N3749" t="s">
        <v>33</v>
      </c>
      <c r="O3749" t="s">
        <v>18444</v>
      </c>
      <c r="P3749" t="s">
        <v>53</v>
      </c>
      <c r="Q3749">
        <v>24</v>
      </c>
      <c r="R3749" t="str">
        <f t="shared" si="58"/>
        <v>Adult</v>
      </c>
    </row>
    <row r="3750" spans="1:18" x14ac:dyDescent="0.25">
      <c r="A3750" t="s">
        <v>10379</v>
      </c>
      <c r="B3750" t="s">
        <v>17187</v>
      </c>
      <c r="C3750" t="s">
        <v>18439</v>
      </c>
      <c r="D3750" s="2">
        <v>28236</v>
      </c>
      <c r="E3750" s="2">
        <v>45441</v>
      </c>
      <c r="F3750" s="1">
        <v>0.34166666666666667</v>
      </c>
      <c r="G3750" t="s">
        <v>51</v>
      </c>
      <c r="H3750" t="s">
        <v>57</v>
      </c>
      <c r="I3750" t="s">
        <v>38</v>
      </c>
      <c r="J3750" t="s">
        <v>46</v>
      </c>
      <c r="K3750">
        <v>70</v>
      </c>
      <c r="L3750" t="s">
        <v>53</v>
      </c>
      <c r="M3750" t="s">
        <v>40</v>
      </c>
      <c r="N3750" t="s">
        <v>47</v>
      </c>
      <c r="O3750" t="s">
        <v>18444</v>
      </c>
      <c r="P3750" t="s">
        <v>53</v>
      </c>
      <c r="Q3750">
        <v>47</v>
      </c>
      <c r="R3750" t="str">
        <f t="shared" si="58"/>
        <v>Old</v>
      </c>
    </row>
    <row r="3751" spans="1:18" x14ac:dyDescent="0.25">
      <c r="A3751" t="s">
        <v>10381</v>
      </c>
      <c r="B3751" t="s">
        <v>17188</v>
      </c>
      <c r="C3751" t="s">
        <v>18439</v>
      </c>
      <c r="D3751" s="2">
        <v>37434</v>
      </c>
      <c r="E3751" s="2">
        <v>45426</v>
      </c>
      <c r="F3751" s="1">
        <v>0.42430555555555555</v>
      </c>
      <c r="G3751" t="s">
        <v>30</v>
      </c>
      <c r="H3751" t="s">
        <v>21</v>
      </c>
      <c r="I3751" t="s">
        <v>84</v>
      </c>
      <c r="J3751" t="s">
        <v>52</v>
      </c>
      <c r="K3751">
        <v>168</v>
      </c>
      <c r="L3751" t="s">
        <v>39</v>
      </c>
      <c r="M3751" t="s">
        <v>104</v>
      </c>
      <c r="N3751" t="s">
        <v>33</v>
      </c>
      <c r="O3751" t="s">
        <v>18473</v>
      </c>
      <c r="P3751" t="s">
        <v>53</v>
      </c>
      <c r="Q3751">
        <v>22</v>
      </c>
      <c r="R3751" t="str">
        <f t="shared" si="58"/>
        <v>Adult</v>
      </c>
    </row>
    <row r="3752" spans="1:18" x14ac:dyDescent="0.25">
      <c r="A3752" t="s">
        <v>10384</v>
      </c>
      <c r="B3752" t="s">
        <v>17189</v>
      </c>
      <c r="C3752" t="s">
        <v>18440</v>
      </c>
      <c r="D3752" s="2">
        <v>35802</v>
      </c>
      <c r="E3752" s="2">
        <v>45295</v>
      </c>
      <c r="F3752" s="1">
        <v>0.36736111111111114</v>
      </c>
      <c r="G3752" t="s">
        <v>51</v>
      </c>
      <c r="H3752" t="s">
        <v>21</v>
      </c>
      <c r="I3752" t="s">
        <v>91</v>
      </c>
      <c r="J3752" t="s">
        <v>46</v>
      </c>
      <c r="K3752">
        <v>112</v>
      </c>
      <c r="L3752" t="s">
        <v>53</v>
      </c>
      <c r="M3752" t="s">
        <v>104</v>
      </c>
      <c r="N3752" t="s">
        <v>26</v>
      </c>
      <c r="O3752" t="s">
        <v>18444</v>
      </c>
      <c r="P3752" t="s">
        <v>53</v>
      </c>
      <c r="Q3752">
        <v>27</v>
      </c>
      <c r="R3752" t="str">
        <f t="shared" si="58"/>
        <v>Adult</v>
      </c>
    </row>
    <row r="3753" spans="1:18" x14ac:dyDescent="0.25">
      <c r="A3753" t="s">
        <v>10387</v>
      </c>
      <c r="B3753" t="s">
        <v>17190</v>
      </c>
      <c r="C3753" t="s">
        <v>18439</v>
      </c>
      <c r="D3753" s="2">
        <v>35745</v>
      </c>
      <c r="E3753" s="2">
        <v>45412</v>
      </c>
      <c r="F3753" s="1">
        <v>0.69027777777777777</v>
      </c>
      <c r="G3753" t="s">
        <v>30</v>
      </c>
      <c r="H3753" t="s">
        <v>73</v>
      </c>
      <c r="I3753" t="s">
        <v>38</v>
      </c>
      <c r="J3753" t="s">
        <v>52</v>
      </c>
      <c r="K3753">
        <v>98</v>
      </c>
      <c r="L3753" t="s">
        <v>24</v>
      </c>
      <c r="M3753" t="s">
        <v>25</v>
      </c>
      <c r="N3753" t="s">
        <v>26</v>
      </c>
      <c r="O3753" t="s">
        <v>18444</v>
      </c>
      <c r="P3753" t="s">
        <v>53</v>
      </c>
      <c r="Q3753">
        <v>27</v>
      </c>
      <c r="R3753" t="str">
        <f t="shared" si="58"/>
        <v>Adult</v>
      </c>
    </row>
    <row r="3754" spans="1:18" x14ac:dyDescent="0.25">
      <c r="A3754" t="s">
        <v>10389</v>
      </c>
      <c r="B3754" t="s">
        <v>17191</v>
      </c>
      <c r="C3754" t="s">
        <v>18440</v>
      </c>
      <c r="D3754" s="2">
        <v>34111</v>
      </c>
      <c r="E3754" s="2">
        <v>45374</v>
      </c>
      <c r="F3754" s="1">
        <v>0.69097222222222221</v>
      </c>
      <c r="G3754" t="s">
        <v>18474</v>
      </c>
      <c r="H3754" t="s">
        <v>73</v>
      </c>
      <c r="I3754" t="s">
        <v>84</v>
      </c>
      <c r="J3754" t="s">
        <v>23</v>
      </c>
      <c r="K3754">
        <v>175</v>
      </c>
      <c r="L3754" t="s">
        <v>39</v>
      </c>
      <c r="M3754" t="s">
        <v>40</v>
      </c>
      <c r="N3754" t="s">
        <v>26</v>
      </c>
      <c r="O3754" t="s">
        <v>18444</v>
      </c>
      <c r="P3754" t="s">
        <v>53</v>
      </c>
      <c r="Q3754">
        <v>31</v>
      </c>
      <c r="R3754" t="str">
        <f t="shared" si="58"/>
        <v>Adult</v>
      </c>
    </row>
    <row r="3755" spans="1:18" x14ac:dyDescent="0.25">
      <c r="A3755" t="s">
        <v>10392</v>
      </c>
      <c r="B3755" t="s">
        <v>17192</v>
      </c>
      <c r="C3755" t="s">
        <v>18439</v>
      </c>
      <c r="D3755" s="2">
        <v>38411</v>
      </c>
      <c r="E3755" s="2">
        <v>45369</v>
      </c>
      <c r="F3755" s="1">
        <v>0.36875000000000002</v>
      </c>
      <c r="G3755" t="s">
        <v>18475</v>
      </c>
      <c r="H3755" t="s">
        <v>21</v>
      </c>
      <c r="I3755" t="s">
        <v>84</v>
      </c>
      <c r="J3755" t="s">
        <v>80</v>
      </c>
      <c r="K3755">
        <v>154</v>
      </c>
      <c r="L3755" t="s">
        <v>53</v>
      </c>
      <c r="M3755" t="s">
        <v>25</v>
      </c>
      <c r="N3755" t="s">
        <v>33</v>
      </c>
      <c r="O3755" t="s">
        <v>18444</v>
      </c>
      <c r="P3755" t="s">
        <v>53</v>
      </c>
      <c r="Q3755">
        <v>19</v>
      </c>
      <c r="R3755" t="str">
        <f t="shared" si="58"/>
        <v>Adult</v>
      </c>
    </row>
    <row r="3756" spans="1:18" x14ac:dyDescent="0.25">
      <c r="A3756" t="s">
        <v>10395</v>
      </c>
      <c r="B3756" t="s">
        <v>17193</v>
      </c>
      <c r="C3756" t="s">
        <v>18439</v>
      </c>
      <c r="D3756" s="2">
        <v>32312</v>
      </c>
      <c r="E3756" s="2">
        <v>45316</v>
      </c>
      <c r="F3756" s="1">
        <v>0.76249999999999996</v>
      </c>
      <c r="G3756" t="s">
        <v>51</v>
      </c>
      <c r="H3756" t="s">
        <v>73</v>
      </c>
      <c r="I3756" t="s">
        <v>45</v>
      </c>
      <c r="J3756" t="s">
        <v>46</v>
      </c>
      <c r="K3756">
        <v>182</v>
      </c>
      <c r="L3756" t="s">
        <v>53</v>
      </c>
      <c r="M3756" t="s">
        <v>25</v>
      </c>
      <c r="N3756" t="s">
        <v>26</v>
      </c>
      <c r="O3756" t="s">
        <v>18444</v>
      </c>
      <c r="P3756" t="s">
        <v>53</v>
      </c>
      <c r="Q3756">
        <v>36</v>
      </c>
      <c r="R3756" t="str">
        <f t="shared" si="58"/>
        <v>Old</v>
      </c>
    </row>
    <row r="3757" spans="1:18" x14ac:dyDescent="0.25">
      <c r="A3757" t="s">
        <v>10397</v>
      </c>
      <c r="B3757" t="s">
        <v>17194</v>
      </c>
      <c r="C3757" t="s">
        <v>18439</v>
      </c>
      <c r="D3757" s="2">
        <v>34714</v>
      </c>
      <c r="E3757" s="2">
        <v>45390</v>
      </c>
      <c r="F3757" s="1">
        <v>0.42430555555555555</v>
      </c>
      <c r="G3757" t="s">
        <v>18475</v>
      </c>
      <c r="H3757" t="s">
        <v>21</v>
      </c>
      <c r="I3757" t="s">
        <v>84</v>
      </c>
      <c r="J3757" t="s">
        <v>23</v>
      </c>
      <c r="K3757">
        <v>98</v>
      </c>
      <c r="L3757" t="s">
        <v>39</v>
      </c>
      <c r="M3757" t="s">
        <v>40</v>
      </c>
      <c r="N3757" t="s">
        <v>26</v>
      </c>
      <c r="O3757" t="s">
        <v>18473</v>
      </c>
      <c r="P3757" t="s">
        <v>18472</v>
      </c>
      <c r="Q3757">
        <v>30</v>
      </c>
      <c r="R3757" t="str">
        <f t="shared" si="58"/>
        <v>Adult</v>
      </c>
    </row>
    <row r="3758" spans="1:18" x14ac:dyDescent="0.25">
      <c r="A3758" t="s">
        <v>10399</v>
      </c>
      <c r="B3758" t="s">
        <v>17195</v>
      </c>
      <c r="C3758" t="s">
        <v>18440</v>
      </c>
      <c r="D3758" s="2">
        <v>39071</v>
      </c>
      <c r="E3758" s="2">
        <v>45337</v>
      </c>
      <c r="F3758" s="1">
        <v>0.60347222222222219</v>
      </c>
      <c r="G3758" t="s">
        <v>18475</v>
      </c>
      <c r="H3758" t="s">
        <v>31</v>
      </c>
      <c r="I3758" t="s">
        <v>22</v>
      </c>
      <c r="J3758" t="s">
        <v>23</v>
      </c>
      <c r="K3758">
        <v>140</v>
      </c>
      <c r="L3758" t="s">
        <v>53</v>
      </c>
      <c r="M3758" t="s">
        <v>40</v>
      </c>
      <c r="N3758" t="s">
        <v>26</v>
      </c>
      <c r="O3758" t="s">
        <v>18473</v>
      </c>
      <c r="P3758" t="s">
        <v>53</v>
      </c>
      <c r="Q3758">
        <v>18</v>
      </c>
      <c r="R3758" t="str">
        <f t="shared" si="58"/>
        <v>Adult</v>
      </c>
    </row>
    <row r="3759" spans="1:18" x14ac:dyDescent="0.25">
      <c r="A3759" t="s">
        <v>10402</v>
      </c>
      <c r="B3759" t="s">
        <v>17196</v>
      </c>
      <c r="C3759" t="s">
        <v>18439</v>
      </c>
      <c r="D3759" s="2">
        <v>34594</v>
      </c>
      <c r="E3759" s="2">
        <v>45298</v>
      </c>
      <c r="F3759" s="1">
        <v>0.40972222222222221</v>
      </c>
      <c r="G3759" t="s">
        <v>18474</v>
      </c>
      <c r="H3759" t="s">
        <v>21</v>
      </c>
      <c r="I3759" t="s">
        <v>45</v>
      </c>
      <c r="J3759" t="s">
        <v>32</v>
      </c>
      <c r="K3759">
        <v>77</v>
      </c>
      <c r="L3759" t="s">
        <v>24</v>
      </c>
      <c r="M3759" t="s">
        <v>25</v>
      </c>
      <c r="N3759" t="s">
        <v>33</v>
      </c>
      <c r="O3759" t="s">
        <v>18473</v>
      </c>
      <c r="P3759" t="s">
        <v>53</v>
      </c>
      <c r="Q3759">
        <v>30</v>
      </c>
      <c r="R3759" t="str">
        <f t="shared" si="58"/>
        <v>Adult</v>
      </c>
    </row>
    <row r="3760" spans="1:18" x14ac:dyDescent="0.25">
      <c r="A3760" t="s">
        <v>10405</v>
      </c>
      <c r="B3760" t="s">
        <v>17197</v>
      </c>
      <c r="C3760" t="s">
        <v>18439</v>
      </c>
      <c r="D3760" s="2">
        <v>33835</v>
      </c>
      <c r="E3760" s="2">
        <v>45411</v>
      </c>
      <c r="F3760" s="1">
        <v>0.46180555555555558</v>
      </c>
      <c r="G3760" t="s">
        <v>30</v>
      </c>
      <c r="H3760" t="s">
        <v>21</v>
      </c>
      <c r="I3760" t="s">
        <v>22</v>
      </c>
      <c r="J3760" t="s">
        <v>32</v>
      </c>
      <c r="K3760">
        <v>98</v>
      </c>
      <c r="L3760" t="s">
        <v>39</v>
      </c>
      <c r="M3760" t="s">
        <v>25</v>
      </c>
      <c r="N3760" t="s">
        <v>26</v>
      </c>
      <c r="O3760" t="s">
        <v>18473</v>
      </c>
      <c r="P3760" t="s">
        <v>53</v>
      </c>
      <c r="Q3760">
        <v>32</v>
      </c>
      <c r="R3760" t="str">
        <f t="shared" si="58"/>
        <v>Adult</v>
      </c>
    </row>
    <row r="3761" spans="1:18" x14ac:dyDescent="0.25">
      <c r="A3761" t="s">
        <v>10408</v>
      </c>
      <c r="B3761" t="s">
        <v>17198</v>
      </c>
      <c r="C3761" t="s">
        <v>18439</v>
      </c>
      <c r="D3761" s="2">
        <v>37408</v>
      </c>
      <c r="E3761" s="2">
        <v>45356</v>
      </c>
      <c r="F3761" s="1">
        <v>0.34166666666666667</v>
      </c>
      <c r="G3761" t="s">
        <v>51</v>
      </c>
      <c r="H3761" t="s">
        <v>57</v>
      </c>
      <c r="I3761" t="s">
        <v>22</v>
      </c>
      <c r="J3761" t="s">
        <v>52</v>
      </c>
      <c r="K3761">
        <v>161</v>
      </c>
      <c r="L3761" t="s">
        <v>39</v>
      </c>
      <c r="M3761" t="s">
        <v>25</v>
      </c>
      <c r="N3761" t="s">
        <v>26</v>
      </c>
      <c r="O3761" t="s">
        <v>18473</v>
      </c>
      <c r="P3761" t="s">
        <v>53</v>
      </c>
      <c r="Q3761">
        <v>22</v>
      </c>
      <c r="R3761" t="str">
        <f t="shared" si="58"/>
        <v>Adult</v>
      </c>
    </row>
    <row r="3762" spans="1:18" x14ac:dyDescent="0.25">
      <c r="A3762" t="s">
        <v>10410</v>
      </c>
      <c r="B3762" t="s">
        <v>17199</v>
      </c>
      <c r="C3762" t="s">
        <v>18440</v>
      </c>
      <c r="D3762" s="2">
        <v>39051</v>
      </c>
      <c r="E3762" s="2">
        <v>45370</v>
      </c>
      <c r="F3762" s="1">
        <v>0.56944444444444442</v>
      </c>
      <c r="G3762" t="s">
        <v>576</v>
      </c>
      <c r="H3762" t="s">
        <v>57</v>
      </c>
      <c r="I3762" t="s">
        <v>45</v>
      </c>
      <c r="J3762" t="s">
        <v>32</v>
      </c>
      <c r="K3762">
        <v>49</v>
      </c>
      <c r="L3762" t="s">
        <v>53</v>
      </c>
      <c r="M3762" t="s">
        <v>25</v>
      </c>
      <c r="N3762" t="s">
        <v>33</v>
      </c>
      <c r="O3762" t="s">
        <v>18444</v>
      </c>
      <c r="P3762" t="s">
        <v>53</v>
      </c>
      <c r="Q3762">
        <v>18</v>
      </c>
      <c r="R3762" t="str">
        <f t="shared" si="58"/>
        <v>Adult</v>
      </c>
    </row>
    <row r="3763" spans="1:18" x14ac:dyDescent="0.25">
      <c r="A3763" t="s">
        <v>10411</v>
      </c>
      <c r="B3763" t="s">
        <v>17200</v>
      </c>
      <c r="C3763" t="s">
        <v>18439</v>
      </c>
      <c r="D3763" s="2">
        <v>38419</v>
      </c>
      <c r="E3763" s="2">
        <v>45457</v>
      </c>
      <c r="F3763" s="1">
        <v>0.49166666666666664</v>
      </c>
      <c r="G3763" t="s">
        <v>18474</v>
      </c>
      <c r="H3763" t="s">
        <v>31</v>
      </c>
      <c r="I3763" t="s">
        <v>45</v>
      </c>
      <c r="J3763" t="s">
        <v>80</v>
      </c>
      <c r="K3763">
        <v>7</v>
      </c>
      <c r="L3763" t="s">
        <v>24</v>
      </c>
      <c r="M3763" t="s">
        <v>25</v>
      </c>
      <c r="N3763" t="s">
        <v>47</v>
      </c>
      <c r="O3763" t="s">
        <v>18444</v>
      </c>
      <c r="P3763" t="s">
        <v>53</v>
      </c>
      <c r="Q3763">
        <v>19</v>
      </c>
      <c r="R3763" t="str">
        <f t="shared" si="58"/>
        <v>Adult</v>
      </c>
    </row>
    <row r="3764" spans="1:18" x14ac:dyDescent="0.25">
      <c r="A3764" t="s">
        <v>10414</v>
      </c>
      <c r="B3764" t="s">
        <v>17201</v>
      </c>
      <c r="C3764" t="s">
        <v>18439</v>
      </c>
      <c r="D3764" s="2">
        <v>38304</v>
      </c>
      <c r="E3764" s="2">
        <v>45332</v>
      </c>
      <c r="F3764" s="1">
        <v>0.33402777777777776</v>
      </c>
      <c r="G3764" t="s">
        <v>51</v>
      </c>
      <c r="H3764" t="s">
        <v>21</v>
      </c>
      <c r="I3764" t="s">
        <v>38</v>
      </c>
      <c r="J3764" t="s">
        <v>46</v>
      </c>
      <c r="K3764">
        <v>35</v>
      </c>
      <c r="L3764" t="s">
        <v>24</v>
      </c>
      <c r="M3764" t="s">
        <v>40</v>
      </c>
      <c r="N3764" t="s">
        <v>26</v>
      </c>
      <c r="O3764" t="s">
        <v>18444</v>
      </c>
      <c r="P3764" t="s">
        <v>53</v>
      </c>
      <c r="Q3764">
        <v>20</v>
      </c>
      <c r="R3764" t="str">
        <f t="shared" si="58"/>
        <v>Adult</v>
      </c>
    </row>
    <row r="3765" spans="1:18" x14ac:dyDescent="0.25">
      <c r="A3765" t="s">
        <v>10417</v>
      </c>
      <c r="B3765" t="s">
        <v>17202</v>
      </c>
      <c r="C3765" t="s">
        <v>18440</v>
      </c>
      <c r="D3765" s="2">
        <v>29366</v>
      </c>
      <c r="E3765" s="2">
        <v>45423</v>
      </c>
      <c r="F3765" s="1">
        <v>0.49236111111111114</v>
      </c>
      <c r="G3765" t="s">
        <v>51</v>
      </c>
      <c r="H3765" t="s">
        <v>21</v>
      </c>
      <c r="I3765" t="s">
        <v>91</v>
      </c>
      <c r="J3765" t="s">
        <v>23</v>
      </c>
      <c r="K3765">
        <v>154</v>
      </c>
      <c r="L3765" t="s">
        <v>53</v>
      </c>
      <c r="M3765" t="s">
        <v>40</v>
      </c>
      <c r="N3765" t="s">
        <v>26</v>
      </c>
      <c r="O3765" t="s">
        <v>18444</v>
      </c>
      <c r="P3765" t="s">
        <v>53</v>
      </c>
      <c r="Q3765">
        <v>44</v>
      </c>
      <c r="R3765" t="str">
        <f t="shared" si="58"/>
        <v>Old</v>
      </c>
    </row>
    <row r="3766" spans="1:18" x14ac:dyDescent="0.25">
      <c r="A3766" t="s">
        <v>10420</v>
      </c>
      <c r="B3766" t="s">
        <v>17203</v>
      </c>
      <c r="C3766" t="s">
        <v>18439</v>
      </c>
      <c r="D3766" s="2">
        <v>29730</v>
      </c>
      <c r="E3766" s="2">
        <v>45341</v>
      </c>
      <c r="F3766" s="1">
        <v>0.58263888888888893</v>
      </c>
      <c r="G3766" t="s">
        <v>18475</v>
      </c>
      <c r="H3766" t="s">
        <v>57</v>
      </c>
      <c r="I3766" t="s">
        <v>45</v>
      </c>
      <c r="J3766" t="s">
        <v>80</v>
      </c>
      <c r="K3766">
        <v>147</v>
      </c>
      <c r="L3766" t="s">
        <v>53</v>
      </c>
      <c r="M3766" t="s">
        <v>25</v>
      </c>
      <c r="N3766" t="s">
        <v>47</v>
      </c>
      <c r="O3766" t="s">
        <v>18473</v>
      </c>
      <c r="P3766" t="s">
        <v>53</v>
      </c>
      <c r="Q3766">
        <v>43</v>
      </c>
      <c r="R3766" t="str">
        <f t="shared" si="58"/>
        <v>Old</v>
      </c>
    </row>
    <row r="3767" spans="1:18" x14ac:dyDescent="0.25">
      <c r="A3767" t="s">
        <v>10423</v>
      </c>
      <c r="B3767" t="s">
        <v>17204</v>
      </c>
      <c r="C3767" t="s">
        <v>18439</v>
      </c>
      <c r="D3767" s="2">
        <v>34942</v>
      </c>
      <c r="E3767" s="2">
        <v>45381</v>
      </c>
      <c r="F3767" s="1">
        <v>0.40416666666666667</v>
      </c>
      <c r="G3767" t="s">
        <v>51</v>
      </c>
      <c r="H3767" t="s">
        <v>73</v>
      </c>
      <c r="I3767" t="s">
        <v>84</v>
      </c>
      <c r="J3767" t="s">
        <v>52</v>
      </c>
      <c r="K3767">
        <v>42</v>
      </c>
      <c r="L3767" t="s">
        <v>24</v>
      </c>
      <c r="M3767" t="s">
        <v>104</v>
      </c>
      <c r="N3767" t="s">
        <v>47</v>
      </c>
      <c r="O3767" t="s">
        <v>18444</v>
      </c>
      <c r="P3767" t="s">
        <v>53</v>
      </c>
      <c r="Q3767">
        <v>29</v>
      </c>
      <c r="R3767" t="str">
        <f t="shared" si="58"/>
        <v>Adult</v>
      </c>
    </row>
    <row r="3768" spans="1:18" x14ac:dyDescent="0.25">
      <c r="A3768" t="s">
        <v>10426</v>
      </c>
      <c r="B3768" t="s">
        <v>17205</v>
      </c>
      <c r="C3768" t="s">
        <v>18439</v>
      </c>
      <c r="D3768" s="2">
        <v>39032</v>
      </c>
      <c r="E3768" s="2">
        <v>45404</v>
      </c>
      <c r="F3768" s="1">
        <v>0.57638888888888884</v>
      </c>
      <c r="G3768" t="s">
        <v>18475</v>
      </c>
      <c r="H3768" t="s">
        <v>57</v>
      </c>
      <c r="I3768" t="s">
        <v>22</v>
      </c>
      <c r="J3768" t="s">
        <v>577</v>
      </c>
      <c r="K3768">
        <v>105</v>
      </c>
      <c r="L3768" t="s">
        <v>53</v>
      </c>
      <c r="M3768" t="s">
        <v>25</v>
      </c>
      <c r="N3768" t="s">
        <v>47</v>
      </c>
      <c r="O3768" t="s">
        <v>18473</v>
      </c>
      <c r="P3768" t="s">
        <v>53</v>
      </c>
      <c r="Q3768">
        <v>18</v>
      </c>
      <c r="R3768" t="str">
        <f t="shared" si="58"/>
        <v>Adult</v>
      </c>
    </row>
    <row r="3769" spans="1:18" x14ac:dyDescent="0.25">
      <c r="A3769" t="s">
        <v>10428</v>
      </c>
      <c r="B3769" t="s">
        <v>17206</v>
      </c>
      <c r="C3769" t="s">
        <v>18440</v>
      </c>
      <c r="D3769" s="2">
        <v>36292</v>
      </c>
      <c r="E3769" s="2">
        <v>45452</v>
      </c>
      <c r="F3769" s="1">
        <v>0.39097222222222222</v>
      </c>
      <c r="G3769" t="s">
        <v>51</v>
      </c>
      <c r="H3769" t="s">
        <v>57</v>
      </c>
      <c r="I3769" t="s">
        <v>45</v>
      </c>
      <c r="J3769" t="s">
        <v>32</v>
      </c>
      <c r="K3769">
        <v>140</v>
      </c>
      <c r="L3769" t="s">
        <v>53</v>
      </c>
      <c r="M3769" t="s">
        <v>40</v>
      </c>
      <c r="N3769" t="s">
        <v>26</v>
      </c>
      <c r="O3769" t="s">
        <v>18444</v>
      </c>
      <c r="P3769" t="s">
        <v>53</v>
      </c>
      <c r="Q3769">
        <v>25</v>
      </c>
      <c r="R3769" t="str">
        <f t="shared" si="58"/>
        <v>Adult</v>
      </c>
    </row>
    <row r="3770" spans="1:18" x14ac:dyDescent="0.25">
      <c r="A3770" t="s">
        <v>10431</v>
      </c>
      <c r="B3770" t="s">
        <v>17207</v>
      </c>
      <c r="C3770" t="s">
        <v>18440</v>
      </c>
      <c r="D3770" s="2">
        <v>39038</v>
      </c>
      <c r="E3770" s="2">
        <v>45319</v>
      </c>
      <c r="F3770" s="1">
        <v>0.55763888888888891</v>
      </c>
      <c r="G3770" t="s">
        <v>2240</v>
      </c>
      <c r="H3770" t="s">
        <v>37</v>
      </c>
      <c r="I3770" t="s">
        <v>45</v>
      </c>
      <c r="J3770" t="s">
        <v>23</v>
      </c>
      <c r="K3770">
        <v>63</v>
      </c>
      <c r="L3770" t="s">
        <v>24</v>
      </c>
      <c r="M3770" t="s">
        <v>25</v>
      </c>
      <c r="N3770" t="s">
        <v>33</v>
      </c>
      <c r="O3770" t="s">
        <v>18473</v>
      </c>
      <c r="P3770" t="s">
        <v>18472</v>
      </c>
      <c r="Q3770">
        <v>18</v>
      </c>
      <c r="R3770" t="str">
        <f t="shared" si="58"/>
        <v>Adult</v>
      </c>
    </row>
    <row r="3771" spans="1:18" x14ac:dyDescent="0.25">
      <c r="A3771" t="s">
        <v>10433</v>
      </c>
      <c r="B3771" t="s">
        <v>17208</v>
      </c>
      <c r="C3771" t="s">
        <v>18440</v>
      </c>
      <c r="D3771" s="2">
        <v>34607</v>
      </c>
      <c r="E3771" s="2">
        <v>45409</v>
      </c>
      <c r="F3771" s="1">
        <v>0.36875000000000002</v>
      </c>
      <c r="G3771" t="s">
        <v>18474</v>
      </c>
      <c r="H3771" t="s">
        <v>57</v>
      </c>
      <c r="I3771" t="s">
        <v>84</v>
      </c>
      <c r="J3771" t="s">
        <v>52</v>
      </c>
      <c r="K3771">
        <v>112</v>
      </c>
      <c r="L3771" t="s">
        <v>53</v>
      </c>
      <c r="M3771" t="s">
        <v>40</v>
      </c>
      <c r="N3771" t="s">
        <v>47</v>
      </c>
      <c r="O3771" t="s">
        <v>18473</v>
      </c>
      <c r="P3771" t="s">
        <v>53</v>
      </c>
      <c r="Q3771">
        <v>30</v>
      </c>
      <c r="R3771" t="str">
        <f t="shared" si="58"/>
        <v>Adult</v>
      </c>
    </row>
    <row r="3772" spans="1:18" x14ac:dyDescent="0.25">
      <c r="A3772" t="s">
        <v>10435</v>
      </c>
      <c r="B3772" t="s">
        <v>17209</v>
      </c>
      <c r="C3772" t="s">
        <v>18439</v>
      </c>
      <c r="D3772" s="2">
        <v>36735</v>
      </c>
      <c r="E3772" s="2">
        <v>45403</v>
      </c>
      <c r="F3772" s="1">
        <v>0.50694444444444442</v>
      </c>
      <c r="G3772" t="s">
        <v>18474</v>
      </c>
      <c r="H3772" t="s">
        <v>37</v>
      </c>
      <c r="I3772" t="s">
        <v>91</v>
      </c>
      <c r="J3772" t="s">
        <v>52</v>
      </c>
      <c r="K3772">
        <v>161</v>
      </c>
      <c r="L3772" t="s">
        <v>39</v>
      </c>
      <c r="M3772" t="s">
        <v>25</v>
      </c>
      <c r="N3772" t="s">
        <v>33</v>
      </c>
      <c r="O3772" t="s">
        <v>18473</v>
      </c>
      <c r="P3772" t="s">
        <v>18472</v>
      </c>
      <c r="Q3772">
        <v>24</v>
      </c>
      <c r="R3772" t="str">
        <f t="shared" si="58"/>
        <v>Adult</v>
      </c>
    </row>
    <row r="3773" spans="1:18" x14ac:dyDescent="0.25">
      <c r="A3773" t="s">
        <v>10438</v>
      </c>
      <c r="B3773" t="s">
        <v>17210</v>
      </c>
      <c r="C3773" t="s">
        <v>18439</v>
      </c>
      <c r="D3773" s="2">
        <v>37277</v>
      </c>
      <c r="E3773" s="2">
        <v>45400</v>
      </c>
      <c r="F3773" s="1">
        <v>0.35625000000000001</v>
      </c>
      <c r="G3773" t="s">
        <v>51</v>
      </c>
      <c r="H3773" t="s">
        <v>21</v>
      </c>
      <c r="I3773" t="s">
        <v>84</v>
      </c>
      <c r="J3773" t="s">
        <v>23</v>
      </c>
      <c r="K3773">
        <v>91</v>
      </c>
      <c r="L3773" t="s">
        <v>24</v>
      </c>
      <c r="M3773" t="s">
        <v>25</v>
      </c>
      <c r="N3773" t="s">
        <v>47</v>
      </c>
      <c r="O3773" t="s">
        <v>18473</v>
      </c>
      <c r="P3773" t="s">
        <v>53</v>
      </c>
      <c r="Q3773">
        <v>23</v>
      </c>
      <c r="R3773" t="str">
        <f t="shared" si="58"/>
        <v>Adult</v>
      </c>
    </row>
    <row r="3774" spans="1:18" x14ac:dyDescent="0.25">
      <c r="A3774" t="s">
        <v>10440</v>
      </c>
      <c r="B3774" t="s">
        <v>17211</v>
      </c>
      <c r="C3774" t="s">
        <v>18440</v>
      </c>
      <c r="D3774" s="2">
        <v>38894</v>
      </c>
      <c r="E3774" s="2">
        <v>45331</v>
      </c>
      <c r="F3774" s="1">
        <v>0.82013888888888886</v>
      </c>
      <c r="G3774" t="s">
        <v>18475</v>
      </c>
      <c r="H3774" t="s">
        <v>37</v>
      </c>
      <c r="I3774" t="s">
        <v>45</v>
      </c>
      <c r="J3774" t="s">
        <v>46</v>
      </c>
      <c r="K3774">
        <v>77</v>
      </c>
      <c r="L3774" t="s">
        <v>24</v>
      </c>
      <c r="M3774" t="s">
        <v>40</v>
      </c>
      <c r="N3774" t="s">
        <v>47</v>
      </c>
      <c r="O3774" t="s">
        <v>18444</v>
      </c>
      <c r="P3774" t="s">
        <v>53</v>
      </c>
      <c r="Q3774">
        <v>18</v>
      </c>
      <c r="R3774" t="str">
        <f t="shared" si="58"/>
        <v>Adult</v>
      </c>
    </row>
    <row r="3775" spans="1:18" x14ac:dyDescent="0.25">
      <c r="A3775" t="s">
        <v>10443</v>
      </c>
      <c r="B3775" t="s">
        <v>17212</v>
      </c>
      <c r="C3775" t="s">
        <v>18440</v>
      </c>
      <c r="D3775" s="2">
        <v>36557</v>
      </c>
      <c r="E3775" s="2">
        <v>45415</v>
      </c>
      <c r="F3775" s="1">
        <v>0.4826388888888889</v>
      </c>
      <c r="G3775" t="s">
        <v>18475</v>
      </c>
      <c r="H3775" t="s">
        <v>21</v>
      </c>
      <c r="I3775" t="s">
        <v>45</v>
      </c>
      <c r="J3775" t="s">
        <v>23</v>
      </c>
      <c r="K3775">
        <v>49</v>
      </c>
      <c r="L3775" t="s">
        <v>53</v>
      </c>
      <c r="M3775" t="s">
        <v>104</v>
      </c>
      <c r="N3775" t="s">
        <v>33</v>
      </c>
      <c r="O3775" t="s">
        <v>18444</v>
      </c>
      <c r="P3775" t="s">
        <v>53</v>
      </c>
      <c r="Q3775">
        <v>25</v>
      </c>
      <c r="R3775" t="str">
        <f t="shared" si="58"/>
        <v>Adult</v>
      </c>
    </row>
    <row r="3776" spans="1:18" x14ac:dyDescent="0.25">
      <c r="A3776" t="s">
        <v>10446</v>
      </c>
      <c r="B3776" t="s">
        <v>17213</v>
      </c>
      <c r="C3776" t="s">
        <v>18439</v>
      </c>
      <c r="D3776" s="2">
        <v>38172</v>
      </c>
      <c r="E3776" s="2">
        <v>45403</v>
      </c>
      <c r="F3776" s="1">
        <v>0.34027777777777779</v>
      </c>
      <c r="G3776" t="s">
        <v>18474</v>
      </c>
      <c r="H3776" t="s">
        <v>21</v>
      </c>
      <c r="I3776" t="s">
        <v>22</v>
      </c>
      <c r="J3776" t="s">
        <v>23</v>
      </c>
      <c r="K3776">
        <v>77</v>
      </c>
      <c r="L3776" t="s">
        <v>24</v>
      </c>
      <c r="M3776" t="s">
        <v>104</v>
      </c>
      <c r="N3776" t="s">
        <v>47</v>
      </c>
      <c r="O3776" t="s">
        <v>18444</v>
      </c>
      <c r="P3776" t="s">
        <v>53</v>
      </c>
      <c r="Q3776">
        <v>20</v>
      </c>
      <c r="R3776" t="str">
        <f t="shared" si="58"/>
        <v>Adult</v>
      </c>
    </row>
    <row r="3777" spans="1:18" x14ac:dyDescent="0.25">
      <c r="A3777" t="s">
        <v>10449</v>
      </c>
      <c r="B3777" t="s">
        <v>17214</v>
      </c>
      <c r="C3777" t="s">
        <v>18439</v>
      </c>
      <c r="D3777" s="2">
        <v>37818</v>
      </c>
      <c r="E3777" s="2">
        <v>45440</v>
      </c>
      <c r="F3777" s="1">
        <v>0.40555555555555556</v>
      </c>
      <c r="G3777" t="s">
        <v>18474</v>
      </c>
      <c r="H3777" t="s">
        <v>73</v>
      </c>
      <c r="I3777" t="s">
        <v>38</v>
      </c>
      <c r="J3777" t="s">
        <v>46</v>
      </c>
      <c r="K3777">
        <v>133</v>
      </c>
      <c r="L3777" t="s">
        <v>53</v>
      </c>
      <c r="M3777" t="s">
        <v>25</v>
      </c>
      <c r="N3777" t="s">
        <v>47</v>
      </c>
      <c r="O3777" t="s">
        <v>18473</v>
      </c>
      <c r="P3777" t="s">
        <v>53</v>
      </c>
      <c r="Q3777">
        <v>21</v>
      </c>
      <c r="R3777" t="str">
        <f t="shared" si="58"/>
        <v>Adult</v>
      </c>
    </row>
    <row r="3778" spans="1:18" x14ac:dyDescent="0.25">
      <c r="A3778" t="s">
        <v>10452</v>
      </c>
      <c r="B3778" t="s">
        <v>17215</v>
      </c>
      <c r="C3778" t="s">
        <v>18439</v>
      </c>
      <c r="D3778" s="2">
        <v>37540</v>
      </c>
      <c r="E3778" s="2">
        <v>45356</v>
      </c>
      <c r="F3778" s="1">
        <v>0.6694444444444444</v>
      </c>
      <c r="G3778" t="s">
        <v>51</v>
      </c>
      <c r="H3778" t="s">
        <v>37</v>
      </c>
      <c r="I3778" t="s">
        <v>84</v>
      </c>
      <c r="J3778" t="s">
        <v>23</v>
      </c>
      <c r="K3778">
        <v>42</v>
      </c>
      <c r="L3778" t="s">
        <v>39</v>
      </c>
      <c r="M3778" t="s">
        <v>40</v>
      </c>
      <c r="N3778" t="s">
        <v>33</v>
      </c>
      <c r="O3778" t="s">
        <v>18473</v>
      </c>
      <c r="P3778" t="s">
        <v>53</v>
      </c>
      <c r="Q3778">
        <v>22</v>
      </c>
      <c r="R3778" t="str">
        <f t="shared" si="58"/>
        <v>Adult</v>
      </c>
    </row>
    <row r="3779" spans="1:18" x14ac:dyDescent="0.25">
      <c r="A3779" t="s">
        <v>10454</v>
      </c>
      <c r="B3779" t="s">
        <v>17216</v>
      </c>
      <c r="C3779" t="s">
        <v>18440</v>
      </c>
      <c r="D3779" s="2">
        <v>36968</v>
      </c>
      <c r="E3779" s="2">
        <v>45382</v>
      </c>
      <c r="F3779" s="1">
        <v>0.42499999999999999</v>
      </c>
      <c r="G3779" t="s">
        <v>51</v>
      </c>
      <c r="H3779" t="s">
        <v>37</v>
      </c>
      <c r="I3779" t="s">
        <v>22</v>
      </c>
      <c r="J3779" t="s">
        <v>52</v>
      </c>
      <c r="K3779">
        <v>119</v>
      </c>
      <c r="L3779" t="s">
        <v>53</v>
      </c>
      <c r="M3779" t="s">
        <v>25</v>
      </c>
      <c r="N3779" t="s">
        <v>33</v>
      </c>
      <c r="O3779" t="s">
        <v>18444</v>
      </c>
      <c r="P3779" t="s">
        <v>53</v>
      </c>
      <c r="Q3779">
        <v>23</v>
      </c>
      <c r="R3779" t="str">
        <f t="shared" si="58"/>
        <v>Adult</v>
      </c>
    </row>
    <row r="3780" spans="1:18" x14ac:dyDescent="0.25">
      <c r="A3780" t="s">
        <v>10456</v>
      </c>
      <c r="B3780" t="s">
        <v>17217</v>
      </c>
      <c r="C3780" t="s">
        <v>18440</v>
      </c>
      <c r="D3780" s="2">
        <v>32633</v>
      </c>
      <c r="E3780" s="2">
        <v>45428</v>
      </c>
      <c r="F3780" s="1">
        <v>0.75694444444444442</v>
      </c>
      <c r="G3780" t="s">
        <v>169</v>
      </c>
      <c r="H3780" t="s">
        <v>73</v>
      </c>
      <c r="I3780" t="s">
        <v>91</v>
      </c>
      <c r="J3780" t="s">
        <v>32</v>
      </c>
      <c r="K3780">
        <v>126</v>
      </c>
      <c r="L3780" t="s">
        <v>53</v>
      </c>
      <c r="M3780" t="s">
        <v>25</v>
      </c>
      <c r="N3780" t="s">
        <v>33</v>
      </c>
      <c r="O3780" t="s">
        <v>18473</v>
      </c>
      <c r="P3780" t="s">
        <v>53</v>
      </c>
      <c r="Q3780">
        <v>35</v>
      </c>
      <c r="R3780" t="str">
        <f t="shared" si="58"/>
        <v>Old</v>
      </c>
    </row>
    <row r="3781" spans="1:18" x14ac:dyDescent="0.25">
      <c r="A3781" t="s">
        <v>10458</v>
      </c>
      <c r="B3781" t="s">
        <v>17218</v>
      </c>
      <c r="C3781" t="s">
        <v>18439</v>
      </c>
      <c r="D3781" s="2">
        <v>35727</v>
      </c>
      <c r="E3781" s="2">
        <v>45462</v>
      </c>
      <c r="F3781" s="1">
        <v>0.48055555555555557</v>
      </c>
      <c r="G3781" t="s">
        <v>169</v>
      </c>
      <c r="H3781" t="s">
        <v>31</v>
      </c>
      <c r="I3781" t="s">
        <v>22</v>
      </c>
      <c r="J3781" t="s">
        <v>32</v>
      </c>
      <c r="K3781">
        <v>182</v>
      </c>
      <c r="L3781" t="s">
        <v>53</v>
      </c>
      <c r="M3781" t="s">
        <v>25</v>
      </c>
      <c r="N3781" t="s">
        <v>47</v>
      </c>
      <c r="O3781" t="s">
        <v>18473</v>
      </c>
      <c r="P3781" t="s">
        <v>53</v>
      </c>
      <c r="Q3781">
        <v>27</v>
      </c>
      <c r="R3781" t="str">
        <f t="shared" ref="R3781:R3844" si="59">IF(Q3781&lt;35,"Adult",IF(Q3781&lt;=59,"Old",IF(Q3781&gt;=60,"Aged")))</f>
        <v>Adult</v>
      </c>
    </row>
    <row r="3782" spans="1:18" x14ac:dyDescent="0.25">
      <c r="A3782" t="s">
        <v>10460</v>
      </c>
      <c r="B3782" t="s">
        <v>17219</v>
      </c>
      <c r="C3782" t="s">
        <v>18440</v>
      </c>
      <c r="D3782" s="2">
        <v>35318</v>
      </c>
      <c r="E3782" s="2">
        <v>45419</v>
      </c>
      <c r="F3782" s="1">
        <v>0.35208333333333336</v>
      </c>
      <c r="G3782" t="s">
        <v>169</v>
      </c>
      <c r="H3782" t="s">
        <v>21</v>
      </c>
      <c r="I3782" t="s">
        <v>45</v>
      </c>
      <c r="J3782" t="s">
        <v>23</v>
      </c>
      <c r="K3782">
        <v>14</v>
      </c>
      <c r="L3782" t="s">
        <v>53</v>
      </c>
      <c r="M3782" t="s">
        <v>104</v>
      </c>
      <c r="N3782" t="s">
        <v>33</v>
      </c>
      <c r="O3782" t="s">
        <v>18444</v>
      </c>
      <c r="P3782" t="s">
        <v>53</v>
      </c>
      <c r="Q3782">
        <v>28</v>
      </c>
      <c r="R3782" t="str">
        <f t="shared" si="59"/>
        <v>Adult</v>
      </c>
    </row>
    <row r="3783" spans="1:18" x14ac:dyDescent="0.25">
      <c r="A3783" t="s">
        <v>10462</v>
      </c>
      <c r="B3783" t="s">
        <v>17220</v>
      </c>
      <c r="C3783" t="s">
        <v>18439</v>
      </c>
      <c r="D3783" s="2">
        <v>26813</v>
      </c>
      <c r="E3783" s="2">
        <v>45458</v>
      </c>
      <c r="F3783" s="1">
        <v>0.42986111111111114</v>
      </c>
      <c r="G3783" t="s">
        <v>18475</v>
      </c>
      <c r="H3783" t="s">
        <v>31</v>
      </c>
      <c r="I3783" t="s">
        <v>45</v>
      </c>
      <c r="J3783" t="s">
        <v>32</v>
      </c>
      <c r="K3783">
        <v>154</v>
      </c>
      <c r="L3783" t="s">
        <v>53</v>
      </c>
      <c r="M3783" t="s">
        <v>25</v>
      </c>
      <c r="N3783" t="s">
        <v>26</v>
      </c>
      <c r="O3783" t="s">
        <v>18473</v>
      </c>
      <c r="P3783" t="s">
        <v>53</v>
      </c>
      <c r="Q3783">
        <v>51</v>
      </c>
      <c r="R3783" t="str">
        <f t="shared" si="59"/>
        <v>Old</v>
      </c>
    </row>
    <row r="3784" spans="1:18" x14ac:dyDescent="0.25">
      <c r="A3784" t="s">
        <v>10465</v>
      </c>
      <c r="B3784" t="s">
        <v>17221</v>
      </c>
      <c r="C3784" t="s">
        <v>18440</v>
      </c>
      <c r="D3784" s="2">
        <v>37987</v>
      </c>
      <c r="E3784" s="2">
        <v>45360</v>
      </c>
      <c r="F3784" s="1">
        <v>0.61736111111111114</v>
      </c>
      <c r="G3784" t="s">
        <v>18475</v>
      </c>
      <c r="H3784" t="s">
        <v>37</v>
      </c>
      <c r="I3784" t="s">
        <v>91</v>
      </c>
      <c r="J3784" t="s">
        <v>32</v>
      </c>
      <c r="K3784">
        <v>56</v>
      </c>
      <c r="L3784" t="s">
        <v>24</v>
      </c>
      <c r="M3784" t="s">
        <v>104</v>
      </c>
      <c r="N3784" t="s">
        <v>47</v>
      </c>
      <c r="O3784" t="s">
        <v>18444</v>
      </c>
      <c r="P3784" t="s">
        <v>53</v>
      </c>
      <c r="Q3784">
        <v>21</v>
      </c>
      <c r="R3784" t="str">
        <f t="shared" si="59"/>
        <v>Adult</v>
      </c>
    </row>
    <row r="3785" spans="1:18" x14ac:dyDescent="0.25">
      <c r="A3785" t="s">
        <v>10467</v>
      </c>
      <c r="B3785" t="s">
        <v>17222</v>
      </c>
      <c r="C3785" t="s">
        <v>18439</v>
      </c>
      <c r="D3785" s="2">
        <v>24596</v>
      </c>
      <c r="E3785" s="2">
        <v>45348</v>
      </c>
      <c r="F3785" s="1">
        <v>0.44513888888888886</v>
      </c>
      <c r="G3785" t="s">
        <v>51</v>
      </c>
      <c r="H3785" t="s">
        <v>37</v>
      </c>
      <c r="I3785" t="s">
        <v>45</v>
      </c>
      <c r="J3785" t="s">
        <v>46</v>
      </c>
      <c r="K3785">
        <v>49</v>
      </c>
      <c r="L3785" t="s">
        <v>53</v>
      </c>
      <c r="M3785" t="s">
        <v>25</v>
      </c>
      <c r="N3785" t="s">
        <v>26</v>
      </c>
      <c r="O3785" t="s">
        <v>18473</v>
      </c>
      <c r="P3785" t="s">
        <v>53</v>
      </c>
      <c r="Q3785">
        <v>57</v>
      </c>
      <c r="R3785" t="str">
        <f t="shared" si="59"/>
        <v>Old</v>
      </c>
    </row>
    <row r="3786" spans="1:18" x14ac:dyDescent="0.25">
      <c r="A3786" t="s">
        <v>10470</v>
      </c>
      <c r="B3786" t="s">
        <v>17223</v>
      </c>
      <c r="C3786" t="s">
        <v>18439</v>
      </c>
      <c r="D3786" s="2">
        <v>33098</v>
      </c>
      <c r="E3786" s="2">
        <v>45398</v>
      </c>
      <c r="F3786" s="1">
        <v>0.51249999999999996</v>
      </c>
      <c r="G3786" t="s">
        <v>18474</v>
      </c>
      <c r="H3786" t="s">
        <v>37</v>
      </c>
      <c r="I3786" t="s">
        <v>91</v>
      </c>
      <c r="J3786" t="s">
        <v>52</v>
      </c>
      <c r="K3786">
        <v>35</v>
      </c>
      <c r="L3786" t="s">
        <v>53</v>
      </c>
      <c r="M3786" t="s">
        <v>25</v>
      </c>
      <c r="N3786" t="s">
        <v>47</v>
      </c>
      <c r="O3786" t="s">
        <v>18444</v>
      </c>
      <c r="P3786" t="s">
        <v>53</v>
      </c>
      <c r="Q3786">
        <v>34</v>
      </c>
      <c r="R3786" t="str">
        <f t="shared" si="59"/>
        <v>Adult</v>
      </c>
    </row>
    <row r="3787" spans="1:18" x14ac:dyDescent="0.25">
      <c r="A3787" t="s">
        <v>10473</v>
      </c>
      <c r="B3787" t="s">
        <v>17224</v>
      </c>
      <c r="C3787" t="s">
        <v>18440</v>
      </c>
      <c r="D3787" s="2">
        <v>33998</v>
      </c>
      <c r="E3787" s="2">
        <v>45363</v>
      </c>
      <c r="F3787" s="1">
        <v>0.41388888888888886</v>
      </c>
      <c r="G3787" t="s">
        <v>169</v>
      </c>
      <c r="H3787" t="s">
        <v>73</v>
      </c>
      <c r="I3787" t="s">
        <v>45</v>
      </c>
      <c r="J3787" t="s">
        <v>46</v>
      </c>
      <c r="K3787">
        <v>28</v>
      </c>
      <c r="L3787" t="s">
        <v>24</v>
      </c>
      <c r="M3787" t="s">
        <v>104</v>
      </c>
      <c r="N3787" t="s">
        <v>47</v>
      </c>
      <c r="O3787" t="s">
        <v>18444</v>
      </c>
      <c r="P3787" t="s">
        <v>53</v>
      </c>
      <c r="Q3787">
        <v>32</v>
      </c>
      <c r="R3787" t="str">
        <f t="shared" si="59"/>
        <v>Adult</v>
      </c>
    </row>
    <row r="3788" spans="1:18" x14ac:dyDescent="0.25">
      <c r="A3788" t="s">
        <v>10476</v>
      </c>
      <c r="B3788" t="s">
        <v>17225</v>
      </c>
      <c r="C3788" t="s">
        <v>18440</v>
      </c>
      <c r="D3788" s="2">
        <v>37314</v>
      </c>
      <c r="E3788" s="2">
        <v>45344</v>
      </c>
      <c r="F3788" s="1">
        <v>0.55208333333333337</v>
      </c>
      <c r="G3788" t="s">
        <v>18474</v>
      </c>
      <c r="H3788" t="s">
        <v>31</v>
      </c>
      <c r="I3788" t="s">
        <v>45</v>
      </c>
      <c r="J3788" t="s">
        <v>52</v>
      </c>
      <c r="K3788">
        <v>168</v>
      </c>
      <c r="L3788" t="s">
        <v>53</v>
      </c>
      <c r="M3788" t="s">
        <v>25</v>
      </c>
      <c r="N3788" t="s">
        <v>47</v>
      </c>
      <c r="O3788" t="s">
        <v>18473</v>
      </c>
      <c r="P3788" t="s">
        <v>53</v>
      </c>
      <c r="Q3788">
        <v>22</v>
      </c>
      <c r="R3788" t="str">
        <f t="shared" si="59"/>
        <v>Adult</v>
      </c>
    </row>
    <row r="3789" spans="1:18" x14ac:dyDescent="0.25">
      <c r="A3789" t="s">
        <v>10479</v>
      </c>
      <c r="B3789" t="s">
        <v>17226</v>
      </c>
      <c r="C3789" t="s">
        <v>18439</v>
      </c>
      <c r="D3789" s="2">
        <v>38139</v>
      </c>
      <c r="E3789" s="2">
        <v>45350</v>
      </c>
      <c r="F3789" s="1">
        <v>0.46319444444444446</v>
      </c>
      <c r="G3789" t="s">
        <v>18474</v>
      </c>
      <c r="H3789" t="s">
        <v>57</v>
      </c>
      <c r="I3789" t="s">
        <v>45</v>
      </c>
      <c r="J3789" t="s">
        <v>80</v>
      </c>
      <c r="K3789">
        <v>105</v>
      </c>
      <c r="L3789" t="s">
        <v>53</v>
      </c>
      <c r="M3789" t="s">
        <v>104</v>
      </c>
      <c r="N3789" t="s">
        <v>26</v>
      </c>
      <c r="O3789" t="s">
        <v>18444</v>
      </c>
      <c r="P3789" t="s">
        <v>53</v>
      </c>
      <c r="Q3789">
        <v>20</v>
      </c>
      <c r="R3789" t="str">
        <f t="shared" si="59"/>
        <v>Adult</v>
      </c>
    </row>
    <row r="3790" spans="1:18" x14ac:dyDescent="0.25">
      <c r="A3790" t="s">
        <v>10481</v>
      </c>
      <c r="B3790" t="s">
        <v>17227</v>
      </c>
      <c r="C3790" t="s">
        <v>18440</v>
      </c>
      <c r="D3790" s="2">
        <v>38879</v>
      </c>
      <c r="E3790" s="2">
        <v>45460</v>
      </c>
      <c r="F3790" s="1">
        <v>0.55902777777777779</v>
      </c>
      <c r="G3790" t="s">
        <v>18474</v>
      </c>
      <c r="H3790" t="s">
        <v>37</v>
      </c>
      <c r="I3790" t="s">
        <v>45</v>
      </c>
      <c r="J3790" t="s">
        <v>52</v>
      </c>
      <c r="K3790">
        <v>126</v>
      </c>
      <c r="L3790" t="s">
        <v>53</v>
      </c>
      <c r="M3790" t="s">
        <v>25</v>
      </c>
      <c r="N3790" t="s">
        <v>47</v>
      </c>
      <c r="O3790" t="s">
        <v>18444</v>
      </c>
      <c r="P3790" t="s">
        <v>53</v>
      </c>
      <c r="Q3790">
        <v>18</v>
      </c>
      <c r="R3790" t="str">
        <f t="shared" si="59"/>
        <v>Adult</v>
      </c>
    </row>
    <row r="3791" spans="1:18" x14ac:dyDescent="0.25">
      <c r="A3791" t="s">
        <v>10484</v>
      </c>
      <c r="B3791" t="s">
        <v>17228</v>
      </c>
      <c r="C3791" t="s">
        <v>18440</v>
      </c>
      <c r="D3791" s="2">
        <v>35486</v>
      </c>
      <c r="E3791" s="2">
        <v>45379</v>
      </c>
      <c r="F3791" s="1">
        <v>0.3659722222222222</v>
      </c>
      <c r="G3791" t="s">
        <v>30</v>
      </c>
      <c r="H3791" t="s">
        <v>21</v>
      </c>
      <c r="I3791" t="s">
        <v>84</v>
      </c>
      <c r="J3791" t="s">
        <v>80</v>
      </c>
      <c r="K3791">
        <v>154</v>
      </c>
      <c r="L3791" t="s">
        <v>24</v>
      </c>
      <c r="M3791" t="s">
        <v>25</v>
      </c>
      <c r="N3791" t="s">
        <v>47</v>
      </c>
      <c r="O3791" t="s">
        <v>18444</v>
      </c>
      <c r="P3791" t="s">
        <v>53</v>
      </c>
      <c r="Q3791">
        <v>27</v>
      </c>
      <c r="R3791" t="str">
        <f t="shared" si="59"/>
        <v>Adult</v>
      </c>
    </row>
    <row r="3792" spans="1:18" x14ac:dyDescent="0.25">
      <c r="A3792" t="s">
        <v>10487</v>
      </c>
      <c r="B3792" t="s">
        <v>17229</v>
      </c>
      <c r="C3792" t="s">
        <v>18440</v>
      </c>
      <c r="D3792" s="2">
        <v>37621</v>
      </c>
      <c r="E3792" s="2">
        <v>45394</v>
      </c>
      <c r="F3792" s="1">
        <v>0.61388888888888893</v>
      </c>
      <c r="G3792" t="s">
        <v>51</v>
      </c>
      <c r="H3792" t="s">
        <v>21</v>
      </c>
      <c r="I3792" t="s">
        <v>38</v>
      </c>
      <c r="J3792" t="s">
        <v>52</v>
      </c>
      <c r="K3792">
        <v>49</v>
      </c>
      <c r="L3792" t="s">
        <v>39</v>
      </c>
      <c r="M3792" t="s">
        <v>40</v>
      </c>
      <c r="N3792" t="s">
        <v>47</v>
      </c>
      <c r="O3792" t="s">
        <v>18444</v>
      </c>
      <c r="P3792" t="s">
        <v>53</v>
      </c>
      <c r="Q3792">
        <v>22</v>
      </c>
      <c r="R3792" t="str">
        <f t="shared" si="59"/>
        <v>Adult</v>
      </c>
    </row>
    <row r="3793" spans="1:18" x14ac:dyDescent="0.25">
      <c r="A3793" t="s">
        <v>10490</v>
      </c>
      <c r="B3793" t="s">
        <v>17230</v>
      </c>
      <c r="C3793" t="s">
        <v>18440</v>
      </c>
      <c r="D3793" s="2">
        <v>36774</v>
      </c>
      <c r="E3793" s="2">
        <v>45321</v>
      </c>
      <c r="F3793" s="1">
        <v>0.48680555555555555</v>
      </c>
      <c r="G3793" t="s">
        <v>51</v>
      </c>
      <c r="H3793" t="s">
        <v>31</v>
      </c>
      <c r="I3793" t="s">
        <v>91</v>
      </c>
      <c r="J3793" t="s">
        <v>80</v>
      </c>
      <c r="K3793">
        <v>182</v>
      </c>
      <c r="L3793" t="s">
        <v>24</v>
      </c>
      <c r="M3793" t="s">
        <v>25</v>
      </c>
      <c r="N3793" t="s">
        <v>33</v>
      </c>
      <c r="O3793" t="s">
        <v>18444</v>
      </c>
      <c r="P3793" t="s">
        <v>53</v>
      </c>
      <c r="Q3793">
        <v>24</v>
      </c>
      <c r="R3793" t="str">
        <f t="shared" si="59"/>
        <v>Adult</v>
      </c>
    </row>
    <row r="3794" spans="1:18" x14ac:dyDescent="0.25">
      <c r="A3794" t="s">
        <v>10492</v>
      </c>
      <c r="B3794" t="s">
        <v>17231</v>
      </c>
      <c r="C3794" t="s">
        <v>18440</v>
      </c>
      <c r="D3794" s="2">
        <v>34871</v>
      </c>
      <c r="E3794" s="2">
        <v>45464</v>
      </c>
      <c r="F3794" s="1">
        <v>0.39166666666666666</v>
      </c>
      <c r="G3794" t="s">
        <v>30</v>
      </c>
      <c r="H3794" t="s">
        <v>57</v>
      </c>
      <c r="I3794" t="s">
        <v>38</v>
      </c>
      <c r="J3794" t="s">
        <v>32</v>
      </c>
      <c r="K3794">
        <v>112</v>
      </c>
      <c r="L3794" t="s">
        <v>24</v>
      </c>
      <c r="M3794" t="s">
        <v>40</v>
      </c>
      <c r="N3794" t="s">
        <v>26</v>
      </c>
      <c r="O3794" t="s">
        <v>18444</v>
      </c>
      <c r="P3794" t="s">
        <v>53</v>
      </c>
      <c r="Q3794">
        <v>29</v>
      </c>
      <c r="R3794" t="str">
        <f t="shared" si="59"/>
        <v>Adult</v>
      </c>
    </row>
    <row r="3795" spans="1:18" x14ac:dyDescent="0.25">
      <c r="A3795" t="s">
        <v>10494</v>
      </c>
      <c r="B3795" t="s">
        <v>17232</v>
      </c>
      <c r="C3795" t="s">
        <v>18440</v>
      </c>
      <c r="D3795" s="2">
        <v>38375</v>
      </c>
      <c r="E3795" s="2">
        <v>45378</v>
      </c>
      <c r="F3795" s="1">
        <v>0.35486111111111113</v>
      </c>
      <c r="G3795" t="s">
        <v>30</v>
      </c>
      <c r="H3795" t="s">
        <v>37</v>
      </c>
      <c r="I3795" t="s">
        <v>22</v>
      </c>
      <c r="J3795" t="s">
        <v>52</v>
      </c>
      <c r="K3795">
        <v>182</v>
      </c>
      <c r="L3795" t="s">
        <v>39</v>
      </c>
      <c r="M3795" t="s">
        <v>25</v>
      </c>
      <c r="N3795" t="s">
        <v>26</v>
      </c>
      <c r="O3795" t="s">
        <v>18444</v>
      </c>
      <c r="P3795" t="s">
        <v>53</v>
      </c>
      <c r="Q3795">
        <v>20</v>
      </c>
      <c r="R3795" t="str">
        <f t="shared" si="59"/>
        <v>Adult</v>
      </c>
    </row>
    <row r="3796" spans="1:18" x14ac:dyDescent="0.25">
      <c r="A3796" t="s">
        <v>10496</v>
      </c>
      <c r="B3796" t="s">
        <v>17233</v>
      </c>
      <c r="C3796" t="s">
        <v>18440</v>
      </c>
      <c r="D3796" s="2">
        <v>23390</v>
      </c>
      <c r="E3796" s="2">
        <v>45390</v>
      </c>
      <c r="F3796" s="1">
        <v>0.82777777777777772</v>
      </c>
      <c r="G3796" t="s">
        <v>51</v>
      </c>
      <c r="H3796" t="s">
        <v>73</v>
      </c>
      <c r="I3796" t="s">
        <v>45</v>
      </c>
      <c r="J3796" t="s">
        <v>52</v>
      </c>
      <c r="K3796">
        <v>182</v>
      </c>
      <c r="L3796" t="s">
        <v>24</v>
      </c>
      <c r="M3796" t="s">
        <v>40</v>
      </c>
      <c r="N3796" t="s">
        <v>33</v>
      </c>
      <c r="O3796" t="s">
        <v>18444</v>
      </c>
      <c r="P3796" t="s">
        <v>53</v>
      </c>
      <c r="Q3796">
        <v>61</v>
      </c>
      <c r="R3796" t="str">
        <f t="shared" si="59"/>
        <v>Aged</v>
      </c>
    </row>
    <row r="3797" spans="1:18" x14ac:dyDescent="0.25">
      <c r="A3797" t="s">
        <v>10499</v>
      </c>
      <c r="B3797" t="s">
        <v>17234</v>
      </c>
      <c r="C3797" t="s">
        <v>18440</v>
      </c>
      <c r="D3797" s="2">
        <v>31950</v>
      </c>
      <c r="E3797" s="2">
        <v>45466</v>
      </c>
      <c r="F3797" s="1">
        <v>0.47430555555555554</v>
      </c>
      <c r="G3797" t="s">
        <v>51</v>
      </c>
      <c r="H3797" t="s">
        <v>31</v>
      </c>
      <c r="I3797" t="s">
        <v>45</v>
      </c>
      <c r="J3797" t="s">
        <v>80</v>
      </c>
      <c r="K3797">
        <v>42</v>
      </c>
      <c r="L3797" t="s">
        <v>53</v>
      </c>
      <c r="M3797" t="s">
        <v>40</v>
      </c>
      <c r="N3797" t="s">
        <v>26</v>
      </c>
      <c r="O3797" t="s">
        <v>18444</v>
      </c>
      <c r="P3797" t="s">
        <v>53</v>
      </c>
      <c r="Q3797">
        <v>37</v>
      </c>
      <c r="R3797" t="str">
        <f t="shared" si="59"/>
        <v>Old</v>
      </c>
    </row>
    <row r="3798" spans="1:18" x14ac:dyDescent="0.25">
      <c r="A3798" t="s">
        <v>10501</v>
      </c>
      <c r="B3798" t="s">
        <v>17235</v>
      </c>
      <c r="C3798" t="s">
        <v>18439</v>
      </c>
      <c r="D3798" s="2">
        <v>32894</v>
      </c>
      <c r="E3798" s="2">
        <v>45324</v>
      </c>
      <c r="F3798" s="1">
        <v>0.57152777777777775</v>
      </c>
      <c r="G3798" t="s">
        <v>169</v>
      </c>
      <c r="H3798" t="s">
        <v>73</v>
      </c>
      <c r="I3798" t="s">
        <v>84</v>
      </c>
      <c r="J3798" t="s">
        <v>46</v>
      </c>
      <c r="K3798">
        <v>70</v>
      </c>
      <c r="L3798" t="s">
        <v>39</v>
      </c>
      <c r="M3798" t="s">
        <v>104</v>
      </c>
      <c r="N3798" t="s">
        <v>47</v>
      </c>
      <c r="O3798" t="s">
        <v>18473</v>
      </c>
      <c r="P3798" t="s">
        <v>18472</v>
      </c>
      <c r="Q3798">
        <v>35</v>
      </c>
      <c r="R3798" t="str">
        <f t="shared" si="59"/>
        <v>Old</v>
      </c>
    </row>
    <row r="3799" spans="1:18" x14ac:dyDescent="0.25">
      <c r="A3799" t="s">
        <v>10504</v>
      </c>
      <c r="B3799" t="s">
        <v>17236</v>
      </c>
      <c r="C3799" t="s">
        <v>18439</v>
      </c>
      <c r="D3799" s="2">
        <v>37481</v>
      </c>
      <c r="E3799" s="2">
        <v>45361</v>
      </c>
      <c r="F3799" s="1">
        <v>0.45069444444444445</v>
      </c>
      <c r="G3799" t="s">
        <v>169</v>
      </c>
      <c r="H3799" t="s">
        <v>73</v>
      </c>
      <c r="I3799" t="s">
        <v>22</v>
      </c>
      <c r="J3799" t="s">
        <v>52</v>
      </c>
      <c r="K3799">
        <v>161</v>
      </c>
      <c r="L3799" t="s">
        <v>24</v>
      </c>
      <c r="M3799" t="s">
        <v>104</v>
      </c>
      <c r="N3799" t="s">
        <v>47</v>
      </c>
      <c r="O3799" t="s">
        <v>18444</v>
      </c>
      <c r="P3799" t="s">
        <v>53</v>
      </c>
      <c r="Q3799">
        <v>22</v>
      </c>
      <c r="R3799" t="str">
        <f t="shared" si="59"/>
        <v>Adult</v>
      </c>
    </row>
    <row r="3800" spans="1:18" x14ac:dyDescent="0.25">
      <c r="A3800" t="s">
        <v>10507</v>
      </c>
      <c r="B3800" t="s">
        <v>17237</v>
      </c>
      <c r="C3800" t="s">
        <v>18439</v>
      </c>
      <c r="D3800" s="2">
        <v>33123</v>
      </c>
      <c r="E3800" s="2">
        <v>45434</v>
      </c>
      <c r="F3800" s="1">
        <v>0.78819444444444442</v>
      </c>
      <c r="G3800" t="s">
        <v>169</v>
      </c>
      <c r="H3800" t="s">
        <v>31</v>
      </c>
      <c r="I3800" t="s">
        <v>38</v>
      </c>
      <c r="J3800" t="s">
        <v>52</v>
      </c>
      <c r="K3800">
        <v>63</v>
      </c>
      <c r="L3800" t="s">
        <v>24</v>
      </c>
      <c r="M3800" t="s">
        <v>25</v>
      </c>
      <c r="N3800" t="s">
        <v>33</v>
      </c>
      <c r="O3800" t="s">
        <v>18444</v>
      </c>
      <c r="P3800" t="s">
        <v>53</v>
      </c>
      <c r="Q3800">
        <v>34</v>
      </c>
      <c r="R3800" t="str">
        <f t="shared" si="59"/>
        <v>Adult</v>
      </c>
    </row>
    <row r="3801" spans="1:18" x14ac:dyDescent="0.25">
      <c r="A3801" t="s">
        <v>10509</v>
      </c>
      <c r="B3801" t="s">
        <v>17238</v>
      </c>
      <c r="C3801" t="s">
        <v>18440</v>
      </c>
      <c r="D3801" s="2">
        <v>34015</v>
      </c>
      <c r="E3801" s="2">
        <v>45330</v>
      </c>
      <c r="F3801" s="1">
        <v>0.54236111111111107</v>
      </c>
      <c r="G3801" t="s">
        <v>30</v>
      </c>
      <c r="H3801" t="s">
        <v>57</v>
      </c>
      <c r="I3801" t="s">
        <v>22</v>
      </c>
      <c r="J3801" t="s">
        <v>80</v>
      </c>
      <c r="K3801">
        <v>77</v>
      </c>
      <c r="L3801" t="s">
        <v>53</v>
      </c>
      <c r="M3801" t="s">
        <v>40</v>
      </c>
      <c r="N3801" t="s">
        <v>47</v>
      </c>
      <c r="O3801" t="s">
        <v>18444</v>
      </c>
      <c r="P3801" t="s">
        <v>53</v>
      </c>
      <c r="Q3801">
        <v>32</v>
      </c>
      <c r="R3801" t="str">
        <f t="shared" si="59"/>
        <v>Adult</v>
      </c>
    </row>
    <row r="3802" spans="1:18" x14ac:dyDescent="0.25">
      <c r="A3802" t="s">
        <v>10511</v>
      </c>
      <c r="B3802" t="s">
        <v>17239</v>
      </c>
      <c r="C3802" t="s">
        <v>18439</v>
      </c>
      <c r="D3802" s="2">
        <v>38938</v>
      </c>
      <c r="E3802" s="2">
        <v>45322</v>
      </c>
      <c r="F3802" s="1">
        <v>0.51875000000000004</v>
      </c>
      <c r="G3802" t="s">
        <v>2240</v>
      </c>
      <c r="H3802" t="s">
        <v>7378</v>
      </c>
      <c r="I3802" t="s">
        <v>84</v>
      </c>
      <c r="J3802" t="s">
        <v>725</v>
      </c>
      <c r="K3802">
        <v>140</v>
      </c>
      <c r="L3802" t="s">
        <v>24</v>
      </c>
      <c r="M3802" t="s">
        <v>104</v>
      </c>
      <c r="N3802" t="s">
        <v>33</v>
      </c>
      <c r="O3802" t="s">
        <v>18444</v>
      </c>
      <c r="P3802" t="s">
        <v>53</v>
      </c>
      <c r="Q3802">
        <v>18</v>
      </c>
      <c r="R3802" t="str">
        <f t="shared" si="59"/>
        <v>Adult</v>
      </c>
    </row>
    <row r="3803" spans="1:18" x14ac:dyDescent="0.25">
      <c r="A3803" t="s">
        <v>10513</v>
      </c>
      <c r="B3803" t="s">
        <v>17240</v>
      </c>
      <c r="C3803" t="s">
        <v>18440</v>
      </c>
      <c r="D3803" s="2">
        <v>33948</v>
      </c>
      <c r="E3803" s="2">
        <v>45320</v>
      </c>
      <c r="F3803" s="1">
        <v>0.43333333333333335</v>
      </c>
      <c r="G3803" t="s">
        <v>30</v>
      </c>
      <c r="H3803" t="s">
        <v>73</v>
      </c>
      <c r="I3803" t="s">
        <v>38</v>
      </c>
      <c r="J3803" t="s">
        <v>23</v>
      </c>
      <c r="K3803">
        <v>182</v>
      </c>
      <c r="L3803" t="s">
        <v>24</v>
      </c>
      <c r="M3803" t="s">
        <v>104</v>
      </c>
      <c r="N3803" t="s">
        <v>33</v>
      </c>
      <c r="O3803" t="s">
        <v>18444</v>
      </c>
      <c r="P3803" t="s">
        <v>53</v>
      </c>
      <c r="Q3803">
        <v>32</v>
      </c>
      <c r="R3803" t="str">
        <f t="shared" si="59"/>
        <v>Adult</v>
      </c>
    </row>
    <row r="3804" spans="1:18" x14ac:dyDescent="0.25">
      <c r="A3804" t="s">
        <v>10515</v>
      </c>
      <c r="B3804" t="s">
        <v>17241</v>
      </c>
      <c r="C3804" t="s">
        <v>18439</v>
      </c>
      <c r="D3804" s="2">
        <v>37158</v>
      </c>
      <c r="E3804" s="2">
        <v>45428</v>
      </c>
      <c r="F3804" s="1">
        <v>0.61250000000000004</v>
      </c>
      <c r="G3804" t="s">
        <v>18474</v>
      </c>
      <c r="H3804" t="s">
        <v>21</v>
      </c>
      <c r="I3804" t="s">
        <v>22</v>
      </c>
      <c r="J3804" t="s">
        <v>52</v>
      </c>
      <c r="K3804">
        <v>112</v>
      </c>
      <c r="L3804" t="s">
        <v>39</v>
      </c>
      <c r="M3804" t="s">
        <v>25</v>
      </c>
      <c r="N3804" t="s">
        <v>33</v>
      </c>
      <c r="O3804" t="s">
        <v>18444</v>
      </c>
      <c r="P3804" t="s">
        <v>53</v>
      </c>
      <c r="Q3804">
        <v>23</v>
      </c>
      <c r="R3804" t="str">
        <f t="shared" si="59"/>
        <v>Adult</v>
      </c>
    </row>
    <row r="3805" spans="1:18" x14ac:dyDescent="0.25">
      <c r="A3805" t="s">
        <v>10518</v>
      </c>
      <c r="B3805" t="s">
        <v>17242</v>
      </c>
      <c r="C3805" t="s">
        <v>18440</v>
      </c>
      <c r="D3805" s="2">
        <v>37257</v>
      </c>
      <c r="E3805" s="2">
        <v>45465</v>
      </c>
      <c r="F3805" s="1">
        <v>0.82361111111111107</v>
      </c>
      <c r="G3805" t="s">
        <v>169</v>
      </c>
      <c r="H3805" t="s">
        <v>73</v>
      </c>
      <c r="I3805" t="s">
        <v>38</v>
      </c>
      <c r="J3805" t="s">
        <v>46</v>
      </c>
      <c r="K3805">
        <v>84</v>
      </c>
      <c r="L3805" t="s">
        <v>53</v>
      </c>
      <c r="M3805" t="s">
        <v>25</v>
      </c>
      <c r="N3805" t="s">
        <v>33</v>
      </c>
      <c r="O3805" t="s">
        <v>18444</v>
      </c>
      <c r="P3805" t="s">
        <v>53</v>
      </c>
      <c r="Q3805">
        <v>23</v>
      </c>
      <c r="R3805" t="str">
        <f t="shared" si="59"/>
        <v>Adult</v>
      </c>
    </row>
    <row r="3806" spans="1:18" x14ac:dyDescent="0.25">
      <c r="A3806" t="s">
        <v>10521</v>
      </c>
      <c r="B3806" t="s">
        <v>17243</v>
      </c>
      <c r="C3806" t="s">
        <v>18439</v>
      </c>
      <c r="D3806" s="2">
        <v>28135</v>
      </c>
      <c r="E3806" s="2">
        <v>45351</v>
      </c>
      <c r="F3806" s="1">
        <v>0.51875000000000004</v>
      </c>
      <c r="G3806" t="s">
        <v>51</v>
      </c>
      <c r="H3806" t="s">
        <v>57</v>
      </c>
      <c r="I3806" t="s">
        <v>45</v>
      </c>
      <c r="J3806" t="s">
        <v>80</v>
      </c>
      <c r="K3806">
        <v>42</v>
      </c>
      <c r="L3806" t="s">
        <v>24</v>
      </c>
      <c r="M3806" t="s">
        <v>25</v>
      </c>
      <c r="N3806" t="s">
        <v>33</v>
      </c>
      <c r="O3806" t="s">
        <v>18444</v>
      </c>
      <c r="P3806" t="s">
        <v>53</v>
      </c>
      <c r="Q3806">
        <v>48</v>
      </c>
      <c r="R3806" t="str">
        <f t="shared" si="59"/>
        <v>Old</v>
      </c>
    </row>
    <row r="3807" spans="1:18" x14ac:dyDescent="0.25">
      <c r="A3807" t="s">
        <v>10524</v>
      </c>
      <c r="B3807" t="s">
        <v>17244</v>
      </c>
      <c r="C3807" t="s">
        <v>18440</v>
      </c>
      <c r="D3807" s="2">
        <v>33359</v>
      </c>
      <c r="E3807" s="2">
        <v>45448</v>
      </c>
      <c r="F3807" s="1">
        <v>0.33750000000000002</v>
      </c>
      <c r="G3807" t="s">
        <v>18474</v>
      </c>
      <c r="H3807" t="s">
        <v>37</v>
      </c>
      <c r="I3807" t="s">
        <v>22</v>
      </c>
      <c r="J3807" t="s">
        <v>32</v>
      </c>
      <c r="K3807">
        <v>105</v>
      </c>
      <c r="L3807" t="s">
        <v>24</v>
      </c>
      <c r="M3807" t="s">
        <v>40</v>
      </c>
      <c r="N3807" t="s">
        <v>47</v>
      </c>
      <c r="O3807" t="s">
        <v>18444</v>
      </c>
      <c r="P3807" t="s">
        <v>53</v>
      </c>
      <c r="Q3807">
        <v>33</v>
      </c>
      <c r="R3807" t="str">
        <f t="shared" si="59"/>
        <v>Adult</v>
      </c>
    </row>
    <row r="3808" spans="1:18" x14ac:dyDescent="0.25">
      <c r="A3808" t="s">
        <v>10527</v>
      </c>
      <c r="B3808" t="s">
        <v>17245</v>
      </c>
      <c r="C3808" t="s">
        <v>18439</v>
      </c>
      <c r="D3808" s="2">
        <v>32370</v>
      </c>
      <c r="E3808" s="2">
        <v>45458</v>
      </c>
      <c r="F3808" s="1">
        <v>0.41180555555555554</v>
      </c>
      <c r="G3808" t="s">
        <v>18475</v>
      </c>
      <c r="H3808" t="s">
        <v>37</v>
      </c>
      <c r="I3808" t="s">
        <v>22</v>
      </c>
      <c r="J3808" t="s">
        <v>23</v>
      </c>
      <c r="K3808">
        <v>112</v>
      </c>
      <c r="L3808" t="s">
        <v>53</v>
      </c>
      <c r="M3808" t="s">
        <v>25</v>
      </c>
      <c r="N3808" t="s">
        <v>33</v>
      </c>
      <c r="O3808" t="s">
        <v>18444</v>
      </c>
      <c r="P3808" t="s">
        <v>53</v>
      </c>
      <c r="Q3808">
        <v>36</v>
      </c>
      <c r="R3808" t="str">
        <f t="shared" si="59"/>
        <v>Old</v>
      </c>
    </row>
    <row r="3809" spans="1:18" x14ac:dyDescent="0.25">
      <c r="A3809" t="s">
        <v>10530</v>
      </c>
      <c r="B3809" t="s">
        <v>17246</v>
      </c>
      <c r="C3809" t="s">
        <v>18440</v>
      </c>
      <c r="D3809" s="2">
        <v>28559</v>
      </c>
      <c r="E3809" s="2">
        <v>45457</v>
      </c>
      <c r="F3809" s="1">
        <v>0.61458333333333337</v>
      </c>
      <c r="G3809" t="s">
        <v>18474</v>
      </c>
      <c r="H3809" t="s">
        <v>21</v>
      </c>
      <c r="I3809" t="s">
        <v>45</v>
      </c>
      <c r="J3809" t="s">
        <v>32</v>
      </c>
      <c r="K3809">
        <v>119</v>
      </c>
      <c r="L3809" t="s">
        <v>24</v>
      </c>
      <c r="M3809" t="s">
        <v>104</v>
      </c>
      <c r="N3809" t="s">
        <v>47</v>
      </c>
      <c r="O3809" t="s">
        <v>18444</v>
      </c>
      <c r="P3809" t="s">
        <v>53</v>
      </c>
      <c r="Q3809">
        <v>46</v>
      </c>
      <c r="R3809" t="str">
        <f t="shared" si="59"/>
        <v>Old</v>
      </c>
    </row>
    <row r="3810" spans="1:18" x14ac:dyDescent="0.25">
      <c r="A3810" t="s">
        <v>10533</v>
      </c>
      <c r="B3810" t="s">
        <v>17247</v>
      </c>
      <c r="C3810" t="s">
        <v>18440</v>
      </c>
      <c r="D3810" s="2">
        <v>38733</v>
      </c>
      <c r="E3810" s="2">
        <v>45360</v>
      </c>
      <c r="F3810" s="1">
        <v>0.52361111111111114</v>
      </c>
      <c r="G3810" t="s">
        <v>576</v>
      </c>
      <c r="H3810" t="s">
        <v>31</v>
      </c>
      <c r="I3810" t="s">
        <v>547</v>
      </c>
      <c r="J3810" t="s">
        <v>577</v>
      </c>
      <c r="K3810">
        <v>175</v>
      </c>
      <c r="L3810" t="s">
        <v>53</v>
      </c>
      <c r="M3810" t="s">
        <v>104</v>
      </c>
      <c r="N3810" t="s">
        <v>47</v>
      </c>
      <c r="O3810" t="s">
        <v>18444</v>
      </c>
      <c r="P3810" t="s">
        <v>53</v>
      </c>
      <c r="Q3810">
        <v>19</v>
      </c>
      <c r="R3810" t="str">
        <f t="shared" si="59"/>
        <v>Adult</v>
      </c>
    </row>
    <row r="3811" spans="1:18" x14ac:dyDescent="0.25">
      <c r="A3811" t="s">
        <v>10535</v>
      </c>
      <c r="B3811" t="s">
        <v>17248</v>
      </c>
      <c r="C3811" t="s">
        <v>18440</v>
      </c>
      <c r="D3811" s="2">
        <v>36227</v>
      </c>
      <c r="E3811" s="2">
        <v>45378</v>
      </c>
      <c r="F3811" s="1">
        <v>0.5395833333333333</v>
      </c>
      <c r="G3811" t="s">
        <v>18475</v>
      </c>
      <c r="H3811" t="s">
        <v>37</v>
      </c>
      <c r="I3811" t="s">
        <v>22</v>
      </c>
      <c r="J3811" t="s">
        <v>52</v>
      </c>
      <c r="K3811">
        <v>84</v>
      </c>
      <c r="L3811" t="s">
        <v>24</v>
      </c>
      <c r="M3811" t="s">
        <v>104</v>
      </c>
      <c r="N3811" t="s">
        <v>33</v>
      </c>
      <c r="O3811" t="s">
        <v>18444</v>
      </c>
      <c r="P3811" t="s">
        <v>53</v>
      </c>
      <c r="Q3811">
        <v>25</v>
      </c>
      <c r="R3811" t="str">
        <f t="shared" si="59"/>
        <v>Adult</v>
      </c>
    </row>
    <row r="3812" spans="1:18" x14ac:dyDescent="0.25">
      <c r="A3812" t="s">
        <v>10537</v>
      </c>
      <c r="B3812" t="s">
        <v>17249</v>
      </c>
      <c r="C3812" t="s">
        <v>18439</v>
      </c>
      <c r="D3812" s="2">
        <v>35317</v>
      </c>
      <c r="E3812" s="2">
        <v>45374</v>
      </c>
      <c r="F3812" s="1">
        <v>0.35208333333333336</v>
      </c>
      <c r="G3812" t="s">
        <v>18474</v>
      </c>
      <c r="H3812" t="s">
        <v>31</v>
      </c>
      <c r="I3812" t="s">
        <v>84</v>
      </c>
      <c r="J3812" t="s">
        <v>32</v>
      </c>
      <c r="K3812">
        <v>105</v>
      </c>
      <c r="L3812" t="s">
        <v>53</v>
      </c>
      <c r="M3812" t="s">
        <v>25</v>
      </c>
      <c r="N3812" t="s">
        <v>33</v>
      </c>
      <c r="O3812" t="s">
        <v>18444</v>
      </c>
      <c r="P3812" t="s">
        <v>53</v>
      </c>
      <c r="Q3812">
        <v>28</v>
      </c>
      <c r="R3812" t="str">
        <f t="shared" si="59"/>
        <v>Adult</v>
      </c>
    </row>
    <row r="3813" spans="1:18" x14ac:dyDescent="0.25">
      <c r="A3813" t="s">
        <v>10540</v>
      </c>
      <c r="B3813" t="s">
        <v>17250</v>
      </c>
      <c r="C3813" t="s">
        <v>18439</v>
      </c>
      <c r="D3813" s="2">
        <v>33739</v>
      </c>
      <c r="E3813" s="2">
        <v>45350</v>
      </c>
      <c r="F3813" s="1">
        <v>0.50208333333333333</v>
      </c>
      <c r="G3813" t="s">
        <v>51</v>
      </c>
      <c r="H3813" t="s">
        <v>57</v>
      </c>
      <c r="I3813" t="s">
        <v>38</v>
      </c>
      <c r="J3813" t="s">
        <v>52</v>
      </c>
      <c r="K3813">
        <v>49</v>
      </c>
      <c r="L3813" t="s">
        <v>24</v>
      </c>
      <c r="M3813" t="s">
        <v>104</v>
      </c>
      <c r="N3813" t="s">
        <v>47</v>
      </c>
      <c r="O3813" t="s">
        <v>18473</v>
      </c>
      <c r="P3813" t="s">
        <v>53</v>
      </c>
      <c r="Q3813">
        <v>32</v>
      </c>
      <c r="R3813" t="str">
        <f t="shared" si="59"/>
        <v>Adult</v>
      </c>
    </row>
    <row r="3814" spans="1:18" x14ac:dyDescent="0.25">
      <c r="A3814" t="s">
        <v>10543</v>
      </c>
      <c r="B3814" t="s">
        <v>17251</v>
      </c>
      <c r="C3814" t="s">
        <v>18439</v>
      </c>
      <c r="D3814" s="2">
        <v>18641</v>
      </c>
      <c r="E3814" s="2">
        <v>45384</v>
      </c>
      <c r="F3814" s="1">
        <v>0.47361111111111109</v>
      </c>
      <c r="G3814" t="s">
        <v>30</v>
      </c>
      <c r="H3814" t="s">
        <v>404</v>
      </c>
      <c r="I3814" t="s">
        <v>22</v>
      </c>
      <c r="J3814" t="s">
        <v>80</v>
      </c>
      <c r="K3814">
        <v>168</v>
      </c>
      <c r="L3814" t="s">
        <v>53</v>
      </c>
      <c r="M3814" t="s">
        <v>25</v>
      </c>
      <c r="N3814" t="s">
        <v>47</v>
      </c>
      <c r="O3814" t="s">
        <v>18444</v>
      </c>
      <c r="P3814" t="s">
        <v>53</v>
      </c>
      <c r="Q3814">
        <v>74</v>
      </c>
      <c r="R3814" t="str">
        <f t="shared" si="59"/>
        <v>Aged</v>
      </c>
    </row>
    <row r="3815" spans="1:18" x14ac:dyDescent="0.25">
      <c r="A3815" t="s">
        <v>10546</v>
      </c>
      <c r="B3815" t="s">
        <v>17252</v>
      </c>
      <c r="C3815" t="s">
        <v>18439</v>
      </c>
      <c r="D3815" s="2">
        <v>37717</v>
      </c>
      <c r="E3815" s="2">
        <v>45413</v>
      </c>
      <c r="F3815" s="1">
        <v>0.71875</v>
      </c>
      <c r="G3815" t="s">
        <v>18474</v>
      </c>
      <c r="H3815" t="s">
        <v>31</v>
      </c>
      <c r="I3815" t="s">
        <v>45</v>
      </c>
      <c r="J3815" t="s">
        <v>80</v>
      </c>
      <c r="K3815">
        <v>105</v>
      </c>
      <c r="L3815" t="s">
        <v>53</v>
      </c>
      <c r="M3815" t="s">
        <v>104</v>
      </c>
      <c r="N3815" t="s">
        <v>47</v>
      </c>
      <c r="O3815" t="s">
        <v>18444</v>
      </c>
      <c r="P3815" t="s">
        <v>53</v>
      </c>
      <c r="Q3815">
        <v>21</v>
      </c>
      <c r="R3815" t="str">
        <f t="shared" si="59"/>
        <v>Adult</v>
      </c>
    </row>
    <row r="3816" spans="1:18" x14ac:dyDescent="0.25">
      <c r="A3816" t="s">
        <v>10549</v>
      </c>
      <c r="B3816" t="s">
        <v>17253</v>
      </c>
      <c r="C3816" t="s">
        <v>18440</v>
      </c>
      <c r="D3816" s="2">
        <v>38351</v>
      </c>
      <c r="E3816" s="2">
        <v>45407</v>
      </c>
      <c r="F3816" s="1">
        <v>0.33888888888888891</v>
      </c>
      <c r="G3816" t="s">
        <v>18474</v>
      </c>
      <c r="H3816" t="s">
        <v>57</v>
      </c>
      <c r="I3816" t="s">
        <v>84</v>
      </c>
      <c r="J3816" t="s">
        <v>52</v>
      </c>
      <c r="K3816">
        <v>112</v>
      </c>
      <c r="L3816" t="s">
        <v>39</v>
      </c>
      <c r="M3816" t="s">
        <v>104</v>
      </c>
      <c r="N3816" t="s">
        <v>26</v>
      </c>
      <c r="O3816" t="s">
        <v>18473</v>
      </c>
      <c r="P3816" t="s">
        <v>53</v>
      </c>
      <c r="Q3816">
        <v>20</v>
      </c>
      <c r="R3816" t="str">
        <f t="shared" si="59"/>
        <v>Adult</v>
      </c>
    </row>
    <row r="3817" spans="1:18" x14ac:dyDescent="0.25">
      <c r="A3817" t="s">
        <v>10550</v>
      </c>
      <c r="B3817" t="s">
        <v>17254</v>
      </c>
      <c r="C3817" t="s">
        <v>18439</v>
      </c>
      <c r="D3817" s="2">
        <v>33093</v>
      </c>
      <c r="E3817" s="2">
        <v>45402</v>
      </c>
      <c r="F3817" s="1">
        <v>0.82361111111111107</v>
      </c>
      <c r="G3817" t="s">
        <v>18475</v>
      </c>
      <c r="H3817" t="s">
        <v>57</v>
      </c>
      <c r="I3817" t="s">
        <v>45</v>
      </c>
      <c r="J3817" t="s">
        <v>23</v>
      </c>
      <c r="K3817">
        <v>7</v>
      </c>
      <c r="L3817" t="s">
        <v>53</v>
      </c>
      <c r="M3817" t="s">
        <v>25</v>
      </c>
      <c r="N3817" t="s">
        <v>26</v>
      </c>
      <c r="O3817" t="s">
        <v>18444</v>
      </c>
      <c r="P3817" t="s">
        <v>53</v>
      </c>
      <c r="Q3817">
        <v>34</v>
      </c>
      <c r="R3817" t="str">
        <f t="shared" si="59"/>
        <v>Adult</v>
      </c>
    </row>
    <row r="3818" spans="1:18" x14ac:dyDescent="0.25">
      <c r="A3818" t="s">
        <v>10553</v>
      </c>
      <c r="B3818" t="s">
        <v>17255</v>
      </c>
      <c r="C3818" t="s">
        <v>18439</v>
      </c>
      <c r="D3818" s="2">
        <v>28137</v>
      </c>
      <c r="E3818" s="2">
        <v>45461</v>
      </c>
      <c r="F3818" s="1">
        <v>0.50902777777777775</v>
      </c>
      <c r="G3818" t="s">
        <v>18475</v>
      </c>
      <c r="H3818" t="s">
        <v>31</v>
      </c>
      <c r="I3818" t="s">
        <v>22</v>
      </c>
      <c r="J3818" t="s">
        <v>52</v>
      </c>
      <c r="K3818">
        <v>21</v>
      </c>
      <c r="L3818" t="s">
        <v>53</v>
      </c>
      <c r="M3818" t="s">
        <v>104</v>
      </c>
      <c r="N3818" t="s">
        <v>47</v>
      </c>
      <c r="O3818" t="s">
        <v>18473</v>
      </c>
      <c r="P3818" t="s">
        <v>53</v>
      </c>
      <c r="Q3818">
        <v>48</v>
      </c>
      <c r="R3818" t="str">
        <f t="shared" si="59"/>
        <v>Old</v>
      </c>
    </row>
    <row r="3819" spans="1:18" x14ac:dyDescent="0.25">
      <c r="A3819" t="s">
        <v>10556</v>
      </c>
      <c r="B3819" t="s">
        <v>17256</v>
      </c>
      <c r="C3819" t="s">
        <v>18439</v>
      </c>
      <c r="D3819" s="2">
        <v>24518</v>
      </c>
      <c r="E3819" s="2">
        <v>45431</v>
      </c>
      <c r="F3819" s="1">
        <v>0.45</v>
      </c>
      <c r="G3819" t="s">
        <v>51</v>
      </c>
      <c r="H3819" t="s">
        <v>21</v>
      </c>
      <c r="I3819" t="s">
        <v>38</v>
      </c>
      <c r="J3819" t="s">
        <v>52</v>
      </c>
      <c r="K3819">
        <v>126</v>
      </c>
      <c r="L3819" t="s">
        <v>53</v>
      </c>
      <c r="M3819" t="s">
        <v>25</v>
      </c>
      <c r="N3819" t="s">
        <v>26</v>
      </c>
      <c r="O3819" t="s">
        <v>18473</v>
      </c>
      <c r="P3819" t="s">
        <v>53</v>
      </c>
      <c r="Q3819">
        <v>58</v>
      </c>
      <c r="R3819" t="str">
        <f t="shared" si="59"/>
        <v>Old</v>
      </c>
    </row>
    <row r="3820" spans="1:18" x14ac:dyDescent="0.25">
      <c r="A3820" t="s">
        <v>10559</v>
      </c>
      <c r="B3820" t="s">
        <v>17257</v>
      </c>
      <c r="C3820" t="s">
        <v>18440</v>
      </c>
      <c r="D3820" s="2">
        <v>29255</v>
      </c>
      <c r="E3820" s="2">
        <v>45441</v>
      </c>
      <c r="F3820" s="1">
        <v>0.4375</v>
      </c>
      <c r="G3820" t="s">
        <v>18475</v>
      </c>
      <c r="H3820" t="s">
        <v>57</v>
      </c>
      <c r="I3820" t="s">
        <v>91</v>
      </c>
      <c r="J3820" t="s">
        <v>46</v>
      </c>
      <c r="K3820">
        <v>133</v>
      </c>
      <c r="L3820" t="s">
        <v>39</v>
      </c>
      <c r="M3820" t="s">
        <v>25</v>
      </c>
      <c r="N3820" t="s">
        <v>26</v>
      </c>
      <c r="O3820" t="s">
        <v>18444</v>
      </c>
      <c r="P3820" t="s">
        <v>53</v>
      </c>
      <c r="Q3820">
        <v>45</v>
      </c>
      <c r="R3820" t="str">
        <f t="shared" si="59"/>
        <v>Old</v>
      </c>
    </row>
    <row r="3821" spans="1:18" x14ac:dyDescent="0.25">
      <c r="A3821" t="s">
        <v>10562</v>
      </c>
      <c r="B3821" t="s">
        <v>17258</v>
      </c>
      <c r="C3821" t="s">
        <v>18440</v>
      </c>
      <c r="D3821" s="2">
        <v>32264</v>
      </c>
      <c r="E3821" s="2">
        <v>45375</v>
      </c>
      <c r="F3821" s="1">
        <v>0.80347222222222225</v>
      </c>
      <c r="G3821" t="s">
        <v>18475</v>
      </c>
      <c r="H3821" t="s">
        <v>57</v>
      </c>
      <c r="I3821" t="s">
        <v>45</v>
      </c>
      <c r="J3821" t="s">
        <v>32</v>
      </c>
      <c r="K3821">
        <v>147</v>
      </c>
      <c r="L3821" t="s">
        <v>24</v>
      </c>
      <c r="M3821" t="s">
        <v>25</v>
      </c>
      <c r="N3821" t="s">
        <v>33</v>
      </c>
      <c r="O3821" t="s">
        <v>18444</v>
      </c>
      <c r="P3821" t="s">
        <v>53</v>
      </c>
      <c r="Q3821">
        <v>36</v>
      </c>
      <c r="R3821" t="str">
        <f t="shared" si="59"/>
        <v>Old</v>
      </c>
    </row>
    <row r="3822" spans="1:18" x14ac:dyDescent="0.25">
      <c r="A3822" t="s">
        <v>10564</v>
      </c>
      <c r="B3822" t="s">
        <v>17259</v>
      </c>
      <c r="C3822" t="s">
        <v>18439</v>
      </c>
      <c r="D3822" s="2">
        <v>28577</v>
      </c>
      <c r="E3822" s="2">
        <v>45383</v>
      </c>
      <c r="F3822" s="1">
        <v>0.51736111111111116</v>
      </c>
      <c r="G3822" t="s">
        <v>18475</v>
      </c>
      <c r="H3822" t="s">
        <v>73</v>
      </c>
      <c r="I3822" t="s">
        <v>45</v>
      </c>
      <c r="J3822" t="s">
        <v>23</v>
      </c>
      <c r="K3822">
        <v>105</v>
      </c>
      <c r="L3822" t="s">
        <v>53</v>
      </c>
      <c r="M3822" t="s">
        <v>40</v>
      </c>
      <c r="N3822" t="s">
        <v>33</v>
      </c>
      <c r="O3822" t="s">
        <v>18444</v>
      </c>
      <c r="P3822" t="s">
        <v>53</v>
      </c>
      <c r="Q3822">
        <v>46</v>
      </c>
      <c r="R3822" t="str">
        <f t="shared" si="59"/>
        <v>Old</v>
      </c>
    </row>
    <row r="3823" spans="1:18" x14ac:dyDescent="0.25">
      <c r="A3823" t="s">
        <v>10566</v>
      </c>
      <c r="B3823" t="s">
        <v>17260</v>
      </c>
      <c r="C3823" t="s">
        <v>18439</v>
      </c>
      <c r="D3823" s="2">
        <v>36292</v>
      </c>
      <c r="E3823" s="2">
        <v>45371</v>
      </c>
      <c r="F3823" s="1">
        <v>0.35069444444444442</v>
      </c>
      <c r="G3823" t="s">
        <v>51</v>
      </c>
      <c r="H3823" t="s">
        <v>37</v>
      </c>
      <c r="I3823" t="s">
        <v>22</v>
      </c>
      <c r="J3823" t="s">
        <v>52</v>
      </c>
      <c r="K3823">
        <v>91</v>
      </c>
      <c r="L3823" t="s">
        <v>39</v>
      </c>
      <c r="M3823" t="s">
        <v>25</v>
      </c>
      <c r="N3823" t="s">
        <v>47</v>
      </c>
      <c r="O3823" t="s">
        <v>18473</v>
      </c>
      <c r="P3823" t="s">
        <v>53</v>
      </c>
      <c r="Q3823">
        <v>25</v>
      </c>
      <c r="R3823" t="str">
        <f t="shared" si="59"/>
        <v>Adult</v>
      </c>
    </row>
    <row r="3824" spans="1:18" x14ac:dyDescent="0.25">
      <c r="A3824" t="s">
        <v>10569</v>
      </c>
      <c r="B3824" t="s">
        <v>17261</v>
      </c>
      <c r="C3824" t="s">
        <v>18439</v>
      </c>
      <c r="D3824" s="2">
        <v>38183</v>
      </c>
      <c r="E3824" s="2">
        <v>45436</v>
      </c>
      <c r="F3824" s="1">
        <v>0.38055555555555554</v>
      </c>
      <c r="G3824" t="s">
        <v>51</v>
      </c>
      <c r="H3824" t="s">
        <v>21</v>
      </c>
      <c r="I3824" t="s">
        <v>84</v>
      </c>
      <c r="J3824" t="s">
        <v>80</v>
      </c>
      <c r="K3824">
        <v>77</v>
      </c>
      <c r="L3824" t="s">
        <v>53</v>
      </c>
      <c r="M3824" t="s">
        <v>25</v>
      </c>
      <c r="N3824" t="s">
        <v>47</v>
      </c>
      <c r="O3824" t="s">
        <v>18444</v>
      </c>
      <c r="P3824" t="s">
        <v>53</v>
      </c>
      <c r="Q3824">
        <v>20</v>
      </c>
      <c r="R3824" t="str">
        <f t="shared" si="59"/>
        <v>Adult</v>
      </c>
    </row>
    <row r="3825" spans="1:18" x14ac:dyDescent="0.25">
      <c r="A3825" t="s">
        <v>10571</v>
      </c>
      <c r="B3825" t="s">
        <v>17262</v>
      </c>
      <c r="C3825" t="s">
        <v>18440</v>
      </c>
      <c r="D3825" s="2">
        <v>24871</v>
      </c>
      <c r="E3825" s="2">
        <v>45388</v>
      </c>
      <c r="F3825" s="1">
        <v>0.46111111111111114</v>
      </c>
      <c r="G3825" t="s">
        <v>51</v>
      </c>
      <c r="H3825" t="s">
        <v>57</v>
      </c>
      <c r="I3825" t="s">
        <v>22</v>
      </c>
      <c r="J3825" t="s">
        <v>23</v>
      </c>
      <c r="K3825">
        <v>35</v>
      </c>
      <c r="L3825" t="s">
        <v>39</v>
      </c>
      <c r="M3825" t="s">
        <v>25</v>
      </c>
      <c r="N3825" t="s">
        <v>47</v>
      </c>
      <c r="O3825" t="s">
        <v>18444</v>
      </c>
      <c r="P3825" t="s">
        <v>18472</v>
      </c>
      <c r="Q3825">
        <v>57</v>
      </c>
      <c r="R3825" t="str">
        <f t="shared" si="59"/>
        <v>Old</v>
      </c>
    </row>
    <row r="3826" spans="1:18" x14ac:dyDescent="0.25">
      <c r="A3826" t="s">
        <v>10573</v>
      </c>
      <c r="B3826" t="s">
        <v>17263</v>
      </c>
      <c r="C3826" t="s">
        <v>18440</v>
      </c>
      <c r="D3826" s="2">
        <v>33788</v>
      </c>
      <c r="E3826" s="2">
        <v>45406</v>
      </c>
      <c r="F3826" s="1">
        <v>0.75694444444444442</v>
      </c>
      <c r="G3826" t="s">
        <v>51</v>
      </c>
      <c r="H3826" t="s">
        <v>37</v>
      </c>
      <c r="I3826" t="s">
        <v>22</v>
      </c>
      <c r="J3826" t="s">
        <v>32</v>
      </c>
      <c r="K3826">
        <v>35</v>
      </c>
      <c r="L3826" t="s">
        <v>53</v>
      </c>
      <c r="M3826" t="s">
        <v>25</v>
      </c>
      <c r="N3826" t="s">
        <v>26</v>
      </c>
      <c r="O3826" t="s">
        <v>18473</v>
      </c>
      <c r="P3826" t="s">
        <v>53</v>
      </c>
      <c r="Q3826">
        <v>32</v>
      </c>
      <c r="R3826" t="str">
        <f t="shared" si="59"/>
        <v>Adult</v>
      </c>
    </row>
    <row r="3827" spans="1:18" x14ac:dyDescent="0.25">
      <c r="A3827" t="s">
        <v>10576</v>
      </c>
      <c r="B3827" t="s">
        <v>17264</v>
      </c>
      <c r="C3827" t="s">
        <v>18439</v>
      </c>
      <c r="D3827" s="2">
        <v>36026</v>
      </c>
      <c r="E3827" s="2">
        <v>45308</v>
      </c>
      <c r="F3827" s="1">
        <v>0.59930555555555554</v>
      </c>
      <c r="G3827" t="s">
        <v>18475</v>
      </c>
      <c r="H3827" t="s">
        <v>31</v>
      </c>
      <c r="I3827" t="s">
        <v>38</v>
      </c>
      <c r="J3827" t="s">
        <v>52</v>
      </c>
      <c r="K3827">
        <v>84</v>
      </c>
      <c r="L3827" t="s">
        <v>39</v>
      </c>
      <c r="M3827" t="s">
        <v>25</v>
      </c>
      <c r="N3827" t="s">
        <v>26</v>
      </c>
      <c r="O3827" t="s">
        <v>18444</v>
      </c>
      <c r="P3827" t="s">
        <v>53</v>
      </c>
      <c r="Q3827">
        <v>26</v>
      </c>
      <c r="R3827" t="str">
        <f t="shared" si="59"/>
        <v>Adult</v>
      </c>
    </row>
    <row r="3828" spans="1:18" x14ac:dyDescent="0.25">
      <c r="A3828" t="s">
        <v>10579</v>
      </c>
      <c r="B3828" t="s">
        <v>17265</v>
      </c>
      <c r="C3828" t="s">
        <v>18440</v>
      </c>
      <c r="D3828" s="2">
        <v>22520</v>
      </c>
      <c r="E3828" s="2">
        <v>45345</v>
      </c>
      <c r="F3828" s="1">
        <v>0.62638888888888888</v>
      </c>
      <c r="G3828" t="s">
        <v>30</v>
      </c>
      <c r="H3828" t="s">
        <v>73</v>
      </c>
      <c r="I3828" t="s">
        <v>84</v>
      </c>
      <c r="J3828" t="s">
        <v>52</v>
      </c>
      <c r="K3828">
        <v>35</v>
      </c>
      <c r="L3828" t="s">
        <v>24</v>
      </c>
      <c r="M3828" t="s">
        <v>40</v>
      </c>
      <c r="N3828" t="s">
        <v>26</v>
      </c>
      <c r="O3828" t="s">
        <v>18444</v>
      </c>
      <c r="P3828" t="s">
        <v>53</v>
      </c>
      <c r="Q3828">
        <v>63</v>
      </c>
      <c r="R3828" t="str">
        <f t="shared" si="59"/>
        <v>Aged</v>
      </c>
    </row>
    <row r="3829" spans="1:18" x14ac:dyDescent="0.25">
      <c r="A3829" t="s">
        <v>10582</v>
      </c>
      <c r="B3829" t="s">
        <v>17266</v>
      </c>
      <c r="C3829" t="s">
        <v>18439</v>
      </c>
      <c r="D3829" s="2">
        <v>34049</v>
      </c>
      <c r="E3829" s="2">
        <v>45454</v>
      </c>
      <c r="F3829" s="1">
        <v>0.61944444444444446</v>
      </c>
      <c r="G3829" t="s">
        <v>51</v>
      </c>
      <c r="H3829" t="s">
        <v>37</v>
      </c>
      <c r="I3829" t="s">
        <v>22</v>
      </c>
      <c r="J3829" t="s">
        <v>23</v>
      </c>
      <c r="K3829">
        <v>140</v>
      </c>
      <c r="L3829" t="s">
        <v>53</v>
      </c>
      <c r="M3829" t="s">
        <v>104</v>
      </c>
      <c r="N3829" t="s">
        <v>47</v>
      </c>
      <c r="O3829" t="s">
        <v>18473</v>
      </c>
      <c r="P3829" t="s">
        <v>53</v>
      </c>
      <c r="Q3829">
        <v>31</v>
      </c>
      <c r="R3829" t="str">
        <f t="shared" si="59"/>
        <v>Adult</v>
      </c>
    </row>
    <row r="3830" spans="1:18" x14ac:dyDescent="0.25">
      <c r="A3830" t="s">
        <v>10585</v>
      </c>
      <c r="B3830" t="s">
        <v>17267</v>
      </c>
      <c r="C3830" t="s">
        <v>18440</v>
      </c>
      <c r="D3830" s="2">
        <v>25761</v>
      </c>
      <c r="E3830" s="2">
        <v>45379</v>
      </c>
      <c r="F3830" s="1">
        <v>0.37638888888888888</v>
      </c>
      <c r="G3830" t="s">
        <v>51</v>
      </c>
      <c r="H3830" t="s">
        <v>73</v>
      </c>
      <c r="I3830" t="s">
        <v>22</v>
      </c>
      <c r="J3830" t="s">
        <v>23</v>
      </c>
      <c r="K3830">
        <v>14</v>
      </c>
      <c r="L3830" t="s">
        <v>24</v>
      </c>
      <c r="M3830" t="s">
        <v>40</v>
      </c>
      <c r="N3830" t="s">
        <v>26</v>
      </c>
      <c r="O3830" t="s">
        <v>18444</v>
      </c>
      <c r="P3830" t="s">
        <v>53</v>
      </c>
      <c r="Q3830">
        <v>54</v>
      </c>
      <c r="R3830" t="str">
        <f t="shared" si="59"/>
        <v>Old</v>
      </c>
    </row>
    <row r="3831" spans="1:18" x14ac:dyDescent="0.25">
      <c r="A3831" t="s">
        <v>10587</v>
      </c>
      <c r="B3831" t="s">
        <v>17268</v>
      </c>
      <c r="C3831" t="s">
        <v>18440</v>
      </c>
      <c r="D3831" s="2">
        <v>37319</v>
      </c>
      <c r="E3831" s="2">
        <v>45376</v>
      </c>
      <c r="F3831" s="1">
        <v>0.34930555555555554</v>
      </c>
      <c r="G3831" t="s">
        <v>51</v>
      </c>
      <c r="H3831" t="s">
        <v>31</v>
      </c>
      <c r="I3831" t="s">
        <v>38</v>
      </c>
      <c r="J3831" t="s">
        <v>23</v>
      </c>
      <c r="K3831">
        <v>105</v>
      </c>
      <c r="L3831" t="s">
        <v>53</v>
      </c>
      <c r="M3831" t="s">
        <v>25</v>
      </c>
      <c r="N3831" t="s">
        <v>26</v>
      </c>
      <c r="O3831" t="s">
        <v>18473</v>
      </c>
      <c r="P3831" t="s">
        <v>53</v>
      </c>
      <c r="Q3831">
        <v>22</v>
      </c>
      <c r="R3831" t="str">
        <f t="shared" si="59"/>
        <v>Adult</v>
      </c>
    </row>
    <row r="3832" spans="1:18" x14ac:dyDescent="0.25">
      <c r="A3832" t="s">
        <v>10589</v>
      </c>
      <c r="B3832" t="s">
        <v>17269</v>
      </c>
      <c r="C3832" t="s">
        <v>18440</v>
      </c>
      <c r="D3832" s="2">
        <v>37059</v>
      </c>
      <c r="E3832" s="2">
        <v>45425</v>
      </c>
      <c r="F3832" s="1">
        <v>0.5805555555555556</v>
      </c>
      <c r="G3832" t="s">
        <v>30</v>
      </c>
      <c r="H3832" t="s">
        <v>31</v>
      </c>
      <c r="I3832" t="s">
        <v>38</v>
      </c>
      <c r="J3832" t="s">
        <v>32</v>
      </c>
      <c r="K3832">
        <v>21</v>
      </c>
      <c r="L3832" t="s">
        <v>53</v>
      </c>
      <c r="M3832" t="s">
        <v>25</v>
      </c>
      <c r="N3832" t="s">
        <v>26</v>
      </c>
      <c r="O3832" t="s">
        <v>18473</v>
      </c>
      <c r="P3832" t="s">
        <v>53</v>
      </c>
      <c r="Q3832">
        <v>23</v>
      </c>
      <c r="R3832" t="str">
        <f t="shared" si="59"/>
        <v>Adult</v>
      </c>
    </row>
    <row r="3833" spans="1:18" x14ac:dyDescent="0.25">
      <c r="A3833" t="s">
        <v>10591</v>
      </c>
      <c r="B3833" t="s">
        <v>17270</v>
      </c>
      <c r="C3833" t="s">
        <v>18440</v>
      </c>
      <c r="D3833" s="2">
        <v>23870</v>
      </c>
      <c r="E3833" s="2">
        <v>45307</v>
      </c>
      <c r="F3833" s="1">
        <v>0.60069444444444442</v>
      </c>
      <c r="G3833" t="s">
        <v>51</v>
      </c>
      <c r="H3833" t="s">
        <v>57</v>
      </c>
      <c r="I3833" t="s">
        <v>45</v>
      </c>
      <c r="J3833" t="s">
        <v>23</v>
      </c>
      <c r="K3833">
        <v>140</v>
      </c>
      <c r="L3833" t="s">
        <v>39</v>
      </c>
      <c r="M3833" t="s">
        <v>104</v>
      </c>
      <c r="N3833" t="s">
        <v>47</v>
      </c>
      <c r="O3833" t="s">
        <v>18444</v>
      </c>
      <c r="P3833" t="s">
        <v>53</v>
      </c>
      <c r="Q3833">
        <v>59</v>
      </c>
      <c r="R3833" t="str">
        <f t="shared" si="59"/>
        <v>Old</v>
      </c>
    </row>
    <row r="3834" spans="1:18" x14ac:dyDescent="0.25">
      <c r="A3834" t="s">
        <v>10594</v>
      </c>
      <c r="B3834" t="s">
        <v>17271</v>
      </c>
      <c r="C3834" t="s">
        <v>18439</v>
      </c>
      <c r="D3834" s="2">
        <v>35076</v>
      </c>
      <c r="E3834" s="2">
        <v>45329</v>
      </c>
      <c r="F3834" s="1">
        <v>0.47152777777777777</v>
      </c>
      <c r="G3834" t="s">
        <v>18475</v>
      </c>
      <c r="H3834" t="s">
        <v>37</v>
      </c>
      <c r="I3834" t="s">
        <v>45</v>
      </c>
      <c r="J3834" t="s">
        <v>52</v>
      </c>
      <c r="K3834">
        <v>161</v>
      </c>
      <c r="L3834" t="s">
        <v>24</v>
      </c>
      <c r="M3834" t="s">
        <v>25</v>
      </c>
      <c r="N3834" t="s">
        <v>33</v>
      </c>
      <c r="O3834" t="s">
        <v>18444</v>
      </c>
      <c r="P3834" t="s">
        <v>53</v>
      </c>
      <c r="Q3834">
        <v>29</v>
      </c>
      <c r="R3834" t="str">
        <f t="shared" si="59"/>
        <v>Adult</v>
      </c>
    </row>
    <row r="3835" spans="1:18" x14ac:dyDescent="0.25">
      <c r="A3835" t="s">
        <v>10597</v>
      </c>
      <c r="B3835" t="s">
        <v>17272</v>
      </c>
      <c r="C3835" t="s">
        <v>18440</v>
      </c>
      <c r="D3835" s="2">
        <v>36748</v>
      </c>
      <c r="E3835" s="2">
        <v>45311</v>
      </c>
      <c r="F3835" s="1">
        <v>0.7729166666666667</v>
      </c>
      <c r="G3835" t="s">
        <v>18474</v>
      </c>
      <c r="H3835" t="s">
        <v>73</v>
      </c>
      <c r="I3835" t="s">
        <v>91</v>
      </c>
      <c r="J3835" t="s">
        <v>23</v>
      </c>
      <c r="K3835">
        <v>84</v>
      </c>
      <c r="L3835" t="s">
        <v>24</v>
      </c>
      <c r="M3835" t="s">
        <v>25</v>
      </c>
      <c r="N3835" t="s">
        <v>47</v>
      </c>
      <c r="O3835" t="s">
        <v>18444</v>
      </c>
      <c r="P3835" t="s">
        <v>53</v>
      </c>
      <c r="Q3835">
        <v>24</v>
      </c>
      <c r="R3835" t="str">
        <f t="shared" si="59"/>
        <v>Adult</v>
      </c>
    </row>
    <row r="3836" spans="1:18" x14ac:dyDescent="0.25">
      <c r="A3836" t="s">
        <v>10600</v>
      </c>
      <c r="B3836" t="s">
        <v>17273</v>
      </c>
      <c r="C3836" t="s">
        <v>18440</v>
      </c>
      <c r="D3836" s="2">
        <v>38696</v>
      </c>
      <c r="E3836" s="2">
        <v>45327</v>
      </c>
      <c r="F3836" s="1">
        <v>0.51736111111111116</v>
      </c>
      <c r="G3836" t="s">
        <v>169</v>
      </c>
      <c r="H3836" t="s">
        <v>37</v>
      </c>
      <c r="I3836" t="s">
        <v>38</v>
      </c>
      <c r="J3836" t="s">
        <v>23</v>
      </c>
      <c r="K3836">
        <v>175</v>
      </c>
      <c r="L3836" t="s">
        <v>53</v>
      </c>
      <c r="M3836" t="s">
        <v>25</v>
      </c>
      <c r="N3836" t="s">
        <v>26</v>
      </c>
      <c r="O3836" t="s">
        <v>18444</v>
      </c>
      <c r="P3836" t="s">
        <v>53</v>
      </c>
      <c r="Q3836">
        <v>19</v>
      </c>
      <c r="R3836" t="str">
        <f t="shared" si="59"/>
        <v>Adult</v>
      </c>
    </row>
    <row r="3837" spans="1:18" x14ac:dyDescent="0.25">
      <c r="A3837" t="s">
        <v>10602</v>
      </c>
      <c r="B3837" t="s">
        <v>17274</v>
      </c>
      <c r="C3837" t="s">
        <v>18439</v>
      </c>
      <c r="D3837" s="2">
        <v>36269</v>
      </c>
      <c r="E3837" s="2">
        <v>45307</v>
      </c>
      <c r="F3837" s="1">
        <v>0.53611111111111109</v>
      </c>
      <c r="G3837" t="s">
        <v>169</v>
      </c>
      <c r="H3837" t="s">
        <v>57</v>
      </c>
      <c r="I3837" t="s">
        <v>45</v>
      </c>
      <c r="J3837" t="s">
        <v>23</v>
      </c>
      <c r="K3837">
        <v>63</v>
      </c>
      <c r="L3837" t="s">
        <v>24</v>
      </c>
      <c r="M3837" t="s">
        <v>104</v>
      </c>
      <c r="N3837" t="s">
        <v>47</v>
      </c>
      <c r="O3837" t="s">
        <v>18444</v>
      </c>
      <c r="P3837" t="s">
        <v>53</v>
      </c>
      <c r="Q3837">
        <v>25</v>
      </c>
      <c r="R3837" t="str">
        <f t="shared" si="59"/>
        <v>Adult</v>
      </c>
    </row>
    <row r="3838" spans="1:18" x14ac:dyDescent="0.25">
      <c r="A3838" t="s">
        <v>10605</v>
      </c>
      <c r="B3838" t="s">
        <v>17275</v>
      </c>
      <c r="C3838" t="s">
        <v>18439</v>
      </c>
      <c r="D3838" s="2">
        <v>38410</v>
      </c>
      <c r="E3838" s="2">
        <v>45332</v>
      </c>
      <c r="F3838" s="1">
        <v>0.35347222222222224</v>
      </c>
      <c r="G3838" t="s">
        <v>51</v>
      </c>
      <c r="H3838" t="s">
        <v>73</v>
      </c>
      <c r="I3838" t="s">
        <v>45</v>
      </c>
      <c r="J3838" t="s">
        <v>32</v>
      </c>
      <c r="K3838">
        <v>140</v>
      </c>
      <c r="L3838" t="s">
        <v>24</v>
      </c>
      <c r="M3838" t="s">
        <v>25</v>
      </c>
      <c r="N3838" t="s">
        <v>26</v>
      </c>
      <c r="O3838" t="s">
        <v>18444</v>
      </c>
      <c r="P3838" t="s">
        <v>53</v>
      </c>
      <c r="Q3838">
        <v>19</v>
      </c>
      <c r="R3838" t="str">
        <f t="shared" si="59"/>
        <v>Adult</v>
      </c>
    </row>
    <row r="3839" spans="1:18" x14ac:dyDescent="0.25">
      <c r="A3839" t="s">
        <v>10608</v>
      </c>
      <c r="B3839" t="s">
        <v>17276</v>
      </c>
      <c r="C3839" t="s">
        <v>18440</v>
      </c>
      <c r="D3839" s="2">
        <v>38857</v>
      </c>
      <c r="E3839" s="2">
        <v>45458</v>
      </c>
      <c r="F3839" s="1">
        <v>0.4826388888888889</v>
      </c>
      <c r="G3839" t="s">
        <v>18475</v>
      </c>
      <c r="H3839" t="s">
        <v>57</v>
      </c>
      <c r="I3839" t="s">
        <v>38</v>
      </c>
      <c r="J3839" t="s">
        <v>32</v>
      </c>
      <c r="K3839">
        <v>42</v>
      </c>
      <c r="L3839" t="s">
        <v>24</v>
      </c>
      <c r="M3839" t="s">
        <v>40</v>
      </c>
      <c r="N3839" t="s">
        <v>33</v>
      </c>
      <c r="O3839" t="s">
        <v>18444</v>
      </c>
      <c r="P3839" t="s">
        <v>53</v>
      </c>
      <c r="Q3839">
        <v>18</v>
      </c>
      <c r="R3839" t="str">
        <f t="shared" si="59"/>
        <v>Adult</v>
      </c>
    </row>
    <row r="3840" spans="1:18" x14ac:dyDescent="0.25">
      <c r="A3840" t="s">
        <v>10609</v>
      </c>
      <c r="B3840" t="s">
        <v>17277</v>
      </c>
      <c r="C3840" t="s">
        <v>18440</v>
      </c>
      <c r="D3840" s="2">
        <v>33256</v>
      </c>
      <c r="E3840" s="2">
        <v>45299</v>
      </c>
      <c r="F3840" s="1">
        <v>0.34722222222222221</v>
      </c>
      <c r="G3840" t="s">
        <v>18475</v>
      </c>
      <c r="H3840" t="s">
        <v>57</v>
      </c>
      <c r="I3840" t="s">
        <v>22</v>
      </c>
      <c r="J3840" t="s">
        <v>32</v>
      </c>
      <c r="K3840">
        <v>35</v>
      </c>
      <c r="L3840" t="s">
        <v>53</v>
      </c>
      <c r="M3840" t="s">
        <v>104</v>
      </c>
      <c r="N3840" t="s">
        <v>33</v>
      </c>
      <c r="O3840" t="s">
        <v>18444</v>
      </c>
      <c r="P3840" t="s">
        <v>53</v>
      </c>
      <c r="Q3840">
        <v>34</v>
      </c>
      <c r="R3840" t="str">
        <f t="shared" si="59"/>
        <v>Adult</v>
      </c>
    </row>
    <row r="3841" spans="1:18" x14ac:dyDescent="0.25">
      <c r="A3841" t="s">
        <v>10612</v>
      </c>
      <c r="B3841" t="s">
        <v>17278</v>
      </c>
      <c r="C3841" t="s">
        <v>18439</v>
      </c>
      <c r="D3841" s="2">
        <v>29226</v>
      </c>
      <c r="E3841" s="2">
        <v>45448</v>
      </c>
      <c r="F3841" s="1">
        <v>0.45347222222222222</v>
      </c>
      <c r="G3841" t="s">
        <v>169</v>
      </c>
      <c r="H3841" t="s">
        <v>31</v>
      </c>
      <c r="I3841" t="s">
        <v>22</v>
      </c>
      <c r="J3841" t="s">
        <v>32</v>
      </c>
      <c r="K3841">
        <v>84</v>
      </c>
      <c r="L3841" t="s">
        <v>39</v>
      </c>
      <c r="M3841" t="s">
        <v>25</v>
      </c>
      <c r="N3841" t="s">
        <v>47</v>
      </c>
      <c r="O3841" t="s">
        <v>18473</v>
      </c>
      <c r="P3841" t="s">
        <v>53</v>
      </c>
      <c r="Q3841">
        <v>45</v>
      </c>
      <c r="R3841" t="str">
        <f t="shared" si="59"/>
        <v>Old</v>
      </c>
    </row>
    <row r="3842" spans="1:18" x14ac:dyDescent="0.25">
      <c r="A3842" t="s">
        <v>10614</v>
      </c>
      <c r="B3842" t="s">
        <v>17279</v>
      </c>
      <c r="C3842" t="s">
        <v>18439</v>
      </c>
      <c r="D3842" s="2">
        <v>34506</v>
      </c>
      <c r="E3842" s="2">
        <v>45396</v>
      </c>
      <c r="F3842" s="1">
        <v>0.46875</v>
      </c>
      <c r="G3842" t="s">
        <v>18474</v>
      </c>
      <c r="H3842" t="s">
        <v>73</v>
      </c>
      <c r="I3842" t="s">
        <v>91</v>
      </c>
      <c r="J3842" t="s">
        <v>80</v>
      </c>
      <c r="K3842">
        <v>112</v>
      </c>
      <c r="L3842" t="s">
        <v>24</v>
      </c>
      <c r="M3842" t="s">
        <v>40</v>
      </c>
      <c r="N3842" t="s">
        <v>33</v>
      </c>
      <c r="O3842" t="s">
        <v>18444</v>
      </c>
      <c r="P3842" t="s">
        <v>53</v>
      </c>
      <c r="Q3842">
        <v>30</v>
      </c>
      <c r="R3842" t="str">
        <f t="shared" si="59"/>
        <v>Adult</v>
      </c>
    </row>
    <row r="3843" spans="1:18" x14ac:dyDescent="0.25">
      <c r="A3843" t="s">
        <v>10617</v>
      </c>
      <c r="B3843" t="s">
        <v>17280</v>
      </c>
      <c r="C3843" t="s">
        <v>18440</v>
      </c>
      <c r="D3843" s="2">
        <v>39061</v>
      </c>
      <c r="E3843" s="2">
        <v>45451</v>
      </c>
      <c r="F3843" s="1">
        <v>0.57847222222222228</v>
      </c>
      <c r="G3843" t="s">
        <v>576</v>
      </c>
      <c r="H3843" t="s">
        <v>7378</v>
      </c>
      <c r="I3843" t="s">
        <v>45</v>
      </c>
      <c r="J3843" t="s">
        <v>577</v>
      </c>
      <c r="K3843">
        <v>105</v>
      </c>
      <c r="L3843" t="s">
        <v>39</v>
      </c>
      <c r="M3843" t="s">
        <v>40</v>
      </c>
      <c r="N3843" t="s">
        <v>47</v>
      </c>
      <c r="O3843" t="s">
        <v>18473</v>
      </c>
      <c r="P3843" t="s">
        <v>53</v>
      </c>
      <c r="Q3843">
        <v>18</v>
      </c>
      <c r="R3843" t="str">
        <f t="shared" si="59"/>
        <v>Adult</v>
      </c>
    </row>
    <row r="3844" spans="1:18" x14ac:dyDescent="0.25">
      <c r="A3844" t="s">
        <v>10618</v>
      </c>
      <c r="B3844" t="s">
        <v>17281</v>
      </c>
      <c r="C3844" t="s">
        <v>18440</v>
      </c>
      <c r="D3844" s="2">
        <v>33899</v>
      </c>
      <c r="E3844" s="2">
        <v>45348</v>
      </c>
      <c r="F3844" s="1">
        <v>0.35833333333333334</v>
      </c>
      <c r="G3844" t="s">
        <v>30</v>
      </c>
      <c r="H3844" t="s">
        <v>37</v>
      </c>
      <c r="I3844" t="s">
        <v>45</v>
      </c>
      <c r="J3844" t="s">
        <v>80</v>
      </c>
      <c r="K3844">
        <v>175</v>
      </c>
      <c r="L3844" t="s">
        <v>53</v>
      </c>
      <c r="M3844" t="s">
        <v>25</v>
      </c>
      <c r="N3844" t="s">
        <v>47</v>
      </c>
      <c r="O3844" t="s">
        <v>18444</v>
      </c>
      <c r="P3844" t="s">
        <v>53</v>
      </c>
      <c r="Q3844">
        <v>32</v>
      </c>
      <c r="R3844" t="str">
        <f t="shared" si="59"/>
        <v>Adult</v>
      </c>
    </row>
    <row r="3845" spans="1:18" x14ac:dyDescent="0.25">
      <c r="A3845" t="s">
        <v>10620</v>
      </c>
      <c r="B3845" t="s">
        <v>17282</v>
      </c>
      <c r="C3845" t="s">
        <v>18439</v>
      </c>
      <c r="D3845" s="2">
        <v>33702</v>
      </c>
      <c r="E3845" s="2">
        <v>45464</v>
      </c>
      <c r="F3845" s="1">
        <v>0.33611111111111114</v>
      </c>
      <c r="G3845" t="s">
        <v>18474</v>
      </c>
      <c r="H3845" t="s">
        <v>73</v>
      </c>
      <c r="I3845" t="s">
        <v>45</v>
      </c>
      <c r="J3845" t="s">
        <v>46</v>
      </c>
      <c r="K3845">
        <v>161</v>
      </c>
      <c r="L3845" t="s">
        <v>53</v>
      </c>
      <c r="M3845" t="s">
        <v>40</v>
      </c>
      <c r="N3845" t="s">
        <v>26</v>
      </c>
      <c r="O3845" t="s">
        <v>18444</v>
      </c>
      <c r="P3845" t="s">
        <v>53</v>
      </c>
      <c r="Q3845">
        <v>32</v>
      </c>
      <c r="R3845" t="str">
        <f t="shared" ref="R3845:R3908" si="60">IF(Q3845&lt;35,"Adult",IF(Q3845&lt;=59,"Old",IF(Q3845&gt;=60,"Aged")))</f>
        <v>Adult</v>
      </c>
    </row>
    <row r="3846" spans="1:18" x14ac:dyDescent="0.25">
      <c r="A3846" t="s">
        <v>10622</v>
      </c>
      <c r="B3846" t="s">
        <v>17283</v>
      </c>
      <c r="C3846" t="s">
        <v>18439</v>
      </c>
      <c r="D3846" s="2">
        <v>36042</v>
      </c>
      <c r="E3846" s="2">
        <v>45312</v>
      </c>
      <c r="F3846" s="1">
        <v>0.67777777777777781</v>
      </c>
      <c r="G3846" t="s">
        <v>51</v>
      </c>
      <c r="H3846" t="s">
        <v>37</v>
      </c>
      <c r="I3846" t="s">
        <v>45</v>
      </c>
      <c r="J3846" t="s">
        <v>23</v>
      </c>
      <c r="K3846">
        <v>35</v>
      </c>
      <c r="L3846" t="s">
        <v>53</v>
      </c>
      <c r="M3846" t="s">
        <v>25</v>
      </c>
      <c r="N3846" t="s">
        <v>47</v>
      </c>
      <c r="O3846" t="s">
        <v>18444</v>
      </c>
      <c r="P3846" t="s">
        <v>53</v>
      </c>
      <c r="Q3846">
        <v>26</v>
      </c>
      <c r="R3846" t="str">
        <f t="shared" si="60"/>
        <v>Adult</v>
      </c>
    </row>
    <row r="3847" spans="1:18" x14ac:dyDescent="0.25">
      <c r="A3847" t="s">
        <v>10624</v>
      </c>
      <c r="B3847" t="s">
        <v>17284</v>
      </c>
      <c r="C3847" t="s">
        <v>18440</v>
      </c>
      <c r="D3847" s="2">
        <v>30216</v>
      </c>
      <c r="E3847" s="2">
        <v>45351</v>
      </c>
      <c r="F3847" s="1">
        <v>0.55277777777777781</v>
      </c>
      <c r="G3847" t="s">
        <v>51</v>
      </c>
      <c r="H3847" t="s">
        <v>73</v>
      </c>
      <c r="I3847" t="s">
        <v>91</v>
      </c>
      <c r="J3847" t="s">
        <v>80</v>
      </c>
      <c r="K3847">
        <v>161</v>
      </c>
      <c r="L3847" t="s">
        <v>24</v>
      </c>
      <c r="M3847" t="s">
        <v>25</v>
      </c>
      <c r="N3847" t="s">
        <v>26</v>
      </c>
      <c r="O3847" t="s">
        <v>18444</v>
      </c>
      <c r="P3847" t="s">
        <v>53</v>
      </c>
      <c r="Q3847">
        <v>42</v>
      </c>
      <c r="R3847" t="str">
        <f t="shared" si="60"/>
        <v>Old</v>
      </c>
    </row>
    <row r="3848" spans="1:18" x14ac:dyDescent="0.25">
      <c r="A3848" t="s">
        <v>10626</v>
      </c>
      <c r="B3848" t="s">
        <v>17285</v>
      </c>
      <c r="C3848" t="s">
        <v>18440</v>
      </c>
      <c r="D3848" s="2">
        <v>33626</v>
      </c>
      <c r="E3848" s="2">
        <v>45425</v>
      </c>
      <c r="F3848" s="1">
        <v>0.3888888888888889</v>
      </c>
      <c r="G3848" t="s">
        <v>169</v>
      </c>
      <c r="H3848" t="s">
        <v>31</v>
      </c>
      <c r="I3848" t="s">
        <v>45</v>
      </c>
      <c r="J3848" t="s">
        <v>46</v>
      </c>
      <c r="K3848">
        <v>35</v>
      </c>
      <c r="L3848" t="s">
        <v>24</v>
      </c>
      <c r="M3848" t="s">
        <v>104</v>
      </c>
      <c r="N3848" t="s">
        <v>33</v>
      </c>
      <c r="O3848" t="s">
        <v>18473</v>
      </c>
      <c r="P3848" t="s">
        <v>53</v>
      </c>
      <c r="Q3848">
        <v>33</v>
      </c>
      <c r="R3848" t="str">
        <f t="shared" si="60"/>
        <v>Adult</v>
      </c>
    </row>
    <row r="3849" spans="1:18" x14ac:dyDescent="0.25">
      <c r="A3849" t="s">
        <v>10628</v>
      </c>
      <c r="B3849" t="s">
        <v>17286</v>
      </c>
      <c r="C3849" t="s">
        <v>18439</v>
      </c>
      <c r="D3849" s="2">
        <v>37309</v>
      </c>
      <c r="E3849" s="2">
        <v>45306</v>
      </c>
      <c r="F3849" s="1">
        <v>0.49027777777777776</v>
      </c>
      <c r="G3849" t="s">
        <v>18475</v>
      </c>
      <c r="H3849" t="s">
        <v>37</v>
      </c>
      <c r="I3849" t="s">
        <v>22</v>
      </c>
      <c r="J3849" t="s">
        <v>52</v>
      </c>
      <c r="K3849">
        <v>105</v>
      </c>
      <c r="L3849" t="s">
        <v>53</v>
      </c>
      <c r="M3849" t="s">
        <v>25</v>
      </c>
      <c r="N3849" t="s">
        <v>26</v>
      </c>
      <c r="O3849" t="s">
        <v>18473</v>
      </c>
      <c r="P3849" t="s">
        <v>53</v>
      </c>
      <c r="Q3849">
        <v>23</v>
      </c>
      <c r="R3849" t="str">
        <f t="shared" si="60"/>
        <v>Adult</v>
      </c>
    </row>
    <row r="3850" spans="1:18" x14ac:dyDescent="0.25">
      <c r="A3850" t="s">
        <v>10631</v>
      </c>
      <c r="B3850" t="s">
        <v>17287</v>
      </c>
      <c r="C3850" t="s">
        <v>18440</v>
      </c>
      <c r="D3850" s="2">
        <v>30638</v>
      </c>
      <c r="E3850" s="2">
        <v>45464</v>
      </c>
      <c r="F3850" s="1">
        <v>0.57222222222222219</v>
      </c>
      <c r="G3850" t="s">
        <v>18474</v>
      </c>
      <c r="H3850" t="s">
        <v>73</v>
      </c>
      <c r="I3850" t="s">
        <v>91</v>
      </c>
      <c r="J3850" t="s">
        <v>52</v>
      </c>
      <c r="K3850">
        <v>63</v>
      </c>
      <c r="L3850" t="s">
        <v>53</v>
      </c>
      <c r="M3850" t="s">
        <v>104</v>
      </c>
      <c r="N3850" t="s">
        <v>33</v>
      </c>
      <c r="O3850" t="s">
        <v>18444</v>
      </c>
      <c r="P3850" t="s">
        <v>53</v>
      </c>
      <c r="Q3850">
        <v>41</v>
      </c>
      <c r="R3850" t="str">
        <f t="shared" si="60"/>
        <v>Old</v>
      </c>
    </row>
    <row r="3851" spans="1:18" x14ac:dyDescent="0.25">
      <c r="A3851" t="s">
        <v>10634</v>
      </c>
      <c r="B3851" t="s">
        <v>17288</v>
      </c>
      <c r="C3851" t="s">
        <v>18440</v>
      </c>
      <c r="D3851" s="2">
        <v>36846</v>
      </c>
      <c r="E3851" s="2">
        <v>45422</v>
      </c>
      <c r="F3851" s="1">
        <v>0.3576388888888889</v>
      </c>
      <c r="G3851" t="s">
        <v>30</v>
      </c>
      <c r="H3851" t="s">
        <v>37</v>
      </c>
      <c r="I3851" t="s">
        <v>22</v>
      </c>
      <c r="J3851" t="s">
        <v>32</v>
      </c>
      <c r="K3851">
        <v>98</v>
      </c>
      <c r="L3851" t="s">
        <v>24</v>
      </c>
      <c r="M3851" t="s">
        <v>40</v>
      </c>
      <c r="N3851" t="s">
        <v>26</v>
      </c>
      <c r="O3851" t="s">
        <v>18444</v>
      </c>
      <c r="P3851" t="s">
        <v>53</v>
      </c>
      <c r="Q3851">
        <v>24</v>
      </c>
      <c r="R3851" t="str">
        <f t="shared" si="60"/>
        <v>Adult</v>
      </c>
    </row>
    <row r="3852" spans="1:18" x14ac:dyDescent="0.25">
      <c r="A3852" t="s">
        <v>10637</v>
      </c>
      <c r="B3852" t="s">
        <v>17289</v>
      </c>
      <c r="C3852" t="s">
        <v>18439</v>
      </c>
      <c r="D3852" s="2">
        <v>18350</v>
      </c>
      <c r="E3852" s="2">
        <v>45455</v>
      </c>
      <c r="F3852" s="1">
        <v>0.40486111111111112</v>
      </c>
      <c r="G3852" t="s">
        <v>30</v>
      </c>
      <c r="H3852" t="s">
        <v>37</v>
      </c>
      <c r="I3852" t="s">
        <v>547</v>
      </c>
      <c r="J3852" t="s">
        <v>159</v>
      </c>
      <c r="K3852">
        <v>42</v>
      </c>
      <c r="L3852" t="s">
        <v>24</v>
      </c>
      <c r="M3852" t="s">
        <v>25</v>
      </c>
      <c r="N3852" t="s">
        <v>26</v>
      </c>
      <c r="O3852" t="s">
        <v>18444</v>
      </c>
      <c r="P3852" t="s">
        <v>53</v>
      </c>
      <c r="Q3852">
        <v>74</v>
      </c>
      <c r="R3852" t="str">
        <f t="shared" si="60"/>
        <v>Aged</v>
      </c>
    </row>
    <row r="3853" spans="1:18" x14ac:dyDescent="0.25">
      <c r="A3853" t="s">
        <v>10640</v>
      </c>
      <c r="B3853" t="s">
        <v>17290</v>
      </c>
      <c r="C3853" t="s">
        <v>18439</v>
      </c>
      <c r="D3853" s="2">
        <v>31485</v>
      </c>
      <c r="E3853" s="2">
        <v>45349</v>
      </c>
      <c r="F3853" s="1">
        <v>0.40208333333333335</v>
      </c>
      <c r="G3853" t="s">
        <v>51</v>
      </c>
      <c r="H3853" t="s">
        <v>37</v>
      </c>
      <c r="I3853" t="s">
        <v>45</v>
      </c>
      <c r="J3853" t="s">
        <v>46</v>
      </c>
      <c r="K3853">
        <v>126</v>
      </c>
      <c r="L3853" t="s">
        <v>53</v>
      </c>
      <c r="M3853" t="s">
        <v>25</v>
      </c>
      <c r="N3853" t="s">
        <v>26</v>
      </c>
      <c r="O3853" t="s">
        <v>18473</v>
      </c>
      <c r="P3853" t="s">
        <v>53</v>
      </c>
      <c r="Q3853">
        <v>38</v>
      </c>
      <c r="R3853" t="str">
        <f t="shared" si="60"/>
        <v>Old</v>
      </c>
    </row>
    <row r="3854" spans="1:18" x14ac:dyDescent="0.25">
      <c r="A3854" t="s">
        <v>10642</v>
      </c>
      <c r="B3854" t="s">
        <v>17291</v>
      </c>
      <c r="C3854" t="s">
        <v>18439</v>
      </c>
      <c r="D3854" s="2">
        <v>33780</v>
      </c>
      <c r="E3854" s="2">
        <v>45390</v>
      </c>
      <c r="F3854" s="1">
        <v>0.61041666666666672</v>
      </c>
      <c r="G3854" t="s">
        <v>18474</v>
      </c>
      <c r="H3854" t="s">
        <v>37</v>
      </c>
      <c r="I3854" t="s">
        <v>38</v>
      </c>
      <c r="J3854" t="s">
        <v>46</v>
      </c>
      <c r="K3854">
        <v>119</v>
      </c>
      <c r="L3854" t="s">
        <v>24</v>
      </c>
      <c r="M3854" t="s">
        <v>40</v>
      </c>
      <c r="N3854" t="s">
        <v>47</v>
      </c>
      <c r="O3854" t="s">
        <v>18444</v>
      </c>
      <c r="P3854" t="s">
        <v>53</v>
      </c>
      <c r="Q3854">
        <v>32</v>
      </c>
      <c r="R3854" t="str">
        <f t="shared" si="60"/>
        <v>Adult</v>
      </c>
    </row>
    <row r="3855" spans="1:18" x14ac:dyDescent="0.25">
      <c r="A3855" t="s">
        <v>10645</v>
      </c>
      <c r="B3855" t="s">
        <v>17292</v>
      </c>
      <c r="C3855" t="s">
        <v>18439</v>
      </c>
      <c r="D3855" s="2">
        <v>38380</v>
      </c>
      <c r="E3855" s="2">
        <v>45433</v>
      </c>
      <c r="F3855" s="1">
        <v>0.5444444444444444</v>
      </c>
      <c r="G3855" t="s">
        <v>51</v>
      </c>
      <c r="H3855" t="s">
        <v>37</v>
      </c>
      <c r="I3855" t="s">
        <v>38</v>
      </c>
      <c r="J3855" t="s">
        <v>80</v>
      </c>
      <c r="K3855">
        <v>126</v>
      </c>
      <c r="L3855" t="s">
        <v>53</v>
      </c>
      <c r="M3855" t="s">
        <v>25</v>
      </c>
      <c r="N3855" t="s">
        <v>26</v>
      </c>
      <c r="O3855" t="s">
        <v>18473</v>
      </c>
      <c r="P3855" t="s">
        <v>53</v>
      </c>
      <c r="Q3855">
        <v>20</v>
      </c>
      <c r="R3855" t="str">
        <f t="shared" si="60"/>
        <v>Adult</v>
      </c>
    </row>
    <row r="3856" spans="1:18" x14ac:dyDescent="0.25">
      <c r="A3856" t="s">
        <v>10648</v>
      </c>
      <c r="B3856" t="s">
        <v>17293</v>
      </c>
      <c r="C3856" t="s">
        <v>18440</v>
      </c>
      <c r="D3856" s="2">
        <v>35262</v>
      </c>
      <c r="E3856" s="2">
        <v>45381</v>
      </c>
      <c r="F3856" s="1">
        <v>0.39097222222222222</v>
      </c>
      <c r="G3856" t="s">
        <v>18474</v>
      </c>
      <c r="H3856" t="s">
        <v>21</v>
      </c>
      <c r="I3856" t="s">
        <v>22</v>
      </c>
      <c r="J3856" t="s">
        <v>23</v>
      </c>
      <c r="K3856">
        <v>28</v>
      </c>
      <c r="L3856" t="s">
        <v>24</v>
      </c>
      <c r="M3856" t="s">
        <v>40</v>
      </c>
      <c r="N3856" t="s">
        <v>47</v>
      </c>
      <c r="O3856" t="s">
        <v>18444</v>
      </c>
      <c r="P3856" t="s">
        <v>53</v>
      </c>
      <c r="Q3856">
        <v>28</v>
      </c>
      <c r="R3856" t="str">
        <f t="shared" si="60"/>
        <v>Adult</v>
      </c>
    </row>
    <row r="3857" spans="1:18" x14ac:dyDescent="0.25">
      <c r="A3857" t="s">
        <v>10650</v>
      </c>
      <c r="B3857" t="s">
        <v>17294</v>
      </c>
      <c r="C3857" t="s">
        <v>18439</v>
      </c>
      <c r="D3857" s="2">
        <v>33924</v>
      </c>
      <c r="E3857" s="2">
        <v>45464</v>
      </c>
      <c r="F3857" s="1">
        <v>0.52777777777777779</v>
      </c>
      <c r="G3857" t="s">
        <v>18474</v>
      </c>
      <c r="H3857" t="s">
        <v>57</v>
      </c>
      <c r="I3857" t="s">
        <v>38</v>
      </c>
      <c r="J3857" t="s">
        <v>32</v>
      </c>
      <c r="K3857">
        <v>35</v>
      </c>
      <c r="L3857" t="s">
        <v>24</v>
      </c>
      <c r="M3857" t="s">
        <v>25</v>
      </c>
      <c r="N3857" t="s">
        <v>26</v>
      </c>
      <c r="O3857" t="s">
        <v>18473</v>
      </c>
      <c r="P3857" t="s">
        <v>53</v>
      </c>
      <c r="Q3857">
        <v>32</v>
      </c>
      <c r="R3857" t="str">
        <f t="shared" si="60"/>
        <v>Adult</v>
      </c>
    </row>
    <row r="3858" spans="1:18" x14ac:dyDescent="0.25">
      <c r="A3858" t="s">
        <v>10653</v>
      </c>
      <c r="B3858" t="s">
        <v>17295</v>
      </c>
      <c r="C3858" t="s">
        <v>18440</v>
      </c>
      <c r="D3858" s="2">
        <v>27108</v>
      </c>
      <c r="E3858" s="2">
        <v>45300</v>
      </c>
      <c r="F3858" s="1">
        <v>0.4</v>
      </c>
      <c r="G3858" t="s">
        <v>30</v>
      </c>
      <c r="H3858" t="s">
        <v>31</v>
      </c>
      <c r="I3858" t="s">
        <v>22</v>
      </c>
      <c r="J3858" t="s">
        <v>23</v>
      </c>
      <c r="K3858">
        <v>7</v>
      </c>
      <c r="L3858" t="s">
        <v>39</v>
      </c>
      <c r="M3858" t="s">
        <v>40</v>
      </c>
      <c r="N3858" t="s">
        <v>33</v>
      </c>
      <c r="O3858" t="s">
        <v>18473</v>
      </c>
      <c r="P3858" t="s">
        <v>53</v>
      </c>
      <c r="Q3858">
        <v>50</v>
      </c>
      <c r="R3858" t="str">
        <f t="shared" si="60"/>
        <v>Old</v>
      </c>
    </row>
    <row r="3859" spans="1:18" x14ac:dyDescent="0.25">
      <c r="A3859" t="s">
        <v>10655</v>
      </c>
      <c r="B3859" t="s">
        <v>17296</v>
      </c>
      <c r="C3859" t="s">
        <v>18440</v>
      </c>
      <c r="D3859" s="2">
        <v>33793</v>
      </c>
      <c r="E3859" s="2">
        <v>45448</v>
      </c>
      <c r="F3859" s="1">
        <v>0.59930555555555554</v>
      </c>
      <c r="G3859" t="s">
        <v>51</v>
      </c>
      <c r="H3859" t="s">
        <v>37</v>
      </c>
      <c r="I3859" t="s">
        <v>22</v>
      </c>
      <c r="J3859" t="s">
        <v>32</v>
      </c>
      <c r="K3859">
        <v>14</v>
      </c>
      <c r="L3859" t="s">
        <v>24</v>
      </c>
      <c r="M3859" t="s">
        <v>25</v>
      </c>
      <c r="N3859" t="s">
        <v>33</v>
      </c>
      <c r="O3859" t="s">
        <v>18473</v>
      </c>
      <c r="P3859" t="s">
        <v>53</v>
      </c>
      <c r="Q3859">
        <v>32</v>
      </c>
      <c r="R3859" t="str">
        <f t="shared" si="60"/>
        <v>Adult</v>
      </c>
    </row>
    <row r="3860" spans="1:18" x14ac:dyDescent="0.25">
      <c r="A3860" t="s">
        <v>10658</v>
      </c>
      <c r="B3860" t="s">
        <v>17297</v>
      </c>
      <c r="C3860" t="s">
        <v>18439</v>
      </c>
      <c r="D3860" s="2">
        <v>35759</v>
      </c>
      <c r="E3860" s="2">
        <v>45367</v>
      </c>
      <c r="F3860" s="1">
        <v>0.7270833333333333</v>
      </c>
      <c r="G3860" t="s">
        <v>18475</v>
      </c>
      <c r="H3860" t="s">
        <v>21</v>
      </c>
      <c r="I3860" t="s">
        <v>91</v>
      </c>
      <c r="J3860" t="s">
        <v>52</v>
      </c>
      <c r="K3860">
        <v>28</v>
      </c>
      <c r="L3860" t="s">
        <v>53</v>
      </c>
      <c r="M3860" t="s">
        <v>104</v>
      </c>
      <c r="N3860" t="s">
        <v>26</v>
      </c>
      <c r="O3860" t="s">
        <v>18473</v>
      </c>
      <c r="P3860" t="s">
        <v>53</v>
      </c>
      <c r="Q3860">
        <v>27</v>
      </c>
      <c r="R3860" t="str">
        <f t="shared" si="60"/>
        <v>Adult</v>
      </c>
    </row>
    <row r="3861" spans="1:18" x14ac:dyDescent="0.25">
      <c r="A3861" t="s">
        <v>10661</v>
      </c>
      <c r="B3861" t="s">
        <v>17298</v>
      </c>
      <c r="C3861" t="s">
        <v>18439</v>
      </c>
      <c r="D3861" s="2">
        <v>30212</v>
      </c>
      <c r="E3861" s="2">
        <v>45327</v>
      </c>
      <c r="F3861" s="1">
        <v>0.49027777777777776</v>
      </c>
      <c r="G3861" t="s">
        <v>18475</v>
      </c>
      <c r="H3861" t="s">
        <v>57</v>
      </c>
      <c r="I3861" t="s">
        <v>91</v>
      </c>
      <c r="J3861" t="s">
        <v>32</v>
      </c>
      <c r="K3861">
        <v>35</v>
      </c>
      <c r="L3861" t="s">
        <v>24</v>
      </c>
      <c r="M3861" t="s">
        <v>104</v>
      </c>
      <c r="N3861" t="s">
        <v>47</v>
      </c>
      <c r="O3861" t="s">
        <v>18444</v>
      </c>
      <c r="P3861" t="s">
        <v>53</v>
      </c>
      <c r="Q3861">
        <v>42</v>
      </c>
      <c r="R3861" t="str">
        <f t="shared" si="60"/>
        <v>Old</v>
      </c>
    </row>
    <row r="3862" spans="1:18" x14ac:dyDescent="0.25">
      <c r="A3862" t="s">
        <v>10663</v>
      </c>
      <c r="B3862" t="s">
        <v>17299</v>
      </c>
      <c r="C3862" t="s">
        <v>18440</v>
      </c>
      <c r="D3862" s="2">
        <v>38625</v>
      </c>
      <c r="E3862" s="2">
        <v>45452</v>
      </c>
      <c r="F3862" s="1">
        <v>0.46805555555555556</v>
      </c>
      <c r="G3862" t="s">
        <v>18474</v>
      </c>
      <c r="H3862" t="s">
        <v>37</v>
      </c>
      <c r="I3862" t="s">
        <v>91</v>
      </c>
      <c r="J3862" t="s">
        <v>46</v>
      </c>
      <c r="K3862">
        <v>84</v>
      </c>
      <c r="L3862" t="s">
        <v>39</v>
      </c>
      <c r="M3862" t="s">
        <v>104</v>
      </c>
      <c r="N3862" t="s">
        <v>26</v>
      </c>
      <c r="O3862" t="s">
        <v>18444</v>
      </c>
      <c r="P3862" t="s">
        <v>53</v>
      </c>
      <c r="Q3862">
        <v>19</v>
      </c>
      <c r="R3862" t="str">
        <f t="shared" si="60"/>
        <v>Adult</v>
      </c>
    </row>
    <row r="3863" spans="1:18" x14ac:dyDescent="0.25">
      <c r="A3863" t="s">
        <v>10665</v>
      </c>
      <c r="B3863" t="s">
        <v>17300</v>
      </c>
      <c r="C3863" t="s">
        <v>18439</v>
      </c>
      <c r="D3863" s="2">
        <v>24129</v>
      </c>
      <c r="E3863" s="2">
        <v>45429</v>
      </c>
      <c r="F3863" s="1">
        <v>0.55694444444444446</v>
      </c>
      <c r="G3863" t="s">
        <v>51</v>
      </c>
      <c r="H3863" t="s">
        <v>73</v>
      </c>
      <c r="I3863" t="s">
        <v>45</v>
      </c>
      <c r="J3863" t="s">
        <v>32</v>
      </c>
      <c r="K3863">
        <v>70</v>
      </c>
      <c r="L3863" t="s">
        <v>24</v>
      </c>
      <c r="M3863" t="s">
        <v>40</v>
      </c>
      <c r="N3863" t="s">
        <v>33</v>
      </c>
      <c r="O3863" t="s">
        <v>18444</v>
      </c>
      <c r="P3863" t="s">
        <v>53</v>
      </c>
      <c r="Q3863">
        <v>59</v>
      </c>
      <c r="R3863" t="str">
        <f t="shared" si="60"/>
        <v>Old</v>
      </c>
    </row>
    <row r="3864" spans="1:18" x14ac:dyDescent="0.25">
      <c r="A3864" t="s">
        <v>10667</v>
      </c>
      <c r="B3864" t="s">
        <v>17301</v>
      </c>
      <c r="C3864" t="s">
        <v>18439</v>
      </c>
      <c r="D3864" s="2">
        <v>37540</v>
      </c>
      <c r="E3864" s="2">
        <v>45463</v>
      </c>
      <c r="F3864" s="1">
        <v>0.44930555555555557</v>
      </c>
      <c r="G3864" t="s">
        <v>18474</v>
      </c>
      <c r="H3864" t="s">
        <v>21</v>
      </c>
      <c r="I3864" t="s">
        <v>45</v>
      </c>
      <c r="J3864" t="s">
        <v>32</v>
      </c>
      <c r="K3864">
        <v>126</v>
      </c>
      <c r="L3864" t="s">
        <v>39</v>
      </c>
      <c r="M3864" t="s">
        <v>40</v>
      </c>
      <c r="N3864" t="s">
        <v>47</v>
      </c>
      <c r="O3864" t="s">
        <v>18444</v>
      </c>
      <c r="P3864" t="s">
        <v>18472</v>
      </c>
      <c r="Q3864">
        <v>22</v>
      </c>
      <c r="R3864" t="str">
        <f t="shared" si="60"/>
        <v>Adult</v>
      </c>
    </row>
    <row r="3865" spans="1:18" x14ac:dyDescent="0.25">
      <c r="A3865" t="s">
        <v>10670</v>
      </c>
      <c r="B3865" t="s">
        <v>17302</v>
      </c>
      <c r="C3865" t="s">
        <v>18440</v>
      </c>
      <c r="D3865" s="2">
        <v>36893</v>
      </c>
      <c r="E3865" s="2">
        <v>45404</v>
      </c>
      <c r="F3865" s="1">
        <v>0.55972222222222223</v>
      </c>
      <c r="G3865" t="s">
        <v>51</v>
      </c>
      <c r="H3865" t="s">
        <v>73</v>
      </c>
      <c r="I3865" t="s">
        <v>38</v>
      </c>
      <c r="J3865" t="s">
        <v>32</v>
      </c>
      <c r="K3865">
        <v>105</v>
      </c>
      <c r="L3865" t="s">
        <v>53</v>
      </c>
      <c r="M3865" t="s">
        <v>25</v>
      </c>
      <c r="N3865" t="s">
        <v>26</v>
      </c>
      <c r="O3865" t="s">
        <v>18444</v>
      </c>
      <c r="P3865" t="s">
        <v>53</v>
      </c>
      <c r="Q3865">
        <v>24</v>
      </c>
      <c r="R3865" t="str">
        <f t="shared" si="60"/>
        <v>Adult</v>
      </c>
    </row>
    <row r="3866" spans="1:18" x14ac:dyDescent="0.25">
      <c r="A3866" t="s">
        <v>10672</v>
      </c>
      <c r="B3866" t="s">
        <v>17303</v>
      </c>
      <c r="C3866" t="s">
        <v>18439</v>
      </c>
      <c r="D3866" s="2">
        <v>36041</v>
      </c>
      <c r="E3866" s="2">
        <v>45319</v>
      </c>
      <c r="F3866" s="1">
        <v>0.53263888888888888</v>
      </c>
      <c r="G3866" t="s">
        <v>51</v>
      </c>
      <c r="H3866" t="s">
        <v>57</v>
      </c>
      <c r="I3866" t="s">
        <v>84</v>
      </c>
      <c r="J3866" t="s">
        <v>80</v>
      </c>
      <c r="K3866">
        <v>63</v>
      </c>
      <c r="L3866" t="s">
        <v>53</v>
      </c>
      <c r="M3866" t="s">
        <v>104</v>
      </c>
      <c r="N3866" t="s">
        <v>26</v>
      </c>
      <c r="O3866" t="s">
        <v>18473</v>
      </c>
      <c r="P3866" t="s">
        <v>53</v>
      </c>
      <c r="Q3866">
        <v>26</v>
      </c>
      <c r="R3866" t="str">
        <f t="shared" si="60"/>
        <v>Adult</v>
      </c>
    </row>
    <row r="3867" spans="1:18" x14ac:dyDescent="0.25">
      <c r="A3867" t="s">
        <v>10675</v>
      </c>
      <c r="B3867" t="s">
        <v>17304</v>
      </c>
      <c r="C3867" t="s">
        <v>18440</v>
      </c>
      <c r="D3867" s="2">
        <v>37731</v>
      </c>
      <c r="E3867" s="2">
        <v>45387</v>
      </c>
      <c r="F3867" s="1">
        <v>0.56944444444444442</v>
      </c>
      <c r="G3867" t="s">
        <v>18474</v>
      </c>
      <c r="H3867" t="s">
        <v>21</v>
      </c>
      <c r="I3867" t="s">
        <v>22</v>
      </c>
      <c r="J3867" t="s">
        <v>32</v>
      </c>
      <c r="K3867">
        <v>77</v>
      </c>
      <c r="L3867" t="s">
        <v>39</v>
      </c>
      <c r="M3867" t="s">
        <v>104</v>
      </c>
      <c r="N3867" t="s">
        <v>47</v>
      </c>
      <c r="O3867" t="s">
        <v>18473</v>
      </c>
      <c r="P3867" t="s">
        <v>18472</v>
      </c>
      <c r="Q3867">
        <v>21</v>
      </c>
      <c r="R3867" t="str">
        <f t="shared" si="60"/>
        <v>Adult</v>
      </c>
    </row>
    <row r="3868" spans="1:18" x14ac:dyDescent="0.25">
      <c r="A3868" t="s">
        <v>10678</v>
      </c>
      <c r="B3868" t="s">
        <v>17305</v>
      </c>
      <c r="C3868" t="s">
        <v>18440</v>
      </c>
      <c r="D3868" s="2">
        <v>20348</v>
      </c>
      <c r="E3868" s="2">
        <v>45345</v>
      </c>
      <c r="F3868" s="1">
        <v>0.43819444444444444</v>
      </c>
      <c r="G3868" t="s">
        <v>30</v>
      </c>
      <c r="H3868" t="s">
        <v>61</v>
      </c>
      <c r="I3868" t="s">
        <v>22</v>
      </c>
      <c r="J3868" t="s">
        <v>80</v>
      </c>
      <c r="K3868">
        <v>98</v>
      </c>
      <c r="L3868" t="s">
        <v>53</v>
      </c>
      <c r="M3868" t="s">
        <v>40</v>
      </c>
      <c r="N3868" t="s">
        <v>33</v>
      </c>
      <c r="O3868" t="s">
        <v>18444</v>
      </c>
      <c r="P3868" t="s">
        <v>53</v>
      </c>
      <c r="Q3868">
        <v>69</v>
      </c>
      <c r="R3868" t="str">
        <f t="shared" si="60"/>
        <v>Aged</v>
      </c>
    </row>
    <row r="3869" spans="1:18" x14ac:dyDescent="0.25">
      <c r="A3869" t="s">
        <v>10680</v>
      </c>
      <c r="B3869" t="s">
        <v>17306</v>
      </c>
      <c r="C3869" t="s">
        <v>18440</v>
      </c>
      <c r="D3869" s="2">
        <v>35825</v>
      </c>
      <c r="E3869" s="2">
        <v>45326</v>
      </c>
      <c r="F3869" s="1">
        <v>0.39444444444444443</v>
      </c>
      <c r="G3869" t="s">
        <v>18475</v>
      </c>
      <c r="H3869" t="s">
        <v>21</v>
      </c>
      <c r="I3869" t="s">
        <v>45</v>
      </c>
      <c r="J3869" t="s">
        <v>52</v>
      </c>
      <c r="K3869">
        <v>98</v>
      </c>
      <c r="L3869" t="s">
        <v>24</v>
      </c>
      <c r="M3869" t="s">
        <v>40</v>
      </c>
      <c r="N3869" t="s">
        <v>33</v>
      </c>
      <c r="O3869" t="s">
        <v>18444</v>
      </c>
      <c r="P3869" t="s">
        <v>53</v>
      </c>
      <c r="Q3869">
        <v>27</v>
      </c>
      <c r="R3869" t="str">
        <f t="shared" si="60"/>
        <v>Adult</v>
      </c>
    </row>
    <row r="3870" spans="1:18" x14ac:dyDescent="0.25">
      <c r="A3870" t="s">
        <v>10683</v>
      </c>
      <c r="B3870" t="s">
        <v>17307</v>
      </c>
      <c r="C3870" t="s">
        <v>18440</v>
      </c>
      <c r="D3870" s="2">
        <v>26290</v>
      </c>
      <c r="E3870" s="2">
        <v>45311</v>
      </c>
      <c r="F3870" s="1">
        <v>0.50972222222222219</v>
      </c>
      <c r="G3870" t="s">
        <v>30</v>
      </c>
      <c r="H3870" t="s">
        <v>21</v>
      </c>
      <c r="I3870" t="s">
        <v>84</v>
      </c>
      <c r="J3870" t="s">
        <v>52</v>
      </c>
      <c r="K3870">
        <v>112</v>
      </c>
      <c r="L3870" t="s">
        <v>39</v>
      </c>
      <c r="M3870" t="s">
        <v>40</v>
      </c>
      <c r="N3870" t="s">
        <v>33</v>
      </c>
      <c r="O3870" t="s">
        <v>18473</v>
      </c>
      <c r="P3870" t="s">
        <v>18472</v>
      </c>
      <c r="Q3870">
        <v>53</v>
      </c>
      <c r="R3870" t="str">
        <f t="shared" si="60"/>
        <v>Old</v>
      </c>
    </row>
    <row r="3871" spans="1:18" x14ac:dyDescent="0.25">
      <c r="A3871" t="s">
        <v>10686</v>
      </c>
      <c r="B3871" t="s">
        <v>17308</v>
      </c>
      <c r="C3871" t="s">
        <v>18440</v>
      </c>
      <c r="D3871" s="2">
        <v>35358</v>
      </c>
      <c r="E3871" s="2">
        <v>45397</v>
      </c>
      <c r="F3871" s="1">
        <v>0.64236111111111116</v>
      </c>
      <c r="G3871" t="s">
        <v>18474</v>
      </c>
      <c r="H3871" t="s">
        <v>21</v>
      </c>
      <c r="I3871" t="s">
        <v>91</v>
      </c>
      <c r="J3871" t="s">
        <v>52</v>
      </c>
      <c r="K3871">
        <v>98</v>
      </c>
      <c r="L3871" t="s">
        <v>24</v>
      </c>
      <c r="M3871" t="s">
        <v>40</v>
      </c>
      <c r="N3871" t="s">
        <v>26</v>
      </c>
      <c r="O3871" t="s">
        <v>18444</v>
      </c>
      <c r="P3871" t="s">
        <v>53</v>
      </c>
      <c r="Q3871">
        <v>28</v>
      </c>
      <c r="R3871" t="str">
        <f t="shared" si="60"/>
        <v>Adult</v>
      </c>
    </row>
    <row r="3872" spans="1:18" x14ac:dyDescent="0.25">
      <c r="A3872" t="s">
        <v>10688</v>
      </c>
      <c r="B3872" t="s">
        <v>17309</v>
      </c>
      <c r="C3872" t="s">
        <v>18439</v>
      </c>
      <c r="D3872" s="2">
        <v>37587</v>
      </c>
      <c r="E3872" s="2">
        <v>45293</v>
      </c>
      <c r="F3872" s="1">
        <v>0.41388888888888886</v>
      </c>
      <c r="G3872" t="s">
        <v>30</v>
      </c>
      <c r="H3872" t="s">
        <v>37</v>
      </c>
      <c r="I3872" t="s">
        <v>22</v>
      </c>
      <c r="J3872" t="s">
        <v>80</v>
      </c>
      <c r="K3872">
        <v>161</v>
      </c>
      <c r="L3872" t="s">
        <v>53</v>
      </c>
      <c r="M3872" t="s">
        <v>40</v>
      </c>
      <c r="N3872" t="s">
        <v>26</v>
      </c>
      <c r="O3872" t="s">
        <v>18473</v>
      </c>
      <c r="P3872" t="s">
        <v>53</v>
      </c>
      <c r="Q3872">
        <v>22</v>
      </c>
      <c r="R3872" t="str">
        <f t="shared" si="60"/>
        <v>Adult</v>
      </c>
    </row>
    <row r="3873" spans="1:18" x14ac:dyDescent="0.25">
      <c r="A3873" t="s">
        <v>10691</v>
      </c>
      <c r="B3873" t="s">
        <v>17310</v>
      </c>
      <c r="C3873" t="s">
        <v>18439</v>
      </c>
      <c r="D3873" s="2">
        <v>37632</v>
      </c>
      <c r="E3873" s="2">
        <v>45453</v>
      </c>
      <c r="F3873" s="1">
        <v>0.40763888888888888</v>
      </c>
      <c r="G3873" t="s">
        <v>51</v>
      </c>
      <c r="H3873" t="s">
        <v>31</v>
      </c>
      <c r="I3873" t="s">
        <v>45</v>
      </c>
      <c r="J3873" t="s">
        <v>80</v>
      </c>
      <c r="K3873">
        <v>77</v>
      </c>
      <c r="L3873" t="s">
        <v>24</v>
      </c>
      <c r="M3873" t="s">
        <v>104</v>
      </c>
      <c r="N3873" t="s">
        <v>47</v>
      </c>
      <c r="O3873" t="s">
        <v>18444</v>
      </c>
      <c r="P3873" t="s">
        <v>53</v>
      </c>
      <c r="Q3873">
        <v>22</v>
      </c>
      <c r="R3873" t="str">
        <f t="shared" si="60"/>
        <v>Adult</v>
      </c>
    </row>
    <row r="3874" spans="1:18" x14ac:dyDescent="0.25">
      <c r="A3874" t="s">
        <v>10694</v>
      </c>
      <c r="B3874" t="s">
        <v>17311</v>
      </c>
      <c r="C3874" t="s">
        <v>18439</v>
      </c>
      <c r="D3874" s="2">
        <v>32881</v>
      </c>
      <c r="E3874" s="2">
        <v>45328</v>
      </c>
      <c r="F3874" s="1">
        <v>0.49375000000000002</v>
      </c>
      <c r="G3874" t="s">
        <v>169</v>
      </c>
      <c r="H3874" t="s">
        <v>37</v>
      </c>
      <c r="I3874" t="s">
        <v>45</v>
      </c>
      <c r="J3874" t="s">
        <v>52</v>
      </c>
      <c r="K3874">
        <v>126</v>
      </c>
      <c r="L3874" t="s">
        <v>53</v>
      </c>
      <c r="M3874" t="s">
        <v>25</v>
      </c>
      <c r="N3874" t="s">
        <v>47</v>
      </c>
      <c r="O3874" t="s">
        <v>18444</v>
      </c>
      <c r="P3874" t="s">
        <v>53</v>
      </c>
      <c r="Q3874">
        <v>35</v>
      </c>
      <c r="R3874" t="str">
        <f t="shared" si="60"/>
        <v>Old</v>
      </c>
    </row>
    <row r="3875" spans="1:18" x14ac:dyDescent="0.25">
      <c r="A3875" t="s">
        <v>10696</v>
      </c>
      <c r="B3875" t="s">
        <v>17312</v>
      </c>
      <c r="C3875" t="s">
        <v>18439</v>
      </c>
      <c r="D3875" s="2">
        <v>24875</v>
      </c>
      <c r="E3875" s="2">
        <v>45363</v>
      </c>
      <c r="F3875" s="1">
        <v>0.43958333333333333</v>
      </c>
      <c r="G3875" t="s">
        <v>51</v>
      </c>
      <c r="H3875" t="s">
        <v>31</v>
      </c>
      <c r="I3875" t="s">
        <v>91</v>
      </c>
      <c r="J3875" t="s">
        <v>52</v>
      </c>
      <c r="K3875">
        <v>154</v>
      </c>
      <c r="L3875" t="s">
        <v>24</v>
      </c>
      <c r="M3875" t="s">
        <v>25</v>
      </c>
      <c r="N3875" t="s">
        <v>33</v>
      </c>
      <c r="O3875" t="s">
        <v>18444</v>
      </c>
      <c r="P3875" t="s">
        <v>53</v>
      </c>
      <c r="Q3875">
        <v>57</v>
      </c>
      <c r="R3875" t="str">
        <f t="shared" si="60"/>
        <v>Old</v>
      </c>
    </row>
    <row r="3876" spans="1:18" x14ac:dyDescent="0.25">
      <c r="A3876" t="s">
        <v>10699</v>
      </c>
      <c r="B3876" t="s">
        <v>17313</v>
      </c>
      <c r="C3876" t="s">
        <v>18440</v>
      </c>
      <c r="D3876" s="2">
        <v>31783</v>
      </c>
      <c r="E3876" s="2">
        <v>45345</v>
      </c>
      <c r="F3876" s="1">
        <v>0.58819444444444446</v>
      </c>
      <c r="G3876" t="s">
        <v>18474</v>
      </c>
      <c r="H3876" t="s">
        <v>31</v>
      </c>
      <c r="I3876" t="s">
        <v>38</v>
      </c>
      <c r="J3876" t="s">
        <v>46</v>
      </c>
      <c r="K3876">
        <v>126</v>
      </c>
      <c r="L3876" t="s">
        <v>24</v>
      </c>
      <c r="M3876" t="s">
        <v>104</v>
      </c>
      <c r="N3876" t="s">
        <v>26</v>
      </c>
      <c r="O3876" t="s">
        <v>18473</v>
      </c>
      <c r="P3876" t="s">
        <v>53</v>
      </c>
      <c r="Q3876">
        <v>38</v>
      </c>
      <c r="R3876" t="str">
        <f t="shared" si="60"/>
        <v>Old</v>
      </c>
    </row>
    <row r="3877" spans="1:18" x14ac:dyDescent="0.25">
      <c r="A3877" t="s">
        <v>10701</v>
      </c>
      <c r="B3877" t="s">
        <v>17314</v>
      </c>
      <c r="C3877" t="s">
        <v>18439</v>
      </c>
      <c r="D3877" s="2">
        <v>38765</v>
      </c>
      <c r="E3877" s="2">
        <v>45305</v>
      </c>
      <c r="F3877" s="1">
        <v>0.66111111111111109</v>
      </c>
      <c r="G3877" t="s">
        <v>18474</v>
      </c>
      <c r="H3877" t="s">
        <v>31</v>
      </c>
      <c r="I3877" t="s">
        <v>84</v>
      </c>
      <c r="J3877" t="s">
        <v>80</v>
      </c>
      <c r="K3877">
        <v>49</v>
      </c>
      <c r="L3877" t="s">
        <v>24</v>
      </c>
      <c r="M3877" t="s">
        <v>25</v>
      </c>
      <c r="N3877" t="s">
        <v>47</v>
      </c>
      <c r="O3877" t="s">
        <v>18444</v>
      </c>
      <c r="P3877" t="s">
        <v>53</v>
      </c>
      <c r="Q3877">
        <v>19</v>
      </c>
      <c r="R3877" t="str">
        <f t="shared" si="60"/>
        <v>Adult</v>
      </c>
    </row>
    <row r="3878" spans="1:18" x14ac:dyDescent="0.25">
      <c r="A3878" t="s">
        <v>10704</v>
      </c>
      <c r="B3878" t="s">
        <v>17315</v>
      </c>
      <c r="C3878" t="s">
        <v>18439</v>
      </c>
      <c r="D3878" s="2">
        <v>34027</v>
      </c>
      <c r="E3878" s="2">
        <v>45411</v>
      </c>
      <c r="F3878" s="1">
        <v>0.79722222222222228</v>
      </c>
      <c r="G3878" t="s">
        <v>18474</v>
      </c>
      <c r="H3878" t="s">
        <v>57</v>
      </c>
      <c r="I3878" t="s">
        <v>22</v>
      </c>
      <c r="J3878" t="s">
        <v>23</v>
      </c>
      <c r="K3878">
        <v>133</v>
      </c>
      <c r="L3878" t="s">
        <v>24</v>
      </c>
      <c r="M3878" t="s">
        <v>104</v>
      </c>
      <c r="N3878" t="s">
        <v>47</v>
      </c>
      <c r="O3878" t="s">
        <v>18444</v>
      </c>
      <c r="P3878" t="s">
        <v>53</v>
      </c>
      <c r="Q3878">
        <v>31</v>
      </c>
      <c r="R3878" t="str">
        <f t="shared" si="60"/>
        <v>Adult</v>
      </c>
    </row>
    <row r="3879" spans="1:18" x14ac:dyDescent="0.25">
      <c r="A3879" t="s">
        <v>10707</v>
      </c>
      <c r="B3879" t="s">
        <v>17316</v>
      </c>
      <c r="C3879" t="s">
        <v>18440</v>
      </c>
      <c r="D3879" s="2">
        <v>32900</v>
      </c>
      <c r="E3879" s="2">
        <v>45451</v>
      </c>
      <c r="F3879" s="1">
        <v>0.57152777777777775</v>
      </c>
      <c r="G3879" t="s">
        <v>18474</v>
      </c>
      <c r="H3879" t="s">
        <v>31</v>
      </c>
      <c r="I3879" t="s">
        <v>84</v>
      </c>
      <c r="J3879" t="s">
        <v>32</v>
      </c>
      <c r="K3879">
        <v>175</v>
      </c>
      <c r="L3879" t="s">
        <v>24</v>
      </c>
      <c r="M3879" t="s">
        <v>25</v>
      </c>
      <c r="N3879" t="s">
        <v>26</v>
      </c>
      <c r="O3879" t="s">
        <v>18473</v>
      </c>
      <c r="P3879" t="s">
        <v>53</v>
      </c>
      <c r="Q3879">
        <v>35</v>
      </c>
      <c r="R3879" t="str">
        <f t="shared" si="60"/>
        <v>Old</v>
      </c>
    </row>
    <row r="3880" spans="1:18" x14ac:dyDescent="0.25">
      <c r="A3880" t="s">
        <v>10710</v>
      </c>
      <c r="B3880" t="s">
        <v>17317</v>
      </c>
      <c r="C3880" t="s">
        <v>18439</v>
      </c>
      <c r="D3880" s="2">
        <v>37332</v>
      </c>
      <c r="E3880" s="2">
        <v>45317</v>
      </c>
      <c r="F3880" s="1">
        <v>0.62291666666666667</v>
      </c>
      <c r="G3880" t="s">
        <v>51</v>
      </c>
      <c r="H3880" t="s">
        <v>57</v>
      </c>
      <c r="I3880" t="s">
        <v>84</v>
      </c>
      <c r="J3880" t="s">
        <v>52</v>
      </c>
      <c r="K3880">
        <v>56</v>
      </c>
      <c r="L3880" t="s">
        <v>24</v>
      </c>
      <c r="M3880" t="s">
        <v>40</v>
      </c>
      <c r="N3880" t="s">
        <v>26</v>
      </c>
      <c r="O3880" t="s">
        <v>18444</v>
      </c>
      <c r="P3880" t="s">
        <v>53</v>
      </c>
      <c r="Q3880">
        <v>22</v>
      </c>
      <c r="R3880" t="str">
        <f t="shared" si="60"/>
        <v>Adult</v>
      </c>
    </row>
    <row r="3881" spans="1:18" x14ac:dyDescent="0.25">
      <c r="A3881" t="s">
        <v>10712</v>
      </c>
      <c r="B3881" t="s">
        <v>17318</v>
      </c>
      <c r="C3881" t="s">
        <v>18439</v>
      </c>
      <c r="D3881" s="2">
        <v>36875</v>
      </c>
      <c r="E3881" s="2">
        <v>45345</v>
      </c>
      <c r="F3881" s="1">
        <v>0.35833333333333334</v>
      </c>
      <c r="G3881" t="s">
        <v>18474</v>
      </c>
      <c r="H3881" t="s">
        <v>31</v>
      </c>
      <c r="I3881" t="s">
        <v>84</v>
      </c>
      <c r="J3881" t="s">
        <v>80</v>
      </c>
      <c r="K3881">
        <v>14</v>
      </c>
      <c r="L3881" t="s">
        <v>53</v>
      </c>
      <c r="M3881" t="s">
        <v>104</v>
      </c>
      <c r="N3881" t="s">
        <v>26</v>
      </c>
      <c r="O3881" t="s">
        <v>18473</v>
      </c>
      <c r="P3881" t="s">
        <v>53</v>
      </c>
      <c r="Q3881">
        <v>24</v>
      </c>
      <c r="R3881" t="str">
        <f t="shared" si="60"/>
        <v>Adult</v>
      </c>
    </row>
    <row r="3882" spans="1:18" x14ac:dyDescent="0.25">
      <c r="A3882" t="s">
        <v>10714</v>
      </c>
      <c r="B3882" t="s">
        <v>17319</v>
      </c>
      <c r="C3882" t="s">
        <v>18440</v>
      </c>
      <c r="D3882" s="2">
        <v>38587</v>
      </c>
      <c r="E3882" s="2">
        <v>45463</v>
      </c>
      <c r="F3882" s="1">
        <v>0.40625</v>
      </c>
      <c r="G3882" t="s">
        <v>51</v>
      </c>
      <c r="H3882" t="s">
        <v>73</v>
      </c>
      <c r="I3882" t="s">
        <v>45</v>
      </c>
      <c r="J3882" t="s">
        <v>32</v>
      </c>
      <c r="K3882">
        <v>119</v>
      </c>
      <c r="L3882" t="s">
        <v>39</v>
      </c>
      <c r="M3882" t="s">
        <v>40</v>
      </c>
      <c r="N3882" t="s">
        <v>26</v>
      </c>
      <c r="O3882" t="s">
        <v>18444</v>
      </c>
      <c r="P3882" t="s">
        <v>53</v>
      </c>
      <c r="Q3882">
        <v>19</v>
      </c>
      <c r="R3882" t="str">
        <f t="shared" si="60"/>
        <v>Adult</v>
      </c>
    </row>
    <row r="3883" spans="1:18" x14ac:dyDescent="0.25">
      <c r="A3883" t="s">
        <v>10716</v>
      </c>
      <c r="B3883" t="s">
        <v>17320</v>
      </c>
      <c r="C3883" t="s">
        <v>18440</v>
      </c>
      <c r="D3883" s="2">
        <v>22662</v>
      </c>
      <c r="E3883" s="2">
        <v>45321</v>
      </c>
      <c r="F3883" s="1">
        <v>0.39791666666666664</v>
      </c>
      <c r="G3883" t="s">
        <v>169</v>
      </c>
      <c r="H3883" t="s">
        <v>21</v>
      </c>
      <c r="I3883" t="s">
        <v>84</v>
      </c>
      <c r="J3883" t="s">
        <v>80</v>
      </c>
      <c r="K3883">
        <v>70</v>
      </c>
      <c r="L3883" t="s">
        <v>53</v>
      </c>
      <c r="M3883" t="s">
        <v>40</v>
      </c>
      <c r="N3883" t="s">
        <v>47</v>
      </c>
      <c r="O3883" t="s">
        <v>18444</v>
      </c>
      <c r="P3883" t="s">
        <v>53</v>
      </c>
      <c r="Q3883">
        <v>63</v>
      </c>
      <c r="R3883" t="str">
        <f t="shared" si="60"/>
        <v>Aged</v>
      </c>
    </row>
    <row r="3884" spans="1:18" x14ac:dyDescent="0.25">
      <c r="A3884" t="s">
        <v>10719</v>
      </c>
      <c r="B3884" t="s">
        <v>17321</v>
      </c>
      <c r="C3884" t="s">
        <v>18439</v>
      </c>
      <c r="D3884" s="2">
        <v>22653</v>
      </c>
      <c r="E3884" s="2">
        <v>45412</v>
      </c>
      <c r="F3884" s="1">
        <v>0.41388888888888886</v>
      </c>
      <c r="G3884" t="s">
        <v>169</v>
      </c>
      <c r="H3884" t="s">
        <v>73</v>
      </c>
      <c r="I3884" t="s">
        <v>38</v>
      </c>
      <c r="J3884" t="s">
        <v>52</v>
      </c>
      <c r="K3884">
        <v>126</v>
      </c>
      <c r="L3884" t="s">
        <v>24</v>
      </c>
      <c r="M3884" t="s">
        <v>25</v>
      </c>
      <c r="N3884" t="s">
        <v>26</v>
      </c>
      <c r="O3884" t="s">
        <v>18444</v>
      </c>
      <c r="P3884" t="s">
        <v>53</v>
      </c>
      <c r="Q3884">
        <v>63</v>
      </c>
      <c r="R3884" t="str">
        <f t="shared" si="60"/>
        <v>Aged</v>
      </c>
    </row>
    <row r="3885" spans="1:18" x14ac:dyDescent="0.25">
      <c r="A3885" t="s">
        <v>10722</v>
      </c>
      <c r="B3885" t="s">
        <v>17322</v>
      </c>
      <c r="C3885" t="s">
        <v>18439</v>
      </c>
      <c r="D3885" s="2">
        <v>22242</v>
      </c>
      <c r="E3885" s="2">
        <v>45466</v>
      </c>
      <c r="F3885" s="1">
        <v>0.58888888888888891</v>
      </c>
      <c r="G3885" t="s">
        <v>18474</v>
      </c>
      <c r="H3885" t="s">
        <v>21</v>
      </c>
      <c r="I3885" t="s">
        <v>91</v>
      </c>
      <c r="J3885" t="s">
        <v>52</v>
      </c>
      <c r="K3885">
        <v>175</v>
      </c>
      <c r="L3885" t="s">
        <v>24</v>
      </c>
      <c r="M3885" t="s">
        <v>40</v>
      </c>
      <c r="N3885" t="s">
        <v>33</v>
      </c>
      <c r="O3885" t="s">
        <v>18444</v>
      </c>
      <c r="P3885" t="s">
        <v>53</v>
      </c>
      <c r="Q3885">
        <v>64</v>
      </c>
      <c r="R3885" t="str">
        <f t="shared" si="60"/>
        <v>Aged</v>
      </c>
    </row>
    <row r="3886" spans="1:18" x14ac:dyDescent="0.25">
      <c r="A3886" t="s">
        <v>10725</v>
      </c>
      <c r="B3886" t="s">
        <v>17323</v>
      </c>
      <c r="C3886" t="s">
        <v>18439</v>
      </c>
      <c r="D3886" s="2">
        <v>37012</v>
      </c>
      <c r="E3886" s="2">
        <v>45355</v>
      </c>
      <c r="F3886" s="1">
        <v>0.34930555555555554</v>
      </c>
      <c r="G3886" t="s">
        <v>169</v>
      </c>
      <c r="H3886" t="s">
        <v>37</v>
      </c>
      <c r="I3886" t="s">
        <v>45</v>
      </c>
      <c r="J3886" t="s">
        <v>80</v>
      </c>
      <c r="K3886">
        <v>126</v>
      </c>
      <c r="L3886" t="s">
        <v>39</v>
      </c>
      <c r="M3886" t="s">
        <v>25</v>
      </c>
      <c r="N3886" t="s">
        <v>26</v>
      </c>
      <c r="O3886" t="s">
        <v>18473</v>
      </c>
      <c r="P3886" t="s">
        <v>18472</v>
      </c>
      <c r="Q3886">
        <v>23</v>
      </c>
      <c r="R3886" t="str">
        <f t="shared" si="60"/>
        <v>Adult</v>
      </c>
    </row>
    <row r="3887" spans="1:18" x14ac:dyDescent="0.25">
      <c r="A3887" t="s">
        <v>10726</v>
      </c>
      <c r="B3887" t="s">
        <v>17324</v>
      </c>
      <c r="C3887" t="s">
        <v>18440</v>
      </c>
      <c r="D3887" s="2">
        <v>37100</v>
      </c>
      <c r="E3887" s="2">
        <v>45297</v>
      </c>
      <c r="F3887" s="1">
        <v>0.56666666666666665</v>
      </c>
      <c r="G3887" t="s">
        <v>18474</v>
      </c>
      <c r="H3887" t="s">
        <v>37</v>
      </c>
      <c r="I3887" t="s">
        <v>84</v>
      </c>
      <c r="J3887" t="s">
        <v>32</v>
      </c>
      <c r="K3887">
        <v>175</v>
      </c>
      <c r="L3887" t="s">
        <v>24</v>
      </c>
      <c r="M3887" t="s">
        <v>25</v>
      </c>
      <c r="N3887" t="s">
        <v>26</v>
      </c>
      <c r="O3887" t="s">
        <v>18444</v>
      </c>
      <c r="P3887" t="s">
        <v>53</v>
      </c>
      <c r="Q3887">
        <v>23</v>
      </c>
      <c r="R3887" t="str">
        <f t="shared" si="60"/>
        <v>Adult</v>
      </c>
    </row>
    <row r="3888" spans="1:18" x14ac:dyDescent="0.25">
      <c r="A3888" t="s">
        <v>10728</v>
      </c>
      <c r="B3888" t="s">
        <v>17325</v>
      </c>
      <c r="C3888" t="s">
        <v>18439</v>
      </c>
      <c r="D3888" s="2">
        <v>37806</v>
      </c>
      <c r="E3888" s="2">
        <v>45365</v>
      </c>
      <c r="F3888" s="1">
        <v>0.44444444444444442</v>
      </c>
      <c r="G3888" t="s">
        <v>18474</v>
      </c>
      <c r="H3888" t="s">
        <v>31</v>
      </c>
      <c r="I3888" t="s">
        <v>84</v>
      </c>
      <c r="J3888" t="s">
        <v>46</v>
      </c>
      <c r="K3888">
        <v>140</v>
      </c>
      <c r="L3888" t="s">
        <v>24</v>
      </c>
      <c r="M3888" t="s">
        <v>25</v>
      </c>
      <c r="N3888" t="s">
        <v>33</v>
      </c>
      <c r="O3888" t="s">
        <v>18444</v>
      </c>
      <c r="P3888" t="s">
        <v>53</v>
      </c>
      <c r="Q3888">
        <v>21</v>
      </c>
      <c r="R3888" t="str">
        <f t="shared" si="60"/>
        <v>Adult</v>
      </c>
    </row>
    <row r="3889" spans="1:18" x14ac:dyDescent="0.25">
      <c r="A3889" t="s">
        <v>10730</v>
      </c>
      <c r="B3889" t="s">
        <v>17326</v>
      </c>
      <c r="C3889" t="s">
        <v>18440</v>
      </c>
      <c r="D3889" s="2">
        <v>38540</v>
      </c>
      <c r="E3889" s="2">
        <v>45378</v>
      </c>
      <c r="F3889" s="1">
        <v>0.63194444444444442</v>
      </c>
      <c r="G3889" t="s">
        <v>30</v>
      </c>
      <c r="H3889" t="s">
        <v>37</v>
      </c>
      <c r="I3889" t="s">
        <v>84</v>
      </c>
      <c r="J3889" t="s">
        <v>32</v>
      </c>
      <c r="K3889">
        <v>7</v>
      </c>
      <c r="L3889" t="s">
        <v>53</v>
      </c>
      <c r="M3889" t="s">
        <v>40</v>
      </c>
      <c r="N3889" t="s">
        <v>33</v>
      </c>
      <c r="O3889" t="s">
        <v>18444</v>
      </c>
      <c r="P3889" t="s">
        <v>53</v>
      </c>
      <c r="Q3889">
        <v>19</v>
      </c>
      <c r="R3889" t="str">
        <f t="shared" si="60"/>
        <v>Adult</v>
      </c>
    </row>
    <row r="3890" spans="1:18" x14ac:dyDescent="0.25">
      <c r="A3890" t="s">
        <v>10733</v>
      </c>
      <c r="B3890" t="s">
        <v>17327</v>
      </c>
      <c r="C3890" t="s">
        <v>18440</v>
      </c>
      <c r="D3890" s="2">
        <v>31784</v>
      </c>
      <c r="E3890" s="2">
        <v>45312</v>
      </c>
      <c r="F3890" s="1">
        <v>0.74444444444444446</v>
      </c>
      <c r="G3890" t="s">
        <v>18474</v>
      </c>
      <c r="H3890" t="s">
        <v>21</v>
      </c>
      <c r="I3890" t="s">
        <v>22</v>
      </c>
      <c r="J3890" t="s">
        <v>52</v>
      </c>
      <c r="K3890">
        <v>168</v>
      </c>
      <c r="L3890" t="s">
        <v>39</v>
      </c>
      <c r="M3890" t="s">
        <v>25</v>
      </c>
      <c r="N3890" t="s">
        <v>33</v>
      </c>
      <c r="O3890" t="s">
        <v>18444</v>
      </c>
      <c r="P3890" t="s">
        <v>18472</v>
      </c>
      <c r="Q3890">
        <v>38</v>
      </c>
      <c r="R3890" t="str">
        <f t="shared" si="60"/>
        <v>Old</v>
      </c>
    </row>
    <row r="3891" spans="1:18" x14ac:dyDescent="0.25">
      <c r="A3891" t="s">
        <v>10736</v>
      </c>
      <c r="B3891" t="s">
        <v>17328</v>
      </c>
      <c r="C3891" t="s">
        <v>18439</v>
      </c>
      <c r="D3891" s="2">
        <v>38605</v>
      </c>
      <c r="E3891" s="2">
        <v>45408</v>
      </c>
      <c r="F3891" s="1">
        <v>0.41249999999999998</v>
      </c>
      <c r="G3891" t="s">
        <v>51</v>
      </c>
      <c r="H3891" t="s">
        <v>37</v>
      </c>
      <c r="I3891" t="s">
        <v>45</v>
      </c>
      <c r="J3891" t="s">
        <v>52</v>
      </c>
      <c r="K3891">
        <v>49</v>
      </c>
      <c r="L3891" t="s">
        <v>24</v>
      </c>
      <c r="M3891" t="s">
        <v>104</v>
      </c>
      <c r="N3891" t="s">
        <v>47</v>
      </c>
      <c r="O3891" t="s">
        <v>18444</v>
      </c>
      <c r="P3891" t="s">
        <v>53</v>
      </c>
      <c r="Q3891">
        <v>19</v>
      </c>
      <c r="R3891" t="str">
        <f t="shared" si="60"/>
        <v>Adult</v>
      </c>
    </row>
    <row r="3892" spans="1:18" x14ac:dyDescent="0.25">
      <c r="A3892" t="s">
        <v>10739</v>
      </c>
      <c r="B3892" t="s">
        <v>17329</v>
      </c>
      <c r="C3892" t="s">
        <v>18439</v>
      </c>
      <c r="D3892" s="2">
        <v>38712</v>
      </c>
      <c r="E3892" s="2">
        <v>45306</v>
      </c>
      <c r="F3892" s="1">
        <v>0.40069444444444446</v>
      </c>
      <c r="G3892" t="s">
        <v>18475</v>
      </c>
      <c r="H3892" t="s">
        <v>37</v>
      </c>
      <c r="I3892" t="s">
        <v>22</v>
      </c>
      <c r="J3892" t="s">
        <v>32</v>
      </c>
      <c r="K3892">
        <v>63</v>
      </c>
      <c r="L3892" t="s">
        <v>53</v>
      </c>
      <c r="M3892" t="s">
        <v>25</v>
      </c>
      <c r="N3892" t="s">
        <v>26</v>
      </c>
      <c r="O3892" t="s">
        <v>18444</v>
      </c>
      <c r="P3892" t="s">
        <v>53</v>
      </c>
      <c r="Q3892">
        <v>19</v>
      </c>
      <c r="R3892" t="str">
        <f t="shared" si="60"/>
        <v>Adult</v>
      </c>
    </row>
    <row r="3893" spans="1:18" x14ac:dyDescent="0.25">
      <c r="A3893" t="s">
        <v>10742</v>
      </c>
      <c r="B3893" t="s">
        <v>17330</v>
      </c>
      <c r="C3893" t="s">
        <v>18439</v>
      </c>
      <c r="D3893" s="2">
        <v>37348</v>
      </c>
      <c r="E3893" s="2">
        <v>45432</v>
      </c>
      <c r="F3893" s="1">
        <v>0.36666666666666664</v>
      </c>
      <c r="G3893" t="s">
        <v>51</v>
      </c>
      <c r="H3893" t="s">
        <v>31</v>
      </c>
      <c r="I3893" t="s">
        <v>22</v>
      </c>
      <c r="J3893" t="s">
        <v>52</v>
      </c>
      <c r="K3893">
        <v>70</v>
      </c>
      <c r="L3893" t="s">
        <v>53</v>
      </c>
      <c r="M3893" t="s">
        <v>40</v>
      </c>
      <c r="N3893" t="s">
        <v>33</v>
      </c>
      <c r="O3893" t="s">
        <v>18473</v>
      </c>
      <c r="P3893" t="s">
        <v>53</v>
      </c>
      <c r="Q3893">
        <v>22</v>
      </c>
      <c r="R3893" t="str">
        <f t="shared" si="60"/>
        <v>Adult</v>
      </c>
    </row>
    <row r="3894" spans="1:18" x14ac:dyDescent="0.25">
      <c r="A3894" t="s">
        <v>10744</v>
      </c>
      <c r="B3894" t="s">
        <v>17331</v>
      </c>
      <c r="C3894" t="s">
        <v>18440</v>
      </c>
      <c r="D3894" s="2">
        <v>36809</v>
      </c>
      <c r="E3894" s="2">
        <v>45426</v>
      </c>
      <c r="F3894" s="1">
        <v>0.4826388888888889</v>
      </c>
      <c r="G3894" t="s">
        <v>51</v>
      </c>
      <c r="H3894" t="s">
        <v>57</v>
      </c>
      <c r="I3894" t="s">
        <v>91</v>
      </c>
      <c r="J3894" t="s">
        <v>32</v>
      </c>
      <c r="K3894">
        <v>175</v>
      </c>
      <c r="L3894" t="s">
        <v>39</v>
      </c>
      <c r="M3894" t="s">
        <v>104</v>
      </c>
      <c r="N3894" t="s">
        <v>47</v>
      </c>
      <c r="O3894" t="s">
        <v>18444</v>
      </c>
      <c r="P3894" t="s">
        <v>53</v>
      </c>
      <c r="Q3894">
        <v>24</v>
      </c>
      <c r="R3894" t="str">
        <f t="shared" si="60"/>
        <v>Adult</v>
      </c>
    </row>
    <row r="3895" spans="1:18" x14ac:dyDescent="0.25">
      <c r="A3895" t="s">
        <v>10747</v>
      </c>
      <c r="B3895" t="s">
        <v>17332</v>
      </c>
      <c r="C3895" t="s">
        <v>18439</v>
      </c>
      <c r="D3895" s="2">
        <v>33266</v>
      </c>
      <c r="E3895" s="2">
        <v>45300</v>
      </c>
      <c r="F3895" s="1">
        <v>0.35416666666666669</v>
      </c>
      <c r="G3895" t="s">
        <v>51</v>
      </c>
      <c r="H3895" t="s">
        <v>73</v>
      </c>
      <c r="I3895" t="s">
        <v>38</v>
      </c>
      <c r="J3895" t="s">
        <v>23</v>
      </c>
      <c r="K3895">
        <v>182</v>
      </c>
      <c r="L3895" t="s">
        <v>24</v>
      </c>
      <c r="M3895" t="s">
        <v>40</v>
      </c>
      <c r="N3895" t="s">
        <v>47</v>
      </c>
      <c r="O3895" t="s">
        <v>18444</v>
      </c>
      <c r="P3895" t="s">
        <v>53</v>
      </c>
      <c r="Q3895">
        <v>34</v>
      </c>
      <c r="R3895" t="str">
        <f t="shared" si="60"/>
        <v>Adult</v>
      </c>
    </row>
    <row r="3896" spans="1:18" x14ac:dyDescent="0.25">
      <c r="A3896" t="s">
        <v>10749</v>
      </c>
      <c r="B3896" t="s">
        <v>17333</v>
      </c>
      <c r="C3896" t="s">
        <v>18440</v>
      </c>
      <c r="D3896" s="2">
        <v>27999</v>
      </c>
      <c r="E3896" s="2">
        <v>45316</v>
      </c>
      <c r="F3896" s="1">
        <v>0.60416666666666663</v>
      </c>
      <c r="G3896" t="s">
        <v>51</v>
      </c>
      <c r="H3896" t="s">
        <v>21</v>
      </c>
      <c r="I3896" t="s">
        <v>84</v>
      </c>
      <c r="J3896" t="s">
        <v>80</v>
      </c>
      <c r="K3896">
        <v>161</v>
      </c>
      <c r="L3896" t="s">
        <v>53</v>
      </c>
      <c r="M3896" t="s">
        <v>25</v>
      </c>
      <c r="N3896" t="s">
        <v>33</v>
      </c>
      <c r="O3896" t="s">
        <v>18473</v>
      </c>
      <c r="P3896" t="s">
        <v>53</v>
      </c>
      <c r="Q3896">
        <v>48</v>
      </c>
      <c r="R3896" t="str">
        <f t="shared" si="60"/>
        <v>Old</v>
      </c>
    </row>
    <row r="3897" spans="1:18" x14ac:dyDescent="0.25">
      <c r="A3897" t="s">
        <v>10752</v>
      </c>
      <c r="B3897" t="s">
        <v>17334</v>
      </c>
      <c r="C3897" t="s">
        <v>18440</v>
      </c>
      <c r="D3897" s="2">
        <v>21423</v>
      </c>
      <c r="E3897" s="2">
        <v>45323</v>
      </c>
      <c r="F3897" s="1">
        <v>0.38958333333333334</v>
      </c>
      <c r="G3897" t="s">
        <v>62</v>
      </c>
      <c r="H3897" t="s">
        <v>404</v>
      </c>
      <c r="I3897" t="s">
        <v>45</v>
      </c>
      <c r="J3897" t="s">
        <v>540</v>
      </c>
      <c r="K3897">
        <v>42</v>
      </c>
      <c r="L3897" t="s">
        <v>53</v>
      </c>
      <c r="M3897" t="s">
        <v>25</v>
      </c>
      <c r="N3897" t="s">
        <v>47</v>
      </c>
      <c r="O3897" t="s">
        <v>18444</v>
      </c>
      <c r="P3897" t="s">
        <v>53</v>
      </c>
      <c r="Q3897">
        <v>66</v>
      </c>
      <c r="R3897" t="str">
        <f t="shared" si="60"/>
        <v>Aged</v>
      </c>
    </row>
    <row r="3898" spans="1:18" x14ac:dyDescent="0.25">
      <c r="A3898" t="s">
        <v>10754</v>
      </c>
      <c r="B3898" t="s">
        <v>17335</v>
      </c>
      <c r="C3898" t="s">
        <v>18439</v>
      </c>
      <c r="D3898" s="2">
        <v>29722</v>
      </c>
      <c r="E3898" s="2">
        <v>45358</v>
      </c>
      <c r="F3898" s="1">
        <v>0.37361111111111112</v>
      </c>
      <c r="G3898" t="s">
        <v>18474</v>
      </c>
      <c r="H3898" t="s">
        <v>57</v>
      </c>
      <c r="I3898" t="s">
        <v>22</v>
      </c>
      <c r="J3898" t="s">
        <v>46</v>
      </c>
      <c r="K3898">
        <v>28</v>
      </c>
      <c r="L3898" t="s">
        <v>53</v>
      </c>
      <c r="M3898" t="s">
        <v>104</v>
      </c>
      <c r="N3898" t="s">
        <v>47</v>
      </c>
      <c r="O3898" t="s">
        <v>18473</v>
      </c>
      <c r="P3898" t="s">
        <v>53</v>
      </c>
      <c r="Q3898">
        <v>43</v>
      </c>
      <c r="R3898" t="str">
        <f t="shared" si="60"/>
        <v>Old</v>
      </c>
    </row>
    <row r="3899" spans="1:18" x14ac:dyDescent="0.25">
      <c r="A3899" t="s">
        <v>10757</v>
      </c>
      <c r="B3899" t="s">
        <v>17336</v>
      </c>
      <c r="C3899" t="s">
        <v>18440</v>
      </c>
      <c r="D3899" s="2">
        <v>33698</v>
      </c>
      <c r="E3899" s="2">
        <v>45356</v>
      </c>
      <c r="F3899" s="1">
        <v>0.33750000000000002</v>
      </c>
      <c r="G3899" t="s">
        <v>169</v>
      </c>
      <c r="H3899" t="s">
        <v>57</v>
      </c>
      <c r="I3899" t="s">
        <v>84</v>
      </c>
      <c r="J3899" t="s">
        <v>23</v>
      </c>
      <c r="K3899">
        <v>112</v>
      </c>
      <c r="L3899" t="s">
        <v>24</v>
      </c>
      <c r="M3899" t="s">
        <v>104</v>
      </c>
      <c r="N3899" t="s">
        <v>26</v>
      </c>
      <c r="O3899" t="s">
        <v>18444</v>
      </c>
      <c r="P3899" t="s">
        <v>53</v>
      </c>
      <c r="Q3899">
        <v>32</v>
      </c>
      <c r="R3899" t="str">
        <f t="shared" si="60"/>
        <v>Adult</v>
      </c>
    </row>
    <row r="3900" spans="1:18" x14ac:dyDescent="0.25">
      <c r="A3900" t="s">
        <v>10760</v>
      </c>
      <c r="B3900" t="s">
        <v>17337</v>
      </c>
      <c r="C3900" t="s">
        <v>18439</v>
      </c>
      <c r="D3900" s="2">
        <v>32683</v>
      </c>
      <c r="E3900" s="2">
        <v>45440</v>
      </c>
      <c r="F3900" s="1">
        <v>0.36249999999999999</v>
      </c>
      <c r="G3900" t="s">
        <v>51</v>
      </c>
      <c r="H3900" t="s">
        <v>57</v>
      </c>
      <c r="I3900" t="s">
        <v>84</v>
      </c>
      <c r="J3900" t="s">
        <v>32</v>
      </c>
      <c r="K3900">
        <v>21</v>
      </c>
      <c r="L3900" t="s">
        <v>39</v>
      </c>
      <c r="M3900" t="s">
        <v>104</v>
      </c>
      <c r="N3900" t="s">
        <v>47</v>
      </c>
      <c r="O3900" t="s">
        <v>18473</v>
      </c>
      <c r="P3900" t="s">
        <v>53</v>
      </c>
      <c r="Q3900">
        <v>35</v>
      </c>
      <c r="R3900" t="str">
        <f t="shared" si="60"/>
        <v>Old</v>
      </c>
    </row>
    <row r="3901" spans="1:18" x14ac:dyDescent="0.25">
      <c r="A3901" t="s">
        <v>10763</v>
      </c>
      <c r="B3901" t="s">
        <v>17338</v>
      </c>
      <c r="C3901" t="s">
        <v>18439</v>
      </c>
      <c r="D3901" s="2">
        <v>37404</v>
      </c>
      <c r="E3901" s="2">
        <v>45445</v>
      </c>
      <c r="F3901" s="1">
        <v>0.54722222222222228</v>
      </c>
      <c r="G3901" t="s">
        <v>51</v>
      </c>
      <c r="H3901" t="s">
        <v>37</v>
      </c>
      <c r="I3901" t="s">
        <v>45</v>
      </c>
      <c r="J3901" t="s">
        <v>52</v>
      </c>
      <c r="K3901">
        <v>112</v>
      </c>
      <c r="L3901" t="s">
        <v>53</v>
      </c>
      <c r="M3901" t="s">
        <v>25</v>
      </c>
      <c r="N3901" t="s">
        <v>26</v>
      </c>
      <c r="O3901" t="s">
        <v>18444</v>
      </c>
      <c r="P3901" t="s">
        <v>53</v>
      </c>
      <c r="Q3901">
        <v>22</v>
      </c>
      <c r="R3901" t="str">
        <f t="shared" si="60"/>
        <v>Adult</v>
      </c>
    </row>
    <row r="3902" spans="1:18" x14ac:dyDescent="0.25">
      <c r="A3902" t="s">
        <v>10765</v>
      </c>
      <c r="B3902" t="s">
        <v>17339</v>
      </c>
      <c r="C3902" t="s">
        <v>18439</v>
      </c>
      <c r="D3902" s="2">
        <v>34421</v>
      </c>
      <c r="E3902" s="2">
        <v>45309</v>
      </c>
      <c r="F3902" s="1">
        <v>0.40625</v>
      </c>
      <c r="G3902" t="s">
        <v>30</v>
      </c>
      <c r="H3902" t="s">
        <v>57</v>
      </c>
      <c r="I3902" t="s">
        <v>45</v>
      </c>
      <c r="J3902" t="s">
        <v>23</v>
      </c>
      <c r="K3902">
        <v>49</v>
      </c>
      <c r="L3902" t="s">
        <v>53</v>
      </c>
      <c r="M3902" t="s">
        <v>25</v>
      </c>
      <c r="N3902" t="s">
        <v>47</v>
      </c>
      <c r="O3902" t="s">
        <v>18444</v>
      </c>
      <c r="P3902" t="s">
        <v>53</v>
      </c>
      <c r="Q3902">
        <v>30</v>
      </c>
      <c r="R3902" t="str">
        <f t="shared" si="60"/>
        <v>Adult</v>
      </c>
    </row>
    <row r="3903" spans="1:18" x14ac:dyDescent="0.25">
      <c r="A3903" t="s">
        <v>10768</v>
      </c>
      <c r="B3903" t="s">
        <v>17340</v>
      </c>
      <c r="C3903" t="s">
        <v>18439</v>
      </c>
      <c r="D3903" s="2">
        <v>21951</v>
      </c>
      <c r="E3903" s="2">
        <v>45424</v>
      </c>
      <c r="F3903" s="1">
        <v>0.64722222222222225</v>
      </c>
      <c r="G3903" t="s">
        <v>18474</v>
      </c>
      <c r="H3903" t="s">
        <v>37</v>
      </c>
      <c r="I3903" t="s">
        <v>38</v>
      </c>
      <c r="J3903" t="s">
        <v>52</v>
      </c>
      <c r="K3903">
        <v>28</v>
      </c>
      <c r="L3903" t="s">
        <v>39</v>
      </c>
      <c r="M3903" t="s">
        <v>104</v>
      </c>
      <c r="N3903" t="s">
        <v>47</v>
      </c>
      <c r="O3903" t="s">
        <v>18473</v>
      </c>
      <c r="P3903" t="s">
        <v>53</v>
      </c>
      <c r="Q3903">
        <v>65</v>
      </c>
      <c r="R3903" t="str">
        <f t="shared" si="60"/>
        <v>Aged</v>
      </c>
    </row>
    <row r="3904" spans="1:18" x14ac:dyDescent="0.25">
      <c r="A3904" t="s">
        <v>10771</v>
      </c>
      <c r="B3904" t="s">
        <v>17341</v>
      </c>
      <c r="C3904" t="s">
        <v>18439</v>
      </c>
      <c r="D3904" s="2">
        <v>29434</v>
      </c>
      <c r="E3904" s="2">
        <v>45437</v>
      </c>
      <c r="F3904" s="1">
        <v>0.76666666666666672</v>
      </c>
      <c r="G3904" t="s">
        <v>18474</v>
      </c>
      <c r="H3904" t="s">
        <v>57</v>
      </c>
      <c r="I3904" t="s">
        <v>38</v>
      </c>
      <c r="J3904" t="s">
        <v>32</v>
      </c>
      <c r="K3904">
        <v>42</v>
      </c>
      <c r="L3904" t="s">
        <v>39</v>
      </c>
      <c r="M3904" t="s">
        <v>40</v>
      </c>
      <c r="N3904" t="s">
        <v>26</v>
      </c>
      <c r="O3904" t="s">
        <v>18473</v>
      </c>
      <c r="P3904" t="s">
        <v>53</v>
      </c>
      <c r="Q3904">
        <v>44</v>
      </c>
      <c r="R3904" t="str">
        <f t="shared" si="60"/>
        <v>Old</v>
      </c>
    </row>
    <row r="3905" spans="1:18" x14ac:dyDescent="0.25">
      <c r="A3905" t="s">
        <v>10773</v>
      </c>
      <c r="B3905" t="s">
        <v>17342</v>
      </c>
      <c r="C3905" t="s">
        <v>18440</v>
      </c>
      <c r="D3905" s="2">
        <v>35688</v>
      </c>
      <c r="E3905" s="2">
        <v>45403</v>
      </c>
      <c r="F3905" s="1">
        <v>0.77013888888888893</v>
      </c>
      <c r="G3905" t="s">
        <v>18474</v>
      </c>
      <c r="H3905" t="s">
        <v>21</v>
      </c>
      <c r="I3905" t="s">
        <v>45</v>
      </c>
      <c r="J3905" t="s">
        <v>80</v>
      </c>
      <c r="K3905">
        <v>140</v>
      </c>
      <c r="L3905" t="s">
        <v>24</v>
      </c>
      <c r="M3905" t="s">
        <v>25</v>
      </c>
      <c r="N3905" t="s">
        <v>33</v>
      </c>
      <c r="O3905" t="s">
        <v>18444</v>
      </c>
      <c r="P3905" t="s">
        <v>53</v>
      </c>
      <c r="Q3905">
        <v>27</v>
      </c>
      <c r="R3905" t="str">
        <f t="shared" si="60"/>
        <v>Adult</v>
      </c>
    </row>
    <row r="3906" spans="1:18" x14ac:dyDescent="0.25">
      <c r="A3906" t="s">
        <v>10775</v>
      </c>
      <c r="B3906" t="s">
        <v>17343</v>
      </c>
      <c r="C3906" t="s">
        <v>18440</v>
      </c>
      <c r="D3906" s="2">
        <v>34764</v>
      </c>
      <c r="E3906" s="2">
        <v>45343</v>
      </c>
      <c r="F3906" s="1">
        <v>0.47430555555555554</v>
      </c>
      <c r="G3906" t="s">
        <v>51</v>
      </c>
      <c r="H3906" t="s">
        <v>37</v>
      </c>
      <c r="I3906" t="s">
        <v>38</v>
      </c>
      <c r="J3906" t="s">
        <v>32</v>
      </c>
      <c r="K3906">
        <v>7</v>
      </c>
      <c r="L3906" t="s">
        <v>53</v>
      </c>
      <c r="M3906" t="s">
        <v>25</v>
      </c>
      <c r="N3906" t="s">
        <v>33</v>
      </c>
      <c r="O3906" t="s">
        <v>18473</v>
      </c>
      <c r="P3906" t="s">
        <v>53</v>
      </c>
      <c r="Q3906">
        <v>29</v>
      </c>
      <c r="R3906" t="str">
        <f t="shared" si="60"/>
        <v>Adult</v>
      </c>
    </row>
    <row r="3907" spans="1:18" x14ac:dyDescent="0.25">
      <c r="A3907" t="s">
        <v>10778</v>
      </c>
      <c r="B3907" t="s">
        <v>17344</v>
      </c>
      <c r="C3907" t="s">
        <v>18440</v>
      </c>
      <c r="D3907" s="2">
        <v>37047</v>
      </c>
      <c r="E3907" s="2">
        <v>45312</v>
      </c>
      <c r="F3907" s="1">
        <v>0.33750000000000002</v>
      </c>
      <c r="G3907" t="s">
        <v>30</v>
      </c>
      <c r="H3907" t="s">
        <v>37</v>
      </c>
      <c r="I3907" t="s">
        <v>38</v>
      </c>
      <c r="J3907" t="s">
        <v>80</v>
      </c>
      <c r="K3907">
        <v>140</v>
      </c>
      <c r="L3907" t="s">
        <v>53</v>
      </c>
      <c r="M3907" t="s">
        <v>25</v>
      </c>
      <c r="N3907" t="s">
        <v>33</v>
      </c>
      <c r="O3907" t="s">
        <v>18444</v>
      </c>
      <c r="P3907" t="s">
        <v>53</v>
      </c>
      <c r="Q3907">
        <v>23</v>
      </c>
      <c r="R3907" t="str">
        <f t="shared" si="60"/>
        <v>Adult</v>
      </c>
    </row>
    <row r="3908" spans="1:18" x14ac:dyDescent="0.25">
      <c r="A3908" t="s">
        <v>10781</v>
      </c>
      <c r="B3908" t="s">
        <v>17345</v>
      </c>
      <c r="C3908" t="s">
        <v>18439</v>
      </c>
      <c r="D3908" s="2">
        <v>38750</v>
      </c>
      <c r="E3908" s="2">
        <v>45293</v>
      </c>
      <c r="F3908" s="1">
        <v>0.45069444444444445</v>
      </c>
      <c r="G3908" t="s">
        <v>169</v>
      </c>
      <c r="H3908" t="s">
        <v>73</v>
      </c>
      <c r="I3908" t="s">
        <v>45</v>
      </c>
      <c r="J3908" t="s">
        <v>32</v>
      </c>
      <c r="K3908">
        <v>105</v>
      </c>
      <c r="L3908" t="s">
        <v>24</v>
      </c>
      <c r="M3908" t="s">
        <v>25</v>
      </c>
      <c r="N3908" t="s">
        <v>33</v>
      </c>
      <c r="O3908" t="s">
        <v>18444</v>
      </c>
      <c r="P3908" t="s">
        <v>53</v>
      </c>
      <c r="Q3908">
        <v>19</v>
      </c>
      <c r="R3908" t="str">
        <f t="shared" si="60"/>
        <v>Adult</v>
      </c>
    </row>
    <row r="3909" spans="1:18" x14ac:dyDescent="0.25">
      <c r="A3909" t="s">
        <v>10783</v>
      </c>
      <c r="B3909" t="s">
        <v>17346</v>
      </c>
      <c r="C3909" t="s">
        <v>18440</v>
      </c>
      <c r="D3909" s="2">
        <v>24501</v>
      </c>
      <c r="E3909" s="2">
        <v>45327</v>
      </c>
      <c r="F3909" s="1">
        <v>0.58333333333333337</v>
      </c>
      <c r="G3909" t="s">
        <v>51</v>
      </c>
      <c r="H3909" t="s">
        <v>37</v>
      </c>
      <c r="I3909" t="s">
        <v>91</v>
      </c>
      <c r="J3909" t="s">
        <v>52</v>
      </c>
      <c r="K3909">
        <v>126</v>
      </c>
      <c r="L3909" t="s">
        <v>39</v>
      </c>
      <c r="M3909" t="s">
        <v>25</v>
      </c>
      <c r="N3909" t="s">
        <v>26</v>
      </c>
      <c r="O3909" t="s">
        <v>18444</v>
      </c>
      <c r="P3909" t="s">
        <v>53</v>
      </c>
      <c r="Q3909">
        <v>58</v>
      </c>
      <c r="R3909" t="str">
        <f t="shared" ref="R3909:R3972" si="61">IF(Q3909&lt;35,"Adult",IF(Q3909&lt;=59,"Old",IF(Q3909&gt;=60,"Aged")))</f>
        <v>Old</v>
      </c>
    </row>
    <row r="3910" spans="1:18" x14ac:dyDescent="0.25">
      <c r="A3910" t="s">
        <v>10786</v>
      </c>
      <c r="B3910" t="s">
        <v>17347</v>
      </c>
      <c r="C3910" t="s">
        <v>18439</v>
      </c>
      <c r="D3910" s="2">
        <v>37706</v>
      </c>
      <c r="E3910" s="2">
        <v>45309</v>
      </c>
      <c r="F3910" s="1">
        <v>0.76180555555555551</v>
      </c>
      <c r="G3910" t="s">
        <v>18475</v>
      </c>
      <c r="H3910" t="s">
        <v>57</v>
      </c>
      <c r="I3910" t="s">
        <v>45</v>
      </c>
      <c r="J3910" t="s">
        <v>23</v>
      </c>
      <c r="K3910">
        <v>63</v>
      </c>
      <c r="L3910" t="s">
        <v>53</v>
      </c>
      <c r="M3910" t="s">
        <v>40</v>
      </c>
      <c r="N3910" t="s">
        <v>26</v>
      </c>
      <c r="O3910" t="s">
        <v>18444</v>
      </c>
      <c r="P3910" t="s">
        <v>53</v>
      </c>
      <c r="Q3910">
        <v>21</v>
      </c>
      <c r="R3910" t="str">
        <f t="shared" si="61"/>
        <v>Adult</v>
      </c>
    </row>
    <row r="3911" spans="1:18" x14ac:dyDescent="0.25">
      <c r="A3911" t="s">
        <v>10789</v>
      </c>
      <c r="B3911" t="s">
        <v>17348</v>
      </c>
      <c r="C3911" t="s">
        <v>18440</v>
      </c>
      <c r="D3911" s="2">
        <v>35142</v>
      </c>
      <c r="E3911" s="2">
        <v>45358</v>
      </c>
      <c r="F3911" s="1">
        <v>0.7895833333333333</v>
      </c>
      <c r="G3911" t="s">
        <v>18474</v>
      </c>
      <c r="H3911" t="s">
        <v>73</v>
      </c>
      <c r="I3911" t="s">
        <v>84</v>
      </c>
      <c r="J3911" t="s">
        <v>52</v>
      </c>
      <c r="K3911">
        <v>84</v>
      </c>
      <c r="L3911" t="s">
        <v>24</v>
      </c>
      <c r="M3911" t="s">
        <v>104</v>
      </c>
      <c r="N3911" t="s">
        <v>33</v>
      </c>
      <c r="O3911" t="s">
        <v>18444</v>
      </c>
      <c r="P3911" t="s">
        <v>53</v>
      </c>
      <c r="Q3911">
        <v>28</v>
      </c>
      <c r="R3911" t="str">
        <f t="shared" si="61"/>
        <v>Adult</v>
      </c>
    </row>
    <row r="3912" spans="1:18" x14ac:dyDescent="0.25">
      <c r="A3912" t="s">
        <v>10792</v>
      </c>
      <c r="B3912" t="s">
        <v>17349</v>
      </c>
      <c r="C3912" t="s">
        <v>18440</v>
      </c>
      <c r="D3912" s="2">
        <v>30219</v>
      </c>
      <c r="E3912" s="2">
        <v>45465</v>
      </c>
      <c r="F3912" s="1">
        <v>0.77777777777777779</v>
      </c>
      <c r="G3912" t="s">
        <v>18474</v>
      </c>
      <c r="H3912" t="s">
        <v>37</v>
      </c>
      <c r="I3912" t="s">
        <v>38</v>
      </c>
      <c r="J3912" t="s">
        <v>52</v>
      </c>
      <c r="K3912">
        <v>56</v>
      </c>
      <c r="L3912" t="s">
        <v>24</v>
      </c>
      <c r="M3912" t="s">
        <v>40</v>
      </c>
      <c r="N3912" t="s">
        <v>47</v>
      </c>
      <c r="O3912" t="s">
        <v>18444</v>
      </c>
      <c r="P3912" t="s">
        <v>53</v>
      </c>
      <c r="Q3912">
        <v>42</v>
      </c>
      <c r="R3912" t="str">
        <f t="shared" si="61"/>
        <v>Old</v>
      </c>
    </row>
    <row r="3913" spans="1:18" x14ac:dyDescent="0.25">
      <c r="A3913" t="s">
        <v>10794</v>
      </c>
      <c r="B3913" t="s">
        <v>17350</v>
      </c>
      <c r="C3913" t="s">
        <v>18439</v>
      </c>
      <c r="D3913" s="2">
        <v>35981</v>
      </c>
      <c r="E3913" s="2">
        <v>45309</v>
      </c>
      <c r="F3913" s="1">
        <v>0.53055555555555556</v>
      </c>
      <c r="G3913" t="s">
        <v>51</v>
      </c>
      <c r="H3913" t="s">
        <v>37</v>
      </c>
      <c r="I3913" t="s">
        <v>22</v>
      </c>
      <c r="J3913" t="s">
        <v>32</v>
      </c>
      <c r="K3913">
        <v>7</v>
      </c>
      <c r="L3913" t="s">
        <v>24</v>
      </c>
      <c r="M3913" t="s">
        <v>40</v>
      </c>
      <c r="N3913" t="s">
        <v>26</v>
      </c>
      <c r="O3913" t="s">
        <v>18444</v>
      </c>
      <c r="P3913" t="s">
        <v>53</v>
      </c>
      <c r="Q3913">
        <v>26</v>
      </c>
      <c r="R3913" t="str">
        <f t="shared" si="61"/>
        <v>Adult</v>
      </c>
    </row>
    <row r="3914" spans="1:18" x14ac:dyDescent="0.25">
      <c r="A3914" t="s">
        <v>10797</v>
      </c>
      <c r="B3914" t="s">
        <v>17351</v>
      </c>
      <c r="C3914" t="s">
        <v>18440</v>
      </c>
      <c r="D3914" s="2">
        <v>38858</v>
      </c>
      <c r="E3914" s="2">
        <v>45415</v>
      </c>
      <c r="F3914" s="1">
        <v>0.40138888888888891</v>
      </c>
      <c r="G3914" t="s">
        <v>18474</v>
      </c>
      <c r="H3914" t="s">
        <v>57</v>
      </c>
      <c r="I3914" t="s">
        <v>45</v>
      </c>
      <c r="J3914" t="s">
        <v>52</v>
      </c>
      <c r="K3914">
        <v>35</v>
      </c>
      <c r="L3914" t="s">
        <v>53</v>
      </c>
      <c r="M3914" t="s">
        <v>104</v>
      </c>
      <c r="N3914" t="s">
        <v>26</v>
      </c>
      <c r="O3914" t="s">
        <v>18444</v>
      </c>
      <c r="P3914" t="s">
        <v>53</v>
      </c>
      <c r="Q3914">
        <v>18</v>
      </c>
      <c r="R3914" t="str">
        <f t="shared" si="61"/>
        <v>Adult</v>
      </c>
    </row>
    <row r="3915" spans="1:18" x14ac:dyDescent="0.25">
      <c r="A3915" t="s">
        <v>10799</v>
      </c>
      <c r="B3915" t="s">
        <v>17352</v>
      </c>
      <c r="C3915" t="s">
        <v>18439</v>
      </c>
      <c r="D3915" s="2">
        <v>34718</v>
      </c>
      <c r="E3915" s="2">
        <v>45403</v>
      </c>
      <c r="F3915" s="1">
        <v>0.82638888888888884</v>
      </c>
      <c r="G3915" t="s">
        <v>18475</v>
      </c>
      <c r="H3915" t="s">
        <v>57</v>
      </c>
      <c r="I3915" t="s">
        <v>22</v>
      </c>
      <c r="J3915" t="s">
        <v>32</v>
      </c>
      <c r="K3915">
        <v>42</v>
      </c>
      <c r="L3915" t="s">
        <v>53</v>
      </c>
      <c r="M3915" t="s">
        <v>104</v>
      </c>
      <c r="N3915" t="s">
        <v>47</v>
      </c>
      <c r="O3915" t="s">
        <v>18444</v>
      </c>
      <c r="P3915" t="s">
        <v>53</v>
      </c>
      <c r="Q3915">
        <v>30</v>
      </c>
      <c r="R3915" t="str">
        <f t="shared" si="61"/>
        <v>Adult</v>
      </c>
    </row>
    <row r="3916" spans="1:18" x14ac:dyDescent="0.25">
      <c r="A3916" t="s">
        <v>10802</v>
      </c>
      <c r="B3916" t="s">
        <v>17353</v>
      </c>
      <c r="C3916" t="s">
        <v>18439</v>
      </c>
      <c r="D3916" s="2">
        <v>29993</v>
      </c>
      <c r="E3916" s="2">
        <v>45363</v>
      </c>
      <c r="F3916" s="1">
        <v>0.46875</v>
      </c>
      <c r="G3916" t="s">
        <v>18474</v>
      </c>
      <c r="H3916" t="s">
        <v>21</v>
      </c>
      <c r="I3916" t="s">
        <v>22</v>
      </c>
      <c r="J3916" t="s">
        <v>46</v>
      </c>
      <c r="K3916">
        <v>119</v>
      </c>
      <c r="L3916" t="s">
        <v>24</v>
      </c>
      <c r="M3916" t="s">
        <v>25</v>
      </c>
      <c r="N3916" t="s">
        <v>47</v>
      </c>
      <c r="O3916" t="s">
        <v>18444</v>
      </c>
      <c r="P3916" t="s">
        <v>53</v>
      </c>
      <c r="Q3916">
        <v>43</v>
      </c>
      <c r="R3916" t="str">
        <f t="shared" si="61"/>
        <v>Old</v>
      </c>
    </row>
    <row r="3917" spans="1:18" x14ac:dyDescent="0.25">
      <c r="A3917" t="s">
        <v>10805</v>
      </c>
      <c r="B3917" t="s">
        <v>17354</v>
      </c>
      <c r="C3917" t="s">
        <v>18439</v>
      </c>
      <c r="D3917" s="2">
        <v>34755</v>
      </c>
      <c r="E3917" s="2">
        <v>45389</v>
      </c>
      <c r="F3917" s="1">
        <v>0.54791666666666672</v>
      </c>
      <c r="G3917" t="s">
        <v>18474</v>
      </c>
      <c r="H3917" t="s">
        <v>73</v>
      </c>
      <c r="I3917" t="s">
        <v>45</v>
      </c>
      <c r="J3917" t="s">
        <v>46</v>
      </c>
      <c r="K3917">
        <v>119</v>
      </c>
      <c r="L3917" t="s">
        <v>53</v>
      </c>
      <c r="M3917" t="s">
        <v>40</v>
      </c>
      <c r="N3917" t="s">
        <v>26</v>
      </c>
      <c r="O3917" t="s">
        <v>18444</v>
      </c>
      <c r="P3917" t="s">
        <v>53</v>
      </c>
      <c r="Q3917">
        <v>29</v>
      </c>
      <c r="R3917" t="str">
        <f t="shared" si="61"/>
        <v>Adult</v>
      </c>
    </row>
    <row r="3918" spans="1:18" x14ac:dyDescent="0.25">
      <c r="A3918" t="s">
        <v>10808</v>
      </c>
      <c r="B3918" t="s">
        <v>17355</v>
      </c>
      <c r="C3918" t="s">
        <v>18439</v>
      </c>
      <c r="D3918" s="2">
        <v>37627</v>
      </c>
      <c r="E3918" s="2">
        <v>45372</v>
      </c>
      <c r="F3918" s="1">
        <v>0.35486111111111113</v>
      </c>
      <c r="G3918" t="s">
        <v>18474</v>
      </c>
      <c r="H3918" t="s">
        <v>21</v>
      </c>
      <c r="I3918" t="s">
        <v>45</v>
      </c>
      <c r="J3918" t="s">
        <v>23</v>
      </c>
      <c r="K3918">
        <v>98</v>
      </c>
      <c r="L3918" t="s">
        <v>24</v>
      </c>
      <c r="M3918" t="s">
        <v>104</v>
      </c>
      <c r="N3918" t="s">
        <v>47</v>
      </c>
      <c r="O3918" t="s">
        <v>18444</v>
      </c>
      <c r="P3918" t="s">
        <v>53</v>
      </c>
      <c r="Q3918">
        <v>22</v>
      </c>
      <c r="R3918" t="str">
        <f t="shared" si="61"/>
        <v>Adult</v>
      </c>
    </row>
    <row r="3919" spans="1:18" x14ac:dyDescent="0.25">
      <c r="A3919" t="s">
        <v>10810</v>
      </c>
      <c r="B3919" t="s">
        <v>17356</v>
      </c>
      <c r="C3919" t="s">
        <v>18440</v>
      </c>
      <c r="D3919" s="2">
        <v>37642</v>
      </c>
      <c r="E3919" s="2">
        <v>45452</v>
      </c>
      <c r="F3919" s="1">
        <v>0.49513888888888891</v>
      </c>
      <c r="G3919" t="s">
        <v>51</v>
      </c>
      <c r="H3919" t="s">
        <v>31</v>
      </c>
      <c r="I3919" t="s">
        <v>84</v>
      </c>
      <c r="J3919" t="s">
        <v>32</v>
      </c>
      <c r="K3919">
        <v>84</v>
      </c>
      <c r="L3919" t="s">
        <v>24</v>
      </c>
      <c r="M3919" t="s">
        <v>104</v>
      </c>
      <c r="N3919" t="s">
        <v>33</v>
      </c>
      <c r="O3919" t="s">
        <v>18444</v>
      </c>
      <c r="P3919" t="s">
        <v>53</v>
      </c>
      <c r="Q3919">
        <v>22</v>
      </c>
      <c r="R3919" t="str">
        <f t="shared" si="61"/>
        <v>Adult</v>
      </c>
    </row>
    <row r="3920" spans="1:18" x14ac:dyDescent="0.25">
      <c r="A3920" t="s">
        <v>10812</v>
      </c>
      <c r="B3920" t="s">
        <v>17357</v>
      </c>
      <c r="C3920" t="s">
        <v>18439</v>
      </c>
      <c r="D3920" s="2">
        <v>33570</v>
      </c>
      <c r="E3920" s="2">
        <v>45427</v>
      </c>
      <c r="F3920" s="1">
        <v>0.8</v>
      </c>
      <c r="G3920" t="s">
        <v>18474</v>
      </c>
      <c r="H3920" t="s">
        <v>37</v>
      </c>
      <c r="I3920" t="s">
        <v>22</v>
      </c>
      <c r="J3920" t="s">
        <v>46</v>
      </c>
      <c r="K3920">
        <v>119</v>
      </c>
      <c r="L3920" t="s">
        <v>24</v>
      </c>
      <c r="M3920" t="s">
        <v>25</v>
      </c>
      <c r="N3920" t="s">
        <v>33</v>
      </c>
      <c r="O3920" t="s">
        <v>18444</v>
      </c>
      <c r="P3920" t="s">
        <v>53</v>
      </c>
      <c r="Q3920">
        <v>33</v>
      </c>
      <c r="R3920" t="str">
        <f t="shared" si="61"/>
        <v>Adult</v>
      </c>
    </row>
    <row r="3921" spans="1:18" x14ac:dyDescent="0.25">
      <c r="A3921" t="s">
        <v>10815</v>
      </c>
      <c r="B3921" t="s">
        <v>17358</v>
      </c>
      <c r="C3921" t="s">
        <v>18440</v>
      </c>
      <c r="D3921" s="2">
        <v>38819</v>
      </c>
      <c r="E3921" s="2">
        <v>45336</v>
      </c>
      <c r="F3921" s="1">
        <v>0.45208333333333334</v>
      </c>
      <c r="G3921" t="s">
        <v>18474</v>
      </c>
      <c r="H3921" t="s">
        <v>57</v>
      </c>
      <c r="I3921" t="s">
        <v>45</v>
      </c>
      <c r="J3921" t="s">
        <v>80</v>
      </c>
      <c r="K3921">
        <v>14</v>
      </c>
      <c r="L3921" t="s">
        <v>53</v>
      </c>
      <c r="M3921" t="s">
        <v>25</v>
      </c>
      <c r="N3921" t="s">
        <v>26</v>
      </c>
      <c r="O3921" t="s">
        <v>18473</v>
      </c>
      <c r="P3921" t="s">
        <v>53</v>
      </c>
      <c r="Q3921">
        <v>18</v>
      </c>
      <c r="R3921" t="str">
        <f t="shared" si="61"/>
        <v>Adult</v>
      </c>
    </row>
    <row r="3922" spans="1:18" x14ac:dyDescent="0.25">
      <c r="A3922" t="s">
        <v>10818</v>
      </c>
      <c r="B3922" t="s">
        <v>17359</v>
      </c>
      <c r="C3922" t="s">
        <v>18439</v>
      </c>
      <c r="D3922" s="2">
        <v>37759</v>
      </c>
      <c r="E3922" s="2">
        <v>45406</v>
      </c>
      <c r="F3922" s="1">
        <v>0.60833333333333328</v>
      </c>
      <c r="G3922" t="s">
        <v>169</v>
      </c>
      <c r="H3922" t="s">
        <v>21</v>
      </c>
      <c r="I3922" t="s">
        <v>45</v>
      </c>
      <c r="J3922" t="s">
        <v>80</v>
      </c>
      <c r="K3922">
        <v>42</v>
      </c>
      <c r="L3922" t="s">
        <v>53</v>
      </c>
      <c r="M3922" t="s">
        <v>40</v>
      </c>
      <c r="N3922" t="s">
        <v>33</v>
      </c>
      <c r="O3922" t="s">
        <v>18473</v>
      </c>
      <c r="P3922" t="s">
        <v>53</v>
      </c>
      <c r="Q3922">
        <v>21</v>
      </c>
      <c r="R3922" t="str">
        <f t="shared" si="61"/>
        <v>Adult</v>
      </c>
    </row>
    <row r="3923" spans="1:18" x14ac:dyDescent="0.25">
      <c r="A3923" t="s">
        <v>10821</v>
      </c>
      <c r="B3923" t="s">
        <v>17360</v>
      </c>
      <c r="C3923" t="s">
        <v>18440</v>
      </c>
      <c r="D3923" s="2">
        <v>23297</v>
      </c>
      <c r="E3923" s="2">
        <v>45350</v>
      </c>
      <c r="F3923" s="1">
        <v>0.67777777777777781</v>
      </c>
      <c r="G3923" t="s">
        <v>18474</v>
      </c>
      <c r="H3923" t="s">
        <v>57</v>
      </c>
      <c r="I3923" t="s">
        <v>45</v>
      </c>
      <c r="J3923" t="s">
        <v>52</v>
      </c>
      <c r="K3923">
        <v>77</v>
      </c>
      <c r="L3923" t="s">
        <v>53</v>
      </c>
      <c r="M3923" t="s">
        <v>40</v>
      </c>
      <c r="N3923" t="s">
        <v>33</v>
      </c>
      <c r="O3923" t="s">
        <v>18444</v>
      </c>
      <c r="P3923" t="s">
        <v>53</v>
      </c>
      <c r="Q3923">
        <v>61</v>
      </c>
      <c r="R3923" t="str">
        <f t="shared" si="61"/>
        <v>Aged</v>
      </c>
    </row>
    <row r="3924" spans="1:18" x14ac:dyDescent="0.25">
      <c r="A3924" t="s">
        <v>10823</v>
      </c>
      <c r="B3924" t="s">
        <v>17361</v>
      </c>
      <c r="C3924" t="s">
        <v>18439</v>
      </c>
      <c r="D3924" s="2">
        <v>32803</v>
      </c>
      <c r="E3924" s="2">
        <v>45431</v>
      </c>
      <c r="F3924" s="1">
        <v>0.3611111111111111</v>
      </c>
      <c r="G3924" t="s">
        <v>30</v>
      </c>
      <c r="H3924" t="s">
        <v>57</v>
      </c>
      <c r="I3924" t="s">
        <v>91</v>
      </c>
      <c r="J3924" t="s">
        <v>52</v>
      </c>
      <c r="K3924">
        <v>175</v>
      </c>
      <c r="L3924" t="s">
        <v>24</v>
      </c>
      <c r="M3924" t="s">
        <v>40</v>
      </c>
      <c r="N3924" t="s">
        <v>26</v>
      </c>
      <c r="O3924" t="s">
        <v>18444</v>
      </c>
      <c r="P3924" t="s">
        <v>53</v>
      </c>
      <c r="Q3924">
        <v>35</v>
      </c>
      <c r="R3924" t="str">
        <f t="shared" si="61"/>
        <v>Old</v>
      </c>
    </row>
    <row r="3925" spans="1:18" x14ac:dyDescent="0.25">
      <c r="A3925" t="s">
        <v>10826</v>
      </c>
      <c r="B3925" t="s">
        <v>17362</v>
      </c>
      <c r="C3925" t="s">
        <v>18439</v>
      </c>
      <c r="D3925" s="2">
        <v>38527</v>
      </c>
      <c r="E3925" s="2">
        <v>45379</v>
      </c>
      <c r="F3925" s="1">
        <v>0.33819444444444446</v>
      </c>
      <c r="G3925" t="s">
        <v>30</v>
      </c>
      <c r="H3925" t="s">
        <v>21</v>
      </c>
      <c r="I3925" t="s">
        <v>22</v>
      </c>
      <c r="J3925" t="s">
        <v>32</v>
      </c>
      <c r="K3925">
        <v>49</v>
      </c>
      <c r="L3925" t="s">
        <v>39</v>
      </c>
      <c r="M3925" t="s">
        <v>104</v>
      </c>
      <c r="N3925" t="s">
        <v>33</v>
      </c>
      <c r="O3925" t="s">
        <v>18444</v>
      </c>
      <c r="P3925" t="s">
        <v>53</v>
      </c>
      <c r="Q3925">
        <v>19</v>
      </c>
      <c r="R3925" t="str">
        <f t="shared" si="61"/>
        <v>Adult</v>
      </c>
    </row>
    <row r="3926" spans="1:18" x14ac:dyDescent="0.25">
      <c r="A3926" t="s">
        <v>10829</v>
      </c>
      <c r="B3926" t="s">
        <v>17363</v>
      </c>
      <c r="C3926" t="s">
        <v>18440</v>
      </c>
      <c r="D3926" s="2">
        <v>19021</v>
      </c>
      <c r="E3926" s="2">
        <v>45337</v>
      </c>
      <c r="F3926" s="1">
        <v>0.37291666666666667</v>
      </c>
      <c r="G3926" t="s">
        <v>18474</v>
      </c>
      <c r="H3926" t="s">
        <v>404</v>
      </c>
      <c r="I3926" t="s">
        <v>62</v>
      </c>
      <c r="J3926" t="s">
        <v>63</v>
      </c>
      <c r="K3926">
        <v>63</v>
      </c>
      <c r="L3926" t="s">
        <v>53</v>
      </c>
      <c r="M3926" t="s">
        <v>40</v>
      </c>
      <c r="N3926" t="s">
        <v>33</v>
      </c>
      <c r="O3926" t="s">
        <v>18444</v>
      </c>
      <c r="P3926" t="s">
        <v>53</v>
      </c>
      <c r="Q3926">
        <v>73</v>
      </c>
      <c r="R3926" t="str">
        <f t="shared" si="61"/>
        <v>Aged</v>
      </c>
    </row>
    <row r="3927" spans="1:18" x14ac:dyDescent="0.25">
      <c r="A3927" t="s">
        <v>10832</v>
      </c>
      <c r="B3927" t="s">
        <v>17364</v>
      </c>
      <c r="C3927" t="s">
        <v>18440</v>
      </c>
      <c r="D3927" s="2">
        <v>37194</v>
      </c>
      <c r="E3927" s="2">
        <v>45457</v>
      </c>
      <c r="F3927" s="1">
        <v>0.50555555555555554</v>
      </c>
      <c r="G3927" t="s">
        <v>18475</v>
      </c>
      <c r="H3927" t="s">
        <v>21</v>
      </c>
      <c r="I3927" t="s">
        <v>38</v>
      </c>
      <c r="J3927" t="s">
        <v>46</v>
      </c>
      <c r="K3927">
        <v>56</v>
      </c>
      <c r="L3927" t="s">
        <v>53</v>
      </c>
      <c r="M3927" t="s">
        <v>25</v>
      </c>
      <c r="N3927" t="s">
        <v>33</v>
      </c>
      <c r="O3927" t="s">
        <v>18473</v>
      </c>
      <c r="P3927" t="s">
        <v>53</v>
      </c>
      <c r="Q3927">
        <v>23</v>
      </c>
      <c r="R3927" t="str">
        <f t="shared" si="61"/>
        <v>Adult</v>
      </c>
    </row>
    <row r="3928" spans="1:18" x14ac:dyDescent="0.25">
      <c r="A3928" t="s">
        <v>10835</v>
      </c>
      <c r="B3928" t="s">
        <v>17365</v>
      </c>
      <c r="C3928" t="s">
        <v>18440</v>
      </c>
      <c r="D3928" s="2">
        <v>37577</v>
      </c>
      <c r="E3928" s="2">
        <v>45400</v>
      </c>
      <c r="F3928" s="1">
        <v>0.5756944444444444</v>
      </c>
      <c r="G3928" t="s">
        <v>51</v>
      </c>
      <c r="H3928" t="s">
        <v>57</v>
      </c>
      <c r="I3928" t="s">
        <v>45</v>
      </c>
      <c r="J3928" t="s">
        <v>23</v>
      </c>
      <c r="K3928">
        <v>175</v>
      </c>
      <c r="L3928" t="s">
        <v>53</v>
      </c>
      <c r="M3928" t="s">
        <v>25</v>
      </c>
      <c r="N3928" t="s">
        <v>33</v>
      </c>
      <c r="O3928" t="s">
        <v>18444</v>
      </c>
      <c r="P3928" t="s">
        <v>53</v>
      </c>
      <c r="Q3928">
        <v>22</v>
      </c>
      <c r="R3928" t="str">
        <f t="shared" si="61"/>
        <v>Adult</v>
      </c>
    </row>
    <row r="3929" spans="1:18" x14ac:dyDescent="0.25">
      <c r="A3929" t="s">
        <v>10837</v>
      </c>
      <c r="B3929" t="s">
        <v>17366</v>
      </c>
      <c r="C3929" t="s">
        <v>18440</v>
      </c>
      <c r="D3929" s="2">
        <v>37477</v>
      </c>
      <c r="E3929" s="2">
        <v>45344</v>
      </c>
      <c r="F3929" s="1">
        <v>0.71805555555555556</v>
      </c>
      <c r="G3929" t="s">
        <v>18475</v>
      </c>
      <c r="H3929" t="s">
        <v>57</v>
      </c>
      <c r="I3929" t="s">
        <v>45</v>
      </c>
      <c r="J3929" t="s">
        <v>52</v>
      </c>
      <c r="K3929">
        <v>7</v>
      </c>
      <c r="L3929" t="s">
        <v>24</v>
      </c>
      <c r="M3929" t="s">
        <v>40</v>
      </c>
      <c r="N3929" t="s">
        <v>33</v>
      </c>
      <c r="O3929" t="s">
        <v>18444</v>
      </c>
      <c r="P3929" t="s">
        <v>53</v>
      </c>
      <c r="Q3929">
        <v>22</v>
      </c>
      <c r="R3929" t="str">
        <f t="shared" si="61"/>
        <v>Adult</v>
      </c>
    </row>
    <row r="3930" spans="1:18" x14ac:dyDescent="0.25">
      <c r="A3930" t="s">
        <v>10839</v>
      </c>
      <c r="B3930" t="s">
        <v>17367</v>
      </c>
      <c r="C3930" t="s">
        <v>18439</v>
      </c>
      <c r="D3930" s="2">
        <v>30982</v>
      </c>
      <c r="E3930" s="2">
        <v>45365</v>
      </c>
      <c r="F3930" s="1">
        <v>0.50208333333333333</v>
      </c>
      <c r="G3930" t="s">
        <v>169</v>
      </c>
      <c r="H3930" t="s">
        <v>73</v>
      </c>
      <c r="I3930" t="s">
        <v>91</v>
      </c>
      <c r="J3930" t="s">
        <v>23</v>
      </c>
      <c r="K3930">
        <v>7</v>
      </c>
      <c r="L3930" t="s">
        <v>24</v>
      </c>
      <c r="M3930" t="s">
        <v>40</v>
      </c>
      <c r="N3930" t="s">
        <v>47</v>
      </c>
      <c r="O3930" t="s">
        <v>18444</v>
      </c>
      <c r="P3930" t="s">
        <v>53</v>
      </c>
      <c r="Q3930">
        <v>40</v>
      </c>
      <c r="R3930" t="str">
        <f t="shared" si="61"/>
        <v>Old</v>
      </c>
    </row>
    <row r="3931" spans="1:18" x14ac:dyDescent="0.25">
      <c r="A3931" t="s">
        <v>10840</v>
      </c>
      <c r="B3931" t="s">
        <v>17368</v>
      </c>
      <c r="C3931" t="s">
        <v>18440</v>
      </c>
      <c r="D3931" s="2">
        <v>34637</v>
      </c>
      <c r="E3931" s="2">
        <v>45344</v>
      </c>
      <c r="F3931" s="1">
        <v>0.77847222222222223</v>
      </c>
      <c r="G3931" t="s">
        <v>51</v>
      </c>
      <c r="H3931" t="s">
        <v>57</v>
      </c>
      <c r="I3931" t="s">
        <v>91</v>
      </c>
      <c r="J3931" t="s">
        <v>32</v>
      </c>
      <c r="K3931">
        <v>21</v>
      </c>
      <c r="L3931" t="s">
        <v>24</v>
      </c>
      <c r="M3931" t="s">
        <v>25</v>
      </c>
      <c r="N3931" t="s">
        <v>47</v>
      </c>
      <c r="O3931" t="s">
        <v>18444</v>
      </c>
      <c r="P3931" t="s">
        <v>53</v>
      </c>
      <c r="Q3931">
        <v>30</v>
      </c>
      <c r="R3931" t="str">
        <f t="shared" si="61"/>
        <v>Adult</v>
      </c>
    </row>
    <row r="3932" spans="1:18" x14ac:dyDescent="0.25">
      <c r="A3932" t="s">
        <v>10843</v>
      </c>
      <c r="B3932" t="s">
        <v>17369</v>
      </c>
      <c r="C3932" t="s">
        <v>18440</v>
      </c>
      <c r="D3932" s="2">
        <v>36402</v>
      </c>
      <c r="E3932" s="2">
        <v>45387</v>
      </c>
      <c r="F3932" s="1">
        <v>0.53472222222222221</v>
      </c>
      <c r="G3932" t="s">
        <v>18475</v>
      </c>
      <c r="H3932" t="s">
        <v>37</v>
      </c>
      <c r="I3932" t="s">
        <v>22</v>
      </c>
      <c r="J3932" t="s">
        <v>80</v>
      </c>
      <c r="K3932">
        <v>140</v>
      </c>
      <c r="L3932" t="s">
        <v>53</v>
      </c>
      <c r="M3932" t="s">
        <v>25</v>
      </c>
      <c r="N3932" t="s">
        <v>47</v>
      </c>
      <c r="O3932" t="s">
        <v>18444</v>
      </c>
      <c r="P3932" t="s">
        <v>53</v>
      </c>
      <c r="Q3932">
        <v>25</v>
      </c>
      <c r="R3932" t="str">
        <f t="shared" si="61"/>
        <v>Adult</v>
      </c>
    </row>
    <row r="3933" spans="1:18" x14ac:dyDescent="0.25">
      <c r="A3933" t="s">
        <v>10845</v>
      </c>
      <c r="B3933" t="s">
        <v>17370</v>
      </c>
      <c r="C3933" t="s">
        <v>18440</v>
      </c>
      <c r="D3933" s="2">
        <v>37387</v>
      </c>
      <c r="E3933" s="2">
        <v>45304</v>
      </c>
      <c r="F3933" s="1">
        <v>0.78125</v>
      </c>
      <c r="G3933" t="s">
        <v>169</v>
      </c>
      <c r="H3933" t="s">
        <v>21</v>
      </c>
      <c r="I3933" t="s">
        <v>38</v>
      </c>
      <c r="J3933" t="s">
        <v>52</v>
      </c>
      <c r="K3933">
        <v>49</v>
      </c>
      <c r="L3933" t="s">
        <v>53</v>
      </c>
      <c r="M3933" t="s">
        <v>40</v>
      </c>
      <c r="N3933" t="s">
        <v>26</v>
      </c>
      <c r="O3933" t="s">
        <v>18444</v>
      </c>
      <c r="P3933" t="s">
        <v>53</v>
      </c>
      <c r="Q3933">
        <v>22</v>
      </c>
      <c r="R3933" t="str">
        <f t="shared" si="61"/>
        <v>Adult</v>
      </c>
    </row>
    <row r="3934" spans="1:18" x14ac:dyDescent="0.25">
      <c r="A3934" t="s">
        <v>10847</v>
      </c>
      <c r="B3934" t="s">
        <v>17371</v>
      </c>
      <c r="C3934" t="s">
        <v>18439</v>
      </c>
      <c r="D3934" s="2">
        <v>38917</v>
      </c>
      <c r="E3934" s="2">
        <v>45422</v>
      </c>
      <c r="F3934" s="1">
        <v>0.58958333333333335</v>
      </c>
      <c r="G3934" t="s">
        <v>299</v>
      </c>
      <c r="H3934" t="s">
        <v>31</v>
      </c>
      <c r="I3934" t="s">
        <v>405</v>
      </c>
      <c r="J3934" t="s">
        <v>32</v>
      </c>
      <c r="K3934">
        <v>112</v>
      </c>
      <c r="L3934" t="s">
        <v>53</v>
      </c>
      <c r="M3934" t="s">
        <v>25</v>
      </c>
      <c r="N3934" t="s">
        <v>33</v>
      </c>
      <c r="O3934" t="s">
        <v>18473</v>
      </c>
      <c r="P3934" t="s">
        <v>53</v>
      </c>
      <c r="Q3934">
        <v>18</v>
      </c>
      <c r="R3934" t="str">
        <f t="shared" si="61"/>
        <v>Adult</v>
      </c>
    </row>
    <row r="3935" spans="1:18" x14ac:dyDescent="0.25">
      <c r="A3935" t="s">
        <v>10850</v>
      </c>
      <c r="B3935" t="s">
        <v>17372</v>
      </c>
      <c r="C3935" t="s">
        <v>18439</v>
      </c>
      <c r="D3935" s="2">
        <v>33204</v>
      </c>
      <c r="E3935" s="2">
        <v>45317</v>
      </c>
      <c r="F3935" s="1">
        <v>0.53472222222222221</v>
      </c>
      <c r="G3935" t="s">
        <v>30</v>
      </c>
      <c r="H3935" t="s">
        <v>21</v>
      </c>
      <c r="I3935" t="s">
        <v>45</v>
      </c>
      <c r="J3935" t="s">
        <v>23</v>
      </c>
      <c r="K3935">
        <v>161</v>
      </c>
      <c r="L3935" t="s">
        <v>24</v>
      </c>
      <c r="M3935" t="s">
        <v>40</v>
      </c>
      <c r="N3935" t="s">
        <v>47</v>
      </c>
      <c r="O3935" t="s">
        <v>18444</v>
      </c>
      <c r="P3935" t="s">
        <v>53</v>
      </c>
      <c r="Q3935">
        <v>34</v>
      </c>
      <c r="R3935" t="str">
        <f t="shared" si="61"/>
        <v>Adult</v>
      </c>
    </row>
    <row r="3936" spans="1:18" x14ac:dyDescent="0.25">
      <c r="A3936" t="s">
        <v>10853</v>
      </c>
      <c r="B3936" t="s">
        <v>17373</v>
      </c>
      <c r="C3936" t="s">
        <v>18440</v>
      </c>
      <c r="D3936" s="2">
        <v>35512</v>
      </c>
      <c r="E3936" s="2">
        <v>45316</v>
      </c>
      <c r="F3936" s="1">
        <v>0.56527777777777777</v>
      </c>
      <c r="G3936" t="s">
        <v>18474</v>
      </c>
      <c r="H3936" t="s">
        <v>37</v>
      </c>
      <c r="I3936" t="s">
        <v>22</v>
      </c>
      <c r="J3936" t="s">
        <v>32</v>
      </c>
      <c r="K3936">
        <v>70</v>
      </c>
      <c r="L3936" t="s">
        <v>24</v>
      </c>
      <c r="M3936" t="s">
        <v>40</v>
      </c>
      <c r="N3936" t="s">
        <v>26</v>
      </c>
      <c r="O3936" t="s">
        <v>18444</v>
      </c>
      <c r="P3936" t="s">
        <v>53</v>
      </c>
      <c r="Q3936">
        <v>27</v>
      </c>
      <c r="R3936" t="str">
        <f t="shared" si="61"/>
        <v>Adult</v>
      </c>
    </row>
    <row r="3937" spans="1:18" x14ac:dyDescent="0.25">
      <c r="A3937" t="s">
        <v>10855</v>
      </c>
      <c r="B3937" t="s">
        <v>17374</v>
      </c>
      <c r="C3937" t="s">
        <v>18440</v>
      </c>
      <c r="D3937" s="2">
        <v>34560</v>
      </c>
      <c r="E3937" s="2">
        <v>45435</v>
      </c>
      <c r="F3937" s="1">
        <v>0.52916666666666667</v>
      </c>
      <c r="G3937" t="s">
        <v>18475</v>
      </c>
      <c r="H3937" t="s">
        <v>21</v>
      </c>
      <c r="I3937" t="s">
        <v>91</v>
      </c>
      <c r="J3937" t="s">
        <v>32</v>
      </c>
      <c r="K3937">
        <v>70</v>
      </c>
      <c r="L3937" t="s">
        <v>39</v>
      </c>
      <c r="M3937" t="s">
        <v>104</v>
      </c>
      <c r="N3937" t="s">
        <v>33</v>
      </c>
      <c r="O3937" t="s">
        <v>18473</v>
      </c>
      <c r="P3937" t="s">
        <v>18472</v>
      </c>
      <c r="Q3937">
        <v>30</v>
      </c>
      <c r="R3937" t="str">
        <f t="shared" si="61"/>
        <v>Adult</v>
      </c>
    </row>
    <row r="3938" spans="1:18" x14ac:dyDescent="0.25">
      <c r="A3938" t="s">
        <v>10857</v>
      </c>
      <c r="B3938" t="s">
        <v>17375</v>
      </c>
      <c r="C3938" t="s">
        <v>18439</v>
      </c>
      <c r="D3938" s="2">
        <v>33733</v>
      </c>
      <c r="E3938" s="2">
        <v>45430</v>
      </c>
      <c r="F3938" s="1">
        <v>0.50555555555555554</v>
      </c>
      <c r="G3938" t="s">
        <v>51</v>
      </c>
      <c r="H3938" t="s">
        <v>73</v>
      </c>
      <c r="I3938" t="s">
        <v>22</v>
      </c>
      <c r="J3938" t="s">
        <v>52</v>
      </c>
      <c r="K3938">
        <v>147</v>
      </c>
      <c r="L3938" t="s">
        <v>39</v>
      </c>
      <c r="M3938" t="s">
        <v>104</v>
      </c>
      <c r="N3938" t="s">
        <v>26</v>
      </c>
      <c r="O3938" t="s">
        <v>18473</v>
      </c>
      <c r="P3938" t="s">
        <v>18472</v>
      </c>
      <c r="Q3938">
        <v>32</v>
      </c>
      <c r="R3938" t="str">
        <f t="shared" si="61"/>
        <v>Adult</v>
      </c>
    </row>
    <row r="3939" spans="1:18" x14ac:dyDescent="0.25">
      <c r="A3939" t="s">
        <v>10859</v>
      </c>
      <c r="B3939" t="s">
        <v>17376</v>
      </c>
      <c r="C3939" t="s">
        <v>18439</v>
      </c>
      <c r="D3939" s="2">
        <v>38502</v>
      </c>
      <c r="E3939" s="2">
        <v>45460</v>
      </c>
      <c r="F3939" s="1">
        <v>0.51666666666666672</v>
      </c>
      <c r="G3939" t="s">
        <v>30</v>
      </c>
      <c r="H3939" t="s">
        <v>73</v>
      </c>
      <c r="I3939" t="s">
        <v>45</v>
      </c>
      <c r="J3939" t="s">
        <v>80</v>
      </c>
      <c r="K3939">
        <v>133</v>
      </c>
      <c r="L3939" t="s">
        <v>39</v>
      </c>
      <c r="M3939" t="s">
        <v>25</v>
      </c>
      <c r="N3939" t="s">
        <v>26</v>
      </c>
      <c r="O3939" t="s">
        <v>18473</v>
      </c>
      <c r="P3939" t="s">
        <v>18472</v>
      </c>
      <c r="Q3939">
        <v>19</v>
      </c>
      <c r="R3939" t="str">
        <f t="shared" si="61"/>
        <v>Adult</v>
      </c>
    </row>
    <row r="3940" spans="1:18" x14ac:dyDescent="0.25">
      <c r="A3940" t="s">
        <v>10862</v>
      </c>
      <c r="B3940" t="s">
        <v>17377</v>
      </c>
      <c r="C3940" t="s">
        <v>18439</v>
      </c>
      <c r="D3940" s="2">
        <v>34528</v>
      </c>
      <c r="E3940" s="2">
        <v>45395</v>
      </c>
      <c r="F3940" s="1">
        <v>0.33611111111111114</v>
      </c>
      <c r="G3940" t="s">
        <v>30</v>
      </c>
      <c r="H3940" t="s">
        <v>57</v>
      </c>
      <c r="I3940" t="s">
        <v>22</v>
      </c>
      <c r="J3940" t="s">
        <v>23</v>
      </c>
      <c r="K3940">
        <v>35</v>
      </c>
      <c r="L3940" t="s">
        <v>39</v>
      </c>
      <c r="M3940" t="s">
        <v>25</v>
      </c>
      <c r="N3940" t="s">
        <v>47</v>
      </c>
      <c r="O3940" t="s">
        <v>18473</v>
      </c>
      <c r="P3940" t="s">
        <v>53</v>
      </c>
      <c r="Q3940">
        <v>30</v>
      </c>
      <c r="R3940" t="str">
        <f t="shared" si="61"/>
        <v>Adult</v>
      </c>
    </row>
    <row r="3941" spans="1:18" x14ac:dyDescent="0.25">
      <c r="A3941" t="s">
        <v>10865</v>
      </c>
      <c r="B3941" t="s">
        <v>17378</v>
      </c>
      <c r="C3941" t="s">
        <v>18439</v>
      </c>
      <c r="D3941" s="2">
        <v>37883</v>
      </c>
      <c r="E3941" s="2">
        <v>45322</v>
      </c>
      <c r="F3941" s="1">
        <v>0.33680555555555558</v>
      </c>
      <c r="G3941" t="s">
        <v>18475</v>
      </c>
      <c r="H3941" t="s">
        <v>57</v>
      </c>
      <c r="I3941" t="s">
        <v>38</v>
      </c>
      <c r="J3941" t="s">
        <v>52</v>
      </c>
      <c r="K3941">
        <v>42</v>
      </c>
      <c r="L3941" t="s">
        <v>24</v>
      </c>
      <c r="M3941" t="s">
        <v>40</v>
      </c>
      <c r="N3941" t="s">
        <v>26</v>
      </c>
      <c r="O3941" t="s">
        <v>18444</v>
      </c>
      <c r="P3941" t="s">
        <v>53</v>
      </c>
      <c r="Q3941">
        <v>21</v>
      </c>
      <c r="R3941" t="str">
        <f t="shared" si="61"/>
        <v>Adult</v>
      </c>
    </row>
    <row r="3942" spans="1:18" x14ac:dyDescent="0.25">
      <c r="A3942" t="s">
        <v>10868</v>
      </c>
      <c r="B3942" t="s">
        <v>17379</v>
      </c>
      <c r="C3942" t="s">
        <v>18439</v>
      </c>
      <c r="D3942" s="2">
        <v>38596</v>
      </c>
      <c r="E3942" s="2">
        <v>45368</v>
      </c>
      <c r="F3942" s="1">
        <v>0.60416666666666663</v>
      </c>
      <c r="G3942" t="s">
        <v>30</v>
      </c>
      <c r="H3942" t="s">
        <v>37</v>
      </c>
      <c r="I3942" t="s">
        <v>84</v>
      </c>
      <c r="J3942" t="s">
        <v>46</v>
      </c>
      <c r="K3942">
        <v>21</v>
      </c>
      <c r="L3942" t="s">
        <v>53</v>
      </c>
      <c r="M3942" t="s">
        <v>25</v>
      </c>
      <c r="N3942" t="s">
        <v>47</v>
      </c>
      <c r="O3942" t="s">
        <v>18473</v>
      </c>
      <c r="P3942" t="s">
        <v>53</v>
      </c>
      <c r="Q3942">
        <v>19</v>
      </c>
      <c r="R3942" t="str">
        <f t="shared" si="61"/>
        <v>Adult</v>
      </c>
    </row>
    <row r="3943" spans="1:18" x14ac:dyDescent="0.25">
      <c r="A3943" t="s">
        <v>10871</v>
      </c>
      <c r="B3943" t="s">
        <v>17380</v>
      </c>
      <c r="C3943" t="s">
        <v>18439</v>
      </c>
      <c r="D3943" s="2">
        <v>32061</v>
      </c>
      <c r="E3943" s="2">
        <v>45379</v>
      </c>
      <c r="F3943" s="1">
        <v>0.53541666666666665</v>
      </c>
      <c r="G3943" t="s">
        <v>18474</v>
      </c>
      <c r="H3943" t="s">
        <v>21</v>
      </c>
      <c r="I3943" t="s">
        <v>45</v>
      </c>
      <c r="J3943" t="s">
        <v>52</v>
      </c>
      <c r="K3943">
        <v>14</v>
      </c>
      <c r="L3943" t="s">
        <v>24</v>
      </c>
      <c r="M3943" t="s">
        <v>25</v>
      </c>
      <c r="N3943" t="s">
        <v>26</v>
      </c>
      <c r="O3943" t="s">
        <v>18444</v>
      </c>
      <c r="P3943" t="s">
        <v>53</v>
      </c>
      <c r="Q3943">
        <v>37</v>
      </c>
      <c r="R3943" t="str">
        <f t="shared" si="61"/>
        <v>Old</v>
      </c>
    </row>
    <row r="3944" spans="1:18" x14ac:dyDescent="0.25">
      <c r="A3944" t="s">
        <v>10873</v>
      </c>
      <c r="B3944" t="s">
        <v>17381</v>
      </c>
      <c r="C3944" t="s">
        <v>18440</v>
      </c>
      <c r="D3944" s="2">
        <v>35690</v>
      </c>
      <c r="E3944" s="2">
        <v>45307</v>
      </c>
      <c r="F3944" s="1">
        <v>0.82499999999999996</v>
      </c>
      <c r="G3944" t="s">
        <v>30</v>
      </c>
      <c r="H3944" t="s">
        <v>73</v>
      </c>
      <c r="I3944" t="s">
        <v>38</v>
      </c>
      <c r="J3944" t="s">
        <v>32</v>
      </c>
      <c r="K3944">
        <v>63</v>
      </c>
      <c r="L3944" t="s">
        <v>24</v>
      </c>
      <c r="M3944" t="s">
        <v>40</v>
      </c>
      <c r="N3944" t="s">
        <v>33</v>
      </c>
      <c r="O3944" t="s">
        <v>18444</v>
      </c>
      <c r="P3944" t="s">
        <v>53</v>
      </c>
      <c r="Q3944">
        <v>27</v>
      </c>
      <c r="R3944" t="str">
        <f t="shared" si="61"/>
        <v>Adult</v>
      </c>
    </row>
    <row r="3945" spans="1:18" x14ac:dyDescent="0.25">
      <c r="A3945" t="s">
        <v>10874</v>
      </c>
      <c r="B3945" t="s">
        <v>17382</v>
      </c>
      <c r="C3945" t="s">
        <v>18440</v>
      </c>
      <c r="D3945" s="2">
        <v>38487</v>
      </c>
      <c r="E3945" s="2">
        <v>45325</v>
      </c>
      <c r="F3945" s="1">
        <v>0.40833333333333333</v>
      </c>
      <c r="G3945" t="s">
        <v>51</v>
      </c>
      <c r="H3945" t="s">
        <v>57</v>
      </c>
      <c r="I3945" t="s">
        <v>84</v>
      </c>
      <c r="J3945" t="s">
        <v>23</v>
      </c>
      <c r="K3945">
        <v>35</v>
      </c>
      <c r="L3945" t="s">
        <v>24</v>
      </c>
      <c r="M3945" t="s">
        <v>40</v>
      </c>
      <c r="N3945" t="s">
        <v>33</v>
      </c>
      <c r="O3945" t="s">
        <v>18473</v>
      </c>
      <c r="P3945" t="s">
        <v>53</v>
      </c>
      <c r="Q3945">
        <v>19</v>
      </c>
      <c r="R3945" t="str">
        <f t="shared" si="61"/>
        <v>Adult</v>
      </c>
    </row>
    <row r="3946" spans="1:18" x14ac:dyDescent="0.25">
      <c r="A3946" t="s">
        <v>10877</v>
      </c>
      <c r="B3946" t="s">
        <v>17383</v>
      </c>
      <c r="C3946" t="s">
        <v>18440</v>
      </c>
      <c r="D3946" s="2">
        <v>29555</v>
      </c>
      <c r="E3946" s="2">
        <v>45324</v>
      </c>
      <c r="F3946" s="1">
        <v>0.77916666666666667</v>
      </c>
      <c r="G3946" t="s">
        <v>169</v>
      </c>
      <c r="H3946" t="s">
        <v>73</v>
      </c>
      <c r="I3946" t="s">
        <v>45</v>
      </c>
      <c r="J3946" t="s">
        <v>52</v>
      </c>
      <c r="K3946">
        <v>14</v>
      </c>
      <c r="L3946" t="s">
        <v>39</v>
      </c>
      <c r="M3946" t="s">
        <v>25</v>
      </c>
      <c r="N3946" t="s">
        <v>26</v>
      </c>
      <c r="O3946" t="s">
        <v>18473</v>
      </c>
      <c r="P3946" t="s">
        <v>53</v>
      </c>
      <c r="Q3946">
        <v>44</v>
      </c>
      <c r="R3946" t="str">
        <f t="shared" si="61"/>
        <v>Old</v>
      </c>
    </row>
    <row r="3947" spans="1:18" x14ac:dyDescent="0.25">
      <c r="A3947" t="s">
        <v>10880</v>
      </c>
      <c r="B3947" t="s">
        <v>17384</v>
      </c>
      <c r="C3947" t="s">
        <v>18439</v>
      </c>
      <c r="D3947" s="2">
        <v>18715</v>
      </c>
      <c r="E3947" s="2">
        <v>45399</v>
      </c>
      <c r="F3947" s="1">
        <v>0.36388888888888887</v>
      </c>
      <c r="G3947" t="s">
        <v>18474</v>
      </c>
      <c r="H3947" t="s">
        <v>404</v>
      </c>
      <c r="I3947" t="s">
        <v>547</v>
      </c>
      <c r="J3947" t="s">
        <v>63</v>
      </c>
      <c r="K3947">
        <v>21</v>
      </c>
      <c r="L3947" t="s">
        <v>53</v>
      </c>
      <c r="M3947" t="s">
        <v>25</v>
      </c>
      <c r="N3947" t="s">
        <v>26</v>
      </c>
      <c r="O3947" t="s">
        <v>18473</v>
      </c>
      <c r="P3947" t="s">
        <v>53</v>
      </c>
      <c r="Q3947">
        <v>73</v>
      </c>
      <c r="R3947" t="str">
        <f t="shared" si="61"/>
        <v>Aged</v>
      </c>
    </row>
    <row r="3948" spans="1:18" x14ac:dyDescent="0.25">
      <c r="A3948" t="s">
        <v>10882</v>
      </c>
      <c r="B3948" t="s">
        <v>17385</v>
      </c>
      <c r="C3948" t="s">
        <v>18439</v>
      </c>
      <c r="D3948" s="2">
        <v>32976</v>
      </c>
      <c r="E3948" s="2">
        <v>45431</v>
      </c>
      <c r="F3948" s="1">
        <v>0.55625000000000002</v>
      </c>
      <c r="G3948" t="s">
        <v>18474</v>
      </c>
      <c r="H3948" t="s">
        <v>21</v>
      </c>
      <c r="I3948" t="s">
        <v>84</v>
      </c>
      <c r="J3948" t="s">
        <v>52</v>
      </c>
      <c r="K3948">
        <v>77</v>
      </c>
      <c r="L3948" t="s">
        <v>24</v>
      </c>
      <c r="M3948" t="s">
        <v>25</v>
      </c>
      <c r="N3948" t="s">
        <v>47</v>
      </c>
      <c r="O3948" t="s">
        <v>18444</v>
      </c>
      <c r="P3948" t="s">
        <v>53</v>
      </c>
      <c r="Q3948">
        <v>34</v>
      </c>
      <c r="R3948" t="str">
        <f t="shared" si="61"/>
        <v>Adult</v>
      </c>
    </row>
    <row r="3949" spans="1:18" x14ac:dyDescent="0.25">
      <c r="A3949" t="s">
        <v>10885</v>
      </c>
      <c r="B3949" t="s">
        <v>17386</v>
      </c>
      <c r="C3949" t="s">
        <v>18440</v>
      </c>
      <c r="D3949" s="2">
        <v>35052</v>
      </c>
      <c r="E3949" s="2">
        <v>45339</v>
      </c>
      <c r="F3949" s="1">
        <v>0.49791666666666667</v>
      </c>
      <c r="G3949" t="s">
        <v>18474</v>
      </c>
      <c r="H3949" t="s">
        <v>57</v>
      </c>
      <c r="I3949" t="s">
        <v>45</v>
      </c>
      <c r="J3949" t="s">
        <v>32</v>
      </c>
      <c r="K3949">
        <v>84</v>
      </c>
      <c r="L3949" t="s">
        <v>24</v>
      </c>
      <c r="M3949" t="s">
        <v>104</v>
      </c>
      <c r="N3949" t="s">
        <v>26</v>
      </c>
      <c r="O3949" t="s">
        <v>18473</v>
      </c>
      <c r="P3949" t="s">
        <v>53</v>
      </c>
      <c r="Q3949">
        <v>29</v>
      </c>
      <c r="R3949" t="str">
        <f t="shared" si="61"/>
        <v>Adult</v>
      </c>
    </row>
    <row r="3950" spans="1:18" x14ac:dyDescent="0.25">
      <c r="A3950" t="s">
        <v>10888</v>
      </c>
      <c r="B3950" t="s">
        <v>17387</v>
      </c>
      <c r="C3950" t="s">
        <v>18439</v>
      </c>
      <c r="D3950" s="2">
        <v>35599</v>
      </c>
      <c r="E3950" s="2">
        <v>45465</v>
      </c>
      <c r="F3950" s="1">
        <v>0.75486111111111109</v>
      </c>
      <c r="G3950" t="s">
        <v>18474</v>
      </c>
      <c r="H3950" t="s">
        <v>21</v>
      </c>
      <c r="I3950" t="s">
        <v>84</v>
      </c>
      <c r="J3950" t="s">
        <v>32</v>
      </c>
      <c r="K3950">
        <v>98</v>
      </c>
      <c r="L3950" t="s">
        <v>24</v>
      </c>
      <c r="M3950" t="s">
        <v>40</v>
      </c>
      <c r="N3950" t="s">
        <v>26</v>
      </c>
      <c r="O3950" t="s">
        <v>18444</v>
      </c>
      <c r="P3950" t="s">
        <v>53</v>
      </c>
      <c r="Q3950">
        <v>27</v>
      </c>
      <c r="R3950" t="str">
        <f t="shared" si="61"/>
        <v>Adult</v>
      </c>
    </row>
    <row r="3951" spans="1:18" x14ac:dyDescent="0.25">
      <c r="A3951" t="s">
        <v>10891</v>
      </c>
      <c r="B3951" t="s">
        <v>17388</v>
      </c>
      <c r="C3951" t="s">
        <v>18439</v>
      </c>
      <c r="D3951" s="2">
        <v>35774</v>
      </c>
      <c r="E3951" s="2">
        <v>45399</v>
      </c>
      <c r="F3951" s="1">
        <v>0.5805555555555556</v>
      </c>
      <c r="G3951" t="s">
        <v>18475</v>
      </c>
      <c r="H3951" t="s">
        <v>57</v>
      </c>
      <c r="I3951" t="s">
        <v>84</v>
      </c>
      <c r="J3951" t="s">
        <v>52</v>
      </c>
      <c r="K3951">
        <v>63</v>
      </c>
      <c r="L3951" t="s">
        <v>53</v>
      </c>
      <c r="M3951" t="s">
        <v>104</v>
      </c>
      <c r="N3951" t="s">
        <v>26</v>
      </c>
      <c r="O3951" t="s">
        <v>18444</v>
      </c>
      <c r="P3951" t="s">
        <v>53</v>
      </c>
      <c r="Q3951">
        <v>27</v>
      </c>
      <c r="R3951" t="str">
        <f t="shared" si="61"/>
        <v>Adult</v>
      </c>
    </row>
    <row r="3952" spans="1:18" x14ac:dyDescent="0.25">
      <c r="A3952" t="s">
        <v>10894</v>
      </c>
      <c r="B3952" t="s">
        <v>17389</v>
      </c>
      <c r="C3952" t="s">
        <v>18440</v>
      </c>
      <c r="D3952" s="2">
        <v>33597</v>
      </c>
      <c r="E3952" s="2">
        <v>45317</v>
      </c>
      <c r="F3952" s="1">
        <v>0.5805555555555556</v>
      </c>
      <c r="G3952" t="s">
        <v>18474</v>
      </c>
      <c r="H3952" t="s">
        <v>57</v>
      </c>
      <c r="I3952" t="s">
        <v>22</v>
      </c>
      <c r="J3952" t="s">
        <v>52</v>
      </c>
      <c r="K3952">
        <v>147</v>
      </c>
      <c r="L3952" t="s">
        <v>53</v>
      </c>
      <c r="M3952" t="s">
        <v>104</v>
      </c>
      <c r="N3952" t="s">
        <v>47</v>
      </c>
      <c r="O3952" t="s">
        <v>18444</v>
      </c>
      <c r="P3952" t="s">
        <v>53</v>
      </c>
      <c r="Q3952">
        <v>33</v>
      </c>
      <c r="R3952" t="str">
        <f t="shared" si="61"/>
        <v>Adult</v>
      </c>
    </row>
    <row r="3953" spans="1:18" x14ac:dyDescent="0.25">
      <c r="A3953" t="s">
        <v>10897</v>
      </c>
      <c r="B3953" t="s">
        <v>17390</v>
      </c>
      <c r="C3953" t="s">
        <v>18440</v>
      </c>
      <c r="D3953" s="2">
        <v>38730</v>
      </c>
      <c r="E3953" s="2">
        <v>45345</v>
      </c>
      <c r="F3953" s="1">
        <v>0.66388888888888886</v>
      </c>
      <c r="G3953" t="s">
        <v>18474</v>
      </c>
      <c r="H3953" t="s">
        <v>21</v>
      </c>
      <c r="I3953" t="s">
        <v>22</v>
      </c>
      <c r="J3953" t="s">
        <v>23</v>
      </c>
      <c r="K3953">
        <v>56</v>
      </c>
      <c r="L3953" t="s">
        <v>53</v>
      </c>
      <c r="M3953" t="s">
        <v>104</v>
      </c>
      <c r="N3953" t="s">
        <v>26</v>
      </c>
      <c r="O3953" t="s">
        <v>18473</v>
      </c>
      <c r="P3953" t="s">
        <v>53</v>
      </c>
      <c r="Q3953">
        <v>19</v>
      </c>
      <c r="R3953" t="str">
        <f t="shared" si="61"/>
        <v>Adult</v>
      </c>
    </row>
    <row r="3954" spans="1:18" x14ac:dyDescent="0.25">
      <c r="A3954" t="s">
        <v>10900</v>
      </c>
      <c r="B3954" t="s">
        <v>17391</v>
      </c>
      <c r="C3954" t="s">
        <v>18439</v>
      </c>
      <c r="D3954" s="2">
        <v>30611</v>
      </c>
      <c r="E3954" s="2">
        <v>45334</v>
      </c>
      <c r="F3954" s="1">
        <v>0.6430555555555556</v>
      </c>
      <c r="G3954" t="s">
        <v>18474</v>
      </c>
      <c r="H3954" t="s">
        <v>21</v>
      </c>
      <c r="I3954" t="s">
        <v>84</v>
      </c>
      <c r="J3954" t="s">
        <v>46</v>
      </c>
      <c r="K3954">
        <v>147</v>
      </c>
      <c r="L3954" t="s">
        <v>39</v>
      </c>
      <c r="M3954" t="s">
        <v>25</v>
      </c>
      <c r="N3954" t="s">
        <v>47</v>
      </c>
      <c r="O3954" t="s">
        <v>18473</v>
      </c>
      <c r="P3954" t="s">
        <v>18472</v>
      </c>
      <c r="Q3954">
        <v>41</v>
      </c>
      <c r="R3954" t="str">
        <f t="shared" si="61"/>
        <v>Old</v>
      </c>
    </row>
    <row r="3955" spans="1:18" x14ac:dyDescent="0.25">
      <c r="A3955" t="s">
        <v>10903</v>
      </c>
      <c r="B3955" t="s">
        <v>17392</v>
      </c>
      <c r="C3955" t="s">
        <v>18439</v>
      </c>
      <c r="D3955" s="2">
        <v>37464</v>
      </c>
      <c r="E3955" s="2">
        <v>45446</v>
      </c>
      <c r="F3955" s="1">
        <v>0.37013888888888891</v>
      </c>
      <c r="G3955" t="s">
        <v>30</v>
      </c>
      <c r="H3955" t="s">
        <v>31</v>
      </c>
      <c r="I3955" t="s">
        <v>22</v>
      </c>
      <c r="J3955" t="s">
        <v>52</v>
      </c>
      <c r="K3955">
        <v>7</v>
      </c>
      <c r="L3955" t="s">
        <v>39</v>
      </c>
      <c r="M3955" t="s">
        <v>40</v>
      </c>
      <c r="N3955" t="s">
        <v>33</v>
      </c>
      <c r="O3955" t="s">
        <v>18473</v>
      </c>
      <c r="P3955" t="s">
        <v>53</v>
      </c>
      <c r="Q3955">
        <v>22</v>
      </c>
      <c r="R3955" t="str">
        <f t="shared" si="61"/>
        <v>Adult</v>
      </c>
    </row>
    <row r="3956" spans="1:18" x14ac:dyDescent="0.25">
      <c r="A3956" t="s">
        <v>10905</v>
      </c>
      <c r="B3956" t="s">
        <v>17393</v>
      </c>
      <c r="C3956" t="s">
        <v>18440</v>
      </c>
      <c r="D3956" s="2">
        <v>36649</v>
      </c>
      <c r="E3956" s="2">
        <v>45416</v>
      </c>
      <c r="F3956" s="1">
        <v>0.34027777777777779</v>
      </c>
      <c r="G3956" t="s">
        <v>51</v>
      </c>
      <c r="H3956" t="s">
        <v>57</v>
      </c>
      <c r="I3956" t="s">
        <v>22</v>
      </c>
      <c r="J3956" t="s">
        <v>46</v>
      </c>
      <c r="K3956">
        <v>56</v>
      </c>
      <c r="L3956" t="s">
        <v>24</v>
      </c>
      <c r="M3956" t="s">
        <v>25</v>
      </c>
      <c r="N3956" t="s">
        <v>26</v>
      </c>
      <c r="O3956" t="s">
        <v>18444</v>
      </c>
      <c r="P3956" t="s">
        <v>53</v>
      </c>
      <c r="Q3956">
        <v>24</v>
      </c>
      <c r="R3956" t="str">
        <f t="shared" si="61"/>
        <v>Adult</v>
      </c>
    </row>
    <row r="3957" spans="1:18" x14ac:dyDescent="0.25">
      <c r="A3957" t="s">
        <v>10907</v>
      </c>
      <c r="B3957" t="s">
        <v>17394</v>
      </c>
      <c r="C3957" t="s">
        <v>18440</v>
      </c>
      <c r="D3957" s="2">
        <v>23586</v>
      </c>
      <c r="E3957" s="2">
        <v>45360</v>
      </c>
      <c r="F3957" s="1">
        <v>0.46388888888888891</v>
      </c>
      <c r="G3957" t="s">
        <v>18474</v>
      </c>
      <c r="H3957" t="s">
        <v>57</v>
      </c>
      <c r="I3957" t="s">
        <v>84</v>
      </c>
      <c r="J3957" t="s">
        <v>52</v>
      </c>
      <c r="K3957">
        <v>70</v>
      </c>
      <c r="L3957" t="s">
        <v>53</v>
      </c>
      <c r="M3957" t="s">
        <v>104</v>
      </c>
      <c r="N3957" t="s">
        <v>33</v>
      </c>
      <c r="O3957" t="s">
        <v>18444</v>
      </c>
      <c r="P3957" t="s">
        <v>53</v>
      </c>
      <c r="Q3957">
        <v>60</v>
      </c>
      <c r="R3957" t="str">
        <f t="shared" si="61"/>
        <v>Aged</v>
      </c>
    </row>
    <row r="3958" spans="1:18" x14ac:dyDescent="0.25">
      <c r="A3958" t="s">
        <v>10908</v>
      </c>
      <c r="B3958" t="s">
        <v>17395</v>
      </c>
      <c r="C3958" t="s">
        <v>18440</v>
      </c>
      <c r="D3958" s="2">
        <v>36268</v>
      </c>
      <c r="E3958" s="2">
        <v>45461</v>
      </c>
      <c r="F3958" s="1">
        <v>0.62916666666666665</v>
      </c>
      <c r="G3958" t="s">
        <v>18474</v>
      </c>
      <c r="H3958" t="s">
        <v>73</v>
      </c>
      <c r="I3958" t="s">
        <v>22</v>
      </c>
      <c r="J3958" t="s">
        <v>32</v>
      </c>
      <c r="K3958">
        <v>175</v>
      </c>
      <c r="L3958" t="s">
        <v>53</v>
      </c>
      <c r="M3958" t="s">
        <v>40</v>
      </c>
      <c r="N3958" t="s">
        <v>26</v>
      </c>
      <c r="O3958" t="s">
        <v>18444</v>
      </c>
      <c r="P3958" t="s">
        <v>53</v>
      </c>
      <c r="Q3958">
        <v>25</v>
      </c>
      <c r="R3958" t="str">
        <f t="shared" si="61"/>
        <v>Adult</v>
      </c>
    </row>
    <row r="3959" spans="1:18" x14ac:dyDescent="0.25">
      <c r="A3959" t="s">
        <v>10910</v>
      </c>
      <c r="B3959" t="s">
        <v>17396</v>
      </c>
      <c r="C3959" t="s">
        <v>18439</v>
      </c>
      <c r="D3959" s="2">
        <v>34218</v>
      </c>
      <c r="E3959" s="2">
        <v>45395</v>
      </c>
      <c r="F3959" s="1">
        <v>0.42291666666666666</v>
      </c>
      <c r="G3959" t="s">
        <v>51</v>
      </c>
      <c r="H3959" t="s">
        <v>57</v>
      </c>
      <c r="I3959" t="s">
        <v>38</v>
      </c>
      <c r="J3959" t="s">
        <v>52</v>
      </c>
      <c r="K3959">
        <v>105</v>
      </c>
      <c r="L3959" t="s">
        <v>53</v>
      </c>
      <c r="M3959" t="s">
        <v>25</v>
      </c>
      <c r="N3959" t="s">
        <v>33</v>
      </c>
      <c r="O3959" t="s">
        <v>18444</v>
      </c>
      <c r="P3959" t="s">
        <v>53</v>
      </c>
      <c r="Q3959">
        <v>31</v>
      </c>
      <c r="R3959" t="str">
        <f t="shared" si="61"/>
        <v>Adult</v>
      </c>
    </row>
    <row r="3960" spans="1:18" x14ac:dyDescent="0.25">
      <c r="A3960" t="s">
        <v>10913</v>
      </c>
      <c r="B3960" t="s">
        <v>17397</v>
      </c>
      <c r="C3960" t="s">
        <v>18440</v>
      </c>
      <c r="D3960" s="2">
        <v>34502</v>
      </c>
      <c r="E3960" s="2">
        <v>45340</v>
      </c>
      <c r="F3960" s="1">
        <v>0.41458333333333336</v>
      </c>
      <c r="G3960" t="s">
        <v>51</v>
      </c>
      <c r="H3960" t="s">
        <v>37</v>
      </c>
      <c r="I3960" t="s">
        <v>45</v>
      </c>
      <c r="J3960" t="s">
        <v>52</v>
      </c>
      <c r="K3960">
        <v>168</v>
      </c>
      <c r="L3960" t="s">
        <v>24</v>
      </c>
      <c r="M3960" t="s">
        <v>40</v>
      </c>
      <c r="N3960" t="s">
        <v>26</v>
      </c>
      <c r="O3960" t="s">
        <v>18444</v>
      </c>
      <c r="P3960" t="s">
        <v>53</v>
      </c>
      <c r="Q3960">
        <v>30</v>
      </c>
      <c r="R3960" t="str">
        <f t="shared" si="61"/>
        <v>Adult</v>
      </c>
    </row>
    <row r="3961" spans="1:18" x14ac:dyDescent="0.25">
      <c r="A3961" t="s">
        <v>10915</v>
      </c>
      <c r="B3961" t="s">
        <v>17398</v>
      </c>
      <c r="C3961" t="s">
        <v>18439</v>
      </c>
      <c r="D3961" s="2">
        <v>28483</v>
      </c>
      <c r="E3961" s="2">
        <v>45315</v>
      </c>
      <c r="F3961" s="1">
        <v>0.80763888888888891</v>
      </c>
      <c r="G3961" t="s">
        <v>169</v>
      </c>
      <c r="H3961" t="s">
        <v>21</v>
      </c>
      <c r="I3961" t="s">
        <v>91</v>
      </c>
      <c r="J3961" t="s">
        <v>80</v>
      </c>
      <c r="K3961">
        <v>126</v>
      </c>
      <c r="L3961" t="s">
        <v>39</v>
      </c>
      <c r="M3961" t="s">
        <v>25</v>
      </c>
      <c r="N3961" t="s">
        <v>47</v>
      </c>
      <c r="O3961" t="s">
        <v>18473</v>
      </c>
      <c r="P3961" t="s">
        <v>18472</v>
      </c>
      <c r="Q3961">
        <v>47</v>
      </c>
      <c r="R3961" t="str">
        <f t="shared" si="61"/>
        <v>Old</v>
      </c>
    </row>
    <row r="3962" spans="1:18" x14ac:dyDescent="0.25">
      <c r="A3962" t="s">
        <v>10918</v>
      </c>
      <c r="B3962" t="s">
        <v>17399</v>
      </c>
      <c r="C3962" t="s">
        <v>18440</v>
      </c>
      <c r="D3962" s="2">
        <v>38680</v>
      </c>
      <c r="E3962" s="2">
        <v>45430</v>
      </c>
      <c r="F3962" s="1">
        <v>0.3840277777777778</v>
      </c>
      <c r="G3962" t="s">
        <v>18474</v>
      </c>
      <c r="H3962" t="s">
        <v>37</v>
      </c>
      <c r="I3962" t="s">
        <v>91</v>
      </c>
      <c r="J3962" t="s">
        <v>32</v>
      </c>
      <c r="K3962">
        <v>168</v>
      </c>
      <c r="L3962" t="s">
        <v>24</v>
      </c>
      <c r="M3962" t="s">
        <v>104</v>
      </c>
      <c r="N3962" t="s">
        <v>26</v>
      </c>
      <c r="O3962" t="s">
        <v>18444</v>
      </c>
      <c r="P3962" t="s">
        <v>53</v>
      </c>
      <c r="Q3962">
        <v>19</v>
      </c>
      <c r="R3962" t="str">
        <f t="shared" si="61"/>
        <v>Adult</v>
      </c>
    </row>
    <row r="3963" spans="1:18" x14ac:dyDescent="0.25">
      <c r="A3963" t="s">
        <v>10921</v>
      </c>
      <c r="B3963" t="s">
        <v>17400</v>
      </c>
      <c r="C3963" t="s">
        <v>18440</v>
      </c>
      <c r="D3963" s="2">
        <v>35538</v>
      </c>
      <c r="E3963" s="2">
        <v>45433</v>
      </c>
      <c r="F3963" s="1">
        <v>0.71319444444444446</v>
      </c>
      <c r="G3963" t="s">
        <v>18475</v>
      </c>
      <c r="H3963" t="s">
        <v>37</v>
      </c>
      <c r="I3963" t="s">
        <v>38</v>
      </c>
      <c r="J3963" t="s">
        <v>52</v>
      </c>
      <c r="K3963">
        <v>63</v>
      </c>
      <c r="L3963" t="s">
        <v>39</v>
      </c>
      <c r="M3963" t="s">
        <v>40</v>
      </c>
      <c r="N3963" t="s">
        <v>47</v>
      </c>
      <c r="O3963" t="s">
        <v>18473</v>
      </c>
      <c r="P3963" t="s">
        <v>18472</v>
      </c>
      <c r="Q3963">
        <v>27</v>
      </c>
      <c r="R3963" t="str">
        <f t="shared" si="61"/>
        <v>Adult</v>
      </c>
    </row>
    <row r="3964" spans="1:18" x14ac:dyDescent="0.25">
      <c r="A3964" t="s">
        <v>10923</v>
      </c>
      <c r="B3964" t="s">
        <v>17401</v>
      </c>
      <c r="C3964" t="s">
        <v>18440</v>
      </c>
      <c r="D3964" s="2">
        <v>35456</v>
      </c>
      <c r="E3964" s="2">
        <v>45424</v>
      </c>
      <c r="F3964" s="1">
        <v>0.48888888888888887</v>
      </c>
      <c r="G3964" t="s">
        <v>51</v>
      </c>
      <c r="H3964" t="s">
        <v>57</v>
      </c>
      <c r="I3964" t="s">
        <v>84</v>
      </c>
      <c r="J3964" t="s">
        <v>23</v>
      </c>
      <c r="K3964">
        <v>77</v>
      </c>
      <c r="L3964" t="s">
        <v>53</v>
      </c>
      <c r="M3964" t="s">
        <v>25</v>
      </c>
      <c r="N3964" t="s">
        <v>47</v>
      </c>
      <c r="O3964" t="s">
        <v>18444</v>
      </c>
      <c r="P3964" t="s">
        <v>53</v>
      </c>
      <c r="Q3964">
        <v>28</v>
      </c>
      <c r="R3964" t="str">
        <f t="shared" si="61"/>
        <v>Adult</v>
      </c>
    </row>
    <row r="3965" spans="1:18" x14ac:dyDescent="0.25">
      <c r="A3965" t="s">
        <v>10926</v>
      </c>
      <c r="B3965" t="s">
        <v>17402</v>
      </c>
      <c r="C3965" t="s">
        <v>18440</v>
      </c>
      <c r="D3965" s="2">
        <v>37311</v>
      </c>
      <c r="E3965" s="2">
        <v>45424</v>
      </c>
      <c r="F3965" s="1">
        <v>0.3972222222222222</v>
      </c>
      <c r="G3965" t="s">
        <v>18474</v>
      </c>
      <c r="H3965" t="s">
        <v>21</v>
      </c>
      <c r="I3965" t="s">
        <v>45</v>
      </c>
      <c r="J3965" t="s">
        <v>32</v>
      </c>
      <c r="K3965">
        <v>112</v>
      </c>
      <c r="L3965" t="s">
        <v>24</v>
      </c>
      <c r="M3965" t="s">
        <v>104</v>
      </c>
      <c r="N3965" t="s">
        <v>33</v>
      </c>
      <c r="O3965" t="s">
        <v>18444</v>
      </c>
      <c r="P3965" t="s">
        <v>53</v>
      </c>
      <c r="Q3965">
        <v>23</v>
      </c>
      <c r="R3965" t="str">
        <f t="shared" si="61"/>
        <v>Adult</v>
      </c>
    </row>
    <row r="3966" spans="1:18" x14ac:dyDescent="0.25">
      <c r="A3966" t="s">
        <v>10929</v>
      </c>
      <c r="B3966" t="s">
        <v>17403</v>
      </c>
      <c r="C3966" t="s">
        <v>18440</v>
      </c>
      <c r="D3966" s="2">
        <v>27509</v>
      </c>
      <c r="E3966" s="2">
        <v>45435</v>
      </c>
      <c r="F3966" s="1">
        <v>0.71736111111111112</v>
      </c>
      <c r="G3966" t="s">
        <v>169</v>
      </c>
      <c r="H3966" t="s">
        <v>37</v>
      </c>
      <c r="I3966" t="s">
        <v>91</v>
      </c>
      <c r="J3966" t="s">
        <v>52</v>
      </c>
      <c r="K3966">
        <v>21</v>
      </c>
      <c r="L3966" t="s">
        <v>39</v>
      </c>
      <c r="M3966" t="s">
        <v>25</v>
      </c>
      <c r="N3966" t="s">
        <v>47</v>
      </c>
      <c r="O3966" t="s">
        <v>18473</v>
      </c>
      <c r="P3966" t="s">
        <v>18472</v>
      </c>
      <c r="Q3966">
        <v>49</v>
      </c>
      <c r="R3966" t="str">
        <f t="shared" si="61"/>
        <v>Old</v>
      </c>
    </row>
    <row r="3967" spans="1:18" x14ac:dyDescent="0.25">
      <c r="A3967" t="s">
        <v>10931</v>
      </c>
      <c r="B3967" t="s">
        <v>17404</v>
      </c>
      <c r="C3967" t="s">
        <v>18440</v>
      </c>
      <c r="D3967" s="2">
        <v>30196</v>
      </c>
      <c r="E3967" s="2">
        <v>45389</v>
      </c>
      <c r="F3967" s="1">
        <v>0.33958333333333335</v>
      </c>
      <c r="G3967" t="s">
        <v>18475</v>
      </c>
      <c r="H3967" t="s">
        <v>21</v>
      </c>
      <c r="I3967" t="s">
        <v>22</v>
      </c>
      <c r="J3967" t="s">
        <v>32</v>
      </c>
      <c r="K3967">
        <v>154</v>
      </c>
      <c r="L3967" t="s">
        <v>24</v>
      </c>
      <c r="M3967" t="s">
        <v>25</v>
      </c>
      <c r="N3967" t="s">
        <v>26</v>
      </c>
      <c r="O3967" t="s">
        <v>18473</v>
      </c>
      <c r="P3967" t="s">
        <v>53</v>
      </c>
      <c r="Q3967">
        <v>42</v>
      </c>
      <c r="R3967" t="str">
        <f t="shared" si="61"/>
        <v>Old</v>
      </c>
    </row>
    <row r="3968" spans="1:18" x14ac:dyDescent="0.25">
      <c r="A3968" t="s">
        <v>10933</v>
      </c>
      <c r="B3968" t="s">
        <v>17405</v>
      </c>
      <c r="C3968" t="s">
        <v>18440</v>
      </c>
      <c r="D3968" s="2">
        <v>38128</v>
      </c>
      <c r="E3968" s="2">
        <v>45426</v>
      </c>
      <c r="F3968" s="1">
        <v>0.4909722222222222</v>
      </c>
      <c r="G3968" t="s">
        <v>18475</v>
      </c>
      <c r="H3968" t="s">
        <v>21</v>
      </c>
      <c r="I3968" t="s">
        <v>84</v>
      </c>
      <c r="J3968" t="s">
        <v>80</v>
      </c>
      <c r="K3968">
        <v>175</v>
      </c>
      <c r="L3968" t="s">
        <v>53</v>
      </c>
      <c r="M3968" t="s">
        <v>104</v>
      </c>
      <c r="N3968" t="s">
        <v>47</v>
      </c>
      <c r="O3968" t="s">
        <v>18473</v>
      </c>
      <c r="P3968" t="s">
        <v>53</v>
      </c>
      <c r="Q3968">
        <v>20</v>
      </c>
      <c r="R3968" t="str">
        <f t="shared" si="61"/>
        <v>Adult</v>
      </c>
    </row>
    <row r="3969" spans="1:18" x14ac:dyDescent="0.25">
      <c r="A3969" t="s">
        <v>10936</v>
      </c>
      <c r="B3969" t="s">
        <v>17406</v>
      </c>
      <c r="C3969" t="s">
        <v>18440</v>
      </c>
      <c r="D3969" s="2">
        <v>37974</v>
      </c>
      <c r="E3969" s="2">
        <v>45455</v>
      </c>
      <c r="F3969" s="1">
        <v>0.81319444444444444</v>
      </c>
      <c r="G3969" t="s">
        <v>18474</v>
      </c>
      <c r="H3969" t="s">
        <v>21</v>
      </c>
      <c r="I3969" t="s">
        <v>22</v>
      </c>
      <c r="J3969" t="s">
        <v>32</v>
      </c>
      <c r="K3969">
        <v>161</v>
      </c>
      <c r="L3969" t="s">
        <v>53</v>
      </c>
      <c r="M3969" t="s">
        <v>40</v>
      </c>
      <c r="N3969" t="s">
        <v>26</v>
      </c>
      <c r="O3969" t="s">
        <v>18473</v>
      </c>
      <c r="P3969" t="s">
        <v>53</v>
      </c>
      <c r="Q3969">
        <v>21</v>
      </c>
      <c r="R3969" t="str">
        <f t="shared" si="61"/>
        <v>Adult</v>
      </c>
    </row>
    <row r="3970" spans="1:18" x14ac:dyDescent="0.25">
      <c r="A3970" t="s">
        <v>10938</v>
      </c>
      <c r="B3970" t="s">
        <v>17407</v>
      </c>
      <c r="C3970" t="s">
        <v>18439</v>
      </c>
      <c r="D3970" s="2">
        <v>25872</v>
      </c>
      <c r="E3970" s="2">
        <v>45390</v>
      </c>
      <c r="F3970" s="1">
        <v>0.33750000000000002</v>
      </c>
      <c r="G3970" t="s">
        <v>169</v>
      </c>
      <c r="H3970" t="s">
        <v>21</v>
      </c>
      <c r="I3970" t="s">
        <v>38</v>
      </c>
      <c r="J3970" t="s">
        <v>32</v>
      </c>
      <c r="K3970">
        <v>112</v>
      </c>
      <c r="L3970" t="s">
        <v>39</v>
      </c>
      <c r="M3970" t="s">
        <v>40</v>
      </c>
      <c r="N3970" t="s">
        <v>47</v>
      </c>
      <c r="O3970" t="s">
        <v>18473</v>
      </c>
      <c r="P3970" t="s">
        <v>18472</v>
      </c>
      <c r="Q3970">
        <v>54</v>
      </c>
      <c r="R3970" t="str">
        <f t="shared" si="61"/>
        <v>Old</v>
      </c>
    </row>
    <row r="3971" spans="1:18" x14ac:dyDescent="0.25">
      <c r="A3971" t="s">
        <v>10941</v>
      </c>
      <c r="B3971" t="s">
        <v>17408</v>
      </c>
      <c r="C3971" t="s">
        <v>18439</v>
      </c>
      <c r="D3971" s="2">
        <v>37191</v>
      </c>
      <c r="E3971" s="2">
        <v>45356</v>
      </c>
      <c r="F3971" s="1">
        <v>0.54166666666666663</v>
      </c>
      <c r="G3971" t="s">
        <v>18474</v>
      </c>
      <c r="H3971" t="s">
        <v>37</v>
      </c>
      <c r="I3971" t="s">
        <v>22</v>
      </c>
      <c r="J3971" t="s">
        <v>32</v>
      </c>
      <c r="K3971">
        <v>98</v>
      </c>
      <c r="L3971" t="s">
        <v>53</v>
      </c>
      <c r="M3971" t="s">
        <v>25</v>
      </c>
      <c r="N3971" t="s">
        <v>33</v>
      </c>
      <c r="O3971" t="s">
        <v>18444</v>
      </c>
      <c r="P3971" t="s">
        <v>53</v>
      </c>
      <c r="Q3971">
        <v>23</v>
      </c>
      <c r="R3971" t="str">
        <f t="shared" si="61"/>
        <v>Adult</v>
      </c>
    </row>
    <row r="3972" spans="1:18" x14ac:dyDescent="0.25">
      <c r="A3972" t="s">
        <v>10943</v>
      </c>
      <c r="B3972" t="s">
        <v>17409</v>
      </c>
      <c r="C3972" t="s">
        <v>18439</v>
      </c>
      <c r="D3972" s="2">
        <v>36873</v>
      </c>
      <c r="E3972" s="2">
        <v>45366</v>
      </c>
      <c r="F3972" s="1">
        <v>0.41180555555555554</v>
      </c>
      <c r="G3972" t="s">
        <v>18475</v>
      </c>
      <c r="H3972" t="s">
        <v>31</v>
      </c>
      <c r="I3972" t="s">
        <v>45</v>
      </c>
      <c r="J3972" t="s">
        <v>80</v>
      </c>
      <c r="K3972">
        <v>161</v>
      </c>
      <c r="L3972" t="s">
        <v>24</v>
      </c>
      <c r="M3972" t="s">
        <v>40</v>
      </c>
      <c r="N3972" t="s">
        <v>26</v>
      </c>
      <c r="O3972" t="s">
        <v>18444</v>
      </c>
      <c r="P3972" t="s">
        <v>53</v>
      </c>
      <c r="Q3972">
        <v>24</v>
      </c>
      <c r="R3972" t="str">
        <f t="shared" si="61"/>
        <v>Adult</v>
      </c>
    </row>
    <row r="3973" spans="1:18" x14ac:dyDescent="0.25">
      <c r="A3973" t="s">
        <v>10946</v>
      </c>
      <c r="B3973" t="s">
        <v>17410</v>
      </c>
      <c r="C3973" t="s">
        <v>18440</v>
      </c>
      <c r="D3973" s="2">
        <v>38085</v>
      </c>
      <c r="E3973" s="2">
        <v>45435</v>
      </c>
      <c r="F3973" s="1">
        <v>0.58680555555555558</v>
      </c>
      <c r="G3973" t="s">
        <v>169</v>
      </c>
      <c r="H3973" t="s">
        <v>21</v>
      </c>
      <c r="I3973" t="s">
        <v>38</v>
      </c>
      <c r="J3973" t="s">
        <v>32</v>
      </c>
      <c r="K3973">
        <v>182</v>
      </c>
      <c r="L3973" t="s">
        <v>24</v>
      </c>
      <c r="M3973" t="s">
        <v>25</v>
      </c>
      <c r="N3973" t="s">
        <v>26</v>
      </c>
      <c r="O3973" t="s">
        <v>18444</v>
      </c>
      <c r="P3973" t="s">
        <v>53</v>
      </c>
      <c r="Q3973">
        <v>20</v>
      </c>
      <c r="R3973" t="str">
        <f t="shared" ref="R3973:R4036" si="62">IF(Q3973&lt;35,"Adult",IF(Q3973&lt;=59,"Old",IF(Q3973&gt;=60,"Aged")))</f>
        <v>Adult</v>
      </c>
    </row>
    <row r="3974" spans="1:18" x14ac:dyDescent="0.25">
      <c r="A3974" t="s">
        <v>10949</v>
      </c>
      <c r="B3974" t="s">
        <v>17411</v>
      </c>
      <c r="C3974" t="s">
        <v>18440</v>
      </c>
      <c r="D3974" s="2">
        <v>22759</v>
      </c>
      <c r="E3974" s="2">
        <v>45363</v>
      </c>
      <c r="F3974" s="1">
        <v>0.6875</v>
      </c>
      <c r="G3974" t="s">
        <v>30</v>
      </c>
      <c r="H3974" t="s">
        <v>21</v>
      </c>
      <c r="I3974" t="s">
        <v>45</v>
      </c>
      <c r="J3974" t="s">
        <v>23</v>
      </c>
      <c r="K3974">
        <v>21</v>
      </c>
      <c r="L3974" t="s">
        <v>53</v>
      </c>
      <c r="M3974" t="s">
        <v>25</v>
      </c>
      <c r="N3974" t="s">
        <v>26</v>
      </c>
      <c r="O3974" t="s">
        <v>18473</v>
      </c>
      <c r="P3974" t="s">
        <v>53</v>
      </c>
      <c r="Q3974">
        <v>62</v>
      </c>
      <c r="R3974" t="str">
        <f t="shared" si="62"/>
        <v>Aged</v>
      </c>
    </row>
    <row r="3975" spans="1:18" x14ac:dyDescent="0.25">
      <c r="A3975" t="s">
        <v>10952</v>
      </c>
      <c r="B3975" t="s">
        <v>17412</v>
      </c>
      <c r="C3975" t="s">
        <v>18439</v>
      </c>
      <c r="D3975" s="2">
        <v>38373</v>
      </c>
      <c r="E3975" s="2">
        <v>45315</v>
      </c>
      <c r="F3975" s="1">
        <v>0.79027777777777775</v>
      </c>
      <c r="G3975" t="s">
        <v>18475</v>
      </c>
      <c r="H3975" t="s">
        <v>57</v>
      </c>
      <c r="I3975" t="s">
        <v>38</v>
      </c>
      <c r="J3975" t="s">
        <v>80</v>
      </c>
      <c r="K3975">
        <v>133</v>
      </c>
      <c r="L3975" t="s">
        <v>53</v>
      </c>
      <c r="M3975" t="s">
        <v>25</v>
      </c>
      <c r="N3975" t="s">
        <v>33</v>
      </c>
      <c r="O3975" t="s">
        <v>18444</v>
      </c>
      <c r="P3975" t="s">
        <v>53</v>
      </c>
      <c r="Q3975">
        <v>20</v>
      </c>
      <c r="R3975" t="str">
        <f t="shared" si="62"/>
        <v>Adult</v>
      </c>
    </row>
    <row r="3976" spans="1:18" x14ac:dyDescent="0.25">
      <c r="A3976" t="s">
        <v>10953</v>
      </c>
      <c r="B3976" t="s">
        <v>17413</v>
      </c>
      <c r="C3976" t="s">
        <v>18439</v>
      </c>
      <c r="D3976" s="2">
        <v>38186</v>
      </c>
      <c r="E3976" s="2">
        <v>45333</v>
      </c>
      <c r="F3976" s="1">
        <v>0.71388888888888891</v>
      </c>
      <c r="G3976" t="s">
        <v>30</v>
      </c>
      <c r="H3976" t="s">
        <v>57</v>
      </c>
      <c r="I3976" t="s">
        <v>22</v>
      </c>
      <c r="J3976" t="s">
        <v>52</v>
      </c>
      <c r="K3976">
        <v>133</v>
      </c>
      <c r="L3976" t="s">
        <v>39</v>
      </c>
      <c r="M3976" t="s">
        <v>25</v>
      </c>
      <c r="N3976" t="s">
        <v>33</v>
      </c>
      <c r="O3976" t="s">
        <v>18473</v>
      </c>
      <c r="P3976" t="s">
        <v>18472</v>
      </c>
      <c r="Q3976">
        <v>20</v>
      </c>
      <c r="R3976" t="str">
        <f t="shared" si="62"/>
        <v>Adult</v>
      </c>
    </row>
    <row r="3977" spans="1:18" x14ac:dyDescent="0.25">
      <c r="A3977" t="s">
        <v>10955</v>
      </c>
      <c r="B3977" t="s">
        <v>17414</v>
      </c>
      <c r="C3977" t="s">
        <v>18440</v>
      </c>
      <c r="D3977" s="2">
        <v>37396</v>
      </c>
      <c r="E3977" s="2">
        <v>45378</v>
      </c>
      <c r="F3977" s="1">
        <v>0.53194444444444444</v>
      </c>
      <c r="G3977" t="s">
        <v>30</v>
      </c>
      <c r="H3977" t="s">
        <v>57</v>
      </c>
      <c r="I3977" t="s">
        <v>84</v>
      </c>
      <c r="J3977" t="s">
        <v>80</v>
      </c>
      <c r="K3977">
        <v>91</v>
      </c>
      <c r="L3977" t="s">
        <v>53</v>
      </c>
      <c r="M3977" t="s">
        <v>40</v>
      </c>
      <c r="N3977" t="s">
        <v>33</v>
      </c>
      <c r="O3977" t="s">
        <v>18444</v>
      </c>
      <c r="P3977" t="s">
        <v>53</v>
      </c>
      <c r="Q3977">
        <v>22</v>
      </c>
      <c r="R3977" t="str">
        <f t="shared" si="62"/>
        <v>Adult</v>
      </c>
    </row>
    <row r="3978" spans="1:18" x14ac:dyDescent="0.25">
      <c r="A3978" t="s">
        <v>10957</v>
      </c>
      <c r="B3978" t="s">
        <v>17415</v>
      </c>
      <c r="C3978" t="s">
        <v>18439</v>
      </c>
      <c r="D3978" s="2">
        <v>37217</v>
      </c>
      <c r="E3978" s="2">
        <v>45389</v>
      </c>
      <c r="F3978" s="1">
        <v>0.80555555555555558</v>
      </c>
      <c r="G3978" t="s">
        <v>169</v>
      </c>
      <c r="H3978" t="s">
        <v>21</v>
      </c>
      <c r="I3978" t="s">
        <v>45</v>
      </c>
      <c r="J3978" t="s">
        <v>52</v>
      </c>
      <c r="K3978">
        <v>35</v>
      </c>
      <c r="L3978" t="s">
        <v>39</v>
      </c>
      <c r="M3978" t="s">
        <v>25</v>
      </c>
      <c r="N3978" t="s">
        <v>26</v>
      </c>
      <c r="O3978" t="s">
        <v>18444</v>
      </c>
      <c r="P3978" t="s">
        <v>53</v>
      </c>
      <c r="Q3978">
        <v>23</v>
      </c>
      <c r="R3978" t="str">
        <f t="shared" si="62"/>
        <v>Adult</v>
      </c>
    </row>
    <row r="3979" spans="1:18" x14ac:dyDescent="0.25">
      <c r="A3979" t="s">
        <v>10960</v>
      </c>
      <c r="B3979" t="s">
        <v>17416</v>
      </c>
      <c r="C3979" t="s">
        <v>18440</v>
      </c>
      <c r="D3979" s="2">
        <v>35799</v>
      </c>
      <c r="E3979" s="2">
        <v>45337</v>
      </c>
      <c r="F3979" s="1">
        <v>0.50138888888888888</v>
      </c>
      <c r="G3979" t="s">
        <v>169</v>
      </c>
      <c r="H3979" t="s">
        <v>21</v>
      </c>
      <c r="I3979" t="s">
        <v>38</v>
      </c>
      <c r="J3979" t="s">
        <v>23</v>
      </c>
      <c r="K3979">
        <v>35</v>
      </c>
      <c r="L3979" t="s">
        <v>53</v>
      </c>
      <c r="M3979" t="s">
        <v>40</v>
      </c>
      <c r="N3979" t="s">
        <v>26</v>
      </c>
      <c r="O3979" t="s">
        <v>18444</v>
      </c>
      <c r="P3979" t="s">
        <v>53</v>
      </c>
      <c r="Q3979">
        <v>27</v>
      </c>
      <c r="R3979" t="str">
        <f t="shared" si="62"/>
        <v>Adult</v>
      </c>
    </row>
    <row r="3980" spans="1:18" x14ac:dyDescent="0.25">
      <c r="A3980" t="s">
        <v>10961</v>
      </c>
      <c r="B3980" t="s">
        <v>17417</v>
      </c>
      <c r="C3980" t="s">
        <v>18440</v>
      </c>
      <c r="D3980" s="2">
        <v>33998</v>
      </c>
      <c r="E3980" s="2">
        <v>45431</v>
      </c>
      <c r="F3980" s="1">
        <v>0.67500000000000004</v>
      </c>
      <c r="G3980" t="s">
        <v>18474</v>
      </c>
      <c r="H3980" t="s">
        <v>57</v>
      </c>
      <c r="I3980" t="s">
        <v>38</v>
      </c>
      <c r="J3980" t="s">
        <v>32</v>
      </c>
      <c r="K3980">
        <v>133</v>
      </c>
      <c r="L3980" t="s">
        <v>24</v>
      </c>
      <c r="M3980" t="s">
        <v>40</v>
      </c>
      <c r="N3980" t="s">
        <v>26</v>
      </c>
      <c r="O3980" t="s">
        <v>18444</v>
      </c>
      <c r="P3980" t="s">
        <v>53</v>
      </c>
      <c r="Q3980">
        <v>32</v>
      </c>
      <c r="R3980" t="str">
        <f t="shared" si="62"/>
        <v>Adult</v>
      </c>
    </row>
    <row r="3981" spans="1:18" x14ac:dyDescent="0.25">
      <c r="A3981" t="s">
        <v>10963</v>
      </c>
      <c r="B3981" t="s">
        <v>17418</v>
      </c>
      <c r="C3981" t="s">
        <v>18440</v>
      </c>
      <c r="D3981" s="2">
        <v>34135</v>
      </c>
      <c r="E3981" s="2">
        <v>45386</v>
      </c>
      <c r="F3981" s="1">
        <v>0.75486111111111109</v>
      </c>
      <c r="G3981" t="s">
        <v>30</v>
      </c>
      <c r="H3981" t="s">
        <v>31</v>
      </c>
      <c r="I3981" t="s">
        <v>45</v>
      </c>
      <c r="J3981" t="s">
        <v>52</v>
      </c>
      <c r="K3981">
        <v>133</v>
      </c>
      <c r="L3981" t="s">
        <v>53</v>
      </c>
      <c r="M3981" t="s">
        <v>104</v>
      </c>
      <c r="N3981" t="s">
        <v>47</v>
      </c>
      <c r="O3981" t="s">
        <v>18473</v>
      </c>
      <c r="P3981" t="s">
        <v>53</v>
      </c>
      <c r="Q3981">
        <v>31</v>
      </c>
      <c r="R3981" t="str">
        <f t="shared" si="62"/>
        <v>Adult</v>
      </c>
    </row>
    <row r="3982" spans="1:18" x14ac:dyDescent="0.25">
      <c r="A3982" t="s">
        <v>10965</v>
      </c>
      <c r="B3982" t="s">
        <v>17419</v>
      </c>
      <c r="C3982" t="s">
        <v>18439</v>
      </c>
      <c r="D3982" s="2">
        <v>34964</v>
      </c>
      <c r="E3982" s="2">
        <v>45378</v>
      </c>
      <c r="F3982" s="1">
        <v>0.55208333333333337</v>
      </c>
      <c r="G3982" t="s">
        <v>18474</v>
      </c>
      <c r="H3982" t="s">
        <v>57</v>
      </c>
      <c r="I3982" t="s">
        <v>45</v>
      </c>
      <c r="J3982" t="s">
        <v>32</v>
      </c>
      <c r="K3982">
        <v>14</v>
      </c>
      <c r="L3982" t="s">
        <v>24</v>
      </c>
      <c r="M3982" t="s">
        <v>25</v>
      </c>
      <c r="N3982" t="s">
        <v>47</v>
      </c>
      <c r="O3982" t="s">
        <v>18444</v>
      </c>
      <c r="P3982" t="s">
        <v>53</v>
      </c>
      <c r="Q3982">
        <v>29</v>
      </c>
      <c r="R3982" t="str">
        <f t="shared" si="62"/>
        <v>Adult</v>
      </c>
    </row>
    <row r="3983" spans="1:18" x14ac:dyDescent="0.25">
      <c r="A3983" t="s">
        <v>10967</v>
      </c>
      <c r="B3983" t="s">
        <v>17420</v>
      </c>
      <c r="C3983" t="s">
        <v>18440</v>
      </c>
      <c r="D3983" s="2">
        <v>33697</v>
      </c>
      <c r="E3983" s="2">
        <v>45459</v>
      </c>
      <c r="F3983" s="1">
        <v>0.63611111111111107</v>
      </c>
      <c r="G3983" t="s">
        <v>18474</v>
      </c>
      <c r="H3983" t="s">
        <v>21</v>
      </c>
      <c r="I3983" t="s">
        <v>45</v>
      </c>
      <c r="J3983" t="s">
        <v>23</v>
      </c>
      <c r="K3983">
        <v>70</v>
      </c>
      <c r="L3983" t="s">
        <v>53</v>
      </c>
      <c r="M3983" t="s">
        <v>25</v>
      </c>
      <c r="N3983" t="s">
        <v>33</v>
      </c>
      <c r="O3983" t="s">
        <v>18444</v>
      </c>
      <c r="P3983" t="s">
        <v>53</v>
      </c>
      <c r="Q3983">
        <v>32</v>
      </c>
      <c r="R3983" t="str">
        <f t="shared" si="62"/>
        <v>Adult</v>
      </c>
    </row>
    <row r="3984" spans="1:18" x14ac:dyDescent="0.25">
      <c r="A3984" t="s">
        <v>10968</v>
      </c>
      <c r="B3984" t="s">
        <v>17421</v>
      </c>
      <c r="C3984" t="s">
        <v>18440</v>
      </c>
      <c r="D3984" s="2">
        <v>34602</v>
      </c>
      <c r="E3984" s="2">
        <v>45314</v>
      </c>
      <c r="F3984" s="1">
        <v>0.54236111111111107</v>
      </c>
      <c r="G3984" t="s">
        <v>51</v>
      </c>
      <c r="H3984" t="s">
        <v>31</v>
      </c>
      <c r="I3984" t="s">
        <v>84</v>
      </c>
      <c r="J3984" t="s">
        <v>32</v>
      </c>
      <c r="K3984">
        <v>112</v>
      </c>
      <c r="L3984" t="s">
        <v>39</v>
      </c>
      <c r="M3984" t="s">
        <v>25</v>
      </c>
      <c r="N3984" t="s">
        <v>47</v>
      </c>
      <c r="O3984" t="s">
        <v>18473</v>
      </c>
      <c r="P3984" t="s">
        <v>53</v>
      </c>
      <c r="Q3984">
        <v>30</v>
      </c>
      <c r="R3984" t="str">
        <f t="shared" si="62"/>
        <v>Adult</v>
      </c>
    </row>
    <row r="3985" spans="1:18" x14ac:dyDescent="0.25">
      <c r="A3985" t="s">
        <v>10971</v>
      </c>
      <c r="B3985" t="s">
        <v>17422</v>
      </c>
      <c r="C3985" t="s">
        <v>18440</v>
      </c>
      <c r="D3985" s="2">
        <v>34753</v>
      </c>
      <c r="E3985" s="2">
        <v>45363</v>
      </c>
      <c r="F3985" s="1">
        <v>0.7680555555555556</v>
      </c>
      <c r="G3985" t="s">
        <v>51</v>
      </c>
      <c r="H3985" t="s">
        <v>73</v>
      </c>
      <c r="I3985" t="s">
        <v>38</v>
      </c>
      <c r="J3985" t="s">
        <v>52</v>
      </c>
      <c r="K3985">
        <v>21</v>
      </c>
      <c r="L3985" t="s">
        <v>24</v>
      </c>
      <c r="M3985" t="s">
        <v>25</v>
      </c>
      <c r="N3985" t="s">
        <v>47</v>
      </c>
      <c r="O3985" t="s">
        <v>18444</v>
      </c>
      <c r="P3985" t="s">
        <v>53</v>
      </c>
      <c r="Q3985">
        <v>30</v>
      </c>
      <c r="R3985" t="str">
        <f t="shared" si="62"/>
        <v>Adult</v>
      </c>
    </row>
    <row r="3986" spans="1:18" x14ac:dyDescent="0.25">
      <c r="A3986" t="s">
        <v>10973</v>
      </c>
      <c r="B3986" t="s">
        <v>17423</v>
      </c>
      <c r="C3986" t="s">
        <v>18439</v>
      </c>
      <c r="D3986" s="2">
        <v>38902</v>
      </c>
      <c r="E3986" s="2">
        <v>45303</v>
      </c>
      <c r="F3986" s="1">
        <v>0.57291666666666663</v>
      </c>
      <c r="G3986" t="s">
        <v>2240</v>
      </c>
      <c r="H3986" t="s">
        <v>404</v>
      </c>
      <c r="I3986" t="s">
        <v>547</v>
      </c>
      <c r="J3986" t="s">
        <v>322</v>
      </c>
      <c r="K3986">
        <v>14</v>
      </c>
      <c r="L3986" t="s">
        <v>39</v>
      </c>
      <c r="M3986" t="s">
        <v>40</v>
      </c>
      <c r="N3986" t="s">
        <v>26</v>
      </c>
      <c r="O3986" t="s">
        <v>18473</v>
      </c>
      <c r="P3986" t="s">
        <v>53</v>
      </c>
      <c r="Q3986">
        <v>18</v>
      </c>
      <c r="R3986" t="str">
        <f t="shared" si="62"/>
        <v>Adult</v>
      </c>
    </row>
    <row r="3987" spans="1:18" x14ac:dyDescent="0.25">
      <c r="A3987" t="s">
        <v>10975</v>
      </c>
      <c r="B3987" t="s">
        <v>17424</v>
      </c>
      <c r="C3987" t="s">
        <v>18440</v>
      </c>
      <c r="D3987" s="2">
        <v>29737</v>
      </c>
      <c r="E3987" s="2">
        <v>45314</v>
      </c>
      <c r="F3987" s="1">
        <v>0.42291666666666666</v>
      </c>
      <c r="G3987" t="s">
        <v>30</v>
      </c>
      <c r="H3987" t="s">
        <v>21</v>
      </c>
      <c r="I3987" t="s">
        <v>22</v>
      </c>
      <c r="J3987" t="s">
        <v>80</v>
      </c>
      <c r="K3987">
        <v>168</v>
      </c>
      <c r="L3987" t="s">
        <v>24</v>
      </c>
      <c r="M3987" t="s">
        <v>25</v>
      </c>
      <c r="N3987" t="s">
        <v>47</v>
      </c>
      <c r="O3987" t="s">
        <v>18473</v>
      </c>
      <c r="P3987" t="s">
        <v>53</v>
      </c>
      <c r="Q3987">
        <v>43</v>
      </c>
      <c r="R3987" t="str">
        <f t="shared" si="62"/>
        <v>Old</v>
      </c>
    </row>
    <row r="3988" spans="1:18" x14ac:dyDescent="0.25">
      <c r="A3988" t="s">
        <v>10977</v>
      </c>
      <c r="B3988" t="s">
        <v>17425</v>
      </c>
      <c r="C3988" t="s">
        <v>18440</v>
      </c>
      <c r="D3988" s="2">
        <v>31059</v>
      </c>
      <c r="E3988" s="2">
        <v>45413</v>
      </c>
      <c r="F3988" s="1">
        <v>0.53402777777777777</v>
      </c>
      <c r="G3988" t="s">
        <v>18474</v>
      </c>
      <c r="H3988" t="s">
        <v>21</v>
      </c>
      <c r="I3988" t="s">
        <v>38</v>
      </c>
      <c r="J3988" t="s">
        <v>23</v>
      </c>
      <c r="K3988">
        <v>70</v>
      </c>
      <c r="L3988" t="s">
        <v>53</v>
      </c>
      <c r="M3988" t="s">
        <v>25</v>
      </c>
      <c r="N3988" t="s">
        <v>33</v>
      </c>
      <c r="O3988" t="s">
        <v>18444</v>
      </c>
      <c r="P3988" t="s">
        <v>53</v>
      </c>
      <c r="Q3988">
        <v>40</v>
      </c>
      <c r="R3988" t="str">
        <f t="shared" si="62"/>
        <v>Old</v>
      </c>
    </row>
    <row r="3989" spans="1:18" x14ac:dyDescent="0.25">
      <c r="A3989" t="s">
        <v>10980</v>
      </c>
      <c r="B3989" t="s">
        <v>17426</v>
      </c>
      <c r="C3989" t="s">
        <v>18439</v>
      </c>
      <c r="D3989" s="2">
        <v>32373</v>
      </c>
      <c r="E3989" s="2">
        <v>45430</v>
      </c>
      <c r="F3989" s="1">
        <v>0.54791666666666672</v>
      </c>
      <c r="G3989" t="s">
        <v>51</v>
      </c>
      <c r="H3989" t="s">
        <v>37</v>
      </c>
      <c r="I3989" t="s">
        <v>45</v>
      </c>
      <c r="J3989" t="s">
        <v>52</v>
      </c>
      <c r="K3989">
        <v>42</v>
      </c>
      <c r="L3989" t="s">
        <v>24</v>
      </c>
      <c r="M3989" t="s">
        <v>40</v>
      </c>
      <c r="N3989" t="s">
        <v>47</v>
      </c>
      <c r="O3989" t="s">
        <v>18444</v>
      </c>
      <c r="P3989" t="s">
        <v>53</v>
      </c>
      <c r="Q3989">
        <v>36</v>
      </c>
      <c r="R3989" t="str">
        <f t="shared" si="62"/>
        <v>Old</v>
      </c>
    </row>
    <row r="3990" spans="1:18" x14ac:dyDescent="0.25">
      <c r="A3990" t="s">
        <v>10983</v>
      </c>
      <c r="B3990" t="s">
        <v>17427</v>
      </c>
      <c r="C3990" t="s">
        <v>18440</v>
      </c>
      <c r="D3990" s="2">
        <v>27321</v>
      </c>
      <c r="E3990" s="2">
        <v>45399</v>
      </c>
      <c r="F3990" s="1">
        <v>0.40208333333333335</v>
      </c>
      <c r="G3990" t="s">
        <v>30</v>
      </c>
      <c r="H3990" t="s">
        <v>57</v>
      </c>
      <c r="I3990" t="s">
        <v>84</v>
      </c>
      <c r="J3990" t="s">
        <v>23</v>
      </c>
      <c r="K3990">
        <v>91</v>
      </c>
      <c r="L3990" t="s">
        <v>24</v>
      </c>
      <c r="M3990" t="s">
        <v>25</v>
      </c>
      <c r="N3990" t="s">
        <v>47</v>
      </c>
      <c r="O3990" t="s">
        <v>18444</v>
      </c>
      <c r="P3990" t="s">
        <v>53</v>
      </c>
      <c r="Q3990">
        <v>50</v>
      </c>
      <c r="R3990" t="str">
        <f t="shared" si="62"/>
        <v>Old</v>
      </c>
    </row>
    <row r="3991" spans="1:18" x14ac:dyDescent="0.25">
      <c r="A3991" t="s">
        <v>10986</v>
      </c>
      <c r="B3991" t="s">
        <v>17428</v>
      </c>
      <c r="C3991" t="s">
        <v>18439</v>
      </c>
      <c r="D3991" s="2">
        <v>35462</v>
      </c>
      <c r="E3991" s="2">
        <v>45438</v>
      </c>
      <c r="F3991" s="1">
        <v>0.56944444444444442</v>
      </c>
      <c r="G3991" t="s">
        <v>51</v>
      </c>
      <c r="H3991" t="s">
        <v>21</v>
      </c>
      <c r="I3991" t="s">
        <v>91</v>
      </c>
      <c r="J3991" t="s">
        <v>52</v>
      </c>
      <c r="K3991">
        <v>7</v>
      </c>
      <c r="L3991" t="s">
        <v>24</v>
      </c>
      <c r="M3991" t="s">
        <v>40</v>
      </c>
      <c r="N3991" t="s">
        <v>26</v>
      </c>
      <c r="O3991" t="s">
        <v>18444</v>
      </c>
      <c r="P3991" t="s">
        <v>53</v>
      </c>
      <c r="Q3991">
        <v>28</v>
      </c>
      <c r="R3991" t="str">
        <f t="shared" si="62"/>
        <v>Adult</v>
      </c>
    </row>
    <row r="3992" spans="1:18" x14ac:dyDescent="0.25">
      <c r="A3992" t="s">
        <v>10989</v>
      </c>
      <c r="B3992" t="s">
        <v>17429</v>
      </c>
      <c r="C3992" t="s">
        <v>18440</v>
      </c>
      <c r="D3992" s="2">
        <v>36552</v>
      </c>
      <c r="E3992" s="2">
        <v>45294</v>
      </c>
      <c r="F3992" s="1">
        <v>0.48194444444444445</v>
      </c>
      <c r="G3992" t="s">
        <v>18475</v>
      </c>
      <c r="H3992" t="s">
        <v>31</v>
      </c>
      <c r="I3992" t="s">
        <v>38</v>
      </c>
      <c r="J3992" t="s">
        <v>32</v>
      </c>
      <c r="K3992">
        <v>14</v>
      </c>
      <c r="L3992" t="s">
        <v>24</v>
      </c>
      <c r="M3992" t="s">
        <v>104</v>
      </c>
      <c r="N3992" t="s">
        <v>33</v>
      </c>
      <c r="O3992" t="s">
        <v>18473</v>
      </c>
      <c r="P3992" t="s">
        <v>53</v>
      </c>
      <c r="Q3992">
        <v>25</v>
      </c>
      <c r="R3992" t="str">
        <f t="shared" si="62"/>
        <v>Adult</v>
      </c>
    </row>
    <row r="3993" spans="1:18" x14ac:dyDescent="0.25">
      <c r="A3993" t="s">
        <v>10991</v>
      </c>
      <c r="B3993" t="s">
        <v>17430</v>
      </c>
      <c r="C3993" t="s">
        <v>18439</v>
      </c>
      <c r="D3993" s="2">
        <v>31832</v>
      </c>
      <c r="E3993" s="2">
        <v>45348</v>
      </c>
      <c r="F3993" s="1">
        <v>0.56319444444444444</v>
      </c>
      <c r="G3993" t="s">
        <v>18474</v>
      </c>
      <c r="H3993" t="s">
        <v>57</v>
      </c>
      <c r="I3993" t="s">
        <v>22</v>
      </c>
      <c r="J3993" t="s">
        <v>52</v>
      </c>
      <c r="K3993">
        <v>21</v>
      </c>
      <c r="L3993" t="s">
        <v>24</v>
      </c>
      <c r="M3993" t="s">
        <v>25</v>
      </c>
      <c r="N3993" t="s">
        <v>47</v>
      </c>
      <c r="O3993" t="s">
        <v>18444</v>
      </c>
      <c r="P3993" t="s">
        <v>53</v>
      </c>
      <c r="Q3993">
        <v>38</v>
      </c>
      <c r="R3993" t="str">
        <f t="shared" si="62"/>
        <v>Old</v>
      </c>
    </row>
    <row r="3994" spans="1:18" x14ac:dyDescent="0.25">
      <c r="A3994" t="s">
        <v>10994</v>
      </c>
      <c r="B3994" t="s">
        <v>17431</v>
      </c>
      <c r="C3994" t="s">
        <v>18439</v>
      </c>
      <c r="D3994" s="2">
        <v>36174</v>
      </c>
      <c r="E3994" s="2">
        <v>45458</v>
      </c>
      <c r="F3994" s="1">
        <v>0.40208333333333335</v>
      </c>
      <c r="G3994" t="s">
        <v>51</v>
      </c>
      <c r="H3994" t="s">
        <v>73</v>
      </c>
      <c r="I3994" t="s">
        <v>22</v>
      </c>
      <c r="J3994" t="s">
        <v>32</v>
      </c>
      <c r="K3994">
        <v>98</v>
      </c>
      <c r="L3994" t="s">
        <v>24</v>
      </c>
      <c r="M3994" t="s">
        <v>25</v>
      </c>
      <c r="N3994" t="s">
        <v>47</v>
      </c>
      <c r="O3994" t="s">
        <v>18473</v>
      </c>
      <c r="P3994" t="s">
        <v>53</v>
      </c>
      <c r="Q3994">
        <v>26</v>
      </c>
      <c r="R3994" t="str">
        <f t="shared" si="62"/>
        <v>Adult</v>
      </c>
    </row>
    <row r="3995" spans="1:18" x14ac:dyDescent="0.25">
      <c r="A3995" t="s">
        <v>10996</v>
      </c>
      <c r="B3995" t="s">
        <v>17432</v>
      </c>
      <c r="C3995" t="s">
        <v>18440</v>
      </c>
      <c r="D3995" s="2">
        <v>38979</v>
      </c>
      <c r="E3995" s="2">
        <v>45442</v>
      </c>
      <c r="F3995" s="1">
        <v>0.54652777777777772</v>
      </c>
      <c r="G3995" t="s">
        <v>299</v>
      </c>
      <c r="H3995" t="s">
        <v>31</v>
      </c>
      <c r="I3995" t="s">
        <v>45</v>
      </c>
      <c r="J3995" t="s">
        <v>23</v>
      </c>
      <c r="K3995">
        <v>28</v>
      </c>
      <c r="L3995" t="s">
        <v>39</v>
      </c>
      <c r="M3995" t="s">
        <v>25</v>
      </c>
      <c r="N3995" t="s">
        <v>26</v>
      </c>
      <c r="O3995" t="s">
        <v>18473</v>
      </c>
      <c r="P3995" t="s">
        <v>18472</v>
      </c>
      <c r="Q3995">
        <v>18</v>
      </c>
      <c r="R3995" t="str">
        <f t="shared" si="62"/>
        <v>Adult</v>
      </c>
    </row>
    <row r="3996" spans="1:18" x14ac:dyDescent="0.25">
      <c r="A3996" t="s">
        <v>10999</v>
      </c>
      <c r="B3996" t="s">
        <v>17433</v>
      </c>
      <c r="C3996" t="s">
        <v>18439</v>
      </c>
      <c r="D3996" s="2">
        <v>28090</v>
      </c>
      <c r="E3996" s="2">
        <v>45460</v>
      </c>
      <c r="F3996" s="1">
        <v>0.34791666666666665</v>
      </c>
      <c r="G3996" t="s">
        <v>51</v>
      </c>
      <c r="H3996" t="s">
        <v>21</v>
      </c>
      <c r="I3996" t="s">
        <v>84</v>
      </c>
      <c r="J3996" t="s">
        <v>32</v>
      </c>
      <c r="K3996">
        <v>42</v>
      </c>
      <c r="L3996" t="s">
        <v>53</v>
      </c>
      <c r="M3996" t="s">
        <v>40</v>
      </c>
      <c r="N3996" t="s">
        <v>33</v>
      </c>
      <c r="O3996" t="s">
        <v>18444</v>
      </c>
      <c r="P3996" t="s">
        <v>53</v>
      </c>
      <c r="Q3996">
        <v>48</v>
      </c>
      <c r="R3996" t="str">
        <f t="shared" si="62"/>
        <v>Old</v>
      </c>
    </row>
    <row r="3997" spans="1:18" x14ac:dyDescent="0.25">
      <c r="A3997" t="s">
        <v>11001</v>
      </c>
      <c r="B3997" t="s">
        <v>17434</v>
      </c>
      <c r="C3997" t="s">
        <v>18440</v>
      </c>
      <c r="D3997" s="2">
        <v>37630</v>
      </c>
      <c r="E3997" s="2">
        <v>45336</v>
      </c>
      <c r="F3997" s="1">
        <v>0.50902777777777775</v>
      </c>
      <c r="G3997" t="s">
        <v>18474</v>
      </c>
      <c r="H3997" t="s">
        <v>31</v>
      </c>
      <c r="I3997" t="s">
        <v>91</v>
      </c>
      <c r="J3997" t="s">
        <v>52</v>
      </c>
      <c r="K3997">
        <v>70</v>
      </c>
      <c r="L3997" t="s">
        <v>53</v>
      </c>
      <c r="M3997" t="s">
        <v>104</v>
      </c>
      <c r="N3997" t="s">
        <v>33</v>
      </c>
      <c r="O3997" t="s">
        <v>18473</v>
      </c>
      <c r="P3997" t="s">
        <v>53</v>
      </c>
      <c r="Q3997">
        <v>22</v>
      </c>
      <c r="R3997" t="str">
        <f t="shared" si="62"/>
        <v>Adult</v>
      </c>
    </row>
    <row r="3998" spans="1:18" x14ac:dyDescent="0.25">
      <c r="A3998" t="s">
        <v>11003</v>
      </c>
      <c r="B3998" t="s">
        <v>17435</v>
      </c>
      <c r="C3998" t="s">
        <v>18440</v>
      </c>
      <c r="D3998" s="2">
        <v>37176</v>
      </c>
      <c r="E3998" s="2">
        <v>45314</v>
      </c>
      <c r="F3998" s="1">
        <v>0.7680555555555556</v>
      </c>
      <c r="G3998" t="s">
        <v>18474</v>
      </c>
      <c r="H3998" t="s">
        <v>21</v>
      </c>
      <c r="I3998" t="s">
        <v>22</v>
      </c>
      <c r="J3998" t="s">
        <v>52</v>
      </c>
      <c r="K3998">
        <v>7</v>
      </c>
      <c r="L3998" t="s">
        <v>24</v>
      </c>
      <c r="M3998" t="s">
        <v>25</v>
      </c>
      <c r="N3998" t="s">
        <v>26</v>
      </c>
      <c r="O3998" t="s">
        <v>18473</v>
      </c>
      <c r="P3998" t="s">
        <v>53</v>
      </c>
      <c r="Q3998">
        <v>23</v>
      </c>
      <c r="R3998" t="str">
        <f t="shared" si="62"/>
        <v>Adult</v>
      </c>
    </row>
    <row r="3999" spans="1:18" x14ac:dyDescent="0.25">
      <c r="A3999" t="s">
        <v>11005</v>
      </c>
      <c r="B3999" t="s">
        <v>17436</v>
      </c>
      <c r="C3999" t="s">
        <v>18439</v>
      </c>
      <c r="D3999" s="2">
        <v>32896</v>
      </c>
      <c r="E3999" s="2">
        <v>45308</v>
      </c>
      <c r="F3999" s="1">
        <v>0.33958333333333335</v>
      </c>
      <c r="G3999" t="s">
        <v>51</v>
      </c>
      <c r="H3999" t="s">
        <v>73</v>
      </c>
      <c r="I3999" t="s">
        <v>22</v>
      </c>
      <c r="J3999" t="s">
        <v>46</v>
      </c>
      <c r="K3999">
        <v>77</v>
      </c>
      <c r="L3999" t="s">
        <v>24</v>
      </c>
      <c r="M3999" t="s">
        <v>40</v>
      </c>
      <c r="N3999" t="s">
        <v>26</v>
      </c>
      <c r="O3999" t="s">
        <v>18444</v>
      </c>
      <c r="P3999" t="s">
        <v>53</v>
      </c>
      <c r="Q3999">
        <v>35</v>
      </c>
      <c r="R3999" t="str">
        <f t="shared" si="62"/>
        <v>Old</v>
      </c>
    </row>
    <row r="4000" spans="1:18" x14ac:dyDescent="0.25">
      <c r="A4000" t="s">
        <v>11008</v>
      </c>
      <c r="B4000" t="s">
        <v>17437</v>
      </c>
      <c r="C4000" t="s">
        <v>18440</v>
      </c>
      <c r="D4000" s="2">
        <v>27427</v>
      </c>
      <c r="E4000" s="2">
        <v>45298</v>
      </c>
      <c r="F4000" s="1">
        <v>0.55208333333333337</v>
      </c>
      <c r="G4000" t="s">
        <v>30</v>
      </c>
      <c r="H4000" t="s">
        <v>73</v>
      </c>
      <c r="I4000" t="s">
        <v>45</v>
      </c>
      <c r="J4000" t="s">
        <v>23</v>
      </c>
      <c r="K4000">
        <v>112</v>
      </c>
      <c r="L4000" t="s">
        <v>24</v>
      </c>
      <c r="M4000" t="s">
        <v>25</v>
      </c>
      <c r="N4000" t="s">
        <v>47</v>
      </c>
      <c r="O4000" t="s">
        <v>18444</v>
      </c>
      <c r="P4000" t="s">
        <v>53</v>
      </c>
      <c r="Q4000">
        <v>50</v>
      </c>
      <c r="R4000" t="str">
        <f t="shared" si="62"/>
        <v>Old</v>
      </c>
    </row>
    <row r="4001" spans="1:18" x14ac:dyDescent="0.25">
      <c r="A4001" t="s">
        <v>11010</v>
      </c>
      <c r="B4001" t="s">
        <v>17438</v>
      </c>
      <c r="C4001" t="s">
        <v>18440</v>
      </c>
      <c r="D4001" s="2">
        <v>24478</v>
      </c>
      <c r="E4001" s="2">
        <v>45371</v>
      </c>
      <c r="F4001" s="1">
        <v>0.65555555555555556</v>
      </c>
      <c r="G4001" t="s">
        <v>18474</v>
      </c>
      <c r="H4001" t="s">
        <v>21</v>
      </c>
      <c r="I4001" t="s">
        <v>38</v>
      </c>
      <c r="J4001" t="s">
        <v>23</v>
      </c>
      <c r="K4001">
        <v>63</v>
      </c>
      <c r="L4001" t="s">
        <v>39</v>
      </c>
      <c r="M4001" t="s">
        <v>25</v>
      </c>
      <c r="N4001" t="s">
        <v>47</v>
      </c>
      <c r="O4001" t="s">
        <v>18473</v>
      </c>
      <c r="P4001" t="s">
        <v>53</v>
      </c>
      <c r="Q4001">
        <v>58</v>
      </c>
      <c r="R4001" t="str">
        <f t="shared" si="62"/>
        <v>Old</v>
      </c>
    </row>
    <row r="4002" spans="1:18" x14ac:dyDescent="0.25">
      <c r="A4002" t="s">
        <v>11012</v>
      </c>
      <c r="B4002" t="s">
        <v>17439</v>
      </c>
      <c r="C4002" t="s">
        <v>18439</v>
      </c>
      <c r="D4002" s="2">
        <v>28050</v>
      </c>
      <c r="E4002" s="2">
        <v>45309</v>
      </c>
      <c r="F4002" s="1">
        <v>0.7319444444444444</v>
      </c>
      <c r="G4002" t="s">
        <v>18474</v>
      </c>
      <c r="H4002" t="s">
        <v>31</v>
      </c>
      <c r="I4002" t="s">
        <v>91</v>
      </c>
      <c r="J4002" t="s">
        <v>46</v>
      </c>
      <c r="K4002">
        <v>28</v>
      </c>
      <c r="L4002" t="s">
        <v>24</v>
      </c>
      <c r="M4002" t="s">
        <v>40</v>
      </c>
      <c r="N4002" t="s">
        <v>47</v>
      </c>
      <c r="O4002" t="s">
        <v>18473</v>
      </c>
      <c r="P4002" t="s">
        <v>53</v>
      </c>
      <c r="Q4002">
        <v>48</v>
      </c>
      <c r="R4002" t="str">
        <f t="shared" si="62"/>
        <v>Old</v>
      </c>
    </row>
    <row r="4003" spans="1:18" x14ac:dyDescent="0.25">
      <c r="A4003" t="s">
        <v>11015</v>
      </c>
      <c r="B4003" t="s">
        <v>17440</v>
      </c>
      <c r="C4003" t="s">
        <v>18439</v>
      </c>
      <c r="D4003" s="2">
        <v>30194</v>
      </c>
      <c r="E4003" s="2">
        <v>45331</v>
      </c>
      <c r="F4003" s="1">
        <v>0.34861111111111109</v>
      </c>
      <c r="G4003" t="s">
        <v>51</v>
      </c>
      <c r="H4003" t="s">
        <v>73</v>
      </c>
      <c r="I4003" t="s">
        <v>84</v>
      </c>
      <c r="J4003" t="s">
        <v>80</v>
      </c>
      <c r="K4003">
        <v>147</v>
      </c>
      <c r="L4003" t="s">
        <v>24</v>
      </c>
      <c r="M4003" t="s">
        <v>25</v>
      </c>
      <c r="N4003" t="s">
        <v>33</v>
      </c>
      <c r="O4003" t="s">
        <v>18444</v>
      </c>
      <c r="P4003" t="s">
        <v>53</v>
      </c>
      <c r="Q4003">
        <v>42</v>
      </c>
      <c r="R4003" t="str">
        <f t="shared" si="62"/>
        <v>Old</v>
      </c>
    </row>
    <row r="4004" spans="1:18" x14ac:dyDescent="0.25">
      <c r="A4004" t="s">
        <v>11018</v>
      </c>
      <c r="B4004" t="s">
        <v>17441</v>
      </c>
      <c r="C4004" t="s">
        <v>18440</v>
      </c>
      <c r="D4004" s="2">
        <v>26302</v>
      </c>
      <c r="E4004" s="2">
        <v>45393</v>
      </c>
      <c r="F4004" s="1">
        <v>0.35694444444444445</v>
      </c>
      <c r="G4004" t="s">
        <v>51</v>
      </c>
      <c r="H4004" t="s">
        <v>21</v>
      </c>
      <c r="I4004" t="s">
        <v>22</v>
      </c>
      <c r="J4004" t="s">
        <v>32</v>
      </c>
      <c r="K4004">
        <v>63</v>
      </c>
      <c r="L4004" t="s">
        <v>24</v>
      </c>
      <c r="M4004" t="s">
        <v>25</v>
      </c>
      <c r="N4004" t="s">
        <v>26</v>
      </c>
      <c r="O4004" t="s">
        <v>18473</v>
      </c>
      <c r="P4004" t="s">
        <v>53</v>
      </c>
      <c r="Q4004">
        <v>53</v>
      </c>
      <c r="R4004" t="str">
        <f t="shared" si="62"/>
        <v>Old</v>
      </c>
    </row>
    <row r="4005" spans="1:18" x14ac:dyDescent="0.25">
      <c r="A4005" t="s">
        <v>11021</v>
      </c>
      <c r="B4005" t="s">
        <v>17442</v>
      </c>
      <c r="C4005" t="s">
        <v>18439</v>
      </c>
      <c r="D4005" s="2">
        <v>29367</v>
      </c>
      <c r="E4005" s="2">
        <v>45456</v>
      </c>
      <c r="F4005" s="1">
        <v>0.33680555555555558</v>
      </c>
      <c r="G4005" t="s">
        <v>30</v>
      </c>
      <c r="H4005" t="s">
        <v>73</v>
      </c>
      <c r="I4005" t="s">
        <v>38</v>
      </c>
      <c r="J4005" t="s">
        <v>32</v>
      </c>
      <c r="K4005">
        <v>105</v>
      </c>
      <c r="L4005" t="s">
        <v>39</v>
      </c>
      <c r="M4005" t="s">
        <v>104</v>
      </c>
      <c r="N4005" t="s">
        <v>26</v>
      </c>
      <c r="O4005" t="s">
        <v>18473</v>
      </c>
      <c r="P4005" t="s">
        <v>18472</v>
      </c>
      <c r="Q4005">
        <v>44</v>
      </c>
      <c r="R4005" t="str">
        <f t="shared" si="62"/>
        <v>Old</v>
      </c>
    </row>
    <row r="4006" spans="1:18" x14ac:dyDescent="0.25">
      <c r="A4006" t="s">
        <v>11023</v>
      </c>
      <c r="B4006" t="s">
        <v>17443</v>
      </c>
      <c r="C4006" t="s">
        <v>18440</v>
      </c>
      <c r="D4006" s="2">
        <v>31728</v>
      </c>
      <c r="E4006" s="2">
        <v>45440</v>
      </c>
      <c r="F4006" s="1">
        <v>0.61597222222222225</v>
      </c>
      <c r="G4006" t="s">
        <v>18474</v>
      </c>
      <c r="H4006" t="s">
        <v>21</v>
      </c>
      <c r="I4006" t="s">
        <v>38</v>
      </c>
      <c r="J4006" t="s">
        <v>23</v>
      </c>
      <c r="K4006">
        <v>98</v>
      </c>
      <c r="L4006" t="s">
        <v>39</v>
      </c>
      <c r="M4006" t="s">
        <v>25</v>
      </c>
      <c r="N4006" t="s">
        <v>26</v>
      </c>
      <c r="O4006" t="s">
        <v>18444</v>
      </c>
      <c r="P4006" t="s">
        <v>53</v>
      </c>
      <c r="Q4006">
        <v>38</v>
      </c>
      <c r="R4006" t="str">
        <f t="shared" si="62"/>
        <v>Old</v>
      </c>
    </row>
    <row r="4007" spans="1:18" x14ac:dyDescent="0.25">
      <c r="A4007" t="s">
        <v>11026</v>
      </c>
      <c r="B4007" t="s">
        <v>17444</v>
      </c>
      <c r="C4007" t="s">
        <v>18440</v>
      </c>
      <c r="D4007" s="2">
        <v>34131</v>
      </c>
      <c r="E4007" s="2">
        <v>45385</v>
      </c>
      <c r="F4007" s="1">
        <v>0.54097222222222219</v>
      </c>
      <c r="G4007" t="s">
        <v>18474</v>
      </c>
      <c r="H4007" t="s">
        <v>31</v>
      </c>
      <c r="I4007" t="s">
        <v>91</v>
      </c>
      <c r="J4007" t="s">
        <v>52</v>
      </c>
      <c r="K4007">
        <v>161</v>
      </c>
      <c r="L4007" t="s">
        <v>53</v>
      </c>
      <c r="M4007" t="s">
        <v>40</v>
      </c>
      <c r="N4007" t="s">
        <v>33</v>
      </c>
      <c r="O4007" t="s">
        <v>18473</v>
      </c>
      <c r="P4007" t="s">
        <v>53</v>
      </c>
      <c r="Q4007">
        <v>31</v>
      </c>
      <c r="R4007" t="str">
        <f t="shared" si="62"/>
        <v>Adult</v>
      </c>
    </row>
    <row r="4008" spans="1:18" x14ac:dyDescent="0.25">
      <c r="A4008" t="s">
        <v>11028</v>
      </c>
      <c r="B4008" t="s">
        <v>17445</v>
      </c>
      <c r="C4008" t="s">
        <v>18440</v>
      </c>
      <c r="D4008" s="2">
        <v>23951</v>
      </c>
      <c r="E4008" s="2">
        <v>45321</v>
      </c>
      <c r="F4008" s="1">
        <v>0.36805555555555558</v>
      </c>
      <c r="G4008" t="s">
        <v>18475</v>
      </c>
      <c r="H4008" t="s">
        <v>21</v>
      </c>
      <c r="I4008" t="s">
        <v>45</v>
      </c>
      <c r="J4008" t="s">
        <v>32</v>
      </c>
      <c r="K4008">
        <v>105</v>
      </c>
      <c r="L4008" t="s">
        <v>53</v>
      </c>
      <c r="M4008" t="s">
        <v>25</v>
      </c>
      <c r="N4008" t="s">
        <v>47</v>
      </c>
      <c r="O4008" t="s">
        <v>18473</v>
      </c>
      <c r="P4008" t="s">
        <v>53</v>
      </c>
      <c r="Q4008">
        <v>59</v>
      </c>
      <c r="R4008" t="str">
        <f t="shared" si="62"/>
        <v>Old</v>
      </c>
    </row>
    <row r="4009" spans="1:18" x14ac:dyDescent="0.25">
      <c r="A4009" t="s">
        <v>11030</v>
      </c>
      <c r="B4009" t="s">
        <v>17446</v>
      </c>
      <c r="C4009" t="s">
        <v>18439</v>
      </c>
      <c r="D4009" s="2">
        <v>37281</v>
      </c>
      <c r="E4009" s="2">
        <v>45293</v>
      </c>
      <c r="F4009" s="1">
        <v>0.37013888888888891</v>
      </c>
      <c r="G4009" t="s">
        <v>30</v>
      </c>
      <c r="H4009" t="s">
        <v>57</v>
      </c>
      <c r="I4009" t="s">
        <v>91</v>
      </c>
      <c r="J4009" t="s">
        <v>32</v>
      </c>
      <c r="K4009">
        <v>168</v>
      </c>
      <c r="L4009" t="s">
        <v>24</v>
      </c>
      <c r="M4009" t="s">
        <v>25</v>
      </c>
      <c r="N4009" t="s">
        <v>47</v>
      </c>
      <c r="O4009" t="s">
        <v>18444</v>
      </c>
      <c r="P4009" t="s">
        <v>53</v>
      </c>
      <c r="Q4009">
        <v>23</v>
      </c>
      <c r="R4009" t="str">
        <f t="shared" si="62"/>
        <v>Adult</v>
      </c>
    </row>
    <row r="4010" spans="1:18" x14ac:dyDescent="0.25">
      <c r="A4010" t="s">
        <v>11032</v>
      </c>
      <c r="B4010" t="s">
        <v>17447</v>
      </c>
      <c r="C4010" t="s">
        <v>18440</v>
      </c>
      <c r="D4010" s="2">
        <v>37648</v>
      </c>
      <c r="E4010" s="2">
        <v>45360</v>
      </c>
      <c r="F4010" s="1">
        <v>0.3347222222222222</v>
      </c>
      <c r="G4010" t="s">
        <v>169</v>
      </c>
      <c r="H4010" t="s">
        <v>57</v>
      </c>
      <c r="I4010" t="s">
        <v>38</v>
      </c>
      <c r="J4010" t="s">
        <v>32</v>
      </c>
      <c r="K4010">
        <v>161</v>
      </c>
      <c r="L4010" t="s">
        <v>24</v>
      </c>
      <c r="M4010" t="s">
        <v>40</v>
      </c>
      <c r="N4010" t="s">
        <v>26</v>
      </c>
      <c r="O4010" t="s">
        <v>18444</v>
      </c>
      <c r="P4010" t="s">
        <v>53</v>
      </c>
      <c r="Q4010">
        <v>22</v>
      </c>
      <c r="R4010" t="str">
        <f t="shared" si="62"/>
        <v>Adult</v>
      </c>
    </row>
    <row r="4011" spans="1:18" x14ac:dyDescent="0.25">
      <c r="A4011" t="s">
        <v>11035</v>
      </c>
      <c r="B4011" t="s">
        <v>17448</v>
      </c>
      <c r="C4011" t="s">
        <v>18440</v>
      </c>
      <c r="D4011" s="2">
        <v>36821</v>
      </c>
      <c r="E4011" s="2">
        <v>45330</v>
      </c>
      <c r="F4011" s="1">
        <v>0.39583333333333331</v>
      </c>
      <c r="G4011" t="s">
        <v>18475</v>
      </c>
      <c r="H4011" t="s">
        <v>37</v>
      </c>
      <c r="I4011" t="s">
        <v>38</v>
      </c>
      <c r="J4011" t="s">
        <v>23</v>
      </c>
      <c r="K4011">
        <v>154</v>
      </c>
      <c r="L4011" t="s">
        <v>53</v>
      </c>
      <c r="M4011" t="s">
        <v>25</v>
      </c>
      <c r="N4011" t="s">
        <v>47</v>
      </c>
      <c r="O4011" t="s">
        <v>18444</v>
      </c>
      <c r="P4011" t="s">
        <v>53</v>
      </c>
      <c r="Q4011">
        <v>24</v>
      </c>
      <c r="R4011" t="str">
        <f t="shared" si="62"/>
        <v>Adult</v>
      </c>
    </row>
    <row r="4012" spans="1:18" x14ac:dyDescent="0.25">
      <c r="A4012" t="s">
        <v>11038</v>
      </c>
      <c r="B4012" t="s">
        <v>17449</v>
      </c>
      <c r="C4012" t="s">
        <v>18439</v>
      </c>
      <c r="D4012" s="2">
        <v>38610</v>
      </c>
      <c r="E4012" s="2">
        <v>45424</v>
      </c>
      <c r="F4012" s="1">
        <v>0.34097222222222223</v>
      </c>
      <c r="G4012" t="s">
        <v>18475</v>
      </c>
      <c r="H4012" t="s">
        <v>31</v>
      </c>
      <c r="I4012" t="s">
        <v>22</v>
      </c>
      <c r="J4012" t="s">
        <v>32</v>
      </c>
      <c r="K4012">
        <v>147</v>
      </c>
      <c r="L4012" t="s">
        <v>39</v>
      </c>
      <c r="M4012" t="s">
        <v>40</v>
      </c>
      <c r="N4012" t="s">
        <v>26</v>
      </c>
      <c r="O4012" t="s">
        <v>18473</v>
      </c>
      <c r="P4012" t="s">
        <v>53</v>
      </c>
      <c r="Q4012">
        <v>19</v>
      </c>
      <c r="R4012" t="str">
        <f t="shared" si="62"/>
        <v>Adult</v>
      </c>
    </row>
    <row r="4013" spans="1:18" x14ac:dyDescent="0.25">
      <c r="A4013" t="s">
        <v>11041</v>
      </c>
      <c r="B4013" t="s">
        <v>17450</v>
      </c>
      <c r="C4013" t="s">
        <v>18439</v>
      </c>
      <c r="D4013" s="2">
        <v>24741</v>
      </c>
      <c r="E4013" s="2">
        <v>45340</v>
      </c>
      <c r="F4013" s="1">
        <v>0.34652777777777777</v>
      </c>
      <c r="G4013" t="s">
        <v>51</v>
      </c>
      <c r="H4013" t="s">
        <v>57</v>
      </c>
      <c r="I4013" t="s">
        <v>22</v>
      </c>
      <c r="J4013" t="s">
        <v>46</v>
      </c>
      <c r="K4013">
        <v>56</v>
      </c>
      <c r="L4013" t="s">
        <v>39</v>
      </c>
      <c r="M4013" t="s">
        <v>25</v>
      </c>
      <c r="N4013" t="s">
        <v>33</v>
      </c>
      <c r="O4013" t="s">
        <v>18444</v>
      </c>
      <c r="P4013" t="s">
        <v>53</v>
      </c>
      <c r="Q4013">
        <v>57</v>
      </c>
      <c r="R4013" t="str">
        <f t="shared" si="62"/>
        <v>Old</v>
      </c>
    </row>
    <row r="4014" spans="1:18" x14ac:dyDescent="0.25">
      <c r="A4014" t="s">
        <v>11043</v>
      </c>
      <c r="B4014" t="s">
        <v>17451</v>
      </c>
      <c r="C4014" t="s">
        <v>18440</v>
      </c>
      <c r="D4014" s="2">
        <v>34124</v>
      </c>
      <c r="E4014" s="2">
        <v>45451</v>
      </c>
      <c r="F4014" s="1">
        <v>0.50486111111111109</v>
      </c>
      <c r="G4014" t="s">
        <v>51</v>
      </c>
      <c r="H4014" t="s">
        <v>57</v>
      </c>
      <c r="I4014" t="s">
        <v>38</v>
      </c>
      <c r="J4014" t="s">
        <v>52</v>
      </c>
      <c r="K4014">
        <v>105</v>
      </c>
      <c r="L4014" t="s">
        <v>53</v>
      </c>
      <c r="M4014" t="s">
        <v>40</v>
      </c>
      <c r="N4014" t="s">
        <v>26</v>
      </c>
      <c r="O4014" t="s">
        <v>18444</v>
      </c>
      <c r="P4014" t="s">
        <v>53</v>
      </c>
      <c r="Q4014">
        <v>31</v>
      </c>
      <c r="R4014" t="str">
        <f t="shared" si="62"/>
        <v>Adult</v>
      </c>
    </row>
    <row r="4015" spans="1:18" x14ac:dyDescent="0.25">
      <c r="A4015" t="s">
        <v>11045</v>
      </c>
      <c r="B4015" t="s">
        <v>17452</v>
      </c>
      <c r="C4015" t="s">
        <v>18439</v>
      </c>
      <c r="D4015" s="2">
        <v>37739</v>
      </c>
      <c r="E4015" s="2">
        <v>45365</v>
      </c>
      <c r="F4015" s="1">
        <v>0.34722222222222221</v>
      </c>
      <c r="G4015" t="s">
        <v>51</v>
      </c>
      <c r="H4015" t="s">
        <v>21</v>
      </c>
      <c r="I4015" t="s">
        <v>38</v>
      </c>
      <c r="J4015" t="s">
        <v>32</v>
      </c>
      <c r="K4015">
        <v>49</v>
      </c>
      <c r="L4015" t="s">
        <v>53</v>
      </c>
      <c r="M4015" t="s">
        <v>40</v>
      </c>
      <c r="N4015" t="s">
        <v>33</v>
      </c>
      <c r="O4015" t="s">
        <v>18444</v>
      </c>
      <c r="P4015" t="s">
        <v>53</v>
      </c>
      <c r="Q4015">
        <v>21</v>
      </c>
      <c r="R4015" t="str">
        <f t="shared" si="62"/>
        <v>Adult</v>
      </c>
    </row>
    <row r="4016" spans="1:18" x14ac:dyDescent="0.25">
      <c r="A4016" t="s">
        <v>11047</v>
      </c>
      <c r="B4016" t="s">
        <v>17453</v>
      </c>
      <c r="C4016" t="s">
        <v>18440</v>
      </c>
      <c r="D4016" s="2">
        <v>38131</v>
      </c>
      <c r="E4016" s="2">
        <v>45347</v>
      </c>
      <c r="F4016" s="1">
        <v>0.47847222222222224</v>
      </c>
      <c r="G4016" t="s">
        <v>18474</v>
      </c>
      <c r="H4016" t="s">
        <v>57</v>
      </c>
      <c r="I4016" t="s">
        <v>38</v>
      </c>
      <c r="J4016" t="s">
        <v>32</v>
      </c>
      <c r="K4016">
        <v>77</v>
      </c>
      <c r="L4016" t="s">
        <v>53</v>
      </c>
      <c r="M4016" t="s">
        <v>104</v>
      </c>
      <c r="N4016" t="s">
        <v>26</v>
      </c>
      <c r="O4016" t="s">
        <v>18444</v>
      </c>
      <c r="P4016" t="s">
        <v>53</v>
      </c>
      <c r="Q4016">
        <v>20</v>
      </c>
      <c r="R4016" t="str">
        <f t="shared" si="62"/>
        <v>Adult</v>
      </c>
    </row>
    <row r="4017" spans="1:18" x14ac:dyDescent="0.25">
      <c r="A4017" t="s">
        <v>11049</v>
      </c>
      <c r="B4017" t="s">
        <v>17454</v>
      </c>
      <c r="C4017" t="s">
        <v>18440</v>
      </c>
      <c r="D4017" s="2">
        <v>37333</v>
      </c>
      <c r="E4017" s="2">
        <v>45345</v>
      </c>
      <c r="F4017" s="1">
        <v>0.60763888888888884</v>
      </c>
      <c r="G4017" t="s">
        <v>51</v>
      </c>
      <c r="H4017" t="s">
        <v>73</v>
      </c>
      <c r="I4017" t="s">
        <v>91</v>
      </c>
      <c r="J4017" t="s">
        <v>80</v>
      </c>
      <c r="K4017">
        <v>35</v>
      </c>
      <c r="L4017" t="s">
        <v>24</v>
      </c>
      <c r="M4017" t="s">
        <v>104</v>
      </c>
      <c r="N4017" t="s">
        <v>47</v>
      </c>
      <c r="O4017" t="s">
        <v>18444</v>
      </c>
      <c r="P4017" t="s">
        <v>53</v>
      </c>
      <c r="Q4017">
        <v>22</v>
      </c>
      <c r="R4017" t="str">
        <f t="shared" si="62"/>
        <v>Adult</v>
      </c>
    </row>
    <row r="4018" spans="1:18" x14ac:dyDescent="0.25">
      <c r="A4018" t="s">
        <v>11051</v>
      </c>
      <c r="B4018" t="s">
        <v>17455</v>
      </c>
      <c r="C4018" t="s">
        <v>18440</v>
      </c>
      <c r="D4018" s="2">
        <v>37616</v>
      </c>
      <c r="E4018" s="2">
        <v>45329</v>
      </c>
      <c r="F4018" s="1">
        <v>0.69374999999999998</v>
      </c>
      <c r="G4018" t="s">
        <v>169</v>
      </c>
      <c r="H4018" t="s">
        <v>73</v>
      </c>
      <c r="I4018" t="s">
        <v>22</v>
      </c>
      <c r="J4018" t="s">
        <v>80</v>
      </c>
      <c r="K4018">
        <v>98</v>
      </c>
      <c r="L4018" t="s">
        <v>24</v>
      </c>
      <c r="M4018" t="s">
        <v>25</v>
      </c>
      <c r="N4018" t="s">
        <v>33</v>
      </c>
      <c r="O4018" t="s">
        <v>18444</v>
      </c>
      <c r="P4018" t="s">
        <v>53</v>
      </c>
      <c r="Q4018">
        <v>22</v>
      </c>
      <c r="R4018" t="str">
        <f t="shared" si="62"/>
        <v>Adult</v>
      </c>
    </row>
    <row r="4019" spans="1:18" x14ac:dyDescent="0.25">
      <c r="A4019" t="s">
        <v>11054</v>
      </c>
      <c r="B4019" t="s">
        <v>17456</v>
      </c>
      <c r="C4019" t="s">
        <v>18440</v>
      </c>
      <c r="D4019" s="2">
        <v>32501</v>
      </c>
      <c r="E4019" s="2">
        <v>45366</v>
      </c>
      <c r="F4019" s="1">
        <v>0.6645833333333333</v>
      </c>
      <c r="G4019" t="s">
        <v>18475</v>
      </c>
      <c r="H4019" t="s">
        <v>57</v>
      </c>
      <c r="I4019" t="s">
        <v>84</v>
      </c>
      <c r="J4019" t="s">
        <v>32</v>
      </c>
      <c r="K4019">
        <v>154</v>
      </c>
      <c r="L4019" t="s">
        <v>53</v>
      </c>
      <c r="M4019" t="s">
        <v>25</v>
      </c>
      <c r="N4019" t="s">
        <v>26</v>
      </c>
      <c r="O4019" t="s">
        <v>18444</v>
      </c>
      <c r="P4019" t="s">
        <v>53</v>
      </c>
      <c r="Q4019">
        <v>36</v>
      </c>
      <c r="R4019" t="str">
        <f t="shared" si="62"/>
        <v>Old</v>
      </c>
    </row>
    <row r="4020" spans="1:18" x14ac:dyDescent="0.25">
      <c r="A4020" t="s">
        <v>11057</v>
      </c>
      <c r="B4020" t="s">
        <v>17457</v>
      </c>
      <c r="C4020" t="s">
        <v>18440</v>
      </c>
      <c r="D4020" s="2">
        <v>25098</v>
      </c>
      <c r="E4020" s="2">
        <v>45450</v>
      </c>
      <c r="F4020" s="1">
        <v>0.39861111111111114</v>
      </c>
      <c r="G4020" t="s">
        <v>51</v>
      </c>
      <c r="H4020" t="s">
        <v>21</v>
      </c>
      <c r="I4020" t="s">
        <v>22</v>
      </c>
      <c r="J4020" t="s">
        <v>32</v>
      </c>
      <c r="K4020">
        <v>49</v>
      </c>
      <c r="L4020" t="s">
        <v>39</v>
      </c>
      <c r="M4020" t="s">
        <v>25</v>
      </c>
      <c r="N4020" t="s">
        <v>33</v>
      </c>
      <c r="O4020" t="s">
        <v>18473</v>
      </c>
      <c r="P4020" t="s">
        <v>18472</v>
      </c>
      <c r="Q4020">
        <v>56</v>
      </c>
      <c r="R4020" t="str">
        <f t="shared" si="62"/>
        <v>Old</v>
      </c>
    </row>
    <row r="4021" spans="1:18" x14ac:dyDescent="0.25">
      <c r="A4021" t="s">
        <v>11060</v>
      </c>
      <c r="B4021" t="s">
        <v>17458</v>
      </c>
      <c r="C4021" t="s">
        <v>18440</v>
      </c>
      <c r="D4021" s="2">
        <v>33388</v>
      </c>
      <c r="E4021" s="2">
        <v>45399</v>
      </c>
      <c r="F4021" s="1">
        <v>0.47013888888888888</v>
      </c>
      <c r="G4021" t="s">
        <v>51</v>
      </c>
      <c r="H4021" t="s">
        <v>37</v>
      </c>
      <c r="I4021" t="s">
        <v>22</v>
      </c>
      <c r="J4021" t="s">
        <v>46</v>
      </c>
      <c r="K4021">
        <v>91</v>
      </c>
      <c r="L4021" t="s">
        <v>39</v>
      </c>
      <c r="M4021" t="s">
        <v>25</v>
      </c>
      <c r="N4021" t="s">
        <v>33</v>
      </c>
      <c r="O4021" t="s">
        <v>18444</v>
      </c>
      <c r="P4021" t="s">
        <v>53</v>
      </c>
      <c r="Q4021">
        <v>33</v>
      </c>
      <c r="R4021" t="str">
        <f t="shared" si="62"/>
        <v>Adult</v>
      </c>
    </row>
    <row r="4022" spans="1:18" x14ac:dyDescent="0.25">
      <c r="A4022" t="s">
        <v>11062</v>
      </c>
      <c r="B4022" t="s">
        <v>17459</v>
      </c>
      <c r="C4022" t="s">
        <v>18440</v>
      </c>
      <c r="D4022" s="2">
        <v>30133</v>
      </c>
      <c r="E4022" s="2">
        <v>45365</v>
      </c>
      <c r="F4022" s="1">
        <v>0.48472222222222222</v>
      </c>
      <c r="G4022" t="s">
        <v>51</v>
      </c>
      <c r="H4022" t="s">
        <v>21</v>
      </c>
      <c r="I4022" t="s">
        <v>91</v>
      </c>
      <c r="J4022" t="s">
        <v>32</v>
      </c>
      <c r="K4022">
        <v>70</v>
      </c>
      <c r="L4022" t="s">
        <v>53</v>
      </c>
      <c r="M4022" t="s">
        <v>25</v>
      </c>
      <c r="N4022" t="s">
        <v>26</v>
      </c>
      <c r="O4022" t="s">
        <v>18444</v>
      </c>
      <c r="P4022" t="s">
        <v>53</v>
      </c>
      <c r="Q4022">
        <v>42</v>
      </c>
      <c r="R4022" t="str">
        <f t="shared" si="62"/>
        <v>Old</v>
      </c>
    </row>
    <row r="4023" spans="1:18" x14ac:dyDescent="0.25">
      <c r="A4023" t="s">
        <v>11064</v>
      </c>
      <c r="B4023" t="s">
        <v>17460</v>
      </c>
      <c r="C4023" t="s">
        <v>18440</v>
      </c>
      <c r="D4023" s="2">
        <v>38551</v>
      </c>
      <c r="E4023" s="2">
        <v>45442</v>
      </c>
      <c r="F4023" s="1">
        <v>0.41875000000000001</v>
      </c>
      <c r="G4023" t="s">
        <v>30</v>
      </c>
      <c r="H4023" t="s">
        <v>37</v>
      </c>
      <c r="I4023" t="s">
        <v>38</v>
      </c>
      <c r="J4023" t="s">
        <v>52</v>
      </c>
      <c r="K4023">
        <v>77</v>
      </c>
      <c r="L4023" t="s">
        <v>53</v>
      </c>
      <c r="M4023" t="s">
        <v>40</v>
      </c>
      <c r="N4023" t="s">
        <v>33</v>
      </c>
      <c r="O4023" t="s">
        <v>18473</v>
      </c>
      <c r="P4023" t="s">
        <v>53</v>
      </c>
      <c r="Q4023">
        <v>19</v>
      </c>
      <c r="R4023" t="str">
        <f t="shared" si="62"/>
        <v>Adult</v>
      </c>
    </row>
    <row r="4024" spans="1:18" x14ac:dyDescent="0.25">
      <c r="A4024" t="s">
        <v>11066</v>
      </c>
      <c r="B4024" t="s">
        <v>17461</v>
      </c>
      <c r="C4024" t="s">
        <v>18439</v>
      </c>
      <c r="D4024" s="2">
        <v>32205</v>
      </c>
      <c r="E4024" s="2">
        <v>45420</v>
      </c>
      <c r="F4024" s="1">
        <v>0.7319444444444444</v>
      </c>
      <c r="G4024" t="s">
        <v>51</v>
      </c>
      <c r="H4024" t="s">
        <v>73</v>
      </c>
      <c r="I4024" t="s">
        <v>45</v>
      </c>
      <c r="J4024" t="s">
        <v>23</v>
      </c>
      <c r="K4024">
        <v>105</v>
      </c>
      <c r="L4024" t="s">
        <v>39</v>
      </c>
      <c r="M4024" t="s">
        <v>104</v>
      </c>
      <c r="N4024" t="s">
        <v>33</v>
      </c>
      <c r="O4024" t="s">
        <v>18473</v>
      </c>
      <c r="P4024" t="s">
        <v>18472</v>
      </c>
      <c r="Q4024">
        <v>36</v>
      </c>
      <c r="R4024" t="str">
        <f t="shared" si="62"/>
        <v>Old</v>
      </c>
    </row>
    <row r="4025" spans="1:18" x14ac:dyDescent="0.25">
      <c r="A4025" t="s">
        <v>11069</v>
      </c>
      <c r="B4025" t="s">
        <v>17462</v>
      </c>
      <c r="C4025" t="s">
        <v>18440</v>
      </c>
      <c r="D4025" s="2">
        <v>33447</v>
      </c>
      <c r="E4025" s="2">
        <v>45466</v>
      </c>
      <c r="F4025" s="1">
        <v>0.36319444444444443</v>
      </c>
      <c r="G4025" t="s">
        <v>18474</v>
      </c>
      <c r="H4025" t="s">
        <v>57</v>
      </c>
      <c r="I4025" t="s">
        <v>22</v>
      </c>
      <c r="J4025" t="s">
        <v>23</v>
      </c>
      <c r="K4025">
        <v>84</v>
      </c>
      <c r="L4025" t="s">
        <v>53</v>
      </c>
      <c r="M4025" t="s">
        <v>40</v>
      </c>
      <c r="N4025" t="s">
        <v>47</v>
      </c>
      <c r="O4025" t="s">
        <v>18444</v>
      </c>
      <c r="P4025" t="s">
        <v>53</v>
      </c>
      <c r="Q4025">
        <v>33</v>
      </c>
      <c r="R4025" t="str">
        <f t="shared" si="62"/>
        <v>Adult</v>
      </c>
    </row>
    <row r="4026" spans="1:18" x14ac:dyDescent="0.25">
      <c r="A4026" t="s">
        <v>11072</v>
      </c>
      <c r="B4026" t="s">
        <v>17463</v>
      </c>
      <c r="C4026" t="s">
        <v>18439</v>
      </c>
      <c r="D4026" s="2">
        <v>33247</v>
      </c>
      <c r="E4026" s="2">
        <v>45293</v>
      </c>
      <c r="F4026" s="1">
        <v>0.40763888888888888</v>
      </c>
      <c r="G4026" t="s">
        <v>18474</v>
      </c>
      <c r="H4026" t="s">
        <v>73</v>
      </c>
      <c r="I4026" t="s">
        <v>84</v>
      </c>
      <c r="J4026" t="s">
        <v>32</v>
      </c>
      <c r="K4026">
        <v>140</v>
      </c>
      <c r="L4026" t="s">
        <v>53</v>
      </c>
      <c r="M4026" t="s">
        <v>25</v>
      </c>
      <c r="N4026" t="s">
        <v>47</v>
      </c>
      <c r="O4026" t="s">
        <v>18444</v>
      </c>
      <c r="P4026" t="s">
        <v>53</v>
      </c>
      <c r="Q4026">
        <v>34</v>
      </c>
      <c r="R4026" t="str">
        <f t="shared" si="62"/>
        <v>Adult</v>
      </c>
    </row>
    <row r="4027" spans="1:18" x14ac:dyDescent="0.25">
      <c r="A4027" t="s">
        <v>11075</v>
      </c>
      <c r="B4027" t="s">
        <v>17464</v>
      </c>
      <c r="C4027" t="s">
        <v>18439</v>
      </c>
      <c r="D4027" s="2">
        <v>30565</v>
      </c>
      <c r="E4027" s="2">
        <v>45325</v>
      </c>
      <c r="F4027" s="1">
        <v>0.76666666666666672</v>
      </c>
      <c r="G4027" t="s">
        <v>18475</v>
      </c>
      <c r="H4027" t="s">
        <v>57</v>
      </c>
      <c r="I4027" t="s">
        <v>91</v>
      </c>
      <c r="J4027" t="s">
        <v>32</v>
      </c>
      <c r="K4027">
        <v>42</v>
      </c>
      <c r="L4027" t="s">
        <v>24</v>
      </c>
      <c r="M4027" t="s">
        <v>25</v>
      </c>
      <c r="N4027" t="s">
        <v>33</v>
      </c>
      <c r="O4027" t="s">
        <v>18444</v>
      </c>
      <c r="P4027" t="s">
        <v>53</v>
      </c>
      <c r="Q4027">
        <v>41</v>
      </c>
      <c r="R4027" t="str">
        <f t="shared" si="62"/>
        <v>Old</v>
      </c>
    </row>
    <row r="4028" spans="1:18" x14ac:dyDescent="0.25">
      <c r="A4028" t="s">
        <v>11077</v>
      </c>
      <c r="B4028" t="s">
        <v>17465</v>
      </c>
      <c r="C4028" t="s">
        <v>18439</v>
      </c>
      <c r="D4028" s="2">
        <v>32145</v>
      </c>
      <c r="E4028" s="2">
        <v>45441</v>
      </c>
      <c r="F4028" s="1">
        <v>0.75763888888888886</v>
      </c>
      <c r="G4028" t="s">
        <v>18474</v>
      </c>
      <c r="H4028" t="s">
        <v>57</v>
      </c>
      <c r="I4028" t="s">
        <v>22</v>
      </c>
      <c r="J4028" t="s">
        <v>46</v>
      </c>
      <c r="K4028">
        <v>126</v>
      </c>
      <c r="L4028" t="s">
        <v>53</v>
      </c>
      <c r="M4028" t="s">
        <v>25</v>
      </c>
      <c r="N4028" t="s">
        <v>47</v>
      </c>
      <c r="O4028" t="s">
        <v>18473</v>
      </c>
      <c r="P4028" t="s">
        <v>53</v>
      </c>
      <c r="Q4028">
        <v>37</v>
      </c>
      <c r="R4028" t="str">
        <f t="shared" si="62"/>
        <v>Old</v>
      </c>
    </row>
    <row r="4029" spans="1:18" x14ac:dyDescent="0.25">
      <c r="A4029" t="s">
        <v>11078</v>
      </c>
      <c r="B4029" t="s">
        <v>17466</v>
      </c>
      <c r="C4029" t="s">
        <v>18439</v>
      </c>
      <c r="D4029" s="2">
        <v>38442</v>
      </c>
      <c r="E4029" s="2">
        <v>45436</v>
      </c>
      <c r="F4029" s="1">
        <v>0.60833333333333328</v>
      </c>
      <c r="G4029" t="s">
        <v>30</v>
      </c>
      <c r="H4029" t="s">
        <v>21</v>
      </c>
      <c r="I4029" t="s">
        <v>22</v>
      </c>
      <c r="J4029" t="s">
        <v>52</v>
      </c>
      <c r="K4029">
        <v>21</v>
      </c>
      <c r="L4029" t="s">
        <v>24</v>
      </c>
      <c r="M4029" t="s">
        <v>40</v>
      </c>
      <c r="N4029" t="s">
        <v>33</v>
      </c>
      <c r="O4029" t="s">
        <v>18444</v>
      </c>
      <c r="P4029" t="s">
        <v>53</v>
      </c>
      <c r="Q4029">
        <v>19</v>
      </c>
      <c r="R4029" t="str">
        <f t="shared" si="62"/>
        <v>Adult</v>
      </c>
    </row>
    <row r="4030" spans="1:18" x14ac:dyDescent="0.25">
      <c r="A4030" t="s">
        <v>11080</v>
      </c>
      <c r="B4030" t="s">
        <v>17467</v>
      </c>
      <c r="C4030" t="s">
        <v>18440</v>
      </c>
      <c r="D4030" s="2">
        <v>38100</v>
      </c>
      <c r="E4030" s="2">
        <v>45336</v>
      </c>
      <c r="F4030" s="1">
        <v>0.55138888888888893</v>
      </c>
      <c r="G4030" t="s">
        <v>18475</v>
      </c>
      <c r="H4030" t="s">
        <v>73</v>
      </c>
      <c r="I4030" t="s">
        <v>91</v>
      </c>
      <c r="J4030" t="s">
        <v>52</v>
      </c>
      <c r="K4030">
        <v>126</v>
      </c>
      <c r="L4030" t="s">
        <v>39</v>
      </c>
      <c r="M4030" t="s">
        <v>40</v>
      </c>
      <c r="N4030" t="s">
        <v>33</v>
      </c>
      <c r="O4030" t="s">
        <v>18473</v>
      </c>
      <c r="P4030" t="s">
        <v>53</v>
      </c>
      <c r="Q4030">
        <v>20</v>
      </c>
      <c r="R4030" t="str">
        <f t="shared" si="62"/>
        <v>Adult</v>
      </c>
    </row>
    <row r="4031" spans="1:18" x14ac:dyDescent="0.25">
      <c r="A4031" t="s">
        <v>11082</v>
      </c>
      <c r="B4031" t="s">
        <v>17468</v>
      </c>
      <c r="C4031" t="s">
        <v>18439</v>
      </c>
      <c r="D4031" s="2">
        <v>38900</v>
      </c>
      <c r="E4031" s="2">
        <v>45297</v>
      </c>
      <c r="F4031" s="1">
        <v>0.58263888888888893</v>
      </c>
      <c r="G4031" t="s">
        <v>2240</v>
      </c>
      <c r="H4031" t="s">
        <v>37</v>
      </c>
      <c r="I4031" t="s">
        <v>405</v>
      </c>
      <c r="J4031" t="s">
        <v>23</v>
      </c>
      <c r="K4031">
        <v>105</v>
      </c>
      <c r="L4031" t="s">
        <v>24</v>
      </c>
      <c r="M4031" t="s">
        <v>104</v>
      </c>
      <c r="N4031" t="s">
        <v>33</v>
      </c>
      <c r="O4031" t="s">
        <v>18444</v>
      </c>
      <c r="P4031" t="s">
        <v>53</v>
      </c>
      <c r="Q4031">
        <v>18</v>
      </c>
      <c r="R4031" t="str">
        <f t="shared" si="62"/>
        <v>Adult</v>
      </c>
    </row>
    <row r="4032" spans="1:18" x14ac:dyDescent="0.25">
      <c r="A4032" t="s">
        <v>11085</v>
      </c>
      <c r="B4032" t="s">
        <v>17469</v>
      </c>
      <c r="C4032" t="s">
        <v>18440</v>
      </c>
      <c r="D4032" s="2">
        <v>37354</v>
      </c>
      <c r="E4032" s="2">
        <v>45310</v>
      </c>
      <c r="F4032" s="1">
        <v>0.47152777777777777</v>
      </c>
      <c r="G4032" t="s">
        <v>51</v>
      </c>
      <c r="H4032" t="s">
        <v>37</v>
      </c>
      <c r="I4032" t="s">
        <v>22</v>
      </c>
      <c r="J4032" t="s">
        <v>32</v>
      </c>
      <c r="K4032">
        <v>42</v>
      </c>
      <c r="L4032" t="s">
        <v>53</v>
      </c>
      <c r="M4032" t="s">
        <v>25</v>
      </c>
      <c r="N4032" t="s">
        <v>26</v>
      </c>
      <c r="O4032" t="s">
        <v>18473</v>
      </c>
      <c r="P4032" t="s">
        <v>53</v>
      </c>
      <c r="Q4032">
        <v>22</v>
      </c>
      <c r="R4032" t="str">
        <f t="shared" si="62"/>
        <v>Adult</v>
      </c>
    </row>
    <row r="4033" spans="1:18" x14ac:dyDescent="0.25">
      <c r="A4033" t="s">
        <v>11087</v>
      </c>
      <c r="B4033" t="s">
        <v>17470</v>
      </c>
      <c r="C4033" t="s">
        <v>18439</v>
      </c>
      <c r="D4033" s="2">
        <v>25723</v>
      </c>
      <c r="E4033" s="2">
        <v>45407</v>
      </c>
      <c r="F4033" s="1">
        <v>0.47291666666666665</v>
      </c>
      <c r="G4033" t="s">
        <v>18475</v>
      </c>
      <c r="H4033" t="s">
        <v>73</v>
      </c>
      <c r="I4033" t="s">
        <v>22</v>
      </c>
      <c r="J4033" t="s">
        <v>46</v>
      </c>
      <c r="K4033">
        <v>126</v>
      </c>
      <c r="L4033" t="s">
        <v>24</v>
      </c>
      <c r="M4033" t="s">
        <v>40</v>
      </c>
      <c r="N4033" t="s">
        <v>26</v>
      </c>
      <c r="O4033" t="s">
        <v>18444</v>
      </c>
      <c r="P4033" t="s">
        <v>53</v>
      </c>
      <c r="Q4033">
        <v>54</v>
      </c>
      <c r="R4033" t="str">
        <f t="shared" si="62"/>
        <v>Old</v>
      </c>
    </row>
    <row r="4034" spans="1:18" x14ac:dyDescent="0.25">
      <c r="A4034" t="s">
        <v>11090</v>
      </c>
      <c r="B4034" t="s">
        <v>17471</v>
      </c>
      <c r="C4034" t="s">
        <v>18440</v>
      </c>
      <c r="D4034" s="2">
        <v>33022</v>
      </c>
      <c r="E4034" s="2">
        <v>45461</v>
      </c>
      <c r="F4034" s="1">
        <v>0.50486111111111109</v>
      </c>
      <c r="G4034" t="s">
        <v>169</v>
      </c>
      <c r="H4034" t="s">
        <v>57</v>
      </c>
      <c r="I4034" t="s">
        <v>45</v>
      </c>
      <c r="J4034" t="s">
        <v>52</v>
      </c>
      <c r="K4034">
        <v>49</v>
      </c>
      <c r="L4034" t="s">
        <v>39</v>
      </c>
      <c r="M4034" t="s">
        <v>25</v>
      </c>
      <c r="N4034" t="s">
        <v>33</v>
      </c>
      <c r="O4034" t="s">
        <v>18473</v>
      </c>
      <c r="P4034" t="s">
        <v>18472</v>
      </c>
      <c r="Q4034">
        <v>34</v>
      </c>
      <c r="R4034" t="str">
        <f t="shared" si="62"/>
        <v>Adult</v>
      </c>
    </row>
    <row r="4035" spans="1:18" x14ac:dyDescent="0.25">
      <c r="A4035" t="s">
        <v>11092</v>
      </c>
      <c r="B4035" t="s">
        <v>17472</v>
      </c>
      <c r="C4035" t="s">
        <v>18439</v>
      </c>
      <c r="D4035" s="2">
        <v>38524</v>
      </c>
      <c r="E4035" s="2">
        <v>45406</v>
      </c>
      <c r="F4035" s="1">
        <v>0.71805555555555556</v>
      </c>
      <c r="G4035" t="s">
        <v>51</v>
      </c>
      <c r="H4035" t="s">
        <v>57</v>
      </c>
      <c r="I4035" t="s">
        <v>22</v>
      </c>
      <c r="J4035" t="s">
        <v>80</v>
      </c>
      <c r="K4035">
        <v>42</v>
      </c>
      <c r="L4035" t="s">
        <v>53</v>
      </c>
      <c r="M4035" t="s">
        <v>25</v>
      </c>
      <c r="N4035" t="s">
        <v>47</v>
      </c>
      <c r="O4035" t="s">
        <v>18473</v>
      </c>
      <c r="P4035" t="s">
        <v>53</v>
      </c>
      <c r="Q4035">
        <v>19</v>
      </c>
      <c r="R4035" t="str">
        <f t="shared" si="62"/>
        <v>Adult</v>
      </c>
    </row>
    <row r="4036" spans="1:18" x14ac:dyDescent="0.25">
      <c r="A4036" t="s">
        <v>11095</v>
      </c>
      <c r="B4036" t="s">
        <v>17473</v>
      </c>
      <c r="C4036" t="s">
        <v>18440</v>
      </c>
      <c r="D4036" s="2">
        <v>33960</v>
      </c>
      <c r="E4036" s="2">
        <v>45428</v>
      </c>
      <c r="F4036" s="1">
        <v>0.51736111111111116</v>
      </c>
      <c r="G4036" t="s">
        <v>18474</v>
      </c>
      <c r="H4036" t="s">
        <v>21</v>
      </c>
      <c r="I4036" t="s">
        <v>45</v>
      </c>
      <c r="J4036" t="s">
        <v>23</v>
      </c>
      <c r="K4036">
        <v>7</v>
      </c>
      <c r="L4036" t="s">
        <v>53</v>
      </c>
      <c r="M4036" t="s">
        <v>25</v>
      </c>
      <c r="N4036" t="s">
        <v>26</v>
      </c>
      <c r="O4036" t="s">
        <v>18473</v>
      </c>
      <c r="P4036" t="s">
        <v>53</v>
      </c>
      <c r="Q4036">
        <v>32</v>
      </c>
      <c r="R4036" t="str">
        <f t="shared" si="62"/>
        <v>Adult</v>
      </c>
    </row>
    <row r="4037" spans="1:18" x14ac:dyDescent="0.25">
      <c r="A4037" t="s">
        <v>11098</v>
      </c>
      <c r="B4037" t="s">
        <v>17474</v>
      </c>
      <c r="C4037" t="s">
        <v>18440</v>
      </c>
      <c r="D4037" s="2">
        <v>32809</v>
      </c>
      <c r="E4037" s="2">
        <v>45324</v>
      </c>
      <c r="F4037" s="1">
        <v>0.35</v>
      </c>
      <c r="G4037" t="s">
        <v>30</v>
      </c>
      <c r="H4037" t="s">
        <v>73</v>
      </c>
      <c r="I4037" t="s">
        <v>38</v>
      </c>
      <c r="J4037" t="s">
        <v>46</v>
      </c>
      <c r="K4037">
        <v>154</v>
      </c>
      <c r="L4037" t="s">
        <v>53</v>
      </c>
      <c r="M4037" t="s">
        <v>25</v>
      </c>
      <c r="N4037" t="s">
        <v>33</v>
      </c>
      <c r="O4037" t="s">
        <v>18473</v>
      </c>
      <c r="P4037" t="s">
        <v>53</v>
      </c>
      <c r="Q4037">
        <v>35</v>
      </c>
      <c r="R4037" t="str">
        <f t="shared" ref="R4037:R4100" si="63">IF(Q4037&lt;35,"Adult",IF(Q4037&lt;=59,"Old",IF(Q4037&gt;=60,"Aged")))</f>
        <v>Old</v>
      </c>
    </row>
    <row r="4038" spans="1:18" x14ac:dyDescent="0.25">
      <c r="A4038" t="s">
        <v>11100</v>
      </c>
      <c r="B4038" t="s">
        <v>17475</v>
      </c>
      <c r="C4038" t="s">
        <v>18440</v>
      </c>
      <c r="D4038" s="2">
        <v>24156</v>
      </c>
      <c r="E4038" s="2">
        <v>45456</v>
      </c>
      <c r="F4038" s="1">
        <v>0.4284722222222222</v>
      </c>
      <c r="G4038" t="s">
        <v>169</v>
      </c>
      <c r="H4038" t="s">
        <v>37</v>
      </c>
      <c r="I4038" t="s">
        <v>38</v>
      </c>
      <c r="J4038" t="s">
        <v>23</v>
      </c>
      <c r="K4038">
        <v>21</v>
      </c>
      <c r="L4038" t="s">
        <v>24</v>
      </c>
      <c r="M4038" t="s">
        <v>104</v>
      </c>
      <c r="N4038" t="s">
        <v>26</v>
      </c>
      <c r="O4038" t="s">
        <v>18444</v>
      </c>
      <c r="P4038" t="s">
        <v>53</v>
      </c>
      <c r="Q4038">
        <v>59</v>
      </c>
      <c r="R4038" t="str">
        <f t="shared" si="63"/>
        <v>Old</v>
      </c>
    </row>
    <row r="4039" spans="1:18" x14ac:dyDescent="0.25">
      <c r="A4039" t="s">
        <v>11103</v>
      </c>
      <c r="B4039" t="s">
        <v>17476</v>
      </c>
      <c r="C4039" t="s">
        <v>18440</v>
      </c>
      <c r="D4039" s="2">
        <v>24767</v>
      </c>
      <c r="E4039" s="2">
        <v>45319</v>
      </c>
      <c r="F4039" s="1">
        <v>0.36666666666666664</v>
      </c>
      <c r="G4039" t="s">
        <v>18475</v>
      </c>
      <c r="H4039" t="s">
        <v>73</v>
      </c>
      <c r="I4039" t="s">
        <v>38</v>
      </c>
      <c r="J4039" t="s">
        <v>80</v>
      </c>
      <c r="K4039">
        <v>77</v>
      </c>
      <c r="L4039" t="s">
        <v>39</v>
      </c>
      <c r="M4039" t="s">
        <v>25</v>
      </c>
      <c r="N4039" t="s">
        <v>26</v>
      </c>
      <c r="O4039" t="s">
        <v>18444</v>
      </c>
      <c r="P4039" t="s">
        <v>53</v>
      </c>
      <c r="Q4039">
        <v>57</v>
      </c>
      <c r="R4039" t="str">
        <f t="shared" si="63"/>
        <v>Old</v>
      </c>
    </row>
    <row r="4040" spans="1:18" x14ac:dyDescent="0.25">
      <c r="A4040" t="s">
        <v>11106</v>
      </c>
      <c r="B4040" t="s">
        <v>17477</v>
      </c>
      <c r="C4040" t="s">
        <v>18440</v>
      </c>
      <c r="D4040" s="2">
        <v>33977</v>
      </c>
      <c r="E4040" s="2">
        <v>45379</v>
      </c>
      <c r="F4040" s="1">
        <v>0.34930555555555554</v>
      </c>
      <c r="G4040" t="s">
        <v>18475</v>
      </c>
      <c r="H4040" t="s">
        <v>73</v>
      </c>
      <c r="I4040" t="s">
        <v>38</v>
      </c>
      <c r="J4040" t="s">
        <v>46</v>
      </c>
      <c r="K4040">
        <v>168</v>
      </c>
      <c r="L4040" t="s">
        <v>24</v>
      </c>
      <c r="M4040" t="s">
        <v>40</v>
      </c>
      <c r="N4040" t="s">
        <v>26</v>
      </c>
      <c r="O4040" t="s">
        <v>18444</v>
      </c>
      <c r="P4040" t="s">
        <v>53</v>
      </c>
      <c r="Q4040">
        <v>32</v>
      </c>
      <c r="R4040" t="str">
        <f t="shared" si="63"/>
        <v>Adult</v>
      </c>
    </row>
    <row r="4041" spans="1:18" x14ac:dyDescent="0.25">
      <c r="A4041" t="s">
        <v>11108</v>
      </c>
      <c r="B4041" t="s">
        <v>17478</v>
      </c>
      <c r="C4041" t="s">
        <v>18439</v>
      </c>
      <c r="D4041" s="2">
        <v>35579</v>
      </c>
      <c r="E4041" s="2">
        <v>45462</v>
      </c>
      <c r="F4041" s="1">
        <v>0.40069444444444446</v>
      </c>
      <c r="G4041" t="s">
        <v>18475</v>
      </c>
      <c r="H4041" t="s">
        <v>57</v>
      </c>
      <c r="I4041" t="s">
        <v>84</v>
      </c>
      <c r="J4041" t="s">
        <v>32</v>
      </c>
      <c r="K4041">
        <v>28</v>
      </c>
      <c r="L4041" t="s">
        <v>24</v>
      </c>
      <c r="M4041" t="s">
        <v>104</v>
      </c>
      <c r="N4041" t="s">
        <v>33</v>
      </c>
      <c r="O4041" t="s">
        <v>18444</v>
      </c>
      <c r="P4041" t="s">
        <v>53</v>
      </c>
      <c r="Q4041">
        <v>27</v>
      </c>
      <c r="R4041" t="str">
        <f t="shared" si="63"/>
        <v>Adult</v>
      </c>
    </row>
    <row r="4042" spans="1:18" x14ac:dyDescent="0.25">
      <c r="A4042" t="s">
        <v>11110</v>
      </c>
      <c r="B4042" t="s">
        <v>17479</v>
      </c>
      <c r="C4042" t="s">
        <v>18439</v>
      </c>
      <c r="D4042" s="2">
        <v>31885</v>
      </c>
      <c r="E4042" s="2">
        <v>45335</v>
      </c>
      <c r="F4042" s="1">
        <v>0.6</v>
      </c>
      <c r="G4042" t="s">
        <v>18474</v>
      </c>
      <c r="H4042" t="s">
        <v>73</v>
      </c>
      <c r="I4042" t="s">
        <v>22</v>
      </c>
      <c r="J4042" t="s">
        <v>80</v>
      </c>
      <c r="K4042">
        <v>91</v>
      </c>
      <c r="L4042" t="s">
        <v>53</v>
      </c>
      <c r="M4042" t="s">
        <v>25</v>
      </c>
      <c r="N4042" t="s">
        <v>26</v>
      </c>
      <c r="O4042" t="s">
        <v>18444</v>
      </c>
      <c r="P4042" t="s">
        <v>53</v>
      </c>
      <c r="Q4042">
        <v>37</v>
      </c>
      <c r="R4042" t="str">
        <f t="shared" si="63"/>
        <v>Old</v>
      </c>
    </row>
    <row r="4043" spans="1:18" x14ac:dyDescent="0.25">
      <c r="A4043" t="s">
        <v>11113</v>
      </c>
      <c r="B4043" t="s">
        <v>17480</v>
      </c>
      <c r="C4043" t="s">
        <v>18439</v>
      </c>
      <c r="D4043" s="2">
        <v>38287</v>
      </c>
      <c r="E4043" s="2">
        <v>45299</v>
      </c>
      <c r="F4043" s="1">
        <v>0.37361111111111112</v>
      </c>
      <c r="G4043" t="s">
        <v>169</v>
      </c>
      <c r="H4043" t="s">
        <v>31</v>
      </c>
      <c r="I4043" t="s">
        <v>38</v>
      </c>
      <c r="J4043" t="s">
        <v>23</v>
      </c>
      <c r="K4043">
        <v>21</v>
      </c>
      <c r="L4043" t="s">
        <v>39</v>
      </c>
      <c r="M4043" t="s">
        <v>25</v>
      </c>
      <c r="N4043" t="s">
        <v>26</v>
      </c>
      <c r="O4043" t="s">
        <v>18473</v>
      </c>
      <c r="P4043" t="s">
        <v>53</v>
      </c>
      <c r="Q4043">
        <v>20</v>
      </c>
      <c r="R4043" t="str">
        <f t="shared" si="63"/>
        <v>Adult</v>
      </c>
    </row>
    <row r="4044" spans="1:18" x14ac:dyDescent="0.25">
      <c r="A4044" t="s">
        <v>11116</v>
      </c>
      <c r="B4044" t="s">
        <v>17481</v>
      </c>
      <c r="C4044" t="s">
        <v>18439</v>
      </c>
      <c r="D4044" s="2">
        <v>31592</v>
      </c>
      <c r="E4044" s="2">
        <v>45396</v>
      </c>
      <c r="F4044" s="1">
        <v>0.77986111111111112</v>
      </c>
      <c r="G4044" t="s">
        <v>51</v>
      </c>
      <c r="H4044" t="s">
        <v>57</v>
      </c>
      <c r="I4044" t="s">
        <v>22</v>
      </c>
      <c r="J4044" t="s">
        <v>80</v>
      </c>
      <c r="K4044">
        <v>154</v>
      </c>
      <c r="L4044" t="s">
        <v>24</v>
      </c>
      <c r="M4044" t="s">
        <v>40</v>
      </c>
      <c r="N4044" t="s">
        <v>26</v>
      </c>
      <c r="O4044" t="s">
        <v>18444</v>
      </c>
      <c r="P4044" t="s">
        <v>53</v>
      </c>
      <c r="Q4044">
        <v>38</v>
      </c>
      <c r="R4044" t="str">
        <f t="shared" si="63"/>
        <v>Old</v>
      </c>
    </row>
    <row r="4045" spans="1:18" x14ac:dyDescent="0.25">
      <c r="A4045" t="s">
        <v>11118</v>
      </c>
      <c r="B4045" t="s">
        <v>17482</v>
      </c>
      <c r="C4045" t="s">
        <v>18440</v>
      </c>
      <c r="D4045" s="2">
        <v>38505</v>
      </c>
      <c r="E4045" s="2">
        <v>45311</v>
      </c>
      <c r="F4045" s="1">
        <v>0.76041666666666663</v>
      </c>
      <c r="G4045" t="s">
        <v>18474</v>
      </c>
      <c r="H4045" t="s">
        <v>21</v>
      </c>
      <c r="I4045" t="s">
        <v>91</v>
      </c>
      <c r="J4045" t="s">
        <v>23</v>
      </c>
      <c r="K4045">
        <v>21</v>
      </c>
      <c r="L4045" t="s">
        <v>24</v>
      </c>
      <c r="M4045" t="s">
        <v>25</v>
      </c>
      <c r="N4045" t="s">
        <v>47</v>
      </c>
      <c r="O4045" t="s">
        <v>18473</v>
      </c>
      <c r="P4045" t="s">
        <v>53</v>
      </c>
      <c r="Q4045">
        <v>19</v>
      </c>
      <c r="R4045" t="str">
        <f t="shared" si="63"/>
        <v>Adult</v>
      </c>
    </row>
    <row r="4046" spans="1:18" x14ac:dyDescent="0.25">
      <c r="A4046" t="s">
        <v>11120</v>
      </c>
      <c r="B4046" t="s">
        <v>17483</v>
      </c>
      <c r="C4046" t="s">
        <v>18439</v>
      </c>
      <c r="D4046" s="2">
        <v>36813</v>
      </c>
      <c r="E4046" s="2">
        <v>45408</v>
      </c>
      <c r="F4046" s="1">
        <v>0.34305555555555556</v>
      </c>
      <c r="G4046" t="s">
        <v>18475</v>
      </c>
      <c r="H4046" t="s">
        <v>57</v>
      </c>
      <c r="I4046" t="s">
        <v>45</v>
      </c>
      <c r="J4046" t="s">
        <v>80</v>
      </c>
      <c r="K4046">
        <v>70</v>
      </c>
      <c r="L4046" t="s">
        <v>53</v>
      </c>
      <c r="M4046" t="s">
        <v>25</v>
      </c>
      <c r="N4046" t="s">
        <v>47</v>
      </c>
      <c r="O4046" t="s">
        <v>18473</v>
      </c>
      <c r="P4046" t="s">
        <v>53</v>
      </c>
      <c r="Q4046">
        <v>24</v>
      </c>
      <c r="R4046" t="str">
        <f t="shared" si="63"/>
        <v>Adult</v>
      </c>
    </row>
    <row r="4047" spans="1:18" x14ac:dyDescent="0.25">
      <c r="A4047" t="s">
        <v>11123</v>
      </c>
      <c r="B4047" t="s">
        <v>17484</v>
      </c>
      <c r="C4047" t="s">
        <v>18440</v>
      </c>
      <c r="D4047" s="2">
        <v>34540</v>
      </c>
      <c r="E4047" s="2">
        <v>45310</v>
      </c>
      <c r="F4047" s="1">
        <v>0.625</v>
      </c>
      <c r="G4047" t="s">
        <v>30</v>
      </c>
      <c r="H4047" t="s">
        <v>57</v>
      </c>
      <c r="I4047" t="s">
        <v>38</v>
      </c>
      <c r="J4047" t="s">
        <v>46</v>
      </c>
      <c r="K4047">
        <v>133</v>
      </c>
      <c r="L4047" t="s">
        <v>53</v>
      </c>
      <c r="M4047" t="s">
        <v>104</v>
      </c>
      <c r="N4047" t="s">
        <v>26</v>
      </c>
      <c r="O4047" t="s">
        <v>18473</v>
      </c>
      <c r="P4047" t="s">
        <v>53</v>
      </c>
      <c r="Q4047">
        <v>30</v>
      </c>
      <c r="R4047" t="str">
        <f t="shared" si="63"/>
        <v>Adult</v>
      </c>
    </row>
    <row r="4048" spans="1:18" x14ac:dyDescent="0.25">
      <c r="A4048" t="s">
        <v>11125</v>
      </c>
      <c r="B4048" t="s">
        <v>17485</v>
      </c>
      <c r="C4048" t="s">
        <v>18440</v>
      </c>
      <c r="D4048" s="2">
        <v>38840</v>
      </c>
      <c r="E4048" s="2">
        <v>45326</v>
      </c>
      <c r="F4048" s="1">
        <v>0.47013888888888888</v>
      </c>
      <c r="G4048" t="s">
        <v>169</v>
      </c>
      <c r="H4048" t="s">
        <v>21</v>
      </c>
      <c r="I4048" t="s">
        <v>45</v>
      </c>
      <c r="J4048" t="s">
        <v>52</v>
      </c>
      <c r="K4048">
        <v>133</v>
      </c>
      <c r="L4048" t="s">
        <v>24</v>
      </c>
      <c r="M4048" t="s">
        <v>104</v>
      </c>
      <c r="N4048" t="s">
        <v>47</v>
      </c>
      <c r="O4048" t="s">
        <v>18444</v>
      </c>
      <c r="P4048" t="s">
        <v>53</v>
      </c>
      <c r="Q4048">
        <v>18</v>
      </c>
      <c r="R4048" t="str">
        <f t="shared" si="63"/>
        <v>Adult</v>
      </c>
    </row>
    <row r="4049" spans="1:18" x14ac:dyDescent="0.25">
      <c r="A4049" t="s">
        <v>11127</v>
      </c>
      <c r="B4049" t="s">
        <v>17486</v>
      </c>
      <c r="C4049" t="s">
        <v>18439</v>
      </c>
      <c r="D4049" s="2">
        <v>28513</v>
      </c>
      <c r="E4049" s="2">
        <v>45417</v>
      </c>
      <c r="F4049" s="1">
        <v>0.46666666666666667</v>
      </c>
      <c r="G4049" t="s">
        <v>18475</v>
      </c>
      <c r="H4049" t="s">
        <v>73</v>
      </c>
      <c r="I4049" t="s">
        <v>38</v>
      </c>
      <c r="J4049" t="s">
        <v>32</v>
      </c>
      <c r="K4049">
        <v>175</v>
      </c>
      <c r="L4049" t="s">
        <v>24</v>
      </c>
      <c r="M4049" t="s">
        <v>40</v>
      </c>
      <c r="N4049" t="s">
        <v>47</v>
      </c>
      <c r="O4049" t="s">
        <v>18473</v>
      </c>
      <c r="P4049" t="s">
        <v>53</v>
      </c>
      <c r="Q4049">
        <v>47</v>
      </c>
      <c r="R4049" t="str">
        <f t="shared" si="63"/>
        <v>Old</v>
      </c>
    </row>
    <row r="4050" spans="1:18" x14ac:dyDescent="0.25">
      <c r="A4050" t="s">
        <v>11130</v>
      </c>
      <c r="B4050" t="s">
        <v>17487</v>
      </c>
      <c r="C4050" t="s">
        <v>18440</v>
      </c>
      <c r="D4050" s="2">
        <v>34578</v>
      </c>
      <c r="E4050" s="2">
        <v>45366</v>
      </c>
      <c r="F4050" s="1">
        <v>0.37777777777777777</v>
      </c>
      <c r="G4050" t="s">
        <v>18474</v>
      </c>
      <c r="H4050" t="s">
        <v>57</v>
      </c>
      <c r="I4050" t="s">
        <v>22</v>
      </c>
      <c r="J4050" t="s">
        <v>32</v>
      </c>
      <c r="K4050">
        <v>56</v>
      </c>
      <c r="L4050" t="s">
        <v>24</v>
      </c>
      <c r="M4050" t="s">
        <v>104</v>
      </c>
      <c r="N4050" t="s">
        <v>26</v>
      </c>
      <c r="O4050" t="s">
        <v>18444</v>
      </c>
      <c r="P4050" t="s">
        <v>53</v>
      </c>
      <c r="Q4050">
        <v>30</v>
      </c>
      <c r="R4050" t="str">
        <f t="shared" si="63"/>
        <v>Adult</v>
      </c>
    </row>
    <row r="4051" spans="1:18" x14ac:dyDescent="0.25">
      <c r="A4051" t="s">
        <v>11132</v>
      </c>
      <c r="B4051" t="s">
        <v>17488</v>
      </c>
      <c r="C4051" t="s">
        <v>18439</v>
      </c>
      <c r="D4051" s="2">
        <v>34899</v>
      </c>
      <c r="E4051" s="2">
        <v>45319</v>
      </c>
      <c r="F4051" s="1">
        <v>0.65069444444444446</v>
      </c>
      <c r="G4051" t="s">
        <v>18475</v>
      </c>
      <c r="H4051" t="s">
        <v>31</v>
      </c>
      <c r="I4051" t="s">
        <v>38</v>
      </c>
      <c r="J4051" t="s">
        <v>52</v>
      </c>
      <c r="K4051">
        <v>49</v>
      </c>
      <c r="L4051" t="s">
        <v>39</v>
      </c>
      <c r="M4051" t="s">
        <v>40</v>
      </c>
      <c r="N4051" t="s">
        <v>26</v>
      </c>
      <c r="O4051" t="s">
        <v>18444</v>
      </c>
      <c r="P4051" t="s">
        <v>53</v>
      </c>
      <c r="Q4051">
        <v>29</v>
      </c>
      <c r="R4051" t="str">
        <f t="shared" si="63"/>
        <v>Adult</v>
      </c>
    </row>
    <row r="4052" spans="1:18" x14ac:dyDescent="0.25">
      <c r="A4052" t="s">
        <v>11134</v>
      </c>
      <c r="B4052" t="s">
        <v>17489</v>
      </c>
      <c r="C4052" t="s">
        <v>18439</v>
      </c>
      <c r="D4052" s="2">
        <v>38133</v>
      </c>
      <c r="E4052" s="2">
        <v>45349</v>
      </c>
      <c r="F4052" s="1">
        <v>0.82361111111111107</v>
      </c>
      <c r="G4052" t="s">
        <v>30</v>
      </c>
      <c r="H4052" t="s">
        <v>57</v>
      </c>
      <c r="I4052" t="s">
        <v>45</v>
      </c>
      <c r="J4052" t="s">
        <v>23</v>
      </c>
      <c r="K4052">
        <v>112</v>
      </c>
      <c r="L4052" t="s">
        <v>53</v>
      </c>
      <c r="M4052" t="s">
        <v>40</v>
      </c>
      <c r="N4052" t="s">
        <v>33</v>
      </c>
      <c r="O4052" t="s">
        <v>18444</v>
      </c>
      <c r="P4052" t="s">
        <v>53</v>
      </c>
      <c r="Q4052">
        <v>20</v>
      </c>
      <c r="R4052" t="str">
        <f t="shared" si="63"/>
        <v>Adult</v>
      </c>
    </row>
    <row r="4053" spans="1:18" x14ac:dyDescent="0.25">
      <c r="A4053" t="s">
        <v>11137</v>
      </c>
      <c r="B4053" t="s">
        <v>17490</v>
      </c>
      <c r="C4053" t="s">
        <v>18440</v>
      </c>
      <c r="D4053" s="2">
        <v>24560</v>
      </c>
      <c r="E4053" s="2">
        <v>45442</v>
      </c>
      <c r="F4053" s="1">
        <v>0.56805555555555554</v>
      </c>
      <c r="G4053" t="s">
        <v>18475</v>
      </c>
      <c r="H4053" t="s">
        <v>21</v>
      </c>
      <c r="I4053" t="s">
        <v>84</v>
      </c>
      <c r="J4053" t="s">
        <v>23</v>
      </c>
      <c r="K4053">
        <v>49</v>
      </c>
      <c r="L4053" t="s">
        <v>39</v>
      </c>
      <c r="M4053" t="s">
        <v>25</v>
      </c>
      <c r="N4053" t="s">
        <v>26</v>
      </c>
      <c r="O4053" t="s">
        <v>18444</v>
      </c>
      <c r="P4053" t="s">
        <v>18472</v>
      </c>
      <c r="Q4053">
        <v>57</v>
      </c>
      <c r="R4053" t="str">
        <f t="shared" si="63"/>
        <v>Old</v>
      </c>
    </row>
    <row r="4054" spans="1:18" x14ac:dyDescent="0.25">
      <c r="A4054" t="s">
        <v>11140</v>
      </c>
      <c r="B4054" t="s">
        <v>17491</v>
      </c>
      <c r="C4054" t="s">
        <v>18439</v>
      </c>
      <c r="D4054" s="2">
        <v>37474</v>
      </c>
      <c r="E4054" s="2">
        <v>45328</v>
      </c>
      <c r="F4054" s="1">
        <v>0.4284722222222222</v>
      </c>
      <c r="G4054" t="s">
        <v>18474</v>
      </c>
      <c r="H4054" t="s">
        <v>37</v>
      </c>
      <c r="I4054" t="s">
        <v>22</v>
      </c>
      <c r="J4054" t="s">
        <v>32</v>
      </c>
      <c r="K4054">
        <v>84</v>
      </c>
      <c r="L4054" t="s">
        <v>24</v>
      </c>
      <c r="M4054" t="s">
        <v>40</v>
      </c>
      <c r="N4054" t="s">
        <v>26</v>
      </c>
      <c r="O4054" t="s">
        <v>18444</v>
      </c>
      <c r="P4054" t="s">
        <v>53</v>
      </c>
      <c r="Q4054">
        <v>22</v>
      </c>
      <c r="R4054" t="str">
        <f t="shared" si="63"/>
        <v>Adult</v>
      </c>
    </row>
    <row r="4055" spans="1:18" x14ac:dyDescent="0.25">
      <c r="A4055" t="s">
        <v>11143</v>
      </c>
      <c r="B4055" t="s">
        <v>17492</v>
      </c>
      <c r="C4055" t="s">
        <v>18439</v>
      </c>
      <c r="D4055" s="2">
        <v>33685</v>
      </c>
      <c r="E4055" s="2">
        <v>45331</v>
      </c>
      <c r="F4055" s="1">
        <v>0.34861111111111109</v>
      </c>
      <c r="G4055" t="s">
        <v>18474</v>
      </c>
      <c r="H4055" t="s">
        <v>57</v>
      </c>
      <c r="I4055" t="s">
        <v>45</v>
      </c>
      <c r="J4055" t="s">
        <v>52</v>
      </c>
      <c r="K4055">
        <v>84</v>
      </c>
      <c r="L4055" t="s">
        <v>24</v>
      </c>
      <c r="M4055" t="s">
        <v>25</v>
      </c>
      <c r="N4055" t="s">
        <v>33</v>
      </c>
      <c r="O4055" t="s">
        <v>18444</v>
      </c>
      <c r="P4055" t="s">
        <v>53</v>
      </c>
      <c r="Q4055">
        <v>32</v>
      </c>
      <c r="R4055" t="str">
        <f t="shared" si="63"/>
        <v>Adult</v>
      </c>
    </row>
    <row r="4056" spans="1:18" x14ac:dyDescent="0.25">
      <c r="A4056" t="s">
        <v>11146</v>
      </c>
      <c r="B4056" t="s">
        <v>17493</v>
      </c>
      <c r="C4056" t="s">
        <v>18440</v>
      </c>
      <c r="D4056" s="2">
        <v>38052</v>
      </c>
      <c r="E4056" s="2">
        <v>45381</v>
      </c>
      <c r="F4056" s="1">
        <v>0.79722222222222228</v>
      </c>
      <c r="G4056" t="s">
        <v>18475</v>
      </c>
      <c r="H4056" t="s">
        <v>57</v>
      </c>
      <c r="I4056" t="s">
        <v>22</v>
      </c>
      <c r="J4056" t="s">
        <v>46</v>
      </c>
      <c r="K4056">
        <v>77</v>
      </c>
      <c r="L4056" t="s">
        <v>53</v>
      </c>
      <c r="M4056" t="s">
        <v>40</v>
      </c>
      <c r="N4056" t="s">
        <v>26</v>
      </c>
      <c r="O4056" t="s">
        <v>18444</v>
      </c>
      <c r="P4056" t="s">
        <v>53</v>
      </c>
      <c r="Q4056">
        <v>20</v>
      </c>
      <c r="R4056" t="str">
        <f t="shared" si="63"/>
        <v>Adult</v>
      </c>
    </row>
    <row r="4057" spans="1:18" x14ac:dyDescent="0.25">
      <c r="A4057" t="s">
        <v>11149</v>
      </c>
      <c r="B4057" t="s">
        <v>17494</v>
      </c>
      <c r="C4057" t="s">
        <v>18440</v>
      </c>
      <c r="D4057" s="2">
        <v>33919</v>
      </c>
      <c r="E4057" s="2">
        <v>45342</v>
      </c>
      <c r="F4057" s="1">
        <v>0.37430555555555556</v>
      </c>
      <c r="G4057" t="s">
        <v>51</v>
      </c>
      <c r="H4057" t="s">
        <v>57</v>
      </c>
      <c r="I4057" t="s">
        <v>45</v>
      </c>
      <c r="J4057" t="s">
        <v>32</v>
      </c>
      <c r="K4057">
        <v>154</v>
      </c>
      <c r="L4057" t="s">
        <v>24</v>
      </c>
      <c r="M4057" t="s">
        <v>40</v>
      </c>
      <c r="N4057" t="s">
        <v>26</v>
      </c>
      <c r="O4057" t="s">
        <v>18473</v>
      </c>
      <c r="P4057" t="s">
        <v>53</v>
      </c>
      <c r="Q4057">
        <v>32</v>
      </c>
      <c r="R4057" t="str">
        <f t="shared" si="63"/>
        <v>Adult</v>
      </c>
    </row>
    <row r="4058" spans="1:18" x14ac:dyDescent="0.25">
      <c r="A4058" t="s">
        <v>11151</v>
      </c>
      <c r="B4058" t="s">
        <v>17495</v>
      </c>
      <c r="C4058" t="s">
        <v>18440</v>
      </c>
      <c r="D4058" s="2">
        <v>35435</v>
      </c>
      <c r="E4058" s="2">
        <v>45308</v>
      </c>
      <c r="F4058" s="1">
        <v>0.51666666666666672</v>
      </c>
      <c r="G4058" t="s">
        <v>169</v>
      </c>
      <c r="H4058" t="s">
        <v>73</v>
      </c>
      <c r="I4058" t="s">
        <v>91</v>
      </c>
      <c r="J4058" t="s">
        <v>23</v>
      </c>
      <c r="K4058">
        <v>126</v>
      </c>
      <c r="L4058" t="s">
        <v>53</v>
      </c>
      <c r="M4058" t="s">
        <v>40</v>
      </c>
      <c r="N4058" t="s">
        <v>47</v>
      </c>
      <c r="O4058" t="s">
        <v>18444</v>
      </c>
      <c r="P4058" t="s">
        <v>53</v>
      </c>
      <c r="Q4058">
        <v>28</v>
      </c>
      <c r="R4058" t="str">
        <f t="shared" si="63"/>
        <v>Adult</v>
      </c>
    </row>
    <row r="4059" spans="1:18" x14ac:dyDescent="0.25">
      <c r="A4059" t="s">
        <v>11154</v>
      </c>
      <c r="B4059" t="s">
        <v>17496</v>
      </c>
      <c r="C4059" t="s">
        <v>18439</v>
      </c>
      <c r="D4059" s="2">
        <v>38388</v>
      </c>
      <c r="E4059" s="2">
        <v>45359</v>
      </c>
      <c r="F4059" s="1">
        <v>0.6</v>
      </c>
      <c r="G4059" t="s">
        <v>51</v>
      </c>
      <c r="H4059" t="s">
        <v>57</v>
      </c>
      <c r="I4059" t="s">
        <v>45</v>
      </c>
      <c r="J4059" t="s">
        <v>46</v>
      </c>
      <c r="K4059">
        <v>7</v>
      </c>
      <c r="L4059" t="s">
        <v>24</v>
      </c>
      <c r="M4059" t="s">
        <v>40</v>
      </c>
      <c r="N4059" t="s">
        <v>26</v>
      </c>
      <c r="O4059" t="s">
        <v>18473</v>
      </c>
      <c r="P4059" t="s">
        <v>53</v>
      </c>
      <c r="Q4059">
        <v>20</v>
      </c>
      <c r="R4059" t="str">
        <f t="shared" si="63"/>
        <v>Adult</v>
      </c>
    </row>
    <row r="4060" spans="1:18" x14ac:dyDescent="0.25">
      <c r="A4060" t="s">
        <v>11155</v>
      </c>
      <c r="B4060" t="s">
        <v>17497</v>
      </c>
      <c r="C4060" t="s">
        <v>18440</v>
      </c>
      <c r="D4060" s="2">
        <v>38909</v>
      </c>
      <c r="E4060" s="2">
        <v>45362</v>
      </c>
      <c r="F4060" s="1">
        <v>0.61111111111111116</v>
      </c>
      <c r="G4060" t="s">
        <v>30</v>
      </c>
      <c r="H4060" t="s">
        <v>7378</v>
      </c>
      <c r="I4060" t="s">
        <v>22</v>
      </c>
      <c r="J4060" t="s">
        <v>32</v>
      </c>
      <c r="K4060">
        <v>56</v>
      </c>
      <c r="L4060" t="s">
        <v>53</v>
      </c>
      <c r="M4060" t="s">
        <v>25</v>
      </c>
      <c r="N4060" t="s">
        <v>47</v>
      </c>
      <c r="O4060" t="s">
        <v>18473</v>
      </c>
      <c r="P4060" t="s">
        <v>53</v>
      </c>
      <c r="Q4060">
        <v>18</v>
      </c>
      <c r="R4060" t="str">
        <f t="shared" si="63"/>
        <v>Adult</v>
      </c>
    </row>
    <row r="4061" spans="1:18" x14ac:dyDescent="0.25">
      <c r="A4061" t="s">
        <v>11157</v>
      </c>
      <c r="B4061" t="s">
        <v>17498</v>
      </c>
      <c r="C4061" t="s">
        <v>18440</v>
      </c>
      <c r="D4061" s="2">
        <v>25625</v>
      </c>
      <c r="E4061" s="2">
        <v>45314</v>
      </c>
      <c r="F4061" s="1">
        <v>0.33888888888888891</v>
      </c>
      <c r="G4061" t="s">
        <v>51</v>
      </c>
      <c r="H4061" t="s">
        <v>21</v>
      </c>
      <c r="I4061" t="s">
        <v>91</v>
      </c>
      <c r="J4061" t="s">
        <v>46</v>
      </c>
      <c r="K4061">
        <v>154</v>
      </c>
      <c r="L4061" t="s">
        <v>53</v>
      </c>
      <c r="M4061" t="s">
        <v>40</v>
      </c>
      <c r="N4061" t="s">
        <v>33</v>
      </c>
      <c r="O4061" t="s">
        <v>18444</v>
      </c>
      <c r="P4061" t="s">
        <v>53</v>
      </c>
      <c r="Q4061">
        <v>54</v>
      </c>
      <c r="R4061" t="str">
        <f t="shared" si="63"/>
        <v>Old</v>
      </c>
    </row>
    <row r="4062" spans="1:18" x14ac:dyDescent="0.25">
      <c r="A4062" t="s">
        <v>11159</v>
      </c>
      <c r="B4062" t="s">
        <v>17499</v>
      </c>
      <c r="C4062" t="s">
        <v>18439</v>
      </c>
      <c r="D4062" s="2">
        <v>36208</v>
      </c>
      <c r="E4062" s="2">
        <v>45341</v>
      </c>
      <c r="F4062" s="1">
        <v>0.54374999999999996</v>
      </c>
      <c r="G4062" t="s">
        <v>30</v>
      </c>
      <c r="H4062" t="s">
        <v>31</v>
      </c>
      <c r="I4062" t="s">
        <v>91</v>
      </c>
      <c r="J4062" t="s">
        <v>52</v>
      </c>
      <c r="K4062">
        <v>63</v>
      </c>
      <c r="L4062" t="s">
        <v>53</v>
      </c>
      <c r="M4062" t="s">
        <v>25</v>
      </c>
      <c r="N4062" t="s">
        <v>33</v>
      </c>
      <c r="O4062" t="s">
        <v>18444</v>
      </c>
      <c r="P4062" t="s">
        <v>53</v>
      </c>
      <c r="Q4062">
        <v>26</v>
      </c>
      <c r="R4062" t="str">
        <f t="shared" si="63"/>
        <v>Adult</v>
      </c>
    </row>
    <row r="4063" spans="1:18" x14ac:dyDescent="0.25">
      <c r="A4063" t="s">
        <v>11162</v>
      </c>
      <c r="B4063" t="s">
        <v>17500</v>
      </c>
      <c r="C4063" t="s">
        <v>18440</v>
      </c>
      <c r="D4063" s="2">
        <v>34550</v>
      </c>
      <c r="E4063" s="2">
        <v>45333</v>
      </c>
      <c r="F4063" s="1">
        <v>0.47916666666666669</v>
      </c>
      <c r="G4063" t="s">
        <v>51</v>
      </c>
      <c r="H4063" t="s">
        <v>37</v>
      </c>
      <c r="I4063" t="s">
        <v>22</v>
      </c>
      <c r="J4063" t="s">
        <v>23</v>
      </c>
      <c r="K4063">
        <v>7</v>
      </c>
      <c r="L4063" t="s">
        <v>39</v>
      </c>
      <c r="M4063" t="s">
        <v>104</v>
      </c>
      <c r="N4063" t="s">
        <v>26</v>
      </c>
      <c r="O4063" t="s">
        <v>18473</v>
      </c>
      <c r="P4063" t="s">
        <v>53</v>
      </c>
      <c r="Q4063">
        <v>30</v>
      </c>
      <c r="R4063" t="str">
        <f t="shared" si="63"/>
        <v>Adult</v>
      </c>
    </row>
    <row r="4064" spans="1:18" x14ac:dyDescent="0.25">
      <c r="A4064" t="s">
        <v>11164</v>
      </c>
      <c r="B4064" t="s">
        <v>17501</v>
      </c>
      <c r="C4064" t="s">
        <v>18440</v>
      </c>
      <c r="D4064" s="2">
        <v>34689</v>
      </c>
      <c r="E4064" s="2">
        <v>45456</v>
      </c>
      <c r="F4064" s="1">
        <v>0.36805555555555558</v>
      </c>
      <c r="G4064" t="s">
        <v>30</v>
      </c>
      <c r="H4064" t="s">
        <v>31</v>
      </c>
      <c r="I4064" t="s">
        <v>22</v>
      </c>
      <c r="J4064" t="s">
        <v>52</v>
      </c>
      <c r="K4064">
        <v>28</v>
      </c>
      <c r="L4064" t="s">
        <v>39</v>
      </c>
      <c r="M4064" t="s">
        <v>40</v>
      </c>
      <c r="N4064" t="s">
        <v>26</v>
      </c>
      <c r="O4064" t="s">
        <v>18444</v>
      </c>
      <c r="P4064" t="s">
        <v>18472</v>
      </c>
      <c r="Q4064">
        <v>30</v>
      </c>
      <c r="R4064" t="str">
        <f t="shared" si="63"/>
        <v>Adult</v>
      </c>
    </row>
    <row r="4065" spans="1:18" x14ac:dyDescent="0.25">
      <c r="A4065" t="s">
        <v>11167</v>
      </c>
      <c r="B4065" t="s">
        <v>17502</v>
      </c>
      <c r="C4065" t="s">
        <v>18439</v>
      </c>
      <c r="D4065" s="2">
        <v>35611</v>
      </c>
      <c r="E4065" s="2">
        <v>45316</v>
      </c>
      <c r="F4065" s="1">
        <v>0.41041666666666665</v>
      </c>
      <c r="G4065" t="s">
        <v>169</v>
      </c>
      <c r="H4065" t="s">
        <v>73</v>
      </c>
      <c r="I4065" t="s">
        <v>84</v>
      </c>
      <c r="J4065" t="s">
        <v>52</v>
      </c>
      <c r="K4065">
        <v>84</v>
      </c>
      <c r="L4065" t="s">
        <v>24</v>
      </c>
      <c r="M4065" t="s">
        <v>40</v>
      </c>
      <c r="N4065" t="s">
        <v>47</v>
      </c>
      <c r="O4065" t="s">
        <v>18444</v>
      </c>
      <c r="P4065" t="s">
        <v>53</v>
      </c>
      <c r="Q4065">
        <v>27</v>
      </c>
      <c r="R4065" t="str">
        <f t="shared" si="63"/>
        <v>Adult</v>
      </c>
    </row>
    <row r="4066" spans="1:18" x14ac:dyDescent="0.25">
      <c r="A4066" t="s">
        <v>11170</v>
      </c>
      <c r="B4066" t="s">
        <v>17503</v>
      </c>
      <c r="C4066" t="s">
        <v>18440</v>
      </c>
      <c r="D4066" s="2">
        <v>36913</v>
      </c>
      <c r="E4066" s="2">
        <v>45414</v>
      </c>
      <c r="F4066" s="1">
        <v>0.38958333333333334</v>
      </c>
      <c r="G4066" t="s">
        <v>169</v>
      </c>
      <c r="H4066" t="s">
        <v>31</v>
      </c>
      <c r="I4066" t="s">
        <v>38</v>
      </c>
      <c r="J4066" t="s">
        <v>23</v>
      </c>
      <c r="K4066">
        <v>56</v>
      </c>
      <c r="L4066" t="s">
        <v>24</v>
      </c>
      <c r="M4066" t="s">
        <v>40</v>
      </c>
      <c r="N4066" t="s">
        <v>33</v>
      </c>
      <c r="O4066" t="s">
        <v>18444</v>
      </c>
      <c r="P4066" t="s">
        <v>53</v>
      </c>
      <c r="Q4066">
        <v>24</v>
      </c>
      <c r="R4066" t="str">
        <f t="shared" si="63"/>
        <v>Adult</v>
      </c>
    </row>
    <row r="4067" spans="1:18" x14ac:dyDescent="0.25">
      <c r="A4067" t="s">
        <v>11173</v>
      </c>
      <c r="B4067" t="s">
        <v>17504</v>
      </c>
      <c r="C4067" t="s">
        <v>18440</v>
      </c>
      <c r="D4067" s="2">
        <v>32910</v>
      </c>
      <c r="E4067" s="2">
        <v>45369</v>
      </c>
      <c r="F4067" s="1">
        <v>0.4597222222222222</v>
      </c>
      <c r="G4067" t="s">
        <v>51</v>
      </c>
      <c r="H4067" t="s">
        <v>57</v>
      </c>
      <c r="I4067" t="s">
        <v>38</v>
      </c>
      <c r="J4067" t="s">
        <v>32</v>
      </c>
      <c r="K4067">
        <v>21</v>
      </c>
      <c r="L4067" t="s">
        <v>39</v>
      </c>
      <c r="M4067" t="s">
        <v>40</v>
      </c>
      <c r="N4067" t="s">
        <v>33</v>
      </c>
      <c r="O4067" t="s">
        <v>18473</v>
      </c>
      <c r="P4067" t="s">
        <v>53</v>
      </c>
      <c r="Q4067">
        <v>35</v>
      </c>
      <c r="R4067" t="str">
        <f t="shared" si="63"/>
        <v>Old</v>
      </c>
    </row>
    <row r="4068" spans="1:18" x14ac:dyDescent="0.25">
      <c r="A4068" t="s">
        <v>11176</v>
      </c>
      <c r="B4068" t="s">
        <v>17505</v>
      </c>
      <c r="C4068" t="s">
        <v>18439</v>
      </c>
      <c r="D4068" s="2">
        <v>38583</v>
      </c>
      <c r="E4068" s="2">
        <v>45349</v>
      </c>
      <c r="F4068" s="1">
        <v>0.57638888888888884</v>
      </c>
      <c r="G4068" t="s">
        <v>30</v>
      </c>
      <c r="H4068" t="s">
        <v>37</v>
      </c>
      <c r="I4068" t="s">
        <v>45</v>
      </c>
      <c r="J4068" t="s">
        <v>23</v>
      </c>
      <c r="K4068">
        <v>154</v>
      </c>
      <c r="L4068" t="s">
        <v>53</v>
      </c>
      <c r="M4068" t="s">
        <v>40</v>
      </c>
      <c r="N4068" t="s">
        <v>26</v>
      </c>
      <c r="O4068" t="s">
        <v>18473</v>
      </c>
      <c r="P4068" t="s">
        <v>53</v>
      </c>
      <c r="Q4068">
        <v>19</v>
      </c>
      <c r="R4068" t="str">
        <f t="shared" si="63"/>
        <v>Adult</v>
      </c>
    </row>
    <row r="4069" spans="1:18" x14ac:dyDescent="0.25">
      <c r="A4069" t="s">
        <v>11179</v>
      </c>
      <c r="B4069" t="s">
        <v>17506</v>
      </c>
      <c r="C4069" t="s">
        <v>18439</v>
      </c>
      <c r="D4069" s="2">
        <v>29437</v>
      </c>
      <c r="E4069" s="2">
        <v>45402</v>
      </c>
      <c r="F4069" s="1">
        <v>0.8</v>
      </c>
      <c r="G4069" t="s">
        <v>18474</v>
      </c>
      <c r="H4069" t="s">
        <v>57</v>
      </c>
      <c r="I4069" t="s">
        <v>22</v>
      </c>
      <c r="J4069" t="s">
        <v>23</v>
      </c>
      <c r="K4069">
        <v>126</v>
      </c>
      <c r="L4069" t="s">
        <v>24</v>
      </c>
      <c r="M4069" t="s">
        <v>25</v>
      </c>
      <c r="N4069" t="s">
        <v>26</v>
      </c>
      <c r="O4069" t="s">
        <v>18444</v>
      </c>
      <c r="P4069" t="s">
        <v>53</v>
      </c>
      <c r="Q4069">
        <v>44</v>
      </c>
      <c r="R4069" t="str">
        <f t="shared" si="63"/>
        <v>Old</v>
      </c>
    </row>
    <row r="4070" spans="1:18" x14ac:dyDescent="0.25">
      <c r="A4070" t="s">
        <v>11181</v>
      </c>
      <c r="B4070" t="s">
        <v>17507</v>
      </c>
      <c r="C4070" t="s">
        <v>18439</v>
      </c>
      <c r="D4070" s="2">
        <v>33607</v>
      </c>
      <c r="E4070" s="2">
        <v>45393</v>
      </c>
      <c r="F4070" s="1">
        <v>0.75347222222222221</v>
      </c>
      <c r="G4070" t="s">
        <v>51</v>
      </c>
      <c r="H4070" t="s">
        <v>57</v>
      </c>
      <c r="I4070" t="s">
        <v>38</v>
      </c>
      <c r="J4070" t="s">
        <v>52</v>
      </c>
      <c r="K4070">
        <v>133</v>
      </c>
      <c r="L4070" t="s">
        <v>53</v>
      </c>
      <c r="M4070" t="s">
        <v>25</v>
      </c>
      <c r="N4070" t="s">
        <v>47</v>
      </c>
      <c r="O4070" t="s">
        <v>18444</v>
      </c>
      <c r="P4070" t="s">
        <v>53</v>
      </c>
      <c r="Q4070">
        <v>33</v>
      </c>
      <c r="R4070" t="str">
        <f t="shared" si="63"/>
        <v>Adult</v>
      </c>
    </row>
    <row r="4071" spans="1:18" x14ac:dyDescent="0.25">
      <c r="A4071" t="s">
        <v>11183</v>
      </c>
      <c r="B4071" t="s">
        <v>17508</v>
      </c>
      <c r="C4071" t="s">
        <v>18439</v>
      </c>
      <c r="D4071" s="2">
        <v>33510</v>
      </c>
      <c r="E4071" s="2">
        <v>45371</v>
      </c>
      <c r="F4071" s="1">
        <v>0.49166666666666664</v>
      </c>
      <c r="G4071" t="s">
        <v>169</v>
      </c>
      <c r="H4071" t="s">
        <v>73</v>
      </c>
      <c r="I4071" t="s">
        <v>22</v>
      </c>
      <c r="J4071" t="s">
        <v>46</v>
      </c>
      <c r="K4071">
        <v>63</v>
      </c>
      <c r="L4071" t="s">
        <v>24</v>
      </c>
      <c r="M4071" t="s">
        <v>25</v>
      </c>
      <c r="N4071" t="s">
        <v>26</v>
      </c>
      <c r="O4071" t="s">
        <v>18444</v>
      </c>
      <c r="P4071" t="s">
        <v>53</v>
      </c>
      <c r="Q4071">
        <v>33</v>
      </c>
      <c r="R4071" t="str">
        <f t="shared" si="63"/>
        <v>Adult</v>
      </c>
    </row>
    <row r="4072" spans="1:18" x14ac:dyDescent="0.25">
      <c r="A4072" t="s">
        <v>11186</v>
      </c>
      <c r="B4072" t="s">
        <v>17509</v>
      </c>
      <c r="C4072" t="s">
        <v>18440</v>
      </c>
      <c r="D4072" s="2">
        <v>38027</v>
      </c>
      <c r="E4072" s="2">
        <v>45385</v>
      </c>
      <c r="F4072" s="1">
        <v>0.41111111111111109</v>
      </c>
      <c r="G4072" t="s">
        <v>51</v>
      </c>
      <c r="H4072" t="s">
        <v>21</v>
      </c>
      <c r="I4072" t="s">
        <v>22</v>
      </c>
      <c r="J4072" t="s">
        <v>32</v>
      </c>
      <c r="K4072">
        <v>35</v>
      </c>
      <c r="L4072" t="s">
        <v>53</v>
      </c>
      <c r="M4072" t="s">
        <v>40</v>
      </c>
      <c r="N4072" t="s">
        <v>33</v>
      </c>
      <c r="O4072" t="s">
        <v>18473</v>
      </c>
      <c r="P4072" t="s">
        <v>53</v>
      </c>
      <c r="Q4072">
        <v>21</v>
      </c>
      <c r="R4072" t="str">
        <f t="shared" si="63"/>
        <v>Adult</v>
      </c>
    </row>
    <row r="4073" spans="1:18" x14ac:dyDescent="0.25">
      <c r="A4073" t="s">
        <v>11188</v>
      </c>
      <c r="B4073" t="s">
        <v>17510</v>
      </c>
      <c r="C4073" t="s">
        <v>18440</v>
      </c>
      <c r="D4073" s="2">
        <v>34843</v>
      </c>
      <c r="E4073" s="2">
        <v>45340</v>
      </c>
      <c r="F4073" s="1">
        <v>0.49513888888888891</v>
      </c>
      <c r="G4073" t="s">
        <v>18474</v>
      </c>
      <c r="H4073" t="s">
        <v>37</v>
      </c>
      <c r="I4073" t="s">
        <v>22</v>
      </c>
      <c r="J4073" t="s">
        <v>23</v>
      </c>
      <c r="K4073">
        <v>154</v>
      </c>
      <c r="L4073" t="s">
        <v>24</v>
      </c>
      <c r="M4073" t="s">
        <v>25</v>
      </c>
      <c r="N4073" t="s">
        <v>47</v>
      </c>
      <c r="O4073" t="s">
        <v>18444</v>
      </c>
      <c r="P4073" t="s">
        <v>53</v>
      </c>
      <c r="Q4073">
        <v>29</v>
      </c>
      <c r="R4073" t="str">
        <f t="shared" si="63"/>
        <v>Adult</v>
      </c>
    </row>
    <row r="4074" spans="1:18" x14ac:dyDescent="0.25">
      <c r="A4074" t="s">
        <v>11190</v>
      </c>
      <c r="B4074" t="s">
        <v>17511</v>
      </c>
      <c r="C4074" t="s">
        <v>18439</v>
      </c>
      <c r="D4074" s="2">
        <v>36966</v>
      </c>
      <c r="E4074" s="2">
        <v>45440</v>
      </c>
      <c r="F4074" s="1">
        <v>0.37083333333333335</v>
      </c>
      <c r="G4074" t="s">
        <v>30</v>
      </c>
      <c r="H4074" t="s">
        <v>21</v>
      </c>
      <c r="I4074" t="s">
        <v>38</v>
      </c>
      <c r="J4074" t="s">
        <v>52</v>
      </c>
      <c r="K4074">
        <v>49</v>
      </c>
      <c r="L4074" t="s">
        <v>53</v>
      </c>
      <c r="M4074" t="s">
        <v>40</v>
      </c>
      <c r="N4074" t="s">
        <v>26</v>
      </c>
      <c r="O4074" t="s">
        <v>18444</v>
      </c>
      <c r="P4074" t="s">
        <v>53</v>
      </c>
      <c r="Q4074">
        <v>23</v>
      </c>
      <c r="R4074" t="str">
        <f t="shared" si="63"/>
        <v>Adult</v>
      </c>
    </row>
    <row r="4075" spans="1:18" x14ac:dyDescent="0.25">
      <c r="A4075" t="s">
        <v>11193</v>
      </c>
      <c r="B4075" t="s">
        <v>17512</v>
      </c>
      <c r="C4075" t="s">
        <v>18440</v>
      </c>
      <c r="D4075" s="2">
        <v>37970</v>
      </c>
      <c r="E4075" s="2">
        <v>45464</v>
      </c>
      <c r="F4075" s="1">
        <v>0.65138888888888891</v>
      </c>
      <c r="G4075" t="s">
        <v>18475</v>
      </c>
      <c r="H4075" t="s">
        <v>57</v>
      </c>
      <c r="I4075" t="s">
        <v>22</v>
      </c>
      <c r="J4075" t="s">
        <v>52</v>
      </c>
      <c r="K4075">
        <v>98</v>
      </c>
      <c r="L4075" t="s">
        <v>53</v>
      </c>
      <c r="M4075" t="s">
        <v>40</v>
      </c>
      <c r="N4075" t="s">
        <v>26</v>
      </c>
      <c r="O4075" t="s">
        <v>18444</v>
      </c>
      <c r="P4075" t="s">
        <v>53</v>
      </c>
      <c r="Q4075">
        <v>21</v>
      </c>
      <c r="R4075" t="str">
        <f t="shared" si="63"/>
        <v>Adult</v>
      </c>
    </row>
    <row r="4076" spans="1:18" x14ac:dyDescent="0.25">
      <c r="A4076" t="s">
        <v>11196</v>
      </c>
      <c r="B4076" t="s">
        <v>17513</v>
      </c>
      <c r="C4076" t="s">
        <v>18440</v>
      </c>
      <c r="D4076" s="2">
        <v>38345</v>
      </c>
      <c r="E4076" s="2">
        <v>45353</v>
      </c>
      <c r="F4076" s="1">
        <v>0.72361111111111109</v>
      </c>
      <c r="G4076" t="s">
        <v>18474</v>
      </c>
      <c r="H4076" t="s">
        <v>57</v>
      </c>
      <c r="I4076" t="s">
        <v>45</v>
      </c>
      <c r="J4076" t="s">
        <v>23</v>
      </c>
      <c r="K4076">
        <v>21</v>
      </c>
      <c r="L4076" t="s">
        <v>53</v>
      </c>
      <c r="M4076" t="s">
        <v>25</v>
      </c>
      <c r="N4076" t="s">
        <v>33</v>
      </c>
      <c r="O4076" t="s">
        <v>18444</v>
      </c>
      <c r="P4076" t="s">
        <v>53</v>
      </c>
      <c r="Q4076">
        <v>20</v>
      </c>
      <c r="R4076" t="str">
        <f t="shared" si="63"/>
        <v>Adult</v>
      </c>
    </row>
    <row r="4077" spans="1:18" x14ac:dyDescent="0.25">
      <c r="A4077" t="s">
        <v>11199</v>
      </c>
      <c r="B4077" t="s">
        <v>17514</v>
      </c>
      <c r="C4077" t="s">
        <v>18439</v>
      </c>
      <c r="D4077" s="2">
        <v>34471</v>
      </c>
      <c r="E4077" s="2">
        <v>45333</v>
      </c>
      <c r="F4077" s="1">
        <v>0.35902777777777778</v>
      </c>
      <c r="G4077" t="s">
        <v>30</v>
      </c>
      <c r="H4077" t="s">
        <v>57</v>
      </c>
      <c r="I4077" t="s">
        <v>22</v>
      </c>
      <c r="J4077" t="s">
        <v>32</v>
      </c>
      <c r="K4077">
        <v>21</v>
      </c>
      <c r="L4077" t="s">
        <v>24</v>
      </c>
      <c r="M4077" t="s">
        <v>25</v>
      </c>
      <c r="N4077" t="s">
        <v>47</v>
      </c>
      <c r="O4077" t="s">
        <v>18444</v>
      </c>
      <c r="P4077" t="s">
        <v>53</v>
      </c>
      <c r="Q4077">
        <v>30</v>
      </c>
      <c r="R4077" t="str">
        <f t="shared" si="63"/>
        <v>Adult</v>
      </c>
    </row>
    <row r="4078" spans="1:18" x14ac:dyDescent="0.25">
      <c r="A4078" t="s">
        <v>11201</v>
      </c>
      <c r="B4078" t="s">
        <v>17515</v>
      </c>
      <c r="C4078" t="s">
        <v>18439</v>
      </c>
      <c r="D4078" s="2">
        <v>33763</v>
      </c>
      <c r="E4078" s="2">
        <v>45377</v>
      </c>
      <c r="F4078" s="1">
        <v>0.36944444444444446</v>
      </c>
      <c r="G4078" t="s">
        <v>18475</v>
      </c>
      <c r="H4078" t="s">
        <v>37</v>
      </c>
      <c r="I4078" t="s">
        <v>38</v>
      </c>
      <c r="J4078" t="s">
        <v>32</v>
      </c>
      <c r="K4078">
        <v>182</v>
      </c>
      <c r="L4078" t="s">
        <v>24</v>
      </c>
      <c r="M4078" t="s">
        <v>104</v>
      </c>
      <c r="N4078" t="s">
        <v>26</v>
      </c>
      <c r="O4078" t="s">
        <v>18444</v>
      </c>
      <c r="P4078" t="s">
        <v>53</v>
      </c>
      <c r="Q4078">
        <v>32</v>
      </c>
      <c r="R4078" t="str">
        <f t="shared" si="63"/>
        <v>Adult</v>
      </c>
    </row>
    <row r="4079" spans="1:18" x14ac:dyDescent="0.25">
      <c r="A4079" t="s">
        <v>11204</v>
      </c>
      <c r="B4079" t="s">
        <v>17516</v>
      </c>
      <c r="C4079" t="s">
        <v>18440</v>
      </c>
      <c r="D4079" s="2">
        <v>37733</v>
      </c>
      <c r="E4079" s="2">
        <v>45294</v>
      </c>
      <c r="F4079" s="1">
        <v>0.44791666666666669</v>
      </c>
      <c r="G4079" t="s">
        <v>51</v>
      </c>
      <c r="H4079" t="s">
        <v>37</v>
      </c>
      <c r="I4079" t="s">
        <v>45</v>
      </c>
      <c r="J4079" t="s">
        <v>52</v>
      </c>
      <c r="K4079">
        <v>7</v>
      </c>
      <c r="L4079" t="s">
        <v>53</v>
      </c>
      <c r="M4079" t="s">
        <v>104</v>
      </c>
      <c r="N4079" t="s">
        <v>26</v>
      </c>
      <c r="O4079" t="s">
        <v>18444</v>
      </c>
      <c r="P4079" t="s">
        <v>53</v>
      </c>
      <c r="Q4079">
        <v>21</v>
      </c>
      <c r="R4079" t="str">
        <f t="shared" si="63"/>
        <v>Adult</v>
      </c>
    </row>
    <row r="4080" spans="1:18" x14ac:dyDescent="0.25">
      <c r="A4080" t="s">
        <v>11206</v>
      </c>
      <c r="B4080" t="s">
        <v>17517</v>
      </c>
      <c r="C4080" t="s">
        <v>18440</v>
      </c>
      <c r="D4080" s="2">
        <v>34572</v>
      </c>
      <c r="E4080" s="2">
        <v>45334</v>
      </c>
      <c r="F4080" s="1">
        <v>0.52222222222222225</v>
      </c>
      <c r="G4080" t="s">
        <v>51</v>
      </c>
      <c r="H4080" t="s">
        <v>31</v>
      </c>
      <c r="I4080" t="s">
        <v>22</v>
      </c>
      <c r="J4080" t="s">
        <v>52</v>
      </c>
      <c r="K4080">
        <v>35</v>
      </c>
      <c r="L4080" t="s">
        <v>53</v>
      </c>
      <c r="M4080" t="s">
        <v>40</v>
      </c>
      <c r="N4080" t="s">
        <v>26</v>
      </c>
      <c r="O4080" t="s">
        <v>18473</v>
      </c>
      <c r="P4080" t="s">
        <v>53</v>
      </c>
      <c r="Q4080">
        <v>30</v>
      </c>
      <c r="R4080" t="str">
        <f t="shared" si="63"/>
        <v>Adult</v>
      </c>
    </row>
    <row r="4081" spans="1:18" x14ac:dyDescent="0.25">
      <c r="A4081" t="s">
        <v>11209</v>
      </c>
      <c r="B4081" t="s">
        <v>17518</v>
      </c>
      <c r="C4081" t="s">
        <v>18439</v>
      </c>
      <c r="D4081" s="2">
        <v>37349</v>
      </c>
      <c r="E4081" s="2">
        <v>45357</v>
      </c>
      <c r="F4081" s="1">
        <v>0.46319444444444446</v>
      </c>
      <c r="G4081" t="s">
        <v>18474</v>
      </c>
      <c r="H4081" t="s">
        <v>57</v>
      </c>
      <c r="I4081" t="s">
        <v>45</v>
      </c>
      <c r="J4081" t="s">
        <v>52</v>
      </c>
      <c r="K4081">
        <v>84</v>
      </c>
      <c r="L4081" t="s">
        <v>53</v>
      </c>
      <c r="M4081" t="s">
        <v>25</v>
      </c>
      <c r="N4081" t="s">
        <v>26</v>
      </c>
      <c r="O4081" t="s">
        <v>18444</v>
      </c>
      <c r="P4081" t="s">
        <v>53</v>
      </c>
      <c r="Q4081">
        <v>22</v>
      </c>
      <c r="R4081" t="str">
        <f t="shared" si="63"/>
        <v>Adult</v>
      </c>
    </row>
    <row r="4082" spans="1:18" x14ac:dyDescent="0.25">
      <c r="A4082" t="s">
        <v>11211</v>
      </c>
      <c r="B4082" t="s">
        <v>17519</v>
      </c>
      <c r="C4082" t="s">
        <v>18439</v>
      </c>
      <c r="D4082" s="2">
        <v>34345</v>
      </c>
      <c r="E4082" s="2">
        <v>45380</v>
      </c>
      <c r="F4082" s="1">
        <v>0.65069444444444446</v>
      </c>
      <c r="G4082" t="s">
        <v>169</v>
      </c>
      <c r="H4082" t="s">
        <v>21</v>
      </c>
      <c r="I4082" t="s">
        <v>45</v>
      </c>
      <c r="J4082" t="s">
        <v>52</v>
      </c>
      <c r="K4082">
        <v>49</v>
      </c>
      <c r="L4082" t="s">
        <v>53</v>
      </c>
      <c r="M4082" t="s">
        <v>104</v>
      </c>
      <c r="N4082" t="s">
        <v>47</v>
      </c>
      <c r="O4082" t="s">
        <v>18473</v>
      </c>
      <c r="P4082" t="s">
        <v>53</v>
      </c>
      <c r="Q4082">
        <v>31</v>
      </c>
      <c r="R4082" t="str">
        <f t="shared" si="63"/>
        <v>Adult</v>
      </c>
    </row>
    <row r="4083" spans="1:18" x14ac:dyDescent="0.25">
      <c r="A4083" t="s">
        <v>11214</v>
      </c>
      <c r="B4083" t="s">
        <v>17520</v>
      </c>
      <c r="C4083" t="s">
        <v>18439</v>
      </c>
      <c r="D4083" s="2">
        <v>37403</v>
      </c>
      <c r="E4083" s="2">
        <v>45378</v>
      </c>
      <c r="F4083" s="1">
        <v>0.56180555555555556</v>
      </c>
      <c r="G4083" t="s">
        <v>18475</v>
      </c>
      <c r="H4083" t="s">
        <v>57</v>
      </c>
      <c r="I4083" t="s">
        <v>84</v>
      </c>
      <c r="J4083" t="s">
        <v>52</v>
      </c>
      <c r="K4083">
        <v>28</v>
      </c>
      <c r="L4083" t="s">
        <v>24</v>
      </c>
      <c r="M4083" t="s">
        <v>40</v>
      </c>
      <c r="N4083" t="s">
        <v>33</v>
      </c>
      <c r="O4083" t="s">
        <v>18444</v>
      </c>
      <c r="P4083" t="s">
        <v>53</v>
      </c>
      <c r="Q4083">
        <v>22</v>
      </c>
      <c r="R4083" t="str">
        <f t="shared" si="63"/>
        <v>Adult</v>
      </c>
    </row>
    <row r="4084" spans="1:18" x14ac:dyDescent="0.25">
      <c r="A4084" t="s">
        <v>11217</v>
      </c>
      <c r="B4084" t="s">
        <v>17521</v>
      </c>
      <c r="C4084" t="s">
        <v>18440</v>
      </c>
      <c r="D4084" s="2">
        <v>34144</v>
      </c>
      <c r="E4084" s="2">
        <v>45312</v>
      </c>
      <c r="F4084" s="1">
        <v>0.58402777777777781</v>
      </c>
      <c r="G4084" t="s">
        <v>169</v>
      </c>
      <c r="H4084" t="s">
        <v>21</v>
      </c>
      <c r="I4084" t="s">
        <v>45</v>
      </c>
      <c r="J4084" t="s">
        <v>52</v>
      </c>
      <c r="K4084">
        <v>21</v>
      </c>
      <c r="L4084" t="s">
        <v>39</v>
      </c>
      <c r="M4084" t="s">
        <v>40</v>
      </c>
      <c r="N4084" t="s">
        <v>47</v>
      </c>
      <c r="O4084" t="s">
        <v>18473</v>
      </c>
      <c r="P4084" t="s">
        <v>18472</v>
      </c>
      <c r="Q4084">
        <v>31</v>
      </c>
      <c r="R4084" t="str">
        <f t="shared" si="63"/>
        <v>Adult</v>
      </c>
    </row>
    <row r="4085" spans="1:18" x14ac:dyDescent="0.25">
      <c r="A4085" t="s">
        <v>11219</v>
      </c>
      <c r="B4085" t="s">
        <v>17522</v>
      </c>
      <c r="C4085" t="s">
        <v>18439</v>
      </c>
      <c r="D4085" s="2">
        <v>35424</v>
      </c>
      <c r="E4085" s="2">
        <v>45453</v>
      </c>
      <c r="F4085" s="1">
        <v>0.34097222222222223</v>
      </c>
      <c r="G4085" t="s">
        <v>18475</v>
      </c>
      <c r="H4085" t="s">
        <v>37</v>
      </c>
      <c r="I4085" t="s">
        <v>45</v>
      </c>
      <c r="J4085" t="s">
        <v>23</v>
      </c>
      <c r="K4085">
        <v>70</v>
      </c>
      <c r="L4085" t="s">
        <v>39</v>
      </c>
      <c r="M4085" t="s">
        <v>25</v>
      </c>
      <c r="N4085" t="s">
        <v>26</v>
      </c>
      <c r="O4085" t="s">
        <v>18473</v>
      </c>
      <c r="P4085" t="s">
        <v>53</v>
      </c>
      <c r="Q4085">
        <v>28</v>
      </c>
      <c r="R4085" t="str">
        <f t="shared" si="63"/>
        <v>Adult</v>
      </c>
    </row>
    <row r="4086" spans="1:18" x14ac:dyDescent="0.25">
      <c r="A4086" t="s">
        <v>11221</v>
      </c>
      <c r="B4086" t="s">
        <v>17523</v>
      </c>
      <c r="C4086" t="s">
        <v>18440</v>
      </c>
      <c r="D4086" s="2">
        <v>38488</v>
      </c>
      <c r="E4086" s="2">
        <v>45397</v>
      </c>
      <c r="F4086" s="1">
        <v>0.74444444444444446</v>
      </c>
      <c r="G4086" t="s">
        <v>169</v>
      </c>
      <c r="H4086" t="s">
        <v>37</v>
      </c>
      <c r="I4086" t="s">
        <v>38</v>
      </c>
      <c r="J4086" t="s">
        <v>46</v>
      </c>
      <c r="K4086">
        <v>42</v>
      </c>
      <c r="L4086" t="s">
        <v>24</v>
      </c>
      <c r="M4086" t="s">
        <v>25</v>
      </c>
      <c r="N4086" t="s">
        <v>26</v>
      </c>
      <c r="O4086" t="s">
        <v>18444</v>
      </c>
      <c r="P4086" t="s">
        <v>53</v>
      </c>
      <c r="Q4086">
        <v>19</v>
      </c>
      <c r="R4086" t="str">
        <f t="shared" si="63"/>
        <v>Adult</v>
      </c>
    </row>
    <row r="4087" spans="1:18" x14ac:dyDescent="0.25">
      <c r="A4087" t="s">
        <v>11223</v>
      </c>
      <c r="B4087" t="s">
        <v>17524</v>
      </c>
      <c r="C4087" t="s">
        <v>18440</v>
      </c>
      <c r="D4087" s="2">
        <v>37671</v>
      </c>
      <c r="E4087" s="2">
        <v>45294</v>
      </c>
      <c r="F4087" s="1">
        <v>0.41111111111111109</v>
      </c>
      <c r="G4087" t="s">
        <v>18474</v>
      </c>
      <c r="H4087" t="s">
        <v>37</v>
      </c>
      <c r="I4087" t="s">
        <v>38</v>
      </c>
      <c r="J4087" t="s">
        <v>80</v>
      </c>
      <c r="K4087">
        <v>147</v>
      </c>
      <c r="L4087" t="s">
        <v>53</v>
      </c>
      <c r="M4087" t="s">
        <v>40</v>
      </c>
      <c r="N4087" t="s">
        <v>47</v>
      </c>
      <c r="O4087" t="s">
        <v>18444</v>
      </c>
      <c r="P4087" t="s">
        <v>53</v>
      </c>
      <c r="Q4087">
        <v>22</v>
      </c>
      <c r="R4087" t="str">
        <f t="shared" si="63"/>
        <v>Adult</v>
      </c>
    </row>
    <row r="4088" spans="1:18" x14ac:dyDescent="0.25">
      <c r="A4088" t="s">
        <v>11226</v>
      </c>
      <c r="B4088" t="s">
        <v>17525</v>
      </c>
      <c r="C4088" t="s">
        <v>18440</v>
      </c>
      <c r="D4088" s="2">
        <v>31089</v>
      </c>
      <c r="E4088" s="2">
        <v>45346</v>
      </c>
      <c r="F4088" s="1">
        <v>0.46250000000000002</v>
      </c>
      <c r="G4088" t="s">
        <v>169</v>
      </c>
      <c r="H4088" t="s">
        <v>57</v>
      </c>
      <c r="I4088" t="s">
        <v>84</v>
      </c>
      <c r="J4088" t="s">
        <v>52</v>
      </c>
      <c r="K4088">
        <v>133</v>
      </c>
      <c r="L4088" t="s">
        <v>53</v>
      </c>
      <c r="M4088" t="s">
        <v>25</v>
      </c>
      <c r="N4088" t="s">
        <v>26</v>
      </c>
      <c r="O4088" t="s">
        <v>18444</v>
      </c>
      <c r="P4088" t="s">
        <v>53</v>
      </c>
      <c r="Q4088">
        <v>40</v>
      </c>
      <c r="R4088" t="str">
        <f t="shared" si="63"/>
        <v>Old</v>
      </c>
    </row>
    <row r="4089" spans="1:18" x14ac:dyDescent="0.25">
      <c r="A4089" t="s">
        <v>11229</v>
      </c>
      <c r="B4089" t="s">
        <v>17526</v>
      </c>
      <c r="C4089" t="s">
        <v>18440</v>
      </c>
      <c r="D4089" s="2">
        <v>36650</v>
      </c>
      <c r="E4089" s="2">
        <v>45334</v>
      </c>
      <c r="F4089" s="1">
        <v>0.54652777777777772</v>
      </c>
      <c r="G4089" t="s">
        <v>18475</v>
      </c>
      <c r="H4089" t="s">
        <v>31</v>
      </c>
      <c r="I4089" t="s">
        <v>22</v>
      </c>
      <c r="J4089" t="s">
        <v>52</v>
      </c>
      <c r="K4089">
        <v>168</v>
      </c>
      <c r="L4089" t="s">
        <v>39</v>
      </c>
      <c r="M4089" t="s">
        <v>40</v>
      </c>
      <c r="N4089" t="s">
        <v>47</v>
      </c>
      <c r="O4089" t="s">
        <v>18473</v>
      </c>
      <c r="P4089" t="s">
        <v>53</v>
      </c>
      <c r="Q4089">
        <v>24</v>
      </c>
      <c r="R4089" t="str">
        <f t="shared" si="63"/>
        <v>Adult</v>
      </c>
    </row>
    <row r="4090" spans="1:18" x14ac:dyDescent="0.25">
      <c r="A4090" t="s">
        <v>11231</v>
      </c>
      <c r="B4090" t="s">
        <v>17527</v>
      </c>
      <c r="C4090" t="s">
        <v>18440</v>
      </c>
      <c r="D4090" s="2">
        <v>29745</v>
      </c>
      <c r="E4090" s="2">
        <v>45383</v>
      </c>
      <c r="F4090" s="1">
        <v>0.74861111111111112</v>
      </c>
      <c r="G4090" t="s">
        <v>18474</v>
      </c>
      <c r="H4090" t="s">
        <v>21</v>
      </c>
      <c r="I4090" t="s">
        <v>45</v>
      </c>
      <c r="J4090" t="s">
        <v>46</v>
      </c>
      <c r="K4090">
        <v>21</v>
      </c>
      <c r="L4090" t="s">
        <v>53</v>
      </c>
      <c r="M4090" t="s">
        <v>40</v>
      </c>
      <c r="N4090" t="s">
        <v>47</v>
      </c>
      <c r="O4090" t="s">
        <v>18473</v>
      </c>
      <c r="P4090" t="s">
        <v>53</v>
      </c>
      <c r="Q4090">
        <v>43</v>
      </c>
      <c r="R4090" t="str">
        <f t="shared" si="63"/>
        <v>Old</v>
      </c>
    </row>
    <row r="4091" spans="1:18" x14ac:dyDescent="0.25">
      <c r="A4091" t="s">
        <v>11234</v>
      </c>
      <c r="B4091" t="s">
        <v>17528</v>
      </c>
      <c r="C4091" t="s">
        <v>18440</v>
      </c>
      <c r="D4091" s="2">
        <v>31496</v>
      </c>
      <c r="E4091" s="2">
        <v>45424</v>
      </c>
      <c r="F4091" s="1">
        <v>0.42986111111111114</v>
      </c>
      <c r="G4091" t="s">
        <v>51</v>
      </c>
      <c r="H4091" t="s">
        <v>21</v>
      </c>
      <c r="I4091" t="s">
        <v>38</v>
      </c>
      <c r="J4091" t="s">
        <v>23</v>
      </c>
      <c r="K4091">
        <v>28</v>
      </c>
      <c r="L4091" t="s">
        <v>24</v>
      </c>
      <c r="M4091" t="s">
        <v>104</v>
      </c>
      <c r="N4091" t="s">
        <v>47</v>
      </c>
      <c r="O4091" t="s">
        <v>18444</v>
      </c>
      <c r="P4091" t="s">
        <v>53</v>
      </c>
      <c r="Q4091">
        <v>38</v>
      </c>
      <c r="R4091" t="str">
        <f t="shared" si="63"/>
        <v>Old</v>
      </c>
    </row>
    <row r="4092" spans="1:18" x14ac:dyDescent="0.25">
      <c r="A4092" t="s">
        <v>11237</v>
      </c>
      <c r="B4092" t="s">
        <v>17529</v>
      </c>
      <c r="C4092" t="s">
        <v>18439</v>
      </c>
      <c r="D4092" s="2">
        <v>39067</v>
      </c>
      <c r="E4092" s="2">
        <v>45411</v>
      </c>
      <c r="F4092" s="1">
        <v>0.5708333333333333</v>
      </c>
      <c r="G4092" t="s">
        <v>576</v>
      </c>
      <c r="H4092" t="s">
        <v>404</v>
      </c>
      <c r="I4092" t="s">
        <v>547</v>
      </c>
      <c r="J4092" t="s">
        <v>32</v>
      </c>
      <c r="K4092">
        <v>77</v>
      </c>
      <c r="L4092" t="s">
        <v>53</v>
      </c>
      <c r="M4092" t="s">
        <v>40</v>
      </c>
      <c r="N4092" t="s">
        <v>26</v>
      </c>
      <c r="O4092" t="s">
        <v>18473</v>
      </c>
      <c r="P4092" t="s">
        <v>53</v>
      </c>
      <c r="Q4092">
        <v>18</v>
      </c>
      <c r="R4092" t="str">
        <f t="shared" si="63"/>
        <v>Adult</v>
      </c>
    </row>
    <row r="4093" spans="1:18" x14ac:dyDescent="0.25">
      <c r="A4093" t="s">
        <v>11239</v>
      </c>
      <c r="B4093" t="s">
        <v>17530</v>
      </c>
      <c r="C4093" t="s">
        <v>18440</v>
      </c>
      <c r="D4093" s="2">
        <v>36992</v>
      </c>
      <c r="E4093" s="2">
        <v>45375</v>
      </c>
      <c r="F4093" s="1">
        <v>0.36736111111111114</v>
      </c>
      <c r="G4093" t="s">
        <v>18475</v>
      </c>
      <c r="H4093" t="s">
        <v>31</v>
      </c>
      <c r="I4093" t="s">
        <v>38</v>
      </c>
      <c r="J4093" t="s">
        <v>46</v>
      </c>
      <c r="K4093">
        <v>49</v>
      </c>
      <c r="L4093" t="s">
        <v>24</v>
      </c>
      <c r="M4093" t="s">
        <v>25</v>
      </c>
      <c r="N4093" t="s">
        <v>47</v>
      </c>
      <c r="O4093" t="s">
        <v>18444</v>
      </c>
      <c r="P4093" t="s">
        <v>53</v>
      </c>
      <c r="Q4093">
        <v>23</v>
      </c>
      <c r="R4093" t="str">
        <f t="shared" si="63"/>
        <v>Adult</v>
      </c>
    </row>
    <row r="4094" spans="1:18" x14ac:dyDescent="0.25">
      <c r="A4094" t="s">
        <v>11241</v>
      </c>
      <c r="B4094" t="s">
        <v>17531</v>
      </c>
      <c r="C4094" t="s">
        <v>18440</v>
      </c>
      <c r="D4094" s="2">
        <v>33471</v>
      </c>
      <c r="E4094" s="2">
        <v>45415</v>
      </c>
      <c r="F4094" s="1">
        <v>0.79166666666666663</v>
      </c>
      <c r="G4094" t="s">
        <v>18474</v>
      </c>
      <c r="H4094" t="s">
        <v>21</v>
      </c>
      <c r="I4094" t="s">
        <v>22</v>
      </c>
      <c r="J4094" t="s">
        <v>32</v>
      </c>
      <c r="K4094">
        <v>77</v>
      </c>
      <c r="L4094" t="s">
        <v>39</v>
      </c>
      <c r="M4094" t="s">
        <v>25</v>
      </c>
      <c r="N4094" t="s">
        <v>26</v>
      </c>
      <c r="O4094" t="s">
        <v>18444</v>
      </c>
      <c r="P4094" t="s">
        <v>53</v>
      </c>
      <c r="Q4094">
        <v>33</v>
      </c>
      <c r="R4094" t="str">
        <f t="shared" si="63"/>
        <v>Adult</v>
      </c>
    </row>
    <row r="4095" spans="1:18" x14ac:dyDescent="0.25">
      <c r="A4095" t="s">
        <v>11242</v>
      </c>
      <c r="B4095" t="s">
        <v>17532</v>
      </c>
      <c r="C4095" t="s">
        <v>18439</v>
      </c>
      <c r="D4095" s="2">
        <v>27076</v>
      </c>
      <c r="E4095" s="2">
        <v>45326</v>
      </c>
      <c r="F4095" s="1">
        <v>0.34166666666666667</v>
      </c>
      <c r="G4095" t="s">
        <v>51</v>
      </c>
      <c r="H4095" t="s">
        <v>31</v>
      </c>
      <c r="I4095" t="s">
        <v>91</v>
      </c>
      <c r="J4095" t="s">
        <v>32</v>
      </c>
      <c r="K4095">
        <v>105</v>
      </c>
      <c r="L4095" t="s">
        <v>24</v>
      </c>
      <c r="M4095" t="s">
        <v>25</v>
      </c>
      <c r="N4095" t="s">
        <v>47</v>
      </c>
      <c r="O4095" t="s">
        <v>18473</v>
      </c>
      <c r="P4095" t="s">
        <v>53</v>
      </c>
      <c r="Q4095">
        <v>51</v>
      </c>
      <c r="R4095" t="str">
        <f t="shared" si="63"/>
        <v>Old</v>
      </c>
    </row>
    <row r="4096" spans="1:18" x14ac:dyDescent="0.25">
      <c r="A4096" t="s">
        <v>11244</v>
      </c>
      <c r="B4096" t="s">
        <v>17533</v>
      </c>
      <c r="C4096" t="s">
        <v>18440</v>
      </c>
      <c r="D4096" s="2">
        <v>29027</v>
      </c>
      <c r="E4096" s="2">
        <v>45448</v>
      </c>
      <c r="F4096" s="1">
        <v>0.37430555555555556</v>
      </c>
      <c r="G4096" t="s">
        <v>51</v>
      </c>
      <c r="H4096" t="s">
        <v>31</v>
      </c>
      <c r="I4096" t="s">
        <v>84</v>
      </c>
      <c r="J4096" t="s">
        <v>52</v>
      </c>
      <c r="K4096">
        <v>21</v>
      </c>
      <c r="L4096" t="s">
        <v>53</v>
      </c>
      <c r="M4096" t="s">
        <v>25</v>
      </c>
      <c r="N4096" t="s">
        <v>47</v>
      </c>
      <c r="O4096" t="s">
        <v>18473</v>
      </c>
      <c r="P4096" t="s">
        <v>53</v>
      </c>
      <c r="Q4096">
        <v>45</v>
      </c>
      <c r="R4096" t="str">
        <f t="shared" si="63"/>
        <v>Old</v>
      </c>
    </row>
    <row r="4097" spans="1:18" x14ac:dyDescent="0.25">
      <c r="A4097" t="s">
        <v>11247</v>
      </c>
      <c r="B4097" t="s">
        <v>17534</v>
      </c>
      <c r="C4097" t="s">
        <v>18440</v>
      </c>
      <c r="D4097" s="2">
        <v>38939</v>
      </c>
      <c r="E4097" s="2">
        <v>45325</v>
      </c>
      <c r="F4097" s="1">
        <v>0.79791666666666672</v>
      </c>
      <c r="G4097" t="s">
        <v>576</v>
      </c>
      <c r="H4097" t="s">
        <v>37</v>
      </c>
      <c r="I4097" t="s">
        <v>84</v>
      </c>
      <c r="J4097" t="s">
        <v>32</v>
      </c>
      <c r="K4097">
        <v>56</v>
      </c>
      <c r="L4097" t="s">
        <v>53</v>
      </c>
      <c r="M4097" t="s">
        <v>40</v>
      </c>
      <c r="N4097" t="s">
        <v>26</v>
      </c>
      <c r="O4097" t="s">
        <v>18473</v>
      </c>
      <c r="P4097" t="s">
        <v>53</v>
      </c>
      <c r="Q4097">
        <v>18</v>
      </c>
      <c r="R4097" t="str">
        <f t="shared" si="63"/>
        <v>Adult</v>
      </c>
    </row>
    <row r="4098" spans="1:18" x14ac:dyDescent="0.25">
      <c r="A4098" t="s">
        <v>11250</v>
      </c>
      <c r="B4098" t="s">
        <v>17535</v>
      </c>
      <c r="C4098" t="s">
        <v>18440</v>
      </c>
      <c r="D4098" s="2">
        <v>35418</v>
      </c>
      <c r="E4098" s="2">
        <v>45383</v>
      </c>
      <c r="F4098" s="1">
        <v>0.5180555555555556</v>
      </c>
      <c r="G4098" t="s">
        <v>51</v>
      </c>
      <c r="H4098" t="s">
        <v>37</v>
      </c>
      <c r="I4098" t="s">
        <v>91</v>
      </c>
      <c r="J4098" t="s">
        <v>32</v>
      </c>
      <c r="K4098">
        <v>49</v>
      </c>
      <c r="L4098" t="s">
        <v>53</v>
      </c>
      <c r="M4098" t="s">
        <v>25</v>
      </c>
      <c r="N4098" t="s">
        <v>26</v>
      </c>
      <c r="O4098" t="s">
        <v>18444</v>
      </c>
      <c r="P4098" t="s">
        <v>53</v>
      </c>
      <c r="Q4098">
        <v>28</v>
      </c>
      <c r="R4098" t="str">
        <f t="shared" si="63"/>
        <v>Adult</v>
      </c>
    </row>
    <row r="4099" spans="1:18" x14ac:dyDescent="0.25">
      <c r="A4099" t="s">
        <v>11253</v>
      </c>
      <c r="B4099" t="s">
        <v>17536</v>
      </c>
      <c r="C4099" t="s">
        <v>18439</v>
      </c>
      <c r="D4099" s="2">
        <v>34264</v>
      </c>
      <c r="E4099" s="2">
        <v>45433</v>
      </c>
      <c r="F4099" s="1">
        <v>0.56319444444444444</v>
      </c>
      <c r="G4099" t="s">
        <v>51</v>
      </c>
      <c r="H4099" t="s">
        <v>31</v>
      </c>
      <c r="I4099" t="s">
        <v>45</v>
      </c>
      <c r="J4099" t="s">
        <v>80</v>
      </c>
      <c r="K4099">
        <v>126</v>
      </c>
      <c r="L4099" t="s">
        <v>39</v>
      </c>
      <c r="M4099" t="s">
        <v>104</v>
      </c>
      <c r="N4099" t="s">
        <v>33</v>
      </c>
      <c r="O4099" t="s">
        <v>18444</v>
      </c>
      <c r="P4099" t="s">
        <v>18472</v>
      </c>
      <c r="Q4099">
        <v>31</v>
      </c>
      <c r="R4099" t="str">
        <f t="shared" si="63"/>
        <v>Adult</v>
      </c>
    </row>
    <row r="4100" spans="1:18" x14ac:dyDescent="0.25">
      <c r="A4100" t="s">
        <v>11255</v>
      </c>
      <c r="B4100" t="s">
        <v>17537</v>
      </c>
      <c r="C4100" t="s">
        <v>18439</v>
      </c>
      <c r="D4100" s="2">
        <v>33189</v>
      </c>
      <c r="E4100" s="2">
        <v>45302</v>
      </c>
      <c r="F4100" s="1">
        <v>0.53125</v>
      </c>
      <c r="G4100" t="s">
        <v>51</v>
      </c>
      <c r="H4100" t="s">
        <v>21</v>
      </c>
      <c r="I4100" t="s">
        <v>45</v>
      </c>
      <c r="J4100" t="s">
        <v>32</v>
      </c>
      <c r="K4100">
        <v>42</v>
      </c>
      <c r="L4100" t="s">
        <v>39</v>
      </c>
      <c r="M4100" t="s">
        <v>25</v>
      </c>
      <c r="N4100" t="s">
        <v>47</v>
      </c>
      <c r="O4100" t="s">
        <v>18473</v>
      </c>
      <c r="P4100" t="s">
        <v>18472</v>
      </c>
      <c r="Q4100">
        <v>34</v>
      </c>
      <c r="R4100" t="str">
        <f t="shared" si="63"/>
        <v>Adult</v>
      </c>
    </row>
    <row r="4101" spans="1:18" x14ac:dyDescent="0.25">
      <c r="A4101" t="s">
        <v>11258</v>
      </c>
      <c r="B4101" t="s">
        <v>17538</v>
      </c>
      <c r="C4101" t="s">
        <v>18439</v>
      </c>
      <c r="D4101" s="2">
        <v>38353</v>
      </c>
      <c r="E4101" s="2">
        <v>45460</v>
      </c>
      <c r="F4101" s="1">
        <v>0.3972222222222222</v>
      </c>
      <c r="G4101" t="s">
        <v>18475</v>
      </c>
      <c r="H4101" t="s">
        <v>37</v>
      </c>
      <c r="I4101" t="s">
        <v>22</v>
      </c>
      <c r="J4101" t="s">
        <v>32</v>
      </c>
      <c r="K4101">
        <v>168</v>
      </c>
      <c r="L4101" t="s">
        <v>53</v>
      </c>
      <c r="M4101" t="s">
        <v>25</v>
      </c>
      <c r="N4101" t="s">
        <v>26</v>
      </c>
      <c r="O4101" t="s">
        <v>18473</v>
      </c>
      <c r="P4101" t="s">
        <v>53</v>
      </c>
      <c r="Q4101">
        <v>20</v>
      </c>
      <c r="R4101" t="str">
        <f t="shared" ref="R4101:R4164" si="64">IF(Q4101&lt;35,"Adult",IF(Q4101&lt;=59,"Old",IF(Q4101&gt;=60,"Aged")))</f>
        <v>Adult</v>
      </c>
    </row>
    <row r="4102" spans="1:18" x14ac:dyDescent="0.25">
      <c r="A4102" t="s">
        <v>11261</v>
      </c>
      <c r="B4102" t="s">
        <v>17539</v>
      </c>
      <c r="C4102" t="s">
        <v>18439</v>
      </c>
      <c r="D4102" s="2">
        <v>34017</v>
      </c>
      <c r="E4102" s="2">
        <v>45303</v>
      </c>
      <c r="F4102" s="1">
        <v>0.71250000000000002</v>
      </c>
      <c r="G4102" t="s">
        <v>18474</v>
      </c>
      <c r="H4102" t="s">
        <v>21</v>
      </c>
      <c r="I4102" t="s">
        <v>38</v>
      </c>
      <c r="J4102" t="s">
        <v>80</v>
      </c>
      <c r="K4102">
        <v>182</v>
      </c>
      <c r="L4102" t="s">
        <v>53</v>
      </c>
      <c r="M4102" t="s">
        <v>40</v>
      </c>
      <c r="N4102" t="s">
        <v>26</v>
      </c>
      <c r="O4102" t="s">
        <v>18444</v>
      </c>
      <c r="P4102" t="s">
        <v>53</v>
      </c>
      <c r="Q4102">
        <v>32</v>
      </c>
      <c r="R4102" t="str">
        <f t="shared" si="64"/>
        <v>Adult</v>
      </c>
    </row>
    <row r="4103" spans="1:18" x14ac:dyDescent="0.25">
      <c r="A4103" t="s">
        <v>11264</v>
      </c>
      <c r="B4103" t="s">
        <v>17540</v>
      </c>
      <c r="C4103" t="s">
        <v>18439</v>
      </c>
      <c r="D4103" s="2">
        <v>38370</v>
      </c>
      <c r="E4103" s="2">
        <v>45422</v>
      </c>
      <c r="F4103" s="1">
        <v>0.47638888888888886</v>
      </c>
      <c r="G4103" t="s">
        <v>18474</v>
      </c>
      <c r="H4103" t="s">
        <v>21</v>
      </c>
      <c r="I4103" t="s">
        <v>91</v>
      </c>
      <c r="J4103" t="s">
        <v>32</v>
      </c>
      <c r="K4103">
        <v>105</v>
      </c>
      <c r="L4103" t="s">
        <v>53</v>
      </c>
      <c r="M4103" t="s">
        <v>25</v>
      </c>
      <c r="N4103" t="s">
        <v>47</v>
      </c>
      <c r="O4103" t="s">
        <v>18444</v>
      </c>
      <c r="P4103" t="s">
        <v>53</v>
      </c>
      <c r="Q4103">
        <v>20</v>
      </c>
      <c r="R4103" t="str">
        <f t="shared" si="64"/>
        <v>Adult</v>
      </c>
    </row>
    <row r="4104" spans="1:18" x14ac:dyDescent="0.25">
      <c r="A4104" t="s">
        <v>11267</v>
      </c>
      <c r="B4104" t="s">
        <v>17541</v>
      </c>
      <c r="C4104" t="s">
        <v>18439</v>
      </c>
      <c r="D4104" s="2">
        <v>37770</v>
      </c>
      <c r="E4104" s="2">
        <v>45295</v>
      </c>
      <c r="F4104" s="1">
        <v>0.55277777777777781</v>
      </c>
      <c r="G4104" t="s">
        <v>18474</v>
      </c>
      <c r="H4104" t="s">
        <v>31</v>
      </c>
      <c r="I4104" t="s">
        <v>45</v>
      </c>
      <c r="J4104" t="s">
        <v>52</v>
      </c>
      <c r="K4104">
        <v>147</v>
      </c>
      <c r="L4104" t="s">
        <v>39</v>
      </c>
      <c r="M4104" t="s">
        <v>104</v>
      </c>
      <c r="N4104" t="s">
        <v>47</v>
      </c>
      <c r="O4104" t="s">
        <v>18473</v>
      </c>
      <c r="P4104" t="s">
        <v>18472</v>
      </c>
      <c r="Q4104">
        <v>21</v>
      </c>
      <c r="R4104" t="str">
        <f t="shared" si="64"/>
        <v>Adult</v>
      </c>
    </row>
    <row r="4105" spans="1:18" x14ac:dyDescent="0.25">
      <c r="A4105" t="s">
        <v>11270</v>
      </c>
      <c r="B4105" t="s">
        <v>17542</v>
      </c>
      <c r="C4105" t="s">
        <v>18439</v>
      </c>
      <c r="D4105" s="2">
        <v>18439</v>
      </c>
      <c r="E4105" s="2">
        <v>45301</v>
      </c>
      <c r="F4105" s="1">
        <v>0.36805555555555558</v>
      </c>
      <c r="G4105" t="s">
        <v>30</v>
      </c>
      <c r="H4105" t="s">
        <v>404</v>
      </c>
      <c r="I4105" t="s">
        <v>45</v>
      </c>
      <c r="J4105" t="s">
        <v>548</v>
      </c>
      <c r="K4105">
        <v>14</v>
      </c>
      <c r="L4105" t="s">
        <v>24</v>
      </c>
      <c r="M4105" t="s">
        <v>40</v>
      </c>
      <c r="N4105" t="s">
        <v>33</v>
      </c>
      <c r="O4105" t="s">
        <v>18444</v>
      </c>
      <c r="P4105" t="s">
        <v>53</v>
      </c>
      <c r="Q4105">
        <v>74</v>
      </c>
      <c r="R4105" t="str">
        <f t="shared" si="64"/>
        <v>Aged</v>
      </c>
    </row>
    <row r="4106" spans="1:18" x14ac:dyDescent="0.25">
      <c r="A4106" t="s">
        <v>11273</v>
      </c>
      <c r="B4106" t="s">
        <v>17543</v>
      </c>
      <c r="C4106" t="s">
        <v>18440</v>
      </c>
      <c r="D4106" s="2">
        <v>28451</v>
      </c>
      <c r="E4106" s="2">
        <v>45400</v>
      </c>
      <c r="F4106" s="1">
        <v>0.34375</v>
      </c>
      <c r="G4106" t="s">
        <v>51</v>
      </c>
      <c r="H4106" t="s">
        <v>31</v>
      </c>
      <c r="I4106" t="s">
        <v>38</v>
      </c>
      <c r="J4106" t="s">
        <v>46</v>
      </c>
      <c r="K4106">
        <v>119</v>
      </c>
      <c r="L4106" t="s">
        <v>53</v>
      </c>
      <c r="M4106" t="s">
        <v>25</v>
      </c>
      <c r="N4106" t="s">
        <v>47</v>
      </c>
      <c r="O4106" t="s">
        <v>18444</v>
      </c>
      <c r="P4106" t="s">
        <v>53</v>
      </c>
      <c r="Q4106">
        <v>47</v>
      </c>
      <c r="R4106" t="str">
        <f t="shared" si="64"/>
        <v>Old</v>
      </c>
    </row>
    <row r="4107" spans="1:18" x14ac:dyDescent="0.25">
      <c r="A4107" t="s">
        <v>11275</v>
      </c>
      <c r="B4107" t="s">
        <v>17544</v>
      </c>
      <c r="C4107" t="s">
        <v>18440</v>
      </c>
      <c r="D4107" s="2">
        <v>27506</v>
      </c>
      <c r="E4107" s="2">
        <v>45396</v>
      </c>
      <c r="F4107" s="1">
        <v>0.78194444444444444</v>
      </c>
      <c r="G4107" t="s">
        <v>169</v>
      </c>
      <c r="H4107" t="s">
        <v>57</v>
      </c>
      <c r="I4107" t="s">
        <v>22</v>
      </c>
      <c r="J4107" t="s">
        <v>46</v>
      </c>
      <c r="K4107">
        <v>126</v>
      </c>
      <c r="L4107" t="s">
        <v>24</v>
      </c>
      <c r="M4107" t="s">
        <v>104</v>
      </c>
      <c r="N4107" t="s">
        <v>47</v>
      </c>
      <c r="O4107" t="s">
        <v>18444</v>
      </c>
      <c r="P4107" t="s">
        <v>53</v>
      </c>
      <c r="Q4107">
        <v>49</v>
      </c>
      <c r="R4107" t="str">
        <f t="shared" si="64"/>
        <v>Old</v>
      </c>
    </row>
    <row r="4108" spans="1:18" x14ac:dyDescent="0.25">
      <c r="A4108" t="s">
        <v>11277</v>
      </c>
      <c r="B4108" t="s">
        <v>17545</v>
      </c>
      <c r="C4108" t="s">
        <v>18439</v>
      </c>
      <c r="D4108" s="2">
        <v>38547</v>
      </c>
      <c r="E4108" s="2">
        <v>45390</v>
      </c>
      <c r="F4108" s="1">
        <v>0.3923611111111111</v>
      </c>
      <c r="G4108" t="s">
        <v>18474</v>
      </c>
      <c r="H4108" t="s">
        <v>37</v>
      </c>
      <c r="I4108" t="s">
        <v>91</v>
      </c>
      <c r="J4108" t="s">
        <v>52</v>
      </c>
      <c r="K4108">
        <v>161</v>
      </c>
      <c r="L4108" t="s">
        <v>53</v>
      </c>
      <c r="M4108" t="s">
        <v>104</v>
      </c>
      <c r="N4108" t="s">
        <v>47</v>
      </c>
      <c r="O4108" t="s">
        <v>18444</v>
      </c>
      <c r="P4108" t="s">
        <v>53</v>
      </c>
      <c r="Q4108">
        <v>19</v>
      </c>
      <c r="R4108" t="str">
        <f t="shared" si="64"/>
        <v>Adult</v>
      </c>
    </row>
    <row r="4109" spans="1:18" x14ac:dyDescent="0.25">
      <c r="A4109" t="s">
        <v>11279</v>
      </c>
      <c r="B4109" t="s">
        <v>17546</v>
      </c>
      <c r="C4109" t="s">
        <v>18440</v>
      </c>
      <c r="D4109" s="2">
        <v>32876</v>
      </c>
      <c r="E4109" s="2">
        <v>45308</v>
      </c>
      <c r="F4109" s="1">
        <v>0.36041666666666666</v>
      </c>
      <c r="G4109" t="s">
        <v>51</v>
      </c>
      <c r="H4109" t="s">
        <v>21</v>
      </c>
      <c r="I4109" t="s">
        <v>22</v>
      </c>
      <c r="J4109" t="s">
        <v>52</v>
      </c>
      <c r="K4109">
        <v>56</v>
      </c>
      <c r="L4109" t="s">
        <v>53</v>
      </c>
      <c r="M4109" t="s">
        <v>25</v>
      </c>
      <c r="N4109" t="s">
        <v>26</v>
      </c>
      <c r="O4109" t="s">
        <v>18473</v>
      </c>
      <c r="P4109" t="s">
        <v>53</v>
      </c>
      <c r="Q4109">
        <v>35</v>
      </c>
      <c r="R4109" t="str">
        <f t="shared" si="64"/>
        <v>Old</v>
      </c>
    </row>
    <row r="4110" spans="1:18" x14ac:dyDescent="0.25">
      <c r="A4110" t="s">
        <v>11281</v>
      </c>
      <c r="B4110" t="s">
        <v>17547</v>
      </c>
      <c r="C4110" t="s">
        <v>18439</v>
      </c>
      <c r="D4110" s="2">
        <v>32314</v>
      </c>
      <c r="E4110" s="2">
        <v>45372</v>
      </c>
      <c r="F4110" s="1">
        <v>0.56041666666666667</v>
      </c>
      <c r="G4110" t="s">
        <v>18475</v>
      </c>
      <c r="H4110" t="s">
        <v>21</v>
      </c>
      <c r="I4110" t="s">
        <v>84</v>
      </c>
      <c r="J4110" t="s">
        <v>52</v>
      </c>
      <c r="K4110">
        <v>49</v>
      </c>
      <c r="L4110" t="s">
        <v>24</v>
      </c>
      <c r="M4110" t="s">
        <v>104</v>
      </c>
      <c r="N4110" t="s">
        <v>33</v>
      </c>
      <c r="O4110" t="s">
        <v>18444</v>
      </c>
      <c r="P4110" t="s">
        <v>53</v>
      </c>
      <c r="Q4110">
        <v>36</v>
      </c>
      <c r="R4110" t="str">
        <f t="shared" si="64"/>
        <v>Old</v>
      </c>
    </row>
    <row r="4111" spans="1:18" x14ac:dyDescent="0.25">
      <c r="A4111" t="s">
        <v>11283</v>
      </c>
      <c r="B4111" t="s">
        <v>17548</v>
      </c>
      <c r="C4111" t="s">
        <v>18439</v>
      </c>
      <c r="D4111" s="2">
        <v>33228</v>
      </c>
      <c r="E4111" s="2">
        <v>45338</v>
      </c>
      <c r="F4111" s="1">
        <v>0.33750000000000002</v>
      </c>
      <c r="G4111" t="s">
        <v>18475</v>
      </c>
      <c r="H4111" t="s">
        <v>37</v>
      </c>
      <c r="I4111" t="s">
        <v>45</v>
      </c>
      <c r="J4111" t="s">
        <v>23</v>
      </c>
      <c r="K4111">
        <v>91</v>
      </c>
      <c r="L4111" t="s">
        <v>53</v>
      </c>
      <c r="M4111" t="s">
        <v>40</v>
      </c>
      <c r="N4111" t="s">
        <v>33</v>
      </c>
      <c r="O4111" t="s">
        <v>18444</v>
      </c>
      <c r="P4111" t="s">
        <v>53</v>
      </c>
      <c r="Q4111">
        <v>34</v>
      </c>
      <c r="R4111" t="str">
        <f t="shared" si="64"/>
        <v>Adult</v>
      </c>
    </row>
    <row r="4112" spans="1:18" x14ac:dyDescent="0.25">
      <c r="A4112" t="s">
        <v>11284</v>
      </c>
      <c r="B4112" t="s">
        <v>17549</v>
      </c>
      <c r="C4112" t="s">
        <v>18439</v>
      </c>
      <c r="D4112" s="2">
        <v>38357</v>
      </c>
      <c r="E4112" s="2">
        <v>45349</v>
      </c>
      <c r="F4112" s="1">
        <v>0.59166666666666667</v>
      </c>
      <c r="G4112" t="s">
        <v>169</v>
      </c>
      <c r="H4112" t="s">
        <v>57</v>
      </c>
      <c r="I4112" t="s">
        <v>38</v>
      </c>
      <c r="J4112" t="s">
        <v>23</v>
      </c>
      <c r="K4112">
        <v>28</v>
      </c>
      <c r="L4112" t="s">
        <v>24</v>
      </c>
      <c r="M4112" t="s">
        <v>25</v>
      </c>
      <c r="N4112" t="s">
        <v>33</v>
      </c>
      <c r="O4112" t="s">
        <v>18444</v>
      </c>
      <c r="P4112" t="s">
        <v>53</v>
      </c>
      <c r="Q4112">
        <v>20</v>
      </c>
      <c r="R4112" t="str">
        <f t="shared" si="64"/>
        <v>Adult</v>
      </c>
    </row>
    <row r="4113" spans="1:18" x14ac:dyDescent="0.25">
      <c r="A4113" t="s">
        <v>11285</v>
      </c>
      <c r="B4113" t="s">
        <v>17550</v>
      </c>
      <c r="C4113" t="s">
        <v>18440</v>
      </c>
      <c r="D4113" s="2">
        <v>38027</v>
      </c>
      <c r="E4113" s="2">
        <v>45333</v>
      </c>
      <c r="F4113" s="1">
        <v>0.69374999999999998</v>
      </c>
      <c r="G4113" t="s">
        <v>169</v>
      </c>
      <c r="H4113" t="s">
        <v>21</v>
      </c>
      <c r="I4113" t="s">
        <v>22</v>
      </c>
      <c r="J4113" t="s">
        <v>80</v>
      </c>
      <c r="K4113">
        <v>7</v>
      </c>
      <c r="L4113" t="s">
        <v>24</v>
      </c>
      <c r="M4113" t="s">
        <v>40</v>
      </c>
      <c r="N4113" t="s">
        <v>26</v>
      </c>
      <c r="O4113" t="s">
        <v>18473</v>
      </c>
      <c r="P4113" t="s">
        <v>53</v>
      </c>
      <c r="Q4113">
        <v>21</v>
      </c>
      <c r="R4113" t="str">
        <f t="shared" si="64"/>
        <v>Adult</v>
      </c>
    </row>
    <row r="4114" spans="1:18" x14ac:dyDescent="0.25">
      <c r="A4114" t="s">
        <v>11287</v>
      </c>
      <c r="B4114" t="s">
        <v>17551</v>
      </c>
      <c r="C4114" t="s">
        <v>18439</v>
      </c>
      <c r="D4114" s="2">
        <v>36667</v>
      </c>
      <c r="E4114" s="2">
        <v>45421</v>
      </c>
      <c r="F4114" s="1">
        <v>0.3659722222222222</v>
      </c>
      <c r="G4114" t="s">
        <v>30</v>
      </c>
      <c r="H4114" t="s">
        <v>37</v>
      </c>
      <c r="I4114" t="s">
        <v>22</v>
      </c>
      <c r="J4114" t="s">
        <v>23</v>
      </c>
      <c r="K4114">
        <v>133</v>
      </c>
      <c r="L4114" t="s">
        <v>39</v>
      </c>
      <c r="M4114" t="s">
        <v>25</v>
      </c>
      <c r="N4114" t="s">
        <v>26</v>
      </c>
      <c r="O4114" t="s">
        <v>18473</v>
      </c>
      <c r="P4114" t="s">
        <v>53</v>
      </c>
      <c r="Q4114">
        <v>24</v>
      </c>
      <c r="R4114" t="str">
        <f t="shared" si="64"/>
        <v>Adult</v>
      </c>
    </row>
    <row r="4115" spans="1:18" x14ac:dyDescent="0.25">
      <c r="A4115" t="s">
        <v>11290</v>
      </c>
      <c r="B4115" t="s">
        <v>17552</v>
      </c>
      <c r="C4115" t="s">
        <v>18439</v>
      </c>
      <c r="D4115" s="2">
        <v>35552</v>
      </c>
      <c r="E4115" s="2">
        <v>45320</v>
      </c>
      <c r="F4115" s="1">
        <v>0.59583333333333333</v>
      </c>
      <c r="G4115" t="s">
        <v>51</v>
      </c>
      <c r="H4115" t="s">
        <v>37</v>
      </c>
      <c r="I4115" t="s">
        <v>84</v>
      </c>
      <c r="J4115" t="s">
        <v>23</v>
      </c>
      <c r="K4115">
        <v>21</v>
      </c>
      <c r="L4115" t="s">
        <v>53</v>
      </c>
      <c r="M4115" t="s">
        <v>104</v>
      </c>
      <c r="N4115" t="s">
        <v>33</v>
      </c>
      <c r="O4115" t="s">
        <v>18444</v>
      </c>
      <c r="P4115" t="s">
        <v>53</v>
      </c>
      <c r="Q4115">
        <v>27</v>
      </c>
      <c r="R4115" t="str">
        <f t="shared" si="64"/>
        <v>Adult</v>
      </c>
    </row>
    <row r="4116" spans="1:18" x14ac:dyDescent="0.25">
      <c r="A4116" t="s">
        <v>11292</v>
      </c>
      <c r="B4116" t="s">
        <v>17553</v>
      </c>
      <c r="C4116" t="s">
        <v>18439</v>
      </c>
      <c r="D4116" s="2">
        <v>36185</v>
      </c>
      <c r="E4116" s="2">
        <v>45350</v>
      </c>
      <c r="F4116" s="1">
        <v>0.40138888888888891</v>
      </c>
      <c r="G4116" t="s">
        <v>18474</v>
      </c>
      <c r="H4116" t="s">
        <v>31</v>
      </c>
      <c r="I4116" t="s">
        <v>22</v>
      </c>
      <c r="J4116" t="s">
        <v>23</v>
      </c>
      <c r="K4116">
        <v>63</v>
      </c>
      <c r="L4116" t="s">
        <v>24</v>
      </c>
      <c r="M4116" t="s">
        <v>25</v>
      </c>
      <c r="N4116" t="s">
        <v>26</v>
      </c>
      <c r="O4116" t="s">
        <v>18444</v>
      </c>
      <c r="P4116" t="s">
        <v>53</v>
      </c>
      <c r="Q4116">
        <v>26</v>
      </c>
      <c r="R4116" t="str">
        <f t="shared" si="64"/>
        <v>Adult</v>
      </c>
    </row>
    <row r="4117" spans="1:18" x14ac:dyDescent="0.25">
      <c r="A4117" t="s">
        <v>11294</v>
      </c>
      <c r="B4117" t="s">
        <v>17554</v>
      </c>
      <c r="C4117" t="s">
        <v>18439</v>
      </c>
      <c r="D4117" s="2">
        <v>33624</v>
      </c>
      <c r="E4117" s="2">
        <v>45368</v>
      </c>
      <c r="F4117" s="1">
        <v>0.41875000000000001</v>
      </c>
      <c r="G4117" t="s">
        <v>51</v>
      </c>
      <c r="H4117" t="s">
        <v>37</v>
      </c>
      <c r="I4117" t="s">
        <v>91</v>
      </c>
      <c r="J4117" t="s">
        <v>23</v>
      </c>
      <c r="K4117">
        <v>119</v>
      </c>
      <c r="L4117" t="s">
        <v>53</v>
      </c>
      <c r="M4117" t="s">
        <v>25</v>
      </c>
      <c r="N4117" t="s">
        <v>26</v>
      </c>
      <c r="O4117" t="s">
        <v>18444</v>
      </c>
      <c r="P4117" t="s">
        <v>53</v>
      </c>
      <c r="Q4117">
        <v>33</v>
      </c>
      <c r="R4117" t="str">
        <f t="shared" si="64"/>
        <v>Adult</v>
      </c>
    </row>
    <row r="4118" spans="1:18" x14ac:dyDescent="0.25">
      <c r="A4118" t="s">
        <v>11297</v>
      </c>
      <c r="B4118" t="s">
        <v>17555</v>
      </c>
      <c r="C4118" t="s">
        <v>18440</v>
      </c>
      <c r="D4118" s="2">
        <v>33326</v>
      </c>
      <c r="E4118" s="2">
        <v>45334</v>
      </c>
      <c r="F4118" s="1">
        <v>0.6791666666666667</v>
      </c>
      <c r="G4118" t="s">
        <v>18474</v>
      </c>
      <c r="H4118" t="s">
        <v>73</v>
      </c>
      <c r="I4118" t="s">
        <v>45</v>
      </c>
      <c r="J4118" t="s">
        <v>52</v>
      </c>
      <c r="K4118">
        <v>21</v>
      </c>
      <c r="L4118" t="s">
        <v>39</v>
      </c>
      <c r="M4118" t="s">
        <v>40</v>
      </c>
      <c r="N4118" t="s">
        <v>33</v>
      </c>
      <c r="O4118" t="s">
        <v>18444</v>
      </c>
      <c r="P4118" t="s">
        <v>53</v>
      </c>
      <c r="Q4118">
        <v>33</v>
      </c>
      <c r="R4118" t="str">
        <f t="shared" si="64"/>
        <v>Adult</v>
      </c>
    </row>
    <row r="4119" spans="1:18" x14ac:dyDescent="0.25">
      <c r="A4119" t="s">
        <v>11300</v>
      </c>
      <c r="B4119" t="s">
        <v>17556</v>
      </c>
      <c r="C4119" t="s">
        <v>18439</v>
      </c>
      <c r="D4119" s="2">
        <v>31654</v>
      </c>
      <c r="E4119" s="2">
        <v>45386</v>
      </c>
      <c r="F4119" s="1">
        <v>0.59861111111111109</v>
      </c>
      <c r="G4119" t="s">
        <v>51</v>
      </c>
      <c r="H4119" t="s">
        <v>21</v>
      </c>
      <c r="I4119" t="s">
        <v>91</v>
      </c>
      <c r="J4119" t="s">
        <v>32</v>
      </c>
      <c r="K4119">
        <v>77</v>
      </c>
      <c r="L4119" t="s">
        <v>24</v>
      </c>
      <c r="M4119" t="s">
        <v>25</v>
      </c>
      <c r="N4119" t="s">
        <v>33</v>
      </c>
      <c r="O4119" t="s">
        <v>18444</v>
      </c>
      <c r="P4119" t="s">
        <v>53</v>
      </c>
      <c r="Q4119">
        <v>38</v>
      </c>
      <c r="R4119" t="str">
        <f t="shared" si="64"/>
        <v>Old</v>
      </c>
    </row>
    <row r="4120" spans="1:18" x14ac:dyDescent="0.25">
      <c r="A4120" t="s">
        <v>11303</v>
      </c>
      <c r="B4120" t="s">
        <v>17557</v>
      </c>
      <c r="C4120" t="s">
        <v>18440</v>
      </c>
      <c r="D4120" s="2">
        <v>38863</v>
      </c>
      <c r="E4120" s="2">
        <v>45391</v>
      </c>
      <c r="F4120" s="1">
        <v>0.69374999999999998</v>
      </c>
      <c r="G4120" t="s">
        <v>18475</v>
      </c>
      <c r="H4120" t="s">
        <v>37</v>
      </c>
      <c r="I4120" t="s">
        <v>22</v>
      </c>
      <c r="J4120" t="s">
        <v>52</v>
      </c>
      <c r="K4120">
        <v>98</v>
      </c>
      <c r="L4120" t="s">
        <v>24</v>
      </c>
      <c r="M4120" t="s">
        <v>25</v>
      </c>
      <c r="N4120" t="s">
        <v>26</v>
      </c>
      <c r="O4120" t="s">
        <v>18444</v>
      </c>
      <c r="P4120" t="s">
        <v>53</v>
      </c>
      <c r="Q4120">
        <v>18</v>
      </c>
      <c r="R4120" t="str">
        <f t="shared" si="64"/>
        <v>Adult</v>
      </c>
    </row>
    <row r="4121" spans="1:18" x14ac:dyDescent="0.25">
      <c r="A4121" t="s">
        <v>11306</v>
      </c>
      <c r="B4121" t="s">
        <v>17558</v>
      </c>
      <c r="C4121" t="s">
        <v>18439</v>
      </c>
      <c r="D4121" s="2">
        <v>38177</v>
      </c>
      <c r="E4121" s="2">
        <v>45360</v>
      </c>
      <c r="F4121" s="1">
        <v>0.49930555555555556</v>
      </c>
      <c r="G4121" t="s">
        <v>51</v>
      </c>
      <c r="H4121" t="s">
        <v>57</v>
      </c>
      <c r="I4121" t="s">
        <v>84</v>
      </c>
      <c r="J4121" t="s">
        <v>46</v>
      </c>
      <c r="K4121">
        <v>21</v>
      </c>
      <c r="L4121" t="s">
        <v>53</v>
      </c>
      <c r="M4121" t="s">
        <v>40</v>
      </c>
      <c r="N4121" t="s">
        <v>47</v>
      </c>
      <c r="O4121" t="s">
        <v>18444</v>
      </c>
      <c r="P4121" t="s">
        <v>53</v>
      </c>
      <c r="Q4121">
        <v>20</v>
      </c>
      <c r="R4121" t="str">
        <f t="shared" si="64"/>
        <v>Adult</v>
      </c>
    </row>
    <row r="4122" spans="1:18" x14ac:dyDescent="0.25">
      <c r="A4122" t="s">
        <v>11308</v>
      </c>
      <c r="B4122" t="s">
        <v>17559</v>
      </c>
      <c r="C4122" t="s">
        <v>18439</v>
      </c>
      <c r="D4122" s="2">
        <v>37938</v>
      </c>
      <c r="E4122" s="2">
        <v>45317</v>
      </c>
      <c r="F4122" s="1">
        <v>0.33333333333333331</v>
      </c>
      <c r="G4122" t="s">
        <v>30</v>
      </c>
      <c r="H4122" t="s">
        <v>21</v>
      </c>
      <c r="I4122" t="s">
        <v>22</v>
      </c>
      <c r="J4122" t="s">
        <v>52</v>
      </c>
      <c r="K4122">
        <v>63</v>
      </c>
      <c r="L4122" t="s">
        <v>24</v>
      </c>
      <c r="M4122" t="s">
        <v>25</v>
      </c>
      <c r="N4122" t="s">
        <v>33</v>
      </c>
      <c r="O4122" t="s">
        <v>18444</v>
      </c>
      <c r="P4122" t="s">
        <v>53</v>
      </c>
      <c r="Q4122">
        <v>21</v>
      </c>
      <c r="R4122" t="str">
        <f t="shared" si="64"/>
        <v>Adult</v>
      </c>
    </row>
    <row r="4123" spans="1:18" x14ac:dyDescent="0.25">
      <c r="A4123" t="s">
        <v>11311</v>
      </c>
      <c r="B4123" t="s">
        <v>17560</v>
      </c>
      <c r="C4123" t="s">
        <v>18439</v>
      </c>
      <c r="D4123" s="2">
        <v>25047</v>
      </c>
      <c r="E4123" s="2">
        <v>45367</v>
      </c>
      <c r="F4123" s="1">
        <v>0.77916666666666667</v>
      </c>
      <c r="G4123" t="s">
        <v>51</v>
      </c>
      <c r="H4123" t="s">
        <v>31</v>
      </c>
      <c r="I4123" t="s">
        <v>38</v>
      </c>
      <c r="J4123" t="s">
        <v>32</v>
      </c>
      <c r="K4123">
        <v>140</v>
      </c>
      <c r="L4123" t="s">
        <v>53</v>
      </c>
      <c r="M4123" t="s">
        <v>25</v>
      </c>
      <c r="N4123" t="s">
        <v>47</v>
      </c>
      <c r="O4123" t="s">
        <v>18473</v>
      </c>
      <c r="P4123" t="s">
        <v>53</v>
      </c>
      <c r="Q4123">
        <v>56</v>
      </c>
      <c r="R4123" t="str">
        <f t="shared" si="64"/>
        <v>Old</v>
      </c>
    </row>
    <row r="4124" spans="1:18" x14ac:dyDescent="0.25">
      <c r="A4124" t="s">
        <v>11314</v>
      </c>
      <c r="B4124" t="s">
        <v>17561</v>
      </c>
      <c r="C4124" t="s">
        <v>18440</v>
      </c>
      <c r="D4124" s="2">
        <v>31273</v>
      </c>
      <c r="E4124" s="2">
        <v>45408</v>
      </c>
      <c r="F4124" s="1">
        <v>0.75138888888888888</v>
      </c>
      <c r="G4124" t="s">
        <v>18474</v>
      </c>
      <c r="H4124" t="s">
        <v>73</v>
      </c>
      <c r="I4124" t="s">
        <v>91</v>
      </c>
      <c r="J4124" t="s">
        <v>52</v>
      </c>
      <c r="K4124">
        <v>84</v>
      </c>
      <c r="L4124" t="s">
        <v>39</v>
      </c>
      <c r="M4124" t="s">
        <v>40</v>
      </c>
      <c r="N4124" t="s">
        <v>47</v>
      </c>
      <c r="O4124" t="s">
        <v>18444</v>
      </c>
      <c r="P4124" t="s">
        <v>53</v>
      </c>
      <c r="Q4124">
        <v>39</v>
      </c>
      <c r="R4124" t="str">
        <f t="shared" si="64"/>
        <v>Old</v>
      </c>
    </row>
    <row r="4125" spans="1:18" x14ac:dyDescent="0.25">
      <c r="A4125" t="s">
        <v>11315</v>
      </c>
      <c r="B4125" t="s">
        <v>17562</v>
      </c>
      <c r="C4125" t="s">
        <v>18440</v>
      </c>
      <c r="D4125" s="2">
        <v>33425</v>
      </c>
      <c r="E4125" s="2">
        <v>45380</v>
      </c>
      <c r="F4125" s="1">
        <v>0.36180555555555555</v>
      </c>
      <c r="G4125" t="s">
        <v>30</v>
      </c>
      <c r="H4125" t="s">
        <v>21</v>
      </c>
      <c r="I4125" t="s">
        <v>84</v>
      </c>
      <c r="J4125" t="s">
        <v>32</v>
      </c>
      <c r="K4125">
        <v>21</v>
      </c>
      <c r="L4125" t="s">
        <v>53</v>
      </c>
      <c r="M4125" t="s">
        <v>104</v>
      </c>
      <c r="N4125" t="s">
        <v>47</v>
      </c>
      <c r="O4125" t="s">
        <v>18444</v>
      </c>
      <c r="P4125" t="s">
        <v>53</v>
      </c>
      <c r="Q4125">
        <v>33</v>
      </c>
      <c r="R4125" t="str">
        <f t="shared" si="64"/>
        <v>Adult</v>
      </c>
    </row>
    <row r="4126" spans="1:18" x14ac:dyDescent="0.25">
      <c r="A4126" t="s">
        <v>11317</v>
      </c>
      <c r="B4126" t="s">
        <v>17563</v>
      </c>
      <c r="C4126" t="s">
        <v>18439</v>
      </c>
      <c r="D4126" s="2">
        <v>33328</v>
      </c>
      <c r="E4126" s="2">
        <v>45373</v>
      </c>
      <c r="F4126" s="1">
        <v>0.65833333333333333</v>
      </c>
      <c r="G4126" t="s">
        <v>51</v>
      </c>
      <c r="H4126" t="s">
        <v>73</v>
      </c>
      <c r="I4126" t="s">
        <v>45</v>
      </c>
      <c r="J4126" t="s">
        <v>23</v>
      </c>
      <c r="K4126">
        <v>7</v>
      </c>
      <c r="L4126" t="s">
        <v>24</v>
      </c>
      <c r="M4126" t="s">
        <v>40</v>
      </c>
      <c r="N4126" t="s">
        <v>47</v>
      </c>
      <c r="O4126" t="s">
        <v>18444</v>
      </c>
      <c r="P4126" t="s">
        <v>53</v>
      </c>
      <c r="Q4126">
        <v>33</v>
      </c>
      <c r="R4126" t="str">
        <f t="shared" si="64"/>
        <v>Adult</v>
      </c>
    </row>
    <row r="4127" spans="1:18" x14ac:dyDescent="0.25">
      <c r="A4127" t="s">
        <v>11319</v>
      </c>
      <c r="B4127" t="s">
        <v>17564</v>
      </c>
      <c r="C4127" t="s">
        <v>18440</v>
      </c>
      <c r="D4127" s="2">
        <v>34089</v>
      </c>
      <c r="E4127" s="2">
        <v>45409</v>
      </c>
      <c r="F4127" s="1">
        <v>0.74583333333333335</v>
      </c>
      <c r="G4127" t="s">
        <v>30</v>
      </c>
      <c r="H4127" t="s">
        <v>21</v>
      </c>
      <c r="I4127" t="s">
        <v>84</v>
      </c>
      <c r="J4127" t="s">
        <v>23</v>
      </c>
      <c r="K4127">
        <v>28</v>
      </c>
      <c r="L4127" t="s">
        <v>53</v>
      </c>
      <c r="M4127" t="s">
        <v>25</v>
      </c>
      <c r="N4127" t="s">
        <v>47</v>
      </c>
      <c r="O4127" t="s">
        <v>18444</v>
      </c>
      <c r="P4127" t="s">
        <v>53</v>
      </c>
      <c r="Q4127">
        <v>31</v>
      </c>
      <c r="R4127" t="str">
        <f t="shared" si="64"/>
        <v>Adult</v>
      </c>
    </row>
    <row r="4128" spans="1:18" x14ac:dyDescent="0.25">
      <c r="A4128" t="s">
        <v>11321</v>
      </c>
      <c r="B4128" t="s">
        <v>17565</v>
      </c>
      <c r="C4128" t="s">
        <v>18440</v>
      </c>
      <c r="D4128" s="2">
        <v>34735</v>
      </c>
      <c r="E4128" s="2">
        <v>45448</v>
      </c>
      <c r="F4128" s="1">
        <v>0.80694444444444446</v>
      </c>
      <c r="G4128" t="s">
        <v>18475</v>
      </c>
      <c r="H4128" t="s">
        <v>21</v>
      </c>
      <c r="I4128" t="s">
        <v>84</v>
      </c>
      <c r="J4128" t="s">
        <v>23</v>
      </c>
      <c r="K4128">
        <v>7</v>
      </c>
      <c r="L4128" t="s">
        <v>53</v>
      </c>
      <c r="M4128" t="s">
        <v>25</v>
      </c>
      <c r="N4128" t="s">
        <v>26</v>
      </c>
      <c r="O4128" t="s">
        <v>18444</v>
      </c>
      <c r="P4128" t="s">
        <v>53</v>
      </c>
      <c r="Q4128">
        <v>30</v>
      </c>
      <c r="R4128" t="str">
        <f t="shared" si="64"/>
        <v>Adult</v>
      </c>
    </row>
    <row r="4129" spans="1:18" x14ac:dyDescent="0.25">
      <c r="A4129" t="s">
        <v>11323</v>
      </c>
      <c r="B4129" t="s">
        <v>17566</v>
      </c>
      <c r="C4129" t="s">
        <v>18440</v>
      </c>
      <c r="D4129" s="2">
        <v>34078</v>
      </c>
      <c r="E4129" s="2">
        <v>45358</v>
      </c>
      <c r="F4129" s="1">
        <v>0.48402777777777778</v>
      </c>
      <c r="G4129" t="s">
        <v>18475</v>
      </c>
      <c r="H4129" t="s">
        <v>21</v>
      </c>
      <c r="I4129" t="s">
        <v>45</v>
      </c>
      <c r="J4129" t="s">
        <v>32</v>
      </c>
      <c r="K4129">
        <v>63</v>
      </c>
      <c r="L4129" t="s">
        <v>39</v>
      </c>
      <c r="M4129" t="s">
        <v>40</v>
      </c>
      <c r="N4129" t="s">
        <v>33</v>
      </c>
      <c r="O4129" t="s">
        <v>18473</v>
      </c>
      <c r="P4129" t="s">
        <v>18472</v>
      </c>
      <c r="Q4129">
        <v>31</v>
      </c>
      <c r="R4129" t="str">
        <f t="shared" si="64"/>
        <v>Adult</v>
      </c>
    </row>
    <row r="4130" spans="1:18" x14ac:dyDescent="0.25">
      <c r="A4130" t="s">
        <v>11326</v>
      </c>
      <c r="B4130" t="s">
        <v>17567</v>
      </c>
      <c r="C4130" t="s">
        <v>18439</v>
      </c>
      <c r="D4130" s="2">
        <v>36929</v>
      </c>
      <c r="E4130" s="2">
        <v>45419</v>
      </c>
      <c r="F4130" s="1">
        <v>0.50069444444444444</v>
      </c>
      <c r="G4130" t="s">
        <v>18474</v>
      </c>
      <c r="H4130" t="s">
        <v>21</v>
      </c>
      <c r="I4130" t="s">
        <v>38</v>
      </c>
      <c r="J4130" t="s">
        <v>23</v>
      </c>
      <c r="K4130">
        <v>147</v>
      </c>
      <c r="L4130" t="s">
        <v>39</v>
      </c>
      <c r="M4130" t="s">
        <v>25</v>
      </c>
      <c r="N4130" t="s">
        <v>47</v>
      </c>
      <c r="O4130" t="s">
        <v>18473</v>
      </c>
      <c r="P4130" t="s">
        <v>18472</v>
      </c>
      <c r="Q4130">
        <v>24</v>
      </c>
      <c r="R4130" t="str">
        <f t="shared" si="64"/>
        <v>Adult</v>
      </c>
    </row>
    <row r="4131" spans="1:18" x14ac:dyDescent="0.25">
      <c r="A4131" t="s">
        <v>11329</v>
      </c>
      <c r="B4131" t="s">
        <v>17568</v>
      </c>
      <c r="C4131" t="s">
        <v>18440</v>
      </c>
      <c r="D4131" s="2">
        <v>34998</v>
      </c>
      <c r="E4131" s="2">
        <v>45375</v>
      </c>
      <c r="F4131" s="1">
        <v>0.39652777777777776</v>
      </c>
      <c r="G4131" t="s">
        <v>51</v>
      </c>
      <c r="H4131" t="s">
        <v>31</v>
      </c>
      <c r="I4131" t="s">
        <v>45</v>
      </c>
      <c r="J4131" t="s">
        <v>52</v>
      </c>
      <c r="K4131">
        <v>119</v>
      </c>
      <c r="L4131" t="s">
        <v>24</v>
      </c>
      <c r="M4131" t="s">
        <v>40</v>
      </c>
      <c r="N4131" t="s">
        <v>47</v>
      </c>
      <c r="O4131" t="s">
        <v>18444</v>
      </c>
      <c r="P4131" t="s">
        <v>53</v>
      </c>
      <c r="Q4131">
        <v>29</v>
      </c>
      <c r="R4131" t="str">
        <f t="shared" si="64"/>
        <v>Adult</v>
      </c>
    </row>
    <row r="4132" spans="1:18" x14ac:dyDescent="0.25">
      <c r="A4132" t="s">
        <v>11332</v>
      </c>
      <c r="B4132" t="s">
        <v>17569</v>
      </c>
      <c r="C4132" t="s">
        <v>18439</v>
      </c>
      <c r="D4132" s="2">
        <v>37790</v>
      </c>
      <c r="E4132" s="2">
        <v>45355</v>
      </c>
      <c r="F4132" s="1">
        <v>0.4465277777777778</v>
      </c>
      <c r="G4132" t="s">
        <v>18475</v>
      </c>
      <c r="H4132" t="s">
        <v>73</v>
      </c>
      <c r="I4132" t="s">
        <v>45</v>
      </c>
      <c r="J4132" t="s">
        <v>32</v>
      </c>
      <c r="K4132">
        <v>182</v>
      </c>
      <c r="L4132" t="s">
        <v>53</v>
      </c>
      <c r="M4132" t="s">
        <v>104</v>
      </c>
      <c r="N4132" t="s">
        <v>26</v>
      </c>
      <c r="O4132" t="s">
        <v>18473</v>
      </c>
      <c r="P4132" t="s">
        <v>53</v>
      </c>
      <c r="Q4132">
        <v>21</v>
      </c>
      <c r="R4132" t="str">
        <f t="shared" si="64"/>
        <v>Adult</v>
      </c>
    </row>
    <row r="4133" spans="1:18" x14ac:dyDescent="0.25">
      <c r="A4133" t="s">
        <v>11334</v>
      </c>
      <c r="B4133" t="s">
        <v>17570</v>
      </c>
      <c r="C4133" t="s">
        <v>18439</v>
      </c>
      <c r="D4133" s="2">
        <v>35564</v>
      </c>
      <c r="E4133" s="2">
        <v>45327</v>
      </c>
      <c r="F4133" s="1">
        <v>0.37013888888888891</v>
      </c>
      <c r="G4133" t="s">
        <v>18475</v>
      </c>
      <c r="H4133" t="s">
        <v>57</v>
      </c>
      <c r="I4133" t="s">
        <v>91</v>
      </c>
      <c r="J4133" t="s">
        <v>52</v>
      </c>
      <c r="K4133">
        <v>126</v>
      </c>
      <c r="L4133" t="s">
        <v>53</v>
      </c>
      <c r="M4133" t="s">
        <v>25</v>
      </c>
      <c r="N4133" t="s">
        <v>33</v>
      </c>
      <c r="O4133" t="s">
        <v>18444</v>
      </c>
      <c r="P4133" t="s">
        <v>53</v>
      </c>
      <c r="Q4133">
        <v>27</v>
      </c>
      <c r="R4133" t="str">
        <f t="shared" si="64"/>
        <v>Adult</v>
      </c>
    </row>
    <row r="4134" spans="1:18" x14ac:dyDescent="0.25">
      <c r="A4134" t="s">
        <v>11336</v>
      </c>
      <c r="B4134" t="s">
        <v>17571</v>
      </c>
      <c r="C4134" t="s">
        <v>18440</v>
      </c>
      <c r="D4134" s="2">
        <v>34944</v>
      </c>
      <c r="E4134" s="2">
        <v>45436</v>
      </c>
      <c r="F4134" s="1">
        <v>0.62222222222222223</v>
      </c>
      <c r="G4134" t="s">
        <v>51</v>
      </c>
      <c r="H4134" t="s">
        <v>21</v>
      </c>
      <c r="I4134" t="s">
        <v>91</v>
      </c>
      <c r="J4134" t="s">
        <v>52</v>
      </c>
      <c r="K4134">
        <v>147</v>
      </c>
      <c r="L4134" t="s">
        <v>53</v>
      </c>
      <c r="M4134" t="s">
        <v>40</v>
      </c>
      <c r="N4134" t="s">
        <v>33</v>
      </c>
      <c r="O4134" t="s">
        <v>18444</v>
      </c>
      <c r="P4134" t="s">
        <v>53</v>
      </c>
      <c r="Q4134">
        <v>29</v>
      </c>
      <c r="R4134" t="str">
        <f t="shared" si="64"/>
        <v>Adult</v>
      </c>
    </row>
    <row r="4135" spans="1:18" x14ac:dyDescent="0.25">
      <c r="A4135" t="s">
        <v>11339</v>
      </c>
      <c r="B4135" t="s">
        <v>17572</v>
      </c>
      <c r="C4135" t="s">
        <v>18440</v>
      </c>
      <c r="D4135" s="2">
        <v>38946</v>
      </c>
      <c r="E4135" s="2">
        <v>45396</v>
      </c>
      <c r="F4135" s="1">
        <v>0.55625000000000002</v>
      </c>
      <c r="G4135" t="s">
        <v>18475</v>
      </c>
      <c r="H4135" t="s">
        <v>404</v>
      </c>
      <c r="I4135" t="s">
        <v>547</v>
      </c>
      <c r="J4135" t="s">
        <v>322</v>
      </c>
      <c r="K4135">
        <v>112</v>
      </c>
      <c r="L4135" t="s">
        <v>53</v>
      </c>
      <c r="M4135" t="s">
        <v>40</v>
      </c>
      <c r="N4135" t="s">
        <v>47</v>
      </c>
      <c r="O4135" t="s">
        <v>18473</v>
      </c>
      <c r="P4135" t="s">
        <v>53</v>
      </c>
      <c r="Q4135">
        <v>18</v>
      </c>
      <c r="R4135" t="str">
        <f t="shared" si="64"/>
        <v>Adult</v>
      </c>
    </row>
    <row r="4136" spans="1:18" x14ac:dyDescent="0.25">
      <c r="A4136" t="s">
        <v>11342</v>
      </c>
      <c r="B4136" t="s">
        <v>17573</v>
      </c>
      <c r="C4136" t="s">
        <v>18439</v>
      </c>
      <c r="D4136" s="2">
        <v>34938</v>
      </c>
      <c r="E4136" s="2">
        <v>45403</v>
      </c>
      <c r="F4136" s="1">
        <v>0.40486111111111112</v>
      </c>
      <c r="G4136" t="s">
        <v>18475</v>
      </c>
      <c r="H4136" t="s">
        <v>57</v>
      </c>
      <c r="I4136" t="s">
        <v>22</v>
      </c>
      <c r="J4136" t="s">
        <v>23</v>
      </c>
      <c r="K4136">
        <v>70</v>
      </c>
      <c r="L4136" t="s">
        <v>53</v>
      </c>
      <c r="M4136" t="s">
        <v>104</v>
      </c>
      <c r="N4136" t="s">
        <v>26</v>
      </c>
      <c r="O4136" t="s">
        <v>18473</v>
      </c>
      <c r="P4136" t="s">
        <v>53</v>
      </c>
      <c r="Q4136">
        <v>29</v>
      </c>
      <c r="R4136" t="str">
        <f t="shared" si="64"/>
        <v>Adult</v>
      </c>
    </row>
    <row r="4137" spans="1:18" x14ac:dyDescent="0.25">
      <c r="A4137" t="s">
        <v>11344</v>
      </c>
      <c r="B4137" t="s">
        <v>17574</v>
      </c>
      <c r="C4137" t="s">
        <v>18439</v>
      </c>
      <c r="D4137" s="2">
        <v>33609</v>
      </c>
      <c r="E4137" s="2">
        <v>45334</v>
      </c>
      <c r="F4137" s="1">
        <v>0.79513888888888884</v>
      </c>
      <c r="G4137" t="s">
        <v>51</v>
      </c>
      <c r="H4137" t="s">
        <v>21</v>
      </c>
      <c r="I4137" t="s">
        <v>38</v>
      </c>
      <c r="J4137" t="s">
        <v>32</v>
      </c>
      <c r="K4137">
        <v>84</v>
      </c>
      <c r="L4137" t="s">
        <v>53</v>
      </c>
      <c r="M4137" t="s">
        <v>25</v>
      </c>
      <c r="N4137" t="s">
        <v>33</v>
      </c>
      <c r="O4137" t="s">
        <v>18473</v>
      </c>
      <c r="P4137" t="s">
        <v>53</v>
      </c>
      <c r="Q4137">
        <v>33</v>
      </c>
      <c r="R4137" t="str">
        <f t="shared" si="64"/>
        <v>Adult</v>
      </c>
    </row>
    <row r="4138" spans="1:18" x14ac:dyDescent="0.25">
      <c r="A4138" t="s">
        <v>11347</v>
      </c>
      <c r="B4138" t="s">
        <v>17575</v>
      </c>
      <c r="C4138" t="s">
        <v>18440</v>
      </c>
      <c r="D4138" s="2">
        <v>37450</v>
      </c>
      <c r="E4138" s="2">
        <v>45415</v>
      </c>
      <c r="F4138" s="1">
        <v>0.41319444444444442</v>
      </c>
      <c r="G4138" t="s">
        <v>51</v>
      </c>
      <c r="H4138" t="s">
        <v>57</v>
      </c>
      <c r="I4138" t="s">
        <v>91</v>
      </c>
      <c r="J4138" t="s">
        <v>46</v>
      </c>
      <c r="K4138">
        <v>14</v>
      </c>
      <c r="L4138" t="s">
        <v>53</v>
      </c>
      <c r="M4138" t="s">
        <v>40</v>
      </c>
      <c r="N4138" t="s">
        <v>26</v>
      </c>
      <c r="O4138" t="s">
        <v>18444</v>
      </c>
      <c r="P4138" t="s">
        <v>53</v>
      </c>
      <c r="Q4138">
        <v>22</v>
      </c>
      <c r="R4138" t="str">
        <f t="shared" si="64"/>
        <v>Adult</v>
      </c>
    </row>
    <row r="4139" spans="1:18" x14ac:dyDescent="0.25">
      <c r="A4139" t="s">
        <v>11350</v>
      </c>
      <c r="B4139" t="s">
        <v>17576</v>
      </c>
      <c r="C4139" t="s">
        <v>18440</v>
      </c>
      <c r="D4139" s="2">
        <v>37835</v>
      </c>
      <c r="E4139" s="2">
        <v>45383</v>
      </c>
      <c r="F4139" s="1">
        <v>0.39097222222222222</v>
      </c>
      <c r="G4139" t="s">
        <v>18474</v>
      </c>
      <c r="H4139" t="s">
        <v>73</v>
      </c>
      <c r="I4139" t="s">
        <v>45</v>
      </c>
      <c r="J4139" t="s">
        <v>80</v>
      </c>
      <c r="K4139">
        <v>63</v>
      </c>
      <c r="L4139" t="s">
        <v>53</v>
      </c>
      <c r="M4139" t="s">
        <v>25</v>
      </c>
      <c r="N4139" t="s">
        <v>26</v>
      </c>
      <c r="O4139" t="s">
        <v>18473</v>
      </c>
      <c r="P4139" t="s">
        <v>53</v>
      </c>
      <c r="Q4139">
        <v>21</v>
      </c>
      <c r="R4139" t="str">
        <f t="shared" si="64"/>
        <v>Adult</v>
      </c>
    </row>
    <row r="4140" spans="1:18" x14ac:dyDescent="0.25">
      <c r="A4140" t="s">
        <v>11353</v>
      </c>
      <c r="B4140" t="s">
        <v>17577</v>
      </c>
      <c r="C4140" t="s">
        <v>18440</v>
      </c>
      <c r="D4140" s="2">
        <v>35262</v>
      </c>
      <c r="E4140" s="2">
        <v>45438</v>
      </c>
      <c r="F4140" s="1">
        <v>0.69930555555555551</v>
      </c>
      <c r="G4140" t="s">
        <v>51</v>
      </c>
      <c r="H4140" t="s">
        <v>57</v>
      </c>
      <c r="I4140" t="s">
        <v>22</v>
      </c>
      <c r="J4140" t="s">
        <v>52</v>
      </c>
      <c r="K4140">
        <v>70</v>
      </c>
      <c r="L4140" t="s">
        <v>24</v>
      </c>
      <c r="M4140" t="s">
        <v>25</v>
      </c>
      <c r="N4140" t="s">
        <v>47</v>
      </c>
      <c r="O4140" t="s">
        <v>18444</v>
      </c>
      <c r="P4140" t="s">
        <v>53</v>
      </c>
      <c r="Q4140">
        <v>28</v>
      </c>
      <c r="R4140" t="str">
        <f t="shared" si="64"/>
        <v>Adult</v>
      </c>
    </row>
    <row r="4141" spans="1:18" x14ac:dyDescent="0.25">
      <c r="A4141" t="s">
        <v>11356</v>
      </c>
      <c r="B4141" t="s">
        <v>17578</v>
      </c>
      <c r="C4141" t="s">
        <v>18439</v>
      </c>
      <c r="D4141" s="2">
        <v>30747</v>
      </c>
      <c r="E4141" s="2">
        <v>45399</v>
      </c>
      <c r="F4141" s="1">
        <v>0.51458333333333328</v>
      </c>
      <c r="G4141" t="s">
        <v>51</v>
      </c>
      <c r="H4141" t="s">
        <v>57</v>
      </c>
      <c r="I4141" t="s">
        <v>45</v>
      </c>
      <c r="J4141" t="s">
        <v>46</v>
      </c>
      <c r="K4141">
        <v>91</v>
      </c>
      <c r="L4141" t="s">
        <v>24</v>
      </c>
      <c r="M4141" t="s">
        <v>40</v>
      </c>
      <c r="N4141" t="s">
        <v>26</v>
      </c>
      <c r="O4141" t="s">
        <v>18473</v>
      </c>
      <c r="P4141" t="s">
        <v>53</v>
      </c>
      <c r="Q4141">
        <v>40</v>
      </c>
      <c r="R4141" t="str">
        <f t="shared" si="64"/>
        <v>Old</v>
      </c>
    </row>
    <row r="4142" spans="1:18" x14ac:dyDescent="0.25">
      <c r="A4142" t="s">
        <v>11358</v>
      </c>
      <c r="B4142" t="s">
        <v>17579</v>
      </c>
      <c r="C4142" t="s">
        <v>18439</v>
      </c>
      <c r="D4142" s="2">
        <v>35985</v>
      </c>
      <c r="E4142" s="2">
        <v>45345</v>
      </c>
      <c r="F4142" s="1">
        <v>0.42291666666666666</v>
      </c>
      <c r="G4142" t="s">
        <v>30</v>
      </c>
      <c r="H4142" t="s">
        <v>57</v>
      </c>
      <c r="I4142" t="s">
        <v>84</v>
      </c>
      <c r="J4142" t="s">
        <v>32</v>
      </c>
      <c r="K4142">
        <v>182</v>
      </c>
      <c r="L4142" t="s">
        <v>53</v>
      </c>
      <c r="M4142" t="s">
        <v>25</v>
      </c>
      <c r="N4142" t="s">
        <v>26</v>
      </c>
      <c r="O4142" t="s">
        <v>18473</v>
      </c>
      <c r="P4142" t="s">
        <v>53</v>
      </c>
      <c r="Q4142">
        <v>26</v>
      </c>
      <c r="R4142" t="str">
        <f t="shared" si="64"/>
        <v>Adult</v>
      </c>
    </row>
    <row r="4143" spans="1:18" x14ac:dyDescent="0.25">
      <c r="A4143" t="s">
        <v>11361</v>
      </c>
      <c r="B4143" t="s">
        <v>17580</v>
      </c>
      <c r="C4143" t="s">
        <v>18439</v>
      </c>
      <c r="D4143" s="2">
        <v>27097</v>
      </c>
      <c r="E4143" s="2">
        <v>45344</v>
      </c>
      <c r="F4143" s="1">
        <v>0.42777777777777776</v>
      </c>
      <c r="G4143" t="s">
        <v>169</v>
      </c>
      <c r="H4143" t="s">
        <v>31</v>
      </c>
      <c r="I4143" t="s">
        <v>45</v>
      </c>
      <c r="J4143" t="s">
        <v>23</v>
      </c>
      <c r="K4143">
        <v>28</v>
      </c>
      <c r="L4143" t="s">
        <v>39</v>
      </c>
      <c r="M4143" t="s">
        <v>25</v>
      </c>
      <c r="N4143" t="s">
        <v>33</v>
      </c>
      <c r="O4143" t="s">
        <v>18444</v>
      </c>
      <c r="P4143" t="s">
        <v>53</v>
      </c>
      <c r="Q4143">
        <v>50</v>
      </c>
      <c r="R4143" t="str">
        <f t="shared" si="64"/>
        <v>Old</v>
      </c>
    </row>
    <row r="4144" spans="1:18" x14ac:dyDescent="0.25">
      <c r="A4144" t="s">
        <v>11363</v>
      </c>
      <c r="B4144" t="s">
        <v>17581</v>
      </c>
      <c r="C4144" t="s">
        <v>18439</v>
      </c>
      <c r="D4144" s="2">
        <v>37801</v>
      </c>
      <c r="E4144" s="2">
        <v>45430</v>
      </c>
      <c r="F4144" s="1">
        <v>0.77569444444444446</v>
      </c>
      <c r="G4144" t="s">
        <v>18474</v>
      </c>
      <c r="H4144" t="s">
        <v>21</v>
      </c>
      <c r="I4144" t="s">
        <v>22</v>
      </c>
      <c r="J4144" t="s">
        <v>52</v>
      </c>
      <c r="K4144">
        <v>91</v>
      </c>
      <c r="L4144" t="s">
        <v>53</v>
      </c>
      <c r="M4144" t="s">
        <v>25</v>
      </c>
      <c r="N4144" t="s">
        <v>33</v>
      </c>
      <c r="O4144" t="s">
        <v>18444</v>
      </c>
      <c r="P4144" t="s">
        <v>53</v>
      </c>
      <c r="Q4144">
        <v>21</v>
      </c>
      <c r="R4144" t="str">
        <f t="shared" si="64"/>
        <v>Adult</v>
      </c>
    </row>
    <row r="4145" spans="1:18" x14ac:dyDescent="0.25">
      <c r="A4145" t="s">
        <v>11364</v>
      </c>
      <c r="B4145" t="s">
        <v>17582</v>
      </c>
      <c r="C4145" t="s">
        <v>18439</v>
      </c>
      <c r="D4145" s="2">
        <v>38928</v>
      </c>
      <c r="E4145" s="2">
        <v>45293</v>
      </c>
      <c r="F4145" s="1">
        <v>0.61875000000000002</v>
      </c>
      <c r="G4145" t="s">
        <v>576</v>
      </c>
      <c r="H4145" t="s">
        <v>404</v>
      </c>
      <c r="I4145" t="s">
        <v>405</v>
      </c>
      <c r="J4145" t="s">
        <v>725</v>
      </c>
      <c r="K4145">
        <v>126</v>
      </c>
      <c r="L4145" t="s">
        <v>24</v>
      </c>
      <c r="M4145" t="s">
        <v>25</v>
      </c>
      <c r="N4145" t="s">
        <v>47</v>
      </c>
      <c r="O4145" t="s">
        <v>18444</v>
      </c>
      <c r="P4145" t="s">
        <v>53</v>
      </c>
      <c r="Q4145">
        <v>18</v>
      </c>
      <c r="R4145" t="str">
        <f t="shared" si="64"/>
        <v>Adult</v>
      </c>
    </row>
    <row r="4146" spans="1:18" x14ac:dyDescent="0.25">
      <c r="A4146" t="s">
        <v>11367</v>
      </c>
      <c r="B4146" t="s">
        <v>17583</v>
      </c>
      <c r="C4146" t="s">
        <v>18439</v>
      </c>
      <c r="D4146" s="2">
        <v>27111</v>
      </c>
      <c r="E4146" s="2">
        <v>45331</v>
      </c>
      <c r="F4146" s="1">
        <v>0.54583333333333328</v>
      </c>
      <c r="G4146" t="s">
        <v>18474</v>
      </c>
      <c r="H4146" t="s">
        <v>73</v>
      </c>
      <c r="I4146" t="s">
        <v>22</v>
      </c>
      <c r="J4146" t="s">
        <v>32</v>
      </c>
      <c r="K4146">
        <v>98</v>
      </c>
      <c r="L4146" t="s">
        <v>53</v>
      </c>
      <c r="M4146" t="s">
        <v>25</v>
      </c>
      <c r="N4146" t="s">
        <v>26</v>
      </c>
      <c r="O4146" t="s">
        <v>18473</v>
      </c>
      <c r="P4146" t="s">
        <v>53</v>
      </c>
      <c r="Q4146">
        <v>50</v>
      </c>
      <c r="R4146" t="str">
        <f t="shared" si="64"/>
        <v>Old</v>
      </c>
    </row>
    <row r="4147" spans="1:18" x14ac:dyDescent="0.25">
      <c r="A4147" t="s">
        <v>11370</v>
      </c>
      <c r="B4147" t="s">
        <v>17584</v>
      </c>
      <c r="C4147" t="s">
        <v>18440</v>
      </c>
      <c r="D4147" s="2">
        <v>34103</v>
      </c>
      <c r="E4147" s="2">
        <v>45419</v>
      </c>
      <c r="F4147" s="1">
        <v>0.74930555555555556</v>
      </c>
      <c r="G4147" t="s">
        <v>30</v>
      </c>
      <c r="H4147" t="s">
        <v>57</v>
      </c>
      <c r="I4147" t="s">
        <v>45</v>
      </c>
      <c r="J4147" t="s">
        <v>46</v>
      </c>
      <c r="K4147">
        <v>161</v>
      </c>
      <c r="L4147" t="s">
        <v>39</v>
      </c>
      <c r="M4147" t="s">
        <v>40</v>
      </c>
      <c r="N4147" t="s">
        <v>26</v>
      </c>
      <c r="O4147" t="s">
        <v>18473</v>
      </c>
      <c r="P4147" t="s">
        <v>53</v>
      </c>
      <c r="Q4147">
        <v>31</v>
      </c>
      <c r="R4147" t="str">
        <f t="shared" si="64"/>
        <v>Adult</v>
      </c>
    </row>
    <row r="4148" spans="1:18" x14ac:dyDescent="0.25">
      <c r="A4148" t="s">
        <v>11373</v>
      </c>
      <c r="B4148" t="s">
        <v>17585</v>
      </c>
      <c r="C4148" t="s">
        <v>18440</v>
      </c>
      <c r="D4148" s="2">
        <v>33673</v>
      </c>
      <c r="E4148" s="2">
        <v>45362</v>
      </c>
      <c r="F4148" s="1">
        <v>0.39861111111111114</v>
      </c>
      <c r="G4148" t="s">
        <v>169</v>
      </c>
      <c r="H4148" t="s">
        <v>21</v>
      </c>
      <c r="I4148" t="s">
        <v>38</v>
      </c>
      <c r="J4148" t="s">
        <v>80</v>
      </c>
      <c r="K4148">
        <v>154</v>
      </c>
      <c r="L4148" t="s">
        <v>24</v>
      </c>
      <c r="M4148" t="s">
        <v>25</v>
      </c>
      <c r="N4148" t="s">
        <v>33</v>
      </c>
      <c r="O4148" t="s">
        <v>18444</v>
      </c>
      <c r="P4148" t="s">
        <v>53</v>
      </c>
      <c r="Q4148">
        <v>32</v>
      </c>
      <c r="R4148" t="str">
        <f t="shared" si="64"/>
        <v>Adult</v>
      </c>
    </row>
    <row r="4149" spans="1:18" x14ac:dyDescent="0.25">
      <c r="A4149" t="s">
        <v>11376</v>
      </c>
      <c r="B4149" t="s">
        <v>17586</v>
      </c>
      <c r="C4149" t="s">
        <v>18439</v>
      </c>
      <c r="D4149" s="2">
        <v>32881</v>
      </c>
      <c r="E4149" s="2">
        <v>45325</v>
      </c>
      <c r="F4149" s="1">
        <v>0.77500000000000002</v>
      </c>
      <c r="G4149" t="s">
        <v>18474</v>
      </c>
      <c r="H4149" t="s">
        <v>37</v>
      </c>
      <c r="I4149" t="s">
        <v>38</v>
      </c>
      <c r="J4149" t="s">
        <v>32</v>
      </c>
      <c r="K4149">
        <v>182</v>
      </c>
      <c r="L4149" t="s">
        <v>39</v>
      </c>
      <c r="M4149" t="s">
        <v>104</v>
      </c>
      <c r="N4149" t="s">
        <v>47</v>
      </c>
      <c r="O4149" t="s">
        <v>18473</v>
      </c>
      <c r="P4149" t="s">
        <v>53</v>
      </c>
      <c r="Q4149">
        <v>35</v>
      </c>
      <c r="R4149" t="str">
        <f t="shared" si="64"/>
        <v>Old</v>
      </c>
    </row>
    <row r="4150" spans="1:18" x14ac:dyDescent="0.25">
      <c r="A4150" t="s">
        <v>11378</v>
      </c>
      <c r="B4150" t="s">
        <v>17587</v>
      </c>
      <c r="C4150" t="s">
        <v>18439</v>
      </c>
      <c r="D4150" s="2">
        <v>35682</v>
      </c>
      <c r="E4150" s="2">
        <v>45333</v>
      </c>
      <c r="F4150" s="1">
        <v>0.34513888888888888</v>
      </c>
      <c r="G4150" t="s">
        <v>18474</v>
      </c>
      <c r="H4150" t="s">
        <v>73</v>
      </c>
      <c r="I4150" t="s">
        <v>84</v>
      </c>
      <c r="J4150" t="s">
        <v>52</v>
      </c>
      <c r="K4150">
        <v>77</v>
      </c>
      <c r="L4150" t="s">
        <v>24</v>
      </c>
      <c r="M4150" t="s">
        <v>25</v>
      </c>
      <c r="N4150" t="s">
        <v>26</v>
      </c>
      <c r="O4150" t="s">
        <v>18444</v>
      </c>
      <c r="P4150" t="s">
        <v>53</v>
      </c>
      <c r="Q4150">
        <v>27</v>
      </c>
      <c r="R4150" t="str">
        <f t="shared" si="64"/>
        <v>Adult</v>
      </c>
    </row>
    <row r="4151" spans="1:18" x14ac:dyDescent="0.25">
      <c r="A4151" t="s">
        <v>11381</v>
      </c>
      <c r="B4151" t="s">
        <v>17588</v>
      </c>
      <c r="C4151" t="s">
        <v>18440</v>
      </c>
      <c r="D4151" s="2">
        <v>36930</v>
      </c>
      <c r="E4151" s="2">
        <v>45351</v>
      </c>
      <c r="F4151" s="1">
        <v>0.39305555555555555</v>
      </c>
      <c r="G4151" t="s">
        <v>169</v>
      </c>
      <c r="H4151" t="s">
        <v>37</v>
      </c>
      <c r="I4151" t="s">
        <v>45</v>
      </c>
      <c r="J4151" t="s">
        <v>23</v>
      </c>
      <c r="K4151">
        <v>63</v>
      </c>
      <c r="L4151" t="s">
        <v>24</v>
      </c>
      <c r="M4151" t="s">
        <v>40</v>
      </c>
      <c r="N4151" t="s">
        <v>26</v>
      </c>
      <c r="O4151" t="s">
        <v>18444</v>
      </c>
      <c r="P4151" t="s">
        <v>53</v>
      </c>
      <c r="Q4151">
        <v>24</v>
      </c>
      <c r="R4151" t="str">
        <f t="shared" si="64"/>
        <v>Adult</v>
      </c>
    </row>
    <row r="4152" spans="1:18" x14ac:dyDescent="0.25">
      <c r="A4152" t="s">
        <v>11383</v>
      </c>
      <c r="B4152" t="s">
        <v>17589</v>
      </c>
      <c r="C4152" t="s">
        <v>18440</v>
      </c>
      <c r="D4152" s="2">
        <v>37486</v>
      </c>
      <c r="E4152" s="2">
        <v>45294</v>
      </c>
      <c r="F4152" s="1">
        <v>0.3527777777777778</v>
      </c>
      <c r="G4152" t="s">
        <v>30</v>
      </c>
      <c r="H4152" t="s">
        <v>73</v>
      </c>
      <c r="I4152" t="s">
        <v>84</v>
      </c>
      <c r="J4152" t="s">
        <v>52</v>
      </c>
      <c r="K4152">
        <v>112</v>
      </c>
      <c r="L4152" t="s">
        <v>53</v>
      </c>
      <c r="M4152" t="s">
        <v>25</v>
      </c>
      <c r="N4152" t="s">
        <v>47</v>
      </c>
      <c r="O4152" t="s">
        <v>18444</v>
      </c>
      <c r="P4152" t="s">
        <v>53</v>
      </c>
      <c r="Q4152">
        <v>22</v>
      </c>
      <c r="R4152" t="str">
        <f t="shared" si="64"/>
        <v>Adult</v>
      </c>
    </row>
    <row r="4153" spans="1:18" x14ac:dyDescent="0.25">
      <c r="A4153" t="s">
        <v>11385</v>
      </c>
      <c r="B4153" t="s">
        <v>17590</v>
      </c>
      <c r="C4153" t="s">
        <v>18440</v>
      </c>
      <c r="D4153" s="2">
        <v>28480</v>
      </c>
      <c r="E4153" s="2">
        <v>45412</v>
      </c>
      <c r="F4153" s="1">
        <v>0.66527777777777775</v>
      </c>
      <c r="G4153" t="s">
        <v>18475</v>
      </c>
      <c r="H4153" t="s">
        <v>21</v>
      </c>
      <c r="I4153" t="s">
        <v>91</v>
      </c>
      <c r="J4153" t="s">
        <v>80</v>
      </c>
      <c r="K4153">
        <v>161</v>
      </c>
      <c r="L4153" t="s">
        <v>53</v>
      </c>
      <c r="M4153" t="s">
        <v>25</v>
      </c>
      <c r="N4153" t="s">
        <v>33</v>
      </c>
      <c r="O4153" t="s">
        <v>18473</v>
      </c>
      <c r="P4153" t="s">
        <v>53</v>
      </c>
      <c r="Q4153">
        <v>47</v>
      </c>
      <c r="R4153" t="str">
        <f t="shared" si="64"/>
        <v>Old</v>
      </c>
    </row>
    <row r="4154" spans="1:18" x14ac:dyDescent="0.25">
      <c r="A4154" t="s">
        <v>11387</v>
      </c>
      <c r="B4154" t="s">
        <v>17591</v>
      </c>
      <c r="C4154" t="s">
        <v>18440</v>
      </c>
      <c r="D4154" s="2">
        <v>34908</v>
      </c>
      <c r="E4154" s="2">
        <v>45326</v>
      </c>
      <c r="F4154" s="1">
        <v>0.55208333333333337</v>
      </c>
      <c r="G4154" t="s">
        <v>169</v>
      </c>
      <c r="H4154" t="s">
        <v>21</v>
      </c>
      <c r="I4154" t="s">
        <v>38</v>
      </c>
      <c r="J4154" t="s">
        <v>23</v>
      </c>
      <c r="K4154">
        <v>161</v>
      </c>
      <c r="L4154" t="s">
        <v>24</v>
      </c>
      <c r="M4154" t="s">
        <v>40</v>
      </c>
      <c r="N4154" t="s">
        <v>33</v>
      </c>
      <c r="O4154" t="s">
        <v>18444</v>
      </c>
      <c r="P4154" t="s">
        <v>53</v>
      </c>
      <c r="Q4154">
        <v>29</v>
      </c>
      <c r="R4154" t="str">
        <f t="shared" si="64"/>
        <v>Adult</v>
      </c>
    </row>
    <row r="4155" spans="1:18" x14ac:dyDescent="0.25">
      <c r="A4155" t="s">
        <v>11389</v>
      </c>
      <c r="B4155" t="s">
        <v>17592</v>
      </c>
      <c r="C4155" t="s">
        <v>18439</v>
      </c>
      <c r="D4155" s="2">
        <v>34299</v>
      </c>
      <c r="E4155" s="2">
        <v>45306</v>
      </c>
      <c r="F4155" s="1">
        <v>0.5444444444444444</v>
      </c>
      <c r="G4155" t="s">
        <v>18474</v>
      </c>
      <c r="H4155" t="s">
        <v>37</v>
      </c>
      <c r="I4155" t="s">
        <v>91</v>
      </c>
      <c r="J4155" t="s">
        <v>52</v>
      </c>
      <c r="K4155">
        <v>63</v>
      </c>
      <c r="L4155" t="s">
        <v>24</v>
      </c>
      <c r="M4155" t="s">
        <v>25</v>
      </c>
      <c r="N4155" t="s">
        <v>33</v>
      </c>
      <c r="O4155" t="s">
        <v>18444</v>
      </c>
      <c r="P4155" t="s">
        <v>53</v>
      </c>
      <c r="Q4155">
        <v>31</v>
      </c>
      <c r="R4155" t="str">
        <f t="shared" si="64"/>
        <v>Adult</v>
      </c>
    </row>
    <row r="4156" spans="1:18" x14ac:dyDescent="0.25">
      <c r="A4156" t="s">
        <v>11392</v>
      </c>
      <c r="B4156" t="s">
        <v>17593</v>
      </c>
      <c r="C4156" t="s">
        <v>18439</v>
      </c>
      <c r="D4156" s="2">
        <v>36507</v>
      </c>
      <c r="E4156" s="2">
        <v>45414</v>
      </c>
      <c r="F4156" s="1">
        <v>0.51666666666666672</v>
      </c>
      <c r="G4156" t="s">
        <v>169</v>
      </c>
      <c r="H4156" t="s">
        <v>57</v>
      </c>
      <c r="I4156" t="s">
        <v>91</v>
      </c>
      <c r="J4156" t="s">
        <v>80</v>
      </c>
      <c r="K4156">
        <v>175</v>
      </c>
      <c r="L4156" t="s">
        <v>24</v>
      </c>
      <c r="M4156" t="s">
        <v>25</v>
      </c>
      <c r="N4156" t="s">
        <v>33</v>
      </c>
      <c r="O4156" t="s">
        <v>18444</v>
      </c>
      <c r="P4156" t="s">
        <v>53</v>
      </c>
      <c r="Q4156">
        <v>25</v>
      </c>
      <c r="R4156" t="str">
        <f t="shared" si="64"/>
        <v>Adult</v>
      </c>
    </row>
    <row r="4157" spans="1:18" x14ac:dyDescent="0.25">
      <c r="A4157" t="s">
        <v>11395</v>
      </c>
      <c r="B4157" t="s">
        <v>17594</v>
      </c>
      <c r="C4157" t="s">
        <v>18440</v>
      </c>
      <c r="D4157" s="2">
        <v>34927</v>
      </c>
      <c r="E4157" s="2">
        <v>45409</v>
      </c>
      <c r="F4157" s="1">
        <v>0.34305555555555556</v>
      </c>
      <c r="G4157" t="s">
        <v>169</v>
      </c>
      <c r="H4157" t="s">
        <v>21</v>
      </c>
      <c r="I4157" t="s">
        <v>84</v>
      </c>
      <c r="J4157" t="s">
        <v>32</v>
      </c>
      <c r="K4157">
        <v>35</v>
      </c>
      <c r="L4157" t="s">
        <v>24</v>
      </c>
      <c r="M4157" t="s">
        <v>40</v>
      </c>
      <c r="N4157" t="s">
        <v>47</v>
      </c>
      <c r="O4157" t="s">
        <v>18473</v>
      </c>
      <c r="P4157" t="s">
        <v>53</v>
      </c>
      <c r="Q4157">
        <v>29</v>
      </c>
      <c r="R4157" t="str">
        <f t="shared" si="64"/>
        <v>Adult</v>
      </c>
    </row>
    <row r="4158" spans="1:18" x14ac:dyDescent="0.25">
      <c r="A4158" t="s">
        <v>11397</v>
      </c>
      <c r="B4158" t="s">
        <v>17595</v>
      </c>
      <c r="C4158" t="s">
        <v>18440</v>
      </c>
      <c r="D4158" s="2">
        <v>36155</v>
      </c>
      <c r="E4158" s="2">
        <v>45308</v>
      </c>
      <c r="F4158" s="1">
        <v>0.40486111111111112</v>
      </c>
      <c r="G4158" t="s">
        <v>18475</v>
      </c>
      <c r="H4158" t="s">
        <v>57</v>
      </c>
      <c r="I4158" t="s">
        <v>22</v>
      </c>
      <c r="J4158" t="s">
        <v>32</v>
      </c>
      <c r="K4158">
        <v>7</v>
      </c>
      <c r="L4158" t="s">
        <v>39</v>
      </c>
      <c r="M4158" t="s">
        <v>40</v>
      </c>
      <c r="N4158" t="s">
        <v>47</v>
      </c>
      <c r="O4158" t="s">
        <v>18473</v>
      </c>
      <c r="P4158" t="s">
        <v>53</v>
      </c>
      <c r="Q4158">
        <v>26</v>
      </c>
      <c r="R4158" t="str">
        <f t="shared" si="64"/>
        <v>Adult</v>
      </c>
    </row>
    <row r="4159" spans="1:18" x14ac:dyDescent="0.25">
      <c r="A4159" t="s">
        <v>11400</v>
      </c>
      <c r="B4159" t="s">
        <v>17596</v>
      </c>
      <c r="C4159" t="s">
        <v>18440</v>
      </c>
      <c r="D4159" s="2">
        <v>25795</v>
      </c>
      <c r="E4159" s="2">
        <v>45309</v>
      </c>
      <c r="F4159" s="1">
        <v>0.61041666666666672</v>
      </c>
      <c r="G4159" t="s">
        <v>51</v>
      </c>
      <c r="H4159" t="s">
        <v>21</v>
      </c>
      <c r="I4159" t="s">
        <v>38</v>
      </c>
      <c r="J4159" t="s">
        <v>80</v>
      </c>
      <c r="K4159">
        <v>56</v>
      </c>
      <c r="L4159" t="s">
        <v>24</v>
      </c>
      <c r="M4159" t="s">
        <v>40</v>
      </c>
      <c r="N4159" t="s">
        <v>33</v>
      </c>
      <c r="O4159" t="s">
        <v>18444</v>
      </c>
      <c r="P4159" t="s">
        <v>53</v>
      </c>
      <c r="Q4159">
        <v>54</v>
      </c>
      <c r="R4159" t="str">
        <f t="shared" si="64"/>
        <v>Old</v>
      </c>
    </row>
    <row r="4160" spans="1:18" x14ac:dyDescent="0.25">
      <c r="A4160" t="s">
        <v>11403</v>
      </c>
      <c r="B4160" t="s">
        <v>17597</v>
      </c>
      <c r="C4160" t="s">
        <v>18439</v>
      </c>
      <c r="D4160" s="2">
        <v>29088</v>
      </c>
      <c r="E4160" s="2">
        <v>45464</v>
      </c>
      <c r="F4160" s="1">
        <v>0.51527777777777772</v>
      </c>
      <c r="G4160" t="s">
        <v>30</v>
      </c>
      <c r="H4160" t="s">
        <v>21</v>
      </c>
      <c r="I4160" t="s">
        <v>45</v>
      </c>
      <c r="J4160" t="s">
        <v>32</v>
      </c>
      <c r="K4160">
        <v>28</v>
      </c>
      <c r="L4160" t="s">
        <v>53</v>
      </c>
      <c r="M4160" t="s">
        <v>40</v>
      </c>
      <c r="N4160" t="s">
        <v>33</v>
      </c>
      <c r="O4160" t="s">
        <v>18473</v>
      </c>
      <c r="P4160" t="s">
        <v>53</v>
      </c>
      <c r="Q4160">
        <v>45</v>
      </c>
      <c r="R4160" t="str">
        <f t="shared" si="64"/>
        <v>Old</v>
      </c>
    </row>
    <row r="4161" spans="1:18" x14ac:dyDescent="0.25">
      <c r="A4161" t="s">
        <v>11406</v>
      </c>
      <c r="B4161" t="s">
        <v>17598</v>
      </c>
      <c r="C4161" t="s">
        <v>18439</v>
      </c>
      <c r="D4161" s="2">
        <v>34523</v>
      </c>
      <c r="E4161" s="2">
        <v>45305</v>
      </c>
      <c r="F4161" s="1">
        <v>0.35694444444444445</v>
      </c>
      <c r="G4161" t="s">
        <v>169</v>
      </c>
      <c r="H4161" t="s">
        <v>21</v>
      </c>
      <c r="I4161" t="s">
        <v>84</v>
      </c>
      <c r="J4161" t="s">
        <v>23</v>
      </c>
      <c r="K4161">
        <v>182</v>
      </c>
      <c r="L4161" t="s">
        <v>39</v>
      </c>
      <c r="M4161" t="s">
        <v>25</v>
      </c>
      <c r="N4161" t="s">
        <v>33</v>
      </c>
      <c r="O4161" t="s">
        <v>18473</v>
      </c>
      <c r="P4161" t="s">
        <v>53</v>
      </c>
      <c r="Q4161">
        <v>30</v>
      </c>
      <c r="R4161" t="str">
        <f t="shared" si="64"/>
        <v>Adult</v>
      </c>
    </row>
    <row r="4162" spans="1:18" x14ac:dyDescent="0.25">
      <c r="A4162" t="s">
        <v>11408</v>
      </c>
      <c r="B4162" t="s">
        <v>17599</v>
      </c>
      <c r="C4162" t="s">
        <v>18440</v>
      </c>
      <c r="D4162" s="2">
        <v>27395</v>
      </c>
      <c r="E4162" s="2">
        <v>45295</v>
      </c>
      <c r="F4162" s="1">
        <v>0.48958333333333331</v>
      </c>
      <c r="G4162" t="s">
        <v>18474</v>
      </c>
      <c r="H4162" t="s">
        <v>57</v>
      </c>
      <c r="I4162" t="s">
        <v>45</v>
      </c>
      <c r="J4162" t="s">
        <v>23</v>
      </c>
      <c r="K4162">
        <v>91</v>
      </c>
      <c r="L4162" t="s">
        <v>39</v>
      </c>
      <c r="M4162" t="s">
        <v>104</v>
      </c>
      <c r="N4162" t="s">
        <v>26</v>
      </c>
      <c r="O4162" t="s">
        <v>18473</v>
      </c>
      <c r="P4162" t="s">
        <v>53</v>
      </c>
      <c r="Q4162">
        <v>50</v>
      </c>
      <c r="R4162" t="str">
        <f t="shared" si="64"/>
        <v>Old</v>
      </c>
    </row>
    <row r="4163" spans="1:18" x14ac:dyDescent="0.25">
      <c r="A4163" t="s">
        <v>11410</v>
      </c>
      <c r="B4163" t="s">
        <v>17600</v>
      </c>
      <c r="C4163" t="s">
        <v>18439</v>
      </c>
      <c r="D4163" s="2">
        <v>33829</v>
      </c>
      <c r="E4163" s="2">
        <v>45394</v>
      </c>
      <c r="F4163" s="1">
        <v>0.35694444444444445</v>
      </c>
      <c r="G4163" t="s">
        <v>18474</v>
      </c>
      <c r="H4163" t="s">
        <v>73</v>
      </c>
      <c r="I4163" t="s">
        <v>45</v>
      </c>
      <c r="J4163" t="s">
        <v>32</v>
      </c>
      <c r="K4163">
        <v>56</v>
      </c>
      <c r="L4163" t="s">
        <v>53</v>
      </c>
      <c r="M4163" t="s">
        <v>40</v>
      </c>
      <c r="N4163" t="s">
        <v>26</v>
      </c>
      <c r="O4163" t="s">
        <v>18444</v>
      </c>
      <c r="P4163" t="s">
        <v>53</v>
      </c>
      <c r="Q4163">
        <v>32</v>
      </c>
      <c r="R4163" t="str">
        <f t="shared" si="64"/>
        <v>Adult</v>
      </c>
    </row>
    <row r="4164" spans="1:18" x14ac:dyDescent="0.25">
      <c r="A4164" t="s">
        <v>11412</v>
      </c>
      <c r="B4164" t="s">
        <v>17601</v>
      </c>
      <c r="C4164" t="s">
        <v>18439</v>
      </c>
      <c r="D4164" s="2">
        <v>36280</v>
      </c>
      <c r="E4164" s="2">
        <v>45463</v>
      </c>
      <c r="F4164" s="1">
        <v>0.3659722222222222</v>
      </c>
      <c r="G4164" t="s">
        <v>18475</v>
      </c>
      <c r="H4164" t="s">
        <v>31</v>
      </c>
      <c r="I4164" t="s">
        <v>45</v>
      </c>
      <c r="J4164" t="s">
        <v>23</v>
      </c>
      <c r="K4164">
        <v>91</v>
      </c>
      <c r="L4164" t="s">
        <v>39</v>
      </c>
      <c r="M4164" t="s">
        <v>25</v>
      </c>
      <c r="N4164" t="s">
        <v>47</v>
      </c>
      <c r="O4164" t="s">
        <v>18444</v>
      </c>
      <c r="P4164" t="s">
        <v>53</v>
      </c>
      <c r="Q4164">
        <v>25</v>
      </c>
      <c r="R4164" t="str">
        <f t="shared" si="64"/>
        <v>Adult</v>
      </c>
    </row>
    <row r="4165" spans="1:18" x14ac:dyDescent="0.25">
      <c r="A4165" t="s">
        <v>11415</v>
      </c>
      <c r="B4165" t="s">
        <v>17602</v>
      </c>
      <c r="C4165" t="s">
        <v>18440</v>
      </c>
      <c r="D4165" s="2">
        <v>38007</v>
      </c>
      <c r="E4165" s="2">
        <v>45303</v>
      </c>
      <c r="F4165" s="1">
        <v>0.43680555555555556</v>
      </c>
      <c r="G4165" t="s">
        <v>18475</v>
      </c>
      <c r="H4165" t="s">
        <v>37</v>
      </c>
      <c r="I4165" t="s">
        <v>91</v>
      </c>
      <c r="J4165" t="s">
        <v>23</v>
      </c>
      <c r="K4165">
        <v>105</v>
      </c>
      <c r="L4165" t="s">
        <v>53</v>
      </c>
      <c r="M4165" t="s">
        <v>40</v>
      </c>
      <c r="N4165" t="s">
        <v>47</v>
      </c>
      <c r="O4165" t="s">
        <v>18444</v>
      </c>
      <c r="P4165" t="s">
        <v>53</v>
      </c>
      <c r="Q4165">
        <v>21</v>
      </c>
      <c r="R4165" t="str">
        <f t="shared" ref="R4165:R4228" si="65">IF(Q4165&lt;35,"Adult",IF(Q4165&lt;=59,"Old",IF(Q4165&gt;=60,"Aged")))</f>
        <v>Adult</v>
      </c>
    </row>
    <row r="4166" spans="1:18" x14ac:dyDescent="0.25">
      <c r="A4166" t="s">
        <v>11417</v>
      </c>
      <c r="B4166" t="s">
        <v>17603</v>
      </c>
      <c r="C4166" t="s">
        <v>18440</v>
      </c>
      <c r="D4166" s="2">
        <v>30268</v>
      </c>
      <c r="E4166" s="2">
        <v>45294</v>
      </c>
      <c r="F4166" s="1">
        <v>0.57361111111111107</v>
      </c>
      <c r="G4166" t="s">
        <v>18474</v>
      </c>
      <c r="H4166" t="s">
        <v>57</v>
      </c>
      <c r="I4166" t="s">
        <v>91</v>
      </c>
      <c r="J4166" t="s">
        <v>80</v>
      </c>
      <c r="K4166">
        <v>56</v>
      </c>
      <c r="L4166" t="s">
        <v>24</v>
      </c>
      <c r="M4166" t="s">
        <v>40</v>
      </c>
      <c r="N4166" t="s">
        <v>26</v>
      </c>
      <c r="O4166" t="s">
        <v>18444</v>
      </c>
      <c r="P4166" t="s">
        <v>53</v>
      </c>
      <c r="Q4166">
        <v>42</v>
      </c>
      <c r="R4166" t="str">
        <f t="shared" si="65"/>
        <v>Old</v>
      </c>
    </row>
    <row r="4167" spans="1:18" x14ac:dyDescent="0.25">
      <c r="A4167" t="s">
        <v>11419</v>
      </c>
      <c r="B4167" t="s">
        <v>17604</v>
      </c>
      <c r="C4167" t="s">
        <v>18439</v>
      </c>
      <c r="D4167" s="2">
        <v>36915</v>
      </c>
      <c r="E4167" s="2">
        <v>45305</v>
      </c>
      <c r="F4167" s="1">
        <v>0.36805555555555558</v>
      </c>
      <c r="G4167" t="s">
        <v>51</v>
      </c>
      <c r="H4167" t="s">
        <v>21</v>
      </c>
      <c r="I4167" t="s">
        <v>22</v>
      </c>
      <c r="J4167" t="s">
        <v>32</v>
      </c>
      <c r="K4167">
        <v>133</v>
      </c>
      <c r="L4167" t="s">
        <v>24</v>
      </c>
      <c r="M4167" t="s">
        <v>25</v>
      </c>
      <c r="N4167" t="s">
        <v>26</v>
      </c>
      <c r="O4167" t="s">
        <v>18444</v>
      </c>
      <c r="P4167" t="s">
        <v>53</v>
      </c>
      <c r="Q4167">
        <v>24</v>
      </c>
      <c r="R4167" t="str">
        <f t="shared" si="65"/>
        <v>Adult</v>
      </c>
    </row>
    <row r="4168" spans="1:18" x14ac:dyDescent="0.25">
      <c r="A4168" t="s">
        <v>11422</v>
      </c>
      <c r="B4168" t="s">
        <v>17605</v>
      </c>
      <c r="C4168" t="s">
        <v>18439</v>
      </c>
      <c r="D4168" s="2">
        <v>33654</v>
      </c>
      <c r="E4168" s="2">
        <v>45458</v>
      </c>
      <c r="F4168" s="1">
        <v>0.33819444444444446</v>
      </c>
      <c r="G4168" t="s">
        <v>51</v>
      </c>
      <c r="H4168" t="s">
        <v>31</v>
      </c>
      <c r="I4168" t="s">
        <v>45</v>
      </c>
      <c r="J4168" t="s">
        <v>52</v>
      </c>
      <c r="K4168">
        <v>161</v>
      </c>
      <c r="L4168" t="s">
        <v>39</v>
      </c>
      <c r="M4168" t="s">
        <v>40</v>
      </c>
      <c r="N4168" t="s">
        <v>33</v>
      </c>
      <c r="O4168" t="s">
        <v>18473</v>
      </c>
      <c r="P4168" t="s">
        <v>53</v>
      </c>
      <c r="Q4168">
        <v>33</v>
      </c>
      <c r="R4168" t="str">
        <f t="shared" si="65"/>
        <v>Adult</v>
      </c>
    </row>
    <row r="4169" spans="1:18" x14ac:dyDescent="0.25">
      <c r="A4169" t="s">
        <v>11425</v>
      </c>
      <c r="B4169" t="s">
        <v>17606</v>
      </c>
      <c r="C4169" t="s">
        <v>18439</v>
      </c>
      <c r="D4169" s="2">
        <v>39033</v>
      </c>
      <c r="E4169" s="2">
        <v>45399</v>
      </c>
      <c r="F4169" s="1">
        <v>0.65138888888888891</v>
      </c>
      <c r="G4169" t="s">
        <v>576</v>
      </c>
      <c r="H4169" t="s">
        <v>57</v>
      </c>
      <c r="I4169" t="s">
        <v>405</v>
      </c>
      <c r="J4169" t="s">
        <v>725</v>
      </c>
      <c r="K4169">
        <v>175</v>
      </c>
      <c r="L4169" t="s">
        <v>53</v>
      </c>
      <c r="M4169" t="s">
        <v>25</v>
      </c>
      <c r="N4169" t="s">
        <v>26</v>
      </c>
      <c r="O4169" t="s">
        <v>18473</v>
      </c>
      <c r="P4169" t="s">
        <v>53</v>
      </c>
      <c r="Q4169">
        <v>18</v>
      </c>
      <c r="R4169" t="str">
        <f t="shared" si="65"/>
        <v>Adult</v>
      </c>
    </row>
    <row r="4170" spans="1:18" x14ac:dyDescent="0.25">
      <c r="A4170" t="s">
        <v>11427</v>
      </c>
      <c r="B4170" t="s">
        <v>17607</v>
      </c>
      <c r="C4170" t="s">
        <v>18440</v>
      </c>
      <c r="D4170" s="2">
        <v>37795</v>
      </c>
      <c r="E4170" s="2">
        <v>45328</v>
      </c>
      <c r="F4170" s="1">
        <v>0.52638888888888891</v>
      </c>
      <c r="G4170" t="s">
        <v>51</v>
      </c>
      <c r="H4170" t="s">
        <v>57</v>
      </c>
      <c r="I4170" t="s">
        <v>45</v>
      </c>
      <c r="J4170" t="s">
        <v>32</v>
      </c>
      <c r="K4170">
        <v>154</v>
      </c>
      <c r="L4170" t="s">
        <v>39</v>
      </c>
      <c r="M4170" t="s">
        <v>40</v>
      </c>
      <c r="N4170" t="s">
        <v>33</v>
      </c>
      <c r="O4170" t="s">
        <v>18444</v>
      </c>
      <c r="P4170" t="s">
        <v>53</v>
      </c>
      <c r="Q4170">
        <v>21</v>
      </c>
      <c r="R4170" t="str">
        <f t="shared" si="65"/>
        <v>Adult</v>
      </c>
    </row>
    <row r="4171" spans="1:18" x14ac:dyDescent="0.25">
      <c r="A4171" t="s">
        <v>11429</v>
      </c>
      <c r="B4171" t="s">
        <v>17608</v>
      </c>
      <c r="C4171" t="s">
        <v>18439</v>
      </c>
      <c r="D4171" s="2">
        <v>38803</v>
      </c>
      <c r="E4171" s="2">
        <v>45403</v>
      </c>
      <c r="F4171" s="1">
        <v>0.40069444444444446</v>
      </c>
      <c r="G4171" t="s">
        <v>51</v>
      </c>
      <c r="H4171" t="s">
        <v>31</v>
      </c>
      <c r="I4171" t="s">
        <v>38</v>
      </c>
      <c r="J4171" t="s">
        <v>52</v>
      </c>
      <c r="K4171">
        <v>91</v>
      </c>
      <c r="L4171" t="s">
        <v>24</v>
      </c>
      <c r="M4171" t="s">
        <v>25</v>
      </c>
      <c r="N4171" t="s">
        <v>47</v>
      </c>
      <c r="O4171" t="s">
        <v>18444</v>
      </c>
      <c r="P4171" t="s">
        <v>53</v>
      </c>
      <c r="Q4171">
        <v>18</v>
      </c>
      <c r="R4171" t="str">
        <f t="shared" si="65"/>
        <v>Adult</v>
      </c>
    </row>
    <row r="4172" spans="1:18" x14ac:dyDescent="0.25">
      <c r="A4172" t="s">
        <v>11431</v>
      </c>
      <c r="B4172" t="s">
        <v>17609</v>
      </c>
      <c r="C4172" t="s">
        <v>18440</v>
      </c>
      <c r="D4172" s="2">
        <v>29879</v>
      </c>
      <c r="E4172" s="2">
        <v>45423</v>
      </c>
      <c r="F4172" s="1">
        <v>0.71180555555555558</v>
      </c>
      <c r="G4172" t="s">
        <v>18475</v>
      </c>
      <c r="H4172" t="s">
        <v>31</v>
      </c>
      <c r="I4172" t="s">
        <v>45</v>
      </c>
      <c r="J4172" t="s">
        <v>52</v>
      </c>
      <c r="K4172">
        <v>112</v>
      </c>
      <c r="L4172" t="s">
        <v>24</v>
      </c>
      <c r="M4172" t="s">
        <v>40</v>
      </c>
      <c r="N4172" t="s">
        <v>33</v>
      </c>
      <c r="O4172" t="s">
        <v>18444</v>
      </c>
      <c r="P4172" t="s">
        <v>53</v>
      </c>
      <c r="Q4172">
        <v>43</v>
      </c>
      <c r="R4172" t="str">
        <f t="shared" si="65"/>
        <v>Old</v>
      </c>
    </row>
    <row r="4173" spans="1:18" x14ac:dyDescent="0.25">
      <c r="A4173" t="s">
        <v>11434</v>
      </c>
      <c r="B4173" t="s">
        <v>17610</v>
      </c>
      <c r="C4173" t="s">
        <v>18439</v>
      </c>
      <c r="D4173" s="2">
        <v>33386</v>
      </c>
      <c r="E4173" s="2">
        <v>45333</v>
      </c>
      <c r="F4173" s="1">
        <v>0.37777777777777777</v>
      </c>
      <c r="G4173" t="s">
        <v>51</v>
      </c>
      <c r="H4173" t="s">
        <v>57</v>
      </c>
      <c r="I4173" t="s">
        <v>84</v>
      </c>
      <c r="J4173" t="s">
        <v>52</v>
      </c>
      <c r="K4173">
        <v>49</v>
      </c>
      <c r="L4173" t="s">
        <v>24</v>
      </c>
      <c r="M4173" t="s">
        <v>25</v>
      </c>
      <c r="N4173" t="s">
        <v>47</v>
      </c>
      <c r="O4173" t="s">
        <v>18444</v>
      </c>
      <c r="P4173" t="s">
        <v>53</v>
      </c>
      <c r="Q4173">
        <v>33</v>
      </c>
      <c r="R4173" t="str">
        <f t="shared" si="65"/>
        <v>Adult</v>
      </c>
    </row>
    <row r="4174" spans="1:18" x14ac:dyDescent="0.25">
      <c r="A4174" t="s">
        <v>11437</v>
      </c>
      <c r="B4174" t="s">
        <v>17611</v>
      </c>
      <c r="C4174" t="s">
        <v>18440</v>
      </c>
      <c r="D4174" s="2">
        <v>31003</v>
      </c>
      <c r="E4174" s="2">
        <v>45389</v>
      </c>
      <c r="F4174" s="1">
        <v>0.52569444444444446</v>
      </c>
      <c r="G4174" t="s">
        <v>18475</v>
      </c>
      <c r="H4174" t="s">
        <v>73</v>
      </c>
      <c r="I4174" t="s">
        <v>22</v>
      </c>
      <c r="J4174" t="s">
        <v>52</v>
      </c>
      <c r="K4174">
        <v>140</v>
      </c>
      <c r="L4174" t="s">
        <v>24</v>
      </c>
      <c r="M4174" t="s">
        <v>40</v>
      </c>
      <c r="N4174" t="s">
        <v>26</v>
      </c>
      <c r="O4174" t="s">
        <v>18444</v>
      </c>
      <c r="P4174" t="s">
        <v>53</v>
      </c>
      <c r="Q4174">
        <v>40</v>
      </c>
      <c r="R4174" t="str">
        <f t="shared" si="65"/>
        <v>Old</v>
      </c>
    </row>
    <row r="4175" spans="1:18" x14ac:dyDescent="0.25">
      <c r="A4175" t="s">
        <v>11438</v>
      </c>
      <c r="B4175" t="s">
        <v>17612</v>
      </c>
      <c r="C4175" t="s">
        <v>18440</v>
      </c>
      <c r="D4175" s="2">
        <v>36902</v>
      </c>
      <c r="E4175" s="2">
        <v>45358</v>
      </c>
      <c r="F4175" s="1">
        <v>0.48333333333333334</v>
      </c>
      <c r="G4175" t="s">
        <v>30</v>
      </c>
      <c r="H4175" t="s">
        <v>73</v>
      </c>
      <c r="I4175" t="s">
        <v>84</v>
      </c>
      <c r="J4175" t="s">
        <v>46</v>
      </c>
      <c r="K4175">
        <v>14</v>
      </c>
      <c r="L4175" t="s">
        <v>39</v>
      </c>
      <c r="M4175" t="s">
        <v>104</v>
      </c>
      <c r="N4175" t="s">
        <v>26</v>
      </c>
      <c r="O4175" t="s">
        <v>18444</v>
      </c>
      <c r="P4175" t="s">
        <v>53</v>
      </c>
      <c r="Q4175">
        <v>24</v>
      </c>
      <c r="R4175" t="str">
        <f t="shared" si="65"/>
        <v>Adult</v>
      </c>
    </row>
    <row r="4176" spans="1:18" x14ac:dyDescent="0.25">
      <c r="A4176" t="s">
        <v>11441</v>
      </c>
      <c r="B4176" t="s">
        <v>17613</v>
      </c>
      <c r="C4176" t="s">
        <v>18439</v>
      </c>
      <c r="D4176" s="2">
        <v>19515</v>
      </c>
      <c r="E4176" s="2">
        <v>45420</v>
      </c>
      <c r="F4176" s="1">
        <v>0.40555555555555556</v>
      </c>
      <c r="G4176" t="s">
        <v>30</v>
      </c>
      <c r="H4176" t="s">
        <v>61</v>
      </c>
      <c r="I4176" t="s">
        <v>22</v>
      </c>
      <c r="J4176" t="s">
        <v>63</v>
      </c>
      <c r="K4176">
        <v>28</v>
      </c>
      <c r="L4176" t="s">
        <v>24</v>
      </c>
      <c r="M4176" t="s">
        <v>40</v>
      </c>
      <c r="N4176" t="s">
        <v>47</v>
      </c>
      <c r="O4176" t="s">
        <v>18444</v>
      </c>
      <c r="P4176" t="s">
        <v>53</v>
      </c>
      <c r="Q4176">
        <v>71</v>
      </c>
      <c r="R4176" t="str">
        <f t="shared" si="65"/>
        <v>Aged</v>
      </c>
    </row>
    <row r="4177" spans="1:18" x14ac:dyDescent="0.25">
      <c r="A4177" t="s">
        <v>11443</v>
      </c>
      <c r="B4177" t="s">
        <v>17614</v>
      </c>
      <c r="C4177" t="s">
        <v>18440</v>
      </c>
      <c r="D4177" s="2">
        <v>26832</v>
      </c>
      <c r="E4177" s="2">
        <v>45425</v>
      </c>
      <c r="F4177" s="1">
        <v>0.55763888888888891</v>
      </c>
      <c r="G4177" t="s">
        <v>18474</v>
      </c>
      <c r="H4177" t="s">
        <v>21</v>
      </c>
      <c r="I4177" t="s">
        <v>84</v>
      </c>
      <c r="J4177" t="s">
        <v>46</v>
      </c>
      <c r="K4177">
        <v>133</v>
      </c>
      <c r="L4177" t="s">
        <v>53</v>
      </c>
      <c r="M4177" t="s">
        <v>25</v>
      </c>
      <c r="N4177" t="s">
        <v>26</v>
      </c>
      <c r="O4177" t="s">
        <v>18444</v>
      </c>
      <c r="P4177" t="s">
        <v>53</v>
      </c>
      <c r="Q4177">
        <v>51</v>
      </c>
      <c r="R4177" t="str">
        <f t="shared" si="65"/>
        <v>Old</v>
      </c>
    </row>
    <row r="4178" spans="1:18" x14ac:dyDescent="0.25">
      <c r="A4178" t="s">
        <v>11445</v>
      </c>
      <c r="B4178" t="s">
        <v>17615</v>
      </c>
      <c r="C4178" t="s">
        <v>18440</v>
      </c>
      <c r="D4178" s="2">
        <v>34880</v>
      </c>
      <c r="E4178" s="2">
        <v>45301</v>
      </c>
      <c r="F4178" s="1">
        <v>0.34513888888888888</v>
      </c>
      <c r="G4178" t="s">
        <v>18474</v>
      </c>
      <c r="H4178" t="s">
        <v>21</v>
      </c>
      <c r="I4178" t="s">
        <v>84</v>
      </c>
      <c r="J4178" t="s">
        <v>32</v>
      </c>
      <c r="K4178">
        <v>56</v>
      </c>
      <c r="L4178" t="s">
        <v>53</v>
      </c>
      <c r="M4178" t="s">
        <v>40</v>
      </c>
      <c r="N4178" t="s">
        <v>26</v>
      </c>
      <c r="O4178" t="s">
        <v>18444</v>
      </c>
      <c r="P4178" t="s">
        <v>53</v>
      </c>
      <c r="Q4178">
        <v>29</v>
      </c>
      <c r="R4178" t="str">
        <f t="shared" si="65"/>
        <v>Adult</v>
      </c>
    </row>
    <row r="4179" spans="1:18" x14ac:dyDescent="0.25">
      <c r="A4179" t="s">
        <v>11447</v>
      </c>
      <c r="B4179" t="s">
        <v>17616</v>
      </c>
      <c r="C4179" t="s">
        <v>18440</v>
      </c>
      <c r="D4179" s="2">
        <v>27512</v>
      </c>
      <c r="E4179" s="2">
        <v>45336</v>
      </c>
      <c r="F4179" s="1">
        <v>0.65</v>
      </c>
      <c r="G4179" t="s">
        <v>51</v>
      </c>
      <c r="H4179" t="s">
        <v>73</v>
      </c>
      <c r="I4179" t="s">
        <v>22</v>
      </c>
      <c r="J4179" t="s">
        <v>80</v>
      </c>
      <c r="K4179">
        <v>182</v>
      </c>
      <c r="L4179" t="s">
        <v>53</v>
      </c>
      <c r="M4179" t="s">
        <v>40</v>
      </c>
      <c r="N4179" t="s">
        <v>33</v>
      </c>
      <c r="O4179" t="s">
        <v>18444</v>
      </c>
      <c r="P4179" t="s">
        <v>53</v>
      </c>
      <c r="Q4179">
        <v>49</v>
      </c>
      <c r="R4179" t="str">
        <f t="shared" si="65"/>
        <v>Old</v>
      </c>
    </row>
    <row r="4180" spans="1:18" x14ac:dyDescent="0.25">
      <c r="A4180" t="s">
        <v>11449</v>
      </c>
      <c r="B4180" t="s">
        <v>17617</v>
      </c>
      <c r="C4180" t="s">
        <v>18439</v>
      </c>
      <c r="D4180" s="2">
        <v>38415</v>
      </c>
      <c r="E4180" s="2">
        <v>45461</v>
      </c>
      <c r="F4180" s="1">
        <v>0.79722222222222228</v>
      </c>
      <c r="G4180" t="s">
        <v>18475</v>
      </c>
      <c r="H4180" t="s">
        <v>57</v>
      </c>
      <c r="I4180" t="s">
        <v>22</v>
      </c>
      <c r="J4180" t="s">
        <v>32</v>
      </c>
      <c r="K4180">
        <v>154</v>
      </c>
      <c r="L4180" t="s">
        <v>53</v>
      </c>
      <c r="M4180" t="s">
        <v>25</v>
      </c>
      <c r="N4180" t="s">
        <v>26</v>
      </c>
      <c r="O4180" t="s">
        <v>18473</v>
      </c>
      <c r="P4180" t="s">
        <v>53</v>
      </c>
      <c r="Q4180">
        <v>19</v>
      </c>
      <c r="R4180" t="str">
        <f t="shared" si="65"/>
        <v>Adult</v>
      </c>
    </row>
    <row r="4181" spans="1:18" x14ac:dyDescent="0.25">
      <c r="A4181" t="s">
        <v>11451</v>
      </c>
      <c r="B4181" t="s">
        <v>17618</v>
      </c>
      <c r="C4181" t="s">
        <v>18439</v>
      </c>
      <c r="D4181" s="2">
        <v>34833</v>
      </c>
      <c r="E4181" s="2">
        <v>45423</v>
      </c>
      <c r="F4181" s="1">
        <v>0.3347222222222222</v>
      </c>
      <c r="G4181" t="s">
        <v>18474</v>
      </c>
      <c r="H4181" t="s">
        <v>37</v>
      </c>
      <c r="I4181" t="s">
        <v>45</v>
      </c>
      <c r="J4181" t="s">
        <v>32</v>
      </c>
      <c r="K4181">
        <v>35</v>
      </c>
      <c r="L4181" t="s">
        <v>53</v>
      </c>
      <c r="M4181" t="s">
        <v>104</v>
      </c>
      <c r="N4181" t="s">
        <v>26</v>
      </c>
      <c r="O4181" t="s">
        <v>18473</v>
      </c>
      <c r="P4181" t="s">
        <v>53</v>
      </c>
      <c r="Q4181">
        <v>29</v>
      </c>
      <c r="R4181" t="str">
        <f t="shared" si="65"/>
        <v>Adult</v>
      </c>
    </row>
    <row r="4182" spans="1:18" x14ac:dyDescent="0.25">
      <c r="A4182" t="s">
        <v>11454</v>
      </c>
      <c r="B4182" t="s">
        <v>17619</v>
      </c>
      <c r="C4182" t="s">
        <v>18440</v>
      </c>
      <c r="D4182" s="2">
        <v>34027</v>
      </c>
      <c r="E4182" s="2">
        <v>45437</v>
      </c>
      <c r="F4182" s="1">
        <v>0.43402777777777779</v>
      </c>
      <c r="G4182" t="s">
        <v>30</v>
      </c>
      <c r="H4182" t="s">
        <v>73</v>
      </c>
      <c r="I4182" t="s">
        <v>22</v>
      </c>
      <c r="J4182" t="s">
        <v>23</v>
      </c>
      <c r="K4182">
        <v>140</v>
      </c>
      <c r="L4182" t="s">
        <v>53</v>
      </c>
      <c r="M4182" t="s">
        <v>40</v>
      </c>
      <c r="N4182" t="s">
        <v>26</v>
      </c>
      <c r="O4182" t="s">
        <v>18473</v>
      </c>
      <c r="P4182" t="s">
        <v>53</v>
      </c>
      <c r="Q4182">
        <v>31</v>
      </c>
      <c r="R4182" t="str">
        <f t="shared" si="65"/>
        <v>Adult</v>
      </c>
    </row>
    <row r="4183" spans="1:18" x14ac:dyDescent="0.25">
      <c r="A4183" t="s">
        <v>11456</v>
      </c>
      <c r="B4183" t="s">
        <v>17620</v>
      </c>
      <c r="C4183" t="s">
        <v>18439</v>
      </c>
      <c r="D4183" s="2">
        <v>39043</v>
      </c>
      <c r="E4183" s="2">
        <v>45377</v>
      </c>
      <c r="F4183" s="1">
        <v>0.45763888888888887</v>
      </c>
      <c r="G4183" t="s">
        <v>299</v>
      </c>
      <c r="H4183" t="s">
        <v>57</v>
      </c>
      <c r="I4183" t="s">
        <v>405</v>
      </c>
      <c r="J4183" t="s">
        <v>23</v>
      </c>
      <c r="K4183">
        <v>161</v>
      </c>
      <c r="L4183" t="s">
        <v>24</v>
      </c>
      <c r="M4183" t="s">
        <v>104</v>
      </c>
      <c r="N4183" t="s">
        <v>26</v>
      </c>
      <c r="O4183" t="s">
        <v>18444</v>
      </c>
      <c r="P4183" t="s">
        <v>53</v>
      </c>
      <c r="Q4183">
        <v>18</v>
      </c>
      <c r="R4183" t="str">
        <f t="shared" si="65"/>
        <v>Adult</v>
      </c>
    </row>
    <row r="4184" spans="1:18" x14ac:dyDescent="0.25">
      <c r="A4184" t="s">
        <v>11459</v>
      </c>
      <c r="B4184" t="s">
        <v>17621</v>
      </c>
      <c r="C4184" t="s">
        <v>18440</v>
      </c>
      <c r="D4184" s="2">
        <v>35802</v>
      </c>
      <c r="E4184" s="2">
        <v>45419</v>
      </c>
      <c r="F4184" s="1">
        <v>0.36180555555555555</v>
      </c>
      <c r="G4184" t="s">
        <v>18475</v>
      </c>
      <c r="H4184" t="s">
        <v>21</v>
      </c>
      <c r="I4184" t="s">
        <v>22</v>
      </c>
      <c r="J4184" t="s">
        <v>23</v>
      </c>
      <c r="K4184">
        <v>70</v>
      </c>
      <c r="L4184" t="s">
        <v>24</v>
      </c>
      <c r="M4184" t="s">
        <v>40</v>
      </c>
      <c r="N4184" t="s">
        <v>33</v>
      </c>
      <c r="O4184" t="s">
        <v>18444</v>
      </c>
      <c r="P4184" t="s">
        <v>53</v>
      </c>
      <c r="Q4184">
        <v>27</v>
      </c>
      <c r="R4184" t="str">
        <f t="shared" si="65"/>
        <v>Adult</v>
      </c>
    </row>
    <row r="4185" spans="1:18" x14ac:dyDescent="0.25">
      <c r="A4185" t="s">
        <v>11462</v>
      </c>
      <c r="B4185" t="s">
        <v>17622</v>
      </c>
      <c r="C4185" t="s">
        <v>18440</v>
      </c>
      <c r="D4185" s="2">
        <v>35274</v>
      </c>
      <c r="E4185" s="2">
        <v>45434</v>
      </c>
      <c r="F4185" s="1">
        <v>0.34444444444444444</v>
      </c>
      <c r="G4185" t="s">
        <v>51</v>
      </c>
      <c r="H4185" t="s">
        <v>57</v>
      </c>
      <c r="I4185" t="s">
        <v>22</v>
      </c>
      <c r="J4185" t="s">
        <v>32</v>
      </c>
      <c r="K4185">
        <v>112</v>
      </c>
      <c r="L4185" t="s">
        <v>24</v>
      </c>
      <c r="M4185" t="s">
        <v>25</v>
      </c>
      <c r="N4185" t="s">
        <v>33</v>
      </c>
      <c r="O4185" t="s">
        <v>18444</v>
      </c>
      <c r="P4185" t="s">
        <v>53</v>
      </c>
      <c r="Q4185">
        <v>28</v>
      </c>
      <c r="R4185" t="str">
        <f t="shared" si="65"/>
        <v>Adult</v>
      </c>
    </row>
    <row r="4186" spans="1:18" x14ac:dyDescent="0.25">
      <c r="A4186" t="s">
        <v>11465</v>
      </c>
      <c r="B4186" t="s">
        <v>17623</v>
      </c>
      <c r="C4186" t="s">
        <v>18439</v>
      </c>
      <c r="D4186" s="2">
        <v>21218</v>
      </c>
      <c r="E4186" s="2">
        <v>45448</v>
      </c>
      <c r="F4186" s="1">
        <v>0.42291666666666666</v>
      </c>
      <c r="G4186" t="s">
        <v>18475</v>
      </c>
      <c r="H4186" t="s">
        <v>37</v>
      </c>
      <c r="I4186" t="s">
        <v>45</v>
      </c>
      <c r="J4186" t="s">
        <v>80</v>
      </c>
      <c r="K4186">
        <v>21</v>
      </c>
      <c r="L4186" t="s">
        <v>53</v>
      </c>
      <c r="M4186" t="s">
        <v>40</v>
      </c>
      <c r="N4186" t="s">
        <v>26</v>
      </c>
      <c r="O4186" t="s">
        <v>18444</v>
      </c>
      <c r="P4186" t="s">
        <v>53</v>
      </c>
      <c r="Q4186">
        <v>67</v>
      </c>
      <c r="R4186" t="str">
        <f t="shared" si="65"/>
        <v>Aged</v>
      </c>
    </row>
    <row r="4187" spans="1:18" x14ac:dyDescent="0.25">
      <c r="A4187" t="s">
        <v>11468</v>
      </c>
      <c r="B4187" t="s">
        <v>17624</v>
      </c>
      <c r="C4187" t="s">
        <v>18440</v>
      </c>
      <c r="D4187" s="2">
        <v>36608</v>
      </c>
      <c r="E4187" s="2">
        <v>45302</v>
      </c>
      <c r="F4187" s="1">
        <v>0.37013888888888891</v>
      </c>
      <c r="G4187" t="s">
        <v>51</v>
      </c>
      <c r="H4187" t="s">
        <v>21</v>
      </c>
      <c r="I4187" t="s">
        <v>91</v>
      </c>
      <c r="J4187" t="s">
        <v>32</v>
      </c>
      <c r="K4187">
        <v>119</v>
      </c>
      <c r="L4187" t="s">
        <v>53</v>
      </c>
      <c r="M4187" t="s">
        <v>25</v>
      </c>
      <c r="N4187" t="s">
        <v>47</v>
      </c>
      <c r="O4187" t="s">
        <v>18444</v>
      </c>
      <c r="P4187" t="s">
        <v>53</v>
      </c>
      <c r="Q4187">
        <v>24</v>
      </c>
      <c r="R4187" t="str">
        <f t="shared" si="65"/>
        <v>Adult</v>
      </c>
    </row>
    <row r="4188" spans="1:18" x14ac:dyDescent="0.25">
      <c r="A4188" t="s">
        <v>11471</v>
      </c>
      <c r="B4188" t="s">
        <v>17625</v>
      </c>
      <c r="C4188" t="s">
        <v>18440</v>
      </c>
      <c r="D4188" s="2">
        <v>37452</v>
      </c>
      <c r="E4188" s="2">
        <v>45424</v>
      </c>
      <c r="F4188" s="1">
        <v>0.5444444444444444</v>
      </c>
      <c r="G4188" t="s">
        <v>18475</v>
      </c>
      <c r="H4188" t="s">
        <v>57</v>
      </c>
      <c r="I4188" t="s">
        <v>91</v>
      </c>
      <c r="J4188" t="s">
        <v>46</v>
      </c>
      <c r="K4188">
        <v>7</v>
      </c>
      <c r="L4188" t="s">
        <v>53</v>
      </c>
      <c r="M4188" t="s">
        <v>25</v>
      </c>
      <c r="N4188" t="s">
        <v>47</v>
      </c>
      <c r="O4188" t="s">
        <v>18473</v>
      </c>
      <c r="P4188" t="s">
        <v>53</v>
      </c>
      <c r="Q4188">
        <v>22</v>
      </c>
      <c r="R4188" t="str">
        <f t="shared" si="65"/>
        <v>Adult</v>
      </c>
    </row>
    <row r="4189" spans="1:18" x14ac:dyDescent="0.25">
      <c r="A4189" t="s">
        <v>11472</v>
      </c>
      <c r="B4189" t="s">
        <v>17626</v>
      </c>
      <c r="C4189" t="s">
        <v>18439</v>
      </c>
      <c r="D4189" s="2">
        <v>38535</v>
      </c>
      <c r="E4189" s="2">
        <v>45331</v>
      </c>
      <c r="F4189" s="1">
        <v>0.55833333333333335</v>
      </c>
      <c r="G4189" t="s">
        <v>18475</v>
      </c>
      <c r="H4189" t="s">
        <v>73</v>
      </c>
      <c r="I4189" t="s">
        <v>45</v>
      </c>
      <c r="J4189" t="s">
        <v>32</v>
      </c>
      <c r="K4189">
        <v>49</v>
      </c>
      <c r="L4189" t="s">
        <v>39</v>
      </c>
      <c r="M4189" t="s">
        <v>25</v>
      </c>
      <c r="N4189" t="s">
        <v>33</v>
      </c>
      <c r="O4189" t="s">
        <v>18473</v>
      </c>
      <c r="P4189" t="s">
        <v>53</v>
      </c>
      <c r="Q4189">
        <v>19</v>
      </c>
      <c r="R4189" t="str">
        <f t="shared" si="65"/>
        <v>Adult</v>
      </c>
    </row>
    <row r="4190" spans="1:18" x14ac:dyDescent="0.25">
      <c r="A4190" t="s">
        <v>11474</v>
      </c>
      <c r="B4190" t="s">
        <v>17627</v>
      </c>
      <c r="C4190" t="s">
        <v>18440</v>
      </c>
      <c r="D4190" s="2">
        <v>36809</v>
      </c>
      <c r="E4190" s="2">
        <v>45454</v>
      </c>
      <c r="F4190" s="1">
        <v>0.52500000000000002</v>
      </c>
      <c r="G4190" t="s">
        <v>18475</v>
      </c>
      <c r="H4190" t="s">
        <v>57</v>
      </c>
      <c r="I4190" t="s">
        <v>22</v>
      </c>
      <c r="J4190" t="s">
        <v>46</v>
      </c>
      <c r="K4190">
        <v>49</v>
      </c>
      <c r="L4190" t="s">
        <v>53</v>
      </c>
      <c r="M4190" t="s">
        <v>40</v>
      </c>
      <c r="N4190" t="s">
        <v>26</v>
      </c>
      <c r="O4190" t="s">
        <v>18473</v>
      </c>
      <c r="P4190" t="s">
        <v>53</v>
      </c>
      <c r="Q4190">
        <v>24</v>
      </c>
      <c r="R4190" t="str">
        <f t="shared" si="65"/>
        <v>Adult</v>
      </c>
    </row>
    <row r="4191" spans="1:18" x14ac:dyDescent="0.25">
      <c r="A4191" t="s">
        <v>11477</v>
      </c>
      <c r="B4191" t="s">
        <v>17628</v>
      </c>
      <c r="C4191" t="s">
        <v>18439</v>
      </c>
      <c r="D4191" s="2">
        <v>33700</v>
      </c>
      <c r="E4191" s="2">
        <v>45419</v>
      </c>
      <c r="F4191" s="1">
        <v>0.38055555555555554</v>
      </c>
      <c r="G4191" t="s">
        <v>30</v>
      </c>
      <c r="H4191" t="s">
        <v>21</v>
      </c>
      <c r="I4191" t="s">
        <v>22</v>
      </c>
      <c r="J4191" t="s">
        <v>80</v>
      </c>
      <c r="K4191">
        <v>56</v>
      </c>
      <c r="L4191" t="s">
        <v>53</v>
      </c>
      <c r="M4191" t="s">
        <v>25</v>
      </c>
      <c r="N4191" t="s">
        <v>26</v>
      </c>
      <c r="O4191" t="s">
        <v>18444</v>
      </c>
      <c r="P4191" t="s">
        <v>53</v>
      </c>
      <c r="Q4191">
        <v>32</v>
      </c>
      <c r="R4191" t="str">
        <f t="shared" si="65"/>
        <v>Adult</v>
      </c>
    </row>
    <row r="4192" spans="1:18" x14ac:dyDescent="0.25">
      <c r="A4192" t="s">
        <v>11480</v>
      </c>
      <c r="B4192" t="s">
        <v>17629</v>
      </c>
      <c r="C4192" t="s">
        <v>18439</v>
      </c>
      <c r="D4192" s="2">
        <v>32619</v>
      </c>
      <c r="E4192" s="2">
        <v>45303</v>
      </c>
      <c r="F4192" s="1">
        <v>0.53125</v>
      </c>
      <c r="G4192" t="s">
        <v>18474</v>
      </c>
      <c r="H4192" t="s">
        <v>57</v>
      </c>
      <c r="I4192" t="s">
        <v>45</v>
      </c>
      <c r="J4192" t="s">
        <v>52</v>
      </c>
      <c r="K4192">
        <v>126</v>
      </c>
      <c r="L4192" t="s">
        <v>24</v>
      </c>
      <c r="M4192" t="s">
        <v>40</v>
      </c>
      <c r="N4192" t="s">
        <v>26</v>
      </c>
      <c r="O4192" t="s">
        <v>18444</v>
      </c>
      <c r="P4192" t="s">
        <v>53</v>
      </c>
      <c r="Q4192">
        <v>35</v>
      </c>
      <c r="R4192" t="str">
        <f t="shared" si="65"/>
        <v>Old</v>
      </c>
    </row>
    <row r="4193" spans="1:18" x14ac:dyDescent="0.25">
      <c r="A4193" t="s">
        <v>11482</v>
      </c>
      <c r="B4193" t="s">
        <v>17630</v>
      </c>
      <c r="C4193" t="s">
        <v>18440</v>
      </c>
      <c r="D4193" s="2">
        <v>31257</v>
      </c>
      <c r="E4193" s="2">
        <v>45334</v>
      </c>
      <c r="F4193" s="1">
        <v>0.62916666666666665</v>
      </c>
      <c r="G4193" t="s">
        <v>169</v>
      </c>
      <c r="H4193" t="s">
        <v>37</v>
      </c>
      <c r="I4193" t="s">
        <v>38</v>
      </c>
      <c r="J4193" t="s">
        <v>46</v>
      </c>
      <c r="K4193">
        <v>63</v>
      </c>
      <c r="L4193" t="s">
        <v>53</v>
      </c>
      <c r="M4193" t="s">
        <v>40</v>
      </c>
      <c r="N4193" t="s">
        <v>26</v>
      </c>
      <c r="O4193" t="s">
        <v>18473</v>
      </c>
      <c r="P4193" t="s">
        <v>53</v>
      </c>
      <c r="Q4193">
        <v>39</v>
      </c>
      <c r="R4193" t="str">
        <f t="shared" si="65"/>
        <v>Old</v>
      </c>
    </row>
    <row r="4194" spans="1:18" x14ac:dyDescent="0.25">
      <c r="A4194" t="s">
        <v>11484</v>
      </c>
      <c r="B4194" t="s">
        <v>17631</v>
      </c>
      <c r="C4194" t="s">
        <v>18440</v>
      </c>
      <c r="D4194" s="2">
        <v>21969</v>
      </c>
      <c r="E4194" s="2">
        <v>45457</v>
      </c>
      <c r="F4194" s="1">
        <v>0.51666666666666672</v>
      </c>
      <c r="G4194" t="s">
        <v>51</v>
      </c>
      <c r="H4194" t="s">
        <v>21</v>
      </c>
      <c r="I4194" t="s">
        <v>45</v>
      </c>
      <c r="J4194" t="s">
        <v>23</v>
      </c>
      <c r="K4194">
        <v>161</v>
      </c>
      <c r="L4194" t="s">
        <v>53</v>
      </c>
      <c r="M4194" t="s">
        <v>25</v>
      </c>
      <c r="N4194" t="s">
        <v>47</v>
      </c>
      <c r="O4194" t="s">
        <v>18473</v>
      </c>
      <c r="P4194" t="s">
        <v>53</v>
      </c>
      <c r="Q4194">
        <v>65</v>
      </c>
      <c r="R4194" t="str">
        <f t="shared" si="65"/>
        <v>Aged</v>
      </c>
    </row>
    <row r="4195" spans="1:18" x14ac:dyDescent="0.25">
      <c r="A4195" t="s">
        <v>11486</v>
      </c>
      <c r="B4195" t="s">
        <v>17632</v>
      </c>
      <c r="C4195" t="s">
        <v>18440</v>
      </c>
      <c r="D4195" s="2">
        <v>36403</v>
      </c>
      <c r="E4195" s="2">
        <v>45378</v>
      </c>
      <c r="F4195" s="1">
        <v>0.57708333333333328</v>
      </c>
      <c r="G4195" t="s">
        <v>51</v>
      </c>
      <c r="H4195" t="s">
        <v>57</v>
      </c>
      <c r="I4195" t="s">
        <v>38</v>
      </c>
      <c r="J4195" t="s">
        <v>80</v>
      </c>
      <c r="K4195">
        <v>7</v>
      </c>
      <c r="L4195" t="s">
        <v>53</v>
      </c>
      <c r="M4195" t="s">
        <v>25</v>
      </c>
      <c r="N4195" t="s">
        <v>26</v>
      </c>
      <c r="O4195" t="s">
        <v>18444</v>
      </c>
      <c r="P4195" t="s">
        <v>53</v>
      </c>
      <c r="Q4195">
        <v>25</v>
      </c>
      <c r="R4195" t="str">
        <f t="shared" si="65"/>
        <v>Adult</v>
      </c>
    </row>
    <row r="4196" spans="1:18" x14ac:dyDescent="0.25">
      <c r="A4196" t="s">
        <v>11489</v>
      </c>
      <c r="B4196" t="s">
        <v>17633</v>
      </c>
      <c r="C4196" t="s">
        <v>18440</v>
      </c>
      <c r="D4196" s="2">
        <v>38171</v>
      </c>
      <c r="E4196" s="2">
        <v>45363</v>
      </c>
      <c r="F4196" s="1">
        <v>0.33680555555555558</v>
      </c>
      <c r="G4196" t="s">
        <v>51</v>
      </c>
      <c r="H4196" t="s">
        <v>21</v>
      </c>
      <c r="I4196" t="s">
        <v>45</v>
      </c>
      <c r="J4196" t="s">
        <v>32</v>
      </c>
      <c r="K4196">
        <v>42</v>
      </c>
      <c r="L4196" t="s">
        <v>39</v>
      </c>
      <c r="M4196" t="s">
        <v>40</v>
      </c>
      <c r="N4196" t="s">
        <v>33</v>
      </c>
      <c r="O4196" t="s">
        <v>18473</v>
      </c>
      <c r="P4196" t="s">
        <v>53</v>
      </c>
      <c r="Q4196">
        <v>20</v>
      </c>
      <c r="R4196" t="str">
        <f t="shared" si="65"/>
        <v>Adult</v>
      </c>
    </row>
    <row r="4197" spans="1:18" x14ac:dyDescent="0.25">
      <c r="A4197" t="s">
        <v>11492</v>
      </c>
      <c r="B4197" t="s">
        <v>17634</v>
      </c>
      <c r="C4197" t="s">
        <v>18440</v>
      </c>
      <c r="D4197" s="2">
        <v>36544</v>
      </c>
      <c r="E4197" s="2">
        <v>45424</v>
      </c>
      <c r="F4197" s="1">
        <v>0.59166666666666667</v>
      </c>
      <c r="G4197" t="s">
        <v>18474</v>
      </c>
      <c r="H4197" t="s">
        <v>31</v>
      </c>
      <c r="I4197" t="s">
        <v>91</v>
      </c>
      <c r="J4197" t="s">
        <v>52</v>
      </c>
      <c r="K4197">
        <v>154</v>
      </c>
      <c r="L4197" t="s">
        <v>24</v>
      </c>
      <c r="M4197" t="s">
        <v>40</v>
      </c>
      <c r="N4197" t="s">
        <v>47</v>
      </c>
      <c r="O4197" t="s">
        <v>18444</v>
      </c>
      <c r="P4197" t="s">
        <v>53</v>
      </c>
      <c r="Q4197">
        <v>25</v>
      </c>
      <c r="R4197" t="str">
        <f t="shared" si="65"/>
        <v>Adult</v>
      </c>
    </row>
    <row r="4198" spans="1:18" x14ac:dyDescent="0.25">
      <c r="A4198" t="s">
        <v>11495</v>
      </c>
      <c r="B4198" t="s">
        <v>17635</v>
      </c>
      <c r="C4198" t="s">
        <v>18440</v>
      </c>
      <c r="D4198" s="2">
        <v>36623</v>
      </c>
      <c r="E4198" s="2">
        <v>45442</v>
      </c>
      <c r="F4198" s="1">
        <v>0.36944444444444446</v>
      </c>
      <c r="G4198" t="s">
        <v>18475</v>
      </c>
      <c r="H4198" t="s">
        <v>37</v>
      </c>
      <c r="I4198" t="s">
        <v>38</v>
      </c>
      <c r="J4198" t="s">
        <v>80</v>
      </c>
      <c r="K4198">
        <v>28</v>
      </c>
      <c r="L4198" t="s">
        <v>39</v>
      </c>
      <c r="M4198" t="s">
        <v>25</v>
      </c>
      <c r="N4198" t="s">
        <v>47</v>
      </c>
      <c r="O4198" t="s">
        <v>18444</v>
      </c>
      <c r="P4198" t="s">
        <v>18472</v>
      </c>
      <c r="Q4198">
        <v>24</v>
      </c>
      <c r="R4198" t="str">
        <f t="shared" si="65"/>
        <v>Adult</v>
      </c>
    </row>
    <row r="4199" spans="1:18" x14ac:dyDescent="0.25">
      <c r="A4199" t="s">
        <v>11498</v>
      </c>
      <c r="B4199" t="s">
        <v>17636</v>
      </c>
      <c r="C4199" t="s">
        <v>18439</v>
      </c>
      <c r="D4199" s="2">
        <v>20284</v>
      </c>
      <c r="E4199" s="2">
        <v>45320</v>
      </c>
      <c r="F4199" s="1">
        <v>0.35694444444444445</v>
      </c>
      <c r="G4199" t="s">
        <v>497</v>
      </c>
      <c r="H4199" t="s">
        <v>309</v>
      </c>
      <c r="I4199" t="s">
        <v>22</v>
      </c>
      <c r="J4199" t="s">
        <v>63</v>
      </c>
      <c r="K4199">
        <v>105</v>
      </c>
      <c r="L4199" t="s">
        <v>53</v>
      </c>
      <c r="M4199" t="s">
        <v>25</v>
      </c>
      <c r="N4199" t="s">
        <v>33</v>
      </c>
      <c r="O4199" t="s">
        <v>18444</v>
      </c>
      <c r="P4199" t="s">
        <v>53</v>
      </c>
      <c r="Q4199">
        <v>69</v>
      </c>
      <c r="R4199" t="str">
        <f t="shared" si="65"/>
        <v>Aged</v>
      </c>
    </row>
    <row r="4200" spans="1:18" x14ac:dyDescent="0.25">
      <c r="A4200" t="s">
        <v>11500</v>
      </c>
      <c r="B4200" t="s">
        <v>17637</v>
      </c>
      <c r="C4200" t="s">
        <v>18440</v>
      </c>
      <c r="D4200" s="2">
        <v>37628</v>
      </c>
      <c r="E4200" s="2">
        <v>45296</v>
      </c>
      <c r="F4200" s="1">
        <v>0.77777777777777779</v>
      </c>
      <c r="G4200" t="s">
        <v>51</v>
      </c>
      <c r="H4200" t="s">
        <v>21</v>
      </c>
      <c r="I4200" t="s">
        <v>38</v>
      </c>
      <c r="J4200" t="s">
        <v>52</v>
      </c>
      <c r="K4200">
        <v>140</v>
      </c>
      <c r="L4200" t="s">
        <v>53</v>
      </c>
      <c r="M4200" t="s">
        <v>104</v>
      </c>
      <c r="N4200" t="s">
        <v>47</v>
      </c>
      <c r="O4200" t="s">
        <v>18473</v>
      </c>
      <c r="P4200" t="s">
        <v>53</v>
      </c>
      <c r="Q4200">
        <v>22</v>
      </c>
      <c r="R4200" t="str">
        <f t="shared" si="65"/>
        <v>Adult</v>
      </c>
    </row>
    <row r="4201" spans="1:18" x14ac:dyDescent="0.25">
      <c r="A4201" t="s">
        <v>11503</v>
      </c>
      <c r="B4201" t="s">
        <v>17638</v>
      </c>
      <c r="C4201" t="s">
        <v>18440</v>
      </c>
      <c r="D4201" s="2">
        <v>35796</v>
      </c>
      <c r="E4201" s="2">
        <v>45460</v>
      </c>
      <c r="F4201" s="1">
        <v>0.37777777777777777</v>
      </c>
      <c r="G4201" t="s">
        <v>18474</v>
      </c>
      <c r="H4201" t="s">
        <v>21</v>
      </c>
      <c r="I4201" t="s">
        <v>38</v>
      </c>
      <c r="J4201" t="s">
        <v>23</v>
      </c>
      <c r="K4201">
        <v>56</v>
      </c>
      <c r="L4201" t="s">
        <v>39</v>
      </c>
      <c r="M4201" t="s">
        <v>25</v>
      </c>
      <c r="N4201" t="s">
        <v>26</v>
      </c>
      <c r="O4201" t="s">
        <v>18473</v>
      </c>
      <c r="P4201" t="s">
        <v>18472</v>
      </c>
      <c r="Q4201">
        <v>27</v>
      </c>
      <c r="R4201" t="str">
        <f t="shared" si="65"/>
        <v>Adult</v>
      </c>
    </row>
    <row r="4202" spans="1:18" x14ac:dyDescent="0.25">
      <c r="A4202" t="s">
        <v>11506</v>
      </c>
      <c r="B4202" t="s">
        <v>17639</v>
      </c>
      <c r="C4202" t="s">
        <v>18439</v>
      </c>
      <c r="D4202" s="2">
        <v>25372</v>
      </c>
      <c r="E4202" s="2">
        <v>45329</v>
      </c>
      <c r="F4202" s="1">
        <v>0.67569444444444449</v>
      </c>
      <c r="G4202" t="s">
        <v>51</v>
      </c>
      <c r="H4202" t="s">
        <v>57</v>
      </c>
      <c r="I4202" t="s">
        <v>22</v>
      </c>
      <c r="J4202" t="s">
        <v>32</v>
      </c>
      <c r="K4202">
        <v>49</v>
      </c>
      <c r="L4202" t="s">
        <v>24</v>
      </c>
      <c r="M4202" t="s">
        <v>40</v>
      </c>
      <c r="N4202" t="s">
        <v>33</v>
      </c>
      <c r="O4202" t="s">
        <v>18444</v>
      </c>
      <c r="P4202" t="s">
        <v>53</v>
      </c>
      <c r="Q4202">
        <v>55</v>
      </c>
      <c r="R4202" t="str">
        <f t="shared" si="65"/>
        <v>Old</v>
      </c>
    </row>
    <row r="4203" spans="1:18" x14ac:dyDescent="0.25">
      <c r="A4203" t="s">
        <v>11507</v>
      </c>
      <c r="B4203" t="s">
        <v>17640</v>
      </c>
      <c r="C4203" t="s">
        <v>18439</v>
      </c>
      <c r="D4203" s="2">
        <v>36859</v>
      </c>
      <c r="E4203" s="2">
        <v>45346</v>
      </c>
      <c r="F4203" s="1">
        <v>0.72083333333333333</v>
      </c>
      <c r="G4203" t="s">
        <v>51</v>
      </c>
      <c r="H4203" t="s">
        <v>73</v>
      </c>
      <c r="I4203" t="s">
        <v>38</v>
      </c>
      <c r="J4203" t="s">
        <v>32</v>
      </c>
      <c r="K4203">
        <v>21</v>
      </c>
      <c r="L4203" t="s">
        <v>24</v>
      </c>
      <c r="M4203" t="s">
        <v>25</v>
      </c>
      <c r="N4203" t="s">
        <v>26</v>
      </c>
      <c r="O4203" t="s">
        <v>18444</v>
      </c>
      <c r="P4203" t="s">
        <v>53</v>
      </c>
      <c r="Q4203">
        <v>24</v>
      </c>
      <c r="R4203" t="str">
        <f t="shared" si="65"/>
        <v>Adult</v>
      </c>
    </row>
    <row r="4204" spans="1:18" x14ac:dyDescent="0.25">
      <c r="A4204" t="s">
        <v>11509</v>
      </c>
      <c r="B4204" t="s">
        <v>17641</v>
      </c>
      <c r="C4204" t="s">
        <v>18439</v>
      </c>
      <c r="D4204" s="2">
        <v>23404</v>
      </c>
      <c r="E4204" s="2">
        <v>45464</v>
      </c>
      <c r="F4204" s="1">
        <v>0.59166666666666667</v>
      </c>
      <c r="G4204" t="s">
        <v>30</v>
      </c>
      <c r="H4204" t="s">
        <v>37</v>
      </c>
      <c r="I4204" t="s">
        <v>38</v>
      </c>
      <c r="J4204" t="s">
        <v>32</v>
      </c>
      <c r="K4204">
        <v>7</v>
      </c>
      <c r="L4204" t="s">
        <v>24</v>
      </c>
      <c r="M4204" t="s">
        <v>104</v>
      </c>
      <c r="N4204" t="s">
        <v>47</v>
      </c>
      <c r="O4204" t="s">
        <v>18444</v>
      </c>
      <c r="P4204" t="s">
        <v>53</v>
      </c>
      <c r="Q4204">
        <v>61</v>
      </c>
      <c r="R4204" t="str">
        <f t="shared" si="65"/>
        <v>Aged</v>
      </c>
    </row>
    <row r="4205" spans="1:18" x14ac:dyDescent="0.25">
      <c r="A4205" t="s">
        <v>11512</v>
      </c>
      <c r="B4205" t="s">
        <v>17642</v>
      </c>
      <c r="C4205" t="s">
        <v>18439</v>
      </c>
      <c r="D4205" s="2">
        <v>38619</v>
      </c>
      <c r="E4205" s="2">
        <v>45299</v>
      </c>
      <c r="F4205" s="1">
        <v>0.75138888888888888</v>
      </c>
      <c r="G4205" t="s">
        <v>169</v>
      </c>
      <c r="H4205" t="s">
        <v>57</v>
      </c>
      <c r="I4205" t="s">
        <v>38</v>
      </c>
      <c r="J4205" t="s">
        <v>32</v>
      </c>
      <c r="K4205">
        <v>161</v>
      </c>
      <c r="L4205" t="s">
        <v>24</v>
      </c>
      <c r="M4205" t="s">
        <v>40</v>
      </c>
      <c r="N4205" t="s">
        <v>33</v>
      </c>
      <c r="O4205" t="s">
        <v>18444</v>
      </c>
      <c r="P4205" t="s">
        <v>53</v>
      </c>
      <c r="Q4205">
        <v>19</v>
      </c>
      <c r="R4205" t="str">
        <f t="shared" si="65"/>
        <v>Adult</v>
      </c>
    </row>
    <row r="4206" spans="1:18" x14ac:dyDescent="0.25">
      <c r="A4206" t="s">
        <v>11515</v>
      </c>
      <c r="B4206" t="s">
        <v>17643</v>
      </c>
      <c r="C4206" t="s">
        <v>18439</v>
      </c>
      <c r="D4206" s="2">
        <v>39075</v>
      </c>
      <c r="E4206" s="2">
        <v>45406</v>
      </c>
      <c r="F4206" s="1">
        <v>0.59236111111111112</v>
      </c>
      <c r="G4206" t="s">
        <v>299</v>
      </c>
      <c r="H4206" t="s">
        <v>7378</v>
      </c>
      <c r="I4206" t="s">
        <v>547</v>
      </c>
      <c r="J4206" t="s">
        <v>32</v>
      </c>
      <c r="K4206">
        <v>77</v>
      </c>
      <c r="L4206" t="s">
        <v>53</v>
      </c>
      <c r="M4206" t="s">
        <v>25</v>
      </c>
      <c r="N4206" t="s">
        <v>33</v>
      </c>
      <c r="O4206" t="s">
        <v>18444</v>
      </c>
      <c r="P4206" t="s">
        <v>53</v>
      </c>
      <c r="Q4206">
        <v>18</v>
      </c>
      <c r="R4206" t="str">
        <f t="shared" si="65"/>
        <v>Adult</v>
      </c>
    </row>
    <row r="4207" spans="1:18" x14ac:dyDescent="0.25">
      <c r="A4207" t="s">
        <v>11518</v>
      </c>
      <c r="B4207" t="s">
        <v>17644</v>
      </c>
      <c r="C4207" t="s">
        <v>18440</v>
      </c>
      <c r="D4207" s="2">
        <v>33533</v>
      </c>
      <c r="E4207" s="2">
        <v>45321</v>
      </c>
      <c r="F4207" s="1">
        <v>0.73611111111111116</v>
      </c>
      <c r="G4207" t="s">
        <v>51</v>
      </c>
      <c r="H4207" t="s">
        <v>37</v>
      </c>
      <c r="I4207" t="s">
        <v>38</v>
      </c>
      <c r="J4207" t="s">
        <v>46</v>
      </c>
      <c r="K4207">
        <v>21</v>
      </c>
      <c r="L4207" t="s">
        <v>53</v>
      </c>
      <c r="M4207" t="s">
        <v>25</v>
      </c>
      <c r="N4207" t="s">
        <v>26</v>
      </c>
      <c r="O4207" t="s">
        <v>18444</v>
      </c>
      <c r="P4207" t="s">
        <v>53</v>
      </c>
      <c r="Q4207">
        <v>33</v>
      </c>
      <c r="R4207" t="str">
        <f t="shared" si="65"/>
        <v>Adult</v>
      </c>
    </row>
    <row r="4208" spans="1:18" x14ac:dyDescent="0.25">
      <c r="A4208" t="s">
        <v>11520</v>
      </c>
      <c r="B4208" t="s">
        <v>17645</v>
      </c>
      <c r="C4208" t="s">
        <v>18440</v>
      </c>
      <c r="D4208" s="2">
        <v>34434</v>
      </c>
      <c r="E4208" s="2">
        <v>45413</v>
      </c>
      <c r="F4208" s="1">
        <v>0.51666666666666672</v>
      </c>
      <c r="G4208" t="s">
        <v>51</v>
      </c>
      <c r="H4208" t="s">
        <v>57</v>
      </c>
      <c r="I4208" t="s">
        <v>22</v>
      </c>
      <c r="J4208" t="s">
        <v>52</v>
      </c>
      <c r="K4208">
        <v>77</v>
      </c>
      <c r="L4208" t="s">
        <v>24</v>
      </c>
      <c r="M4208" t="s">
        <v>40</v>
      </c>
      <c r="N4208" t="s">
        <v>33</v>
      </c>
      <c r="O4208" t="s">
        <v>18444</v>
      </c>
      <c r="P4208" t="s">
        <v>53</v>
      </c>
      <c r="Q4208">
        <v>30</v>
      </c>
      <c r="R4208" t="str">
        <f t="shared" si="65"/>
        <v>Adult</v>
      </c>
    </row>
    <row r="4209" spans="1:18" x14ac:dyDescent="0.25">
      <c r="A4209" t="s">
        <v>11522</v>
      </c>
      <c r="B4209" t="s">
        <v>17646</v>
      </c>
      <c r="C4209" t="s">
        <v>18439</v>
      </c>
      <c r="D4209" s="2">
        <v>34470</v>
      </c>
      <c r="E4209" s="2">
        <v>45372</v>
      </c>
      <c r="F4209" s="1">
        <v>0.58194444444444449</v>
      </c>
      <c r="G4209" t="s">
        <v>18475</v>
      </c>
      <c r="H4209" t="s">
        <v>37</v>
      </c>
      <c r="I4209" t="s">
        <v>22</v>
      </c>
      <c r="J4209" t="s">
        <v>80</v>
      </c>
      <c r="K4209">
        <v>35</v>
      </c>
      <c r="L4209" t="s">
        <v>39</v>
      </c>
      <c r="M4209" t="s">
        <v>25</v>
      </c>
      <c r="N4209" t="s">
        <v>26</v>
      </c>
      <c r="O4209" t="s">
        <v>18473</v>
      </c>
      <c r="P4209" t="s">
        <v>53</v>
      </c>
      <c r="Q4209">
        <v>30</v>
      </c>
      <c r="R4209" t="str">
        <f t="shared" si="65"/>
        <v>Adult</v>
      </c>
    </row>
    <row r="4210" spans="1:18" x14ac:dyDescent="0.25">
      <c r="A4210" t="s">
        <v>11524</v>
      </c>
      <c r="B4210" t="s">
        <v>17647</v>
      </c>
      <c r="C4210" t="s">
        <v>18439</v>
      </c>
      <c r="D4210" s="2">
        <v>38153</v>
      </c>
      <c r="E4210" s="2">
        <v>45372</v>
      </c>
      <c r="F4210" s="1">
        <v>0.34097222222222223</v>
      </c>
      <c r="G4210" t="s">
        <v>51</v>
      </c>
      <c r="H4210" t="s">
        <v>21</v>
      </c>
      <c r="I4210" t="s">
        <v>38</v>
      </c>
      <c r="J4210" t="s">
        <v>80</v>
      </c>
      <c r="K4210">
        <v>77</v>
      </c>
      <c r="L4210" t="s">
        <v>53</v>
      </c>
      <c r="M4210" t="s">
        <v>40</v>
      </c>
      <c r="N4210" t="s">
        <v>47</v>
      </c>
      <c r="O4210" t="s">
        <v>18444</v>
      </c>
      <c r="P4210" t="s">
        <v>53</v>
      </c>
      <c r="Q4210">
        <v>20</v>
      </c>
      <c r="R4210" t="str">
        <f t="shared" si="65"/>
        <v>Adult</v>
      </c>
    </row>
    <row r="4211" spans="1:18" x14ac:dyDescent="0.25">
      <c r="A4211" t="s">
        <v>11527</v>
      </c>
      <c r="B4211" t="s">
        <v>17648</v>
      </c>
      <c r="C4211" t="s">
        <v>18439</v>
      </c>
      <c r="D4211" s="2">
        <v>35423</v>
      </c>
      <c r="E4211" s="2">
        <v>45328</v>
      </c>
      <c r="F4211" s="1">
        <v>0.41736111111111113</v>
      </c>
      <c r="G4211" t="s">
        <v>18474</v>
      </c>
      <c r="H4211" t="s">
        <v>57</v>
      </c>
      <c r="I4211" t="s">
        <v>84</v>
      </c>
      <c r="J4211" t="s">
        <v>32</v>
      </c>
      <c r="K4211">
        <v>7</v>
      </c>
      <c r="L4211" t="s">
        <v>24</v>
      </c>
      <c r="M4211" t="s">
        <v>40</v>
      </c>
      <c r="N4211" t="s">
        <v>33</v>
      </c>
      <c r="O4211" t="s">
        <v>18444</v>
      </c>
      <c r="P4211" t="s">
        <v>53</v>
      </c>
      <c r="Q4211">
        <v>28</v>
      </c>
      <c r="R4211" t="str">
        <f t="shared" si="65"/>
        <v>Adult</v>
      </c>
    </row>
    <row r="4212" spans="1:18" x14ac:dyDescent="0.25">
      <c r="A4212" t="s">
        <v>11530</v>
      </c>
      <c r="B4212" t="s">
        <v>17649</v>
      </c>
      <c r="C4212" t="s">
        <v>18439</v>
      </c>
      <c r="D4212" s="2">
        <v>33852</v>
      </c>
      <c r="E4212" s="2">
        <v>45387</v>
      </c>
      <c r="F4212" s="1">
        <v>0.44097222222222221</v>
      </c>
      <c r="G4212" t="s">
        <v>51</v>
      </c>
      <c r="H4212" t="s">
        <v>37</v>
      </c>
      <c r="I4212" t="s">
        <v>22</v>
      </c>
      <c r="J4212" t="s">
        <v>32</v>
      </c>
      <c r="K4212">
        <v>7</v>
      </c>
      <c r="L4212" t="s">
        <v>53</v>
      </c>
      <c r="M4212" t="s">
        <v>25</v>
      </c>
      <c r="N4212" t="s">
        <v>26</v>
      </c>
      <c r="O4212" t="s">
        <v>18444</v>
      </c>
      <c r="P4212" t="s">
        <v>53</v>
      </c>
      <c r="Q4212">
        <v>32</v>
      </c>
      <c r="R4212" t="str">
        <f t="shared" si="65"/>
        <v>Adult</v>
      </c>
    </row>
    <row r="4213" spans="1:18" x14ac:dyDescent="0.25">
      <c r="A4213" t="s">
        <v>11533</v>
      </c>
      <c r="B4213" t="s">
        <v>17650</v>
      </c>
      <c r="C4213" t="s">
        <v>18439</v>
      </c>
      <c r="D4213" s="2">
        <v>37989</v>
      </c>
      <c r="E4213" s="2">
        <v>45414</v>
      </c>
      <c r="F4213" s="1">
        <v>0.62083333333333335</v>
      </c>
      <c r="G4213" t="s">
        <v>18474</v>
      </c>
      <c r="H4213" t="s">
        <v>21</v>
      </c>
      <c r="I4213" t="s">
        <v>91</v>
      </c>
      <c r="J4213" t="s">
        <v>52</v>
      </c>
      <c r="K4213">
        <v>49</v>
      </c>
      <c r="L4213" t="s">
        <v>24</v>
      </c>
      <c r="M4213" t="s">
        <v>40</v>
      </c>
      <c r="N4213" t="s">
        <v>26</v>
      </c>
      <c r="O4213" t="s">
        <v>18444</v>
      </c>
      <c r="P4213" t="s">
        <v>53</v>
      </c>
      <c r="Q4213">
        <v>21</v>
      </c>
      <c r="R4213" t="str">
        <f t="shared" si="65"/>
        <v>Adult</v>
      </c>
    </row>
    <row r="4214" spans="1:18" x14ac:dyDescent="0.25">
      <c r="A4214" t="s">
        <v>11536</v>
      </c>
      <c r="B4214" t="s">
        <v>17651</v>
      </c>
      <c r="C4214" t="s">
        <v>18440</v>
      </c>
      <c r="D4214" s="2">
        <v>38762</v>
      </c>
      <c r="E4214" s="2">
        <v>45370</v>
      </c>
      <c r="F4214" s="1">
        <v>0.42152777777777778</v>
      </c>
      <c r="G4214" t="s">
        <v>30</v>
      </c>
      <c r="H4214" t="s">
        <v>21</v>
      </c>
      <c r="I4214" t="s">
        <v>91</v>
      </c>
      <c r="J4214" t="s">
        <v>32</v>
      </c>
      <c r="K4214">
        <v>175</v>
      </c>
      <c r="L4214" t="s">
        <v>24</v>
      </c>
      <c r="M4214" t="s">
        <v>104</v>
      </c>
      <c r="N4214" t="s">
        <v>47</v>
      </c>
      <c r="O4214" t="s">
        <v>18444</v>
      </c>
      <c r="P4214" t="s">
        <v>53</v>
      </c>
      <c r="Q4214">
        <v>19</v>
      </c>
      <c r="R4214" t="str">
        <f t="shared" si="65"/>
        <v>Adult</v>
      </c>
    </row>
    <row r="4215" spans="1:18" x14ac:dyDescent="0.25">
      <c r="A4215" t="s">
        <v>11539</v>
      </c>
      <c r="B4215" t="s">
        <v>17652</v>
      </c>
      <c r="C4215" t="s">
        <v>18439</v>
      </c>
      <c r="D4215" s="2">
        <v>35560</v>
      </c>
      <c r="E4215" s="2">
        <v>45294</v>
      </c>
      <c r="F4215" s="1">
        <v>0.40694444444444444</v>
      </c>
      <c r="G4215" t="s">
        <v>51</v>
      </c>
      <c r="H4215" t="s">
        <v>37</v>
      </c>
      <c r="I4215" t="s">
        <v>22</v>
      </c>
      <c r="J4215" t="s">
        <v>46</v>
      </c>
      <c r="K4215">
        <v>112</v>
      </c>
      <c r="L4215" t="s">
        <v>24</v>
      </c>
      <c r="M4215" t="s">
        <v>25</v>
      </c>
      <c r="N4215" t="s">
        <v>33</v>
      </c>
      <c r="O4215" t="s">
        <v>18444</v>
      </c>
      <c r="P4215" t="s">
        <v>53</v>
      </c>
      <c r="Q4215">
        <v>27</v>
      </c>
      <c r="R4215" t="str">
        <f t="shared" si="65"/>
        <v>Adult</v>
      </c>
    </row>
    <row r="4216" spans="1:18" x14ac:dyDescent="0.25">
      <c r="A4216" t="s">
        <v>11540</v>
      </c>
      <c r="B4216" t="s">
        <v>17653</v>
      </c>
      <c r="C4216" t="s">
        <v>18440</v>
      </c>
      <c r="D4216" s="2">
        <v>34141</v>
      </c>
      <c r="E4216" s="2">
        <v>45359</v>
      </c>
      <c r="F4216" s="1">
        <v>0.82430555555555551</v>
      </c>
      <c r="G4216" t="s">
        <v>18474</v>
      </c>
      <c r="H4216" t="s">
        <v>31</v>
      </c>
      <c r="I4216" t="s">
        <v>38</v>
      </c>
      <c r="J4216" t="s">
        <v>32</v>
      </c>
      <c r="K4216">
        <v>119</v>
      </c>
      <c r="L4216" t="s">
        <v>39</v>
      </c>
      <c r="M4216" t="s">
        <v>40</v>
      </c>
      <c r="N4216" t="s">
        <v>26</v>
      </c>
      <c r="O4216" t="s">
        <v>18444</v>
      </c>
      <c r="P4216" t="s">
        <v>53</v>
      </c>
      <c r="Q4216">
        <v>31</v>
      </c>
      <c r="R4216" t="str">
        <f t="shared" si="65"/>
        <v>Adult</v>
      </c>
    </row>
    <row r="4217" spans="1:18" x14ac:dyDescent="0.25">
      <c r="A4217" t="s">
        <v>11543</v>
      </c>
      <c r="B4217" t="s">
        <v>17654</v>
      </c>
      <c r="C4217" t="s">
        <v>18440</v>
      </c>
      <c r="D4217" s="2">
        <v>27520</v>
      </c>
      <c r="E4217" s="2">
        <v>45338</v>
      </c>
      <c r="F4217" s="1">
        <v>0.60486111111111107</v>
      </c>
      <c r="G4217" t="s">
        <v>30</v>
      </c>
      <c r="H4217" t="s">
        <v>73</v>
      </c>
      <c r="I4217" t="s">
        <v>38</v>
      </c>
      <c r="J4217" t="s">
        <v>52</v>
      </c>
      <c r="K4217">
        <v>7</v>
      </c>
      <c r="L4217" t="s">
        <v>53</v>
      </c>
      <c r="M4217" t="s">
        <v>40</v>
      </c>
      <c r="N4217" t="s">
        <v>33</v>
      </c>
      <c r="O4217" t="s">
        <v>18473</v>
      </c>
      <c r="P4217" t="s">
        <v>53</v>
      </c>
      <c r="Q4217">
        <v>49</v>
      </c>
      <c r="R4217" t="str">
        <f t="shared" si="65"/>
        <v>Old</v>
      </c>
    </row>
    <row r="4218" spans="1:18" x14ac:dyDescent="0.25">
      <c r="A4218" t="s">
        <v>11546</v>
      </c>
      <c r="B4218" t="s">
        <v>17655</v>
      </c>
      <c r="C4218" t="s">
        <v>18439</v>
      </c>
      <c r="D4218" s="2">
        <v>35996</v>
      </c>
      <c r="E4218" s="2">
        <v>45464</v>
      </c>
      <c r="F4218" s="1">
        <v>0.3659722222222222</v>
      </c>
      <c r="G4218" t="s">
        <v>18474</v>
      </c>
      <c r="H4218" t="s">
        <v>21</v>
      </c>
      <c r="I4218" t="s">
        <v>45</v>
      </c>
      <c r="J4218" t="s">
        <v>32</v>
      </c>
      <c r="K4218">
        <v>63</v>
      </c>
      <c r="L4218" t="s">
        <v>24</v>
      </c>
      <c r="M4218" t="s">
        <v>40</v>
      </c>
      <c r="N4218" t="s">
        <v>47</v>
      </c>
      <c r="O4218" t="s">
        <v>18444</v>
      </c>
      <c r="P4218" t="s">
        <v>53</v>
      </c>
      <c r="Q4218">
        <v>26</v>
      </c>
      <c r="R4218" t="str">
        <f t="shared" si="65"/>
        <v>Adult</v>
      </c>
    </row>
    <row r="4219" spans="1:18" x14ac:dyDescent="0.25">
      <c r="A4219" t="s">
        <v>11549</v>
      </c>
      <c r="B4219" t="s">
        <v>17656</v>
      </c>
      <c r="C4219" t="s">
        <v>18439</v>
      </c>
      <c r="D4219" s="2">
        <v>25721</v>
      </c>
      <c r="E4219" s="2">
        <v>45357</v>
      </c>
      <c r="F4219" s="1">
        <v>0.55833333333333335</v>
      </c>
      <c r="G4219" t="s">
        <v>18474</v>
      </c>
      <c r="H4219" t="s">
        <v>31</v>
      </c>
      <c r="I4219" t="s">
        <v>38</v>
      </c>
      <c r="J4219" t="s">
        <v>23</v>
      </c>
      <c r="K4219">
        <v>28</v>
      </c>
      <c r="L4219" t="s">
        <v>39</v>
      </c>
      <c r="M4219" t="s">
        <v>25</v>
      </c>
      <c r="N4219" t="s">
        <v>26</v>
      </c>
      <c r="O4219" t="s">
        <v>18473</v>
      </c>
      <c r="P4219" t="s">
        <v>18472</v>
      </c>
      <c r="Q4219">
        <v>54</v>
      </c>
      <c r="R4219" t="str">
        <f t="shared" si="65"/>
        <v>Old</v>
      </c>
    </row>
    <row r="4220" spans="1:18" x14ac:dyDescent="0.25">
      <c r="A4220" t="s">
        <v>11552</v>
      </c>
      <c r="B4220" t="s">
        <v>17657</v>
      </c>
      <c r="C4220" t="s">
        <v>18440</v>
      </c>
      <c r="D4220" s="2">
        <v>35117</v>
      </c>
      <c r="E4220" s="2">
        <v>45453</v>
      </c>
      <c r="F4220" s="1">
        <v>0.7895833333333333</v>
      </c>
      <c r="G4220" t="s">
        <v>169</v>
      </c>
      <c r="H4220" t="s">
        <v>57</v>
      </c>
      <c r="I4220" t="s">
        <v>22</v>
      </c>
      <c r="J4220" t="s">
        <v>23</v>
      </c>
      <c r="K4220">
        <v>119</v>
      </c>
      <c r="L4220" t="s">
        <v>39</v>
      </c>
      <c r="M4220" t="s">
        <v>25</v>
      </c>
      <c r="N4220" t="s">
        <v>33</v>
      </c>
      <c r="O4220" t="s">
        <v>18473</v>
      </c>
      <c r="P4220" t="s">
        <v>53</v>
      </c>
      <c r="Q4220">
        <v>29</v>
      </c>
      <c r="R4220" t="str">
        <f t="shared" si="65"/>
        <v>Adult</v>
      </c>
    </row>
    <row r="4221" spans="1:18" x14ac:dyDescent="0.25">
      <c r="A4221" t="s">
        <v>11554</v>
      </c>
      <c r="B4221" t="s">
        <v>17658</v>
      </c>
      <c r="C4221" t="s">
        <v>18439</v>
      </c>
      <c r="D4221" s="2">
        <v>38577</v>
      </c>
      <c r="E4221" s="2">
        <v>45324</v>
      </c>
      <c r="F4221" s="1">
        <v>0.41944444444444445</v>
      </c>
      <c r="G4221" t="s">
        <v>30</v>
      </c>
      <c r="H4221" t="s">
        <v>57</v>
      </c>
      <c r="I4221" t="s">
        <v>22</v>
      </c>
      <c r="J4221" t="s">
        <v>32</v>
      </c>
      <c r="K4221">
        <v>77</v>
      </c>
      <c r="L4221" t="s">
        <v>39</v>
      </c>
      <c r="M4221" t="s">
        <v>104</v>
      </c>
      <c r="N4221" t="s">
        <v>47</v>
      </c>
      <c r="O4221" t="s">
        <v>18444</v>
      </c>
      <c r="P4221" t="s">
        <v>53</v>
      </c>
      <c r="Q4221">
        <v>19</v>
      </c>
      <c r="R4221" t="str">
        <f t="shared" si="65"/>
        <v>Adult</v>
      </c>
    </row>
    <row r="4222" spans="1:18" x14ac:dyDescent="0.25">
      <c r="A4222" t="s">
        <v>11556</v>
      </c>
      <c r="B4222" t="s">
        <v>17659</v>
      </c>
      <c r="C4222" t="s">
        <v>18439</v>
      </c>
      <c r="D4222" s="2">
        <v>31868</v>
      </c>
      <c r="E4222" s="2">
        <v>45350</v>
      </c>
      <c r="F4222" s="1">
        <v>0.59097222222222223</v>
      </c>
      <c r="G4222" t="s">
        <v>18475</v>
      </c>
      <c r="H4222" t="s">
        <v>31</v>
      </c>
      <c r="I4222" t="s">
        <v>45</v>
      </c>
      <c r="J4222" t="s">
        <v>46</v>
      </c>
      <c r="K4222">
        <v>168</v>
      </c>
      <c r="L4222" t="s">
        <v>24</v>
      </c>
      <c r="M4222" t="s">
        <v>40</v>
      </c>
      <c r="N4222" t="s">
        <v>26</v>
      </c>
      <c r="O4222" t="s">
        <v>18444</v>
      </c>
      <c r="P4222" t="s">
        <v>53</v>
      </c>
      <c r="Q4222">
        <v>37</v>
      </c>
      <c r="R4222" t="str">
        <f t="shared" si="65"/>
        <v>Old</v>
      </c>
    </row>
    <row r="4223" spans="1:18" x14ac:dyDescent="0.25">
      <c r="A4223" t="s">
        <v>11559</v>
      </c>
      <c r="B4223" t="s">
        <v>17660</v>
      </c>
      <c r="C4223" t="s">
        <v>18439</v>
      </c>
      <c r="D4223" s="2">
        <v>34472</v>
      </c>
      <c r="E4223" s="2">
        <v>45411</v>
      </c>
      <c r="F4223" s="1">
        <v>0.44583333333333336</v>
      </c>
      <c r="G4223" t="s">
        <v>18474</v>
      </c>
      <c r="H4223" t="s">
        <v>73</v>
      </c>
      <c r="I4223" t="s">
        <v>22</v>
      </c>
      <c r="J4223" t="s">
        <v>32</v>
      </c>
      <c r="K4223">
        <v>140</v>
      </c>
      <c r="L4223" t="s">
        <v>39</v>
      </c>
      <c r="M4223" t="s">
        <v>25</v>
      </c>
      <c r="N4223" t="s">
        <v>26</v>
      </c>
      <c r="O4223" t="s">
        <v>18444</v>
      </c>
      <c r="P4223" t="s">
        <v>53</v>
      </c>
      <c r="Q4223">
        <v>30</v>
      </c>
      <c r="R4223" t="str">
        <f t="shared" si="65"/>
        <v>Adult</v>
      </c>
    </row>
    <row r="4224" spans="1:18" x14ac:dyDescent="0.25">
      <c r="A4224" t="s">
        <v>11562</v>
      </c>
      <c r="B4224" t="s">
        <v>17661</v>
      </c>
      <c r="C4224" t="s">
        <v>18439</v>
      </c>
      <c r="D4224" s="2">
        <v>33261</v>
      </c>
      <c r="E4224" s="2">
        <v>45391</v>
      </c>
      <c r="F4224" s="1">
        <v>0.40069444444444446</v>
      </c>
      <c r="G4224" t="s">
        <v>51</v>
      </c>
      <c r="H4224" t="s">
        <v>57</v>
      </c>
      <c r="I4224" t="s">
        <v>38</v>
      </c>
      <c r="J4224" t="s">
        <v>52</v>
      </c>
      <c r="K4224">
        <v>140</v>
      </c>
      <c r="L4224" t="s">
        <v>53</v>
      </c>
      <c r="M4224" t="s">
        <v>104</v>
      </c>
      <c r="N4224" t="s">
        <v>47</v>
      </c>
      <c r="O4224" t="s">
        <v>18444</v>
      </c>
      <c r="P4224" t="s">
        <v>53</v>
      </c>
      <c r="Q4224">
        <v>34</v>
      </c>
      <c r="R4224" t="str">
        <f t="shared" si="65"/>
        <v>Adult</v>
      </c>
    </row>
    <row r="4225" spans="1:18" x14ac:dyDescent="0.25">
      <c r="A4225" t="s">
        <v>11564</v>
      </c>
      <c r="B4225" t="s">
        <v>17662</v>
      </c>
      <c r="C4225" t="s">
        <v>18440</v>
      </c>
      <c r="D4225" s="2">
        <v>35445</v>
      </c>
      <c r="E4225" s="2">
        <v>45416</v>
      </c>
      <c r="F4225" s="1">
        <v>0.35555555555555557</v>
      </c>
      <c r="G4225" t="s">
        <v>18475</v>
      </c>
      <c r="H4225" t="s">
        <v>21</v>
      </c>
      <c r="I4225" t="s">
        <v>38</v>
      </c>
      <c r="J4225" t="s">
        <v>23</v>
      </c>
      <c r="K4225">
        <v>49</v>
      </c>
      <c r="L4225" t="s">
        <v>24</v>
      </c>
      <c r="M4225" t="s">
        <v>25</v>
      </c>
      <c r="N4225" t="s">
        <v>47</v>
      </c>
      <c r="O4225" t="s">
        <v>18473</v>
      </c>
      <c r="P4225" t="s">
        <v>53</v>
      </c>
      <c r="Q4225">
        <v>28</v>
      </c>
      <c r="R4225" t="str">
        <f t="shared" si="65"/>
        <v>Adult</v>
      </c>
    </row>
    <row r="4226" spans="1:18" x14ac:dyDescent="0.25">
      <c r="A4226" t="s">
        <v>11566</v>
      </c>
      <c r="B4226" t="s">
        <v>17663</v>
      </c>
      <c r="C4226" t="s">
        <v>18440</v>
      </c>
      <c r="D4226" s="2">
        <v>33628</v>
      </c>
      <c r="E4226" s="2">
        <v>45420</v>
      </c>
      <c r="F4226" s="1">
        <v>0.36249999999999999</v>
      </c>
      <c r="G4226" t="s">
        <v>18475</v>
      </c>
      <c r="H4226" t="s">
        <v>73</v>
      </c>
      <c r="I4226" t="s">
        <v>38</v>
      </c>
      <c r="J4226" t="s">
        <v>32</v>
      </c>
      <c r="K4226">
        <v>140</v>
      </c>
      <c r="L4226" t="s">
        <v>53</v>
      </c>
      <c r="M4226" t="s">
        <v>104</v>
      </c>
      <c r="N4226" t="s">
        <v>26</v>
      </c>
      <c r="O4226" t="s">
        <v>18473</v>
      </c>
      <c r="P4226" t="s">
        <v>53</v>
      </c>
      <c r="Q4226">
        <v>33</v>
      </c>
      <c r="R4226" t="str">
        <f t="shared" si="65"/>
        <v>Adult</v>
      </c>
    </row>
    <row r="4227" spans="1:18" x14ac:dyDescent="0.25">
      <c r="A4227" t="s">
        <v>11569</v>
      </c>
      <c r="B4227" t="s">
        <v>17664</v>
      </c>
      <c r="C4227" t="s">
        <v>18440</v>
      </c>
      <c r="D4227" s="2">
        <v>36887</v>
      </c>
      <c r="E4227" s="2">
        <v>45294</v>
      </c>
      <c r="F4227" s="1">
        <v>0.47013888888888888</v>
      </c>
      <c r="G4227" t="s">
        <v>169</v>
      </c>
      <c r="H4227" t="s">
        <v>57</v>
      </c>
      <c r="I4227" t="s">
        <v>22</v>
      </c>
      <c r="J4227" t="s">
        <v>32</v>
      </c>
      <c r="K4227">
        <v>70</v>
      </c>
      <c r="L4227" t="s">
        <v>39</v>
      </c>
      <c r="M4227" t="s">
        <v>25</v>
      </c>
      <c r="N4227" t="s">
        <v>33</v>
      </c>
      <c r="O4227" t="s">
        <v>18473</v>
      </c>
      <c r="P4227" t="s">
        <v>53</v>
      </c>
      <c r="Q4227">
        <v>24</v>
      </c>
      <c r="R4227" t="str">
        <f t="shared" si="65"/>
        <v>Adult</v>
      </c>
    </row>
    <row r="4228" spans="1:18" x14ac:dyDescent="0.25">
      <c r="A4228" t="s">
        <v>11570</v>
      </c>
      <c r="B4228" t="s">
        <v>17665</v>
      </c>
      <c r="C4228" t="s">
        <v>18439</v>
      </c>
      <c r="D4228" s="2">
        <v>37559</v>
      </c>
      <c r="E4228" s="2">
        <v>45410</v>
      </c>
      <c r="F4228" s="1">
        <v>0.77361111111111114</v>
      </c>
      <c r="G4228" t="s">
        <v>169</v>
      </c>
      <c r="H4228" t="s">
        <v>57</v>
      </c>
      <c r="I4228" t="s">
        <v>22</v>
      </c>
      <c r="J4228" t="s">
        <v>32</v>
      </c>
      <c r="K4228">
        <v>91</v>
      </c>
      <c r="L4228" t="s">
        <v>24</v>
      </c>
      <c r="M4228" t="s">
        <v>25</v>
      </c>
      <c r="N4228" t="s">
        <v>33</v>
      </c>
      <c r="O4228" t="s">
        <v>18444</v>
      </c>
      <c r="P4228" t="s">
        <v>53</v>
      </c>
      <c r="Q4228">
        <v>22</v>
      </c>
      <c r="R4228" t="str">
        <f t="shared" si="65"/>
        <v>Adult</v>
      </c>
    </row>
    <row r="4229" spans="1:18" x14ac:dyDescent="0.25">
      <c r="A4229" t="s">
        <v>11573</v>
      </c>
      <c r="B4229" t="s">
        <v>17666</v>
      </c>
      <c r="C4229" t="s">
        <v>18440</v>
      </c>
      <c r="D4229" s="2">
        <v>32313</v>
      </c>
      <c r="E4229" s="2">
        <v>45357</v>
      </c>
      <c r="F4229" s="1">
        <v>0.45069444444444445</v>
      </c>
      <c r="G4229" t="s">
        <v>18474</v>
      </c>
      <c r="H4229" t="s">
        <v>73</v>
      </c>
      <c r="I4229" t="s">
        <v>22</v>
      </c>
      <c r="J4229" t="s">
        <v>32</v>
      </c>
      <c r="K4229">
        <v>77</v>
      </c>
      <c r="L4229" t="s">
        <v>24</v>
      </c>
      <c r="M4229" t="s">
        <v>104</v>
      </c>
      <c r="N4229" t="s">
        <v>26</v>
      </c>
      <c r="O4229" t="s">
        <v>18473</v>
      </c>
      <c r="P4229" t="s">
        <v>53</v>
      </c>
      <c r="Q4229">
        <v>36</v>
      </c>
      <c r="R4229" t="str">
        <f t="shared" ref="R4229:R4292" si="66">IF(Q4229&lt;35,"Adult",IF(Q4229&lt;=59,"Old",IF(Q4229&gt;=60,"Aged")))</f>
        <v>Old</v>
      </c>
    </row>
    <row r="4230" spans="1:18" x14ac:dyDescent="0.25">
      <c r="A4230" t="s">
        <v>11576</v>
      </c>
      <c r="B4230" t="s">
        <v>17667</v>
      </c>
      <c r="C4230" t="s">
        <v>18439</v>
      </c>
      <c r="D4230" s="2">
        <v>33802</v>
      </c>
      <c r="E4230" s="2">
        <v>45315</v>
      </c>
      <c r="F4230" s="1">
        <v>0.38819444444444445</v>
      </c>
      <c r="G4230" t="s">
        <v>18475</v>
      </c>
      <c r="H4230" t="s">
        <v>57</v>
      </c>
      <c r="I4230" t="s">
        <v>38</v>
      </c>
      <c r="J4230" t="s">
        <v>32</v>
      </c>
      <c r="K4230">
        <v>77</v>
      </c>
      <c r="L4230" t="s">
        <v>53</v>
      </c>
      <c r="M4230" t="s">
        <v>104</v>
      </c>
      <c r="N4230" t="s">
        <v>26</v>
      </c>
      <c r="O4230" t="s">
        <v>18444</v>
      </c>
      <c r="P4230" t="s">
        <v>53</v>
      </c>
      <c r="Q4230">
        <v>32</v>
      </c>
      <c r="R4230" t="str">
        <f t="shared" si="66"/>
        <v>Adult</v>
      </c>
    </row>
    <row r="4231" spans="1:18" x14ac:dyDescent="0.25">
      <c r="A4231" t="s">
        <v>11579</v>
      </c>
      <c r="B4231" t="s">
        <v>17668</v>
      </c>
      <c r="C4231" t="s">
        <v>18440</v>
      </c>
      <c r="D4231" s="2">
        <v>37874</v>
      </c>
      <c r="E4231" s="2">
        <v>45303</v>
      </c>
      <c r="F4231" s="1">
        <v>0.34027777777777779</v>
      </c>
      <c r="G4231" t="s">
        <v>18474</v>
      </c>
      <c r="H4231" t="s">
        <v>31</v>
      </c>
      <c r="I4231" t="s">
        <v>38</v>
      </c>
      <c r="J4231" t="s">
        <v>46</v>
      </c>
      <c r="K4231">
        <v>56</v>
      </c>
      <c r="L4231" t="s">
        <v>24</v>
      </c>
      <c r="M4231" t="s">
        <v>25</v>
      </c>
      <c r="N4231" t="s">
        <v>26</v>
      </c>
      <c r="O4231" t="s">
        <v>18444</v>
      </c>
      <c r="P4231" t="s">
        <v>53</v>
      </c>
      <c r="Q4231">
        <v>21</v>
      </c>
      <c r="R4231" t="str">
        <f t="shared" si="66"/>
        <v>Adult</v>
      </c>
    </row>
    <row r="4232" spans="1:18" x14ac:dyDescent="0.25">
      <c r="A4232" t="s">
        <v>11582</v>
      </c>
      <c r="B4232" t="s">
        <v>17669</v>
      </c>
      <c r="C4232" t="s">
        <v>18439</v>
      </c>
      <c r="D4232" s="2">
        <v>36352</v>
      </c>
      <c r="E4232" s="2">
        <v>45400</v>
      </c>
      <c r="F4232" s="1">
        <v>0.43333333333333335</v>
      </c>
      <c r="G4232" t="s">
        <v>18475</v>
      </c>
      <c r="H4232" t="s">
        <v>21</v>
      </c>
      <c r="I4232" t="s">
        <v>45</v>
      </c>
      <c r="J4232" t="s">
        <v>46</v>
      </c>
      <c r="K4232">
        <v>28</v>
      </c>
      <c r="L4232" t="s">
        <v>39</v>
      </c>
      <c r="M4232" t="s">
        <v>40</v>
      </c>
      <c r="N4232" t="s">
        <v>33</v>
      </c>
      <c r="O4232" t="s">
        <v>18473</v>
      </c>
      <c r="P4232" t="s">
        <v>53</v>
      </c>
      <c r="Q4232">
        <v>25</v>
      </c>
      <c r="R4232" t="str">
        <f t="shared" si="66"/>
        <v>Adult</v>
      </c>
    </row>
    <row r="4233" spans="1:18" x14ac:dyDescent="0.25">
      <c r="A4233" t="s">
        <v>11585</v>
      </c>
      <c r="B4233" t="s">
        <v>17670</v>
      </c>
      <c r="C4233" t="s">
        <v>18439</v>
      </c>
      <c r="D4233" s="2">
        <v>22069</v>
      </c>
      <c r="E4233" s="2">
        <v>45433</v>
      </c>
      <c r="F4233" s="1">
        <v>0.41180555555555554</v>
      </c>
      <c r="G4233" t="s">
        <v>18474</v>
      </c>
      <c r="H4233" t="s">
        <v>31</v>
      </c>
      <c r="I4233" t="s">
        <v>22</v>
      </c>
      <c r="J4233" t="s">
        <v>52</v>
      </c>
      <c r="K4233">
        <v>77</v>
      </c>
      <c r="L4233" t="s">
        <v>24</v>
      </c>
      <c r="M4233" t="s">
        <v>25</v>
      </c>
      <c r="N4233" t="s">
        <v>33</v>
      </c>
      <c r="O4233" t="s">
        <v>18473</v>
      </c>
      <c r="P4233" t="s">
        <v>53</v>
      </c>
      <c r="Q4233">
        <v>64</v>
      </c>
      <c r="R4233" t="str">
        <f t="shared" si="66"/>
        <v>Aged</v>
      </c>
    </row>
    <row r="4234" spans="1:18" x14ac:dyDescent="0.25">
      <c r="A4234" t="s">
        <v>11587</v>
      </c>
      <c r="B4234" t="s">
        <v>17671</v>
      </c>
      <c r="C4234" t="s">
        <v>18439</v>
      </c>
      <c r="D4234" s="2">
        <v>37696</v>
      </c>
      <c r="E4234" s="2">
        <v>45396</v>
      </c>
      <c r="F4234" s="1">
        <v>0.59652777777777777</v>
      </c>
      <c r="G4234" t="s">
        <v>18474</v>
      </c>
      <c r="H4234" t="s">
        <v>73</v>
      </c>
      <c r="I4234" t="s">
        <v>45</v>
      </c>
      <c r="J4234" t="s">
        <v>32</v>
      </c>
      <c r="K4234">
        <v>126</v>
      </c>
      <c r="L4234" t="s">
        <v>24</v>
      </c>
      <c r="M4234" t="s">
        <v>25</v>
      </c>
      <c r="N4234" t="s">
        <v>26</v>
      </c>
      <c r="O4234" t="s">
        <v>18444</v>
      </c>
      <c r="P4234" t="s">
        <v>53</v>
      </c>
      <c r="Q4234">
        <v>21</v>
      </c>
      <c r="R4234" t="str">
        <f t="shared" si="66"/>
        <v>Adult</v>
      </c>
    </row>
    <row r="4235" spans="1:18" x14ac:dyDescent="0.25">
      <c r="A4235" t="s">
        <v>11590</v>
      </c>
      <c r="B4235" t="s">
        <v>17672</v>
      </c>
      <c r="C4235" t="s">
        <v>18440</v>
      </c>
      <c r="D4235" s="2">
        <v>37845</v>
      </c>
      <c r="E4235" s="2">
        <v>45306</v>
      </c>
      <c r="F4235" s="1">
        <v>0.81805555555555554</v>
      </c>
      <c r="G4235" t="s">
        <v>18475</v>
      </c>
      <c r="H4235" t="s">
        <v>21</v>
      </c>
      <c r="I4235" t="s">
        <v>45</v>
      </c>
      <c r="J4235" t="s">
        <v>80</v>
      </c>
      <c r="K4235">
        <v>168</v>
      </c>
      <c r="L4235" t="s">
        <v>53</v>
      </c>
      <c r="M4235" t="s">
        <v>25</v>
      </c>
      <c r="N4235" t="s">
        <v>26</v>
      </c>
      <c r="O4235" t="s">
        <v>18444</v>
      </c>
      <c r="P4235" t="s">
        <v>53</v>
      </c>
      <c r="Q4235">
        <v>21</v>
      </c>
      <c r="R4235" t="str">
        <f t="shared" si="66"/>
        <v>Adult</v>
      </c>
    </row>
    <row r="4236" spans="1:18" x14ac:dyDescent="0.25">
      <c r="A4236" t="s">
        <v>11593</v>
      </c>
      <c r="B4236" t="s">
        <v>17673</v>
      </c>
      <c r="C4236" t="s">
        <v>18439</v>
      </c>
      <c r="D4236" s="2">
        <v>36515</v>
      </c>
      <c r="E4236" s="2">
        <v>45424</v>
      </c>
      <c r="F4236" s="1">
        <v>0.41041666666666665</v>
      </c>
      <c r="G4236" t="s">
        <v>18475</v>
      </c>
      <c r="H4236" t="s">
        <v>31</v>
      </c>
      <c r="I4236" t="s">
        <v>22</v>
      </c>
      <c r="J4236" t="s">
        <v>80</v>
      </c>
      <c r="K4236">
        <v>154</v>
      </c>
      <c r="L4236" t="s">
        <v>53</v>
      </c>
      <c r="M4236" t="s">
        <v>25</v>
      </c>
      <c r="N4236" t="s">
        <v>33</v>
      </c>
      <c r="O4236" t="s">
        <v>18444</v>
      </c>
      <c r="P4236" t="s">
        <v>53</v>
      </c>
      <c r="Q4236">
        <v>25</v>
      </c>
      <c r="R4236" t="str">
        <f t="shared" si="66"/>
        <v>Adult</v>
      </c>
    </row>
    <row r="4237" spans="1:18" x14ac:dyDescent="0.25">
      <c r="A4237" t="s">
        <v>11596</v>
      </c>
      <c r="B4237" t="s">
        <v>17674</v>
      </c>
      <c r="C4237" t="s">
        <v>18439</v>
      </c>
      <c r="D4237" s="2">
        <v>39008</v>
      </c>
      <c r="E4237" s="2">
        <v>45405</v>
      </c>
      <c r="F4237" s="1">
        <v>0.58611111111111114</v>
      </c>
      <c r="G4237" t="s">
        <v>2240</v>
      </c>
      <c r="H4237" t="s">
        <v>37</v>
      </c>
      <c r="I4237" t="s">
        <v>547</v>
      </c>
      <c r="J4237" t="s">
        <v>577</v>
      </c>
      <c r="K4237">
        <v>105</v>
      </c>
      <c r="L4237" t="s">
        <v>39</v>
      </c>
      <c r="M4237" t="s">
        <v>40</v>
      </c>
      <c r="N4237" t="s">
        <v>47</v>
      </c>
      <c r="O4237" t="s">
        <v>18473</v>
      </c>
      <c r="P4237" t="s">
        <v>53</v>
      </c>
      <c r="Q4237">
        <v>18</v>
      </c>
      <c r="R4237" t="str">
        <f t="shared" si="66"/>
        <v>Adult</v>
      </c>
    </row>
    <row r="4238" spans="1:18" x14ac:dyDescent="0.25">
      <c r="A4238" t="s">
        <v>11599</v>
      </c>
      <c r="B4238" t="s">
        <v>17675</v>
      </c>
      <c r="C4238" t="s">
        <v>18440</v>
      </c>
      <c r="D4238" s="2">
        <v>35972</v>
      </c>
      <c r="E4238" s="2">
        <v>45303</v>
      </c>
      <c r="F4238" s="1">
        <v>0.35208333333333336</v>
      </c>
      <c r="G4238" t="s">
        <v>18474</v>
      </c>
      <c r="H4238" t="s">
        <v>31</v>
      </c>
      <c r="I4238" t="s">
        <v>45</v>
      </c>
      <c r="J4238" t="s">
        <v>32</v>
      </c>
      <c r="K4238">
        <v>154</v>
      </c>
      <c r="L4238" t="s">
        <v>53</v>
      </c>
      <c r="M4238" t="s">
        <v>40</v>
      </c>
      <c r="N4238" t="s">
        <v>47</v>
      </c>
      <c r="O4238" t="s">
        <v>18473</v>
      </c>
      <c r="P4238" t="s">
        <v>53</v>
      </c>
      <c r="Q4238">
        <v>26</v>
      </c>
      <c r="R4238" t="str">
        <f t="shared" si="66"/>
        <v>Adult</v>
      </c>
    </row>
    <row r="4239" spans="1:18" x14ac:dyDescent="0.25">
      <c r="A4239" t="s">
        <v>11601</v>
      </c>
      <c r="B4239" t="s">
        <v>17676</v>
      </c>
      <c r="C4239" t="s">
        <v>18439</v>
      </c>
      <c r="D4239" s="2">
        <v>34557</v>
      </c>
      <c r="E4239" s="2">
        <v>45293</v>
      </c>
      <c r="F4239" s="1">
        <v>0.40902777777777777</v>
      </c>
      <c r="G4239" t="s">
        <v>18474</v>
      </c>
      <c r="H4239" t="s">
        <v>57</v>
      </c>
      <c r="I4239" t="s">
        <v>22</v>
      </c>
      <c r="J4239" t="s">
        <v>80</v>
      </c>
      <c r="K4239">
        <v>91</v>
      </c>
      <c r="L4239" t="s">
        <v>24</v>
      </c>
      <c r="M4239" t="s">
        <v>40</v>
      </c>
      <c r="N4239" t="s">
        <v>33</v>
      </c>
      <c r="O4239" t="s">
        <v>18444</v>
      </c>
      <c r="P4239" t="s">
        <v>53</v>
      </c>
      <c r="Q4239">
        <v>30</v>
      </c>
      <c r="R4239" t="str">
        <f t="shared" si="66"/>
        <v>Adult</v>
      </c>
    </row>
    <row r="4240" spans="1:18" x14ac:dyDescent="0.25">
      <c r="A4240" t="s">
        <v>11603</v>
      </c>
      <c r="B4240" t="s">
        <v>17677</v>
      </c>
      <c r="C4240" t="s">
        <v>18440</v>
      </c>
      <c r="D4240" s="2">
        <v>34753</v>
      </c>
      <c r="E4240" s="2">
        <v>45376</v>
      </c>
      <c r="F4240" s="1">
        <v>0.34652777777777777</v>
      </c>
      <c r="G4240" t="s">
        <v>51</v>
      </c>
      <c r="H4240" t="s">
        <v>37</v>
      </c>
      <c r="I4240" t="s">
        <v>38</v>
      </c>
      <c r="J4240" t="s">
        <v>23</v>
      </c>
      <c r="K4240">
        <v>140</v>
      </c>
      <c r="L4240" t="s">
        <v>53</v>
      </c>
      <c r="M4240" t="s">
        <v>40</v>
      </c>
      <c r="N4240" t="s">
        <v>26</v>
      </c>
      <c r="O4240" t="s">
        <v>18444</v>
      </c>
      <c r="P4240" t="s">
        <v>53</v>
      </c>
      <c r="Q4240">
        <v>30</v>
      </c>
      <c r="R4240" t="str">
        <f t="shared" si="66"/>
        <v>Adult</v>
      </c>
    </row>
    <row r="4241" spans="1:18" x14ac:dyDescent="0.25">
      <c r="A4241" t="s">
        <v>11605</v>
      </c>
      <c r="B4241" t="s">
        <v>17678</v>
      </c>
      <c r="C4241" t="s">
        <v>18440</v>
      </c>
      <c r="D4241" s="2">
        <v>37937</v>
      </c>
      <c r="E4241" s="2">
        <v>45449</v>
      </c>
      <c r="F4241" s="1">
        <v>0.44305555555555554</v>
      </c>
      <c r="G4241" t="s">
        <v>51</v>
      </c>
      <c r="H4241" t="s">
        <v>73</v>
      </c>
      <c r="I4241" t="s">
        <v>84</v>
      </c>
      <c r="J4241" t="s">
        <v>80</v>
      </c>
      <c r="K4241">
        <v>7</v>
      </c>
      <c r="L4241" t="s">
        <v>53</v>
      </c>
      <c r="M4241" t="s">
        <v>25</v>
      </c>
      <c r="N4241" t="s">
        <v>33</v>
      </c>
      <c r="O4241" t="s">
        <v>18444</v>
      </c>
      <c r="P4241" t="s">
        <v>53</v>
      </c>
      <c r="Q4241">
        <v>21</v>
      </c>
      <c r="R4241" t="str">
        <f t="shared" si="66"/>
        <v>Adult</v>
      </c>
    </row>
    <row r="4242" spans="1:18" x14ac:dyDescent="0.25">
      <c r="A4242" t="s">
        <v>11608</v>
      </c>
      <c r="B4242" t="s">
        <v>17679</v>
      </c>
      <c r="C4242" t="s">
        <v>18439</v>
      </c>
      <c r="D4242" s="2">
        <v>34648</v>
      </c>
      <c r="E4242" s="2">
        <v>45448</v>
      </c>
      <c r="F4242" s="1">
        <v>0.63888888888888884</v>
      </c>
      <c r="G4242" t="s">
        <v>18474</v>
      </c>
      <c r="H4242" t="s">
        <v>37</v>
      </c>
      <c r="I4242" t="s">
        <v>84</v>
      </c>
      <c r="J4242" t="s">
        <v>23</v>
      </c>
      <c r="K4242">
        <v>56</v>
      </c>
      <c r="L4242" t="s">
        <v>24</v>
      </c>
      <c r="M4242" t="s">
        <v>25</v>
      </c>
      <c r="N4242" t="s">
        <v>26</v>
      </c>
      <c r="O4242" t="s">
        <v>18444</v>
      </c>
      <c r="P4242" t="s">
        <v>53</v>
      </c>
      <c r="Q4242">
        <v>30</v>
      </c>
      <c r="R4242" t="str">
        <f t="shared" si="66"/>
        <v>Adult</v>
      </c>
    </row>
    <row r="4243" spans="1:18" x14ac:dyDescent="0.25">
      <c r="A4243" t="s">
        <v>11610</v>
      </c>
      <c r="B4243" t="s">
        <v>17680</v>
      </c>
      <c r="C4243" t="s">
        <v>18439</v>
      </c>
      <c r="D4243" s="2">
        <v>31486</v>
      </c>
      <c r="E4243" s="2">
        <v>45292</v>
      </c>
      <c r="F4243" s="1">
        <v>0.36736111111111114</v>
      </c>
      <c r="G4243" t="s">
        <v>30</v>
      </c>
      <c r="H4243" t="s">
        <v>73</v>
      </c>
      <c r="I4243" t="s">
        <v>22</v>
      </c>
      <c r="J4243" t="s">
        <v>46</v>
      </c>
      <c r="K4243">
        <v>14</v>
      </c>
      <c r="L4243" t="s">
        <v>39</v>
      </c>
      <c r="M4243" t="s">
        <v>104</v>
      </c>
      <c r="N4243" t="s">
        <v>26</v>
      </c>
      <c r="O4243" t="s">
        <v>18444</v>
      </c>
      <c r="P4243" t="s">
        <v>53</v>
      </c>
      <c r="Q4243">
        <v>38</v>
      </c>
      <c r="R4243" t="str">
        <f t="shared" si="66"/>
        <v>Old</v>
      </c>
    </row>
    <row r="4244" spans="1:18" x14ac:dyDescent="0.25">
      <c r="A4244" t="s">
        <v>11612</v>
      </c>
      <c r="B4244" t="s">
        <v>17681</v>
      </c>
      <c r="C4244" t="s">
        <v>18440</v>
      </c>
      <c r="D4244" s="2">
        <v>34459</v>
      </c>
      <c r="E4244" s="2">
        <v>45301</v>
      </c>
      <c r="F4244" s="1">
        <v>0.3611111111111111</v>
      </c>
      <c r="G4244" t="s">
        <v>51</v>
      </c>
      <c r="H4244" t="s">
        <v>37</v>
      </c>
      <c r="I4244" t="s">
        <v>22</v>
      </c>
      <c r="J4244" t="s">
        <v>23</v>
      </c>
      <c r="K4244">
        <v>147</v>
      </c>
      <c r="L4244" t="s">
        <v>24</v>
      </c>
      <c r="M4244" t="s">
        <v>25</v>
      </c>
      <c r="N4244" t="s">
        <v>33</v>
      </c>
      <c r="O4244" t="s">
        <v>18444</v>
      </c>
      <c r="P4244" t="s">
        <v>53</v>
      </c>
      <c r="Q4244">
        <v>30</v>
      </c>
      <c r="R4244" t="str">
        <f t="shared" si="66"/>
        <v>Adult</v>
      </c>
    </row>
    <row r="4245" spans="1:18" x14ac:dyDescent="0.25">
      <c r="A4245" t="s">
        <v>11614</v>
      </c>
      <c r="B4245" t="s">
        <v>17682</v>
      </c>
      <c r="C4245" t="s">
        <v>18440</v>
      </c>
      <c r="D4245" s="2">
        <v>38450</v>
      </c>
      <c r="E4245" s="2">
        <v>45423</v>
      </c>
      <c r="F4245" s="1">
        <v>0.57291666666666663</v>
      </c>
      <c r="G4245" t="s">
        <v>18475</v>
      </c>
      <c r="H4245" t="s">
        <v>37</v>
      </c>
      <c r="I4245" t="s">
        <v>91</v>
      </c>
      <c r="J4245" t="s">
        <v>52</v>
      </c>
      <c r="K4245">
        <v>21</v>
      </c>
      <c r="L4245" t="s">
        <v>53</v>
      </c>
      <c r="M4245" t="s">
        <v>104</v>
      </c>
      <c r="N4245" t="s">
        <v>26</v>
      </c>
      <c r="O4245" t="s">
        <v>18444</v>
      </c>
      <c r="P4245" t="s">
        <v>53</v>
      </c>
      <c r="Q4245">
        <v>19</v>
      </c>
      <c r="R4245" t="str">
        <f t="shared" si="66"/>
        <v>Adult</v>
      </c>
    </row>
    <row r="4246" spans="1:18" x14ac:dyDescent="0.25">
      <c r="A4246" t="s">
        <v>11617</v>
      </c>
      <c r="B4246" t="s">
        <v>17683</v>
      </c>
      <c r="C4246" t="s">
        <v>18440</v>
      </c>
      <c r="D4246" s="2">
        <v>36187</v>
      </c>
      <c r="E4246" s="2">
        <v>45405</v>
      </c>
      <c r="F4246" s="1">
        <v>0.36249999999999999</v>
      </c>
      <c r="G4246" t="s">
        <v>51</v>
      </c>
      <c r="H4246" t="s">
        <v>21</v>
      </c>
      <c r="I4246" t="s">
        <v>22</v>
      </c>
      <c r="J4246" t="s">
        <v>23</v>
      </c>
      <c r="K4246">
        <v>175</v>
      </c>
      <c r="L4246" t="s">
        <v>24</v>
      </c>
      <c r="M4246" t="s">
        <v>104</v>
      </c>
      <c r="N4246" t="s">
        <v>47</v>
      </c>
      <c r="O4246" t="s">
        <v>18444</v>
      </c>
      <c r="P4246" t="s">
        <v>53</v>
      </c>
      <c r="Q4246">
        <v>26</v>
      </c>
      <c r="R4246" t="str">
        <f t="shared" si="66"/>
        <v>Adult</v>
      </c>
    </row>
    <row r="4247" spans="1:18" x14ac:dyDescent="0.25">
      <c r="A4247" t="s">
        <v>11620</v>
      </c>
      <c r="B4247" t="s">
        <v>17684</v>
      </c>
      <c r="C4247" t="s">
        <v>18439</v>
      </c>
      <c r="D4247" s="2">
        <v>35257</v>
      </c>
      <c r="E4247" s="2">
        <v>45350</v>
      </c>
      <c r="F4247" s="1">
        <v>0.7006944444444444</v>
      </c>
      <c r="G4247" t="s">
        <v>18475</v>
      </c>
      <c r="H4247" t="s">
        <v>57</v>
      </c>
      <c r="I4247" t="s">
        <v>45</v>
      </c>
      <c r="J4247" t="s">
        <v>52</v>
      </c>
      <c r="K4247">
        <v>70</v>
      </c>
      <c r="L4247" t="s">
        <v>24</v>
      </c>
      <c r="M4247" t="s">
        <v>25</v>
      </c>
      <c r="N4247" t="s">
        <v>47</v>
      </c>
      <c r="O4247" t="s">
        <v>18444</v>
      </c>
      <c r="P4247" t="s">
        <v>53</v>
      </c>
      <c r="Q4247">
        <v>28</v>
      </c>
      <c r="R4247" t="str">
        <f t="shared" si="66"/>
        <v>Adult</v>
      </c>
    </row>
    <row r="4248" spans="1:18" x14ac:dyDescent="0.25">
      <c r="A4248" t="s">
        <v>11623</v>
      </c>
      <c r="B4248" t="s">
        <v>17685</v>
      </c>
      <c r="C4248" t="s">
        <v>18439</v>
      </c>
      <c r="D4248" s="2">
        <v>24745</v>
      </c>
      <c r="E4248" s="2">
        <v>45356</v>
      </c>
      <c r="F4248" s="1">
        <v>0.37152777777777779</v>
      </c>
      <c r="G4248" t="s">
        <v>51</v>
      </c>
      <c r="H4248" t="s">
        <v>37</v>
      </c>
      <c r="I4248" t="s">
        <v>84</v>
      </c>
      <c r="J4248" t="s">
        <v>32</v>
      </c>
      <c r="K4248">
        <v>126</v>
      </c>
      <c r="L4248" t="s">
        <v>53</v>
      </c>
      <c r="M4248" t="s">
        <v>40</v>
      </c>
      <c r="N4248" t="s">
        <v>33</v>
      </c>
      <c r="O4248" t="s">
        <v>18444</v>
      </c>
      <c r="P4248" t="s">
        <v>53</v>
      </c>
      <c r="Q4248">
        <v>57</v>
      </c>
      <c r="R4248" t="str">
        <f t="shared" si="66"/>
        <v>Old</v>
      </c>
    </row>
    <row r="4249" spans="1:18" x14ac:dyDescent="0.25">
      <c r="A4249" t="s">
        <v>11625</v>
      </c>
      <c r="B4249" t="s">
        <v>17686</v>
      </c>
      <c r="C4249" t="s">
        <v>18439</v>
      </c>
      <c r="D4249" s="2">
        <v>20038</v>
      </c>
      <c r="E4249" s="2">
        <v>45310</v>
      </c>
      <c r="F4249" s="1">
        <v>0.4548611111111111</v>
      </c>
      <c r="G4249" t="s">
        <v>62</v>
      </c>
      <c r="H4249" t="s">
        <v>309</v>
      </c>
      <c r="I4249" t="s">
        <v>45</v>
      </c>
      <c r="J4249" t="s">
        <v>63</v>
      </c>
      <c r="K4249">
        <v>126</v>
      </c>
      <c r="L4249" t="s">
        <v>24</v>
      </c>
      <c r="M4249" t="s">
        <v>104</v>
      </c>
      <c r="N4249" t="s">
        <v>26</v>
      </c>
      <c r="O4249" t="s">
        <v>18444</v>
      </c>
      <c r="P4249" t="s">
        <v>53</v>
      </c>
      <c r="Q4249">
        <v>70</v>
      </c>
      <c r="R4249" t="str">
        <f t="shared" si="66"/>
        <v>Aged</v>
      </c>
    </row>
    <row r="4250" spans="1:18" x14ac:dyDescent="0.25">
      <c r="A4250" t="s">
        <v>11628</v>
      </c>
      <c r="B4250" t="s">
        <v>17687</v>
      </c>
      <c r="C4250" t="s">
        <v>18439</v>
      </c>
      <c r="D4250" s="2">
        <v>33948</v>
      </c>
      <c r="E4250" s="2">
        <v>45302</v>
      </c>
      <c r="F4250" s="1">
        <v>0.70277777777777772</v>
      </c>
      <c r="G4250" t="s">
        <v>51</v>
      </c>
      <c r="H4250" t="s">
        <v>21</v>
      </c>
      <c r="I4250" t="s">
        <v>45</v>
      </c>
      <c r="J4250" t="s">
        <v>52</v>
      </c>
      <c r="K4250">
        <v>133</v>
      </c>
      <c r="L4250" t="s">
        <v>24</v>
      </c>
      <c r="M4250" t="s">
        <v>40</v>
      </c>
      <c r="N4250" t="s">
        <v>26</v>
      </c>
      <c r="O4250" t="s">
        <v>18444</v>
      </c>
      <c r="P4250" t="s">
        <v>53</v>
      </c>
      <c r="Q4250">
        <v>32</v>
      </c>
      <c r="R4250" t="str">
        <f t="shared" si="66"/>
        <v>Adult</v>
      </c>
    </row>
    <row r="4251" spans="1:18" x14ac:dyDescent="0.25">
      <c r="A4251" t="s">
        <v>11631</v>
      </c>
      <c r="B4251" t="s">
        <v>17688</v>
      </c>
      <c r="C4251" t="s">
        <v>18440</v>
      </c>
      <c r="D4251" s="2">
        <v>23112</v>
      </c>
      <c r="E4251" s="2">
        <v>45296</v>
      </c>
      <c r="F4251" s="1">
        <v>0.75763888888888886</v>
      </c>
      <c r="G4251" t="s">
        <v>18475</v>
      </c>
      <c r="H4251" t="s">
        <v>73</v>
      </c>
      <c r="I4251" t="s">
        <v>91</v>
      </c>
      <c r="J4251" t="s">
        <v>52</v>
      </c>
      <c r="K4251">
        <v>154</v>
      </c>
      <c r="L4251" t="s">
        <v>39</v>
      </c>
      <c r="M4251" t="s">
        <v>25</v>
      </c>
      <c r="N4251" t="s">
        <v>47</v>
      </c>
      <c r="O4251" t="s">
        <v>18473</v>
      </c>
      <c r="P4251" t="s">
        <v>53</v>
      </c>
      <c r="Q4251">
        <v>61</v>
      </c>
      <c r="R4251" t="str">
        <f t="shared" si="66"/>
        <v>Aged</v>
      </c>
    </row>
    <row r="4252" spans="1:18" x14ac:dyDescent="0.25">
      <c r="A4252" t="s">
        <v>11633</v>
      </c>
      <c r="B4252" t="s">
        <v>17689</v>
      </c>
      <c r="C4252" t="s">
        <v>18439</v>
      </c>
      <c r="D4252" s="2">
        <v>33338</v>
      </c>
      <c r="E4252" s="2">
        <v>45371</v>
      </c>
      <c r="F4252" s="1">
        <v>0.35486111111111113</v>
      </c>
      <c r="G4252" t="s">
        <v>169</v>
      </c>
      <c r="H4252" t="s">
        <v>73</v>
      </c>
      <c r="I4252" t="s">
        <v>45</v>
      </c>
      <c r="J4252" t="s">
        <v>46</v>
      </c>
      <c r="K4252">
        <v>84</v>
      </c>
      <c r="L4252" t="s">
        <v>24</v>
      </c>
      <c r="M4252" t="s">
        <v>25</v>
      </c>
      <c r="N4252" t="s">
        <v>33</v>
      </c>
      <c r="O4252" t="s">
        <v>18444</v>
      </c>
      <c r="P4252" t="s">
        <v>53</v>
      </c>
      <c r="Q4252">
        <v>33</v>
      </c>
      <c r="R4252" t="str">
        <f t="shared" si="66"/>
        <v>Adult</v>
      </c>
    </row>
    <row r="4253" spans="1:18" x14ac:dyDescent="0.25">
      <c r="A4253" t="s">
        <v>11636</v>
      </c>
      <c r="B4253" t="s">
        <v>17690</v>
      </c>
      <c r="C4253" t="s">
        <v>18440</v>
      </c>
      <c r="D4253" s="2">
        <v>21450</v>
      </c>
      <c r="E4253" s="2">
        <v>45386</v>
      </c>
      <c r="F4253" s="1">
        <v>0.35555555555555557</v>
      </c>
      <c r="G4253" t="s">
        <v>18474</v>
      </c>
      <c r="H4253" t="s">
        <v>309</v>
      </c>
      <c r="I4253" t="s">
        <v>62</v>
      </c>
      <c r="J4253" t="s">
        <v>159</v>
      </c>
      <c r="K4253">
        <v>126</v>
      </c>
      <c r="L4253" t="s">
        <v>39</v>
      </c>
      <c r="M4253" t="s">
        <v>104</v>
      </c>
      <c r="N4253" t="s">
        <v>33</v>
      </c>
      <c r="O4253" t="s">
        <v>18473</v>
      </c>
      <c r="P4253" t="s">
        <v>18472</v>
      </c>
      <c r="Q4253">
        <v>66</v>
      </c>
      <c r="R4253" t="str">
        <f t="shared" si="66"/>
        <v>Aged</v>
      </c>
    </row>
    <row r="4254" spans="1:18" x14ac:dyDescent="0.25">
      <c r="A4254" t="s">
        <v>11638</v>
      </c>
      <c r="B4254" t="s">
        <v>17691</v>
      </c>
      <c r="C4254" t="s">
        <v>18439</v>
      </c>
      <c r="D4254" s="2">
        <v>35845</v>
      </c>
      <c r="E4254" s="2">
        <v>45430</v>
      </c>
      <c r="F4254" s="1">
        <v>0.36319444444444443</v>
      </c>
      <c r="G4254" t="s">
        <v>51</v>
      </c>
      <c r="H4254" t="s">
        <v>37</v>
      </c>
      <c r="I4254" t="s">
        <v>38</v>
      </c>
      <c r="J4254" t="s">
        <v>80</v>
      </c>
      <c r="K4254">
        <v>21</v>
      </c>
      <c r="L4254" t="s">
        <v>53</v>
      </c>
      <c r="M4254" t="s">
        <v>104</v>
      </c>
      <c r="N4254" t="s">
        <v>26</v>
      </c>
      <c r="O4254" t="s">
        <v>18473</v>
      </c>
      <c r="P4254" t="s">
        <v>53</v>
      </c>
      <c r="Q4254">
        <v>27</v>
      </c>
      <c r="R4254" t="str">
        <f t="shared" si="66"/>
        <v>Adult</v>
      </c>
    </row>
    <row r="4255" spans="1:18" x14ac:dyDescent="0.25">
      <c r="A4255" t="s">
        <v>11641</v>
      </c>
      <c r="B4255" t="s">
        <v>17692</v>
      </c>
      <c r="C4255" t="s">
        <v>18439</v>
      </c>
      <c r="D4255" s="2">
        <v>38762</v>
      </c>
      <c r="E4255" s="2">
        <v>45424</v>
      </c>
      <c r="F4255" s="1">
        <v>0.7729166666666667</v>
      </c>
      <c r="G4255" t="s">
        <v>30</v>
      </c>
      <c r="H4255" t="s">
        <v>21</v>
      </c>
      <c r="I4255" t="s">
        <v>45</v>
      </c>
      <c r="J4255" t="s">
        <v>46</v>
      </c>
      <c r="K4255">
        <v>161</v>
      </c>
      <c r="L4255" t="s">
        <v>24</v>
      </c>
      <c r="M4255" t="s">
        <v>25</v>
      </c>
      <c r="N4255" t="s">
        <v>26</v>
      </c>
      <c r="O4255" t="s">
        <v>18473</v>
      </c>
      <c r="P4255" t="s">
        <v>53</v>
      </c>
      <c r="Q4255">
        <v>19</v>
      </c>
      <c r="R4255" t="str">
        <f t="shared" si="66"/>
        <v>Adult</v>
      </c>
    </row>
    <row r="4256" spans="1:18" x14ac:dyDescent="0.25">
      <c r="A4256" t="s">
        <v>11642</v>
      </c>
      <c r="B4256" t="s">
        <v>17693</v>
      </c>
      <c r="C4256" t="s">
        <v>18439</v>
      </c>
      <c r="D4256" s="2">
        <v>38800</v>
      </c>
      <c r="E4256" s="2">
        <v>45314</v>
      </c>
      <c r="F4256" s="1">
        <v>0.37986111111111109</v>
      </c>
      <c r="G4256" t="s">
        <v>51</v>
      </c>
      <c r="H4256" t="s">
        <v>31</v>
      </c>
      <c r="I4256" t="s">
        <v>38</v>
      </c>
      <c r="J4256" t="s">
        <v>32</v>
      </c>
      <c r="K4256">
        <v>119</v>
      </c>
      <c r="L4256" t="s">
        <v>53</v>
      </c>
      <c r="M4256" t="s">
        <v>40</v>
      </c>
      <c r="N4256" t="s">
        <v>33</v>
      </c>
      <c r="O4256" t="s">
        <v>18473</v>
      </c>
      <c r="P4256" t="s">
        <v>53</v>
      </c>
      <c r="Q4256">
        <v>18</v>
      </c>
      <c r="R4256" t="str">
        <f t="shared" si="66"/>
        <v>Adult</v>
      </c>
    </row>
    <row r="4257" spans="1:18" x14ac:dyDescent="0.25">
      <c r="A4257" t="s">
        <v>11644</v>
      </c>
      <c r="B4257" t="s">
        <v>17694</v>
      </c>
      <c r="C4257" t="s">
        <v>18440</v>
      </c>
      <c r="D4257" s="2">
        <v>37117</v>
      </c>
      <c r="E4257" s="2">
        <v>45398</v>
      </c>
      <c r="F4257" s="1">
        <v>0.76875000000000004</v>
      </c>
      <c r="G4257" t="s">
        <v>51</v>
      </c>
      <c r="H4257" t="s">
        <v>31</v>
      </c>
      <c r="I4257" t="s">
        <v>22</v>
      </c>
      <c r="J4257" t="s">
        <v>32</v>
      </c>
      <c r="K4257">
        <v>35</v>
      </c>
      <c r="L4257" t="s">
        <v>24</v>
      </c>
      <c r="M4257" t="s">
        <v>25</v>
      </c>
      <c r="N4257" t="s">
        <v>47</v>
      </c>
      <c r="O4257" t="s">
        <v>18473</v>
      </c>
      <c r="P4257" t="s">
        <v>53</v>
      </c>
      <c r="Q4257">
        <v>23</v>
      </c>
      <c r="R4257" t="str">
        <f t="shared" si="66"/>
        <v>Adult</v>
      </c>
    </row>
    <row r="4258" spans="1:18" x14ac:dyDescent="0.25">
      <c r="A4258" t="s">
        <v>11647</v>
      </c>
      <c r="B4258" t="s">
        <v>17695</v>
      </c>
      <c r="C4258" t="s">
        <v>18440</v>
      </c>
      <c r="D4258" s="2">
        <v>35113</v>
      </c>
      <c r="E4258" s="2">
        <v>45418</v>
      </c>
      <c r="F4258" s="1">
        <v>0.50138888888888888</v>
      </c>
      <c r="G4258" t="s">
        <v>18474</v>
      </c>
      <c r="H4258" t="s">
        <v>57</v>
      </c>
      <c r="I4258" t="s">
        <v>91</v>
      </c>
      <c r="J4258" t="s">
        <v>32</v>
      </c>
      <c r="K4258">
        <v>56</v>
      </c>
      <c r="L4258" t="s">
        <v>53</v>
      </c>
      <c r="M4258" t="s">
        <v>104</v>
      </c>
      <c r="N4258" t="s">
        <v>33</v>
      </c>
      <c r="O4258" t="s">
        <v>18444</v>
      </c>
      <c r="P4258" t="s">
        <v>53</v>
      </c>
      <c r="Q4258">
        <v>29</v>
      </c>
      <c r="R4258" t="str">
        <f t="shared" si="66"/>
        <v>Adult</v>
      </c>
    </row>
    <row r="4259" spans="1:18" x14ac:dyDescent="0.25">
      <c r="A4259" t="s">
        <v>11649</v>
      </c>
      <c r="B4259" t="s">
        <v>17696</v>
      </c>
      <c r="C4259" t="s">
        <v>18440</v>
      </c>
      <c r="D4259" s="2">
        <v>36818</v>
      </c>
      <c r="E4259" s="2">
        <v>45305</v>
      </c>
      <c r="F4259" s="1">
        <v>0.36666666666666664</v>
      </c>
      <c r="G4259" t="s">
        <v>169</v>
      </c>
      <c r="H4259" t="s">
        <v>57</v>
      </c>
      <c r="I4259" t="s">
        <v>91</v>
      </c>
      <c r="J4259" t="s">
        <v>52</v>
      </c>
      <c r="K4259">
        <v>56</v>
      </c>
      <c r="L4259" t="s">
        <v>24</v>
      </c>
      <c r="M4259" t="s">
        <v>40</v>
      </c>
      <c r="N4259" t="s">
        <v>26</v>
      </c>
      <c r="O4259" t="s">
        <v>18444</v>
      </c>
      <c r="P4259" t="s">
        <v>53</v>
      </c>
      <c r="Q4259">
        <v>24</v>
      </c>
      <c r="R4259" t="str">
        <f t="shared" si="66"/>
        <v>Adult</v>
      </c>
    </row>
    <row r="4260" spans="1:18" x14ac:dyDescent="0.25">
      <c r="A4260" t="s">
        <v>11651</v>
      </c>
      <c r="B4260" t="s">
        <v>17697</v>
      </c>
      <c r="C4260" t="s">
        <v>18439</v>
      </c>
      <c r="D4260" s="2">
        <v>32525</v>
      </c>
      <c r="E4260" s="2">
        <v>45302</v>
      </c>
      <c r="F4260" s="1">
        <v>0.62916666666666665</v>
      </c>
      <c r="G4260" t="s">
        <v>18475</v>
      </c>
      <c r="H4260" t="s">
        <v>57</v>
      </c>
      <c r="I4260" t="s">
        <v>45</v>
      </c>
      <c r="J4260" t="s">
        <v>23</v>
      </c>
      <c r="K4260">
        <v>77</v>
      </c>
      <c r="L4260" t="s">
        <v>24</v>
      </c>
      <c r="M4260" t="s">
        <v>25</v>
      </c>
      <c r="N4260" t="s">
        <v>26</v>
      </c>
      <c r="O4260" t="s">
        <v>18444</v>
      </c>
      <c r="P4260" t="s">
        <v>53</v>
      </c>
      <c r="Q4260">
        <v>36</v>
      </c>
      <c r="R4260" t="str">
        <f t="shared" si="66"/>
        <v>Old</v>
      </c>
    </row>
    <row r="4261" spans="1:18" x14ac:dyDescent="0.25">
      <c r="A4261" t="s">
        <v>11654</v>
      </c>
      <c r="B4261" t="s">
        <v>17698</v>
      </c>
      <c r="C4261" t="s">
        <v>18439</v>
      </c>
      <c r="D4261" s="2">
        <v>37275</v>
      </c>
      <c r="E4261" s="2">
        <v>45454</v>
      </c>
      <c r="F4261" s="1">
        <v>0.73402777777777772</v>
      </c>
      <c r="G4261" t="s">
        <v>51</v>
      </c>
      <c r="H4261" t="s">
        <v>31</v>
      </c>
      <c r="I4261" t="s">
        <v>84</v>
      </c>
      <c r="J4261" t="s">
        <v>32</v>
      </c>
      <c r="K4261">
        <v>161</v>
      </c>
      <c r="L4261" t="s">
        <v>39</v>
      </c>
      <c r="M4261" t="s">
        <v>104</v>
      </c>
      <c r="N4261" t="s">
        <v>47</v>
      </c>
      <c r="O4261" t="s">
        <v>18444</v>
      </c>
      <c r="P4261" t="s">
        <v>53</v>
      </c>
      <c r="Q4261">
        <v>23</v>
      </c>
      <c r="R4261" t="str">
        <f t="shared" si="66"/>
        <v>Adult</v>
      </c>
    </row>
    <row r="4262" spans="1:18" x14ac:dyDescent="0.25">
      <c r="A4262" t="s">
        <v>11657</v>
      </c>
      <c r="B4262" t="s">
        <v>17699</v>
      </c>
      <c r="C4262" t="s">
        <v>18439</v>
      </c>
      <c r="D4262" s="2">
        <v>34105</v>
      </c>
      <c r="E4262" s="2">
        <v>45369</v>
      </c>
      <c r="F4262" s="1">
        <v>0.73958333333333337</v>
      </c>
      <c r="G4262" t="s">
        <v>30</v>
      </c>
      <c r="H4262" t="s">
        <v>37</v>
      </c>
      <c r="I4262" t="s">
        <v>38</v>
      </c>
      <c r="J4262" t="s">
        <v>32</v>
      </c>
      <c r="K4262">
        <v>84</v>
      </c>
      <c r="L4262" t="s">
        <v>24</v>
      </c>
      <c r="M4262" t="s">
        <v>104</v>
      </c>
      <c r="N4262" t="s">
        <v>26</v>
      </c>
      <c r="O4262" t="s">
        <v>18444</v>
      </c>
      <c r="P4262" t="s">
        <v>53</v>
      </c>
      <c r="Q4262">
        <v>31</v>
      </c>
      <c r="R4262" t="str">
        <f t="shared" si="66"/>
        <v>Adult</v>
      </c>
    </row>
    <row r="4263" spans="1:18" x14ac:dyDescent="0.25">
      <c r="A4263" t="s">
        <v>11659</v>
      </c>
      <c r="B4263" t="s">
        <v>17700</v>
      </c>
      <c r="C4263" t="s">
        <v>18439</v>
      </c>
      <c r="D4263" s="2">
        <v>24488</v>
      </c>
      <c r="E4263" s="2">
        <v>45357</v>
      </c>
      <c r="F4263" s="1">
        <v>0.36388888888888887</v>
      </c>
      <c r="G4263" t="s">
        <v>18475</v>
      </c>
      <c r="H4263" t="s">
        <v>21</v>
      </c>
      <c r="I4263" t="s">
        <v>91</v>
      </c>
      <c r="J4263" t="s">
        <v>52</v>
      </c>
      <c r="K4263">
        <v>7</v>
      </c>
      <c r="L4263" t="s">
        <v>39</v>
      </c>
      <c r="M4263" t="s">
        <v>25</v>
      </c>
      <c r="N4263" t="s">
        <v>47</v>
      </c>
      <c r="O4263" t="s">
        <v>18473</v>
      </c>
      <c r="P4263" t="s">
        <v>18472</v>
      </c>
      <c r="Q4263">
        <v>58</v>
      </c>
      <c r="R4263" t="str">
        <f t="shared" si="66"/>
        <v>Old</v>
      </c>
    </row>
    <row r="4264" spans="1:18" x14ac:dyDescent="0.25">
      <c r="A4264" t="s">
        <v>11661</v>
      </c>
      <c r="B4264" t="s">
        <v>17701</v>
      </c>
      <c r="C4264" t="s">
        <v>18440</v>
      </c>
      <c r="D4264" s="2">
        <v>23359</v>
      </c>
      <c r="E4264" s="2">
        <v>45425</v>
      </c>
      <c r="F4264" s="1">
        <v>0.77708333333333335</v>
      </c>
      <c r="G4264" t="s">
        <v>18474</v>
      </c>
      <c r="H4264" t="s">
        <v>21</v>
      </c>
      <c r="I4264" t="s">
        <v>45</v>
      </c>
      <c r="J4264" t="s">
        <v>52</v>
      </c>
      <c r="K4264">
        <v>35</v>
      </c>
      <c r="L4264" t="s">
        <v>24</v>
      </c>
      <c r="M4264" t="s">
        <v>25</v>
      </c>
      <c r="N4264" t="s">
        <v>26</v>
      </c>
      <c r="O4264" t="s">
        <v>18444</v>
      </c>
      <c r="P4264" t="s">
        <v>53</v>
      </c>
      <c r="Q4264">
        <v>61</v>
      </c>
      <c r="R4264" t="str">
        <f t="shared" si="66"/>
        <v>Aged</v>
      </c>
    </row>
    <row r="4265" spans="1:18" x14ac:dyDescent="0.25">
      <c r="A4265" t="s">
        <v>11664</v>
      </c>
      <c r="B4265" t="s">
        <v>17702</v>
      </c>
      <c r="C4265" t="s">
        <v>18440</v>
      </c>
      <c r="D4265" s="2">
        <v>36973</v>
      </c>
      <c r="E4265" s="2">
        <v>45414</v>
      </c>
      <c r="F4265" s="1">
        <v>0.54027777777777775</v>
      </c>
      <c r="G4265" t="s">
        <v>18475</v>
      </c>
      <c r="H4265" t="s">
        <v>57</v>
      </c>
      <c r="I4265" t="s">
        <v>84</v>
      </c>
      <c r="J4265" t="s">
        <v>52</v>
      </c>
      <c r="K4265">
        <v>14</v>
      </c>
      <c r="L4265" t="s">
        <v>24</v>
      </c>
      <c r="M4265" t="s">
        <v>25</v>
      </c>
      <c r="N4265" t="s">
        <v>47</v>
      </c>
      <c r="O4265" t="s">
        <v>18473</v>
      </c>
      <c r="P4265" t="s">
        <v>53</v>
      </c>
      <c r="Q4265">
        <v>23</v>
      </c>
      <c r="R4265" t="str">
        <f t="shared" si="66"/>
        <v>Adult</v>
      </c>
    </row>
    <row r="4266" spans="1:18" x14ac:dyDescent="0.25">
      <c r="A4266" t="s">
        <v>11666</v>
      </c>
      <c r="B4266" t="s">
        <v>17703</v>
      </c>
      <c r="C4266" t="s">
        <v>18440</v>
      </c>
      <c r="D4266" s="2">
        <v>35361</v>
      </c>
      <c r="E4266" s="2">
        <v>45428</v>
      </c>
      <c r="F4266" s="1">
        <v>0.44722222222222224</v>
      </c>
      <c r="G4266" t="s">
        <v>18475</v>
      </c>
      <c r="H4266" t="s">
        <v>57</v>
      </c>
      <c r="I4266" t="s">
        <v>38</v>
      </c>
      <c r="J4266" t="s">
        <v>80</v>
      </c>
      <c r="K4266">
        <v>84</v>
      </c>
      <c r="L4266" t="s">
        <v>24</v>
      </c>
      <c r="M4266" t="s">
        <v>104</v>
      </c>
      <c r="N4266" t="s">
        <v>26</v>
      </c>
      <c r="O4266" t="s">
        <v>18473</v>
      </c>
      <c r="P4266" t="s">
        <v>53</v>
      </c>
      <c r="Q4266">
        <v>28</v>
      </c>
      <c r="R4266" t="str">
        <f t="shared" si="66"/>
        <v>Adult</v>
      </c>
    </row>
    <row r="4267" spans="1:18" x14ac:dyDescent="0.25">
      <c r="A4267" t="s">
        <v>11668</v>
      </c>
      <c r="B4267" t="s">
        <v>17704</v>
      </c>
      <c r="C4267" t="s">
        <v>18439</v>
      </c>
      <c r="D4267" s="2">
        <v>38494</v>
      </c>
      <c r="E4267" s="2">
        <v>45332</v>
      </c>
      <c r="F4267" s="1">
        <v>0.35972222222222222</v>
      </c>
      <c r="G4267" t="s">
        <v>51</v>
      </c>
      <c r="H4267" t="s">
        <v>57</v>
      </c>
      <c r="I4267" t="s">
        <v>38</v>
      </c>
      <c r="J4267" t="s">
        <v>23</v>
      </c>
      <c r="K4267">
        <v>21</v>
      </c>
      <c r="L4267" t="s">
        <v>39</v>
      </c>
      <c r="M4267" t="s">
        <v>104</v>
      </c>
      <c r="N4267" t="s">
        <v>26</v>
      </c>
      <c r="O4267" t="s">
        <v>18444</v>
      </c>
      <c r="P4267" t="s">
        <v>53</v>
      </c>
      <c r="Q4267">
        <v>19</v>
      </c>
      <c r="R4267" t="str">
        <f t="shared" si="66"/>
        <v>Adult</v>
      </c>
    </row>
    <row r="4268" spans="1:18" x14ac:dyDescent="0.25">
      <c r="A4268" t="s">
        <v>11671</v>
      </c>
      <c r="B4268" t="s">
        <v>17705</v>
      </c>
      <c r="C4268" t="s">
        <v>18440</v>
      </c>
      <c r="D4268" s="2">
        <v>31661</v>
      </c>
      <c r="E4268" s="2">
        <v>45394</v>
      </c>
      <c r="F4268" s="1">
        <v>0.74375000000000002</v>
      </c>
      <c r="G4268" t="s">
        <v>18474</v>
      </c>
      <c r="H4268" t="s">
        <v>21</v>
      </c>
      <c r="I4268" t="s">
        <v>91</v>
      </c>
      <c r="J4268" t="s">
        <v>46</v>
      </c>
      <c r="K4268">
        <v>161</v>
      </c>
      <c r="L4268" t="s">
        <v>24</v>
      </c>
      <c r="M4268" t="s">
        <v>40</v>
      </c>
      <c r="N4268" t="s">
        <v>47</v>
      </c>
      <c r="O4268" t="s">
        <v>18444</v>
      </c>
      <c r="P4268" t="s">
        <v>53</v>
      </c>
      <c r="Q4268">
        <v>38</v>
      </c>
      <c r="R4268" t="str">
        <f t="shared" si="66"/>
        <v>Old</v>
      </c>
    </row>
    <row r="4269" spans="1:18" x14ac:dyDescent="0.25">
      <c r="A4269" t="s">
        <v>11674</v>
      </c>
      <c r="B4269" t="s">
        <v>17706</v>
      </c>
      <c r="C4269" t="s">
        <v>18440</v>
      </c>
      <c r="D4269" s="2">
        <v>38899</v>
      </c>
      <c r="E4269" s="2">
        <v>45434</v>
      </c>
      <c r="F4269" s="1">
        <v>0.59375</v>
      </c>
      <c r="G4269" t="s">
        <v>299</v>
      </c>
      <c r="H4269" t="s">
        <v>404</v>
      </c>
      <c r="I4269" t="s">
        <v>84</v>
      </c>
      <c r="J4269" t="s">
        <v>23</v>
      </c>
      <c r="K4269">
        <v>161</v>
      </c>
      <c r="L4269" t="s">
        <v>53</v>
      </c>
      <c r="M4269" t="s">
        <v>40</v>
      </c>
      <c r="N4269" t="s">
        <v>47</v>
      </c>
      <c r="O4269" t="s">
        <v>18444</v>
      </c>
      <c r="P4269" t="s">
        <v>53</v>
      </c>
      <c r="Q4269">
        <v>18</v>
      </c>
      <c r="R4269" t="str">
        <f t="shared" si="66"/>
        <v>Adult</v>
      </c>
    </row>
    <row r="4270" spans="1:18" x14ac:dyDescent="0.25">
      <c r="A4270" t="s">
        <v>11676</v>
      </c>
      <c r="B4270" t="s">
        <v>17707</v>
      </c>
      <c r="C4270" t="s">
        <v>18440</v>
      </c>
      <c r="D4270" s="2">
        <v>33401</v>
      </c>
      <c r="E4270" s="2">
        <v>45398</v>
      </c>
      <c r="F4270" s="1">
        <v>0.48194444444444445</v>
      </c>
      <c r="G4270" t="s">
        <v>51</v>
      </c>
      <c r="H4270" t="s">
        <v>31</v>
      </c>
      <c r="I4270" t="s">
        <v>91</v>
      </c>
      <c r="J4270" t="s">
        <v>80</v>
      </c>
      <c r="K4270">
        <v>14</v>
      </c>
      <c r="L4270" t="s">
        <v>53</v>
      </c>
      <c r="M4270" t="s">
        <v>40</v>
      </c>
      <c r="N4270" t="s">
        <v>26</v>
      </c>
      <c r="O4270" t="s">
        <v>18444</v>
      </c>
      <c r="P4270" t="s">
        <v>53</v>
      </c>
      <c r="Q4270">
        <v>33</v>
      </c>
      <c r="R4270" t="str">
        <f t="shared" si="66"/>
        <v>Adult</v>
      </c>
    </row>
    <row r="4271" spans="1:18" x14ac:dyDescent="0.25">
      <c r="A4271" t="s">
        <v>11679</v>
      </c>
      <c r="B4271" t="s">
        <v>17708</v>
      </c>
      <c r="C4271" t="s">
        <v>18439</v>
      </c>
      <c r="D4271" s="2">
        <v>35631</v>
      </c>
      <c r="E4271" s="2">
        <v>45386</v>
      </c>
      <c r="F4271" s="1">
        <v>0.35902777777777778</v>
      </c>
      <c r="G4271" t="s">
        <v>18475</v>
      </c>
      <c r="H4271" t="s">
        <v>31</v>
      </c>
      <c r="I4271" t="s">
        <v>84</v>
      </c>
      <c r="J4271" t="s">
        <v>80</v>
      </c>
      <c r="K4271">
        <v>112</v>
      </c>
      <c r="L4271" t="s">
        <v>53</v>
      </c>
      <c r="M4271" t="s">
        <v>25</v>
      </c>
      <c r="N4271" t="s">
        <v>26</v>
      </c>
      <c r="O4271" t="s">
        <v>18473</v>
      </c>
      <c r="P4271" t="s">
        <v>53</v>
      </c>
      <c r="Q4271">
        <v>27</v>
      </c>
      <c r="R4271" t="str">
        <f t="shared" si="66"/>
        <v>Adult</v>
      </c>
    </row>
    <row r="4272" spans="1:18" x14ac:dyDescent="0.25">
      <c r="A4272" t="s">
        <v>11681</v>
      </c>
      <c r="B4272" t="s">
        <v>17709</v>
      </c>
      <c r="C4272" t="s">
        <v>18439</v>
      </c>
      <c r="D4272" s="2">
        <v>32960</v>
      </c>
      <c r="E4272" s="2">
        <v>45445</v>
      </c>
      <c r="F4272" s="1">
        <v>0.34513888888888888</v>
      </c>
      <c r="G4272" t="s">
        <v>18475</v>
      </c>
      <c r="H4272" t="s">
        <v>37</v>
      </c>
      <c r="I4272" t="s">
        <v>91</v>
      </c>
      <c r="J4272" t="s">
        <v>52</v>
      </c>
      <c r="K4272">
        <v>105</v>
      </c>
      <c r="L4272" t="s">
        <v>24</v>
      </c>
      <c r="M4272" t="s">
        <v>25</v>
      </c>
      <c r="N4272" t="s">
        <v>26</v>
      </c>
      <c r="O4272" t="s">
        <v>18444</v>
      </c>
      <c r="P4272" t="s">
        <v>53</v>
      </c>
      <c r="Q4272">
        <v>34</v>
      </c>
      <c r="R4272" t="str">
        <f t="shared" si="66"/>
        <v>Adult</v>
      </c>
    </row>
    <row r="4273" spans="1:18" x14ac:dyDescent="0.25">
      <c r="A4273" t="s">
        <v>11684</v>
      </c>
      <c r="B4273" t="s">
        <v>17710</v>
      </c>
      <c r="C4273" t="s">
        <v>18439</v>
      </c>
      <c r="D4273" s="2">
        <v>38942</v>
      </c>
      <c r="E4273" s="2">
        <v>45303</v>
      </c>
      <c r="F4273" s="1">
        <v>0.48749999999999999</v>
      </c>
      <c r="G4273" t="s">
        <v>576</v>
      </c>
      <c r="H4273" t="s">
        <v>31</v>
      </c>
      <c r="I4273" t="s">
        <v>405</v>
      </c>
      <c r="J4273" t="s">
        <v>23</v>
      </c>
      <c r="K4273">
        <v>14</v>
      </c>
      <c r="L4273" t="s">
        <v>53</v>
      </c>
      <c r="M4273" t="s">
        <v>25</v>
      </c>
      <c r="N4273" t="s">
        <v>33</v>
      </c>
      <c r="O4273" t="s">
        <v>18473</v>
      </c>
      <c r="P4273" t="s">
        <v>53</v>
      </c>
      <c r="Q4273">
        <v>18</v>
      </c>
      <c r="R4273" t="str">
        <f t="shared" si="66"/>
        <v>Adult</v>
      </c>
    </row>
    <row r="4274" spans="1:18" x14ac:dyDescent="0.25">
      <c r="A4274" t="s">
        <v>11686</v>
      </c>
      <c r="B4274" t="s">
        <v>17711</v>
      </c>
      <c r="C4274" t="s">
        <v>18440</v>
      </c>
      <c r="D4274" s="2">
        <v>33084</v>
      </c>
      <c r="E4274" s="2">
        <v>45348</v>
      </c>
      <c r="F4274" s="1">
        <v>0.39930555555555558</v>
      </c>
      <c r="G4274" t="s">
        <v>30</v>
      </c>
      <c r="H4274" t="s">
        <v>37</v>
      </c>
      <c r="I4274" t="s">
        <v>22</v>
      </c>
      <c r="J4274" t="s">
        <v>32</v>
      </c>
      <c r="K4274">
        <v>56</v>
      </c>
      <c r="L4274" t="s">
        <v>24</v>
      </c>
      <c r="M4274" t="s">
        <v>25</v>
      </c>
      <c r="N4274" t="s">
        <v>26</v>
      </c>
      <c r="O4274" t="s">
        <v>18444</v>
      </c>
      <c r="P4274" t="s">
        <v>53</v>
      </c>
      <c r="Q4274">
        <v>34</v>
      </c>
      <c r="R4274" t="str">
        <f t="shared" si="66"/>
        <v>Adult</v>
      </c>
    </row>
    <row r="4275" spans="1:18" x14ac:dyDescent="0.25">
      <c r="A4275" t="s">
        <v>11689</v>
      </c>
      <c r="B4275" t="s">
        <v>17712</v>
      </c>
      <c r="C4275" t="s">
        <v>18440</v>
      </c>
      <c r="D4275" s="2">
        <v>36889</v>
      </c>
      <c r="E4275" s="2">
        <v>45413</v>
      </c>
      <c r="F4275" s="1">
        <v>0.80694444444444446</v>
      </c>
      <c r="G4275" t="s">
        <v>51</v>
      </c>
      <c r="H4275" t="s">
        <v>31</v>
      </c>
      <c r="I4275" t="s">
        <v>84</v>
      </c>
      <c r="J4275" t="s">
        <v>32</v>
      </c>
      <c r="K4275">
        <v>98</v>
      </c>
      <c r="L4275" t="s">
        <v>24</v>
      </c>
      <c r="M4275" t="s">
        <v>40</v>
      </c>
      <c r="N4275" t="s">
        <v>26</v>
      </c>
      <c r="O4275" t="s">
        <v>18444</v>
      </c>
      <c r="P4275" t="s">
        <v>53</v>
      </c>
      <c r="Q4275">
        <v>24</v>
      </c>
      <c r="R4275" t="str">
        <f t="shared" si="66"/>
        <v>Adult</v>
      </c>
    </row>
    <row r="4276" spans="1:18" x14ac:dyDescent="0.25">
      <c r="A4276" t="s">
        <v>11692</v>
      </c>
      <c r="B4276" t="s">
        <v>17713</v>
      </c>
      <c r="C4276" t="s">
        <v>18439</v>
      </c>
      <c r="D4276" s="2">
        <v>24109</v>
      </c>
      <c r="E4276" s="2">
        <v>45298</v>
      </c>
      <c r="F4276" s="1">
        <v>0.53611111111111109</v>
      </c>
      <c r="G4276" t="s">
        <v>51</v>
      </c>
      <c r="H4276" t="s">
        <v>31</v>
      </c>
      <c r="I4276" t="s">
        <v>22</v>
      </c>
      <c r="J4276" t="s">
        <v>23</v>
      </c>
      <c r="K4276">
        <v>98</v>
      </c>
      <c r="L4276" t="s">
        <v>39</v>
      </c>
      <c r="M4276" t="s">
        <v>25</v>
      </c>
      <c r="N4276" t="s">
        <v>33</v>
      </c>
      <c r="O4276" t="s">
        <v>18444</v>
      </c>
      <c r="P4276" t="s">
        <v>53</v>
      </c>
      <c r="Q4276">
        <v>59</v>
      </c>
      <c r="R4276" t="str">
        <f t="shared" si="66"/>
        <v>Old</v>
      </c>
    </row>
    <row r="4277" spans="1:18" x14ac:dyDescent="0.25">
      <c r="A4277" t="s">
        <v>11694</v>
      </c>
      <c r="B4277" t="s">
        <v>17714</v>
      </c>
      <c r="C4277" t="s">
        <v>18439</v>
      </c>
      <c r="D4277" s="2">
        <v>38573</v>
      </c>
      <c r="E4277" s="2">
        <v>45292</v>
      </c>
      <c r="F4277" s="1">
        <v>0.6743055555555556</v>
      </c>
      <c r="G4277" t="s">
        <v>169</v>
      </c>
      <c r="H4277" t="s">
        <v>31</v>
      </c>
      <c r="I4277" t="s">
        <v>84</v>
      </c>
      <c r="J4277" t="s">
        <v>52</v>
      </c>
      <c r="K4277">
        <v>175</v>
      </c>
      <c r="L4277" t="s">
        <v>53</v>
      </c>
      <c r="M4277" t="s">
        <v>40</v>
      </c>
      <c r="N4277" t="s">
        <v>26</v>
      </c>
      <c r="O4277" t="s">
        <v>18473</v>
      </c>
      <c r="P4277" t="s">
        <v>53</v>
      </c>
      <c r="Q4277">
        <v>19</v>
      </c>
      <c r="R4277" t="str">
        <f t="shared" si="66"/>
        <v>Adult</v>
      </c>
    </row>
    <row r="4278" spans="1:18" x14ac:dyDescent="0.25">
      <c r="A4278" t="s">
        <v>11697</v>
      </c>
      <c r="B4278" t="s">
        <v>17715</v>
      </c>
      <c r="C4278" t="s">
        <v>18440</v>
      </c>
      <c r="D4278" s="2">
        <v>35269</v>
      </c>
      <c r="E4278" s="2">
        <v>45396</v>
      </c>
      <c r="F4278" s="1">
        <v>0.52569444444444446</v>
      </c>
      <c r="G4278" t="s">
        <v>18474</v>
      </c>
      <c r="H4278" t="s">
        <v>57</v>
      </c>
      <c r="I4278" t="s">
        <v>38</v>
      </c>
      <c r="J4278" t="s">
        <v>46</v>
      </c>
      <c r="K4278">
        <v>7</v>
      </c>
      <c r="L4278" t="s">
        <v>39</v>
      </c>
      <c r="M4278" t="s">
        <v>40</v>
      </c>
      <c r="N4278" t="s">
        <v>33</v>
      </c>
      <c r="O4278" t="s">
        <v>18473</v>
      </c>
      <c r="P4278" t="s">
        <v>53</v>
      </c>
      <c r="Q4278">
        <v>28</v>
      </c>
      <c r="R4278" t="str">
        <f t="shared" si="66"/>
        <v>Adult</v>
      </c>
    </row>
    <row r="4279" spans="1:18" x14ac:dyDescent="0.25">
      <c r="A4279" t="s">
        <v>11700</v>
      </c>
      <c r="B4279" t="s">
        <v>17716</v>
      </c>
      <c r="C4279" t="s">
        <v>18440</v>
      </c>
      <c r="D4279" s="2">
        <v>33732</v>
      </c>
      <c r="E4279" s="2">
        <v>45430</v>
      </c>
      <c r="F4279" s="1">
        <v>0.71666666666666667</v>
      </c>
      <c r="G4279" t="s">
        <v>169</v>
      </c>
      <c r="H4279" t="s">
        <v>21</v>
      </c>
      <c r="I4279" t="s">
        <v>22</v>
      </c>
      <c r="J4279" t="s">
        <v>80</v>
      </c>
      <c r="K4279">
        <v>154</v>
      </c>
      <c r="L4279" t="s">
        <v>24</v>
      </c>
      <c r="M4279" t="s">
        <v>25</v>
      </c>
      <c r="N4279" t="s">
        <v>47</v>
      </c>
      <c r="O4279" t="s">
        <v>18444</v>
      </c>
      <c r="P4279" t="s">
        <v>53</v>
      </c>
      <c r="Q4279">
        <v>32</v>
      </c>
      <c r="R4279" t="str">
        <f t="shared" si="66"/>
        <v>Adult</v>
      </c>
    </row>
    <row r="4280" spans="1:18" x14ac:dyDescent="0.25">
      <c r="A4280" t="s">
        <v>11703</v>
      </c>
      <c r="B4280" t="s">
        <v>17717</v>
      </c>
      <c r="C4280" t="s">
        <v>18439</v>
      </c>
      <c r="D4280" s="2">
        <v>37420</v>
      </c>
      <c r="E4280" s="2">
        <v>45344</v>
      </c>
      <c r="F4280" s="1">
        <v>0.53194444444444444</v>
      </c>
      <c r="G4280" t="s">
        <v>30</v>
      </c>
      <c r="H4280" t="s">
        <v>57</v>
      </c>
      <c r="I4280" t="s">
        <v>22</v>
      </c>
      <c r="J4280" t="s">
        <v>32</v>
      </c>
      <c r="K4280">
        <v>42</v>
      </c>
      <c r="L4280" t="s">
        <v>53</v>
      </c>
      <c r="M4280" t="s">
        <v>40</v>
      </c>
      <c r="N4280" t="s">
        <v>33</v>
      </c>
      <c r="O4280" t="s">
        <v>18473</v>
      </c>
      <c r="P4280" t="s">
        <v>53</v>
      </c>
      <c r="Q4280">
        <v>22</v>
      </c>
      <c r="R4280" t="str">
        <f t="shared" si="66"/>
        <v>Adult</v>
      </c>
    </row>
    <row r="4281" spans="1:18" x14ac:dyDescent="0.25">
      <c r="A4281" t="s">
        <v>11706</v>
      </c>
      <c r="B4281" t="s">
        <v>17718</v>
      </c>
      <c r="C4281" t="s">
        <v>18439</v>
      </c>
      <c r="D4281" s="2">
        <v>33042</v>
      </c>
      <c r="E4281" s="2">
        <v>45440</v>
      </c>
      <c r="F4281" s="1">
        <v>0.74444444444444446</v>
      </c>
      <c r="G4281" t="s">
        <v>18474</v>
      </c>
      <c r="H4281" t="s">
        <v>37</v>
      </c>
      <c r="I4281" t="s">
        <v>91</v>
      </c>
      <c r="J4281" t="s">
        <v>80</v>
      </c>
      <c r="K4281">
        <v>154</v>
      </c>
      <c r="L4281" t="s">
        <v>24</v>
      </c>
      <c r="M4281" t="s">
        <v>25</v>
      </c>
      <c r="N4281" t="s">
        <v>47</v>
      </c>
      <c r="O4281" t="s">
        <v>18444</v>
      </c>
      <c r="P4281" t="s">
        <v>53</v>
      </c>
      <c r="Q4281">
        <v>34</v>
      </c>
      <c r="R4281" t="str">
        <f t="shared" si="66"/>
        <v>Adult</v>
      </c>
    </row>
    <row r="4282" spans="1:18" x14ac:dyDescent="0.25">
      <c r="A4282" t="s">
        <v>11709</v>
      </c>
      <c r="B4282" t="s">
        <v>17719</v>
      </c>
      <c r="C4282" t="s">
        <v>18439</v>
      </c>
      <c r="D4282" s="2">
        <v>33175</v>
      </c>
      <c r="E4282" s="2">
        <v>45312</v>
      </c>
      <c r="F4282" s="1">
        <v>0.33888888888888891</v>
      </c>
      <c r="G4282" t="s">
        <v>18474</v>
      </c>
      <c r="H4282" t="s">
        <v>37</v>
      </c>
      <c r="I4282" t="s">
        <v>45</v>
      </c>
      <c r="J4282" t="s">
        <v>80</v>
      </c>
      <c r="K4282">
        <v>35</v>
      </c>
      <c r="L4282" t="s">
        <v>53</v>
      </c>
      <c r="M4282" t="s">
        <v>40</v>
      </c>
      <c r="N4282" t="s">
        <v>26</v>
      </c>
      <c r="O4282" t="s">
        <v>18473</v>
      </c>
      <c r="P4282" t="s">
        <v>53</v>
      </c>
      <c r="Q4282">
        <v>34</v>
      </c>
      <c r="R4282" t="str">
        <f t="shared" si="66"/>
        <v>Adult</v>
      </c>
    </row>
    <row r="4283" spans="1:18" x14ac:dyDescent="0.25">
      <c r="A4283" t="s">
        <v>11712</v>
      </c>
      <c r="B4283" t="s">
        <v>17720</v>
      </c>
      <c r="C4283" t="s">
        <v>18439</v>
      </c>
      <c r="D4283" s="2">
        <v>30713</v>
      </c>
      <c r="E4283" s="2">
        <v>45315</v>
      </c>
      <c r="F4283" s="1">
        <v>0.41736111111111113</v>
      </c>
      <c r="G4283" t="s">
        <v>51</v>
      </c>
      <c r="H4283" t="s">
        <v>21</v>
      </c>
      <c r="I4283" t="s">
        <v>22</v>
      </c>
      <c r="J4283" t="s">
        <v>52</v>
      </c>
      <c r="K4283">
        <v>63</v>
      </c>
      <c r="L4283" t="s">
        <v>53</v>
      </c>
      <c r="M4283" t="s">
        <v>25</v>
      </c>
      <c r="N4283" t="s">
        <v>26</v>
      </c>
      <c r="O4283" t="s">
        <v>18444</v>
      </c>
      <c r="P4283" t="s">
        <v>53</v>
      </c>
      <c r="Q4283">
        <v>41</v>
      </c>
      <c r="R4283" t="str">
        <f t="shared" si="66"/>
        <v>Old</v>
      </c>
    </row>
    <row r="4284" spans="1:18" x14ac:dyDescent="0.25">
      <c r="A4284" t="s">
        <v>11714</v>
      </c>
      <c r="B4284" t="s">
        <v>17721</v>
      </c>
      <c r="C4284" t="s">
        <v>18439</v>
      </c>
      <c r="D4284" s="2">
        <v>26527</v>
      </c>
      <c r="E4284" s="2">
        <v>45380</v>
      </c>
      <c r="F4284" s="1">
        <v>0.37638888888888888</v>
      </c>
      <c r="G4284" t="s">
        <v>18474</v>
      </c>
      <c r="H4284" t="s">
        <v>57</v>
      </c>
      <c r="I4284" t="s">
        <v>45</v>
      </c>
      <c r="J4284" t="s">
        <v>23</v>
      </c>
      <c r="K4284">
        <v>56</v>
      </c>
      <c r="L4284" t="s">
        <v>39</v>
      </c>
      <c r="M4284" t="s">
        <v>25</v>
      </c>
      <c r="N4284" t="s">
        <v>26</v>
      </c>
      <c r="O4284" t="s">
        <v>18444</v>
      </c>
      <c r="P4284" t="s">
        <v>53</v>
      </c>
      <c r="Q4284">
        <v>52</v>
      </c>
      <c r="R4284" t="str">
        <f t="shared" si="66"/>
        <v>Old</v>
      </c>
    </row>
    <row r="4285" spans="1:18" x14ac:dyDescent="0.25">
      <c r="A4285" t="s">
        <v>11716</v>
      </c>
      <c r="B4285" t="s">
        <v>17722</v>
      </c>
      <c r="C4285" t="s">
        <v>18439</v>
      </c>
      <c r="D4285" s="2">
        <v>36874</v>
      </c>
      <c r="E4285" s="2">
        <v>45398</v>
      </c>
      <c r="F4285" s="1">
        <v>0.4152777777777778</v>
      </c>
      <c r="G4285" t="s">
        <v>18474</v>
      </c>
      <c r="H4285" t="s">
        <v>21</v>
      </c>
      <c r="I4285" t="s">
        <v>38</v>
      </c>
      <c r="J4285" t="s">
        <v>23</v>
      </c>
      <c r="K4285">
        <v>84</v>
      </c>
      <c r="L4285" t="s">
        <v>53</v>
      </c>
      <c r="M4285" t="s">
        <v>40</v>
      </c>
      <c r="N4285" t="s">
        <v>26</v>
      </c>
      <c r="O4285" t="s">
        <v>18444</v>
      </c>
      <c r="P4285" t="s">
        <v>53</v>
      </c>
      <c r="Q4285">
        <v>24</v>
      </c>
      <c r="R4285" t="str">
        <f t="shared" si="66"/>
        <v>Adult</v>
      </c>
    </row>
    <row r="4286" spans="1:18" x14ac:dyDescent="0.25">
      <c r="A4286" t="s">
        <v>11718</v>
      </c>
      <c r="B4286" t="s">
        <v>17723</v>
      </c>
      <c r="C4286" t="s">
        <v>18439</v>
      </c>
      <c r="D4286" s="2">
        <v>32975</v>
      </c>
      <c r="E4286" s="2">
        <v>45422</v>
      </c>
      <c r="F4286" s="1">
        <v>0.37430555555555556</v>
      </c>
      <c r="G4286" t="s">
        <v>18475</v>
      </c>
      <c r="H4286" t="s">
        <v>21</v>
      </c>
      <c r="I4286" t="s">
        <v>22</v>
      </c>
      <c r="J4286" t="s">
        <v>23</v>
      </c>
      <c r="K4286">
        <v>112</v>
      </c>
      <c r="L4286" t="s">
        <v>24</v>
      </c>
      <c r="M4286" t="s">
        <v>104</v>
      </c>
      <c r="N4286" t="s">
        <v>47</v>
      </c>
      <c r="O4286" t="s">
        <v>18444</v>
      </c>
      <c r="P4286" t="s">
        <v>53</v>
      </c>
      <c r="Q4286">
        <v>34</v>
      </c>
      <c r="R4286" t="str">
        <f t="shared" si="66"/>
        <v>Adult</v>
      </c>
    </row>
    <row r="4287" spans="1:18" x14ac:dyDescent="0.25">
      <c r="A4287" t="s">
        <v>11721</v>
      </c>
      <c r="B4287" t="s">
        <v>17724</v>
      </c>
      <c r="C4287" t="s">
        <v>18440</v>
      </c>
      <c r="D4287" s="2">
        <v>38588</v>
      </c>
      <c r="E4287" s="2">
        <v>45309</v>
      </c>
      <c r="F4287" s="1">
        <v>0.34375</v>
      </c>
      <c r="G4287" t="s">
        <v>51</v>
      </c>
      <c r="H4287" t="s">
        <v>57</v>
      </c>
      <c r="I4287" t="s">
        <v>45</v>
      </c>
      <c r="J4287" t="s">
        <v>46</v>
      </c>
      <c r="K4287">
        <v>112</v>
      </c>
      <c r="L4287" t="s">
        <v>24</v>
      </c>
      <c r="M4287" t="s">
        <v>25</v>
      </c>
      <c r="N4287" t="s">
        <v>47</v>
      </c>
      <c r="O4287" t="s">
        <v>18473</v>
      </c>
      <c r="P4287" t="s">
        <v>53</v>
      </c>
      <c r="Q4287">
        <v>19</v>
      </c>
      <c r="R4287" t="str">
        <f t="shared" si="66"/>
        <v>Adult</v>
      </c>
    </row>
    <row r="4288" spans="1:18" x14ac:dyDescent="0.25">
      <c r="A4288" t="s">
        <v>11723</v>
      </c>
      <c r="B4288" t="s">
        <v>17725</v>
      </c>
      <c r="C4288" t="s">
        <v>18440</v>
      </c>
      <c r="D4288" s="2">
        <v>36093</v>
      </c>
      <c r="E4288" s="2">
        <v>45463</v>
      </c>
      <c r="F4288" s="1">
        <v>0.58888888888888891</v>
      </c>
      <c r="G4288" t="s">
        <v>30</v>
      </c>
      <c r="H4288" t="s">
        <v>73</v>
      </c>
      <c r="I4288" t="s">
        <v>22</v>
      </c>
      <c r="J4288" t="s">
        <v>32</v>
      </c>
      <c r="K4288">
        <v>42</v>
      </c>
      <c r="L4288" t="s">
        <v>53</v>
      </c>
      <c r="M4288" t="s">
        <v>25</v>
      </c>
      <c r="N4288" t="s">
        <v>47</v>
      </c>
      <c r="O4288" t="s">
        <v>18473</v>
      </c>
      <c r="P4288" t="s">
        <v>53</v>
      </c>
      <c r="Q4288">
        <v>26</v>
      </c>
      <c r="R4288" t="str">
        <f t="shared" si="66"/>
        <v>Adult</v>
      </c>
    </row>
    <row r="4289" spans="1:18" x14ac:dyDescent="0.25">
      <c r="A4289" t="s">
        <v>11726</v>
      </c>
      <c r="B4289" t="s">
        <v>17726</v>
      </c>
      <c r="C4289" t="s">
        <v>18440</v>
      </c>
      <c r="D4289" s="2">
        <v>34314</v>
      </c>
      <c r="E4289" s="2">
        <v>45341</v>
      </c>
      <c r="F4289" s="1">
        <v>0.39652777777777776</v>
      </c>
      <c r="G4289" t="s">
        <v>18474</v>
      </c>
      <c r="H4289" t="s">
        <v>37</v>
      </c>
      <c r="I4289" t="s">
        <v>91</v>
      </c>
      <c r="J4289" t="s">
        <v>80</v>
      </c>
      <c r="K4289">
        <v>56</v>
      </c>
      <c r="L4289" t="s">
        <v>53</v>
      </c>
      <c r="M4289" t="s">
        <v>40</v>
      </c>
      <c r="N4289" t="s">
        <v>47</v>
      </c>
      <c r="O4289" t="s">
        <v>18444</v>
      </c>
      <c r="P4289" t="s">
        <v>53</v>
      </c>
      <c r="Q4289">
        <v>31</v>
      </c>
      <c r="R4289" t="str">
        <f t="shared" si="66"/>
        <v>Adult</v>
      </c>
    </row>
    <row r="4290" spans="1:18" x14ac:dyDescent="0.25">
      <c r="A4290" t="s">
        <v>11728</v>
      </c>
      <c r="B4290" t="s">
        <v>17727</v>
      </c>
      <c r="C4290" t="s">
        <v>18439</v>
      </c>
      <c r="D4290" s="2">
        <v>37706</v>
      </c>
      <c r="E4290" s="2">
        <v>45349</v>
      </c>
      <c r="F4290" s="1">
        <v>0.64652777777777781</v>
      </c>
      <c r="G4290" t="s">
        <v>18474</v>
      </c>
      <c r="H4290" t="s">
        <v>73</v>
      </c>
      <c r="I4290" t="s">
        <v>22</v>
      </c>
      <c r="J4290" t="s">
        <v>52</v>
      </c>
      <c r="K4290">
        <v>140</v>
      </c>
      <c r="L4290" t="s">
        <v>24</v>
      </c>
      <c r="M4290" t="s">
        <v>40</v>
      </c>
      <c r="N4290" t="s">
        <v>26</v>
      </c>
      <c r="O4290" t="s">
        <v>18473</v>
      </c>
      <c r="P4290" t="s">
        <v>53</v>
      </c>
      <c r="Q4290">
        <v>21</v>
      </c>
      <c r="R4290" t="str">
        <f t="shared" si="66"/>
        <v>Adult</v>
      </c>
    </row>
    <row r="4291" spans="1:18" x14ac:dyDescent="0.25">
      <c r="A4291" t="s">
        <v>11731</v>
      </c>
      <c r="B4291" t="s">
        <v>17728</v>
      </c>
      <c r="C4291" t="s">
        <v>18440</v>
      </c>
      <c r="D4291" s="2">
        <v>35636</v>
      </c>
      <c r="E4291" s="2">
        <v>45351</v>
      </c>
      <c r="F4291" s="1">
        <v>0.58263888888888893</v>
      </c>
      <c r="G4291" t="s">
        <v>51</v>
      </c>
      <c r="H4291" t="s">
        <v>57</v>
      </c>
      <c r="I4291" t="s">
        <v>38</v>
      </c>
      <c r="J4291" t="s">
        <v>52</v>
      </c>
      <c r="K4291">
        <v>49</v>
      </c>
      <c r="L4291" t="s">
        <v>53</v>
      </c>
      <c r="M4291" t="s">
        <v>40</v>
      </c>
      <c r="N4291" t="s">
        <v>26</v>
      </c>
      <c r="O4291" t="s">
        <v>18444</v>
      </c>
      <c r="P4291" t="s">
        <v>53</v>
      </c>
      <c r="Q4291">
        <v>27</v>
      </c>
      <c r="R4291" t="str">
        <f t="shared" si="66"/>
        <v>Adult</v>
      </c>
    </row>
    <row r="4292" spans="1:18" x14ac:dyDescent="0.25">
      <c r="A4292" t="s">
        <v>11733</v>
      </c>
      <c r="B4292" t="s">
        <v>17729</v>
      </c>
      <c r="C4292" t="s">
        <v>18440</v>
      </c>
      <c r="D4292" s="2">
        <v>37477</v>
      </c>
      <c r="E4292" s="2">
        <v>45410</v>
      </c>
      <c r="F4292" s="1">
        <v>0.66319444444444442</v>
      </c>
      <c r="G4292" t="s">
        <v>30</v>
      </c>
      <c r="H4292" t="s">
        <v>73</v>
      </c>
      <c r="I4292" t="s">
        <v>38</v>
      </c>
      <c r="J4292" t="s">
        <v>52</v>
      </c>
      <c r="K4292">
        <v>56</v>
      </c>
      <c r="L4292" t="s">
        <v>39</v>
      </c>
      <c r="M4292" t="s">
        <v>104</v>
      </c>
      <c r="N4292" t="s">
        <v>47</v>
      </c>
      <c r="O4292" t="s">
        <v>18473</v>
      </c>
      <c r="P4292" t="s">
        <v>53</v>
      </c>
      <c r="Q4292">
        <v>22</v>
      </c>
      <c r="R4292" t="str">
        <f t="shared" si="66"/>
        <v>Adult</v>
      </c>
    </row>
    <row r="4293" spans="1:18" x14ac:dyDescent="0.25">
      <c r="A4293" t="s">
        <v>11735</v>
      </c>
      <c r="B4293" t="s">
        <v>17730</v>
      </c>
      <c r="C4293" t="s">
        <v>18439</v>
      </c>
      <c r="D4293" s="2">
        <v>28634</v>
      </c>
      <c r="E4293" s="2">
        <v>45306</v>
      </c>
      <c r="F4293" s="1">
        <v>0.52500000000000002</v>
      </c>
      <c r="G4293" t="s">
        <v>30</v>
      </c>
      <c r="H4293" t="s">
        <v>21</v>
      </c>
      <c r="I4293" t="s">
        <v>45</v>
      </c>
      <c r="J4293" t="s">
        <v>80</v>
      </c>
      <c r="K4293">
        <v>84</v>
      </c>
      <c r="L4293" t="s">
        <v>39</v>
      </c>
      <c r="M4293" t="s">
        <v>40</v>
      </c>
      <c r="N4293" t="s">
        <v>26</v>
      </c>
      <c r="O4293" t="s">
        <v>18473</v>
      </c>
      <c r="P4293" t="s">
        <v>18472</v>
      </c>
      <c r="Q4293">
        <v>46</v>
      </c>
      <c r="R4293" t="str">
        <f t="shared" ref="R4293:R4356" si="67">IF(Q4293&lt;35,"Adult",IF(Q4293&lt;=59,"Old",IF(Q4293&gt;=60,"Aged")))</f>
        <v>Old</v>
      </c>
    </row>
    <row r="4294" spans="1:18" x14ac:dyDescent="0.25">
      <c r="A4294" t="s">
        <v>11737</v>
      </c>
      <c r="B4294" t="s">
        <v>17731</v>
      </c>
      <c r="C4294" t="s">
        <v>18439</v>
      </c>
      <c r="D4294" s="2">
        <v>20512</v>
      </c>
      <c r="E4294" s="2">
        <v>45386</v>
      </c>
      <c r="F4294" s="1">
        <v>0.33958333333333335</v>
      </c>
      <c r="G4294" t="s">
        <v>62</v>
      </c>
      <c r="H4294" t="s">
        <v>37</v>
      </c>
      <c r="I4294" t="s">
        <v>22</v>
      </c>
      <c r="J4294" t="s">
        <v>548</v>
      </c>
      <c r="K4294">
        <v>133</v>
      </c>
      <c r="L4294" t="s">
        <v>24</v>
      </c>
      <c r="M4294" t="s">
        <v>25</v>
      </c>
      <c r="N4294" t="s">
        <v>33</v>
      </c>
      <c r="O4294" t="s">
        <v>18444</v>
      </c>
      <c r="P4294" t="s">
        <v>53</v>
      </c>
      <c r="Q4294">
        <v>68</v>
      </c>
      <c r="R4294" t="str">
        <f t="shared" si="67"/>
        <v>Aged</v>
      </c>
    </row>
    <row r="4295" spans="1:18" x14ac:dyDescent="0.25">
      <c r="A4295" t="s">
        <v>11739</v>
      </c>
      <c r="B4295" t="s">
        <v>17732</v>
      </c>
      <c r="C4295" t="s">
        <v>18439</v>
      </c>
      <c r="D4295" s="2">
        <v>38432</v>
      </c>
      <c r="E4295" s="2">
        <v>45461</v>
      </c>
      <c r="F4295" s="1">
        <v>0.78611111111111109</v>
      </c>
      <c r="G4295" t="s">
        <v>51</v>
      </c>
      <c r="H4295" t="s">
        <v>73</v>
      </c>
      <c r="I4295" t="s">
        <v>91</v>
      </c>
      <c r="J4295" t="s">
        <v>23</v>
      </c>
      <c r="K4295">
        <v>28</v>
      </c>
      <c r="L4295" t="s">
        <v>53</v>
      </c>
      <c r="M4295" t="s">
        <v>25</v>
      </c>
      <c r="N4295" t="s">
        <v>47</v>
      </c>
      <c r="O4295" t="s">
        <v>18473</v>
      </c>
      <c r="P4295" t="s">
        <v>53</v>
      </c>
      <c r="Q4295">
        <v>19</v>
      </c>
      <c r="R4295" t="str">
        <f t="shared" si="67"/>
        <v>Adult</v>
      </c>
    </row>
    <row r="4296" spans="1:18" x14ac:dyDescent="0.25">
      <c r="A4296" t="s">
        <v>11741</v>
      </c>
      <c r="B4296" t="s">
        <v>17733</v>
      </c>
      <c r="C4296" t="s">
        <v>18439</v>
      </c>
      <c r="D4296" s="2">
        <v>35687</v>
      </c>
      <c r="E4296" s="2">
        <v>45429</v>
      </c>
      <c r="F4296" s="1">
        <v>0.37430555555555556</v>
      </c>
      <c r="G4296" t="s">
        <v>51</v>
      </c>
      <c r="H4296" t="s">
        <v>21</v>
      </c>
      <c r="I4296" t="s">
        <v>22</v>
      </c>
      <c r="J4296" t="s">
        <v>32</v>
      </c>
      <c r="K4296">
        <v>28</v>
      </c>
      <c r="L4296" t="s">
        <v>39</v>
      </c>
      <c r="M4296" t="s">
        <v>25</v>
      </c>
      <c r="N4296" t="s">
        <v>33</v>
      </c>
      <c r="O4296" t="s">
        <v>18444</v>
      </c>
      <c r="P4296" t="s">
        <v>53</v>
      </c>
      <c r="Q4296">
        <v>27</v>
      </c>
      <c r="R4296" t="str">
        <f t="shared" si="67"/>
        <v>Adult</v>
      </c>
    </row>
    <row r="4297" spans="1:18" x14ac:dyDescent="0.25">
      <c r="A4297" t="s">
        <v>11743</v>
      </c>
      <c r="B4297" t="s">
        <v>17734</v>
      </c>
      <c r="C4297" t="s">
        <v>18440</v>
      </c>
      <c r="D4297" s="2">
        <v>26429</v>
      </c>
      <c r="E4297" s="2">
        <v>45389</v>
      </c>
      <c r="F4297" s="1">
        <v>0.35555555555555557</v>
      </c>
      <c r="G4297" t="s">
        <v>30</v>
      </c>
      <c r="H4297" t="s">
        <v>37</v>
      </c>
      <c r="I4297" t="s">
        <v>22</v>
      </c>
      <c r="J4297" t="s">
        <v>32</v>
      </c>
      <c r="K4297">
        <v>126</v>
      </c>
      <c r="L4297" t="s">
        <v>24</v>
      </c>
      <c r="M4297" t="s">
        <v>104</v>
      </c>
      <c r="N4297" t="s">
        <v>47</v>
      </c>
      <c r="O4297" t="s">
        <v>18444</v>
      </c>
      <c r="P4297" t="s">
        <v>53</v>
      </c>
      <c r="Q4297">
        <v>52</v>
      </c>
      <c r="R4297" t="str">
        <f t="shared" si="67"/>
        <v>Old</v>
      </c>
    </row>
    <row r="4298" spans="1:18" x14ac:dyDescent="0.25">
      <c r="A4298" t="s">
        <v>11745</v>
      </c>
      <c r="B4298" t="s">
        <v>17735</v>
      </c>
      <c r="C4298" t="s">
        <v>18439</v>
      </c>
      <c r="D4298" s="2">
        <v>30761</v>
      </c>
      <c r="E4298" s="2">
        <v>45406</v>
      </c>
      <c r="F4298" s="1">
        <v>0.59722222222222221</v>
      </c>
      <c r="G4298" t="s">
        <v>169</v>
      </c>
      <c r="H4298" t="s">
        <v>57</v>
      </c>
      <c r="I4298" t="s">
        <v>38</v>
      </c>
      <c r="J4298" t="s">
        <v>32</v>
      </c>
      <c r="K4298">
        <v>147</v>
      </c>
      <c r="L4298" t="s">
        <v>53</v>
      </c>
      <c r="M4298" t="s">
        <v>40</v>
      </c>
      <c r="N4298" t="s">
        <v>47</v>
      </c>
      <c r="O4298" t="s">
        <v>18473</v>
      </c>
      <c r="P4298" t="s">
        <v>53</v>
      </c>
      <c r="Q4298">
        <v>40</v>
      </c>
      <c r="R4298" t="str">
        <f t="shared" si="67"/>
        <v>Old</v>
      </c>
    </row>
    <row r="4299" spans="1:18" x14ac:dyDescent="0.25">
      <c r="A4299" t="s">
        <v>11748</v>
      </c>
      <c r="B4299" t="s">
        <v>17736</v>
      </c>
      <c r="C4299" t="s">
        <v>18440</v>
      </c>
      <c r="D4299" s="2">
        <v>36185</v>
      </c>
      <c r="E4299" s="2">
        <v>45358</v>
      </c>
      <c r="F4299" s="1">
        <v>0.51041666666666663</v>
      </c>
      <c r="G4299" t="s">
        <v>18474</v>
      </c>
      <c r="H4299" t="s">
        <v>57</v>
      </c>
      <c r="I4299" t="s">
        <v>22</v>
      </c>
      <c r="J4299" t="s">
        <v>80</v>
      </c>
      <c r="K4299">
        <v>28</v>
      </c>
      <c r="L4299" t="s">
        <v>24</v>
      </c>
      <c r="M4299" t="s">
        <v>40</v>
      </c>
      <c r="N4299" t="s">
        <v>33</v>
      </c>
      <c r="O4299" t="s">
        <v>18444</v>
      </c>
      <c r="P4299" t="s">
        <v>53</v>
      </c>
      <c r="Q4299">
        <v>26</v>
      </c>
      <c r="R4299" t="str">
        <f t="shared" si="67"/>
        <v>Adult</v>
      </c>
    </row>
    <row r="4300" spans="1:18" x14ac:dyDescent="0.25">
      <c r="A4300" t="s">
        <v>11749</v>
      </c>
      <c r="B4300" t="s">
        <v>17737</v>
      </c>
      <c r="C4300" t="s">
        <v>18440</v>
      </c>
      <c r="D4300" s="2">
        <v>27134</v>
      </c>
      <c r="E4300" s="2">
        <v>45407</v>
      </c>
      <c r="F4300" s="1">
        <v>0.35555555555555557</v>
      </c>
      <c r="G4300" t="s">
        <v>18474</v>
      </c>
      <c r="H4300" t="s">
        <v>21</v>
      </c>
      <c r="I4300" t="s">
        <v>22</v>
      </c>
      <c r="J4300" t="s">
        <v>80</v>
      </c>
      <c r="K4300">
        <v>28</v>
      </c>
      <c r="L4300" t="s">
        <v>24</v>
      </c>
      <c r="M4300" t="s">
        <v>25</v>
      </c>
      <c r="N4300" t="s">
        <v>47</v>
      </c>
      <c r="O4300" t="s">
        <v>18444</v>
      </c>
      <c r="P4300" t="s">
        <v>53</v>
      </c>
      <c r="Q4300">
        <v>50</v>
      </c>
      <c r="R4300" t="str">
        <f t="shared" si="67"/>
        <v>Old</v>
      </c>
    </row>
    <row r="4301" spans="1:18" x14ac:dyDescent="0.25">
      <c r="A4301" t="s">
        <v>11752</v>
      </c>
      <c r="B4301" t="s">
        <v>17738</v>
      </c>
      <c r="C4301" t="s">
        <v>18439</v>
      </c>
      <c r="D4301" s="2">
        <v>23801</v>
      </c>
      <c r="E4301" s="2">
        <v>45433</v>
      </c>
      <c r="F4301" s="1">
        <v>0.80347222222222225</v>
      </c>
      <c r="G4301" t="s">
        <v>51</v>
      </c>
      <c r="H4301" t="s">
        <v>57</v>
      </c>
      <c r="I4301" t="s">
        <v>45</v>
      </c>
      <c r="J4301" t="s">
        <v>23</v>
      </c>
      <c r="K4301">
        <v>147</v>
      </c>
      <c r="L4301" t="s">
        <v>24</v>
      </c>
      <c r="M4301" t="s">
        <v>25</v>
      </c>
      <c r="N4301" t="s">
        <v>26</v>
      </c>
      <c r="O4301" t="s">
        <v>18444</v>
      </c>
      <c r="P4301" t="s">
        <v>53</v>
      </c>
      <c r="Q4301">
        <v>59</v>
      </c>
      <c r="R4301" t="str">
        <f t="shared" si="67"/>
        <v>Old</v>
      </c>
    </row>
    <row r="4302" spans="1:18" x14ac:dyDescent="0.25">
      <c r="A4302" t="s">
        <v>11754</v>
      </c>
      <c r="B4302" t="s">
        <v>17739</v>
      </c>
      <c r="C4302" t="s">
        <v>18439</v>
      </c>
      <c r="D4302" s="2">
        <v>35611</v>
      </c>
      <c r="E4302" s="2">
        <v>45423</v>
      </c>
      <c r="F4302" s="1">
        <v>0.50416666666666665</v>
      </c>
      <c r="G4302" t="s">
        <v>18474</v>
      </c>
      <c r="H4302" t="s">
        <v>31</v>
      </c>
      <c r="I4302" t="s">
        <v>84</v>
      </c>
      <c r="J4302" t="s">
        <v>32</v>
      </c>
      <c r="K4302">
        <v>7</v>
      </c>
      <c r="L4302" t="s">
        <v>53</v>
      </c>
      <c r="M4302" t="s">
        <v>104</v>
      </c>
      <c r="N4302" t="s">
        <v>33</v>
      </c>
      <c r="O4302" t="s">
        <v>18444</v>
      </c>
      <c r="P4302" t="s">
        <v>53</v>
      </c>
      <c r="Q4302">
        <v>27</v>
      </c>
      <c r="R4302" t="str">
        <f t="shared" si="67"/>
        <v>Adult</v>
      </c>
    </row>
    <row r="4303" spans="1:18" x14ac:dyDescent="0.25">
      <c r="A4303" t="s">
        <v>11756</v>
      </c>
      <c r="B4303" t="s">
        <v>17740</v>
      </c>
      <c r="C4303" t="s">
        <v>18440</v>
      </c>
      <c r="D4303" s="2">
        <v>33247</v>
      </c>
      <c r="E4303" s="2">
        <v>45407</v>
      </c>
      <c r="F4303" s="1">
        <v>0.62152777777777779</v>
      </c>
      <c r="G4303" t="s">
        <v>18474</v>
      </c>
      <c r="H4303" t="s">
        <v>21</v>
      </c>
      <c r="I4303" t="s">
        <v>91</v>
      </c>
      <c r="J4303" t="s">
        <v>32</v>
      </c>
      <c r="K4303">
        <v>140</v>
      </c>
      <c r="L4303" t="s">
        <v>39</v>
      </c>
      <c r="M4303" t="s">
        <v>25</v>
      </c>
      <c r="N4303" t="s">
        <v>33</v>
      </c>
      <c r="O4303" t="s">
        <v>18444</v>
      </c>
      <c r="P4303" t="s">
        <v>53</v>
      </c>
      <c r="Q4303">
        <v>34</v>
      </c>
      <c r="R4303" t="str">
        <f t="shared" si="67"/>
        <v>Adult</v>
      </c>
    </row>
    <row r="4304" spans="1:18" x14ac:dyDescent="0.25">
      <c r="A4304" t="s">
        <v>11759</v>
      </c>
      <c r="B4304" t="s">
        <v>17741</v>
      </c>
      <c r="C4304" t="s">
        <v>18440</v>
      </c>
      <c r="D4304" s="2">
        <v>32267</v>
      </c>
      <c r="E4304" s="2">
        <v>45447</v>
      </c>
      <c r="F4304" s="1">
        <v>0.35416666666666669</v>
      </c>
      <c r="G4304" t="s">
        <v>51</v>
      </c>
      <c r="H4304" t="s">
        <v>31</v>
      </c>
      <c r="I4304" t="s">
        <v>91</v>
      </c>
      <c r="J4304" t="s">
        <v>52</v>
      </c>
      <c r="K4304">
        <v>77</v>
      </c>
      <c r="L4304" t="s">
        <v>53</v>
      </c>
      <c r="M4304" t="s">
        <v>25</v>
      </c>
      <c r="N4304" t="s">
        <v>26</v>
      </c>
      <c r="O4304" t="s">
        <v>18473</v>
      </c>
      <c r="P4304" t="s">
        <v>53</v>
      </c>
      <c r="Q4304">
        <v>36</v>
      </c>
      <c r="R4304" t="str">
        <f t="shared" si="67"/>
        <v>Old</v>
      </c>
    </row>
    <row r="4305" spans="1:18" x14ac:dyDescent="0.25">
      <c r="A4305" t="s">
        <v>11762</v>
      </c>
      <c r="B4305" t="s">
        <v>17742</v>
      </c>
      <c r="C4305" t="s">
        <v>18439</v>
      </c>
      <c r="D4305" s="2">
        <v>33321</v>
      </c>
      <c r="E4305" s="2">
        <v>45456</v>
      </c>
      <c r="F4305" s="1">
        <v>0.61458333333333337</v>
      </c>
      <c r="G4305" t="s">
        <v>30</v>
      </c>
      <c r="H4305" t="s">
        <v>57</v>
      </c>
      <c r="I4305" t="s">
        <v>22</v>
      </c>
      <c r="J4305" t="s">
        <v>52</v>
      </c>
      <c r="K4305">
        <v>154</v>
      </c>
      <c r="L4305" t="s">
        <v>53</v>
      </c>
      <c r="M4305" t="s">
        <v>25</v>
      </c>
      <c r="N4305" t="s">
        <v>33</v>
      </c>
      <c r="O4305" t="s">
        <v>18444</v>
      </c>
      <c r="P4305" t="s">
        <v>53</v>
      </c>
      <c r="Q4305">
        <v>33</v>
      </c>
      <c r="R4305" t="str">
        <f t="shared" si="67"/>
        <v>Adult</v>
      </c>
    </row>
    <row r="4306" spans="1:18" x14ac:dyDescent="0.25">
      <c r="A4306" t="s">
        <v>11763</v>
      </c>
      <c r="B4306" t="s">
        <v>17743</v>
      </c>
      <c r="C4306" t="s">
        <v>18439</v>
      </c>
      <c r="D4306" s="2">
        <v>36769</v>
      </c>
      <c r="E4306" s="2">
        <v>45334</v>
      </c>
      <c r="F4306" s="1">
        <v>0.7944444444444444</v>
      </c>
      <c r="G4306" t="s">
        <v>51</v>
      </c>
      <c r="H4306" t="s">
        <v>31</v>
      </c>
      <c r="I4306" t="s">
        <v>38</v>
      </c>
      <c r="J4306" t="s">
        <v>23</v>
      </c>
      <c r="K4306">
        <v>119</v>
      </c>
      <c r="L4306" t="s">
        <v>24</v>
      </c>
      <c r="M4306" t="s">
        <v>25</v>
      </c>
      <c r="N4306" t="s">
        <v>47</v>
      </c>
      <c r="O4306" t="s">
        <v>18444</v>
      </c>
      <c r="P4306" t="s">
        <v>53</v>
      </c>
      <c r="Q4306">
        <v>24</v>
      </c>
      <c r="R4306" t="str">
        <f t="shared" si="67"/>
        <v>Adult</v>
      </c>
    </row>
    <row r="4307" spans="1:18" x14ac:dyDescent="0.25">
      <c r="A4307" t="s">
        <v>11766</v>
      </c>
      <c r="B4307" t="s">
        <v>17744</v>
      </c>
      <c r="C4307" t="s">
        <v>18439</v>
      </c>
      <c r="D4307" s="2">
        <v>38238</v>
      </c>
      <c r="E4307" s="2">
        <v>45460</v>
      </c>
      <c r="F4307" s="1">
        <v>0.7104166666666667</v>
      </c>
      <c r="G4307" t="s">
        <v>18475</v>
      </c>
      <c r="H4307" t="s">
        <v>21</v>
      </c>
      <c r="I4307" t="s">
        <v>38</v>
      </c>
      <c r="J4307" t="s">
        <v>52</v>
      </c>
      <c r="K4307">
        <v>119</v>
      </c>
      <c r="L4307" t="s">
        <v>53</v>
      </c>
      <c r="M4307" t="s">
        <v>25</v>
      </c>
      <c r="N4307" t="s">
        <v>33</v>
      </c>
      <c r="O4307" t="s">
        <v>18444</v>
      </c>
      <c r="P4307" t="s">
        <v>53</v>
      </c>
      <c r="Q4307">
        <v>20</v>
      </c>
      <c r="R4307" t="str">
        <f t="shared" si="67"/>
        <v>Adult</v>
      </c>
    </row>
    <row r="4308" spans="1:18" x14ac:dyDescent="0.25">
      <c r="A4308" t="s">
        <v>11768</v>
      </c>
      <c r="B4308" t="s">
        <v>17745</v>
      </c>
      <c r="C4308" t="s">
        <v>18440</v>
      </c>
      <c r="D4308" s="2">
        <v>36237</v>
      </c>
      <c r="E4308" s="2">
        <v>45433</v>
      </c>
      <c r="F4308" s="1">
        <v>0.35555555555555557</v>
      </c>
      <c r="G4308" t="s">
        <v>30</v>
      </c>
      <c r="H4308" t="s">
        <v>31</v>
      </c>
      <c r="I4308" t="s">
        <v>22</v>
      </c>
      <c r="J4308" t="s">
        <v>23</v>
      </c>
      <c r="K4308">
        <v>42</v>
      </c>
      <c r="L4308" t="s">
        <v>53</v>
      </c>
      <c r="M4308" t="s">
        <v>40</v>
      </c>
      <c r="N4308" t="s">
        <v>26</v>
      </c>
      <c r="O4308" t="s">
        <v>18473</v>
      </c>
      <c r="P4308" t="s">
        <v>53</v>
      </c>
      <c r="Q4308">
        <v>25</v>
      </c>
      <c r="R4308" t="str">
        <f t="shared" si="67"/>
        <v>Adult</v>
      </c>
    </row>
    <row r="4309" spans="1:18" x14ac:dyDescent="0.25">
      <c r="A4309" t="s">
        <v>11771</v>
      </c>
      <c r="B4309" t="s">
        <v>17746</v>
      </c>
      <c r="C4309" t="s">
        <v>18439</v>
      </c>
      <c r="D4309" s="2">
        <v>26114</v>
      </c>
      <c r="E4309" s="2">
        <v>45374</v>
      </c>
      <c r="F4309" s="1">
        <v>0.40208333333333335</v>
      </c>
      <c r="G4309" t="s">
        <v>51</v>
      </c>
      <c r="H4309" t="s">
        <v>21</v>
      </c>
      <c r="I4309" t="s">
        <v>45</v>
      </c>
      <c r="J4309" t="s">
        <v>46</v>
      </c>
      <c r="K4309">
        <v>21</v>
      </c>
      <c r="L4309" t="s">
        <v>39</v>
      </c>
      <c r="M4309" t="s">
        <v>104</v>
      </c>
      <c r="N4309" t="s">
        <v>33</v>
      </c>
      <c r="O4309" t="s">
        <v>18444</v>
      </c>
      <c r="P4309" t="s">
        <v>53</v>
      </c>
      <c r="Q4309">
        <v>53</v>
      </c>
      <c r="R4309" t="str">
        <f t="shared" si="67"/>
        <v>Old</v>
      </c>
    </row>
    <row r="4310" spans="1:18" x14ac:dyDescent="0.25">
      <c r="A4310" t="s">
        <v>11773</v>
      </c>
      <c r="B4310" t="s">
        <v>17747</v>
      </c>
      <c r="C4310" t="s">
        <v>18439</v>
      </c>
      <c r="D4310" s="2">
        <v>38255</v>
      </c>
      <c r="E4310" s="2">
        <v>45376</v>
      </c>
      <c r="F4310" s="1">
        <v>0.44305555555555554</v>
      </c>
      <c r="G4310" t="s">
        <v>169</v>
      </c>
      <c r="H4310" t="s">
        <v>31</v>
      </c>
      <c r="I4310" t="s">
        <v>22</v>
      </c>
      <c r="J4310" t="s">
        <v>32</v>
      </c>
      <c r="K4310">
        <v>28</v>
      </c>
      <c r="L4310" t="s">
        <v>53</v>
      </c>
      <c r="M4310" t="s">
        <v>25</v>
      </c>
      <c r="N4310" t="s">
        <v>33</v>
      </c>
      <c r="O4310" t="s">
        <v>18444</v>
      </c>
      <c r="P4310" t="s">
        <v>53</v>
      </c>
      <c r="Q4310">
        <v>20</v>
      </c>
      <c r="R4310" t="str">
        <f t="shared" si="67"/>
        <v>Adult</v>
      </c>
    </row>
    <row r="4311" spans="1:18" x14ac:dyDescent="0.25">
      <c r="A4311" t="s">
        <v>11776</v>
      </c>
      <c r="B4311" t="s">
        <v>17748</v>
      </c>
      <c r="C4311" t="s">
        <v>18440</v>
      </c>
      <c r="D4311" s="2">
        <v>37800</v>
      </c>
      <c r="E4311" s="2">
        <v>45420</v>
      </c>
      <c r="F4311" s="1">
        <v>0.33541666666666664</v>
      </c>
      <c r="G4311" t="s">
        <v>18475</v>
      </c>
      <c r="H4311" t="s">
        <v>31</v>
      </c>
      <c r="I4311" t="s">
        <v>22</v>
      </c>
      <c r="J4311" t="s">
        <v>32</v>
      </c>
      <c r="K4311">
        <v>84</v>
      </c>
      <c r="L4311" t="s">
        <v>53</v>
      </c>
      <c r="M4311" t="s">
        <v>25</v>
      </c>
      <c r="N4311" t="s">
        <v>47</v>
      </c>
      <c r="O4311" t="s">
        <v>18444</v>
      </c>
      <c r="P4311" t="s">
        <v>53</v>
      </c>
      <c r="Q4311">
        <v>21</v>
      </c>
      <c r="R4311" t="str">
        <f t="shared" si="67"/>
        <v>Adult</v>
      </c>
    </row>
    <row r="4312" spans="1:18" x14ac:dyDescent="0.25">
      <c r="A4312" t="s">
        <v>11779</v>
      </c>
      <c r="B4312" t="s">
        <v>17749</v>
      </c>
      <c r="C4312" t="s">
        <v>18440</v>
      </c>
      <c r="D4312" s="2">
        <v>36067</v>
      </c>
      <c r="E4312" s="2">
        <v>45340</v>
      </c>
      <c r="F4312" s="1">
        <v>0.35902777777777778</v>
      </c>
      <c r="G4312" t="s">
        <v>30</v>
      </c>
      <c r="H4312" t="s">
        <v>37</v>
      </c>
      <c r="I4312" t="s">
        <v>91</v>
      </c>
      <c r="J4312" t="s">
        <v>46</v>
      </c>
      <c r="K4312">
        <v>119</v>
      </c>
      <c r="L4312" t="s">
        <v>24</v>
      </c>
      <c r="M4312" t="s">
        <v>25</v>
      </c>
      <c r="N4312" t="s">
        <v>47</v>
      </c>
      <c r="O4312" t="s">
        <v>18444</v>
      </c>
      <c r="P4312" t="s">
        <v>53</v>
      </c>
      <c r="Q4312">
        <v>26</v>
      </c>
      <c r="R4312" t="str">
        <f t="shared" si="67"/>
        <v>Adult</v>
      </c>
    </row>
    <row r="4313" spans="1:18" x14ac:dyDescent="0.25">
      <c r="A4313" t="s">
        <v>11782</v>
      </c>
      <c r="B4313" t="s">
        <v>17750</v>
      </c>
      <c r="C4313" t="s">
        <v>18440</v>
      </c>
      <c r="D4313" s="2">
        <v>38524</v>
      </c>
      <c r="E4313" s="2">
        <v>45344</v>
      </c>
      <c r="F4313" s="1">
        <v>0.47291666666666665</v>
      </c>
      <c r="G4313" t="s">
        <v>18474</v>
      </c>
      <c r="H4313" t="s">
        <v>21</v>
      </c>
      <c r="I4313" t="s">
        <v>22</v>
      </c>
      <c r="J4313" t="s">
        <v>80</v>
      </c>
      <c r="K4313">
        <v>147</v>
      </c>
      <c r="L4313" t="s">
        <v>24</v>
      </c>
      <c r="M4313" t="s">
        <v>25</v>
      </c>
      <c r="N4313" t="s">
        <v>26</v>
      </c>
      <c r="O4313" t="s">
        <v>18444</v>
      </c>
      <c r="P4313" t="s">
        <v>53</v>
      </c>
      <c r="Q4313">
        <v>19</v>
      </c>
      <c r="R4313" t="str">
        <f t="shared" si="67"/>
        <v>Adult</v>
      </c>
    </row>
    <row r="4314" spans="1:18" x14ac:dyDescent="0.25">
      <c r="A4314" t="s">
        <v>11785</v>
      </c>
      <c r="B4314" t="s">
        <v>17751</v>
      </c>
      <c r="C4314" t="s">
        <v>18439</v>
      </c>
      <c r="D4314" s="2">
        <v>33435</v>
      </c>
      <c r="E4314" s="2">
        <v>45315</v>
      </c>
      <c r="F4314" s="1">
        <v>0.35069444444444442</v>
      </c>
      <c r="G4314" t="s">
        <v>18475</v>
      </c>
      <c r="H4314" t="s">
        <v>37</v>
      </c>
      <c r="I4314" t="s">
        <v>45</v>
      </c>
      <c r="J4314" t="s">
        <v>52</v>
      </c>
      <c r="K4314">
        <v>63</v>
      </c>
      <c r="L4314" t="s">
        <v>24</v>
      </c>
      <c r="M4314" t="s">
        <v>104</v>
      </c>
      <c r="N4314" t="s">
        <v>47</v>
      </c>
      <c r="O4314" t="s">
        <v>18444</v>
      </c>
      <c r="P4314" t="s">
        <v>53</v>
      </c>
      <c r="Q4314">
        <v>33</v>
      </c>
      <c r="R4314" t="str">
        <f t="shared" si="67"/>
        <v>Adult</v>
      </c>
    </row>
    <row r="4315" spans="1:18" x14ac:dyDescent="0.25">
      <c r="A4315" t="s">
        <v>11786</v>
      </c>
      <c r="B4315" t="s">
        <v>17752</v>
      </c>
      <c r="C4315" t="s">
        <v>18440</v>
      </c>
      <c r="D4315" s="2">
        <v>38221</v>
      </c>
      <c r="E4315" s="2">
        <v>45461</v>
      </c>
      <c r="F4315" s="1">
        <v>0.65277777777777779</v>
      </c>
      <c r="G4315" t="s">
        <v>169</v>
      </c>
      <c r="H4315" t="s">
        <v>31</v>
      </c>
      <c r="I4315" t="s">
        <v>84</v>
      </c>
      <c r="J4315" t="s">
        <v>46</v>
      </c>
      <c r="K4315">
        <v>35</v>
      </c>
      <c r="L4315" t="s">
        <v>39</v>
      </c>
      <c r="M4315" t="s">
        <v>104</v>
      </c>
      <c r="N4315" t="s">
        <v>26</v>
      </c>
      <c r="O4315" t="s">
        <v>18473</v>
      </c>
      <c r="P4315" t="s">
        <v>53</v>
      </c>
      <c r="Q4315">
        <v>20</v>
      </c>
      <c r="R4315" t="str">
        <f t="shared" si="67"/>
        <v>Adult</v>
      </c>
    </row>
    <row r="4316" spans="1:18" x14ac:dyDescent="0.25">
      <c r="A4316" t="s">
        <v>11788</v>
      </c>
      <c r="B4316" t="s">
        <v>17753</v>
      </c>
      <c r="C4316" t="s">
        <v>18440</v>
      </c>
      <c r="D4316" s="2">
        <v>22204</v>
      </c>
      <c r="E4316" s="2">
        <v>45444</v>
      </c>
      <c r="F4316" s="1">
        <v>0.46180555555555558</v>
      </c>
      <c r="G4316" t="s">
        <v>51</v>
      </c>
      <c r="H4316" t="s">
        <v>73</v>
      </c>
      <c r="I4316" t="s">
        <v>22</v>
      </c>
      <c r="J4316" t="s">
        <v>46</v>
      </c>
      <c r="K4316">
        <v>14</v>
      </c>
      <c r="L4316" t="s">
        <v>39</v>
      </c>
      <c r="M4316" t="s">
        <v>104</v>
      </c>
      <c r="N4316" t="s">
        <v>47</v>
      </c>
      <c r="O4316" t="s">
        <v>18473</v>
      </c>
      <c r="P4316" t="s">
        <v>18472</v>
      </c>
      <c r="Q4316">
        <v>64</v>
      </c>
      <c r="R4316" t="str">
        <f t="shared" si="67"/>
        <v>Aged</v>
      </c>
    </row>
    <row r="4317" spans="1:18" x14ac:dyDescent="0.25">
      <c r="A4317" t="s">
        <v>11790</v>
      </c>
      <c r="B4317" t="s">
        <v>17754</v>
      </c>
      <c r="C4317" t="s">
        <v>18440</v>
      </c>
      <c r="D4317" s="2">
        <v>25571</v>
      </c>
      <c r="E4317" s="2">
        <v>45390</v>
      </c>
      <c r="F4317" s="1">
        <v>0.8</v>
      </c>
      <c r="G4317" t="s">
        <v>30</v>
      </c>
      <c r="H4317" t="s">
        <v>57</v>
      </c>
      <c r="I4317" t="s">
        <v>45</v>
      </c>
      <c r="J4317" t="s">
        <v>23</v>
      </c>
      <c r="K4317">
        <v>77</v>
      </c>
      <c r="L4317" t="s">
        <v>39</v>
      </c>
      <c r="M4317" t="s">
        <v>25</v>
      </c>
      <c r="N4317" t="s">
        <v>47</v>
      </c>
      <c r="O4317" t="s">
        <v>18444</v>
      </c>
      <c r="P4317" t="s">
        <v>53</v>
      </c>
      <c r="Q4317">
        <v>55</v>
      </c>
      <c r="R4317" t="str">
        <f t="shared" si="67"/>
        <v>Old</v>
      </c>
    </row>
    <row r="4318" spans="1:18" x14ac:dyDescent="0.25">
      <c r="A4318" t="s">
        <v>11793</v>
      </c>
      <c r="B4318" t="s">
        <v>17755</v>
      </c>
      <c r="C4318" t="s">
        <v>18440</v>
      </c>
      <c r="D4318" s="2">
        <v>33245</v>
      </c>
      <c r="E4318" s="2">
        <v>45318</v>
      </c>
      <c r="F4318" s="1">
        <v>0.48819444444444443</v>
      </c>
      <c r="G4318" t="s">
        <v>18475</v>
      </c>
      <c r="H4318" t="s">
        <v>73</v>
      </c>
      <c r="I4318" t="s">
        <v>45</v>
      </c>
      <c r="J4318" t="s">
        <v>23</v>
      </c>
      <c r="K4318">
        <v>154</v>
      </c>
      <c r="L4318" t="s">
        <v>24</v>
      </c>
      <c r="M4318" t="s">
        <v>104</v>
      </c>
      <c r="N4318" t="s">
        <v>26</v>
      </c>
      <c r="O4318" t="s">
        <v>18444</v>
      </c>
      <c r="P4318" t="s">
        <v>53</v>
      </c>
      <c r="Q4318">
        <v>34</v>
      </c>
      <c r="R4318" t="str">
        <f t="shared" si="67"/>
        <v>Adult</v>
      </c>
    </row>
    <row r="4319" spans="1:18" x14ac:dyDescent="0.25">
      <c r="A4319" t="s">
        <v>11795</v>
      </c>
      <c r="B4319" t="s">
        <v>17756</v>
      </c>
      <c r="C4319" t="s">
        <v>18440</v>
      </c>
      <c r="D4319" s="2">
        <v>37095</v>
      </c>
      <c r="E4319" s="2">
        <v>45389</v>
      </c>
      <c r="F4319" s="1">
        <v>0.34097222222222223</v>
      </c>
      <c r="G4319" t="s">
        <v>18475</v>
      </c>
      <c r="H4319" t="s">
        <v>57</v>
      </c>
      <c r="I4319" t="s">
        <v>22</v>
      </c>
      <c r="J4319" t="s">
        <v>32</v>
      </c>
      <c r="K4319">
        <v>140</v>
      </c>
      <c r="L4319" t="s">
        <v>24</v>
      </c>
      <c r="M4319" t="s">
        <v>104</v>
      </c>
      <c r="N4319" t="s">
        <v>26</v>
      </c>
      <c r="O4319" t="s">
        <v>18444</v>
      </c>
      <c r="P4319" t="s">
        <v>53</v>
      </c>
      <c r="Q4319">
        <v>23</v>
      </c>
      <c r="R4319" t="str">
        <f t="shared" si="67"/>
        <v>Adult</v>
      </c>
    </row>
    <row r="4320" spans="1:18" x14ac:dyDescent="0.25">
      <c r="A4320" t="s">
        <v>11797</v>
      </c>
      <c r="B4320" t="s">
        <v>17757</v>
      </c>
      <c r="C4320" t="s">
        <v>18440</v>
      </c>
      <c r="D4320" s="2">
        <v>33873</v>
      </c>
      <c r="E4320" s="2">
        <v>45322</v>
      </c>
      <c r="F4320" s="1">
        <v>0.41180555555555554</v>
      </c>
      <c r="G4320" t="s">
        <v>51</v>
      </c>
      <c r="H4320" t="s">
        <v>57</v>
      </c>
      <c r="I4320" t="s">
        <v>84</v>
      </c>
      <c r="J4320" t="s">
        <v>80</v>
      </c>
      <c r="K4320">
        <v>49</v>
      </c>
      <c r="L4320" t="s">
        <v>24</v>
      </c>
      <c r="M4320" t="s">
        <v>104</v>
      </c>
      <c r="N4320" t="s">
        <v>26</v>
      </c>
      <c r="O4320" t="s">
        <v>18444</v>
      </c>
      <c r="P4320" t="s">
        <v>53</v>
      </c>
      <c r="Q4320">
        <v>32</v>
      </c>
      <c r="R4320" t="str">
        <f t="shared" si="67"/>
        <v>Adult</v>
      </c>
    </row>
    <row r="4321" spans="1:18" x14ac:dyDescent="0.25">
      <c r="A4321" t="s">
        <v>11798</v>
      </c>
      <c r="B4321" t="s">
        <v>17758</v>
      </c>
      <c r="C4321" t="s">
        <v>18440</v>
      </c>
      <c r="D4321" s="2">
        <v>29349</v>
      </c>
      <c r="E4321" s="2">
        <v>45323</v>
      </c>
      <c r="F4321" s="1">
        <v>0.56874999999999998</v>
      </c>
      <c r="G4321" t="s">
        <v>51</v>
      </c>
      <c r="H4321" t="s">
        <v>31</v>
      </c>
      <c r="I4321" t="s">
        <v>91</v>
      </c>
      <c r="J4321" t="s">
        <v>46</v>
      </c>
      <c r="K4321">
        <v>140</v>
      </c>
      <c r="L4321" t="s">
        <v>53</v>
      </c>
      <c r="M4321" t="s">
        <v>25</v>
      </c>
      <c r="N4321" t="s">
        <v>26</v>
      </c>
      <c r="O4321" t="s">
        <v>18444</v>
      </c>
      <c r="P4321" t="s">
        <v>53</v>
      </c>
      <c r="Q4321">
        <v>44</v>
      </c>
      <c r="R4321" t="str">
        <f t="shared" si="67"/>
        <v>Old</v>
      </c>
    </row>
    <row r="4322" spans="1:18" x14ac:dyDescent="0.25">
      <c r="A4322" t="s">
        <v>11800</v>
      </c>
      <c r="B4322" t="s">
        <v>17759</v>
      </c>
      <c r="C4322" t="s">
        <v>18439</v>
      </c>
      <c r="D4322" s="2">
        <v>37211</v>
      </c>
      <c r="E4322" s="2">
        <v>45398</v>
      </c>
      <c r="F4322" s="1">
        <v>0.50694444444444442</v>
      </c>
      <c r="G4322" t="s">
        <v>51</v>
      </c>
      <c r="H4322" t="s">
        <v>21</v>
      </c>
      <c r="I4322" t="s">
        <v>45</v>
      </c>
      <c r="J4322" t="s">
        <v>46</v>
      </c>
      <c r="K4322">
        <v>182</v>
      </c>
      <c r="L4322" t="s">
        <v>53</v>
      </c>
      <c r="M4322" t="s">
        <v>104</v>
      </c>
      <c r="N4322" t="s">
        <v>33</v>
      </c>
      <c r="O4322" t="s">
        <v>18444</v>
      </c>
      <c r="P4322" t="s">
        <v>53</v>
      </c>
      <c r="Q4322">
        <v>23</v>
      </c>
      <c r="R4322" t="str">
        <f t="shared" si="67"/>
        <v>Adult</v>
      </c>
    </row>
    <row r="4323" spans="1:18" x14ac:dyDescent="0.25">
      <c r="A4323" t="s">
        <v>11802</v>
      </c>
      <c r="B4323" t="s">
        <v>17760</v>
      </c>
      <c r="C4323" t="s">
        <v>18439</v>
      </c>
      <c r="D4323" s="2">
        <v>21285</v>
      </c>
      <c r="E4323" s="2">
        <v>45436</v>
      </c>
      <c r="F4323" s="1">
        <v>0.45416666666666666</v>
      </c>
      <c r="G4323" t="s">
        <v>62</v>
      </c>
      <c r="H4323" t="s">
        <v>61</v>
      </c>
      <c r="I4323" t="s">
        <v>62</v>
      </c>
      <c r="J4323" t="s">
        <v>63</v>
      </c>
      <c r="K4323">
        <v>140</v>
      </c>
      <c r="L4323" t="s">
        <v>53</v>
      </c>
      <c r="M4323" t="s">
        <v>104</v>
      </c>
      <c r="N4323" t="s">
        <v>47</v>
      </c>
      <c r="O4323" t="s">
        <v>18444</v>
      </c>
      <c r="P4323" t="s">
        <v>53</v>
      </c>
      <c r="Q4323">
        <v>66</v>
      </c>
      <c r="R4323" t="str">
        <f t="shared" si="67"/>
        <v>Aged</v>
      </c>
    </row>
    <row r="4324" spans="1:18" x14ac:dyDescent="0.25">
      <c r="A4324" t="s">
        <v>11805</v>
      </c>
      <c r="B4324" t="s">
        <v>17761</v>
      </c>
      <c r="C4324" t="s">
        <v>18439</v>
      </c>
      <c r="D4324" s="2">
        <v>38621</v>
      </c>
      <c r="E4324" s="2">
        <v>45423</v>
      </c>
      <c r="F4324" s="1">
        <v>0.61875000000000002</v>
      </c>
      <c r="G4324" t="s">
        <v>18474</v>
      </c>
      <c r="H4324" t="s">
        <v>57</v>
      </c>
      <c r="I4324" t="s">
        <v>22</v>
      </c>
      <c r="J4324" t="s">
        <v>52</v>
      </c>
      <c r="K4324">
        <v>182</v>
      </c>
      <c r="L4324" t="s">
        <v>24</v>
      </c>
      <c r="M4324" t="s">
        <v>25</v>
      </c>
      <c r="N4324" t="s">
        <v>47</v>
      </c>
      <c r="O4324" t="s">
        <v>18444</v>
      </c>
      <c r="P4324" t="s">
        <v>53</v>
      </c>
      <c r="Q4324">
        <v>19</v>
      </c>
      <c r="R4324" t="str">
        <f t="shared" si="67"/>
        <v>Adult</v>
      </c>
    </row>
    <row r="4325" spans="1:18" x14ac:dyDescent="0.25">
      <c r="A4325" t="s">
        <v>11807</v>
      </c>
      <c r="B4325" t="s">
        <v>17762</v>
      </c>
      <c r="C4325" t="s">
        <v>18440</v>
      </c>
      <c r="D4325" s="2">
        <v>34341</v>
      </c>
      <c r="E4325" s="2">
        <v>45358</v>
      </c>
      <c r="F4325" s="1">
        <v>0.36736111111111114</v>
      </c>
      <c r="G4325" t="s">
        <v>30</v>
      </c>
      <c r="H4325" t="s">
        <v>31</v>
      </c>
      <c r="I4325" t="s">
        <v>45</v>
      </c>
      <c r="J4325" t="s">
        <v>46</v>
      </c>
      <c r="K4325">
        <v>105</v>
      </c>
      <c r="L4325" t="s">
        <v>24</v>
      </c>
      <c r="M4325" t="s">
        <v>40</v>
      </c>
      <c r="N4325" t="s">
        <v>33</v>
      </c>
      <c r="O4325" t="s">
        <v>18444</v>
      </c>
      <c r="P4325" t="s">
        <v>53</v>
      </c>
      <c r="Q4325">
        <v>31</v>
      </c>
      <c r="R4325" t="str">
        <f t="shared" si="67"/>
        <v>Adult</v>
      </c>
    </row>
    <row r="4326" spans="1:18" x14ac:dyDescent="0.25">
      <c r="A4326" t="s">
        <v>11809</v>
      </c>
      <c r="B4326" t="s">
        <v>17763</v>
      </c>
      <c r="C4326" t="s">
        <v>18440</v>
      </c>
      <c r="D4326" s="2">
        <v>18424</v>
      </c>
      <c r="E4326" s="2">
        <v>45320</v>
      </c>
      <c r="F4326" s="1">
        <v>0.4777777777777778</v>
      </c>
      <c r="G4326" t="s">
        <v>30</v>
      </c>
      <c r="H4326" t="s">
        <v>309</v>
      </c>
      <c r="I4326" t="s">
        <v>22</v>
      </c>
      <c r="J4326" t="s">
        <v>159</v>
      </c>
      <c r="K4326">
        <v>49</v>
      </c>
      <c r="L4326" t="s">
        <v>39</v>
      </c>
      <c r="M4326" t="s">
        <v>104</v>
      </c>
      <c r="N4326" t="s">
        <v>47</v>
      </c>
      <c r="O4326" t="s">
        <v>18444</v>
      </c>
      <c r="P4326" t="s">
        <v>53</v>
      </c>
      <c r="Q4326">
        <v>74</v>
      </c>
      <c r="R4326" t="str">
        <f t="shared" si="67"/>
        <v>Aged</v>
      </c>
    </row>
    <row r="4327" spans="1:18" x14ac:dyDescent="0.25">
      <c r="A4327" t="s">
        <v>11811</v>
      </c>
      <c r="B4327" t="s">
        <v>17764</v>
      </c>
      <c r="C4327" t="s">
        <v>18440</v>
      </c>
      <c r="D4327" s="2">
        <v>37758</v>
      </c>
      <c r="E4327" s="2">
        <v>45411</v>
      </c>
      <c r="F4327" s="1">
        <v>0.77430555555555558</v>
      </c>
      <c r="G4327" t="s">
        <v>169</v>
      </c>
      <c r="H4327" t="s">
        <v>37</v>
      </c>
      <c r="I4327" t="s">
        <v>91</v>
      </c>
      <c r="J4327" t="s">
        <v>46</v>
      </c>
      <c r="K4327">
        <v>147</v>
      </c>
      <c r="L4327" t="s">
        <v>39</v>
      </c>
      <c r="M4327" t="s">
        <v>25</v>
      </c>
      <c r="N4327" t="s">
        <v>47</v>
      </c>
      <c r="O4327" t="s">
        <v>18473</v>
      </c>
      <c r="P4327" t="s">
        <v>53</v>
      </c>
      <c r="Q4327">
        <v>21</v>
      </c>
      <c r="R4327" t="str">
        <f t="shared" si="67"/>
        <v>Adult</v>
      </c>
    </row>
    <row r="4328" spans="1:18" x14ac:dyDescent="0.25">
      <c r="A4328" t="s">
        <v>11813</v>
      </c>
      <c r="B4328" t="s">
        <v>17765</v>
      </c>
      <c r="C4328" t="s">
        <v>18439</v>
      </c>
      <c r="D4328" s="2">
        <v>33254</v>
      </c>
      <c r="E4328" s="2">
        <v>45466</v>
      </c>
      <c r="F4328" s="1">
        <v>0.63402777777777775</v>
      </c>
      <c r="G4328" t="s">
        <v>30</v>
      </c>
      <c r="H4328" t="s">
        <v>31</v>
      </c>
      <c r="I4328" t="s">
        <v>38</v>
      </c>
      <c r="J4328" t="s">
        <v>23</v>
      </c>
      <c r="K4328">
        <v>161</v>
      </c>
      <c r="L4328" t="s">
        <v>39</v>
      </c>
      <c r="M4328" t="s">
        <v>25</v>
      </c>
      <c r="N4328" t="s">
        <v>26</v>
      </c>
      <c r="O4328" t="s">
        <v>18473</v>
      </c>
      <c r="P4328" t="s">
        <v>53</v>
      </c>
      <c r="Q4328">
        <v>34</v>
      </c>
      <c r="R4328" t="str">
        <f t="shared" si="67"/>
        <v>Adult</v>
      </c>
    </row>
    <row r="4329" spans="1:18" x14ac:dyDescent="0.25">
      <c r="A4329" t="s">
        <v>11815</v>
      </c>
      <c r="B4329" t="s">
        <v>17766</v>
      </c>
      <c r="C4329" t="s">
        <v>18440</v>
      </c>
      <c r="D4329" s="2">
        <v>33888</v>
      </c>
      <c r="E4329" s="2">
        <v>45331</v>
      </c>
      <c r="F4329" s="1">
        <v>0.6479166666666667</v>
      </c>
      <c r="G4329" t="s">
        <v>51</v>
      </c>
      <c r="H4329" t="s">
        <v>21</v>
      </c>
      <c r="I4329" t="s">
        <v>45</v>
      </c>
      <c r="J4329" t="s">
        <v>52</v>
      </c>
      <c r="K4329">
        <v>168</v>
      </c>
      <c r="L4329" t="s">
        <v>24</v>
      </c>
      <c r="M4329" t="s">
        <v>25</v>
      </c>
      <c r="N4329" t="s">
        <v>33</v>
      </c>
      <c r="O4329" t="s">
        <v>18444</v>
      </c>
      <c r="P4329" t="s">
        <v>53</v>
      </c>
      <c r="Q4329">
        <v>32</v>
      </c>
      <c r="R4329" t="str">
        <f t="shared" si="67"/>
        <v>Adult</v>
      </c>
    </row>
    <row r="4330" spans="1:18" x14ac:dyDescent="0.25">
      <c r="A4330" t="s">
        <v>11818</v>
      </c>
      <c r="B4330" t="s">
        <v>17767</v>
      </c>
      <c r="C4330" t="s">
        <v>18439</v>
      </c>
      <c r="D4330" s="2">
        <v>35313</v>
      </c>
      <c r="E4330" s="2">
        <v>45452</v>
      </c>
      <c r="F4330" s="1">
        <v>0.35902777777777778</v>
      </c>
      <c r="G4330" t="s">
        <v>30</v>
      </c>
      <c r="H4330" t="s">
        <v>57</v>
      </c>
      <c r="I4330" t="s">
        <v>45</v>
      </c>
      <c r="J4330" t="s">
        <v>46</v>
      </c>
      <c r="K4330">
        <v>147</v>
      </c>
      <c r="L4330" t="s">
        <v>24</v>
      </c>
      <c r="M4330" t="s">
        <v>25</v>
      </c>
      <c r="N4330" t="s">
        <v>33</v>
      </c>
      <c r="O4330" t="s">
        <v>18444</v>
      </c>
      <c r="P4330" t="s">
        <v>53</v>
      </c>
      <c r="Q4330">
        <v>28</v>
      </c>
      <c r="R4330" t="str">
        <f t="shared" si="67"/>
        <v>Adult</v>
      </c>
    </row>
    <row r="4331" spans="1:18" x14ac:dyDescent="0.25">
      <c r="A4331" t="s">
        <v>11821</v>
      </c>
      <c r="B4331" t="s">
        <v>17768</v>
      </c>
      <c r="C4331" t="s">
        <v>18439</v>
      </c>
      <c r="D4331" s="2">
        <v>36352</v>
      </c>
      <c r="E4331" s="2">
        <v>45293</v>
      </c>
      <c r="F4331" s="1">
        <v>0.65277777777777779</v>
      </c>
      <c r="G4331" t="s">
        <v>169</v>
      </c>
      <c r="H4331" t="s">
        <v>31</v>
      </c>
      <c r="I4331" t="s">
        <v>38</v>
      </c>
      <c r="J4331" t="s">
        <v>32</v>
      </c>
      <c r="K4331">
        <v>42</v>
      </c>
      <c r="L4331" t="s">
        <v>24</v>
      </c>
      <c r="M4331" t="s">
        <v>104</v>
      </c>
      <c r="N4331" t="s">
        <v>33</v>
      </c>
      <c r="O4331" t="s">
        <v>18444</v>
      </c>
      <c r="P4331" t="s">
        <v>53</v>
      </c>
      <c r="Q4331">
        <v>25</v>
      </c>
      <c r="R4331" t="str">
        <f t="shared" si="67"/>
        <v>Adult</v>
      </c>
    </row>
    <row r="4332" spans="1:18" x14ac:dyDescent="0.25">
      <c r="A4332" t="s">
        <v>11824</v>
      </c>
      <c r="B4332" t="s">
        <v>17769</v>
      </c>
      <c r="C4332" t="s">
        <v>18439</v>
      </c>
      <c r="D4332" s="2">
        <v>33415</v>
      </c>
      <c r="E4332" s="2">
        <v>45453</v>
      </c>
      <c r="F4332" s="1">
        <v>0.6430555555555556</v>
      </c>
      <c r="G4332" t="s">
        <v>51</v>
      </c>
      <c r="H4332" t="s">
        <v>73</v>
      </c>
      <c r="I4332" t="s">
        <v>45</v>
      </c>
      <c r="J4332" t="s">
        <v>52</v>
      </c>
      <c r="K4332">
        <v>14</v>
      </c>
      <c r="L4332" t="s">
        <v>24</v>
      </c>
      <c r="M4332" t="s">
        <v>25</v>
      </c>
      <c r="N4332" t="s">
        <v>26</v>
      </c>
      <c r="O4332" t="s">
        <v>18473</v>
      </c>
      <c r="P4332" t="s">
        <v>53</v>
      </c>
      <c r="Q4332">
        <v>33</v>
      </c>
      <c r="R4332" t="str">
        <f t="shared" si="67"/>
        <v>Adult</v>
      </c>
    </row>
    <row r="4333" spans="1:18" x14ac:dyDescent="0.25">
      <c r="A4333" t="s">
        <v>11826</v>
      </c>
      <c r="B4333" t="s">
        <v>17770</v>
      </c>
      <c r="C4333" t="s">
        <v>18439</v>
      </c>
      <c r="D4333" s="2">
        <v>38986</v>
      </c>
      <c r="E4333" s="2">
        <v>45378</v>
      </c>
      <c r="F4333" s="1">
        <v>0.57847222222222228</v>
      </c>
      <c r="G4333" t="s">
        <v>2240</v>
      </c>
      <c r="H4333" t="s">
        <v>37</v>
      </c>
      <c r="I4333" t="s">
        <v>45</v>
      </c>
      <c r="J4333" t="s">
        <v>32</v>
      </c>
      <c r="K4333">
        <v>98</v>
      </c>
      <c r="L4333" t="s">
        <v>53</v>
      </c>
      <c r="M4333" t="s">
        <v>104</v>
      </c>
      <c r="N4333" t="s">
        <v>26</v>
      </c>
      <c r="O4333" t="s">
        <v>18444</v>
      </c>
      <c r="P4333" t="s">
        <v>53</v>
      </c>
      <c r="Q4333">
        <v>18</v>
      </c>
      <c r="R4333" t="str">
        <f t="shared" si="67"/>
        <v>Adult</v>
      </c>
    </row>
    <row r="4334" spans="1:18" x14ac:dyDescent="0.25">
      <c r="A4334" t="s">
        <v>11828</v>
      </c>
      <c r="B4334" t="s">
        <v>17771</v>
      </c>
      <c r="C4334" t="s">
        <v>18439</v>
      </c>
      <c r="D4334" s="2">
        <v>37744</v>
      </c>
      <c r="E4334" s="2">
        <v>45409</v>
      </c>
      <c r="F4334" s="1">
        <v>0.59097222222222223</v>
      </c>
      <c r="G4334" t="s">
        <v>18474</v>
      </c>
      <c r="H4334" t="s">
        <v>37</v>
      </c>
      <c r="I4334" t="s">
        <v>84</v>
      </c>
      <c r="J4334" t="s">
        <v>32</v>
      </c>
      <c r="K4334">
        <v>49</v>
      </c>
      <c r="L4334" t="s">
        <v>53</v>
      </c>
      <c r="M4334" t="s">
        <v>104</v>
      </c>
      <c r="N4334" t="s">
        <v>26</v>
      </c>
      <c r="O4334" t="s">
        <v>18473</v>
      </c>
      <c r="P4334" t="s">
        <v>53</v>
      </c>
      <c r="Q4334">
        <v>21</v>
      </c>
      <c r="R4334" t="str">
        <f t="shared" si="67"/>
        <v>Adult</v>
      </c>
    </row>
    <row r="4335" spans="1:18" x14ac:dyDescent="0.25">
      <c r="A4335" t="s">
        <v>11831</v>
      </c>
      <c r="B4335" t="s">
        <v>17772</v>
      </c>
      <c r="C4335" t="s">
        <v>18440</v>
      </c>
      <c r="D4335" s="2">
        <v>37938</v>
      </c>
      <c r="E4335" s="2">
        <v>45381</v>
      </c>
      <c r="F4335" s="1">
        <v>0.36944444444444446</v>
      </c>
      <c r="G4335" t="s">
        <v>51</v>
      </c>
      <c r="H4335" t="s">
        <v>21</v>
      </c>
      <c r="I4335" t="s">
        <v>91</v>
      </c>
      <c r="J4335" t="s">
        <v>32</v>
      </c>
      <c r="K4335">
        <v>182</v>
      </c>
      <c r="L4335" t="s">
        <v>24</v>
      </c>
      <c r="M4335" t="s">
        <v>25</v>
      </c>
      <c r="N4335" t="s">
        <v>26</v>
      </c>
      <c r="O4335" t="s">
        <v>18473</v>
      </c>
      <c r="P4335" t="s">
        <v>53</v>
      </c>
      <c r="Q4335">
        <v>21</v>
      </c>
      <c r="R4335" t="str">
        <f t="shared" si="67"/>
        <v>Adult</v>
      </c>
    </row>
    <row r="4336" spans="1:18" x14ac:dyDescent="0.25">
      <c r="A4336" t="s">
        <v>11833</v>
      </c>
      <c r="B4336" t="s">
        <v>17773</v>
      </c>
      <c r="C4336" t="s">
        <v>18440</v>
      </c>
      <c r="D4336" s="2">
        <v>36767</v>
      </c>
      <c r="E4336" s="2">
        <v>45437</v>
      </c>
      <c r="F4336" s="1">
        <v>0.34930555555555554</v>
      </c>
      <c r="G4336" t="s">
        <v>18474</v>
      </c>
      <c r="H4336" t="s">
        <v>57</v>
      </c>
      <c r="I4336" t="s">
        <v>45</v>
      </c>
      <c r="J4336" t="s">
        <v>23</v>
      </c>
      <c r="K4336">
        <v>112</v>
      </c>
      <c r="L4336" t="s">
        <v>24</v>
      </c>
      <c r="M4336" t="s">
        <v>40</v>
      </c>
      <c r="N4336" t="s">
        <v>33</v>
      </c>
      <c r="O4336" t="s">
        <v>18444</v>
      </c>
      <c r="P4336" t="s">
        <v>53</v>
      </c>
      <c r="Q4336">
        <v>24</v>
      </c>
      <c r="R4336" t="str">
        <f t="shared" si="67"/>
        <v>Adult</v>
      </c>
    </row>
    <row r="4337" spans="1:18" x14ac:dyDescent="0.25">
      <c r="A4337" t="s">
        <v>11835</v>
      </c>
      <c r="B4337" t="s">
        <v>17774</v>
      </c>
      <c r="C4337" t="s">
        <v>18439</v>
      </c>
      <c r="D4337" s="2">
        <v>37505</v>
      </c>
      <c r="E4337" s="2">
        <v>45330</v>
      </c>
      <c r="F4337" s="1">
        <v>0.5625</v>
      </c>
      <c r="G4337" t="s">
        <v>18475</v>
      </c>
      <c r="H4337" t="s">
        <v>57</v>
      </c>
      <c r="I4337" t="s">
        <v>22</v>
      </c>
      <c r="J4337" t="s">
        <v>46</v>
      </c>
      <c r="K4337">
        <v>119</v>
      </c>
      <c r="L4337" t="s">
        <v>24</v>
      </c>
      <c r="M4337" t="s">
        <v>25</v>
      </c>
      <c r="N4337" t="s">
        <v>47</v>
      </c>
      <c r="O4337" t="s">
        <v>18473</v>
      </c>
      <c r="P4337" t="s">
        <v>53</v>
      </c>
      <c r="Q4337">
        <v>22</v>
      </c>
      <c r="R4337" t="str">
        <f t="shared" si="67"/>
        <v>Adult</v>
      </c>
    </row>
    <row r="4338" spans="1:18" x14ac:dyDescent="0.25">
      <c r="A4338" t="s">
        <v>11838</v>
      </c>
      <c r="B4338" t="s">
        <v>17775</v>
      </c>
      <c r="C4338" t="s">
        <v>18440</v>
      </c>
      <c r="D4338" s="2">
        <v>33382</v>
      </c>
      <c r="E4338" s="2">
        <v>45408</v>
      </c>
      <c r="F4338" s="1">
        <v>0.3659722222222222</v>
      </c>
      <c r="G4338" t="s">
        <v>18474</v>
      </c>
      <c r="H4338" t="s">
        <v>37</v>
      </c>
      <c r="I4338" t="s">
        <v>84</v>
      </c>
      <c r="J4338" t="s">
        <v>46</v>
      </c>
      <c r="K4338">
        <v>42</v>
      </c>
      <c r="L4338" t="s">
        <v>24</v>
      </c>
      <c r="M4338" t="s">
        <v>104</v>
      </c>
      <c r="N4338" t="s">
        <v>26</v>
      </c>
      <c r="O4338" t="s">
        <v>18473</v>
      </c>
      <c r="P4338" t="s">
        <v>53</v>
      </c>
      <c r="Q4338">
        <v>33</v>
      </c>
      <c r="R4338" t="str">
        <f t="shared" si="67"/>
        <v>Adult</v>
      </c>
    </row>
    <row r="4339" spans="1:18" x14ac:dyDescent="0.25">
      <c r="A4339" t="s">
        <v>11840</v>
      </c>
      <c r="B4339" t="s">
        <v>17776</v>
      </c>
      <c r="C4339" t="s">
        <v>18439</v>
      </c>
      <c r="D4339" s="2">
        <v>33719</v>
      </c>
      <c r="E4339" s="2">
        <v>45431</v>
      </c>
      <c r="F4339" s="1">
        <v>0.37222222222222223</v>
      </c>
      <c r="G4339" t="s">
        <v>18475</v>
      </c>
      <c r="H4339" t="s">
        <v>21</v>
      </c>
      <c r="I4339" t="s">
        <v>22</v>
      </c>
      <c r="J4339" t="s">
        <v>32</v>
      </c>
      <c r="K4339">
        <v>7</v>
      </c>
      <c r="L4339" t="s">
        <v>53</v>
      </c>
      <c r="M4339" t="s">
        <v>25</v>
      </c>
      <c r="N4339" t="s">
        <v>26</v>
      </c>
      <c r="O4339" t="s">
        <v>18473</v>
      </c>
      <c r="P4339" t="s">
        <v>53</v>
      </c>
      <c r="Q4339">
        <v>32</v>
      </c>
      <c r="R4339" t="str">
        <f t="shared" si="67"/>
        <v>Adult</v>
      </c>
    </row>
    <row r="4340" spans="1:18" x14ac:dyDescent="0.25">
      <c r="A4340" t="s">
        <v>11843</v>
      </c>
      <c r="B4340" t="s">
        <v>17777</v>
      </c>
      <c r="C4340" t="s">
        <v>18439</v>
      </c>
      <c r="D4340" s="2">
        <v>38359</v>
      </c>
      <c r="E4340" s="2">
        <v>45423</v>
      </c>
      <c r="F4340" s="1">
        <v>0.5493055555555556</v>
      </c>
      <c r="G4340" t="s">
        <v>30</v>
      </c>
      <c r="H4340" t="s">
        <v>31</v>
      </c>
      <c r="I4340" t="s">
        <v>22</v>
      </c>
      <c r="J4340" t="s">
        <v>80</v>
      </c>
      <c r="K4340">
        <v>182</v>
      </c>
      <c r="L4340" t="s">
        <v>24</v>
      </c>
      <c r="M4340" t="s">
        <v>40</v>
      </c>
      <c r="N4340" t="s">
        <v>33</v>
      </c>
      <c r="O4340" t="s">
        <v>18444</v>
      </c>
      <c r="P4340" t="s">
        <v>53</v>
      </c>
      <c r="Q4340">
        <v>20</v>
      </c>
      <c r="R4340" t="str">
        <f t="shared" si="67"/>
        <v>Adult</v>
      </c>
    </row>
    <row r="4341" spans="1:18" x14ac:dyDescent="0.25">
      <c r="A4341" t="s">
        <v>11846</v>
      </c>
      <c r="B4341" t="s">
        <v>17778</v>
      </c>
      <c r="C4341" t="s">
        <v>18439</v>
      </c>
      <c r="D4341" s="2">
        <v>38152</v>
      </c>
      <c r="E4341" s="2">
        <v>45405</v>
      </c>
      <c r="F4341" s="1">
        <v>0.46736111111111112</v>
      </c>
      <c r="G4341" t="s">
        <v>18475</v>
      </c>
      <c r="H4341" t="s">
        <v>57</v>
      </c>
      <c r="I4341" t="s">
        <v>45</v>
      </c>
      <c r="J4341" t="s">
        <v>80</v>
      </c>
      <c r="K4341">
        <v>91</v>
      </c>
      <c r="L4341" t="s">
        <v>39</v>
      </c>
      <c r="M4341" t="s">
        <v>25</v>
      </c>
      <c r="N4341" t="s">
        <v>33</v>
      </c>
      <c r="O4341" t="s">
        <v>18444</v>
      </c>
      <c r="P4341" t="s">
        <v>53</v>
      </c>
      <c r="Q4341">
        <v>20</v>
      </c>
      <c r="R4341" t="str">
        <f t="shared" si="67"/>
        <v>Adult</v>
      </c>
    </row>
    <row r="4342" spans="1:18" x14ac:dyDescent="0.25">
      <c r="A4342" t="s">
        <v>11848</v>
      </c>
      <c r="B4342" t="s">
        <v>17779</v>
      </c>
      <c r="C4342" t="s">
        <v>18439</v>
      </c>
      <c r="D4342" s="2">
        <v>33894</v>
      </c>
      <c r="E4342" s="2">
        <v>45360</v>
      </c>
      <c r="F4342" s="1">
        <v>0.46944444444444444</v>
      </c>
      <c r="G4342" t="s">
        <v>51</v>
      </c>
      <c r="H4342" t="s">
        <v>31</v>
      </c>
      <c r="I4342" t="s">
        <v>22</v>
      </c>
      <c r="J4342" t="s">
        <v>80</v>
      </c>
      <c r="K4342">
        <v>7</v>
      </c>
      <c r="L4342" t="s">
        <v>53</v>
      </c>
      <c r="M4342" t="s">
        <v>40</v>
      </c>
      <c r="N4342" t="s">
        <v>26</v>
      </c>
      <c r="O4342" t="s">
        <v>18444</v>
      </c>
      <c r="P4342" t="s">
        <v>53</v>
      </c>
      <c r="Q4342">
        <v>32</v>
      </c>
      <c r="R4342" t="str">
        <f t="shared" si="67"/>
        <v>Adult</v>
      </c>
    </row>
    <row r="4343" spans="1:18" x14ac:dyDescent="0.25">
      <c r="A4343" t="s">
        <v>11851</v>
      </c>
      <c r="B4343" t="s">
        <v>17780</v>
      </c>
      <c r="C4343" t="s">
        <v>18439</v>
      </c>
      <c r="D4343" s="2">
        <v>19383</v>
      </c>
      <c r="E4343" s="2">
        <v>45320</v>
      </c>
      <c r="F4343" s="1">
        <v>0.38541666666666669</v>
      </c>
      <c r="G4343" t="s">
        <v>18475</v>
      </c>
      <c r="H4343" t="s">
        <v>57</v>
      </c>
      <c r="I4343" t="s">
        <v>45</v>
      </c>
      <c r="J4343" t="s">
        <v>80</v>
      </c>
      <c r="K4343">
        <v>112</v>
      </c>
      <c r="L4343" t="s">
        <v>24</v>
      </c>
      <c r="M4343" t="s">
        <v>25</v>
      </c>
      <c r="N4343" t="s">
        <v>26</v>
      </c>
      <c r="O4343" t="s">
        <v>18444</v>
      </c>
      <c r="P4343" t="s">
        <v>53</v>
      </c>
      <c r="Q4343">
        <v>72</v>
      </c>
      <c r="R4343" t="str">
        <f t="shared" si="67"/>
        <v>Aged</v>
      </c>
    </row>
    <row r="4344" spans="1:18" x14ac:dyDescent="0.25">
      <c r="A4344" t="s">
        <v>11852</v>
      </c>
      <c r="B4344" t="s">
        <v>17781</v>
      </c>
      <c r="C4344" t="s">
        <v>18439</v>
      </c>
      <c r="D4344" s="2">
        <v>36198</v>
      </c>
      <c r="E4344" s="2">
        <v>45340</v>
      </c>
      <c r="F4344" s="1">
        <v>0.35972222222222222</v>
      </c>
      <c r="G4344" t="s">
        <v>18474</v>
      </c>
      <c r="H4344" t="s">
        <v>37</v>
      </c>
      <c r="I4344" t="s">
        <v>91</v>
      </c>
      <c r="J4344" t="s">
        <v>52</v>
      </c>
      <c r="K4344">
        <v>28</v>
      </c>
      <c r="L4344" t="s">
        <v>53</v>
      </c>
      <c r="M4344" t="s">
        <v>25</v>
      </c>
      <c r="N4344" t="s">
        <v>33</v>
      </c>
      <c r="O4344" t="s">
        <v>18473</v>
      </c>
      <c r="P4344" t="s">
        <v>53</v>
      </c>
      <c r="Q4344">
        <v>26</v>
      </c>
      <c r="R4344" t="str">
        <f t="shared" si="67"/>
        <v>Adult</v>
      </c>
    </row>
    <row r="4345" spans="1:18" x14ac:dyDescent="0.25">
      <c r="A4345" t="s">
        <v>11855</v>
      </c>
      <c r="B4345" t="s">
        <v>17782</v>
      </c>
      <c r="C4345" t="s">
        <v>18439</v>
      </c>
      <c r="D4345" s="2">
        <v>24221</v>
      </c>
      <c r="E4345" s="2">
        <v>45385</v>
      </c>
      <c r="F4345" s="1">
        <v>0.41180555555555554</v>
      </c>
      <c r="G4345" t="s">
        <v>30</v>
      </c>
      <c r="H4345" t="s">
        <v>21</v>
      </c>
      <c r="I4345" t="s">
        <v>22</v>
      </c>
      <c r="J4345" t="s">
        <v>32</v>
      </c>
      <c r="K4345">
        <v>91</v>
      </c>
      <c r="L4345" t="s">
        <v>53</v>
      </c>
      <c r="M4345" t="s">
        <v>25</v>
      </c>
      <c r="N4345" t="s">
        <v>26</v>
      </c>
      <c r="O4345" t="s">
        <v>18473</v>
      </c>
      <c r="P4345" t="s">
        <v>53</v>
      </c>
      <c r="Q4345">
        <v>58</v>
      </c>
      <c r="R4345" t="str">
        <f t="shared" si="67"/>
        <v>Old</v>
      </c>
    </row>
    <row r="4346" spans="1:18" x14ac:dyDescent="0.25">
      <c r="A4346" t="s">
        <v>11857</v>
      </c>
      <c r="B4346" t="s">
        <v>17783</v>
      </c>
      <c r="C4346" t="s">
        <v>18439</v>
      </c>
      <c r="D4346" s="2">
        <v>36587</v>
      </c>
      <c r="E4346" s="2">
        <v>45414</v>
      </c>
      <c r="F4346" s="1">
        <v>0.48194444444444445</v>
      </c>
      <c r="G4346" t="s">
        <v>30</v>
      </c>
      <c r="H4346" t="s">
        <v>73</v>
      </c>
      <c r="I4346" t="s">
        <v>91</v>
      </c>
      <c r="J4346" t="s">
        <v>52</v>
      </c>
      <c r="K4346">
        <v>77</v>
      </c>
      <c r="L4346" t="s">
        <v>39</v>
      </c>
      <c r="M4346" t="s">
        <v>104</v>
      </c>
      <c r="N4346" t="s">
        <v>47</v>
      </c>
      <c r="O4346" t="s">
        <v>18444</v>
      </c>
      <c r="P4346" t="s">
        <v>53</v>
      </c>
      <c r="Q4346">
        <v>24</v>
      </c>
      <c r="R4346" t="str">
        <f t="shared" si="67"/>
        <v>Adult</v>
      </c>
    </row>
    <row r="4347" spans="1:18" x14ac:dyDescent="0.25">
      <c r="A4347" t="s">
        <v>11860</v>
      </c>
      <c r="B4347" t="s">
        <v>17784</v>
      </c>
      <c r="C4347" t="s">
        <v>18439</v>
      </c>
      <c r="D4347" s="2">
        <v>27431</v>
      </c>
      <c r="E4347" s="2">
        <v>45353</v>
      </c>
      <c r="F4347" s="1">
        <v>0.36388888888888887</v>
      </c>
      <c r="G4347" t="s">
        <v>18475</v>
      </c>
      <c r="H4347" t="s">
        <v>37</v>
      </c>
      <c r="I4347" t="s">
        <v>22</v>
      </c>
      <c r="J4347" t="s">
        <v>52</v>
      </c>
      <c r="K4347">
        <v>56</v>
      </c>
      <c r="L4347" t="s">
        <v>24</v>
      </c>
      <c r="M4347" t="s">
        <v>104</v>
      </c>
      <c r="N4347" t="s">
        <v>33</v>
      </c>
      <c r="O4347" t="s">
        <v>18444</v>
      </c>
      <c r="P4347" t="s">
        <v>53</v>
      </c>
      <c r="Q4347">
        <v>50</v>
      </c>
      <c r="R4347" t="str">
        <f t="shared" si="67"/>
        <v>Old</v>
      </c>
    </row>
    <row r="4348" spans="1:18" x14ac:dyDescent="0.25">
      <c r="A4348" t="s">
        <v>11863</v>
      </c>
      <c r="B4348" t="s">
        <v>17785</v>
      </c>
      <c r="C4348" t="s">
        <v>18440</v>
      </c>
      <c r="D4348" s="2">
        <v>36333</v>
      </c>
      <c r="E4348" s="2">
        <v>45352</v>
      </c>
      <c r="F4348" s="1">
        <v>0.44791666666666669</v>
      </c>
      <c r="G4348" t="s">
        <v>18475</v>
      </c>
      <c r="H4348" t="s">
        <v>31</v>
      </c>
      <c r="I4348" t="s">
        <v>22</v>
      </c>
      <c r="J4348" t="s">
        <v>80</v>
      </c>
      <c r="K4348">
        <v>119</v>
      </c>
      <c r="L4348" t="s">
        <v>24</v>
      </c>
      <c r="M4348" t="s">
        <v>40</v>
      </c>
      <c r="N4348" t="s">
        <v>26</v>
      </c>
      <c r="O4348" t="s">
        <v>18444</v>
      </c>
      <c r="P4348" t="s">
        <v>53</v>
      </c>
      <c r="Q4348">
        <v>25</v>
      </c>
      <c r="R4348" t="str">
        <f t="shared" si="67"/>
        <v>Adult</v>
      </c>
    </row>
    <row r="4349" spans="1:18" x14ac:dyDescent="0.25">
      <c r="A4349" t="s">
        <v>11866</v>
      </c>
      <c r="B4349" t="s">
        <v>17786</v>
      </c>
      <c r="C4349" t="s">
        <v>18440</v>
      </c>
      <c r="D4349" s="2">
        <v>32759</v>
      </c>
      <c r="E4349" s="2">
        <v>45432</v>
      </c>
      <c r="F4349" s="1">
        <v>0.67222222222222228</v>
      </c>
      <c r="G4349" t="s">
        <v>169</v>
      </c>
      <c r="H4349" t="s">
        <v>21</v>
      </c>
      <c r="I4349" t="s">
        <v>84</v>
      </c>
      <c r="J4349" t="s">
        <v>32</v>
      </c>
      <c r="K4349">
        <v>126</v>
      </c>
      <c r="L4349" t="s">
        <v>53</v>
      </c>
      <c r="M4349" t="s">
        <v>25</v>
      </c>
      <c r="N4349" t="s">
        <v>26</v>
      </c>
      <c r="O4349" t="s">
        <v>18473</v>
      </c>
      <c r="P4349" t="s">
        <v>53</v>
      </c>
      <c r="Q4349">
        <v>35</v>
      </c>
      <c r="R4349" t="str">
        <f t="shared" si="67"/>
        <v>Old</v>
      </c>
    </row>
    <row r="4350" spans="1:18" x14ac:dyDescent="0.25">
      <c r="A4350" t="s">
        <v>11868</v>
      </c>
      <c r="B4350" t="s">
        <v>17787</v>
      </c>
      <c r="C4350" t="s">
        <v>18439</v>
      </c>
      <c r="D4350" s="2">
        <v>34635</v>
      </c>
      <c r="E4350" s="2">
        <v>45313</v>
      </c>
      <c r="F4350" s="1">
        <v>0.38055555555555554</v>
      </c>
      <c r="G4350" t="s">
        <v>169</v>
      </c>
      <c r="H4350" t="s">
        <v>21</v>
      </c>
      <c r="I4350" t="s">
        <v>38</v>
      </c>
      <c r="J4350" t="s">
        <v>46</v>
      </c>
      <c r="K4350">
        <v>35</v>
      </c>
      <c r="L4350" t="s">
        <v>24</v>
      </c>
      <c r="M4350" t="s">
        <v>104</v>
      </c>
      <c r="N4350" t="s">
        <v>33</v>
      </c>
      <c r="O4350" t="s">
        <v>18444</v>
      </c>
      <c r="P4350" t="s">
        <v>53</v>
      </c>
      <c r="Q4350">
        <v>30</v>
      </c>
      <c r="R4350" t="str">
        <f t="shared" si="67"/>
        <v>Adult</v>
      </c>
    </row>
    <row r="4351" spans="1:18" x14ac:dyDescent="0.25">
      <c r="A4351" t="s">
        <v>11870</v>
      </c>
      <c r="B4351" t="s">
        <v>17788</v>
      </c>
      <c r="C4351" t="s">
        <v>18440</v>
      </c>
      <c r="D4351" s="2">
        <v>37396</v>
      </c>
      <c r="E4351" s="2">
        <v>45411</v>
      </c>
      <c r="F4351" s="1">
        <v>0.79374999999999996</v>
      </c>
      <c r="G4351" t="s">
        <v>18474</v>
      </c>
      <c r="H4351" t="s">
        <v>37</v>
      </c>
      <c r="I4351" t="s">
        <v>22</v>
      </c>
      <c r="J4351" t="s">
        <v>23</v>
      </c>
      <c r="K4351">
        <v>49</v>
      </c>
      <c r="L4351" t="s">
        <v>53</v>
      </c>
      <c r="M4351" t="s">
        <v>40</v>
      </c>
      <c r="N4351" t="s">
        <v>47</v>
      </c>
      <c r="O4351" t="s">
        <v>18444</v>
      </c>
      <c r="P4351" t="s">
        <v>53</v>
      </c>
      <c r="Q4351">
        <v>22</v>
      </c>
      <c r="R4351" t="str">
        <f t="shared" si="67"/>
        <v>Adult</v>
      </c>
    </row>
    <row r="4352" spans="1:18" x14ac:dyDescent="0.25">
      <c r="A4352" t="s">
        <v>11873</v>
      </c>
      <c r="B4352" t="s">
        <v>17789</v>
      </c>
      <c r="C4352" t="s">
        <v>18439</v>
      </c>
      <c r="D4352" s="2">
        <v>25599</v>
      </c>
      <c r="E4352" s="2">
        <v>45307</v>
      </c>
      <c r="F4352" s="1">
        <v>0.64861111111111114</v>
      </c>
      <c r="G4352" t="s">
        <v>18475</v>
      </c>
      <c r="H4352" t="s">
        <v>37</v>
      </c>
      <c r="I4352" t="s">
        <v>38</v>
      </c>
      <c r="J4352" t="s">
        <v>32</v>
      </c>
      <c r="K4352">
        <v>91</v>
      </c>
      <c r="L4352" t="s">
        <v>24</v>
      </c>
      <c r="M4352" t="s">
        <v>104</v>
      </c>
      <c r="N4352" t="s">
        <v>26</v>
      </c>
      <c r="O4352" t="s">
        <v>18444</v>
      </c>
      <c r="P4352" t="s">
        <v>53</v>
      </c>
      <c r="Q4352">
        <v>55</v>
      </c>
      <c r="R4352" t="str">
        <f t="shared" si="67"/>
        <v>Old</v>
      </c>
    </row>
    <row r="4353" spans="1:18" x14ac:dyDescent="0.25">
      <c r="A4353" t="s">
        <v>11876</v>
      </c>
      <c r="B4353" t="s">
        <v>17790</v>
      </c>
      <c r="C4353" t="s">
        <v>18440</v>
      </c>
      <c r="D4353" s="2">
        <v>38278</v>
      </c>
      <c r="E4353" s="2">
        <v>45466</v>
      </c>
      <c r="F4353" s="1">
        <v>0.67013888888888884</v>
      </c>
      <c r="G4353" t="s">
        <v>51</v>
      </c>
      <c r="H4353" t="s">
        <v>37</v>
      </c>
      <c r="I4353" t="s">
        <v>22</v>
      </c>
      <c r="J4353" t="s">
        <v>32</v>
      </c>
      <c r="K4353">
        <v>70</v>
      </c>
      <c r="L4353" t="s">
        <v>39</v>
      </c>
      <c r="M4353" t="s">
        <v>25</v>
      </c>
      <c r="N4353" t="s">
        <v>47</v>
      </c>
      <c r="O4353" t="s">
        <v>18473</v>
      </c>
      <c r="P4353" t="s">
        <v>18472</v>
      </c>
      <c r="Q4353">
        <v>20</v>
      </c>
      <c r="R4353" t="str">
        <f t="shared" si="67"/>
        <v>Adult</v>
      </c>
    </row>
    <row r="4354" spans="1:18" x14ac:dyDescent="0.25">
      <c r="A4354" t="s">
        <v>11878</v>
      </c>
      <c r="B4354" t="s">
        <v>17791</v>
      </c>
      <c r="C4354" t="s">
        <v>18440</v>
      </c>
      <c r="D4354" s="2">
        <v>34062</v>
      </c>
      <c r="E4354" s="2">
        <v>45334</v>
      </c>
      <c r="F4354" s="1">
        <v>0.55138888888888893</v>
      </c>
      <c r="G4354" t="s">
        <v>18474</v>
      </c>
      <c r="H4354" t="s">
        <v>37</v>
      </c>
      <c r="I4354" t="s">
        <v>91</v>
      </c>
      <c r="J4354" t="s">
        <v>46</v>
      </c>
      <c r="K4354">
        <v>56</v>
      </c>
      <c r="L4354" t="s">
        <v>53</v>
      </c>
      <c r="M4354" t="s">
        <v>104</v>
      </c>
      <c r="N4354" t="s">
        <v>47</v>
      </c>
      <c r="O4354" t="s">
        <v>18444</v>
      </c>
      <c r="P4354" t="s">
        <v>53</v>
      </c>
      <c r="Q4354">
        <v>31</v>
      </c>
      <c r="R4354" t="str">
        <f t="shared" si="67"/>
        <v>Adult</v>
      </c>
    </row>
    <row r="4355" spans="1:18" x14ac:dyDescent="0.25">
      <c r="A4355" t="s">
        <v>11881</v>
      </c>
      <c r="B4355" t="s">
        <v>17792</v>
      </c>
      <c r="C4355" t="s">
        <v>18440</v>
      </c>
      <c r="D4355" s="2">
        <v>34697</v>
      </c>
      <c r="E4355" s="2">
        <v>45410</v>
      </c>
      <c r="F4355" s="1">
        <v>0.36180555555555555</v>
      </c>
      <c r="G4355" t="s">
        <v>18474</v>
      </c>
      <c r="H4355" t="s">
        <v>73</v>
      </c>
      <c r="I4355" t="s">
        <v>91</v>
      </c>
      <c r="J4355" t="s">
        <v>23</v>
      </c>
      <c r="K4355">
        <v>35</v>
      </c>
      <c r="L4355" t="s">
        <v>53</v>
      </c>
      <c r="M4355" t="s">
        <v>40</v>
      </c>
      <c r="N4355" t="s">
        <v>26</v>
      </c>
      <c r="O4355" t="s">
        <v>18473</v>
      </c>
      <c r="P4355" t="s">
        <v>53</v>
      </c>
      <c r="Q4355">
        <v>30</v>
      </c>
      <c r="R4355" t="str">
        <f t="shared" si="67"/>
        <v>Adult</v>
      </c>
    </row>
    <row r="4356" spans="1:18" x14ac:dyDescent="0.25">
      <c r="A4356" t="s">
        <v>11883</v>
      </c>
      <c r="B4356" t="s">
        <v>17793</v>
      </c>
      <c r="C4356" t="s">
        <v>18440</v>
      </c>
      <c r="D4356" s="2">
        <v>19940</v>
      </c>
      <c r="E4356" s="2">
        <v>45298</v>
      </c>
      <c r="F4356" s="1">
        <v>0.43472222222222223</v>
      </c>
      <c r="G4356" t="s">
        <v>62</v>
      </c>
      <c r="H4356" t="s">
        <v>37</v>
      </c>
      <c r="I4356" t="s">
        <v>84</v>
      </c>
      <c r="J4356" t="s">
        <v>159</v>
      </c>
      <c r="K4356">
        <v>84</v>
      </c>
      <c r="L4356" t="s">
        <v>24</v>
      </c>
      <c r="M4356" t="s">
        <v>40</v>
      </c>
      <c r="N4356" t="s">
        <v>47</v>
      </c>
      <c r="O4356" t="s">
        <v>18444</v>
      </c>
      <c r="P4356" t="s">
        <v>53</v>
      </c>
      <c r="Q4356">
        <v>70</v>
      </c>
      <c r="R4356" t="str">
        <f t="shared" si="67"/>
        <v>Aged</v>
      </c>
    </row>
    <row r="4357" spans="1:18" x14ac:dyDescent="0.25">
      <c r="A4357" t="s">
        <v>11886</v>
      </c>
      <c r="B4357" t="s">
        <v>17794</v>
      </c>
      <c r="C4357" t="s">
        <v>18440</v>
      </c>
      <c r="D4357" s="2">
        <v>35623</v>
      </c>
      <c r="E4357" s="2">
        <v>45417</v>
      </c>
      <c r="F4357" s="1">
        <v>0.63680555555555551</v>
      </c>
      <c r="G4357" t="s">
        <v>169</v>
      </c>
      <c r="H4357" t="s">
        <v>21</v>
      </c>
      <c r="I4357" t="s">
        <v>45</v>
      </c>
      <c r="J4357" t="s">
        <v>32</v>
      </c>
      <c r="K4357">
        <v>147</v>
      </c>
      <c r="L4357" t="s">
        <v>24</v>
      </c>
      <c r="M4357" t="s">
        <v>40</v>
      </c>
      <c r="N4357" t="s">
        <v>26</v>
      </c>
      <c r="O4357" t="s">
        <v>18444</v>
      </c>
      <c r="P4357" t="s">
        <v>53</v>
      </c>
      <c r="Q4357">
        <v>27</v>
      </c>
      <c r="R4357" t="str">
        <f t="shared" ref="R4357:R4420" si="68">IF(Q4357&lt;35,"Adult",IF(Q4357&lt;=59,"Old",IF(Q4357&gt;=60,"Aged")))</f>
        <v>Adult</v>
      </c>
    </row>
    <row r="4358" spans="1:18" x14ac:dyDescent="0.25">
      <c r="A4358" t="s">
        <v>11889</v>
      </c>
      <c r="B4358" t="s">
        <v>17795</v>
      </c>
      <c r="C4358" t="s">
        <v>18440</v>
      </c>
      <c r="D4358" s="2">
        <v>36039</v>
      </c>
      <c r="E4358" s="2">
        <v>45322</v>
      </c>
      <c r="F4358" s="1">
        <v>0.41597222222222224</v>
      </c>
      <c r="G4358" t="s">
        <v>51</v>
      </c>
      <c r="H4358" t="s">
        <v>57</v>
      </c>
      <c r="I4358" t="s">
        <v>45</v>
      </c>
      <c r="J4358" t="s">
        <v>52</v>
      </c>
      <c r="K4358">
        <v>161</v>
      </c>
      <c r="L4358" t="s">
        <v>24</v>
      </c>
      <c r="M4358" t="s">
        <v>40</v>
      </c>
      <c r="N4358" t="s">
        <v>26</v>
      </c>
      <c r="O4358" t="s">
        <v>18444</v>
      </c>
      <c r="P4358" t="s">
        <v>53</v>
      </c>
      <c r="Q4358">
        <v>26</v>
      </c>
      <c r="R4358" t="str">
        <f t="shared" si="68"/>
        <v>Adult</v>
      </c>
    </row>
    <row r="4359" spans="1:18" x14ac:dyDescent="0.25">
      <c r="A4359" t="s">
        <v>11891</v>
      </c>
      <c r="B4359" t="s">
        <v>17796</v>
      </c>
      <c r="C4359" t="s">
        <v>18440</v>
      </c>
      <c r="D4359" s="2">
        <v>34818</v>
      </c>
      <c r="E4359" s="2">
        <v>45363</v>
      </c>
      <c r="F4359" s="1">
        <v>0.41736111111111113</v>
      </c>
      <c r="G4359" t="s">
        <v>51</v>
      </c>
      <c r="H4359" t="s">
        <v>57</v>
      </c>
      <c r="I4359" t="s">
        <v>91</v>
      </c>
      <c r="J4359" t="s">
        <v>52</v>
      </c>
      <c r="K4359">
        <v>175</v>
      </c>
      <c r="L4359" t="s">
        <v>39</v>
      </c>
      <c r="M4359" t="s">
        <v>25</v>
      </c>
      <c r="N4359" t="s">
        <v>26</v>
      </c>
      <c r="O4359" t="s">
        <v>18473</v>
      </c>
      <c r="P4359" t="s">
        <v>53</v>
      </c>
      <c r="Q4359">
        <v>29</v>
      </c>
      <c r="R4359" t="str">
        <f t="shared" si="68"/>
        <v>Adult</v>
      </c>
    </row>
    <row r="4360" spans="1:18" x14ac:dyDescent="0.25">
      <c r="A4360" t="s">
        <v>11893</v>
      </c>
      <c r="B4360" t="s">
        <v>17797</v>
      </c>
      <c r="C4360" t="s">
        <v>18440</v>
      </c>
      <c r="D4360" s="2">
        <v>38371</v>
      </c>
      <c r="E4360" s="2">
        <v>45323</v>
      </c>
      <c r="F4360" s="1">
        <v>0.53472222222222221</v>
      </c>
      <c r="G4360" t="s">
        <v>30</v>
      </c>
      <c r="H4360" t="s">
        <v>57</v>
      </c>
      <c r="I4360" t="s">
        <v>91</v>
      </c>
      <c r="J4360" t="s">
        <v>23</v>
      </c>
      <c r="K4360">
        <v>42</v>
      </c>
      <c r="L4360" t="s">
        <v>24</v>
      </c>
      <c r="M4360" t="s">
        <v>40</v>
      </c>
      <c r="N4360" t="s">
        <v>26</v>
      </c>
      <c r="O4360" t="s">
        <v>18473</v>
      </c>
      <c r="P4360" t="s">
        <v>53</v>
      </c>
      <c r="Q4360">
        <v>20</v>
      </c>
      <c r="R4360" t="str">
        <f t="shared" si="68"/>
        <v>Adult</v>
      </c>
    </row>
    <row r="4361" spans="1:18" x14ac:dyDescent="0.25">
      <c r="A4361" t="s">
        <v>11896</v>
      </c>
      <c r="B4361" t="s">
        <v>17798</v>
      </c>
      <c r="C4361" t="s">
        <v>18440</v>
      </c>
      <c r="D4361" s="2">
        <v>35123</v>
      </c>
      <c r="E4361" s="2">
        <v>45380</v>
      </c>
      <c r="F4361" s="1">
        <v>0.66527777777777775</v>
      </c>
      <c r="G4361" t="s">
        <v>18474</v>
      </c>
      <c r="H4361" t="s">
        <v>57</v>
      </c>
      <c r="I4361" t="s">
        <v>45</v>
      </c>
      <c r="J4361" t="s">
        <v>32</v>
      </c>
      <c r="K4361">
        <v>140</v>
      </c>
      <c r="L4361" t="s">
        <v>39</v>
      </c>
      <c r="M4361" t="s">
        <v>104</v>
      </c>
      <c r="N4361" t="s">
        <v>33</v>
      </c>
      <c r="O4361" t="s">
        <v>18473</v>
      </c>
      <c r="P4361" t="s">
        <v>53</v>
      </c>
      <c r="Q4361">
        <v>28</v>
      </c>
      <c r="R4361" t="str">
        <f t="shared" si="68"/>
        <v>Adult</v>
      </c>
    </row>
    <row r="4362" spans="1:18" x14ac:dyDescent="0.25">
      <c r="A4362" t="s">
        <v>11898</v>
      </c>
      <c r="B4362" t="s">
        <v>17799</v>
      </c>
      <c r="C4362" t="s">
        <v>18439</v>
      </c>
      <c r="D4362" s="2">
        <v>34378</v>
      </c>
      <c r="E4362" s="2">
        <v>45418</v>
      </c>
      <c r="F4362" s="1">
        <v>0.80138888888888893</v>
      </c>
      <c r="G4362" t="s">
        <v>169</v>
      </c>
      <c r="H4362" t="s">
        <v>57</v>
      </c>
      <c r="I4362" t="s">
        <v>22</v>
      </c>
      <c r="J4362" t="s">
        <v>46</v>
      </c>
      <c r="K4362">
        <v>105</v>
      </c>
      <c r="L4362" t="s">
        <v>53</v>
      </c>
      <c r="M4362" t="s">
        <v>40</v>
      </c>
      <c r="N4362" t="s">
        <v>33</v>
      </c>
      <c r="O4362" t="s">
        <v>18473</v>
      </c>
      <c r="P4362" t="s">
        <v>53</v>
      </c>
      <c r="Q4362">
        <v>31</v>
      </c>
      <c r="R4362" t="str">
        <f t="shared" si="68"/>
        <v>Adult</v>
      </c>
    </row>
    <row r="4363" spans="1:18" x14ac:dyDescent="0.25">
      <c r="A4363" t="s">
        <v>11899</v>
      </c>
      <c r="B4363" t="s">
        <v>17800</v>
      </c>
      <c r="C4363" t="s">
        <v>18439</v>
      </c>
      <c r="D4363" s="2">
        <v>36701</v>
      </c>
      <c r="E4363" s="2">
        <v>45434</v>
      </c>
      <c r="F4363" s="1">
        <v>0.51875000000000004</v>
      </c>
      <c r="G4363" t="s">
        <v>18475</v>
      </c>
      <c r="H4363" t="s">
        <v>57</v>
      </c>
      <c r="I4363" t="s">
        <v>91</v>
      </c>
      <c r="J4363" t="s">
        <v>46</v>
      </c>
      <c r="K4363">
        <v>154</v>
      </c>
      <c r="L4363" t="s">
        <v>24</v>
      </c>
      <c r="M4363" t="s">
        <v>104</v>
      </c>
      <c r="N4363" t="s">
        <v>26</v>
      </c>
      <c r="O4363" t="s">
        <v>18444</v>
      </c>
      <c r="P4363" t="s">
        <v>53</v>
      </c>
      <c r="Q4363">
        <v>24</v>
      </c>
      <c r="R4363" t="str">
        <f t="shared" si="68"/>
        <v>Adult</v>
      </c>
    </row>
    <row r="4364" spans="1:18" x14ac:dyDescent="0.25">
      <c r="A4364" t="s">
        <v>11901</v>
      </c>
      <c r="B4364" t="s">
        <v>17801</v>
      </c>
      <c r="C4364" t="s">
        <v>18440</v>
      </c>
      <c r="D4364" s="2">
        <v>29394</v>
      </c>
      <c r="E4364" s="2">
        <v>45379</v>
      </c>
      <c r="F4364" s="1">
        <v>0.35208333333333336</v>
      </c>
      <c r="G4364" t="s">
        <v>30</v>
      </c>
      <c r="H4364" t="s">
        <v>21</v>
      </c>
      <c r="I4364" t="s">
        <v>91</v>
      </c>
      <c r="J4364" t="s">
        <v>23</v>
      </c>
      <c r="K4364">
        <v>98</v>
      </c>
      <c r="L4364" t="s">
        <v>53</v>
      </c>
      <c r="M4364" t="s">
        <v>25</v>
      </c>
      <c r="N4364" t="s">
        <v>47</v>
      </c>
      <c r="O4364" t="s">
        <v>18444</v>
      </c>
      <c r="P4364" t="s">
        <v>53</v>
      </c>
      <c r="Q4364">
        <v>44</v>
      </c>
      <c r="R4364" t="str">
        <f t="shared" si="68"/>
        <v>Old</v>
      </c>
    </row>
    <row r="4365" spans="1:18" x14ac:dyDescent="0.25">
      <c r="A4365" t="s">
        <v>11903</v>
      </c>
      <c r="B4365" t="s">
        <v>17802</v>
      </c>
      <c r="C4365" t="s">
        <v>18440</v>
      </c>
      <c r="D4365" s="2">
        <v>33281</v>
      </c>
      <c r="E4365" s="2">
        <v>45384</v>
      </c>
      <c r="F4365" s="1">
        <v>0.78055555555555556</v>
      </c>
      <c r="G4365" t="s">
        <v>169</v>
      </c>
      <c r="H4365" t="s">
        <v>73</v>
      </c>
      <c r="I4365" t="s">
        <v>38</v>
      </c>
      <c r="J4365" t="s">
        <v>32</v>
      </c>
      <c r="K4365">
        <v>98</v>
      </c>
      <c r="L4365" t="s">
        <v>39</v>
      </c>
      <c r="M4365" t="s">
        <v>104</v>
      </c>
      <c r="N4365" t="s">
        <v>33</v>
      </c>
      <c r="O4365" t="s">
        <v>18444</v>
      </c>
      <c r="P4365" t="s">
        <v>53</v>
      </c>
      <c r="Q4365">
        <v>34</v>
      </c>
      <c r="R4365" t="str">
        <f t="shared" si="68"/>
        <v>Adult</v>
      </c>
    </row>
    <row r="4366" spans="1:18" x14ac:dyDescent="0.25">
      <c r="A4366" t="s">
        <v>11906</v>
      </c>
      <c r="B4366" t="s">
        <v>17803</v>
      </c>
      <c r="C4366" t="s">
        <v>18440</v>
      </c>
      <c r="D4366" s="2">
        <v>20178</v>
      </c>
      <c r="E4366" s="2">
        <v>45300</v>
      </c>
      <c r="F4366" s="1">
        <v>0.40833333333333333</v>
      </c>
      <c r="G4366" t="s">
        <v>30</v>
      </c>
      <c r="H4366" t="s">
        <v>57</v>
      </c>
      <c r="I4366" t="s">
        <v>84</v>
      </c>
      <c r="J4366" t="s">
        <v>159</v>
      </c>
      <c r="K4366">
        <v>84</v>
      </c>
      <c r="L4366" t="s">
        <v>24</v>
      </c>
      <c r="M4366" t="s">
        <v>40</v>
      </c>
      <c r="N4366" t="s">
        <v>26</v>
      </c>
      <c r="O4366" t="s">
        <v>18444</v>
      </c>
      <c r="P4366" t="s">
        <v>53</v>
      </c>
      <c r="Q4366">
        <v>69</v>
      </c>
      <c r="R4366" t="str">
        <f t="shared" si="68"/>
        <v>Aged</v>
      </c>
    </row>
    <row r="4367" spans="1:18" x14ac:dyDescent="0.25">
      <c r="A4367" t="s">
        <v>11909</v>
      </c>
      <c r="B4367" t="s">
        <v>17804</v>
      </c>
      <c r="C4367" t="s">
        <v>18440</v>
      </c>
      <c r="D4367" s="2">
        <v>36514</v>
      </c>
      <c r="E4367" s="2">
        <v>45337</v>
      </c>
      <c r="F4367" s="1">
        <v>0.80625000000000002</v>
      </c>
      <c r="G4367" t="s">
        <v>18475</v>
      </c>
      <c r="H4367" t="s">
        <v>37</v>
      </c>
      <c r="I4367" t="s">
        <v>38</v>
      </c>
      <c r="J4367" t="s">
        <v>32</v>
      </c>
      <c r="K4367">
        <v>154</v>
      </c>
      <c r="L4367" t="s">
        <v>39</v>
      </c>
      <c r="M4367" t="s">
        <v>40</v>
      </c>
      <c r="N4367" t="s">
        <v>33</v>
      </c>
      <c r="O4367" t="s">
        <v>18473</v>
      </c>
      <c r="P4367" t="s">
        <v>53</v>
      </c>
      <c r="Q4367">
        <v>25</v>
      </c>
      <c r="R4367" t="str">
        <f t="shared" si="68"/>
        <v>Adult</v>
      </c>
    </row>
    <row r="4368" spans="1:18" x14ac:dyDescent="0.25">
      <c r="A4368" t="s">
        <v>11910</v>
      </c>
      <c r="B4368" t="s">
        <v>17805</v>
      </c>
      <c r="C4368" t="s">
        <v>18440</v>
      </c>
      <c r="D4368" s="2">
        <v>29956</v>
      </c>
      <c r="E4368" s="2">
        <v>45389</v>
      </c>
      <c r="F4368" s="1">
        <v>0.34722222222222221</v>
      </c>
      <c r="G4368" t="s">
        <v>18475</v>
      </c>
      <c r="H4368" t="s">
        <v>31</v>
      </c>
      <c r="I4368" t="s">
        <v>38</v>
      </c>
      <c r="J4368" t="s">
        <v>52</v>
      </c>
      <c r="K4368">
        <v>49</v>
      </c>
      <c r="L4368" t="s">
        <v>53</v>
      </c>
      <c r="M4368" t="s">
        <v>40</v>
      </c>
      <c r="N4368" t="s">
        <v>26</v>
      </c>
      <c r="O4368" t="s">
        <v>18444</v>
      </c>
      <c r="P4368" t="s">
        <v>53</v>
      </c>
      <c r="Q4368">
        <v>43</v>
      </c>
      <c r="R4368" t="str">
        <f t="shared" si="68"/>
        <v>Old</v>
      </c>
    </row>
    <row r="4369" spans="1:18" x14ac:dyDescent="0.25">
      <c r="A4369" t="s">
        <v>11912</v>
      </c>
      <c r="B4369" t="s">
        <v>17806</v>
      </c>
      <c r="C4369" t="s">
        <v>18440</v>
      </c>
      <c r="D4369" s="2">
        <v>37866</v>
      </c>
      <c r="E4369" s="2">
        <v>45310</v>
      </c>
      <c r="F4369" s="1">
        <v>0.46180555555555558</v>
      </c>
      <c r="G4369" t="s">
        <v>51</v>
      </c>
      <c r="H4369" t="s">
        <v>31</v>
      </c>
      <c r="I4369" t="s">
        <v>45</v>
      </c>
      <c r="J4369" t="s">
        <v>23</v>
      </c>
      <c r="K4369">
        <v>56</v>
      </c>
      <c r="L4369" t="s">
        <v>24</v>
      </c>
      <c r="M4369" t="s">
        <v>25</v>
      </c>
      <c r="N4369" t="s">
        <v>47</v>
      </c>
      <c r="O4369" t="s">
        <v>18473</v>
      </c>
      <c r="P4369" t="s">
        <v>53</v>
      </c>
      <c r="Q4369">
        <v>21</v>
      </c>
      <c r="R4369" t="str">
        <f t="shared" si="68"/>
        <v>Adult</v>
      </c>
    </row>
    <row r="4370" spans="1:18" x14ac:dyDescent="0.25">
      <c r="A4370" t="s">
        <v>11915</v>
      </c>
      <c r="B4370" t="s">
        <v>17807</v>
      </c>
      <c r="C4370" t="s">
        <v>18440</v>
      </c>
      <c r="D4370" s="2">
        <v>37247</v>
      </c>
      <c r="E4370" s="2">
        <v>45399</v>
      </c>
      <c r="F4370" s="1">
        <v>0.37083333333333335</v>
      </c>
      <c r="G4370" t="s">
        <v>30</v>
      </c>
      <c r="H4370" t="s">
        <v>21</v>
      </c>
      <c r="I4370" t="s">
        <v>91</v>
      </c>
      <c r="J4370" t="s">
        <v>46</v>
      </c>
      <c r="K4370">
        <v>84</v>
      </c>
      <c r="L4370" t="s">
        <v>39</v>
      </c>
      <c r="M4370" t="s">
        <v>25</v>
      </c>
      <c r="N4370" t="s">
        <v>26</v>
      </c>
      <c r="O4370" t="s">
        <v>18473</v>
      </c>
      <c r="P4370" t="s">
        <v>53</v>
      </c>
      <c r="Q4370">
        <v>23</v>
      </c>
      <c r="R4370" t="str">
        <f t="shared" si="68"/>
        <v>Adult</v>
      </c>
    </row>
    <row r="4371" spans="1:18" x14ac:dyDescent="0.25">
      <c r="A4371" t="s">
        <v>11918</v>
      </c>
      <c r="B4371" t="s">
        <v>17808</v>
      </c>
      <c r="C4371" t="s">
        <v>18440</v>
      </c>
      <c r="D4371" s="2">
        <v>37737</v>
      </c>
      <c r="E4371" s="2">
        <v>45414</v>
      </c>
      <c r="F4371" s="1">
        <v>0.43333333333333335</v>
      </c>
      <c r="G4371" t="s">
        <v>30</v>
      </c>
      <c r="H4371" t="s">
        <v>37</v>
      </c>
      <c r="I4371" t="s">
        <v>91</v>
      </c>
      <c r="J4371" t="s">
        <v>80</v>
      </c>
      <c r="K4371">
        <v>84</v>
      </c>
      <c r="L4371" t="s">
        <v>53</v>
      </c>
      <c r="M4371" t="s">
        <v>25</v>
      </c>
      <c r="N4371" t="s">
        <v>26</v>
      </c>
      <c r="O4371" t="s">
        <v>18473</v>
      </c>
      <c r="P4371" t="s">
        <v>53</v>
      </c>
      <c r="Q4371">
        <v>21</v>
      </c>
      <c r="R4371" t="str">
        <f t="shared" si="68"/>
        <v>Adult</v>
      </c>
    </row>
    <row r="4372" spans="1:18" x14ac:dyDescent="0.25">
      <c r="A4372" t="s">
        <v>11920</v>
      </c>
      <c r="B4372" t="s">
        <v>17809</v>
      </c>
      <c r="C4372" t="s">
        <v>18440</v>
      </c>
      <c r="D4372" s="2">
        <v>36974</v>
      </c>
      <c r="E4372" s="2">
        <v>45425</v>
      </c>
      <c r="F4372" s="1">
        <v>0.71458333333333335</v>
      </c>
      <c r="G4372" t="s">
        <v>51</v>
      </c>
      <c r="H4372" t="s">
        <v>37</v>
      </c>
      <c r="I4372" t="s">
        <v>22</v>
      </c>
      <c r="J4372" t="s">
        <v>32</v>
      </c>
      <c r="K4372">
        <v>98</v>
      </c>
      <c r="L4372" t="s">
        <v>53</v>
      </c>
      <c r="M4372" t="s">
        <v>40</v>
      </c>
      <c r="N4372" t="s">
        <v>47</v>
      </c>
      <c r="O4372" t="s">
        <v>18473</v>
      </c>
      <c r="P4372" t="s">
        <v>53</v>
      </c>
      <c r="Q4372">
        <v>23</v>
      </c>
      <c r="R4372" t="str">
        <f t="shared" si="68"/>
        <v>Adult</v>
      </c>
    </row>
    <row r="4373" spans="1:18" x14ac:dyDescent="0.25">
      <c r="A4373" t="s">
        <v>11923</v>
      </c>
      <c r="B4373" t="s">
        <v>17810</v>
      </c>
      <c r="C4373" t="s">
        <v>18440</v>
      </c>
      <c r="D4373" s="2">
        <v>30310</v>
      </c>
      <c r="E4373" s="2">
        <v>45434</v>
      </c>
      <c r="F4373" s="1">
        <v>0.82847222222222228</v>
      </c>
      <c r="G4373" t="s">
        <v>30</v>
      </c>
      <c r="H4373" t="s">
        <v>73</v>
      </c>
      <c r="I4373" t="s">
        <v>22</v>
      </c>
      <c r="J4373" t="s">
        <v>52</v>
      </c>
      <c r="K4373">
        <v>42</v>
      </c>
      <c r="L4373" t="s">
        <v>39</v>
      </c>
      <c r="M4373" t="s">
        <v>40</v>
      </c>
      <c r="N4373" t="s">
        <v>33</v>
      </c>
      <c r="O4373" t="s">
        <v>18473</v>
      </c>
      <c r="P4373" t="s">
        <v>18472</v>
      </c>
      <c r="Q4373">
        <v>42</v>
      </c>
      <c r="R4373" t="str">
        <f t="shared" si="68"/>
        <v>Old</v>
      </c>
    </row>
    <row r="4374" spans="1:18" x14ac:dyDescent="0.25">
      <c r="A4374" t="s">
        <v>11925</v>
      </c>
      <c r="B4374" t="s">
        <v>17811</v>
      </c>
      <c r="C4374" t="s">
        <v>18439</v>
      </c>
      <c r="D4374" s="2">
        <v>37194</v>
      </c>
      <c r="E4374" s="2">
        <v>45454</v>
      </c>
      <c r="F4374" s="1">
        <v>0.5395833333333333</v>
      </c>
      <c r="G4374" t="s">
        <v>51</v>
      </c>
      <c r="H4374" t="s">
        <v>57</v>
      </c>
      <c r="I4374" t="s">
        <v>38</v>
      </c>
      <c r="J4374" t="s">
        <v>23</v>
      </c>
      <c r="K4374">
        <v>119</v>
      </c>
      <c r="L4374" t="s">
        <v>24</v>
      </c>
      <c r="M4374" t="s">
        <v>40</v>
      </c>
      <c r="N4374" t="s">
        <v>26</v>
      </c>
      <c r="O4374" t="s">
        <v>18444</v>
      </c>
      <c r="P4374" t="s">
        <v>53</v>
      </c>
      <c r="Q4374">
        <v>23</v>
      </c>
      <c r="R4374" t="str">
        <f t="shared" si="68"/>
        <v>Adult</v>
      </c>
    </row>
    <row r="4375" spans="1:18" x14ac:dyDescent="0.25">
      <c r="A4375" t="s">
        <v>11928</v>
      </c>
      <c r="B4375" t="s">
        <v>17812</v>
      </c>
      <c r="C4375" t="s">
        <v>18440</v>
      </c>
      <c r="D4375" s="2">
        <v>37429</v>
      </c>
      <c r="E4375" s="2">
        <v>45296</v>
      </c>
      <c r="F4375" s="1">
        <v>0.58472222222222225</v>
      </c>
      <c r="G4375" t="s">
        <v>51</v>
      </c>
      <c r="H4375" t="s">
        <v>57</v>
      </c>
      <c r="I4375" t="s">
        <v>84</v>
      </c>
      <c r="J4375" t="s">
        <v>80</v>
      </c>
      <c r="K4375">
        <v>91</v>
      </c>
      <c r="L4375" t="s">
        <v>24</v>
      </c>
      <c r="M4375" t="s">
        <v>104</v>
      </c>
      <c r="N4375" t="s">
        <v>47</v>
      </c>
      <c r="O4375" t="s">
        <v>18444</v>
      </c>
      <c r="P4375" t="s">
        <v>53</v>
      </c>
      <c r="Q4375">
        <v>22</v>
      </c>
      <c r="R4375" t="str">
        <f t="shared" si="68"/>
        <v>Adult</v>
      </c>
    </row>
    <row r="4376" spans="1:18" x14ac:dyDescent="0.25">
      <c r="A4376" t="s">
        <v>11931</v>
      </c>
      <c r="B4376" t="s">
        <v>17813</v>
      </c>
      <c r="C4376" t="s">
        <v>18440</v>
      </c>
      <c r="D4376" s="2">
        <v>37441</v>
      </c>
      <c r="E4376" s="2">
        <v>45341</v>
      </c>
      <c r="F4376" s="1">
        <v>0.61527777777777781</v>
      </c>
      <c r="G4376" t="s">
        <v>18474</v>
      </c>
      <c r="H4376" t="s">
        <v>21</v>
      </c>
      <c r="I4376" t="s">
        <v>38</v>
      </c>
      <c r="J4376" t="s">
        <v>32</v>
      </c>
      <c r="K4376">
        <v>49</v>
      </c>
      <c r="L4376" t="s">
        <v>39</v>
      </c>
      <c r="M4376" t="s">
        <v>25</v>
      </c>
      <c r="N4376" t="s">
        <v>47</v>
      </c>
      <c r="O4376" t="s">
        <v>18473</v>
      </c>
      <c r="P4376" t="s">
        <v>53</v>
      </c>
      <c r="Q4376">
        <v>22</v>
      </c>
      <c r="R4376" t="str">
        <f t="shared" si="68"/>
        <v>Adult</v>
      </c>
    </row>
    <row r="4377" spans="1:18" x14ac:dyDescent="0.25">
      <c r="A4377" t="s">
        <v>11933</v>
      </c>
      <c r="B4377" t="s">
        <v>17814</v>
      </c>
      <c r="C4377" t="s">
        <v>18440</v>
      </c>
      <c r="D4377" s="2">
        <v>32291</v>
      </c>
      <c r="E4377" s="2">
        <v>45446</v>
      </c>
      <c r="F4377" s="1">
        <v>0.44097222222222221</v>
      </c>
      <c r="G4377" t="s">
        <v>18475</v>
      </c>
      <c r="H4377" t="s">
        <v>31</v>
      </c>
      <c r="I4377" t="s">
        <v>91</v>
      </c>
      <c r="J4377" t="s">
        <v>80</v>
      </c>
      <c r="K4377">
        <v>154</v>
      </c>
      <c r="L4377" t="s">
        <v>24</v>
      </c>
      <c r="M4377" t="s">
        <v>40</v>
      </c>
      <c r="N4377" t="s">
        <v>47</v>
      </c>
      <c r="O4377" t="s">
        <v>18444</v>
      </c>
      <c r="P4377" t="s">
        <v>53</v>
      </c>
      <c r="Q4377">
        <v>36</v>
      </c>
      <c r="R4377" t="str">
        <f t="shared" si="68"/>
        <v>Old</v>
      </c>
    </row>
    <row r="4378" spans="1:18" x14ac:dyDescent="0.25">
      <c r="A4378" t="s">
        <v>11936</v>
      </c>
      <c r="B4378" t="s">
        <v>17815</v>
      </c>
      <c r="C4378" t="s">
        <v>18439</v>
      </c>
      <c r="D4378" s="2">
        <v>31068</v>
      </c>
      <c r="E4378" s="2">
        <v>45359</v>
      </c>
      <c r="F4378" s="1">
        <v>0.68333333333333335</v>
      </c>
      <c r="G4378" t="s">
        <v>18474</v>
      </c>
      <c r="H4378" t="s">
        <v>57</v>
      </c>
      <c r="I4378" t="s">
        <v>38</v>
      </c>
      <c r="J4378" t="s">
        <v>32</v>
      </c>
      <c r="K4378">
        <v>140</v>
      </c>
      <c r="L4378" t="s">
        <v>24</v>
      </c>
      <c r="M4378" t="s">
        <v>40</v>
      </c>
      <c r="N4378" t="s">
        <v>26</v>
      </c>
      <c r="O4378" t="s">
        <v>18444</v>
      </c>
      <c r="P4378" t="s">
        <v>53</v>
      </c>
      <c r="Q4378">
        <v>40</v>
      </c>
      <c r="R4378" t="str">
        <f t="shared" si="68"/>
        <v>Old</v>
      </c>
    </row>
    <row r="4379" spans="1:18" x14ac:dyDescent="0.25">
      <c r="A4379" t="s">
        <v>11938</v>
      </c>
      <c r="B4379" t="s">
        <v>17816</v>
      </c>
      <c r="C4379" t="s">
        <v>18440</v>
      </c>
      <c r="D4379" s="2">
        <v>33806</v>
      </c>
      <c r="E4379" s="2">
        <v>45437</v>
      </c>
      <c r="F4379" s="1">
        <v>0.61041666666666672</v>
      </c>
      <c r="G4379" t="s">
        <v>51</v>
      </c>
      <c r="H4379" t="s">
        <v>31</v>
      </c>
      <c r="I4379" t="s">
        <v>38</v>
      </c>
      <c r="J4379" t="s">
        <v>80</v>
      </c>
      <c r="K4379">
        <v>112</v>
      </c>
      <c r="L4379" t="s">
        <v>53</v>
      </c>
      <c r="M4379" t="s">
        <v>25</v>
      </c>
      <c r="N4379" t="s">
        <v>47</v>
      </c>
      <c r="O4379" t="s">
        <v>18473</v>
      </c>
      <c r="P4379" t="s">
        <v>53</v>
      </c>
      <c r="Q4379">
        <v>32</v>
      </c>
      <c r="R4379" t="str">
        <f t="shared" si="68"/>
        <v>Adult</v>
      </c>
    </row>
    <row r="4380" spans="1:18" x14ac:dyDescent="0.25">
      <c r="A4380" t="s">
        <v>11940</v>
      </c>
      <c r="B4380" t="s">
        <v>17817</v>
      </c>
      <c r="C4380" t="s">
        <v>18440</v>
      </c>
      <c r="D4380" s="2">
        <v>35812</v>
      </c>
      <c r="E4380" s="2">
        <v>45304</v>
      </c>
      <c r="F4380" s="1">
        <v>0.62916666666666665</v>
      </c>
      <c r="G4380" t="s">
        <v>51</v>
      </c>
      <c r="H4380" t="s">
        <v>21</v>
      </c>
      <c r="I4380" t="s">
        <v>38</v>
      </c>
      <c r="J4380" t="s">
        <v>32</v>
      </c>
      <c r="K4380">
        <v>7</v>
      </c>
      <c r="L4380" t="s">
        <v>24</v>
      </c>
      <c r="M4380" t="s">
        <v>25</v>
      </c>
      <c r="N4380" t="s">
        <v>26</v>
      </c>
      <c r="O4380" t="s">
        <v>18444</v>
      </c>
      <c r="P4380" t="s">
        <v>53</v>
      </c>
      <c r="Q4380">
        <v>27</v>
      </c>
      <c r="R4380" t="str">
        <f t="shared" si="68"/>
        <v>Adult</v>
      </c>
    </row>
    <row r="4381" spans="1:18" x14ac:dyDescent="0.25">
      <c r="A4381" t="s">
        <v>11942</v>
      </c>
      <c r="B4381" t="s">
        <v>17818</v>
      </c>
      <c r="C4381" t="s">
        <v>18440</v>
      </c>
      <c r="D4381" s="2">
        <v>31173</v>
      </c>
      <c r="E4381" s="2">
        <v>45292</v>
      </c>
      <c r="F4381" s="1">
        <v>0.62222222222222223</v>
      </c>
      <c r="G4381" t="s">
        <v>18475</v>
      </c>
      <c r="H4381" t="s">
        <v>57</v>
      </c>
      <c r="I4381" t="s">
        <v>91</v>
      </c>
      <c r="J4381" t="s">
        <v>52</v>
      </c>
      <c r="K4381">
        <v>147</v>
      </c>
      <c r="L4381" t="s">
        <v>53</v>
      </c>
      <c r="M4381" t="s">
        <v>104</v>
      </c>
      <c r="N4381" t="s">
        <v>47</v>
      </c>
      <c r="O4381" t="s">
        <v>18473</v>
      </c>
      <c r="P4381" t="s">
        <v>53</v>
      </c>
      <c r="Q4381">
        <v>39</v>
      </c>
      <c r="R4381" t="str">
        <f t="shared" si="68"/>
        <v>Old</v>
      </c>
    </row>
    <row r="4382" spans="1:18" x14ac:dyDescent="0.25">
      <c r="A4382" t="s">
        <v>11945</v>
      </c>
      <c r="B4382" t="s">
        <v>17819</v>
      </c>
      <c r="C4382" t="s">
        <v>18439</v>
      </c>
      <c r="D4382" s="2">
        <v>38945</v>
      </c>
      <c r="E4382" s="2">
        <v>45308</v>
      </c>
      <c r="F4382" s="1">
        <v>0.62430555555555556</v>
      </c>
      <c r="G4382" t="s">
        <v>576</v>
      </c>
      <c r="H4382" t="s">
        <v>31</v>
      </c>
      <c r="I4382" t="s">
        <v>405</v>
      </c>
      <c r="J4382" t="s">
        <v>322</v>
      </c>
      <c r="K4382">
        <v>175</v>
      </c>
      <c r="L4382" t="s">
        <v>24</v>
      </c>
      <c r="M4382" t="s">
        <v>40</v>
      </c>
      <c r="N4382" t="s">
        <v>47</v>
      </c>
      <c r="O4382" t="s">
        <v>18473</v>
      </c>
      <c r="P4382" t="s">
        <v>53</v>
      </c>
      <c r="Q4382">
        <v>18</v>
      </c>
      <c r="R4382" t="str">
        <f t="shared" si="68"/>
        <v>Adult</v>
      </c>
    </row>
    <row r="4383" spans="1:18" x14ac:dyDescent="0.25">
      <c r="A4383" t="s">
        <v>11947</v>
      </c>
      <c r="B4383" t="s">
        <v>17820</v>
      </c>
      <c r="C4383" t="s">
        <v>18440</v>
      </c>
      <c r="D4383" s="2">
        <v>23042</v>
      </c>
      <c r="E4383" s="2">
        <v>45436</v>
      </c>
      <c r="F4383" s="1">
        <v>0.34166666666666667</v>
      </c>
      <c r="G4383" t="s">
        <v>30</v>
      </c>
      <c r="H4383" t="s">
        <v>73</v>
      </c>
      <c r="I4383" t="s">
        <v>84</v>
      </c>
      <c r="J4383" t="s">
        <v>32</v>
      </c>
      <c r="K4383">
        <v>77</v>
      </c>
      <c r="L4383" t="s">
        <v>53</v>
      </c>
      <c r="M4383" t="s">
        <v>40</v>
      </c>
      <c r="N4383" t="s">
        <v>47</v>
      </c>
      <c r="O4383" t="s">
        <v>18473</v>
      </c>
      <c r="P4383" t="s">
        <v>53</v>
      </c>
      <c r="Q4383">
        <v>62</v>
      </c>
      <c r="R4383" t="str">
        <f t="shared" si="68"/>
        <v>Aged</v>
      </c>
    </row>
    <row r="4384" spans="1:18" x14ac:dyDescent="0.25">
      <c r="A4384" t="s">
        <v>11950</v>
      </c>
      <c r="B4384" t="s">
        <v>17821</v>
      </c>
      <c r="C4384" t="s">
        <v>18440</v>
      </c>
      <c r="D4384" s="2">
        <v>37274</v>
      </c>
      <c r="E4384" s="2">
        <v>45396</v>
      </c>
      <c r="F4384" s="1">
        <v>0.35416666666666669</v>
      </c>
      <c r="G4384" t="s">
        <v>18475</v>
      </c>
      <c r="H4384" t="s">
        <v>21</v>
      </c>
      <c r="I4384" t="s">
        <v>45</v>
      </c>
      <c r="J4384" t="s">
        <v>23</v>
      </c>
      <c r="K4384">
        <v>91</v>
      </c>
      <c r="L4384" t="s">
        <v>39</v>
      </c>
      <c r="M4384" t="s">
        <v>25</v>
      </c>
      <c r="N4384" t="s">
        <v>26</v>
      </c>
      <c r="O4384" t="s">
        <v>18473</v>
      </c>
      <c r="P4384" t="s">
        <v>53</v>
      </c>
      <c r="Q4384">
        <v>23</v>
      </c>
      <c r="R4384" t="str">
        <f t="shared" si="68"/>
        <v>Adult</v>
      </c>
    </row>
    <row r="4385" spans="1:18" x14ac:dyDescent="0.25">
      <c r="A4385" t="s">
        <v>11951</v>
      </c>
      <c r="B4385" t="s">
        <v>17822</v>
      </c>
      <c r="C4385" t="s">
        <v>18440</v>
      </c>
      <c r="D4385" s="2">
        <v>36224</v>
      </c>
      <c r="E4385" s="2">
        <v>45345</v>
      </c>
      <c r="F4385" s="1">
        <v>0.60624999999999996</v>
      </c>
      <c r="G4385" t="s">
        <v>51</v>
      </c>
      <c r="H4385" t="s">
        <v>57</v>
      </c>
      <c r="I4385" t="s">
        <v>45</v>
      </c>
      <c r="J4385" t="s">
        <v>23</v>
      </c>
      <c r="K4385">
        <v>126</v>
      </c>
      <c r="L4385" t="s">
        <v>53</v>
      </c>
      <c r="M4385" t="s">
        <v>104</v>
      </c>
      <c r="N4385" t="s">
        <v>26</v>
      </c>
      <c r="O4385" t="s">
        <v>18444</v>
      </c>
      <c r="P4385" t="s">
        <v>53</v>
      </c>
      <c r="Q4385">
        <v>25</v>
      </c>
      <c r="R4385" t="str">
        <f t="shared" si="68"/>
        <v>Adult</v>
      </c>
    </row>
    <row r="4386" spans="1:18" x14ac:dyDescent="0.25">
      <c r="A4386" t="s">
        <v>11952</v>
      </c>
      <c r="B4386" t="s">
        <v>17823</v>
      </c>
      <c r="C4386" t="s">
        <v>18440</v>
      </c>
      <c r="D4386" s="2">
        <v>36912</v>
      </c>
      <c r="E4386" s="2">
        <v>45444</v>
      </c>
      <c r="F4386" s="1">
        <v>0.76597222222222228</v>
      </c>
      <c r="G4386" t="s">
        <v>169</v>
      </c>
      <c r="H4386" t="s">
        <v>57</v>
      </c>
      <c r="I4386" t="s">
        <v>45</v>
      </c>
      <c r="J4386" t="s">
        <v>32</v>
      </c>
      <c r="K4386">
        <v>98</v>
      </c>
      <c r="L4386" t="s">
        <v>39</v>
      </c>
      <c r="M4386" t="s">
        <v>40</v>
      </c>
      <c r="N4386" t="s">
        <v>26</v>
      </c>
      <c r="O4386" t="s">
        <v>18473</v>
      </c>
      <c r="P4386" t="s">
        <v>53</v>
      </c>
      <c r="Q4386">
        <v>24</v>
      </c>
      <c r="R4386" t="str">
        <f t="shared" si="68"/>
        <v>Adult</v>
      </c>
    </row>
    <row r="4387" spans="1:18" x14ac:dyDescent="0.25">
      <c r="A4387" t="s">
        <v>11955</v>
      </c>
      <c r="B4387" t="s">
        <v>17824</v>
      </c>
      <c r="C4387" t="s">
        <v>18440</v>
      </c>
      <c r="D4387" s="2">
        <v>38068</v>
      </c>
      <c r="E4387" s="2">
        <v>45294</v>
      </c>
      <c r="F4387" s="1">
        <v>0.37083333333333335</v>
      </c>
      <c r="G4387" t="s">
        <v>51</v>
      </c>
      <c r="H4387" t="s">
        <v>21</v>
      </c>
      <c r="I4387" t="s">
        <v>22</v>
      </c>
      <c r="J4387" t="s">
        <v>23</v>
      </c>
      <c r="K4387">
        <v>42</v>
      </c>
      <c r="L4387" t="s">
        <v>24</v>
      </c>
      <c r="M4387" t="s">
        <v>25</v>
      </c>
      <c r="N4387" t="s">
        <v>26</v>
      </c>
      <c r="O4387" t="s">
        <v>18444</v>
      </c>
      <c r="P4387" t="s">
        <v>53</v>
      </c>
      <c r="Q4387">
        <v>20</v>
      </c>
      <c r="R4387" t="str">
        <f t="shared" si="68"/>
        <v>Adult</v>
      </c>
    </row>
    <row r="4388" spans="1:18" x14ac:dyDescent="0.25">
      <c r="A4388" t="s">
        <v>11957</v>
      </c>
      <c r="B4388" t="s">
        <v>17825</v>
      </c>
      <c r="C4388" t="s">
        <v>18439</v>
      </c>
      <c r="D4388" s="2">
        <v>29970</v>
      </c>
      <c r="E4388" s="2">
        <v>45453</v>
      </c>
      <c r="F4388" s="1">
        <v>0.36736111111111114</v>
      </c>
      <c r="G4388" t="s">
        <v>18474</v>
      </c>
      <c r="H4388" t="s">
        <v>57</v>
      </c>
      <c r="I4388" t="s">
        <v>84</v>
      </c>
      <c r="J4388" t="s">
        <v>52</v>
      </c>
      <c r="K4388">
        <v>175</v>
      </c>
      <c r="L4388" t="s">
        <v>53</v>
      </c>
      <c r="M4388" t="s">
        <v>104</v>
      </c>
      <c r="N4388" t="s">
        <v>33</v>
      </c>
      <c r="O4388" t="s">
        <v>18444</v>
      </c>
      <c r="P4388" t="s">
        <v>53</v>
      </c>
      <c r="Q4388">
        <v>43</v>
      </c>
      <c r="R4388" t="str">
        <f t="shared" si="68"/>
        <v>Old</v>
      </c>
    </row>
    <row r="4389" spans="1:18" x14ac:dyDescent="0.25">
      <c r="A4389" t="s">
        <v>11959</v>
      </c>
      <c r="B4389" t="s">
        <v>17826</v>
      </c>
      <c r="C4389" t="s">
        <v>18439</v>
      </c>
      <c r="D4389" s="2">
        <v>38733</v>
      </c>
      <c r="E4389" s="2">
        <v>45455</v>
      </c>
      <c r="F4389" s="1">
        <v>0.61250000000000004</v>
      </c>
      <c r="G4389" t="s">
        <v>576</v>
      </c>
      <c r="H4389" t="s">
        <v>31</v>
      </c>
      <c r="I4389" t="s">
        <v>45</v>
      </c>
      <c r="J4389" t="s">
        <v>23</v>
      </c>
      <c r="K4389">
        <v>49</v>
      </c>
      <c r="L4389" t="s">
        <v>24</v>
      </c>
      <c r="M4389" t="s">
        <v>25</v>
      </c>
      <c r="N4389" t="s">
        <v>47</v>
      </c>
      <c r="O4389" t="s">
        <v>18444</v>
      </c>
      <c r="P4389" t="s">
        <v>53</v>
      </c>
      <c r="Q4389">
        <v>19</v>
      </c>
      <c r="R4389" t="str">
        <f t="shared" si="68"/>
        <v>Adult</v>
      </c>
    </row>
    <row r="4390" spans="1:18" x14ac:dyDescent="0.25">
      <c r="A4390" t="s">
        <v>11961</v>
      </c>
      <c r="B4390" t="s">
        <v>17827</v>
      </c>
      <c r="C4390" t="s">
        <v>18439</v>
      </c>
      <c r="D4390" s="2">
        <v>38819</v>
      </c>
      <c r="E4390" s="2">
        <v>45390</v>
      </c>
      <c r="F4390" s="1">
        <v>0.42430555555555555</v>
      </c>
      <c r="G4390" t="s">
        <v>30</v>
      </c>
      <c r="H4390" t="s">
        <v>57</v>
      </c>
      <c r="I4390" t="s">
        <v>84</v>
      </c>
      <c r="J4390" t="s">
        <v>46</v>
      </c>
      <c r="K4390">
        <v>35</v>
      </c>
      <c r="L4390" t="s">
        <v>53</v>
      </c>
      <c r="M4390" t="s">
        <v>40</v>
      </c>
      <c r="N4390" t="s">
        <v>47</v>
      </c>
      <c r="O4390" t="s">
        <v>18444</v>
      </c>
      <c r="P4390" t="s">
        <v>53</v>
      </c>
      <c r="Q4390">
        <v>18</v>
      </c>
      <c r="R4390" t="str">
        <f t="shared" si="68"/>
        <v>Adult</v>
      </c>
    </row>
    <row r="4391" spans="1:18" x14ac:dyDescent="0.25">
      <c r="A4391" t="s">
        <v>11964</v>
      </c>
      <c r="B4391" t="s">
        <v>17828</v>
      </c>
      <c r="C4391" t="s">
        <v>18439</v>
      </c>
      <c r="D4391" s="2">
        <v>34894</v>
      </c>
      <c r="E4391" s="2">
        <v>45307</v>
      </c>
      <c r="F4391" s="1">
        <v>0.42083333333333334</v>
      </c>
      <c r="G4391" t="s">
        <v>18474</v>
      </c>
      <c r="H4391" t="s">
        <v>73</v>
      </c>
      <c r="I4391" t="s">
        <v>38</v>
      </c>
      <c r="J4391" t="s">
        <v>46</v>
      </c>
      <c r="K4391">
        <v>70</v>
      </c>
      <c r="L4391" t="s">
        <v>39</v>
      </c>
      <c r="M4391" t="s">
        <v>25</v>
      </c>
      <c r="N4391" t="s">
        <v>33</v>
      </c>
      <c r="O4391" t="s">
        <v>18444</v>
      </c>
      <c r="P4391" t="s">
        <v>53</v>
      </c>
      <c r="Q4391">
        <v>29</v>
      </c>
      <c r="R4391" t="str">
        <f t="shared" si="68"/>
        <v>Adult</v>
      </c>
    </row>
    <row r="4392" spans="1:18" x14ac:dyDescent="0.25">
      <c r="A4392" t="s">
        <v>11966</v>
      </c>
      <c r="B4392" t="s">
        <v>17829</v>
      </c>
      <c r="C4392" t="s">
        <v>18440</v>
      </c>
      <c r="D4392" s="2">
        <v>37756</v>
      </c>
      <c r="E4392" s="2">
        <v>45352</v>
      </c>
      <c r="F4392" s="1">
        <v>0.60486111111111107</v>
      </c>
      <c r="G4392" t="s">
        <v>51</v>
      </c>
      <c r="H4392" t="s">
        <v>37</v>
      </c>
      <c r="I4392" t="s">
        <v>84</v>
      </c>
      <c r="J4392" t="s">
        <v>32</v>
      </c>
      <c r="K4392">
        <v>63</v>
      </c>
      <c r="L4392" t="s">
        <v>39</v>
      </c>
      <c r="M4392" t="s">
        <v>25</v>
      </c>
      <c r="N4392" t="s">
        <v>47</v>
      </c>
      <c r="O4392" t="s">
        <v>18444</v>
      </c>
      <c r="P4392" t="s">
        <v>53</v>
      </c>
      <c r="Q4392">
        <v>21</v>
      </c>
      <c r="R4392" t="str">
        <f t="shared" si="68"/>
        <v>Adult</v>
      </c>
    </row>
    <row r="4393" spans="1:18" x14ac:dyDescent="0.25">
      <c r="A4393" t="s">
        <v>11969</v>
      </c>
      <c r="B4393" t="s">
        <v>17830</v>
      </c>
      <c r="C4393" t="s">
        <v>18440</v>
      </c>
      <c r="D4393" s="2">
        <v>35998</v>
      </c>
      <c r="E4393" s="2">
        <v>45383</v>
      </c>
      <c r="F4393" s="1">
        <v>0.66319444444444442</v>
      </c>
      <c r="G4393" t="s">
        <v>18475</v>
      </c>
      <c r="H4393" t="s">
        <v>73</v>
      </c>
      <c r="I4393" t="s">
        <v>22</v>
      </c>
      <c r="J4393" t="s">
        <v>80</v>
      </c>
      <c r="K4393">
        <v>147</v>
      </c>
      <c r="L4393" t="s">
        <v>53</v>
      </c>
      <c r="M4393" t="s">
        <v>25</v>
      </c>
      <c r="N4393" t="s">
        <v>33</v>
      </c>
      <c r="O4393" t="s">
        <v>18473</v>
      </c>
      <c r="P4393" t="s">
        <v>53</v>
      </c>
      <c r="Q4393">
        <v>26</v>
      </c>
      <c r="R4393" t="str">
        <f t="shared" si="68"/>
        <v>Adult</v>
      </c>
    </row>
    <row r="4394" spans="1:18" x14ac:dyDescent="0.25">
      <c r="A4394" t="s">
        <v>11971</v>
      </c>
      <c r="B4394" t="s">
        <v>17831</v>
      </c>
      <c r="C4394" t="s">
        <v>18440</v>
      </c>
      <c r="D4394" s="2">
        <v>34791</v>
      </c>
      <c r="E4394" s="2">
        <v>45384</v>
      </c>
      <c r="F4394" s="1">
        <v>0.41458333333333336</v>
      </c>
      <c r="G4394" t="s">
        <v>18475</v>
      </c>
      <c r="H4394" t="s">
        <v>31</v>
      </c>
      <c r="I4394" t="s">
        <v>91</v>
      </c>
      <c r="J4394" t="s">
        <v>46</v>
      </c>
      <c r="K4394">
        <v>161</v>
      </c>
      <c r="L4394" t="s">
        <v>24</v>
      </c>
      <c r="M4394" t="s">
        <v>40</v>
      </c>
      <c r="N4394" t="s">
        <v>47</v>
      </c>
      <c r="O4394" t="s">
        <v>18444</v>
      </c>
      <c r="P4394" t="s">
        <v>53</v>
      </c>
      <c r="Q4394">
        <v>29</v>
      </c>
      <c r="R4394" t="str">
        <f t="shared" si="68"/>
        <v>Adult</v>
      </c>
    </row>
    <row r="4395" spans="1:18" x14ac:dyDescent="0.25">
      <c r="A4395" t="s">
        <v>11974</v>
      </c>
      <c r="B4395" t="s">
        <v>17832</v>
      </c>
      <c r="C4395" t="s">
        <v>18440</v>
      </c>
      <c r="D4395" s="2">
        <v>33387</v>
      </c>
      <c r="E4395" s="2">
        <v>45306</v>
      </c>
      <c r="F4395" s="1">
        <v>0.69374999999999998</v>
      </c>
      <c r="G4395" t="s">
        <v>18475</v>
      </c>
      <c r="H4395" t="s">
        <v>37</v>
      </c>
      <c r="I4395" t="s">
        <v>22</v>
      </c>
      <c r="J4395" t="s">
        <v>32</v>
      </c>
      <c r="K4395">
        <v>112</v>
      </c>
      <c r="L4395" t="s">
        <v>53</v>
      </c>
      <c r="M4395" t="s">
        <v>25</v>
      </c>
      <c r="N4395" t="s">
        <v>47</v>
      </c>
      <c r="O4395" t="s">
        <v>18444</v>
      </c>
      <c r="P4395" t="s">
        <v>53</v>
      </c>
      <c r="Q4395">
        <v>33</v>
      </c>
      <c r="R4395" t="str">
        <f t="shared" si="68"/>
        <v>Adult</v>
      </c>
    </row>
    <row r="4396" spans="1:18" x14ac:dyDescent="0.25">
      <c r="A4396" t="s">
        <v>11977</v>
      </c>
      <c r="B4396" t="s">
        <v>17833</v>
      </c>
      <c r="C4396" t="s">
        <v>18440</v>
      </c>
      <c r="D4396" s="2">
        <v>37604</v>
      </c>
      <c r="E4396" s="2">
        <v>45465</v>
      </c>
      <c r="F4396" s="1">
        <v>0.60416666666666663</v>
      </c>
      <c r="G4396" t="s">
        <v>18474</v>
      </c>
      <c r="H4396" t="s">
        <v>31</v>
      </c>
      <c r="I4396" t="s">
        <v>38</v>
      </c>
      <c r="J4396" t="s">
        <v>46</v>
      </c>
      <c r="K4396">
        <v>154</v>
      </c>
      <c r="L4396" t="s">
        <v>24</v>
      </c>
      <c r="M4396" t="s">
        <v>40</v>
      </c>
      <c r="N4396" t="s">
        <v>26</v>
      </c>
      <c r="O4396" t="s">
        <v>18444</v>
      </c>
      <c r="P4396" t="s">
        <v>53</v>
      </c>
      <c r="Q4396">
        <v>22</v>
      </c>
      <c r="R4396" t="str">
        <f t="shared" si="68"/>
        <v>Adult</v>
      </c>
    </row>
    <row r="4397" spans="1:18" x14ac:dyDescent="0.25">
      <c r="A4397" t="s">
        <v>11980</v>
      </c>
      <c r="B4397" t="s">
        <v>17834</v>
      </c>
      <c r="C4397" t="s">
        <v>18439</v>
      </c>
      <c r="D4397" s="2">
        <v>35077</v>
      </c>
      <c r="E4397" s="2">
        <v>45416</v>
      </c>
      <c r="F4397" s="1">
        <v>0.43958333333333333</v>
      </c>
      <c r="G4397" t="s">
        <v>18475</v>
      </c>
      <c r="H4397" t="s">
        <v>73</v>
      </c>
      <c r="I4397" t="s">
        <v>38</v>
      </c>
      <c r="J4397" t="s">
        <v>32</v>
      </c>
      <c r="K4397">
        <v>161</v>
      </c>
      <c r="L4397" t="s">
        <v>24</v>
      </c>
      <c r="M4397" t="s">
        <v>25</v>
      </c>
      <c r="N4397" t="s">
        <v>33</v>
      </c>
      <c r="O4397" t="s">
        <v>18473</v>
      </c>
      <c r="P4397" t="s">
        <v>53</v>
      </c>
      <c r="Q4397">
        <v>29</v>
      </c>
      <c r="R4397" t="str">
        <f t="shared" si="68"/>
        <v>Adult</v>
      </c>
    </row>
    <row r="4398" spans="1:18" x14ac:dyDescent="0.25">
      <c r="A4398" t="s">
        <v>11982</v>
      </c>
      <c r="B4398" t="s">
        <v>17835</v>
      </c>
      <c r="C4398" t="s">
        <v>18439</v>
      </c>
      <c r="D4398" s="2">
        <v>36909</v>
      </c>
      <c r="E4398" s="2">
        <v>45428</v>
      </c>
      <c r="F4398" s="1">
        <v>0.66180555555555554</v>
      </c>
      <c r="G4398" t="s">
        <v>51</v>
      </c>
      <c r="H4398" t="s">
        <v>31</v>
      </c>
      <c r="I4398" t="s">
        <v>22</v>
      </c>
      <c r="J4398" t="s">
        <v>52</v>
      </c>
      <c r="K4398">
        <v>175</v>
      </c>
      <c r="L4398" t="s">
        <v>53</v>
      </c>
      <c r="M4398" t="s">
        <v>25</v>
      </c>
      <c r="N4398" t="s">
        <v>33</v>
      </c>
      <c r="O4398" t="s">
        <v>18444</v>
      </c>
      <c r="P4398" t="s">
        <v>53</v>
      </c>
      <c r="Q4398">
        <v>24</v>
      </c>
      <c r="R4398" t="str">
        <f t="shared" si="68"/>
        <v>Adult</v>
      </c>
    </row>
    <row r="4399" spans="1:18" x14ac:dyDescent="0.25">
      <c r="A4399" t="s">
        <v>11984</v>
      </c>
      <c r="B4399" t="s">
        <v>17836</v>
      </c>
      <c r="C4399" t="s">
        <v>18439</v>
      </c>
      <c r="D4399" s="2">
        <v>35116</v>
      </c>
      <c r="E4399" s="2">
        <v>45359</v>
      </c>
      <c r="F4399" s="1">
        <v>0.47291666666666665</v>
      </c>
      <c r="G4399" t="s">
        <v>51</v>
      </c>
      <c r="H4399" t="s">
        <v>21</v>
      </c>
      <c r="I4399" t="s">
        <v>22</v>
      </c>
      <c r="J4399" t="s">
        <v>80</v>
      </c>
      <c r="K4399">
        <v>91</v>
      </c>
      <c r="L4399" t="s">
        <v>39</v>
      </c>
      <c r="M4399" t="s">
        <v>40</v>
      </c>
      <c r="N4399" t="s">
        <v>33</v>
      </c>
      <c r="O4399" t="s">
        <v>18444</v>
      </c>
      <c r="P4399" t="s">
        <v>18472</v>
      </c>
      <c r="Q4399">
        <v>29</v>
      </c>
      <c r="R4399" t="str">
        <f t="shared" si="68"/>
        <v>Adult</v>
      </c>
    </row>
    <row r="4400" spans="1:18" x14ac:dyDescent="0.25">
      <c r="A4400" t="s">
        <v>11987</v>
      </c>
      <c r="B4400" t="s">
        <v>17837</v>
      </c>
      <c r="C4400" t="s">
        <v>18440</v>
      </c>
      <c r="D4400" s="2">
        <v>34665</v>
      </c>
      <c r="E4400" s="2">
        <v>45329</v>
      </c>
      <c r="F4400" s="1">
        <v>0.46875</v>
      </c>
      <c r="G4400" t="s">
        <v>51</v>
      </c>
      <c r="H4400" t="s">
        <v>73</v>
      </c>
      <c r="I4400" t="s">
        <v>38</v>
      </c>
      <c r="J4400" t="s">
        <v>32</v>
      </c>
      <c r="K4400">
        <v>84</v>
      </c>
      <c r="L4400" t="s">
        <v>24</v>
      </c>
      <c r="M4400" t="s">
        <v>25</v>
      </c>
      <c r="N4400" t="s">
        <v>26</v>
      </c>
      <c r="O4400" t="s">
        <v>18473</v>
      </c>
      <c r="P4400" t="s">
        <v>53</v>
      </c>
      <c r="Q4400">
        <v>30</v>
      </c>
      <c r="R4400" t="str">
        <f t="shared" si="68"/>
        <v>Adult</v>
      </c>
    </row>
    <row r="4401" spans="1:18" x14ac:dyDescent="0.25">
      <c r="A4401" t="s">
        <v>11989</v>
      </c>
      <c r="B4401" t="s">
        <v>17838</v>
      </c>
      <c r="C4401" t="s">
        <v>18439</v>
      </c>
      <c r="D4401" s="2">
        <v>35801</v>
      </c>
      <c r="E4401" s="2">
        <v>45340</v>
      </c>
      <c r="F4401" s="1">
        <v>0.55902777777777779</v>
      </c>
      <c r="G4401" t="s">
        <v>30</v>
      </c>
      <c r="H4401" t="s">
        <v>57</v>
      </c>
      <c r="I4401" t="s">
        <v>84</v>
      </c>
      <c r="J4401" t="s">
        <v>52</v>
      </c>
      <c r="K4401">
        <v>14</v>
      </c>
      <c r="L4401" t="s">
        <v>53</v>
      </c>
      <c r="M4401" t="s">
        <v>25</v>
      </c>
      <c r="N4401" t="s">
        <v>33</v>
      </c>
      <c r="O4401" t="s">
        <v>18444</v>
      </c>
      <c r="P4401" t="s">
        <v>53</v>
      </c>
      <c r="Q4401">
        <v>27</v>
      </c>
      <c r="R4401" t="str">
        <f t="shared" si="68"/>
        <v>Adult</v>
      </c>
    </row>
    <row r="4402" spans="1:18" x14ac:dyDescent="0.25">
      <c r="A4402" t="s">
        <v>11992</v>
      </c>
      <c r="B4402" t="s">
        <v>17839</v>
      </c>
      <c r="C4402" t="s">
        <v>18439</v>
      </c>
      <c r="D4402" s="2">
        <v>38142</v>
      </c>
      <c r="E4402" s="2">
        <v>45408</v>
      </c>
      <c r="F4402" s="1">
        <v>0.4152777777777778</v>
      </c>
      <c r="G4402" t="s">
        <v>51</v>
      </c>
      <c r="H4402" t="s">
        <v>57</v>
      </c>
      <c r="I4402" t="s">
        <v>84</v>
      </c>
      <c r="J4402" t="s">
        <v>46</v>
      </c>
      <c r="K4402">
        <v>35</v>
      </c>
      <c r="L4402" t="s">
        <v>39</v>
      </c>
      <c r="M4402" t="s">
        <v>40</v>
      </c>
      <c r="N4402" t="s">
        <v>33</v>
      </c>
      <c r="O4402" t="s">
        <v>18473</v>
      </c>
      <c r="P4402" t="s">
        <v>53</v>
      </c>
      <c r="Q4402">
        <v>20</v>
      </c>
      <c r="R4402" t="str">
        <f t="shared" si="68"/>
        <v>Adult</v>
      </c>
    </row>
    <row r="4403" spans="1:18" x14ac:dyDescent="0.25">
      <c r="A4403" t="s">
        <v>11995</v>
      </c>
      <c r="B4403" t="s">
        <v>17840</v>
      </c>
      <c r="C4403" t="s">
        <v>18440</v>
      </c>
      <c r="D4403" s="2">
        <v>32200</v>
      </c>
      <c r="E4403" s="2">
        <v>45443</v>
      </c>
      <c r="F4403" s="1">
        <v>0.33541666666666664</v>
      </c>
      <c r="G4403" t="s">
        <v>30</v>
      </c>
      <c r="H4403" t="s">
        <v>37</v>
      </c>
      <c r="I4403" t="s">
        <v>45</v>
      </c>
      <c r="J4403" t="s">
        <v>23</v>
      </c>
      <c r="K4403">
        <v>161</v>
      </c>
      <c r="L4403" t="s">
        <v>53</v>
      </c>
      <c r="M4403" t="s">
        <v>25</v>
      </c>
      <c r="N4403" t="s">
        <v>33</v>
      </c>
      <c r="O4403" t="s">
        <v>18444</v>
      </c>
      <c r="P4403" t="s">
        <v>53</v>
      </c>
      <c r="Q4403">
        <v>36</v>
      </c>
      <c r="R4403" t="str">
        <f t="shared" si="68"/>
        <v>Old</v>
      </c>
    </row>
    <row r="4404" spans="1:18" x14ac:dyDescent="0.25">
      <c r="A4404" t="s">
        <v>11997</v>
      </c>
      <c r="B4404" t="s">
        <v>17841</v>
      </c>
      <c r="C4404" t="s">
        <v>18440</v>
      </c>
      <c r="D4404" s="2">
        <v>37920</v>
      </c>
      <c r="E4404" s="2">
        <v>45368</v>
      </c>
      <c r="F4404" s="1">
        <v>0.70972222222222225</v>
      </c>
      <c r="G4404" t="s">
        <v>18475</v>
      </c>
      <c r="H4404" t="s">
        <v>57</v>
      </c>
      <c r="I4404" t="s">
        <v>45</v>
      </c>
      <c r="J4404" t="s">
        <v>32</v>
      </c>
      <c r="K4404">
        <v>70</v>
      </c>
      <c r="L4404" t="s">
        <v>53</v>
      </c>
      <c r="M4404" t="s">
        <v>25</v>
      </c>
      <c r="N4404" t="s">
        <v>47</v>
      </c>
      <c r="O4404" t="s">
        <v>18444</v>
      </c>
      <c r="P4404" t="s">
        <v>53</v>
      </c>
      <c r="Q4404">
        <v>21</v>
      </c>
      <c r="R4404" t="str">
        <f t="shared" si="68"/>
        <v>Adult</v>
      </c>
    </row>
    <row r="4405" spans="1:18" x14ac:dyDescent="0.25">
      <c r="A4405" t="s">
        <v>12000</v>
      </c>
      <c r="B4405" t="s">
        <v>17842</v>
      </c>
      <c r="C4405" t="s">
        <v>18440</v>
      </c>
      <c r="D4405" s="2">
        <v>34478</v>
      </c>
      <c r="E4405" s="2">
        <v>45411</v>
      </c>
      <c r="F4405" s="1">
        <v>0.57152777777777775</v>
      </c>
      <c r="G4405" t="s">
        <v>169</v>
      </c>
      <c r="H4405" t="s">
        <v>31</v>
      </c>
      <c r="I4405" t="s">
        <v>45</v>
      </c>
      <c r="J4405" t="s">
        <v>46</v>
      </c>
      <c r="K4405">
        <v>147</v>
      </c>
      <c r="L4405" t="s">
        <v>24</v>
      </c>
      <c r="M4405" t="s">
        <v>25</v>
      </c>
      <c r="N4405" t="s">
        <v>33</v>
      </c>
      <c r="O4405" t="s">
        <v>18444</v>
      </c>
      <c r="P4405" t="s">
        <v>53</v>
      </c>
      <c r="Q4405">
        <v>30</v>
      </c>
      <c r="R4405" t="str">
        <f t="shared" si="68"/>
        <v>Adult</v>
      </c>
    </row>
    <row r="4406" spans="1:18" x14ac:dyDescent="0.25">
      <c r="A4406" t="s">
        <v>12002</v>
      </c>
      <c r="B4406" t="s">
        <v>17843</v>
      </c>
      <c r="C4406" t="s">
        <v>18439</v>
      </c>
      <c r="D4406" s="2">
        <v>37305</v>
      </c>
      <c r="E4406" s="2">
        <v>45442</v>
      </c>
      <c r="F4406" s="1">
        <v>0.68402777777777779</v>
      </c>
      <c r="G4406" t="s">
        <v>169</v>
      </c>
      <c r="H4406" t="s">
        <v>21</v>
      </c>
      <c r="I4406" t="s">
        <v>91</v>
      </c>
      <c r="J4406" t="s">
        <v>52</v>
      </c>
      <c r="K4406">
        <v>77</v>
      </c>
      <c r="L4406" t="s">
        <v>53</v>
      </c>
      <c r="M4406" t="s">
        <v>25</v>
      </c>
      <c r="N4406" t="s">
        <v>33</v>
      </c>
      <c r="O4406" t="s">
        <v>18444</v>
      </c>
      <c r="P4406" t="s">
        <v>53</v>
      </c>
      <c r="Q4406">
        <v>23</v>
      </c>
      <c r="R4406" t="str">
        <f t="shared" si="68"/>
        <v>Adult</v>
      </c>
    </row>
    <row r="4407" spans="1:18" x14ac:dyDescent="0.25">
      <c r="A4407" t="s">
        <v>12005</v>
      </c>
      <c r="B4407" t="s">
        <v>17844</v>
      </c>
      <c r="C4407" t="s">
        <v>18439</v>
      </c>
      <c r="D4407" s="2">
        <v>37759</v>
      </c>
      <c r="E4407" s="2">
        <v>45295</v>
      </c>
      <c r="F4407" s="1">
        <v>0.82013888888888886</v>
      </c>
      <c r="G4407" t="s">
        <v>30</v>
      </c>
      <c r="H4407" t="s">
        <v>31</v>
      </c>
      <c r="I4407" t="s">
        <v>84</v>
      </c>
      <c r="J4407" t="s">
        <v>52</v>
      </c>
      <c r="K4407">
        <v>161</v>
      </c>
      <c r="L4407" t="s">
        <v>53</v>
      </c>
      <c r="M4407" t="s">
        <v>104</v>
      </c>
      <c r="N4407" t="s">
        <v>33</v>
      </c>
      <c r="O4407" t="s">
        <v>18444</v>
      </c>
      <c r="P4407" t="s">
        <v>53</v>
      </c>
      <c r="Q4407">
        <v>21</v>
      </c>
      <c r="R4407" t="str">
        <f t="shared" si="68"/>
        <v>Adult</v>
      </c>
    </row>
    <row r="4408" spans="1:18" x14ac:dyDescent="0.25">
      <c r="A4408" t="s">
        <v>12008</v>
      </c>
      <c r="B4408" t="s">
        <v>17845</v>
      </c>
      <c r="C4408" t="s">
        <v>18440</v>
      </c>
      <c r="D4408" s="2">
        <v>26486</v>
      </c>
      <c r="E4408" s="2">
        <v>45438</v>
      </c>
      <c r="F4408" s="1">
        <v>0.43055555555555558</v>
      </c>
      <c r="G4408" t="s">
        <v>51</v>
      </c>
      <c r="H4408" t="s">
        <v>31</v>
      </c>
      <c r="I4408" t="s">
        <v>84</v>
      </c>
      <c r="J4408" t="s">
        <v>80</v>
      </c>
      <c r="K4408">
        <v>161</v>
      </c>
      <c r="L4408" t="s">
        <v>39</v>
      </c>
      <c r="M4408" t="s">
        <v>25</v>
      </c>
      <c r="N4408" t="s">
        <v>47</v>
      </c>
      <c r="O4408" t="s">
        <v>18473</v>
      </c>
      <c r="P4408" t="s">
        <v>53</v>
      </c>
      <c r="Q4408">
        <v>52</v>
      </c>
      <c r="R4408" t="str">
        <f t="shared" si="68"/>
        <v>Old</v>
      </c>
    </row>
    <row r="4409" spans="1:18" x14ac:dyDescent="0.25">
      <c r="A4409" t="s">
        <v>12010</v>
      </c>
      <c r="B4409" t="s">
        <v>17846</v>
      </c>
      <c r="C4409" t="s">
        <v>18440</v>
      </c>
      <c r="D4409" s="2">
        <v>36900</v>
      </c>
      <c r="E4409" s="2">
        <v>45417</v>
      </c>
      <c r="F4409" s="1">
        <v>0.47083333333333333</v>
      </c>
      <c r="G4409" t="s">
        <v>18475</v>
      </c>
      <c r="H4409" t="s">
        <v>21</v>
      </c>
      <c r="I4409" t="s">
        <v>45</v>
      </c>
      <c r="J4409" t="s">
        <v>23</v>
      </c>
      <c r="K4409">
        <v>168</v>
      </c>
      <c r="L4409" t="s">
        <v>24</v>
      </c>
      <c r="M4409" t="s">
        <v>25</v>
      </c>
      <c r="N4409" t="s">
        <v>26</v>
      </c>
      <c r="O4409" t="s">
        <v>18444</v>
      </c>
      <c r="P4409" t="s">
        <v>53</v>
      </c>
      <c r="Q4409">
        <v>24</v>
      </c>
      <c r="R4409" t="str">
        <f t="shared" si="68"/>
        <v>Adult</v>
      </c>
    </row>
    <row r="4410" spans="1:18" x14ac:dyDescent="0.25">
      <c r="A4410" t="s">
        <v>12013</v>
      </c>
      <c r="B4410" t="s">
        <v>17847</v>
      </c>
      <c r="C4410" t="s">
        <v>18439</v>
      </c>
      <c r="D4410" s="2">
        <v>38535</v>
      </c>
      <c r="E4410" s="2">
        <v>45431</v>
      </c>
      <c r="F4410" s="1">
        <v>0.48680555555555555</v>
      </c>
      <c r="G4410" t="s">
        <v>18475</v>
      </c>
      <c r="H4410" t="s">
        <v>31</v>
      </c>
      <c r="I4410" t="s">
        <v>22</v>
      </c>
      <c r="J4410" t="s">
        <v>52</v>
      </c>
      <c r="K4410">
        <v>119</v>
      </c>
      <c r="L4410" t="s">
        <v>24</v>
      </c>
      <c r="M4410" t="s">
        <v>104</v>
      </c>
      <c r="N4410" t="s">
        <v>33</v>
      </c>
      <c r="O4410" t="s">
        <v>18444</v>
      </c>
      <c r="P4410" t="s">
        <v>53</v>
      </c>
      <c r="Q4410">
        <v>19</v>
      </c>
      <c r="R4410" t="str">
        <f t="shared" si="68"/>
        <v>Adult</v>
      </c>
    </row>
    <row r="4411" spans="1:18" x14ac:dyDescent="0.25">
      <c r="A4411" t="s">
        <v>12016</v>
      </c>
      <c r="B4411" t="s">
        <v>17848</v>
      </c>
      <c r="C4411" t="s">
        <v>18439</v>
      </c>
      <c r="D4411" s="2">
        <v>37292</v>
      </c>
      <c r="E4411" s="2">
        <v>45326</v>
      </c>
      <c r="F4411" s="1">
        <v>0.51944444444444449</v>
      </c>
      <c r="G4411" t="s">
        <v>30</v>
      </c>
      <c r="H4411" t="s">
        <v>57</v>
      </c>
      <c r="I4411" t="s">
        <v>45</v>
      </c>
      <c r="J4411" t="s">
        <v>46</v>
      </c>
      <c r="K4411">
        <v>35</v>
      </c>
      <c r="L4411" t="s">
        <v>53</v>
      </c>
      <c r="M4411" t="s">
        <v>40</v>
      </c>
      <c r="N4411" t="s">
        <v>26</v>
      </c>
      <c r="O4411" t="s">
        <v>18444</v>
      </c>
      <c r="P4411" t="s">
        <v>53</v>
      </c>
      <c r="Q4411">
        <v>23</v>
      </c>
      <c r="R4411" t="str">
        <f t="shared" si="68"/>
        <v>Adult</v>
      </c>
    </row>
    <row r="4412" spans="1:18" x14ac:dyDescent="0.25">
      <c r="A4412" t="s">
        <v>12019</v>
      </c>
      <c r="B4412" t="s">
        <v>17849</v>
      </c>
      <c r="C4412" t="s">
        <v>18440</v>
      </c>
      <c r="D4412" s="2">
        <v>23997</v>
      </c>
      <c r="E4412" s="2">
        <v>45359</v>
      </c>
      <c r="F4412" s="1">
        <v>0.34583333333333333</v>
      </c>
      <c r="G4412" t="s">
        <v>51</v>
      </c>
      <c r="H4412" t="s">
        <v>21</v>
      </c>
      <c r="I4412" t="s">
        <v>45</v>
      </c>
      <c r="J4412" t="s">
        <v>80</v>
      </c>
      <c r="K4412">
        <v>175</v>
      </c>
      <c r="L4412" t="s">
        <v>53</v>
      </c>
      <c r="M4412" t="s">
        <v>40</v>
      </c>
      <c r="N4412" t="s">
        <v>26</v>
      </c>
      <c r="O4412" t="s">
        <v>18444</v>
      </c>
      <c r="P4412" t="s">
        <v>53</v>
      </c>
      <c r="Q4412">
        <v>59</v>
      </c>
      <c r="R4412" t="str">
        <f t="shared" si="68"/>
        <v>Old</v>
      </c>
    </row>
    <row r="4413" spans="1:18" x14ac:dyDescent="0.25">
      <c r="A4413" t="s">
        <v>12021</v>
      </c>
      <c r="B4413" t="s">
        <v>17850</v>
      </c>
      <c r="C4413" t="s">
        <v>18440</v>
      </c>
      <c r="D4413" s="2">
        <v>37107</v>
      </c>
      <c r="E4413" s="2">
        <v>45414</v>
      </c>
      <c r="F4413" s="1">
        <v>0.41180555555555554</v>
      </c>
      <c r="G4413" t="s">
        <v>169</v>
      </c>
      <c r="H4413" t="s">
        <v>37</v>
      </c>
      <c r="I4413" t="s">
        <v>45</v>
      </c>
      <c r="J4413" t="s">
        <v>52</v>
      </c>
      <c r="K4413">
        <v>154</v>
      </c>
      <c r="L4413" t="s">
        <v>53</v>
      </c>
      <c r="M4413" t="s">
        <v>25</v>
      </c>
      <c r="N4413" t="s">
        <v>47</v>
      </c>
      <c r="O4413" t="s">
        <v>18444</v>
      </c>
      <c r="P4413" t="s">
        <v>53</v>
      </c>
      <c r="Q4413">
        <v>23</v>
      </c>
      <c r="R4413" t="str">
        <f t="shared" si="68"/>
        <v>Adult</v>
      </c>
    </row>
    <row r="4414" spans="1:18" x14ac:dyDescent="0.25">
      <c r="A4414" t="s">
        <v>12023</v>
      </c>
      <c r="B4414" t="s">
        <v>17851</v>
      </c>
      <c r="C4414" t="s">
        <v>18439</v>
      </c>
      <c r="D4414" s="2">
        <v>29091</v>
      </c>
      <c r="E4414" s="2">
        <v>45372</v>
      </c>
      <c r="F4414" s="1">
        <v>0.40347222222222223</v>
      </c>
      <c r="G4414" t="s">
        <v>51</v>
      </c>
      <c r="H4414" t="s">
        <v>31</v>
      </c>
      <c r="I4414" t="s">
        <v>22</v>
      </c>
      <c r="J4414" t="s">
        <v>80</v>
      </c>
      <c r="K4414">
        <v>105</v>
      </c>
      <c r="L4414" t="s">
        <v>53</v>
      </c>
      <c r="M4414" t="s">
        <v>25</v>
      </c>
      <c r="N4414" t="s">
        <v>26</v>
      </c>
      <c r="O4414" t="s">
        <v>18444</v>
      </c>
      <c r="P4414" t="s">
        <v>53</v>
      </c>
      <c r="Q4414">
        <v>45</v>
      </c>
      <c r="R4414" t="str">
        <f t="shared" si="68"/>
        <v>Old</v>
      </c>
    </row>
    <row r="4415" spans="1:18" x14ac:dyDescent="0.25">
      <c r="A4415" t="s">
        <v>12025</v>
      </c>
      <c r="B4415" t="s">
        <v>17852</v>
      </c>
      <c r="C4415" t="s">
        <v>18439</v>
      </c>
      <c r="D4415" s="2">
        <v>36366</v>
      </c>
      <c r="E4415" s="2">
        <v>45327</v>
      </c>
      <c r="F4415" s="1">
        <v>0.37222222222222223</v>
      </c>
      <c r="G4415" t="s">
        <v>18475</v>
      </c>
      <c r="H4415" t="s">
        <v>73</v>
      </c>
      <c r="I4415" t="s">
        <v>22</v>
      </c>
      <c r="J4415" t="s">
        <v>52</v>
      </c>
      <c r="K4415">
        <v>147</v>
      </c>
      <c r="L4415" t="s">
        <v>24</v>
      </c>
      <c r="M4415" t="s">
        <v>104</v>
      </c>
      <c r="N4415" t="s">
        <v>47</v>
      </c>
      <c r="O4415" t="s">
        <v>18444</v>
      </c>
      <c r="P4415" t="s">
        <v>53</v>
      </c>
      <c r="Q4415">
        <v>25</v>
      </c>
      <c r="R4415" t="str">
        <f t="shared" si="68"/>
        <v>Adult</v>
      </c>
    </row>
    <row r="4416" spans="1:18" x14ac:dyDescent="0.25">
      <c r="A4416" t="s">
        <v>12026</v>
      </c>
      <c r="B4416" t="s">
        <v>17853</v>
      </c>
      <c r="C4416" t="s">
        <v>18440</v>
      </c>
      <c r="D4416" s="2">
        <v>36254</v>
      </c>
      <c r="E4416" s="2">
        <v>45426</v>
      </c>
      <c r="F4416" s="1">
        <v>0.3611111111111111</v>
      </c>
      <c r="G4416" t="s">
        <v>51</v>
      </c>
      <c r="H4416" t="s">
        <v>21</v>
      </c>
      <c r="I4416" t="s">
        <v>22</v>
      </c>
      <c r="J4416" t="s">
        <v>52</v>
      </c>
      <c r="K4416">
        <v>105</v>
      </c>
      <c r="L4416" t="s">
        <v>39</v>
      </c>
      <c r="M4416" t="s">
        <v>40</v>
      </c>
      <c r="N4416" t="s">
        <v>33</v>
      </c>
      <c r="O4416" t="s">
        <v>18444</v>
      </c>
      <c r="P4416" t="s">
        <v>18472</v>
      </c>
      <c r="Q4416">
        <v>25</v>
      </c>
      <c r="R4416" t="str">
        <f t="shared" si="68"/>
        <v>Adult</v>
      </c>
    </row>
    <row r="4417" spans="1:18" x14ac:dyDescent="0.25">
      <c r="A4417" t="s">
        <v>12029</v>
      </c>
      <c r="B4417" t="s">
        <v>17854</v>
      </c>
      <c r="C4417" t="s">
        <v>18440</v>
      </c>
      <c r="D4417" s="2">
        <v>25569</v>
      </c>
      <c r="E4417" s="2">
        <v>45452</v>
      </c>
      <c r="F4417" s="1">
        <v>0.50694444444444442</v>
      </c>
      <c r="G4417" t="s">
        <v>18475</v>
      </c>
      <c r="H4417" t="s">
        <v>73</v>
      </c>
      <c r="I4417" t="s">
        <v>45</v>
      </c>
      <c r="J4417" t="s">
        <v>23</v>
      </c>
      <c r="K4417">
        <v>168</v>
      </c>
      <c r="L4417" t="s">
        <v>24</v>
      </c>
      <c r="M4417" t="s">
        <v>25</v>
      </c>
      <c r="N4417" t="s">
        <v>47</v>
      </c>
      <c r="O4417" t="s">
        <v>18444</v>
      </c>
      <c r="P4417" t="s">
        <v>53</v>
      </c>
      <c r="Q4417">
        <v>55</v>
      </c>
      <c r="R4417" t="str">
        <f t="shared" si="68"/>
        <v>Old</v>
      </c>
    </row>
    <row r="4418" spans="1:18" x14ac:dyDescent="0.25">
      <c r="A4418" t="s">
        <v>12032</v>
      </c>
      <c r="B4418" t="s">
        <v>17855</v>
      </c>
      <c r="C4418" t="s">
        <v>18439</v>
      </c>
      <c r="D4418" s="2">
        <v>33840</v>
      </c>
      <c r="E4418" s="2">
        <v>45347</v>
      </c>
      <c r="F4418" s="1">
        <v>0.63124999999999998</v>
      </c>
      <c r="G4418" t="s">
        <v>18474</v>
      </c>
      <c r="H4418" t="s">
        <v>37</v>
      </c>
      <c r="I4418" t="s">
        <v>45</v>
      </c>
      <c r="J4418" t="s">
        <v>52</v>
      </c>
      <c r="K4418">
        <v>119</v>
      </c>
      <c r="L4418" t="s">
        <v>39</v>
      </c>
      <c r="M4418" t="s">
        <v>104</v>
      </c>
      <c r="N4418" t="s">
        <v>33</v>
      </c>
      <c r="O4418" t="s">
        <v>18473</v>
      </c>
      <c r="P4418" t="s">
        <v>53</v>
      </c>
      <c r="Q4418">
        <v>32</v>
      </c>
      <c r="R4418" t="str">
        <f t="shared" si="68"/>
        <v>Adult</v>
      </c>
    </row>
    <row r="4419" spans="1:18" x14ac:dyDescent="0.25">
      <c r="A4419" t="s">
        <v>12035</v>
      </c>
      <c r="B4419" t="s">
        <v>17856</v>
      </c>
      <c r="C4419" t="s">
        <v>18440</v>
      </c>
      <c r="D4419" s="2">
        <v>35045</v>
      </c>
      <c r="E4419" s="2">
        <v>45378</v>
      </c>
      <c r="F4419" s="1">
        <v>0.40833333333333333</v>
      </c>
      <c r="G4419" t="s">
        <v>169</v>
      </c>
      <c r="H4419" t="s">
        <v>21</v>
      </c>
      <c r="I4419" t="s">
        <v>22</v>
      </c>
      <c r="J4419" t="s">
        <v>80</v>
      </c>
      <c r="K4419">
        <v>154</v>
      </c>
      <c r="L4419" t="s">
        <v>53</v>
      </c>
      <c r="M4419" t="s">
        <v>40</v>
      </c>
      <c r="N4419" t="s">
        <v>33</v>
      </c>
      <c r="O4419" t="s">
        <v>18444</v>
      </c>
      <c r="P4419" t="s">
        <v>53</v>
      </c>
      <c r="Q4419">
        <v>29</v>
      </c>
      <c r="R4419" t="str">
        <f t="shared" si="68"/>
        <v>Adult</v>
      </c>
    </row>
    <row r="4420" spans="1:18" x14ac:dyDescent="0.25">
      <c r="A4420" t="s">
        <v>12037</v>
      </c>
      <c r="B4420" t="s">
        <v>17857</v>
      </c>
      <c r="C4420" t="s">
        <v>18439</v>
      </c>
      <c r="D4420" s="2">
        <v>36215</v>
      </c>
      <c r="E4420" s="2">
        <v>45332</v>
      </c>
      <c r="F4420" s="1">
        <v>0.66874999999999996</v>
      </c>
      <c r="G4420" t="s">
        <v>51</v>
      </c>
      <c r="H4420" t="s">
        <v>21</v>
      </c>
      <c r="I4420" t="s">
        <v>22</v>
      </c>
      <c r="J4420" t="s">
        <v>23</v>
      </c>
      <c r="K4420">
        <v>56</v>
      </c>
      <c r="L4420" t="s">
        <v>24</v>
      </c>
      <c r="M4420" t="s">
        <v>104</v>
      </c>
      <c r="N4420" t="s">
        <v>33</v>
      </c>
      <c r="O4420" t="s">
        <v>18444</v>
      </c>
      <c r="P4420" t="s">
        <v>53</v>
      </c>
      <c r="Q4420">
        <v>26</v>
      </c>
      <c r="R4420" t="str">
        <f t="shared" si="68"/>
        <v>Adult</v>
      </c>
    </row>
    <row r="4421" spans="1:18" x14ac:dyDescent="0.25">
      <c r="A4421" t="s">
        <v>12040</v>
      </c>
      <c r="B4421" t="s">
        <v>17858</v>
      </c>
      <c r="C4421" t="s">
        <v>18440</v>
      </c>
      <c r="D4421" s="2">
        <v>37391</v>
      </c>
      <c r="E4421" s="2">
        <v>45437</v>
      </c>
      <c r="F4421" s="1">
        <v>0.47499999999999998</v>
      </c>
      <c r="G4421" t="s">
        <v>18475</v>
      </c>
      <c r="H4421" t="s">
        <v>73</v>
      </c>
      <c r="I4421" t="s">
        <v>45</v>
      </c>
      <c r="J4421" t="s">
        <v>52</v>
      </c>
      <c r="K4421">
        <v>140</v>
      </c>
      <c r="L4421" t="s">
        <v>53</v>
      </c>
      <c r="M4421" t="s">
        <v>40</v>
      </c>
      <c r="N4421" t="s">
        <v>26</v>
      </c>
      <c r="O4421" t="s">
        <v>18473</v>
      </c>
      <c r="P4421" t="s">
        <v>53</v>
      </c>
      <c r="Q4421">
        <v>22</v>
      </c>
      <c r="R4421" t="str">
        <f t="shared" ref="R4421:R4484" si="69">IF(Q4421&lt;35,"Adult",IF(Q4421&lt;=59,"Old",IF(Q4421&gt;=60,"Aged")))</f>
        <v>Adult</v>
      </c>
    </row>
    <row r="4422" spans="1:18" x14ac:dyDescent="0.25">
      <c r="A4422" t="s">
        <v>12042</v>
      </c>
      <c r="B4422" t="s">
        <v>17859</v>
      </c>
      <c r="C4422" t="s">
        <v>18439</v>
      </c>
      <c r="D4422" s="2">
        <v>35253</v>
      </c>
      <c r="E4422" s="2">
        <v>45464</v>
      </c>
      <c r="F4422" s="1">
        <v>0.34305555555555556</v>
      </c>
      <c r="G4422" t="s">
        <v>51</v>
      </c>
      <c r="H4422" t="s">
        <v>37</v>
      </c>
      <c r="I4422" t="s">
        <v>45</v>
      </c>
      <c r="J4422" t="s">
        <v>32</v>
      </c>
      <c r="K4422">
        <v>112</v>
      </c>
      <c r="L4422" t="s">
        <v>53</v>
      </c>
      <c r="M4422" t="s">
        <v>25</v>
      </c>
      <c r="N4422" t="s">
        <v>47</v>
      </c>
      <c r="O4422" t="s">
        <v>18444</v>
      </c>
      <c r="P4422" t="s">
        <v>53</v>
      </c>
      <c r="Q4422">
        <v>28</v>
      </c>
      <c r="R4422" t="str">
        <f t="shared" si="69"/>
        <v>Adult</v>
      </c>
    </row>
    <row r="4423" spans="1:18" x14ac:dyDescent="0.25">
      <c r="A4423" t="s">
        <v>12045</v>
      </c>
      <c r="B4423" t="s">
        <v>17860</v>
      </c>
      <c r="C4423" t="s">
        <v>18440</v>
      </c>
      <c r="D4423" s="2">
        <v>33087</v>
      </c>
      <c r="E4423" s="2">
        <v>45405</v>
      </c>
      <c r="F4423" s="1">
        <v>0.4826388888888889</v>
      </c>
      <c r="G4423" t="s">
        <v>51</v>
      </c>
      <c r="H4423" t="s">
        <v>31</v>
      </c>
      <c r="I4423" t="s">
        <v>22</v>
      </c>
      <c r="J4423" t="s">
        <v>52</v>
      </c>
      <c r="K4423">
        <v>63</v>
      </c>
      <c r="L4423" t="s">
        <v>24</v>
      </c>
      <c r="M4423" t="s">
        <v>104</v>
      </c>
      <c r="N4423" t="s">
        <v>33</v>
      </c>
      <c r="O4423" t="s">
        <v>18444</v>
      </c>
      <c r="P4423" t="s">
        <v>53</v>
      </c>
      <c r="Q4423">
        <v>34</v>
      </c>
      <c r="R4423" t="str">
        <f t="shared" si="69"/>
        <v>Adult</v>
      </c>
    </row>
    <row r="4424" spans="1:18" x14ac:dyDescent="0.25">
      <c r="A4424" t="s">
        <v>12048</v>
      </c>
      <c r="B4424" t="s">
        <v>17861</v>
      </c>
      <c r="C4424" t="s">
        <v>18439</v>
      </c>
      <c r="D4424" s="2">
        <v>26437</v>
      </c>
      <c r="E4424" s="2">
        <v>45438</v>
      </c>
      <c r="F4424" s="1">
        <v>0.76736111111111116</v>
      </c>
      <c r="G4424" t="s">
        <v>30</v>
      </c>
      <c r="H4424" t="s">
        <v>37</v>
      </c>
      <c r="I4424" t="s">
        <v>38</v>
      </c>
      <c r="J4424" t="s">
        <v>32</v>
      </c>
      <c r="K4424">
        <v>126</v>
      </c>
      <c r="L4424" t="s">
        <v>53</v>
      </c>
      <c r="M4424" t="s">
        <v>25</v>
      </c>
      <c r="N4424" t="s">
        <v>26</v>
      </c>
      <c r="O4424" t="s">
        <v>18444</v>
      </c>
      <c r="P4424" t="s">
        <v>53</v>
      </c>
      <c r="Q4424">
        <v>52</v>
      </c>
      <c r="R4424" t="str">
        <f t="shared" si="69"/>
        <v>Old</v>
      </c>
    </row>
    <row r="4425" spans="1:18" x14ac:dyDescent="0.25">
      <c r="A4425" t="s">
        <v>12050</v>
      </c>
      <c r="B4425" t="s">
        <v>17862</v>
      </c>
      <c r="C4425" t="s">
        <v>18439</v>
      </c>
      <c r="D4425" s="2">
        <v>18429</v>
      </c>
      <c r="E4425" s="2">
        <v>45346</v>
      </c>
      <c r="F4425" s="1">
        <v>0.34652777777777777</v>
      </c>
      <c r="G4425" t="s">
        <v>18475</v>
      </c>
      <c r="H4425" t="s">
        <v>61</v>
      </c>
      <c r="I4425" t="s">
        <v>547</v>
      </c>
      <c r="J4425" t="s">
        <v>159</v>
      </c>
      <c r="K4425">
        <v>56</v>
      </c>
      <c r="L4425" t="s">
        <v>53</v>
      </c>
      <c r="M4425" t="s">
        <v>104</v>
      </c>
      <c r="N4425" t="s">
        <v>26</v>
      </c>
      <c r="O4425" t="s">
        <v>18444</v>
      </c>
      <c r="P4425" t="s">
        <v>53</v>
      </c>
      <c r="Q4425">
        <v>74</v>
      </c>
      <c r="R4425" t="str">
        <f t="shared" si="69"/>
        <v>Aged</v>
      </c>
    </row>
    <row r="4426" spans="1:18" x14ac:dyDescent="0.25">
      <c r="A4426" t="s">
        <v>12051</v>
      </c>
      <c r="B4426" t="s">
        <v>17863</v>
      </c>
      <c r="C4426" t="s">
        <v>18440</v>
      </c>
      <c r="D4426" s="2">
        <v>35202</v>
      </c>
      <c r="E4426" s="2">
        <v>45366</v>
      </c>
      <c r="F4426" s="1">
        <v>0.4465277777777778</v>
      </c>
      <c r="G4426" t="s">
        <v>169</v>
      </c>
      <c r="H4426" t="s">
        <v>31</v>
      </c>
      <c r="I4426" t="s">
        <v>22</v>
      </c>
      <c r="J4426" t="s">
        <v>23</v>
      </c>
      <c r="K4426">
        <v>42</v>
      </c>
      <c r="L4426" t="s">
        <v>39</v>
      </c>
      <c r="M4426" t="s">
        <v>25</v>
      </c>
      <c r="N4426" t="s">
        <v>33</v>
      </c>
      <c r="O4426" t="s">
        <v>18444</v>
      </c>
      <c r="P4426" t="s">
        <v>53</v>
      </c>
      <c r="Q4426">
        <v>28</v>
      </c>
      <c r="R4426" t="str">
        <f t="shared" si="69"/>
        <v>Adult</v>
      </c>
    </row>
    <row r="4427" spans="1:18" x14ac:dyDescent="0.25">
      <c r="A4427" t="s">
        <v>12053</v>
      </c>
      <c r="B4427" t="s">
        <v>17864</v>
      </c>
      <c r="C4427" t="s">
        <v>18439</v>
      </c>
      <c r="D4427" s="2">
        <v>34598</v>
      </c>
      <c r="E4427" s="2">
        <v>45354</v>
      </c>
      <c r="F4427" s="1">
        <v>0.65625</v>
      </c>
      <c r="G4427" t="s">
        <v>18475</v>
      </c>
      <c r="H4427" t="s">
        <v>37</v>
      </c>
      <c r="I4427" t="s">
        <v>84</v>
      </c>
      <c r="J4427" t="s">
        <v>32</v>
      </c>
      <c r="K4427">
        <v>70</v>
      </c>
      <c r="L4427" t="s">
        <v>24</v>
      </c>
      <c r="M4427" t="s">
        <v>25</v>
      </c>
      <c r="N4427" t="s">
        <v>33</v>
      </c>
      <c r="O4427" t="s">
        <v>18444</v>
      </c>
      <c r="P4427" t="s">
        <v>53</v>
      </c>
      <c r="Q4427">
        <v>30</v>
      </c>
      <c r="R4427" t="str">
        <f t="shared" si="69"/>
        <v>Adult</v>
      </c>
    </row>
    <row r="4428" spans="1:18" x14ac:dyDescent="0.25">
      <c r="A4428" t="s">
        <v>12055</v>
      </c>
      <c r="B4428" t="s">
        <v>17865</v>
      </c>
      <c r="C4428" t="s">
        <v>18440</v>
      </c>
      <c r="D4428" s="2">
        <v>32347</v>
      </c>
      <c r="E4428" s="2">
        <v>45377</v>
      </c>
      <c r="F4428" s="1">
        <v>0.35208333333333336</v>
      </c>
      <c r="G4428" t="s">
        <v>18475</v>
      </c>
      <c r="H4428" t="s">
        <v>57</v>
      </c>
      <c r="I4428" t="s">
        <v>22</v>
      </c>
      <c r="J4428" t="s">
        <v>52</v>
      </c>
      <c r="K4428">
        <v>105</v>
      </c>
      <c r="L4428" t="s">
        <v>39</v>
      </c>
      <c r="M4428" t="s">
        <v>104</v>
      </c>
      <c r="N4428" t="s">
        <v>26</v>
      </c>
      <c r="O4428" t="s">
        <v>18444</v>
      </c>
      <c r="P4428" t="s">
        <v>53</v>
      </c>
      <c r="Q4428">
        <v>36</v>
      </c>
      <c r="R4428" t="str">
        <f t="shared" si="69"/>
        <v>Old</v>
      </c>
    </row>
    <row r="4429" spans="1:18" x14ac:dyDescent="0.25">
      <c r="A4429" t="s">
        <v>12058</v>
      </c>
      <c r="B4429" t="s">
        <v>17866</v>
      </c>
      <c r="C4429" t="s">
        <v>18440</v>
      </c>
      <c r="D4429" s="2">
        <v>38394</v>
      </c>
      <c r="E4429" s="2">
        <v>45420</v>
      </c>
      <c r="F4429" s="1">
        <v>0.65138888888888891</v>
      </c>
      <c r="G4429" t="s">
        <v>18475</v>
      </c>
      <c r="H4429" t="s">
        <v>21</v>
      </c>
      <c r="I4429" t="s">
        <v>45</v>
      </c>
      <c r="J4429" t="s">
        <v>46</v>
      </c>
      <c r="K4429">
        <v>91</v>
      </c>
      <c r="L4429" t="s">
        <v>39</v>
      </c>
      <c r="M4429" t="s">
        <v>40</v>
      </c>
      <c r="N4429" t="s">
        <v>26</v>
      </c>
      <c r="O4429" t="s">
        <v>18473</v>
      </c>
      <c r="P4429" t="s">
        <v>53</v>
      </c>
      <c r="Q4429">
        <v>20</v>
      </c>
      <c r="R4429" t="str">
        <f t="shared" si="69"/>
        <v>Adult</v>
      </c>
    </row>
    <row r="4430" spans="1:18" x14ac:dyDescent="0.25">
      <c r="A4430" t="s">
        <v>12060</v>
      </c>
      <c r="B4430" t="s">
        <v>17867</v>
      </c>
      <c r="C4430" t="s">
        <v>18439</v>
      </c>
      <c r="D4430" s="2">
        <v>33839</v>
      </c>
      <c r="E4430" s="2">
        <v>45435</v>
      </c>
      <c r="F4430" s="1">
        <v>0.52361111111111114</v>
      </c>
      <c r="G4430" t="s">
        <v>18475</v>
      </c>
      <c r="H4430" t="s">
        <v>57</v>
      </c>
      <c r="I4430" t="s">
        <v>45</v>
      </c>
      <c r="J4430" t="s">
        <v>80</v>
      </c>
      <c r="K4430">
        <v>42</v>
      </c>
      <c r="L4430" t="s">
        <v>39</v>
      </c>
      <c r="M4430" t="s">
        <v>40</v>
      </c>
      <c r="N4430" t="s">
        <v>47</v>
      </c>
      <c r="O4430" t="s">
        <v>18473</v>
      </c>
      <c r="P4430" t="s">
        <v>53</v>
      </c>
      <c r="Q4430">
        <v>32</v>
      </c>
      <c r="R4430" t="str">
        <f t="shared" si="69"/>
        <v>Adult</v>
      </c>
    </row>
    <row r="4431" spans="1:18" x14ac:dyDescent="0.25">
      <c r="A4431" t="s">
        <v>12063</v>
      </c>
      <c r="B4431" t="s">
        <v>17868</v>
      </c>
      <c r="C4431" t="s">
        <v>18440</v>
      </c>
      <c r="D4431" s="2">
        <v>33535</v>
      </c>
      <c r="E4431" s="2">
        <v>45342</v>
      </c>
      <c r="F4431" s="1">
        <v>0.55277777777777781</v>
      </c>
      <c r="G4431" t="s">
        <v>18475</v>
      </c>
      <c r="H4431" t="s">
        <v>21</v>
      </c>
      <c r="I4431" t="s">
        <v>38</v>
      </c>
      <c r="J4431" t="s">
        <v>32</v>
      </c>
      <c r="K4431">
        <v>35</v>
      </c>
      <c r="L4431" t="s">
        <v>39</v>
      </c>
      <c r="M4431" t="s">
        <v>25</v>
      </c>
      <c r="N4431" t="s">
        <v>26</v>
      </c>
      <c r="O4431" t="s">
        <v>18444</v>
      </c>
      <c r="P4431" t="s">
        <v>53</v>
      </c>
      <c r="Q4431">
        <v>33</v>
      </c>
      <c r="R4431" t="str">
        <f t="shared" si="69"/>
        <v>Adult</v>
      </c>
    </row>
    <row r="4432" spans="1:18" x14ac:dyDescent="0.25">
      <c r="A4432" t="s">
        <v>12066</v>
      </c>
      <c r="B4432" t="s">
        <v>17869</v>
      </c>
      <c r="C4432" t="s">
        <v>18439</v>
      </c>
      <c r="D4432" s="2">
        <v>38171</v>
      </c>
      <c r="E4432" s="2">
        <v>45395</v>
      </c>
      <c r="F4432" s="1">
        <v>0.53055555555555556</v>
      </c>
      <c r="G4432" t="s">
        <v>30</v>
      </c>
      <c r="H4432" t="s">
        <v>31</v>
      </c>
      <c r="I4432" t="s">
        <v>84</v>
      </c>
      <c r="J4432" t="s">
        <v>23</v>
      </c>
      <c r="K4432">
        <v>7</v>
      </c>
      <c r="L4432" t="s">
        <v>53</v>
      </c>
      <c r="M4432" t="s">
        <v>25</v>
      </c>
      <c r="N4432" t="s">
        <v>33</v>
      </c>
      <c r="O4432" t="s">
        <v>18444</v>
      </c>
      <c r="P4432" t="s">
        <v>53</v>
      </c>
      <c r="Q4432">
        <v>20</v>
      </c>
      <c r="R4432" t="str">
        <f t="shared" si="69"/>
        <v>Adult</v>
      </c>
    </row>
    <row r="4433" spans="1:18" x14ac:dyDescent="0.25">
      <c r="A4433" t="s">
        <v>12069</v>
      </c>
      <c r="B4433" t="s">
        <v>17870</v>
      </c>
      <c r="C4433" t="s">
        <v>18439</v>
      </c>
      <c r="D4433" s="2">
        <v>33665</v>
      </c>
      <c r="E4433" s="2">
        <v>45446</v>
      </c>
      <c r="F4433" s="1">
        <v>0.43472222222222223</v>
      </c>
      <c r="G4433" t="s">
        <v>51</v>
      </c>
      <c r="H4433" t="s">
        <v>73</v>
      </c>
      <c r="I4433" t="s">
        <v>91</v>
      </c>
      <c r="J4433" t="s">
        <v>80</v>
      </c>
      <c r="K4433">
        <v>147</v>
      </c>
      <c r="L4433" t="s">
        <v>24</v>
      </c>
      <c r="M4433" t="s">
        <v>25</v>
      </c>
      <c r="N4433" t="s">
        <v>47</v>
      </c>
      <c r="O4433" t="s">
        <v>18444</v>
      </c>
      <c r="P4433" t="s">
        <v>53</v>
      </c>
      <c r="Q4433">
        <v>32</v>
      </c>
      <c r="R4433" t="str">
        <f t="shared" si="69"/>
        <v>Adult</v>
      </c>
    </row>
    <row r="4434" spans="1:18" x14ac:dyDescent="0.25">
      <c r="A4434" t="s">
        <v>12072</v>
      </c>
      <c r="B4434" t="s">
        <v>17871</v>
      </c>
      <c r="C4434" t="s">
        <v>18439</v>
      </c>
      <c r="D4434" s="2">
        <v>28201</v>
      </c>
      <c r="E4434" s="2">
        <v>45434</v>
      </c>
      <c r="F4434" s="1">
        <v>0.49652777777777779</v>
      </c>
      <c r="G4434" t="s">
        <v>51</v>
      </c>
      <c r="H4434" t="s">
        <v>37</v>
      </c>
      <c r="I4434" t="s">
        <v>84</v>
      </c>
      <c r="J4434" t="s">
        <v>52</v>
      </c>
      <c r="K4434">
        <v>119</v>
      </c>
      <c r="L4434" t="s">
        <v>24</v>
      </c>
      <c r="M4434" t="s">
        <v>40</v>
      </c>
      <c r="N4434" t="s">
        <v>33</v>
      </c>
      <c r="O4434" t="s">
        <v>18444</v>
      </c>
      <c r="P4434" t="s">
        <v>53</v>
      </c>
      <c r="Q4434">
        <v>47</v>
      </c>
      <c r="R4434" t="str">
        <f t="shared" si="69"/>
        <v>Old</v>
      </c>
    </row>
    <row r="4435" spans="1:18" x14ac:dyDescent="0.25">
      <c r="A4435" t="s">
        <v>12074</v>
      </c>
      <c r="B4435" t="s">
        <v>17872</v>
      </c>
      <c r="C4435" t="s">
        <v>18439</v>
      </c>
      <c r="D4435" s="2">
        <v>35932</v>
      </c>
      <c r="E4435" s="2">
        <v>45356</v>
      </c>
      <c r="F4435" s="1">
        <v>0.62430555555555556</v>
      </c>
      <c r="G4435" t="s">
        <v>18474</v>
      </c>
      <c r="H4435" t="s">
        <v>21</v>
      </c>
      <c r="I4435" t="s">
        <v>45</v>
      </c>
      <c r="J4435" t="s">
        <v>32</v>
      </c>
      <c r="K4435">
        <v>140</v>
      </c>
      <c r="L4435" t="s">
        <v>24</v>
      </c>
      <c r="M4435" t="s">
        <v>40</v>
      </c>
      <c r="N4435" t="s">
        <v>33</v>
      </c>
      <c r="O4435" t="s">
        <v>18444</v>
      </c>
      <c r="P4435" t="s">
        <v>53</v>
      </c>
      <c r="Q4435">
        <v>26</v>
      </c>
      <c r="R4435" t="str">
        <f t="shared" si="69"/>
        <v>Adult</v>
      </c>
    </row>
    <row r="4436" spans="1:18" x14ac:dyDescent="0.25">
      <c r="A4436" t="s">
        <v>12076</v>
      </c>
      <c r="B4436" t="s">
        <v>17873</v>
      </c>
      <c r="C4436" t="s">
        <v>18440</v>
      </c>
      <c r="D4436" s="2">
        <v>38887</v>
      </c>
      <c r="E4436" s="2">
        <v>45313</v>
      </c>
      <c r="F4436" s="1">
        <v>0.39513888888888887</v>
      </c>
      <c r="G4436" t="s">
        <v>51</v>
      </c>
      <c r="H4436" t="s">
        <v>57</v>
      </c>
      <c r="I4436" t="s">
        <v>45</v>
      </c>
      <c r="J4436" t="s">
        <v>46</v>
      </c>
      <c r="K4436">
        <v>140</v>
      </c>
      <c r="L4436" t="s">
        <v>24</v>
      </c>
      <c r="M4436" t="s">
        <v>104</v>
      </c>
      <c r="N4436" t="s">
        <v>26</v>
      </c>
      <c r="O4436" t="s">
        <v>18444</v>
      </c>
      <c r="P4436" t="s">
        <v>53</v>
      </c>
      <c r="Q4436">
        <v>18</v>
      </c>
      <c r="R4436" t="str">
        <f t="shared" si="69"/>
        <v>Adult</v>
      </c>
    </row>
    <row r="4437" spans="1:18" x14ac:dyDescent="0.25">
      <c r="A4437" t="s">
        <v>12079</v>
      </c>
      <c r="B4437" t="s">
        <v>17874</v>
      </c>
      <c r="C4437" t="s">
        <v>18439</v>
      </c>
      <c r="D4437" s="2">
        <v>35971</v>
      </c>
      <c r="E4437" s="2">
        <v>45303</v>
      </c>
      <c r="F4437" s="1">
        <v>0.6694444444444444</v>
      </c>
      <c r="G4437" t="s">
        <v>51</v>
      </c>
      <c r="H4437" t="s">
        <v>37</v>
      </c>
      <c r="I4437" t="s">
        <v>38</v>
      </c>
      <c r="J4437" t="s">
        <v>32</v>
      </c>
      <c r="K4437">
        <v>105</v>
      </c>
      <c r="L4437" t="s">
        <v>39</v>
      </c>
      <c r="M4437" t="s">
        <v>25</v>
      </c>
      <c r="N4437" t="s">
        <v>26</v>
      </c>
      <c r="O4437" t="s">
        <v>18473</v>
      </c>
      <c r="P4437" t="s">
        <v>53</v>
      </c>
      <c r="Q4437">
        <v>26</v>
      </c>
      <c r="R4437" t="str">
        <f t="shared" si="69"/>
        <v>Adult</v>
      </c>
    </row>
    <row r="4438" spans="1:18" x14ac:dyDescent="0.25">
      <c r="A4438" t="s">
        <v>12082</v>
      </c>
      <c r="B4438" t="s">
        <v>17875</v>
      </c>
      <c r="C4438" t="s">
        <v>18440</v>
      </c>
      <c r="D4438" s="2">
        <v>29809</v>
      </c>
      <c r="E4438" s="2">
        <v>45363</v>
      </c>
      <c r="F4438" s="1">
        <v>0.5854166666666667</v>
      </c>
      <c r="G4438" t="s">
        <v>30</v>
      </c>
      <c r="H4438" t="s">
        <v>73</v>
      </c>
      <c r="I4438" t="s">
        <v>45</v>
      </c>
      <c r="J4438" t="s">
        <v>23</v>
      </c>
      <c r="K4438">
        <v>84</v>
      </c>
      <c r="L4438" t="s">
        <v>24</v>
      </c>
      <c r="M4438" t="s">
        <v>104</v>
      </c>
      <c r="N4438" t="s">
        <v>26</v>
      </c>
      <c r="O4438" t="s">
        <v>18444</v>
      </c>
      <c r="P4438" t="s">
        <v>53</v>
      </c>
      <c r="Q4438">
        <v>43</v>
      </c>
      <c r="R4438" t="str">
        <f t="shared" si="69"/>
        <v>Old</v>
      </c>
    </row>
    <row r="4439" spans="1:18" x14ac:dyDescent="0.25">
      <c r="A4439" t="s">
        <v>12083</v>
      </c>
      <c r="B4439" t="s">
        <v>17876</v>
      </c>
      <c r="C4439" t="s">
        <v>18439</v>
      </c>
      <c r="D4439" s="2">
        <v>37313</v>
      </c>
      <c r="E4439" s="2">
        <v>45330</v>
      </c>
      <c r="F4439" s="1">
        <v>0.7680555555555556</v>
      </c>
      <c r="G4439" t="s">
        <v>51</v>
      </c>
      <c r="H4439" t="s">
        <v>37</v>
      </c>
      <c r="I4439" t="s">
        <v>22</v>
      </c>
      <c r="J4439" t="s">
        <v>46</v>
      </c>
      <c r="K4439">
        <v>112</v>
      </c>
      <c r="L4439" t="s">
        <v>53</v>
      </c>
      <c r="M4439" t="s">
        <v>104</v>
      </c>
      <c r="N4439" t="s">
        <v>47</v>
      </c>
      <c r="O4439" t="s">
        <v>18444</v>
      </c>
      <c r="P4439" t="s">
        <v>53</v>
      </c>
      <c r="Q4439">
        <v>22</v>
      </c>
      <c r="R4439" t="str">
        <f t="shared" si="69"/>
        <v>Adult</v>
      </c>
    </row>
    <row r="4440" spans="1:18" x14ac:dyDescent="0.25">
      <c r="A4440" t="s">
        <v>12086</v>
      </c>
      <c r="B4440" t="s">
        <v>17877</v>
      </c>
      <c r="C4440" t="s">
        <v>18440</v>
      </c>
      <c r="D4440" s="2">
        <v>33162</v>
      </c>
      <c r="E4440" s="2">
        <v>45335</v>
      </c>
      <c r="F4440" s="1">
        <v>0.77152777777777781</v>
      </c>
      <c r="G4440" t="s">
        <v>30</v>
      </c>
      <c r="H4440" t="s">
        <v>21</v>
      </c>
      <c r="I4440" t="s">
        <v>84</v>
      </c>
      <c r="J4440" t="s">
        <v>46</v>
      </c>
      <c r="K4440">
        <v>140</v>
      </c>
      <c r="L4440" t="s">
        <v>24</v>
      </c>
      <c r="M4440" t="s">
        <v>40</v>
      </c>
      <c r="N4440" t="s">
        <v>33</v>
      </c>
      <c r="O4440" t="s">
        <v>18444</v>
      </c>
      <c r="P4440" t="s">
        <v>53</v>
      </c>
      <c r="Q4440">
        <v>34</v>
      </c>
      <c r="R4440" t="str">
        <f t="shared" si="69"/>
        <v>Adult</v>
      </c>
    </row>
    <row r="4441" spans="1:18" x14ac:dyDescent="0.25">
      <c r="A4441" t="s">
        <v>12089</v>
      </c>
      <c r="B4441" t="s">
        <v>17878</v>
      </c>
      <c r="C4441" t="s">
        <v>18440</v>
      </c>
      <c r="D4441" s="2">
        <v>37924</v>
      </c>
      <c r="E4441" s="2">
        <v>45405</v>
      </c>
      <c r="F4441" s="1">
        <v>0.70833333333333337</v>
      </c>
      <c r="G4441" t="s">
        <v>51</v>
      </c>
      <c r="H4441" t="s">
        <v>57</v>
      </c>
      <c r="I4441" t="s">
        <v>22</v>
      </c>
      <c r="J4441" t="s">
        <v>52</v>
      </c>
      <c r="K4441">
        <v>182</v>
      </c>
      <c r="L4441" t="s">
        <v>24</v>
      </c>
      <c r="M4441" t="s">
        <v>25</v>
      </c>
      <c r="N4441" t="s">
        <v>26</v>
      </c>
      <c r="O4441" t="s">
        <v>18444</v>
      </c>
      <c r="P4441" t="s">
        <v>53</v>
      </c>
      <c r="Q4441">
        <v>21</v>
      </c>
      <c r="R4441" t="str">
        <f t="shared" si="69"/>
        <v>Adult</v>
      </c>
    </row>
    <row r="4442" spans="1:18" x14ac:dyDescent="0.25">
      <c r="A4442" t="s">
        <v>12092</v>
      </c>
      <c r="B4442" t="s">
        <v>17879</v>
      </c>
      <c r="C4442" t="s">
        <v>18440</v>
      </c>
      <c r="D4442" s="2">
        <v>35516</v>
      </c>
      <c r="E4442" s="2">
        <v>45412</v>
      </c>
      <c r="F4442" s="1">
        <v>0.35486111111111113</v>
      </c>
      <c r="G4442" t="s">
        <v>18474</v>
      </c>
      <c r="H4442" t="s">
        <v>21</v>
      </c>
      <c r="I4442" t="s">
        <v>38</v>
      </c>
      <c r="J4442" t="s">
        <v>23</v>
      </c>
      <c r="K4442">
        <v>98</v>
      </c>
      <c r="L4442" t="s">
        <v>24</v>
      </c>
      <c r="M4442" t="s">
        <v>40</v>
      </c>
      <c r="N4442" t="s">
        <v>33</v>
      </c>
      <c r="O4442" t="s">
        <v>18444</v>
      </c>
      <c r="P4442" t="s">
        <v>53</v>
      </c>
      <c r="Q4442">
        <v>27</v>
      </c>
      <c r="R4442" t="str">
        <f t="shared" si="69"/>
        <v>Adult</v>
      </c>
    </row>
    <row r="4443" spans="1:18" x14ac:dyDescent="0.25">
      <c r="A4443" t="s">
        <v>12095</v>
      </c>
      <c r="B4443" t="s">
        <v>17880</v>
      </c>
      <c r="C4443" t="s">
        <v>18440</v>
      </c>
      <c r="D4443" s="2">
        <v>25580</v>
      </c>
      <c r="E4443" s="2">
        <v>45341</v>
      </c>
      <c r="F4443" s="1">
        <v>0.59444444444444444</v>
      </c>
      <c r="G4443" t="s">
        <v>51</v>
      </c>
      <c r="H4443" t="s">
        <v>73</v>
      </c>
      <c r="I4443" t="s">
        <v>91</v>
      </c>
      <c r="J4443" t="s">
        <v>80</v>
      </c>
      <c r="K4443">
        <v>161</v>
      </c>
      <c r="L4443" t="s">
        <v>53</v>
      </c>
      <c r="M4443" t="s">
        <v>40</v>
      </c>
      <c r="N4443" t="s">
        <v>33</v>
      </c>
      <c r="O4443" t="s">
        <v>18473</v>
      </c>
      <c r="P4443" t="s">
        <v>53</v>
      </c>
      <c r="Q4443">
        <v>55</v>
      </c>
      <c r="R4443" t="str">
        <f t="shared" si="69"/>
        <v>Old</v>
      </c>
    </row>
    <row r="4444" spans="1:18" x14ac:dyDescent="0.25">
      <c r="A4444" t="s">
        <v>12096</v>
      </c>
      <c r="B4444" t="s">
        <v>17881</v>
      </c>
      <c r="C4444" t="s">
        <v>18439</v>
      </c>
      <c r="D4444" s="2">
        <v>23990</v>
      </c>
      <c r="E4444" s="2">
        <v>45346</v>
      </c>
      <c r="F4444" s="1">
        <v>0.46111111111111114</v>
      </c>
      <c r="G4444" t="s">
        <v>51</v>
      </c>
      <c r="H4444" t="s">
        <v>57</v>
      </c>
      <c r="I4444" t="s">
        <v>84</v>
      </c>
      <c r="J4444" t="s">
        <v>32</v>
      </c>
      <c r="K4444">
        <v>119</v>
      </c>
      <c r="L4444" t="s">
        <v>24</v>
      </c>
      <c r="M4444" t="s">
        <v>40</v>
      </c>
      <c r="N4444" t="s">
        <v>26</v>
      </c>
      <c r="O4444" t="s">
        <v>18444</v>
      </c>
      <c r="P4444" t="s">
        <v>53</v>
      </c>
      <c r="Q4444">
        <v>59</v>
      </c>
      <c r="R4444" t="str">
        <f t="shared" si="69"/>
        <v>Old</v>
      </c>
    </row>
    <row r="4445" spans="1:18" x14ac:dyDescent="0.25">
      <c r="A4445" t="s">
        <v>12098</v>
      </c>
      <c r="B4445" t="s">
        <v>17882</v>
      </c>
      <c r="C4445" t="s">
        <v>18440</v>
      </c>
      <c r="D4445" s="2">
        <v>31089</v>
      </c>
      <c r="E4445" s="2">
        <v>45371</v>
      </c>
      <c r="F4445" s="1">
        <v>0.34305555555555556</v>
      </c>
      <c r="G4445" t="s">
        <v>18474</v>
      </c>
      <c r="H4445" t="s">
        <v>57</v>
      </c>
      <c r="I4445" t="s">
        <v>38</v>
      </c>
      <c r="J4445" t="s">
        <v>52</v>
      </c>
      <c r="K4445">
        <v>91</v>
      </c>
      <c r="L4445" t="s">
        <v>39</v>
      </c>
      <c r="M4445" t="s">
        <v>25</v>
      </c>
      <c r="N4445" t="s">
        <v>33</v>
      </c>
      <c r="O4445" t="s">
        <v>18444</v>
      </c>
      <c r="P4445" t="s">
        <v>18472</v>
      </c>
      <c r="Q4445">
        <v>40</v>
      </c>
      <c r="R4445" t="str">
        <f t="shared" si="69"/>
        <v>Old</v>
      </c>
    </row>
    <row r="4446" spans="1:18" x14ac:dyDescent="0.25">
      <c r="A4446" t="s">
        <v>12101</v>
      </c>
      <c r="B4446" t="s">
        <v>17883</v>
      </c>
      <c r="C4446" t="s">
        <v>18440</v>
      </c>
      <c r="D4446" s="2">
        <v>30735</v>
      </c>
      <c r="E4446" s="2">
        <v>45369</v>
      </c>
      <c r="F4446" s="1">
        <v>0.37222222222222223</v>
      </c>
      <c r="G4446" t="s">
        <v>18475</v>
      </c>
      <c r="H4446" t="s">
        <v>37</v>
      </c>
      <c r="I4446" t="s">
        <v>91</v>
      </c>
      <c r="J4446" t="s">
        <v>52</v>
      </c>
      <c r="K4446">
        <v>63</v>
      </c>
      <c r="L4446" t="s">
        <v>24</v>
      </c>
      <c r="M4446" t="s">
        <v>104</v>
      </c>
      <c r="N4446" t="s">
        <v>33</v>
      </c>
      <c r="O4446" t="s">
        <v>18444</v>
      </c>
      <c r="P4446" t="s">
        <v>53</v>
      </c>
      <c r="Q4446">
        <v>41</v>
      </c>
      <c r="R4446" t="str">
        <f t="shared" si="69"/>
        <v>Old</v>
      </c>
    </row>
    <row r="4447" spans="1:18" x14ac:dyDescent="0.25">
      <c r="A4447" t="s">
        <v>12104</v>
      </c>
      <c r="B4447" t="s">
        <v>17884</v>
      </c>
      <c r="C4447" t="s">
        <v>18439</v>
      </c>
      <c r="D4447" s="2">
        <v>28197</v>
      </c>
      <c r="E4447" s="2">
        <v>45349</v>
      </c>
      <c r="F4447" s="1">
        <v>0.66666666666666663</v>
      </c>
      <c r="G4447" t="s">
        <v>169</v>
      </c>
      <c r="H4447" t="s">
        <v>31</v>
      </c>
      <c r="I4447" t="s">
        <v>91</v>
      </c>
      <c r="J4447" t="s">
        <v>52</v>
      </c>
      <c r="K4447">
        <v>49</v>
      </c>
      <c r="L4447" t="s">
        <v>24</v>
      </c>
      <c r="M4447" t="s">
        <v>40</v>
      </c>
      <c r="N4447" t="s">
        <v>33</v>
      </c>
      <c r="O4447" t="s">
        <v>18444</v>
      </c>
      <c r="P4447" t="s">
        <v>53</v>
      </c>
      <c r="Q4447">
        <v>47</v>
      </c>
      <c r="R4447" t="str">
        <f t="shared" si="69"/>
        <v>Old</v>
      </c>
    </row>
    <row r="4448" spans="1:18" x14ac:dyDescent="0.25">
      <c r="A4448" t="s">
        <v>12106</v>
      </c>
      <c r="B4448" t="s">
        <v>17885</v>
      </c>
      <c r="C4448" t="s">
        <v>18439</v>
      </c>
      <c r="D4448" s="2">
        <v>37367</v>
      </c>
      <c r="E4448" s="2">
        <v>45349</v>
      </c>
      <c r="F4448" s="1">
        <v>0.38541666666666669</v>
      </c>
      <c r="G4448" t="s">
        <v>51</v>
      </c>
      <c r="H4448" t="s">
        <v>31</v>
      </c>
      <c r="I4448" t="s">
        <v>91</v>
      </c>
      <c r="J4448" t="s">
        <v>80</v>
      </c>
      <c r="K4448">
        <v>147</v>
      </c>
      <c r="L4448" t="s">
        <v>24</v>
      </c>
      <c r="M4448" t="s">
        <v>25</v>
      </c>
      <c r="N4448" t="s">
        <v>26</v>
      </c>
      <c r="O4448" t="s">
        <v>18444</v>
      </c>
      <c r="P4448" t="s">
        <v>53</v>
      </c>
      <c r="Q4448">
        <v>22</v>
      </c>
      <c r="R4448" t="str">
        <f t="shared" si="69"/>
        <v>Adult</v>
      </c>
    </row>
    <row r="4449" spans="1:18" x14ac:dyDescent="0.25">
      <c r="A4449" t="s">
        <v>12108</v>
      </c>
      <c r="B4449" t="s">
        <v>17886</v>
      </c>
      <c r="C4449" t="s">
        <v>18439</v>
      </c>
      <c r="D4449" s="2">
        <v>31166</v>
      </c>
      <c r="E4449" s="2">
        <v>45454</v>
      </c>
      <c r="F4449" s="1">
        <v>0.66805555555555551</v>
      </c>
      <c r="G4449" t="s">
        <v>18474</v>
      </c>
      <c r="H4449" t="s">
        <v>31</v>
      </c>
      <c r="I4449" t="s">
        <v>22</v>
      </c>
      <c r="J4449" t="s">
        <v>32</v>
      </c>
      <c r="K4449">
        <v>112</v>
      </c>
      <c r="L4449" t="s">
        <v>53</v>
      </c>
      <c r="M4449" t="s">
        <v>25</v>
      </c>
      <c r="N4449" t="s">
        <v>47</v>
      </c>
      <c r="O4449" t="s">
        <v>18444</v>
      </c>
      <c r="P4449" t="s">
        <v>53</v>
      </c>
      <c r="Q4449">
        <v>39</v>
      </c>
      <c r="R4449" t="str">
        <f t="shared" si="69"/>
        <v>Old</v>
      </c>
    </row>
    <row r="4450" spans="1:18" x14ac:dyDescent="0.25">
      <c r="A4450" t="s">
        <v>12111</v>
      </c>
      <c r="B4450" t="s">
        <v>17887</v>
      </c>
      <c r="C4450" t="s">
        <v>18440</v>
      </c>
      <c r="D4450" s="2">
        <v>37861</v>
      </c>
      <c r="E4450" s="2">
        <v>45296</v>
      </c>
      <c r="F4450" s="1">
        <v>0.41666666666666669</v>
      </c>
      <c r="G4450" t="s">
        <v>169</v>
      </c>
      <c r="H4450" t="s">
        <v>73</v>
      </c>
      <c r="I4450" t="s">
        <v>91</v>
      </c>
      <c r="J4450" t="s">
        <v>80</v>
      </c>
      <c r="K4450">
        <v>147</v>
      </c>
      <c r="L4450" t="s">
        <v>53</v>
      </c>
      <c r="M4450" t="s">
        <v>40</v>
      </c>
      <c r="N4450" t="s">
        <v>26</v>
      </c>
      <c r="O4450" t="s">
        <v>18473</v>
      </c>
      <c r="P4450" t="s">
        <v>53</v>
      </c>
      <c r="Q4450">
        <v>21</v>
      </c>
      <c r="R4450" t="str">
        <f t="shared" si="69"/>
        <v>Adult</v>
      </c>
    </row>
    <row r="4451" spans="1:18" x14ac:dyDescent="0.25">
      <c r="A4451" t="s">
        <v>12114</v>
      </c>
      <c r="B4451" t="s">
        <v>17888</v>
      </c>
      <c r="C4451" t="s">
        <v>18440</v>
      </c>
      <c r="D4451" s="2">
        <v>28814</v>
      </c>
      <c r="E4451" s="2">
        <v>45435</v>
      </c>
      <c r="F4451" s="1">
        <v>0.55555555555555558</v>
      </c>
      <c r="G4451" t="s">
        <v>51</v>
      </c>
      <c r="H4451" t="s">
        <v>37</v>
      </c>
      <c r="I4451" t="s">
        <v>38</v>
      </c>
      <c r="J4451" t="s">
        <v>23</v>
      </c>
      <c r="K4451">
        <v>21</v>
      </c>
      <c r="L4451" t="s">
        <v>53</v>
      </c>
      <c r="M4451" t="s">
        <v>25</v>
      </c>
      <c r="N4451" t="s">
        <v>33</v>
      </c>
      <c r="O4451" t="s">
        <v>18473</v>
      </c>
      <c r="P4451" t="s">
        <v>53</v>
      </c>
      <c r="Q4451">
        <v>46</v>
      </c>
      <c r="R4451" t="str">
        <f t="shared" si="69"/>
        <v>Old</v>
      </c>
    </row>
    <row r="4452" spans="1:18" x14ac:dyDescent="0.25">
      <c r="A4452" t="s">
        <v>12117</v>
      </c>
      <c r="B4452" t="s">
        <v>17889</v>
      </c>
      <c r="C4452" t="s">
        <v>18440</v>
      </c>
      <c r="D4452" s="2">
        <v>34512</v>
      </c>
      <c r="E4452" s="2">
        <v>45384</v>
      </c>
      <c r="F4452" s="1">
        <v>0.34305555555555556</v>
      </c>
      <c r="G4452" t="s">
        <v>18475</v>
      </c>
      <c r="H4452" t="s">
        <v>31</v>
      </c>
      <c r="I4452" t="s">
        <v>84</v>
      </c>
      <c r="J4452" t="s">
        <v>23</v>
      </c>
      <c r="K4452">
        <v>133</v>
      </c>
      <c r="L4452" t="s">
        <v>24</v>
      </c>
      <c r="M4452" t="s">
        <v>104</v>
      </c>
      <c r="N4452" t="s">
        <v>33</v>
      </c>
      <c r="O4452" t="s">
        <v>18444</v>
      </c>
      <c r="P4452" t="s">
        <v>53</v>
      </c>
      <c r="Q4452">
        <v>30</v>
      </c>
      <c r="R4452" t="str">
        <f t="shared" si="69"/>
        <v>Adult</v>
      </c>
    </row>
    <row r="4453" spans="1:18" x14ac:dyDescent="0.25">
      <c r="A4453" t="s">
        <v>12120</v>
      </c>
      <c r="B4453" t="s">
        <v>17890</v>
      </c>
      <c r="C4453" t="s">
        <v>18439</v>
      </c>
      <c r="D4453" s="2">
        <v>37191</v>
      </c>
      <c r="E4453" s="2">
        <v>45323</v>
      </c>
      <c r="F4453" s="1">
        <v>0.37708333333333333</v>
      </c>
      <c r="G4453" t="s">
        <v>18474</v>
      </c>
      <c r="H4453" t="s">
        <v>37</v>
      </c>
      <c r="I4453" t="s">
        <v>84</v>
      </c>
      <c r="J4453" t="s">
        <v>23</v>
      </c>
      <c r="K4453">
        <v>98</v>
      </c>
      <c r="L4453" t="s">
        <v>53</v>
      </c>
      <c r="M4453" t="s">
        <v>104</v>
      </c>
      <c r="N4453" t="s">
        <v>47</v>
      </c>
      <c r="O4453" t="s">
        <v>18444</v>
      </c>
      <c r="P4453" t="s">
        <v>53</v>
      </c>
      <c r="Q4453">
        <v>23</v>
      </c>
      <c r="R4453" t="str">
        <f t="shared" si="69"/>
        <v>Adult</v>
      </c>
    </row>
    <row r="4454" spans="1:18" x14ac:dyDescent="0.25">
      <c r="A4454" t="s">
        <v>12122</v>
      </c>
      <c r="B4454" t="s">
        <v>17891</v>
      </c>
      <c r="C4454" t="s">
        <v>18439</v>
      </c>
      <c r="D4454" s="2">
        <v>35156</v>
      </c>
      <c r="E4454" s="2">
        <v>45408</v>
      </c>
      <c r="F4454" s="1">
        <v>0.60138888888888886</v>
      </c>
      <c r="G4454" t="s">
        <v>30</v>
      </c>
      <c r="H4454" t="s">
        <v>73</v>
      </c>
      <c r="I4454" t="s">
        <v>45</v>
      </c>
      <c r="J4454" t="s">
        <v>23</v>
      </c>
      <c r="K4454">
        <v>84</v>
      </c>
      <c r="L4454" t="s">
        <v>53</v>
      </c>
      <c r="M4454" t="s">
        <v>25</v>
      </c>
      <c r="N4454" t="s">
        <v>33</v>
      </c>
      <c r="O4454" t="s">
        <v>18444</v>
      </c>
      <c r="P4454" t="s">
        <v>53</v>
      </c>
      <c r="Q4454">
        <v>28</v>
      </c>
      <c r="R4454" t="str">
        <f t="shared" si="69"/>
        <v>Adult</v>
      </c>
    </row>
    <row r="4455" spans="1:18" x14ac:dyDescent="0.25">
      <c r="A4455" t="s">
        <v>12124</v>
      </c>
      <c r="B4455" t="s">
        <v>17892</v>
      </c>
      <c r="C4455" t="s">
        <v>18440</v>
      </c>
      <c r="D4455" s="2">
        <v>36615</v>
      </c>
      <c r="E4455" s="2">
        <v>45414</v>
      </c>
      <c r="F4455" s="1">
        <v>0.49513888888888891</v>
      </c>
      <c r="G4455" t="s">
        <v>18474</v>
      </c>
      <c r="H4455" t="s">
        <v>37</v>
      </c>
      <c r="I4455" t="s">
        <v>22</v>
      </c>
      <c r="J4455" t="s">
        <v>46</v>
      </c>
      <c r="K4455">
        <v>77</v>
      </c>
      <c r="L4455" t="s">
        <v>53</v>
      </c>
      <c r="M4455" t="s">
        <v>25</v>
      </c>
      <c r="N4455" t="s">
        <v>47</v>
      </c>
      <c r="O4455" t="s">
        <v>18444</v>
      </c>
      <c r="P4455" t="s">
        <v>53</v>
      </c>
      <c r="Q4455">
        <v>24</v>
      </c>
      <c r="R4455" t="str">
        <f t="shared" si="69"/>
        <v>Adult</v>
      </c>
    </row>
    <row r="4456" spans="1:18" x14ac:dyDescent="0.25">
      <c r="A4456" t="s">
        <v>12127</v>
      </c>
      <c r="B4456" t="s">
        <v>17893</v>
      </c>
      <c r="C4456" t="s">
        <v>18439</v>
      </c>
      <c r="D4456" s="2">
        <v>35291</v>
      </c>
      <c r="E4456" s="2">
        <v>45366</v>
      </c>
      <c r="F4456" s="1">
        <v>0.61805555555555558</v>
      </c>
      <c r="G4456" t="s">
        <v>18474</v>
      </c>
      <c r="H4456" t="s">
        <v>57</v>
      </c>
      <c r="I4456" t="s">
        <v>91</v>
      </c>
      <c r="J4456" t="s">
        <v>46</v>
      </c>
      <c r="K4456">
        <v>91</v>
      </c>
      <c r="L4456" t="s">
        <v>24</v>
      </c>
      <c r="M4456" t="s">
        <v>25</v>
      </c>
      <c r="N4456" t="s">
        <v>33</v>
      </c>
      <c r="O4456" t="s">
        <v>18444</v>
      </c>
      <c r="P4456" t="s">
        <v>53</v>
      </c>
      <c r="Q4456">
        <v>28</v>
      </c>
      <c r="R4456" t="str">
        <f t="shared" si="69"/>
        <v>Adult</v>
      </c>
    </row>
    <row r="4457" spans="1:18" x14ac:dyDescent="0.25">
      <c r="A4457" t="s">
        <v>12130</v>
      </c>
      <c r="B4457" t="s">
        <v>17894</v>
      </c>
      <c r="C4457" t="s">
        <v>18440</v>
      </c>
      <c r="D4457" s="2">
        <v>32111</v>
      </c>
      <c r="E4457" s="2">
        <v>45374</v>
      </c>
      <c r="F4457" s="1">
        <v>0.37847222222222221</v>
      </c>
      <c r="G4457" t="s">
        <v>18475</v>
      </c>
      <c r="H4457" t="s">
        <v>57</v>
      </c>
      <c r="I4457" t="s">
        <v>91</v>
      </c>
      <c r="J4457" t="s">
        <v>52</v>
      </c>
      <c r="K4457">
        <v>21</v>
      </c>
      <c r="L4457" t="s">
        <v>53</v>
      </c>
      <c r="M4457" t="s">
        <v>25</v>
      </c>
      <c r="N4457" t="s">
        <v>26</v>
      </c>
      <c r="O4457" t="s">
        <v>18473</v>
      </c>
      <c r="P4457" t="s">
        <v>53</v>
      </c>
      <c r="Q4457">
        <v>37</v>
      </c>
      <c r="R4457" t="str">
        <f t="shared" si="69"/>
        <v>Old</v>
      </c>
    </row>
    <row r="4458" spans="1:18" x14ac:dyDescent="0.25">
      <c r="A4458" t="s">
        <v>12132</v>
      </c>
      <c r="B4458" t="s">
        <v>17895</v>
      </c>
      <c r="C4458" t="s">
        <v>18440</v>
      </c>
      <c r="D4458" s="2">
        <v>38041</v>
      </c>
      <c r="E4458" s="2">
        <v>45390</v>
      </c>
      <c r="F4458" s="1">
        <v>0.65972222222222221</v>
      </c>
      <c r="G4458" t="s">
        <v>51</v>
      </c>
      <c r="H4458" t="s">
        <v>21</v>
      </c>
      <c r="I4458" t="s">
        <v>22</v>
      </c>
      <c r="J4458" t="s">
        <v>32</v>
      </c>
      <c r="K4458">
        <v>21</v>
      </c>
      <c r="L4458" t="s">
        <v>39</v>
      </c>
      <c r="M4458" t="s">
        <v>25</v>
      </c>
      <c r="N4458" t="s">
        <v>26</v>
      </c>
      <c r="O4458" t="s">
        <v>18444</v>
      </c>
      <c r="P4458" t="s">
        <v>53</v>
      </c>
      <c r="Q4458">
        <v>21</v>
      </c>
      <c r="R4458" t="str">
        <f t="shared" si="69"/>
        <v>Adult</v>
      </c>
    </row>
    <row r="4459" spans="1:18" x14ac:dyDescent="0.25">
      <c r="A4459" t="s">
        <v>12135</v>
      </c>
      <c r="B4459" t="s">
        <v>17896</v>
      </c>
      <c r="C4459" t="s">
        <v>18440</v>
      </c>
      <c r="D4459" s="2">
        <v>38711</v>
      </c>
      <c r="E4459" s="2">
        <v>45300</v>
      </c>
      <c r="F4459" s="1">
        <v>0.59791666666666665</v>
      </c>
      <c r="G4459" t="s">
        <v>18474</v>
      </c>
      <c r="H4459" t="s">
        <v>57</v>
      </c>
      <c r="I4459" t="s">
        <v>38</v>
      </c>
      <c r="J4459" t="s">
        <v>32</v>
      </c>
      <c r="K4459">
        <v>56</v>
      </c>
      <c r="L4459" t="s">
        <v>24</v>
      </c>
      <c r="M4459" t="s">
        <v>25</v>
      </c>
      <c r="N4459" t="s">
        <v>26</v>
      </c>
      <c r="O4459" t="s">
        <v>18444</v>
      </c>
      <c r="P4459" t="s">
        <v>53</v>
      </c>
      <c r="Q4459">
        <v>19</v>
      </c>
      <c r="R4459" t="str">
        <f t="shared" si="69"/>
        <v>Adult</v>
      </c>
    </row>
    <row r="4460" spans="1:18" x14ac:dyDescent="0.25">
      <c r="A4460" t="s">
        <v>12137</v>
      </c>
      <c r="B4460" t="s">
        <v>17897</v>
      </c>
      <c r="C4460" t="s">
        <v>18440</v>
      </c>
      <c r="D4460" s="2">
        <v>19413</v>
      </c>
      <c r="E4460" s="2">
        <v>45360</v>
      </c>
      <c r="F4460" s="1">
        <v>0.37222222222222223</v>
      </c>
      <c r="G4460" t="s">
        <v>30</v>
      </c>
      <c r="H4460" t="s">
        <v>404</v>
      </c>
      <c r="I4460" t="s">
        <v>62</v>
      </c>
      <c r="J4460" t="s">
        <v>540</v>
      </c>
      <c r="K4460">
        <v>28</v>
      </c>
      <c r="L4460" t="s">
        <v>24</v>
      </c>
      <c r="M4460" t="s">
        <v>40</v>
      </c>
      <c r="N4460" t="s">
        <v>26</v>
      </c>
      <c r="O4460" t="s">
        <v>18444</v>
      </c>
      <c r="P4460" t="s">
        <v>53</v>
      </c>
      <c r="Q4460">
        <v>72</v>
      </c>
      <c r="R4460" t="str">
        <f t="shared" si="69"/>
        <v>Aged</v>
      </c>
    </row>
    <row r="4461" spans="1:18" x14ac:dyDescent="0.25">
      <c r="A4461" t="s">
        <v>12139</v>
      </c>
      <c r="B4461" t="s">
        <v>17898</v>
      </c>
      <c r="C4461" t="s">
        <v>18439</v>
      </c>
      <c r="D4461" s="2">
        <v>30139</v>
      </c>
      <c r="E4461" s="2">
        <v>45406</v>
      </c>
      <c r="F4461" s="1">
        <v>0.46388888888888891</v>
      </c>
      <c r="G4461" t="s">
        <v>30</v>
      </c>
      <c r="H4461" t="s">
        <v>57</v>
      </c>
      <c r="I4461" t="s">
        <v>91</v>
      </c>
      <c r="J4461" t="s">
        <v>52</v>
      </c>
      <c r="K4461">
        <v>105</v>
      </c>
      <c r="L4461" t="s">
        <v>24</v>
      </c>
      <c r="M4461" t="s">
        <v>25</v>
      </c>
      <c r="N4461" t="s">
        <v>26</v>
      </c>
      <c r="O4461" t="s">
        <v>18444</v>
      </c>
      <c r="P4461" t="s">
        <v>53</v>
      </c>
      <c r="Q4461">
        <v>42</v>
      </c>
      <c r="R4461" t="str">
        <f t="shared" si="69"/>
        <v>Old</v>
      </c>
    </row>
    <row r="4462" spans="1:18" x14ac:dyDescent="0.25">
      <c r="A4462" t="s">
        <v>12142</v>
      </c>
      <c r="B4462" t="s">
        <v>17899</v>
      </c>
      <c r="C4462" t="s">
        <v>18439</v>
      </c>
      <c r="D4462" s="2">
        <v>36760</v>
      </c>
      <c r="E4462" s="2">
        <v>45385</v>
      </c>
      <c r="F4462" s="1">
        <v>0.71527777777777779</v>
      </c>
      <c r="G4462" t="s">
        <v>30</v>
      </c>
      <c r="H4462" t="s">
        <v>21</v>
      </c>
      <c r="I4462" t="s">
        <v>38</v>
      </c>
      <c r="J4462" t="s">
        <v>32</v>
      </c>
      <c r="K4462">
        <v>21</v>
      </c>
      <c r="L4462" t="s">
        <v>24</v>
      </c>
      <c r="M4462" t="s">
        <v>40</v>
      </c>
      <c r="N4462" t="s">
        <v>33</v>
      </c>
      <c r="O4462" t="s">
        <v>18444</v>
      </c>
      <c r="P4462" t="s">
        <v>53</v>
      </c>
      <c r="Q4462">
        <v>24</v>
      </c>
      <c r="R4462" t="str">
        <f t="shared" si="69"/>
        <v>Adult</v>
      </c>
    </row>
    <row r="4463" spans="1:18" x14ac:dyDescent="0.25">
      <c r="A4463" t="s">
        <v>12144</v>
      </c>
      <c r="B4463" t="s">
        <v>17900</v>
      </c>
      <c r="C4463" t="s">
        <v>18440</v>
      </c>
      <c r="D4463" s="2">
        <v>30522</v>
      </c>
      <c r="E4463" s="2">
        <v>45340</v>
      </c>
      <c r="F4463" s="1">
        <v>0.46944444444444444</v>
      </c>
      <c r="G4463" t="s">
        <v>18474</v>
      </c>
      <c r="H4463" t="s">
        <v>31</v>
      </c>
      <c r="I4463" t="s">
        <v>22</v>
      </c>
      <c r="J4463" t="s">
        <v>23</v>
      </c>
      <c r="K4463">
        <v>56</v>
      </c>
      <c r="L4463" t="s">
        <v>24</v>
      </c>
      <c r="M4463" t="s">
        <v>104</v>
      </c>
      <c r="N4463" t="s">
        <v>26</v>
      </c>
      <c r="O4463" t="s">
        <v>18444</v>
      </c>
      <c r="P4463" t="s">
        <v>53</v>
      </c>
      <c r="Q4463">
        <v>41</v>
      </c>
      <c r="R4463" t="str">
        <f t="shared" si="69"/>
        <v>Old</v>
      </c>
    </row>
    <row r="4464" spans="1:18" x14ac:dyDescent="0.25">
      <c r="A4464" t="s">
        <v>12146</v>
      </c>
      <c r="B4464" t="s">
        <v>17901</v>
      </c>
      <c r="C4464" t="s">
        <v>18440</v>
      </c>
      <c r="D4464" s="2">
        <v>33765</v>
      </c>
      <c r="E4464" s="2">
        <v>45311</v>
      </c>
      <c r="F4464" s="1">
        <v>0.8125</v>
      </c>
      <c r="G4464" t="s">
        <v>30</v>
      </c>
      <c r="H4464" t="s">
        <v>37</v>
      </c>
      <c r="I4464" t="s">
        <v>22</v>
      </c>
      <c r="J4464" t="s">
        <v>32</v>
      </c>
      <c r="K4464">
        <v>105</v>
      </c>
      <c r="L4464" t="s">
        <v>39</v>
      </c>
      <c r="M4464" t="s">
        <v>25</v>
      </c>
      <c r="N4464" t="s">
        <v>26</v>
      </c>
      <c r="O4464" t="s">
        <v>18473</v>
      </c>
      <c r="P4464" t="s">
        <v>53</v>
      </c>
      <c r="Q4464">
        <v>32</v>
      </c>
      <c r="R4464" t="str">
        <f t="shared" si="69"/>
        <v>Adult</v>
      </c>
    </row>
    <row r="4465" spans="1:18" x14ac:dyDescent="0.25">
      <c r="A4465" t="s">
        <v>12148</v>
      </c>
      <c r="B4465" t="s">
        <v>17902</v>
      </c>
      <c r="C4465" t="s">
        <v>18439</v>
      </c>
      <c r="D4465" s="2">
        <v>38242</v>
      </c>
      <c r="E4465" s="2">
        <v>45455</v>
      </c>
      <c r="F4465" s="1">
        <v>0.51458333333333328</v>
      </c>
      <c r="G4465" t="s">
        <v>18474</v>
      </c>
      <c r="H4465" t="s">
        <v>57</v>
      </c>
      <c r="I4465" t="s">
        <v>84</v>
      </c>
      <c r="J4465" t="s">
        <v>32</v>
      </c>
      <c r="K4465">
        <v>49</v>
      </c>
      <c r="L4465" t="s">
        <v>24</v>
      </c>
      <c r="M4465" t="s">
        <v>25</v>
      </c>
      <c r="N4465" t="s">
        <v>33</v>
      </c>
      <c r="O4465" t="s">
        <v>18444</v>
      </c>
      <c r="P4465" t="s">
        <v>53</v>
      </c>
      <c r="Q4465">
        <v>20</v>
      </c>
      <c r="R4465" t="str">
        <f t="shared" si="69"/>
        <v>Adult</v>
      </c>
    </row>
    <row r="4466" spans="1:18" x14ac:dyDescent="0.25">
      <c r="A4466" t="s">
        <v>12151</v>
      </c>
      <c r="B4466" t="s">
        <v>17903</v>
      </c>
      <c r="C4466" t="s">
        <v>18440</v>
      </c>
      <c r="D4466" s="2">
        <v>37332</v>
      </c>
      <c r="E4466" s="2">
        <v>45402</v>
      </c>
      <c r="F4466" s="1">
        <v>0.36180555555555555</v>
      </c>
      <c r="G4466" t="s">
        <v>30</v>
      </c>
      <c r="H4466" t="s">
        <v>57</v>
      </c>
      <c r="I4466" t="s">
        <v>22</v>
      </c>
      <c r="J4466" t="s">
        <v>52</v>
      </c>
      <c r="K4466">
        <v>140</v>
      </c>
      <c r="L4466" t="s">
        <v>24</v>
      </c>
      <c r="M4466" t="s">
        <v>40</v>
      </c>
      <c r="N4466" t="s">
        <v>26</v>
      </c>
      <c r="O4466" t="s">
        <v>18444</v>
      </c>
      <c r="P4466" t="s">
        <v>53</v>
      </c>
      <c r="Q4466">
        <v>22</v>
      </c>
      <c r="R4466" t="str">
        <f t="shared" si="69"/>
        <v>Adult</v>
      </c>
    </row>
    <row r="4467" spans="1:18" x14ac:dyDescent="0.25">
      <c r="A4467" t="s">
        <v>12153</v>
      </c>
      <c r="B4467" t="s">
        <v>17904</v>
      </c>
      <c r="C4467" t="s">
        <v>18440</v>
      </c>
      <c r="D4467" s="2">
        <v>37128</v>
      </c>
      <c r="E4467" s="2">
        <v>45390</v>
      </c>
      <c r="F4467" s="1">
        <v>0.41319444444444442</v>
      </c>
      <c r="G4467" t="s">
        <v>169</v>
      </c>
      <c r="H4467" t="s">
        <v>31</v>
      </c>
      <c r="I4467" t="s">
        <v>45</v>
      </c>
      <c r="J4467" t="s">
        <v>32</v>
      </c>
      <c r="K4467">
        <v>21</v>
      </c>
      <c r="L4467" t="s">
        <v>53</v>
      </c>
      <c r="M4467" t="s">
        <v>40</v>
      </c>
      <c r="N4467" t="s">
        <v>26</v>
      </c>
      <c r="O4467" t="s">
        <v>18444</v>
      </c>
      <c r="P4467" t="s">
        <v>53</v>
      </c>
      <c r="Q4467">
        <v>23</v>
      </c>
      <c r="R4467" t="str">
        <f t="shared" si="69"/>
        <v>Adult</v>
      </c>
    </row>
    <row r="4468" spans="1:18" x14ac:dyDescent="0.25">
      <c r="A4468" t="s">
        <v>12156</v>
      </c>
      <c r="B4468" t="s">
        <v>17905</v>
      </c>
      <c r="C4468" t="s">
        <v>18440</v>
      </c>
      <c r="D4468" s="2">
        <v>34759</v>
      </c>
      <c r="E4468" s="2">
        <v>45332</v>
      </c>
      <c r="F4468" s="1">
        <v>0.58819444444444446</v>
      </c>
      <c r="G4468" t="s">
        <v>18475</v>
      </c>
      <c r="H4468" t="s">
        <v>21</v>
      </c>
      <c r="I4468" t="s">
        <v>91</v>
      </c>
      <c r="J4468" t="s">
        <v>46</v>
      </c>
      <c r="K4468">
        <v>56</v>
      </c>
      <c r="L4468" t="s">
        <v>39</v>
      </c>
      <c r="M4468" t="s">
        <v>25</v>
      </c>
      <c r="N4468" t="s">
        <v>26</v>
      </c>
      <c r="O4468" t="s">
        <v>18473</v>
      </c>
      <c r="P4468" t="s">
        <v>53</v>
      </c>
      <c r="Q4468">
        <v>29</v>
      </c>
      <c r="R4468" t="str">
        <f t="shared" si="69"/>
        <v>Adult</v>
      </c>
    </row>
    <row r="4469" spans="1:18" x14ac:dyDescent="0.25">
      <c r="A4469" t="s">
        <v>12158</v>
      </c>
      <c r="B4469" t="s">
        <v>17906</v>
      </c>
      <c r="C4469" t="s">
        <v>18440</v>
      </c>
      <c r="D4469" s="2">
        <v>38614</v>
      </c>
      <c r="E4469" s="2">
        <v>45449</v>
      </c>
      <c r="F4469" s="1">
        <v>0.6645833333333333</v>
      </c>
      <c r="G4469" t="s">
        <v>51</v>
      </c>
      <c r="H4469" t="s">
        <v>31</v>
      </c>
      <c r="I4469" t="s">
        <v>84</v>
      </c>
      <c r="J4469" t="s">
        <v>32</v>
      </c>
      <c r="K4469">
        <v>91</v>
      </c>
      <c r="L4469" t="s">
        <v>53</v>
      </c>
      <c r="M4469" t="s">
        <v>40</v>
      </c>
      <c r="N4469" t="s">
        <v>33</v>
      </c>
      <c r="O4469" t="s">
        <v>18473</v>
      </c>
      <c r="P4469" t="s">
        <v>53</v>
      </c>
      <c r="Q4469">
        <v>19</v>
      </c>
      <c r="R4469" t="str">
        <f t="shared" si="69"/>
        <v>Adult</v>
      </c>
    </row>
    <row r="4470" spans="1:18" x14ac:dyDescent="0.25">
      <c r="A4470" t="s">
        <v>12160</v>
      </c>
      <c r="B4470" t="s">
        <v>17907</v>
      </c>
      <c r="C4470" t="s">
        <v>18439</v>
      </c>
      <c r="D4470" s="2">
        <v>31201</v>
      </c>
      <c r="E4470" s="2">
        <v>45454</v>
      </c>
      <c r="F4470" s="1">
        <v>0.5</v>
      </c>
      <c r="G4470" t="s">
        <v>51</v>
      </c>
      <c r="H4470" t="s">
        <v>31</v>
      </c>
      <c r="I4470" t="s">
        <v>84</v>
      </c>
      <c r="J4470" t="s">
        <v>32</v>
      </c>
      <c r="K4470">
        <v>119</v>
      </c>
      <c r="L4470" t="s">
        <v>24</v>
      </c>
      <c r="M4470" t="s">
        <v>104</v>
      </c>
      <c r="N4470" t="s">
        <v>47</v>
      </c>
      <c r="O4470" t="s">
        <v>18444</v>
      </c>
      <c r="P4470" t="s">
        <v>53</v>
      </c>
      <c r="Q4470">
        <v>39</v>
      </c>
      <c r="R4470" t="str">
        <f t="shared" si="69"/>
        <v>Old</v>
      </c>
    </row>
    <row r="4471" spans="1:18" x14ac:dyDescent="0.25">
      <c r="A4471" t="s">
        <v>12163</v>
      </c>
      <c r="B4471" t="s">
        <v>17908</v>
      </c>
      <c r="C4471" t="s">
        <v>18439</v>
      </c>
      <c r="D4471" s="2">
        <v>37886</v>
      </c>
      <c r="E4471" s="2">
        <v>45370</v>
      </c>
      <c r="F4471" s="1">
        <v>0.38055555555555554</v>
      </c>
      <c r="G4471" t="s">
        <v>169</v>
      </c>
      <c r="H4471" t="s">
        <v>37</v>
      </c>
      <c r="I4471" t="s">
        <v>38</v>
      </c>
      <c r="J4471" t="s">
        <v>23</v>
      </c>
      <c r="K4471">
        <v>168</v>
      </c>
      <c r="L4471" t="s">
        <v>24</v>
      </c>
      <c r="M4471" t="s">
        <v>25</v>
      </c>
      <c r="N4471" t="s">
        <v>47</v>
      </c>
      <c r="O4471" t="s">
        <v>18444</v>
      </c>
      <c r="P4471" t="s">
        <v>53</v>
      </c>
      <c r="Q4471">
        <v>21</v>
      </c>
      <c r="R4471" t="str">
        <f t="shared" si="69"/>
        <v>Adult</v>
      </c>
    </row>
    <row r="4472" spans="1:18" x14ac:dyDescent="0.25">
      <c r="A4472" t="s">
        <v>12164</v>
      </c>
      <c r="B4472" t="s">
        <v>17909</v>
      </c>
      <c r="C4472" t="s">
        <v>18440</v>
      </c>
      <c r="D4472" s="2">
        <v>33436</v>
      </c>
      <c r="E4472" s="2">
        <v>45353</v>
      </c>
      <c r="F4472" s="1">
        <v>0.45902777777777776</v>
      </c>
      <c r="G4472" t="s">
        <v>18474</v>
      </c>
      <c r="H4472" t="s">
        <v>37</v>
      </c>
      <c r="I4472" t="s">
        <v>45</v>
      </c>
      <c r="J4472" t="s">
        <v>46</v>
      </c>
      <c r="K4472">
        <v>28</v>
      </c>
      <c r="L4472" t="s">
        <v>39</v>
      </c>
      <c r="M4472" t="s">
        <v>25</v>
      </c>
      <c r="N4472" t="s">
        <v>33</v>
      </c>
      <c r="O4472" t="s">
        <v>18473</v>
      </c>
      <c r="P4472" t="s">
        <v>53</v>
      </c>
      <c r="Q4472">
        <v>33</v>
      </c>
      <c r="R4472" t="str">
        <f t="shared" si="69"/>
        <v>Adult</v>
      </c>
    </row>
    <row r="4473" spans="1:18" x14ac:dyDescent="0.25">
      <c r="A4473" t="s">
        <v>12167</v>
      </c>
      <c r="B4473" t="s">
        <v>17910</v>
      </c>
      <c r="C4473" t="s">
        <v>18439</v>
      </c>
      <c r="D4473" s="2">
        <v>33663</v>
      </c>
      <c r="E4473" s="2">
        <v>45371</v>
      </c>
      <c r="F4473" s="1">
        <v>0.40555555555555556</v>
      </c>
      <c r="G4473" t="s">
        <v>30</v>
      </c>
      <c r="H4473" t="s">
        <v>21</v>
      </c>
      <c r="I4473" t="s">
        <v>38</v>
      </c>
      <c r="J4473" t="s">
        <v>52</v>
      </c>
      <c r="K4473">
        <v>112</v>
      </c>
      <c r="L4473" t="s">
        <v>39</v>
      </c>
      <c r="M4473" t="s">
        <v>104</v>
      </c>
      <c r="N4473" t="s">
        <v>26</v>
      </c>
      <c r="O4473" t="s">
        <v>18444</v>
      </c>
      <c r="P4473" t="s">
        <v>53</v>
      </c>
      <c r="Q4473">
        <v>32</v>
      </c>
      <c r="R4473" t="str">
        <f t="shared" si="69"/>
        <v>Adult</v>
      </c>
    </row>
    <row r="4474" spans="1:18" x14ac:dyDescent="0.25">
      <c r="A4474" t="s">
        <v>12169</v>
      </c>
      <c r="B4474" t="s">
        <v>17911</v>
      </c>
      <c r="C4474" t="s">
        <v>18439</v>
      </c>
      <c r="D4474" s="2">
        <v>37849</v>
      </c>
      <c r="E4474" s="2">
        <v>45438</v>
      </c>
      <c r="F4474" s="1">
        <v>0.35138888888888886</v>
      </c>
      <c r="G4474" t="s">
        <v>51</v>
      </c>
      <c r="H4474" t="s">
        <v>37</v>
      </c>
      <c r="I4474" t="s">
        <v>38</v>
      </c>
      <c r="J4474" t="s">
        <v>32</v>
      </c>
      <c r="K4474">
        <v>77</v>
      </c>
      <c r="L4474" t="s">
        <v>24</v>
      </c>
      <c r="M4474" t="s">
        <v>40</v>
      </c>
      <c r="N4474" t="s">
        <v>33</v>
      </c>
      <c r="O4474" t="s">
        <v>18444</v>
      </c>
      <c r="P4474" t="s">
        <v>53</v>
      </c>
      <c r="Q4474">
        <v>21</v>
      </c>
      <c r="R4474" t="str">
        <f t="shared" si="69"/>
        <v>Adult</v>
      </c>
    </row>
    <row r="4475" spans="1:18" x14ac:dyDescent="0.25">
      <c r="A4475" t="s">
        <v>12171</v>
      </c>
      <c r="B4475" t="s">
        <v>17912</v>
      </c>
      <c r="C4475" t="s">
        <v>18440</v>
      </c>
      <c r="D4475" s="2">
        <v>17289</v>
      </c>
      <c r="E4475" s="2">
        <v>45425</v>
      </c>
      <c r="F4475" s="1">
        <v>0.43819444444444444</v>
      </c>
      <c r="G4475" t="s">
        <v>30</v>
      </c>
      <c r="H4475" t="s">
        <v>61</v>
      </c>
      <c r="I4475" t="s">
        <v>45</v>
      </c>
      <c r="J4475" t="s">
        <v>80</v>
      </c>
      <c r="K4475">
        <v>21</v>
      </c>
      <c r="L4475" t="s">
        <v>24</v>
      </c>
      <c r="M4475" t="s">
        <v>25</v>
      </c>
      <c r="N4475" t="s">
        <v>33</v>
      </c>
      <c r="O4475" t="s">
        <v>18444</v>
      </c>
      <c r="P4475" t="s">
        <v>53</v>
      </c>
      <c r="Q4475">
        <v>77</v>
      </c>
      <c r="R4475" t="str">
        <f t="shared" si="69"/>
        <v>Aged</v>
      </c>
    </row>
    <row r="4476" spans="1:18" x14ac:dyDescent="0.25">
      <c r="A4476" t="s">
        <v>12172</v>
      </c>
      <c r="B4476" t="s">
        <v>17913</v>
      </c>
      <c r="C4476" t="s">
        <v>18439</v>
      </c>
      <c r="D4476" s="2">
        <v>38112</v>
      </c>
      <c r="E4476" s="2">
        <v>45313</v>
      </c>
      <c r="F4476" s="1">
        <v>0.75972222222222219</v>
      </c>
      <c r="G4476" t="s">
        <v>18474</v>
      </c>
      <c r="H4476" t="s">
        <v>57</v>
      </c>
      <c r="I4476" t="s">
        <v>84</v>
      </c>
      <c r="J4476" t="s">
        <v>32</v>
      </c>
      <c r="K4476">
        <v>63</v>
      </c>
      <c r="L4476" t="s">
        <v>24</v>
      </c>
      <c r="M4476" t="s">
        <v>104</v>
      </c>
      <c r="N4476" t="s">
        <v>47</v>
      </c>
      <c r="O4476" t="s">
        <v>18473</v>
      </c>
      <c r="P4476" t="s">
        <v>53</v>
      </c>
      <c r="Q4476">
        <v>20</v>
      </c>
      <c r="R4476" t="str">
        <f t="shared" si="69"/>
        <v>Adult</v>
      </c>
    </row>
    <row r="4477" spans="1:18" x14ac:dyDescent="0.25">
      <c r="A4477" t="s">
        <v>12175</v>
      </c>
      <c r="B4477" t="s">
        <v>17914</v>
      </c>
      <c r="C4477" t="s">
        <v>18439</v>
      </c>
      <c r="D4477" s="2">
        <v>38340</v>
      </c>
      <c r="E4477" s="2">
        <v>45361</v>
      </c>
      <c r="F4477" s="1">
        <v>0.7104166666666667</v>
      </c>
      <c r="G4477" t="s">
        <v>51</v>
      </c>
      <c r="H4477" t="s">
        <v>73</v>
      </c>
      <c r="I4477" t="s">
        <v>91</v>
      </c>
      <c r="J4477" t="s">
        <v>32</v>
      </c>
      <c r="K4477">
        <v>168</v>
      </c>
      <c r="L4477" t="s">
        <v>53</v>
      </c>
      <c r="M4477" t="s">
        <v>40</v>
      </c>
      <c r="N4477" t="s">
        <v>26</v>
      </c>
      <c r="O4477" t="s">
        <v>18473</v>
      </c>
      <c r="P4477" t="s">
        <v>53</v>
      </c>
      <c r="Q4477">
        <v>20</v>
      </c>
      <c r="R4477" t="str">
        <f t="shared" si="69"/>
        <v>Adult</v>
      </c>
    </row>
    <row r="4478" spans="1:18" x14ac:dyDescent="0.25">
      <c r="A4478" t="s">
        <v>12177</v>
      </c>
      <c r="B4478" t="s">
        <v>17915</v>
      </c>
      <c r="C4478" t="s">
        <v>18439</v>
      </c>
      <c r="D4478" s="2">
        <v>35389</v>
      </c>
      <c r="E4478" s="2">
        <v>45418</v>
      </c>
      <c r="F4478" s="1">
        <v>0.44513888888888886</v>
      </c>
      <c r="G4478" t="s">
        <v>51</v>
      </c>
      <c r="H4478" t="s">
        <v>21</v>
      </c>
      <c r="I4478" t="s">
        <v>22</v>
      </c>
      <c r="J4478" t="s">
        <v>52</v>
      </c>
      <c r="K4478">
        <v>7</v>
      </c>
      <c r="L4478" t="s">
        <v>53</v>
      </c>
      <c r="M4478" t="s">
        <v>25</v>
      </c>
      <c r="N4478" t="s">
        <v>47</v>
      </c>
      <c r="O4478" t="s">
        <v>18473</v>
      </c>
      <c r="P4478" t="s">
        <v>53</v>
      </c>
      <c r="Q4478">
        <v>28</v>
      </c>
      <c r="R4478" t="str">
        <f t="shared" si="69"/>
        <v>Adult</v>
      </c>
    </row>
    <row r="4479" spans="1:18" x14ac:dyDescent="0.25">
      <c r="A4479" t="s">
        <v>12180</v>
      </c>
      <c r="B4479" t="s">
        <v>17916</v>
      </c>
      <c r="C4479" t="s">
        <v>18439</v>
      </c>
      <c r="D4479" s="2">
        <v>36177</v>
      </c>
      <c r="E4479" s="2">
        <v>45313</v>
      </c>
      <c r="F4479" s="1">
        <v>0.33819444444444446</v>
      </c>
      <c r="G4479" t="s">
        <v>18475</v>
      </c>
      <c r="H4479" t="s">
        <v>73</v>
      </c>
      <c r="I4479" t="s">
        <v>91</v>
      </c>
      <c r="J4479" t="s">
        <v>46</v>
      </c>
      <c r="K4479">
        <v>98</v>
      </c>
      <c r="L4479" t="s">
        <v>24</v>
      </c>
      <c r="M4479" t="s">
        <v>25</v>
      </c>
      <c r="N4479" t="s">
        <v>33</v>
      </c>
      <c r="O4479" t="s">
        <v>18444</v>
      </c>
      <c r="P4479" t="s">
        <v>53</v>
      </c>
      <c r="Q4479">
        <v>26</v>
      </c>
      <c r="R4479" t="str">
        <f t="shared" si="69"/>
        <v>Adult</v>
      </c>
    </row>
    <row r="4480" spans="1:18" x14ac:dyDescent="0.25">
      <c r="A4480" t="s">
        <v>12183</v>
      </c>
      <c r="B4480" t="s">
        <v>17917</v>
      </c>
      <c r="C4480" t="s">
        <v>18439</v>
      </c>
      <c r="D4480" s="2">
        <v>30385</v>
      </c>
      <c r="E4480" s="2">
        <v>45315</v>
      </c>
      <c r="F4480" s="1">
        <v>0.41319444444444442</v>
      </c>
      <c r="G4480" t="s">
        <v>30</v>
      </c>
      <c r="H4480" t="s">
        <v>37</v>
      </c>
      <c r="I4480" t="s">
        <v>22</v>
      </c>
      <c r="J4480" t="s">
        <v>52</v>
      </c>
      <c r="K4480">
        <v>77</v>
      </c>
      <c r="L4480" t="s">
        <v>53</v>
      </c>
      <c r="M4480" t="s">
        <v>25</v>
      </c>
      <c r="N4480" t="s">
        <v>26</v>
      </c>
      <c r="O4480" t="s">
        <v>18444</v>
      </c>
      <c r="P4480" t="s">
        <v>53</v>
      </c>
      <c r="Q4480">
        <v>41</v>
      </c>
      <c r="R4480" t="str">
        <f t="shared" si="69"/>
        <v>Old</v>
      </c>
    </row>
    <row r="4481" spans="1:18" x14ac:dyDescent="0.25">
      <c r="A4481" t="s">
        <v>12186</v>
      </c>
      <c r="B4481" t="s">
        <v>17918</v>
      </c>
      <c r="C4481" t="s">
        <v>18439</v>
      </c>
      <c r="D4481" s="2">
        <v>32497</v>
      </c>
      <c r="E4481" s="2">
        <v>45296</v>
      </c>
      <c r="F4481" s="1">
        <v>0.78819444444444442</v>
      </c>
      <c r="G4481" t="s">
        <v>51</v>
      </c>
      <c r="H4481" t="s">
        <v>57</v>
      </c>
      <c r="I4481" t="s">
        <v>38</v>
      </c>
      <c r="J4481" t="s">
        <v>80</v>
      </c>
      <c r="K4481">
        <v>63</v>
      </c>
      <c r="L4481" t="s">
        <v>53</v>
      </c>
      <c r="M4481" t="s">
        <v>25</v>
      </c>
      <c r="N4481" t="s">
        <v>26</v>
      </c>
      <c r="O4481" t="s">
        <v>18444</v>
      </c>
      <c r="P4481" t="s">
        <v>53</v>
      </c>
      <c r="Q4481">
        <v>36</v>
      </c>
      <c r="R4481" t="str">
        <f t="shared" si="69"/>
        <v>Old</v>
      </c>
    </row>
    <row r="4482" spans="1:18" x14ac:dyDescent="0.25">
      <c r="A4482" t="s">
        <v>12188</v>
      </c>
      <c r="B4482" t="s">
        <v>17919</v>
      </c>
      <c r="C4482" t="s">
        <v>18440</v>
      </c>
      <c r="D4482" s="2">
        <v>36760</v>
      </c>
      <c r="E4482" s="2">
        <v>45430</v>
      </c>
      <c r="F4482" s="1">
        <v>0.60138888888888886</v>
      </c>
      <c r="G4482" t="s">
        <v>51</v>
      </c>
      <c r="H4482" t="s">
        <v>37</v>
      </c>
      <c r="I4482" t="s">
        <v>91</v>
      </c>
      <c r="J4482" t="s">
        <v>46</v>
      </c>
      <c r="K4482">
        <v>63</v>
      </c>
      <c r="L4482" t="s">
        <v>24</v>
      </c>
      <c r="M4482" t="s">
        <v>25</v>
      </c>
      <c r="N4482" t="s">
        <v>33</v>
      </c>
      <c r="O4482" t="s">
        <v>18444</v>
      </c>
      <c r="P4482" t="s">
        <v>53</v>
      </c>
      <c r="Q4482">
        <v>24</v>
      </c>
      <c r="R4482" t="str">
        <f t="shared" si="69"/>
        <v>Adult</v>
      </c>
    </row>
    <row r="4483" spans="1:18" x14ac:dyDescent="0.25">
      <c r="A4483" t="s">
        <v>12190</v>
      </c>
      <c r="B4483" t="s">
        <v>17920</v>
      </c>
      <c r="C4483" t="s">
        <v>18440</v>
      </c>
      <c r="D4483" s="2">
        <v>35254</v>
      </c>
      <c r="E4483" s="2">
        <v>45355</v>
      </c>
      <c r="F4483" s="1">
        <v>0.58263888888888893</v>
      </c>
      <c r="G4483" t="s">
        <v>51</v>
      </c>
      <c r="H4483" t="s">
        <v>73</v>
      </c>
      <c r="I4483" t="s">
        <v>22</v>
      </c>
      <c r="J4483" t="s">
        <v>23</v>
      </c>
      <c r="K4483">
        <v>84</v>
      </c>
      <c r="L4483" t="s">
        <v>24</v>
      </c>
      <c r="M4483" t="s">
        <v>40</v>
      </c>
      <c r="N4483" t="s">
        <v>26</v>
      </c>
      <c r="O4483" t="s">
        <v>18444</v>
      </c>
      <c r="P4483" t="s">
        <v>53</v>
      </c>
      <c r="Q4483">
        <v>28</v>
      </c>
      <c r="R4483" t="str">
        <f t="shared" si="69"/>
        <v>Adult</v>
      </c>
    </row>
    <row r="4484" spans="1:18" x14ac:dyDescent="0.25">
      <c r="A4484" t="s">
        <v>12192</v>
      </c>
      <c r="B4484" t="s">
        <v>17921</v>
      </c>
      <c r="C4484" t="s">
        <v>18439</v>
      </c>
      <c r="D4484" s="2">
        <v>26165</v>
      </c>
      <c r="E4484" s="2">
        <v>45450</v>
      </c>
      <c r="F4484" s="1">
        <v>0.57152777777777775</v>
      </c>
      <c r="G4484" t="s">
        <v>169</v>
      </c>
      <c r="H4484" t="s">
        <v>21</v>
      </c>
      <c r="I4484" t="s">
        <v>84</v>
      </c>
      <c r="J4484" t="s">
        <v>23</v>
      </c>
      <c r="K4484">
        <v>98</v>
      </c>
      <c r="L4484" t="s">
        <v>24</v>
      </c>
      <c r="M4484" t="s">
        <v>40</v>
      </c>
      <c r="N4484" t="s">
        <v>47</v>
      </c>
      <c r="O4484" t="s">
        <v>18473</v>
      </c>
      <c r="P4484" t="s">
        <v>53</v>
      </c>
      <c r="Q4484">
        <v>53</v>
      </c>
      <c r="R4484" t="str">
        <f t="shared" si="69"/>
        <v>Old</v>
      </c>
    </row>
    <row r="4485" spans="1:18" x14ac:dyDescent="0.25">
      <c r="A4485" t="s">
        <v>12194</v>
      </c>
      <c r="B4485" t="s">
        <v>17922</v>
      </c>
      <c r="C4485" t="s">
        <v>18440</v>
      </c>
      <c r="D4485" s="2">
        <v>27511</v>
      </c>
      <c r="E4485" s="2">
        <v>45442</v>
      </c>
      <c r="F4485" s="1">
        <v>0.33958333333333335</v>
      </c>
      <c r="G4485" t="s">
        <v>30</v>
      </c>
      <c r="H4485" t="s">
        <v>21</v>
      </c>
      <c r="I4485" t="s">
        <v>91</v>
      </c>
      <c r="J4485" t="s">
        <v>23</v>
      </c>
      <c r="K4485">
        <v>105</v>
      </c>
      <c r="L4485" t="s">
        <v>24</v>
      </c>
      <c r="M4485" t="s">
        <v>25</v>
      </c>
      <c r="N4485" t="s">
        <v>47</v>
      </c>
      <c r="O4485" t="s">
        <v>18444</v>
      </c>
      <c r="P4485" t="s">
        <v>53</v>
      </c>
      <c r="Q4485">
        <v>49</v>
      </c>
      <c r="R4485" t="str">
        <f t="shared" ref="R4485:R4548" si="70">IF(Q4485&lt;35,"Adult",IF(Q4485&lt;=59,"Old",IF(Q4485&gt;=60,"Aged")))</f>
        <v>Old</v>
      </c>
    </row>
    <row r="4486" spans="1:18" x14ac:dyDescent="0.25">
      <c r="A4486" t="s">
        <v>12196</v>
      </c>
      <c r="B4486" t="s">
        <v>17923</v>
      </c>
      <c r="C4486" t="s">
        <v>18439</v>
      </c>
      <c r="D4486" s="2">
        <v>36616</v>
      </c>
      <c r="E4486" s="2">
        <v>45401</v>
      </c>
      <c r="F4486" s="1">
        <v>0.6479166666666667</v>
      </c>
      <c r="G4486" t="s">
        <v>18475</v>
      </c>
      <c r="H4486" t="s">
        <v>21</v>
      </c>
      <c r="I4486" t="s">
        <v>45</v>
      </c>
      <c r="J4486" t="s">
        <v>23</v>
      </c>
      <c r="K4486">
        <v>56</v>
      </c>
      <c r="L4486" t="s">
        <v>24</v>
      </c>
      <c r="M4486" t="s">
        <v>25</v>
      </c>
      <c r="N4486" t="s">
        <v>26</v>
      </c>
      <c r="O4486" t="s">
        <v>18444</v>
      </c>
      <c r="P4486" t="s">
        <v>53</v>
      </c>
      <c r="Q4486">
        <v>24</v>
      </c>
      <c r="R4486" t="str">
        <f t="shared" si="70"/>
        <v>Adult</v>
      </c>
    </row>
    <row r="4487" spans="1:18" x14ac:dyDescent="0.25">
      <c r="A4487" t="s">
        <v>12198</v>
      </c>
      <c r="B4487" t="s">
        <v>17924</v>
      </c>
      <c r="C4487" t="s">
        <v>18439</v>
      </c>
      <c r="D4487" s="2">
        <v>29731</v>
      </c>
      <c r="E4487" s="2">
        <v>45404</v>
      </c>
      <c r="F4487" s="1">
        <v>0.38750000000000001</v>
      </c>
      <c r="G4487" t="s">
        <v>18474</v>
      </c>
      <c r="H4487" t="s">
        <v>73</v>
      </c>
      <c r="I4487" t="s">
        <v>45</v>
      </c>
      <c r="J4487" t="s">
        <v>32</v>
      </c>
      <c r="K4487">
        <v>140</v>
      </c>
      <c r="L4487" t="s">
        <v>39</v>
      </c>
      <c r="M4487" t="s">
        <v>104</v>
      </c>
      <c r="N4487" t="s">
        <v>47</v>
      </c>
      <c r="O4487" t="s">
        <v>18444</v>
      </c>
      <c r="P4487" t="s">
        <v>53</v>
      </c>
      <c r="Q4487">
        <v>43</v>
      </c>
      <c r="R4487" t="str">
        <f t="shared" si="70"/>
        <v>Old</v>
      </c>
    </row>
    <row r="4488" spans="1:18" x14ac:dyDescent="0.25">
      <c r="A4488" t="s">
        <v>12201</v>
      </c>
      <c r="B4488" t="s">
        <v>17925</v>
      </c>
      <c r="C4488" t="s">
        <v>18439</v>
      </c>
      <c r="D4488" s="2">
        <v>35174</v>
      </c>
      <c r="E4488" s="2">
        <v>45315</v>
      </c>
      <c r="F4488" s="1">
        <v>0.35486111111111113</v>
      </c>
      <c r="G4488" t="s">
        <v>169</v>
      </c>
      <c r="H4488" t="s">
        <v>57</v>
      </c>
      <c r="I4488" t="s">
        <v>45</v>
      </c>
      <c r="J4488" t="s">
        <v>32</v>
      </c>
      <c r="K4488">
        <v>105</v>
      </c>
      <c r="L4488" t="s">
        <v>24</v>
      </c>
      <c r="M4488" t="s">
        <v>40</v>
      </c>
      <c r="N4488" t="s">
        <v>33</v>
      </c>
      <c r="O4488" t="s">
        <v>18444</v>
      </c>
      <c r="P4488" t="s">
        <v>53</v>
      </c>
      <c r="Q4488">
        <v>28</v>
      </c>
      <c r="R4488" t="str">
        <f t="shared" si="70"/>
        <v>Adult</v>
      </c>
    </row>
    <row r="4489" spans="1:18" x14ac:dyDescent="0.25">
      <c r="A4489" t="s">
        <v>12203</v>
      </c>
      <c r="B4489" t="s">
        <v>17926</v>
      </c>
      <c r="C4489" t="s">
        <v>18440</v>
      </c>
      <c r="D4489" s="2">
        <v>30149</v>
      </c>
      <c r="E4489" s="2">
        <v>45373</v>
      </c>
      <c r="F4489" s="1">
        <v>0.6645833333333333</v>
      </c>
      <c r="G4489" t="s">
        <v>18475</v>
      </c>
      <c r="H4489" t="s">
        <v>57</v>
      </c>
      <c r="I4489" t="s">
        <v>22</v>
      </c>
      <c r="J4489" t="s">
        <v>52</v>
      </c>
      <c r="K4489">
        <v>112</v>
      </c>
      <c r="L4489" t="s">
        <v>24</v>
      </c>
      <c r="M4489" t="s">
        <v>25</v>
      </c>
      <c r="N4489" t="s">
        <v>47</v>
      </c>
      <c r="O4489" t="s">
        <v>18473</v>
      </c>
      <c r="P4489" t="s">
        <v>53</v>
      </c>
      <c r="Q4489">
        <v>42</v>
      </c>
      <c r="R4489" t="str">
        <f t="shared" si="70"/>
        <v>Old</v>
      </c>
    </row>
    <row r="4490" spans="1:18" x14ac:dyDescent="0.25">
      <c r="A4490" t="s">
        <v>12205</v>
      </c>
      <c r="B4490" t="s">
        <v>17927</v>
      </c>
      <c r="C4490" t="s">
        <v>18440</v>
      </c>
      <c r="D4490" s="2">
        <v>33205</v>
      </c>
      <c r="E4490" s="2">
        <v>45390</v>
      </c>
      <c r="F4490" s="1">
        <v>0.41597222222222224</v>
      </c>
      <c r="G4490" t="s">
        <v>51</v>
      </c>
      <c r="H4490" t="s">
        <v>73</v>
      </c>
      <c r="I4490" t="s">
        <v>45</v>
      </c>
      <c r="J4490" t="s">
        <v>46</v>
      </c>
      <c r="K4490">
        <v>77</v>
      </c>
      <c r="L4490" t="s">
        <v>24</v>
      </c>
      <c r="M4490" t="s">
        <v>25</v>
      </c>
      <c r="N4490" t="s">
        <v>33</v>
      </c>
      <c r="O4490" t="s">
        <v>18444</v>
      </c>
      <c r="P4490" t="s">
        <v>53</v>
      </c>
      <c r="Q4490">
        <v>34</v>
      </c>
      <c r="R4490" t="str">
        <f t="shared" si="70"/>
        <v>Adult</v>
      </c>
    </row>
    <row r="4491" spans="1:18" x14ac:dyDescent="0.25">
      <c r="A4491" t="s">
        <v>12208</v>
      </c>
      <c r="B4491" t="s">
        <v>17928</v>
      </c>
      <c r="C4491" t="s">
        <v>18439</v>
      </c>
      <c r="D4491" s="2">
        <v>36675</v>
      </c>
      <c r="E4491" s="2">
        <v>45394</v>
      </c>
      <c r="F4491" s="1">
        <v>0.76875000000000004</v>
      </c>
      <c r="G4491" t="s">
        <v>30</v>
      </c>
      <c r="H4491" t="s">
        <v>31</v>
      </c>
      <c r="I4491" t="s">
        <v>91</v>
      </c>
      <c r="J4491" t="s">
        <v>32</v>
      </c>
      <c r="K4491">
        <v>14</v>
      </c>
      <c r="L4491" t="s">
        <v>53</v>
      </c>
      <c r="M4491" t="s">
        <v>25</v>
      </c>
      <c r="N4491" t="s">
        <v>26</v>
      </c>
      <c r="O4491" t="s">
        <v>18473</v>
      </c>
      <c r="P4491" t="s">
        <v>53</v>
      </c>
      <c r="Q4491">
        <v>24</v>
      </c>
      <c r="R4491" t="str">
        <f t="shared" si="70"/>
        <v>Adult</v>
      </c>
    </row>
    <row r="4492" spans="1:18" x14ac:dyDescent="0.25">
      <c r="A4492" t="s">
        <v>12210</v>
      </c>
      <c r="B4492" t="s">
        <v>17929</v>
      </c>
      <c r="C4492" t="s">
        <v>18440</v>
      </c>
      <c r="D4492" s="2">
        <v>29753</v>
      </c>
      <c r="E4492" s="2">
        <v>45352</v>
      </c>
      <c r="F4492" s="1">
        <v>0.38194444444444442</v>
      </c>
      <c r="G4492" t="s">
        <v>51</v>
      </c>
      <c r="H4492" t="s">
        <v>21</v>
      </c>
      <c r="I4492" t="s">
        <v>45</v>
      </c>
      <c r="J4492" t="s">
        <v>32</v>
      </c>
      <c r="K4492">
        <v>14</v>
      </c>
      <c r="L4492" t="s">
        <v>24</v>
      </c>
      <c r="M4492" t="s">
        <v>40</v>
      </c>
      <c r="N4492" t="s">
        <v>26</v>
      </c>
      <c r="O4492" t="s">
        <v>18473</v>
      </c>
      <c r="P4492" t="s">
        <v>53</v>
      </c>
      <c r="Q4492">
        <v>43</v>
      </c>
      <c r="R4492" t="str">
        <f t="shared" si="70"/>
        <v>Old</v>
      </c>
    </row>
    <row r="4493" spans="1:18" x14ac:dyDescent="0.25">
      <c r="A4493" t="s">
        <v>12212</v>
      </c>
      <c r="B4493" t="s">
        <v>17930</v>
      </c>
      <c r="C4493" t="s">
        <v>18440</v>
      </c>
      <c r="D4493" s="2">
        <v>32921</v>
      </c>
      <c r="E4493" s="2">
        <v>45312</v>
      </c>
      <c r="F4493" s="1">
        <v>0.3659722222222222</v>
      </c>
      <c r="G4493" t="s">
        <v>51</v>
      </c>
      <c r="H4493" t="s">
        <v>21</v>
      </c>
      <c r="I4493" t="s">
        <v>38</v>
      </c>
      <c r="J4493" t="s">
        <v>32</v>
      </c>
      <c r="K4493">
        <v>35</v>
      </c>
      <c r="L4493" t="s">
        <v>53</v>
      </c>
      <c r="M4493" t="s">
        <v>40</v>
      </c>
      <c r="N4493" t="s">
        <v>26</v>
      </c>
      <c r="O4493" t="s">
        <v>18444</v>
      </c>
      <c r="P4493" t="s">
        <v>53</v>
      </c>
      <c r="Q4493">
        <v>35</v>
      </c>
      <c r="R4493" t="str">
        <f t="shared" si="70"/>
        <v>Old</v>
      </c>
    </row>
    <row r="4494" spans="1:18" x14ac:dyDescent="0.25">
      <c r="A4494" t="s">
        <v>12214</v>
      </c>
      <c r="B4494" t="s">
        <v>17931</v>
      </c>
      <c r="C4494" t="s">
        <v>18440</v>
      </c>
      <c r="D4494" s="2">
        <v>16858</v>
      </c>
      <c r="E4494" s="2">
        <v>45362</v>
      </c>
      <c r="F4494" s="1">
        <v>0.40069444444444446</v>
      </c>
      <c r="G4494" t="s">
        <v>18474</v>
      </c>
      <c r="H4494" t="s">
        <v>57</v>
      </c>
      <c r="I4494" t="s">
        <v>62</v>
      </c>
      <c r="J4494" t="s">
        <v>548</v>
      </c>
      <c r="K4494">
        <v>175</v>
      </c>
      <c r="L4494" t="s">
        <v>24</v>
      </c>
      <c r="M4494" t="s">
        <v>25</v>
      </c>
      <c r="N4494" t="s">
        <v>47</v>
      </c>
      <c r="O4494" t="s">
        <v>18444</v>
      </c>
      <c r="P4494" t="s">
        <v>53</v>
      </c>
      <c r="Q4494">
        <v>78</v>
      </c>
      <c r="R4494" t="str">
        <f t="shared" si="70"/>
        <v>Aged</v>
      </c>
    </row>
    <row r="4495" spans="1:18" x14ac:dyDescent="0.25">
      <c r="A4495" t="s">
        <v>12216</v>
      </c>
      <c r="B4495" t="s">
        <v>17932</v>
      </c>
      <c r="C4495" t="s">
        <v>18440</v>
      </c>
      <c r="D4495" s="2">
        <v>38106</v>
      </c>
      <c r="E4495" s="2">
        <v>45360</v>
      </c>
      <c r="F4495" s="1">
        <v>0.35208333333333336</v>
      </c>
      <c r="G4495" t="s">
        <v>18474</v>
      </c>
      <c r="H4495" t="s">
        <v>31</v>
      </c>
      <c r="I4495" t="s">
        <v>38</v>
      </c>
      <c r="J4495" t="s">
        <v>80</v>
      </c>
      <c r="K4495">
        <v>133</v>
      </c>
      <c r="L4495" t="s">
        <v>39</v>
      </c>
      <c r="M4495" t="s">
        <v>25</v>
      </c>
      <c r="N4495" t="s">
        <v>47</v>
      </c>
      <c r="O4495" t="s">
        <v>18444</v>
      </c>
      <c r="P4495" t="s">
        <v>18472</v>
      </c>
      <c r="Q4495">
        <v>20</v>
      </c>
      <c r="R4495" t="str">
        <f t="shared" si="70"/>
        <v>Adult</v>
      </c>
    </row>
    <row r="4496" spans="1:18" x14ac:dyDescent="0.25">
      <c r="A4496" t="s">
        <v>12218</v>
      </c>
      <c r="B4496" t="s">
        <v>17933</v>
      </c>
      <c r="C4496" t="s">
        <v>18440</v>
      </c>
      <c r="D4496" s="2">
        <v>37079</v>
      </c>
      <c r="E4496" s="2">
        <v>45307</v>
      </c>
      <c r="F4496" s="1">
        <v>0.4826388888888889</v>
      </c>
      <c r="G4496" t="s">
        <v>51</v>
      </c>
      <c r="H4496" t="s">
        <v>73</v>
      </c>
      <c r="I4496" t="s">
        <v>84</v>
      </c>
      <c r="J4496" t="s">
        <v>23</v>
      </c>
      <c r="K4496">
        <v>56</v>
      </c>
      <c r="L4496" t="s">
        <v>53</v>
      </c>
      <c r="M4496" t="s">
        <v>25</v>
      </c>
      <c r="N4496" t="s">
        <v>33</v>
      </c>
      <c r="O4496" t="s">
        <v>18444</v>
      </c>
      <c r="P4496" t="s">
        <v>53</v>
      </c>
      <c r="Q4496">
        <v>23</v>
      </c>
      <c r="R4496" t="str">
        <f t="shared" si="70"/>
        <v>Adult</v>
      </c>
    </row>
    <row r="4497" spans="1:18" x14ac:dyDescent="0.25">
      <c r="A4497" t="s">
        <v>12220</v>
      </c>
      <c r="B4497" t="s">
        <v>17934</v>
      </c>
      <c r="C4497" t="s">
        <v>18439</v>
      </c>
      <c r="D4497" s="2">
        <v>33751</v>
      </c>
      <c r="E4497" s="2">
        <v>45344</v>
      </c>
      <c r="F4497" s="1">
        <v>0.62708333333333333</v>
      </c>
      <c r="G4497" t="s">
        <v>18475</v>
      </c>
      <c r="H4497" t="s">
        <v>21</v>
      </c>
      <c r="I4497" t="s">
        <v>38</v>
      </c>
      <c r="J4497" t="s">
        <v>32</v>
      </c>
      <c r="K4497">
        <v>161</v>
      </c>
      <c r="L4497" t="s">
        <v>53</v>
      </c>
      <c r="M4497" t="s">
        <v>25</v>
      </c>
      <c r="N4497" t="s">
        <v>33</v>
      </c>
      <c r="O4497" t="s">
        <v>18473</v>
      </c>
      <c r="P4497" t="s">
        <v>53</v>
      </c>
      <c r="Q4497">
        <v>32</v>
      </c>
      <c r="R4497" t="str">
        <f t="shared" si="70"/>
        <v>Adult</v>
      </c>
    </row>
    <row r="4498" spans="1:18" x14ac:dyDescent="0.25">
      <c r="A4498" t="s">
        <v>12222</v>
      </c>
      <c r="B4498" t="s">
        <v>17935</v>
      </c>
      <c r="C4498" t="s">
        <v>18440</v>
      </c>
      <c r="D4498" s="2">
        <v>29340</v>
      </c>
      <c r="E4498" s="2">
        <v>45415</v>
      </c>
      <c r="F4498" s="1">
        <v>0.69444444444444442</v>
      </c>
      <c r="G4498" t="s">
        <v>18475</v>
      </c>
      <c r="H4498" t="s">
        <v>21</v>
      </c>
      <c r="I4498" t="s">
        <v>45</v>
      </c>
      <c r="J4498" t="s">
        <v>52</v>
      </c>
      <c r="K4498">
        <v>105</v>
      </c>
      <c r="L4498" t="s">
        <v>39</v>
      </c>
      <c r="M4498" t="s">
        <v>40</v>
      </c>
      <c r="N4498" t="s">
        <v>26</v>
      </c>
      <c r="O4498" t="s">
        <v>18473</v>
      </c>
      <c r="P4498" t="s">
        <v>53</v>
      </c>
      <c r="Q4498">
        <v>44</v>
      </c>
      <c r="R4498" t="str">
        <f t="shared" si="70"/>
        <v>Old</v>
      </c>
    </row>
    <row r="4499" spans="1:18" x14ac:dyDescent="0.25">
      <c r="A4499" t="s">
        <v>12223</v>
      </c>
      <c r="B4499" t="s">
        <v>17936</v>
      </c>
      <c r="C4499" t="s">
        <v>18439</v>
      </c>
      <c r="D4499" s="2">
        <v>37112</v>
      </c>
      <c r="E4499" s="2">
        <v>45378</v>
      </c>
      <c r="F4499" s="1">
        <v>0.33402777777777776</v>
      </c>
      <c r="G4499" t="s">
        <v>18475</v>
      </c>
      <c r="H4499" t="s">
        <v>21</v>
      </c>
      <c r="I4499" t="s">
        <v>91</v>
      </c>
      <c r="J4499" t="s">
        <v>46</v>
      </c>
      <c r="K4499">
        <v>161</v>
      </c>
      <c r="L4499" t="s">
        <v>39</v>
      </c>
      <c r="M4499" t="s">
        <v>25</v>
      </c>
      <c r="N4499" t="s">
        <v>33</v>
      </c>
      <c r="O4499" t="s">
        <v>18444</v>
      </c>
      <c r="P4499" t="s">
        <v>53</v>
      </c>
      <c r="Q4499">
        <v>23</v>
      </c>
      <c r="R4499" t="str">
        <f t="shared" si="70"/>
        <v>Adult</v>
      </c>
    </row>
    <row r="4500" spans="1:18" x14ac:dyDescent="0.25">
      <c r="A4500" t="s">
        <v>12226</v>
      </c>
      <c r="B4500" t="s">
        <v>17937</v>
      </c>
      <c r="C4500" t="s">
        <v>18440</v>
      </c>
      <c r="D4500" s="2">
        <v>37160</v>
      </c>
      <c r="E4500" s="2">
        <v>45411</v>
      </c>
      <c r="F4500" s="1">
        <v>0.44374999999999998</v>
      </c>
      <c r="G4500" t="s">
        <v>18474</v>
      </c>
      <c r="H4500" t="s">
        <v>57</v>
      </c>
      <c r="I4500" t="s">
        <v>38</v>
      </c>
      <c r="J4500" t="s">
        <v>52</v>
      </c>
      <c r="K4500">
        <v>119</v>
      </c>
      <c r="L4500" t="s">
        <v>24</v>
      </c>
      <c r="M4500" t="s">
        <v>25</v>
      </c>
      <c r="N4500" t="s">
        <v>26</v>
      </c>
      <c r="O4500" t="s">
        <v>18444</v>
      </c>
      <c r="P4500" t="s">
        <v>53</v>
      </c>
      <c r="Q4500">
        <v>23</v>
      </c>
      <c r="R4500" t="str">
        <f t="shared" si="70"/>
        <v>Adult</v>
      </c>
    </row>
    <row r="4501" spans="1:18" x14ac:dyDescent="0.25">
      <c r="A4501" t="s">
        <v>12229</v>
      </c>
      <c r="B4501" t="s">
        <v>17938</v>
      </c>
      <c r="C4501" t="s">
        <v>18440</v>
      </c>
      <c r="D4501" s="2">
        <v>35117</v>
      </c>
      <c r="E4501" s="2">
        <v>45318</v>
      </c>
      <c r="F4501" s="1">
        <v>0.40486111111111112</v>
      </c>
      <c r="G4501" t="s">
        <v>18475</v>
      </c>
      <c r="H4501" t="s">
        <v>21</v>
      </c>
      <c r="I4501" t="s">
        <v>38</v>
      </c>
      <c r="J4501" t="s">
        <v>52</v>
      </c>
      <c r="K4501">
        <v>42</v>
      </c>
      <c r="L4501" t="s">
        <v>53</v>
      </c>
      <c r="M4501" t="s">
        <v>25</v>
      </c>
      <c r="N4501" t="s">
        <v>26</v>
      </c>
      <c r="O4501" t="s">
        <v>18473</v>
      </c>
      <c r="P4501" t="s">
        <v>53</v>
      </c>
      <c r="Q4501">
        <v>29</v>
      </c>
      <c r="R4501" t="str">
        <f t="shared" si="70"/>
        <v>Adult</v>
      </c>
    </row>
    <row r="4502" spans="1:18" x14ac:dyDescent="0.25">
      <c r="A4502" t="s">
        <v>12232</v>
      </c>
      <c r="B4502" t="s">
        <v>17939</v>
      </c>
      <c r="C4502" t="s">
        <v>18439</v>
      </c>
      <c r="D4502" s="2">
        <v>33166</v>
      </c>
      <c r="E4502" s="2">
        <v>45401</v>
      </c>
      <c r="F4502" s="1">
        <v>0.40486111111111112</v>
      </c>
      <c r="G4502" t="s">
        <v>18475</v>
      </c>
      <c r="H4502" t="s">
        <v>57</v>
      </c>
      <c r="I4502" t="s">
        <v>38</v>
      </c>
      <c r="J4502" t="s">
        <v>52</v>
      </c>
      <c r="K4502">
        <v>70</v>
      </c>
      <c r="L4502" t="s">
        <v>39</v>
      </c>
      <c r="M4502" t="s">
        <v>25</v>
      </c>
      <c r="N4502" t="s">
        <v>47</v>
      </c>
      <c r="O4502" t="s">
        <v>18473</v>
      </c>
      <c r="P4502" t="s">
        <v>18472</v>
      </c>
      <c r="Q4502">
        <v>34</v>
      </c>
      <c r="R4502" t="str">
        <f t="shared" si="70"/>
        <v>Adult</v>
      </c>
    </row>
    <row r="4503" spans="1:18" x14ac:dyDescent="0.25">
      <c r="A4503" t="s">
        <v>12235</v>
      </c>
      <c r="B4503" t="s">
        <v>17940</v>
      </c>
      <c r="C4503" t="s">
        <v>18439</v>
      </c>
      <c r="D4503" s="2">
        <v>33858</v>
      </c>
      <c r="E4503" s="2">
        <v>45450</v>
      </c>
      <c r="F4503" s="1">
        <v>0.52222222222222225</v>
      </c>
      <c r="G4503" t="s">
        <v>18475</v>
      </c>
      <c r="H4503" t="s">
        <v>31</v>
      </c>
      <c r="I4503" t="s">
        <v>38</v>
      </c>
      <c r="J4503" t="s">
        <v>32</v>
      </c>
      <c r="K4503">
        <v>28</v>
      </c>
      <c r="L4503" t="s">
        <v>24</v>
      </c>
      <c r="M4503" t="s">
        <v>104</v>
      </c>
      <c r="N4503" t="s">
        <v>26</v>
      </c>
      <c r="O4503" t="s">
        <v>18444</v>
      </c>
      <c r="P4503" t="s">
        <v>53</v>
      </c>
      <c r="Q4503">
        <v>32</v>
      </c>
      <c r="R4503" t="str">
        <f t="shared" si="70"/>
        <v>Adult</v>
      </c>
    </row>
    <row r="4504" spans="1:18" x14ac:dyDescent="0.25">
      <c r="A4504" t="s">
        <v>12237</v>
      </c>
      <c r="B4504" t="s">
        <v>17941</v>
      </c>
      <c r="C4504" t="s">
        <v>18439</v>
      </c>
      <c r="D4504" s="2">
        <v>29234</v>
      </c>
      <c r="E4504" s="2">
        <v>45306</v>
      </c>
      <c r="F4504" s="1">
        <v>0.59513888888888888</v>
      </c>
      <c r="G4504" t="s">
        <v>51</v>
      </c>
      <c r="H4504" t="s">
        <v>21</v>
      </c>
      <c r="I4504" t="s">
        <v>45</v>
      </c>
      <c r="J4504" t="s">
        <v>52</v>
      </c>
      <c r="K4504">
        <v>91</v>
      </c>
      <c r="L4504" t="s">
        <v>24</v>
      </c>
      <c r="M4504" t="s">
        <v>25</v>
      </c>
      <c r="N4504" t="s">
        <v>26</v>
      </c>
      <c r="O4504" t="s">
        <v>18444</v>
      </c>
      <c r="P4504" t="s">
        <v>53</v>
      </c>
      <c r="Q4504">
        <v>45</v>
      </c>
      <c r="R4504" t="str">
        <f t="shared" si="70"/>
        <v>Old</v>
      </c>
    </row>
    <row r="4505" spans="1:18" x14ac:dyDescent="0.25">
      <c r="A4505" t="s">
        <v>12240</v>
      </c>
      <c r="B4505" t="s">
        <v>17942</v>
      </c>
      <c r="C4505" t="s">
        <v>18440</v>
      </c>
      <c r="D4505" s="2">
        <v>39000</v>
      </c>
      <c r="E4505" s="2">
        <v>45378</v>
      </c>
      <c r="F4505" s="1">
        <v>0.39930555555555558</v>
      </c>
      <c r="G4505" t="s">
        <v>299</v>
      </c>
      <c r="H4505" t="s">
        <v>31</v>
      </c>
      <c r="I4505" t="s">
        <v>84</v>
      </c>
      <c r="J4505" t="s">
        <v>23</v>
      </c>
      <c r="K4505">
        <v>98</v>
      </c>
      <c r="L4505" t="s">
        <v>24</v>
      </c>
      <c r="M4505" t="s">
        <v>25</v>
      </c>
      <c r="N4505" t="s">
        <v>26</v>
      </c>
      <c r="O4505" t="s">
        <v>18473</v>
      </c>
      <c r="P4505" t="s">
        <v>53</v>
      </c>
      <c r="Q4505">
        <v>18</v>
      </c>
      <c r="R4505" t="str">
        <f t="shared" si="70"/>
        <v>Adult</v>
      </c>
    </row>
    <row r="4506" spans="1:18" x14ac:dyDescent="0.25">
      <c r="A4506" t="s">
        <v>12242</v>
      </c>
      <c r="B4506" t="s">
        <v>17943</v>
      </c>
      <c r="C4506" t="s">
        <v>18439</v>
      </c>
      <c r="D4506" s="2">
        <v>31218</v>
      </c>
      <c r="E4506" s="2">
        <v>45325</v>
      </c>
      <c r="F4506" s="1">
        <v>0.46875</v>
      </c>
      <c r="G4506" t="s">
        <v>18474</v>
      </c>
      <c r="H4506" t="s">
        <v>31</v>
      </c>
      <c r="I4506" t="s">
        <v>45</v>
      </c>
      <c r="J4506" t="s">
        <v>46</v>
      </c>
      <c r="K4506">
        <v>154</v>
      </c>
      <c r="L4506" t="s">
        <v>24</v>
      </c>
      <c r="M4506" t="s">
        <v>104</v>
      </c>
      <c r="N4506" t="s">
        <v>33</v>
      </c>
      <c r="O4506" t="s">
        <v>18444</v>
      </c>
      <c r="P4506" t="s">
        <v>53</v>
      </c>
      <c r="Q4506">
        <v>39</v>
      </c>
      <c r="R4506" t="str">
        <f t="shared" si="70"/>
        <v>Old</v>
      </c>
    </row>
    <row r="4507" spans="1:18" x14ac:dyDescent="0.25">
      <c r="A4507" t="s">
        <v>12244</v>
      </c>
      <c r="B4507" t="s">
        <v>17944</v>
      </c>
      <c r="C4507" t="s">
        <v>18440</v>
      </c>
      <c r="D4507" s="2">
        <v>33730</v>
      </c>
      <c r="E4507" s="2">
        <v>45422</v>
      </c>
      <c r="F4507" s="1">
        <v>0.33541666666666664</v>
      </c>
      <c r="G4507" t="s">
        <v>18474</v>
      </c>
      <c r="H4507" t="s">
        <v>57</v>
      </c>
      <c r="I4507" t="s">
        <v>91</v>
      </c>
      <c r="J4507" t="s">
        <v>32</v>
      </c>
      <c r="K4507">
        <v>42</v>
      </c>
      <c r="L4507" t="s">
        <v>53</v>
      </c>
      <c r="M4507" t="s">
        <v>104</v>
      </c>
      <c r="N4507" t="s">
        <v>47</v>
      </c>
      <c r="O4507" t="s">
        <v>18444</v>
      </c>
      <c r="P4507" t="s">
        <v>53</v>
      </c>
      <c r="Q4507">
        <v>32</v>
      </c>
      <c r="R4507" t="str">
        <f t="shared" si="70"/>
        <v>Adult</v>
      </c>
    </row>
    <row r="4508" spans="1:18" x14ac:dyDescent="0.25">
      <c r="A4508" t="s">
        <v>12246</v>
      </c>
      <c r="B4508" t="s">
        <v>17945</v>
      </c>
      <c r="C4508" t="s">
        <v>18440</v>
      </c>
      <c r="D4508" s="2">
        <v>38554</v>
      </c>
      <c r="E4508" s="2">
        <v>45450</v>
      </c>
      <c r="F4508" s="1">
        <v>0.44305555555555554</v>
      </c>
      <c r="G4508" t="s">
        <v>51</v>
      </c>
      <c r="H4508" t="s">
        <v>31</v>
      </c>
      <c r="I4508" t="s">
        <v>38</v>
      </c>
      <c r="J4508" t="s">
        <v>80</v>
      </c>
      <c r="K4508">
        <v>7</v>
      </c>
      <c r="L4508" t="s">
        <v>24</v>
      </c>
      <c r="M4508" t="s">
        <v>25</v>
      </c>
      <c r="N4508" t="s">
        <v>33</v>
      </c>
      <c r="O4508" t="s">
        <v>18444</v>
      </c>
      <c r="P4508" t="s">
        <v>53</v>
      </c>
      <c r="Q4508">
        <v>19</v>
      </c>
      <c r="R4508" t="str">
        <f t="shared" si="70"/>
        <v>Adult</v>
      </c>
    </row>
    <row r="4509" spans="1:18" x14ac:dyDescent="0.25">
      <c r="A4509" t="s">
        <v>12248</v>
      </c>
      <c r="B4509" t="s">
        <v>17946</v>
      </c>
      <c r="C4509" t="s">
        <v>18439</v>
      </c>
      <c r="D4509" s="2">
        <v>36828</v>
      </c>
      <c r="E4509" s="2">
        <v>45314</v>
      </c>
      <c r="F4509" s="1">
        <v>0.44166666666666665</v>
      </c>
      <c r="G4509" t="s">
        <v>18474</v>
      </c>
      <c r="H4509" t="s">
        <v>21</v>
      </c>
      <c r="I4509" t="s">
        <v>22</v>
      </c>
      <c r="J4509" t="s">
        <v>32</v>
      </c>
      <c r="K4509">
        <v>147</v>
      </c>
      <c r="L4509" t="s">
        <v>53</v>
      </c>
      <c r="M4509" t="s">
        <v>25</v>
      </c>
      <c r="N4509" t="s">
        <v>26</v>
      </c>
      <c r="O4509" t="s">
        <v>18473</v>
      </c>
      <c r="P4509" t="s">
        <v>53</v>
      </c>
      <c r="Q4509">
        <v>24</v>
      </c>
      <c r="R4509" t="str">
        <f t="shared" si="70"/>
        <v>Adult</v>
      </c>
    </row>
    <row r="4510" spans="1:18" x14ac:dyDescent="0.25">
      <c r="A4510" t="s">
        <v>12251</v>
      </c>
      <c r="B4510" t="s">
        <v>17947</v>
      </c>
      <c r="C4510" t="s">
        <v>18440</v>
      </c>
      <c r="D4510" s="2">
        <v>34943</v>
      </c>
      <c r="E4510" s="2">
        <v>45307</v>
      </c>
      <c r="F4510" s="1">
        <v>0.34236111111111112</v>
      </c>
      <c r="G4510" t="s">
        <v>169</v>
      </c>
      <c r="H4510" t="s">
        <v>57</v>
      </c>
      <c r="I4510" t="s">
        <v>22</v>
      </c>
      <c r="J4510" t="s">
        <v>46</v>
      </c>
      <c r="K4510">
        <v>7</v>
      </c>
      <c r="L4510" t="s">
        <v>24</v>
      </c>
      <c r="M4510" t="s">
        <v>40</v>
      </c>
      <c r="N4510" t="s">
        <v>47</v>
      </c>
      <c r="O4510" t="s">
        <v>18444</v>
      </c>
      <c r="P4510" t="s">
        <v>53</v>
      </c>
      <c r="Q4510">
        <v>29</v>
      </c>
      <c r="R4510" t="str">
        <f t="shared" si="70"/>
        <v>Adult</v>
      </c>
    </row>
    <row r="4511" spans="1:18" x14ac:dyDescent="0.25">
      <c r="A4511" t="s">
        <v>12253</v>
      </c>
      <c r="B4511" t="s">
        <v>17948</v>
      </c>
      <c r="C4511" t="s">
        <v>18440</v>
      </c>
      <c r="D4511" s="2">
        <v>35520</v>
      </c>
      <c r="E4511" s="2">
        <v>45329</v>
      </c>
      <c r="F4511" s="1">
        <v>0.51249999999999996</v>
      </c>
      <c r="G4511" t="s">
        <v>18474</v>
      </c>
      <c r="H4511" t="s">
        <v>57</v>
      </c>
      <c r="I4511" t="s">
        <v>84</v>
      </c>
      <c r="J4511" t="s">
        <v>23</v>
      </c>
      <c r="K4511">
        <v>154</v>
      </c>
      <c r="L4511" t="s">
        <v>39</v>
      </c>
      <c r="M4511" t="s">
        <v>25</v>
      </c>
      <c r="N4511" t="s">
        <v>33</v>
      </c>
      <c r="O4511" t="s">
        <v>18444</v>
      </c>
      <c r="P4511" t="s">
        <v>53</v>
      </c>
      <c r="Q4511">
        <v>27</v>
      </c>
      <c r="R4511" t="str">
        <f t="shared" si="70"/>
        <v>Adult</v>
      </c>
    </row>
    <row r="4512" spans="1:18" x14ac:dyDescent="0.25">
      <c r="A4512" t="s">
        <v>12255</v>
      </c>
      <c r="B4512" t="s">
        <v>17949</v>
      </c>
      <c r="C4512" t="s">
        <v>18440</v>
      </c>
      <c r="D4512" s="2">
        <v>27243</v>
      </c>
      <c r="E4512" s="2">
        <v>45455</v>
      </c>
      <c r="F4512" s="1">
        <v>0.48125000000000001</v>
      </c>
      <c r="G4512" t="s">
        <v>18475</v>
      </c>
      <c r="H4512" t="s">
        <v>73</v>
      </c>
      <c r="I4512" t="s">
        <v>22</v>
      </c>
      <c r="J4512" t="s">
        <v>52</v>
      </c>
      <c r="K4512">
        <v>28</v>
      </c>
      <c r="L4512" t="s">
        <v>53</v>
      </c>
      <c r="M4512" t="s">
        <v>25</v>
      </c>
      <c r="N4512" t="s">
        <v>26</v>
      </c>
      <c r="O4512" t="s">
        <v>18473</v>
      </c>
      <c r="P4512" t="s">
        <v>53</v>
      </c>
      <c r="Q4512">
        <v>50</v>
      </c>
      <c r="R4512" t="str">
        <f t="shared" si="70"/>
        <v>Old</v>
      </c>
    </row>
    <row r="4513" spans="1:18" x14ac:dyDescent="0.25">
      <c r="A4513" t="s">
        <v>12258</v>
      </c>
      <c r="B4513" t="s">
        <v>17950</v>
      </c>
      <c r="C4513" t="s">
        <v>18439</v>
      </c>
      <c r="D4513" s="2">
        <v>34548</v>
      </c>
      <c r="E4513" s="2">
        <v>45313</v>
      </c>
      <c r="F4513" s="1">
        <v>0.35902777777777778</v>
      </c>
      <c r="G4513" t="s">
        <v>169</v>
      </c>
      <c r="H4513" t="s">
        <v>21</v>
      </c>
      <c r="I4513" t="s">
        <v>22</v>
      </c>
      <c r="J4513" t="s">
        <v>32</v>
      </c>
      <c r="K4513">
        <v>105</v>
      </c>
      <c r="L4513" t="s">
        <v>39</v>
      </c>
      <c r="M4513" t="s">
        <v>25</v>
      </c>
      <c r="N4513" t="s">
        <v>33</v>
      </c>
      <c r="O4513" t="s">
        <v>18473</v>
      </c>
      <c r="P4513" t="s">
        <v>53</v>
      </c>
      <c r="Q4513">
        <v>30</v>
      </c>
      <c r="R4513" t="str">
        <f t="shared" si="70"/>
        <v>Adult</v>
      </c>
    </row>
    <row r="4514" spans="1:18" x14ac:dyDescent="0.25">
      <c r="A4514" t="s">
        <v>12260</v>
      </c>
      <c r="B4514" t="s">
        <v>17951</v>
      </c>
      <c r="C4514" t="s">
        <v>18440</v>
      </c>
      <c r="D4514" s="2">
        <v>25970</v>
      </c>
      <c r="E4514" s="2">
        <v>45361</v>
      </c>
      <c r="F4514" s="1">
        <v>0.61875000000000002</v>
      </c>
      <c r="G4514" t="s">
        <v>18475</v>
      </c>
      <c r="H4514" t="s">
        <v>37</v>
      </c>
      <c r="I4514" t="s">
        <v>22</v>
      </c>
      <c r="J4514" t="s">
        <v>80</v>
      </c>
      <c r="K4514">
        <v>182</v>
      </c>
      <c r="L4514" t="s">
        <v>53</v>
      </c>
      <c r="M4514" t="s">
        <v>25</v>
      </c>
      <c r="N4514" t="s">
        <v>33</v>
      </c>
      <c r="O4514" t="s">
        <v>18473</v>
      </c>
      <c r="P4514" t="s">
        <v>53</v>
      </c>
      <c r="Q4514">
        <v>54</v>
      </c>
      <c r="R4514" t="str">
        <f t="shared" si="70"/>
        <v>Old</v>
      </c>
    </row>
    <row r="4515" spans="1:18" x14ac:dyDescent="0.25">
      <c r="A4515" t="s">
        <v>12262</v>
      </c>
      <c r="B4515" t="s">
        <v>17952</v>
      </c>
      <c r="C4515" t="s">
        <v>18440</v>
      </c>
      <c r="D4515" s="2">
        <v>36530</v>
      </c>
      <c r="E4515" s="2">
        <v>45379</v>
      </c>
      <c r="F4515" s="1">
        <v>0.41458333333333336</v>
      </c>
      <c r="G4515" t="s">
        <v>18475</v>
      </c>
      <c r="H4515" t="s">
        <v>21</v>
      </c>
      <c r="I4515" t="s">
        <v>38</v>
      </c>
      <c r="J4515" t="s">
        <v>52</v>
      </c>
      <c r="K4515">
        <v>119</v>
      </c>
      <c r="L4515" t="s">
        <v>53</v>
      </c>
      <c r="M4515" t="s">
        <v>25</v>
      </c>
      <c r="N4515" t="s">
        <v>47</v>
      </c>
      <c r="O4515" t="s">
        <v>18473</v>
      </c>
      <c r="P4515" t="s">
        <v>53</v>
      </c>
      <c r="Q4515">
        <v>25</v>
      </c>
      <c r="R4515" t="str">
        <f t="shared" si="70"/>
        <v>Adult</v>
      </c>
    </row>
    <row r="4516" spans="1:18" x14ac:dyDescent="0.25">
      <c r="A4516" t="s">
        <v>12264</v>
      </c>
      <c r="B4516" t="s">
        <v>17953</v>
      </c>
      <c r="C4516" t="s">
        <v>18440</v>
      </c>
      <c r="D4516" s="2">
        <v>18999</v>
      </c>
      <c r="E4516" s="2">
        <v>45415</v>
      </c>
      <c r="F4516" s="1">
        <v>0.49722222222222223</v>
      </c>
      <c r="G4516" t="s">
        <v>18474</v>
      </c>
      <c r="H4516" t="s">
        <v>37</v>
      </c>
      <c r="I4516" t="s">
        <v>84</v>
      </c>
      <c r="J4516" t="s">
        <v>540</v>
      </c>
      <c r="K4516">
        <v>63</v>
      </c>
      <c r="L4516" t="s">
        <v>53</v>
      </c>
      <c r="M4516" t="s">
        <v>40</v>
      </c>
      <c r="N4516" t="s">
        <v>33</v>
      </c>
      <c r="O4516" t="s">
        <v>18444</v>
      </c>
      <c r="P4516" t="s">
        <v>53</v>
      </c>
      <c r="Q4516">
        <v>73</v>
      </c>
      <c r="R4516" t="str">
        <f t="shared" si="70"/>
        <v>Aged</v>
      </c>
    </row>
    <row r="4517" spans="1:18" x14ac:dyDescent="0.25">
      <c r="A4517" t="s">
        <v>12267</v>
      </c>
      <c r="B4517" t="s">
        <v>17954</v>
      </c>
      <c r="C4517" t="s">
        <v>18439</v>
      </c>
      <c r="D4517" s="2">
        <v>39065</v>
      </c>
      <c r="E4517" s="2">
        <v>45331</v>
      </c>
      <c r="F4517" s="1">
        <v>0.5854166666666667</v>
      </c>
      <c r="G4517" t="s">
        <v>18475</v>
      </c>
      <c r="H4517" t="s">
        <v>31</v>
      </c>
      <c r="I4517" t="s">
        <v>84</v>
      </c>
      <c r="J4517" t="s">
        <v>577</v>
      </c>
      <c r="K4517">
        <v>168</v>
      </c>
      <c r="L4517" t="s">
        <v>53</v>
      </c>
      <c r="M4517" t="s">
        <v>40</v>
      </c>
      <c r="N4517" t="s">
        <v>26</v>
      </c>
      <c r="O4517" t="s">
        <v>18444</v>
      </c>
      <c r="P4517" t="s">
        <v>53</v>
      </c>
      <c r="Q4517">
        <v>18</v>
      </c>
      <c r="R4517" t="str">
        <f t="shared" si="70"/>
        <v>Adult</v>
      </c>
    </row>
    <row r="4518" spans="1:18" x14ac:dyDescent="0.25">
      <c r="A4518" t="s">
        <v>12270</v>
      </c>
      <c r="B4518" t="s">
        <v>17955</v>
      </c>
      <c r="C4518" t="s">
        <v>18440</v>
      </c>
      <c r="D4518" s="2">
        <v>25056</v>
      </c>
      <c r="E4518" s="2">
        <v>45298</v>
      </c>
      <c r="F4518" s="1">
        <v>0.38263888888888886</v>
      </c>
      <c r="G4518" t="s">
        <v>18475</v>
      </c>
      <c r="H4518" t="s">
        <v>37</v>
      </c>
      <c r="I4518" t="s">
        <v>22</v>
      </c>
      <c r="J4518" t="s">
        <v>32</v>
      </c>
      <c r="K4518">
        <v>49</v>
      </c>
      <c r="L4518" t="s">
        <v>24</v>
      </c>
      <c r="M4518" t="s">
        <v>25</v>
      </c>
      <c r="N4518" t="s">
        <v>26</v>
      </c>
      <c r="O4518" t="s">
        <v>18444</v>
      </c>
      <c r="P4518" t="s">
        <v>53</v>
      </c>
      <c r="Q4518">
        <v>56</v>
      </c>
      <c r="R4518" t="str">
        <f t="shared" si="70"/>
        <v>Old</v>
      </c>
    </row>
    <row r="4519" spans="1:18" x14ac:dyDescent="0.25">
      <c r="A4519" t="s">
        <v>12272</v>
      </c>
      <c r="B4519" t="s">
        <v>17956</v>
      </c>
      <c r="C4519" t="s">
        <v>18439</v>
      </c>
      <c r="D4519" s="2">
        <v>29265</v>
      </c>
      <c r="E4519" s="2">
        <v>45465</v>
      </c>
      <c r="F4519" s="1">
        <v>0.46458333333333335</v>
      </c>
      <c r="G4519" t="s">
        <v>18475</v>
      </c>
      <c r="H4519" t="s">
        <v>37</v>
      </c>
      <c r="I4519" t="s">
        <v>38</v>
      </c>
      <c r="J4519" t="s">
        <v>52</v>
      </c>
      <c r="K4519">
        <v>105</v>
      </c>
      <c r="L4519" t="s">
        <v>39</v>
      </c>
      <c r="M4519" t="s">
        <v>25</v>
      </c>
      <c r="N4519" t="s">
        <v>26</v>
      </c>
      <c r="O4519" t="s">
        <v>18473</v>
      </c>
      <c r="P4519" t="s">
        <v>18472</v>
      </c>
      <c r="Q4519">
        <v>45</v>
      </c>
      <c r="R4519" t="str">
        <f t="shared" si="70"/>
        <v>Old</v>
      </c>
    </row>
    <row r="4520" spans="1:18" x14ac:dyDescent="0.25">
      <c r="A4520" t="s">
        <v>12275</v>
      </c>
      <c r="B4520" t="s">
        <v>17957</v>
      </c>
      <c r="C4520" t="s">
        <v>18439</v>
      </c>
      <c r="D4520" s="2">
        <v>33848</v>
      </c>
      <c r="E4520" s="2">
        <v>45390</v>
      </c>
      <c r="F4520" s="1">
        <v>0.68819444444444444</v>
      </c>
      <c r="G4520" t="s">
        <v>18474</v>
      </c>
      <c r="H4520" t="s">
        <v>31</v>
      </c>
      <c r="I4520" t="s">
        <v>91</v>
      </c>
      <c r="J4520" t="s">
        <v>23</v>
      </c>
      <c r="K4520">
        <v>182</v>
      </c>
      <c r="L4520" t="s">
        <v>53</v>
      </c>
      <c r="M4520" t="s">
        <v>40</v>
      </c>
      <c r="N4520" t="s">
        <v>26</v>
      </c>
      <c r="O4520" t="s">
        <v>18444</v>
      </c>
      <c r="P4520" t="s">
        <v>53</v>
      </c>
      <c r="Q4520">
        <v>32</v>
      </c>
      <c r="R4520" t="str">
        <f t="shared" si="70"/>
        <v>Adult</v>
      </c>
    </row>
    <row r="4521" spans="1:18" x14ac:dyDescent="0.25">
      <c r="A4521" t="s">
        <v>12277</v>
      </c>
      <c r="B4521" t="s">
        <v>17958</v>
      </c>
      <c r="C4521" t="s">
        <v>18439</v>
      </c>
      <c r="D4521" s="2">
        <v>19379</v>
      </c>
      <c r="E4521" s="2">
        <v>45414</v>
      </c>
      <c r="F4521" s="1">
        <v>0.34236111111111112</v>
      </c>
      <c r="G4521" t="s">
        <v>497</v>
      </c>
      <c r="H4521" t="s">
        <v>37</v>
      </c>
      <c r="I4521" t="s">
        <v>22</v>
      </c>
      <c r="J4521" t="s">
        <v>540</v>
      </c>
      <c r="K4521">
        <v>77</v>
      </c>
      <c r="L4521" t="s">
        <v>53</v>
      </c>
      <c r="M4521" t="s">
        <v>25</v>
      </c>
      <c r="N4521" t="s">
        <v>26</v>
      </c>
      <c r="O4521" t="s">
        <v>18444</v>
      </c>
      <c r="P4521" t="s">
        <v>53</v>
      </c>
      <c r="Q4521">
        <v>72</v>
      </c>
      <c r="R4521" t="str">
        <f t="shared" si="70"/>
        <v>Aged</v>
      </c>
    </row>
    <row r="4522" spans="1:18" x14ac:dyDescent="0.25">
      <c r="A4522" t="s">
        <v>12279</v>
      </c>
      <c r="B4522" t="s">
        <v>17959</v>
      </c>
      <c r="C4522" t="s">
        <v>18440</v>
      </c>
      <c r="D4522" s="2">
        <v>34453</v>
      </c>
      <c r="E4522" s="2">
        <v>45464</v>
      </c>
      <c r="F4522" s="1">
        <v>0.37638888888888888</v>
      </c>
      <c r="G4522" t="s">
        <v>18474</v>
      </c>
      <c r="H4522" t="s">
        <v>37</v>
      </c>
      <c r="I4522" t="s">
        <v>84</v>
      </c>
      <c r="J4522" t="s">
        <v>80</v>
      </c>
      <c r="K4522">
        <v>14</v>
      </c>
      <c r="L4522" t="s">
        <v>53</v>
      </c>
      <c r="M4522" t="s">
        <v>25</v>
      </c>
      <c r="N4522" t="s">
        <v>33</v>
      </c>
      <c r="O4522" t="s">
        <v>18444</v>
      </c>
      <c r="P4522" t="s">
        <v>53</v>
      </c>
      <c r="Q4522">
        <v>30</v>
      </c>
      <c r="R4522" t="str">
        <f t="shared" si="70"/>
        <v>Adult</v>
      </c>
    </row>
    <row r="4523" spans="1:18" x14ac:dyDescent="0.25">
      <c r="A4523" t="s">
        <v>12281</v>
      </c>
      <c r="B4523" t="s">
        <v>17960</v>
      </c>
      <c r="C4523" t="s">
        <v>18440</v>
      </c>
      <c r="D4523" s="2">
        <v>35331</v>
      </c>
      <c r="E4523" s="2">
        <v>45318</v>
      </c>
      <c r="F4523" s="1">
        <v>0.67361111111111116</v>
      </c>
      <c r="G4523" t="s">
        <v>18474</v>
      </c>
      <c r="H4523" t="s">
        <v>57</v>
      </c>
      <c r="I4523" t="s">
        <v>38</v>
      </c>
      <c r="J4523" t="s">
        <v>52</v>
      </c>
      <c r="K4523">
        <v>28</v>
      </c>
      <c r="L4523" t="s">
        <v>53</v>
      </c>
      <c r="M4523" t="s">
        <v>25</v>
      </c>
      <c r="N4523" t="s">
        <v>33</v>
      </c>
      <c r="O4523" t="s">
        <v>18444</v>
      </c>
      <c r="P4523" t="s">
        <v>53</v>
      </c>
      <c r="Q4523">
        <v>28</v>
      </c>
      <c r="R4523" t="str">
        <f t="shared" si="70"/>
        <v>Adult</v>
      </c>
    </row>
    <row r="4524" spans="1:18" x14ac:dyDescent="0.25">
      <c r="A4524" t="s">
        <v>12284</v>
      </c>
      <c r="B4524" t="s">
        <v>17961</v>
      </c>
      <c r="C4524" t="s">
        <v>18439</v>
      </c>
      <c r="D4524" s="2">
        <v>35291</v>
      </c>
      <c r="E4524" s="2">
        <v>45464</v>
      </c>
      <c r="F4524" s="1">
        <v>0.40138888888888891</v>
      </c>
      <c r="G4524" t="s">
        <v>51</v>
      </c>
      <c r="H4524" t="s">
        <v>57</v>
      </c>
      <c r="I4524" t="s">
        <v>45</v>
      </c>
      <c r="J4524" t="s">
        <v>52</v>
      </c>
      <c r="K4524">
        <v>154</v>
      </c>
      <c r="L4524" t="s">
        <v>53</v>
      </c>
      <c r="M4524" t="s">
        <v>25</v>
      </c>
      <c r="N4524" t="s">
        <v>26</v>
      </c>
      <c r="O4524" t="s">
        <v>18473</v>
      </c>
      <c r="P4524" t="s">
        <v>53</v>
      </c>
      <c r="Q4524">
        <v>28</v>
      </c>
      <c r="R4524" t="str">
        <f t="shared" si="70"/>
        <v>Adult</v>
      </c>
    </row>
    <row r="4525" spans="1:18" x14ac:dyDescent="0.25">
      <c r="A4525" t="s">
        <v>12287</v>
      </c>
      <c r="B4525" t="s">
        <v>17962</v>
      </c>
      <c r="C4525" t="s">
        <v>18439</v>
      </c>
      <c r="D4525" s="2">
        <v>33988</v>
      </c>
      <c r="E4525" s="2">
        <v>45329</v>
      </c>
      <c r="F4525" s="1">
        <v>0.79166666666666663</v>
      </c>
      <c r="G4525" t="s">
        <v>18474</v>
      </c>
      <c r="H4525" t="s">
        <v>21</v>
      </c>
      <c r="I4525" t="s">
        <v>91</v>
      </c>
      <c r="J4525" t="s">
        <v>32</v>
      </c>
      <c r="K4525">
        <v>49</v>
      </c>
      <c r="L4525" t="s">
        <v>24</v>
      </c>
      <c r="M4525" t="s">
        <v>25</v>
      </c>
      <c r="N4525" t="s">
        <v>26</v>
      </c>
      <c r="O4525" t="s">
        <v>18444</v>
      </c>
      <c r="P4525" t="s">
        <v>53</v>
      </c>
      <c r="Q4525">
        <v>32</v>
      </c>
      <c r="R4525" t="str">
        <f t="shared" si="70"/>
        <v>Adult</v>
      </c>
    </row>
    <row r="4526" spans="1:18" x14ac:dyDescent="0.25">
      <c r="A4526" t="s">
        <v>12290</v>
      </c>
      <c r="B4526" t="s">
        <v>17963</v>
      </c>
      <c r="C4526" t="s">
        <v>18440</v>
      </c>
      <c r="D4526" s="2">
        <v>37969</v>
      </c>
      <c r="E4526" s="2">
        <v>45316</v>
      </c>
      <c r="F4526" s="1">
        <v>0.7270833333333333</v>
      </c>
      <c r="G4526" t="s">
        <v>18475</v>
      </c>
      <c r="H4526" t="s">
        <v>31</v>
      </c>
      <c r="I4526" t="s">
        <v>38</v>
      </c>
      <c r="J4526" t="s">
        <v>23</v>
      </c>
      <c r="K4526">
        <v>147</v>
      </c>
      <c r="L4526" t="s">
        <v>53</v>
      </c>
      <c r="M4526" t="s">
        <v>40</v>
      </c>
      <c r="N4526" t="s">
        <v>26</v>
      </c>
      <c r="O4526" t="s">
        <v>18444</v>
      </c>
      <c r="P4526" t="s">
        <v>53</v>
      </c>
      <c r="Q4526">
        <v>21</v>
      </c>
      <c r="R4526" t="str">
        <f t="shared" si="70"/>
        <v>Adult</v>
      </c>
    </row>
    <row r="4527" spans="1:18" x14ac:dyDescent="0.25">
      <c r="A4527" t="s">
        <v>12292</v>
      </c>
      <c r="B4527" t="s">
        <v>17964</v>
      </c>
      <c r="C4527" t="s">
        <v>18440</v>
      </c>
      <c r="D4527" s="2">
        <v>38000</v>
      </c>
      <c r="E4527" s="2">
        <v>45403</v>
      </c>
      <c r="F4527" s="1">
        <v>0.59791666666666665</v>
      </c>
      <c r="G4527" t="s">
        <v>51</v>
      </c>
      <c r="H4527" t="s">
        <v>31</v>
      </c>
      <c r="I4527" t="s">
        <v>22</v>
      </c>
      <c r="J4527" t="s">
        <v>23</v>
      </c>
      <c r="K4527">
        <v>49</v>
      </c>
      <c r="L4527" t="s">
        <v>24</v>
      </c>
      <c r="M4527" t="s">
        <v>25</v>
      </c>
      <c r="N4527" t="s">
        <v>26</v>
      </c>
      <c r="O4527" t="s">
        <v>18444</v>
      </c>
      <c r="P4527" t="s">
        <v>53</v>
      </c>
      <c r="Q4527">
        <v>21</v>
      </c>
      <c r="R4527" t="str">
        <f t="shared" si="70"/>
        <v>Adult</v>
      </c>
    </row>
    <row r="4528" spans="1:18" x14ac:dyDescent="0.25">
      <c r="A4528" t="s">
        <v>12294</v>
      </c>
      <c r="B4528" t="s">
        <v>17965</v>
      </c>
      <c r="C4528" t="s">
        <v>18440</v>
      </c>
      <c r="D4528" s="2">
        <v>37344</v>
      </c>
      <c r="E4528" s="2">
        <v>45328</v>
      </c>
      <c r="F4528" s="1">
        <v>0.44444444444444442</v>
      </c>
      <c r="G4528" t="s">
        <v>18474</v>
      </c>
      <c r="H4528" t="s">
        <v>73</v>
      </c>
      <c r="I4528" t="s">
        <v>38</v>
      </c>
      <c r="J4528" t="s">
        <v>52</v>
      </c>
      <c r="K4528">
        <v>84</v>
      </c>
      <c r="L4528" t="s">
        <v>53</v>
      </c>
      <c r="M4528" t="s">
        <v>40</v>
      </c>
      <c r="N4528" t="s">
        <v>33</v>
      </c>
      <c r="O4528" t="s">
        <v>18473</v>
      </c>
      <c r="P4528" t="s">
        <v>53</v>
      </c>
      <c r="Q4528">
        <v>22</v>
      </c>
      <c r="R4528" t="str">
        <f t="shared" si="70"/>
        <v>Adult</v>
      </c>
    </row>
    <row r="4529" spans="1:18" x14ac:dyDescent="0.25">
      <c r="A4529" t="s">
        <v>12297</v>
      </c>
      <c r="B4529" t="s">
        <v>17966</v>
      </c>
      <c r="C4529" t="s">
        <v>18440</v>
      </c>
      <c r="D4529" s="2">
        <v>34135</v>
      </c>
      <c r="E4529" s="2">
        <v>45360</v>
      </c>
      <c r="F4529" s="1">
        <v>0.38541666666666669</v>
      </c>
      <c r="G4529" t="s">
        <v>51</v>
      </c>
      <c r="H4529" t="s">
        <v>37</v>
      </c>
      <c r="I4529" t="s">
        <v>22</v>
      </c>
      <c r="J4529" t="s">
        <v>23</v>
      </c>
      <c r="K4529">
        <v>7</v>
      </c>
      <c r="L4529" t="s">
        <v>24</v>
      </c>
      <c r="M4529" t="s">
        <v>104</v>
      </c>
      <c r="N4529" t="s">
        <v>26</v>
      </c>
      <c r="O4529" t="s">
        <v>18444</v>
      </c>
      <c r="P4529" t="s">
        <v>53</v>
      </c>
      <c r="Q4529">
        <v>31</v>
      </c>
      <c r="R4529" t="str">
        <f t="shared" si="70"/>
        <v>Adult</v>
      </c>
    </row>
    <row r="4530" spans="1:18" x14ac:dyDescent="0.25">
      <c r="A4530" t="s">
        <v>12299</v>
      </c>
      <c r="B4530" t="s">
        <v>17967</v>
      </c>
      <c r="C4530" t="s">
        <v>18440</v>
      </c>
      <c r="D4530" s="2">
        <v>37304</v>
      </c>
      <c r="E4530" s="2">
        <v>45411</v>
      </c>
      <c r="F4530" s="1">
        <v>0.80972222222222223</v>
      </c>
      <c r="G4530" t="s">
        <v>51</v>
      </c>
      <c r="H4530" t="s">
        <v>21</v>
      </c>
      <c r="I4530" t="s">
        <v>22</v>
      </c>
      <c r="J4530" t="s">
        <v>32</v>
      </c>
      <c r="K4530">
        <v>168</v>
      </c>
      <c r="L4530" t="s">
        <v>53</v>
      </c>
      <c r="M4530" t="s">
        <v>40</v>
      </c>
      <c r="N4530" t="s">
        <v>26</v>
      </c>
      <c r="O4530" t="s">
        <v>18473</v>
      </c>
      <c r="P4530" t="s">
        <v>53</v>
      </c>
      <c r="Q4530">
        <v>23</v>
      </c>
      <c r="R4530" t="str">
        <f t="shared" si="70"/>
        <v>Adult</v>
      </c>
    </row>
    <row r="4531" spans="1:18" x14ac:dyDescent="0.25">
      <c r="A4531" t="s">
        <v>12302</v>
      </c>
      <c r="B4531" t="s">
        <v>17968</v>
      </c>
      <c r="C4531" t="s">
        <v>18439</v>
      </c>
      <c r="D4531" s="2">
        <v>28512</v>
      </c>
      <c r="E4531" s="2">
        <v>45296</v>
      </c>
      <c r="F4531" s="1">
        <v>0.70763888888888893</v>
      </c>
      <c r="G4531" t="s">
        <v>51</v>
      </c>
      <c r="H4531" t="s">
        <v>73</v>
      </c>
      <c r="I4531" t="s">
        <v>38</v>
      </c>
      <c r="J4531" t="s">
        <v>52</v>
      </c>
      <c r="K4531">
        <v>182</v>
      </c>
      <c r="L4531" t="s">
        <v>24</v>
      </c>
      <c r="M4531" t="s">
        <v>40</v>
      </c>
      <c r="N4531" t="s">
        <v>47</v>
      </c>
      <c r="O4531" t="s">
        <v>18444</v>
      </c>
      <c r="P4531" t="s">
        <v>53</v>
      </c>
      <c r="Q4531">
        <v>47</v>
      </c>
      <c r="R4531" t="str">
        <f t="shared" si="70"/>
        <v>Old</v>
      </c>
    </row>
    <row r="4532" spans="1:18" x14ac:dyDescent="0.25">
      <c r="A4532" t="s">
        <v>12304</v>
      </c>
      <c r="B4532" t="s">
        <v>17969</v>
      </c>
      <c r="C4532" t="s">
        <v>18440</v>
      </c>
      <c r="D4532" s="2">
        <v>36628</v>
      </c>
      <c r="E4532" s="2">
        <v>45464</v>
      </c>
      <c r="F4532" s="1">
        <v>0.41319444444444442</v>
      </c>
      <c r="G4532" t="s">
        <v>18475</v>
      </c>
      <c r="H4532" t="s">
        <v>21</v>
      </c>
      <c r="I4532" t="s">
        <v>22</v>
      </c>
      <c r="J4532" t="s">
        <v>52</v>
      </c>
      <c r="K4532">
        <v>182</v>
      </c>
      <c r="L4532" t="s">
        <v>24</v>
      </c>
      <c r="M4532" t="s">
        <v>40</v>
      </c>
      <c r="N4532" t="s">
        <v>47</v>
      </c>
      <c r="O4532" t="s">
        <v>18444</v>
      </c>
      <c r="P4532" t="s">
        <v>53</v>
      </c>
      <c r="Q4532">
        <v>24</v>
      </c>
      <c r="R4532" t="str">
        <f t="shared" si="70"/>
        <v>Adult</v>
      </c>
    </row>
    <row r="4533" spans="1:18" x14ac:dyDescent="0.25">
      <c r="A4533" t="s">
        <v>12306</v>
      </c>
      <c r="B4533" t="s">
        <v>17970</v>
      </c>
      <c r="C4533" t="s">
        <v>18439</v>
      </c>
      <c r="D4533" s="2">
        <v>37954</v>
      </c>
      <c r="E4533" s="2">
        <v>45396</v>
      </c>
      <c r="F4533" s="1">
        <v>0.60138888888888886</v>
      </c>
      <c r="G4533" t="s">
        <v>18475</v>
      </c>
      <c r="H4533" t="s">
        <v>31</v>
      </c>
      <c r="I4533" t="s">
        <v>45</v>
      </c>
      <c r="J4533" t="s">
        <v>52</v>
      </c>
      <c r="K4533">
        <v>91</v>
      </c>
      <c r="L4533" t="s">
        <v>24</v>
      </c>
      <c r="M4533" t="s">
        <v>25</v>
      </c>
      <c r="N4533" t="s">
        <v>26</v>
      </c>
      <c r="O4533" t="s">
        <v>18473</v>
      </c>
      <c r="P4533" t="s">
        <v>53</v>
      </c>
      <c r="Q4533">
        <v>21</v>
      </c>
      <c r="R4533" t="str">
        <f t="shared" si="70"/>
        <v>Adult</v>
      </c>
    </row>
    <row r="4534" spans="1:18" x14ac:dyDescent="0.25">
      <c r="A4534" t="s">
        <v>12309</v>
      </c>
      <c r="B4534" t="s">
        <v>17971</v>
      </c>
      <c r="C4534" t="s">
        <v>18440</v>
      </c>
      <c r="D4534" s="2">
        <v>34132</v>
      </c>
      <c r="E4534" s="2">
        <v>45373</v>
      </c>
      <c r="F4534" s="1">
        <v>0.6020833333333333</v>
      </c>
      <c r="G4534" t="s">
        <v>51</v>
      </c>
      <c r="H4534" t="s">
        <v>31</v>
      </c>
      <c r="I4534" t="s">
        <v>22</v>
      </c>
      <c r="J4534" t="s">
        <v>46</v>
      </c>
      <c r="K4534">
        <v>63</v>
      </c>
      <c r="L4534" t="s">
        <v>24</v>
      </c>
      <c r="M4534" t="s">
        <v>25</v>
      </c>
      <c r="N4534" t="s">
        <v>47</v>
      </c>
      <c r="O4534" t="s">
        <v>18444</v>
      </c>
      <c r="P4534" t="s">
        <v>53</v>
      </c>
      <c r="Q4534">
        <v>31</v>
      </c>
      <c r="R4534" t="str">
        <f t="shared" si="70"/>
        <v>Adult</v>
      </c>
    </row>
    <row r="4535" spans="1:18" x14ac:dyDescent="0.25">
      <c r="A4535" t="s">
        <v>12312</v>
      </c>
      <c r="B4535" t="s">
        <v>17972</v>
      </c>
      <c r="C4535" t="s">
        <v>18439</v>
      </c>
      <c r="D4535" s="2">
        <v>35835</v>
      </c>
      <c r="E4535" s="2">
        <v>45378</v>
      </c>
      <c r="F4535" s="1">
        <v>0.61319444444444449</v>
      </c>
      <c r="G4535" t="s">
        <v>51</v>
      </c>
      <c r="H4535" t="s">
        <v>21</v>
      </c>
      <c r="I4535" t="s">
        <v>38</v>
      </c>
      <c r="J4535" t="s">
        <v>80</v>
      </c>
      <c r="K4535">
        <v>168</v>
      </c>
      <c r="L4535" t="s">
        <v>24</v>
      </c>
      <c r="M4535" t="s">
        <v>25</v>
      </c>
      <c r="N4535" t="s">
        <v>47</v>
      </c>
      <c r="O4535" t="s">
        <v>18444</v>
      </c>
      <c r="P4535" t="s">
        <v>53</v>
      </c>
      <c r="Q4535">
        <v>27</v>
      </c>
      <c r="R4535" t="str">
        <f t="shared" si="70"/>
        <v>Adult</v>
      </c>
    </row>
    <row r="4536" spans="1:18" x14ac:dyDescent="0.25">
      <c r="A4536" t="s">
        <v>12315</v>
      </c>
      <c r="B4536" t="s">
        <v>17973</v>
      </c>
      <c r="C4536" t="s">
        <v>18439</v>
      </c>
      <c r="D4536" s="2">
        <v>37826</v>
      </c>
      <c r="E4536" s="2">
        <v>45462</v>
      </c>
      <c r="F4536" s="1">
        <v>0.34236111111111112</v>
      </c>
      <c r="G4536" t="s">
        <v>30</v>
      </c>
      <c r="H4536" t="s">
        <v>21</v>
      </c>
      <c r="I4536" t="s">
        <v>45</v>
      </c>
      <c r="J4536" t="s">
        <v>52</v>
      </c>
      <c r="K4536">
        <v>70</v>
      </c>
      <c r="L4536" t="s">
        <v>24</v>
      </c>
      <c r="M4536" t="s">
        <v>25</v>
      </c>
      <c r="N4536" t="s">
        <v>26</v>
      </c>
      <c r="O4536" t="s">
        <v>18444</v>
      </c>
      <c r="P4536" t="s">
        <v>53</v>
      </c>
      <c r="Q4536">
        <v>21</v>
      </c>
      <c r="R4536" t="str">
        <f t="shared" si="70"/>
        <v>Adult</v>
      </c>
    </row>
    <row r="4537" spans="1:18" x14ac:dyDescent="0.25">
      <c r="A4537" t="s">
        <v>12318</v>
      </c>
      <c r="B4537" t="s">
        <v>17974</v>
      </c>
      <c r="C4537" t="s">
        <v>18440</v>
      </c>
      <c r="D4537" s="2">
        <v>29349</v>
      </c>
      <c r="E4537" s="2">
        <v>45466</v>
      </c>
      <c r="F4537" s="1">
        <v>0.36041666666666666</v>
      </c>
      <c r="G4537" t="s">
        <v>30</v>
      </c>
      <c r="H4537" t="s">
        <v>37</v>
      </c>
      <c r="I4537" t="s">
        <v>45</v>
      </c>
      <c r="J4537" t="s">
        <v>32</v>
      </c>
      <c r="K4537">
        <v>147</v>
      </c>
      <c r="L4537" t="s">
        <v>24</v>
      </c>
      <c r="M4537" t="s">
        <v>104</v>
      </c>
      <c r="N4537" t="s">
        <v>26</v>
      </c>
      <c r="O4537" t="s">
        <v>18444</v>
      </c>
      <c r="P4537" t="s">
        <v>53</v>
      </c>
      <c r="Q4537">
        <v>44</v>
      </c>
      <c r="R4537" t="str">
        <f t="shared" si="70"/>
        <v>Old</v>
      </c>
    </row>
    <row r="4538" spans="1:18" x14ac:dyDescent="0.25">
      <c r="A4538" t="s">
        <v>12320</v>
      </c>
      <c r="B4538" t="s">
        <v>17975</v>
      </c>
      <c r="C4538" t="s">
        <v>18440</v>
      </c>
      <c r="D4538" s="2">
        <v>34093</v>
      </c>
      <c r="E4538" s="2">
        <v>45371</v>
      </c>
      <c r="F4538" s="1">
        <v>0.7006944444444444</v>
      </c>
      <c r="G4538" t="s">
        <v>18474</v>
      </c>
      <c r="H4538" t="s">
        <v>31</v>
      </c>
      <c r="I4538" t="s">
        <v>38</v>
      </c>
      <c r="J4538" t="s">
        <v>32</v>
      </c>
      <c r="K4538">
        <v>119</v>
      </c>
      <c r="L4538" t="s">
        <v>24</v>
      </c>
      <c r="M4538" t="s">
        <v>40</v>
      </c>
      <c r="N4538" t="s">
        <v>26</v>
      </c>
      <c r="O4538" t="s">
        <v>18444</v>
      </c>
      <c r="P4538" t="s">
        <v>53</v>
      </c>
      <c r="Q4538">
        <v>31</v>
      </c>
      <c r="R4538" t="str">
        <f t="shared" si="70"/>
        <v>Adult</v>
      </c>
    </row>
    <row r="4539" spans="1:18" x14ac:dyDescent="0.25">
      <c r="A4539" t="s">
        <v>12323</v>
      </c>
      <c r="B4539" t="s">
        <v>17976</v>
      </c>
      <c r="C4539" t="s">
        <v>18439</v>
      </c>
      <c r="D4539" s="2">
        <v>37610</v>
      </c>
      <c r="E4539" s="2">
        <v>45401</v>
      </c>
      <c r="F4539" s="1">
        <v>0.47152777777777777</v>
      </c>
      <c r="G4539" t="s">
        <v>18475</v>
      </c>
      <c r="H4539" t="s">
        <v>73</v>
      </c>
      <c r="I4539" t="s">
        <v>45</v>
      </c>
      <c r="J4539" t="s">
        <v>80</v>
      </c>
      <c r="K4539">
        <v>126</v>
      </c>
      <c r="L4539" t="s">
        <v>53</v>
      </c>
      <c r="M4539" t="s">
        <v>40</v>
      </c>
      <c r="N4539" t="s">
        <v>47</v>
      </c>
      <c r="O4539" t="s">
        <v>18444</v>
      </c>
      <c r="P4539" t="s">
        <v>53</v>
      </c>
      <c r="Q4539">
        <v>22</v>
      </c>
      <c r="R4539" t="str">
        <f t="shared" si="70"/>
        <v>Adult</v>
      </c>
    </row>
    <row r="4540" spans="1:18" x14ac:dyDescent="0.25">
      <c r="A4540" t="s">
        <v>12326</v>
      </c>
      <c r="B4540" t="s">
        <v>17977</v>
      </c>
      <c r="C4540" t="s">
        <v>18440</v>
      </c>
      <c r="D4540" s="2">
        <v>37572</v>
      </c>
      <c r="E4540" s="2">
        <v>45429</v>
      </c>
      <c r="F4540" s="1">
        <v>0.73055555555555551</v>
      </c>
      <c r="G4540" t="s">
        <v>18475</v>
      </c>
      <c r="H4540" t="s">
        <v>37</v>
      </c>
      <c r="I4540" t="s">
        <v>84</v>
      </c>
      <c r="J4540" t="s">
        <v>23</v>
      </c>
      <c r="K4540">
        <v>112</v>
      </c>
      <c r="L4540" t="s">
        <v>39</v>
      </c>
      <c r="M4540" t="s">
        <v>25</v>
      </c>
      <c r="N4540" t="s">
        <v>33</v>
      </c>
      <c r="O4540" t="s">
        <v>18473</v>
      </c>
      <c r="P4540" t="s">
        <v>53</v>
      </c>
      <c r="Q4540">
        <v>22</v>
      </c>
      <c r="R4540" t="str">
        <f t="shared" si="70"/>
        <v>Adult</v>
      </c>
    </row>
    <row r="4541" spans="1:18" x14ac:dyDescent="0.25">
      <c r="A4541" t="s">
        <v>12329</v>
      </c>
      <c r="B4541" t="s">
        <v>17978</v>
      </c>
      <c r="C4541" t="s">
        <v>18440</v>
      </c>
      <c r="D4541" s="2">
        <v>30512</v>
      </c>
      <c r="E4541" s="2">
        <v>45317</v>
      </c>
      <c r="F4541" s="1">
        <v>0.3576388888888889</v>
      </c>
      <c r="G4541" t="s">
        <v>30</v>
      </c>
      <c r="H4541" t="s">
        <v>37</v>
      </c>
      <c r="I4541" t="s">
        <v>45</v>
      </c>
      <c r="J4541" t="s">
        <v>46</v>
      </c>
      <c r="K4541">
        <v>42</v>
      </c>
      <c r="L4541" t="s">
        <v>53</v>
      </c>
      <c r="M4541" t="s">
        <v>40</v>
      </c>
      <c r="N4541" t="s">
        <v>26</v>
      </c>
      <c r="O4541" t="s">
        <v>18473</v>
      </c>
      <c r="P4541" t="s">
        <v>53</v>
      </c>
      <c r="Q4541">
        <v>41</v>
      </c>
      <c r="R4541" t="str">
        <f t="shared" si="70"/>
        <v>Old</v>
      </c>
    </row>
    <row r="4542" spans="1:18" x14ac:dyDescent="0.25">
      <c r="A4542" t="s">
        <v>12331</v>
      </c>
      <c r="B4542" t="s">
        <v>17979</v>
      </c>
      <c r="C4542" t="s">
        <v>18440</v>
      </c>
      <c r="D4542" s="2">
        <v>36782</v>
      </c>
      <c r="E4542" s="2">
        <v>45360</v>
      </c>
      <c r="F4542" s="1">
        <v>0.45069444444444445</v>
      </c>
      <c r="G4542" t="s">
        <v>169</v>
      </c>
      <c r="H4542" t="s">
        <v>57</v>
      </c>
      <c r="I4542" t="s">
        <v>38</v>
      </c>
      <c r="J4542" t="s">
        <v>32</v>
      </c>
      <c r="K4542">
        <v>14</v>
      </c>
      <c r="L4542" t="s">
        <v>53</v>
      </c>
      <c r="M4542" t="s">
        <v>25</v>
      </c>
      <c r="N4542" t="s">
        <v>47</v>
      </c>
      <c r="O4542" t="s">
        <v>18444</v>
      </c>
      <c r="P4542" t="s">
        <v>53</v>
      </c>
      <c r="Q4542">
        <v>24</v>
      </c>
      <c r="R4542" t="str">
        <f t="shared" si="70"/>
        <v>Adult</v>
      </c>
    </row>
    <row r="4543" spans="1:18" x14ac:dyDescent="0.25">
      <c r="A4543" t="s">
        <v>12334</v>
      </c>
      <c r="B4543" t="s">
        <v>17980</v>
      </c>
      <c r="C4543" t="s">
        <v>18440</v>
      </c>
      <c r="D4543" s="2">
        <v>38184</v>
      </c>
      <c r="E4543" s="2">
        <v>45292</v>
      </c>
      <c r="F4543" s="1">
        <v>0.34166666666666667</v>
      </c>
      <c r="G4543" t="s">
        <v>30</v>
      </c>
      <c r="H4543" t="s">
        <v>73</v>
      </c>
      <c r="I4543" t="s">
        <v>22</v>
      </c>
      <c r="J4543" t="s">
        <v>46</v>
      </c>
      <c r="K4543">
        <v>161</v>
      </c>
      <c r="L4543" t="s">
        <v>39</v>
      </c>
      <c r="M4543" t="s">
        <v>40</v>
      </c>
      <c r="N4543" t="s">
        <v>47</v>
      </c>
      <c r="O4543" t="s">
        <v>18473</v>
      </c>
      <c r="P4543" t="s">
        <v>53</v>
      </c>
      <c r="Q4543">
        <v>20</v>
      </c>
      <c r="R4543" t="str">
        <f t="shared" si="70"/>
        <v>Adult</v>
      </c>
    </row>
    <row r="4544" spans="1:18" x14ac:dyDescent="0.25">
      <c r="A4544" t="s">
        <v>12336</v>
      </c>
      <c r="B4544" t="s">
        <v>17981</v>
      </c>
      <c r="C4544" t="s">
        <v>18439</v>
      </c>
      <c r="D4544" s="2">
        <v>37268</v>
      </c>
      <c r="E4544" s="2">
        <v>45460</v>
      </c>
      <c r="F4544" s="1">
        <v>0.3611111111111111</v>
      </c>
      <c r="G4544" t="s">
        <v>51</v>
      </c>
      <c r="H4544" t="s">
        <v>57</v>
      </c>
      <c r="I4544" t="s">
        <v>38</v>
      </c>
      <c r="J4544" t="s">
        <v>46</v>
      </c>
      <c r="K4544">
        <v>21</v>
      </c>
      <c r="L4544" t="s">
        <v>39</v>
      </c>
      <c r="M4544" t="s">
        <v>25</v>
      </c>
      <c r="N4544" t="s">
        <v>33</v>
      </c>
      <c r="O4544" t="s">
        <v>18444</v>
      </c>
      <c r="P4544" t="s">
        <v>18472</v>
      </c>
      <c r="Q4544">
        <v>23</v>
      </c>
      <c r="R4544" t="str">
        <f t="shared" si="70"/>
        <v>Adult</v>
      </c>
    </row>
    <row r="4545" spans="1:18" x14ac:dyDescent="0.25">
      <c r="A4545" t="s">
        <v>12338</v>
      </c>
      <c r="B4545" t="s">
        <v>17982</v>
      </c>
      <c r="C4545" t="s">
        <v>18440</v>
      </c>
      <c r="D4545" s="2">
        <v>38041</v>
      </c>
      <c r="E4545" s="2">
        <v>45416</v>
      </c>
      <c r="F4545" s="1">
        <v>0.53680555555555554</v>
      </c>
      <c r="G4545" t="s">
        <v>51</v>
      </c>
      <c r="H4545" t="s">
        <v>73</v>
      </c>
      <c r="I4545" t="s">
        <v>45</v>
      </c>
      <c r="J4545" t="s">
        <v>32</v>
      </c>
      <c r="K4545">
        <v>63</v>
      </c>
      <c r="L4545" t="s">
        <v>53</v>
      </c>
      <c r="M4545" t="s">
        <v>40</v>
      </c>
      <c r="N4545" t="s">
        <v>47</v>
      </c>
      <c r="O4545" t="s">
        <v>18444</v>
      </c>
      <c r="P4545" t="s">
        <v>53</v>
      </c>
      <c r="Q4545">
        <v>21</v>
      </c>
      <c r="R4545" t="str">
        <f t="shared" si="70"/>
        <v>Adult</v>
      </c>
    </row>
    <row r="4546" spans="1:18" x14ac:dyDescent="0.25">
      <c r="A4546" t="s">
        <v>12341</v>
      </c>
      <c r="B4546" t="s">
        <v>17983</v>
      </c>
      <c r="C4546" t="s">
        <v>18440</v>
      </c>
      <c r="D4546" s="2">
        <v>34462</v>
      </c>
      <c r="E4546" s="2">
        <v>45363</v>
      </c>
      <c r="F4546" s="1">
        <v>0.56319444444444444</v>
      </c>
      <c r="G4546" t="s">
        <v>18474</v>
      </c>
      <c r="H4546" t="s">
        <v>21</v>
      </c>
      <c r="I4546" t="s">
        <v>22</v>
      </c>
      <c r="J4546" t="s">
        <v>46</v>
      </c>
      <c r="K4546">
        <v>84</v>
      </c>
      <c r="L4546" t="s">
        <v>53</v>
      </c>
      <c r="M4546" t="s">
        <v>25</v>
      </c>
      <c r="N4546" t="s">
        <v>33</v>
      </c>
      <c r="O4546" t="s">
        <v>18473</v>
      </c>
      <c r="P4546" t="s">
        <v>53</v>
      </c>
      <c r="Q4546">
        <v>30</v>
      </c>
      <c r="R4546" t="str">
        <f t="shared" si="70"/>
        <v>Adult</v>
      </c>
    </row>
    <row r="4547" spans="1:18" x14ac:dyDescent="0.25">
      <c r="A4547" t="s">
        <v>12344</v>
      </c>
      <c r="B4547" t="s">
        <v>17984</v>
      </c>
      <c r="C4547" t="s">
        <v>18439</v>
      </c>
      <c r="D4547" s="2">
        <v>36896</v>
      </c>
      <c r="E4547" s="2">
        <v>45336</v>
      </c>
      <c r="F4547" s="1">
        <v>0.7055555555555556</v>
      </c>
      <c r="G4547" t="s">
        <v>51</v>
      </c>
      <c r="H4547" t="s">
        <v>37</v>
      </c>
      <c r="I4547" t="s">
        <v>45</v>
      </c>
      <c r="J4547" t="s">
        <v>52</v>
      </c>
      <c r="K4547">
        <v>126</v>
      </c>
      <c r="L4547" t="s">
        <v>24</v>
      </c>
      <c r="M4547" t="s">
        <v>40</v>
      </c>
      <c r="N4547" t="s">
        <v>26</v>
      </c>
      <c r="O4547" t="s">
        <v>18444</v>
      </c>
      <c r="P4547" t="s">
        <v>53</v>
      </c>
      <c r="Q4547">
        <v>24</v>
      </c>
      <c r="R4547" t="str">
        <f t="shared" si="70"/>
        <v>Adult</v>
      </c>
    </row>
    <row r="4548" spans="1:18" x14ac:dyDescent="0.25">
      <c r="A4548" t="s">
        <v>12347</v>
      </c>
      <c r="B4548" t="s">
        <v>17985</v>
      </c>
      <c r="C4548" t="s">
        <v>18440</v>
      </c>
      <c r="D4548" s="2">
        <v>36316</v>
      </c>
      <c r="E4548" s="2">
        <v>45295</v>
      </c>
      <c r="F4548" s="1">
        <v>0.53680555555555554</v>
      </c>
      <c r="G4548" t="s">
        <v>18474</v>
      </c>
      <c r="H4548" t="s">
        <v>21</v>
      </c>
      <c r="I4548" t="s">
        <v>22</v>
      </c>
      <c r="J4548" t="s">
        <v>52</v>
      </c>
      <c r="K4548">
        <v>77</v>
      </c>
      <c r="L4548" t="s">
        <v>39</v>
      </c>
      <c r="M4548" t="s">
        <v>25</v>
      </c>
      <c r="N4548" t="s">
        <v>47</v>
      </c>
      <c r="O4548" t="s">
        <v>18473</v>
      </c>
      <c r="P4548" t="s">
        <v>53</v>
      </c>
      <c r="Q4548">
        <v>25</v>
      </c>
      <c r="R4548" t="str">
        <f t="shared" si="70"/>
        <v>Adult</v>
      </c>
    </row>
    <row r="4549" spans="1:18" x14ac:dyDescent="0.25">
      <c r="A4549" t="s">
        <v>12350</v>
      </c>
      <c r="B4549" t="s">
        <v>17986</v>
      </c>
      <c r="C4549" t="s">
        <v>18439</v>
      </c>
      <c r="D4549" s="2">
        <v>35512</v>
      </c>
      <c r="E4549" s="2">
        <v>45373</v>
      </c>
      <c r="F4549" s="1">
        <v>0.66111111111111109</v>
      </c>
      <c r="G4549" t="s">
        <v>51</v>
      </c>
      <c r="H4549" t="s">
        <v>31</v>
      </c>
      <c r="I4549" t="s">
        <v>45</v>
      </c>
      <c r="J4549" t="s">
        <v>52</v>
      </c>
      <c r="K4549">
        <v>70</v>
      </c>
      <c r="L4549" t="s">
        <v>53</v>
      </c>
      <c r="M4549" t="s">
        <v>104</v>
      </c>
      <c r="N4549" t="s">
        <v>47</v>
      </c>
      <c r="O4549" t="s">
        <v>18444</v>
      </c>
      <c r="P4549" t="s">
        <v>53</v>
      </c>
      <c r="Q4549">
        <v>27</v>
      </c>
      <c r="R4549" t="str">
        <f t="shared" ref="R4549:R4612" si="71">IF(Q4549&lt;35,"Adult",IF(Q4549&lt;=59,"Old",IF(Q4549&gt;=60,"Aged")))</f>
        <v>Adult</v>
      </c>
    </row>
    <row r="4550" spans="1:18" x14ac:dyDescent="0.25">
      <c r="A4550" t="s">
        <v>12353</v>
      </c>
      <c r="B4550" t="s">
        <v>17987</v>
      </c>
      <c r="C4550" t="s">
        <v>18439</v>
      </c>
      <c r="D4550" s="2">
        <v>26667</v>
      </c>
      <c r="E4550" s="2">
        <v>45412</v>
      </c>
      <c r="F4550" s="1">
        <v>0.70902777777777781</v>
      </c>
      <c r="G4550" t="s">
        <v>51</v>
      </c>
      <c r="H4550" t="s">
        <v>37</v>
      </c>
      <c r="I4550" t="s">
        <v>22</v>
      </c>
      <c r="J4550" t="s">
        <v>46</v>
      </c>
      <c r="K4550">
        <v>154</v>
      </c>
      <c r="L4550" t="s">
        <v>53</v>
      </c>
      <c r="M4550" t="s">
        <v>40</v>
      </c>
      <c r="N4550" t="s">
        <v>33</v>
      </c>
      <c r="O4550" t="s">
        <v>18444</v>
      </c>
      <c r="P4550" t="s">
        <v>53</v>
      </c>
      <c r="Q4550">
        <v>52</v>
      </c>
      <c r="R4550" t="str">
        <f t="shared" si="71"/>
        <v>Old</v>
      </c>
    </row>
    <row r="4551" spans="1:18" x14ac:dyDescent="0.25">
      <c r="A4551" t="s">
        <v>12355</v>
      </c>
      <c r="B4551" t="s">
        <v>17988</v>
      </c>
      <c r="C4551" t="s">
        <v>18440</v>
      </c>
      <c r="D4551" s="2">
        <v>38402</v>
      </c>
      <c r="E4551" s="2">
        <v>45369</v>
      </c>
      <c r="F4551" s="1">
        <v>0.4548611111111111</v>
      </c>
      <c r="G4551" t="s">
        <v>18474</v>
      </c>
      <c r="H4551" t="s">
        <v>57</v>
      </c>
      <c r="I4551" t="s">
        <v>45</v>
      </c>
      <c r="J4551" t="s">
        <v>23</v>
      </c>
      <c r="K4551">
        <v>168</v>
      </c>
      <c r="L4551" t="s">
        <v>24</v>
      </c>
      <c r="M4551" t="s">
        <v>40</v>
      </c>
      <c r="N4551" t="s">
        <v>47</v>
      </c>
      <c r="O4551" t="s">
        <v>18444</v>
      </c>
      <c r="P4551" t="s">
        <v>53</v>
      </c>
      <c r="Q4551">
        <v>20</v>
      </c>
      <c r="R4551" t="str">
        <f t="shared" si="71"/>
        <v>Adult</v>
      </c>
    </row>
    <row r="4552" spans="1:18" x14ac:dyDescent="0.25">
      <c r="A4552" t="s">
        <v>12358</v>
      </c>
      <c r="B4552" t="s">
        <v>17989</v>
      </c>
      <c r="C4552" t="s">
        <v>18440</v>
      </c>
      <c r="D4552" s="2">
        <v>31881</v>
      </c>
      <c r="E4552" s="2">
        <v>45393</v>
      </c>
      <c r="F4552" s="1">
        <v>0.48541666666666666</v>
      </c>
      <c r="G4552" t="s">
        <v>18475</v>
      </c>
      <c r="H4552" t="s">
        <v>73</v>
      </c>
      <c r="I4552" t="s">
        <v>38</v>
      </c>
      <c r="J4552" t="s">
        <v>32</v>
      </c>
      <c r="K4552">
        <v>63</v>
      </c>
      <c r="L4552" t="s">
        <v>53</v>
      </c>
      <c r="M4552" t="s">
        <v>25</v>
      </c>
      <c r="N4552" t="s">
        <v>33</v>
      </c>
      <c r="O4552" t="s">
        <v>18444</v>
      </c>
      <c r="P4552" t="s">
        <v>53</v>
      </c>
      <c r="Q4552">
        <v>37</v>
      </c>
      <c r="R4552" t="str">
        <f t="shared" si="71"/>
        <v>Old</v>
      </c>
    </row>
    <row r="4553" spans="1:18" x14ac:dyDescent="0.25">
      <c r="A4553" t="s">
        <v>12360</v>
      </c>
      <c r="B4553" t="s">
        <v>17990</v>
      </c>
      <c r="C4553" t="s">
        <v>18439</v>
      </c>
      <c r="D4553" s="2">
        <v>37141</v>
      </c>
      <c r="E4553" s="2">
        <v>45354</v>
      </c>
      <c r="F4553" s="1">
        <v>0.33333333333333331</v>
      </c>
      <c r="G4553" t="s">
        <v>18474</v>
      </c>
      <c r="H4553" t="s">
        <v>37</v>
      </c>
      <c r="I4553" t="s">
        <v>38</v>
      </c>
      <c r="J4553" t="s">
        <v>32</v>
      </c>
      <c r="K4553">
        <v>154</v>
      </c>
      <c r="L4553" t="s">
        <v>24</v>
      </c>
      <c r="M4553" t="s">
        <v>40</v>
      </c>
      <c r="N4553" t="s">
        <v>33</v>
      </c>
      <c r="O4553" t="s">
        <v>18444</v>
      </c>
      <c r="P4553" t="s">
        <v>53</v>
      </c>
      <c r="Q4553">
        <v>23</v>
      </c>
      <c r="R4553" t="str">
        <f t="shared" si="71"/>
        <v>Adult</v>
      </c>
    </row>
    <row r="4554" spans="1:18" x14ac:dyDescent="0.25">
      <c r="A4554" t="s">
        <v>12362</v>
      </c>
      <c r="B4554" t="s">
        <v>17991</v>
      </c>
      <c r="C4554" t="s">
        <v>18439</v>
      </c>
      <c r="D4554" s="2">
        <v>32919</v>
      </c>
      <c r="E4554" s="2">
        <v>45302</v>
      </c>
      <c r="F4554" s="1">
        <v>0.35833333333333334</v>
      </c>
      <c r="G4554" t="s">
        <v>18475</v>
      </c>
      <c r="H4554" t="s">
        <v>21</v>
      </c>
      <c r="I4554" t="s">
        <v>22</v>
      </c>
      <c r="J4554" t="s">
        <v>23</v>
      </c>
      <c r="K4554">
        <v>7</v>
      </c>
      <c r="L4554" t="s">
        <v>24</v>
      </c>
      <c r="M4554" t="s">
        <v>40</v>
      </c>
      <c r="N4554" t="s">
        <v>47</v>
      </c>
      <c r="O4554" t="s">
        <v>18444</v>
      </c>
      <c r="P4554" t="s">
        <v>53</v>
      </c>
      <c r="Q4554">
        <v>35</v>
      </c>
      <c r="R4554" t="str">
        <f t="shared" si="71"/>
        <v>Old</v>
      </c>
    </row>
    <row r="4555" spans="1:18" x14ac:dyDescent="0.25">
      <c r="A4555" t="s">
        <v>12364</v>
      </c>
      <c r="B4555" t="s">
        <v>17992</v>
      </c>
      <c r="C4555" t="s">
        <v>18439</v>
      </c>
      <c r="D4555" s="2">
        <v>33071</v>
      </c>
      <c r="E4555" s="2">
        <v>45454</v>
      </c>
      <c r="F4555" s="1">
        <v>0.51041666666666663</v>
      </c>
      <c r="G4555" t="s">
        <v>18474</v>
      </c>
      <c r="H4555" t="s">
        <v>31</v>
      </c>
      <c r="I4555" t="s">
        <v>22</v>
      </c>
      <c r="J4555" t="s">
        <v>52</v>
      </c>
      <c r="K4555">
        <v>175</v>
      </c>
      <c r="L4555" t="s">
        <v>39</v>
      </c>
      <c r="M4555" t="s">
        <v>25</v>
      </c>
      <c r="N4555" t="s">
        <v>47</v>
      </c>
      <c r="O4555" t="s">
        <v>18444</v>
      </c>
      <c r="P4555" t="s">
        <v>53</v>
      </c>
      <c r="Q4555">
        <v>34</v>
      </c>
      <c r="R4555" t="str">
        <f t="shared" si="71"/>
        <v>Adult</v>
      </c>
    </row>
    <row r="4556" spans="1:18" x14ac:dyDescent="0.25">
      <c r="A4556" t="s">
        <v>12367</v>
      </c>
      <c r="B4556" t="s">
        <v>17993</v>
      </c>
      <c r="C4556" t="s">
        <v>18440</v>
      </c>
      <c r="D4556" s="2">
        <v>19585</v>
      </c>
      <c r="E4556" s="2">
        <v>45321</v>
      </c>
      <c r="F4556" s="1">
        <v>0.36527777777777776</v>
      </c>
      <c r="G4556" t="s">
        <v>18474</v>
      </c>
      <c r="H4556" t="s">
        <v>404</v>
      </c>
      <c r="I4556" t="s">
        <v>547</v>
      </c>
      <c r="J4556" t="s">
        <v>63</v>
      </c>
      <c r="K4556">
        <v>84</v>
      </c>
      <c r="L4556" t="s">
        <v>24</v>
      </c>
      <c r="M4556" t="s">
        <v>40</v>
      </c>
      <c r="N4556" t="s">
        <v>47</v>
      </c>
      <c r="O4556" t="s">
        <v>18444</v>
      </c>
      <c r="P4556" t="s">
        <v>53</v>
      </c>
      <c r="Q4556">
        <v>71</v>
      </c>
      <c r="R4556" t="str">
        <f t="shared" si="71"/>
        <v>Aged</v>
      </c>
    </row>
    <row r="4557" spans="1:18" x14ac:dyDescent="0.25">
      <c r="A4557" t="s">
        <v>12369</v>
      </c>
      <c r="B4557" t="s">
        <v>17994</v>
      </c>
      <c r="C4557" t="s">
        <v>18440</v>
      </c>
      <c r="D4557" s="2">
        <v>24367</v>
      </c>
      <c r="E4557" s="2">
        <v>45402</v>
      </c>
      <c r="F4557" s="1">
        <v>0.40486111111111112</v>
      </c>
      <c r="G4557" t="s">
        <v>169</v>
      </c>
      <c r="H4557" t="s">
        <v>73</v>
      </c>
      <c r="I4557" t="s">
        <v>45</v>
      </c>
      <c r="J4557" t="s">
        <v>23</v>
      </c>
      <c r="K4557">
        <v>42</v>
      </c>
      <c r="L4557" t="s">
        <v>53</v>
      </c>
      <c r="M4557" t="s">
        <v>40</v>
      </c>
      <c r="N4557" t="s">
        <v>26</v>
      </c>
      <c r="O4557" t="s">
        <v>18444</v>
      </c>
      <c r="P4557" t="s">
        <v>53</v>
      </c>
      <c r="Q4557">
        <v>58</v>
      </c>
      <c r="R4557" t="str">
        <f t="shared" si="71"/>
        <v>Old</v>
      </c>
    </row>
    <row r="4558" spans="1:18" x14ac:dyDescent="0.25">
      <c r="A4558" t="s">
        <v>12372</v>
      </c>
      <c r="B4558" t="s">
        <v>17995</v>
      </c>
      <c r="C4558" t="s">
        <v>18440</v>
      </c>
      <c r="D4558" s="2">
        <v>34341</v>
      </c>
      <c r="E4558" s="2">
        <v>45427</v>
      </c>
      <c r="F4558" s="1">
        <v>0.38819444444444445</v>
      </c>
      <c r="G4558" t="s">
        <v>30</v>
      </c>
      <c r="H4558" t="s">
        <v>21</v>
      </c>
      <c r="I4558" t="s">
        <v>22</v>
      </c>
      <c r="J4558" t="s">
        <v>52</v>
      </c>
      <c r="K4558">
        <v>133</v>
      </c>
      <c r="L4558" t="s">
        <v>24</v>
      </c>
      <c r="M4558" t="s">
        <v>25</v>
      </c>
      <c r="N4558" t="s">
        <v>47</v>
      </c>
      <c r="O4558" t="s">
        <v>18444</v>
      </c>
      <c r="P4558" t="s">
        <v>53</v>
      </c>
      <c r="Q4558">
        <v>31</v>
      </c>
      <c r="R4558" t="str">
        <f t="shared" si="71"/>
        <v>Adult</v>
      </c>
    </row>
    <row r="4559" spans="1:18" x14ac:dyDescent="0.25">
      <c r="A4559" t="s">
        <v>12375</v>
      </c>
      <c r="B4559" t="s">
        <v>17996</v>
      </c>
      <c r="C4559" t="s">
        <v>18439</v>
      </c>
      <c r="D4559" s="2">
        <v>36200</v>
      </c>
      <c r="E4559" s="2">
        <v>45457</v>
      </c>
      <c r="F4559" s="1">
        <v>0.33819444444444446</v>
      </c>
      <c r="G4559" t="s">
        <v>30</v>
      </c>
      <c r="H4559" t="s">
        <v>37</v>
      </c>
      <c r="I4559" t="s">
        <v>38</v>
      </c>
      <c r="J4559" t="s">
        <v>46</v>
      </c>
      <c r="K4559">
        <v>98</v>
      </c>
      <c r="L4559" t="s">
        <v>39</v>
      </c>
      <c r="M4559" t="s">
        <v>40</v>
      </c>
      <c r="N4559" t="s">
        <v>47</v>
      </c>
      <c r="O4559" t="s">
        <v>18444</v>
      </c>
      <c r="P4559" t="s">
        <v>53</v>
      </c>
      <c r="Q4559">
        <v>26</v>
      </c>
      <c r="R4559" t="str">
        <f t="shared" si="71"/>
        <v>Adult</v>
      </c>
    </row>
    <row r="4560" spans="1:18" x14ac:dyDescent="0.25">
      <c r="A4560" t="s">
        <v>12378</v>
      </c>
      <c r="B4560" t="s">
        <v>17997</v>
      </c>
      <c r="C4560" t="s">
        <v>18440</v>
      </c>
      <c r="D4560" s="2">
        <v>36870</v>
      </c>
      <c r="E4560" s="2">
        <v>45317</v>
      </c>
      <c r="F4560" s="1">
        <v>0.51458333333333328</v>
      </c>
      <c r="G4560" t="s">
        <v>169</v>
      </c>
      <c r="H4560" t="s">
        <v>31</v>
      </c>
      <c r="I4560" t="s">
        <v>22</v>
      </c>
      <c r="J4560" t="s">
        <v>52</v>
      </c>
      <c r="K4560">
        <v>133</v>
      </c>
      <c r="L4560" t="s">
        <v>39</v>
      </c>
      <c r="M4560" t="s">
        <v>40</v>
      </c>
      <c r="N4560" t="s">
        <v>47</v>
      </c>
      <c r="O4560" t="s">
        <v>18473</v>
      </c>
      <c r="P4560" t="s">
        <v>53</v>
      </c>
      <c r="Q4560">
        <v>24</v>
      </c>
      <c r="R4560" t="str">
        <f t="shared" si="71"/>
        <v>Adult</v>
      </c>
    </row>
    <row r="4561" spans="1:18" x14ac:dyDescent="0.25">
      <c r="A4561" t="s">
        <v>12381</v>
      </c>
      <c r="B4561" t="s">
        <v>17998</v>
      </c>
      <c r="C4561" t="s">
        <v>18440</v>
      </c>
      <c r="D4561" s="2">
        <v>35091</v>
      </c>
      <c r="E4561" s="2">
        <v>45426</v>
      </c>
      <c r="F4561" s="1">
        <v>0.37083333333333335</v>
      </c>
      <c r="G4561" t="s">
        <v>51</v>
      </c>
      <c r="H4561" t="s">
        <v>37</v>
      </c>
      <c r="I4561" t="s">
        <v>22</v>
      </c>
      <c r="J4561" t="s">
        <v>32</v>
      </c>
      <c r="K4561">
        <v>168</v>
      </c>
      <c r="L4561" t="s">
        <v>24</v>
      </c>
      <c r="M4561" t="s">
        <v>40</v>
      </c>
      <c r="N4561" t="s">
        <v>47</v>
      </c>
      <c r="O4561" t="s">
        <v>18444</v>
      </c>
      <c r="P4561" t="s">
        <v>53</v>
      </c>
      <c r="Q4561">
        <v>29</v>
      </c>
      <c r="R4561" t="str">
        <f t="shared" si="71"/>
        <v>Adult</v>
      </c>
    </row>
    <row r="4562" spans="1:18" x14ac:dyDescent="0.25">
      <c r="A4562" t="s">
        <v>12383</v>
      </c>
      <c r="B4562" t="s">
        <v>17999</v>
      </c>
      <c r="C4562" t="s">
        <v>18439</v>
      </c>
      <c r="D4562" s="2">
        <v>38206</v>
      </c>
      <c r="E4562" s="2">
        <v>45367</v>
      </c>
      <c r="F4562" s="1">
        <v>0.63472222222222219</v>
      </c>
      <c r="G4562" t="s">
        <v>51</v>
      </c>
      <c r="H4562" t="s">
        <v>21</v>
      </c>
      <c r="I4562" t="s">
        <v>84</v>
      </c>
      <c r="J4562" t="s">
        <v>32</v>
      </c>
      <c r="K4562">
        <v>21</v>
      </c>
      <c r="L4562" t="s">
        <v>53</v>
      </c>
      <c r="M4562" t="s">
        <v>25</v>
      </c>
      <c r="N4562" t="s">
        <v>47</v>
      </c>
      <c r="O4562" t="s">
        <v>18444</v>
      </c>
      <c r="P4562" t="s">
        <v>53</v>
      </c>
      <c r="Q4562">
        <v>20</v>
      </c>
      <c r="R4562" t="str">
        <f t="shared" si="71"/>
        <v>Adult</v>
      </c>
    </row>
    <row r="4563" spans="1:18" x14ac:dyDescent="0.25">
      <c r="A4563" t="s">
        <v>12386</v>
      </c>
      <c r="B4563" t="s">
        <v>18000</v>
      </c>
      <c r="C4563" t="s">
        <v>18439</v>
      </c>
      <c r="D4563" s="2">
        <v>37970</v>
      </c>
      <c r="E4563" s="2">
        <v>45388</v>
      </c>
      <c r="F4563" s="1">
        <v>0.50347222222222221</v>
      </c>
      <c r="G4563" t="s">
        <v>51</v>
      </c>
      <c r="H4563" t="s">
        <v>31</v>
      </c>
      <c r="I4563" t="s">
        <v>22</v>
      </c>
      <c r="J4563" t="s">
        <v>46</v>
      </c>
      <c r="K4563">
        <v>14</v>
      </c>
      <c r="L4563" t="s">
        <v>53</v>
      </c>
      <c r="M4563" t="s">
        <v>104</v>
      </c>
      <c r="N4563" t="s">
        <v>47</v>
      </c>
      <c r="O4563" t="s">
        <v>18444</v>
      </c>
      <c r="P4563" t="s">
        <v>53</v>
      </c>
      <c r="Q4563">
        <v>21</v>
      </c>
      <c r="R4563" t="str">
        <f t="shared" si="71"/>
        <v>Adult</v>
      </c>
    </row>
    <row r="4564" spans="1:18" x14ac:dyDescent="0.25">
      <c r="A4564" t="s">
        <v>12389</v>
      </c>
      <c r="B4564" t="s">
        <v>18001</v>
      </c>
      <c r="C4564" t="s">
        <v>18439</v>
      </c>
      <c r="D4564" s="2">
        <v>37027</v>
      </c>
      <c r="E4564" s="2">
        <v>45407</v>
      </c>
      <c r="F4564" s="1">
        <v>0.57916666666666672</v>
      </c>
      <c r="G4564" t="s">
        <v>18474</v>
      </c>
      <c r="H4564" t="s">
        <v>57</v>
      </c>
      <c r="I4564" t="s">
        <v>22</v>
      </c>
      <c r="J4564" t="s">
        <v>46</v>
      </c>
      <c r="K4564">
        <v>175</v>
      </c>
      <c r="L4564" t="s">
        <v>24</v>
      </c>
      <c r="M4564" t="s">
        <v>25</v>
      </c>
      <c r="N4564" t="s">
        <v>47</v>
      </c>
      <c r="O4564" t="s">
        <v>18473</v>
      </c>
      <c r="P4564" t="s">
        <v>53</v>
      </c>
      <c r="Q4564">
        <v>23</v>
      </c>
      <c r="R4564" t="str">
        <f t="shared" si="71"/>
        <v>Adult</v>
      </c>
    </row>
    <row r="4565" spans="1:18" x14ac:dyDescent="0.25">
      <c r="A4565" t="s">
        <v>12391</v>
      </c>
      <c r="B4565" t="s">
        <v>18002</v>
      </c>
      <c r="C4565" t="s">
        <v>18439</v>
      </c>
      <c r="D4565" s="2">
        <v>33414</v>
      </c>
      <c r="E4565" s="2">
        <v>45406</v>
      </c>
      <c r="F4565" s="1">
        <v>0.36388888888888887</v>
      </c>
      <c r="G4565" t="s">
        <v>51</v>
      </c>
      <c r="H4565" t="s">
        <v>21</v>
      </c>
      <c r="I4565" t="s">
        <v>22</v>
      </c>
      <c r="J4565" t="s">
        <v>23</v>
      </c>
      <c r="K4565">
        <v>28</v>
      </c>
      <c r="L4565" t="s">
        <v>24</v>
      </c>
      <c r="M4565" t="s">
        <v>25</v>
      </c>
      <c r="N4565" t="s">
        <v>33</v>
      </c>
      <c r="O4565" t="s">
        <v>18444</v>
      </c>
      <c r="P4565" t="s">
        <v>53</v>
      </c>
      <c r="Q4565">
        <v>33</v>
      </c>
      <c r="R4565" t="str">
        <f t="shared" si="71"/>
        <v>Adult</v>
      </c>
    </row>
    <row r="4566" spans="1:18" x14ac:dyDescent="0.25">
      <c r="A4566" t="s">
        <v>12394</v>
      </c>
      <c r="B4566" t="s">
        <v>18003</v>
      </c>
      <c r="C4566" t="s">
        <v>18439</v>
      </c>
      <c r="D4566" s="2">
        <v>25946</v>
      </c>
      <c r="E4566" s="2">
        <v>45466</v>
      </c>
      <c r="F4566" s="1">
        <v>0.37847222222222221</v>
      </c>
      <c r="G4566" t="s">
        <v>18475</v>
      </c>
      <c r="H4566" t="s">
        <v>37</v>
      </c>
      <c r="I4566" t="s">
        <v>45</v>
      </c>
      <c r="J4566" t="s">
        <v>80</v>
      </c>
      <c r="K4566">
        <v>112</v>
      </c>
      <c r="L4566" t="s">
        <v>53</v>
      </c>
      <c r="M4566" t="s">
        <v>40</v>
      </c>
      <c r="N4566" t="s">
        <v>47</v>
      </c>
      <c r="O4566" t="s">
        <v>18444</v>
      </c>
      <c r="P4566" t="s">
        <v>53</v>
      </c>
      <c r="Q4566">
        <v>54</v>
      </c>
      <c r="R4566" t="str">
        <f t="shared" si="71"/>
        <v>Old</v>
      </c>
    </row>
    <row r="4567" spans="1:18" x14ac:dyDescent="0.25">
      <c r="A4567" t="s">
        <v>12396</v>
      </c>
      <c r="B4567" t="s">
        <v>18004</v>
      </c>
      <c r="C4567" t="s">
        <v>18440</v>
      </c>
      <c r="D4567" s="2">
        <v>37154</v>
      </c>
      <c r="E4567" s="2">
        <v>45302</v>
      </c>
      <c r="F4567" s="1">
        <v>0.34097222222222223</v>
      </c>
      <c r="G4567" t="s">
        <v>169</v>
      </c>
      <c r="H4567" t="s">
        <v>21</v>
      </c>
      <c r="I4567" t="s">
        <v>22</v>
      </c>
      <c r="J4567" t="s">
        <v>52</v>
      </c>
      <c r="K4567">
        <v>119</v>
      </c>
      <c r="L4567" t="s">
        <v>24</v>
      </c>
      <c r="M4567" t="s">
        <v>40</v>
      </c>
      <c r="N4567" t="s">
        <v>26</v>
      </c>
      <c r="O4567" t="s">
        <v>18444</v>
      </c>
      <c r="P4567" t="s">
        <v>53</v>
      </c>
      <c r="Q4567">
        <v>23</v>
      </c>
      <c r="R4567" t="str">
        <f t="shared" si="71"/>
        <v>Adult</v>
      </c>
    </row>
    <row r="4568" spans="1:18" x14ac:dyDescent="0.25">
      <c r="A4568" t="s">
        <v>12399</v>
      </c>
      <c r="B4568" t="s">
        <v>18005</v>
      </c>
      <c r="C4568" t="s">
        <v>18440</v>
      </c>
      <c r="D4568" s="2">
        <v>26649</v>
      </c>
      <c r="E4568" s="2">
        <v>45463</v>
      </c>
      <c r="F4568" s="1">
        <v>0.33680555555555558</v>
      </c>
      <c r="G4568" t="s">
        <v>30</v>
      </c>
      <c r="H4568" t="s">
        <v>37</v>
      </c>
      <c r="I4568" t="s">
        <v>38</v>
      </c>
      <c r="J4568" t="s">
        <v>52</v>
      </c>
      <c r="K4568">
        <v>175</v>
      </c>
      <c r="L4568" t="s">
        <v>53</v>
      </c>
      <c r="M4568" t="s">
        <v>40</v>
      </c>
      <c r="N4568" t="s">
        <v>26</v>
      </c>
      <c r="O4568" t="s">
        <v>18444</v>
      </c>
      <c r="P4568" t="s">
        <v>53</v>
      </c>
      <c r="Q4568">
        <v>52</v>
      </c>
      <c r="R4568" t="str">
        <f t="shared" si="71"/>
        <v>Old</v>
      </c>
    </row>
    <row r="4569" spans="1:18" x14ac:dyDescent="0.25">
      <c r="A4569" t="s">
        <v>12402</v>
      </c>
      <c r="B4569" t="s">
        <v>18006</v>
      </c>
      <c r="C4569" t="s">
        <v>18440</v>
      </c>
      <c r="D4569" s="2">
        <v>38179</v>
      </c>
      <c r="E4569" s="2">
        <v>45356</v>
      </c>
      <c r="F4569" s="1">
        <v>0.37638888888888888</v>
      </c>
      <c r="G4569" t="s">
        <v>30</v>
      </c>
      <c r="H4569" t="s">
        <v>37</v>
      </c>
      <c r="I4569" t="s">
        <v>22</v>
      </c>
      <c r="J4569" t="s">
        <v>32</v>
      </c>
      <c r="K4569">
        <v>112</v>
      </c>
      <c r="L4569" t="s">
        <v>39</v>
      </c>
      <c r="M4569" t="s">
        <v>25</v>
      </c>
      <c r="N4569" t="s">
        <v>26</v>
      </c>
      <c r="O4569" t="s">
        <v>18473</v>
      </c>
      <c r="P4569" t="s">
        <v>53</v>
      </c>
      <c r="Q4569">
        <v>20</v>
      </c>
      <c r="R4569" t="str">
        <f t="shared" si="71"/>
        <v>Adult</v>
      </c>
    </row>
    <row r="4570" spans="1:18" x14ac:dyDescent="0.25">
      <c r="A4570" t="s">
        <v>12405</v>
      </c>
      <c r="B4570" t="s">
        <v>18007</v>
      </c>
      <c r="C4570" t="s">
        <v>18440</v>
      </c>
      <c r="D4570" s="2">
        <v>36180</v>
      </c>
      <c r="E4570" s="2">
        <v>45383</v>
      </c>
      <c r="F4570" s="1">
        <v>0.60347222222222219</v>
      </c>
      <c r="G4570" t="s">
        <v>18475</v>
      </c>
      <c r="H4570" t="s">
        <v>21</v>
      </c>
      <c r="I4570" t="s">
        <v>22</v>
      </c>
      <c r="J4570" t="s">
        <v>32</v>
      </c>
      <c r="K4570">
        <v>49</v>
      </c>
      <c r="L4570" t="s">
        <v>53</v>
      </c>
      <c r="M4570" t="s">
        <v>40</v>
      </c>
      <c r="N4570" t="s">
        <v>47</v>
      </c>
      <c r="O4570" t="s">
        <v>18444</v>
      </c>
      <c r="P4570" t="s">
        <v>53</v>
      </c>
      <c r="Q4570">
        <v>26</v>
      </c>
      <c r="R4570" t="str">
        <f t="shared" si="71"/>
        <v>Adult</v>
      </c>
    </row>
    <row r="4571" spans="1:18" x14ac:dyDescent="0.25">
      <c r="A4571" t="s">
        <v>12407</v>
      </c>
      <c r="B4571" t="s">
        <v>18008</v>
      </c>
      <c r="C4571" t="s">
        <v>18440</v>
      </c>
      <c r="D4571" s="2">
        <v>22082</v>
      </c>
      <c r="E4571" s="2">
        <v>45331</v>
      </c>
      <c r="F4571" s="1">
        <v>0.40763888888888888</v>
      </c>
      <c r="G4571" t="s">
        <v>169</v>
      </c>
      <c r="H4571" t="s">
        <v>21</v>
      </c>
      <c r="I4571" t="s">
        <v>22</v>
      </c>
      <c r="J4571" t="s">
        <v>32</v>
      </c>
      <c r="K4571">
        <v>154</v>
      </c>
      <c r="L4571" t="s">
        <v>24</v>
      </c>
      <c r="M4571" t="s">
        <v>25</v>
      </c>
      <c r="N4571" t="s">
        <v>26</v>
      </c>
      <c r="O4571" t="s">
        <v>18473</v>
      </c>
      <c r="P4571" t="s">
        <v>53</v>
      </c>
      <c r="Q4571">
        <v>64</v>
      </c>
      <c r="R4571" t="str">
        <f t="shared" si="71"/>
        <v>Aged</v>
      </c>
    </row>
    <row r="4572" spans="1:18" x14ac:dyDescent="0.25">
      <c r="A4572" t="s">
        <v>12408</v>
      </c>
      <c r="B4572" t="s">
        <v>18009</v>
      </c>
      <c r="C4572" t="s">
        <v>18439</v>
      </c>
      <c r="D4572" s="2">
        <v>24484</v>
      </c>
      <c r="E4572" s="2">
        <v>45434</v>
      </c>
      <c r="F4572" s="1">
        <v>0.34652777777777777</v>
      </c>
      <c r="G4572" t="s">
        <v>18475</v>
      </c>
      <c r="H4572" t="s">
        <v>73</v>
      </c>
      <c r="I4572" t="s">
        <v>22</v>
      </c>
      <c r="J4572" t="s">
        <v>32</v>
      </c>
      <c r="K4572">
        <v>168</v>
      </c>
      <c r="L4572" t="s">
        <v>53</v>
      </c>
      <c r="M4572" t="s">
        <v>104</v>
      </c>
      <c r="N4572" t="s">
        <v>47</v>
      </c>
      <c r="O4572" t="s">
        <v>18473</v>
      </c>
      <c r="P4572" t="s">
        <v>53</v>
      </c>
      <c r="Q4572">
        <v>58</v>
      </c>
      <c r="R4572" t="str">
        <f t="shared" si="71"/>
        <v>Old</v>
      </c>
    </row>
    <row r="4573" spans="1:18" x14ac:dyDescent="0.25">
      <c r="A4573" t="s">
        <v>12411</v>
      </c>
      <c r="B4573" t="s">
        <v>18010</v>
      </c>
      <c r="C4573" t="s">
        <v>18440</v>
      </c>
      <c r="D4573" s="2">
        <v>26552</v>
      </c>
      <c r="E4573" s="2">
        <v>45344</v>
      </c>
      <c r="F4573" s="1">
        <v>0.36388888888888887</v>
      </c>
      <c r="G4573" t="s">
        <v>18474</v>
      </c>
      <c r="H4573" t="s">
        <v>37</v>
      </c>
      <c r="I4573" t="s">
        <v>22</v>
      </c>
      <c r="J4573" t="s">
        <v>46</v>
      </c>
      <c r="K4573">
        <v>168</v>
      </c>
      <c r="L4573" t="s">
        <v>24</v>
      </c>
      <c r="M4573" t="s">
        <v>40</v>
      </c>
      <c r="N4573" t="s">
        <v>33</v>
      </c>
      <c r="O4573" t="s">
        <v>18444</v>
      </c>
      <c r="P4573" t="s">
        <v>53</v>
      </c>
      <c r="Q4573">
        <v>52</v>
      </c>
      <c r="R4573" t="str">
        <f t="shared" si="71"/>
        <v>Old</v>
      </c>
    </row>
    <row r="4574" spans="1:18" x14ac:dyDescent="0.25">
      <c r="A4574" t="s">
        <v>12413</v>
      </c>
      <c r="B4574" t="s">
        <v>18011</v>
      </c>
      <c r="C4574" t="s">
        <v>18440</v>
      </c>
      <c r="D4574" s="2">
        <v>28640</v>
      </c>
      <c r="E4574" s="2">
        <v>45299</v>
      </c>
      <c r="F4574" s="1">
        <v>0.70416666666666672</v>
      </c>
      <c r="G4574" t="s">
        <v>30</v>
      </c>
      <c r="H4574" t="s">
        <v>31</v>
      </c>
      <c r="I4574" t="s">
        <v>91</v>
      </c>
      <c r="J4574" t="s">
        <v>80</v>
      </c>
      <c r="K4574">
        <v>168</v>
      </c>
      <c r="L4574" t="s">
        <v>53</v>
      </c>
      <c r="M4574" t="s">
        <v>25</v>
      </c>
      <c r="N4574" t="s">
        <v>47</v>
      </c>
      <c r="O4574" t="s">
        <v>18444</v>
      </c>
      <c r="P4574" t="s">
        <v>53</v>
      </c>
      <c r="Q4574">
        <v>46</v>
      </c>
      <c r="R4574" t="str">
        <f t="shared" si="71"/>
        <v>Old</v>
      </c>
    </row>
    <row r="4575" spans="1:18" x14ac:dyDescent="0.25">
      <c r="A4575" t="s">
        <v>12415</v>
      </c>
      <c r="B4575" t="s">
        <v>18012</v>
      </c>
      <c r="C4575" t="s">
        <v>18439</v>
      </c>
      <c r="D4575" s="2">
        <v>38087</v>
      </c>
      <c r="E4575" s="2">
        <v>45395</v>
      </c>
      <c r="F4575" s="1">
        <v>0.78055555555555556</v>
      </c>
      <c r="G4575" t="s">
        <v>51</v>
      </c>
      <c r="H4575" t="s">
        <v>37</v>
      </c>
      <c r="I4575" t="s">
        <v>22</v>
      </c>
      <c r="J4575" t="s">
        <v>52</v>
      </c>
      <c r="K4575">
        <v>63</v>
      </c>
      <c r="L4575" t="s">
        <v>39</v>
      </c>
      <c r="M4575" t="s">
        <v>25</v>
      </c>
      <c r="N4575" t="s">
        <v>26</v>
      </c>
      <c r="O4575" t="s">
        <v>18473</v>
      </c>
      <c r="P4575" t="s">
        <v>53</v>
      </c>
      <c r="Q4575">
        <v>20</v>
      </c>
      <c r="R4575" t="str">
        <f t="shared" si="71"/>
        <v>Adult</v>
      </c>
    </row>
    <row r="4576" spans="1:18" x14ac:dyDescent="0.25">
      <c r="A4576" t="s">
        <v>12418</v>
      </c>
      <c r="B4576" t="s">
        <v>18013</v>
      </c>
      <c r="C4576" t="s">
        <v>18439</v>
      </c>
      <c r="D4576" s="2">
        <v>30533</v>
      </c>
      <c r="E4576" s="2">
        <v>45410</v>
      </c>
      <c r="F4576" s="1">
        <v>0.68888888888888888</v>
      </c>
      <c r="G4576" t="s">
        <v>169</v>
      </c>
      <c r="H4576" t="s">
        <v>57</v>
      </c>
      <c r="I4576" t="s">
        <v>22</v>
      </c>
      <c r="J4576" t="s">
        <v>52</v>
      </c>
      <c r="K4576">
        <v>112</v>
      </c>
      <c r="L4576" t="s">
        <v>24</v>
      </c>
      <c r="M4576" t="s">
        <v>25</v>
      </c>
      <c r="N4576" t="s">
        <v>26</v>
      </c>
      <c r="O4576" t="s">
        <v>18444</v>
      </c>
      <c r="P4576" t="s">
        <v>53</v>
      </c>
      <c r="Q4576">
        <v>41</v>
      </c>
      <c r="R4576" t="str">
        <f t="shared" si="71"/>
        <v>Old</v>
      </c>
    </row>
    <row r="4577" spans="1:18" x14ac:dyDescent="0.25">
      <c r="A4577" t="s">
        <v>12421</v>
      </c>
      <c r="B4577" t="s">
        <v>18014</v>
      </c>
      <c r="C4577" t="s">
        <v>18440</v>
      </c>
      <c r="D4577" s="2">
        <v>39073</v>
      </c>
      <c r="E4577" s="2">
        <v>45408</v>
      </c>
      <c r="F4577" s="1">
        <v>0.69652777777777775</v>
      </c>
      <c r="G4577" t="s">
        <v>18475</v>
      </c>
      <c r="H4577" t="s">
        <v>31</v>
      </c>
      <c r="I4577" t="s">
        <v>45</v>
      </c>
      <c r="J4577" t="s">
        <v>577</v>
      </c>
      <c r="K4577">
        <v>42</v>
      </c>
      <c r="L4577" t="s">
        <v>53</v>
      </c>
      <c r="M4577" t="s">
        <v>104</v>
      </c>
      <c r="N4577" t="s">
        <v>33</v>
      </c>
      <c r="O4577" t="s">
        <v>18473</v>
      </c>
      <c r="P4577" t="s">
        <v>53</v>
      </c>
      <c r="Q4577">
        <v>18</v>
      </c>
      <c r="R4577" t="str">
        <f t="shared" si="71"/>
        <v>Adult</v>
      </c>
    </row>
    <row r="4578" spans="1:18" x14ac:dyDescent="0.25">
      <c r="A4578" t="s">
        <v>12423</v>
      </c>
      <c r="B4578" t="s">
        <v>18015</v>
      </c>
      <c r="C4578" t="s">
        <v>18440</v>
      </c>
      <c r="D4578" s="2">
        <v>38356</v>
      </c>
      <c r="E4578" s="2">
        <v>45299</v>
      </c>
      <c r="F4578" s="1">
        <v>0.5</v>
      </c>
      <c r="G4578" t="s">
        <v>18475</v>
      </c>
      <c r="H4578" t="s">
        <v>21</v>
      </c>
      <c r="I4578" t="s">
        <v>22</v>
      </c>
      <c r="J4578" t="s">
        <v>23</v>
      </c>
      <c r="K4578">
        <v>14</v>
      </c>
      <c r="L4578" t="s">
        <v>53</v>
      </c>
      <c r="M4578" t="s">
        <v>25</v>
      </c>
      <c r="N4578" t="s">
        <v>33</v>
      </c>
      <c r="O4578" t="s">
        <v>18444</v>
      </c>
      <c r="P4578" t="s">
        <v>53</v>
      </c>
      <c r="Q4578">
        <v>20</v>
      </c>
      <c r="R4578" t="str">
        <f t="shared" si="71"/>
        <v>Adult</v>
      </c>
    </row>
    <row r="4579" spans="1:18" x14ac:dyDescent="0.25">
      <c r="A4579" t="s">
        <v>12425</v>
      </c>
      <c r="B4579" t="s">
        <v>18016</v>
      </c>
      <c r="C4579" t="s">
        <v>18439</v>
      </c>
      <c r="D4579" s="2">
        <v>34504</v>
      </c>
      <c r="E4579" s="2">
        <v>45360</v>
      </c>
      <c r="F4579" s="1">
        <v>0.37222222222222223</v>
      </c>
      <c r="G4579" t="s">
        <v>18475</v>
      </c>
      <c r="H4579" t="s">
        <v>21</v>
      </c>
      <c r="I4579" t="s">
        <v>38</v>
      </c>
      <c r="J4579" t="s">
        <v>23</v>
      </c>
      <c r="K4579">
        <v>42</v>
      </c>
      <c r="L4579" t="s">
        <v>53</v>
      </c>
      <c r="M4579" t="s">
        <v>40</v>
      </c>
      <c r="N4579" t="s">
        <v>26</v>
      </c>
      <c r="O4579" t="s">
        <v>18473</v>
      </c>
      <c r="P4579" t="s">
        <v>53</v>
      </c>
      <c r="Q4579">
        <v>30</v>
      </c>
      <c r="R4579" t="str">
        <f t="shared" si="71"/>
        <v>Adult</v>
      </c>
    </row>
    <row r="4580" spans="1:18" x14ac:dyDescent="0.25">
      <c r="A4580" t="s">
        <v>12427</v>
      </c>
      <c r="B4580" t="s">
        <v>18017</v>
      </c>
      <c r="C4580" t="s">
        <v>18440</v>
      </c>
      <c r="D4580" s="2">
        <v>38456</v>
      </c>
      <c r="E4580" s="2">
        <v>45434</v>
      </c>
      <c r="F4580" s="1">
        <v>0.6069444444444444</v>
      </c>
      <c r="G4580" t="s">
        <v>51</v>
      </c>
      <c r="H4580" t="s">
        <v>37</v>
      </c>
      <c r="I4580" t="s">
        <v>91</v>
      </c>
      <c r="J4580" t="s">
        <v>23</v>
      </c>
      <c r="K4580">
        <v>182</v>
      </c>
      <c r="L4580" t="s">
        <v>53</v>
      </c>
      <c r="M4580" t="s">
        <v>40</v>
      </c>
      <c r="N4580" t="s">
        <v>33</v>
      </c>
      <c r="O4580" t="s">
        <v>18444</v>
      </c>
      <c r="P4580" t="s">
        <v>53</v>
      </c>
      <c r="Q4580">
        <v>19</v>
      </c>
      <c r="R4580" t="str">
        <f t="shared" si="71"/>
        <v>Adult</v>
      </c>
    </row>
    <row r="4581" spans="1:18" x14ac:dyDescent="0.25">
      <c r="A4581" t="s">
        <v>12430</v>
      </c>
      <c r="B4581" t="s">
        <v>18018</v>
      </c>
      <c r="C4581" t="s">
        <v>18440</v>
      </c>
      <c r="D4581" s="2">
        <v>37750</v>
      </c>
      <c r="E4581" s="2">
        <v>45407</v>
      </c>
      <c r="F4581" s="1">
        <v>0.40902777777777777</v>
      </c>
      <c r="G4581" t="s">
        <v>18474</v>
      </c>
      <c r="H4581" t="s">
        <v>37</v>
      </c>
      <c r="I4581" t="s">
        <v>84</v>
      </c>
      <c r="J4581" t="s">
        <v>80</v>
      </c>
      <c r="K4581">
        <v>49</v>
      </c>
      <c r="L4581" t="s">
        <v>53</v>
      </c>
      <c r="M4581" t="s">
        <v>25</v>
      </c>
      <c r="N4581" t="s">
        <v>26</v>
      </c>
      <c r="O4581" t="s">
        <v>18473</v>
      </c>
      <c r="P4581" t="s">
        <v>53</v>
      </c>
      <c r="Q4581">
        <v>21</v>
      </c>
      <c r="R4581" t="str">
        <f t="shared" si="71"/>
        <v>Adult</v>
      </c>
    </row>
    <row r="4582" spans="1:18" x14ac:dyDescent="0.25">
      <c r="A4582" t="s">
        <v>12433</v>
      </c>
      <c r="B4582" t="s">
        <v>18019</v>
      </c>
      <c r="C4582" t="s">
        <v>18440</v>
      </c>
      <c r="D4582" s="2">
        <v>33896</v>
      </c>
      <c r="E4582" s="2">
        <v>45324</v>
      </c>
      <c r="F4582" s="1">
        <v>0.43402777777777779</v>
      </c>
      <c r="G4582" t="s">
        <v>169</v>
      </c>
      <c r="H4582" t="s">
        <v>31</v>
      </c>
      <c r="I4582" t="s">
        <v>22</v>
      </c>
      <c r="J4582" t="s">
        <v>23</v>
      </c>
      <c r="K4582">
        <v>161</v>
      </c>
      <c r="L4582" t="s">
        <v>24</v>
      </c>
      <c r="M4582" t="s">
        <v>25</v>
      </c>
      <c r="N4582" t="s">
        <v>33</v>
      </c>
      <c r="O4582" t="s">
        <v>18444</v>
      </c>
      <c r="P4582" t="s">
        <v>53</v>
      </c>
      <c r="Q4582">
        <v>32</v>
      </c>
      <c r="R4582" t="str">
        <f t="shared" si="71"/>
        <v>Adult</v>
      </c>
    </row>
    <row r="4583" spans="1:18" x14ac:dyDescent="0.25">
      <c r="A4583" t="s">
        <v>12435</v>
      </c>
      <c r="B4583" t="s">
        <v>18020</v>
      </c>
      <c r="C4583" t="s">
        <v>18440</v>
      </c>
      <c r="D4583" s="2">
        <v>34467</v>
      </c>
      <c r="E4583" s="2">
        <v>45428</v>
      </c>
      <c r="F4583" s="1">
        <v>0.6875</v>
      </c>
      <c r="G4583" t="s">
        <v>51</v>
      </c>
      <c r="H4583" t="s">
        <v>31</v>
      </c>
      <c r="I4583" t="s">
        <v>45</v>
      </c>
      <c r="J4583" t="s">
        <v>52</v>
      </c>
      <c r="K4583">
        <v>147</v>
      </c>
      <c r="L4583" t="s">
        <v>53</v>
      </c>
      <c r="M4583" t="s">
        <v>25</v>
      </c>
      <c r="N4583" t="s">
        <v>47</v>
      </c>
      <c r="O4583" t="s">
        <v>18473</v>
      </c>
      <c r="P4583" t="s">
        <v>53</v>
      </c>
      <c r="Q4583">
        <v>30</v>
      </c>
      <c r="R4583" t="str">
        <f t="shared" si="71"/>
        <v>Adult</v>
      </c>
    </row>
    <row r="4584" spans="1:18" x14ac:dyDescent="0.25">
      <c r="A4584" t="s">
        <v>12437</v>
      </c>
      <c r="B4584" t="s">
        <v>18021</v>
      </c>
      <c r="C4584" t="s">
        <v>18440</v>
      </c>
      <c r="D4584" s="2">
        <v>33948</v>
      </c>
      <c r="E4584" s="2">
        <v>45292</v>
      </c>
      <c r="F4584" s="1">
        <v>0.52152777777777781</v>
      </c>
      <c r="G4584" t="s">
        <v>18475</v>
      </c>
      <c r="H4584" t="s">
        <v>73</v>
      </c>
      <c r="I4584" t="s">
        <v>22</v>
      </c>
      <c r="J4584" t="s">
        <v>23</v>
      </c>
      <c r="K4584">
        <v>126</v>
      </c>
      <c r="L4584" t="s">
        <v>53</v>
      </c>
      <c r="M4584" t="s">
        <v>25</v>
      </c>
      <c r="N4584" t="s">
        <v>47</v>
      </c>
      <c r="O4584" t="s">
        <v>18444</v>
      </c>
      <c r="P4584" t="s">
        <v>53</v>
      </c>
      <c r="Q4584">
        <v>32</v>
      </c>
      <c r="R4584" t="str">
        <f t="shared" si="71"/>
        <v>Adult</v>
      </c>
    </row>
    <row r="4585" spans="1:18" x14ac:dyDescent="0.25">
      <c r="A4585" t="s">
        <v>12439</v>
      </c>
      <c r="B4585" t="s">
        <v>18022</v>
      </c>
      <c r="C4585" t="s">
        <v>18439</v>
      </c>
      <c r="D4585" s="2">
        <v>35652</v>
      </c>
      <c r="E4585" s="2">
        <v>45435</v>
      </c>
      <c r="F4585" s="1">
        <v>0.47083333333333333</v>
      </c>
      <c r="G4585" t="s">
        <v>18474</v>
      </c>
      <c r="H4585" t="s">
        <v>21</v>
      </c>
      <c r="I4585" t="s">
        <v>38</v>
      </c>
      <c r="J4585" t="s">
        <v>80</v>
      </c>
      <c r="K4585">
        <v>7</v>
      </c>
      <c r="L4585" t="s">
        <v>24</v>
      </c>
      <c r="M4585" t="s">
        <v>104</v>
      </c>
      <c r="N4585" t="s">
        <v>26</v>
      </c>
      <c r="O4585" t="s">
        <v>18444</v>
      </c>
      <c r="P4585" t="s">
        <v>53</v>
      </c>
      <c r="Q4585">
        <v>27</v>
      </c>
      <c r="R4585" t="str">
        <f t="shared" si="71"/>
        <v>Adult</v>
      </c>
    </row>
    <row r="4586" spans="1:18" x14ac:dyDescent="0.25">
      <c r="A4586" t="s">
        <v>12442</v>
      </c>
      <c r="B4586" t="s">
        <v>18023</v>
      </c>
      <c r="C4586" t="s">
        <v>18439</v>
      </c>
      <c r="D4586" s="2">
        <v>37368</v>
      </c>
      <c r="E4586" s="2">
        <v>45326</v>
      </c>
      <c r="F4586" s="1">
        <v>0.48333333333333334</v>
      </c>
      <c r="G4586" t="s">
        <v>30</v>
      </c>
      <c r="H4586" t="s">
        <v>57</v>
      </c>
      <c r="I4586" t="s">
        <v>45</v>
      </c>
      <c r="J4586" t="s">
        <v>80</v>
      </c>
      <c r="K4586">
        <v>112</v>
      </c>
      <c r="L4586" t="s">
        <v>24</v>
      </c>
      <c r="M4586" t="s">
        <v>104</v>
      </c>
      <c r="N4586" t="s">
        <v>33</v>
      </c>
      <c r="O4586" t="s">
        <v>18444</v>
      </c>
      <c r="P4586" t="s">
        <v>53</v>
      </c>
      <c r="Q4586">
        <v>22</v>
      </c>
      <c r="R4586" t="str">
        <f t="shared" si="71"/>
        <v>Adult</v>
      </c>
    </row>
    <row r="4587" spans="1:18" x14ac:dyDescent="0.25">
      <c r="A4587" t="s">
        <v>12445</v>
      </c>
      <c r="B4587" t="s">
        <v>18024</v>
      </c>
      <c r="C4587" t="s">
        <v>18439</v>
      </c>
      <c r="D4587" s="2">
        <v>35893</v>
      </c>
      <c r="E4587" s="2">
        <v>45359</v>
      </c>
      <c r="F4587" s="1">
        <v>0.39444444444444443</v>
      </c>
      <c r="G4587" t="s">
        <v>51</v>
      </c>
      <c r="H4587" t="s">
        <v>57</v>
      </c>
      <c r="I4587" t="s">
        <v>91</v>
      </c>
      <c r="J4587" t="s">
        <v>80</v>
      </c>
      <c r="K4587">
        <v>147</v>
      </c>
      <c r="L4587" t="s">
        <v>53</v>
      </c>
      <c r="M4587" t="s">
        <v>25</v>
      </c>
      <c r="N4587" t="s">
        <v>33</v>
      </c>
      <c r="O4587" t="s">
        <v>18444</v>
      </c>
      <c r="P4587" t="s">
        <v>53</v>
      </c>
      <c r="Q4587">
        <v>26</v>
      </c>
      <c r="R4587" t="str">
        <f t="shared" si="71"/>
        <v>Adult</v>
      </c>
    </row>
    <row r="4588" spans="1:18" x14ac:dyDescent="0.25">
      <c r="A4588" t="s">
        <v>12448</v>
      </c>
      <c r="B4588" t="s">
        <v>18025</v>
      </c>
      <c r="C4588" t="s">
        <v>18439</v>
      </c>
      <c r="D4588" s="2">
        <v>29749</v>
      </c>
      <c r="E4588" s="2">
        <v>45299</v>
      </c>
      <c r="F4588" s="1">
        <v>0.60555555555555551</v>
      </c>
      <c r="G4588" t="s">
        <v>18474</v>
      </c>
      <c r="H4588" t="s">
        <v>21</v>
      </c>
      <c r="I4588" t="s">
        <v>45</v>
      </c>
      <c r="J4588" t="s">
        <v>80</v>
      </c>
      <c r="K4588">
        <v>28</v>
      </c>
      <c r="L4588" t="s">
        <v>53</v>
      </c>
      <c r="M4588" t="s">
        <v>40</v>
      </c>
      <c r="N4588" t="s">
        <v>26</v>
      </c>
      <c r="O4588" t="s">
        <v>18444</v>
      </c>
      <c r="P4588" t="s">
        <v>53</v>
      </c>
      <c r="Q4588">
        <v>43</v>
      </c>
      <c r="R4588" t="str">
        <f t="shared" si="71"/>
        <v>Old</v>
      </c>
    </row>
    <row r="4589" spans="1:18" x14ac:dyDescent="0.25">
      <c r="A4589" t="s">
        <v>12450</v>
      </c>
      <c r="B4589" t="s">
        <v>18026</v>
      </c>
      <c r="C4589" t="s">
        <v>18440</v>
      </c>
      <c r="D4589" s="2">
        <v>38317</v>
      </c>
      <c r="E4589" s="2">
        <v>45316</v>
      </c>
      <c r="F4589" s="1">
        <v>0.37291666666666667</v>
      </c>
      <c r="G4589" t="s">
        <v>18474</v>
      </c>
      <c r="H4589" t="s">
        <v>73</v>
      </c>
      <c r="I4589" t="s">
        <v>45</v>
      </c>
      <c r="J4589" t="s">
        <v>52</v>
      </c>
      <c r="K4589">
        <v>49</v>
      </c>
      <c r="L4589" t="s">
        <v>53</v>
      </c>
      <c r="M4589" t="s">
        <v>25</v>
      </c>
      <c r="N4589" t="s">
        <v>26</v>
      </c>
      <c r="O4589" t="s">
        <v>18444</v>
      </c>
      <c r="P4589" t="s">
        <v>53</v>
      </c>
      <c r="Q4589">
        <v>20</v>
      </c>
      <c r="R4589" t="str">
        <f t="shared" si="71"/>
        <v>Adult</v>
      </c>
    </row>
    <row r="4590" spans="1:18" x14ac:dyDescent="0.25">
      <c r="A4590" t="s">
        <v>12452</v>
      </c>
      <c r="B4590" t="s">
        <v>18027</v>
      </c>
      <c r="C4590" t="s">
        <v>18439</v>
      </c>
      <c r="D4590" s="2">
        <v>32303</v>
      </c>
      <c r="E4590" s="2">
        <v>45297</v>
      </c>
      <c r="F4590" s="1">
        <v>0.57638888888888884</v>
      </c>
      <c r="G4590" t="s">
        <v>18474</v>
      </c>
      <c r="H4590" t="s">
        <v>37</v>
      </c>
      <c r="I4590" t="s">
        <v>22</v>
      </c>
      <c r="J4590" t="s">
        <v>52</v>
      </c>
      <c r="K4590">
        <v>14</v>
      </c>
      <c r="L4590" t="s">
        <v>53</v>
      </c>
      <c r="M4590" t="s">
        <v>25</v>
      </c>
      <c r="N4590" t="s">
        <v>26</v>
      </c>
      <c r="O4590" t="s">
        <v>18473</v>
      </c>
      <c r="P4590" t="s">
        <v>53</v>
      </c>
      <c r="Q4590">
        <v>36</v>
      </c>
      <c r="R4590" t="str">
        <f t="shared" si="71"/>
        <v>Old</v>
      </c>
    </row>
    <row r="4591" spans="1:18" x14ac:dyDescent="0.25">
      <c r="A4591" t="s">
        <v>12455</v>
      </c>
      <c r="B4591" t="s">
        <v>18028</v>
      </c>
      <c r="C4591" t="s">
        <v>18440</v>
      </c>
      <c r="D4591" s="2">
        <v>30501</v>
      </c>
      <c r="E4591" s="2">
        <v>45317</v>
      </c>
      <c r="F4591" s="1">
        <v>0.5083333333333333</v>
      </c>
      <c r="G4591" t="s">
        <v>51</v>
      </c>
      <c r="H4591" t="s">
        <v>57</v>
      </c>
      <c r="I4591" t="s">
        <v>22</v>
      </c>
      <c r="J4591" t="s">
        <v>80</v>
      </c>
      <c r="K4591">
        <v>14</v>
      </c>
      <c r="L4591" t="s">
        <v>53</v>
      </c>
      <c r="M4591" t="s">
        <v>25</v>
      </c>
      <c r="N4591" t="s">
        <v>33</v>
      </c>
      <c r="O4591" t="s">
        <v>18473</v>
      </c>
      <c r="P4591" t="s">
        <v>53</v>
      </c>
      <c r="Q4591">
        <v>41</v>
      </c>
      <c r="R4591" t="str">
        <f t="shared" si="71"/>
        <v>Old</v>
      </c>
    </row>
    <row r="4592" spans="1:18" x14ac:dyDescent="0.25">
      <c r="A4592" t="s">
        <v>12458</v>
      </c>
      <c r="B4592" t="s">
        <v>18029</v>
      </c>
      <c r="C4592" t="s">
        <v>18440</v>
      </c>
      <c r="D4592" s="2">
        <v>36094</v>
      </c>
      <c r="E4592" s="2">
        <v>45411</v>
      </c>
      <c r="F4592" s="1">
        <v>0.70138888888888884</v>
      </c>
      <c r="G4592" t="s">
        <v>18475</v>
      </c>
      <c r="H4592" t="s">
        <v>31</v>
      </c>
      <c r="I4592" t="s">
        <v>38</v>
      </c>
      <c r="J4592" t="s">
        <v>52</v>
      </c>
      <c r="K4592">
        <v>182</v>
      </c>
      <c r="L4592" t="s">
        <v>39</v>
      </c>
      <c r="M4592" t="s">
        <v>25</v>
      </c>
      <c r="N4592" t="s">
        <v>26</v>
      </c>
      <c r="O4592" t="s">
        <v>18473</v>
      </c>
      <c r="P4592" t="s">
        <v>18472</v>
      </c>
      <c r="Q4592">
        <v>26</v>
      </c>
      <c r="R4592" t="str">
        <f t="shared" si="71"/>
        <v>Adult</v>
      </c>
    </row>
    <row r="4593" spans="1:18" x14ac:dyDescent="0.25">
      <c r="A4593" t="s">
        <v>12460</v>
      </c>
      <c r="B4593" t="s">
        <v>18030</v>
      </c>
      <c r="C4593" t="s">
        <v>18439</v>
      </c>
      <c r="D4593" s="2">
        <v>34366</v>
      </c>
      <c r="E4593" s="2">
        <v>45418</v>
      </c>
      <c r="F4593" s="1">
        <v>0.36666666666666664</v>
      </c>
      <c r="G4593" t="s">
        <v>18475</v>
      </c>
      <c r="H4593" t="s">
        <v>57</v>
      </c>
      <c r="I4593" t="s">
        <v>22</v>
      </c>
      <c r="J4593" t="s">
        <v>32</v>
      </c>
      <c r="K4593">
        <v>126</v>
      </c>
      <c r="L4593" t="s">
        <v>53</v>
      </c>
      <c r="M4593" t="s">
        <v>104</v>
      </c>
      <c r="N4593" t="s">
        <v>26</v>
      </c>
      <c r="O4593" t="s">
        <v>18444</v>
      </c>
      <c r="P4593" t="s">
        <v>53</v>
      </c>
      <c r="Q4593">
        <v>31</v>
      </c>
      <c r="R4593" t="str">
        <f t="shared" si="71"/>
        <v>Adult</v>
      </c>
    </row>
    <row r="4594" spans="1:18" x14ac:dyDescent="0.25">
      <c r="A4594" t="s">
        <v>12462</v>
      </c>
      <c r="B4594" t="s">
        <v>18031</v>
      </c>
      <c r="C4594" t="s">
        <v>18440</v>
      </c>
      <c r="D4594" s="2">
        <v>33040</v>
      </c>
      <c r="E4594" s="2">
        <v>45372</v>
      </c>
      <c r="F4594" s="1">
        <v>0.53333333333333333</v>
      </c>
      <c r="G4594" t="s">
        <v>18475</v>
      </c>
      <c r="H4594" t="s">
        <v>21</v>
      </c>
      <c r="I4594" t="s">
        <v>84</v>
      </c>
      <c r="J4594" t="s">
        <v>52</v>
      </c>
      <c r="K4594">
        <v>112</v>
      </c>
      <c r="L4594" t="s">
        <v>39</v>
      </c>
      <c r="M4594" t="s">
        <v>40</v>
      </c>
      <c r="N4594" t="s">
        <v>33</v>
      </c>
      <c r="O4594" t="s">
        <v>18444</v>
      </c>
      <c r="P4594" t="s">
        <v>53</v>
      </c>
      <c r="Q4594">
        <v>34</v>
      </c>
      <c r="R4594" t="str">
        <f t="shared" si="71"/>
        <v>Adult</v>
      </c>
    </row>
    <row r="4595" spans="1:18" x14ac:dyDescent="0.25">
      <c r="A4595" t="s">
        <v>12465</v>
      </c>
      <c r="B4595" t="s">
        <v>18032</v>
      </c>
      <c r="C4595" t="s">
        <v>18440</v>
      </c>
      <c r="D4595" s="2">
        <v>35984</v>
      </c>
      <c r="E4595" s="2">
        <v>45389</v>
      </c>
      <c r="F4595" s="1">
        <v>0.45833333333333331</v>
      </c>
      <c r="G4595" t="s">
        <v>30</v>
      </c>
      <c r="H4595" t="s">
        <v>21</v>
      </c>
      <c r="I4595" t="s">
        <v>91</v>
      </c>
      <c r="J4595" t="s">
        <v>32</v>
      </c>
      <c r="K4595">
        <v>98</v>
      </c>
      <c r="L4595" t="s">
        <v>24</v>
      </c>
      <c r="M4595" t="s">
        <v>25</v>
      </c>
      <c r="N4595" t="s">
        <v>26</v>
      </c>
      <c r="O4595" t="s">
        <v>18444</v>
      </c>
      <c r="P4595" t="s">
        <v>53</v>
      </c>
      <c r="Q4595">
        <v>26</v>
      </c>
      <c r="R4595" t="str">
        <f t="shared" si="71"/>
        <v>Adult</v>
      </c>
    </row>
    <row r="4596" spans="1:18" x14ac:dyDescent="0.25">
      <c r="A4596" t="s">
        <v>12467</v>
      </c>
      <c r="B4596" t="s">
        <v>18033</v>
      </c>
      <c r="C4596" t="s">
        <v>18440</v>
      </c>
      <c r="D4596" s="2">
        <v>34809</v>
      </c>
      <c r="E4596" s="2">
        <v>45409</v>
      </c>
      <c r="F4596" s="1">
        <v>0.68472222222222223</v>
      </c>
      <c r="G4596" t="s">
        <v>30</v>
      </c>
      <c r="H4596" t="s">
        <v>37</v>
      </c>
      <c r="I4596" t="s">
        <v>45</v>
      </c>
      <c r="J4596" t="s">
        <v>23</v>
      </c>
      <c r="K4596">
        <v>91</v>
      </c>
      <c r="L4596" t="s">
        <v>24</v>
      </c>
      <c r="M4596" t="s">
        <v>25</v>
      </c>
      <c r="N4596" t="s">
        <v>47</v>
      </c>
      <c r="O4596" t="s">
        <v>18444</v>
      </c>
      <c r="P4596" t="s">
        <v>53</v>
      </c>
      <c r="Q4596">
        <v>29</v>
      </c>
      <c r="R4596" t="str">
        <f t="shared" si="71"/>
        <v>Adult</v>
      </c>
    </row>
    <row r="4597" spans="1:18" x14ac:dyDescent="0.25">
      <c r="A4597" t="s">
        <v>12469</v>
      </c>
      <c r="B4597" t="s">
        <v>18034</v>
      </c>
      <c r="C4597" t="s">
        <v>18440</v>
      </c>
      <c r="D4597" s="2">
        <v>36950</v>
      </c>
      <c r="E4597" s="2">
        <v>45438</v>
      </c>
      <c r="F4597" s="1">
        <v>0.56388888888888888</v>
      </c>
      <c r="G4597" t="s">
        <v>18474</v>
      </c>
      <c r="H4597" t="s">
        <v>57</v>
      </c>
      <c r="I4597" t="s">
        <v>45</v>
      </c>
      <c r="J4597" t="s">
        <v>32</v>
      </c>
      <c r="K4597">
        <v>84</v>
      </c>
      <c r="L4597" t="s">
        <v>39</v>
      </c>
      <c r="M4597" t="s">
        <v>25</v>
      </c>
      <c r="N4597" t="s">
        <v>33</v>
      </c>
      <c r="O4597" t="s">
        <v>18473</v>
      </c>
      <c r="P4597" t="s">
        <v>53</v>
      </c>
      <c r="Q4597">
        <v>23</v>
      </c>
      <c r="R4597" t="str">
        <f t="shared" si="71"/>
        <v>Adult</v>
      </c>
    </row>
    <row r="4598" spans="1:18" x14ac:dyDescent="0.25">
      <c r="A4598" t="s">
        <v>12472</v>
      </c>
      <c r="B4598" t="s">
        <v>18035</v>
      </c>
      <c r="C4598" t="s">
        <v>18439</v>
      </c>
      <c r="D4598" s="2">
        <v>37891</v>
      </c>
      <c r="E4598" s="2">
        <v>45396</v>
      </c>
      <c r="F4598" s="1">
        <v>0.53194444444444444</v>
      </c>
      <c r="G4598" t="s">
        <v>18474</v>
      </c>
      <c r="H4598" t="s">
        <v>37</v>
      </c>
      <c r="I4598" t="s">
        <v>38</v>
      </c>
      <c r="J4598" t="s">
        <v>52</v>
      </c>
      <c r="K4598">
        <v>77</v>
      </c>
      <c r="L4598" t="s">
        <v>53</v>
      </c>
      <c r="M4598" t="s">
        <v>25</v>
      </c>
      <c r="N4598" t="s">
        <v>47</v>
      </c>
      <c r="O4598" t="s">
        <v>18444</v>
      </c>
      <c r="P4598" t="s">
        <v>53</v>
      </c>
      <c r="Q4598">
        <v>21</v>
      </c>
      <c r="R4598" t="str">
        <f t="shared" si="71"/>
        <v>Adult</v>
      </c>
    </row>
    <row r="4599" spans="1:18" x14ac:dyDescent="0.25">
      <c r="A4599" t="s">
        <v>12475</v>
      </c>
      <c r="B4599" t="s">
        <v>18036</v>
      </c>
      <c r="C4599" t="s">
        <v>18440</v>
      </c>
      <c r="D4599" s="2">
        <v>35897</v>
      </c>
      <c r="E4599" s="2">
        <v>45399</v>
      </c>
      <c r="F4599" s="1">
        <v>0.68333333333333335</v>
      </c>
      <c r="G4599" t="s">
        <v>18475</v>
      </c>
      <c r="H4599" t="s">
        <v>73</v>
      </c>
      <c r="I4599" t="s">
        <v>22</v>
      </c>
      <c r="J4599" t="s">
        <v>46</v>
      </c>
      <c r="K4599">
        <v>154</v>
      </c>
      <c r="L4599" t="s">
        <v>53</v>
      </c>
      <c r="M4599" t="s">
        <v>25</v>
      </c>
      <c r="N4599" t="s">
        <v>47</v>
      </c>
      <c r="O4599" t="s">
        <v>18473</v>
      </c>
      <c r="P4599" t="s">
        <v>53</v>
      </c>
      <c r="Q4599">
        <v>26</v>
      </c>
      <c r="R4599" t="str">
        <f t="shared" si="71"/>
        <v>Adult</v>
      </c>
    </row>
    <row r="4600" spans="1:18" x14ac:dyDescent="0.25">
      <c r="A4600" t="s">
        <v>12477</v>
      </c>
      <c r="B4600" t="s">
        <v>18037</v>
      </c>
      <c r="C4600" t="s">
        <v>18440</v>
      </c>
      <c r="D4600" s="2">
        <v>34581</v>
      </c>
      <c r="E4600" s="2">
        <v>45466</v>
      </c>
      <c r="F4600" s="1">
        <v>0.53055555555555556</v>
      </c>
      <c r="G4600" t="s">
        <v>169</v>
      </c>
      <c r="H4600" t="s">
        <v>57</v>
      </c>
      <c r="I4600" t="s">
        <v>38</v>
      </c>
      <c r="J4600" t="s">
        <v>23</v>
      </c>
      <c r="K4600">
        <v>105</v>
      </c>
      <c r="L4600" t="s">
        <v>24</v>
      </c>
      <c r="M4600" t="s">
        <v>25</v>
      </c>
      <c r="N4600" t="s">
        <v>26</v>
      </c>
      <c r="O4600" t="s">
        <v>18444</v>
      </c>
      <c r="P4600" t="s">
        <v>53</v>
      </c>
      <c r="Q4600">
        <v>30</v>
      </c>
      <c r="R4600" t="str">
        <f t="shared" si="71"/>
        <v>Adult</v>
      </c>
    </row>
    <row r="4601" spans="1:18" x14ac:dyDescent="0.25">
      <c r="A4601" t="s">
        <v>12480</v>
      </c>
      <c r="B4601" t="s">
        <v>18038</v>
      </c>
      <c r="C4601" t="s">
        <v>18439</v>
      </c>
      <c r="D4601" s="2">
        <v>34005</v>
      </c>
      <c r="E4601" s="2">
        <v>45327</v>
      </c>
      <c r="F4601" s="1">
        <v>0.33333333333333331</v>
      </c>
      <c r="G4601" t="s">
        <v>30</v>
      </c>
      <c r="H4601" t="s">
        <v>31</v>
      </c>
      <c r="I4601" t="s">
        <v>38</v>
      </c>
      <c r="J4601" t="s">
        <v>23</v>
      </c>
      <c r="K4601">
        <v>112</v>
      </c>
      <c r="L4601" t="s">
        <v>24</v>
      </c>
      <c r="M4601" t="s">
        <v>40</v>
      </c>
      <c r="N4601" t="s">
        <v>47</v>
      </c>
      <c r="O4601" t="s">
        <v>18444</v>
      </c>
      <c r="P4601" t="s">
        <v>53</v>
      </c>
      <c r="Q4601">
        <v>32</v>
      </c>
      <c r="R4601" t="str">
        <f t="shared" si="71"/>
        <v>Adult</v>
      </c>
    </row>
    <row r="4602" spans="1:18" x14ac:dyDescent="0.25">
      <c r="A4602" t="s">
        <v>12483</v>
      </c>
      <c r="B4602" t="s">
        <v>18039</v>
      </c>
      <c r="C4602" t="s">
        <v>18440</v>
      </c>
      <c r="D4602" s="2">
        <v>37606</v>
      </c>
      <c r="E4602" s="2">
        <v>45386</v>
      </c>
      <c r="F4602" s="1">
        <v>0.44583333333333336</v>
      </c>
      <c r="G4602" t="s">
        <v>51</v>
      </c>
      <c r="H4602" t="s">
        <v>21</v>
      </c>
      <c r="I4602" t="s">
        <v>45</v>
      </c>
      <c r="J4602" t="s">
        <v>52</v>
      </c>
      <c r="K4602">
        <v>147</v>
      </c>
      <c r="L4602" t="s">
        <v>53</v>
      </c>
      <c r="M4602" t="s">
        <v>25</v>
      </c>
      <c r="N4602" t="s">
        <v>47</v>
      </c>
      <c r="O4602" t="s">
        <v>18473</v>
      </c>
      <c r="P4602" t="s">
        <v>53</v>
      </c>
      <c r="Q4602">
        <v>22</v>
      </c>
      <c r="R4602" t="str">
        <f t="shared" si="71"/>
        <v>Adult</v>
      </c>
    </row>
    <row r="4603" spans="1:18" x14ac:dyDescent="0.25">
      <c r="A4603" t="s">
        <v>12486</v>
      </c>
      <c r="B4603" t="s">
        <v>18040</v>
      </c>
      <c r="C4603" t="s">
        <v>18440</v>
      </c>
      <c r="D4603" s="2">
        <v>37619</v>
      </c>
      <c r="E4603" s="2">
        <v>45354</v>
      </c>
      <c r="F4603" s="1">
        <v>0.39583333333333331</v>
      </c>
      <c r="G4603" t="s">
        <v>18474</v>
      </c>
      <c r="H4603" t="s">
        <v>21</v>
      </c>
      <c r="I4603" t="s">
        <v>84</v>
      </c>
      <c r="J4603" t="s">
        <v>80</v>
      </c>
      <c r="K4603">
        <v>119</v>
      </c>
      <c r="L4603" t="s">
        <v>24</v>
      </c>
      <c r="M4603" t="s">
        <v>104</v>
      </c>
      <c r="N4603" t="s">
        <v>26</v>
      </c>
      <c r="O4603" t="s">
        <v>18444</v>
      </c>
      <c r="P4603" t="s">
        <v>53</v>
      </c>
      <c r="Q4603">
        <v>22</v>
      </c>
      <c r="R4603" t="str">
        <f t="shared" si="71"/>
        <v>Adult</v>
      </c>
    </row>
    <row r="4604" spans="1:18" x14ac:dyDescent="0.25">
      <c r="A4604" t="s">
        <v>12489</v>
      </c>
      <c r="B4604" t="s">
        <v>18041</v>
      </c>
      <c r="C4604" t="s">
        <v>18439</v>
      </c>
      <c r="D4604" s="2">
        <v>33505</v>
      </c>
      <c r="E4604" s="2">
        <v>45306</v>
      </c>
      <c r="F4604" s="1">
        <v>0.56111111111111112</v>
      </c>
      <c r="G4604" t="s">
        <v>51</v>
      </c>
      <c r="H4604" t="s">
        <v>57</v>
      </c>
      <c r="I4604" t="s">
        <v>22</v>
      </c>
      <c r="J4604" t="s">
        <v>32</v>
      </c>
      <c r="K4604">
        <v>133</v>
      </c>
      <c r="L4604" t="s">
        <v>24</v>
      </c>
      <c r="M4604" t="s">
        <v>40</v>
      </c>
      <c r="N4604" t="s">
        <v>33</v>
      </c>
      <c r="O4604" t="s">
        <v>18444</v>
      </c>
      <c r="P4604" t="s">
        <v>53</v>
      </c>
      <c r="Q4604">
        <v>33</v>
      </c>
      <c r="R4604" t="str">
        <f t="shared" si="71"/>
        <v>Adult</v>
      </c>
    </row>
    <row r="4605" spans="1:18" x14ac:dyDescent="0.25">
      <c r="A4605" t="s">
        <v>12492</v>
      </c>
      <c r="B4605" t="s">
        <v>18042</v>
      </c>
      <c r="C4605" t="s">
        <v>18439</v>
      </c>
      <c r="D4605" s="2">
        <v>38340</v>
      </c>
      <c r="E4605" s="2">
        <v>45423</v>
      </c>
      <c r="F4605" s="1">
        <v>0.42083333333333334</v>
      </c>
      <c r="G4605" t="s">
        <v>18475</v>
      </c>
      <c r="H4605" t="s">
        <v>37</v>
      </c>
      <c r="I4605" t="s">
        <v>91</v>
      </c>
      <c r="J4605" t="s">
        <v>52</v>
      </c>
      <c r="K4605">
        <v>182</v>
      </c>
      <c r="L4605" t="s">
        <v>53</v>
      </c>
      <c r="M4605" t="s">
        <v>25</v>
      </c>
      <c r="N4605" t="s">
        <v>26</v>
      </c>
      <c r="O4605" t="s">
        <v>18473</v>
      </c>
      <c r="P4605" t="s">
        <v>53</v>
      </c>
      <c r="Q4605">
        <v>20</v>
      </c>
      <c r="R4605" t="str">
        <f t="shared" si="71"/>
        <v>Adult</v>
      </c>
    </row>
    <row r="4606" spans="1:18" x14ac:dyDescent="0.25">
      <c r="A4606" t="s">
        <v>12493</v>
      </c>
      <c r="B4606" t="s">
        <v>18043</v>
      </c>
      <c r="C4606" t="s">
        <v>18440</v>
      </c>
      <c r="D4606" s="2">
        <v>26737</v>
      </c>
      <c r="E4606" s="2">
        <v>45407</v>
      </c>
      <c r="F4606" s="1">
        <v>0.41319444444444442</v>
      </c>
      <c r="G4606" t="s">
        <v>51</v>
      </c>
      <c r="H4606" t="s">
        <v>37</v>
      </c>
      <c r="I4606" t="s">
        <v>22</v>
      </c>
      <c r="J4606" t="s">
        <v>52</v>
      </c>
      <c r="K4606">
        <v>98</v>
      </c>
      <c r="L4606" t="s">
        <v>53</v>
      </c>
      <c r="M4606" t="s">
        <v>25</v>
      </c>
      <c r="N4606" t="s">
        <v>47</v>
      </c>
      <c r="O4606" t="s">
        <v>18444</v>
      </c>
      <c r="P4606" t="s">
        <v>53</v>
      </c>
      <c r="Q4606">
        <v>51</v>
      </c>
      <c r="R4606" t="str">
        <f t="shared" si="71"/>
        <v>Old</v>
      </c>
    </row>
    <row r="4607" spans="1:18" x14ac:dyDescent="0.25">
      <c r="A4607" t="s">
        <v>12495</v>
      </c>
      <c r="B4607" t="s">
        <v>18044</v>
      </c>
      <c r="C4607" t="s">
        <v>18440</v>
      </c>
      <c r="D4607" s="2">
        <v>17725</v>
      </c>
      <c r="E4607" s="2">
        <v>45433</v>
      </c>
      <c r="F4607" s="1">
        <v>0.3611111111111111</v>
      </c>
      <c r="G4607" t="s">
        <v>62</v>
      </c>
      <c r="H4607" t="s">
        <v>57</v>
      </c>
      <c r="I4607" t="s">
        <v>547</v>
      </c>
      <c r="J4607" t="s">
        <v>80</v>
      </c>
      <c r="K4607">
        <v>147</v>
      </c>
      <c r="L4607" t="s">
        <v>24</v>
      </c>
      <c r="M4607" t="s">
        <v>104</v>
      </c>
      <c r="N4607" t="s">
        <v>26</v>
      </c>
      <c r="O4607" t="s">
        <v>18444</v>
      </c>
      <c r="P4607" t="s">
        <v>53</v>
      </c>
      <c r="Q4607">
        <v>76</v>
      </c>
      <c r="R4607" t="str">
        <f t="shared" si="71"/>
        <v>Aged</v>
      </c>
    </row>
    <row r="4608" spans="1:18" x14ac:dyDescent="0.25">
      <c r="A4608" t="s">
        <v>12497</v>
      </c>
      <c r="B4608" t="s">
        <v>18045</v>
      </c>
      <c r="C4608" t="s">
        <v>18439</v>
      </c>
      <c r="D4608" s="2">
        <v>30551</v>
      </c>
      <c r="E4608" s="2">
        <v>45378</v>
      </c>
      <c r="F4608" s="1">
        <v>0.40902777777777777</v>
      </c>
      <c r="G4608" t="s">
        <v>169</v>
      </c>
      <c r="H4608" t="s">
        <v>21</v>
      </c>
      <c r="I4608" t="s">
        <v>91</v>
      </c>
      <c r="J4608" t="s">
        <v>23</v>
      </c>
      <c r="K4608">
        <v>56</v>
      </c>
      <c r="L4608" t="s">
        <v>39</v>
      </c>
      <c r="M4608" t="s">
        <v>25</v>
      </c>
      <c r="N4608" t="s">
        <v>33</v>
      </c>
      <c r="O4608" t="s">
        <v>18473</v>
      </c>
      <c r="P4608" t="s">
        <v>53</v>
      </c>
      <c r="Q4608">
        <v>41</v>
      </c>
      <c r="R4608" t="str">
        <f t="shared" si="71"/>
        <v>Old</v>
      </c>
    </row>
    <row r="4609" spans="1:18" x14ac:dyDescent="0.25">
      <c r="A4609" t="s">
        <v>12499</v>
      </c>
      <c r="B4609" t="s">
        <v>18046</v>
      </c>
      <c r="C4609" t="s">
        <v>18440</v>
      </c>
      <c r="D4609" s="2">
        <v>37508</v>
      </c>
      <c r="E4609" s="2">
        <v>45297</v>
      </c>
      <c r="F4609" s="1">
        <v>0.66736111111111107</v>
      </c>
      <c r="G4609" t="s">
        <v>18474</v>
      </c>
      <c r="H4609" t="s">
        <v>31</v>
      </c>
      <c r="I4609" t="s">
        <v>45</v>
      </c>
      <c r="J4609" t="s">
        <v>52</v>
      </c>
      <c r="K4609">
        <v>7</v>
      </c>
      <c r="L4609" t="s">
        <v>53</v>
      </c>
      <c r="M4609" t="s">
        <v>40</v>
      </c>
      <c r="N4609" t="s">
        <v>47</v>
      </c>
      <c r="O4609" t="s">
        <v>18444</v>
      </c>
      <c r="P4609" t="s">
        <v>53</v>
      </c>
      <c r="Q4609">
        <v>22</v>
      </c>
      <c r="R4609" t="str">
        <f t="shared" si="71"/>
        <v>Adult</v>
      </c>
    </row>
    <row r="4610" spans="1:18" x14ac:dyDescent="0.25">
      <c r="A4610" t="s">
        <v>12502</v>
      </c>
      <c r="B4610" t="s">
        <v>18047</v>
      </c>
      <c r="C4610" t="s">
        <v>18439</v>
      </c>
      <c r="D4610" s="2">
        <v>35013</v>
      </c>
      <c r="E4610" s="2">
        <v>45403</v>
      </c>
      <c r="F4610" s="1">
        <v>0.61736111111111114</v>
      </c>
      <c r="G4610" t="s">
        <v>18474</v>
      </c>
      <c r="H4610" t="s">
        <v>57</v>
      </c>
      <c r="I4610" t="s">
        <v>22</v>
      </c>
      <c r="J4610" t="s">
        <v>52</v>
      </c>
      <c r="K4610">
        <v>119</v>
      </c>
      <c r="L4610" t="s">
        <v>39</v>
      </c>
      <c r="M4610" t="s">
        <v>104</v>
      </c>
      <c r="N4610" t="s">
        <v>47</v>
      </c>
      <c r="O4610" t="s">
        <v>18473</v>
      </c>
      <c r="P4610" t="s">
        <v>53</v>
      </c>
      <c r="Q4610">
        <v>29</v>
      </c>
      <c r="R4610" t="str">
        <f t="shared" si="71"/>
        <v>Adult</v>
      </c>
    </row>
    <row r="4611" spans="1:18" x14ac:dyDescent="0.25">
      <c r="A4611" t="s">
        <v>12504</v>
      </c>
      <c r="B4611" t="s">
        <v>18048</v>
      </c>
      <c r="C4611" t="s">
        <v>18439</v>
      </c>
      <c r="D4611" s="2">
        <v>29600</v>
      </c>
      <c r="E4611" s="2">
        <v>45453</v>
      </c>
      <c r="F4611" s="1">
        <v>0.34236111111111112</v>
      </c>
      <c r="G4611" t="s">
        <v>18475</v>
      </c>
      <c r="H4611" t="s">
        <v>37</v>
      </c>
      <c r="I4611" t="s">
        <v>84</v>
      </c>
      <c r="J4611" t="s">
        <v>80</v>
      </c>
      <c r="K4611">
        <v>84</v>
      </c>
      <c r="L4611" t="s">
        <v>24</v>
      </c>
      <c r="M4611" t="s">
        <v>25</v>
      </c>
      <c r="N4611" t="s">
        <v>47</v>
      </c>
      <c r="O4611" t="s">
        <v>18444</v>
      </c>
      <c r="P4611" t="s">
        <v>53</v>
      </c>
      <c r="Q4611">
        <v>44</v>
      </c>
      <c r="R4611" t="str">
        <f t="shared" si="71"/>
        <v>Old</v>
      </c>
    </row>
    <row r="4612" spans="1:18" x14ac:dyDescent="0.25">
      <c r="A4612" t="s">
        <v>12506</v>
      </c>
      <c r="B4612" t="s">
        <v>18049</v>
      </c>
      <c r="C4612" t="s">
        <v>18440</v>
      </c>
      <c r="D4612" s="2">
        <v>27272</v>
      </c>
      <c r="E4612" s="2">
        <v>45314</v>
      </c>
      <c r="F4612" s="1">
        <v>0.46458333333333335</v>
      </c>
      <c r="G4612" t="s">
        <v>18475</v>
      </c>
      <c r="H4612" t="s">
        <v>21</v>
      </c>
      <c r="I4612" t="s">
        <v>22</v>
      </c>
      <c r="J4612" t="s">
        <v>80</v>
      </c>
      <c r="K4612">
        <v>91</v>
      </c>
      <c r="L4612" t="s">
        <v>24</v>
      </c>
      <c r="M4612" t="s">
        <v>40</v>
      </c>
      <c r="N4612" t="s">
        <v>26</v>
      </c>
      <c r="O4612" t="s">
        <v>18473</v>
      </c>
      <c r="P4612" t="s">
        <v>53</v>
      </c>
      <c r="Q4612">
        <v>50</v>
      </c>
      <c r="R4612" t="str">
        <f t="shared" si="71"/>
        <v>Old</v>
      </c>
    </row>
    <row r="4613" spans="1:18" x14ac:dyDescent="0.25">
      <c r="A4613" t="s">
        <v>12509</v>
      </c>
      <c r="B4613" t="s">
        <v>18050</v>
      </c>
      <c r="C4613" t="s">
        <v>18439</v>
      </c>
      <c r="D4613" s="2">
        <v>33773</v>
      </c>
      <c r="E4613" s="2">
        <v>45430</v>
      </c>
      <c r="F4613" s="1">
        <v>0.7944444444444444</v>
      </c>
      <c r="G4613" t="s">
        <v>18474</v>
      </c>
      <c r="H4613" t="s">
        <v>37</v>
      </c>
      <c r="I4613" t="s">
        <v>84</v>
      </c>
      <c r="J4613" t="s">
        <v>32</v>
      </c>
      <c r="K4613">
        <v>147</v>
      </c>
      <c r="L4613" t="s">
        <v>39</v>
      </c>
      <c r="M4613" t="s">
        <v>25</v>
      </c>
      <c r="N4613" t="s">
        <v>33</v>
      </c>
      <c r="O4613" t="s">
        <v>18444</v>
      </c>
      <c r="P4613" t="s">
        <v>53</v>
      </c>
      <c r="Q4613">
        <v>32</v>
      </c>
      <c r="R4613" t="str">
        <f t="shared" ref="R4613:R4676" si="72">IF(Q4613&lt;35,"Adult",IF(Q4613&lt;=59,"Old",IF(Q4613&gt;=60,"Aged")))</f>
        <v>Adult</v>
      </c>
    </row>
    <row r="4614" spans="1:18" x14ac:dyDescent="0.25">
      <c r="A4614" t="s">
        <v>12512</v>
      </c>
      <c r="B4614" t="s">
        <v>18051</v>
      </c>
      <c r="C4614" t="s">
        <v>18440</v>
      </c>
      <c r="D4614" s="2">
        <v>26703</v>
      </c>
      <c r="E4614" s="2">
        <v>45390</v>
      </c>
      <c r="F4614" s="1">
        <v>0.3972222222222222</v>
      </c>
      <c r="G4614" t="s">
        <v>30</v>
      </c>
      <c r="H4614" t="s">
        <v>31</v>
      </c>
      <c r="I4614" t="s">
        <v>91</v>
      </c>
      <c r="J4614" t="s">
        <v>32</v>
      </c>
      <c r="K4614">
        <v>147</v>
      </c>
      <c r="L4614" t="s">
        <v>39</v>
      </c>
      <c r="M4614" t="s">
        <v>25</v>
      </c>
      <c r="N4614" t="s">
        <v>33</v>
      </c>
      <c r="O4614" t="s">
        <v>18444</v>
      </c>
      <c r="P4614" t="s">
        <v>53</v>
      </c>
      <c r="Q4614">
        <v>52</v>
      </c>
      <c r="R4614" t="str">
        <f t="shared" si="72"/>
        <v>Old</v>
      </c>
    </row>
    <row r="4615" spans="1:18" x14ac:dyDescent="0.25">
      <c r="A4615" t="s">
        <v>12515</v>
      </c>
      <c r="B4615" t="s">
        <v>18052</v>
      </c>
      <c r="C4615" t="s">
        <v>18439</v>
      </c>
      <c r="D4615" s="2">
        <v>35794</v>
      </c>
      <c r="E4615" s="2">
        <v>45322</v>
      </c>
      <c r="F4615" s="1">
        <v>0.8208333333333333</v>
      </c>
      <c r="G4615" t="s">
        <v>169</v>
      </c>
      <c r="H4615" t="s">
        <v>57</v>
      </c>
      <c r="I4615" t="s">
        <v>91</v>
      </c>
      <c r="J4615" t="s">
        <v>32</v>
      </c>
      <c r="K4615">
        <v>119</v>
      </c>
      <c r="L4615" t="s">
        <v>24</v>
      </c>
      <c r="M4615" t="s">
        <v>40</v>
      </c>
      <c r="N4615" t="s">
        <v>26</v>
      </c>
      <c r="O4615" t="s">
        <v>18444</v>
      </c>
      <c r="P4615" t="s">
        <v>53</v>
      </c>
      <c r="Q4615">
        <v>27</v>
      </c>
      <c r="R4615" t="str">
        <f t="shared" si="72"/>
        <v>Adult</v>
      </c>
    </row>
    <row r="4616" spans="1:18" x14ac:dyDescent="0.25">
      <c r="A4616" t="s">
        <v>12517</v>
      </c>
      <c r="B4616" t="s">
        <v>18053</v>
      </c>
      <c r="C4616" t="s">
        <v>18440</v>
      </c>
      <c r="D4616" s="2">
        <v>37067</v>
      </c>
      <c r="E4616" s="2">
        <v>45412</v>
      </c>
      <c r="F4616" s="1">
        <v>0.62013888888888891</v>
      </c>
      <c r="G4616" t="s">
        <v>51</v>
      </c>
      <c r="H4616" t="s">
        <v>57</v>
      </c>
      <c r="I4616" t="s">
        <v>22</v>
      </c>
      <c r="J4616" t="s">
        <v>52</v>
      </c>
      <c r="K4616">
        <v>84</v>
      </c>
      <c r="L4616" t="s">
        <v>39</v>
      </c>
      <c r="M4616" t="s">
        <v>104</v>
      </c>
      <c r="N4616" t="s">
        <v>26</v>
      </c>
      <c r="O4616" t="s">
        <v>18444</v>
      </c>
      <c r="P4616" t="s">
        <v>53</v>
      </c>
      <c r="Q4616">
        <v>23</v>
      </c>
      <c r="R4616" t="str">
        <f t="shared" si="72"/>
        <v>Adult</v>
      </c>
    </row>
    <row r="4617" spans="1:18" x14ac:dyDescent="0.25">
      <c r="A4617" t="s">
        <v>12520</v>
      </c>
      <c r="B4617" t="s">
        <v>18054</v>
      </c>
      <c r="C4617" t="s">
        <v>18439</v>
      </c>
      <c r="D4617" s="2">
        <v>34253</v>
      </c>
      <c r="E4617" s="2">
        <v>45377</v>
      </c>
      <c r="F4617" s="1">
        <v>0.49236111111111114</v>
      </c>
      <c r="G4617" t="s">
        <v>51</v>
      </c>
      <c r="H4617" t="s">
        <v>31</v>
      </c>
      <c r="I4617" t="s">
        <v>45</v>
      </c>
      <c r="J4617" t="s">
        <v>32</v>
      </c>
      <c r="K4617">
        <v>98</v>
      </c>
      <c r="L4617" t="s">
        <v>24</v>
      </c>
      <c r="M4617" t="s">
        <v>40</v>
      </c>
      <c r="N4617" t="s">
        <v>26</v>
      </c>
      <c r="O4617" t="s">
        <v>18444</v>
      </c>
      <c r="P4617" t="s">
        <v>53</v>
      </c>
      <c r="Q4617">
        <v>31</v>
      </c>
      <c r="R4617" t="str">
        <f t="shared" si="72"/>
        <v>Adult</v>
      </c>
    </row>
    <row r="4618" spans="1:18" x14ac:dyDescent="0.25">
      <c r="A4618" t="s">
        <v>12522</v>
      </c>
      <c r="B4618" t="s">
        <v>18055</v>
      </c>
      <c r="C4618" t="s">
        <v>18439</v>
      </c>
      <c r="D4618" s="2">
        <v>37438</v>
      </c>
      <c r="E4618" s="2">
        <v>45445</v>
      </c>
      <c r="F4618" s="1">
        <v>0.35347222222222224</v>
      </c>
      <c r="G4618" t="s">
        <v>18475</v>
      </c>
      <c r="H4618" t="s">
        <v>73</v>
      </c>
      <c r="I4618" t="s">
        <v>38</v>
      </c>
      <c r="J4618" t="s">
        <v>23</v>
      </c>
      <c r="K4618">
        <v>175</v>
      </c>
      <c r="L4618" t="s">
        <v>53</v>
      </c>
      <c r="M4618" t="s">
        <v>25</v>
      </c>
      <c r="N4618" t="s">
        <v>26</v>
      </c>
      <c r="O4618" t="s">
        <v>18444</v>
      </c>
      <c r="P4618" t="s">
        <v>53</v>
      </c>
      <c r="Q4618">
        <v>22</v>
      </c>
      <c r="R4618" t="str">
        <f t="shared" si="72"/>
        <v>Adult</v>
      </c>
    </row>
    <row r="4619" spans="1:18" x14ac:dyDescent="0.25">
      <c r="A4619" t="s">
        <v>12525</v>
      </c>
      <c r="B4619" t="s">
        <v>18056</v>
      </c>
      <c r="C4619" t="s">
        <v>18440</v>
      </c>
      <c r="D4619" s="2">
        <v>34315</v>
      </c>
      <c r="E4619" s="2">
        <v>45308</v>
      </c>
      <c r="F4619" s="1">
        <v>0.4</v>
      </c>
      <c r="G4619" t="s">
        <v>51</v>
      </c>
      <c r="H4619" t="s">
        <v>37</v>
      </c>
      <c r="I4619" t="s">
        <v>84</v>
      </c>
      <c r="J4619" t="s">
        <v>80</v>
      </c>
      <c r="K4619">
        <v>84</v>
      </c>
      <c r="L4619" t="s">
        <v>39</v>
      </c>
      <c r="M4619" t="s">
        <v>40</v>
      </c>
      <c r="N4619" t="s">
        <v>26</v>
      </c>
      <c r="O4619" t="s">
        <v>18473</v>
      </c>
      <c r="P4619" t="s">
        <v>18472</v>
      </c>
      <c r="Q4619">
        <v>31</v>
      </c>
      <c r="R4619" t="str">
        <f t="shared" si="72"/>
        <v>Adult</v>
      </c>
    </row>
    <row r="4620" spans="1:18" x14ac:dyDescent="0.25">
      <c r="A4620" t="s">
        <v>12527</v>
      </c>
      <c r="B4620" t="s">
        <v>18057</v>
      </c>
      <c r="C4620" t="s">
        <v>18440</v>
      </c>
      <c r="D4620" s="2">
        <v>24793</v>
      </c>
      <c r="E4620" s="2">
        <v>45448</v>
      </c>
      <c r="F4620" s="1">
        <v>0.81666666666666665</v>
      </c>
      <c r="G4620" t="s">
        <v>51</v>
      </c>
      <c r="H4620" t="s">
        <v>73</v>
      </c>
      <c r="I4620" t="s">
        <v>45</v>
      </c>
      <c r="J4620" t="s">
        <v>32</v>
      </c>
      <c r="K4620">
        <v>140</v>
      </c>
      <c r="L4620" t="s">
        <v>24</v>
      </c>
      <c r="M4620" t="s">
        <v>40</v>
      </c>
      <c r="N4620" t="s">
        <v>47</v>
      </c>
      <c r="O4620" t="s">
        <v>18444</v>
      </c>
      <c r="P4620" t="s">
        <v>53</v>
      </c>
      <c r="Q4620">
        <v>57</v>
      </c>
      <c r="R4620" t="str">
        <f t="shared" si="72"/>
        <v>Old</v>
      </c>
    </row>
    <row r="4621" spans="1:18" x14ac:dyDescent="0.25">
      <c r="A4621" t="s">
        <v>12529</v>
      </c>
      <c r="B4621" t="s">
        <v>18058</v>
      </c>
      <c r="C4621" t="s">
        <v>18439</v>
      </c>
      <c r="D4621" s="2">
        <v>18872</v>
      </c>
      <c r="E4621" s="2">
        <v>45394</v>
      </c>
      <c r="F4621" s="1">
        <v>0.41736111111111113</v>
      </c>
      <c r="G4621" t="s">
        <v>18474</v>
      </c>
      <c r="H4621" t="s">
        <v>61</v>
      </c>
      <c r="I4621" t="s">
        <v>84</v>
      </c>
      <c r="J4621" t="s">
        <v>63</v>
      </c>
      <c r="K4621">
        <v>21</v>
      </c>
      <c r="L4621" t="s">
        <v>53</v>
      </c>
      <c r="M4621" t="s">
        <v>25</v>
      </c>
      <c r="N4621" t="s">
        <v>47</v>
      </c>
      <c r="O4621" t="s">
        <v>18473</v>
      </c>
      <c r="P4621" t="s">
        <v>53</v>
      </c>
      <c r="Q4621">
        <v>73</v>
      </c>
      <c r="R4621" t="str">
        <f t="shared" si="72"/>
        <v>Aged</v>
      </c>
    </row>
    <row r="4622" spans="1:18" x14ac:dyDescent="0.25">
      <c r="A4622" t="s">
        <v>12531</v>
      </c>
      <c r="B4622" t="s">
        <v>18059</v>
      </c>
      <c r="C4622" t="s">
        <v>18439</v>
      </c>
      <c r="D4622" s="2">
        <v>35082</v>
      </c>
      <c r="E4622" s="2">
        <v>45367</v>
      </c>
      <c r="F4622" s="1">
        <v>0.36319444444444443</v>
      </c>
      <c r="G4622" t="s">
        <v>18474</v>
      </c>
      <c r="H4622" t="s">
        <v>31</v>
      </c>
      <c r="I4622" t="s">
        <v>22</v>
      </c>
      <c r="J4622" t="s">
        <v>52</v>
      </c>
      <c r="K4622">
        <v>154</v>
      </c>
      <c r="L4622" t="s">
        <v>39</v>
      </c>
      <c r="M4622" t="s">
        <v>40</v>
      </c>
      <c r="N4622" t="s">
        <v>26</v>
      </c>
      <c r="O4622" t="s">
        <v>18473</v>
      </c>
      <c r="P4622" t="s">
        <v>53</v>
      </c>
      <c r="Q4622">
        <v>29</v>
      </c>
      <c r="R4622" t="str">
        <f t="shared" si="72"/>
        <v>Adult</v>
      </c>
    </row>
    <row r="4623" spans="1:18" x14ac:dyDescent="0.25">
      <c r="A4623" t="s">
        <v>12533</v>
      </c>
      <c r="B4623" t="s">
        <v>18060</v>
      </c>
      <c r="C4623" t="s">
        <v>18440</v>
      </c>
      <c r="D4623" s="2">
        <v>37853</v>
      </c>
      <c r="E4623" s="2">
        <v>45457</v>
      </c>
      <c r="F4623" s="1">
        <v>0.54583333333333328</v>
      </c>
      <c r="G4623" t="s">
        <v>51</v>
      </c>
      <c r="H4623" t="s">
        <v>21</v>
      </c>
      <c r="I4623" t="s">
        <v>22</v>
      </c>
      <c r="J4623" t="s">
        <v>32</v>
      </c>
      <c r="K4623">
        <v>35</v>
      </c>
      <c r="L4623" t="s">
        <v>24</v>
      </c>
      <c r="M4623" t="s">
        <v>25</v>
      </c>
      <c r="N4623" t="s">
        <v>26</v>
      </c>
      <c r="O4623" t="s">
        <v>18444</v>
      </c>
      <c r="P4623" t="s">
        <v>53</v>
      </c>
      <c r="Q4623">
        <v>21</v>
      </c>
      <c r="R4623" t="str">
        <f t="shared" si="72"/>
        <v>Adult</v>
      </c>
    </row>
    <row r="4624" spans="1:18" x14ac:dyDescent="0.25">
      <c r="A4624" t="s">
        <v>12536</v>
      </c>
      <c r="B4624" t="s">
        <v>18061</v>
      </c>
      <c r="C4624" t="s">
        <v>18440</v>
      </c>
      <c r="D4624" s="2">
        <v>37268</v>
      </c>
      <c r="E4624" s="2">
        <v>45303</v>
      </c>
      <c r="F4624" s="1">
        <v>0.35138888888888886</v>
      </c>
      <c r="G4624" t="s">
        <v>18475</v>
      </c>
      <c r="H4624" t="s">
        <v>57</v>
      </c>
      <c r="I4624" t="s">
        <v>22</v>
      </c>
      <c r="J4624" t="s">
        <v>52</v>
      </c>
      <c r="K4624">
        <v>35</v>
      </c>
      <c r="L4624" t="s">
        <v>39</v>
      </c>
      <c r="M4624" t="s">
        <v>40</v>
      </c>
      <c r="N4624" t="s">
        <v>26</v>
      </c>
      <c r="O4624" t="s">
        <v>18444</v>
      </c>
      <c r="P4624" t="s">
        <v>18472</v>
      </c>
      <c r="Q4624">
        <v>23</v>
      </c>
      <c r="R4624" t="str">
        <f t="shared" si="72"/>
        <v>Adult</v>
      </c>
    </row>
    <row r="4625" spans="1:18" x14ac:dyDescent="0.25">
      <c r="A4625" t="s">
        <v>12538</v>
      </c>
      <c r="B4625" t="s">
        <v>18062</v>
      </c>
      <c r="C4625" t="s">
        <v>18440</v>
      </c>
      <c r="D4625" s="2">
        <v>35061</v>
      </c>
      <c r="E4625" s="2">
        <v>45445</v>
      </c>
      <c r="F4625" s="1">
        <v>0.3840277777777778</v>
      </c>
      <c r="G4625" t="s">
        <v>30</v>
      </c>
      <c r="H4625" t="s">
        <v>21</v>
      </c>
      <c r="I4625" t="s">
        <v>38</v>
      </c>
      <c r="J4625" t="s">
        <v>52</v>
      </c>
      <c r="K4625">
        <v>112</v>
      </c>
      <c r="L4625" t="s">
        <v>53</v>
      </c>
      <c r="M4625" t="s">
        <v>25</v>
      </c>
      <c r="N4625" t="s">
        <v>26</v>
      </c>
      <c r="O4625" t="s">
        <v>18444</v>
      </c>
      <c r="P4625" t="s">
        <v>53</v>
      </c>
      <c r="Q4625">
        <v>29</v>
      </c>
      <c r="R4625" t="str">
        <f t="shared" si="72"/>
        <v>Adult</v>
      </c>
    </row>
    <row r="4626" spans="1:18" x14ac:dyDescent="0.25">
      <c r="A4626" t="s">
        <v>12540</v>
      </c>
      <c r="B4626" t="s">
        <v>18063</v>
      </c>
      <c r="C4626" t="s">
        <v>18440</v>
      </c>
      <c r="D4626" s="2">
        <v>38940</v>
      </c>
      <c r="E4626" s="2">
        <v>45423</v>
      </c>
      <c r="F4626" s="1">
        <v>0.36736111111111114</v>
      </c>
      <c r="G4626" t="s">
        <v>2240</v>
      </c>
      <c r="H4626" t="s">
        <v>57</v>
      </c>
      <c r="I4626" t="s">
        <v>45</v>
      </c>
      <c r="J4626" t="s">
        <v>32</v>
      </c>
      <c r="K4626">
        <v>28</v>
      </c>
      <c r="L4626" t="s">
        <v>39</v>
      </c>
      <c r="M4626" t="s">
        <v>104</v>
      </c>
      <c r="N4626" t="s">
        <v>33</v>
      </c>
      <c r="O4626" t="s">
        <v>18473</v>
      </c>
      <c r="P4626" t="s">
        <v>53</v>
      </c>
      <c r="Q4626">
        <v>18</v>
      </c>
      <c r="R4626" t="str">
        <f t="shared" si="72"/>
        <v>Adult</v>
      </c>
    </row>
    <row r="4627" spans="1:18" x14ac:dyDescent="0.25">
      <c r="A4627" t="s">
        <v>12542</v>
      </c>
      <c r="B4627" t="s">
        <v>18064</v>
      </c>
      <c r="C4627" t="s">
        <v>18439</v>
      </c>
      <c r="D4627" s="2">
        <v>34326</v>
      </c>
      <c r="E4627" s="2">
        <v>45397</v>
      </c>
      <c r="F4627" s="1">
        <v>0.47083333333333333</v>
      </c>
      <c r="G4627" t="s">
        <v>18475</v>
      </c>
      <c r="H4627" t="s">
        <v>31</v>
      </c>
      <c r="I4627" t="s">
        <v>84</v>
      </c>
      <c r="J4627" t="s">
        <v>23</v>
      </c>
      <c r="K4627">
        <v>56</v>
      </c>
      <c r="L4627" t="s">
        <v>24</v>
      </c>
      <c r="M4627" t="s">
        <v>40</v>
      </c>
      <c r="N4627" t="s">
        <v>47</v>
      </c>
      <c r="O4627" t="s">
        <v>18444</v>
      </c>
      <c r="P4627" t="s">
        <v>53</v>
      </c>
      <c r="Q4627">
        <v>31</v>
      </c>
      <c r="R4627" t="str">
        <f t="shared" si="72"/>
        <v>Adult</v>
      </c>
    </row>
    <row r="4628" spans="1:18" x14ac:dyDescent="0.25">
      <c r="A4628" t="s">
        <v>12545</v>
      </c>
      <c r="B4628" t="s">
        <v>18065</v>
      </c>
      <c r="C4628" t="s">
        <v>18440</v>
      </c>
      <c r="D4628" s="2">
        <v>38395</v>
      </c>
      <c r="E4628" s="2">
        <v>45362</v>
      </c>
      <c r="F4628" s="1">
        <v>0.51875000000000004</v>
      </c>
      <c r="G4628" t="s">
        <v>169</v>
      </c>
      <c r="H4628" t="s">
        <v>37</v>
      </c>
      <c r="I4628" t="s">
        <v>91</v>
      </c>
      <c r="J4628" t="s">
        <v>52</v>
      </c>
      <c r="K4628">
        <v>35</v>
      </c>
      <c r="L4628" t="s">
        <v>53</v>
      </c>
      <c r="M4628" t="s">
        <v>104</v>
      </c>
      <c r="N4628" t="s">
        <v>47</v>
      </c>
      <c r="O4628" t="s">
        <v>18444</v>
      </c>
      <c r="P4628" t="s">
        <v>53</v>
      </c>
      <c r="Q4628">
        <v>20</v>
      </c>
      <c r="R4628" t="str">
        <f t="shared" si="72"/>
        <v>Adult</v>
      </c>
    </row>
    <row r="4629" spans="1:18" x14ac:dyDescent="0.25">
      <c r="A4629" t="s">
        <v>12547</v>
      </c>
      <c r="B4629" t="s">
        <v>18066</v>
      </c>
      <c r="C4629" t="s">
        <v>18439</v>
      </c>
      <c r="D4629" s="2">
        <v>37369</v>
      </c>
      <c r="E4629" s="2">
        <v>45337</v>
      </c>
      <c r="F4629" s="1">
        <v>0.66111111111111109</v>
      </c>
      <c r="G4629" t="s">
        <v>30</v>
      </c>
      <c r="H4629" t="s">
        <v>31</v>
      </c>
      <c r="I4629" t="s">
        <v>84</v>
      </c>
      <c r="J4629" t="s">
        <v>32</v>
      </c>
      <c r="K4629">
        <v>70</v>
      </c>
      <c r="L4629" t="s">
        <v>24</v>
      </c>
      <c r="M4629" t="s">
        <v>25</v>
      </c>
      <c r="N4629" t="s">
        <v>26</v>
      </c>
      <c r="O4629" t="s">
        <v>18444</v>
      </c>
      <c r="P4629" t="s">
        <v>53</v>
      </c>
      <c r="Q4629">
        <v>22</v>
      </c>
      <c r="R4629" t="str">
        <f t="shared" si="72"/>
        <v>Adult</v>
      </c>
    </row>
    <row r="4630" spans="1:18" x14ac:dyDescent="0.25">
      <c r="A4630" t="s">
        <v>12549</v>
      </c>
      <c r="B4630" t="s">
        <v>18067</v>
      </c>
      <c r="C4630" t="s">
        <v>18439</v>
      </c>
      <c r="D4630" s="2">
        <v>39016</v>
      </c>
      <c r="E4630" s="2">
        <v>45396</v>
      </c>
      <c r="F4630" s="1">
        <v>0.78541666666666665</v>
      </c>
      <c r="G4630" t="s">
        <v>18475</v>
      </c>
      <c r="H4630" t="s">
        <v>57</v>
      </c>
      <c r="I4630" t="s">
        <v>22</v>
      </c>
      <c r="J4630" t="s">
        <v>23</v>
      </c>
      <c r="K4630">
        <v>112</v>
      </c>
      <c r="L4630" t="s">
        <v>24</v>
      </c>
      <c r="M4630" t="s">
        <v>40</v>
      </c>
      <c r="N4630" t="s">
        <v>26</v>
      </c>
      <c r="O4630" t="s">
        <v>18444</v>
      </c>
      <c r="P4630" t="s">
        <v>53</v>
      </c>
      <c r="Q4630">
        <v>18</v>
      </c>
      <c r="R4630" t="str">
        <f t="shared" si="72"/>
        <v>Adult</v>
      </c>
    </row>
    <row r="4631" spans="1:18" x14ac:dyDescent="0.25">
      <c r="A4631" t="s">
        <v>12551</v>
      </c>
      <c r="B4631" t="s">
        <v>18068</v>
      </c>
      <c r="C4631" t="s">
        <v>18440</v>
      </c>
      <c r="D4631" s="2">
        <v>33406</v>
      </c>
      <c r="E4631" s="2">
        <v>45423</v>
      </c>
      <c r="F4631" s="1">
        <v>0.41041666666666665</v>
      </c>
      <c r="G4631" t="s">
        <v>51</v>
      </c>
      <c r="H4631" t="s">
        <v>57</v>
      </c>
      <c r="I4631" t="s">
        <v>84</v>
      </c>
      <c r="J4631" t="s">
        <v>52</v>
      </c>
      <c r="K4631">
        <v>35</v>
      </c>
      <c r="L4631" t="s">
        <v>39</v>
      </c>
      <c r="M4631" t="s">
        <v>104</v>
      </c>
      <c r="N4631" t="s">
        <v>26</v>
      </c>
      <c r="O4631" t="s">
        <v>18473</v>
      </c>
      <c r="P4631" t="s">
        <v>53</v>
      </c>
      <c r="Q4631">
        <v>33</v>
      </c>
      <c r="R4631" t="str">
        <f t="shared" si="72"/>
        <v>Adult</v>
      </c>
    </row>
    <row r="4632" spans="1:18" x14ac:dyDescent="0.25">
      <c r="A4632" t="s">
        <v>12554</v>
      </c>
      <c r="B4632" t="s">
        <v>18069</v>
      </c>
      <c r="C4632" t="s">
        <v>18439</v>
      </c>
      <c r="D4632" s="2">
        <v>35983</v>
      </c>
      <c r="E4632" s="2">
        <v>45296</v>
      </c>
      <c r="F4632" s="1">
        <v>0.3840277777777778</v>
      </c>
      <c r="G4632" t="s">
        <v>18474</v>
      </c>
      <c r="H4632" t="s">
        <v>31</v>
      </c>
      <c r="I4632" t="s">
        <v>45</v>
      </c>
      <c r="J4632" t="s">
        <v>52</v>
      </c>
      <c r="K4632">
        <v>168</v>
      </c>
      <c r="L4632" t="s">
        <v>39</v>
      </c>
      <c r="M4632" t="s">
        <v>25</v>
      </c>
      <c r="N4632" t="s">
        <v>47</v>
      </c>
      <c r="O4632" t="s">
        <v>18473</v>
      </c>
      <c r="P4632" t="s">
        <v>53</v>
      </c>
      <c r="Q4632">
        <v>26</v>
      </c>
      <c r="R4632" t="str">
        <f t="shared" si="72"/>
        <v>Adult</v>
      </c>
    </row>
    <row r="4633" spans="1:18" x14ac:dyDescent="0.25">
      <c r="A4633" t="s">
        <v>12557</v>
      </c>
      <c r="B4633" t="s">
        <v>18070</v>
      </c>
      <c r="C4633" t="s">
        <v>18439</v>
      </c>
      <c r="D4633" s="2">
        <v>36859</v>
      </c>
      <c r="E4633" s="2">
        <v>45417</v>
      </c>
      <c r="F4633" s="1">
        <v>0.8208333333333333</v>
      </c>
      <c r="G4633" t="s">
        <v>18474</v>
      </c>
      <c r="H4633" t="s">
        <v>21</v>
      </c>
      <c r="I4633" t="s">
        <v>38</v>
      </c>
      <c r="J4633" t="s">
        <v>80</v>
      </c>
      <c r="K4633">
        <v>154</v>
      </c>
      <c r="L4633" t="s">
        <v>53</v>
      </c>
      <c r="M4633" t="s">
        <v>104</v>
      </c>
      <c r="N4633" t="s">
        <v>26</v>
      </c>
      <c r="O4633" t="s">
        <v>18444</v>
      </c>
      <c r="P4633" t="s">
        <v>53</v>
      </c>
      <c r="Q4633">
        <v>24</v>
      </c>
      <c r="R4633" t="str">
        <f t="shared" si="72"/>
        <v>Adult</v>
      </c>
    </row>
    <row r="4634" spans="1:18" x14ac:dyDescent="0.25">
      <c r="A4634" t="s">
        <v>12560</v>
      </c>
      <c r="B4634" t="s">
        <v>18071</v>
      </c>
      <c r="C4634" t="s">
        <v>18440</v>
      </c>
      <c r="D4634" s="2">
        <v>33313</v>
      </c>
      <c r="E4634" s="2">
        <v>45444</v>
      </c>
      <c r="F4634" s="1">
        <v>0.73611111111111116</v>
      </c>
      <c r="G4634" t="s">
        <v>18474</v>
      </c>
      <c r="H4634" t="s">
        <v>21</v>
      </c>
      <c r="I4634" t="s">
        <v>38</v>
      </c>
      <c r="J4634" t="s">
        <v>46</v>
      </c>
      <c r="K4634">
        <v>42</v>
      </c>
      <c r="L4634" t="s">
        <v>53</v>
      </c>
      <c r="M4634" t="s">
        <v>25</v>
      </c>
      <c r="N4634" t="s">
        <v>26</v>
      </c>
      <c r="O4634" t="s">
        <v>18473</v>
      </c>
      <c r="P4634" t="s">
        <v>53</v>
      </c>
      <c r="Q4634">
        <v>33</v>
      </c>
      <c r="R4634" t="str">
        <f t="shared" si="72"/>
        <v>Adult</v>
      </c>
    </row>
    <row r="4635" spans="1:18" x14ac:dyDescent="0.25">
      <c r="A4635" t="s">
        <v>12562</v>
      </c>
      <c r="B4635" t="s">
        <v>18072</v>
      </c>
      <c r="C4635" t="s">
        <v>18440</v>
      </c>
      <c r="D4635" s="2">
        <v>36930</v>
      </c>
      <c r="E4635" s="2">
        <v>45445</v>
      </c>
      <c r="F4635" s="1">
        <v>0.65625</v>
      </c>
      <c r="G4635" t="s">
        <v>30</v>
      </c>
      <c r="H4635" t="s">
        <v>57</v>
      </c>
      <c r="I4635" t="s">
        <v>45</v>
      </c>
      <c r="J4635" t="s">
        <v>52</v>
      </c>
      <c r="K4635">
        <v>119</v>
      </c>
      <c r="L4635" t="s">
        <v>24</v>
      </c>
      <c r="M4635" t="s">
        <v>104</v>
      </c>
      <c r="N4635" t="s">
        <v>47</v>
      </c>
      <c r="O4635" t="s">
        <v>18444</v>
      </c>
      <c r="P4635" t="s">
        <v>53</v>
      </c>
      <c r="Q4635">
        <v>24</v>
      </c>
      <c r="R4635" t="str">
        <f t="shared" si="72"/>
        <v>Adult</v>
      </c>
    </row>
    <row r="4636" spans="1:18" x14ac:dyDescent="0.25">
      <c r="A4636" t="s">
        <v>12564</v>
      </c>
      <c r="B4636" t="s">
        <v>18073</v>
      </c>
      <c r="C4636" t="s">
        <v>18440</v>
      </c>
      <c r="D4636" s="2">
        <v>38844</v>
      </c>
      <c r="E4636" s="2">
        <v>45302</v>
      </c>
      <c r="F4636" s="1">
        <v>0.45833333333333331</v>
      </c>
      <c r="G4636" t="s">
        <v>30</v>
      </c>
      <c r="H4636" t="s">
        <v>57</v>
      </c>
      <c r="I4636" t="s">
        <v>45</v>
      </c>
      <c r="J4636" t="s">
        <v>23</v>
      </c>
      <c r="K4636">
        <v>70</v>
      </c>
      <c r="L4636" t="s">
        <v>24</v>
      </c>
      <c r="M4636" t="s">
        <v>40</v>
      </c>
      <c r="N4636" t="s">
        <v>47</v>
      </c>
      <c r="O4636" t="s">
        <v>18444</v>
      </c>
      <c r="P4636" t="s">
        <v>53</v>
      </c>
      <c r="Q4636">
        <v>18</v>
      </c>
      <c r="R4636" t="str">
        <f t="shared" si="72"/>
        <v>Adult</v>
      </c>
    </row>
    <row r="4637" spans="1:18" x14ac:dyDescent="0.25">
      <c r="A4637" t="s">
        <v>12566</v>
      </c>
      <c r="B4637" t="s">
        <v>18074</v>
      </c>
      <c r="C4637" t="s">
        <v>18440</v>
      </c>
      <c r="D4637" s="2">
        <v>36008</v>
      </c>
      <c r="E4637" s="2">
        <v>45462</v>
      </c>
      <c r="F4637" s="1">
        <v>0.41180555555555554</v>
      </c>
      <c r="G4637" t="s">
        <v>18475</v>
      </c>
      <c r="H4637" t="s">
        <v>37</v>
      </c>
      <c r="I4637" t="s">
        <v>84</v>
      </c>
      <c r="J4637" t="s">
        <v>52</v>
      </c>
      <c r="K4637">
        <v>119</v>
      </c>
      <c r="L4637" t="s">
        <v>53</v>
      </c>
      <c r="M4637" t="s">
        <v>25</v>
      </c>
      <c r="N4637" t="s">
        <v>33</v>
      </c>
      <c r="O4637" t="s">
        <v>18473</v>
      </c>
      <c r="P4637" t="s">
        <v>53</v>
      </c>
      <c r="Q4637">
        <v>26</v>
      </c>
      <c r="R4637" t="str">
        <f t="shared" si="72"/>
        <v>Adult</v>
      </c>
    </row>
    <row r="4638" spans="1:18" x14ac:dyDescent="0.25">
      <c r="A4638" t="s">
        <v>12568</v>
      </c>
      <c r="B4638" t="s">
        <v>18075</v>
      </c>
      <c r="C4638" t="s">
        <v>18440</v>
      </c>
      <c r="D4638" s="2">
        <v>38541</v>
      </c>
      <c r="E4638" s="2">
        <v>45432</v>
      </c>
      <c r="F4638" s="1">
        <v>0.71736111111111112</v>
      </c>
      <c r="G4638" t="s">
        <v>18474</v>
      </c>
      <c r="H4638" t="s">
        <v>31</v>
      </c>
      <c r="I4638" t="s">
        <v>45</v>
      </c>
      <c r="J4638" t="s">
        <v>32</v>
      </c>
      <c r="K4638">
        <v>77</v>
      </c>
      <c r="L4638" t="s">
        <v>24</v>
      </c>
      <c r="M4638" t="s">
        <v>104</v>
      </c>
      <c r="N4638" t="s">
        <v>47</v>
      </c>
      <c r="O4638" t="s">
        <v>18444</v>
      </c>
      <c r="P4638" t="s">
        <v>53</v>
      </c>
      <c r="Q4638">
        <v>19</v>
      </c>
      <c r="R4638" t="str">
        <f t="shared" si="72"/>
        <v>Adult</v>
      </c>
    </row>
    <row r="4639" spans="1:18" x14ac:dyDescent="0.25">
      <c r="A4639" t="s">
        <v>12569</v>
      </c>
      <c r="B4639" t="s">
        <v>18076</v>
      </c>
      <c r="C4639" t="s">
        <v>18439</v>
      </c>
      <c r="D4639" s="2">
        <v>38223</v>
      </c>
      <c r="E4639" s="2">
        <v>45295</v>
      </c>
      <c r="F4639" s="1">
        <v>0.71250000000000002</v>
      </c>
      <c r="G4639" t="s">
        <v>18474</v>
      </c>
      <c r="H4639" t="s">
        <v>31</v>
      </c>
      <c r="I4639" t="s">
        <v>38</v>
      </c>
      <c r="J4639" t="s">
        <v>32</v>
      </c>
      <c r="K4639">
        <v>42</v>
      </c>
      <c r="L4639" t="s">
        <v>24</v>
      </c>
      <c r="M4639" t="s">
        <v>40</v>
      </c>
      <c r="N4639" t="s">
        <v>33</v>
      </c>
      <c r="O4639" t="s">
        <v>18444</v>
      </c>
      <c r="P4639" t="s">
        <v>53</v>
      </c>
      <c r="Q4639">
        <v>20</v>
      </c>
      <c r="R4639" t="str">
        <f t="shared" si="72"/>
        <v>Adult</v>
      </c>
    </row>
    <row r="4640" spans="1:18" x14ac:dyDescent="0.25">
      <c r="A4640" t="s">
        <v>12571</v>
      </c>
      <c r="B4640" t="s">
        <v>18077</v>
      </c>
      <c r="C4640" t="s">
        <v>18440</v>
      </c>
      <c r="D4640" s="2">
        <v>21777</v>
      </c>
      <c r="E4640" s="2">
        <v>45332</v>
      </c>
      <c r="F4640" s="1">
        <v>0.34375</v>
      </c>
      <c r="G4640" t="s">
        <v>18475</v>
      </c>
      <c r="H4640" t="s">
        <v>73</v>
      </c>
      <c r="I4640" t="s">
        <v>38</v>
      </c>
      <c r="J4640" t="s">
        <v>80</v>
      </c>
      <c r="K4640">
        <v>154</v>
      </c>
      <c r="L4640" t="s">
        <v>24</v>
      </c>
      <c r="M4640" t="s">
        <v>104</v>
      </c>
      <c r="N4640" t="s">
        <v>33</v>
      </c>
      <c r="O4640" t="s">
        <v>18444</v>
      </c>
      <c r="P4640" t="s">
        <v>53</v>
      </c>
      <c r="Q4640">
        <v>65</v>
      </c>
      <c r="R4640" t="str">
        <f t="shared" si="72"/>
        <v>Aged</v>
      </c>
    </row>
    <row r="4641" spans="1:18" x14ac:dyDescent="0.25">
      <c r="A4641" t="s">
        <v>12573</v>
      </c>
      <c r="B4641" t="s">
        <v>18078</v>
      </c>
      <c r="C4641" t="s">
        <v>18439</v>
      </c>
      <c r="D4641" s="2">
        <v>37278</v>
      </c>
      <c r="E4641" s="2">
        <v>45458</v>
      </c>
      <c r="F4641" s="1">
        <v>0.40069444444444446</v>
      </c>
      <c r="G4641" t="s">
        <v>18474</v>
      </c>
      <c r="H4641" t="s">
        <v>21</v>
      </c>
      <c r="I4641" t="s">
        <v>45</v>
      </c>
      <c r="J4641" t="s">
        <v>23</v>
      </c>
      <c r="K4641">
        <v>42</v>
      </c>
      <c r="L4641" t="s">
        <v>24</v>
      </c>
      <c r="M4641" t="s">
        <v>104</v>
      </c>
      <c r="N4641" t="s">
        <v>33</v>
      </c>
      <c r="O4641" t="s">
        <v>18444</v>
      </c>
      <c r="P4641" t="s">
        <v>53</v>
      </c>
      <c r="Q4641">
        <v>23</v>
      </c>
      <c r="R4641" t="str">
        <f t="shared" si="72"/>
        <v>Adult</v>
      </c>
    </row>
    <row r="4642" spans="1:18" x14ac:dyDescent="0.25">
      <c r="A4642" t="s">
        <v>12576</v>
      </c>
      <c r="B4642" t="s">
        <v>18079</v>
      </c>
      <c r="C4642" t="s">
        <v>18439</v>
      </c>
      <c r="D4642" s="2">
        <v>34961</v>
      </c>
      <c r="E4642" s="2">
        <v>45466</v>
      </c>
      <c r="F4642" s="1">
        <v>0.36249999999999999</v>
      </c>
      <c r="G4642" t="s">
        <v>18474</v>
      </c>
      <c r="H4642" t="s">
        <v>73</v>
      </c>
      <c r="I4642" t="s">
        <v>22</v>
      </c>
      <c r="J4642" t="s">
        <v>52</v>
      </c>
      <c r="K4642">
        <v>161</v>
      </c>
      <c r="L4642" t="s">
        <v>53</v>
      </c>
      <c r="M4642" t="s">
        <v>40</v>
      </c>
      <c r="N4642" t="s">
        <v>26</v>
      </c>
      <c r="O4642" t="s">
        <v>18444</v>
      </c>
      <c r="P4642" t="s">
        <v>53</v>
      </c>
      <c r="Q4642">
        <v>29</v>
      </c>
      <c r="R4642" t="str">
        <f t="shared" si="72"/>
        <v>Adult</v>
      </c>
    </row>
    <row r="4643" spans="1:18" x14ac:dyDescent="0.25">
      <c r="A4643" t="s">
        <v>12579</v>
      </c>
      <c r="B4643" t="s">
        <v>18080</v>
      </c>
      <c r="C4643" t="s">
        <v>18440</v>
      </c>
      <c r="D4643" s="2">
        <v>30080</v>
      </c>
      <c r="E4643" s="2">
        <v>45437</v>
      </c>
      <c r="F4643" s="1">
        <v>0.48958333333333331</v>
      </c>
      <c r="G4643" t="s">
        <v>30</v>
      </c>
      <c r="H4643" t="s">
        <v>37</v>
      </c>
      <c r="I4643" t="s">
        <v>45</v>
      </c>
      <c r="J4643" t="s">
        <v>52</v>
      </c>
      <c r="K4643">
        <v>35</v>
      </c>
      <c r="L4643" t="s">
        <v>24</v>
      </c>
      <c r="M4643" t="s">
        <v>40</v>
      </c>
      <c r="N4643" t="s">
        <v>26</v>
      </c>
      <c r="O4643" t="s">
        <v>18444</v>
      </c>
      <c r="P4643" t="s">
        <v>53</v>
      </c>
      <c r="Q4643">
        <v>42</v>
      </c>
      <c r="R4643" t="str">
        <f t="shared" si="72"/>
        <v>Old</v>
      </c>
    </row>
    <row r="4644" spans="1:18" x14ac:dyDescent="0.25">
      <c r="A4644" t="s">
        <v>12582</v>
      </c>
      <c r="B4644" t="s">
        <v>18081</v>
      </c>
      <c r="C4644" t="s">
        <v>18440</v>
      </c>
      <c r="D4644" s="2">
        <v>37683</v>
      </c>
      <c r="E4644" s="2">
        <v>45390</v>
      </c>
      <c r="F4644" s="1">
        <v>0.39861111111111114</v>
      </c>
      <c r="G4644" t="s">
        <v>18475</v>
      </c>
      <c r="H4644" t="s">
        <v>21</v>
      </c>
      <c r="I4644" t="s">
        <v>84</v>
      </c>
      <c r="J4644" t="s">
        <v>52</v>
      </c>
      <c r="K4644">
        <v>91</v>
      </c>
      <c r="L4644" t="s">
        <v>24</v>
      </c>
      <c r="M4644" t="s">
        <v>25</v>
      </c>
      <c r="N4644" t="s">
        <v>26</v>
      </c>
      <c r="O4644" t="s">
        <v>18444</v>
      </c>
      <c r="P4644" t="s">
        <v>53</v>
      </c>
      <c r="Q4644">
        <v>21</v>
      </c>
      <c r="R4644" t="str">
        <f t="shared" si="72"/>
        <v>Adult</v>
      </c>
    </row>
    <row r="4645" spans="1:18" x14ac:dyDescent="0.25">
      <c r="A4645" t="s">
        <v>12584</v>
      </c>
      <c r="B4645" t="s">
        <v>18082</v>
      </c>
      <c r="C4645" t="s">
        <v>18439</v>
      </c>
      <c r="D4645" s="2">
        <v>31613</v>
      </c>
      <c r="E4645" s="2">
        <v>45306</v>
      </c>
      <c r="F4645" s="1">
        <v>0.36527777777777776</v>
      </c>
      <c r="G4645" t="s">
        <v>18475</v>
      </c>
      <c r="H4645" t="s">
        <v>73</v>
      </c>
      <c r="I4645" t="s">
        <v>45</v>
      </c>
      <c r="J4645" t="s">
        <v>46</v>
      </c>
      <c r="K4645">
        <v>119</v>
      </c>
      <c r="L4645" t="s">
        <v>24</v>
      </c>
      <c r="M4645" t="s">
        <v>104</v>
      </c>
      <c r="N4645" t="s">
        <v>26</v>
      </c>
      <c r="O4645" t="s">
        <v>18473</v>
      </c>
      <c r="P4645" t="s">
        <v>53</v>
      </c>
      <c r="Q4645">
        <v>38</v>
      </c>
      <c r="R4645" t="str">
        <f t="shared" si="72"/>
        <v>Old</v>
      </c>
    </row>
    <row r="4646" spans="1:18" x14ac:dyDescent="0.25">
      <c r="A4646" t="s">
        <v>12586</v>
      </c>
      <c r="B4646" t="s">
        <v>18083</v>
      </c>
      <c r="C4646" t="s">
        <v>18440</v>
      </c>
      <c r="D4646" s="2">
        <v>19934</v>
      </c>
      <c r="E4646" s="2">
        <v>45455</v>
      </c>
      <c r="F4646" s="1">
        <v>0.47083333333333333</v>
      </c>
      <c r="G4646" t="s">
        <v>30</v>
      </c>
      <c r="H4646" t="s">
        <v>309</v>
      </c>
      <c r="I4646" t="s">
        <v>22</v>
      </c>
      <c r="J4646" t="s">
        <v>159</v>
      </c>
      <c r="K4646">
        <v>182</v>
      </c>
      <c r="L4646" t="s">
        <v>53</v>
      </c>
      <c r="M4646" t="s">
        <v>25</v>
      </c>
      <c r="N4646" t="s">
        <v>26</v>
      </c>
      <c r="O4646" t="s">
        <v>18444</v>
      </c>
      <c r="P4646" t="s">
        <v>53</v>
      </c>
      <c r="Q4646">
        <v>70</v>
      </c>
      <c r="R4646" t="str">
        <f t="shared" si="72"/>
        <v>Aged</v>
      </c>
    </row>
    <row r="4647" spans="1:18" x14ac:dyDescent="0.25">
      <c r="A4647" t="s">
        <v>12588</v>
      </c>
      <c r="B4647" t="s">
        <v>18084</v>
      </c>
      <c r="C4647" t="s">
        <v>18439</v>
      </c>
      <c r="D4647" s="2">
        <v>33341</v>
      </c>
      <c r="E4647" s="2">
        <v>45413</v>
      </c>
      <c r="F4647" s="1">
        <v>0.33333333333333331</v>
      </c>
      <c r="G4647" t="s">
        <v>51</v>
      </c>
      <c r="H4647" t="s">
        <v>31</v>
      </c>
      <c r="I4647" t="s">
        <v>84</v>
      </c>
      <c r="J4647" t="s">
        <v>46</v>
      </c>
      <c r="K4647">
        <v>112</v>
      </c>
      <c r="L4647" t="s">
        <v>24</v>
      </c>
      <c r="M4647" t="s">
        <v>104</v>
      </c>
      <c r="N4647" t="s">
        <v>33</v>
      </c>
      <c r="O4647" t="s">
        <v>18444</v>
      </c>
      <c r="P4647" t="s">
        <v>53</v>
      </c>
      <c r="Q4647">
        <v>33</v>
      </c>
      <c r="R4647" t="str">
        <f t="shared" si="72"/>
        <v>Adult</v>
      </c>
    </row>
    <row r="4648" spans="1:18" x14ac:dyDescent="0.25">
      <c r="A4648" t="s">
        <v>12591</v>
      </c>
      <c r="B4648" t="s">
        <v>18085</v>
      </c>
      <c r="C4648" t="s">
        <v>18439</v>
      </c>
      <c r="D4648" s="2">
        <v>32895</v>
      </c>
      <c r="E4648" s="2">
        <v>45354</v>
      </c>
      <c r="F4648" s="1">
        <v>0.52777777777777779</v>
      </c>
      <c r="G4648" t="s">
        <v>51</v>
      </c>
      <c r="H4648" t="s">
        <v>21</v>
      </c>
      <c r="I4648" t="s">
        <v>38</v>
      </c>
      <c r="J4648" t="s">
        <v>52</v>
      </c>
      <c r="K4648">
        <v>175</v>
      </c>
      <c r="L4648" t="s">
        <v>24</v>
      </c>
      <c r="M4648" t="s">
        <v>25</v>
      </c>
      <c r="N4648" t="s">
        <v>26</v>
      </c>
      <c r="O4648" t="s">
        <v>18473</v>
      </c>
      <c r="P4648" t="s">
        <v>53</v>
      </c>
      <c r="Q4648">
        <v>35</v>
      </c>
      <c r="R4648" t="str">
        <f t="shared" si="72"/>
        <v>Old</v>
      </c>
    </row>
    <row r="4649" spans="1:18" x14ac:dyDescent="0.25">
      <c r="A4649" t="s">
        <v>12594</v>
      </c>
      <c r="B4649" t="s">
        <v>18086</v>
      </c>
      <c r="C4649" t="s">
        <v>18439</v>
      </c>
      <c r="D4649" s="2">
        <v>38681</v>
      </c>
      <c r="E4649" s="2">
        <v>45453</v>
      </c>
      <c r="F4649" s="1">
        <v>0.34444444444444444</v>
      </c>
      <c r="G4649" t="s">
        <v>18475</v>
      </c>
      <c r="H4649" t="s">
        <v>31</v>
      </c>
      <c r="I4649" t="s">
        <v>84</v>
      </c>
      <c r="J4649" t="s">
        <v>46</v>
      </c>
      <c r="K4649">
        <v>140</v>
      </c>
      <c r="L4649" t="s">
        <v>53</v>
      </c>
      <c r="M4649" t="s">
        <v>40</v>
      </c>
      <c r="N4649" t="s">
        <v>33</v>
      </c>
      <c r="O4649" t="s">
        <v>18444</v>
      </c>
      <c r="P4649" t="s">
        <v>53</v>
      </c>
      <c r="Q4649">
        <v>19</v>
      </c>
      <c r="R4649" t="str">
        <f t="shared" si="72"/>
        <v>Adult</v>
      </c>
    </row>
    <row r="4650" spans="1:18" x14ac:dyDescent="0.25">
      <c r="A4650" t="s">
        <v>12597</v>
      </c>
      <c r="B4650" t="s">
        <v>18087</v>
      </c>
      <c r="C4650" t="s">
        <v>18439</v>
      </c>
      <c r="D4650" s="2">
        <v>37207</v>
      </c>
      <c r="E4650" s="2">
        <v>45351</v>
      </c>
      <c r="F4650" s="1">
        <v>0.45624999999999999</v>
      </c>
      <c r="G4650" t="s">
        <v>169</v>
      </c>
      <c r="H4650" t="s">
        <v>37</v>
      </c>
      <c r="I4650" t="s">
        <v>38</v>
      </c>
      <c r="J4650" t="s">
        <v>23</v>
      </c>
      <c r="K4650">
        <v>182</v>
      </c>
      <c r="L4650" t="s">
        <v>39</v>
      </c>
      <c r="M4650" t="s">
        <v>25</v>
      </c>
      <c r="N4650" t="s">
        <v>26</v>
      </c>
      <c r="O4650" t="s">
        <v>18473</v>
      </c>
      <c r="P4650" t="s">
        <v>18472</v>
      </c>
      <c r="Q4650">
        <v>23</v>
      </c>
      <c r="R4650" t="str">
        <f t="shared" si="72"/>
        <v>Adult</v>
      </c>
    </row>
    <row r="4651" spans="1:18" x14ac:dyDescent="0.25">
      <c r="A4651" t="s">
        <v>12600</v>
      </c>
      <c r="B4651" t="s">
        <v>18088</v>
      </c>
      <c r="C4651" t="s">
        <v>18440</v>
      </c>
      <c r="D4651" s="2">
        <v>30417</v>
      </c>
      <c r="E4651" s="2">
        <v>45347</v>
      </c>
      <c r="F4651" s="1">
        <v>0.69861111111111107</v>
      </c>
      <c r="G4651" t="s">
        <v>51</v>
      </c>
      <c r="H4651" t="s">
        <v>57</v>
      </c>
      <c r="I4651" t="s">
        <v>84</v>
      </c>
      <c r="J4651" t="s">
        <v>23</v>
      </c>
      <c r="K4651">
        <v>154</v>
      </c>
      <c r="L4651" t="s">
        <v>24</v>
      </c>
      <c r="M4651" t="s">
        <v>104</v>
      </c>
      <c r="N4651" t="s">
        <v>33</v>
      </c>
      <c r="O4651" t="s">
        <v>18444</v>
      </c>
      <c r="P4651" t="s">
        <v>53</v>
      </c>
      <c r="Q4651">
        <v>41</v>
      </c>
      <c r="R4651" t="str">
        <f t="shared" si="72"/>
        <v>Old</v>
      </c>
    </row>
    <row r="4652" spans="1:18" x14ac:dyDescent="0.25">
      <c r="A4652" t="s">
        <v>12603</v>
      </c>
      <c r="B4652" t="s">
        <v>18089</v>
      </c>
      <c r="C4652" t="s">
        <v>18440</v>
      </c>
      <c r="D4652" s="2">
        <v>35228</v>
      </c>
      <c r="E4652" s="2">
        <v>45449</v>
      </c>
      <c r="F4652" s="1">
        <v>0.33333333333333331</v>
      </c>
      <c r="G4652" t="s">
        <v>30</v>
      </c>
      <c r="H4652" t="s">
        <v>57</v>
      </c>
      <c r="I4652" t="s">
        <v>22</v>
      </c>
      <c r="J4652" t="s">
        <v>32</v>
      </c>
      <c r="K4652">
        <v>133</v>
      </c>
      <c r="L4652" t="s">
        <v>24</v>
      </c>
      <c r="M4652" t="s">
        <v>40</v>
      </c>
      <c r="N4652" t="s">
        <v>47</v>
      </c>
      <c r="O4652" t="s">
        <v>18444</v>
      </c>
      <c r="P4652" t="s">
        <v>53</v>
      </c>
      <c r="Q4652">
        <v>28</v>
      </c>
      <c r="R4652" t="str">
        <f t="shared" si="72"/>
        <v>Adult</v>
      </c>
    </row>
    <row r="4653" spans="1:18" x14ac:dyDescent="0.25">
      <c r="A4653" t="s">
        <v>12605</v>
      </c>
      <c r="B4653" t="s">
        <v>18090</v>
      </c>
      <c r="C4653" t="s">
        <v>18440</v>
      </c>
      <c r="D4653" s="2">
        <v>38597</v>
      </c>
      <c r="E4653" s="2">
        <v>45345</v>
      </c>
      <c r="F4653" s="1">
        <v>0.69861111111111107</v>
      </c>
      <c r="G4653" t="s">
        <v>51</v>
      </c>
      <c r="H4653" t="s">
        <v>37</v>
      </c>
      <c r="I4653" t="s">
        <v>84</v>
      </c>
      <c r="J4653" t="s">
        <v>32</v>
      </c>
      <c r="K4653">
        <v>154</v>
      </c>
      <c r="L4653" t="s">
        <v>39</v>
      </c>
      <c r="M4653" t="s">
        <v>25</v>
      </c>
      <c r="N4653" t="s">
        <v>47</v>
      </c>
      <c r="O4653" t="s">
        <v>18444</v>
      </c>
      <c r="P4653" t="s">
        <v>18472</v>
      </c>
      <c r="Q4653">
        <v>19</v>
      </c>
      <c r="R4653" t="str">
        <f t="shared" si="72"/>
        <v>Adult</v>
      </c>
    </row>
    <row r="4654" spans="1:18" x14ac:dyDescent="0.25">
      <c r="A4654" t="s">
        <v>12607</v>
      </c>
      <c r="B4654" t="s">
        <v>18091</v>
      </c>
      <c r="C4654" t="s">
        <v>18439</v>
      </c>
      <c r="D4654" s="2">
        <v>30906</v>
      </c>
      <c r="E4654" s="2">
        <v>45326</v>
      </c>
      <c r="F4654" s="1">
        <v>0.72638888888888886</v>
      </c>
      <c r="G4654" t="s">
        <v>51</v>
      </c>
      <c r="H4654" t="s">
        <v>21</v>
      </c>
      <c r="I4654" t="s">
        <v>22</v>
      </c>
      <c r="J4654" t="s">
        <v>46</v>
      </c>
      <c r="K4654">
        <v>77</v>
      </c>
      <c r="L4654" t="s">
        <v>39</v>
      </c>
      <c r="M4654" t="s">
        <v>40</v>
      </c>
      <c r="N4654" t="s">
        <v>26</v>
      </c>
      <c r="O4654" t="s">
        <v>18473</v>
      </c>
      <c r="P4654" t="s">
        <v>53</v>
      </c>
      <c r="Q4654">
        <v>40</v>
      </c>
      <c r="R4654" t="str">
        <f t="shared" si="72"/>
        <v>Old</v>
      </c>
    </row>
    <row r="4655" spans="1:18" x14ac:dyDescent="0.25">
      <c r="A4655" t="s">
        <v>12610</v>
      </c>
      <c r="B4655" t="s">
        <v>18092</v>
      </c>
      <c r="C4655" t="s">
        <v>18440</v>
      </c>
      <c r="D4655" s="2">
        <v>37646</v>
      </c>
      <c r="E4655" s="2">
        <v>45416</v>
      </c>
      <c r="F4655" s="1">
        <v>0.80138888888888893</v>
      </c>
      <c r="G4655" t="s">
        <v>169</v>
      </c>
      <c r="H4655" t="s">
        <v>57</v>
      </c>
      <c r="I4655" t="s">
        <v>91</v>
      </c>
      <c r="J4655" t="s">
        <v>80</v>
      </c>
      <c r="K4655">
        <v>91</v>
      </c>
      <c r="L4655" t="s">
        <v>39</v>
      </c>
      <c r="M4655" t="s">
        <v>25</v>
      </c>
      <c r="N4655" t="s">
        <v>26</v>
      </c>
      <c r="O4655" t="s">
        <v>18473</v>
      </c>
      <c r="P4655" t="s">
        <v>53</v>
      </c>
      <c r="Q4655">
        <v>22</v>
      </c>
      <c r="R4655" t="str">
        <f t="shared" si="72"/>
        <v>Adult</v>
      </c>
    </row>
    <row r="4656" spans="1:18" x14ac:dyDescent="0.25">
      <c r="A4656" t="s">
        <v>12612</v>
      </c>
      <c r="B4656" t="s">
        <v>18093</v>
      </c>
      <c r="C4656" t="s">
        <v>18439</v>
      </c>
      <c r="D4656" s="2">
        <v>35121</v>
      </c>
      <c r="E4656" s="2">
        <v>45342</v>
      </c>
      <c r="F4656" s="1">
        <v>0.79374999999999996</v>
      </c>
      <c r="G4656" t="s">
        <v>18474</v>
      </c>
      <c r="H4656" t="s">
        <v>37</v>
      </c>
      <c r="I4656" t="s">
        <v>22</v>
      </c>
      <c r="J4656" t="s">
        <v>23</v>
      </c>
      <c r="K4656">
        <v>168</v>
      </c>
      <c r="L4656" t="s">
        <v>24</v>
      </c>
      <c r="M4656" t="s">
        <v>104</v>
      </c>
      <c r="N4656" t="s">
        <v>47</v>
      </c>
      <c r="O4656" t="s">
        <v>18444</v>
      </c>
      <c r="P4656" t="s">
        <v>53</v>
      </c>
      <c r="Q4656">
        <v>28</v>
      </c>
      <c r="R4656" t="str">
        <f t="shared" si="72"/>
        <v>Adult</v>
      </c>
    </row>
    <row r="4657" spans="1:18" x14ac:dyDescent="0.25">
      <c r="A4657" t="s">
        <v>12614</v>
      </c>
      <c r="B4657" t="s">
        <v>18094</v>
      </c>
      <c r="C4657" t="s">
        <v>18439</v>
      </c>
      <c r="D4657" s="2">
        <v>32626</v>
      </c>
      <c r="E4657" s="2">
        <v>45372</v>
      </c>
      <c r="F4657" s="1">
        <v>0.39930555555555558</v>
      </c>
      <c r="G4657" t="s">
        <v>30</v>
      </c>
      <c r="H4657" t="s">
        <v>21</v>
      </c>
      <c r="I4657" t="s">
        <v>91</v>
      </c>
      <c r="J4657" t="s">
        <v>32</v>
      </c>
      <c r="K4657">
        <v>119</v>
      </c>
      <c r="L4657" t="s">
        <v>39</v>
      </c>
      <c r="M4657" t="s">
        <v>25</v>
      </c>
      <c r="N4657" t="s">
        <v>26</v>
      </c>
      <c r="O4657" t="s">
        <v>18473</v>
      </c>
      <c r="P4657" t="s">
        <v>53</v>
      </c>
      <c r="Q4657">
        <v>35</v>
      </c>
      <c r="R4657" t="str">
        <f t="shared" si="72"/>
        <v>Old</v>
      </c>
    </row>
    <row r="4658" spans="1:18" x14ac:dyDescent="0.25">
      <c r="A4658" t="s">
        <v>12617</v>
      </c>
      <c r="B4658" t="s">
        <v>18095</v>
      </c>
      <c r="C4658" t="s">
        <v>18439</v>
      </c>
      <c r="D4658" s="2">
        <v>33371</v>
      </c>
      <c r="E4658" s="2">
        <v>45440</v>
      </c>
      <c r="F4658" s="1">
        <v>0.35069444444444442</v>
      </c>
      <c r="G4658" t="s">
        <v>30</v>
      </c>
      <c r="H4658" t="s">
        <v>37</v>
      </c>
      <c r="I4658" t="s">
        <v>84</v>
      </c>
      <c r="J4658" t="s">
        <v>32</v>
      </c>
      <c r="K4658">
        <v>42</v>
      </c>
      <c r="L4658" t="s">
        <v>39</v>
      </c>
      <c r="M4658" t="s">
        <v>25</v>
      </c>
      <c r="N4658" t="s">
        <v>33</v>
      </c>
      <c r="O4658" t="s">
        <v>18473</v>
      </c>
      <c r="P4658" t="s">
        <v>53</v>
      </c>
      <c r="Q4658">
        <v>33</v>
      </c>
      <c r="R4658" t="str">
        <f t="shared" si="72"/>
        <v>Adult</v>
      </c>
    </row>
    <row r="4659" spans="1:18" x14ac:dyDescent="0.25">
      <c r="A4659" t="s">
        <v>12619</v>
      </c>
      <c r="B4659" t="s">
        <v>18096</v>
      </c>
      <c r="C4659" t="s">
        <v>18439</v>
      </c>
      <c r="D4659" s="2">
        <v>38730</v>
      </c>
      <c r="E4659" s="2">
        <v>45454</v>
      </c>
      <c r="F4659" s="1">
        <v>0.5395833333333333</v>
      </c>
      <c r="G4659" t="s">
        <v>18475</v>
      </c>
      <c r="H4659" t="s">
        <v>31</v>
      </c>
      <c r="I4659" t="s">
        <v>84</v>
      </c>
      <c r="J4659" t="s">
        <v>32</v>
      </c>
      <c r="K4659">
        <v>147</v>
      </c>
      <c r="L4659" t="s">
        <v>24</v>
      </c>
      <c r="M4659" t="s">
        <v>25</v>
      </c>
      <c r="N4659" t="s">
        <v>47</v>
      </c>
      <c r="O4659" t="s">
        <v>18444</v>
      </c>
      <c r="P4659" t="s">
        <v>53</v>
      </c>
      <c r="Q4659">
        <v>19</v>
      </c>
      <c r="R4659" t="str">
        <f t="shared" si="72"/>
        <v>Adult</v>
      </c>
    </row>
    <row r="4660" spans="1:18" x14ac:dyDescent="0.25">
      <c r="A4660" t="s">
        <v>12622</v>
      </c>
      <c r="B4660" t="s">
        <v>18097</v>
      </c>
      <c r="C4660" t="s">
        <v>18440</v>
      </c>
      <c r="D4660" s="2">
        <v>21922</v>
      </c>
      <c r="E4660" s="2">
        <v>45458</v>
      </c>
      <c r="F4660" s="1">
        <v>0.67500000000000004</v>
      </c>
      <c r="G4660" t="s">
        <v>51</v>
      </c>
      <c r="H4660" t="s">
        <v>21</v>
      </c>
      <c r="I4660" t="s">
        <v>45</v>
      </c>
      <c r="J4660" t="s">
        <v>52</v>
      </c>
      <c r="K4660">
        <v>7</v>
      </c>
      <c r="L4660" t="s">
        <v>24</v>
      </c>
      <c r="M4660" t="s">
        <v>25</v>
      </c>
      <c r="N4660" t="s">
        <v>26</v>
      </c>
      <c r="O4660" t="s">
        <v>18444</v>
      </c>
      <c r="P4660" t="s">
        <v>53</v>
      </c>
      <c r="Q4660">
        <v>65</v>
      </c>
      <c r="R4660" t="str">
        <f t="shared" si="72"/>
        <v>Aged</v>
      </c>
    </row>
    <row r="4661" spans="1:18" x14ac:dyDescent="0.25">
      <c r="A4661" t="s">
        <v>12624</v>
      </c>
      <c r="B4661" t="s">
        <v>18098</v>
      </c>
      <c r="C4661" t="s">
        <v>18440</v>
      </c>
      <c r="D4661" s="2">
        <v>33483</v>
      </c>
      <c r="E4661" s="2">
        <v>45309</v>
      </c>
      <c r="F4661" s="1">
        <v>0.64930555555555558</v>
      </c>
      <c r="G4661" t="s">
        <v>18474</v>
      </c>
      <c r="H4661" t="s">
        <v>57</v>
      </c>
      <c r="I4661" t="s">
        <v>45</v>
      </c>
      <c r="J4661" t="s">
        <v>32</v>
      </c>
      <c r="K4661">
        <v>35</v>
      </c>
      <c r="L4661" t="s">
        <v>53</v>
      </c>
      <c r="M4661" t="s">
        <v>40</v>
      </c>
      <c r="N4661" t="s">
        <v>33</v>
      </c>
      <c r="O4661" t="s">
        <v>18473</v>
      </c>
      <c r="P4661" t="s">
        <v>53</v>
      </c>
      <c r="Q4661">
        <v>33</v>
      </c>
      <c r="R4661" t="str">
        <f t="shared" si="72"/>
        <v>Adult</v>
      </c>
    </row>
    <row r="4662" spans="1:18" x14ac:dyDescent="0.25">
      <c r="A4662" t="s">
        <v>12626</v>
      </c>
      <c r="B4662" t="s">
        <v>18099</v>
      </c>
      <c r="C4662" t="s">
        <v>18439</v>
      </c>
      <c r="D4662" s="2">
        <v>26423</v>
      </c>
      <c r="E4662" s="2">
        <v>45413</v>
      </c>
      <c r="F4662" s="1">
        <v>0.36666666666666664</v>
      </c>
      <c r="G4662" t="s">
        <v>51</v>
      </c>
      <c r="H4662" t="s">
        <v>31</v>
      </c>
      <c r="I4662" t="s">
        <v>45</v>
      </c>
      <c r="J4662" t="s">
        <v>32</v>
      </c>
      <c r="K4662">
        <v>126</v>
      </c>
      <c r="L4662" t="s">
        <v>53</v>
      </c>
      <c r="M4662" t="s">
        <v>25</v>
      </c>
      <c r="N4662" t="s">
        <v>47</v>
      </c>
      <c r="O4662" t="s">
        <v>18444</v>
      </c>
      <c r="P4662" t="s">
        <v>53</v>
      </c>
      <c r="Q4662">
        <v>52</v>
      </c>
      <c r="R4662" t="str">
        <f t="shared" si="72"/>
        <v>Old</v>
      </c>
    </row>
    <row r="4663" spans="1:18" x14ac:dyDescent="0.25">
      <c r="A4663" t="s">
        <v>12627</v>
      </c>
      <c r="B4663" t="s">
        <v>18100</v>
      </c>
      <c r="C4663" t="s">
        <v>18440</v>
      </c>
      <c r="D4663" s="2">
        <v>36634</v>
      </c>
      <c r="E4663" s="2">
        <v>45378</v>
      </c>
      <c r="F4663" s="1">
        <v>0.40694444444444444</v>
      </c>
      <c r="G4663" t="s">
        <v>169</v>
      </c>
      <c r="H4663" t="s">
        <v>57</v>
      </c>
      <c r="I4663" t="s">
        <v>45</v>
      </c>
      <c r="J4663" t="s">
        <v>52</v>
      </c>
      <c r="K4663">
        <v>28</v>
      </c>
      <c r="L4663" t="s">
        <v>24</v>
      </c>
      <c r="M4663" t="s">
        <v>25</v>
      </c>
      <c r="N4663" t="s">
        <v>33</v>
      </c>
      <c r="O4663" t="s">
        <v>18444</v>
      </c>
      <c r="P4663" t="s">
        <v>53</v>
      </c>
      <c r="Q4663">
        <v>24</v>
      </c>
      <c r="R4663" t="str">
        <f t="shared" si="72"/>
        <v>Adult</v>
      </c>
    </row>
    <row r="4664" spans="1:18" x14ac:dyDescent="0.25">
      <c r="A4664" t="s">
        <v>12629</v>
      </c>
      <c r="B4664" t="s">
        <v>18101</v>
      </c>
      <c r="C4664" t="s">
        <v>18439</v>
      </c>
      <c r="D4664" s="2">
        <v>33243</v>
      </c>
      <c r="E4664" s="2">
        <v>45407</v>
      </c>
      <c r="F4664" s="1">
        <v>0.36319444444444443</v>
      </c>
      <c r="G4664" t="s">
        <v>51</v>
      </c>
      <c r="H4664" t="s">
        <v>21</v>
      </c>
      <c r="I4664" t="s">
        <v>38</v>
      </c>
      <c r="J4664" t="s">
        <v>52</v>
      </c>
      <c r="K4664">
        <v>161</v>
      </c>
      <c r="L4664" t="s">
        <v>53</v>
      </c>
      <c r="M4664" t="s">
        <v>25</v>
      </c>
      <c r="N4664" t="s">
        <v>33</v>
      </c>
      <c r="O4664" t="s">
        <v>18473</v>
      </c>
      <c r="P4664" t="s">
        <v>53</v>
      </c>
      <c r="Q4664">
        <v>34</v>
      </c>
      <c r="R4664" t="str">
        <f t="shared" si="72"/>
        <v>Adult</v>
      </c>
    </row>
    <row r="4665" spans="1:18" x14ac:dyDescent="0.25">
      <c r="A4665" t="s">
        <v>12632</v>
      </c>
      <c r="B4665" t="s">
        <v>18102</v>
      </c>
      <c r="C4665" t="s">
        <v>18440</v>
      </c>
      <c r="D4665" s="2">
        <v>22732</v>
      </c>
      <c r="E4665" s="2">
        <v>45339</v>
      </c>
      <c r="F4665" s="1">
        <v>0.79652777777777772</v>
      </c>
      <c r="G4665" t="s">
        <v>51</v>
      </c>
      <c r="H4665" t="s">
        <v>73</v>
      </c>
      <c r="I4665" t="s">
        <v>38</v>
      </c>
      <c r="J4665" t="s">
        <v>46</v>
      </c>
      <c r="K4665">
        <v>14</v>
      </c>
      <c r="L4665" t="s">
        <v>24</v>
      </c>
      <c r="M4665" t="s">
        <v>40</v>
      </c>
      <c r="N4665" t="s">
        <v>26</v>
      </c>
      <c r="O4665" t="s">
        <v>18444</v>
      </c>
      <c r="P4665" t="s">
        <v>53</v>
      </c>
      <c r="Q4665">
        <v>62</v>
      </c>
      <c r="R4665" t="str">
        <f t="shared" si="72"/>
        <v>Aged</v>
      </c>
    </row>
    <row r="4666" spans="1:18" x14ac:dyDescent="0.25">
      <c r="A4666" t="s">
        <v>12634</v>
      </c>
      <c r="B4666" t="s">
        <v>18103</v>
      </c>
      <c r="C4666" t="s">
        <v>18439</v>
      </c>
      <c r="D4666" s="2">
        <v>38921</v>
      </c>
      <c r="E4666" s="2">
        <v>45463</v>
      </c>
      <c r="F4666" s="1">
        <v>0.82152777777777775</v>
      </c>
      <c r="G4666" t="s">
        <v>576</v>
      </c>
      <c r="H4666" t="s">
        <v>57</v>
      </c>
      <c r="I4666" t="s">
        <v>84</v>
      </c>
      <c r="J4666" t="s">
        <v>577</v>
      </c>
      <c r="K4666">
        <v>21</v>
      </c>
      <c r="L4666" t="s">
        <v>53</v>
      </c>
      <c r="M4666" t="s">
        <v>25</v>
      </c>
      <c r="N4666" t="s">
        <v>47</v>
      </c>
      <c r="O4666" t="s">
        <v>18444</v>
      </c>
      <c r="P4666" t="s">
        <v>53</v>
      </c>
      <c r="Q4666">
        <v>18</v>
      </c>
      <c r="R4666" t="str">
        <f t="shared" si="72"/>
        <v>Adult</v>
      </c>
    </row>
    <row r="4667" spans="1:18" x14ac:dyDescent="0.25">
      <c r="A4667" t="s">
        <v>12637</v>
      </c>
      <c r="B4667" t="s">
        <v>18104</v>
      </c>
      <c r="C4667" t="s">
        <v>18440</v>
      </c>
      <c r="D4667" s="2">
        <v>31508</v>
      </c>
      <c r="E4667" s="2">
        <v>45344</v>
      </c>
      <c r="F4667" s="1">
        <v>0.41597222222222224</v>
      </c>
      <c r="G4667" t="s">
        <v>30</v>
      </c>
      <c r="H4667" t="s">
        <v>31</v>
      </c>
      <c r="I4667" t="s">
        <v>38</v>
      </c>
      <c r="J4667" t="s">
        <v>52</v>
      </c>
      <c r="K4667">
        <v>126</v>
      </c>
      <c r="L4667" t="s">
        <v>53</v>
      </c>
      <c r="M4667" t="s">
        <v>104</v>
      </c>
      <c r="N4667" t="s">
        <v>47</v>
      </c>
      <c r="O4667" t="s">
        <v>18444</v>
      </c>
      <c r="P4667" t="s">
        <v>53</v>
      </c>
      <c r="Q4667">
        <v>38</v>
      </c>
      <c r="R4667" t="str">
        <f t="shared" si="72"/>
        <v>Old</v>
      </c>
    </row>
    <row r="4668" spans="1:18" x14ac:dyDescent="0.25">
      <c r="A4668" t="s">
        <v>12640</v>
      </c>
      <c r="B4668" t="s">
        <v>18105</v>
      </c>
      <c r="C4668" t="s">
        <v>18440</v>
      </c>
      <c r="D4668" s="2">
        <v>36401</v>
      </c>
      <c r="E4668" s="2">
        <v>45295</v>
      </c>
      <c r="F4668" s="1">
        <v>0.40763888888888888</v>
      </c>
      <c r="G4668" t="s">
        <v>18475</v>
      </c>
      <c r="H4668" t="s">
        <v>21</v>
      </c>
      <c r="I4668" t="s">
        <v>38</v>
      </c>
      <c r="J4668" t="s">
        <v>80</v>
      </c>
      <c r="K4668">
        <v>14</v>
      </c>
      <c r="L4668" t="s">
        <v>24</v>
      </c>
      <c r="M4668" t="s">
        <v>25</v>
      </c>
      <c r="N4668" t="s">
        <v>33</v>
      </c>
      <c r="O4668" t="s">
        <v>18444</v>
      </c>
      <c r="P4668" t="s">
        <v>53</v>
      </c>
      <c r="Q4668">
        <v>25</v>
      </c>
      <c r="R4668" t="str">
        <f t="shared" si="72"/>
        <v>Adult</v>
      </c>
    </row>
    <row r="4669" spans="1:18" x14ac:dyDescent="0.25">
      <c r="A4669" t="s">
        <v>12643</v>
      </c>
      <c r="B4669" t="s">
        <v>18106</v>
      </c>
      <c r="C4669" t="s">
        <v>18440</v>
      </c>
      <c r="D4669" s="2">
        <v>36004</v>
      </c>
      <c r="E4669" s="2">
        <v>45357</v>
      </c>
      <c r="F4669" s="1">
        <v>0.42499999999999999</v>
      </c>
      <c r="G4669" t="s">
        <v>18475</v>
      </c>
      <c r="H4669" t="s">
        <v>57</v>
      </c>
      <c r="I4669" t="s">
        <v>38</v>
      </c>
      <c r="J4669" t="s">
        <v>52</v>
      </c>
      <c r="K4669">
        <v>91</v>
      </c>
      <c r="L4669" t="s">
        <v>24</v>
      </c>
      <c r="M4669" t="s">
        <v>40</v>
      </c>
      <c r="N4669" t="s">
        <v>26</v>
      </c>
      <c r="O4669" t="s">
        <v>18444</v>
      </c>
      <c r="P4669" t="s">
        <v>53</v>
      </c>
      <c r="Q4669">
        <v>26</v>
      </c>
      <c r="R4669" t="str">
        <f t="shared" si="72"/>
        <v>Adult</v>
      </c>
    </row>
    <row r="4670" spans="1:18" x14ac:dyDescent="0.25">
      <c r="A4670" t="s">
        <v>12646</v>
      </c>
      <c r="B4670" t="s">
        <v>18107</v>
      </c>
      <c r="C4670" t="s">
        <v>18439</v>
      </c>
      <c r="D4670" s="2">
        <v>38337</v>
      </c>
      <c r="E4670" s="2">
        <v>45458</v>
      </c>
      <c r="F4670" s="1">
        <v>0.49236111111111114</v>
      </c>
      <c r="G4670" t="s">
        <v>51</v>
      </c>
      <c r="H4670" t="s">
        <v>31</v>
      </c>
      <c r="I4670" t="s">
        <v>45</v>
      </c>
      <c r="J4670" t="s">
        <v>23</v>
      </c>
      <c r="K4670">
        <v>168</v>
      </c>
      <c r="L4670" t="s">
        <v>53</v>
      </c>
      <c r="M4670" t="s">
        <v>25</v>
      </c>
      <c r="N4670" t="s">
        <v>26</v>
      </c>
      <c r="O4670" t="s">
        <v>18444</v>
      </c>
      <c r="P4670" t="s">
        <v>53</v>
      </c>
      <c r="Q4670">
        <v>20</v>
      </c>
      <c r="R4670" t="str">
        <f t="shared" si="72"/>
        <v>Adult</v>
      </c>
    </row>
    <row r="4671" spans="1:18" x14ac:dyDescent="0.25">
      <c r="A4671" t="s">
        <v>12648</v>
      </c>
      <c r="B4671" t="s">
        <v>18108</v>
      </c>
      <c r="C4671" t="s">
        <v>18440</v>
      </c>
      <c r="D4671" s="2">
        <v>36815</v>
      </c>
      <c r="E4671" s="2">
        <v>45353</v>
      </c>
      <c r="F4671" s="1">
        <v>0.36944444444444446</v>
      </c>
      <c r="G4671" t="s">
        <v>169</v>
      </c>
      <c r="H4671" t="s">
        <v>31</v>
      </c>
      <c r="I4671" t="s">
        <v>22</v>
      </c>
      <c r="J4671" t="s">
        <v>32</v>
      </c>
      <c r="K4671">
        <v>21</v>
      </c>
      <c r="L4671" t="s">
        <v>39</v>
      </c>
      <c r="M4671" t="s">
        <v>25</v>
      </c>
      <c r="N4671" t="s">
        <v>47</v>
      </c>
      <c r="O4671" t="s">
        <v>18473</v>
      </c>
      <c r="P4671" t="s">
        <v>53</v>
      </c>
      <c r="Q4671">
        <v>24</v>
      </c>
      <c r="R4671" t="str">
        <f t="shared" si="72"/>
        <v>Adult</v>
      </c>
    </row>
    <row r="4672" spans="1:18" x14ac:dyDescent="0.25">
      <c r="A4672" t="s">
        <v>12649</v>
      </c>
      <c r="B4672" t="s">
        <v>18109</v>
      </c>
      <c r="C4672" t="s">
        <v>18440</v>
      </c>
      <c r="D4672" s="2">
        <v>36687</v>
      </c>
      <c r="E4672" s="2">
        <v>45455</v>
      </c>
      <c r="F4672" s="1">
        <v>0.58958333333333335</v>
      </c>
      <c r="G4672" t="s">
        <v>169</v>
      </c>
      <c r="H4672" t="s">
        <v>57</v>
      </c>
      <c r="I4672" t="s">
        <v>22</v>
      </c>
      <c r="J4672" t="s">
        <v>80</v>
      </c>
      <c r="K4672">
        <v>84</v>
      </c>
      <c r="L4672" t="s">
        <v>53</v>
      </c>
      <c r="M4672" t="s">
        <v>25</v>
      </c>
      <c r="N4672" t="s">
        <v>26</v>
      </c>
      <c r="O4672" t="s">
        <v>18473</v>
      </c>
      <c r="P4672" t="s">
        <v>53</v>
      </c>
      <c r="Q4672">
        <v>24</v>
      </c>
      <c r="R4672" t="str">
        <f t="shared" si="72"/>
        <v>Adult</v>
      </c>
    </row>
    <row r="4673" spans="1:18" x14ac:dyDescent="0.25">
      <c r="A4673" t="s">
        <v>12652</v>
      </c>
      <c r="B4673" t="s">
        <v>18110</v>
      </c>
      <c r="C4673" t="s">
        <v>18440</v>
      </c>
      <c r="D4673" s="2">
        <v>35016</v>
      </c>
      <c r="E4673" s="2">
        <v>45321</v>
      </c>
      <c r="F4673" s="1">
        <v>0.50069444444444444</v>
      </c>
      <c r="G4673" t="s">
        <v>18475</v>
      </c>
      <c r="H4673" t="s">
        <v>21</v>
      </c>
      <c r="I4673" t="s">
        <v>22</v>
      </c>
      <c r="J4673" t="s">
        <v>80</v>
      </c>
      <c r="K4673">
        <v>147</v>
      </c>
      <c r="L4673" t="s">
        <v>39</v>
      </c>
      <c r="M4673" t="s">
        <v>25</v>
      </c>
      <c r="N4673" t="s">
        <v>33</v>
      </c>
      <c r="O4673" t="s">
        <v>18444</v>
      </c>
      <c r="P4673" t="s">
        <v>53</v>
      </c>
      <c r="Q4673">
        <v>29</v>
      </c>
      <c r="R4673" t="str">
        <f t="shared" si="72"/>
        <v>Adult</v>
      </c>
    </row>
    <row r="4674" spans="1:18" x14ac:dyDescent="0.25">
      <c r="A4674" t="s">
        <v>12654</v>
      </c>
      <c r="B4674" t="s">
        <v>18111</v>
      </c>
      <c r="C4674" t="s">
        <v>18440</v>
      </c>
      <c r="D4674" s="2">
        <v>37470</v>
      </c>
      <c r="E4674" s="2">
        <v>45360</v>
      </c>
      <c r="F4674" s="1">
        <v>0.33888888888888891</v>
      </c>
      <c r="G4674" t="s">
        <v>30</v>
      </c>
      <c r="H4674" t="s">
        <v>37</v>
      </c>
      <c r="I4674" t="s">
        <v>45</v>
      </c>
      <c r="J4674" t="s">
        <v>52</v>
      </c>
      <c r="K4674">
        <v>140</v>
      </c>
      <c r="L4674" t="s">
        <v>39</v>
      </c>
      <c r="M4674" t="s">
        <v>25</v>
      </c>
      <c r="N4674" t="s">
        <v>33</v>
      </c>
      <c r="O4674" t="s">
        <v>18473</v>
      </c>
      <c r="P4674" t="s">
        <v>18472</v>
      </c>
      <c r="Q4674">
        <v>22</v>
      </c>
      <c r="R4674" t="str">
        <f t="shared" si="72"/>
        <v>Adult</v>
      </c>
    </row>
    <row r="4675" spans="1:18" x14ac:dyDescent="0.25">
      <c r="A4675" t="s">
        <v>12657</v>
      </c>
      <c r="B4675" t="s">
        <v>18112</v>
      </c>
      <c r="C4675" t="s">
        <v>18440</v>
      </c>
      <c r="D4675" s="2">
        <v>21938</v>
      </c>
      <c r="E4675" s="2">
        <v>45398</v>
      </c>
      <c r="F4675" s="1">
        <v>0.54583333333333328</v>
      </c>
      <c r="G4675" t="s">
        <v>51</v>
      </c>
      <c r="H4675" t="s">
        <v>31</v>
      </c>
      <c r="I4675" t="s">
        <v>45</v>
      </c>
      <c r="J4675" t="s">
        <v>80</v>
      </c>
      <c r="K4675">
        <v>7</v>
      </c>
      <c r="L4675" t="s">
        <v>39</v>
      </c>
      <c r="M4675" t="s">
        <v>25</v>
      </c>
      <c r="N4675" t="s">
        <v>33</v>
      </c>
      <c r="O4675" t="s">
        <v>18473</v>
      </c>
      <c r="P4675" t="s">
        <v>53</v>
      </c>
      <c r="Q4675">
        <v>65</v>
      </c>
      <c r="R4675" t="str">
        <f t="shared" si="72"/>
        <v>Aged</v>
      </c>
    </row>
    <row r="4676" spans="1:18" x14ac:dyDescent="0.25">
      <c r="A4676" t="s">
        <v>12660</v>
      </c>
      <c r="B4676" t="s">
        <v>18113</v>
      </c>
      <c r="C4676" t="s">
        <v>18440</v>
      </c>
      <c r="D4676" s="2">
        <v>33232</v>
      </c>
      <c r="E4676" s="2">
        <v>45427</v>
      </c>
      <c r="F4676" s="1">
        <v>0.46388888888888891</v>
      </c>
      <c r="G4676" t="s">
        <v>18475</v>
      </c>
      <c r="H4676" t="s">
        <v>57</v>
      </c>
      <c r="I4676" t="s">
        <v>22</v>
      </c>
      <c r="J4676" t="s">
        <v>32</v>
      </c>
      <c r="K4676">
        <v>126</v>
      </c>
      <c r="L4676" t="s">
        <v>24</v>
      </c>
      <c r="M4676" t="s">
        <v>104</v>
      </c>
      <c r="N4676" t="s">
        <v>33</v>
      </c>
      <c r="O4676" t="s">
        <v>18444</v>
      </c>
      <c r="P4676" t="s">
        <v>53</v>
      </c>
      <c r="Q4676">
        <v>34</v>
      </c>
      <c r="R4676" t="str">
        <f t="shared" si="72"/>
        <v>Adult</v>
      </c>
    </row>
    <row r="4677" spans="1:18" x14ac:dyDescent="0.25">
      <c r="A4677" t="s">
        <v>12662</v>
      </c>
      <c r="B4677" t="s">
        <v>18114</v>
      </c>
      <c r="C4677" t="s">
        <v>18439</v>
      </c>
      <c r="D4677" s="2">
        <v>36625</v>
      </c>
      <c r="E4677" s="2">
        <v>45326</v>
      </c>
      <c r="F4677" s="1">
        <v>0.69305555555555554</v>
      </c>
      <c r="G4677" t="s">
        <v>51</v>
      </c>
      <c r="H4677" t="s">
        <v>31</v>
      </c>
      <c r="I4677" t="s">
        <v>22</v>
      </c>
      <c r="J4677" t="s">
        <v>52</v>
      </c>
      <c r="K4677">
        <v>133</v>
      </c>
      <c r="L4677" t="s">
        <v>39</v>
      </c>
      <c r="M4677" t="s">
        <v>40</v>
      </c>
      <c r="N4677" t="s">
        <v>47</v>
      </c>
      <c r="O4677" t="s">
        <v>18473</v>
      </c>
      <c r="P4677" t="s">
        <v>53</v>
      </c>
      <c r="Q4677">
        <v>24</v>
      </c>
      <c r="R4677" t="str">
        <f t="shared" ref="R4677:R4740" si="73">IF(Q4677&lt;35,"Adult",IF(Q4677&lt;=59,"Old",IF(Q4677&gt;=60,"Aged")))</f>
        <v>Adult</v>
      </c>
    </row>
    <row r="4678" spans="1:18" x14ac:dyDescent="0.25">
      <c r="A4678" t="s">
        <v>12664</v>
      </c>
      <c r="B4678" t="s">
        <v>18115</v>
      </c>
      <c r="C4678" t="s">
        <v>18440</v>
      </c>
      <c r="D4678" s="2">
        <v>33807</v>
      </c>
      <c r="E4678" s="2">
        <v>45347</v>
      </c>
      <c r="F4678" s="1">
        <v>0.37361111111111112</v>
      </c>
      <c r="G4678" t="s">
        <v>51</v>
      </c>
      <c r="H4678" t="s">
        <v>31</v>
      </c>
      <c r="I4678" t="s">
        <v>45</v>
      </c>
      <c r="J4678" t="s">
        <v>32</v>
      </c>
      <c r="K4678">
        <v>7</v>
      </c>
      <c r="L4678" t="s">
        <v>24</v>
      </c>
      <c r="M4678" t="s">
        <v>104</v>
      </c>
      <c r="N4678" t="s">
        <v>47</v>
      </c>
      <c r="O4678" t="s">
        <v>18444</v>
      </c>
      <c r="P4678" t="s">
        <v>53</v>
      </c>
      <c r="Q4678">
        <v>32</v>
      </c>
      <c r="R4678" t="str">
        <f t="shared" si="73"/>
        <v>Adult</v>
      </c>
    </row>
    <row r="4679" spans="1:18" x14ac:dyDescent="0.25">
      <c r="A4679" t="s">
        <v>12666</v>
      </c>
      <c r="B4679" t="s">
        <v>18116</v>
      </c>
      <c r="C4679" t="s">
        <v>18439</v>
      </c>
      <c r="D4679" s="2">
        <v>26229</v>
      </c>
      <c r="E4679" s="2">
        <v>45357</v>
      </c>
      <c r="F4679" s="1">
        <v>0.52708333333333335</v>
      </c>
      <c r="G4679" t="s">
        <v>51</v>
      </c>
      <c r="H4679" t="s">
        <v>73</v>
      </c>
      <c r="I4679" t="s">
        <v>22</v>
      </c>
      <c r="J4679" t="s">
        <v>46</v>
      </c>
      <c r="K4679">
        <v>42</v>
      </c>
      <c r="L4679" t="s">
        <v>24</v>
      </c>
      <c r="M4679" t="s">
        <v>40</v>
      </c>
      <c r="N4679" t="s">
        <v>26</v>
      </c>
      <c r="O4679" t="s">
        <v>18444</v>
      </c>
      <c r="P4679" t="s">
        <v>53</v>
      </c>
      <c r="Q4679">
        <v>53</v>
      </c>
      <c r="R4679" t="str">
        <f t="shared" si="73"/>
        <v>Old</v>
      </c>
    </row>
    <row r="4680" spans="1:18" x14ac:dyDescent="0.25">
      <c r="A4680" t="s">
        <v>12668</v>
      </c>
      <c r="B4680" t="s">
        <v>18117</v>
      </c>
      <c r="C4680" t="s">
        <v>18440</v>
      </c>
      <c r="D4680" s="2">
        <v>36847</v>
      </c>
      <c r="E4680" s="2">
        <v>45303</v>
      </c>
      <c r="F4680" s="1">
        <v>0.4201388888888889</v>
      </c>
      <c r="G4680" t="s">
        <v>18474</v>
      </c>
      <c r="H4680" t="s">
        <v>37</v>
      </c>
      <c r="I4680" t="s">
        <v>84</v>
      </c>
      <c r="J4680" t="s">
        <v>52</v>
      </c>
      <c r="K4680">
        <v>7</v>
      </c>
      <c r="L4680" t="s">
        <v>53</v>
      </c>
      <c r="M4680" t="s">
        <v>25</v>
      </c>
      <c r="N4680" t="s">
        <v>26</v>
      </c>
      <c r="O4680" t="s">
        <v>18473</v>
      </c>
      <c r="P4680" t="s">
        <v>53</v>
      </c>
      <c r="Q4680">
        <v>24</v>
      </c>
      <c r="R4680" t="str">
        <f t="shared" si="73"/>
        <v>Adult</v>
      </c>
    </row>
    <row r="4681" spans="1:18" x14ac:dyDescent="0.25">
      <c r="A4681" t="s">
        <v>12671</v>
      </c>
      <c r="B4681" t="s">
        <v>18118</v>
      </c>
      <c r="C4681" t="s">
        <v>18439</v>
      </c>
      <c r="D4681" s="2">
        <v>33250</v>
      </c>
      <c r="E4681" s="2">
        <v>45367</v>
      </c>
      <c r="F4681" s="1">
        <v>0.33611111111111114</v>
      </c>
      <c r="G4681" t="s">
        <v>51</v>
      </c>
      <c r="H4681" t="s">
        <v>73</v>
      </c>
      <c r="I4681" t="s">
        <v>38</v>
      </c>
      <c r="J4681" t="s">
        <v>80</v>
      </c>
      <c r="K4681">
        <v>147</v>
      </c>
      <c r="L4681" t="s">
        <v>53</v>
      </c>
      <c r="M4681" t="s">
        <v>25</v>
      </c>
      <c r="N4681" t="s">
        <v>47</v>
      </c>
      <c r="O4681" t="s">
        <v>18444</v>
      </c>
      <c r="P4681" t="s">
        <v>53</v>
      </c>
      <c r="Q4681">
        <v>34</v>
      </c>
      <c r="R4681" t="str">
        <f t="shared" si="73"/>
        <v>Adult</v>
      </c>
    </row>
    <row r="4682" spans="1:18" x14ac:dyDescent="0.25">
      <c r="A4682" t="s">
        <v>12674</v>
      </c>
      <c r="B4682" t="s">
        <v>18119</v>
      </c>
      <c r="C4682" t="s">
        <v>18440</v>
      </c>
      <c r="D4682" s="2">
        <v>37876</v>
      </c>
      <c r="E4682" s="2">
        <v>45401</v>
      </c>
      <c r="F4682" s="1">
        <v>0.37013888888888891</v>
      </c>
      <c r="G4682" t="s">
        <v>51</v>
      </c>
      <c r="H4682" t="s">
        <v>21</v>
      </c>
      <c r="I4682" t="s">
        <v>84</v>
      </c>
      <c r="J4682" t="s">
        <v>32</v>
      </c>
      <c r="K4682">
        <v>56</v>
      </c>
      <c r="L4682" t="s">
        <v>53</v>
      </c>
      <c r="M4682" t="s">
        <v>40</v>
      </c>
      <c r="N4682" t="s">
        <v>47</v>
      </c>
      <c r="O4682" t="s">
        <v>18444</v>
      </c>
      <c r="P4682" t="s">
        <v>53</v>
      </c>
      <c r="Q4682">
        <v>21</v>
      </c>
      <c r="R4682" t="str">
        <f t="shared" si="73"/>
        <v>Adult</v>
      </c>
    </row>
    <row r="4683" spans="1:18" x14ac:dyDescent="0.25">
      <c r="A4683" t="s">
        <v>12675</v>
      </c>
      <c r="B4683" t="s">
        <v>18120</v>
      </c>
      <c r="C4683" t="s">
        <v>18439</v>
      </c>
      <c r="D4683" s="2">
        <v>36011</v>
      </c>
      <c r="E4683" s="2">
        <v>45347</v>
      </c>
      <c r="F4683" s="1">
        <v>0.53055555555555556</v>
      </c>
      <c r="G4683" t="s">
        <v>18475</v>
      </c>
      <c r="H4683" t="s">
        <v>37</v>
      </c>
      <c r="I4683" t="s">
        <v>22</v>
      </c>
      <c r="J4683" t="s">
        <v>52</v>
      </c>
      <c r="K4683">
        <v>84</v>
      </c>
      <c r="L4683" t="s">
        <v>53</v>
      </c>
      <c r="M4683" t="s">
        <v>104</v>
      </c>
      <c r="N4683" t="s">
        <v>33</v>
      </c>
      <c r="O4683" t="s">
        <v>18473</v>
      </c>
      <c r="P4683" t="s">
        <v>53</v>
      </c>
      <c r="Q4683">
        <v>26</v>
      </c>
      <c r="R4683" t="str">
        <f t="shared" si="73"/>
        <v>Adult</v>
      </c>
    </row>
    <row r="4684" spans="1:18" x14ac:dyDescent="0.25">
      <c r="A4684" t="s">
        <v>12677</v>
      </c>
      <c r="B4684" t="s">
        <v>18121</v>
      </c>
      <c r="C4684" t="s">
        <v>18439</v>
      </c>
      <c r="D4684" s="2">
        <v>37756</v>
      </c>
      <c r="E4684" s="2">
        <v>45363</v>
      </c>
      <c r="F4684" s="1">
        <v>0.53333333333333333</v>
      </c>
      <c r="G4684" t="s">
        <v>18474</v>
      </c>
      <c r="H4684" t="s">
        <v>73</v>
      </c>
      <c r="I4684" t="s">
        <v>38</v>
      </c>
      <c r="J4684" t="s">
        <v>52</v>
      </c>
      <c r="K4684">
        <v>105</v>
      </c>
      <c r="L4684" t="s">
        <v>39</v>
      </c>
      <c r="M4684" t="s">
        <v>25</v>
      </c>
      <c r="N4684" t="s">
        <v>33</v>
      </c>
      <c r="O4684" t="s">
        <v>18473</v>
      </c>
      <c r="P4684" t="s">
        <v>18472</v>
      </c>
      <c r="Q4684">
        <v>21</v>
      </c>
      <c r="R4684" t="str">
        <f t="shared" si="73"/>
        <v>Adult</v>
      </c>
    </row>
    <row r="4685" spans="1:18" x14ac:dyDescent="0.25">
      <c r="A4685" t="s">
        <v>12680</v>
      </c>
      <c r="B4685" t="s">
        <v>18122</v>
      </c>
      <c r="C4685" t="s">
        <v>18440</v>
      </c>
      <c r="D4685" s="2">
        <v>27257</v>
      </c>
      <c r="E4685" s="2">
        <v>45443</v>
      </c>
      <c r="F4685" s="1">
        <v>0.42430555555555555</v>
      </c>
      <c r="G4685" t="s">
        <v>30</v>
      </c>
      <c r="H4685" t="s">
        <v>57</v>
      </c>
      <c r="I4685" t="s">
        <v>38</v>
      </c>
      <c r="J4685" t="s">
        <v>52</v>
      </c>
      <c r="K4685">
        <v>56</v>
      </c>
      <c r="L4685" t="s">
        <v>24</v>
      </c>
      <c r="M4685" t="s">
        <v>104</v>
      </c>
      <c r="N4685" t="s">
        <v>26</v>
      </c>
      <c r="O4685" t="s">
        <v>18444</v>
      </c>
      <c r="P4685" t="s">
        <v>53</v>
      </c>
      <c r="Q4685">
        <v>50</v>
      </c>
      <c r="R4685" t="str">
        <f t="shared" si="73"/>
        <v>Old</v>
      </c>
    </row>
    <row r="4686" spans="1:18" x14ac:dyDescent="0.25">
      <c r="A4686" t="s">
        <v>12682</v>
      </c>
      <c r="B4686" t="s">
        <v>18123</v>
      </c>
      <c r="C4686" t="s">
        <v>18439</v>
      </c>
      <c r="D4686" s="2">
        <v>37641</v>
      </c>
      <c r="E4686" s="2">
        <v>45391</v>
      </c>
      <c r="F4686" s="1">
        <v>0.56180555555555556</v>
      </c>
      <c r="G4686" t="s">
        <v>18474</v>
      </c>
      <c r="H4686" t="s">
        <v>37</v>
      </c>
      <c r="I4686" t="s">
        <v>22</v>
      </c>
      <c r="J4686" t="s">
        <v>23</v>
      </c>
      <c r="K4686">
        <v>126</v>
      </c>
      <c r="L4686" t="s">
        <v>24</v>
      </c>
      <c r="M4686" t="s">
        <v>25</v>
      </c>
      <c r="N4686" t="s">
        <v>26</v>
      </c>
      <c r="O4686" t="s">
        <v>18444</v>
      </c>
      <c r="P4686" t="s">
        <v>53</v>
      </c>
      <c r="Q4686">
        <v>22</v>
      </c>
      <c r="R4686" t="str">
        <f t="shared" si="73"/>
        <v>Adult</v>
      </c>
    </row>
    <row r="4687" spans="1:18" x14ac:dyDescent="0.25">
      <c r="A4687" t="s">
        <v>12685</v>
      </c>
      <c r="B4687" t="s">
        <v>18124</v>
      </c>
      <c r="C4687" t="s">
        <v>18440</v>
      </c>
      <c r="D4687" s="2">
        <v>33275</v>
      </c>
      <c r="E4687" s="2">
        <v>45313</v>
      </c>
      <c r="F4687" s="1">
        <v>0.52777777777777779</v>
      </c>
      <c r="G4687" t="s">
        <v>18474</v>
      </c>
      <c r="H4687" t="s">
        <v>37</v>
      </c>
      <c r="I4687" t="s">
        <v>91</v>
      </c>
      <c r="J4687" t="s">
        <v>46</v>
      </c>
      <c r="K4687">
        <v>182</v>
      </c>
      <c r="L4687" t="s">
        <v>24</v>
      </c>
      <c r="M4687" t="s">
        <v>104</v>
      </c>
      <c r="N4687" t="s">
        <v>26</v>
      </c>
      <c r="O4687" t="s">
        <v>18473</v>
      </c>
      <c r="P4687" t="s">
        <v>53</v>
      </c>
      <c r="Q4687">
        <v>34</v>
      </c>
      <c r="R4687" t="str">
        <f t="shared" si="73"/>
        <v>Adult</v>
      </c>
    </row>
    <row r="4688" spans="1:18" x14ac:dyDescent="0.25">
      <c r="A4688" t="s">
        <v>12688</v>
      </c>
      <c r="B4688" t="s">
        <v>18125</v>
      </c>
      <c r="C4688" t="s">
        <v>18440</v>
      </c>
      <c r="D4688" s="2">
        <v>36049</v>
      </c>
      <c r="E4688" s="2">
        <v>45437</v>
      </c>
      <c r="F4688" s="1">
        <v>0.42569444444444443</v>
      </c>
      <c r="G4688" t="s">
        <v>18474</v>
      </c>
      <c r="H4688" t="s">
        <v>37</v>
      </c>
      <c r="I4688" t="s">
        <v>84</v>
      </c>
      <c r="J4688" t="s">
        <v>46</v>
      </c>
      <c r="K4688">
        <v>133</v>
      </c>
      <c r="L4688" t="s">
        <v>24</v>
      </c>
      <c r="M4688" t="s">
        <v>25</v>
      </c>
      <c r="N4688" t="s">
        <v>26</v>
      </c>
      <c r="O4688" t="s">
        <v>18473</v>
      </c>
      <c r="P4688" t="s">
        <v>53</v>
      </c>
      <c r="Q4688">
        <v>26</v>
      </c>
      <c r="R4688" t="str">
        <f t="shared" si="73"/>
        <v>Adult</v>
      </c>
    </row>
    <row r="4689" spans="1:18" x14ac:dyDescent="0.25">
      <c r="A4689" t="s">
        <v>12690</v>
      </c>
      <c r="B4689" t="s">
        <v>18126</v>
      </c>
      <c r="C4689" t="s">
        <v>18439</v>
      </c>
      <c r="D4689" s="2">
        <v>34394</v>
      </c>
      <c r="E4689" s="2">
        <v>45309</v>
      </c>
      <c r="F4689" s="1">
        <v>0.49791666666666667</v>
      </c>
      <c r="G4689" t="s">
        <v>169</v>
      </c>
      <c r="H4689" t="s">
        <v>21</v>
      </c>
      <c r="I4689" t="s">
        <v>45</v>
      </c>
      <c r="J4689" t="s">
        <v>52</v>
      </c>
      <c r="K4689">
        <v>168</v>
      </c>
      <c r="L4689" t="s">
        <v>24</v>
      </c>
      <c r="M4689" t="s">
        <v>25</v>
      </c>
      <c r="N4689" t="s">
        <v>47</v>
      </c>
      <c r="O4689" t="s">
        <v>18444</v>
      </c>
      <c r="P4689" t="s">
        <v>53</v>
      </c>
      <c r="Q4689">
        <v>30</v>
      </c>
      <c r="R4689" t="str">
        <f t="shared" si="73"/>
        <v>Adult</v>
      </c>
    </row>
    <row r="4690" spans="1:18" x14ac:dyDescent="0.25">
      <c r="A4690" t="s">
        <v>12692</v>
      </c>
      <c r="B4690" t="s">
        <v>18127</v>
      </c>
      <c r="C4690" t="s">
        <v>18439</v>
      </c>
      <c r="D4690" s="2">
        <v>32964</v>
      </c>
      <c r="E4690" s="2">
        <v>45379</v>
      </c>
      <c r="F4690" s="1">
        <v>0.57499999999999996</v>
      </c>
      <c r="G4690" t="s">
        <v>18474</v>
      </c>
      <c r="H4690" t="s">
        <v>37</v>
      </c>
      <c r="I4690" t="s">
        <v>91</v>
      </c>
      <c r="J4690" t="s">
        <v>52</v>
      </c>
      <c r="K4690">
        <v>49</v>
      </c>
      <c r="L4690" t="s">
        <v>39</v>
      </c>
      <c r="M4690" t="s">
        <v>25</v>
      </c>
      <c r="N4690" t="s">
        <v>47</v>
      </c>
      <c r="O4690" t="s">
        <v>18444</v>
      </c>
      <c r="P4690" t="s">
        <v>53</v>
      </c>
      <c r="Q4690">
        <v>34</v>
      </c>
      <c r="R4690" t="str">
        <f t="shared" si="73"/>
        <v>Adult</v>
      </c>
    </row>
    <row r="4691" spans="1:18" x14ac:dyDescent="0.25">
      <c r="A4691" t="s">
        <v>12693</v>
      </c>
      <c r="B4691" t="s">
        <v>18128</v>
      </c>
      <c r="C4691" t="s">
        <v>18440</v>
      </c>
      <c r="D4691" s="2">
        <v>35139</v>
      </c>
      <c r="E4691" s="2">
        <v>45414</v>
      </c>
      <c r="F4691" s="1">
        <v>0.35555555555555557</v>
      </c>
      <c r="G4691" t="s">
        <v>51</v>
      </c>
      <c r="H4691" t="s">
        <v>57</v>
      </c>
      <c r="I4691" t="s">
        <v>38</v>
      </c>
      <c r="J4691" t="s">
        <v>46</v>
      </c>
      <c r="K4691">
        <v>147</v>
      </c>
      <c r="L4691" t="s">
        <v>53</v>
      </c>
      <c r="M4691" t="s">
        <v>25</v>
      </c>
      <c r="N4691" t="s">
        <v>26</v>
      </c>
      <c r="O4691" t="s">
        <v>18444</v>
      </c>
      <c r="P4691" t="s">
        <v>53</v>
      </c>
      <c r="Q4691">
        <v>28</v>
      </c>
      <c r="R4691" t="str">
        <f t="shared" si="73"/>
        <v>Adult</v>
      </c>
    </row>
    <row r="4692" spans="1:18" x14ac:dyDescent="0.25">
      <c r="A4692" t="s">
        <v>12696</v>
      </c>
      <c r="B4692" t="s">
        <v>18129</v>
      </c>
      <c r="C4692" t="s">
        <v>18440</v>
      </c>
      <c r="D4692" s="2">
        <v>38912</v>
      </c>
      <c r="E4692" s="2">
        <v>45386</v>
      </c>
      <c r="F4692" s="1">
        <v>0.4465277777777778</v>
      </c>
      <c r="G4692" t="s">
        <v>576</v>
      </c>
      <c r="H4692" t="s">
        <v>31</v>
      </c>
      <c r="I4692" t="s">
        <v>22</v>
      </c>
      <c r="J4692" t="s">
        <v>577</v>
      </c>
      <c r="K4692">
        <v>140</v>
      </c>
      <c r="L4692" t="s">
        <v>39</v>
      </c>
      <c r="M4692" t="s">
        <v>104</v>
      </c>
      <c r="N4692" t="s">
        <v>47</v>
      </c>
      <c r="O4692" t="s">
        <v>18473</v>
      </c>
      <c r="P4692" t="s">
        <v>53</v>
      </c>
      <c r="Q4692">
        <v>18</v>
      </c>
      <c r="R4692" t="str">
        <f t="shared" si="73"/>
        <v>Adult</v>
      </c>
    </row>
    <row r="4693" spans="1:18" x14ac:dyDescent="0.25">
      <c r="A4693" t="s">
        <v>12698</v>
      </c>
      <c r="B4693" t="s">
        <v>18130</v>
      </c>
      <c r="C4693" t="s">
        <v>18439</v>
      </c>
      <c r="D4693" s="2">
        <v>38186</v>
      </c>
      <c r="E4693" s="2">
        <v>45312</v>
      </c>
      <c r="F4693" s="1">
        <v>0.60416666666666663</v>
      </c>
      <c r="G4693" t="s">
        <v>51</v>
      </c>
      <c r="H4693" t="s">
        <v>21</v>
      </c>
      <c r="I4693" t="s">
        <v>22</v>
      </c>
      <c r="J4693" t="s">
        <v>52</v>
      </c>
      <c r="K4693">
        <v>98</v>
      </c>
      <c r="L4693" t="s">
        <v>39</v>
      </c>
      <c r="M4693" t="s">
        <v>25</v>
      </c>
      <c r="N4693" t="s">
        <v>47</v>
      </c>
      <c r="O4693" t="s">
        <v>18444</v>
      </c>
      <c r="P4693" t="s">
        <v>53</v>
      </c>
      <c r="Q4693">
        <v>20</v>
      </c>
      <c r="R4693" t="str">
        <f t="shared" si="73"/>
        <v>Adult</v>
      </c>
    </row>
    <row r="4694" spans="1:18" x14ac:dyDescent="0.25">
      <c r="A4694" t="s">
        <v>12700</v>
      </c>
      <c r="B4694" t="s">
        <v>18131</v>
      </c>
      <c r="C4694" t="s">
        <v>18440</v>
      </c>
      <c r="D4694" s="2">
        <v>37794</v>
      </c>
      <c r="E4694" s="2">
        <v>45422</v>
      </c>
      <c r="F4694" s="1">
        <v>0.47847222222222224</v>
      </c>
      <c r="G4694" t="s">
        <v>18475</v>
      </c>
      <c r="H4694" t="s">
        <v>21</v>
      </c>
      <c r="I4694" t="s">
        <v>45</v>
      </c>
      <c r="J4694" t="s">
        <v>52</v>
      </c>
      <c r="K4694">
        <v>91</v>
      </c>
      <c r="L4694" t="s">
        <v>39</v>
      </c>
      <c r="M4694" t="s">
        <v>104</v>
      </c>
      <c r="N4694" t="s">
        <v>26</v>
      </c>
      <c r="O4694" t="s">
        <v>18444</v>
      </c>
      <c r="P4694" t="s">
        <v>53</v>
      </c>
      <c r="Q4694">
        <v>21</v>
      </c>
      <c r="R4694" t="str">
        <f t="shared" si="73"/>
        <v>Adult</v>
      </c>
    </row>
    <row r="4695" spans="1:18" x14ac:dyDescent="0.25">
      <c r="A4695" t="s">
        <v>12702</v>
      </c>
      <c r="B4695" t="s">
        <v>18132</v>
      </c>
      <c r="C4695" t="s">
        <v>18439</v>
      </c>
      <c r="D4695" s="2">
        <v>37988</v>
      </c>
      <c r="E4695" s="2">
        <v>45357</v>
      </c>
      <c r="F4695" s="1">
        <v>0.42083333333333334</v>
      </c>
      <c r="G4695" t="s">
        <v>169</v>
      </c>
      <c r="H4695" t="s">
        <v>57</v>
      </c>
      <c r="I4695" t="s">
        <v>91</v>
      </c>
      <c r="J4695" t="s">
        <v>52</v>
      </c>
      <c r="K4695">
        <v>21</v>
      </c>
      <c r="L4695" t="s">
        <v>39</v>
      </c>
      <c r="M4695" t="s">
        <v>25</v>
      </c>
      <c r="N4695" t="s">
        <v>26</v>
      </c>
      <c r="O4695" t="s">
        <v>18473</v>
      </c>
      <c r="P4695" t="s">
        <v>53</v>
      </c>
      <c r="Q4695">
        <v>21</v>
      </c>
      <c r="R4695" t="str">
        <f t="shared" si="73"/>
        <v>Adult</v>
      </c>
    </row>
    <row r="4696" spans="1:18" x14ac:dyDescent="0.25">
      <c r="A4696" t="s">
        <v>12705</v>
      </c>
      <c r="B4696" t="s">
        <v>18133</v>
      </c>
      <c r="C4696" t="s">
        <v>18439</v>
      </c>
      <c r="D4696" s="2">
        <v>17570</v>
      </c>
      <c r="E4696" s="2">
        <v>45411</v>
      </c>
      <c r="F4696" s="1">
        <v>0.35</v>
      </c>
      <c r="G4696" t="s">
        <v>18474</v>
      </c>
      <c r="H4696" t="s">
        <v>57</v>
      </c>
      <c r="I4696" t="s">
        <v>62</v>
      </c>
      <c r="J4696" t="s">
        <v>548</v>
      </c>
      <c r="K4696">
        <v>182</v>
      </c>
      <c r="L4696" t="s">
        <v>53</v>
      </c>
      <c r="M4696" t="s">
        <v>25</v>
      </c>
      <c r="N4696" t="s">
        <v>26</v>
      </c>
      <c r="O4696" t="s">
        <v>18444</v>
      </c>
      <c r="P4696" t="s">
        <v>53</v>
      </c>
      <c r="Q4696">
        <v>77</v>
      </c>
      <c r="R4696" t="str">
        <f t="shared" si="73"/>
        <v>Aged</v>
      </c>
    </row>
    <row r="4697" spans="1:18" x14ac:dyDescent="0.25">
      <c r="A4697" t="s">
        <v>12708</v>
      </c>
      <c r="B4697" t="s">
        <v>18134</v>
      </c>
      <c r="C4697" t="s">
        <v>18440</v>
      </c>
      <c r="D4697" s="2">
        <v>36160</v>
      </c>
      <c r="E4697" s="2">
        <v>45301</v>
      </c>
      <c r="F4697" s="1">
        <v>0.49861111111111112</v>
      </c>
      <c r="G4697" t="s">
        <v>18474</v>
      </c>
      <c r="H4697" t="s">
        <v>21</v>
      </c>
      <c r="I4697" t="s">
        <v>22</v>
      </c>
      <c r="J4697" t="s">
        <v>46</v>
      </c>
      <c r="K4697">
        <v>154</v>
      </c>
      <c r="L4697" t="s">
        <v>53</v>
      </c>
      <c r="M4697" t="s">
        <v>40</v>
      </c>
      <c r="N4697" t="s">
        <v>26</v>
      </c>
      <c r="O4697" t="s">
        <v>18444</v>
      </c>
      <c r="P4697" t="s">
        <v>53</v>
      </c>
      <c r="Q4697">
        <v>26</v>
      </c>
      <c r="R4697" t="str">
        <f t="shared" si="73"/>
        <v>Adult</v>
      </c>
    </row>
    <row r="4698" spans="1:18" x14ac:dyDescent="0.25">
      <c r="A4698" t="s">
        <v>12711</v>
      </c>
      <c r="B4698" t="s">
        <v>18135</v>
      </c>
      <c r="C4698" t="s">
        <v>18439</v>
      </c>
      <c r="D4698" s="2">
        <v>34353</v>
      </c>
      <c r="E4698" s="2">
        <v>45465</v>
      </c>
      <c r="F4698" s="1">
        <v>0.54166666666666663</v>
      </c>
      <c r="G4698" t="s">
        <v>18475</v>
      </c>
      <c r="H4698" t="s">
        <v>31</v>
      </c>
      <c r="I4698" t="s">
        <v>38</v>
      </c>
      <c r="J4698" t="s">
        <v>23</v>
      </c>
      <c r="K4698">
        <v>14</v>
      </c>
      <c r="L4698" t="s">
        <v>24</v>
      </c>
      <c r="M4698" t="s">
        <v>40</v>
      </c>
      <c r="N4698" t="s">
        <v>26</v>
      </c>
      <c r="O4698" t="s">
        <v>18444</v>
      </c>
      <c r="P4698" t="s">
        <v>53</v>
      </c>
      <c r="Q4698">
        <v>31</v>
      </c>
      <c r="R4698" t="str">
        <f t="shared" si="73"/>
        <v>Adult</v>
      </c>
    </row>
    <row r="4699" spans="1:18" x14ac:dyDescent="0.25">
      <c r="A4699" t="s">
        <v>12714</v>
      </c>
      <c r="B4699" t="s">
        <v>18136</v>
      </c>
      <c r="C4699" t="s">
        <v>18440</v>
      </c>
      <c r="D4699" s="2">
        <v>27660</v>
      </c>
      <c r="E4699" s="2">
        <v>45358</v>
      </c>
      <c r="F4699" s="1">
        <v>0.35625000000000001</v>
      </c>
      <c r="G4699" t="s">
        <v>51</v>
      </c>
      <c r="H4699" t="s">
        <v>57</v>
      </c>
      <c r="I4699" t="s">
        <v>22</v>
      </c>
      <c r="J4699" t="s">
        <v>32</v>
      </c>
      <c r="K4699">
        <v>119</v>
      </c>
      <c r="L4699" t="s">
        <v>53</v>
      </c>
      <c r="M4699" t="s">
        <v>25</v>
      </c>
      <c r="N4699" t="s">
        <v>26</v>
      </c>
      <c r="O4699" t="s">
        <v>18473</v>
      </c>
      <c r="P4699" t="s">
        <v>53</v>
      </c>
      <c r="Q4699">
        <v>49</v>
      </c>
      <c r="R4699" t="str">
        <f t="shared" si="73"/>
        <v>Old</v>
      </c>
    </row>
    <row r="4700" spans="1:18" x14ac:dyDescent="0.25">
      <c r="A4700" t="s">
        <v>12717</v>
      </c>
      <c r="B4700" t="s">
        <v>18137</v>
      </c>
      <c r="C4700" t="s">
        <v>18440</v>
      </c>
      <c r="D4700" s="2">
        <v>38843</v>
      </c>
      <c r="E4700" s="2">
        <v>45344</v>
      </c>
      <c r="F4700" s="1">
        <v>0.39374999999999999</v>
      </c>
      <c r="G4700" t="s">
        <v>30</v>
      </c>
      <c r="H4700" t="s">
        <v>21</v>
      </c>
      <c r="I4700" t="s">
        <v>45</v>
      </c>
      <c r="J4700" t="s">
        <v>46</v>
      </c>
      <c r="K4700">
        <v>168</v>
      </c>
      <c r="L4700" t="s">
        <v>39</v>
      </c>
      <c r="M4700" t="s">
        <v>25</v>
      </c>
      <c r="N4700" t="s">
        <v>47</v>
      </c>
      <c r="O4700" t="s">
        <v>18473</v>
      </c>
      <c r="P4700" t="s">
        <v>53</v>
      </c>
      <c r="Q4700">
        <v>18</v>
      </c>
      <c r="R4700" t="str">
        <f t="shared" si="73"/>
        <v>Adult</v>
      </c>
    </row>
    <row r="4701" spans="1:18" x14ac:dyDescent="0.25">
      <c r="A4701" t="s">
        <v>12720</v>
      </c>
      <c r="B4701" t="s">
        <v>18138</v>
      </c>
      <c r="C4701" t="s">
        <v>18439</v>
      </c>
      <c r="D4701" s="2">
        <v>17307</v>
      </c>
      <c r="E4701" s="2">
        <v>45324</v>
      </c>
      <c r="F4701" s="1">
        <v>0.40902777777777777</v>
      </c>
      <c r="G4701" t="s">
        <v>18474</v>
      </c>
      <c r="H4701" t="s">
        <v>61</v>
      </c>
      <c r="I4701" t="s">
        <v>62</v>
      </c>
      <c r="J4701" t="s">
        <v>63</v>
      </c>
      <c r="K4701">
        <v>147</v>
      </c>
      <c r="L4701" t="s">
        <v>24</v>
      </c>
      <c r="M4701" t="s">
        <v>104</v>
      </c>
      <c r="N4701" t="s">
        <v>33</v>
      </c>
      <c r="O4701" t="s">
        <v>18444</v>
      </c>
      <c r="P4701" t="s">
        <v>53</v>
      </c>
      <c r="Q4701">
        <v>77</v>
      </c>
      <c r="R4701" t="str">
        <f t="shared" si="73"/>
        <v>Aged</v>
      </c>
    </row>
    <row r="4702" spans="1:18" x14ac:dyDescent="0.25">
      <c r="A4702" t="s">
        <v>12723</v>
      </c>
      <c r="B4702" t="s">
        <v>18139</v>
      </c>
      <c r="C4702" t="s">
        <v>18439</v>
      </c>
      <c r="D4702" s="2">
        <v>38773</v>
      </c>
      <c r="E4702" s="2">
        <v>45313</v>
      </c>
      <c r="F4702" s="1">
        <v>0.7</v>
      </c>
      <c r="G4702" t="s">
        <v>51</v>
      </c>
      <c r="H4702" t="s">
        <v>57</v>
      </c>
      <c r="I4702" t="s">
        <v>22</v>
      </c>
      <c r="J4702" t="s">
        <v>52</v>
      </c>
      <c r="K4702">
        <v>14</v>
      </c>
      <c r="L4702" t="s">
        <v>24</v>
      </c>
      <c r="M4702" t="s">
        <v>40</v>
      </c>
      <c r="N4702" t="s">
        <v>33</v>
      </c>
      <c r="O4702" t="s">
        <v>18444</v>
      </c>
      <c r="P4702" t="s">
        <v>53</v>
      </c>
      <c r="Q4702">
        <v>18</v>
      </c>
      <c r="R4702" t="str">
        <f t="shared" si="73"/>
        <v>Adult</v>
      </c>
    </row>
    <row r="4703" spans="1:18" x14ac:dyDescent="0.25">
      <c r="A4703" t="s">
        <v>12726</v>
      </c>
      <c r="B4703" t="s">
        <v>18140</v>
      </c>
      <c r="C4703" t="s">
        <v>18440</v>
      </c>
      <c r="D4703" s="2">
        <v>36207</v>
      </c>
      <c r="E4703" s="2">
        <v>45345</v>
      </c>
      <c r="F4703" s="1">
        <v>0.48888888888888887</v>
      </c>
      <c r="G4703" t="s">
        <v>51</v>
      </c>
      <c r="H4703" t="s">
        <v>57</v>
      </c>
      <c r="I4703" t="s">
        <v>45</v>
      </c>
      <c r="J4703" t="s">
        <v>52</v>
      </c>
      <c r="K4703">
        <v>119</v>
      </c>
      <c r="L4703" t="s">
        <v>53</v>
      </c>
      <c r="M4703" t="s">
        <v>40</v>
      </c>
      <c r="N4703" t="s">
        <v>33</v>
      </c>
      <c r="O4703" t="s">
        <v>18444</v>
      </c>
      <c r="P4703" t="s">
        <v>53</v>
      </c>
      <c r="Q4703">
        <v>26</v>
      </c>
      <c r="R4703" t="str">
        <f t="shared" si="73"/>
        <v>Adult</v>
      </c>
    </row>
    <row r="4704" spans="1:18" x14ac:dyDescent="0.25">
      <c r="A4704" t="s">
        <v>12729</v>
      </c>
      <c r="B4704" t="s">
        <v>18141</v>
      </c>
      <c r="C4704" t="s">
        <v>18440</v>
      </c>
      <c r="D4704" s="2">
        <v>34963</v>
      </c>
      <c r="E4704" s="2">
        <v>45386</v>
      </c>
      <c r="F4704" s="1">
        <v>0.45</v>
      </c>
      <c r="G4704" t="s">
        <v>30</v>
      </c>
      <c r="H4704" t="s">
        <v>73</v>
      </c>
      <c r="I4704" t="s">
        <v>22</v>
      </c>
      <c r="J4704" t="s">
        <v>46</v>
      </c>
      <c r="K4704">
        <v>56</v>
      </c>
      <c r="L4704" t="s">
        <v>24</v>
      </c>
      <c r="M4704" t="s">
        <v>25</v>
      </c>
      <c r="N4704" t="s">
        <v>47</v>
      </c>
      <c r="O4704" t="s">
        <v>18444</v>
      </c>
      <c r="P4704" t="s">
        <v>53</v>
      </c>
      <c r="Q4704">
        <v>29</v>
      </c>
      <c r="R4704" t="str">
        <f t="shared" si="73"/>
        <v>Adult</v>
      </c>
    </row>
    <row r="4705" spans="1:18" x14ac:dyDescent="0.25">
      <c r="A4705" t="s">
        <v>12732</v>
      </c>
      <c r="B4705" t="s">
        <v>18142</v>
      </c>
      <c r="C4705" t="s">
        <v>18439</v>
      </c>
      <c r="D4705" s="2">
        <v>36632</v>
      </c>
      <c r="E4705" s="2">
        <v>45442</v>
      </c>
      <c r="F4705" s="1">
        <v>0.35</v>
      </c>
      <c r="G4705" t="s">
        <v>18474</v>
      </c>
      <c r="H4705" t="s">
        <v>73</v>
      </c>
      <c r="I4705" t="s">
        <v>22</v>
      </c>
      <c r="J4705" t="s">
        <v>32</v>
      </c>
      <c r="K4705">
        <v>35</v>
      </c>
      <c r="L4705" t="s">
        <v>24</v>
      </c>
      <c r="M4705" t="s">
        <v>104</v>
      </c>
      <c r="N4705" t="s">
        <v>47</v>
      </c>
      <c r="O4705" t="s">
        <v>18444</v>
      </c>
      <c r="P4705" t="s">
        <v>53</v>
      </c>
      <c r="Q4705">
        <v>24</v>
      </c>
      <c r="R4705" t="str">
        <f t="shared" si="73"/>
        <v>Adult</v>
      </c>
    </row>
    <row r="4706" spans="1:18" x14ac:dyDescent="0.25">
      <c r="A4706" t="s">
        <v>12734</v>
      </c>
      <c r="B4706" t="s">
        <v>18143</v>
      </c>
      <c r="C4706" t="s">
        <v>18440</v>
      </c>
      <c r="D4706" s="2">
        <v>35121</v>
      </c>
      <c r="E4706" s="2">
        <v>45371</v>
      </c>
      <c r="F4706" s="1">
        <v>0.33750000000000002</v>
      </c>
      <c r="G4706" t="s">
        <v>18475</v>
      </c>
      <c r="H4706" t="s">
        <v>21</v>
      </c>
      <c r="I4706" t="s">
        <v>22</v>
      </c>
      <c r="J4706" t="s">
        <v>23</v>
      </c>
      <c r="K4706">
        <v>98</v>
      </c>
      <c r="L4706" t="s">
        <v>53</v>
      </c>
      <c r="M4706" t="s">
        <v>25</v>
      </c>
      <c r="N4706" t="s">
        <v>26</v>
      </c>
      <c r="O4706" t="s">
        <v>18444</v>
      </c>
      <c r="P4706" t="s">
        <v>53</v>
      </c>
      <c r="Q4706">
        <v>28</v>
      </c>
      <c r="R4706" t="str">
        <f t="shared" si="73"/>
        <v>Adult</v>
      </c>
    </row>
    <row r="4707" spans="1:18" x14ac:dyDescent="0.25">
      <c r="A4707" t="s">
        <v>12736</v>
      </c>
      <c r="B4707" t="s">
        <v>18144</v>
      </c>
      <c r="C4707" t="s">
        <v>18440</v>
      </c>
      <c r="D4707" s="2">
        <v>38491</v>
      </c>
      <c r="E4707" s="2">
        <v>45306</v>
      </c>
      <c r="F4707" s="1">
        <v>0.46805555555555556</v>
      </c>
      <c r="G4707" t="s">
        <v>30</v>
      </c>
      <c r="H4707" t="s">
        <v>21</v>
      </c>
      <c r="I4707" t="s">
        <v>38</v>
      </c>
      <c r="J4707" t="s">
        <v>80</v>
      </c>
      <c r="K4707">
        <v>84</v>
      </c>
      <c r="L4707" t="s">
        <v>24</v>
      </c>
      <c r="M4707" t="s">
        <v>104</v>
      </c>
      <c r="N4707" t="s">
        <v>47</v>
      </c>
      <c r="O4707" t="s">
        <v>18444</v>
      </c>
      <c r="P4707" t="s">
        <v>53</v>
      </c>
      <c r="Q4707">
        <v>19</v>
      </c>
      <c r="R4707" t="str">
        <f t="shared" si="73"/>
        <v>Adult</v>
      </c>
    </row>
    <row r="4708" spans="1:18" x14ac:dyDescent="0.25">
      <c r="A4708" t="s">
        <v>12738</v>
      </c>
      <c r="B4708" t="s">
        <v>18145</v>
      </c>
      <c r="C4708" t="s">
        <v>18439</v>
      </c>
      <c r="D4708" s="2">
        <v>26217</v>
      </c>
      <c r="E4708" s="2">
        <v>45349</v>
      </c>
      <c r="F4708" s="1">
        <v>0.54583333333333328</v>
      </c>
      <c r="G4708" t="s">
        <v>51</v>
      </c>
      <c r="H4708" t="s">
        <v>73</v>
      </c>
      <c r="I4708" t="s">
        <v>38</v>
      </c>
      <c r="J4708" t="s">
        <v>80</v>
      </c>
      <c r="K4708">
        <v>84</v>
      </c>
      <c r="L4708" t="s">
        <v>39</v>
      </c>
      <c r="M4708" t="s">
        <v>25</v>
      </c>
      <c r="N4708" t="s">
        <v>33</v>
      </c>
      <c r="O4708" t="s">
        <v>18473</v>
      </c>
      <c r="P4708" t="s">
        <v>53</v>
      </c>
      <c r="Q4708">
        <v>53</v>
      </c>
      <c r="R4708" t="str">
        <f t="shared" si="73"/>
        <v>Old</v>
      </c>
    </row>
    <row r="4709" spans="1:18" x14ac:dyDescent="0.25">
      <c r="A4709" t="s">
        <v>12741</v>
      </c>
      <c r="B4709" t="s">
        <v>18146</v>
      </c>
      <c r="C4709" t="s">
        <v>18439</v>
      </c>
      <c r="D4709" s="2">
        <v>29615</v>
      </c>
      <c r="E4709" s="2">
        <v>45437</v>
      </c>
      <c r="F4709" s="1">
        <v>0.42986111111111114</v>
      </c>
      <c r="G4709" t="s">
        <v>30</v>
      </c>
      <c r="H4709" t="s">
        <v>73</v>
      </c>
      <c r="I4709" t="s">
        <v>84</v>
      </c>
      <c r="J4709" t="s">
        <v>46</v>
      </c>
      <c r="K4709">
        <v>133</v>
      </c>
      <c r="L4709" t="s">
        <v>53</v>
      </c>
      <c r="M4709" t="s">
        <v>25</v>
      </c>
      <c r="N4709" t="s">
        <v>33</v>
      </c>
      <c r="O4709" t="s">
        <v>18444</v>
      </c>
      <c r="P4709" t="s">
        <v>53</v>
      </c>
      <c r="Q4709">
        <v>44</v>
      </c>
      <c r="R4709" t="str">
        <f t="shared" si="73"/>
        <v>Old</v>
      </c>
    </row>
    <row r="4710" spans="1:18" x14ac:dyDescent="0.25">
      <c r="A4710" t="s">
        <v>12744</v>
      </c>
      <c r="B4710" t="s">
        <v>18147</v>
      </c>
      <c r="C4710" t="s">
        <v>18439</v>
      </c>
      <c r="D4710" s="2">
        <v>32258</v>
      </c>
      <c r="E4710" s="2">
        <v>45367</v>
      </c>
      <c r="F4710" s="1">
        <v>0.79791666666666672</v>
      </c>
      <c r="G4710" t="s">
        <v>18475</v>
      </c>
      <c r="H4710" t="s">
        <v>57</v>
      </c>
      <c r="I4710" t="s">
        <v>38</v>
      </c>
      <c r="J4710" t="s">
        <v>23</v>
      </c>
      <c r="K4710">
        <v>154</v>
      </c>
      <c r="L4710" t="s">
        <v>53</v>
      </c>
      <c r="M4710" t="s">
        <v>40</v>
      </c>
      <c r="N4710" t="s">
        <v>33</v>
      </c>
      <c r="O4710" t="s">
        <v>18473</v>
      </c>
      <c r="P4710" t="s">
        <v>53</v>
      </c>
      <c r="Q4710">
        <v>36</v>
      </c>
      <c r="R4710" t="str">
        <f t="shared" si="73"/>
        <v>Old</v>
      </c>
    </row>
    <row r="4711" spans="1:18" x14ac:dyDescent="0.25">
      <c r="A4711" t="s">
        <v>12747</v>
      </c>
      <c r="B4711" t="s">
        <v>18148</v>
      </c>
      <c r="C4711" t="s">
        <v>18440</v>
      </c>
      <c r="D4711" s="2">
        <v>30689</v>
      </c>
      <c r="E4711" s="2">
        <v>45292</v>
      </c>
      <c r="F4711" s="1">
        <v>0.41041666666666665</v>
      </c>
      <c r="G4711" t="s">
        <v>18475</v>
      </c>
      <c r="H4711" t="s">
        <v>21</v>
      </c>
      <c r="I4711" t="s">
        <v>45</v>
      </c>
      <c r="J4711" t="s">
        <v>46</v>
      </c>
      <c r="K4711">
        <v>133</v>
      </c>
      <c r="L4711" t="s">
        <v>53</v>
      </c>
      <c r="M4711" t="s">
        <v>40</v>
      </c>
      <c r="N4711" t="s">
        <v>47</v>
      </c>
      <c r="O4711" t="s">
        <v>18473</v>
      </c>
      <c r="P4711" t="s">
        <v>53</v>
      </c>
      <c r="Q4711">
        <v>41</v>
      </c>
      <c r="R4711" t="str">
        <f t="shared" si="73"/>
        <v>Old</v>
      </c>
    </row>
    <row r="4712" spans="1:18" x14ac:dyDescent="0.25">
      <c r="A4712" t="s">
        <v>12750</v>
      </c>
      <c r="B4712" t="s">
        <v>18149</v>
      </c>
      <c r="C4712" t="s">
        <v>18439</v>
      </c>
      <c r="D4712" s="2">
        <v>38858</v>
      </c>
      <c r="E4712" s="2">
        <v>45375</v>
      </c>
      <c r="F4712" s="1">
        <v>0.59930555555555554</v>
      </c>
      <c r="G4712" t="s">
        <v>169</v>
      </c>
      <c r="H4712" t="s">
        <v>31</v>
      </c>
      <c r="I4712" t="s">
        <v>38</v>
      </c>
      <c r="J4712" t="s">
        <v>52</v>
      </c>
      <c r="K4712">
        <v>161</v>
      </c>
      <c r="L4712" t="s">
        <v>24</v>
      </c>
      <c r="M4712" t="s">
        <v>25</v>
      </c>
      <c r="N4712" t="s">
        <v>47</v>
      </c>
      <c r="O4712" t="s">
        <v>18444</v>
      </c>
      <c r="P4712" t="s">
        <v>53</v>
      </c>
      <c r="Q4712">
        <v>18</v>
      </c>
      <c r="R4712" t="str">
        <f t="shared" si="73"/>
        <v>Adult</v>
      </c>
    </row>
    <row r="4713" spans="1:18" x14ac:dyDescent="0.25">
      <c r="A4713" t="s">
        <v>12752</v>
      </c>
      <c r="B4713" t="s">
        <v>18150</v>
      </c>
      <c r="C4713" t="s">
        <v>18440</v>
      </c>
      <c r="D4713" s="2">
        <v>37695</v>
      </c>
      <c r="E4713" s="2">
        <v>45343</v>
      </c>
      <c r="F4713" s="1">
        <v>0.7270833333333333</v>
      </c>
      <c r="G4713" t="s">
        <v>169</v>
      </c>
      <c r="H4713" t="s">
        <v>73</v>
      </c>
      <c r="I4713" t="s">
        <v>91</v>
      </c>
      <c r="J4713" t="s">
        <v>32</v>
      </c>
      <c r="K4713">
        <v>7</v>
      </c>
      <c r="L4713" t="s">
        <v>24</v>
      </c>
      <c r="M4713" t="s">
        <v>40</v>
      </c>
      <c r="N4713" t="s">
        <v>26</v>
      </c>
      <c r="O4713" t="s">
        <v>18473</v>
      </c>
      <c r="P4713" t="s">
        <v>53</v>
      </c>
      <c r="Q4713">
        <v>21</v>
      </c>
      <c r="R4713" t="str">
        <f t="shared" si="73"/>
        <v>Adult</v>
      </c>
    </row>
    <row r="4714" spans="1:18" x14ac:dyDescent="0.25">
      <c r="A4714" t="s">
        <v>12754</v>
      </c>
      <c r="B4714" t="s">
        <v>18151</v>
      </c>
      <c r="C4714" t="s">
        <v>18439</v>
      </c>
      <c r="D4714" s="2">
        <v>26618</v>
      </c>
      <c r="E4714" s="2">
        <v>45345</v>
      </c>
      <c r="F4714" s="1">
        <v>0.6694444444444444</v>
      </c>
      <c r="G4714" t="s">
        <v>51</v>
      </c>
      <c r="H4714" t="s">
        <v>73</v>
      </c>
      <c r="I4714" t="s">
        <v>91</v>
      </c>
      <c r="J4714" t="s">
        <v>23</v>
      </c>
      <c r="K4714">
        <v>140</v>
      </c>
      <c r="L4714" t="s">
        <v>24</v>
      </c>
      <c r="M4714" t="s">
        <v>40</v>
      </c>
      <c r="N4714" t="s">
        <v>33</v>
      </c>
      <c r="O4714" t="s">
        <v>18444</v>
      </c>
      <c r="P4714" t="s">
        <v>53</v>
      </c>
      <c r="Q4714">
        <v>52</v>
      </c>
      <c r="R4714" t="str">
        <f t="shared" si="73"/>
        <v>Old</v>
      </c>
    </row>
    <row r="4715" spans="1:18" x14ac:dyDescent="0.25">
      <c r="A4715" t="s">
        <v>12756</v>
      </c>
      <c r="B4715" t="s">
        <v>18152</v>
      </c>
      <c r="C4715" t="s">
        <v>18439</v>
      </c>
      <c r="D4715" s="2">
        <v>38130</v>
      </c>
      <c r="E4715" s="2">
        <v>45433</v>
      </c>
      <c r="F4715" s="1">
        <v>0.4465277777777778</v>
      </c>
      <c r="G4715" t="s">
        <v>169</v>
      </c>
      <c r="H4715" t="s">
        <v>57</v>
      </c>
      <c r="I4715" t="s">
        <v>84</v>
      </c>
      <c r="J4715" t="s">
        <v>23</v>
      </c>
      <c r="K4715">
        <v>119</v>
      </c>
      <c r="L4715" t="s">
        <v>24</v>
      </c>
      <c r="M4715" t="s">
        <v>25</v>
      </c>
      <c r="N4715" t="s">
        <v>47</v>
      </c>
      <c r="O4715" t="s">
        <v>18444</v>
      </c>
      <c r="P4715" t="s">
        <v>53</v>
      </c>
      <c r="Q4715">
        <v>20</v>
      </c>
      <c r="R4715" t="str">
        <f t="shared" si="73"/>
        <v>Adult</v>
      </c>
    </row>
    <row r="4716" spans="1:18" x14ac:dyDescent="0.25">
      <c r="A4716" t="s">
        <v>12758</v>
      </c>
      <c r="B4716" t="s">
        <v>18153</v>
      </c>
      <c r="C4716" t="s">
        <v>18440</v>
      </c>
      <c r="D4716" s="2">
        <v>36845</v>
      </c>
      <c r="E4716" s="2">
        <v>45380</v>
      </c>
      <c r="F4716" s="1">
        <v>0.53402777777777777</v>
      </c>
      <c r="G4716" t="s">
        <v>18474</v>
      </c>
      <c r="H4716" t="s">
        <v>21</v>
      </c>
      <c r="I4716" t="s">
        <v>91</v>
      </c>
      <c r="J4716" t="s">
        <v>32</v>
      </c>
      <c r="K4716">
        <v>77</v>
      </c>
      <c r="L4716" t="s">
        <v>53</v>
      </c>
      <c r="M4716" t="s">
        <v>25</v>
      </c>
      <c r="N4716" t="s">
        <v>26</v>
      </c>
      <c r="O4716" t="s">
        <v>18444</v>
      </c>
      <c r="P4716" t="s">
        <v>53</v>
      </c>
      <c r="Q4716">
        <v>24</v>
      </c>
      <c r="R4716" t="str">
        <f t="shared" si="73"/>
        <v>Adult</v>
      </c>
    </row>
    <row r="4717" spans="1:18" x14ac:dyDescent="0.25">
      <c r="A4717" t="s">
        <v>12760</v>
      </c>
      <c r="B4717" t="s">
        <v>18154</v>
      </c>
      <c r="C4717" t="s">
        <v>18439</v>
      </c>
      <c r="D4717" s="2">
        <v>38375</v>
      </c>
      <c r="E4717" s="2">
        <v>45433</v>
      </c>
      <c r="F4717" s="1">
        <v>0.59791666666666665</v>
      </c>
      <c r="G4717" t="s">
        <v>51</v>
      </c>
      <c r="H4717" t="s">
        <v>31</v>
      </c>
      <c r="I4717" t="s">
        <v>84</v>
      </c>
      <c r="J4717" t="s">
        <v>46</v>
      </c>
      <c r="K4717">
        <v>161</v>
      </c>
      <c r="L4717" t="s">
        <v>53</v>
      </c>
      <c r="M4717" t="s">
        <v>25</v>
      </c>
      <c r="N4717" t="s">
        <v>26</v>
      </c>
      <c r="O4717" t="s">
        <v>18444</v>
      </c>
      <c r="P4717" t="s">
        <v>53</v>
      </c>
      <c r="Q4717">
        <v>20</v>
      </c>
      <c r="R4717" t="str">
        <f t="shared" si="73"/>
        <v>Adult</v>
      </c>
    </row>
    <row r="4718" spans="1:18" x14ac:dyDescent="0.25">
      <c r="A4718" t="s">
        <v>12763</v>
      </c>
      <c r="B4718" t="s">
        <v>18155</v>
      </c>
      <c r="C4718" t="s">
        <v>18439</v>
      </c>
      <c r="D4718" s="2">
        <v>35494</v>
      </c>
      <c r="E4718" s="2">
        <v>45440</v>
      </c>
      <c r="F4718" s="1">
        <v>0.46666666666666667</v>
      </c>
      <c r="G4718" t="s">
        <v>18474</v>
      </c>
      <c r="H4718" t="s">
        <v>57</v>
      </c>
      <c r="I4718" t="s">
        <v>22</v>
      </c>
      <c r="J4718" t="s">
        <v>32</v>
      </c>
      <c r="K4718">
        <v>161</v>
      </c>
      <c r="L4718" t="s">
        <v>53</v>
      </c>
      <c r="M4718" t="s">
        <v>25</v>
      </c>
      <c r="N4718" t="s">
        <v>26</v>
      </c>
      <c r="O4718" t="s">
        <v>18473</v>
      </c>
      <c r="P4718" t="s">
        <v>53</v>
      </c>
      <c r="Q4718">
        <v>27</v>
      </c>
      <c r="R4718" t="str">
        <f t="shared" si="73"/>
        <v>Adult</v>
      </c>
    </row>
    <row r="4719" spans="1:18" x14ac:dyDescent="0.25">
      <c r="A4719" t="s">
        <v>12765</v>
      </c>
      <c r="B4719" t="s">
        <v>18156</v>
      </c>
      <c r="C4719" t="s">
        <v>18439</v>
      </c>
      <c r="D4719" s="2">
        <v>39009</v>
      </c>
      <c r="E4719" s="2">
        <v>45361</v>
      </c>
      <c r="F4719" s="1">
        <v>0.6069444444444444</v>
      </c>
      <c r="G4719" t="s">
        <v>576</v>
      </c>
      <c r="H4719" t="s">
        <v>57</v>
      </c>
      <c r="I4719" t="s">
        <v>547</v>
      </c>
      <c r="J4719" t="s">
        <v>23</v>
      </c>
      <c r="K4719">
        <v>133</v>
      </c>
      <c r="L4719" t="s">
        <v>53</v>
      </c>
      <c r="M4719" t="s">
        <v>40</v>
      </c>
      <c r="N4719" t="s">
        <v>26</v>
      </c>
      <c r="O4719" t="s">
        <v>18473</v>
      </c>
      <c r="P4719" t="s">
        <v>53</v>
      </c>
      <c r="Q4719">
        <v>18</v>
      </c>
      <c r="R4719" t="str">
        <f t="shared" si="73"/>
        <v>Adult</v>
      </c>
    </row>
    <row r="4720" spans="1:18" x14ac:dyDescent="0.25">
      <c r="A4720" t="s">
        <v>12767</v>
      </c>
      <c r="B4720" t="s">
        <v>18157</v>
      </c>
      <c r="C4720" t="s">
        <v>18439</v>
      </c>
      <c r="D4720" s="2">
        <v>28777</v>
      </c>
      <c r="E4720" s="2">
        <v>45464</v>
      </c>
      <c r="F4720" s="1">
        <v>0.81180555555555556</v>
      </c>
      <c r="G4720" t="s">
        <v>18474</v>
      </c>
      <c r="H4720" t="s">
        <v>73</v>
      </c>
      <c r="I4720" t="s">
        <v>45</v>
      </c>
      <c r="J4720" t="s">
        <v>23</v>
      </c>
      <c r="K4720">
        <v>133</v>
      </c>
      <c r="L4720" t="s">
        <v>24</v>
      </c>
      <c r="M4720" t="s">
        <v>104</v>
      </c>
      <c r="N4720" t="s">
        <v>33</v>
      </c>
      <c r="O4720" t="s">
        <v>18444</v>
      </c>
      <c r="P4720" t="s">
        <v>53</v>
      </c>
      <c r="Q4720">
        <v>46</v>
      </c>
      <c r="R4720" t="str">
        <f t="shared" si="73"/>
        <v>Old</v>
      </c>
    </row>
    <row r="4721" spans="1:18" x14ac:dyDescent="0.25">
      <c r="A4721" t="s">
        <v>12769</v>
      </c>
      <c r="B4721" t="s">
        <v>18158</v>
      </c>
      <c r="C4721" t="s">
        <v>18440</v>
      </c>
      <c r="D4721" s="2">
        <v>36850</v>
      </c>
      <c r="E4721" s="2">
        <v>45309</v>
      </c>
      <c r="F4721" s="1">
        <v>0.73055555555555551</v>
      </c>
      <c r="G4721" t="s">
        <v>30</v>
      </c>
      <c r="H4721" t="s">
        <v>73</v>
      </c>
      <c r="I4721" t="s">
        <v>45</v>
      </c>
      <c r="J4721" t="s">
        <v>52</v>
      </c>
      <c r="K4721">
        <v>49</v>
      </c>
      <c r="L4721" t="s">
        <v>53</v>
      </c>
      <c r="M4721" t="s">
        <v>104</v>
      </c>
      <c r="N4721" t="s">
        <v>33</v>
      </c>
      <c r="O4721" t="s">
        <v>18473</v>
      </c>
      <c r="P4721" t="s">
        <v>53</v>
      </c>
      <c r="Q4721">
        <v>24</v>
      </c>
      <c r="R4721" t="str">
        <f t="shared" si="73"/>
        <v>Adult</v>
      </c>
    </row>
    <row r="4722" spans="1:18" x14ac:dyDescent="0.25">
      <c r="A4722" t="s">
        <v>12771</v>
      </c>
      <c r="B4722" t="s">
        <v>18159</v>
      </c>
      <c r="C4722" t="s">
        <v>18439</v>
      </c>
      <c r="D4722" s="2">
        <v>32971</v>
      </c>
      <c r="E4722" s="2">
        <v>45414</v>
      </c>
      <c r="F4722" s="1">
        <v>0.68333333333333335</v>
      </c>
      <c r="G4722" t="s">
        <v>18474</v>
      </c>
      <c r="H4722" t="s">
        <v>37</v>
      </c>
      <c r="I4722" t="s">
        <v>91</v>
      </c>
      <c r="J4722" t="s">
        <v>23</v>
      </c>
      <c r="K4722">
        <v>84</v>
      </c>
      <c r="L4722" t="s">
        <v>39</v>
      </c>
      <c r="M4722" t="s">
        <v>40</v>
      </c>
      <c r="N4722" t="s">
        <v>33</v>
      </c>
      <c r="O4722" t="s">
        <v>18473</v>
      </c>
      <c r="P4722" t="s">
        <v>18472</v>
      </c>
      <c r="Q4722">
        <v>34</v>
      </c>
      <c r="R4722" t="str">
        <f t="shared" si="73"/>
        <v>Adult</v>
      </c>
    </row>
    <row r="4723" spans="1:18" x14ac:dyDescent="0.25">
      <c r="A4723" t="s">
        <v>12774</v>
      </c>
      <c r="B4723" t="s">
        <v>18160</v>
      </c>
      <c r="C4723" t="s">
        <v>18439</v>
      </c>
      <c r="D4723" s="2">
        <v>37494</v>
      </c>
      <c r="E4723" s="2">
        <v>45441</v>
      </c>
      <c r="F4723" s="1">
        <v>0.56458333333333333</v>
      </c>
      <c r="G4723" t="s">
        <v>51</v>
      </c>
      <c r="H4723" t="s">
        <v>37</v>
      </c>
      <c r="I4723" t="s">
        <v>91</v>
      </c>
      <c r="J4723" t="s">
        <v>32</v>
      </c>
      <c r="K4723">
        <v>35</v>
      </c>
      <c r="L4723" t="s">
        <v>24</v>
      </c>
      <c r="M4723" t="s">
        <v>25</v>
      </c>
      <c r="N4723" t="s">
        <v>47</v>
      </c>
      <c r="O4723" t="s">
        <v>18444</v>
      </c>
      <c r="P4723" t="s">
        <v>53</v>
      </c>
      <c r="Q4723">
        <v>22</v>
      </c>
      <c r="R4723" t="str">
        <f t="shared" si="73"/>
        <v>Adult</v>
      </c>
    </row>
    <row r="4724" spans="1:18" x14ac:dyDescent="0.25">
      <c r="A4724" t="s">
        <v>12776</v>
      </c>
      <c r="B4724" t="s">
        <v>18161</v>
      </c>
      <c r="C4724" t="s">
        <v>18440</v>
      </c>
      <c r="D4724" s="2">
        <v>35287</v>
      </c>
      <c r="E4724" s="2">
        <v>45297</v>
      </c>
      <c r="F4724" s="1">
        <v>0.48125000000000001</v>
      </c>
      <c r="G4724" t="s">
        <v>51</v>
      </c>
      <c r="H4724" t="s">
        <v>21</v>
      </c>
      <c r="I4724" t="s">
        <v>45</v>
      </c>
      <c r="J4724" t="s">
        <v>80</v>
      </c>
      <c r="K4724">
        <v>126</v>
      </c>
      <c r="L4724" t="s">
        <v>53</v>
      </c>
      <c r="M4724" t="s">
        <v>104</v>
      </c>
      <c r="N4724" t="s">
        <v>26</v>
      </c>
      <c r="O4724" t="s">
        <v>18444</v>
      </c>
      <c r="P4724" t="s">
        <v>53</v>
      </c>
      <c r="Q4724">
        <v>28</v>
      </c>
      <c r="R4724" t="str">
        <f t="shared" si="73"/>
        <v>Adult</v>
      </c>
    </row>
    <row r="4725" spans="1:18" x14ac:dyDescent="0.25">
      <c r="A4725" t="s">
        <v>12779</v>
      </c>
      <c r="B4725" t="s">
        <v>18162</v>
      </c>
      <c r="C4725" t="s">
        <v>18439</v>
      </c>
      <c r="D4725" s="2">
        <v>36744</v>
      </c>
      <c r="E4725" s="2">
        <v>45353</v>
      </c>
      <c r="F4725" s="1">
        <v>0.57708333333333328</v>
      </c>
      <c r="G4725" t="s">
        <v>30</v>
      </c>
      <c r="H4725" t="s">
        <v>21</v>
      </c>
      <c r="I4725" t="s">
        <v>84</v>
      </c>
      <c r="J4725" t="s">
        <v>52</v>
      </c>
      <c r="K4725">
        <v>42</v>
      </c>
      <c r="L4725" t="s">
        <v>24</v>
      </c>
      <c r="M4725" t="s">
        <v>25</v>
      </c>
      <c r="N4725" t="s">
        <v>47</v>
      </c>
      <c r="O4725" t="s">
        <v>18473</v>
      </c>
      <c r="P4725" t="s">
        <v>53</v>
      </c>
      <c r="Q4725">
        <v>24</v>
      </c>
      <c r="R4725" t="str">
        <f t="shared" si="73"/>
        <v>Adult</v>
      </c>
    </row>
    <row r="4726" spans="1:18" x14ac:dyDescent="0.25">
      <c r="A4726" t="s">
        <v>12782</v>
      </c>
      <c r="B4726" t="s">
        <v>18163</v>
      </c>
      <c r="C4726" t="s">
        <v>18439</v>
      </c>
      <c r="D4726" s="2">
        <v>29855</v>
      </c>
      <c r="E4726" s="2">
        <v>45466</v>
      </c>
      <c r="F4726" s="1">
        <v>0.39513888888888887</v>
      </c>
      <c r="G4726" t="s">
        <v>18475</v>
      </c>
      <c r="H4726" t="s">
        <v>57</v>
      </c>
      <c r="I4726" t="s">
        <v>22</v>
      </c>
      <c r="J4726" t="s">
        <v>52</v>
      </c>
      <c r="K4726">
        <v>7</v>
      </c>
      <c r="L4726" t="s">
        <v>53</v>
      </c>
      <c r="M4726" t="s">
        <v>25</v>
      </c>
      <c r="N4726" t="s">
        <v>26</v>
      </c>
      <c r="O4726" t="s">
        <v>18473</v>
      </c>
      <c r="P4726" t="s">
        <v>53</v>
      </c>
      <c r="Q4726">
        <v>43</v>
      </c>
      <c r="R4726" t="str">
        <f t="shared" si="73"/>
        <v>Old</v>
      </c>
    </row>
    <row r="4727" spans="1:18" x14ac:dyDescent="0.25">
      <c r="A4727" t="s">
        <v>12785</v>
      </c>
      <c r="B4727" t="s">
        <v>18164</v>
      </c>
      <c r="C4727" t="s">
        <v>18440</v>
      </c>
      <c r="D4727" s="2">
        <v>36080</v>
      </c>
      <c r="E4727" s="2">
        <v>45407</v>
      </c>
      <c r="F4727" s="1">
        <v>0.62430555555555556</v>
      </c>
      <c r="G4727" t="s">
        <v>30</v>
      </c>
      <c r="H4727" t="s">
        <v>31</v>
      </c>
      <c r="I4727" t="s">
        <v>38</v>
      </c>
      <c r="J4727" t="s">
        <v>32</v>
      </c>
      <c r="K4727">
        <v>7</v>
      </c>
      <c r="L4727" t="s">
        <v>39</v>
      </c>
      <c r="M4727" t="s">
        <v>104</v>
      </c>
      <c r="N4727" t="s">
        <v>47</v>
      </c>
      <c r="O4727" t="s">
        <v>18444</v>
      </c>
      <c r="P4727" t="s">
        <v>53</v>
      </c>
      <c r="Q4727">
        <v>26</v>
      </c>
      <c r="R4727" t="str">
        <f t="shared" si="73"/>
        <v>Adult</v>
      </c>
    </row>
    <row r="4728" spans="1:18" x14ac:dyDescent="0.25">
      <c r="A4728" t="s">
        <v>12787</v>
      </c>
      <c r="B4728" t="s">
        <v>18165</v>
      </c>
      <c r="C4728" t="s">
        <v>18440</v>
      </c>
      <c r="D4728" s="2">
        <v>30144</v>
      </c>
      <c r="E4728" s="2">
        <v>45313</v>
      </c>
      <c r="F4728" s="1">
        <v>0.33680555555555558</v>
      </c>
      <c r="G4728" t="s">
        <v>18475</v>
      </c>
      <c r="H4728" t="s">
        <v>73</v>
      </c>
      <c r="I4728" t="s">
        <v>45</v>
      </c>
      <c r="J4728" t="s">
        <v>52</v>
      </c>
      <c r="K4728">
        <v>49</v>
      </c>
      <c r="L4728" t="s">
        <v>24</v>
      </c>
      <c r="M4728" t="s">
        <v>104</v>
      </c>
      <c r="N4728" t="s">
        <v>47</v>
      </c>
      <c r="O4728" t="s">
        <v>18444</v>
      </c>
      <c r="P4728" t="s">
        <v>53</v>
      </c>
      <c r="Q4728">
        <v>42</v>
      </c>
      <c r="R4728" t="str">
        <f t="shared" si="73"/>
        <v>Old</v>
      </c>
    </row>
    <row r="4729" spans="1:18" x14ac:dyDescent="0.25">
      <c r="A4729" t="s">
        <v>12789</v>
      </c>
      <c r="B4729" t="s">
        <v>18166</v>
      </c>
      <c r="C4729" t="s">
        <v>18439</v>
      </c>
      <c r="D4729" s="2">
        <v>34362</v>
      </c>
      <c r="E4729" s="2">
        <v>45292</v>
      </c>
      <c r="F4729" s="1">
        <v>0.46666666666666667</v>
      </c>
      <c r="G4729" t="s">
        <v>18474</v>
      </c>
      <c r="H4729" t="s">
        <v>37</v>
      </c>
      <c r="I4729" t="s">
        <v>22</v>
      </c>
      <c r="J4729" t="s">
        <v>80</v>
      </c>
      <c r="K4729">
        <v>35</v>
      </c>
      <c r="L4729" t="s">
        <v>24</v>
      </c>
      <c r="M4729" t="s">
        <v>25</v>
      </c>
      <c r="N4729" t="s">
        <v>33</v>
      </c>
      <c r="O4729" t="s">
        <v>18473</v>
      </c>
      <c r="P4729" t="s">
        <v>53</v>
      </c>
      <c r="Q4729">
        <v>31</v>
      </c>
      <c r="R4729" t="str">
        <f t="shared" si="73"/>
        <v>Adult</v>
      </c>
    </row>
    <row r="4730" spans="1:18" x14ac:dyDescent="0.25">
      <c r="A4730" t="s">
        <v>12792</v>
      </c>
      <c r="B4730" t="s">
        <v>18167</v>
      </c>
      <c r="C4730" t="s">
        <v>18439</v>
      </c>
      <c r="D4730" s="2">
        <v>38569</v>
      </c>
      <c r="E4730" s="2">
        <v>45367</v>
      </c>
      <c r="F4730" s="1">
        <v>0.34166666666666667</v>
      </c>
      <c r="G4730" t="s">
        <v>169</v>
      </c>
      <c r="H4730" t="s">
        <v>57</v>
      </c>
      <c r="I4730" t="s">
        <v>38</v>
      </c>
      <c r="J4730" t="s">
        <v>23</v>
      </c>
      <c r="K4730">
        <v>140</v>
      </c>
      <c r="L4730" t="s">
        <v>53</v>
      </c>
      <c r="M4730" t="s">
        <v>40</v>
      </c>
      <c r="N4730" t="s">
        <v>47</v>
      </c>
      <c r="O4730" t="s">
        <v>18444</v>
      </c>
      <c r="P4730" t="s">
        <v>53</v>
      </c>
      <c r="Q4730">
        <v>19</v>
      </c>
      <c r="R4730" t="str">
        <f t="shared" si="73"/>
        <v>Adult</v>
      </c>
    </row>
    <row r="4731" spans="1:18" x14ac:dyDescent="0.25">
      <c r="A4731" t="s">
        <v>12795</v>
      </c>
      <c r="B4731" t="s">
        <v>18168</v>
      </c>
      <c r="C4731" t="s">
        <v>18440</v>
      </c>
      <c r="D4731" s="2">
        <v>25162</v>
      </c>
      <c r="E4731" s="2">
        <v>45339</v>
      </c>
      <c r="F4731" s="1">
        <v>0.34652777777777777</v>
      </c>
      <c r="G4731" t="s">
        <v>51</v>
      </c>
      <c r="H4731" t="s">
        <v>37</v>
      </c>
      <c r="I4731" t="s">
        <v>22</v>
      </c>
      <c r="J4731" t="s">
        <v>32</v>
      </c>
      <c r="K4731">
        <v>56</v>
      </c>
      <c r="L4731" t="s">
        <v>24</v>
      </c>
      <c r="M4731" t="s">
        <v>25</v>
      </c>
      <c r="N4731" t="s">
        <v>47</v>
      </c>
      <c r="O4731" t="s">
        <v>18444</v>
      </c>
      <c r="P4731" t="s">
        <v>53</v>
      </c>
      <c r="Q4731">
        <v>56</v>
      </c>
      <c r="R4731" t="str">
        <f t="shared" si="73"/>
        <v>Old</v>
      </c>
    </row>
    <row r="4732" spans="1:18" x14ac:dyDescent="0.25">
      <c r="A4732" t="s">
        <v>12796</v>
      </c>
      <c r="B4732" t="s">
        <v>18169</v>
      </c>
      <c r="C4732" t="s">
        <v>18439</v>
      </c>
      <c r="D4732" s="2">
        <v>31913</v>
      </c>
      <c r="E4732" s="2">
        <v>45304</v>
      </c>
      <c r="F4732" s="1">
        <v>0.33541666666666664</v>
      </c>
      <c r="G4732" t="s">
        <v>51</v>
      </c>
      <c r="H4732" t="s">
        <v>21</v>
      </c>
      <c r="I4732" t="s">
        <v>45</v>
      </c>
      <c r="J4732" t="s">
        <v>32</v>
      </c>
      <c r="K4732">
        <v>126</v>
      </c>
      <c r="L4732" t="s">
        <v>24</v>
      </c>
      <c r="M4732" t="s">
        <v>40</v>
      </c>
      <c r="N4732" t="s">
        <v>47</v>
      </c>
      <c r="O4732" t="s">
        <v>18473</v>
      </c>
      <c r="P4732" t="s">
        <v>53</v>
      </c>
      <c r="Q4732">
        <v>37</v>
      </c>
      <c r="R4732" t="str">
        <f t="shared" si="73"/>
        <v>Old</v>
      </c>
    </row>
    <row r="4733" spans="1:18" x14ac:dyDescent="0.25">
      <c r="A4733" t="s">
        <v>12798</v>
      </c>
      <c r="B4733" t="s">
        <v>18170</v>
      </c>
      <c r="C4733" t="s">
        <v>18439</v>
      </c>
      <c r="D4733" s="2">
        <v>30721</v>
      </c>
      <c r="E4733" s="2">
        <v>45454</v>
      </c>
      <c r="F4733" s="1">
        <v>0.57361111111111107</v>
      </c>
      <c r="G4733" t="s">
        <v>51</v>
      </c>
      <c r="H4733" t="s">
        <v>57</v>
      </c>
      <c r="I4733" t="s">
        <v>45</v>
      </c>
      <c r="J4733" t="s">
        <v>23</v>
      </c>
      <c r="K4733">
        <v>154</v>
      </c>
      <c r="L4733" t="s">
        <v>39</v>
      </c>
      <c r="M4733" t="s">
        <v>40</v>
      </c>
      <c r="N4733" t="s">
        <v>33</v>
      </c>
      <c r="O4733" t="s">
        <v>18444</v>
      </c>
      <c r="P4733" t="s">
        <v>53</v>
      </c>
      <c r="Q4733">
        <v>41</v>
      </c>
      <c r="R4733" t="str">
        <f t="shared" si="73"/>
        <v>Old</v>
      </c>
    </row>
    <row r="4734" spans="1:18" x14ac:dyDescent="0.25">
      <c r="A4734" t="s">
        <v>12800</v>
      </c>
      <c r="B4734" t="s">
        <v>18171</v>
      </c>
      <c r="C4734" t="s">
        <v>18439</v>
      </c>
      <c r="D4734" s="2">
        <v>27064</v>
      </c>
      <c r="E4734" s="2">
        <v>45391</v>
      </c>
      <c r="F4734" s="1">
        <v>0.33958333333333335</v>
      </c>
      <c r="G4734" t="s">
        <v>51</v>
      </c>
      <c r="H4734" t="s">
        <v>37</v>
      </c>
      <c r="I4734" t="s">
        <v>22</v>
      </c>
      <c r="J4734" t="s">
        <v>52</v>
      </c>
      <c r="K4734">
        <v>77</v>
      </c>
      <c r="L4734" t="s">
        <v>24</v>
      </c>
      <c r="M4734" t="s">
        <v>40</v>
      </c>
      <c r="N4734" t="s">
        <v>33</v>
      </c>
      <c r="O4734" t="s">
        <v>18473</v>
      </c>
      <c r="P4734" t="s">
        <v>53</v>
      </c>
      <c r="Q4734">
        <v>51</v>
      </c>
      <c r="R4734" t="str">
        <f t="shared" si="73"/>
        <v>Old</v>
      </c>
    </row>
    <row r="4735" spans="1:18" x14ac:dyDescent="0.25">
      <c r="A4735" t="s">
        <v>12803</v>
      </c>
      <c r="B4735" t="s">
        <v>18172</v>
      </c>
      <c r="C4735" t="s">
        <v>18439</v>
      </c>
      <c r="D4735" s="2">
        <v>35516</v>
      </c>
      <c r="E4735" s="2">
        <v>45462</v>
      </c>
      <c r="F4735" s="1">
        <v>0.43472222222222223</v>
      </c>
      <c r="G4735" t="s">
        <v>169</v>
      </c>
      <c r="H4735" t="s">
        <v>57</v>
      </c>
      <c r="I4735" t="s">
        <v>38</v>
      </c>
      <c r="J4735" t="s">
        <v>80</v>
      </c>
      <c r="K4735">
        <v>126</v>
      </c>
      <c r="L4735" t="s">
        <v>24</v>
      </c>
      <c r="M4735" t="s">
        <v>40</v>
      </c>
      <c r="N4735" t="s">
        <v>47</v>
      </c>
      <c r="O4735" t="s">
        <v>18444</v>
      </c>
      <c r="P4735" t="s">
        <v>53</v>
      </c>
      <c r="Q4735">
        <v>27</v>
      </c>
      <c r="R4735" t="str">
        <f t="shared" si="73"/>
        <v>Adult</v>
      </c>
    </row>
    <row r="4736" spans="1:18" x14ac:dyDescent="0.25">
      <c r="A4736" t="s">
        <v>12806</v>
      </c>
      <c r="B4736" t="s">
        <v>18173</v>
      </c>
      <c r="C4736" t="s">
        <v>18439</v>
      </c>
      <c r="D4736" s="2">
        <v>33287</v>
      </c>
      <c r="E4736" s="2">
        <v>45431</v>
      </c>
      <c r="F4736" s="1">
        <v>0.33819444444444446</v>
      </c>
      <c r="G4736" t="s">
        <v>18474</v>
      </c>
      <c r="H4736" t="s">
        <v>57</v>
      </c>
      <c r="I4736" t="s">
        <v>45</v>
      </c>
      <c r="J4736" t="s">
        <v>52</v>
      </c>
      <c r="K4736">
        <v>42</v>
      </c>
      <c r="L4736" t="s">
        <v>39</v>
      </c>
      <c r="M4736" t="s">
        <v>40</v>
      </c>
      <c r="N4736" t="s">
        <v>26</v>
      </c>
      <c r="O4736" t="s">
        <v>18444</v>
      </c>
      <c r="P4736" t="s">
        <v>53</v>
      </c>
      <c r="Q4736">
        <v>34</v>
      </c>
      <c r="R4736" t="str">
        <f t="shared" si="73"/>
        <v>Adult</v>
      </c>
    </row>
    <row r="4737" spans="1:18" x14ac:dyDescent="0.25">
      <c r="A4737" t="s">
        <v>12808</v>
      </c>
      <c r="B4737" t="s">
        <v>18174</v>
      </c>
      <c r="C4737" t="s">
        <v>18440</v>
      </c>
      <c r="D4737" s="2">
        <v>33245</v>
      </c>
      <c r="E4737" s="2">
        <v>45367</v>
      </c>
      <c r="F4737" s="1">
        <v>0.63263888888888886</v>
      </c>
      <c r="G4737" t="s">
        <v>18475</v>
      </c>
      <c r="H4737" t="s">
        <v>21</v>
      </c>
      <c r="I4737" t="s">
        <v>91</v>
      </c>
      <c r="J4737" t="s">
        <v>52</v>
      </c>
      <c r="K4737">
        <v>35</v>
      </c>
      <c r="L4737" t="s">
        <v>24</v>
      </c>
      <c r="M4737" t="s">
        <v>40</v>
      </c>
      <c r="N4737" t="s">
        <v>33</v>
      </c>
      <c r="O4737" t="s">
        <v>18444</v>
      </c>
      <c r="P4737" t="s">
        <v>53</v>
      </c>
      <c r="Q4737">
        <v>34</v>
      </c>
      <c r="R4737" t="str">
        <f t="shared" si="73"/>
        <v>Adult</v>
      </c>
    </row>
    <row r="4738" spans="1:18" x14ac:dyDescent="0.25">
      <c r="A4738" t="s">
        <v>12810</v>
      </c>
      <c r="B4738" t="s">
        <v>18175</v>
      </c>
      <c r="C4738" t="s">
        <v>18439</v>
      </c>
      <c r="D4738" s="2">
        <v>24635</v>
      </c>
      <c r="E4738" s="2">
        <v>45303</v>
      </c>
      <c r="F4738" s="1">
        <v>0.4597222222222222</v>
      </c>
      <c r="G4738" t="s">
        <v>51</v>
      </c>
      <c r="H4738" t="s">
        <v>21</v>
      </c>
      <c r="I4738" t="s">
        <v>84</v>
      </c>
      <c r="J4738" t="s">
        <v>23</v>
      </c>
      <c r="K4738">
        <v>63</v>
      </c>
      <c r="L4738" t="s">
        <v>24</v>
      </c>
      <c r="M4738" t="s">
        <v>40</v>
      </c>
      <c r="N4738" t="s">
        <v>33</v>
      </c>
      <c r="O4738" t="s">
        <v>18444</v>
      </c>
      <c r="P4738" t="s">
        <v>53</v>
      </c>
      <c r="Q4738">
        <v>57</v>
      </c>
      <c r="R4738" t="str">
        <f t="shared" si="73"/>
        <v>Old</v>
      </c>
    </row>
    <row r="4739" spans="1:18" x14ac:dyDescent="0.25">
      <c r="A4739" t="s">
        <v>12812</v>
      </c>
      <c r="B4739" t="s">
        <v>18176</v>
      </c>
      <c r="C4739" t="s">
        <v>18439</v>
      </c>
      <c r="D4739" s="2">
        <v>26295</v>
      </c>
      <c r="E4739" s="2">
        <v>45379</v>
      </c>
      <c r="F4739" s="1">
        <v>0.34652777777777777</v>
      </c>
      <c r="G4739" t="s">
        <v>169</v>
      </c>
      <c r="H4739" t="s">
        <v>31</v>
      </c>
      <c r="I4739" t="s">
        <v>45</v>
      </c>
      <c r="J4739" t="s">
        <v>52</v>
      </c>
      <c r="K4739">
        <v>175</v>
      </c>
      <c r="L4739" t="s">
        <v>39</v>
      </c>
      <c r="M4739" t="s">
        <v>25</v>
      </c>
      <c r="N4739" t="s">
        <v>33</v>
      </c>
      <c r="O4739" t="s">
        <v>18473</v>
      </c>
      <c r="P4739" t="s">
        <v>18472</v>
      </c>
      <c r="Q4739">
        <v>53</v>
      </c>
      <c r="R4739" t="str">
        <f t="shared" si="73"/>
        <v>Old</v>
      </c>
    </row>
    <row r="4740" spans="1:18" x14ac:dyDescent="0.25">
      <c r="A4740" t="s">
        <v>12815</v>
      </c>
      <c r="B4740" t="s">
        <v>18177</v>
      </c>
      <c r="C4740" t="s">
        <v>18440</v>
      </c>
      <c r="D4740" s="2">
        <v>37109</v>
      </c>
      <c r="E4740" s="2">
        <v>45370</v>
      </c>
      <c r="F4740" s="1">
        <v>0.53333333333333333</v>
      </c>
      <c r="G4740" t="s">
        <v>51</v>
      </c>
      <c r="H4740" t="s">
        <v>21</v>
      </c>
      <c r="I4740" t="s">
        <v>22</v>
      </c>
      <c r="J4740" t="s">
        <v>46</v>
      </c>
      <c r="K4740">
        <v>161</v>
      </c>
      <c r="L4740" t="s">
        <v>53</v>
      </c>
      <c r="M4740" t="s">
        <v>40</v>
      </c>
      <c r="N4740" t="s">
        <v>47</v>
      </c>
      <c r="O4740" t="s">
        <v>18444</v>
      </c>
      <c r="P4740" t="s">
        <v>53</v>
      </c>
      <c r="Q4740">
        <v>23</v>
      </c>
      <c r="R4740" t="str">
        <f t="shared" si="73"/>
        <v>Adult</v>
      </c>
    </row>
    <row r="4741" spans="1:18" x14ac:dyDescent="0.25">
      <c r="A4741" t="s">
        <v>12817</v>
      </c>
      <c r="B4741" t="s">
        <v>18178</v>
      </c>
      <c r="C4741" t="s">
        <v>18440</v>
      </c>
      <c r="D4741" s="2">
        <v>38360</v>
      </c>
      <c r="E4741" s="2">
        <v>45430</v>
      </c>
      <c r="F4741" s="1">
        <v>0.53749999999999998</v>
      </c>
      <c r="G4741" t="s">
        <v>51</v>
      </c>
      <c r="H4741" t="s">
        <v>21</v>
      </c>
      <c r="I4741" t="s">
        <v>22</v>
      </c>
      <c r="J4741" t="s">
        <v>52</v>
      </c>
      <c r="K4741">
        <v>91</v>
      </c>
      <c r="L4741" t="s">
        <v>24</v>
      </c>
      <c r="M4741" t="s">
        <v>25</v>
      </c>
      <c r="N4741" t="s">
        <v>47</v>
      </c>
      <c r="O4741" t="s">
        <v>18444</v>
      </c>
      <c r="P4741" t="s">
        <v>53</v>
      </c>
      <c r="Q4741">
        <v>20</v>
      </c>
      <c r="R4741" t="str">
        <f t="shared" ref="R4741:R4804" si="74">IF(Q4741&lt;35,"Adult",IF(Q4741&lt;=59,"Old",IF(Q4741&gt;=60,"Aged")))</f>
        <v>Adult</v>
      </c>
    </row>
    <row r="4742" spans="1:18" x14ac:dyDescent="0.25">
      <c r="A4742" t="s">
        <v>12820</v>
      </c>
      <c r="B4742" t="s">
        <v>18179</v>
      </c>
      <c r="C4742" t="s">
        <v>18440</v>
      </c>
      <c r="D4742" s="2">
        <v>37630</v>
      </c>
      <c r="E4742" s="2">
        <v>45455</v>
      </c>
      <c r="F4742" s="1">
        <v>0.33333333333333331</v>
      </c>
      <c r="G4742" t="s">
        <v>51</v>
      </c>
      <c r="H4742" t="s">
        <v>37</v>
      </c>
      <c r="I4742" t="s">
        <v>45</v>
      </c>
      <c r="J4742" t="s">
        <v>52</v>
      </c>
      <c r="K4742">
        <v>28</v>
      </c>
      <c r="L4742" t="s">
        <v>24</v>
      </c>
      <c r="M4742" t="s">
        <v>25</v>
      </c>
      <c r="N4742" t="s">
        <v>26</v>
      </c>
      <c r="O4742" t="s">
        <v>18444</v>
      </c>
      <c r="P4742" t="s">
        <v>53</v>
      </c>
      <c r="Q4742">
        <v>22</v>
      </c>
      <c r="R4742" t="str">
        <f t="shared" si="74"/>
        <v>Adult</v>
      </c>
    </row>
    <row r="4743" spans="1:18" x14ac:dyDescent="0.25">
      <c r="A4743" t="s">
        <v>12823</v>
      </c>
      <c r="B4743" t="s">
        <v>18180</v>
      </c>
      <c r="C4743" t="s">
        <v>18440</v>
      </c>
      <c r="D4743" s="2">
        <v>32919</v>
      </c>
      <c r="E4743" s="2">
        <v>45457</v>
      </c>
      <c r="F4743" s="1">
        <v>0.45694444444444443</v>
      </c>
      <c r="G4743" t="s">
        <v>30</v>
      </c>
      <c r="H4743" t="s">
        <v>21</v>
      </c>
      <c r="I4743" t="s">
        <v>84</v>
      </c>
      <c r="J4743" t="s">
        <v>32</v>
      </c>
      <c r="K4743">
        <v>56</v>
      </c>
      <c r="L4743" t="s">
        <v>53</v>
      </c>
      <c r="M4743" t="s">
        <v>25</v>
      </c>
      <c r="N4743" t="s">
        <v>33</v>
      </c>
      <c r="O4743" t="s">
        <v>18444</v>
      </c>
      <c r="P4743" t="s">
        <v>53</v>
      </c>
      <c r="Q4743">
        <v>35</v>
      </c>
      <c r="R4743" t="str">
        <f t="shared" si="74"/>
        <v>Old</v>
      </c>
    </row>
    <row r="4744" spans="1:18" x14ac:dyDescent="0.25">
      <c r="A4744" t="s">
        <v>12824</v>
      </c>
      <c r="B4744" t="s">
        <v>18181</v>
      </c>
      <c r="C4744" t="s">
        <v>18440</v>
      </c>
      <c r="D4744" s="2">
        <v>37003</v>
      </c>
      <c r="E4744" s="2">
        <v>45309</v>
      </c>
      <c r="F4744" s="1">
        <v>0.34722222222222221</v>
      </c>
      <c r="G4744" t="s">
        <v>18474</v>
      </c>
      <c r="H4744" t="s">
        <v>57</v>
      </c>
      <c r="I4744" t="s">
        <v>45</v>
      </c>
      <c r="J4744" t="s">
        <v>52</v>
      </c>
      <c r="K4744">
        <v>42</v>
      </c>
      <c r="L4744" t="s">
        <v>53</v>
      </c>
      <c r="M4744" t="s">
        <v>25</v>
      </c>
      <c r="N4744" t="s">
        <v>26</v>
      </c>
      <c r="O4744" t="s">
        <v>18444</v>
      </c>
      <c r="P4744" t="s">
        <v>53</v>
      </c>
      <c r="Q4744">
        <v>23</v>
      </c>
      <c r="R4744" t="str">
        <f t="shared" si="74"/>
        <v>Adult</v>
      </c>
    </row>
    <row r="4745" spans="1:18" x14ac:dyDescent="0.25">
      <c r="A4745" t="s">
        <v>12826</v>
      </c>
      <c r="B4745" t="s">
        <v>18182</v>
      </c>
      <c r="C4745" t="s">
        <v>18440</v>
      </c>
      <c r="D4745" s="2">
        <v>37737</v>
      </c>
      <c r="E4745" s="2">
        <v>45443</v>
      </c>
      <c r="F4745" s="1">
        <v>0.61736111111111114</v>
      </c>
      <c r="G4745" t="s">
        <v>18475</v>
      </c>
      <c r="H4745" t="s">
        <v>31</v>
      </c>
      <c r="I4745" t="s">
        <v>22</v>
      </c>
      <c r="J4745" t="s">
        <v>80</v>
      </c>
      <c r="K4745">
        <v>161</v>
      </c>
      <c r="L4745" t="s">
        <v>24</v>
      </c>
      <c r="M4745" t="s">
        <v>25</v>
      </c>
      <c r="N4745" t="s">
        <v>26</v>
      </c>
      <c r="O4745" t="s">
        <v>18444</v>
      </c>
      <c r="P4745" t="s">
        <v>53</v>
      </c>
      <c r="Q4745">
        <v>21</v>
      </c>
      <c r="R4745" t="str">
        <f t="shared" si="74"/>
        <v>Adult</v>
      </c>
    </row>
    <row r="4746" spans="1:18" x14ac:dyDescent="0.25">
      <c r="A4746" t="s">
        <v>12829</v>
      </c>
      <c r="B4746" t="s">
        <v>18183</v>
      </c>
      <c r="C4746" t="s">
        <v>18439</v>
      </c>
      <c r="D4746" s="2">
        <v>39047</v>
      </c>
      <c r="E4746" s="2">
        <v>45461</v>
      </c>
      <c r="F4746" s="1">
        <v>0.59027777777777779</v>
      </c>
      <c r="G4746" t="s">
        <v>30</v>
      </c>
      <c r="H4746" t="s">
        <v>404</v>
      </c>
      <c r="I4746" t="s">
        <v>405</v>
      </c>
      <c r="J4746" t="s">
        <v>577</v>
      </c>
      <c r="K4746">
        <v>28</v>
      </c>
      <c r="L4746" t="s">
        <v>39</v>
      </c>
      <c r="M4746" t="s">
        <v>25</v>
      </c>
      <c r="N4746" t="s">
        <v>33</v>
      </c>
      <c r="O4746" t="s">
        <v>18473</v>
      </c>
      <c r="P4746" t="s">
        <v>53</v>
      </c>
      <c r="Q4746">
        <v>18</v>
      </c>
      <c r="R4746" t="str">
        <f t="shared" si="74"/>
        <v>Adult</v>
      </c>
    </row>
    <row r="4747" spans="1:18" x14ac:dyDescent="0.25">
      <c r="A4747" t="s">
        <v>12832</v>
      </c>
      <c r="B4747" t="s">
        <v>18184</v>
      </c>
      <c r="C4747" t="s">
        <v>18439</v>
      </c>
      <c r="D4747" s="2">
        <v>38502</v>
      </c>
      <c r="E4747" s="2">
        <v>45329</v>
      </c>
      <c r="F4747" s="1">
        <v>0.34097222222222223</v>
      </c>
      <c r="G4747" t="s">
        <v>18474</v>
      </c>
      <c r="H4747" t="s">
        <v>57</v>
      </c>
      <c r="I4747" t="s">
        <v>45</v>
      </c>
      <c r="J4747" t="s">
        <v>46</v>
      </c>
      <c r="K4747">
        <v>14</v>
      </c>
      <c r="L4747" t="s">
        <v>24</v>
      </c>
      <c r="M4747" t="s">
        <v>25</v>
      </c>
      <c r="N4747" t="s">
        <v>26</v>
      </c>
      <c r="O4747" t="s">
        <v>18444</v>
      </c>
      <c r="P4747" t="s">
        <v>53</v>
      </c>
      <c r="Q4747">
        <v>19</v>
      </c>
      <c r="R4747" t="str">
        <f t="shared" si="74"/>
        <v>Adult</v>
      </c>
    </row>
    <row r="4748" spans="1:18" x14ac:dyDescent="0.25">
      <c r="A4748" t="s">
        <v>12834</v>
      </c>
      <c r="B4748" t="s">
        <v>18185</v>
      </c>
      <c r="C4748" t="s">
        <v>18440</v>
      </c>
      <c r="D4748" s="2">
        <v>38790</v>
      </c>
      <c r="E4748" s="2">
        <v>45315</v>
      </c>
      <c r="F4748" s="1">
        <v>0.5756944444444444</v>
      </c>
      <c r="G4748" t="s">
        <v>18475</v>
      </c>
      <c r="H4748" t="s">
        <v>31</v>
      </c>
      <c r="I4748" t="s">
        <v>22</v>
      </c>
      <c r="J4748" t="s">
        <v>46</v>
      </c>
      <c r="K4748">
        <v>14</v>
      </c>
      <c r="L4748" t="s">
        <v>53</v>
      </c>
      <c r="M4748" t="s">
        <v>25</v>
      </c>
      <c r="N4748" t="s">
        <v>26</v>
      </c>
      <c r="O4748" t="s">
        <v>18473</v>
      </c>
      <c r="P4748" t="s">
        <v>53</v>
      </c>
      <c r="Q4748">
        <v>18</v>
      </c>
      <c r="R4748" t="str">
        <f t="shared" si="74"/>
        <v>Adult</v>
      </c>
    </row>
    <row r="4749" spans="1:18" x14ac:dyDescent="0.25">
      <c r="A4749" t="s">
        <v>12837</v>
      </c>
      <c r="B4749" t="s">
        <v>18186</v>
      </c>
      <c r="C4749" t="s">
        <v>18440</v>
      </c>
      <c r="D4749" s="2">
        <v>36886</v>
      </c>
      <c r="E4749" s="2">
        <v>45376</v>
      </c>
      <c r="F4749" s="1">
        <v>0.61527777777777781</v>
      </c>
      <c r="G4749" t="s">
        <v>18475</v>
      </c>
      <c r="H4749" t="s">
        <v>21</v>
      </c>
      <c r="I4749" t="s">
        <v>22</v>
      </c>
      <c r="J4749" t="s">
        <v>23</v>
      </c>
      <c r="K4749">
        <v>119</v>
      </c>
      <c r="L4749" t="s">
        <v>39</v>
      </c>
      <c r="M4749" t="s">
        <v>104</v>
      </c>
      <c r="N4749" t="s">
        <v>33</v>
      </c>
      <c r="O4749" t="s">
        <v>18473</v>
      </c>
      <c r="P4749" t="s">
        <v>53</v>
      </c>
      <c r="Q4749">
        <v>24</v>
      </c>
      <c r="R4749" t="str">
        <f t="shared" si="74"/>
        <v>Adult</v>
      </c>
    </row>
    <row r="4750" spans="1:18" x14ac:dyDescent="0.25">
      <c r="A4750" t="s">
        <v>12840</v>
      </c>
      <c r="B4750" t="s">
        <v>18187</v>
      </c>
      <c r="C4750" t="s">
        <v>18439</v>
      </c>
      <c r="D4750" s="2">
        <v>35255</v>
      </c>
      <c r="E4750" s="2">
        <v>45308</v>
      </c>
      <c r="F4750" s="1">
        <v>0.60138888888888886</v>
      </c>
      <c r="G4750" t="s">
        <v>51</v>
      </c>
      <c r="H4750" t="s">
        <v>37</v>
      </c>
      <c r="I4750" t="s">
        <v>45</v>
      </c>
      <c r="J4750" t="s">
        <v>23</v>
      </c>
      <c r="K4750">
        <v>112</v>
      </c>
      <c r="L4750" t="s">
        <v>24</v>
      </c>
      <c r="M4750" t="s">
        <v>25</v>
      </c>
      <c r="N4750" t="s">
        <v>26</v>
      </c>
      <c r="O4750" t="s">
        <v>18444</v>
      </c>
      <c r="P4750" t="s">
        <v>53</v>
      </c>
      <c r="Q4750">
        <v>28</v>
      </c>
      <c r="R4750" t="str">
        <f t="shared" si="74"/>
        <v>Adult</v>
      </c>
    </row>
    <row r="4751" spans="1:18" x14ac:dyDescent="0.25">
      <c r="A4751" t="s">
        <v>12842</v>
      </c>
      <c r="B4751" t="s">
        <v>18188</v>
      </c>
      <c r="C4751" t="s">
        <v>18440</v>
      </c>
      <c r="D4751" s="2">
        <v>33440</v>
      </c>
      <c r="E4751" s="2">
        <v>45370</v>
      </c>
      <c r="F4751" s="1">
        <v>0.46875</v>
      </c>
      <c r="G4751" t="s">
        <v>18474</v>
      </c>
      <c r="H4751" t="s">
        <v>57</v>
      </c>
      <c r="I4751" t="s">
        <v>38</v>
      </c>
      <c r="J4751" t="s">
        <v>32</v>
      </c>
      <c r="K4751">
        <v>21</v>
      </c>
      <c r="L4751" t="s">
        <v>24</v>
      </c>
      <c r="M4751" t="s">
        <v>40</v>
      </c>
      <c r="N4751" t="s">
        <v>33</v>
      </c>
      <c r="O4751" t="s">
        <v>18444</v>
      </c>
      <c r="P4751" t="s">
        <v>53</v>
      </c>
      <c r="Q4751">
        <v>33</v>
      </c>
      <c r="R4751" t="str">
        <f t="shared" si="74"/>
        <v>Adult</v>
      </c>
    </row>
    <row r="4752" spans="1:18" x14ac:dyDescent="0.25">
      <c r="A4752" t="s">
        <v>12845</v>
      </c>
      <c r="B4752" t="s">
        <v>18189</v>
      </c>
      <c r="C4752" t="s">
        <v>18440</v>
      </c>
      <c r="D4752" s="2">
        <v>28332</v>
      </c>
      <c r="E4752" s="2">
        <v>45395</v>
      </c>
      <c r="F4752" s="1">
        <v>0.49930555555555556</v>
      </c>
      <c r="G4752" t="s">
        <v>51</v>
      </c>
      <c r="H4752" t="s">
        <v>31</v>
      </c>
      <c r="I4752" t="s">
        <v>22</v>
      </c>
      <c r="J4752" t="s">
        <v>80</v>
      </c>
      <c r="K4752">
        <v>77</v>
      </c>
      <c r="L4752" t="s">
        <v>53</v>
      </c>
      <c r="M4752" t="s">
        <v>25</v>
      </c>
      <c r="N4752" t="s">
        <v>47</v>
      </c>
      <c r="O4752" t="s">
        <v>18444</v>
      </c>
      <c r="P4752" t="s">
        <v>53</v>
      </c>
      <c r="Q4752">
        <v>47</v>
      </c>
      <c r="R4752" t="str">
        <f t="shared" si="74"/>
        <v>Old</v>
      </c>
    </row>
    <row r="4753" spans="1:18" x14ac:dyDescent="0.25">
      <c r="A4753" t="s">
        <v>12847</v>
      </c>
      <c r="B4753" t="s">
        <v>18190</v>
      </c>
      <c r="C4753" t="s">
        <v>18440</v>
      </c>
      <c r="D4753" s="2">
        <v>32992</v>
      </c>
      <c r="E4753" s="2">
        <v>45338</v>
      </c>
      <c r="F4753" s="1">
        <v>0.65208333333333335</v>
      </c>
      <c r="G4753" t="s">
        <v>51</v>
      </c>
      <c r="H4753" t="s">
        <v>57</v>
      </c>
      <c r="I4753" t="s">
        <v>45</v>
      </c>
      <c r="J4753" t="s">
        <v>46</v>
      </c>
      <c r="K4753">
        <v>105</v>
      </c>
      <c r="L4753" t="s">
        <v>53</v>
      </c>
      <c r="M4753" t="s">
        <v>40</v>
      </c>
      <c r="N4753" t="s">
        <v>33</v>
      </c>
      <c r="O4753" t="s">
        <v>18473</v>
      </c>
      <c r="P4753" t="s">
        <v>53</v>
      </c>
      <c r="Q4753">
        <v>34</v>
      </c>
      <c r="R4753" t="str">
        <f t="shared" si="74"/>
        <v>Adult</v>
      </c>
    </row>
    <row r="4754" spans="1:18" x14ac:dyDescent="0.25">
      <c r="A4754" t="s">
        <v>12849</v>
      </c>
      <c r="B4754" t="s">
        <v>18191</v>
      </c>
      <c r="C4754" t="s">
        <v>18440</v>
      </c>
      <c r="D4754" s="2">
        <v>31528</v>
      </c>
      <c r="E4754" s="2">
        <v>45393</v>
      </c>
      <c r="F4754" s="1">
        <v>0.61597222222222225</v>
      </c>
      <c r="G4754" t="s">
        <v>18475</v>
      </c>
      <c r="H4754" t="s">
        <v>37</v>
      </c>
      <c r="I4754" t="s">
        <v>38</v>
      </c>
      <c r="J4754" t="s">
        <v>52</v>
      </c>
      <c r="K4754">
        <v>168</v>
      </c>
      <c r="L4754" t="s">
        <v>24</v>
      </c>
      <c r="M4754" t="s">
        <v>25</v>
      </c>
      <c r="N4754" t="s">
        <v>33</v>
      </c>
      <c r="O4754" t="s">
        <v>18444</v>
      </c>
      <c r="P4754" t="s">
        <v>53</v>
      </c>
      <c r="Q4754">
        <v>38</v>
      </c>
      <c r="R4754" t="str">
        <f t="shared" si="74"/>
        <v>Old</v>
      </c>
    </row>
    <row r="4755" spans="1:18" x14ac:dyDescent="0.25">
      <c r="A4755" t="s">
        <v>12852</v>
      </c>
      <c r="B4755" t="s">
        <v>18192</v>
      </c>
      <c r="C4755" t="s">
        <v>18440</v>
      </c>
      <c r="D4755" s="2">
        <v>21266</v>
      </c>
      <c r="E4755" s="2">
        <v>45397</v>
      </c>
      <c r="F4755" s="1">
        <v>0.37638888888888888</v>
      </c>
      <c r="G4755" t="s">
        <v>30</v>
      </c>
      <c r="H4755" t="s">
        <v>309</v>
      </c>
      <c r="I4755" t="s">
        <v>45</v>
      </c>
      <c r="J4755" t="s">
        <v>63</v>
      </c>
      <c r="K4755">
        <v>168</v>
      </c>
      <c r="L4755" t="s">
        <v>39</v>
      </c>
      <c r="M4755" t="s">
        <v>40</v>
      </c>
      <c r="N4755" t="s">
        <v>26</v>
      </c>
      <c r="O4755" t="s">
        <v>18473</v>
      </c>
      <c r="P4755" t="s">
        <v>53</v>
      </c>
      <c r="Q4755">
        <v>66</v>
      </c>
      <c r="R4755" t="str">
        <f t="shared" si="74"/>
        <v>Aged</v>
      </c>
    </row>
    <row r="4756" spans="1:18" x14ac:dyDescent="0.25">
      <c r="A4756" t="s">
        <v>12854</v>
      </c>
      <c r="B4756" t="s">
        <v>18193</v>
      </c>
      <c r="C4756" t="s">
        <v>18440</v>
      </c>
      <c r="D4756" s="2">
        <v>39020</v>
      </c>
      <c r="E4756" s="2">
        <v>45359</v>
      </c>
      <c r="F4756" s="1">
        <v>0.57430555555555551</v>
      </c>
      <c r="G4756" t="s">
        <v>2240</v>
      </c>
      <c r="H4756" t="s">
        <v>57</v>
      </c>
      <c r="I4756" t="s">
        <v>22</v>
      </c>
      <c r="J4756" t="s">
        <v>725</v>
      </c>
      <c r="K4756">
        <v>21</v>
      </c>
      <c r="L4756" t="s">
        <v>24</v>
      </c>
      <c r="M4756" t="s">
        <v>40</v>
      </c>
      <c r="N4756" t="s">
        <v>33</v>
      </c>
      <c r="O4756" t="s">
        <v>18444</v>
      </c>
      <c r="P4756" t="s">
        <v>53</v>
      </c>
      <c r="Q4756">
        <v>18</v>
      </c>
      <c r="R4756" t="str">
        <f t="shared" si="74"/>
        <v>Adult</v>
      </c>
    </row>
    <row r="4757" spans="1:18" x14ac:dyDescent="0.25">
      <c r="A4757" t="s">
        <v>12857</v>
      </c>
      <c r="B4757" t="s">
        <v>18194</v>
      </c>
      <c r="C4757" t="s">
        <v>18440</v>
      </c>
      <c r="D4757" s="2">
        <v>37620</v>
      </c>
      <c r="E4757" s="2">
        <v>45451</v>
      </c>
      <c r="F4757" s="1">
        <v>0.64652777777777781</v>
      </c>
      <c r="G4757" t="s">
        <v>18475</v>
      </c>
      <c r="H4757" t="s">
        <v>37</v>
      </c>
      <c r="I4757" t="s">
        <v>91</v>
      </c>
      <c r="J4757" t="s">
        <v>23</v>
      </c>
      <c r="K4757">
        <v>112</v>
      </c>
      <c r="L4757" t="s">
        <v>24</v>
      </c>
      <c r="M4757" t="s">
        <v>104</v>
      </c>
      <c r="N4757" t="s">
        <v>26</v>
      </c>
      <c r="O4757" t="s">
        <v>18444</v>
      </c>
      <c r="P4757" t="s">
        <v>53</v>
      </c>
      <c r="Q4757">
        <v>22</v>
      </c>
      <c r="R4757" t="str">
        <f t="shared" si="74"/>
        <v>Adult</v>
      </c>
    </row>
    <row r="4758" spans="1:18" x14ac:dyDescent="0.25">
      <c r="A4758" t="s">
        <v>12859</v>
      </c>
      <c r="B4758" t="s">
        <v>18195</v>
      </c>
      <c r="C4758" t="s">
        <v>18439</v>
      </c>
      <c r="D4758" s="2">
        <v>23667</v>
      </c>
      <c r="E4758" s="2">
        <v>45327</v>
      </c>
      <c r="F4758" s="1">
        <v>0.70763888888888893</v>
      </c>
      <c r="G4758" t="s">
        <v>18475</v>
      </c>
      <c r="H4758" t="s">
        <v>73</v>
      </c>
      <c r="I4758" t="s">
        <v>84</v>
      </c>
      <c r="J4758" t="s">
        <v>46</v>
      </c>
      <c r="K4758">
        <v>35</v>
      </c>
      <c r="L4758" t="s">
        <v>24</v>
      </c>
      <c r="M4758" t="s">
        <v>25</v>
      </c>
      <c r="N4758" t="s">
        <v>26</v>
      </c>
      <c r="O4758" t="s">
        <v>18444</v>
      </c>
      <c r="P4758" t="s">
        <v>53</v>
      </c>
      <c r="Q4758">
        <v>60</v>
      </c>
      <c r="R4758" t="str">
        <f t="shared" si="74"/>
        <v>Aged</v>
      </c>
    </row>
    <row r="4759" spans="1:18" x14ac:dyDescent="0.25">
      <c r="A4759" t="s">
        <v>12862</v>
      </c>
      <c r="B4759" t="s">
        <v>18196</v>
      </c>
      <c r="C4759" t="s">
        <v>18440</v>
      </c>
      <c r="D4759" s="2">
        <v>28780</v>
      </c>
      <c r="E4759" s="2">
        <v>45345</v>
      </c>
      <c r="F4759" s="1">
        <v>0.39444444444444443</v>
      </c>
      <c r="G4759" t="s">
        <v>18474</v>
      </c>
      <c r="H4759" t="s">
        <v>37</v>
      </c>
      <c r="I4759" t="s">
        <v>22</v>
      </c>
      <c r="J4759" t="s">
        <v>52</v>
      </c>
      <c r="K4759">
        <v>63</v>
      </c>
      <c r="L4759" t="s">
        <v>39</v>
      </c>
      <c r="M4759" t="s">
        <v>25</v>
      </c>
      <c r="N4759" t="s">
        <v>26</v>
      </c>
      <c r="O4759" t="s">
        <v>18444</v>
      </c>
      <c r="P4759" t="s">
        <v>53</v>
      </c>
      <c r="Q4759">
        <v>46</v>
      </c>
      <c r="R4759" t="str">
        <f t="shared" si="74"/>
        <v>Old</v>
      </c>
    </row>
    <row r="4760" spans="1:18" x14ac:dyDescent="0.25">
      <c r="A4760" t="s">
        <v>12865</v>
      </c>
      <c r="B4760" t="s">
        <v>18197</v>
      </c>
      <c r="C4760" t="s">
        <v>18440</v>
      </c>
      <c r="D4760" s="2">
        <v>37123</v>
      </c>
      <c r="E4760" s="2">
        <v>45349</v>
      </c>
      <c r="F4760" s="1">
        <v>0.34583333333333333</v>
      </c>
      <c r="G4760" t="s">
        <v>51</v>
      </c>
      <c r="H4760" t="s">
        <v>57</v>
      </c>
      <c r="I4760" t="s">
        <v>45</v>
      </c>
      <c r="J4760" t="s">
        <v>23</v>
      </c>
      <c r="K4760">
        <v>56</v>
      </c>
      <c r="L4760" t="s">
        <v>53</v>
      </c>
      <c r="M4760" t="s">
        <v>40</v>
      </c>
      <c r="N4760" t="s">
        <v>33</v>
      </c>
      <c r="O4760" t="s">
        <v>18444</v>
      </c>
      <c r="P4760" t="s">
        <v>53</v>
      </c>
      <c r="Q4760">
        <v>23</v>
      </c>
      <c r="R4760" t="str">
        <f t="shared" si="74"/>
        <v>Adult</v>
      </c>
    </row>
    <row r="4761" spans="1:18" x14ac:dyDescent="0.25">
      <c r="A4761" t="s">
        <v>12867</v>
      </c>
      <c r="B4761" t="s">
        <v>18198</v>
      </c>
      <c r="C4761" t="s">
        <v>18439</v>
      </c>
      <c r="D4761" s="2">
        <v>36930</v>
      </c>
      <c r="E4761" s="2">
        <v>45328</v>
      </c>
      <c r="F4761" s="1">
        <v>0.48125000000000001</v>
      </c>
      <c r="G4761" t="s">
        <v>18474</v>
      </c>
      <c r="H4761" t="s">
        <v>57</v>
      </c>
      <c r="I4761" t="s">
        <v>22</v>
      </c>
      <c r="J4761" t="s">
        <v>23</v>
      </c>
      <c r="K4761">
        <v>168</v>
      </c>
      <c r="L4761" t="s">
        <v>53</v>
      </c>
      <c r="M4761" t="s">
        <v>25</v>
      </c>
      <c r="N4761" t="s">
        <v>26</v>
      </c>
      <c r="O4761" t="s">
        <v>18444</v>
      </c>
      <c r="P4761" t="s">
        <v>53</v>
      </c>
      <c r="Q4761">
        <v>24</v>
      </c>
      <c r="R4761" t="str">
        <f t="shared" si="74"/>
        <v>Adult</v>
      </c>
    </row>
    <row r="4762" spans="1:18" x14ac:dyDescent="0.25">
      <c r="A4762" t="s">
        <v>12869</v>
      </c>
      <c r="B4762" t="s">
        <v>18199</v>
      </c>
      <c r="C4762" t="s">
        <v>18440</v>
      </c>
      <c r="D4762" s="2">
        <v>33456</v>
      </c>
      <c r="E4762" s="2">
        <v>45457</v>
      </c>
      <c r="F4762" s="1">
        <v>0.41666666666666669</v>
      </c>
      <c r="G4762" t="s">
        <v>18474</v>
      </c>
      <c r="H4762" t="s">
        <v>31</v>
      </c>
      <c r="I4762" t="s">
        <v>38</v>
      </c>
      <c r="J4762" t="s">
        <v>23</v>
      </c>
      <c r="K4762">
        <v>42</v>
      </c>
      <c r="L4762" t="s">
        <v>53</v>
      </c>
      <c r="M4762" t="s">
        <v>104</v>
      </c>
      <c r="N4762" t="s">
        <v>47</v>
      </c>
      <c r="O4762" t="s">
        <v>18444</v>
      </c>
      <c r="P4762" t="s">
        <v>53</v>
      </c>
      <c r="Q4762">
        <v>33</v>
      </c>
      <c r="R4762" t="str">
        <f t="shared" si="74"/>
        <v>Adult</v>
      </c>
    </row>
    <row r="4763" spans="1:18" x14ac:dyDescent="0.25">
      <c r="A4763" t="s">
        <v>12872</v>
      </c>
      <c r="B4763" t="s">
        <v>18200</v>
      </c>
      <c r="C4763" t="s">
        <v>18439</v>
      </c>
      <c r="D4763" s="2">
        <v>37722</v>
      </c>
      <c r="E4763" s="2">
        <v>45303</v>
      </c>
      <c r="F4763" s="1">
        <v>0.82361111111111107</v>
      </c>
      <c r="G4763" t="s">
        <v>51</v>
      </c>
      <c r="H4763" t="s">
        <v>31</v>
      </c>
      <c r="I4763" t="s">
        <v>91</v>
      </c>
      <c r="J4763" t="s">
        <v>46</v>
      </c>
      <c r="K4763">
        <v>168</v>
      </c>
      <c r="L4763" t="s">
        <v>53</v>
      </c>
      <c r="M4763" t="s">
        <v>40</v>
      </c>
      <c r="N4763" t="s">
        <v>33</v>
      </c>
      <c r="O4763" t="s">
        <v>18473</v>
      </c>
      <c r="P4763" t="s">
        <v>53</v>
      </c>
      <c r="Q4763">
        <v>21</v>
      </c>
      <c r="R4763" t="str">
        <f t="shared" si="74"/>
        <v>Adult</v>
      </c>
    </row>
    <row r="4764" spans="1:18" x14ac:dyDescent="0.25">
      <c r="A4764" t="s">
        <v>12874</v>
      </c>
      <c r="B4764" t="s">
        <v>18201</v>
      </c>
      <c r="C4764" t="s">
        <v>18440</v>
      </c>
      <c r="D4764" s="2">
        <v>35620</v>
      </c>
      <c r="E4764" s="2">
        <v>45373</v>
      </c>
      <c r="F4764" s="1">
        <v>0.50347222222222221</v>
      </c>
      <c r="G4764" t="s">
        <v>51</v>
      </c>
      <c r="H4764" t="s">
        <v>57</v>
      </c>
      <c r="I4764" t="s">
        <v>45</v>
      </c>
      <c r="J4764" t="s">
        <v>52</v>
      </c>
      <c r="K4764">
        <v>7</v>
      </c>
      <c r="L4764" t="s">
        <v>53</v>
      </c>
      <c r="M4764" t="s">
        <v>104</v>
      </c>
      <c r="N4764" t="s">
        <v>26</v>
      </c>
      <c r="O4764" t="s">
        <v>18444</v>
      </c>
      <c r="P4764" t="s">
        <v>53</v>
      </c>
      <c r="Q4764">
        <v>27</v>
      </c>
      <c r="R4764" t="str">
        <f t="shared" si="74"/>
        <v>Adult</v>
      </c>
    </row>
    <row r="4765" spans="1:18" x14ac:dyDescent="0.25">
      <c r="A4765" t="s">
        <v>12876</v>
      </c>
      <c r="B4765" t="s">
        <v>18202</v>
      </c>
      <c r="C4765" t="s">
        <v>18439</v>
      </c>
      <c r="D4765" s="2">
        <v>33484</v>
      </c>
      <c r="E4765" s="2">
        <v>45358</v>
      </c>
      <c r="F4765" s="1">
        <v>0.38263888888888886</v>
      </c>
      <c r="G4765" t="s">
        <v>30</v>
      </c>
      <c r="H4765" t="s">
        <v>21</v>
      </c>
      <c r="I4765" t="s">
        <v>45</v>
      </c>
      <c r="J4765" t="s">
        <v>32</v>
      </c>
      <c r="K4765">
        <v>126</v>
      </c>
      <c r="L4765" t="s">
        <v>39</v>
      </c>
      <c r="M4765" t="s">
        <v>40</v>
      </c>
      <c r="N4765" t="s">
        <v>47</v>
      </c>
      <c r="O4765" t="s">
        <v>18444</v>
      </c>
      <c r="P4765" t="s">
        <v>53</v>
      </c>
      <c r="Q4765">
        <v>33</v>
      </c>
      <c r="R4765" t="str">
        <f t="shared" si="74"/>
        <v>Adult</v>
      </c>
    </row>
    <row r="4766" spans="1:18" x14ac:dyDescent="0.25">
      <c r="A4766" t="s">
        <v>12879</v>
      </c>
      <c r="B4766" t="s">
        <v>18203</v>
      </c>
      <c r="C4766" t="s">
        <v>18440</v>
      </c>
      <c r="D4766" s="2">
        <v>25767</v>
      </c>
      <c r="E4766" s="2">
        <v>45417</v>
      </c>
      <c r="F4766" s="1">
        <v>0.37083333333333335</v>
      </c>
      <c r="G4766" t="s">
        <v>51</v>
      </c>
      <c r="H4766" t="s">
        <v>37</v>
      </c>
      <c r="I4766" t="s">
        <v>22</v>
      </c>
      <c r="J4766" t="s">
        <v>52</v>
      </c>
      <c r="K4766">
        <v>105</v>
      </c>
      <c r="L4766" t="s">
        <v>39</v>
      </c>
      <c r="M4766" t="s">
        <v>25</v>
      </c>
      <c r="N4766" t="s">
        <v>47</v>
      </c>
      <c r="O4766" t="s">
        <v>18473</v>
      </c>
      <c r="P4766" t="s">
        <v>18472</v>
      </c>
      <c r="Q4766">
        <v>54</v>
      </c>
      <c r="R4766" t="str">
        <f t="shared" si="74"/>
        <v>Old</v>
      </c>
    </row>
    <row r="4767" spans="1:18" x14ac:dyDescent="0.25">
      <c r="A4767" t="s">
        <v>12882</v>
      </c>
      <c r="B4767" t="s">
        <v>18204</v>
      </c>
      <c r="C4767" t="s">
        <v>18439</v>
      </c>
      <c r="D4767" s="2">
        <v>32186</v>
      </c>
      <c r="E4767" s="2">
        <v>45350</v>
      </c>
      <c r="F4767" s="1">
        <v>0.37013888888888891</v>
      </c>
      <c r="G4767" t="s">
        <v>30</v>
      </c>
      <c r="H4767" t="s">
        <v>73</v>
      </c>
      <c r="I4767" t="s">
        <v>45</v>
      </c>
      <c r="J4767" t="s">
        <v>32</v>
      </c>
      <c r="K4767">
        <v>161</v>
      </c>
      <c r="L4767" t="s">
        <v>24</v>
      </c>
      <c r="M4767" t="s">
        <v>40</v>
      </c>
      <c r="N4767" t="s">
        <v>33</v>
      </c>
      <c r="O4767" t="s">
        <v>18444</v>
      </c>
      <c r="P4767" t="s">
        <v>53</v>
      </c>
      <c r="Q4767">
        <v>37</v>
      </c>
      <c r="R4767" t="str">
        <f t="shared" si="74"/>
        <v>Old</v>
      </c>
    </row>
    <row r="4768" spans="1:18" x14ac:dyDescent="0.25">
      <c r="A4768" t="s">
        <v>12885</v>
      </c>
      <c r="B4768" t="s">
        <v>18205</v>
      </c>
      <c r="C4768" t="s">
        <v>18439</v>
      </c>
      <c r="D4768" s="2">
        <v>35302</v>
      </c>
      <c r="E4768" s="2">
        <v>45327</v>
      </c>
      <c r="F4768" s="1">
        <v>0.62916666666666665</v>
      </c>
      <c r="G4768" t="s">
        <v>30</v>
      </c>
      <c r="H4768" t="s">
        <v>57</v>
      </c>
      <c r="I4768" t="s">
        <v>22</v>
      </c>
      <c r="J4768" t="s">
        <v>52</v>
      </c>
      <c r="K4768">
        <v>154</v>
      </c>
      <c r="L4768" t="s">
        <v>39</v>
      </c>
      <c r="M4768" t="s">
        <v>40</v>
      </c>
      <c r="N4768" t="s">
        <v>47</v>
      </c>
      <c r="O4768" t="s">
        <v>18444</v>
      </c>
      <c r="P4768" t="s">
        <v>18472</v>
      </c>
      <c r="Q4768">
        <v>28</v>
      </c>
      <c r="R4768" t="str">
        <f t="shared" si="74"/>
        <v>Adult</v>
      </c>
    </row>
    <row r="4769" spans="1:18" x14ac:dyDescent="0.25">
      <c r="A4769" t="s">
        <v>12888</v>
      </c>
      <c r="B4769" t="s">
        <v>18206</v>
      </c>
      <c r="C4769" t="s">
        <v>18440</v>
      </c>
      <c r="D4769" s="2">
        <v>34371</v>
      </c>
      <c r="E4769" s="2">
        <v>45448</v>
      </c>
      <c r="F4769" s="1">
        <v>0.7319444444444444</v>
      </c>
      <c r="G4769" t="s">
        <v>18474</v>
      </c>
      <c r="H4769" t="s">
        <v>57</v>
      </c>
      <c r="I4769" t="s">
        <v>22</v>
      </c>
      <c r="J4769" t="s">
        <v>46</v>
      </c>
      <c r="K4769">
        <v>91</v>
      </c>
      <c r="L4769" t="s">
        <v>53</v>
      </c>
      <c r="M4769" t="s">
        <v>25</v>
      </c>
      <c r="N4769" t="s">
        <v>33</v>
      </c>
      <c r="O4769" t="s">
        <v>18444</v>
      </c>
      <c r="P4769" t="s">
        <v>53</v>
      </c>
      <c r="Q4769">
        <v>31</v>
      </c>
      <c r="R4769" t="str">
        <f t="shared" si="74"/>
        <v>Adult</v>
      </c>
    </row>
    <row r="4770" spans="1:18" x14ac:dyDescent="0.25">
      <c r="A4770" t="s">
        <v>12890</v>
      </c>
      <c r="B4770" t="s">
        <v>18207</v>
      </c>
      <c r="C4770" t="s">
        <v>18440</v>
      </c>
      <c r="D4770" s="2">
        <v>33366</v>
      </c>
      <c r="E4770" s="2">
        <v>45292</v>
      </c>
      <c r="F4770" s="1">
        <v>0.68055555555555558</v>
      </c>
      <c r="G4770" t="s">
        <v>18474</v>
      </c>
      <c r="H4770" t="s">
        <v>21</v>
      </c>
      <c r="I4770" t="s">
        <v>45</v>
      </c>
      <c r="J4770" t="s">
        <v>52</v>
      </c>
      <c r="K4770">
        <v>126</v>
      </c>
      <c r="L4770" t="s">
        <v>24</v>
      </c>
      <c r="M4770" t="s">
        <v>25</v>
      </c>
      <c r="N4770" t="s">
        <v>33</v>
      </c>
      <c r="O4770" t="s">
        <v>18444</v>
      </c>
      <c r="P4770" t="s">
        <v>53</v>
      </c>
      <c r="Q4770">
        <v>33</v>
      </c>
      <c r="R4770" t="str">
        <f t="shared" si="74"/>
        <v>Adult</v>
      </c>
    </row>
    <row r="4771" spans="1:18" x14ac:dyDescent="0.25">
      <c r="A4771" t="s">
        <v>12892</v>
      </c>
      <c r="B4771" t="s">
        <v>18208</v>
      </c>
      <c r="C4771" t="s">
        <v>18439</v>
      </c>
      <c r="D4771" s="2">
        <v>35844</v>
      </c>
      <c r="E4771" s="2">
        <v>45358</v>
      </c>
      <c r="F4771" s="1">
        <v>0.36319444444444443</v>
      </c>
      <c r="G4771" t="s">
        <v>18474</v>
      </c>
      <c r="H4771" t="s">
        <v>73</v>
      </c>
      <c r="I4771" t="s">
        <v>38</v>
      </c>
      <c r="J4771" t="s">
        <v>46</v>
      </c>
      <c r="K4771">
        <v>119</v>
      </c>
      <c r="L4771" t="s">
        <v>39</v>
      </c>
      <c r="M4771" t="s">
        <v>40</v>
      </c>
      <c r="N4771" t="s">
        <v>47</v>
      </c>
      <c r="O4771" t="s">
        <v>18444</v>
      </c>
      <c r="P4771" t="s">
        <v>53</v>
      </c>
      <c r="Q4771">
        <v>27</v>
      </c>
      <c r="R4771" t="str">
        <f t="shared" si="74"/>
        <v>Adult</v>
      </c>
    </row>
    <row r="4772" spans="1:18" x14ac:dyDescent="0.25">
      <c r="A4772" t="s">
        <v>12894</v>
      </c>
      <c r="B4772" t="s">
        <v>18209</v>
      </c>
      <c r="C4772" t="s">
        <v>18440</v>
      </c>
      <c r="D4772" s="2">
        <v>38150</v>
      </c>
      <c r="E4772" s="2">
        <v>45335</v>
      </c>
      <c r="F4772" s="1">
        <v>0.56597222222222221</v>
      </c>
      <c r="G4772" t="s">
        <v>51</v>
      </c>
      <c r="H4772" t="s">
        <v>21</v>
      </c>
      <c r="I4772" t="s">
        <v>84</v>
      </c>
      <c r="J4772" t="s">
        <v>32</v>
      </c>
      <c r="K4772">
        <v>168</v>
      </c>
      <c r="L4772" t="s">
        <v>24</v>
      </c>
      <c r="M4772" t="s">
        <v>25</v>
      </c>
      <c r="N4772" t="s">
        <v>33</v>
      </c>
      <c r="O4772" t="s">
        <v>18444</v>
      </c>
      <c r="P4772" t="s">
        <v>53</v>
      </c>
      <c r="Q4772">
        <v>20</v>
      </c>
      <c r="R4772" t="str">
        <f t="shared" si="74"/>
        <v>Adult</v>
      </c>
    </row>
    <row r="4773" spans="1:18" x14ac:dyDescent="0.25">
      <c r="A4773" t="s">
        <v>12897</v>
      </c>
      <c r="B4773" t="s">
        <v>18210</v>
      </c>
      <c r="C4773" t="s">
        <v>18439</v>
      </c>
      <c r="D4773" s="2">
        <v>37361</v>
      </c>
      <c r="E4773" s="2">
        <v>45314</v>
      </c>
      <c r="F4773" s="1">
        <v>0.69930555555555551</v>
      </c>
      <c r="G4773" t="s">
        <v>51</v>
      </c>
      <c r="H4773" t="s">
        <v>37</v>
      </c>
      <c r="I4773" t="s">
        <v>22</v>
      </c>
      <c r="J4773" t="s">
        <v>23</v>
      </c>
      <c r="K4773">
        <v>140</v>
      </c>
      <c r="L4773" t="s">
        <v>24</v>
      </c>
      <c r="M4773" t="s">
        <v>40</v>
      </c>
      <c r="N4773" t="s">
        <v>33</v>
      </c>
      <c r="O4773" t="s">
        <v>18444</v>
      </c>
      <c r="P4773" t="s">
        <v>53</v>
      </c>
      <c r="Q4773">
        <v>22</v>
      </c>
      <c r="R4773" t="str">
        <f t="shared" si="74"/>
        <v>Adult</v>
      </c>
    </row>
    <row r="4774" spans="1:18" x14ac:dyDescent="0.25">
      <c r="A4774" t="s">
        <v>12899</v>
      </c>
      <c r="B4774" t="s">
        <v>18211</v>
      </c>
      <c r="C4774" t="s">
        <v>18439</v>
      </c>
      <c r="D4774" s="2">
        <v>33666</v>
      </c>
      <c r="E4774" s="2">
        <v>45402</v>
      </c>
      <c r="F4774" s="1">
        <v>0.47222222222222221</v>
      </c>
      <c r="G4774" t="s">
        <v>18474</v>
      </c>
      <c r="H4774" t="s">
        <v>57</v>
      </c>
      <c r="I4774" t="s">
        <v>22</v>
      </c>
      <c r="J4774" t="s">
        <v>52</v>
      </c>
      <c r="K4774">
        <v>63</v>
      </c>
      <c r="L4774" t="s">
        <v>24</v>
      </c>
      <c r="M4774" t="s">
        <v>25</v>
      </c>
      <c r="N4774" t="s">
        <v>33</v>
      </c>
      <c r="O4774" t="s">
        <v>18444</v>
      </c>
      <c r="P4774" t="s">
        <v>53</v>
      </c>
      <c r="Q4774">
        <v>32</v>
      </c>
      <c r="R4774" t="str">
        <f t="shared" si="74"/>
        <v>Adult</v>
      </c>
    </row>
    <row r="4775" spans="1:18" x14ac:dyDescent="0.25">
      <c r="A4775" t="s">
        <v>12900</v>
      </c>
      <c r="B4775" t="s">
        <v>18212</v>
      </c>
      <c r="C4775" t="s">
        <v>18439</v>
      </c>
      <c r="D4775" s="2">
        <v>29463</v>
      </c>
      <c r="E4775" s="2">
        <v>45410</v>
      </c>
      <c r="F4775" s="1">
        <v>0.48958333333333331</v>
      </c>
      <c r="G4775" t="s">
        <v>51</v>
      </c>
      <c r="H4775" t="s">
        <v>21</v>
      </c>
      <c r="I4775" t="s">
        <v>38</v>
      </c>
      <c r="J4775" t="s">
        <v>80</v>
      </c>
      <c r="K4775">
        <v>56</v>
      </c>
      <c r="L4775" t="s">
        <v>24</v>
      </c>
      <c r="M4775" t="s">
        <v>104</v>
      </c>
      <c r="N4775" t="s">
        <v>33</v>
      </c>
      <c r="O4775" t="s">
        <v>18444</v>
      </c>
      <c r="P4775" t="s">
        <v>53</v>
      </c>
      <c r="Q4775">
        <v>44</v>
      </c>
      <c r="R4775" t="str">
        <f t="shared" si="74"/>
        <v>Old</v>
      </c>
    </row>
    <row r="4776" spans="1:18" x14ac:dyDescent="0.25">
      <c r="A4776" t="s">
        <v>12902</v>
      </c>
      <c r="B4776" t="s">
        <v>18213</v>
      </c>
      <c r="C4776" t="s">
        <v>18439</v>
      </c>
      <c r="D4776" s="2">
        <v>34112</v>
      </c>
      <c r="E4776" s="2">
        <v>45388</v>
      </c>
      <c r="F4776" s="1">
        <v>0.44097222222222221</v>
      </c>
      <c r="G4776" t="s">
        <v>51</v>
      </c>
      <c r="H4776" t="s">
        <v>57</v>
      </c>
      <c r="I4776" t="s">
        <v>22</v>
      </c>
      <c r="J4776" t="s">
        <v>52</v>
      </c>
      <c r="K4776">
        <v>49</v>
      </c>
      <c r="L4776" t="s">
        <v>53</v>
      </c>
      <c r="M4776" t="s">
        <v>25</v>
      </c>
      <c r="N4776" t="s">
        <v>33</v>
      </c>
      <c r="O4776" t="s">
        <v>18444</v>
      </c>
      <c r="P4776" t="s">
        <v>53</v>
      </c>
      <c r="Q4776">
        <v>31</v>
      </c>
      <c r="R4776" t="str">
        <f t="shared" si="74"/>
        <v>Adult</v>
      </c>
    </row>
    <row r="4777" spans="1:18" x14ac:dyDescent="0.25">
      <c r="A4777" t="s">
        <v>12905</v>
      </c>
      <c r="B4777" t="s">
        <v>18214</v>
      </c>
      <c r="C4777" t="s">
        <v>18439</v>
      </c>
      <c r="D4777" s="2">
        <v>38370</v>
      </c>
      <c r="E4777" s="2">
        <v>45396</v>
      </c>
      <c r="F4777" s="1">
        <v>0.36041666666666666</v>
      </c>
      <c r="G4777" t="s">
        <v>30</v>
      </c>
      <c r="H4777" t="s">
        <v>21</v>
      </c>
      <c r="I4777" t="s">
        <v>45</v>
      </c>
      <c r="J4777" t="s">
        <v>46</v>
      </c>
      <c r="K4777">
        <v>133</v>
      </c>
      <c r="L4777" t="s">
        <v>53</v>
      </c>
      <c r="M4777" t="s">
        <v>40</v>
      </c>
      <c r="N4777" t="s">
        <v>26</v>
      </c>
      <c r="O4777" t="s">
        <v>18444</v>
      </c>
      <c r="P4777" t="s">
        <v>53</v>
      </c>
      <c r="Q4777">
        <v>20</v>
      </c>
      <c r="R4777" t="str">
        <f t="shared" si="74"/>
        <v>Adult</v>
      </c>
    </row>
    <row r="4778" spans="1:18" x14ac:dyDescent="0.25">
      <c r="A4778" t="s">
        <v>12908</v>
      </c>
      <c r="B4778" t="s">
        <v>18215</v>
      </c>
      <c r="C4778" t="s">
        <v>18439</v>
      </c>
      <c r="D4778" s="2">
        <v>33505</v>
      </c>
      <c r="E4778" s="2">
        <v>45330</v>
      </c>
      <c r="F4778" s="1">
        <v>0.73402777777777772</v>
      </c>
      <c r="G4778" t="s">
        <v>18474</v>
      </c>
      <c r="H4778" t="s">
        <v>21</v>
      </c>
      <c r="I4778" t="s">
        <v>22</v>
      </c>
      <c r="J4778" t="s">
        <v>52</v>
      </c>
      <c r="K4778">
        <v>182</v>
      </c>
      <c r="L4778" t="s">
        <v>24</v>
      </c>
      <c r="M4778" t="s">
        <v>25</v>
      </c>
      <c r="N4778" t="s">
        <v>26</v>
      </c>
      <c r="O4778" t="s">
        <v>18444</v>
      </c>
      <c r="P4778" t="s">
        <v>53</v>
      </c>
      <c r="Q4778">
        <v>33</v>
      </c>
      <c r="R4778" t="str">
        <f t="shared" si="74"/>
        <v>Adult</v>
      </c>
    </row>
    <row r="4779" spans="1:18" x14ac:dyDescent="0.25">
      <c r="A4779" t="s">
        <v>12909</v>
      </c>
      <c r="B4779" t="s">
        <v>18216</v>
      </c>
      <c r="C4779" t="s">
        <v>18439</v>
      </c>
      <c r="D4779" s="2">
        <v>35148</v>
      </c>
      <c r="E4779" s="2">
        <v>45457</v>
      </c>
      <c r="F4779" s="1">
        <v>0.37152777777777779</v>
      </c>
      <c r="G4779" t="s">
        <v>169</v>
      </c>
      <c r="H4779" t="s">
        <v>57</v>
      </c>
      <c r="I4779" t="s">
        <v>22</v>
      </c>
      <c r="J4779" t="s">
        <v>46</v>
      </c>
      <c r="K4779">
        <v>91</v>
      </c>
      <c r="L4779" t="s">
        <v>53</v>
      </c>
      <c r="M4779" t="s">
        <v>104</v>
      </c>
      <c r="N4779" t="s">
        <v>33</v>
      </c>
      <c r="O4779" t="s">
        <v>18444</v>
      </c>
      <c r="P4779" t="s">
        <v>53</v>
      </c>
      <c r="Q4779">
        <v>28</v>
      </c>
      <c r="R4779" t="str">
        <f t="shared" si="74"/>
        <v>Adult</v>
      </c>
    </row>
    <row r="4780" spans="1:18" x14ac:dyDescent="0.25">
      <c r="A4780" t="s">
        <v>12912</v>
      </c>
      <c r="B4780" t="s">
        <v>18217</v>
      </c>
      <c r="C4780" t="s">
        <v>18439</v>
      </c>
      <c r="D4780" s="2">
        <v>26499</v>
      </c>
      <c r="E4780" s="2">
        <v>45362</v>
      </c>
      <c r="F4780" s="1">
        <v>0.33541666666666664</v>
      </c>
      <c r="G4780" t="s">
        <v>30</v>
      </c>
      <c r="H4780" t="s">
        <v>31</v>
      </c>
      <c r="I4780" t="s">
        <v>22</v>
      </c>
      <c r="J4780" t="s">
        <v>23</v>
      </c>
      <c r="K4780">
        <v>182</v>
      </c>
      <c r="L4780" t="s">
        <v>39</v>
      </c>
      <c r="M4780" t="s">
        <v>25</v>
      </c>
      <c r="N4780" t="s">
        <v>33</v>
      </c>
      <c r="O4780" t="s">
        <v>18473</v>
      </c>
      <c r="P4780" t="s">
        <v>53</v>
      </c>
      <c r="Q4780">
        <v>52</v>
      </c>
      <c r="R4780" t="str">
        <f t="shared" si="74"/>
        <v>Old</v>
      </c>
    </row>
    <row r="4781" spans="1:18" x14ac:dyDescent="0.25">
      <c r="A4781" t="s">
        <v>12914</v>
      </c>
      <c r="B4781" t="s">
        <v>18218</v>
      </c>
      <c r="C4781" t="s">
        <v>18439</v>
      </c>
      <c r="D4781" s="2">
        <v>33018</v>
      </c>
      <c r="E4781" s="2">
        <v>45461</v>
      </c>
      <c r="F4781" s="1">
        <v>0.37361111111111112</v>
      </c>
      <c r="G4781" t="s">
        <v>51</v>
      </c>
      <c r="H4781" t="s">
        <v>31</v>
      </c>
      <c r="I4781" t="s">
        <v>38</v>
      </c>
      <c r="J4781" t="s">
        <v>32</v>
      </c>
      <c r="K4781">
        <v>63</v>
      </c>
      <c r="L4781" t="s">
        <v>39</v>
      </c>
      <c r="M4781" t="s">
        <v>40</v>
      </c>
      <c r="N4781" t="s">
        <v>33</v>
      </c>
      <c r="O4781" t="s">
        <v>18473</v>
      </c>
      <c r="P4781" t="s">
        <v>53</v>
      </c>
      <c r="Q4781">
        <v>34</v>
      </c>
      <c r="R4781" t="str">
        <f t="shared" si="74"/>
        <v>Adult</v>
      </c>
    </row>
    <row r="4782" spans="1:18" x14ac:dyDescent="0.25">
      <c r="A4782" t="s">
        <v>12917</v>
      </c>
      <c r="B4782" t="s">
        <v>18219</v>
      </c>
      <c r="C4782" t="s">
        <v>18439</v>
      </c>
      <c r="D4782" s="2">
        <v>16453</v>
      </c>
      <c r="E4782" s="2">
        <v>45328</v>
      </c>
      <c r="F4782" s="1">
        <v>0.40555555555555556</v>
      </c>
      <c r="G4782" t="s">
        <v>30</v>
      </c>
      <c r="H4782" t="s">
        <v>57</v>
      </c>
      <c r="I4782" t="s">
        <v>45</v>
      </c>
      <c r="J4782" t="s">
        <v>63</v>
      </c>
      <c r="K4782">
        <v>175</v>
      </c>
      <c r="L4782" t="s">
        <v>24</v>
      </c>
      <c r="M4782" t="s">
        <v>40</v>
      </c>
      <c r="N4782" t="s">
        <v>33</v>
      </c>
      <c r="O4782" t="s">
        <v>18444</v>
      </c>
      <c r="P4782" t="s">
        <v>53</v>
      </c>
      <c r="Q4782">
        <v>80</v>
      </c>
      <c r="R4782" t="str">
        <f t="shared" si="74"/>
        <v>Aged</v>
      </c>
    </row>
    <row r="4783" spans="1:18" x14ac:dyDescent="0.25">
      <c r="A4783" t="s">
        <v>12920</v>
      </c>
      <c r="B4783" t="s">
        <v>18220</v>
      </c>
      <c r="C4783" t="s">
        <v>18439</v>
      </c>
      <c r="D4783" s="2">
        <v>19620</v>
      </c>
      <c r="E4783" s="2">
        <v>45320</v>
      </c>
      <c r="F4783" s="1">
        <v>0.45</v>
      </c>
      <c r="G4783" t="s">
        <v>30</v>
      </c>
      <c r="H4783" t="s">
        <v>57</v>
      </c>
      <c r="I4783" t="s">
        <v>45</v>
      </c>
      <c r="J4783" t="s">
        <v>63</v>
      </c>
      <c r="K4783">
        <v>21</v>
      </c>
      <c r="L4783" t="s">
        <v>24</v>
      </c>
      <c r="M4783" t="s">
        <v>40</v>
      </c>
      <c r="N4783" t="s">
        <v>33</v>
      </c>
      <c r="O4783" t="s">
        <v>18444</v>
      </c>
      <c r="P4783" t="s">
        <v>53</v>
      </c>
      <c r="Q4783">
        <v>71</v>
      </c>
      <c r="R4783" t="str">
        <f t="shared" si="74"/>
        <v>Aged</v>
      </c>
    </row>
    <row r="4784" spans="1:18" x14ac:dyDescent="0.25">
      <c r="A4784" t="s">
        <v>12923</v>
      </c>
      <c r="B4784" t="s">
        <v>18221</v>
      </c>
      <c r="C4784" t="s">
        <v>18439</v>
      </c>
      <c r="D4784" s="2">
        <v>26406</v>
      </c>
      <c r="E4784" s="2">
        <v>45316</v>
      </c>
      <c r="F4784" s="1">
        <v>0.46527777777777779</v>
      </c>
      <c r="G4784" t="s">
        <v>51</v>
      </c>
      <c r="H4784" t="s">
        <v>21</v>
      </c>
      <c r="I4784" t="s">
        <v>22</v>
      </c>
      <c r="J4784" t="s">
        <v>32</v>
      </c>
      <c r="K4784">
        <v>56</v>
      </c>
      <c r="L4784" t="s">
        <v>53</v>
      </c>
      <c r="M4784" t="s">
        <v>25</v>
      </c>
      <c r="N4784" t="s">
        <v>47</v>
      </c>
      <c r="O4784" t="s">
        <v>18473</v>
      </c>
      <c r="P4784" t="s">
        <v>53</v>
      </c>
      <c r="Q4784">
        <v>52</v>
      </c>
      <c r="R4784" t="str">
        <f t="shared" si="74"/>
        <v>Old</v>
      </c>
    </row>
    <row r="4785" spans="1:18" x14ac:dyDescent="0.25">
      <c r="A4785" t="s">
        <v>12925</v>
      </c>
      <c r="B4785" t="s">
        <v>18222</v>
      </c>
      <c r="C4785" t="s">
        <v>18439</v>
      </c>
      <c r="D4785" s="2">
        <v>38476</v>
      </c>
      <c r="E4785" s="2">
        <v>45428</v>
      </c>
      <c r="F4785" s="1">
        <v>0.34097222222222223</v>
      </c>
      <c r="G4785" t="s">
        <v>18475</v>
      </c>
      <c r="H4785" t="s">
        <v>73</v>
      </c>
      <c r="I4785" t="s">
        <v>38</v>
      </c>
      <c r="J4785" t="s">
        <v>80</v>
      </c>
      <c r="K4785">
        <v>49</v>
      </c>
      <c r="L4785" t="s">
        <v>39</v>
      </c>
      <c r="M4785" t="s">
        <v>25</v>
      </c>
      <c r="N4785" t="s">
        <v>26</v>
      </c>
      <c r="O4785" t="s">
        <v>18473</v>
      </c>
      <c r="P4785" t="s">
        <v>53</v>
      </c>
      <c r="Q4785">
        <v>19</v>
      </c>
      <c r="R4785" t="str">
        <f t="shared" si="74"/>
        <v>Adult</v>
      </c>
    </row>
    <row r="4786" spans="1:18" x14ac:dyDescent="0.25">
      <c r="A4786" t="s">
        <v>12928</v>
      </c>
      <c r="B4786" t="s">
        <v>18223</v>
      </c>
      <c r="C4786" t="s">
        <v>18439</v>
      </c>
      <c r="D4786" s="2">
        <v>31190</v>
      </c>
      <c r="E4786" s="2">
        <v>45364</v>
      </c>
      <c r="F4786" s="1">
        <v>0.64166666666666672</v>
      </c>
      <c r="G4786" t="s">
        <v>18474</v>
      </c>
      <c r="H4786" t="s">
        <v>31</v>
      </c>
      <c r="I4786" t="s">
        <v>38</v>
      </c>
      <c r="J4786" t="s">
        <v>32</v>
      </c>
      <c r="K4786">
        <v>42</v>
      </c>
      <c r="L4786" t="s">
        <v>24</v>
      </c>
      <c r="M4786" t="s">
        <v>25</v>
      </c>
      <c r="N4786" t="s">
        <v>26</v>
      </c>
      <c r="O4786" t="s">
        <v>18444</v>
      </c>
      <c r="P4786" t="s">
        <v>53</v>
      </c>
      <c r="Q4786">
        <v>39</v>
      </c>
      <c r="R4786" t="str">
        <f t="shared" si="74"/>
        <v>Old</v>
      </c>
    </row>
    <row r="4787" spans="1:18" x14ac:dyDescent="0.25">
      <c r="A4787" t="s">
        <v>12930</v>
      </c>
      <c r="B4787" t="s">
        <v>18224</v>
      </c>
      <c r="C4787" t="s">
        <v>18439</v>
      </c>
      <c r="D4787" s="2">
        <v>37038</v>
      </c>
      <c r="E4787" s="2">
        <v>45438</v>
      </c>
      <c r="F4787" s="1">
        <v>0.39861111111111114</v>
      </c>
      <c r="G4787" t="s">
        <v>30</v>
      </c>
      <c r="H4787" t="s">
        <v>37</v>
      </c>
      <c r="I4787" t="s">
        <v>22</v>
      </c>
      <c r="J4787" t="s">
        <v>46</v>
      </c>
      <c r="K4787">
        <v>175</v>
      </c>
      <c r="L4787" t="s">
        <v>24</v>
      </c>
      <c r="M4787" t="s">
        <v>40</v>
      </c>
      <c r="N4787" t="s">
        <v>26</v>
      </c>
      <c r="O4787" t="s">
        <v>18444</v>
      </c>
      <c r="P4787" t="s">
        <v>53</v>
      </c>
      <c r="Q4787">
        <v>23</v>
      </c>
      <c r="R4787" t="str">
        <f t="shared" si="74"/>
        <v>Adult</v>
      </c>
    </row>
    <row r="4788" spans="1:18" x14ac:dyDescent="0.25">
      <c r="A4788" t="s">
        <v>12931</v>
      </c>
      <c r="B4788" t="s">
        <v>18225</v>
      </c>
      <c r="C4788" t="s">
        <v>18439</v>
      </c>
      <c r="D4788" s="2">
        <v>31695</v>
      </c>
      <c r="E4788" s="2">
        <v>45404</v>
      </c>
      <c r="F4788" s="1">
        <v>0.58819444444444446</v>
      </c>
      <c r="G4788" t="s">
        <v>18475</v>
      </c>
      <c r="H4788" t="s">
        <v>73</v>
      </c>
      <c r="I4788" t="s">
        <v>38</v>
      </c>
      <c r="J4788" t="s">
        <v>32</v>
      </c>
      <c r="K4788">
        <v>161</v>
      </c>
      <c r="L4788" t="s">
        <v>39</v>
      </c>
      <c r="M4788" t="s">
        <v>104</v>
      </c>
      <c r="N4788" t="s">
        <v>26</v>
      </c>
      <c r="O4788" t="s">
        <v>18473</v>
      </c>
      <c r="P4788" t="s">
        <v>53</v>
      </c>
      <c r="Q4788">
        <v>38</v>
      </c>
      <c r="R4788" t="str">
        <f t="shared" si="74"/>
        <v>Old</v>
      </c>
    </row>
    <row r="4789" spans="1:18" x14ac:dyDescent="0.25">
      <c r="A4789" t="s">
        <v>12934</v>
      </c>
      <c r="B4789" t="s">
        <v>18226</v>
      </c>
      <c r="C4789" t="s">
        <v>18439</v>
      </c>
      <c r="D4789" s="2">
        <v>34758</v>
      </c>
      <c r="E4789" s="2">
        <v>45404</v>
      </c>
      <c r="F4789" s="1">
        <v>0.35694444444444445</v>
      </c>
      <c r="G4789" t="s">
        <v>169</v>
      </c>
      <c r="H4789" t="s">
        <v>21</v>
      </c>
      <c r="I4789" t="s">
        <v>91</v>
      </c>
      <c r="J4789" t="s">
        <v>46</v>
      </c>
      <c r="K4789">
        <v>147</v>
      </c>
      <c r="L4789" t="s">
        <v>53</v>
      </c>
      <c r="M4789" t="s">
        <v>40</v>
      </c>
      <c r="N4789" t="s">
        <v>26</v>
      </c>
      <c r="O4789" t="s">
        <v>18473</v>
      </c>
      <c r="P4789" t="s">
        <v>53</v>
      </c>
      <c r="Q4789">
        <v>29</v>
      </c>
      <c r="R4789" t="str">
        <f t="shared" si="74"/>
        <v>Adult</v>
      </c>
    </row>
    <row r="4790" spans="1:18" x14ac:dyDescent="0.25">
      <c r="A4790" t="s">
        <v>12937</v>
      </c>
      <c r="B4790" t="s">
        <v>18227</v>
      </c>
      <c r="C4790" t="s">
        <v>18440</v>
      </c>
      <c r="D4790" s="2">
        <v>38983</v>
      </c>
      <c r="E4790" s="2">
        <v>45424</v>
      </c>
      <c r="F4790" s="1">
        <v>0.61458333333333337</v>
      </c>
      <c r="G4790" t="s">
        <v>299</v>
      </c>
      <c r="H4790" t="s">
        <v>404</v>
      </c>
      <c r="I4790" t="s">
        <v>405</v>
      </c>
      <c r="J4790" t="s">
        <v>23</v>
      </c>
      <c r="K4790">
        <v>21</v>
      </c>
      <c r="L4790" t="s">
        <v>53</v>
      </c>
      <c r="M4790" t="s">
        <v>25</v>
      </c>
      <c r="N4790" t="s">
        <v>33</v>
      </c>
      <c r="O4790" t="s">
        <v>18473</v>
      </c>
      <c r="P4790" t="s">
        <v>53</v>
      </c>
      <c r="Q4790">
        <v>18</v>
      </c>
      <c r="R4790" t="str">
        <f t="shared" si="74"/>
        <v>Adult</v>
      </c>
    </row>
    <row r="4791" spans="1:18" x14ac:dyDescent="0.25">
      <c r="A4791" t="s">
        <v>12939</v>
      </c>
      <c r="B4791" t="s">
        <v>18228</v>
      </c>
      <c r="C4791" t="s">
        <v>18440</v>
      </c>
      <c r="D4791" s="2">
        <v>33034</v>
      </c>
      <c r="E4791" s="2">
        <v>45307</v>
      </c>
      <c r="F4791" s="1">
        <v>0.74236111111111114</v>
      </c>
      <c r="G4791" t="s">
        <v>18474</v>
      </c>
      <c r="H4791" t="s">
        <v>31</v>
      </c>
      <c r="I4791" t="s">
        <v>38</v>
      </c>
      <c r="J4791" t="s">
        <v>46</v>
      </c>
      <c r="K4791">
        <v>56</v>
      </c>
      <c r="L4791" t="s">
        <v>39</v>
      </c>
      <c r="M4791" t="s">
        <v>25</v>
      </c>
      <c r="N4791" t="s">
        <v>26</v>
      </c>
      <c r="O4791" t="s">
        <v>18473</v>
      </c>
      <c r="P4791" t="s">
        <v>53</v>
      </c>
      <c r="Q4791">
        <v>34</v>
      </c>
      <c r="R4791" t="str">
        <f t="shared" si="74"/>
        <v>Adult</v>
      </c>
    </row>
    <row r="4792" spans="1:18" x14ac:dyDescent="0.25">
      <c r="A4792" t="s">
        <v>12942</v>
      </c>
      <c r="B4792" t="s">
        <v>18229</v>
      </c>
      <c r="C4792" t="s">
        <v>18440</v>
      </c>
      <c r="D4792" s="2">
        <v>35686</v>
      </c>
      <c r="E4792" s="2">
        <v>45310</v>
      </c>
      <c r="F4792" s="1">
        <v>0.68194444444444446</v>
      </c>
      <c r="G4792" t="s">
        <v>169</v>
      </c>
      <c r="H4792" t="s">
        <v>73</v>
      </c>
      <c r="I4792" t="s">
        <v>38</v>
      </c>
      <c r="J4792" t="s">
        <v>52</v>
      </c>
      <c r="K4792">
        <v>7</v>
      </c>
      <c r="L4792" t="s">
        <v>39</v>
      </c>
      <c r="M4792" t="s">
        <v>104</v>
      </c>
      <c r="N4792" t="s">
        <v>26</v>
      </c>
      <c r="O4792" t="s">
        <v>18444</v>
      </c>
      <c r="P4792" t="s">
        <v>53</v>
      </c>
      <c r="Q4792">
        <v>27</v>
      </c>
      <c r="R4792" t="str">
        <f t="shared" si="74"/>
        <v>Adult</v>
      </c>
    </row>
    <row r="4793" spans="1:18" x14ac:dyDescent="0.25">
      <c r="A4793" t="s">
        <v>12945</v>
      </c>
      <c r="B4793" t="s">
        <v>18230</v>
      </c>
      <c r="C4793" t="s">
        <v>18439</v>
      </c>
      <c r="D4793" s="2">
        <v>28191</v>
      </c>
      <c r="E4793" s="2">
        <v>45377</v>
      </c>
      <c r="F4793" s="1">
        <v>0.57222222222222219</v>
      </c>
      <c r="G4793" t="s">
        <v>169</v>
      </c>
      <c r="H4793" t="s">
        <v>57</v>
      </c>
      <c r="I4793" t="s">
        <v>84</v>
      </c>
      <c r="J4793" t="s">
        <v>23</v>
      </c>
      <c r="K4793">
        <v>154</v>
      </c>
      <c r="L4793" t="s">
        <v>39</v>
      </c>
      <c r="M4793" t="s">
        <v>25</v>
      </c>
      <c r="N4793" t="s">
        <v>47</v>
      </c>
      <c r="O4793" t="s">
        <v>18473</v>
      </c>
      <c r="P4793" t="s">
        <v>18472</v>
      </c>
      <c r="Q4793">
        <v>47</v>
      </c>
      <c r="R4793" t="str">
        <f t="shared" si="74"/>
        <v>Old</v>
      </c>
    </row>
    <row r="4794" spans="1:18" x14ac:dyDescent="0.25">
      <c r="A4794" t="s">
        <v>12947</v>
      </c>
      <c r="B4794" t="s">
        <v>18231</v>
      </c>
      <c r="C4794" t="s">
        <v>18439</v>
      </c>
      <c r="D4794" s="2">
        <v>35385</v>
      </c>
      <c r="E4794" s="2">
        <v>45351</v>
      </c>
      <c r="F4794" s="1">
        <v>0.69444444444444442</v>
      </c>
      <c r="G4794" t="s">
        <v>18475</v>
      </c>
      <c r="H4794" t="s">
        <v>73</v>
      </c>
      <c r="I4794" t="s">
        <v>45</v>
      </c>
      <c r="J4794" t="s">
        <v>80</v>
      </c>
      <c r="K4794">
        <v>7</v>
      </c>
      <c r="L4794" t="s">
        <v>39</v>
      </c>
      <c r="M4794" t="s">
        <v>25</v>
      </c>
      <c r="N4794" t="s">
        <v>26</v>
      </c>
      <c r="O4794" t="s">
        <v>18444</v>
      </c>
      <c r="P4794" t="s">
        <v>53</v>
      </c>
      <c r="Q4794">
        <v>28</v>
      </c>
      <c r="R4794" t="str">
        <f t="shared" si="74"/>
        <v>Adult</v>
      </c>
    </row>
    <row r="4795" spans="1:18" x14ac:dyDescent="0.25">
      <c r="A4795" t="s">
        <v>12950</v>
      </c>
      <c r="B4795" t="s">
        <v>18232</v>
      </c>
      <c r="C4795" t="s">
        <v>18440</v>
      </c>
      <c r="D4795" s="2">
        <v>30932</v>
      </c>
      <c r="E4795" s="2">
        <v>45393</v>
      </c>
      <c r="F4795" s="1">
        <v>0.45069444444444445</v>
      </c>
      <c r="G4795" t="s">
        <v>18474</v>
      </c>
      <c r="H4795" t="s">
        <v>57</v>
      </c>
      <c r="I4795" t="s">
        <v>84</v>
      </c>
      <c r="J4795" t="s">
        <v>23</v>
      </c>
      <c r="K4795">
        <v>140</v>
      </c>
      <c r="L4795" t="s">
        <v>24</v>
      </c>
      <c r="M4795" t="s">
        <v>25</v>
      </c>
      <c r="N4795" t="s">
        <v>26</v>
      </c>
      <c r="O4795" t="s">
        <v>18444</v>
      </c>
      <c r="P4795" t="s">
        <v>53</v>
      </c>
      <c r="Q4795">
        <v>40</v>
      </c>
      <c r="R4795" t="str">
        <f t="shared" si="74"/>
        <v>Old</v>
      </c>
    </row>
    <row r="4796" spans="1:18" x14ac:dyDescent="0.25">
      <c r="A4796" t="s">
        <v>12952</v>
      </c>
      <c r="B4796" t="s">
        <v>18233</v>
      </c>
      <c r="C4796" t="s">
        <v>18440</v>
      </c>
      <c r="D4796" s="2">
        <v>32969</v>
      </c>
      <c r="E4796" s="2">
        <v>45439</v>
      </c>
      <c r="F4796" s="1">
        <v>0.51944444444444449</v>
      </c>
      <c r="G4796" t="s">
        <v>51</v>
      </c>
      <c r="H4796" t="s">
        <v>57</v>
      </c>
      <c r="I4796" t="s">
        <v>22</v>
      </c>
      <c r="J4796" t="s">
        <v>32</v>
      </c>
      <c r="K4796">
        <v>112</v>
      </c>
      <c r="L4796" t="s">
        <v>24</v>
      </c>
      <c r="M4796" t="s">
        <v>40</v>
      </c>
      <c r="N4796" t="s">
        <v>33</v>
      </c>
      <c r="O4796" t="s">
        <v>18444</v>
      </c>
      <c r="P4796" t="s">
        <v>53</v>
      </c>
      <c r="Q4796">
        <v>34</v>
      </c>
      <c r="R4796" t="str">
        <f t="shared" si="74"/>
        <v>Adult</v>
      </c>
    </row>
    <row r="4797" spans="1:18" x14ac:dyDescent="0.25">
      <c r="A4797" t="s">
        <v>12955</v>
      </c>
      <c r="B4797" t="s">
        <v>18234</v>
      </c>
      <c r="C4797" t="s">
        <v>18439</v>
      </c>
      <c r="D4797" s="2">
        <v>16589</v>
      </c>
      <c r="E4797" s="2">
        <v>45332</v>
      </c>
      <c r="F4797" s="1">
        <v>0.33333333333333331</v>
      </c>
      <c r="G4797" t="s">
        <v>18475</v>
      </c>
      <c r="H4797" t="s">
        <v>61</v>
      </c>
      <c r="I4797" t="s">
        <v>45</v>
      </c>
      <c r="J4797" t="s">
        <v>80</v>
      </c>
      <c r="K4797">
        <v>56</v>
      </c>
      <c r="L4797" t="s">
        <v>53</v>
      </c>
      <c r="M4797" t="s">
        <v>25</v>
      </c>
      <c r="N4797" t="s">
        <v>47</v>
      </c>
      <c r="O4797" t="s">
        <v>18444</v>
      </c>
      <c r="P4797" t="s">
        <v>53</v>
      </c>
      <c r="Q4797">
        <v>79</v>
      </c>
      <c r="R4797" t="str">
        <f t="shared" si="74"/>
        <v>Aged</v>
      </c>
    </row>
    <row r="4798" spans="1:18" x14ac:dyDescent="0.25">
      <c r="A4798" t="s">
        <v>12957</v>
      </c>
      <c r="B4798" t="s">
        <v>18235</v>
      </c>
      <c r="C4798" t="s">
        <v>18439</v>
      </c>
      <c r="D4798" s="2">
        <v>19381</v>
      </c>
      <c r="E4798" s="2">
        <v>45382</v>
      </c>
      <c r="F4798" s="1">
        <v>0.36736111111111114</v>
      </c>
      <c r="G4798" t="s">
        <v>18474</v>
      </c>
      <c r="H4798" t="s">
        <v>37</v>
      </c>
      <c r="I4798" t="s">
        <v>45</v>
      </c>
      <c r="J4798" t="s">
        <v>548</v>
      </c>
      <c r="K4798">
        <v>56</v>
      </c>
      <c r="L4798" t="s">
        <v>53</v>
      </c>
      <c r="M4798" t="s">
        <v>104</v>
      </c>
      <c r="N4798" t="s">
        <v>47</v>
      </c>
      <c r="O4798" t="s">
        <v>18473</v>
      </c>
      <c r="P4798" t="s">
        <v>53</v>
      </c>
      <c r="Q4798">
        <v>72</v>
      </c>
      <c r="R4798" t="str">
        <f t="shared" si="74"/>
        <v>Aged</v>
      </c>
    </row>
    <row r="4799" spans="1:18" x14ac:dyDescent="0.25">
      <c r="A4799" t="s">
        <v>12959</v>
      </c>
      <c r="B4799" t="s">
        <v>18236</v>
      </c>
      <c r="C4799" t="s">
        <v>18439</v>
      </c>
      <c r="D4799" s="2">
        <v>38932</v>
      </c>
      <c r="E4799" s="2">
        <v>45314</v>
      </c>
      <c r="F4799" s="1">
        <v>0.56388888888888888</v>
      </c>
      <c r="G4799" t="s">
        <v>576</v>
      </c>
      <c r="H4799" t="s">
        <v>37</v>
      </c>
      <c r="I4799" t="s">
        <v>405</v>
      </c>
      <c r="J4799" t="s">
        <v>577</v>
      </c>
      <c r="K4799">
        <v>140</v>
      </c>
      <c r="L4799" t="s">
        <v>53</v>
      </c>
      <c r="M4799" t="s">
        <v>40</v>
      </c>
      <c r="N4799" t="s">
        <v>26</v>
      </c>
      <c r="O4799" t="s">
        <v>18444</v>
      </c>
      <c r="P4799" t="s">
        <v>53</v>
      </c>
      <c r="Q4799">
        <v>18</v>
      </c>
      <c r="R4799" t="str">
        <f t="shared" si="74"/>
        <v>Adult</v>
      </c>
    </row>
    <row r="4800" spans="1:18" x14ac:dyDescent="0.25">
      <c r="A4800" t="s">
        <v>12962</v>
      </c>
      <c r="B4800" t="s">
        <v>18237</v>
      </c>
      <c r="C4800" t="s">
        <v>18440</v>
      </c>
      <c r="D4800" s="2">
        <v>35349</v>
      </c>
      <c r="E4800" s="2">
        <v>45364</v>
      </c>
      <c r="F4800" s="1">
        <v>0.66736111111111107</v>
      </c>
      <c r="G4800" t="s">
        <v>18475</v>
      </c>
      <c r="H4800" t="s">
        <v>31</v>
      </c>
      <c r="I4800" t="s">
        <v>22</v>
      </c>
      <c r="J4800" t="s">
        <v>23</v>
      </c>
      <c r="K4800">
        <v>182</v>
      </c>
      <c r="L4800" t="s">
        <v>53</v>
      </c>
      <c r="M4800" t="s">
        <v>104</v>
      </c>
      <c r="N4800" t="s">
        <v>26</v>
      </c>
      <c r="O4800" t="s">
        <v>18444</v>
      </c>
      <c r="P4800" t="s">
        <v>53</v>
      </c>
      <c r="Q4800">
        <v>28</v>
      </c>
      <c r="R4800" t="str">
        <f t="shared" si="74"/>
        <v>Adult</v>
      </c>
    </row>
    <row r="4801" spans="1:18" x14ac:dyDescent="0.25">
      <c r="A4801" t="s">
        <v>12964</v>
      </c>
      <c r="B4801" t="s">
        <v>18238</v>
      </c>
      <c r="C4801" t="s">
        <v>18439</v>
      </c>
      <c r="D4801" s="2">
        <v>38866</v>
      </c>
      <c r="E4801" s="2">
        <v>45388</v>
      </c>
      <c r="F4801" s="1">
        <v>0.64375000000000004</v>
      </c>
      <c r="G4801" t="s">
        <v>18474</v>
      </c>
      <c r="H4801" t="s">
        <v>21</v>
      </c>
      <c r="I4801" t="s">
        <v>38</v>
      </c>
      <c r="J4801" t="s">
        <v>52</v>
      </c>
      <c r="K4801">
        <v>133</v>
      </c>
      <c r="L4801" t="s">
        <v>39</v>
      </c>
      <c r="M4801" t="s">
        <v>40</v>
      </c>
      <c r="N4801" t="s">
        <v>26</v>
      </c>
      <c r="O4801" t="s">
        <v>18444</v>
      </c>
      <c r="P4801" t="s">
        <v>53</v>
      </c>
      <c r="Q4801">
        <v>18</v>
      </c>
      <c r="R4801" t="str">
        <f t="shared" si="74"/>
        <v>Adult</v>
      </c>
    </row>
    <row r="4802" spans="1:18" x14ac:dyDescent="0.25">
      <c r="A4802" t="s">
        <v>12967</v>
      </c>
      <c r="B4802" t="s">
        <v>18239</v>
      </c>
      <c r="C4802" t="s">
        <v>18439</v>
      </c>
      <c r="D4802" s="2">
        <v>36653</v>
      </c>
      <c r="E4802" s="2">
        <v>45456</v>
      </c>
      <c r="F4802" s="1">
        <v>0.33611111111111114</v>
      </c>
      <c r="G4802" t="s">
        <v>18474</v>
      </c>
      <c r="H4802" t="s">
        <v>57</v>
      </c>
      <c r="I4802" t="s">
        <v>84</v>
      </c>
      <c r="J4802" t="s">
        <v>23</v>
      </c>
      <c r="K4802">
        <v>112</v>
      </c>
      <c r="L4802" t="s">
        <v>39</v>
      </c>
      <c r="M4802" t="s">
        <v>104</v>
      </c>
      <c r="N4802" t="s">
        <v>26</v>
      </c>
      <c r="O4802" t="s">
        <v>18473</v>
      </c>
      <c r="P4802" t="s">
        <v>53</v>
      </c>
      <c r="Q4802">
        <v>24</v>
      </c>
      <c r="R4802" t="str">
        <f t="shared" si="74"/>
        <v>Adult</v>
      </c>
    </row>
    <row r="4803" spans="1:18" x14ac:dyDescent="0.25">
      <c r="A4803" t="s">
        <v>12970</v>
      </c>
      <c r="B4803" t="s">
        <v>18240</v>
      </c>
      <c r="C4803" t="s">
        <v>18439</v>
      </c>
      <c r="D4803" s="2">
        <v>34071</v>
      </c>
      <c r="E4803" s="2">
        <v>45347</v>
      </c>
      <c r="F4803" s="1">
        <v>0.36041666666666666</v>
      </c>
      <c r="G4803" t="s">
        <v>51</v>
      </c>
      <c r="H4803" t="s">
        <v>73</v>
      </c>
      <c r="I4803" t="s">
        <v>38</v>
      </c>
      <c r="J4803" t="s">
        <v>46</v>
      </c>
      <c r="K4803">
        <v>154</v>
      </c>
      <c r="L4803" t="s">
        <v>53</v>
      </c>
      <c r="M4803" t="s">
        <v>25</v>
      </c>
      <c r="N4803" t="s">
        <v>47</v>
      </c>
      <c r="O4803" t="s">
        <v>18444</v>
      </c>
      <c r="P4803" t="s">
        <v>53</v>
      </c>
      <c r="Q4803">
        <v>31</v>
      </c>
      <c r="R4803" t="str">
        <f t="shared" si="74"/>
        <v>Adult</v>
      </c>
    </row>
    <row r="4804" spans="1:18" x14ac:dyDescent="0.25">
      <c r="A4804" t="s">
        <v>12973</v>
      </c>
      <c r="B4804" t="s">
        <v>18241</v>
      </c>
      <c r="C4804" t="s">
        <v>18439</v>
      </c>
      <c r="D4804" s="2">
        <v>36452</v>
      </c>
      <c r="E4804" s="2">
        <v>45455</v>
      </c>
      <c r="F4804" s="1">
        <v>0.51597222222222228</v>
      </c>
      <c r="G4804" t="s">
        <v>18475</v>
      </c>
      <c r="H4804" t="s">
        <v>57</v>
      </c>
      <c r="I4804" t="s">
        <v>22</v>
      </c>
      <c r="J4804" t="s">
        <v>32</v>
      </c>
      <c r="K4804">
        <v>161</v>
      </c>
      <c r="L4804" t="s">
        <v>53</v>
      </c>
      <c r="M4804" t="s">
        <v>40</v>
      </c>
      <c r="N4804" t="s">
        <v>33</v>
      </c>
      <c r="O4804" t="s">
        <v>18444</v>
      </c>
      <c r="P4804" t="s">
        <v>53</v>
      </c>
      <c r="Q4804">
        <v>25</v>
      </c>
      <c r="R4804" t="str">
        <f t="shared" si="74"/>
        <v>Adult</v>
      </c>
    </row>
    <row r="4805" spans="1:18" x14ac:dyDescent="0.25">
      <c r="A4805" t="s">
        <v>12976</v>
      </c>
      <c r="B4805" t="s">
        <v>18242</v>
      </c>
      <c r="C4805" t="s">
        <v>18440</v>
      </c>
      <c r="D4805" s="2">
        <v>37081</v>
      </c>
      <c r="E4805" s="2">
        <v>45294</v>
      </c>
      <c r="F4805" s="1">
        <v>0.46875</v>
      </c>
      <c r="G4805" t="s">
        <v>18475</v>
      </c>
      <c r="H4805" t="s">
        <v>57</v>
      </c>
      <c r="I4805" t="s">
        <v>45</v>
      </c>
      <c r="J4805" t="s">
        <v>23</v>
      </c>
      <c r="K4805">
        <v>14</v>
      </c>
      <c r="L4805" t="s">
        <v>53</v>
      </c>
      <c r="M4805" t="s">
        <v>40</v>
      </c>
      <c r="N4805" t="s">
        <v>47</v>
      </c>
      <c r="O4805" t="s">
        <v>18444</v>
      </c>
      <c r="P4805" t="s">
        <v>53</v>
      </c>
      <c r="Q4805">
        <v>23</v>
      </c>
      <c r="R4805" t="str">
        <f t="shared" ref="R4805:R4868" si="75">IF(Q4805&lt;35,"Adult",IF(Q4805&lt;=59,"Old",IF(Q4805&gt;=60,"Aged")))</f>
        <v>Adult</v>
      </c>
    </row>
    <row r="4806" spans="1:18" x14ac:dyDescent="0.25">
      <c r="A4806" t="s">
        <v>12977</v>
      </c>
      <c r="B4806" t="s">
        <v>18243</v>
      </c>
      <c r="C4806" t="s">
        <v>18439</v>
      </c>
      <c r="D4806" s="2">
        <v>29592</v>
      </c>
      <c r="E4806" s="2">
        <v>45320</v>
      </c>
      <c r="F4806" s="1">
        <v>0.55000000000000004</v>
      </c>
      <c r="G4806" t="s">
        <v>30</v>
      </c>
      <c r="H4806" t="s">
        <v>37</v>
      </c>
      <c r="I4806" t="s">
        <v>45</v>
      </c>
      <c r="J4806" t="s">
        <v>52</v>
      </c>
      <c r="K4806">
        <v>42</v>
      </c>
      <c r="L4806" t="s">
        <v>39</v>
      </c>
      <c r="M4806" t="s">
        <v>40</v>
      </c>
      <c r="N4806" t="s">
        <v>47</v>
      </c>
      <c r="O4806" t="s">
        <v>18473</v>
      </c>
      <c r="P4806" t="s">
        <v>18472</v>
      </c>
      <c r="Q4806">
        <v>44</v>
      </c>
      <c r="R4806" t="str">
        <f t="shared" si="75"/>
        <v>Old</v>
      </c>
    </row>
    <row r="4807" spans="1:18" x14ac:dyDescent="0.25">
      <c r="A4807" t="s">
        <v>12979</v>
      </c>
      <c r="B4807" t="s">
        <v>18244</v>
      </c>
      <c r="C4807" t="s">
        <v>18440</v>
      </c>
      <c r="D4807" s="2">
        <v>25520</v>
      </c>
      <c r="E4807" s="2">
        <v>45343</v>
      </c>
      <c r="F4807" s="1">
        <v>0.76180555555555551</v>
      </c>
      <c r="G4807" t="s">
        <v>51</v>
      </c>
      <c r="H4807" t="s">
        <v>21</v>
      </c>
      <c r="I4807" t="s">
        <v>22</v>
      </c>
      <c r="J4807" t="s">
        <v>23</v>
      </c>
      <c r="K4807">
        <v>182</v>
      </c>
      <c r="L4807" t="s">
        <v>24</v>
      </c>
      <c r="M4807" t="s">
        <v>40</v>
      </c>
      <c r="N4807" t="s">
        <v>47</v>
      </c>
      <c r="O4807" t="s">
        <v>18444</v>
      </c>
      <c r="P4807" t="s">
        <v>53</v>
      </c>
      <c r="Q4807">
        <v>55</v>
      </c>
      <c r="R4807" t="str">
        <f t="shared" si="75"/>
        <v>Old</v>
      </c>
    </row>
    <row r="4808" spans="1:18" x14ac:dyDescent="0.25">
      <c r="A4808" t="s">
        <v>12981</v>
      </c>
      <c r="B4808" t="s">
        <v>18245</v>
      </c>
      <c r="C4808" t="s">
        <v>18440</v>
      </c>
      <c r="D4808" s="2">
        <v>38973</v>
      </c>
      <c r="E4808" s="2">
        <v>45331</v>
      </c>
      <c r="F4808" s="1">
        <v>0.56180555555555556</v>
      </c>
      <c r="G4808" t="s">
        <v>2240</v>
      </c>
      <c r="H4808" t="s">
        <v>31</v>
      </c>
      <c r="I4808" t="s">
        <v>45</v>
      </c>
      <c r="J4808" t="s">
        <v>32</v>
      </c>
      <c r="K4808">
        <v>161</v>
      </c>
      <c r="L4808" t="s">
        <v>39</v>
      </c>
      <c r="M4808" t="s">
        <v>25</v>
      </c>
      <c r="N4808" t="s">
        <v>47</v>
      </c>
      <c r="O4808" t="s">
        <v>18473</v>
      </c>
      <c r="P4808" t="s">
        <v>18472</v>
      </c>
      <c r="Q4808">
        <v>18</v>
      </c>
      <c r="R4808" t="str">
        <f t="shared" si="75"/>
        <v>Adult</v>
      </c>
    </row>
    <row r="4809" spans="1:18" x14ac:dyDescent="0.25">
      <c r="A4809" t="s">
        <v>12984</v>
      </c>
      <c r="B4809" t="s">
        <v>18246</v>
      </c>
      <c r="C4809" t="s">
        <v>18439</v>
      </c>
      <c r="D4809" s="2">
        <v>36274</v>
      </c>
      <c r="E4809" s="2">
        <v>45421</v>
      </c>
      <c r="F4809" s="1">
        <v>0.37083333333333335</v>
      </c>
      <c r="G4809" t="s">
        <v>18474</v>
      </c>
      <c r="H4809" t="s">
        <v>73</v>
      </c>
      <c r="I4809" t="s">
        <v>38</v>
      </c>
      <c r="J4809" t="s">
        <v>52</v>
      </c>
      <c r="K4809">
        <v>119</v>
      </c>
      <c r="L4809" t="s">
        <v>53</v>
      </c>
      <c r="M4809" t="s">
        <v>25</v>
      </c>
      <c r="N4809" t="s">
        <v>26</v>
      </c>
      <c r="O4809" t="s">
        <v>18444</v>
      </c>
      <c r="P4809" t="s">
        <v>53</v>
      </c>
      <c r="Q4809">
        <v>25</v>
      </c>
      <c r="R4809" t="str">
        <f t="shared" si="75"/>
        <v>Adult</v>
      </c>
    </row>
    <row r="4810" spans="1:18" x14ac:dyDescent="0.25">
      <c r="A4810" t="s">
        <v>12987</v>
      </c>
      <c r="B4810" t="s">
        <v>18247</v>
      </c>
      <c r="C4810" t="s">
        <v>18440</v>
      </c>
      <c r="D4810" s="2">
        <v>28088</v>
      </c>
      <c r="E4810" s="2">
        <v>45401</v>
      </c>
      <c r="F4810" s="1">
        <v>0.41319444444444442</v>
      </c>
      <c r="G4810" t="s">
        <v>169</v>
      </c>
      <c r="H4810" t="s">
        <v>57</v>
      </c>
      <c r="I4810" t="s">
        <v>38</v>
      </c>
      <c r="J4810" t="s">
        <v>23</v>
      </c>
      <c r="K4810">
        <v>105</v>
      </c>
      <c r="L4810" t="s">
        <v>53</v>
      </c>
      <c r="M4810" t="s">
        <v>104</v>
      </c>
      <c r="N4810" t="s">
        <v>47</v>
      </c>
      <c r="O4810" t="s">
        <v>18473</v>
      </c>
      <c r="P4810" t="s">
        <v>53</v>
      </c>
      <c r="Q4810">
        <v>48</v>
      </c>
      <c r="R4810" t="str">
        <f t="shared" si="75"/>
        <v>Old</v>
      </c>
    </row>
    <row r="4811" spans="1:18" x14ac:dyDescent="0.25">
      <c r="A4811" t="s">
        <v>12989</v>
      </c>
      <c r="B4811" t="s">
        <v>18248</v>
      </c>
      <c r="C4811" t="s">
        <v>18439</v>
      </c>
      <c r="D4811" s="2">
        <v>35505</v>
      </c>
      <c r="E4811" s="2">
        <v>45314</v>
      </c>
      <c r="F4811" s="1">
        <v>0.62361111111111112</v>
      </c>
      <c r="G4811" t="s">
        <v>18474</v>
      </c>
      <c r="H4811" t="s">
        <v>31</v>
      </c>
      <c r="I4811" t="s">
        <v>38</v>
      </c>
      <c r="J4811" t="s">
        <v>52</v>
      </c>
      <c r="K4811">
        <v>126</v>
      </c>
      <c r="L4811" t="s">
        <v>39</v>
      </c>
      <c r="M4811" t="s">
        <v>25</v>
      </c>
      <c r="N4811" t="s">
        <v>26</v>
      </c>
      <c r="O4811" t="s">
        <v>18473</v>
      </c>
      <c r="P4811" t="s">
        <v>53</v>
      </c>
      <c r="Q4811">
        <v>27</v>
      </c>
      <c r="R4811" t="str">
        <f t="shared" si="75"/>
        <v>Adult</v>
      </c>
    </row>
    <row r="4812" spans="1:18" x14ac:dyDescent="0.25">
      <c r="A4812" t="s">
        <v>12992</v>
      </c>
      <c r="B4812" t="s">
        <v>18249</v>
      </c>
      <c r="C4812" t="s">
        <v>18440</v>
      </c>
      <c r="D4812" s="2">
        <v>37583</v>
      </c>
      <c r="E4812" s="2">
        <v>45370</v>
      </c>
      <c r="F4812" s="1">
        <v>0.34652777777777777</v>
      </c>
      <c r="G4812" t="s">
        <v>169</v>
      </c>
      <c r="H4812" t="s">
        <v>21</v>
      </c>
      <c r="I4812" t="s">
        <v>84</v>
      </c>
      <c r="J4812" t="s">
        <v>52</v>
      </c>
      <c r="K4812">
        <v>14</v>
      </c>
      <c r="L4812" t="s">
        <v>24</v>
      </c>
      <c r="M4812" t="s">
        <v>25</v>
      </c>
      <c r="N4812" t="s">
        <v>47</v>
      </c>
      <c r="O4812" t="s">
        <v>18444</v>
      </c>
      <c r="P4812" t="s">
        <v>53</v>
      </c>
      <c r="Q4812">
        <v>22</v>
      </c>
      <c r="R4812" t="str">
        <f t="shared" si="75"/>
        <v>Adult</v>
      </c>
    </row>
    <row r="4813" spans="1:18" x14ac:dyDescent="0.25">
      <c r="A4813" t="s">
        <v>12995</v>
      </c>
      <c r="B4813" t="s">
        <v>18250</v>
      </c>
      <c r="C4813" t="s">
        <v>18440</v>
      </c>
      <c r="D4813" s="2">
        <v>35086</v>
      </c>
      <c r="E4813" s="2">
        <v>45316</v>
      </c>
      <c r="F4813" s="1">
        <v>0.51111111111111107</v>
      </c>
      <c r="G4813" t="s">
        <v>51</v>
      </c>
      <c r="H4813" t="s">
        <v>37</v>
      </c>
      <c r="I4813" t="s">
        <v>84</v>
      </c>
      <c r="J4813" t="s">
        <v>32</v>
      </c>
      <c r="K4813">
        <v>161</v>
      </c>
      <c r="L4813" t="s">
        <v>53</v>
      </c>
      <c r="M4813" t="s">
        <v>25</v>
      </c>
      <c r="N4813" t="s">
        <v>33</v>
      </c>
      <c r="O4813" t="s">
        <v>18444</v>
      </c>
      <c r="P4813" t="s">
        <v>53</v>
      </c>
      <c r="Q4813">
        <v>29</v>
      </c>
      <c r="R4813" t="str">
        <f t="shared" si="75"/>
        <v>Adult</v>
      </c>
    </row>
    <row r="4814" spans="1:18" x14ac:dyDescent="0.25">
      <c r="A4814" t="s">
        <v>12997</v>
      </c>
      <c r="B4814" t="s">
        <v>18251</v>
      </c>
      <c r="C4814" t="s">
        <v>18439</v>
      </c>
      <c r="D4814" s="2">
        <v>27918</v>
      </c>
      <c r="E4814" s="2">
        <v>45423</v>
      </c>
      <c r="F4814" s="1">
        <v>0.48125000000000001</v>
      </c>
      <c r="G4814" t="s">
        <v>51</v>
      </c>
      <c r="H4814" t="s">
        <v>57</v>
      </c>
      <c r="I4814" t="s">
        <v>22</v>
      </c>
      <c r="J4814" t="s">
        <v>80</v>
      </c>
      <c r="K4814">
        <v>161</v>
      </c>
      <c r="L4814" t="s">
        <v>39</v>
      </c>
      <c r="M4814" t="s">
        <v>25</v>
      </c>
      <c r="N4814" t="s">
        <v>33</v>
      </c>
      <c r="O4814" t="s">
        <v>18473</v>
      </c>
      <c r="P4814" t="s">
        <v>53</v>
      </c>
      <c r="Q4814">
        <v>48</v>
      </c>
      <c r="R4814" t="str">
        <f t="shared" si="75"/>
        <v>Old</v>
      </c>
    </row>
    <row r="4815" spans="1:18" x14ac:dyDescent="0.25">
      <c r="A4815" t="s">
        <v>13000</v>
      </c>
      <c r="B4815" t="s">
        <v>18252</v>
      </c>
      <c r="C4815" t="s">
        <v>18440</v>
      </c>
      <c r="D4815" s="2">
        <v>25674</v>
      </c>
      <c r="E4815" s="2">
        <v>45418</v>
      </c>
      <c r="F4815" s="1">
        <v>0.61805555555555558</v>
      </c>
      <c r="G4815" t="s">
        <v>18475</v>
      </c>
      <c r="H4815" t="s">
        <v>37</v>
      </c>
      <c r="I4815" t="s">
        <v>45</v>
      </c>
      <c r="J4815" t="s">
        <v>46</v>
      </c>
      <c r="K4815">
        <v>84</v>
      </c>
      <c r="L4815" t="s">
        <v>39</v>
      </c>
      <c r="M4815" t="s">
        <v>25</v>
      </c>
      <c r="N4815" t="s">
        <v>47</v>
      </c>
      <c r="O4815" t="s">
        <v>18444</v>
      </c>
      <c r="P4815" t="s">
        <v>53</v>
      </c>
      <c r="Q4815">
        <v>54</v>
      </c>
      <c r="R4815" t="str">
        <f t="shared" si="75"/>
        <v>Old</v>
      </c>
    </row>
    <row r="4816" spans="1:18" x14ac:dyDescent="0.25">
      <c r="A4816" t="s">
        <v>13003</v>
      </c>
      <c r="B4816" t="s">
        <v>18253</v>
      </c>
      <c r="C4816" t="s">
        <v>18440</v>
      </c>
      <c r="D4816" s="2">
        <v>38135</v>
      </c>
      <c r="E4816" s="2">
        <v>45315</v>
      </c>
      <c r="F4816" s="1">
        <v>0.40277777777777779</v>
      </c>
      <c r="G4816" t="s">
        <v>51</v>
      </c>
      <c r="H4816" t="s">
        <v>21</v>
      </c>
      <c r="I4816" t="s">
        <v>38</v>
      </c>
      <c r="J4816" t="s">
        <v>52</v>
      </c>
      <c r="K4816">
        <v>126</v>
      </c>
      <c r="L4816" t="s">
        <v>53</v>
      </c>
      <c r="M4816" t="s">
        <v>25</v>
      </c>
      <c r="N4816" t="s">
        <v>33</v>
      </c>
      <c r="O4816" t="s">
        <v>18473</v>
      </c>
      <c r="P4816" t="s">
        <v>53</v>
      </c>
      <c r="Q4816">
        <v>20</v>
      </c>
      <c r="R4816" t="str">
        <f t="shared" si="75"/>
        <v>Adult</v>
      </c>
    </row>
    <row r="4817" spans="1:18" x14ac:dyDescent="0.25">
      <c r="A4817" t="s">
        <v>13006</v>
      </c>
      <c r="B4817" t="s">
        <v>18254</v>
      </c>
      <c r="C4817" t="s">
        <v>18439</v>
      </c>
      <c r="D4817" s="2">
        <v>26001</v>
      </c>
      <c r="E4817" s="2">
        <v>45323</v>
      </c>
      <c r="F4817" s="1">
        <v>0.39791666666666664</v>
      </c>
      <c r="G4817" t="s">
        <v>51</v>
      </c>
      <c r="H4817" t="s">
        <v>57</v>
      </c>
      <c r="I4817" t="s">
        <v>91</v>
      </c>
      <c r="J4817" t="s">
        <v>46</v>
      </c>
      <c r="K4817">
        <v>42</v>
      </c>
      <c r="L4817" t="s">
        <v>39</v>
      </c>
      <c r="M4817" t="s">
        <v>40</v>
      </c>
      <c r="N4817" t="s">
        <v>47</v>
      </c>
      <c r="O4817" t="s">
        <v>18473</v>
      </c>
      <c r="P4817" t="s">
        <v>53</v>
      </c>
      <c r="Q4817">
        <v>53</v>
      </c>
      <c r="R4817" t="str">
        <f t="shared" si="75"/>
        <v>Old</v>
      </c>
    </row>
    <row r="4818" spans="1:18" x14ac:dyDescent="0.25">
      <c r="A4818" t="s">
        <v>13009</v>
      </c>
      <c r="B4818" t="s">
        <v>18255</v>
      </c>
      <c r="C4818" t="s">
        <v>18439</v>
      </c>
      <c r="D4818" s="2">
        <v>25688</v>
      </c>
      <c r="E4818" s="2">
        <v>45357</v>
      </c>
      <c r="F4818" s="1">
        <v>0.48749999999999999</v>
      </c>
      <c r="G4818" t="s">
        <v>30</v>
      </c>
      <c r="H4818" t="s">
        <v>21</v>
      </c>
      <c r="I4818" t="s">
        <v>38</v>
      </c>
      <c r="J4818" t="s">
        <v>46</v>
      </c>
      <c r="K4818">
        <v>98</v>
      </c>
      <c r="L4818" t="s">
        <v>24</v>
      </c>
      <c r="M4818" t="s">
        <v>40</v>
      </c>
      <c r="N4818" t="s">
        <v>33</v>
      </c>
      <c r="O4818" t="s">
        <v>18473</v>
      </c>
      <c r="P4818" t="s">
        <v>53</v>
      </c>
      <c r="Q4818">
        <v>54</v>
      </c>
      <c r="R4818" t="str">
        <f t="shared" si="75"/>
        <v>Old</v>
      </c>
    </row>
    <row r="4819" spans="1:18" x14ac:dyDescent="0.25">
      <c r="A4819" t="s">
        <v>13011</v>
      </c>
      <c r="B4819" t="s">
        <v>18256</v>
      </c>
      <c r="C4819" t="s">
        <v>18440</v>
      </c>
      <c r="D4819" s="2">
        <v>28981</v>
      </c>
      <c r="E4819" s="2">
        <v>45299</v>
      </c>
      <c r="F4819" s="1">
        <v>0.74027777777777781</v>
      </c>
      <c r="G4819" t="s">
        <v>18474</v>
      </c>
      <c r="H4819" t="s">
        <v>31</v>
      </c>
      <c r="I4819" t="s">
        <v>84</v>
      </c>
      <c r="J4819" t="s">
        <v>23</v>
      </c>
      <c r="K4819">
        <v>182</v>
      </c>
      <c r="L4819" t="s">
        <v>53</v>
      </c>
      <c r="M4819" t="s">
        <v>25</v>
      </c>
      <c r="N4819" t="s">
        <v>26</v>
      </c>
      <c r="O4819" t="s">
        <v>18473</v>
      </c>
      <c r="P4819" t="s">
        <v>53</v>
      </c>
      <c r="Q4819">
        <v>45</v>
      </c>
      <c r="R4819" t="str">
        <f t="shared" si="75"/>
        <v>Old</v>
      </c>
    </row>
    <row r="4820" spans="1:18" x14ac:dyDescent="0.25">
      <c r="A4820" t="s">
        <v>13013</v>
      </c>
      <c r="B4820" t="s">
        <v>18257</v>
      </c>
      <c r="C4820" t="s">
        <v>18440</v>
      </c>
      <c r="D4820" s="2">
        <v>38417</v>
      </c>
      <c r="E4820" s="2">
        <v>45430</v>
      </c>
      <c r="F4820" s="1">
        <v>0.75972222222222219</v>
      </c>
      <c r="G4820" t="s">
        <v>51</v>
      </c>
      <c r="H4820" t="s">
        <v>73</v>
      </c>
      <c r="I4820" t="s">
        <v>84</v>
      </c>
      <c r="J4820" t="s">
        <v>23</v>
      </c>
      <c r="K4820">
        <v>147</v>
      </c>
      <c r="L4820" t="s">
        <v>24</v>
      </c>
      <c r="M4820" t="s">
        <v>40</v>
      </c>
      <c r="N4820" t="s">
        <v>26</v>
      </c>
      <c r="O4820" t="s">
        <v>18473</v>
      </c>
      <c r="P4820" t="s">
        <v>53</v>
      </c>
      <c r="Q4820">
        <v>19</v>
      </c>
      <c r="R4820" t="str">
        <f t="shared" si="75"/>
        <v>Adult</v>
      </c>
    </row>
    <row r="4821" spans="1:18" x14ac:dyDescent="0.25">
      <c r="A4821" t="s">
        <v>13016</v>
      </c>
      <c r="B4821" t="s">
        <v>18258</v>
      </c>
      <c r="C4821" t="s">
        <v>18440</v>
      </c>
      <c r="D4821" s="2">
        <v>34863</v>
      </c>
      <c r="E4821" s="2">
        <v>45361</v>
      </c>
      <c r="F4821" s="1">
        <v>0.67500000000000004</v>
      </c>
      <c r="G4821" t="s">
        <v>51</v>
      </c>
      <c r="H4821" t="s">
        <v>31</v>
      </c>
      <c r="I4821" t="s">
        <v>84</v>
      </c>
      <c r="J4821" t="s">
        <v>80</v>
      </c>
      <c r="K4821">
        <v>21</v>
      </c>
      <c r="L4821" t="s">
        <v>39</v>
      </c>
      <c r="M4821" t="s">
        <v>25</v>
      </c>
      <c r="N4821" t="s">
        <v>26</v>
      </c>
      <c r="O4821" t="s">
        <v>18473</v>
      </c>
      <c r="P4821" t="s">
        <v>53</v>
      </c>
      <c r="Q4821">
        <v>29</v>
      </c>
      <c r="R4821" t="str">
        <f t="shared" si="75"/>
        <v>Adult</v>
      </c>
    </row>
    <row r="4822" spans="1:18" x14ac:dyDescent="0.25">
      <c r="A4822" t="s">
        <v>13018</v>
      </c>
      <c r="B4822" t="s">
        <v>18259</v>
      </c>
      <c r="C4822" t="s">
        <v>18440</v>
      </c>
      <c r="D4822" s="2">
        <v>37876</v>
      </c>
      <c r="E4822" s="2">
        <v>45297</v>
      </c>
      <c r="F4822" s="1">
        <v>0.35208333333333336</v>
      </c>
      <c r="G4822" t="s">
        <v>51</v>
      </c>
      <c r="H4822" t="s">
        <v>31</v>
      </c>
      <c r="I4822" t="s">
        <v>38</v>
      </c>
      <c r="J4822" t="s">
        <v>32</v>
      </c>
      <c r="K4822">
        <v>63</v>
      </c>
      <c r="L4822" t="s">
        <v>24</v>
      </c>
      <c r="M4822" t="s">
        <v>40</v>
      </c>
      <c r="N4822" t="s">
        <v>26</v>
      </c>
      <c r="O4822" t="s">
        <v>18473</v>
      </c>
      <c r="P4822" t="s">
        <v>53</v>
      </c>
      <c r="Q4822">
        <v>21</v>
      </c>
      <c r="R4822" t="str">
        <f t="shared" si="75"/>
        <v>Adult</v>
      </c>
    </row>
    <row r="4823" spans="1:18" x14ac:dyDescent="0.25">
      <c r="A4823" t="s">
        <v>13021</v>
      </c>
      <c r="B4823" t="s">
        <v>18260</v>
      </c>
      <c r="C4823" t="s">
        <v>18439</v>
      </c>
      <c r="D4823" s="2">
        <v>30218</v>
      </c>
      <c r="E4823" s="2">
        <v>45293</v>
      </c>
      <c r="F4823" s="1">
        <v>0.61805555555555558</v>
      </c>
      <c r="G4823" t="s">
        <v>18474</v>
      </c>
      <c r="H4823" t="s">
        <v>37</v>
      </c>
      <c r="I4823" t="s">
        <v>45</v>
      </c>
      <c r="J4823" t="s">
        <v>52</v>
      </c>
      <c r="K4823">
        <v>154</v>
      </c>
      <c r="L4823" t="s">
        <v>53</v>
      </c>
      <c r="M4823" t="s">
        <v>104</v>
      </c>
      <c r="N4823" t="s">
        <v>47</v>
      </c>
      <c r="O4823" t="s">
        <v>18444</v>
      </c>
      <c r="P4823" t="s">
        <v>53</v>
      </c>
      <c r="Q4823">
        <v>42</v>
      </c>
      <c r="R4823" t="str">
        <f t="shared" si="75"/>
        <v>Old</v>
      </c>
    </row>
    <row r="4824" spans="1:18" x14ac:dyDescent="0.25">
      <c r="A4824" t="s">
        <v>13023</v>
      </c>
      <c r="B4824" t="s">
        <v>18261</v>
      </c>
      <c r="C4824" t="s">
        <v>18439</v>
      </c>
      <c r="D4824" s="2">
        <v>35369</v>
      </c>
      <c r="E4824" s="2">
        <v>45350</v>
      </c>
      <c r="F4824" s="1">
        <v>0.60972222222222228</v>
      </c>
      <c r="G4824" t="s">
        <v>51</v>
      </c>
      <c r="H4824" t="s">
        <v>37</v>
      </c>
      <c r="I4824" t="s">
        <v>38</v>
      </c>
      <c r="J4824" t="s">
        <v>80</v>
      </c>
      <c r="K4824">
        <v>182</v>
      </c>
      <c r="L4824" t="s">
        <v>24</v>
      </c>
      <c r="M4824" t="s">
        <v>25</v>
      </c>
      <c r="N4824" t="s">
        <v>47</v>
      </c>
      <c r="O4824" t="s">
        <v>18473</v>
      </c>
      <c r="P4824" t="s">
        <v>53</v>
      </c>
      <c r="Q4824">
        <v>28</v>
      </c>
      <c r="R4824" t="str">
        <f t="shared" si="75"/>
        <v>Adult</v>
      </c>
    </row>
    <row r="4825" spans="1:18" x14ac:dyDescent="0.25">
      <c r="A4825" t="s">
        <v>13026</v>
      </c>
      <c r="B4825" t="s">
        <v>18262</v>
      </c>
      <c r="C4825" t="s">
        <v>18440</v>
      </c>
      <c r="D4825" s="2">
        <v>35316</v>
      </c>
      <c r="E4825" s="2">
        <v>45340</v>
      </c>
      <c r="F4825" s="1">
        <v>0.82777777777777772</v>
      </c>
      <c r="G4825" t="s">
        <v>169</v>
      </c>
      <c r="H4825" t="s">
        <v>31</v>
      </c>
      <c r="I4825" t="s">
        <v>91</v>
      </c>
      <c r="J4825" t="s">
        <v>80</v>
      </c>
      <c r="K4825">
        <v>35</v>
      </c>
      <c r="L4825" t="s">
        <v>24</v>
      </c>
      <c r="M4825" t="s">
        <v>25</v>
      </c>
      <c r="N4825" t="s">
        <v>26</v>
      </c>
      <c r="O4825" t="s">
        <v>18444</v>
      </c>
      <c r="P4825" t="s">
        <v>53</v>
      </c>
      <c r="Q4825">
        <v>28</v>
      </c>
      <c r="R4825" t="str">
        <f t="shared" si="75"/>
        <v>Adult</v>
      </c>
    </row>
    <row r="4826" spans="1:18" x14ac:dyDescent="0.25">
      <c r="A4826" t="s">
        <v>13028</v>
      </c>
      <c r="B4826" t="s">
        <v>18263</v>
      </c>
      <c r="C4826" t="s">
        <v>18439</v>
      </c>
      <c r="D4826" s="2">
        <v>38904</v>
      </c>
      <c r="E4826" s="2">
        <v>45383</v>
      </c>
      <c r="F4826" s="1">
        <v>0.62152777777777779</v>
      </c>
      <c r="G4826" t="s">
        <v>30</v>
      </c>
      <c r="H4826" t="s">
        <v>404</v>
      </c>
      <c r="I4826" t="s">
        <v>547</v>
      </c>
      <c r="J4826" t="s">
        <v>32</v>
      </c>
      <c r="K4826">
        <v>154</v>
      </c>
      <c r="L4826" t="s">
        <v>39</v>
      </c>
      <c r="M4826" t="s">
        <v>104</v>
      </c>
      <c r="N4826" t="s">
        <v>26</v>
      </c>
      <c r="O4826" t="s">
        <v>18444</v>
      </c>
      <c r="P4826" t="s">
        <v>53</v>
      </c>
      <c r="Q4826">
        <v>18</v>
      </c>
      <c r="R4826" t="str">
        <f t="shared" si="75"/>
        <v>Adult</v>
      </c>
    </row>
    <row r="4827" spans="1:18" x14ac:dyDescent="0.25">
      <c r="A4827" t="s">
        <v>13031</v>
      </c>
      <c r="B4827" t="s">
        <v>18264</v>
      </c>
      <c r="C4827" t="s">
        <v>18440</v>
      </c>
      <c r="D4827" s="2">
        <v>35626</v>
      </c>
      <c r="E4827" s="2">
        <v>45403</v>
      </c>
      <c r="F4827" s="1">
        <v>0.60347222222222219</v>
      </c>
      <c r="G4827" t="s">
        <v>30</v>
      </c>
      <c r="H4827" t="s">
        <v>21</v>
      </c>
      <c r="I4827" t="s">
        <v>84</v>
      </c>
      <c r="J4827" t="s">
        <v>32</v>
      </c>
      <c r="K4827">
        <v>91</v>
      </c>
      <c r="L4827" t="s">
        <v>24</v>
      </c>
      <c r="M4827" t="s">
        <v>40</v>
      </c>
      <c r="N4827" t="s">
        <v>33</v>
      </c>
      <c r="O4827" t="s">
        <v>18444</v>
      </c>
      <c r="P4827" t="s">
        <v>53</v>
      </c>
      <c r="Q4827">
        <v>27</v>
      </c>
      <c r="R4827" t="str">
        <f t="shared" si="75"/>
        <v>Adult</v>
      </c>
    </row>
    <row r="4828" spans="1:18" x14ac:dyDescent="0.25">
      <c r="A4828" t="s">
        <v>13033</v>
      </c>
      <c r="B4828" t="s">
        <v>18265</v>
      </c>
      <c r="C4828" t="s">
        <v>18439</v>
      </c>
      <c r="D4828" s="2">
        <v>34072</v>
      </c>
      <c r="E4828" s="2">
        <v>45444</v>
      </c>
      <c r="F4828" s="1">
        <v>0.49722222222222223</v>
      </c>
      <c r="G4828" t="s">
        <v>51</v>
      </c>
      <c r="H4828" t="s">
        <v>31</v>
      </c>
      <c r="I4828" t="s">
        <v>91</v>
      </c>
      <c r="J4828" t="s">
        <v>52</v>
      </c>
      <c r="K4828">
        <v>14</v>
      </c>
      <c r="L4828" t="s">
        <v>24</v>
      </c>
      <c r="M4828" t="s">
        <v>104</v>
      </c>
      <c r="N4828" t="s">
        <v>47</v>
      </c>
      <c r="O4828" t="s">
        <v>18444</v>
      </c>
      <c r="P4828" t="s">
        <v>53</v>
      </c>
      <c r="Q4828">
        <v>31</v>
      </c>
      <c r="R4828" t="str">
        <f t="shared" si="75"/>
        <v>Adult</v>
      </c>
    </row>
    <row r="4829" spans="1:18" x14ac:dyDescent="0.25">
      <c r="A4829" t="s">
        <v>13035</v>
      </c>
      <c r="B4829" t="s">
        <v>18266</v>
      </c>
      <c r="C4829" t="s">
        <v>18440</v>
      </c>
      <c r="D4829" s="2">
        <v>28302</v>
      </c>
      <c r="E4829" s="2">
        <v>45367</v>
      </c>
      <c r="F4829" s="1">
        <v>0.36041666666666666</v>
      </c>
      <c r="G4829" t="s">
        <v>30</v>
      </c>
      <c r="H4829" t="s">
        <v>31</v>
      </c>
      <c r="I4829" t="s">
        <v>91</v>
      </c>
      <c r="J4829" t="s">
        <v>23</v>
      </c>
      <c r="K4829">
        <v>49</v>
      </c>
      <c r="L4829" t="s">
        <v>24</v>
      </c>
      <c r="M4829" t="s">
        <v>25</v>
      </c>
      <c r="N4829" t="s">
        <v>47</v>
      </c>
      <c r="O4829" t="s">
        <v>18444</v>
      </c>
      <c r="P4829" t="s">
        <v>53</v>
      </c>
      <c r="Q4829">
        <v>47</v>
      </c>
      <c r="R4829" t="str">
        <f t="shared" si="75"/>
        <v>Old</v>
      </c>
    </row>
    <row r="4830" spans="1:18" x14ac:dyDescent="0.25">
      <c r="A4830" t="s">
        <v>13038</v>
      </c>
      <c r="B4830" t="s">
        <v>18267</v>
      </c>
      <c r="C4830" t="s">
        <v>18439</v>
      </c>
      <c r="D4830" s="2">
        <v>36667</v>
      </c>
      <c r="E4830" s="2">
        <v>45324</v>
      </c>
      <c r="F4830" s="1">
        <v>0.53819444444444442</v>
      </c>
      <c r="G4830" t="s">
        <v>51</v>
      </c>
      <c r="H4830" t="s">
        <v>37</v>
      </c>
      <c r="I4830" t="s">
        <v>38</v>
      </c>
      <c r="J4830" t="s">
        <v>23</v>
      </c>
      <c r="K4830">
        <v>56</v>
      </c>
      <c r="L4830" t="s">
        <v>53</v>
      </c>
      <c r="M4830" t="s">
        <v>25</v>
      </c>
      <c r="N4830" t="s">
        <v>33</v>
      </c>
      <c r="O4830" t="s">
        <v>18444</v>
      </c>
      <c r="P4830" t="s">
        <v>53</v>
      </c>
      <c r="Q4830">
        <v>24</v>
      </c>
      <c r="R4830" t="str">
        <f t="shared" si="75"/>
        <v>Adult</v>
      </c>
    </row>
    <row r="4831" spans="1:18" x14ac:dyDescent="0.25">
      <c r="A4831" t="s">
        <v>13039</v>
      </c>
      <c r="B4831" t="s">
        <v>18268</v>
      </c>
      <c r="C4831" t="s">
        <v>18439</v>
      </c>
      <c r="D4831" s="2">
        <v>34422</v>
      </c>
      <c r="E4831" s="2">
        <v>45382</v>
      </c>
      <c r="F4831" s="1">
        <v>0.35972222222222222</v>
      </c>
      <c r="G4831" t="s">
        <v>30</v>
      </c>
      <c r="H4831" t="s">
        <v>37</v>
      </c>
      <c r="I4831" t="s">
        <v>84</v>
      </c>
      <c r="J4831" t="s">
        <v>80</v>
      </c>
      <c r="K4831">
        <v>98</v>
      </c>
      <c r="L4831" t="s">
        <v>53</v>
      </c>
      <c r="M4831" t="s">
        <v>25</v>
      </c>
      <c r="N4831" t="s">
        <v>26</v>
      </c>
      <c r="O4831" t="s">
        <v>18473</v>
      </c>
      <c r="P4831" t="s">
        <v>53</v>
      </c>
      <c r="Q4831">
        <v>30</v>
      </c>
      <c r="R4831" t="str">
        <f t="shared" si="75"/>
        <v>Adult</v>
      </c>
    </row>
    <row r="4832" spans="1:18" x14ac:dyDescent="0.25">
      <c r="A4832" t="s">
        <v>13041</v>
      </c>
      <c r="B4832" t="s">
        <v>18269</v>
      </c>
      <c r="C4832" t="s">
        <v>18440</v>
      </c>
      <c r="D4832" s="2">
        <v>38949</v>
      </c>
      <c r="E4832" s="2">
        <v>45332</v>
      </c>
      <c r="F4832" s="1">
        <v>0.54861111111111116</v>
      </c>
      <c r="G4832" t="s">
        <v>576</v>
      </c>
      <c r="H4832" t="s">
        <v>57</v>
      </c>
      <c r="I4832" t="s">
        <v>547</v>
      </c>
      <c r="J4832" t="s">
        <v>32</v>
      </c>
      <c r="K4832">
        <v>133</v>
      </c>
      <c r="L4832" t="s">
        <v>53</v>
      </c>
      <c r="M4832" t="s">
        <v>25</v>
      </c>
      <c r="N4832" t="s">
        <v>26</v>
      </c>
      <c r="O4832" t="s">
        <v>18473</v>
      </c>
      <c r="P4832" t="s">
        <v>53</v>
      </c>
      <c r="Q4832">
        <v>18</v>
      </c>
      <c r="R4832" t="str">
        <f t="shared" si="75"/>
        <v>Adult</v>
      </c>
    </row>
    <row r="4833" spans="1:18" x14ac:dyDescent="0.25">
      <c r="A4833" t="s">
        <v>13043</v>
      </c>
      <c r="B4833" t="s">
        <v>18270</v>
      </c>
      <c r="C4833" t="s">
        <v>18440</v>
      </c>
      <c r="D4833" s="2">
        <v>36975</v>
      </c>
      <c r="E4833" s="2">
        <v>45345</v>
      </c>
      <c r="F4833" s="1">
        <v>0.53541666666666665</v>
      </c>
      <c r="G4833" t="s">
        <v>30</v>
      </c>
      <c r="H4833" t="s">
        <v>37</v>
      </c>
      <c r="I4833" t="s">
        <v>91</v>
      </c>
      <c r="J4833" t="s">
        <v>46</v>
      </c>
      <c r="K4833">
        <v>91</v>
      </c>
      <c r="L4833" t="s">
        <v>24</v>
      </c>
      <c r="M4833" t="s">
        <v>40</v>
      </c>
      <c r="N4833" t="s">
        <v>26</v>
      </c>
      <c r="O4833" t="s">
        <v>18473</v>
      </c>
      <c r="P4833" t="s">
        <v>53</v>
      </c>
      <c r="Q4833">
        <v>23</v>
      </c>
      <c r="R4833" t="str">
        <f t="shared" si="75"/>
        <v>Adult</v>
      </c>
    </row>
    <row r="4834" spans="1:18" x14ac:dyDescent="0.25">
      <c r="A4834" t="s">
        <v>13045</v>
      </c>
      <c r="B4834" t="s">
        <v>18271</v>
      </c>
      <c r="C4834" t="s">
        <v>18439</v>
      </c>
      <c r="D4834" s="2">
        <v>38145</v>
      </c>
      <c r="E4834" s="2">
        <v>45303</v>
      </c>
      <c r="F4834" s="1">
        <v>0.3347222222222222</v>
      </c>
      <c r="G4834" t="s">
        <v>18474</v>
      </c>
      <c r="H4834" t="s">
        <v>57</v>
      </c>
      <c r="I4834" t="s">
        <v>38</v>
      </c>
      <c r="J4834" t="s">
        <v>32</v>
      </c>
      <c r="K4834">
        <v>91</v>
      </c>
      <c r="L4834" t="s">
        <v>53</v>
      </c>
      <c r="M4834" t="s">
        <v>40</v>
      </c>
      <c r="N4834" t="s">
        <v>47</v>
      </c>
      <c r="O4834" t="s">
        <v>18473</v>
      </c>
      <c r="P4834" t="s">
        <v>53</v>
      </c>
      <c r="Q4834">
        <v>20</v>
      </c>
      <c r="R4834" t="str">
        <f t="shared" si="75"/>
        <v>Adult</v>
      </c>
    </row>
    <row r="4835" spans="1:18" x14ac:dyDescent="0.25">
      <c r="A4835" t="s">
        <v>13047</v>
      </c>
      <c r="B4835" t="s">
        <v>18272</v>
      </c>
      <c r="C4835" t="s">
        <v>18440</v>
      </c>
      <c r="D4835" s="2">
        <v>25961</v>
      </c>
      <c r="E4835" s="2">
        <v>45392</v>
      </c>
      <c r="F4835" s="1">
        <v>0.38055555555555554</v>
      </c>
      <c r="G4835" t="s">
        <v>18474</v>
      </c>
      <c r="H4835" t="s">
        <v>21</v>
      </c>
      <c r="I4835" t="s">
        <v>45</v>
      </c>
      <c r="J4835" t="s">
        <v>52</v>
      </c>
      <c r="K4835">
        <v>49</v>
      </c>
      <c r="L4835" t="s">
        <v>24</v>
      </c>
      <c r="M4835" t="s">
        <v>40</v>
      </c>
      <c r="N4835" t="s">
        <v>47</v>
      </c>
      <c r="O4835" t="s">
        <v>18473</v>
      </c>
      <c r="P4835" t="s">
        <v>53</v>
      </c>
      <c r="Q4835">
        <v>54</v>
      </c>
      <c r="R4835" t="str">
        <f t="shared" si="75"/>
        <v>Old</v>
      </c>
    </row>
    <row r="4836" spans="1:18" x14ac:dyDescent="0.25">
      <c r="A4836" t="s">
        <v>13049</v>
      </c>
      <c r="B4836" t="s">
        <v>18273</v>
      </c>
      <c r="C4836" t="s">
        <v>18440</v>
      </c>
      <c r="D4836" s="2">
        <v>38358</v>
      </c>
      <c r="E4836" s="2">
        <v>45314</v>
      </c>
      <c r="F4836" s="1">
        <v>0.52083333333333337</v>
      </c>
      <c r="G4836" t="s">
        <v>169</v>
      </c>
      <c r="H4836" t="s">
        <v>31</v>
      </c>
      <c r="I4836" t="s">
        <v>22</v>
      </c>
      <c r="J4836" t="s">
        <v>23</v>
      </c>
      <c r="K4836">
        <v>84</v>
      </c>
      <c r="L4836" t="s">
        <v>53</v>
      </c>
      <c r="M4836" t="s">
        <v>25</v>
      </c>
      <c r="N4836" t="s">
        <v>47</v>
      </c>
      <c r="O4836" t="s">
        <v>18444</v>
      </c>
      <c r="P4836" t="s">
        <v>53</v>
      </c>
      <c r="Q4836">
        <v>20</v>
      </c>
      <c r="R4836" t="str">
        <f t="shared" si="75"/>
        <v>Adult</v>
      </c>
    </row>
    <row r="4837" spans="1:18" x14ac:dyDescent="0.25">
      <c r="A4837" t="s">
        <v>13052</v>
      </c>
      <c r="B4837" t="s">
        <v>18274</v>
      </c>
      <c r="C4837" t="s">
        <v>18440</v>
      </c>
      <c r="D4837" s="2">
        <v>35936</v>
      </c>
      <c r="E4837" s="2">
        <v>45349</v>
      </c>
      <c r="F4837" s="1">
        <v>0.6743055555555556</v>
      </c>
      <c r="G4837" t="s">
        <v>18474</v>
      </c>
      <c r="H4837" t="s">
        <v>57</v>
      </c>
      <c r="I4837" t="s">
        <v>45</v>
      </c>
      <c r="J4837" t="s">
        <v>23</v>
      </c>
      <c r="K4837">
        <v>77</v>
      </c>
      <c r="L4837" t="s">
        <v>24</v>
      </c>
      <c r="M4837" t="s">
        <v>25</v>
      </c>
      <c r="N4837" t="s">
        <v>33</v>
      </c>
      <c r="O4837" t="s">
        <v>18444</v>
      </c>
      <c r="P4837" t="s">
        <v>53</v>
      </c>
      <c r="Q4837">
        <v>26</v>
      </c>
      <c r="R4837" t="str">
        <f t="shared" si="75"/>
        <v>Adult</v>
      </c>
    </row>
    <row r="4838" spans="1:18" x14ac:dyDescent="0.25">
      <c r="A4838" t="s">
        <v>13054</v>
      </c>
      <c r="B4838" t="s">
        <v>18275</v>
      </c>
      <c r="C4838" t="s">
        <v>18439</v>
      </c>
      <c r="D4838" s="2">
        <v>35061</v>
      </c>
      <c r="E4838" s="2">
        <v>45333</v>
      </c>
      <c r="F4838" s="1">
        <v>0.35138888888888886</v>
      </c>
      <c r="G4838" t="s">
        <v>30</v>
      </c>
      <c r="H4838" t="s">
        <v>73</v>
      </c>
      <c r="I4838" t="s">
        <v>84</v>
      </c>
      <c r="J4838" t="s">
        <v>23</v>
      </c>
      <c r="K4838">
        <v>175</v>
      </c>
      <c r="L4838" t="s">
        <v>53</v>
      </c>
      <c r="M4838" t="s">
        <v>25</v>
      </c>
      <c r="N4838" t="s">
        <v>47</v>
      </c>
      <c r="O4838" t="s">
        <v>18473</v>
      </c>
      <c r="P4838" t="s">
        <v>53</v>
      </c>
      <c r="Q4838">
        <v>29</v>
      </c>
      <c r="R4838" t="str">
        <f t="shared" si="75"/>
        <v>Adult</v>
      </c>
    </row>
    <row r="4839" spans="1:18" x14ac:dyDescent="0.25">
      <c r="A4839" t="s">
        <v>13057</v>
      </c>
      <c r="B4839" t="s">
        <v>18276</v>
      </c>
      <c r="C4839" t="s">
        <v>18440</v>
      </c>
      <c r="D4839" s="2">
        <v>34097</v>
      </c>
      <c r="E4839" s="2">
        <v>45345</v>
      </c>
      <c r="F4839" s="1">
        <v>0.49166666666666664</v>
      </c>
      <c r="G4839" t="s">
        <v>51</v>
      </c>
      <c r="H4839" t="s">
        <v>21</v>
      </c>
      <c r="I4839" t="s">
        <v>45</v>
      </c>
      <c r="J4839" t="s">
        <v>46</v>
      </c>
      <c r="K4839">
        <v>112</v>
      </c>
      <c r="L4839" t="s">
        <v>53</v>
      </c>
      <c r="M4839" t="s">
        <v>25</v>
      </c>
      <c r="N4839" t="s">
        <v>33</v>
      </c>
      <c r="O4839" t="s">
        <v>18473</v>
      </c>
      <c r="P4839" t="s">
        <v>53</v>
      </c>
      <c r="Q4839">
        <v>31</v>
      </c>
      <c r="R4839" t="str">
        <f t="shared" si="75"/>
        <v>Adult</v>
      </c>
    </row>
    <row r="4840" spans="1:18" x14ac:dyDescent="0.25">
      <c r="A4840" t="s">
        <v>13059</v>
      </c>
      <c r="B4840" t="s">
        <v>18277</v>
      </c>
      <c r="C4840" t="s">
        <v>18440</v>
      </c>
      <c r="D4840" s="2">
        <v>39062</v>
      </c>
      <c r="E4840" s="2">
        <v>45438</v>
      </c>
      <c r="F4840" s="1">
        <v>0.56805555555555554</v>
      </c>
      <c r="G4840" t="s">
        <v>30</v>
      </c>
      <c r="H4840" t="s">
        <v>7378</v>
      </c>
      <c r="I4840" t="s">
        <v>405</v>
      </c>
      <c r="J4840" t="s">
        <v>32</v>
      </c>
      <c r="K4840">
        <v>119</v>
      </c>
      <c r="L4840" t="s">
        <v>24</v>
      </c>
      <c r="M4840" t="s">
        <v>25</v>
      </c>
      <c r="N4840" t="s">
        <v>47</v>
      </c>
      <c r="O4840" t="s">
        <v>18444</v>
      </c>
      <c r="P4840" t="s">
        <v>53</v>
      </c>
      <c r="Q4840">
        <v>18</v>
      </c>
      <c r="R4840" t="str">
        <f t="shared" si="75"/>
        <v>Adult</v>
      </c>
    </row>
    <row r="4841" spans="1:18" x14ac:dyDescent="0.25">
      <c r="A4841" t="s">
        <v>13060</v>
      </c>
      <c r="B4841" t="s">
        <v>18278</v>
      </c>
      <c r="C4841" t="s">
        <v>18440</v>
      </c>
      <c r="D4841" s="2">
        <v>34158</v>
      </c>
      <c r="E4841" s="2">
        <v>45425</v>
      </c>
      <c r="F4841" s="1">
        <v>0.51527777777777772</v>
      </c>
      <c r="G4841" t="s">
        <v>18474</v>
      </c>
      <c r="H4841" t="s">
        <v>21</v>
      </c>
      <c r="I4841" t="s">
        <v>38</v>
      </c>
      <c r="J4841" t="s">
        <v>80</v>
      </c>
      <c r="K4841">
        <v>105</v>
      </c>
      <c r="L4841" t="s">
        <v>24</v>
      </c>
      <c r="M4841" t="s">
        <v>104</v>
      </c>
      <c r="N4841" t="s">
        <v>26</v>
      </c>
      <c r="O4841" t="s">
        <v>18444</v>
      </c>
      <c r="P4841" t="s">
        <v>53</v>
      </c>
      <c r="Q4841">
        <v>31</v>
      </c>
      <c r="R4841" t="str">
        <f t="shared" si="75"/>
        <v>Adult</v>
      </c>
    </row>
    <row r="4842" spans="1:18" x14ac:dyDescent="0.25">
      <c r="A4842" t="s">
        <v>13063</v>
      </c>
      <c r="B4842" t="s">
        <v>18279</v>
      </c>
      <c r="C4842" t="s">
        <v>18440</v>
      </c>
      <c r="D4842" s="2">
        <v>24882</v>
      </c>
      <c r="E4842" s="2">
        <v>45462</v>
      </c>
      <c r="F4842" s="1">
        <v>0.75763888888888886</v>
      </c>
      <c r="G4842" t="s">
        <v>18474</v>
      </c>
      <c r="H4842" t="s">
        <v>31</v>
      </c>
      <c r="I4842" t="s">
        <v>45</v>
      </c>
      <c r="J4842" t="s">
        <v>32</v>
      </c>
      <c r="K4842">
        <v>119</v>
      </c>
      <c r="L4842" t="s">
        <v>24</v>
      </c>
      <c r="M4842" t="s">
        <v>40</v>
      </c>
      <c r="N4842" t="s">
        <v>33</v>
      </c>
      <c r="O4842" t="s">
        <v>18444</v>
      </c>
      <c r="P4842" t="s">
        <v>53</v>
      </c>
      <c r="Q4842">
        <v>57</v>
      </c>
      <c r="R4842" t="str">
        <f t="shared" si="75"/>
        <v>Old</v>
      </c>
    </row>
    <row r="4843" spans="1:18" x14ac:dyDescent="0.25">
      <c r="A4843" t="s">
        <v>13066</v>
      </c>
      <c r="B4843" t="s">
        <v>18280</v>
      </c>
      <c r="C4843" t="s">
        <v>18439</v>
      </c>
      <c r="D4843" s="2">
        <v>30405</v>
      </c>
      <c r="E4843" s="2">
        <v>45335</v>
      </c>
      <c r="F4843" s="1">
        <v>0.50902777777777775</v>
      </c>
      <c r="G4843" t="s">
        <v>18474</v>
      </c>
      <c r="H4843" t="s">
        <v>21</v>
      </c>
      <c r="I4843" t="s">
        <v>84</v>
      </c>
      <c r="J4843" t="s">
        <v>23</v>
      </c>
      <c r="K4843">
        <v>182</v>
      </c>
      <c r="L4843" t="s">
        <v>39</v>
      </c>
      <c r="M4843" t="s">
        <v>25</v>
      </c>
      <c r="N4843" t="s">
        <v>33</v>
      </c>
      <c r="O4843" t="s">
        <v>18444</v>
      </c>
      <c r="P4843" t="s">
        <v>18472</v>
      </c>
      <c r="Q4843">
        <v>41</v>
      </c>
      <c r="R4843" t="str">
        <f t="shared" si="75"/>
        <v>Old</v>
      </c>
    </row>
    <row r="4844" spans="1:18" x14ac:dyDescent="0.25">
      <c r="A4844" t="s">
        <v>13069</v>
      </c>
      <c r="B4844" t="s">
        <v>18281</v>
      </c>
      <c r="C4844" t="s">
        <v>18440</v>
      </c>
      <c r="D4844" s="2">
        <v>23037</v>
      </c>
      <c r="E4844" s="2">
        <v>45436</v>
      </c>
      <c r="F4844" s="1">
        <v>0.55833333333333335</v>
      </c>
      <c r="G4844" t="s">
        <v>18475</v>
      </c>
      <c r="H4844" t="s">
        <v>21</v>
      </c>
      <c r="I4844" t="s">
        <v>45</v>
      </c>
      <c r="J4844" t="s">
        <v>23</v>
      </c>
      <c r="K4844">
        <v>56</v>
      </c>
      <c r="L4844" t="s">
        <v>53</v>
      </c>
      <c r="M4844" t="s">
        <v>40</v>
      </c>
      <c r="N4844" t="s">
        <v>26</v>
      </c>
      <c r="O4844" t="s">
        <v>18473</v>
      </c>
      <c r="P4844" t="s">
        <v>53</v>
      </c>
      <c r="Q4844">
        <v>62</v>
      </c>
      <c r="R4844" t="str">
        <f t="shared" si="75"/>
        <v>Aged</v>
      </c>
    </row>
    <row r="4845" spans="1:18" x14ac:dyDescent="0.25">
      <c r="A4845" t="s">
        <v>13071</v>
      </c>
      <c r="B4845" t="s">
        <v>18282</v>
      </c>
      <c r="C4845" t="s">
        <v>18439</v>
      </c>
      <c r="D4845" s="2">
        <v>35061</v>
      </c>
      <c r="E4845" s="2">
        <v>45390</v>
      </c>
      <c r="F4845" s="1">
        <v>0.5541666666666667</v>
      </c>
      <c r="G4845" t="s">
        <v>51</v>
      </c>
      <c r="H4845" t="s">
        <v>31</v>
      </c>
      <c r="I4845" t="s">
        <v>38</v>
      </c>
      <c r="J4845" t="s">
        <v>23</v>
      </c>
      <c r="K4845">
        <v>7</v>
      </c>
      <c r="L4845" t="s">
        <v>39</v>
      </c>
      <c r="M4845" t="s">
        <v>104</v>
      </c>
      <c r="N4845" t="s">
        <v>47</v>
      </c>
      <c r="O4845" t="s">
        <v>18444</v>
      </c>
      <c r="P4845" t="s">
        <v>53</v>
      </c>
      <c r="Q4845">
        <v>29</v>
      </c>
      <c r="R4845" t="str">
        <f t="shared" si="75"/>
        <v>Adult</v>
      </c>
    </row>
    <row r="4846" spans="1:18" x14ac:dyDescent="0.25">
      <c r="A4846" t="s">
        <v>13073</v>
      </c>
      <c r="B4846" t="s">
        <v>18283</v>
      </c>
      <c r="C4846" t="s">
        <v>18439</v>
      </c>
      <c r="D4846" s="2">
        <v>37853</v>
      </c>
      <c r="E4846" s="2">
        <v>45414</v>
      </c>
      <c r="F4846" s="1">
        <v>0.59027777777777779</v>
      </c>
      <c r="G4846" t="s">
        <v>51</v>
      </c>
      <c r="H4846" t="s">
        <v>57</v>
      </c>
      <c r="I4846" t="s">
        <v>84</v>
      </c>
      <c r="J4846" t="s">
        <v>46</v>
      </c>
      <c r="K4846">
        <v>63</v>
      </c>
      <c r="L4846" t="s">
        <v>24</v>
      </c>
      <c r="M4846" t="s">
        <v>25</v>
      </c>
      <c r="N4846" t="s">
        <v>26</v>
      </c>
      <c r="O4846" t="s">
        <v>18444</v>
      </c>
      <c r="P4846" t="s">
        <v>53</v>
      </c>
      <c r="Q4846">
        <v>21</v>
      </c>
      <c r="R4846" t="str">
        <f t="shared" si="75"/>
        <v>Adult</v>
      </c>
    </row>
    <row r="4847" spans="1:18" x14ac:dyDescent="0.25">
      <c r="A4847" t="s">
        <v>13076</v>
      </c>
      <c r="B4847" t="s">
        <v>18284</v>
      </c>
      <c r="C4847" t="s">
        <v>18440</v>
      </c>
      <c r="D4847" s="2">
        <v>34334</v>
      </c>
      <c r="E4847" s="2">
        <v>45446</v>
      </c>
      <c r="F4847" s="1">
        <v>0.36249999999999999</v>
      </c>
      <c r="G4847" t="s">
        <v>30</v>
      </c>
      <c r="H4847" t="s">
        <v>37</v>
      </c>
      <c r="I4847" t="s">
        <v>45</v>
      </c>
      <c r="J4847" t="s">
        <v>52</v>
      </c>
      <c r="K4847">
        <v>133</v>
      </c>
      <c r="L4847" t="s">
        <v>53</v>
      </c>
      <c r="M4847" t="s">
        <v>40</v>
      </c>
      <c r="N4847" t="s">
        <v>47</v>
      </c>
      <c r="O4847" t="s">
        <v>18473</v>
      </c>
      <c r="P4847" t="s">
        <v>53</v>
      </c>
      <c r="Q4847">
        <v>31</v>
      </c>
      <c r="R4847" t="str">
        <f t="shared" si="75"/>
        <v>Adult</v>
      </c>
    </row>
    <row r="4848" spans="1:18" x14ac:dyDescent="0.25">
      <c r="A4848" t="s">
        <v>13078</v>
      </c>
      <c r="B4848" t="s">
        <v>18285</v>
      </c>
      <c r="C4848" t="s">
        <v>18439</v>
      </c>
      <c r="D4848" s="2">
        <v>34894</v>
      </c>
      <c r="E4848" s="2">
        <v>45321</v>
      </c>
      <c r="F4848" s="1">
        <v>0.48125000000000001</v>
      </c>
      <c r="G4848" t="s">
        <v>18474</v>
      </c>
      <c r="H4848" t="s">
        <v>21</v>
      </c>
      <c r="I4848" t="s">
        <v>45</v>
      </c>
      <c r="J4848" t="s">
        <v>80</v>
      </c>
      <c r="K4848">
        <v>161</v>
      </c>
      <c r="L4848" t="s">
        <v>53</v>
      </c>
      <c r="M4848" t="s">
        <v>25</v>
      </c>
      <c r="N4848" t="s">
        <v>26</v>
      </c>
      <c r="O4848" t="s">
        <v>18444</v>
      </c>
      <c r="P4848" t="s">
        <v>53</v>
      </c>
      <c r="Q4848">
        <v>29</v>
      </c>
      <c r="R4848" t="str">
        <f t="shared" si="75"/>
        <v>Adult</v>
      </c>
    </row>
    <row r="4849" spans="1:18" x14ac:dyDescent="0.25">
      <c r="A4849" t="s">
        <v>13080</v>
      </c>
      <c r="B4849" t="s">
        <v>18286</v>
      </c>
      <c r="C4849" t="s">
        <v>18440</v>
      </c>
      <c r="D4849" s="2">
        <v>32143</v>
      </c>
      <c r="E4849" s="2">
        <v>45363</v>
      </c>
      <c r="F4849" s="1">
        <v>0.55902777777777779</v>
      </c>
      <c r="G4849" t="s">
        <v>51</v>
      </c>
      <c r="H4849" t="s">
        <v>31</v>
      </c>
      <c r="I4849" t="s">
        <v>91</v>
      </c>
      <c r="J4849" t="s">
        <v>32</v>
      </c>
      <c r="K4849">
        <v>14</v>
      </c>
      <c r="L4849" t="s">
        <v>53</v>
      </c>
      <c r="M4849" t="s">
        <v>25</v>
      </c>
      <c r="N4849" t="s">
        <v>26</v>
      </c>
      <c r="O4849" t="s">
        <v>18473</v>
      </c>
      <c r="P4849" t="s">
        <v>53</v>
      </c>
      <c r="Q4849">
        <v>37</v>
      </c>
      <c r="R4849" t="str">
        <f t="shared" si="75"/>
        <v>Old</v>
      </c>
    </row>
    <row r="4850" spans="1:18" x14ac:dyDescent="0.25">
      <c r="A4850" t="s">
        <v>13082</v>
      </c>
      <c r="B4850" t="s">
        <v>18287</v>
      </c>
      <c r="C4850" t="s">
        <v>18439</v>
      </c>
      <c r="D4850" s="2">
        <v>38666</v>
      </c>
      <c r="E4850" s="2">
        <v>45357</v>
      </c>
      <c r="F4850" s="1">
        <v>0.42916666666666664</v>
      </c>
      <c r="G4850" t="s">
        <v>30</v>
      </c>
      <c r="H4850" t="s">
        <v>21</v>
      </c>
      <c r="I4850" t="s">
        <v>38</v>
      </c>
      <c r="J4850" t="s">
        <v>32</v>
      </c>
      <c r="K4850">
        <v>182</v>
      </c>
      <c r="L4850" t="s">
        <v>53</v>
      </c>
      <c r="M4850" t="s">
        <v>25</v>
      </c>
      <c r="N4850" t="s">
        <v>47</v>
      </c>
      <c r="O4850" t="s">
        <v>18444</v>
      </c>
      <c r="P4850" t="s">
        <v>53</v>
      </c>
      <c r="Q4850">
        <v>19</v>
      </c>
      <c r="R4850" t="str">
        <f t="shared" si="75"/>
        <v>Adult</v>
      </c>
    </row>
    <row r="4851" spans="1:18" x14ac:dyDescent="0.25">
      <c r="A4851" t="s">
        <v>13085</v>
      </c>
      <c r="B4851" t="s">
        <v>18288</v>
      </c>
      <c r="C4851" t="s">
        <v>18440</v>
      </c>
      <c r="D4851" s="2">
        <v>38970</v>
      </c>
      <c r="E4851" s="2">
        <v>45421</v>
      </c>
      <c r="F4851" s="1">
        <v>0.75416666666666665</v>
      </c>
      <c r="G4851" t="s">
        <v>576</v>
      </c>
      <c r="H4851" t="s">
        <v>31</v>
      </c>
      <c r="I4851" t="s">
        <v>547</v>
      </c>
      <c r="J4851" t="s">
        <v>577</v>
      </c>
      <c r="K4851">
        <v>84</v>
      </c>
      <c r="L4851" t="s">
        <v>53</v>
      </c>
      <c r="M4851" t="s">
        <v>104</v>
      </c>
      <c r="N4851" t="s">
        <v>47</v>
      </c>
      <c r="O4851" t="s">
        <v>18444</v>
      </c>
      <c r="P4851" t="s">
        <v>53</v>
      </c>
      <c r="Q4851">
        <v>18</v>
      </c>
      <c r="R4851" t="str">
        <f t="shared" si="75"/>
        <v>Adult</v>
      </c>
    </row>
    <row r="4852" spans="1:18" x14ac:dyDescent="0.25">
      <c r="A4852" t="s">
        <v>13088</v>
      </c>
      <c r="B4852" t="s">
        <v>18289</v>
      </c>
      <c r="C4852" t="s">
        <v>18439</v>
      </c>
      <c r="D4852" s="2">
        <v>36550</v>
      </c>
      <c r="E4852" s="2">
        <v>45395</v>
      </c>
      <c r="F4852" s="1">
        <v>0.54513888888888884</v>
      </c>
      <c r="G4852" t="s">
        <v>30</v>
      </c>
      <c r="H4852" t="s">
        <v>73</v>
      </c>
      <c r="I4852" t="s">
        <v>22</v>
      </c>
      <c r="J4852" t="s">
        <v>32</v>
      </c>
      <c r="K4852">
        <v>77</v>
      </c>
      <c r="L4852" t="s">
        <v>24</v>
      </c>
      <c r="M4852" t="s">
        <v>25</v>
      </c>
      <c r="N4852" t="s">
        <v>26</v>
      </c>
      <c r="O4852" t="s">
        <v>18444</v>
      </c>
      <c r="P4852" t="s">
        <v>53</v>
      </c>
      <c r="Q4852">
        <v>25</v>
      </c>
      <c r="R4852" t="str">
        <f t="shared" si="75"/>
        <v>Adult</v>
      </c>
    </row>
    <row r="4853" spans="1:18" x14ac:dyDescent="0.25">
      <c r="A4853" t="s">
        <v>13091</v>
      </c>
      <c r="B4853" t="s">
        <v>18290</v>
      </c>
      <c r="C4853" t="s">
        <v>18439</v>
      </c>
      <c r="D4853" s="2">
        <v>38398</v>
      </c>
      <c r="E4853" s="2">
        <v>45440</v>
      </c>
      <c r="F4853" s="1">
        <v>0.6166666666666667</v>
      </c>
      <c r="G4853" t="s">
        <v>51</v>
      </c>
      <c r="H4853" t="s">
        <v>21</v>
      </c>
      <c r="I4853" t="s">
        <v>22</v>
      </c>
      <c r="J4853" t="s">
        <v>52</v>
      </c>
      <c r="K4853">
        <v>140</v>
      </c>
      <c r="L4853" t="s">
        <v>53</v>
      </c>
      <c r="M4853" t="s">
        <v>25</v>
      </c>
      <c r="N4853" t="s">
        <v>47</v>
      </c>
      <c r="O4853" t="s">
        <v>18444</v>
      </c>
      <c r="P4853" t="s">
        <v>53</v>
      </c>
      <c r="Q4853">
        <v>20</v>
      </c>
      <c r="R4853" t="str">
        <f t="shared" si="75"/>
        <v>Adult</v>
      </c>
    </row>
    <row r="4854" spans="1:18" x14ac:dyDescent="0.25">
      <c r="A4854" t="s">
        <v>13093</v>
      </c>
      <c r="B4854" t="s">
        <v>18291</v>
      </c>
      <c r="C4854" t="s">
        <v>18440</v>
      </c>
      <c r="D4854" s="2">
        <v>33131</v>
      </c>
      <c r="E4854" s="2">
        <v>45389</v>
      </c>
      <c r="F4854" s="1">
        <v>0.47361111111111109</v>
      </c>
      <c r="G4854" t="s">
        <v>18474</v>
      </c>
      <c r="H4854" t="s">
        <v>21</v>
      </c>
      <c r="I4854" t="s">
        <v>38</v>
      </c>
      <c r="J4854" t="s">
        <v>32</v>
      </c>
      <c r="K4854">
        <v>91</v>
      </c>
      <c r="L4854" t="s">
        <v>53</v>
      </c>
      <c r="M4854" t="s">
        <v>40</v>
      </c>
      <c r="N4854" t="s">
        <v>26</v>
      </c>
      <c r="O4854" t="s">
        <v>18444</v>
      </c>
      <c r="P4854" t="s">
        <v>53</v>
      </c>
      <c r="Q4854">
        <v>34</v>
      </c>
      <c r="R4854" t="str">
        <f t="shared" si="75"/>
        <v>Adult</v>
      </c>
    </row>
    <row r="4855" spans="1:18" x14ac:dyDescent="0.25">
      <c r="A4855" t="s">
        <v>13096</v>
      </c>
      <c r="B4855" t="s">
        <v>18292</v>
      </c>
      <c r="C4855" t="s">
        <v>18440</v>
      </c>
      <c r="D4855" s="2">
        <v>36522</v>
      </c>
      <c r="E4855" s="2">
        <v>45385</v>
      </c>
      <c r="F4855" s="1">
        <v>0.51597222222222228</v>
      </c>
      <c r="G4855" t="s">
        <v>18474</v>
      </c>
      <c r="H4855" t="s">
        <v>57</v>
      </c>
      <c r="I4855" t="s">
        <v>22</v>
      </c>
      <c r="J4855" t="s">
        <v>52</v>
      </c>
      <c r="K4855">
        <v>161</v>
      </c>
      <c r="L4855" t="s">
        <v>53</v>
      </c>
      <c r="M4855" t="s">
        <v>40</v>
      </c>
      <c r="N4855" t="s">
        <v>26</v>
      </c>
      <c r="O4855" t="s">
        <v>18444</v>
      </c>
      <c r="P4855" t="s">
        <v>53</v>
      </c>
      <c r="Q4855">
        <v>25</v>
      </c>
      <c r="R4855" t="str">
        <f t="shared" si="75"/>
        <v>Adult</v>
      </c>
    </row>
    <row r="4856" spans="1:18" x14ac:dyDescent="0.25">
      <c r="A4856" t="s">
        <v>13099</v>
      </c>
      <c r="B4856" t="s">
        <v>18293</v>
      </c>
      <c r="C4856" t="s">
        <v>18439</v>
      </c>
      <c r="D4856" s="2">
        <v>33236</v>
      </c>
      <c r="E4856" s="2">
        <v>45374</v>
      </c>
      <c r="F4856" s="1">
        <v>0.72847222222222219</v>
      </c>
      <c r="G4856" t="s">
        <v>169</v>
      </c>
      <c r="H4856" t="s">
        <v>57</v>
      </c>
      <c r="I4856" t="s">
        <v>91</v>
      </c>
      <c r="J4856" t="s">
        <v>32</v>
      </c>
      <c r="K4856">
        <v>84</v>
      </c>
      <c r="L4856" t="s">
        <v>24</v>
      </c>
      <c r="M4856" t="s">
        <v>25</v>
      </c>
      <c r="N4856" t="s">
        <v>26</v>
      </c>
      <c r="O4856" t="s">
        <v>18444</v>
      </c>
      <c r="P4856" t="s">
        <v>53</v>
      </c>
      <c r="Q4856">
        <v>34</v>
      </c>
      <c r="R4856" t="str">
        <f t="shared" si="75"/>
        <v>Adult</v>
      </c>
    </row>
    <row r="4857" spans="1:18" x14ac:dyDescent="0.25">
      <c r="A4857" t="s">
        <v>13101</v>
      </c>
      <c r="B4857" t="s">
        <v>18294</v>
      </c>
      <c r="C4857" t="s">
        <v>18440</v>
      </c>
      <c r="D4857" s="2">
        <v>37542</v>
      </c>
      <c r="E4857" s="2">
        <v>45384</v>
      </c>
      <c r="F4857" s="1">
        <v>0.34097222222222223</v>
      </c>
      <c r="G4857" t="s">
        <v>18474</v>
      </c>
      <c r="H4857" t="s">
        <v>21</v>
      </c>
      <c r="I4857" t="s">
        <v>45</v>
      </c>
      <c r="J4857" t="s">
        <v>23</v>
      </c>
      <c r="K4857">
        <v>91</v>
      </c>
      <c r="L4857" t="s">
        <v>39</v>
      </c>
      <c r="M4857" t="s">
        <v>40</v>
      </c>
      <c r="N4857" t="s">
        <v>33</v>
      </c>
      <c r="O4857" t="s">
        <v>18473</v>
      </c>
      <c r="P4857" t="s">
        <v>53</v>
      </c>
      <c r="Q4857">
        <v>22</v>
      </c>
      <c r="R4857" t="str">
        <f t="shared" si="75"/>
        <v>Adult</v>
      </c>
    </row>
    <row r="4858" spans="1:18" x14ac:dyDescent="0.25">
      <c r="A4858" t="s">
        <v>13104</v>
      </c>
      <c r="B4858" t="s">
        <v>18295</v>
      </c>
      <c r="C4858" t="s">
        <v>18440</v>
      </c>
      <c r="D4858" s="2">
        <v>34453</v>
      </c>
      <c r="E4858" s="2">
        <v>45369</v>
      </c>
      <c r="F4858" s="1">
        <v>0.80902777777777779</v>
      </c>
      <c r="G4858" t="s">
        <v>169</v>
      </c>
      <c r="H4858" t="s">
        <v>57</v>
      </c>
      <c r="I4858" t="s">
        <v>22</v>
      </c>
      <c r="J4858" t="s">
        <v>80</v>
      </c>
      <c r="K4858">
        <v>84</v>
      </c>
      <c r="L4858" t="s">
        <v>24</v>
      </c>
      <c r="M4858" t="s">
        <v>40</v>
      </c>
      <c r="N4858" t="s">
        <v>33</v>
      </c>
      <c r="O4858" t="s">
        <v>18444</v>
      </c>
      <c r="P4858" t="s">
        <v>53</v>
      </c>
      <c r="Q4858">
        <v>30</v>
      </c>
      <c r="R4858" t="str">
        <f t="shared" si="75"/>
        <v>Adult</v>
      </c>
    </row>
    <row r="4859" spans="1:18" x14ac:dyDescent="0.25">
      <c r="A4859" t="s">
        <v>13105</v>
      </c>
      <c r="B4859" t="s">
        <v>18296</v>
      </c>
      <c r="C4859" t="s">
        <v>18439</v>
      </c>
      <c r="D4859" s="2">
        <v>36778</v>
      </c>
      <c r="E4859" s="2">
        <v>45299</v>
      </c>
      <c r="F4859" s="1">
        <v>0.73333333333333328</v>
      </c>
      <c r="G4859" t="s">
        <v>18474</v>
      </c>
      <c r="H4859" t="s">
        <v>31</v>
      </c>
      <c r="I4859" t="s">
        <v>45</v>
      </c>
      <c r="J4859" t="s">
        <v>32</v>
      </c>
      <c r="K4859">
        <v>63</v>
      </c>
      <c r="L4859" t="s">
        <v>53</v>
      </c>
      <c r="M4859" t="s">
        <v>25</v>
      </c>
      <c r="N4859" t="s">
        <v>33</v>
      </c>
      <c r="O4859" t="s">
        <v>18473</v>
      </c>
      <c r="P4859" t="s">
        <v>53</v>
      </c>
      <c r="Q4859">
        <v>24</v>
      </c>
      <c r="R4859" t="str">
        <f t="shared" si="75"/>
        <v>Adult</v>
      </c>
    </row>
    <row r="4860" spans="1:18" x14ac:dyDescent="0.25">
      <c r="A4860" t="s">
        <v>13107</v>
      </c>
      <c r="B4860" t="s">
        <v>18297</v>
      </c>
      <c r="C4860" t="s">
        <v>18439</v>
      </c>
      <c r="D4860" s="2">
        <v>32915</v>
      </c>
      <c r="E4860" s="2">
        <v>45461</v>
      </c>
      <c r="F4860" s="1">
        <v>0.42291666666666666</v>
      </c>
      <c r="G4860" t="s">
        <v>18474</v>
      </c>
      <c r="H4860" t="s">
        <v>73</v>
      </c>
      <c r="I4860" t="s">
        <v>84</v>
      </c>
      <c r="J4860" t="s">
        <v>32</v>
      </c>
      <c r="K4860">
        <v>133</v>
      </c>
      <c r="L4860" t="s">
        <v>39</v>
      </c>
      <c r="M4860" t="s">
        <v>25</v>
      </c>
      <c r="N4860" t="s">
        <v>26</v>
      </c>
      <c r="O4860" t="s">
        <v>18473</v>
      </c>
      <c r="P4860" t="s">
        <v>53</v>
      </c>
      <c r="Q4860">
        <v>35</v>
      </c>
      <c r="R4860" t="str">
        <f t="shared" si="75"/>
        <v>Old</v>
      </c>
    </row>
    <row r="4861" spans="1:18" x14ac:dyDescent="0.25">
      <c r="A4861" t="s">
        <v>13110</v>
      </c>
      <c r="B4861" t="s">
        <v>18298</v>
      </c>
      <c r="C4861" t="s">
        <v>18439</v>
      </c>
      <c r="D4861" s="2">
        <v>25776</v>
      </c>
      <c r="E4861" s="2">
        <v>45315</v>
      </c>
      <c r="F4861" s="1">
        <v>0.44513888888888886</v>
      </c>
      <c r="G4861" t="s">
        <v>169</v>
      </c>
      <c r="H4861" t="s">
        <v>31</v>
      </c>
      <c r="I4861" t="s">
        <v>91</v>
      </c>
      <c r="J4861" t="s">
        <v>23</v>
      </c>
      <c r="K4861">
        <v>35</v>
      </c>
      <c r="L4861" t="s">
        <v>39</v>
      </c>
      <c r="M4861" t="s">
        <v>25</v>
      </c>
      <c r="N4861" t="s">
        <v>26</v>
      </c>
      <c r="O4861" t="s">
        <v>18444</v>
      </c>
      <c r="P4861" t="s">
        <v>53</v>
      </c>
      <c r="Q4861">
        <v>54</v>
      </c>
      <c r="R4861" t="str">
        <f t="shared" si="75"/>
        <v>Old</v>
      </c>
    </row>
    <row r="4862" spans="1:18" x14ac:dyDescent="0.25">
      <c r="A4862" t="s">
        <v>13112</v>
      </c>
      <c r="B4862" t="s">
        <v>18299</v>
      </c>
      <c r="C4862" t="s">
        <v>18440</v>
      </c>
      <c r="D4862" s="2">
        <v>19560</v>
      </c>
      <c r="E4862" s="2">
        <v>45457</v>
      </c>
      <c r="F4862" s="1">
        <v>0.40625</v>
      </c>
      <c r="G4862" t="s">
        <v>30</v>
      </c>
      <c r="H4862" t="s">
        <v>57</v>
      </c>
      <c r="I4862" t="s">
        <v>547</v>
      </c>
      <c r="J4862" t="s">
        <v>548</v>
      </c>
      <c r="K4862">
        <v>21</v>
      </c>
      <c r="L4862" t="s">
        <v>24</v>
      </c>
      <c r="M4862" t="s">
        <v>25</v>
      </c>
      <c r="N4862" t="s">
        <v>26</v>
      </c>
      <c r="O4862" t="s">
        <v>18444</v>
      </c>
      <c r="P4862" t="s">
        <v>53</v>
      </c>
      <c r="Q4862">
        <v>71</v>
      </c>
      <c r="R4862" t="str">
        <f t="shared" si="75"/>
        <v>Aged</v>
      </c>
    </row>
    <row r="4863" spans="1:18" x14ac:dyDescent="0.25">
      <c r="A4863" t="s">
        <v>13114</v>
      </c>
      <c r="B4863" t="s">
        <v>18300</v>
      </c>
      <c r="C4863" t="s">
        <v>18439</v>
      </c>
      <c r="D4863" s="2">
        <v>25592</v>
      </c>
      <c r="E4863" s="2">
        <v>45348</v>
      </c>
      <c r="F4863" s="1">
        <v>0.7368055555555556</v>
      </c>
      <c r="G4863" t="s">
        <v>18474</v>
      </c>
      <c r="H4863" t="s">
        <v>37</v>
      </c>
      <c r="I4863" t="s">
        <v>91</v>
      </c>
      <c r="J4863" t="s">
        <v>23</v>
      </c>
      <c r="K4863">
        <v>112</v>
      </c>
      <c r="L4863" t="s">
        <v>39</v>
      </c>
      <c r="M4863" t="s">
        <v>104</v>
      </c>
      <c r="N4863" t="s">
        <v>26</v>
      </c>
      <c r="O4863" t="s">
        <v>18473</v>
      </c>
      <c r="P4863" t="s">
        <v>18472</v>
      </c>
      <c r="Q4863">
        <v>55</v>
      </c>
      <c r="R4863" t="str">
        <f t="shared" si="75"/>
        <v>Old</v>
      </c>
    </row>
    <row r="4864" spans="1:18" x14ac:dyDescent="0.25">
      <c r="A4864" t="s">
        <v>13117</v>
      </c>
      <c r="B4864" t="s">
        <v>18301</v>
      </c>
      <c r="C4864" t="s">
        <v>18439</v>
      </c>
      <c r="D4864" s="2">
        <v>32707</v>
      </c>
      <c r="E4864" s="2">
        <v>45447</v>
      </c>
      <c r="F4864" s="1">
        <v>0.48680555555555555</v>
      </c>
      <c r="G4864" t="s">
        <v>169</v>
      </c>
      <c r="H4864" t="s">
        <v>31</v>
      </c>
      <c r="I4864" t="s">
        <v>45</v>
      </c>
      <c r="J4864" t="s">
        <v>32</v>
      </c>
      <c r="K4864">
        <v>133</v>
      </c>
      <c r="L4864" t="s">
        <v>39</v>
      </c>
      <c r="M4864" t="s">
        <v>25</v>
      </c>
      <c r="N4864" t="s">
        <v>33</v>
      </c>
      <c r="O4864" t="s">
        <v>18473</v>
      </c>
      <c r="P4864" t="s">
        <v>53</v>
      </c>
      <c r="Q4864">
        <v>35</v>
      </c>
      <c r="R4864" t="str">
        <f t="shared" si="75"/>
        <v>Old</v>
      </c>
    </row>
    <row r="4865" spans="1:18" x14ac:dyDescent="0.25">
      <c r="A4865" t="s">
        <v>13119</v>
      </c>
      <c r="B4865" t="s">
        <v>18302</v>
      </c>
      <c r="C4865" t="s">
        <v>18439</v>
      </c>
      <c r="D4865" s="2">
        <v>37832</v>
      </c>
      <c r="E4865" s="2">
        <v>45364</v>
      </c>
      <c r="F4865" s="1">
        <v>0.46458333333333335</v>
      </c>
      <c r="G4865" t="s">
        <v>18475</v>
      </c>
      <c r="H4865" t="s">
        <v>21</v>
      </c>
      <c r="I4865" t="s">
        <v>38</v>
      </c>
      <c r="J4865" t="s">
        <v>32</v>
      </c>
      <c r="K4865">
        <v>140</v>
      </c>
      <c r="L4865" t="s">
        <v>53</v>
      </c>
      <c r="M4865" t="s">
        <v>104</v>
      </c>
      <c r="N4865" t="s">
        <v>26</v>
      </c>
      <c r="O4865" t="s">
        <v>18444</v>
      </c>
      <c r="P4865" t="s">
        <v>53</v>
      </c>
      <c r="Q4865">
        <v>21</v>
      </c>
      <c r="R4865" t="str">
        <f t="shared" si="75"/>
        <v>Adult</v>
      </c>
    </row>
    <row r="4866" spans="1:18" x14ac:dyDescent="0.25">
      <c r="A4866" t="s">
        <v>13120</v>
      </c>
      <c r="B4866" t="s">
        <v>18303</v>
      </c>
      <c r="C4866" t="s">
        <v>18439</v>
      </c>
      <c r="D4866" s="2">
        <v>36791</v>
      </c>
      <c r="E4866" s="2">
        <v>45342</v>
      </c>
      <c r="F4866" s="1">
        <v>0.82152777777777775</v>
      </c>
      <c r="G4866" t="s">
        <v>51</v>
      </c>
      <c r="H4866" t="s">
        <v>31</v>
      </c>
      <c r="I4866" t="s">
        <v>22</v>
      </c>
      <c r="J4866" t="s">
        <v>23</v>
      </c>
      <c r="K4866">
        <v>21</v>
      </c>
      <c r="L4866" t="s">
        <v>39</v>
      </c>
      <c r="M4866" t="s">
        <v>25</v>
      </c>
      <c r="N4866" t="s">
        <v>33</v>
      </c>
      <c r="O4866" t="s">
        <v>18473</v>
      </c>
      <c r="P4866" t="s">
        <v>53</v>
      </c>
      <c r="Q4866">
        <v>24</v>
      </c>
      <c r="R4866" t="str">
        <f t="shared" si="75"/>
        <v>Adult</v>
      </c>
    </row>
    <row r="4867" spans="1:18" x14ac:dyDescent="0.25">
      <c r="A4867" t="s">
        <v>13122</v>
      </c>
      <c r="B4867" t="s">
        <v>18304</v>
      </c>
      <c r="C4867" t="s">
        <v>18439</v>
      </c>
      <c r="D4867" s="2">
        <v>32718</v>
      </c>
      <c r="E4867" s="2">
        <v>45365</v>
      </c>
      <c r="F4867" s="1">
        <v>0.63680555555555551</v>
      </c>
      <c r="G4867" t="s">
        <v>30</v>
      </c>
      <c r="H4867" t="s">
        <v>57</v>
      </c>
      <c r="I4867" t="s">
        <v>38</v>
      </c>
      <c r="J4867" t="s">
        <v>23</v>
      </c>
      <c r="K4867">
        <v>35</v>
      </c>
      <c r="L4867" t="s">
        <v>24</v>
      </c>
      <c r="M4867" t="s">
        <v>40</v>
      </c>
      <c r="N4867" t="s">
        <v>26</v>
      </c>
      <c r="O4867" t="s">
        <v>18444</v>
      </c>
      <c r="P4867" t="s">
        <v>53</v>
      </c>
      <c r="Q4867">
        <v>35</v>
      </c>
      <c r="R4867" t="str">
        <f t="shared" si="75"/>
        <v>Old</v>
      </c>
    </row>
    <row r="4868" spans="1:18" x14ac:dyDescent="0.25">
      <c r="A4868" t="s">
        <v>13125</v>
      </c>
      <c r="B4868" t="s">
        <v>18305</v>
      </c>
      <c r="C4868" t="s">
        <v>18439</v>
      </c>
      <c r="D4868" s="2">
        <v>33459</v>
      </c>
      <c r="E4868" s="2">
        <v>45328</v>
      </c>
      <c r="F4868" s="1">
        <v>0.4375</v>
      </c>
      <c r="G4868" t="s">
        <v>18475</v>
      </c>
      <c r="H4868" t="s">
        <v>73</v>
      </c>
      <c r="I4868" t="s">
        <v>38</v>
      </c>
      <c r="J4868" t="s">
        <v>23</v>
      </c>
      <c r="K4868">
        <v>63</v>
      </c>
      <c r="L4868" t="s">
        <v>53</v>
      </c>
      <c r="M4868" t="s">
        <v>25</v>
      </c>
      <c r="N4868" t="s">
        <v>47</v>
      </c>
      <c r="O4868" t="s">
        <v>18444</v>
      </c>
      <c r="P4868" t="s">
        <v>53</v>
      </c>
      <c r="Q4868">
        <v>33</v>
      </c>
      <c r="R4868" t="str">
        <f t="shared" si="75"/>
        <v>Adult</v>
      </c>
    </row>
    <row r="4869" spans="1:18" x14ac:dyDescent="0.25">
      <c r="A4869" t="s">
        <v>13127</v>
      </c>
      <c r="B4869" t="s">
        <v>18306</v>
      </c>
      <c r="C4869" t="s">
        <v>18440</v>
      </c>
      <c r="D4869" s="2">
        <v>35077</v>
      </c>
      <c r="E4869" s="2">
        <v>45298</v>
      </c>
      <c r="F4869" s="1">
        <v>0.33680555555555558</v>
      </c>
      <c r="G4869" t="s">
        <v>18475</v>
      </c>
      <c r="H4869" t="s">
        <v>31</v>
      </c>
      <c r="I4869" t="s">
        <v>38</v>
      </c>
      <c r="J4869" t="s">
        <v>32</v>
      </c>
      <c r="K4869">
        <v>175</v>
      </c>
      <c r="L4869" t="s">
        <v>24</v>
      </c>
      <c r="M4869" t="s">
        <v>25</v>
      </c>
      <c r="N4869" t="s">
        <v>47</v>
      </c>
      <c r="O4869" t="s">
        <v>18473</v>
      </c>
      <c r="P4869" t="s">
        <v>53</v>
      </c>
      <c r="Q4869">
        <v>29</v>
      </c>
      <c r="R4869" t="str">
        <f t="shared" ref="R4869:R4932" si="76">IF(Q4869&lt;35,"Adult",IF(Q4869&lt;=59,"Old",IF(Q4869&gt;=60,"Aged")))</f>
        <v>Adult</v>
      </c>
    </row>
    <row r="4870" spans="1:18" x14ac:dyDescent="0.25">
      <c r="A4870" t="s">
        <v>13129</v>
      </c>
      <c r="B4870" t="s">
        <v>18307</v>
      </c>
      <c r="C4870" t="s">
        <v>18440</v>
      </c>
      <c r="D4870" s="2">
        <v>38009</v>
      </c>
      <c r="E4870" s="2">
        <v>45311</v>
      </c>
      <c r="F4870" s="1">
        <v>0.34583333333333333</v>
      </c>
      <c r="G4870" t="s">
        <v>51</v>
      </c>
      <c r="H4870" t="s">
        <v>21</v>
      </c>
      <c r="I4870" t="s">
        <v>91</v>
      </c>
      <c r="J4870" t="s">
        <v>80</v>
      </c>
      <c r="K4870">
        <v>126</v>
      </c>
      <c r="L4870" t="s">
        <v>53</v>
      </c>
      <c r="M4870" t="s">
        <v>40</v>
      </c>
      <c r="N4870" t="s">
        <v>26</v>
      </c>
      <c r="O4870" t="s">
        <v>18444</v>
      </c>
      <c r="P4870" t="s">
        <v>53</v>
      </c>
      <c r="Q4870">
        <v>21</v>
      </c>
      <c r="R4870" t="str">
        <f t="shared" si="76"/>
        <v>Adult</v>
      </c>
    </row>
    <row r="4871" spans="1:18" x14ac:dyDescent="0.25">
      <c r="A4871" t="s">
        <v>13131</v>
      </c>
      <c r="B4871" t="s">
        <v>18308</v>
      </c>
      <c r="C4871" t="s">
        <v>18439</v>
      </c>
      <c r="D4871" s="2">
        <v>35217</v>
      </c>
      <c r="E4871" s="2">
        <v>45407</v>
      </c>
      <c r="F4871" s="1">
        <v>0.50624999999999998</v>
      </c>
      <c r="G4871" t="s">
        <v>51</v>
      </c>
      <c r="H4871" t="s">
        <v>21</v>
      </c>
      <c r="I4871" t="s">
        <v>22</v>
      </c>
      <c r="J4871" t="s">
        <v>80</v>
      </c>
      <c r="K4871">
        <v>154</v>
      </c>
      <c r="L4871" t="s">
        <v>24</v>
      </c>
      <c r="M4871" t="s">
        <v>25</v>
      </c>
      <c r="N4871" t="s">
        <v>26</v>
      </c>
      <c r="O4871" t="s">
        <v>18444</v>
      </c>
      <c r="P4871" t="s">
        <v>53</v>
      </c>
      <c r="Q4871">
        <v>28</v>
      </c>
      <c r="R4871" t="str">
        <f t="shared" si="76"/>
        <v>Adult</v>
      </c>
    </row>
    <row r="4872" spans="1:18" x14ac:dyDescent="0.25">
      <c r="A4872" t="s">
        <v>13133</v>
      </c>
      <c r="B4872" t="s">
        <v>18309</v>
      </c>
      <c r="C4872" t="s">
        <v>18440</v>
      </c>
      <c r="D4872" s="2">
        <v>34205</v>
      </c>
      <c r="E4872" s="2">
        <v>45379</v>
      </c>
      <c r="F4872" s="1">
        <v>0.50416666666666665</v>
      </c>
      <c r="G4872" t="s">
        <v>18475</v>
      </c>
      <c r="H4872" t="s">
        <v>73</v>
      </c>
      <c r="I4872" t="s">
        <v>91</v>
      </c>
      <c r="J4872" t="s">
        <v>32</v>
      </c>
      <c r="K4872">
        <v>28</v>
      </c>
      <c r="L4872" t="s">
        <v>24</v>
      </c>
      <c r="M4872" t="s">
        <v>25</v>
      </c>
      <c r="N4872" t="s">
        <v>47</v>
      </c>
      <c r="O4872" t="s">
        <v>18444</v>
      </c>
      <c r="P4872" t="s">
        <v>53</v>
      </c>
      <c r="Q4872">
        <v>31</v>
      </c>
      <c r="R4872" t="str">
        <f t="shared" si="76"/>
        <v>Adult</v>
      </c>
    </row>
    <row r="4873" spans="1:18" x14ac:dyDescent="0.25">
      <c r="A4873" t="s">
        <v>13135</v>
      </c>
      <c r="B4873" t="s">
        <v>18310</v>
      </c>
      <c r="C4873" t="s">
        <v>18440</v>
      </c>
      <c r="D4873" s="2">
        <v>38916</v>
      </c>
      <c r="E4873" s="2">
        <v>45342</v>
      </c>
      <c r="F4873" s="1">
        <v>0.61944444444444446</v>
      </c>
      <c r="G4873" t="s">
        <v>576</v>
      </c>
      <c r="H4873" t="s">
        <v>57</v>
      </c>
      <c r="I4873" t="s">
        <v>45</v>
      </c>
      <c r="J4873" t="s">
        <v>725</v>
      </c>
      <c r="K4873">
        <v>105</v>
      </c>
      <c r="L4873" t="s">
        <v>53</v>
      </c>
      <c r="M4873" t="s">
        <v>104</v>
      </c>
      <c r="N4873" t="s">
        <v>47</v>
      </c>
      <c r="O4873" t="s">
        <v>18473</v>
      </c>
      <c r="P4873" t="s">
        <v>53</v>
      </c>
      <c r="Q4873">
        <v>18</v>
      </c>
      <c r="R4873" t="str">
        <f t="shared" si="76"/>
        <v>Adult</v>
      </c>
    </row>
    <row r="4874" spans="1:18" x14ac:dyDescent="0.25">
      <c r="A4874" t="s">
        <v>13137</v>
      </c>
      <c r="B4874" t="s">
        <v>18311</v>
      </c>
      <c r="C4874" t="s">
        <v>18439</v>
      </c>
      <c r="D4874" s="2">
        <v>38098</v>
      </c>
      <c r="E4874" s="2">
        <v>45314</v>
      </c>
      <c r="F4874" s="1">
        <v>0.63611111111111107</v>
      </c>
      <c r="G4874" t="s">
        <v>30</v>
      </c>
      <c r="H4874" t="s">
        <v>57</v>
      </c>
      <c r="I4874" t="s">
        <v>45</v>
      </c>
      <c r="J4874" t="s">
        <v>32</v>
      </c>
      <c r="K4874">
        <v>63</v>
      </c>
      <c r="L4874" t="s">
        <v>24</v>
      </c>
      <c r="M4874" t="s">
        <v>40</v>
      </c>
      <c r="N4874" t="s">
        <v>26</v>
      </c>
      <c r="O4874" t="s">
        <v>18444</v>
      </c>
      <c r="P4874" t="s">
        <v>53</v>
      </c>
      <c r="Q4874">
        <v>20</v>
      </c>
      <c r="R4874" t="str">
        <f t="shared" si="76"/>
        <v>Adult</v>
      </c>
    </row>
    <row r="4875" spans="1:18" x14ac:dyDescent="0.25">
      <c r="A4875" t="s">
        <v>13140</v>
      </c>
      <c r="B4875" t="s">
        <v>18312</v>
      </c>
      <c r="C4875" t="s">
        <v>18440</v>
      </c>
      <c r="D4875" s="2">
        <v>24324</v>
      </c>
      <c r="E4875" s="2">
        <v>45386</v>
      </c>
      <c r="F4875" s="1">
        <v>0.39097222222222222</v>
      </c>
      <c r="G4875" t="s">
        <v>169</v>
      </c>
      <c r="H4875" t="s">
        <v>31</v>
      </c>
      <c r="I4875" t="s">
        <v>38</v>
      </c>
      <c r="J4875" t="s">
        <v>46</v>
      </c>
      <c r="K4875">
        <v>140</v>
      </c>
      <c r="L4875" t="s">
        <v>53</v>
      </c>
      <c r="M4875" t="s">
        <v>25</v>
      </c>
      <c r="N4875" t="s">
        <v>26</v>
      </c>
      <c r="O4875" t="s">
        <v>18473</v>
      </c>
      <c r="P4875" t="s">
        <v>53</v>
      </c>
      <c r="Q4875">
        <v>58</v>
      </c>
      <c r="R4875" t="str">
        <f t="shared" si="76"/>
        <v>Old</v>
      </c>
    </row>
    <row r="4876" spans="1:18" x14ac:dyDescent="0.25">
      <c r="A4876" t="s">
        <v>13142</v>
      </c>
      <c r="B4876" t="s">
        <v>18313</v>
      </c>
      <c r="C4876" t="s">
        <v>18439</v>
      </c>
      <c r="D4876" s="2">
        <v>35959</v>
      </c>
      <c r="E4876" s="2">
        <v>45431</v>
      </c>
      <c r="F4876" s="1">
        <v>0.43680555555555556</v>
      </c>
      <c r="G4876" t="s">
        <v>18475</v>
      </c>
      <c r="H4876" t="s">
        <v>21</v>
      </c>
      <c r="I4876" t="s">
        <v>91</v>
      </c>
      <c r="J4876" t="s">
        <v>52</v>
      </c>
      <c r="K4876">
        <v>42</v>
      </c>
      <c r="L4876" t="s">
        <v>39</v>
      </c>
      <c r="M4876" t="s">
        <v>25</v>
      </c>
      <c r="N4876" t="s">
        <v>26</v>
      </c>
      <c r="O4876" t="s">
        <v>18444</v>
      </c>
      <c r="P4876" t="s">
        <v>53</v>
      </c>
      <c r="Q4876">
        <v>26</v>
      </c>
      <c r="R4876" t="str">
        <f t="shared" si="76"/>
        <v>Adult</v>
      </c>
    </row>
    <row r="4877" spans="1:18" x14ac:dyDescent="0.25">
      <c r="A4877" t="s">
        <v>13145</v>
      </c>
      <c r="B4877" t="s">
        <v>18314</v>
      </c>
      <c r="C4877" t="s">
        <v>18439</v>
      </c>
      <c r="D4877" s="2">
        <v>37809</v>
      </c>
      <c r="E4877" s="2">
        <v>45417</v>
      </c>
      <c r="F4877" s="1">
        <v>0.49722222222222223</v>
      </c>
      <c r="G4877" t="s">
        <v>169</v>
      </c>
      <c r="H4877" t="s">
        <v>57</v>
      </c>
      <c r="I4877" t="s">
        <v>38</v>
      </c>
      <c r="J4877" t="s">
        <v>46</v>
      </c>
      <c r="K4877">
        <v>98</v>
      </c>
      <c r="L4877" t="s">
        <v>39</v>
      </c>
      <c r="M4877" t="s">
        <v>25</v>
      </c>
      <c r="N4877" t="s">
        <v>47</v>
      </c>
      <c r="O4877" t="s">
        <v>18473</v>
      </c>
      <c r="P4877" t="s">
        <v>18472</v>
      </c>
      <c r="Q4877">
        <v>21</v>
      </c>
      <c r="R4877" t="str">
        <f t="shared" si="76"/>
        <v>Adult</v>
      </c>
    </row>
    <row r="4878" spans="1:18" x14ac:dyDescent="0.25">
      <c r="A4878" t="s">
        <v>13148</v>
      </c>
      <c r="B4878" t="s">
        <v>18315</v>
      </c>
      <c r="C4878" t="s">
        <v>18439</v>
      </c>
      <c r="D4878" s="2">
        <v>36236</v>
      </c>
      <c r="E4878" s="2">
        <v>45408</v>
      </c>
      <c r="F4878" s="1">
        <v>0.43333333333333335</v>
      </c>
      <c r="G4878" t="s">
        <v>18474</v>
      </c>
      <c r="H4878" t="s">
        <v>57</v>
      </c>
      <c r="I4878" t="s">
        <v>45</v>
      </c>
      <c r="J4878" t="s">
        <v>46</v>
      </c>
      <c r="K4878">
        <v>91</v>
      </c>
      <c r="L4878" t="s">
        <v>24</v>
      </c>
      <c r="M4878" t="s">
        <v>40</v>
      </c>
      <c r="N4878" t="s">
        <v>33</v>
      </c>
      <c r="O4878" t="s">
        <v>18444</v>
      </c>
      <c r="P4878" t="s">
        <v>53</v>
      </c>
      <c r="Q4878">
        <v>25</v>
      </c>
      <c r="R4878" t="str">
        <f t="shared" si="76"/>
        <v>Adult</v>
      </c>
    </row>
    <row r="4879" spans="1:18" x14ac:dyDescent="0.25">
      <c r="A4879" t="s">
        <v>13151</v>
      </c>
      <c r="B4879" t="s">
        <v>18316</v>
      </c>
      <c r="C4879" t="s">
        <v>18440</v>
      </c>
      <c r="D4879" s="2">
        <v>37497</v>
      </c>
      <c r="E4879" s="2">
        <v>45317</v>
      </c>
      <c r="F4879" s="1">
        <v>0.375</v>
      </c>
      <c r="G4879" t="s">
        <v>51</v>
      </c>
      <c r="H4879" t="s">
        <v>37</v>
      </c>
      <c r="I4879" t="s">
        <v>38</v>
      </c>
      <c r="J4879" t="s">
        <v>23</v>
      </c>
      <c r="K4879">
        <v>182</v>
      </c>
      <c r="L4879" t="s">
        <v>53</v>
      </c>
      <c r="M4879" t="s">
        <v>40</v>
      </c>
      <c r="N4879" t="s">
        <v>33</v>
      </c>
      <c r="O4879" t="s">
        <v>18473</v>
      </c>
      <c r="P4879" t="s">
        <v>53</v>
      </c>
      <c r="Q4879">
        <v>22</v>
      </c>
      <c r="R4879" t="str">
        <f t="shared" si="76"/>
        <v>Adult</v>
      </c>
    </row>
    <row r="4880" spans="1:18" x14ac:dyDescent="0.25">
      <c r="A4880" t="s">
        <v>13153</v>
      </c>
      <c r="B4880" t="s">
        <v>18317</v>
      </c>
      <c r="C4880" t="s">
        <v>18440</v>
      </c>
      <c r="D4880" s="2">
        <v>31655</v>
      </c>
      <c r="E4880" s="2">
        <v>45299</v>
      </c>
      <c r="F4880" s="1">
        <v>0.69166666666666665</v>
      </c>
      <c r="G4880" t="s">
        <v>51</v>
      </c>
      <c r="H4880" t="s">
        <v>37</v>
      </c>
      <c r="I4880" t="s">
        <v>84</v>
      </c>
      <c r="J4880" t="s">
        <v>80</v>
      </c>
      <c r="K4880">
        <v>105</v>
      </c>
      <c r="L4880" t="s">
        <v>53</v>
      </c>
      <c r="M4880" t="s">
        <v>25</v>
      </c>
      <c r="N4880" t="s">
        <v>26</v>
      </c>
      <c r="O4880" t="s">
        <v>18473</v>
      </c>
      <c r="P4880" t="s">
        <v>53</v>
      </c>
      <c r="Q4880">
        <v>38</v>
      </c>
      <c r="R4880" t="str">
        <f t="shared" si="76"/>
        <v>Old</v>
      </c>
    </row>
    <row r="4881" spans="1:18" x14ac:dyDescent="0.25">
      <c r="A4881" t="s">
        <v>13155</v>
      </c>
      <c r="B4881" t="s">
        <v>18318</v>
      </c>
      <c r="C4881" t="s">
        <v>18440</v>
      </c>
      <c r="D4881" s="2">
        <v>38814</v>
      </c>
      <c r="E4881" s="2">
        <v>45352</v>
      </c>
      <c r="F4881" s="1">
        <v>0.5395833333333333</v>
      </c>
      <c r="G4881" t="s">
        <v>18474</v>
      </c>
      <c r="H4881" t="s">
        <v>37</v>
      </c>
      <c r="I4881" t="s">
        <v>22</v>
      </c>
      <c r="J4881" t="s">
        <v>32</v>
      </c>
      <c r="K4881">
        <v>133</v>
      </c>
      <c r="L4881" t="s">
        <v>53</v>
      </c>
      <c r="M4881" t="s">
        <v>25</v>
      </c>
      <c r="N4881" t="s">
        <v>26</v>
      </c>
      <c r="O4881" t="s">
        <v>18473</v>
      </c>
      <c r="P4881" t="s">
        <v>53</v>
      </c>
      <c r="Q4881">
        <v>18</v>
      </c>
      <c r="R4881" t="str">
        <f t="shared" si="76"/>
        <v>Adult</v>
      </c>
    </row>
    <row r="4882" spans="1:18" x14ac:dyDescent="0.25">
      <c r="A4882" t="s">
        <v>13157</v>
      </c>
      <c r="B4882" t="s">
        <v>18319</v>
      </c>
      <c r="C4882" t="s">
        <v>18440</v>
      </c>
      <c r="D4882" s="2">
        <v>20821</v>
      </c>
      <c r="E4882" s="2">
        <v>45304</v>
      </c>
      <c r="F4882" s="1">
        <v>0.43263888888888891</v>
      </c>
      <c r="G4882" t="s">
        <v>30</v>
      </c>
      <c r="H4882" t="s">
        <v>57</v>
      </c>
      <c r="I4882" t="s">
        <v>547</v>
      </c>
      <c r="J4882" t="s">
        <v>80</v>
      </c>
      <c r="K4882">
        <v>126</v>
      </c>
      <c r="L4882" t="s">
        <v>24</v>
      </c>
      <c r="M4882" t="s">
        <v>104</v>
      </c>
      <c r="N4882" t="s">
        <v>33</v>
      </c>
      <c r="O4882" t="s">
        <v>18444</v>
      </c>
      <c r="P4882" t="s">
        <v>53</v>
      </c>
      <c r="Q4882">
        <v>68</v>
      </c>
      <c r="R4882" t="str">
        <f t="shared" si="76"/>
        <v>Aged</v>
      </c>
    </row>
    <row r="4883" spans="1:18" x14ac:dyDescent="0.25">
      <c r="A4883" t="s">
        <v>13160</v>
      </c>
      <c r="B4883" t="s">
        <v>18320</v>
      </c>
      <c r="C4883" t="s">
        <v>18439</v>
      </c>
      <c r="D4883" s="2">
        <v>36320</v>
      </c>
      <c r="E4883" s="2">
        <v>45465</v>
      </c>
      <c r="F4883" s="1">
        <v>0.61805555555555558</v>
      </c>
      <c r="G4883" t="s">
        <v>51</v>
      </c>
      <c r="H4883" t="s">
        <v>37</v>
      </c>
      <c r="I4883" t="s">
        <v>38</v>
      </c>
      <c r="J4883" t="s">
        <v>52</v>
      </c>
      <c r="K4883">
        <v>56</v>
      </c>
      <c r="L4883" t="s">
        <v>53</v>
      </c>
      <c r="M4883" t="s">
        <v>40</v>
      </c>
      <c r="N4883" t="s">
        <v>33</v>
      </c>
      <c r="O4883" t="s">
        <v>18473</v>
      </c>
      <c r="P4883" t="s">
        <v>53</v>
      </c>
      <c r="Q4883">
        <v>25</v>
      </c>
      <c r="R4883" t="str">
        <f t="shared" si="76"/>
        <v>Adult</v>
      </c>
    </row>
    <row r="4884" spans="1:18" x14ac:dyDescent="0.25">
      <c r="A4884" t="s">
        <v>13162</v>
      </c>
      <c r="B4884" t="s">
        <v>18321</v>
      </c>
      <c r="C4884" t="s">
        <v>18440</v>
      </c>
      <c r="D4884" s="2">
        <v>19348</v>
      </c>
      <c r="E4884" s="2">
        <v>45370</v>
      </c>
      <c r="F4884" s="1">
        <v>0.34652777777777777</v>
      </c>
      <c r="G4884" t="s">
        <v>497</v>
      </c>
      <c r="H4884" t="s">
        <v>57</v>
      </c>
      <c r="I4884" t="s">
        <v>547</v>
      </c>
      <c r="J4884" t="s">
        <v>63</v>
      </c>
      <c r="K4884">
        <v>14</v>
      </c>
      <c r="L4884" t="s">
        <v>53</v>
      </c>
      <c r="M4884" t="s">
        <v>25</v>
      </c>
      <c r="N4884" t="s">
        <v>26</v>
      </c>
      <c r="O4884" t="s">
        <v>18444</v>
      </c>
      <c r="P4884" t="s">
        <v>53</v>
      </c>
      <c r="Q4884">
        <v>72</v>
      </c>
      <c r="R4884" t="str">
        <f t="shared" si="76"/>
        <v>Aged</v>
      </c>
    </row>
    <row r="4885" spans="1:18" x14ac:dyDescent="0.25">
      <c r="A4885" t="s">
        <v>13164</v>
      </c>
      <c r="B4885" t="s">
        <v>18322</v>
      </c>
      <c r="C4885" t="s">
        <v>18440</v>
      </c>
      <c r="D4885" s="2">
        <v>36996</v>
      </c>
      <c r="E4885" s="2">
        <v>45327</v>
      </c>
      <c r="F4885" s="1">
        <v>0.57777777777777772</v>
      </c>
      <c r="G4885" t="s">
        <v>18475</v>
      </c>
      <c r="H4885" t="s">
        <v>37</v>
      </c>
      <c r="I4885" t="s">
        <v>45</v>
      </c>
      <c r="J4885" t="s">
        <v>23</v>
      </c>
      <c r="K4885">
        <v>49</v>
      </c>
      <c r="L4885" t="s">
        <v>24</v>
      </c>
      <c r="M4885" t="s">
        <v>40</v>
      </c>
      <c r="N4885" t="s">
        <v>33</v>
      </c>
      <c r="O4885" t="s">
        <v>18444</v>
      </c>
      <c r="P4885" t="s">
        <v>53</v>
      </c>
      <c r="Q4885">
        <v>23</v>
      </c>
      <c r="R4885" t="str">
        <f t="shared" si="76"/>
        <v>Adult</v>
      </c>
    </row>
    <row r="4886" spans="1:18" x14ac:dyDescent="0.25">
      <c r="A4886" t="s">
        <v>13167</v>
      </c>
      <c r="B4886" t="s">
        <v>18323</v>
      </c>
      <c r="C4886" t="s">
        <v>18440</v>
      </c>
      <c r="D4886" s="2">
        <v>33235</v>
      </c>
      <c r="E4886" s="2">
        <v>45322</v>
      </c>
      <c r="F4886" s="1">
        <v>0.43402777777777779</v>
      </c>
      <c r="G4886" t="s">
        <v>18474</v>
      </c>
      <c r="H4886" t="s">
        <v>73</v>
      </c>
      <c r="I4886" t="s">
        <v>22</v>
      </c>
      <c r="J4886" t="s">
        <v>46</v>
      </c>
      <c r="K4886">
        <v>77</v>
      </c>
      <c r="L4886" t="s">
        <v>53</v>
      </c>
      <c r="M4886" t="s">
        <v>25</v>
      </c>
      <c r="N4886" t="s">
        <v>47</v>
      </c>
      <c r="O4886" t="s">
        <v>18444</v>
      </c>
      <c r="P4886" t="s">
        <v>53</v>
      </c>
      <c r="Q4886">
        <v>34</v>
      </c>
      <c r="R4886" t="str">
        <f t="shared" si="76"/>
        <v>Adult</v>
      </c>
    </row>
    <row r="4887" spans="1:18" x14ac:dyDescent="0.25">
      <c r="A4887" t="s">
        <v>13169</v>
      </c>
      <c r="B4887" t="s">
        <v>18324</v>
      </c>
      <c r="C4887" t="s">
        <v>18440</v>
      </c>
      <c r="D4887" s="2">
        <v>38398</v>
      </c>
      <c r="E4887" s="2">
        <v>45305</v>
      </c>
      <c r="F4887" s="1">
        <v>0.34305555555555556</v>
      </c>
      <c r="G4887" t="s">
        <v>51</v>
      </c>
      <c r="H4887" t="s">
        <v>37</v>
      </c>
      <c r="I4887" t="s">
        <v>84</v>
      </c>
      <c r="J4887" t="s">
        <v>52</v>
      </c>
      <c r="K4887">
        <v>63</v>
      </c>
      <c r="L4887" t="s">
        <v>39</v>
      </c>
      <c r="M4887" t="s">
        <v>40</v>
      </c>
      <c r="N4887" t="s">
        <v>47</v>
      </c>
      <c r="O4887" t="s">
        <v>18444</v>
      </c>
      <c r="P4887" t="s">
        <v>53</v>
      </c>
      <c r="Q4887">
        <v>20</v>
      </c>
      <c r="R4887" t="str">
        <f t="shared" si="76"/>
        <v>Adult</v>
      </c>
    </row>
    <row r="4888" spans="1:18" x14ac:dyDescent="0.25">
      <c r="A4888" t="s">
        <v>13171</v>
      </c>
      <c r="B4888" t="s">
        <v>18325</v>
      </c>
      <c r="C4888" t="s">
        <v>18439</v>
      </c>
      <c r="D4888" s="2">
        <v>30861</v>
      </c>
      <c r="E4888" s="2">
        <v>45393</v>
      </c>
      <c r="F4888" s="1">
        <v>0.54027777777777775</v>
      </c>
      <c r="G4888" t="s">
        <v>169</v>
      </c>
      <c r="H4888" t="s">
        <v>21</v>
      </c>
      <c r="I4888" t="s">
        <v>45</v>
      </c>
      <c r="J4888" t="s">
        <v>32</v>
      </c>
      <c r="K4888">
        <v>77</v>
      </c>
      <c r="L4888" t="s">
        <v>24</v>
      </c>
      <c r="M4888" t="s">
        <v>25</v>
      </c>
      <c r="N4888" t="s">
        <v>33</v>
      </c>
      <c r="O4888" t="s">
        <v>18444</v>
      </c>
      <c r="P4888" t="s">
        <v>53</v>
      </c>
      <c r="Q4888">
        <v>40</v>
      </c>
      <c r="R4888" t="str">
        <f t="shared" si="76"/>
        <v>Old</v>
      </c>
    </row>
    <row r="4889" spans="1:18" x14ac:dyDescent="0.25">
      <c r="A4889" t="s">
        <v>13173</v>
      </c>
      <c r="B4889" t="s">
        <v>18326</v>
      </c>
      <c r="C4889" t="s">
        <v>18440</v>
      </c>
      <c r="D4889" s="2">
        <v>36188</v>
      </c>
      <c r="E4889" s="2">
        <v>45360</v>
      </c>
      <c r="F4889" s="1">
        <v>0.36944444444444446</v>
      </c>
      <c r="G4889" t="s">
        <v>169</v>
      </c>
      <c r="H4889" t="s">
        <v>37</v>
      </c>
      <c r="I4889" t="s">
        <v>84</v>
      </c>
      <c r="J4889" t="s">
        <v>23</v>
      </c>
      <c r="K4889">
        <v>182</v>
      </c>
      <c r="L4889" t="s">
        <v>39</v>
      </c>
      <c r="M4889" t="s">
        <v>25</v>
      </c>
      <c r="N4889" t="s">
        <v>26</v>
      </c>
      <c r="O4889" t="s">
        <v>18444</v>
      </c>
      <c r="P4889" t="s">
        <v>53</v>
      </c>
      <c r="Q4889">
        <v>26</v>
      </c>
      <c r="R4889" t="str">
        <f t="shared" si="76"/>
        <v>Adult</v>
      </c>
    </row>
    <row r="4890" spans="1:18" x14ac:dyDescent="0.25">
      <c r="A4890" t="s">
        <v>13176</v>
      </c>
      <c r="B4890" t="s">
        <v>18327</v>
      </c>
      <c r="C4890" t="s">
        <v>18439</v>
      </c>
      <c r="D4890" s="2">
        <v>37923</v>
      </c>
      <c r="E4890" s="2">
        <v>45292</v>
      </c>
      <c r="F4890" s="1">
        <v>0.65069444444444446</v>
      </c>
      <c r="G4890" t="s">
        <v>18474</v>
      </c>
      <c r="H4890" t="s">
        <v>73</v>
      </c>
      <c r="I4890" t="s">
        <v>91</v>
      </c>
      <c r="J4890" t="s">
        <v>23</v>
      </c>
      <c r="K4890">
        <v>168</v>
      </c>
      <c r="L4890" t="s">
        <v>24</v>
      </c>
      <c r="M4890" t="s">
        <v>25</v>
      </c>
      <c r="N4890" t="s">
        <v>47</v>
      </c>
      <c r="O4890" t="s">
        <v>18473</v>
      </c>
      <c r="P4890" t="s">
        <v>53</v>
      </c>
      <c r="Q4890">
        <v>21</v>
      </c>
      <c r="R4890" t="str">
        <f t="shared" si="76"/>
        <v>Adult</v>
      </c>
    </row>
    <row r="4891" spans="1:18" x14ac:dyDescent="0.25">
      <c r="A4891" t="s">
        <v>13178</v>
      </c>
      <c r="B4891" t="s">
        <v>18328</v>
      </c>
      <c r="C4891" t="s">
        <v>18440</v>
      </c>
      <c r="D4891" s="2">
        <v>37308</v>
      </c>
      <c r="E4891" s="2">
        <v>45309</v>
      </c>
      <c r="F4891" s="1">
        <v>0.61458333333333337</v>
      </c>
      <c r="G4891" t="s">
        <v>18474</v>
      </c>
      <c r="H4891" t="s">
        <v>73</v>
      </c>
      <c r="I4891" t="s">
        <v>38</v>
      </c>
      <c r="J4891" t="s">
        <v>52</v>
      </c>
      <c r="K4891">
        <v>28</v>
      </c>
      <c r="L4891" t="s">
        <v>24</v>
      </c>
      <c r="M4891" t="s">
        <v>40</v>
      </c>
      <c r="N4891" t="s">
        <v>47</v>
      </c>
      <c r="O4891" t="s">
        <v>18444</v>
      </c>
      <c r="P4891" t="s">
        <v>53</v>
      </c>
      <c r="Q4891">
        <v>23</v>
      </c>
      <c r="R4891" t="str">
        <f t="shared" si="76"/>
        <v>Adult</v>
      </c>
    </row>
    <row r="4892" spans="1:18" x14ac:dyDescent="0.25">
      <c r="A4892" t="s">
        <v>13181</v>
      </c>
      <c r="B4892" t="s">
        <v>18329</v>
      </c>
      <c r="C4892" t="s">
        <v>18439</v>
      </c>
      <c r="D4892" s="2">
        <v>34413</v>
      </c>
      <c r="E4892" s="2">
        <v>45339</v>
      </c>
      <c r="F4892" s="1">
        <v>0.54097222222222219</v>
      </c>
      <c r="G4892" t="s">
        <v>18475</v>
      </c>
      <c r="H4892" t="s">
        <v>57</v>
      </c>
      <c r="I4892" t="s">
        <v>45</v>
      </c>
      <c r="J4892" t="s">
        <v>46</v>
      </c>
      <c r="K4892">
        <v>133</v>
      </c>
      <c r="L4892" t="s">
        <v>39</v>
      </c>
      <c r="M4892" t="s">
        <v>25</v>
      </c>
      <c r="N4892" t="s">
        <v>47</v>
      </c>
      <c r="O4892" t="s">
        <v>18444</v>
      </c>
      <c r="P4892" t="s">
        <v>53</v>
      </c>
      <c r="Q4892">
        <v>30</v>
      </c>
      <c r="R4892" t="str">
        <f t="shared" si="76"/>
        <v>Adult</v>
      </c>
    </row>
    <row r="4893" spans="1:18" x14ac:dyDescent="0.25">
      <c r="A4893" t="s">
        <v>13183</v>
      </c>
      <c r="B4893" t="s">
        <v>18330</v>
      </c>
      <c r="C4893" t="s">
        <v>18439</v>
      </c>
      <c r="D4893" s="2">
        <v>38246</v>
      </c>
      <c r="E4893" s="2">
        <v>45418</v>
      </c>
      <c r="F4893" s="1">
        <v>0.55486111111111114</v>
      </c>
      <c r="G4893" t="s">
        <v>18474</v>
      </c>
      <c r="H4893" t="s">
        <v>21</v>
      </c>
      <c r="I4893" t="s">
        <v>91</v>
      </c>
      <c r="J4893" t="s">
        <v>80</v>
      </c>
      <c r="K4893">
        <v>84</v>
      </c>
      <c r="L4893" t="s">
        <v>39</v>
      </c>
      <c r="M4893" t="s">
        <v>40</v>
      </c>
      <c r="N4893" t="s">
        <v>26</v>
      </c>
      <c r="O4893" t="s">
        <v>18444</v>
      </c>
      <c r="P4893" t="s">
        <v>53</v>
      </c>
      <c r="Q4893">
        <v>20</v>
      </c>
      <c r="R4893" t="str">
        <f t="shared" si="76"/>
        <v>Adult</v>
      </c>
    </row>
    <row r="4894" spans="1:18" x14ac:dyDescent="0.25">
      <c r="A4894" t="s">
        <v>13185</v>
      </c>
      <c r="B4894" t="s">
        <v>18331</v>
      </c>
      <c r="C4894" t="s">
        <v>18440</v>
      </c>
      <c r="D4894" s="2">
        <v>38886</v>
      </c>
      <c r="E4894" s="2">
        <v>45428</v>
      </c>
      <c r="F4894" s="1">
        <v>0.65902777777777777</v>
      </c>
      <c r="G4894" t="s">
        <v>51</v>
      </c>
      <c r="H4894" t="s">
        <v>57</v>
      </c>
      <c r="I4894" t="s">
        <v>22</v>
      </c>
      <c r="J4894" t="s">
        <v>32</v>
      </c>
      <c r="K4894">
        <v>161</v>
      </c>
      <c r="L4894" t="s">
        <v>53</v>
      </c>
      <c r="M4894" t="s">
        <v>40</v>
      </c>
      <c r="N4894" t="s">
        <v>47</v>
      </c>
      <c r="O4894" t="s">
        <v>18444</v>
      </c>
      <c r="P4894" t="s">
        <v>53</v>
      </c>
      <c r="Q4894">
        <v>18</v>
      </c>
      <c r="R4894" t="str">
        <f t="shared" si="76"/>
        <v>Adult</v>
      </c>
    </row>
    <row r="4895" spans="1:18" x14ac:dyDescent="0.25">
      <c r="A4895" t="s">
        <v>13187</v>
      </c>
      <c r="B4895" t="s">
        <v>18332</v>
      </c>
      <c r="C4895" t="s">
        <v>18440</v>
      </c>
      <c r="D4895" s="2">
        <v>35680</v>
      </c>
      <c r="E4895" s="2">
        <v>45409</v>
      </c>
      <c r="F4895" s="1">
        <v>0.44722222222222224</v>
      </c>
      <c r="G4895" t="s">
        <v>18474</v>
      </c>
      <c r="H4895" t="s">
        <v>37</v>
      </c>
      <c r="I4895" t="s">
        <v>84</v>
      </c>
      <c r="J4895" t="s">
        <v>32</v>
      </c>
      <c r="K4895">
        <v>28</v>
      </c>
      <c r="L4895" t="s">
        <v>53</v>
      </c>
      <c r="M4895" t="s">
        <v>40</v>
      </c>
      <c r="N4895" t="s">
        <v>26</v>
      </c>
      <c r="O4895" t="s">
        <v>18444</v>
      </c>
      <c r="P4895" t="s">
        <v>53</v>
      </c>
      <c r="Q4895">
        <v>27</v>
      </c>
      <c r="R4895" t="str">
        <f t="shared" si="76"/>
        <v>Adult</v>
      </c>
    </row>
    <row r="4896" spans="1:18" x14ac:dyDescent="0.25">
      <c r="A4896" t="s">
        <v>13189</v>
      </c>
      <c r="B4896" t="s">
        <v>18333</v>
      </c>
      <c r="C4896" t="s">
        <v>18440</v>
      </c>
      <c r="D4896" s="2">
        <v>36884</v>
      </c>
      <c r="E4896" s="2">
        <v>45380</v>
      </c>
      <c r="F4896" s="1">
        <v>0.45277777777777778</v>
      </c>
      <c r="G4896" t="s">
        <v>18474</v>
      </c>
      <c r="H4896" t="s">
        <v>37</v>
      </c>
      <c r="I4896" t="s">
        <v>45</v>
      </c>
      <c r="J4896" t="s">
        <v>32</v>
      </c>
      <c r="K4896">
        <v>56</v>
      </c>
      <c r="L4896" t="s">
        <v>24</v>
      </c>
      <c r="M4896" t="s">
        <v>25</v>
      </c>
      <c r="N4896" t="s">
        <v>26</v>
      </c>
      <c r="O4896" t="s">
        <v>18444</v>
      </c>
      <c r="P4896" t="s">
        <v>53</v>
      </c>
      <c r="Q4896">
        <v>24</v>
      </c>
      <c r="R4896" t="str">
        <f t="shared" si="76"/>
        <v>Adult</v>
      </c>
    </row>
    <row r="4897" spans="1:18" x14ac:dyDescent="0.25">
      <c r="A4897" t="s">
        <v>13191</v>
      </c>
      <c r="B4897" t="s">
        <v>18334</v>
      </c>
      <c r="C4897" t="s">
        <v>18440</v>
      </c>
      <c r="D4897" s="2">
        <v>38611</v>
      </c>
      <c r="E4897" s="2">
        <v>45329</v>
      </c>
      <c r="F4897" s="1">
        <v>0.60416666666666663</v>
      </c>
      <c r="G4897" t="s">
        <v>169</v>
      </c>
      <c r="H4897" t="s">
        <v>57</v>
      </c>
      <c r="I4897" t="s">
        <v>45</v>
      </c>
      <c r="J4897" t="s">
        <v>23</v>
      </c>
      <c r="K4897">
        <v>119</v>
      </c>
      <c r="L4897" t="s">
        <v>24</v>
      </c>
      <c r="M4897" t="s">
        <v>104</v>
      </c>
      <c r="N4897" t="s">
        <v>47</v>
      </c>
      <c r="O4897" t="s">
        <v>18444</v>
      </c>
      <c r="P4897" t="s">
        <v>53</v>
      </c>
      <c r="Q4897">
        <v>19</v>
      </c>
      <c r="R4897" t="str">
        <f t="shared" si="76"/>
        <v>Adult</v>
      </c>
    </row>
    <row r="4898" spans="1:18" x14ac:dyDescent="0.25">
      <c r="A4898" t="s">
        <v>13193</v>
      </c>
      <c r="B4898" t="s">
        <v>18335</v>
      </c>
      <c r="C4898" t="s">
        <v>18440</v>
      </c>
      <c r="D4898" s="2">
        <v>34872</v>
      </c>
      <c r="E4898" s="2">
        <v>45384</v>
      </c>
      <c r="F4898" s="1">
        <v>0.60347222222222219</v>
      </c>
      <c r="G4898" t="s">
        <v>51</v>
      </c>
      <c r="H4898" t="s">
        <v>37</v>
      </c>
      <c r="I4898" t="s">
        <v>84</v>
      </c>
      <c r="J4898" t="s">
        <v>23</v>
      </c>
      <c r="K4898">
        <v>182</v>
      </c>
      <c r="L4898" t="s">
        <v>39</v>
      </c>
      <c r="M4898" t="s">
        <v>25</v>
      </c>
      <c r="N4898" t="s">
        <v>47</v>
      </c>
      <c r="O4898" t="s">
        <v>18444</v>
      </c>
      <c r="P4898" t="s">
        <v>53</v>
      </c>
      <c r="Q4898">
        <v>29</v>
      </c>
      <c r="R4898" t="str">
        <f t="shared" si="76"/>
        <v>Adult</v>
      </c>
    </row>
    <row r="4899" spans="1:18" x14ac:dyDescent="0.25">
      <c r="A4899" t="s">
        <v>13194</v>
      </c>
      <c r="B4899" t="s">
        <v>18336</v>
      </c>
      <c r="C4899" t="s">
        <v>18440</v>
      </c>
      <c r="D4899" s="2">
        <v>32997</v>
      </c>
      <c r="E4899" s="2">
        <v>45426</v>
      </c>
      <c r="F4899" s="1">
        <v>0.58402777777777781</v>
      </c>
      <c r="G4899" t="s">
        <v>169</v>
      </c>
      <c r="H4899" t="s">
        <v>37</v>
      </c>
      <c r="I4899" t="s">
        <v>45</v>
      </c>
      <c r="J4899" t="s">
        <v>80</v>
      </c>
      <c r="K4899">
        <v>56</v>
      </c>
      <c r="L4899" t="s">
        <v>53</v>
      </c>
      <c r="M4899" t="s">
        <v>25</v>
      </c>
      <c r="N4899" t="s">
        <v>26</v>
      </c>
      <c r="O4899" t="s">
        <v>18444</v>
      </c>
      <c r="P4899" t="s">
        <v>53</v>
      </c>
      <c r="Q4899">
        <v>34</v>
      </c>
      <c r="R4899" t="str">
        <f t="shared" si="76"/>
        <v>Adult</v>
      </c>
    </row>
    <row r="4900" spans="1:18" x14ac:dyDescent="0.25">
      <c r="A4900" t="s">
        <v>13196</v>
      </c>
      <c r="B4900" t="s">
        <v>18337</v>
      </c>
      <c r="C4900" t="s">
        <v>18439</v>
      </c>
      <c r="D4900" s="2">
        <v>32093</v>
      </c>
      <c r="E4900" s="2">
        <v>45403</v>
      </c>
      <c r="F4900" s="1">
        <v>0.38958333333333334</v>
      </c>
      <c r="G4900" t="s">
        <v>18474</v>
      </c>
      <c r="H4900" t="s">
        <v>73</v>
      </c>
      <c r="I4900" t="s">
        <v>38</v>
      </c>
      <c r="J4900" t="s">
        <v>32</v>
      </c>
      <c r="K4900">
        <v>14</v>
      </c>
      <c r="L4900" t="s">
        <v>53</v>
      </c>
      <c r="M4900" t="s">
        <v>40</v>
      </c>
      <c r="N4900" t="s">
        <v>33</v>
      </c>
      <c r="O4900" t="s">
        <v>18444</v>
      </c>
      <c r="P4900" t="s">
        <v>53</v>
      </c>
      <c r="Q4900">
        <v>37</v>
      </c>
      <c r="R4900" t="str">
        <f t="shared" si="76"/>
        <v>Old</v>
      </c>
    </row>
    <row r="4901" spans="1:18" x14ac:dyDescent="0.25">
      <c r="A4901" t="s">
        <v>13198</v>
      </c>
      <c r="B4901" t="s">
        <v>18338</v>
      </c>
      <c r="C4901" t="s">
        <v>18440</v>
      </c>
      <c r="D4901" s="2">
        <v>37875</v>
      </c>
      <c r="E4901" s="2">
        <v>45392</v>
      </c>
      <c r="F4901" s="1">
        <v>0.40138888888888891</v>
      </c>
      <c r="G4901" t="s">
        <v>30</v>
      </c>
      <c r="H4901" t="s">
        <v>21</v>
      </c>
      <c r="I4901" t="s">
        <v>91</v>
      </c>
      <c r="J4901" t="s">
        <v>52</v>
      </c>
      <c r="K4901">
        <v>168</v>
      </c>
      <c r="L4901" t="s">
        <v>39</v>
      </c>
      <c r="M4901" t="s">
        <v>40</v>
      </c>
      <c r="N4901" t="s">
        <v>47</v>
      </c>
      <c r="O4901" t="s">
        <v>18473</v>
      </c>
      <c r="P4901" t="s">
        <v>53</v>
      </c>
      <c r="Q4901">
        <v>21</v>
      </c>
      <c r="R4901" t="str">
        <f t="shared" si="76"/>
        <v>Adult</v>
      </c>
    </row>
    <row r="4902" spans="1:18" x14ac:dyDescent="0.25">
      <c r="A4902" t="s">
        <v>13200</v>
      </c>
      <c r="B4902" t="s">
        <v>18339</v>
      </c>
      <c r="C4902" t="s">
        <v>18439</v>
      </c>
      <c r="D4902" s="2">
        <v>30031</v>
      </c>
      <c r="E4902" s="2">
        <v>45350</v>
      </c>
      <c r="F4902" s="1">
        <v>0.51736111111111116</v>
      </c>
      <c r="G4902" t="s">
        <v>18475</v>
      </c>
      <c r="H4902" t="s">
        <v>57</v>
      </c>
      <c r="I4902" t="s">
        <v>22</v>
      </c>
      <c r="J4902" t="s">
        <v>52</v>
      </c>
      <c r="K4902">
        <v>56</v>
      </c>
      <c r="L4902" t="s">
        <v>53</v>
      </c>
      <c r="M4902" t="s">
        <v>40</v>
      </c>
      <c r="N4902" t="s">
        <v>33</v>
      </c>
      <c r="O4902" t="s">
        <v>18473</v>
      </c>
      <c r="P4902" t="s">
        <v>53</v>
      </c>
      <c r="Q4902">
        <v>42</v>
      </c>
      <c r="R4902" t="str">
        <f t="shared" si="76"/>
        <v>Old</v>
      </c>
    </row>
    <row r="4903" spans="1:18" x14ac:dyDescent="0.25">
      <c r="A4903" t="s">
        <v>13202</v>
      </c>
      <c r="B4903" t="s">
        <v>18340</v>
      </c>
      <c r="C4903" t="s">
        <v>18440</v>
      </c>
      <c r="D4903" s="2">
        <v>29513</v>
      </c>
      <c r="E4903" s="2">
        <v>45333</v>
      </c>
      <c r="F4903" s="1">
        <v>0.63194444444444442</v>
      </c>
      <c r="G4903" t="s">
        <v>18474</v>
      </c>
      <c r="H4903" t="s">
        <v>73</v>
      </c>
      <c r="I4903" t="s">
        <v>38</v>
      </c>
      <c r="J4903" t="s">
        <v>52</v>
      </c>
      <c r="K4903">
        <v>21</v>
      </c>
      <c r="L4903" t="s">
        <v>53</v>
      </c>
      <c r="M4903" t="s">
        <v>40</v>
      </c>
      <c r="N4903" t="s">
        <v>47</v>
      </c>
      <c r="O4903" t="s">
        <v>18444</v>
      </c>
      <c r="P4903" t="s">
        <v>53</v>
      </c>
      <c r="Q4903">
        <v>44</v>
      </c>
      <c r="R4903" t="str">
        <f t="shared" si="76"/>
        <v>Old</v>
      </c>
    </row>
    <row r="4904" spans="1:18" x14ac:dyDescent="0.25">
      <c r="A4904" t="s">
        <v>13204</v>
      </c>
      <c r="B4904" t="s">
        <v>18341</v>
      </c>
      <c r="C4904" t="s">
        <v>18440</v>
      </c>
      <c r="D4904" s="2">
        <v>28206</v>
      </c>
      <c r="E4904" s="2">
        <v>45460</v>
      </c>
      <c r="F4904" s="1">
        <v>0.62013888888888891</v>
      </c>
      <c r="G4904" t="s">
        <v>18474</v>
      </c>
      <c r="H4904" t="s">
        <v>21</v>
      </c>
      <c r="I4904" t="s">
        <v>45</v>
      </c>
      <c r="J4904" t="s">
        <v>80</v>
      </c>
      <c r="K4904">
        <v>119</v>
      </c>
      <c r="L4904" t="s">
        <v>53</v>
      </c>
      <c r="M4904" t="s">
        <v>25</v>
      </c>
      <c r="N4904" t="s">
        <v>33</v>
      </c>
      <c r="O4904" t="s">
        <v>18444</v>
      </c>
      <c r="P4904" t="s">
        <v>53</v>
      </c>
      <c r="Q4904">
        <v>47</v>
      </c>
      <c r="R4904" t="str">
        <f t="shared" si="76"/>
        <v>Old</v>
      </c>
    </row>
    <row r="4905" spans="1:18" x14ac:dyDescent="0.25">
      <c r="A4905" t="s">
        <v>13206</v>
      </c>
      <c r="B4905" t="s">
        <v>18342</v>
      </c>
      <c r="C4905" t="s">
        <v>18440</v>
      </c>
      <c r="D4905" s="2">
        <v>38847</v>
      </c>
      <c r="E4905" s="2">
        <v>45385</v>
      </c>
      <c r="F4905" s="1">
        <v>0.34097222222222223</v>
      </c>
      <c r="G4905" t="s">
        <v>18475</v>
      </c>
      <c r="H4905" t="s">
        <v>37</v>
      </c>
      <c r="I4905" t="s">
        <v>22</v>
      </c>
      <c r="J4905" t="s">
        <v>80</v>
      </c>
      <c r="K4905">
        <v>28</v>
      </c>
      <c r="L4905" t="s">
        <v>53</v>
      </c>
      <c r="M4905" t="s">
        <v>104</v>
      </c>
      <c r="N4905" t="s">
        <v>33</v>
      </c>
      <c r="O4905" t="s">
        <v>18444</v>
      </c>
      <c r="P4905" t="s">
        <v>53</v>
      </c>
      <c r="Q4905">
        <v>18</v>
      </c>
      <c r="R4905" t="str">
        <f t="shared" si="76"/>
        <v>Adult</v>
      </c>
    </row>
    <row r="4906" spans="1:18" x14ac:dyDescent="0.25">
      <c r="A4906" t="s">
        <v>13209</v>
      </c>
      <c r="B4906" t="s">
        <v>18343</v>
      </c>
      <c r="C4906" t="s">
        <v>18440</v>
      </c>
      <c r="D4906" s="2">
        <v>36875</v>
      </c>
      <c r="E4906" s="2">
        <v>45315</v>
      </c>
      <c r="F4906" s="1">
        <v>0.5229166666666667</v>
      </c>
      <c r="G4906" t="s">
        <v>18475</v>
      </c>
      <c r="H4906" t="s">
        <v>31</v>
      </c>
      <c r="I4906" t="s">
        <v>22</v>
      </c>
      <c r="J4906" t="s">
        <v>46</v>
      </c>
      <c r="K4906">
        <v>98</v>
      </c>
      <c r="L4906" t="s">
        <v>39</v>
      </c>
      <c r="M4906" t="s">
        <v>40</v>
      </c>
      <c r="N4906" t="s">
        <v>26</v>
      </c>
      <c r="O4906" t="s">
        <v>18473</v>
      </c>
      <c r="P4906" t="s">
        <v>53</v>
      </c>
      <c r="Q4906">
        <v>24</v>
      </c>
      <c r="R4906" t="str">
        <f t="shared" si="76"/>
        <v>Adult</v>
      </c>
    </row>
    <row r="4907" spans="1:18" x14ac:dyDescent="0.25">
      <c r="A4907" t="s">
        <v>13211</v>
      </c>
      <c r="B4907" t="s">
        <v>18344</v>
      </c>
      <c r="C4907" t="s">
        <v>18439</v>
      </c>
      <c r="D4907" s="2">
        <v>32934</v>
      </c>
      <c r="E4907" s="2">
        <v>45429</v>
      </c>
      <c r="F4907" s="1">
        <v>0.54861111111111116</v>
      </c>
      <c r="G4907" t="s">
        <v>18474</v>
      </c>
      <c r="H4907" t="s">
        <v>21</v>
      </c>
      <c r="I4907" t="s">
        <v>38</v>
      </c>
      <c r="J4907" t="s">
        <v>46</v>
      </c>
      <c r="K4907">
        <v>154</v>
      </c>
      <c r="L4907" t="s">
        <v>53</v>
      </c>
      <c r="M4907" t="s">
        <v>40</v>
      </c>
      <c r="N4907" t="s">
        <v>47</v>
      </c>
      <c r="O4907" t="s">
        <v>18444</v>
      </c>
      <c r="P4907" t="s">
        <v>53</v>
      </c>
      <c r="Q4907">
        <v>34</v>
      </c>
      <c r="R4907" t="str">
        <f t="shared" si="76"/>
        <v>Adult</v>
      </c>
    </row>
    <row r="4908" spans="1:18" x14ac:dyDescent="0.25">
      <c r="A4908" t="s">
        <v>13214</v>
      </c>
      <c r="B4908" t="s">
        <v>18345</v>
      </c>
      <c r="C4908" t="s">
        <v>18439</v>
      </c>
      <c r="D4908" s="2">
        <v>22601</v>
      </c>
      <c r="E4908" s="2">
        <v>45431</v>
      </c>
      <c r="F4908" s="1">
        <v>0.38124999999999998</v>
      </c>
      <c r="G4908" t="s">
        <v>18474</v>
      </c>
      <c r="H4908" t="s">
        <v>57</v>
      </c>
      <c r="I4908" t="s">
        <v>38</v>
      </c>
      <c r="J4908" t="s">
        <v>46</v>
      </c>
      <c r="K4908">
        <v>161</v>
      </c>
      <c r="L4908" t="s">
        <v>53</v>
      </c>
      <c r="M4908" t="s">
        <v>104</v>
      </c>
      <c r="N4908" t="s">
        <v>33</v>
      </c>
      <c r="O4908" t="s">
        <v>18444</v>
      </c>
      <c r="P4908" t="s">
        <v>53</v>
      </c>
      <c r="Q4908">
        <v>63</v>
      </c>
      <c r="R4908" t="str">
        <f t="shared" si="76"/>
        <v>Aged</v>
      </c>
    </row>
    <row r="4909" spans="1:18" x14ac:dyDescent="0.25">
      <c r="A4909" t="s">
        <v>13216</v>
      </c>
      <c r="B4909" t="s">
        <v>18346</v>
      </c>
      <c r="C4909" t="s">
        <v>18440</v>
      </c>
      <c r="D4909" s="2">
        <v>28627</v>
      </c>
      <c r="E4909" s="2">
        <v>45435</v>
      </c>
      <c r="F4909" s="1">
        <v>0.42708333333333331</v>
      </c>
      <c r="G4909" t="s">
        <v>18475</v>
      </c>
      <c r="H4909" t="s">
        <v>21</v>
      </c>
      <c r="I4909" t="s">
        <v>38</v>
      </c>
      <c r="J4909" t="s">
        <v>52</v>
      </c>
      <c r="K4909">
        <v>168</v>
      </c>
      <c r="L4909" t="s">
        <v>39</v>
      </c>
      <c r="M4909" t="s">
        <v>40</v>
      </c>
      <c r="N4909" t="s">
        <v>33</v>
      </c>
      <c r="O4909" t="s">
        <v>18473</v>
      </c>
      <c r="P4909" t="s">
        <v>53</v>
      </c>
      <c r="Q4909">
        <v>46</v>
      </c>
      <c r="R4909" t="str">
        <f t="shared" si="76"/>
        <v>Old</v>
      </c>
    </row>
    <row r="4910" spans="1:18" x14ac:dyDescent="0.25">
      <c r="A4910" t="s">
        <v>13218</v>
      </c>
      <c r="B4910" t="s">
        <v>18347</v>
      </c>
      <c r="C4910" t="s">
        <v>18440</v>
      </c>
      <c r="D4910" s="2">
        <v>34804</v>
      </c>
      <c r="E4910" s="2">
        <v>45444</v>
      </c>
      <c r="F4910" s="1">
        <v>0.40625</v>
      </c>
      <c r="G4910" t="s">
        <v>51</v>
      </c>
      <c r="H4910" t="s">
        <v>57</v>
      </c>
      <c r="I4910" t="s">
        <v>45</v>
      </c>
      <c r="J4910" t="s">
        <v>23</v>
      </c>
      <c r="K4910">
        <v>140</v>
      </c>
      <c r="L4910" t="s">
        <v>53</v>
      </c>
      <c r="M4910" t="s">
        <v>25</v>
      </c>
      <c r="N4910" t="s">
        <v>26</v>
      </c>
      <c r="O4910" t="s">
        <v>18473</v>
      </c>
      <c r="P4910" t="s">
        <v>53</v>
      </c>
      <c r="Q4910">
        <v>29</v>
      </c>
      <c r="R4910" t="str">
        <f t="shared" si="76"/>
        <v>Adult</v>
      </c>
    </row>
    <row r="4911" spans="1:18" x14ac:dyDescent="0.25">
      <c r="A4911" t="s">
        <v>13219</v>
      </c>
      <c r="B4911" t="s">
        <v>18348</v>
      </c>
      <c r="C4911" t="s">
        <v>18439</v>
      </c>
      <c r="D4911" s="2">
        <v>38557</v>
      </c>
      <c r="E4911" s="2">
        <v>45339</v>
      </c>
      <c r="F4911" s="1">
        <v>0.62708333333333333</v>
      </c>
      <c r="G4911" t="s">
        <v>169</v>
      </c>
      <c r="H4911" t="s">
        <v>73</v>
      </c>
      <c r="I4911" t="s">
        <v>22</v>
      </c>
      <c r="J4911" t="s">
        <v>32</v>
      </c>
      <c r="K4911">
        <v>168</v>
      </c>
      <c r="L4911" t="s">
        <v>39</v>
      </c>
      <c r="M4911" t="s">
        <v>25</v>
      </c>
      <c r="N4911" t="s">
        <v>33</v>
      </c>
      <c r="O4911" t="s">
        <v>18473</v>
      </c>
      <c r="P4911" t="s">
        <v>53</v>
      </c>
      <c r="Q4911">
        <v>19</v>
      </c>
      <c r="R4911" t="str">
        <f t="shared" si="76"/>
        <v>Adult</v>
      </c>
    </row>
    <row r="4912" spans="1:18" x14ac:dyDescent="0.25">
      <c r="A4912" t="s">
        <v>13222</v>
      </c>
      <c r="B4912" t="s">
        <v>18349</v>
      </c>
      <c r="C4912" t="s">
        <v>18440</v>
      </c>
      <c r="D4912" s="2">
        <v>37646</v>
      </c>
      <c r="E4912" s="2">
        <v>45313</v>
      </c>
      <c r="F4912" s="1">
        <v>0.77500000000000002</v>
      </c>
      <c r="G4912" t="s">
        <v>169</v>
      </c>
      <c r="H4912" t="s">
        <v>37</v>
      </c>
      <c r="I4912" t="s">
        <v>91</v>
      </c>
      <c r="J4912" t="s">
        <v>46</v>
      </c>
      <c r="K4912">
        <v>91</v>
      </c>
      <c r="L4912" t="s">
        <v>39</v>
      </c>
      <c r="M4912" t="s">
        <v>40</v>
      </c>
      <c r="N4912" t="s">
        <v>33</v>
      </c>
      <c r="O4912" t="s">
        <v>18473</v>
      </c>
      <c r="P4912" t="s">
        <v>53</v>
      </c>
      <c r="Q4912">
        <v>22</v>
      </c>
      <c r="R4912" t="str">
        <f t="shared" si="76"/>
        <v>Adult</v>
      </c>
    </row>
    <row r="4913" spans="1:18" x14ac:dyDescent="0.25">
      <c r="A4913" t="s">
        <v>13224</v>
      </c>
      <c r="B4913" t="s">
        <v>18350</v>
      </c>
      <c r="C4913" t="s">
        <v>18440</v>
      </c>
      <c r="D4913" s="2">
        <v>33143</v>
      </c>
      <c r="E4913" s="2">
        <v>45438</v>
      </c>
      <c r="F4913" s="1">
        <v>0.34305555555555556</v>
      </c>
      <c r="G4913" t="s">
        <v>18475</v>
      </c>
      <c r="H4913" t="s">
        <v>57</v>
      </c>
      <c r="I4913" t="s">
        <v>45</v>
      </c>
      <c r="J4913" t="s">
        <v>32</v>
      </c>
      <c r="K4913">
        <v>161</v>
      </c>
      <c r="L4913" t="s">
        <v>24</v>
      </c>
      <c r="M4913" t="s">
        <v>40</v>
      </c>
      <c r="N4913" t="s">
        <v>47</v>
      </c>
      <c r="O4913" t="s">
        <v>18444</v>
      </c>
      <c r="P4913" t="s">
        <v>53</v>
      </c>
      <c r="Q4913">
        <v>34</v>
      </c>
      <c r="R4913" t="str">
        <f t="shared" si="76"/>
        <v>Adult</v>
      </c>
    </row>
    <row r="4914" spans="1:18" x14ac:dyDescent="0.25">
      <c r="A4914" t="s">
        <v>13226</v>
      </c>
      <c r="B4914" t="s">
        <v>18351</v>
      </c>
      <c r="C4914" t="s">
        <v>18440</v>
      </c>
      <c r="D4914" s="2">
        <v>34348</v>
      </c>
      <c r="E4914" s="2">
        <v>45400</v>
      </c>
      <c r="F4914" s="1">
        <v>0.39583333333333331</v>
      </c>
      <c r="G4914" t="s">
        <v>18475</v>
      </c>
      <c r="H4914" t="s">
        <v>21</v>
      </c>
      <c r="I4914" t="s">
        <v>45</v>
      </c>
      <c r="J4914" t="s">
        <v>32</v>
      </c>
      <c r="K4914">
        <v>140</v>
      </c>
      <c r="L4914" t="s">
        <v>53</v>
      </c>
      <c r="M4914" t="s">
        <v>25</v>
      </c>
      <c r="N4914" t="s">
        <v>33</v>
      </c>
      <c r="O4914" t="s">
        <v>18444</v>
      </c>
      <c r="P4914" t="s">
        <v>53</v>
      </c>
      <c r="Q4914">
        <v>31</v>
      </c>
      <c r="R4914" t="str">
        <f t="shared" si="76"/>
        <v>Adult</v>
      </c>
    </row>
    <row r="4915" spans="1:18" x14ac:dyDescent="0.25">
      <c r="A4915" t="s">
        <v>13229</v>
      </c>
      <c r="B4915" t="s">
        <v>18352</v>
      </c>
      <c r="C4915" t="s">
        <v>18439</v>
      </c>
      <c r="D4915" s="2">
        <v>38730</v>
      </c>
      <c r="E4915" s="2">
        <v>45327</v>
      </c>
      <c r="F4915" s="1">
        <v>0.35208333333333336</v>
      </c>
      <c r="G4915" t="s">
        <v>30</v>
      </c>
      <c r="H4915" t="s">
        <v>57</v>
      </c>
      <c r="I4915" t="s">
        <v>45</v>
      </c>
      <c r="J4915" t="s">
        <v>80</v>
      </c>
      <c r="K4915">
        <v>49</v>
      </c>
      <c r="L4915" t="s">
        <v>53</v>
      </c>
      <c r="M4915" t="s">
        <v>40</v>
      </c>
      <c r="N4915" t="s">
        <v>26</v>
      </c>
      <c r="O4915" t="s">
        <v>18473</v>
      </c>
      <c r="P4915" t="s">
        <v>53</v>
      </c>
      <c r="Q4915">
        <v>19</v>
      </c>
      <c r="R4915" t="str">
        <f t="shared" si="76"/>
        <v>Adult</v>
      </c>
    </row>
    <row r="4916" spans="1:18" x14ac:dyDescent="0.25">
      <c r="A4916" t="s">
        <v>13232</v>
      </c>
      <c r="B4916" t="s">
        <v>18353</v>
      </c>
      <c r="C4916" t="s">
        <v>18439</v>
      </c>
      <c r="D4916" s="2">
        <v>35649</v>
      </c>
      <c r="E4916" s="2">
        <v>45390</v>
      </c>
      <c r="F4916" s="1">
        <v>0.44444444444444442</v>
      </c>
      <c r="G4916" t="s">
        <v>169</v>
      </c>
      <c r="H4916" t="s">
        <v>73</v>
      </c>
      <c r="I4916" t="s">
        <v>45</v>
      </c>
      <c r="J4916" t="s">
        <v>46</v>
      </c>
      <c r="K4916">
        <v>77</v>
      </c>
      <c r="L4916" t="s">
        <v>24</v>
      </c>
      <c r="M4916" t="s">
        <v>40</v>
      </c>
      <c r="N4916" t="s">
        <v>33</v>
      </c>
      <c r="O4916" t="s">
        <v>18444</v>
      </c>
      <c r="P4916" t="s">
        <v>53</v>
      </c>
      <c r="Q4916">
        <v>27</v>
      </c>
      <c r="R4916" t="str">
        <f t="shared" si="76"/>
        <v>Adult</v>
      </c>
    </row>
    <row r="4917" spans="1:18" x14ac:dyDescent="0.25">
      <c r="A4917" t="s">
        <v>13235</v>
      </c>
      <c r="B4917" t="s">
        <v>18354</v>
      </c>
      <c r="C4917" t="s">
        <v>18439</v>
      </c>
      <c r="D4917" s="2">
        <v>38137</v>
      </c>
      <c r="E4917" s="2">
        <v>45434</v>
      </c>
      <c r="F4917" s="1">
        <v>0.55902777777777779</v>
      </c>
      <c r="G4917" t="s">
        <v>169</v>
      </c>
      <c r="H4917" t="s">
        <v>21</v>
      </c>
      <c r="I4917" t="s">
        <v>45</v>
      </c>
      <c r="J4917" t="s">
        <v>32</v>
      </c>
      <c r="K4917">
        <v>161</v>
      </c>
      <c r="L4917" t="s">
        <v>24</v>
      </c>
      <c r="M4917" t="s">
        <v>40</v>
      </c>
      <c r="N4917" t="s">
        <v>26</v>
      </c>
      <c r="O4917" t="s">
        <v>18444</v>
      </c>
      <c r="P4917" t="s">
        <v>53</v>
      </c>
      <c r="Q4917">
        <v>20</v>
      </c>
      <c r="R4917" t="str">
        <f t="shared" si="76"/>
        <v>Adult</v>
      </c>
    </row>
    <row r="4918" spans="1:18" x14ac:dyDescent="0.25">
      <c r="A4918" t="s">
        <v>13237</v>
      </c>
      <c r="B4918" t="s">
        <v>18355</v>
      </c>
      <c r="C4918" t="s">
        <v>18440</v>
      </c>
      <c r="D4918" s="2">
        <v>29547</v>
      </c>
      <c r="E4918" s="2">
        <v>45390</v>
      </c>
      <c r="F4918" s="1">
        <v>0.37430555555555556</v>
      </c>
      <c r="G4918" t="s">
        <v>51</v>
      </c>
      <c r="H4918" t="s">
        <v>21</v>
      </c>
      <c r="I4918" t="s">
        <v>22</v>
      </c>
      <c r="J4918" t="s">
        <v>23</v>
      </c>
      <c r="K4918">
        <v>105</v>
      </c>
      <c r="L4918" t="s">
        <v>24</v>
      </c>
      <c r="M4918" t="s">
        <v>40</v>
      </c>
      <c r="N4918" t="s">
        <v>47</v>
      </c>
      <c r="O4918" t="s">
        <v>18444</v>
      </c>
      <c r="P4918" t="s">
        <v>53</v>
      </c>
      <c r="Q4918">
        <v>44</v>
      </c>
      <c r="R4918" t="str">
        <f t="shared" si="76"/>
        <v>Old</v>
      </c>
    </row>
    <row r="4919" spans="1:18" x14ac:dyDescent="0.25">
      <c r="A4919" t="s">
        <v>13240</v>
      </c>
      <c r="B4919" t="s">
        <v>18356</v>
      </c>
      <c r="C4919" t="s">
        <v>18440</v>
      </c>
      <c r="D4919" s="2">
        <v>35257</v>
      </c>
      <c r="E4919" s="2">
        <v>45347</v>
      </c>
      <c r="F4919" s="1">
        <v>0.36944444444444446</v>
      </c>
      <c r="G4919" t="s">
        <v>51</v>
      </c>
      <c r="H4919" t="s">
        <v>37</v>
      </c>
      <c r="I4919" t="s">
        <v>38</v>
      </c>
      <c r="J4919" t="s">
        <v>32</v>
      </c>
      <c r="K4919">
        <v>70</v>
      </c>
      <c r="L4919" t="s">
        <v>53</v>
      </c>
      <c r="M4919" t="s">
        <v>104</v>
      </c>
      <c r="N4919" t="s">
        <v>47</v>
      </c>
      <c r="O4919" t="s">
        <v>18473</v>
      </c>
      <c r="P4919" t="s">
        <v>53</v>
      </c>
      <c r="Q4919">
        <v>28</v>
      </c>
      <c r="R4919" t="str">
        <f t="shared" si="76"/>
        <v>Adult</v>
      </c>
    </row>
    <row r="4920" spans="1:18" x14ac:dyDescent="0.25">
      <c r="A4920" t="s">
        <v>13242</v>
      </c>
      <c r="B4920" t="s">
        <v>18357</v>
      </c>
      <c r="C4920" t="s">
        <v>18440</v>
      </c>
      <c r="D4920" s="2">
        <v>36550</v>
      </c>
      <c r="E4920" s="2">
        <v>45347</v>
      </c>
      <c r="F4920" s="1">
        <v>0.34930555555555554</v>
      </c>
      <c r="G4920" t="s">
        <v>169</v>
      </c>
      <c r="H4920" t="s">
        <v>31</v>
      </c>
      <c r="I4920" t="s">
        <v>45</v>
      </c>
      <c r="J4920" t="s">
        <v>52</v>
      </c>
      <c r="K4920">
        <v>175</v>
      </c>
      <c r="L4920" t="s">
        <v>39</v>
      </c>
      <c r="M4920" t="s">
        <v>40</v>
      </c>
      <c r="N4920" t="s">
        <v>26</v>
      </c>
      <c r="O4920" t="s">
        <v>18473</v>
      </c>
      <c r="P4920" t="s">
        <v>18472</v>
      </c>
      <c r="Q4920">
        <v>25</v>
      </c>
      <c r="R4920" t="str">
        <f t="shared" si="76"/>
        <v>Adult</v>
      </c>
    </row>
    <row r="4921" spans="1:18" x14ac:dyDescent="0.25">
      <c r="A4921" t="s">
        <v>13245</v>
      </c>
      <c r="B4921" t="s">
        <v>18358</v>
      </c>
      <c r="C4921" t="s">
        <v>18440</v>
      </c>
      <c r="D4921" s="2">
        <v>26649</v>
      </c>
      <c r="E4921" s="2">
        <v>45336</v>
      </c>
      <c r="F4921" s="1">
        <v>0.7631944444444444</v>
      </c>
      <c r="G4921" t="s">
        <v>51</v>
      </c>
      <c r="H4921" t="s">
        <v>37</v>
      </c>
      <c r="I4921" t="s">
        <v>91</v>
      </c>
      <c r="J4921" t="s">
        <v>52</v>
      </c>
      <c r="K4921">
        <v>49</v>
      </c>
      <c r="L4921" t="s">
        <v>39</v>
      </c>
      <c r="M4921" t="s">
        <v>25</v>
      </c>
      <c r="N4921" t="s">
        <v>26</v>
      </c>
      <c r="O4921" t="s">
        <v>18444</v>
      </c>
      <c r="P4921" t="s">
        <v>53</v>
      </c>
      <c r="Q4921">
        <v>52</v>
      </c>
      <c r="R4921" t="str">
        <f t="shared" si="76"/>
        <v>Old</v>
      </c>
    </row>
    <row r="4922" spans="1:18" x14ac:dyDescent="0.25">
      <c r="A4922" t="s">
        <v>13248</v>
      </c>
      <c r="B4922" t="s">
        <v>18359</v>
      </c>
      <c r="C4922" t="s">
        <v>18440</v>
      </c>
      <c r="D4922" s="2">
        <v>37497</v>
      </c>
      <c r="E4922" s="2">
        <v>45419</v>
      </c>
      <c r="F4922" s="1">
        <v>0.57291666666666663</v>
      </c>
      <c r="G4922" t="s">
        <v>18475</v>
      </c>
      <c r="H4922" t="s">
        <v>73</v>
      </c>
      <c r="I4922" t="s">
        <v>84</v>
      </c>
      <c r="J4922" t="s">
        <v>80</v>
      </c>
      <c r="K4922">
        <v>168</v>
      </c>
      <c r="L4922" t="s">
        <v>39</v>
      </c>
      <c r="M4922" t="s">
        <v>25</v>
      </c>
      <c r="N4922" t="s">
        <v>33</v>
      </c>
      <c r="O4922" t="s">
        <v>18444</v>
      </c>
      <c r="P4922" t="s">
        <v>53</v>
      </c>
      <c r="Q4922">
        <v>22</v>
      </c>
      <c r="R4922" t="str">
        <f t="shared" si="76"/>
        <v>Adult</v>
      </c>
    </row>
    <row r="4923" spans="1:18" x14ac:dyDescent="0.25">
      <c r="A4923" t="s">
        <v>13251</v>
      </c>
      <c r="B4923" t="s">
        <v>18360</v>
      </c>
      <c r="C4923" t="s">
        <v>18440</v>
      </c>
      <c r="D4923" s="2">
        <v>25231</v>
      </c>
      <c r="E4923" s="2">
        <v>45330</v>
      </c>
      <c r="F4923" s="1">
        <v>0.72083333333333333</v>
      </c>
      <c r="G4923" t="s">
        <v>51</v>
      </c>
      <c r="H4923" t="s">
        <v>57</v>
      </c>
      <c r="I4923" t="s">
        <v>38</v>
      </c>
      <c r="J4923" t="s">
        <v>32</v>
      </c>
      <c r="K4923">
        <v>182</v>
      </c>
      <c r="L4923" t="s">
        <v>53</v>
      </c>
      <c r="M4923" t="s">
        <v>25</v>
      </c>
      <c r="N4923" t="s">
        <v>47</v>
      </c>
      <c r="O4923" t="s">
        <v>18473</v>
      </c>
      <c r="P4923" t="s">
        <v>53</v>
      </c>
      <c r="Q4923">
        <v>56</v>
      </c>
      <c r="R4923" t="str">
        <f t="shared" si="76"/>
        <v>Old</v>
      </c>
    </row>
    <row r="4924" spans="1:18" x14ac:dyDescent="0.25">
      <c r="A4924" t="s">
        <v>13253</v>
      </c>
      <c r="B4924" t="s">
        <v>18361</v>
      </c>
      <c r="C4924" t="s">
        <v>18439</v>
      </c>
      <c r="D4924" s="2">
        <v>18085</v>
      </c>
      <c r="E4924" s="2">
        <v>45399</v>
      </c>
      <c r="F4924" s="1">
        <v>0.37638888888888888</v>
      </c>
      <c r="G4924" t="s">
        <v>30</v>
      </c>
      <c r="H4924" t="s">
        <v>309</v>
      </c>
      <c r="I4924" t="s">
        <v>62</v>
      </c>
      <c r="J4924" t="s">
        <v>63</v>
      </c>
      <c r="K4924">
        <v>21</v>
      </c>
      <c r="L4924" t="s">
        <v>24</v>
      </c>
      <c r="M4924" t="s">
        <v>104</v>
      </c>
      <c r="N4924" t="s">
        <v>26</v>
      </c>
      <c r="O4924" t="s">
        <v>18444</v>
      </c>
      <c r="P4924" t="s">
        <v>53</v>
      </c>
      <c r="Q4924">
        <v>75</v>
      </c>
      <c r="R4924" t="str">
        <f t="shared" si="76"/>
        <v>Aged</v>
      </c>
    </row>
    <row r="4925" spans="1:18" x14ac:dyDescent="0.25">
      <c r="A4925" t="s">
        <v>13256</v>
      </c>
      <c r="B4925" t="s">
        <v>18362</v>
      </c>
      <c r="C4925" t="s">
        <v>18440</v>
      </c>
      <c r="D4925" s="2">
        <v>33669</v>
      </c>
      <c r="E4925" s="2">
        <v>45292</v>
      </c>
      <c r="F4925" s="1">
        <v>0.33888888888888891</v>
      </c>
      <c r="G4925" t="s">
        <v>18475</v>
      </c>
      <c r="H4925" t="s">
        <v>31</v>
      </c>
      <c r="I4925" t="s">
        <v>45</v>
      </c>
      <c r="J4925" t="s">
        <v>23</v>
      </c>
      <c r="K4925">
        <v>140</v>
      </c>
      <c r="L4925" t="s">
        <v>53</v>
      </c>
      <c r="M4925" t="s">
        <v>25</v>
      </c>
      <c r="N4925" t="s">
        <v>47</v>
      </c>
      <c r="O4925" t="s">
        <v>18473</v>
      </c>
      <c r="P4925" t="s">
        <v>53</v>
      </c>
      <c r="Q4925">
        <v>32</v>
      </c>
      <c r="R4925" t="str">
        <f t="shared" si="76"/>
        <v>Adult</v>
      </c>
    </row>
    <row r="4926" spans="1:18" x14ac:dyDescent="0.25">
      <c r="A4926" t="s">
        <v>13258</v>
      </c>
      <c r="B4926" t="s">
        <v>18363</v>
      </c>
      <c r="C4926" t="s">
        <v>18440</v>
      </c>
      <c r="D4926" s="2">
        <v>34223</v>
      </c>
      <c r="E4926" s="2">
        <v>45359</v>
      </c>
      <c r="F4926" s="1">
        <v>0.33541666666666664</v>
      </c>
      <c r="G4926" t="s">
        <v>51</v>
      </c>
      <c r="H4926" t="s">
        <v>37</v>
      </c>
      <c r="I4926" t="s">
        <v>22</v>
      </c>
      <c r="J4926" t="s">
        <v>52</v>
      </c>
      <c r="K4926">
        <v>161</v>
      </c>
      <c r="L4926" t="s">
        <v>53</v>
      </c>
      <c r="M4926" t="s">
        <v>25</v>
      </c>
      <c r="N4926" t="s">
        <v>33</v>
      </c>
      <c r="O4926" t="s">
        <v>18444</v>
      </c>
      <c r="P4926" t="s">
        <v>53</v>
      </c>
      <c r="Q4926">
        <v>31</v>
      </c>
      <c r="R4926" t="str">
        <f t="shared" si="76"/>
        <v>Adult</v>
      </c>
    </row>
    <row r="4927" spans="1:18" x14ac:dyDescent="0.25">
      <c r="A4927" t="s">
        <v>13261</v>
      </c>
      <c r="B4927" t="s">
        <v>18364</v>
      </c>
      <c r="C4927" t="s">
        <v>18440</v>
      </c>
      <c r="D4927" s="2">
        <v>35629</v>
      </c>
      <c r="E4927" s="2">
        <v>45433</v>
      </c>
      <c r="F4927" s="1">
        <v>0.70416666666666672</v>
      </c>
      <c r="G4927" t="s">
        <v>18474</v>
      </c>
      <c r="H4927" t="s">
        <v>21</v>
      </c>
      <c r="I4927" t="s">
        <v>22</v>
      </c>
      <c r="J4927" t="s">
        <v>32</v>
      </c>
      <c r="K4927">
        <v>28</v>
      </c>
      <c r="L4927" t="s">
        <v>53</v>
      </c>
      <c r="M4927" t="s">
        <v>25</v>
      </c>
      <c r="N4927" t="s">
        <v>26</v>
      </c>
      <c r="O4927" t="s">
        <v>18473</v>
      </c>
      <c r="P4927" t="s">
        <v>53</v>
      </c>
      <c r="Q4927">
        <v>27</v>
      </c>
      <c r="R4927" t="str">
        <f t="shared" si="76"/>
        <v>Adult</v>
      </c>
    </row>
    <row r="4928" spans="1:18" x14ac:dyDescent="0.25">
      <c r="A4928" t="s">
        <v>13264</v>
      </c>
      <c r="B4928" t="s">
        <v>18365</v>
      </c>
      <c r="C4928" t="s">
        <v>18439</v>
      </c>
      <c r="D4928" s="2">
        <v>37280</v>
      </c>
      <c r="E4928" s="2">
        <v>45357</v>
      </c>
      <c r="F4928" s="1">
        <v>0.34027777777777779</v>
      </c>
      <c r="G4928" t="s">
        <v>30</v>
      </c>
      <c r="H4928" t="s">
        <v>57</v>
      </c>
      <c r="I4928" t="s">
        <v>38</v>
      </c>
      <c r="J4928" t="s">
        <v>46</v>
      </c>
      <c r="K4928">
        <v>154</v>
      </c>
      <c r="L4928" t="s">
        <v>24</v>
      </c>
      <c r="M4928" t="s">
        <v>25</v>
      </c>
      <c r="N4928" t="s">
        <v>33</v>
      </c>
      <c r="O4928" t="s">
        <v>18444</v>
      </c>
      <c r="P4928" t="s">
        <v>53</v>
      </c>
      <c r="Q4928">
        <v>23</v>
      </c>
      <c r="R4928" t="str">
        <f t="shared" si="76"/>
        <v>Adult</v>
      </c>
    </row>
    <row r="4929" spans="1:18" x14ac:dyDescent="0.25">
      <c r="A4929" t="s">
        <v>13265</v>
      </c>
      <c r="B4929" t="s">
        <v>18366</v>
      </c>
      <c r="C4929" t="s">
        <v>18440</v>
      </c>
      <c r="D4929" s="2">
        <v>17368</v>
      </c>
      <c r="E4929" s="2">
        <v>45356</v>
      </c>
      <c r="F4929" s="1">
        <v>0.40902777777777777</v>
      </c>
      <c r="G4929" t="s">
        <v>497</v>
      </c>
      <c r="H4929" t="s">
        <v>57</v>
      </c>
      <c r="I4929" t="s">
        <v>62</v>
      </c>
      <c r="J4929" t="s">
        <v>540</v>
      </c>
      <c r="K4929">
        <v>91</v>
      </c>
      <c r="L4929" t="s">
        <v>53</v>
      </c>
      <c r="M4929" t="s">
        <v>40</v>
      </c>
      <c r="N4929" t="s">
        <v>26</v>
      </c>
      <c r="O4929" t="s">
        <v>18444</v>
      </c>
      <c r="P4929" t="s">
        <v>53</v>
      </c>
      <c r="Q4929">
        <v>77</v>
      </c>
      <c r="R4929" t="str">
        <f t="shared" si="76"/>
        <v>Aged</v>
      </c>
    </row>
    <row r="4930" spans="1:18" x14ac:dyDescent="0.25">
      <c r="A4930" t="s">
        <v>13267</v>
      </c>
      <c r="B4930" t="s">
        <v>18367</v>
      </c>
      <c r="C4930" t="s">
        <v>18440</v>
      </c>
      <c r="D4930" s="2">
        <v>35429</v>
      </c>
      <c r="E4930" s="2">
        <v>45359</v>
      </c>
      <c r="F4930" s="1">
        <v>0.39444444444444443</v>
      </c>
      <c r="G4930" t="s">
        <v>18475</v>
      </c>
      <c r="H4930" t="s">
        <v>21</v>
      </c>
      <c r="I4930" t="s">
        <v>45</v>
      </c>
      <c r="J4930" t="s">
        <v>32</v>
      </c>
      <c r="K4930">
        <v>91</v>
      </c>
      <c r="L4930" t="s">
        <v>53</v>
      </c>
      <c r="M4930" t="s">
        <v>104</v>
      </c>
      <c r="N4930" t="s">
        <v>33</v>
      </c>
      <c r="O4930" t="s">
        <v>18444</v>
      </c>
      <c r="P4930" t="s">
        <v>53</v>
      </c>
      <c r="Q4930">
        <v>28</v>
      </c>
      <c r="R4930" t="str">
        <f t="shared" si="76"/>
        <v>Adult</v>
      </c>
    </row>
    <row r="4931" spans="1:18" x14ac:dyDescent="0.25">
      <c r="A4931" t="s">
        <v>13270</v>
      </c>
      <c r="B4931" t="s">
        <v>18368</v>
      </c>
      <c r="C4931" t="s">
        <v>18439</v>
      </c>
      <c r="D4931" s="2">
        <v>37088</v>
      </c>
      <c r="E4931" s="2">
        <v>45464</v>
      </c>
      <c r="F4931" s="1">
        <v>0.7583333333333333</v>
      </c>
      <c r="G4931" t="s">
        <v>51</v>
      </c>
      <c r="H4931" t="s">
        <v>37</v>
      </c>
      <c r="I4931" t="s">
        <v>45</v>
      </c>
      <c r="J4931" t="s">
        <v>46</v>
      </c>
      <c r="K4931">
        <v>14</v>
      </c>
      <c r="L4931" t="s">
        <v>24</v>
      </c>
      <c r="M4931" t="s">
        <v>25</v>
      </c>
      <c r="N4931" t="s">
        <v>26</v>
      </c>
      <c r="O4931" t="s">
        <v>18444</v>
      </c>
      <c r="P4931" t="s">
        <v>53</v>
      </c>
      <c r="Q4931">
        <v>23</v>
      </c>
      <c r="R4931" t="str">
        <f t="shared" si="76"/>
        <v>Adult</v>
      </c>
    </row>
    <row r="4932" spans="1:18" x14ac:dyDescent="0.25">
      <c r="A4932" t="s">
        <v>13272</v>
      </c>
      <c r="B4932" t="s">
        <v>18369</v>
      </c>
      <c r="C4932" t="s">
        <v>18440</v>
      </c>
      <c r="D4932" s="2">
        <v>29519</v>
      </c>
      <c r="E4932" s="2">
        <v>45456</v>
      </c>
      <c r="F4932" s="1">
        <v>0.38541666666666669</v>
      </c>
      <c r="G4932" t="s">
        <v>18474</v>
      </c>
      <c r="H4932" t="s">
        <v>73</v>
      </c>
      <c r="I4932" t="s">
        <v>22</v>
      </c>
      <c r="J4932" t="s">
        <v>80</v>
      </c>
      <c r="K4932">
        <v>140</v>
      </c>
      <c r="L4932" t="s">
        <v>39</v>
      </c>
      <c r="M4932" t="s">
        <v>104</v>
      </c>
      <c r="N4932" t="s">
        <v>33</v>
      </c>
      <c r="O4932" t="s">
        <v>18444</v>
      </c>
      <c r="P4932" t="s">
        <v>18472</v>
      </c>
      <c r="Q4932">
        <v>44</v>
      </c>
      <c r="R4932" t="str">
        <f t="shared" si="76"/>
        <v>Old</v>
      </c>
    </row>
    <row r="4933" spans="1:18" x14ac:dyDescent="0.25">
      <c r="A4933" t="s">
        <v>13273</v>
      </c>
      <c r="B4933" t="s">
        <v>18370</v>
      </c>
      <c r="C4933" t="s">
        <v>18440</v>
      </c>
      <c r="D4933" s="2">
        <v>32331</v>
      </c>
      <c r="E4933" s="2">
        <v>45455</v>
      </c>
      <c r="F4933" s="1">
        <v>0.37916666666666665</v>
      </c>
      <c r="G4933" t="s">
        <v>30</v>
      </c>
      <c r="H4933" t="s">
        <v>73</v>
      </c>
      <c r="I4933" t="s">
        <v>38</v>
      </c>
      <c r="J4933" t="s">
        <v>32</v>
      </c>
      <c r="K4933">
        <v>119</v>
      </c>
      <c r="L4933" t="s">
        <v>24</v>
      </c>
      <c r="M4933" t="s">
        <v>25</v>
      </c>
      <c r="N4933" t="s">
        <v>33</v>
      </c>
      <c r="O4933" t="s">
        <v>18444</v>
      </c>
      <c r="P4933" t="s">
        <v>53</v>
      </c>
      <c r="Q4933">
        <v>36</v>
      </c>
      <c r="R4933" t="str">
        <f t="shared" ref="R4933:R4996" si="77">IF(Q4933&lt;35,"Adult",IF(Q4933&lt;=59,"Old",IF(Q4933&gt;=60,"Aged")))</f>
        <v>Old</v>
      </c>
    </row>
    <row r="4934" spans="1:18" x14ac:dyDescent="0.25">
      <c r="A4934" t="s">
        <v>13275</v>
      </c>
      <c r="B4934" t="s">
        <v>18371</v>
      </c>
      <c r="C4934" t="s">
        <v>18440</v>
      </c>
      <c r="D4934" s="2">
        <v>36784</v>
      </c>
      <c r="E4934" s="2">
        <v>45297</v>
      </c>
      <c r="F4934" s="1">
        <v>0.71666666666666667</v>
      </c>
      <c r="G4934" t="s">
        <v>18474</v>
      </c>
      <c r="H4934" t="s">
        <v>21</v>
      </c>
      <c r="I4934" t="s">
        <v>38</v>
      </c>
      <c r="J4934" t="s">
        <v>23</v>
      </c>
      <c r="K4934">
        <v>63</v>
      </c>
      <c r="L4934" t="s">
        <v>53</v>
      </c>
      <c r="M4934" t="s">
        <v>25</v>
      </c>
      <c r="N4934" t="s">
        <v>26</v>
      </c>
      <c r="O4934" t="s">
        <v>18444</v>
      </c>
      <c r="P4934" t="s">
        <v>53</v>
      </c>
      <c r="Q4934">
        <v>24</v>
      </c>
      <c r="R4934" t="str">
        <f t="shared" si="77"/>
        <v>Adult</v>
      </c>
    </row>
    <row r="4935" spans="1:18" x14ac:dyDescent="0.25">
      <c r="A4935" t="s">
        <v>13277</v>
      </c>
      <c r="B4935" t="s">
        <v>18372</v>
      </c>
      <c r="C4935" t="s">
        <v>18440</v>
      </c>
      <c r="D4935" s="2">
        <v>36718</v>
      </c>
      <c r="E4935" s="2">
        <v>45333</v>
      </c>
      <c r="F4935" s="1">
        <v>0.56597222222222221</v>
      </c>
      <c r="G4935" t="s">
        <v>18474</v>
      </c>
      <c r="H4935" t="s">
        <v>31</v>
      </c>
      <c r="I4935" t="s">
        <v>45</v>
      </c>
      <c r="J4935" t="s">
        <v>52</v>
      </c>
      <c r="K4935">
        <v>49</v>
      </c>
      <c r="L4935" t="s">
        <v>53</v>
      </c>
      <c r="M4935" t="s">
        <v>25</v>
      </c>
      <c r="N4935" t="s">
        <v>33</v>
      </c>
      <c r="O4935" t="s">
        <v>18473</v>
      </c>
      <c r="P4935" t="s">
        <v>53</v>
      </c>
      <c r="Q4935">
        <v>24</v>
      </c>
      <c r="R4935" t="str">
        <f t="shared" si="77"/>
        <v>Adult</v>
      </c>
    </row>
    <row r="4936" spans="1:18" x14ac:dyDescent="0.25">
      <c r="A4936" t="s">
        <v>13279</v>
      </c>
      <c r="B4936" t="s">
        <v>18373</v>
      </c>
      <c r="C4936" t="s">
        <v>18439</v>
      </c>
      <c r="D4936" s="2">
        <v>37849</v>
      </c>
      <c r="E4936" s="2">
        <v>45413</v>
      </c>
      <c r="F4936" s="1">
        <v>0.4597222222222222</v>
      </c>
      <c r="G4936" t="s">
        <v>18475</v>
      </c>
      <c r="H4936" t="s">
        <v>73</v>
      </c>
      <c r="I4936" t="s">
        <v>22</v>
      </c>
      <c r="J4936" t="s">
        <v>23</v>
      </c>
      <c r="K4936">
        <v>182</v>
      </c>
      <c r="L4936" t="s">
        <v>53</v>
      </c>
      <c r="M4936" t="s">
        <v>25</v>
      </c>
      <c r="N4936" t="s">
        <v>26</v>
      </c>
      <c r="O4936" t="s">
        <v>18473</v>
      </c>
      <c r="P4936" t="s">
        <v>53</v>
      </c>
      <c r="Q4936">
        <v>21</v>
      </c>
      <c r="R4936" t="str">
        <f t="shared" si="77"/>
        <v>Adult</v>
      </c>
    </row>
    <row r="4937" spans="1:18" x14ac:dyDescent="0.25">
      <c r="A4937" t="s">
        <v>13282</v>
      </c>
      <c r="B4937" t="s">
        <v>18374</v>
      </c>
      <c r="C4937" t="s">
        <v>18439</v>
      </c>
      <c r="D4937" s="2">
        <v>28121</v>
      </c>
      <c r="E4937" s="2">
        <v>45407</v>
      </c>
      <c r="F4937" s="1">
        <v>0.35486111111111113</v>
      </c>
      <c r="G4937" t="s">
        <v>18475</v>
      </c>
      <c r="H4937" t="s">
        <v>31</v>
      </c>
      <c r="I4937" t="s">
        <v>38</v>
      </c>
      <c r="J4937" t="s">
        <v>80</v>
      </c>
      <c r="K4937">
        <v>28</v>
      </c>
      <c r="L4937" t="s">
        <v>39</v>
      </c>
      <c r="M4937" t="s">
        <v>40</v>
      </c>
      <c r="N4937" t="s">
        <v>33</v>
      </c>
      <c r="O4937" t="s">
        <v>18473</v>
      </c>
      <c r="P4937" t="s">
        <v>53</v>
      </c>
      <c r="Q4937">
        <v>48</v>
      </c>
      <c r="R4937" t="str">
        <f t="shared" si="77"/>
        <v>Old</v>
      </c>
    </row>
    <row r="4938" spans="1:18" x14ac:dyDescent="0.25">
      <c r="A4938" t="s">
        <v>13285</v>
      </c>
      <c r="B4938" t="s">
        <v>18375</v>
      </c>
      <c r="C4938" t="s">
        <v>18440</v>
      </c>
      <c r="D4938" s="2">
        <v>38167</v>
      </c>
      <c r="E4938" s="2">
        <v>45455</v>
      </c>
      <c r="F4938" s="1">
        <v>0.77638888888888891</v>
      </c>
      <c r="G4938" t="s">
        <v>18475</v>
      </c>
      <c r="H4938" t="s">
        <v>31</v>
      </c>
      <c r="I4938" t="s">
        <v>38</v>
      </c>
      <c r="J4938" t="s">
        <v>46</v>
      </c>
      <c r="K4938">
        <v>161</v>
      </c>
      <c r="L4938" t="s">
        <v>24</v>
      </c>
      <c r="M4938" t="s">
        <v>25</v>
      </c>
      <c r="N4938" t="s">
        <v>33</v>
      </c>
      <c r="O4938" t="s">
        <v>18444</v>
      </c>
      <c r="P4938" t="s">
        <v>53</v>
      </c>
      <c r="Q4938">
        <v>20</v>
      </c>
      <c r="R4938" t="str">
        <f t="shared" si="77"/>
        <v>Adult</v>
      </c>
    </row>
    <row r="4939" spans="1:18" x14ac:dyDescent="0.25">
      <c r="A4939" t="s">
        <v>13287</v>
      </c>
      <c r="B4939" t="s">
        <v>18376</v>
      </c>
      <c r="C4939" t="s">
        <v>18439</v>
      </c>
      <c r="D4939" s="2">
        <v>37783</v>
      </c>
      <c r="E4939" s="2">
        <v>45325</v>
      </c>
      <c r="F4939" s="1">
        <v>0.55486111111111114</v>
      </c>
      <c r="G4939" t="s">
        <v>18474</v>
      </c>
      <c r="H4939" t="s">
        <v>21</v>
      </c>
      <c r="I4939" t="s">
        <v>38</v>
      </c>
      <c r="J4939" t="s">
        <v>52</v>
      </c>
      <c r="K4939">
        <v>14</v>
      </c>
      <c r="L4939" t="s">
        <v>53</v>
      </c>
      <c r="M4939" t="s">
        <v>40</v>
      </c>
      <c r="N4939" t="s">
        <v>26</v>
      </c>
      <c r="O4939" t="s">
        <v>18473</v>
      </c>
      <c r="P4939" t="s">
        <v>53</v>
      </c>
      <c r="Q4939">
        <v>21</v>
      </c>
      <c r="R4939" t="str">
        <f t="shared" si="77"/>
        <v>Adult</v>
      </c>
    </row>
    <row r="4940" spans="1:18" x14ac:dyDescent="0.25">
      <c r="A4940" t="s">
        <v>13290</v>
      </c>
      <c r="B4940" t="s">
        <v>18377</v>
      </c>
      <c r="C4940" t="s">
        <v>18440</v>
      </c>
      <c r="D4940" s="2">
        <v>36822</v>
      </c>
      <c r="E4940" s="2">
        <v>45431</v>
      </c>
      <c r="F4940" s="1">
        <v>0.41111111111111109</v>
      </c>
      <c r="G4940" t="s">
        <v>51</v>
      </c>
      <c r="H4940" t="s">
        <v>31</v>
      </c>
      <c r="I4940" t="s">
        <v>91</v>
      </c>
      <c r="J4940" t="s">
        <v>23</v>
      </c>
      <c r="K4940">
        <v>133</v>
      </c>
      <c r="L4940" t="s">
        <v>39</v>
      </c>
      <c r="M4940" t="s">
        <v>40</v>
      </c>
      <c r="N4940" t="s">
        <v>33</v>
      </c>
      <c r="O4940" t="s">
        <v>18473</v>
      </c>
      <c r="P4940" t="s">
        <v>18472</v>
      </c>
      <c r="Q4940">
        <v>24</v>
      </c>
      <c r="R4940" t="str">
        <f t="shared" si="77"/>
        <v>Adult</v>
      </c>
    </row>
    <row r="4941" spans="1:18" x14ac:dyDescent="0.25">
      <c r="A4941" t="s">
        <v>13292</v>
      </c>
      <c r="B4941" t="s">
        <v>18378</v>
      </c>
      <c r="C4941" t="s">
        <v>18439</v>
      </c>
      <c r="D4941" s="2">
        <v>29652</v>
      </c>
      <c r="E4941" s="2">
        <v>45466</v>
      </c>
      <c r="F4941" s="1">
        <v>0.34375</v>
      </c>
      <c r="G4941" t="s">
        <v>30</v>
      </c>
      <c r="H4941" t="s">
        <v>37</v>
      </c>
      <c r="I4941" t="s">
        <v>22</v>
      </c>
      <c r="J4941" t="s">
        <v>80</v>
      </c>
      <c r="K4941">
        <v>42</v>
      </c>
      <c r="L4941" t="s">
        <v>53</v>
      </c>
      <c r="M4941" t="s">
        <v>25</v>
      </c>
      <c r="N4941" t="s">
        <v>26</v>
      </c>
      <c r="O4941" t="s">
        <v>18444</v>
      </c>
      <c r="P4941" t="s">
        <v>53</v>
      </c>
      <c r="Q4941">
        <v>43</v>
      </c>
      <c r="R4941" t="str">
        <f t="shared" si="77"/>
        <v>Old</v>
      </c>
    </row>
    <row r="4942" spans="1:18" x14ac:dyDescent="0.25">
      <c r="A4942" t="s">
        <v>13295</v>
      </c>
      <c r="B4942" t="s">
        <v>18379</v>
      </c>
      <c r="C4942" t="s">
        <v>18439</v>
      </c>
      <c r="D4942" s="2">
        <v>35153</v>
      </c>
      <c r="E4942" s="2">
        <v>45422</v>
      </c>
      <c r="F4942" s="1">
        <v>0.45833333333333331</v>
      </c>
      <c r="G4942" t="s">
        <v>51</v>
      </c>
      <c r="H4942" t="s">
        <v>21</v>
      </c>
      <c r="I4942" t="s">
        <v>45</v>
      </c>
      <c r="J4942" t="s">
        <v>32</v>
      </c>
      <c r="K4942">
        <v>70</v>
      </c>
      <c r="L4942" t="s">
        <v>53</v>
      </c>
      <c r="M4942" t="s">
        <v>104</v>
      </c>
      <c r="N4942" t="s">
        <v>33</v>
      </c>
      <c r="O4942" t="s">
        <v>18444</v>
      </c>
      <c r="P4942" t="s">
        <v>53</v>
      </c>
      <c r="Q4942">
        <v>28</v>
      </c>
      <c r="R4942" t="str">
        <f t="shared" si="77"/>
        <v>Adult</v>
      </c>
    </row>
    <row r="4943" spans="1:18" x14ac:dyDescent="0.25">
      <c r="A4943" t="s">
        <v>13298</v>
      </c>
      <c r="B4943" t="s">
        <v>18380</v>
      </c>
      <c r="C4943" t="s">
        <v>18439</v>
      </c>
      <c r="D4943" s="2">
        <v>31619</v>
      </c>
      <c r="E4943" s="2">
        <v>45370</v>
      </c>
      <c r="F4943" s="1">
        <v>0.6069444444444444</v>
      </c>
      <c r="G4943" t="s">
        <v>51</v>
      </c>
      <c r="H4943" t="s">
        <v>21</v>
      </c>
      <c r="I4943" t="s">
        <v>22</v>
      </c>
      <c r="J4943" t="s">
        <v>80</v>
      </c>
      <c r="K4943">
        <v>77</v>
      </c>
      <c r="L4943" t="s">
        <v>24</v>
      </c>
      <c r="M4943" t="s">
        <v>25</v>
      </c>
      <c r="N4943" t="s">
        <v>26</v>
      </c>
      <c r="O4943" t="s">
        <v>18473</v>
      </c>
      <c r="P4943" t="s">
        <v>53</v>
      </c>
      <c r="Q4943">
        <v>38</v>
      </c>
      <c r="R4943" t="str">
        <f t="shared" si="77"/>
        <v>Old</v>
      </c>
    </row>
    <row r="4944" spans="1:18" x14ac:dyDescent="0.25">
      <c r="A4944" t="s">
        <v>13301</v>
      </c>
      <c r="B4944" t="s">
        <v>18381</v>
      </c>
      <c r="C4944" t="s">
        <v>18440</v>
      </c>
      <c r="D4944" s="2">
        <v>28064</v>
      </c>
      <c r="E4944" s="2">
        <v>45348</v>
      </c>
      <c r="F4944" s="1">
        <v>0.34583333333333333</v>
      </c>
      <c r="G4944" t="s">
        <v>18474</v>
      </c>
      <c r="H4944" t="s">
        <v>57</v>
      </c>
      <c r="I4944" t="s">
        <v>38</v>
      </c>
      <c r="J4944" t="s">
        <v>46</v>
      </c>
      <c r="K4944">
        <v>42</v>
      </c>
      <c r="L4944" t="s">
        <v>24</v>
      </c>
      <c r="M4944" t="s">
        <v>104</v>
      </c>
      <c r="N4944" t="s">
        <v>26</v>
      </c>
      <c r="O4944" t="s">
        <v>18473</v>
      </c>
      <c r="P4944" t="s">
        <v>53</v>
      </c>
      <c r="Q4944">
        <v>48</v>
      </c>
      <c r="R4944" t="str">
        <f t="shared" si="77"/>
        <v>Old</v>
      </c>
    </row>
    <row r="4945" spans="1:18" x14ac:dyDescent="0.25">
      <c r="A4945" t="s">
        <v>13304</v>
      </c>
      <c r="B4945" t="s">
        <v>18382</v>
      </c>
      <c r="C4945" t="s">
        <v>18440</v>
      </c>
      <c r="D4945" s="2">
        <v>33958</v>
      </c>
      <c r="E4945" s="2">
        <v>45379</v>
      </c>
      <c r="F4945" s="1">
        <v>0.40138888888888891</v>
      </c>
      <c r="G4945" t="s">
        <v>18475</v>
      </c>
      <c r="H4945" t="s">
        <v>57</v>
      </c>
      <c r="I4945" t="s">
        <v>45</v>
      </c>
      <c r="J4945" t="s">
        <v>80</v>
      </c>
      <c r="K4945">
        <v>70</v>
      </c>
      <c r="L4945" t="s">
        <v>39</v>
      </c>
      <c r="M4945" t="s">
        <v>25</v>
      </c>
      <c r="N4945" t="s">
        <v>26</v>
      </c>
      <c r="O4945" t="s">
        <v>18473</v>
      </c>
      <c r="P4945" t="s">
        <v>53</v>
      </c>
      <c r="Q4945">
        <v>32</v>
      </c>
      <c r="R4945" t="str">
        <f t="shared" si="77"/>
        <v>Adult</v>
      </c>
    </row>
    <row r="4946" spans="1:18" x14ac:dyDescent="0.25">
      <c r="A4946" t="s">
        <v>13306</v>
      </c>
      <c r="B4946" t="s">
        <v>18383</v>
      </c>
      <c r="C4946" t="s">
        <v>18440</v>
      </c>
      <c r="D4946" s="2">
        <v>37682</v>
      </c>
      <c r="E4946" s="2">
        <v>45444</v>
      </c>
      <c r="F4946" s="1">
        <v>0.66249999999999998</v>
      </c>
      <c r="G4946" t="s">
        <v>169</v>
      </c>
      <c r="H4946" t="s">
        <v>37</v>
      </c>
      <c r="I4946" t="s">
        <v>84</v>
      </c>
      <c r="J4946" t="s">
        <v>32</v>
      </c>
      <c r="K4946">
        <v>119</v>
      </c>
      <c r="L4946" t="s">
        <v>24</v>
      </c>
      <c r="M4946" t="s">
        <v>40</v>
      </c>
      <c r="N4946" t="s">
        <v>33</v>
      </c>
      <c r="O4946" t="s">
        <v>18473</v>
      </c>
      <c r="P4946" t="s">
        <v>53</v>
      </c>
      <c r="Q4946">
        <v>21</v>
      </c>
      <c r="R4946" t="str">
        <f t="shared" si="77"/>
        <v>Adult</v>
      </c>
    </row>
    <row r="4947" spans="1:18" x14ac:dyDescent="0.25">
      <c r="A4947" t="s">
        <v>13309</v>
      </c>
      <c r="B4947" t="s">
        <v>18384</v>
      </c>
      <c r="C4947" t="s">
        <v>18440</v>
      </c>
      <c r="D4947" s="2">
        <v>37802</v>
      </c>
      <c r="E4947" s="2">
        <v>45381</v>
      </c>
      <c r="F4947" s="1">
        <v>0.48541666666666666</v>
      </c>
      <c r="G4947" t="s">
        <v>51</v>
      </c>
      <c r="H4947" t="s">
        <v>73</v>
      </c>
      <c r="I4947" t="s">
        <v>91</v>
      </c>
      <c r="J4947" t="s">
        <v>23</v>
      </c>
      <c r="K4947">
        <v>112</v>
      </c>
      <c r="L4947" t="s">
        <v>53</v>
      </c>
      <c r="M4947" t="s">
        <v>25</v>
      </c>
      <c r="N4947" t="s">
        <v>47</v>
      </c>
      <c r="O4947" t="s">
        <v>18444</v>
      </c>
      <c r="P4947" t="s">
        <v>53</v>
      </c>
      <c r="Q4947">
        <v>21</v>
      </c>
      <c r="R4947" t="str">
        <f t="shared" si="77"/>
        <v>Adult</v>
      </c>
    </row>
    <row r="4948" spans="1:18" x14ac:dyDescent="0.25">
      <c r="A4948" t="s">
        <v>13311</v>
      </c>
      <c r="B4948" t="s">
        <v>18385</v>
      </c>
      <c r="C4948" t="s">
        <v>18440</v>
      </c>
      <c r="D4948" s="2">
        <v>37705</v>
      </c>
      <c r="E4948" s="2">
        <v>45331</v>
      </c>
      <c r="F4948" s="1">
        <v>0.54305555555555551</v>
      </c>
      <c r="G4948" t="s">
        <v>18474</v>
      </c>
      <c r="H4948" t="s">
        <v>57</v>
      </c>
      <c r="I4948" t="s">
        <v>38</v>
      </c>
      <c r="J4948" t="s">
        <v>80</v>
      </c>
      <c r="K4948">
        <v>21</v>
      </c>
      <c r="L4948" t="s">
        <v>39</v>
      </c>
      <c r="M4948" t="s">
        <v>25</v>
      </c>
      <c r="N4948" t="s">
        <v>47</v>
      </c>
      <c r="O4948" t="s">
        <v>18473</v>
      </c>
      <c r="P4948" t="s">
        <v>53</v>
      </c>
      <c r="Q4948">
        <v>21</v>
      </c>
      <c r="R4948" t="str">
        <f t="shared" si="77"/>
        <v>Adult</v>
      </c>
    </row>
    <row r="4949" spans="1:18" x14ac:dyDescent="0.25">
      <c r="A4949" t="s">
        <v>13314</v>
      </c>
      <c r="B4949" t="s">
        <v>18386</v>
      </c>
      <c r="C4949" t="s">
        <v>18439</v>
      </c>
      <c r="D4949" s="2">
        <v>34725</v>
      </c>
      <c r="E4949" s="2">
        <v>45373</v>
      </c>
      <c r="F4949" s="1">
        <v>0.51249999999999996</v>
      </c>
      <c r="G4949" t="s">
        <v>18474</v>
      </c>
      <c r="H4949" t="s">
        <v>57</v>
      </c>
      <c r="I4949" t="s">
        <v>45</v>
      </c>
      <c r="J4949" t="s">
        <v>52</v>
      </c>
      <c r="K4949">
        <v>49</v>
      </c>
      <c r="L4949" t="s">
        <v>39</v>
      </c>
      <c r="M4949" t="s">
        <v>40</v>
      </c>
      <c r="N4949" t="s">
        <v>26</v>
      </c>
      <c r="O4949" t="s">
        <v>18444</v>
      </c>
      <c r="P4949" t="s">
        <v>53</v>
      </c>
      <c r="Q4949">
        <v>30</v>
      </c>
      <c r="R4949" t="str">
        <f t="shared" si="77"/>
        <v>Adult</v>
      </c>
    </row>
    <row r="4950" spans="1:18" x14ac:dyDescent="0.25">
      <c r="A4950" t="s">
        <v>13316</v>
      </c>
      <c r="B4950" t="s">
        <v>18387</v>
      </c>
      <c r="C4950" t="s">
        <v>18440</v>
      </c>
      <c r="D4950" s="2">
        <v>37718</v>
      </c>
      <c r="E4950" s="2">
        <v>45316</v>
      </c>
      <c r="F4950" s="1">
        <v>0.43611111111111112</v>
      </c>
      <c r="G4950" t="s">
        <v>51</v>
      </c>
      <c r="H4950" t="s">
        <v>31</v>
      </c>
      <c r="I4950" t="s">
        <v>38</v>
      </c>
      <c r="J4950" t="s">
        <v>80</v>
      </c>
      <c r="K4950">
        <v>63</v>
      </c>
      <c r="L4950" t="s">
        <v>24</v>
      </c>
      <c r="M4950" t="s">
        <v>40</v>
      </c>
      <c r="N4950" t="s">
        <v>26</v>
      </c>
      <c r="O4950" t="s">
        <v>18444</v>
      </c>
      <c r="P4950" t="s">
        <v>53</v>
      </c>
      <c r="Q4950">
        <v>21</v>
      </c>
      <c r="R4950" t="str">
        <f t="shared" si="77"/>
        <v>Adult</v>
      </c>
    </row>
    <row r="4951" spans="1:18" x14ac:dyDescent="0.25">
      <c r="A4951" t="s">
        <v>13318</v>
      </c>
      <c r="B4951" t="s">
        <v>18388</v>
      </c>
      <c r="C4951" t="s">
        <v>18440</v>
      </c>
      <c r="D4951" s="2">
        <v>37121</v>
      </c>
      <c r="E4951" s="2">
        <v>45424</v>
      </c>
      <c r="F4951" s="1">
        <v>0.48333333333333334</v>
      </c>
      <c r="G4951" t="s">
        <v>51</v>
      </c>
      <c r="H4951" t="s">
        <v>21</v>
      </c>
      <c r="I4951" t="s">
        <v>22</v>
      </c>
      <c r="J4951" t="s">
        <v>52</v>
      </c>
      <c r="K4951">
        <v>105</v>
      </c>
      <c r="L4951" t="s">
        <v>53</v>
      </c>
      <c r="M4951" t="s">
        <v>25</v>
      </c>
      <c r="N4951" t="s">
        <v>33</v>
      </c>
      <c r="O4951" t="s">
        <v>18473</v>
      </c>
      <c r="P4951" t="s">
        <v>53</v>
      </c>
      <c r="Q4951">
        <v>23</v>
      </c>
      <c r="R4951" t="str">
        <f t="shared" si="77"/>
        <v>Adult</v>
      </c>
    </row>
    <row r="4952" spans="1:18" x14ac:dyDescent="0.25">
      <c r="A4952" t="s">
        <v>13321</v>
      </c>
      <c r="B4952" t="s">
        <v>18389</v>
      </c>
      <c r="C4952" t="s">
        <v>18440</v>
      </c>
      <c r="D4952" s="2">
        <v>37050</v>
      </c>
      <c r="E4952" s="2">
        <v>45412</v>
      </c>
      <c r="F4952" s="1">
        <v>0.35902777777777778</v>
      </c>
      <c r="G4952" t="s">
        <v>169</v>
      </c>
      <c r="H4952" t="s">
        <v>21</v>
      </c>
      <c r="I4952" t="s">
        <v>22</v>
      </c>
      <c r="J4952" t="s">
        <v>46</v>
      </c>
      <c r="K4952">
        <v>14</v>
      </c>
      <c r="L4952" t="s">
        <v>24</v>
      </c>
      <c r="M4952" t="s">
        <v>40</v>
      </c>
      <c r="N4952" t="s">
        <v>33</v>
      </c>
      <c r="O4952" t="s">
        <v>18444</v>
      </c>
      <c r="P4952" t="s">
        <v>53</v>
      </c>
      <c r="Q4952">
        <v>23</v>
      </c>
      <c r="R4952" t="str">
        <f t="shared" si="77"/>
        <v>Adult</v>
      </c>
    </row>
    <row r="4953" spans="1:18" x14ac:dyDescent="0.25">
      <c r="A4953" t="s">
        <v>13322</v>
      </c>
      <c r="B4953" t="s">
        <v>18390</v>
      </c>
      <c r="C4953" t="s">
        <v>18439</v>
      </c>
      <c r="D4953" s="2">
        <v>33690</v>
      </c>
      <c r="E4953" s="2">
        <v>45402</v>
      </c>
      <c r="F4953" s="1">
        <v>0.40625</v>
      </c>
      <c r="G4953" t="s">
        <v>51</v>
      </c>
      <c r="H4953" t="s">
        <v>21</v>
      </c>
      <c r="I4953" t="s">
        <v>45</v>
      </c>
      <c r="J4953" t="s">
        <v>32</v>
      </c>
      <c r="K4953">
        <v>98</v>
      </c>
      <c r="L4953" t="s">
        <v>53</v>
      </c>
      <c r="M4953" t="s">
        <v>25</v>
      </c>
      <c r="N4953" t="s">
        <v>26</v>
      </c>
      <c r="O4953" t="s">
        <v>18444</v>
      </c>
      <c r="P4953" t="s">
        <v>53</v>
      </c>
      <c r="Q4953">
        <v>32</v>
      </c>
      <c r="R4953" t="str">
        <f t="shared" si="77"/>
        <v>Adult</v>
      </c>
    </row>
    <row r="4954" spans="1:18" x14ac:dyDescent="0.25">
      <c r="A4954" t="s">
        <v>13324</v>
      </c>
      <c r="B4954" t="s">
        <v>18391</v>
      </c>
      <c r="C4954" t="s">
        <v>18439</v>
      </c>
      <c r="D4954" s="2">
        <v>31771</v>
      </c>
      <c r="E4954" s="2">
        <v>45420</v>
      </c>
      <c r="F4954" s="1">
        <v>0.49583333333333335</v>
      </c>
      <c r="G4954" t="s">
        <v>18475</v>
      </c>
      <c r="H4954" t="s">
        <v>21</v>
      </c>
      <c r="I4954" t="s">
        <v>22</v>
      </c>
      <c r="J4954" t="s">
        <v>32</v>
      </c>
      <c r="K4954">
        <v>133</v>
      </c>
      <c r="L4954" t="s">
        <v>24</v>
      </c>
      <c r="M4954" t="s">
        <v>25</v>
      </c>
      <c r="N4954" t="s">
        <v>33</v>
      </c>
      <c r="O4954" t="s">
        <v>18444</v>
      </c>
      <c r="P4954" t="s">
        <v>53</v>
      </c>
      <c r="Q4954">
        <v>38</v>
      </c>
      <c r="R4954" t="str">
        <f t="shared" si="77"/>
        <v>Old</v>
      </c>
    </row>
    <row r="4955" spans="1:18" x14ac:dyDescent="0.25">
      <c r="A4955" t="s">
        <v>13327</v>
      </c>
      <c r="B4955" t="s">
        <v>18392</v>
      </c>
      <c r="C4955" t="s">
        <v>18439</v>
      </c>
      <c r="D4955" s="2">
        <v>28381</v>
      </c>
      <c r="E4955" s="2">
        <v>45387</v>
      </c>
      <c r="F4955" s="1">
        <v>0.45277777777777778</v>
      </c>
      <c r="G4955" t="s">
        <v>18474</v>
      </c>
      <c r="H4955" t="s">
        <v>57</v>
      </c>
      <c r="I4955" t="s">
        <v>84</v>
      </c>
      <c r="J4955" t="s">
        <v>46</v>
      </c>
      <c r="K4955">
        <v>175</v>
      </c>
      <c r="L4955" t="s">
        <v>53</v>
      </c>
      <c r="M4955" t="s">
        <v>104</v>
      </c>
      <c r="N4955" t="s">
        <v>26</v>
      </c>
      <c r="O4955" t="s">
        <v>18473</v>
      </c>
      <c r="P4955" t="s">
        <v>53</v>
      </c>
      <c r="Q4955">
        <v>47</v>
      </c>
      <c r="R4955" t="str">
        <f t="shared" si="77"/>
        <v>Old</v>
      </c>
    </row>
    <row r="4956" spans="1:18" x14ac:dyDescent="0.25">
      <c r="A4956" t="s">
        <v>13329</v>
      </c>
      <c r="B4956" t="s">
        <v>18393</v>
      </c>
      <c r="C4956" t="s">
        <v>18439</v>
      </c>
      <c r="D4956" s="2">
        <v>37828</v>
      </c>
      <c r="E4956" s="2">
        <v>45348</v>
      </c>
      <c r="F4956" s="1">
        <v>0.75138888888888888</v>
      </c>
      <c r="G4956" t="s">
        <v>18475</v>
      </c>
      <c r="H4956" t="s">
        <v>37</v>
      </c>
      <c r="I4956" t="s">
        <v>45</v>
      </c>
      <c r="J4956" t="s">
        <v>32</v>
      </c>
      <c r="K4956">
        <v>63</v>
      </c>
      <c r="L4956" t="s">
        <v>53</v>
      </c>
      <c r="M4956" t="s">
        <v>104</v>
      </c>
      <c r="N4956" t="s">
        <v>26</v>
      </c>
      <c r="O4956" t="s">
        <v>18444</v>
      </c>
      <c r="P4956" t="s">
        <v>53</v>
      </c>
      <c r="Q4956">
        <v>21</v>
      </c>
      <c r="R4956" t="str">
        <f t="shared" si="77"/>
        <v>Adult</v>
      </c>
    </row>
    <row r="4957" spans="1:18" x14ac:dyDescent="0.25">
      <c r="A4957" t="s">
        <v>13331</v>
      </c>
      <c r="B4957" t="s">
        <v>18394</v>
      </c>
      <c r="C4957" t="s">
        <v>18439</v>
      </c>
      <c r="D4957" s="2">
        <v>30773</v>
      </c>
      <c r="E4957" s="2">
        <v>45405</v>
      </c>
      <c r="F4957" s="1">
        <v>0.41111111111111109</v>
      </c>
      <c r="G4957" t="s">
        <v>18474</v>
      </c>
      <c r="H4957" t="s">
        <v>57</v>
      </c>
      <c r="I4957" t="s">
        <v>84</v>
      </c>
      <c r="J4957" t="s">
        <v>52</v>
      </c>
      <c r="K4957">
        <v>105</v>
      </c>
      <c r="L4957" t="s">
        <v>39</v>
      </c>
      <c r="M4957" t="s">
        <v>40</v>
      </c>
      <c r="N4957" t="s">
        <v>26</v>
      </c>
      <c r="O4957" t="s">
        <v>18473</v>
      </c>
      <c r="P4957" t="s">
        <v>53</v>
      </c>
      <c r="Q4957">
        <v>40</v>
      </c>
      <c r="R4957" t="str">
        <f t="shared" si="77"/>
        <v>Old</v>
      </c>
    </row>
    <row r="4958" spans="1:18" x14ac:dyDescent="0.25">
      <c r="A4958" t="s">
        <v>13333</v>
      </c>
      <c r="B4958" t="s">
        <v>18395</v>
      </c>
      <c r="C4958" t="s">
        <v>18439</v>
      </c>
      <c r="D4958" s="2">
        <v>37497</v>
      </c>
      <c r="E4958" s="2">
        <v>45377</v>
      </c>
      <c r="F4958" s="1">
        <v>0.75347222222222221</v>
      </c>
      <c r="G4958" t="s">
        <v>18474</v>
      </c>
      <c r="H4958" t="s">
        <v>73</v>
      </c>
      <c r="I4958" t="s">
        <v>84</v>
      </c>
      <c r="J4958" t="s">
        <v>46</v>
      </c>
      <c r="K4958">
        <v>140</v>
      </c>
      <c r="L4958" t="s">
        <v>39</v>
      </c>
      <c r="M4958" t="s">
        <v>25</v>
      </c>
      <c r="N4958" t="s">
        <v>47</v>
      </c>
      <c r="O4958" t="s">
        <v>18473</v>
      </c>
      <c r="P4958" t="s">
        <v>53</v>
      </c>
      <c r="Q4958">
        <v>22</v>
      </c>
      <c r="R4958" t="str">
        <f t="shared" si="77"/>
        <v>Adult</v>
      </c>
    </row>
    <row r="4959" spans="1:18" x14ac:dyDescent="0.25">
      <c r="A4959" t="s">
        <v>13335</v>
      </c>
      <c r="B4959" t="s">
        <v>18396</v>
      </c>
      <c r="C4959" t="s">
        <v>18440</v>
      </c>
      <c r="D4959" s="2">
        <v>35949</v>
      </c>
      <c r="E4959" s="2">
        <v>45463</v>
      </c>
      <c r="F4959" s="1">
        <v>0.67777777777777781</v>
      </c>
      <c r="G4959" t="s">
        <v>18475</v>
      </c>
      <c r="H4959" t="s">
        <v>37</v>
      </c>
      <c r="I4959" t="s">
        <v>45</v>
      </c>
      <c r="J4959" t="s">
        <v>46</v>
      </c>
      <c r="K4959">
        <v>28</v>
      </c>
      <c r="L4959" t="s">
        <v>39</v>
      </c>
      <c r="M4959" t="s">
        <v>40</v>
      </c>
      <c r="N4959" t="s">
        <v>47</v>
      </c>
      <c r="O4959" t="s">
        <v>18473</v>
      </c>
      <c r="P4959" t="s">
        <v>18472</v>
      </c>
      <c r="Q4959">
        <v>26</v>
      </c>
      <c r="R4959" t="str">
        <f t="shared" si="77"/>
        <v>Adult</v>
      </c>
    </row>
    <row r="4960" spans="1:18" x14ac:dyDescent="0.25">
      <c r="A4960" t="s">
        <v>13337</v>
      </c>
      <c r="B4960" t="s">
        <v>18397</v>
      </c>
      <c r="C4960" t="s">
        <v>18439</v>
      </c>
      <c r="D4960" s="2">
        <v>17314</v>
      </c>
      <c r="E4960" s="2">
        <v>45345</v>
      </c>
      <c r="F4960" s="1">
        <v>0.34166666666666667</v>
      </c>
      <c r="G4960" t="s">
        <v>18474</v>
      </c>
      <c r="H4960" t="s">
        <v>61</v>
      </c>
      <c r="I4960" t="s">
        <v>547</v>
      </c>
      <c r="J4960" t="s">
        <v>80</v>
      </c>
      <c r="K4960">
        <v>56</v>
      </c>
      <c r="L4960" t="s">
        <v>39</v>
      </c>
      <c r="M4960" t="s">
        <v>40</v>
      </c>
      <c r="N4960" t="s">
        <v>33</v>
      </c>
      <c r="O4960" t="s">
        <v>18473</v>
      </c>
      <c r="P4960" t="s">
        <v>53</v>
      </c>
      <c r="Q4960">
        <v>77</v>
      </c>
      <c r="R4960" t="str">
        <f t="shared" si="77"/>
        <v>Aged</v>
      </c>
    </row>
    <row r="4961" spans="1:18" x14ac:dyDescent="0.25">
      <c r="A4961" t="s">
        <v>13340</v>
      </c>
      <c r="B4961" t="s">
        <v>18398</v>
      </c>
      <c r="C4961" t="s">
        <v>18440</v>
      </c>
      <c r="D4961" s="2">
        <v>33252</v>
      </c>
      <c r="E4961" s="2">
        <v>45297</v>
      </c>
      <c r="F4961" s="1">
        <v>0.48958333333333331</v>
      </c>
      <c r="G4961" t="s">
        <v>18474</v>
      </c>
      <c r="H4961" t="s">
        <v>21</v>
      </c>
      <c r="I4961" t="s">
        <v>22</v>
      </c>
      <c r="J4961" t="s">
        <v>32</v>
      </c>
      <c r="K4961">
        <v>133</v>
      </c>
      <c r="L4961" t="s">
        <v>39</v>
      </c>
      <c r="M4961" t="s">
        <v>25</v>
      </c>
      <c r="N4961" t="s">
        <v>33</v>
      </c>
      <c r="O4961" t="s">
        <v>18473</v>
      </c>
      <c r="P4961" t="s">
        <v>18472</v>
      </c>
      <c r="Q4961">
        <v>34</v>
      </c>
      <c r="R4961" t="str">
        <f t="shared" si="77"/>
        <v>Adult</v>
      </c>
    </row>
    <row r="4962" spans="1:18" x14ac:dyDescent="0.25">
      <c r="A4962" t="s">
        <v>13342</v>
      </c>
      <c r="B4962" t="s">
        <v>18399</v>
      </c>
      <c r="C4962" t="s">
        <v>18439</v>
      </c>
      <c r="D4962" s="2">
        <v>32095</v>
      </c>
      <c r="E4962" s="2">
        <v>45340</v>
      </c>
      <c r="F4962" s="1">
        <v>0.53888888888888886</v>
      </c>
      <c r="G4962" t="s">
        <v>18475</v>
      </c>
      <c r="H4962" t="s">
        <v>57</v>
      </c>
      <c r="I4962" t="s">
        <v>38</v>
      </c>
      <c r="J4962" t="s">
        <v>32</v>
      </c>
      <c r="K4962">
        <v>119</v>
      </c>
      <c r="L4962" t="s">
        <v>24</v>
      </c>
      <c r="M4962" t="s">
        <v>25</v>
      </c>
      <c r="N4962" t="s">
        <v>26</v>
      </c>
      <c r="O4962" t="s">
        <v>18444</v>
      </c>
      <c r="P4962" t="s">
        <v>53</v>
      </c>
      <c r="Q4962">
        <v>37</v>
      </c>
      <c r="R4962" t="str">
        <f t="shared" si="77"/>
        <v>Old</v>
      </c>
    </row>
    <row r="4963" spans="1:18" x14ac:dyDescent="0.25">
      <c r="A4963" t="s">
        <v>13344</v>
      </c>
      <c r="B4963" t="s">
        <v>18400</v>
      </c>
      <c r="C4963" t="s">
        <v>18440</v>
      </c>
      <c r="D4963" s="2">
        <v>38654</v>
      </c>
      <c r="E4963" s="2">
        <v>45462</v>
      </c>
      <c r="F4963" s="1">
        <v>0.7</v>
      </c>
      <c r="G4963" t="s">
        <v>18475</v>
      </c>
      <c r="H4963" t="s">
        <v>73</v>
      </c>
      <c r="I4963" t="s">
        <v>84</v>
      </c>
      <c r="J4963" t="s">
        <v>32</v>
      </c>
      <c r="K4963">
        <v>77</v>
      </c>
      <c r="L4963" t="s">
        <v>39</v>
      </c>
      <c r="M4963" t="s">
        <v>25</v>
      </c>
      <c r="N4963" t="s">
        <v>26</v>
      </c>
      <c r="O4963" t="s">
        <v>18444</v>
      </c>
      <c r="P4963" t="s">
        <v>53</v>
      </c>
      <c r="Q4963">
        <v>19</v>
      </c>
      <c r="R4963" t="str">
        <f t="shared" si="77"/>
        <v>Adult</v>
      </c>
    </row>
    <row r="4964" spans="1:18" x14ac:dyDescent="0.25">
      <c r="A4964" t="s">
        <v>13346</v>
      </c>
      <c r="B4964" t="s">
        <v>18401</v>
      </c>
      <c r="C4964" t="s">
        <v>18440</v>
      </c>
      <c r="D4964" s="2">
        <v>33468</v>
      </c>
      <c r="E4964" s="2">
        <v>45436</v>
      </c>
      <c r="F4964" s="1">
        <v>0.37777777777777777</v>
      </c>
      <c r="G4964" t="s">
        <v>18474</v>
      </c>
      <c r="H4964" t="s">
        <v>31</v>
      </c>
      <c r="I4964" t="s">
        <v>91</v>
      </c>
      <c r="J4964" t="s">
        <v>52</v>
      </c>
      <c r="K4964">
        <v>35</v>
      </c>
      <c r="L4964" t="s">
        <v>24</v>
      </c>
      <c r="M4964" t="s">
        <v>25</v>
      </c>
      <c r="N4964" t="s">
        <v>47</v>
      </c>
      <c r="O4964" t="s">
        <v>18473</v>
      </c>
      <c r="P4964" t="s">
        <v>53</v>
      </c>
      <c r="Q4964">
        <v>33</v>
      </c>
      <c r="R4964" t="str">
        <f t="shared" si="77"/>
        <v>Adult</v>
      </c>
    </row>
    <row r="4965" spans="1:18" x14ac:dyDescent="0.25">
      <c r="A4965" t="s">
        <v>13348</v>
      </c>
      <c r="B4965" t="s">
        <v>18402</v>
      </c>
      <c r="C4965" t="s">
        <v>18440</v>
      </c>
      <c r="D4965" s="2">
        <v>36553</v>
      </c>
      <c r="E4965" s="2">
        <v>45452</v>
      </c>
      <c r="F4965" s="1">
        <v>0.34375</v>
      </c>
      <c r="G4965" t="s">
        <v>30</v>
      </c>
      <c r="H4965" t="s">
        <v>21</v>
      </c>
      <c r="I4965" t="s">
        <v>45</v>
      </c>
      <c r="J4965" t="s">
        <v>23</v>
      </c>
      <c r="K4965">
        <v>105</v>
      </c>
      <c r="L4965" t="s">
        <v>39</v>
      </c>
      <c r="M4965" t="s">
        <v>25</v>
      </c>
      <c r="N4965" t="s">
        <v>26</v>
      </c>
      <c r="O4965" t="s">
        <v>18444</v>
      </c>
      <c r="P4965" t="s">
        <v>18472</v>
      </c>
      <c r="Q4965">
        <v>25</v>
      </c>
      <c r="R4965" t="str">
        <f t="shared" si="77"/>
        <v>Adult</v>
      </c>
    </row>
    <row r="4966" spans="1:18" x14ac:dyDescent="0.25">
      <c r="A4966" t="s">
        <v>13351</v>
      </c>
      <c r="B4966" t="s">
        <v>18403</v>
      </c>
      <c r="C4966" t="s">
        <v>18439</v>
      </c>
      <c r="D4966" s="2">
        <v>36989</v>
      </c>
      <c r="E4966" s="2">
        <v>45375</v>
      </c>
      <c r="F4966" s="1">
        <v>0.55833333333333335</v>
      </c>
      <c r="G4966" t="s">
        <v>18475</v>
      </c>
      <c r="H4966" t="s">
        <v>31</v>
      </c>
      <c r="I4966" t="s">
        <v>91</v>
      </c>
      <c r="J4966" t="s">
        <v>23</v>
      </c>
      <c r="K4966">
        <v>119</v>
      </c>
      <c r="L4966" t="s">
        <v>53</v>
      </c>
      <c r="M4966" t="s">
        <v>40</v>
      </c>
      <c r="N4966" t="s">
        <v>26</v>
      </c>
      <c r="O4966" t="s">
        <v>18473</v>
      </c>
      <c r="P4966" t="s">
        <v>53</v>
      </c>
      <c r="Q4966">
        <v>23</v>
      </c>
      <c r="R4966" t="str">
        <f t="shared" si="77"/>
        <v>Adult</v>
      </c>
    </row>
    <row r="4967" spans="1:18" x14ac:dyDescent="0.25">
      <c r="A4967" t="s">
        <v>13353</v>
      </c>
      <c r="B4967" t="s">
        <v>18404</v>
      </c>
      <c r="C4967" t="s">
        <v>18439</v>
      </c>
      <c r="D4967" s="2">
        <v>34660</v>
      </c>
      <c r="E4967" s="2">
        <v>45373</v>
      </c>
      <c r="F4967" s="1">
        <v>0.56874999999999998</v>
      </c>
      <c r="G4967" t="s">
        <v>51</v>
      </c>
      <c r="H4967" t="s">
        <v>73</v>
      </c>
      <c r="I4967" t="s">
        <v>91</v>
      </c>
      <c r="J4967" t="s">
        <v>52</v>
      </c>
      <c r="K4967">
        <v>63</v>
      </c>
      <c r="L4967" t="s">
        <v>53</v>
      </c>
      <c r="M4967" t="s">
        <v>25</v>
      </c>
      <c r="N4967" t="s">
        <v>47</v>
      </c>
      <c r="O4967" t="s">
        <v>18473</v>
      </c>
      <c r="P4967" t="s">
        <v>53</v>
      </c>
      <c r="Q4967">
        <v>30</v>
      </c>
      <c r="R4967" t="str">
        <f t="shared" si="77"/>
        <v>Adult</v>
      </c>
    </row>
    <row r="4968" spans="1:18" x14ac:dyDescent="0.25">
      <c r="A4968" t="s">
        <v>13354</v>
      </c>
      <c r="B4968" t="s">
        <v>18405</v>
      </c>
      <c r="C4968" t="s">
        <v>18440</v>
      </c>
      <c r="D4968" s="2">
        <v>36262</v>
      </c>
      <c r="E4968" s="2">
        <v>45396</v>
      </c>
      <c r="F4968" s="1">
        <v>0.53333333333333333</v>
      </c>
      <c r="G4968" t="s">
        <v>18474</v>
      </c>
      <c r="H4968" t="s">
        <v>31</v>
      </c>
      <c r="I4968" t="s">
        <v>45</v>
      </c>
      <c r="J4968" t="s">
        <v>52</v>
      </c>
      <c r="K4968">
        <v>7</v>
      </c>
      <c r="L4968" t="s">
        <v>24</v>
      </c>
      <c r="M4968" t="s">
        <v>40</v>
      </c>
      <c r="N4968" t="s">
        <v>26</v>
      </c>
      <c r="O4968" t="s">
        <v>18444</v>
      </c>
      <c r="P4968" t="s">
        <v>53</v>
      </c>
      <c r="Q4968">
        <v>25</v>
      </c>
      <c r="R4968" t="str">
        <f t="shared" si="77"/>
        <v>Adult</v>
      </c>
    </row>
    <row r="4969" spans="1:18" x14ac:dyDescent="0.25">
      <c r="A4969" t="s">
        <v>13357</v>
      </c>
      <c r="B4969" t="s">
        <v>18406</v>
      </c>
      <c r="C4969" t="s">
        <v>18439</v>
      </c>
      <c r="D4969" s="2">
        <v>35671</v>
      </c>
      <c r="E4969" s="2">
        <v>45452</v>
      </c>
      <c r="F4969" s="1">
        <v>0.4826388888888889</v>
      </c>
      <c r="G4969" t="s">
        <v>169</v>
      </c>
      <c r="H4969" t="s">
        <v>37</v>
      </c>
      <c r="I4969" t="s">
        <v>84</v>
      </c>
      <c r="J4969" t="s">
        <v>80</v>
      </c>
      <c r="K4969">
        <v>91</v>
      </c>
      <c r="L4969" t="s">
        <v>53</v>
      </c>
      <c r="M4969" t="s">
        <v>40</v>
      </c>
      <c r="N4969" t="s">
        <v>26</v>
      </c>
      <c r="O4969" t="s">
        <v>18444</v>
      </c>
      <c r="P4969" t="s">
        <v>53</v>
      </c>
      <c r="Q4969">
        <v>27</v>
      </c>
      <c r="R4969" t="str">
        <f t="shared" si="77"/>
        <v>Adult</v>
      </c>
    </row>
    <row r="4970" spans="1:18" x14ac:dyDescent="0.25">
      <c r="A4970" t="s">
        <v>13360</v>
      </c>
      <c r="B4970" t="s">
        <v>18407</v>
      </c>
      <c r="C4970" t="s">
        <v>18439</v>
      </c>
      <c r="D4970" s="2">
        <v>37370</v>
      </c>
      <c r="E4970" s="2">
        <v>45390</v>
      </c>
      <c r="F4970" s="1">
        <v>0.35625000000000001</v>
      </c>
      <c r="G4970" t="s">
        <v>18474</v>
      </c>
      <c r="H4970" t="s">
        <v>57</v>
      </c>
      <c r="I4970" t="s">
        <v>22</v>
      </c>
      <c r="J4970" t="s">
        <v>23</v>
      </c>
      <c r="K4970">
        <v>63</v>
      </c>
      <c r="L4970" t="s">
        <v>53</v>
      </c>
      <c r="M4970" t="s">
        <v>40</v>
      </c>
      <c r="N4970" t="s">
        <v>26</v>
      </c>
      <c r="O4970" t="s">
        <v>18444</v>
      </c>
      <c r="P4970" t="s">
        <v>53</v>
      </c>
      <c r="Q4970">
        <v>22</v>
      </c>
      <c r="R4970" t="str">
        <f t="shared" si="77"/>
        <v>Adult</v>
      </c>
    </row>
    <row r="4971" spans="1:18" x14ac:dyDescent="0.25">
      <c r="A4971" t="s">
        <v>13363</v>
      </c>
      <c r="B4971" t="s">
        <v>18408</v>
      </c>
      <c r="C4971" t="s">
        <v>18439</v>
      </c>
      <c r="D4971" s="2">
        <v>37214</v>
      </c>
      <c r="E4971" s="2">
        <v>45338</v>
      </c>
      <c r="F4971" s="1">
        <v>0.53263888888888888</v>
      </c>
      <c r="G4971" t="s">
        <v>169</v>
      </c>
      <c r="H4971" t="s">
        <v>37</v>
      </c>
      <c r="I4971" t="s">
        <v>45</v>
      </c>
      <c r="J4971" t="s">
        <v>23</v>
      </c>
      <c r="K4971">
        <v>35</v>
      </c>
      <c r="L4971" t="s">
        <v>24</v>
      </c>
      <c r="M4971" t="s">
        <v>40</v>
      </c>
      <c r="N4971" t="s">
        <v>26</v>
      </c>
      <c r="O4971" t="s">
        <v>18473</v>
      </c>
      <c r="P4971" t="s">
        <v>53</v>
      </c>
      <c r="Q4971">
        <v>23</v>
      </c>
      <c r="R4971" t="str">
        <f t="shared" si="77"/>
        <v>Adult</v>
      </c>
    </row>
    <row r="4972" spans="1:18" x14ac:dyDescent="0.25">
      <c r="A4972" t="s">
        <v>13365</v>
      </c>
      <c r="B4972" t="s">
        <v>18409</v>
      </c>
      <c r="C4972" t="s">
        <v>18440</v>
      </c>
      <c r="D4972" s="2">
        <v>36590</v>
      </c>
      <c r="E4972" s="2">
        <v>45387</v>
      </c>
      <c r="F4972" s="1">
        <v>0.35416666666666669</v>
      </c>
      <c r="G4972" t="s">
        <v>18475</v>
      </c>
      <c r="H4972" t="s">
        <v>37</v>
      </c>
      <c r="I4972" t="s">
        <v>38</v>
      </c>
      <c r="J4972" t="s">
        <v>52</v>
      </c>
      <c r="K4972">
        <v>154</v>
      </c>
      <c r="L4972" t="s">
        <v>53</v>
      </c>
      <c r="M4972" t="s">
        <v>25</v>
      </c>
      <c r="N4972" t="s">
        <v>47</v>
      </c>
      <c r="O4972" t="s">
        <v>18444</v>
      </c>
      <c r="P4972" t="s">
        <v>53</v>
      </c>
      <c r="Q4972">
        <v>24</v>
      </c>
      <c r="R4972" t="str">
        <f t="shared" si="77"/>
        <v>Adult</v>
      </c>
    </row>
    <row r="4973" spans="1:18" x14ac:dyDescent="0.25">
      <c r="A4973" t="s">
        <v>13368</v>
      </c>
      <c r="B4973" t="s">
        <v>18410</v>
      </c>
      <c r="C4973" t="s">
        <v>18439</v>
      </c>
      <c r="D4973" s="2">
        <v>33086</v>
      </c>
      <c r="E4973" s="2">
        <v>45301</v>
      </c>
      <c r="F4973" s="1">
        <v>0.3611111111111111</v>
      </c>
      <c r="G4973" t="s">
        <v>51</v>
      </c>
      <c r="H4973" t="s">
        <v>21</v>
      </c>
      <c r="I4973" t="s">
        <v>22</v>
      </c>
      <c r="J4973" t="s">
        <v>23</v>
      </c>
      <c r="K4973">
        <v>168</v>
      </c>
      <c r="L4973" t="s">
        <v>24</v>
      </c>
      <c r="M4973" t="s">
        <v>25</v>
      </c>
      <c r="N4973" t="s">
        <v>26</v>
      </c>
      <c r="O4973" t="s">
        <v>18444</v>
      </c>
      <c r="P4973" t="s">
        <v>53</v>
      </c>
      <c r="Q4973">
        <v>34</v>
      </c>
      <c r="R4973" t="str">
        <f t="shared" si="77"/>
        <v>Adult</v>
      </c>
    </row>
    <row r="4974" spans="1:18" x14ac:dyDescent="0.25">
      <c r="A4974" t="s">
        <v>13371</v>
      </c>
      <c r="B4974" t="s">
        <v>18411</v>
      </c>
      <c r="C4974" t="s">
        <v>18439</v>
      </c>
      <c r="D4974" s="2">
        <v>33973</v>
      </c>
      <c r="E4974" s="2">
        <v>45394</v>
      </c>
      <c r="F4974" s="1">
        <v>0.76180555555555551</v>
      </c>
      <c r="G4974" t="s">
        <v>51</v>
      </c>
      <c r="H4974" t="s">
        <v>73</v>
      </c>
      <c r="I4974" t="s">
        <v>84</v>
      </c>
      <c r="J4974" t="s">
        <v>52</v>
      </c>
      <c r="K4974">
        <v>133</v>
      </c>
      <c r="L4974" t="s">
        <v>53</v>
      </c>
      <c r="M4974" t="s">
        <v>25</v>
      </c>
      <c r="N4974" t="s">
        <v>26</v>
      </c>
      <c r="O4974" t="s">
        <v>18444</v>
      </c>
      <c r="P4974" t="s">
        <v>53</v>
      </c>
      <c r="Q4974">
        <v>32</v>
      </c>
      <c r="R4974" t="str">
        <f t="shared" si="77"/>
        <v>Adult</v>
      </c>
    </row>
    <row r="4975" spans="1:18" x14ac:dyDescent="0.25">
      <c r="A4975" t="s">
        <v>13374</v>
      </c>
      <c r="B4975" t="s">
        <v>18412</v>
      </c>
      <c r="C4975" t="s">
        <v>18440</v>
      </c>
      <c r="D4975" s="2">
        <v>34031</v>
      </c>
      <c r="E4975" s="2">
        <v>45369</v>
      </c>
      <c r="F4975" s="1">
        <v>0.43333333333333335</v>
      </c>
      <c r="G4975" t="s">
        <v>18475</v>
      </c>
      <c r="H4975" t="s">
        <v>21</v>
      </c>
      <c r="I4975" t="s">
        <v>22</v>
      </c>
      <c r="J4975" t="s">
        <v>80</v>
      </c>
      <c r="K4975">
        <v>161</v>
      </c>
      <c r="L4975" t="s">
        <v>24</v>
      </c>
      <c r="M4975" t="s">
        <v>25</v>
      </c>
      <c r="N4975" t="s">
        <v>33</v>
      </c>
      <c r="O4975" t="s">
        <v>18444</v>
      </c>
      <c r="P4975" t="s">
        <v>53</v>
      </c>
      <c r="Q4975">
        <v>31</v>
      </c>
      <c r="R4975" t="str">
        <f t="shared" si="77"/>
        <v>Adult</v>
      </c>
    </row>
    <row r="4976" spans="1:18" x14ac:dyDescent="0.25">
      <c r="A4976" t="s">
        <v>13376</v>
      </c>
      <c r="B4976" t="s">
        <v>18413</v>
      </c>
      <c r="C4976" t="s">
        <v>18440</v>
      </c>
      <c r="D4976" s="2">
        <v>37103</v>
      </c>
      <c r="E4976" s="2">
        <v>45324</v>
      </c>
      <c r="F4976" s="1">
        <v>0.82013888888888886</v>
      </c>
      <c r="G4976" t="s">
        <v>51</v>
      </c>
      <c r="H4976" t="s">
        <v>31</v>
      </c>
      <c r="I4976" t="s">
        <v>45</v>
      </c>
      <c r="J4976" t="s">
        <v>52</v>
      </c>
      <c r="K4976">
        <v>182</v>
      </c>
      <c r="L4976" t="s">
        <v>53</v>
      </c>
      <c r="M4976" t="s">
        <v>25</v>
      </c>
      <c r="N4976" t="s">
        <v>33</v>
      </c>
      <c r="O4976" t="s">
        <v>18473</v>
      </c>
      <c r="P4976" t="s">
        <v>53</v>
      </c>
      <c r="Q4976">
        <v>23</v>
      </c>
      <c r="R4976" t="str">
        <f t="shared" si="77"/>
        <v>Adult</v>
      </c>
    </row>
    <row r="4977" spans="1:18" x14ac:dyDescent="0.25">
      <c r="A4977" t="s">
        <v>13379</v>
      </c>
      <c r="B4977" t="s">
        <v>18414</v>
      </c>
      <c r="C4977" t="s">
        <v>18440</v>
      </c>
      <c r="D4977" s="2">
        <v>36870</v>
      </c>
      <c r="E4977" s="2">
        <v>45425</v>
      </c>
      <c r="F4977" s="1">
        <v>0.42708333333333331</v>
      </c>
      <c r="G4977" t="s">
        <v>18474</v>
      </c>
      <c r="H4977" t="s">
        <v>37</v>
      </c>
      <c r="I4977" t="s">
        <v>38</v>
      </c>
      <c r="J4977" t="s">
        <v>32</v>
      </c>
      <c r="K4977">
        <v>63</v>
      </c>
      <c r="L4977" t="s">
        <v>24</v>
      </c>
      <c r="M4977" t="s">
        <v>25</v>
      </c>
      <c r="N4977" t="s">
        <v>26</v>
      </c>
      <c r="O4977" t="s">
        <v>18444</v>
      </c>
      <c r="P4977" t="s">
        <v>53</v>
      </c>
      <c r="Q4977">
        <v>24</v>
      </c>
      <c r="R4977" t="str">
        <f t="shared" si="77"/>
        <v>Adult</v>
      </c>
    </row>
    <row r="4978" spans="1:18" x14ac:dyDescent="0.25">
      <c r="A4978" t="s">
        <v>13381</v>
      </c>
      <c r="B4978" t="s">
        <v>18415</v>
      </c>
      <c r="C4978" t="s">
        <v>18439</v>
      </c>
      <c r="D4978" s="2">
        <v>36303</v>
      </c>
      <c r="E4978" s="2">
        <v>45386</v>
      </c>
      <c r="F4978" s="1">
        <v>0.79305555555555551</v>
      </c>
      <c r="G4978" t="s">
        <v>51</v>
      </c>
      <c r="H4978" t="s">
        <v>57</v>
      </c>
      <c r="I4978" t="s">
        <v>22</v>
      </c>
      <c r="J4978" t="s">
        <v>32</v>
      </c>
      <c r="K4978">
        <v>161</v>
      </c>
      <c r="L4978" t="s">
        <v>53</v>
      </c>
      <c r="M4978" t="s">
        <v>25</v>
      </c>
      <c r="N4978" t="s">
        <v>47</v>
      </c>
      <c r="O4978" t="s">
        <v>18444</v>
      </c>
      <c r="P4978" t="s">
        <v>53</v>
      </c>
      <c r="Q4978">
        <v>25</v>
      </c>
      <c r="R4978" t="str">
        <f t="shared" si="77"/>
        <v>Adult</v>
      </c>
    </row>
    <row r="4979" spans="1:18" x14ac:dyDescent="0.25">
      <c r="A4979" t="s">
        <v>13384</v>
      </c>
      <c r="B4979" t="s">
        <v>18416</v>
      </c>
      <c r="C4979" t="s">
        <v>18440</v>
      </c>
      <c r="D4979" s="2">
        <v>19202</v>
      </c>
      <c r="E4979" s="2">
        <v>45345</v>
      </c>
      <c r="F4979" s="1">
        <v>0.49375000000000002</v>
      </c>
      <c r="G4979" t="s">
        <v>497</v>
      </c>
      <c r="H4979" t="s">
        <v>57</v>
      </c>
      <c r="I4979" t="s">
        <v>45</v>
      </c>
      <c r="J4979" t="s">
        <v>63</v>
      </c>
      <c r="K4979">
        <v>175</v>
      </c>
      <c r="L4979" t="s">
        <v>24</v>
      </c>
      <c r="M4979" t="s">
        <v>40</v>
      </c>
      <c r="N4979" t="s">
        <v>26</v>
      </c>
      <c r="O4979" t="s">
        <v>18444</v>
      </c>
      <c r="P4979" t="s">
        <v>53</v>
      </c>
      <c r="Q4979">
        <v>72</v>
      </c>
      <c r="R4979" t="str">
        <f t="shared" si="77"/>
        <v>Aged</v>
      </c>
    </row>
    <row r="4980" spans="1:18" x14ac:dyDescent="0.25">
      <c r="A4980" t="s">
        <v>13386</v>
      </c>
      <c r="B4980" t="s">
        <v>18417</v>
      </c>
      <c r="C4980" t="s">
        <v>18439</v>
      </c>
      <c r="D4980" s="2">
        <v>23731</v>
      </c>
      <c r="E4980" s="2">
        <v>45374</v>
      </c>
      <c r="F4980" s="1">
        <v>0.34930555555555554</v>
      </c>
      <c r="G4980" t="s">
        <v>51</v>
      </c>
      <c r="H4980" t="s">
        <v>37</v>
      </c>
      <c r="I4980" t="s">
        <v>22</v>
      </c>
      <c r="J4980" t="s">
        <v>46</v>
      </c>
      <c r="K4980">
        <v>147</v>
      </c>
      <c r="L4980" t="s">
        <v>24</v>
      </c>
      <c r="M4980" t="s">
        <v>104</v>
      </c>
      <c r="N4980" t="s">
        <v>26</v>
      </c>
      <c r="O4980" t="s">
        <v>18444</v>
      </c>
      <c r="P4980" t="s">
        <v>53</v>
      </c>
      <c r="Q4980">
        <v>60</v>
      </c>
      <c r="R4980" t="str">
        <f t="shared" si="77"/>
        <v>Aged</v>
      </c>
    </row>
    <row r="4981" spans="1:18" x14ac:dyDescent="0.25">
      <c r="A4981" t="s">
        <v>13389</v>
      </c>
      <c r="B4981" t="s">
        <v>18418</v>
      </c>
      <c r="C4981" t="s">
        <v>18439</v>
      </c>
      <c r="D4981" s="2">
        <v>23258</v>
      </c>
      <c r="E4981" s="2">
        <v>45449</v>
      </c>
      <c r="F4981" s="1">
        <v>0.72291666666666665</v>
      </c>
      <c r="G4981" t="s">
        <v>169</v>
      </c>
      <c r="H4981" t="s">
        <v>57</v>
      </c>
      <c r="I4981" t="s">
        <v>22</v>
      </c>
      <c r="J4981" t="s">
        <v>23</v>
      </c>
      <c r="K4981">
        <v>140</v>
      </c>
      <c r="L4981" t="s">
        <v>24</v>
      </c>
      <c r="M4981" t="s">
        <v>40</v>
      </c>
      <c r="N4981" t="s">
        <v>33</v>
      </c>
      <c r="O4981" t="s">
        <v>18473</v>
      </c>
      <c r="P4981" t="s">
        <v>53</v>
      </c>
      <c r="Q4981">
        <v>61</v>
      </c>
      <c r="R4981" t="str">
        <f t="shared" si="77"/>
        <v>Aged</v>
      </c>
    </row>
    <row r="4982" spans="1:18" x14ac:dyDescent="0.25">
      <c r="A4982" t="s">
        <v>13391</v>
      </c>
      <c r="B4982" t="s">
        <v>18419</v>
      </c>
      <c r="C4982" t="s">
        <v>18440</v>
      </c>
      <c r="D4982" s="2">
        <v>32830</v>
      </c>
      <c r="E4982" s="2">
        <v>45383</v>
      </c>
      <c r="F4982" s="1">
        <v>0.4152777777777778</v>
      </c>
      <c r="G4982" t="s">
        <v>51</v>
      </c>
      <c r="H4982" t="s">
        <v>31</v>
      </c>
      <c r="I4982" t="s">
        <v>91</v>
      </c>
      <c r="J4982" t="s">
        <v>46</v>
      </c>
      <c r="K4982">
        <v>28</v>
      </c>
      <c r="L4982" t="s">
        <v>24</v>
      </c>
      <c r="M4982" t="s">
        <v>25</v>
      </c>
      <c r="N4982" t="s">
        <v>47</v>
      </c>
      <c r="O4982" t="s">
        <v>18444</v>
      </c>
      <c r="P4982" t="s">
        <v>53</v>
      </c>
      <c r="Q4982">
        <v>35</v>
      </c>
      <c r="R4982" t="str">
        <f t="shared" si="77"/>
        <v>Old</v>
      </c>
    </row>
    <row r="4983" spans="1:18" x14ac:dyDescent="0.25">
      <c r="A4983" t="s">
        <v>13393</v>
      </c>
      <c r="B4983" t="s">
        <v>18420</v>
      </c>
      <c r="C4983" t="s">
        <v>18440</v>
      </c>
      <c r="D4983" s="2">
        <v>35254</v>
      </c>
      <c r="E4983" s="2">
        <v>45364</v>
      </c>
      <c r="F4983" s="1">
        <v>0.54652777777777772</v>
      </c>
      <c r="G4983" t="s">
        <v>18474</v>
      </c>
      <c r="H4983" t="s">
        <v>21</v>
      </c>
      <c r="I4983" t="s">
        <v>38</v>
      </c>
      <c r="J4983" t="s">
        <v>23</v>
      </c>
      <c r="K4983">
        <v>147</v>
      </c>
      <c r="L4983" t="s">
        <v>39</v>
      </c>
      <c r="M4983" t="s">
        <v>25</v>
      </c>
      <c r="N4983" t="s">
        <v>33</v>
      </c>
      <c r="O4983" t="s">
        <v>18444</v>
      </c>
      <c r="P4983" t="s">
        <v>53</v>
      </c>
      <c r="Q4983">
        <v>28</v>
      </c>
      <c r="R4983" t="str">
        <f t="shared" si="77"/>
        <v>Adult</v>
      </c>
    </row>
    <row r="4984" spans="1:18" x14ac:dyDescent="0.25">
      <c r="A4984" t="s">
        <v>13396</v>
      </c>
      <c r="B4984" t="s">
        <v>18421</v>
      </c>
      <c r="C4984" t="s">
        <v>18440</v>
      </c>
      <c r="D4984" s="2">
        <v>34007</v>
      </c>
      <c r="E4984" s="2">
        <v>45295</v>
      </c>
      <c r="F4984" s="1">
        <v>0.71111111111111114</v>
      </c>
      <c r="G4984" t="s">
        <v>18474</v>
      </c>
      <c r="H4984" t="s">
        <v>37</v>
      </c>
      <c r="I4984" t="s">
        <v>22</v>
      </c>
      <c r="J4984" t="s">
        <v>80</v>
      </c>
      <c r="K4984">
        <v>147</v>
      </c>
      <c r="L4984" t="s">
        <v>24</v>
      </c>
      <c r="M4984" t="s">
        <v>40</v>
      </c>
      <c r="N4984" t="s">
        <v>26</v>
      </c>
      <c r="O4984" t="s">
        <v>18444</v>
      </c>
      <c r="P4984" t="s">
        <v>53</v>
      </c>
      <c r="Q4984">
        <v>32</v>
      </c>
      <c r="R4984" t="str">
        <f t="shared" si="77"/>
        <v>Adult</v>
      </c>
    </row>
    <row r="4985" spans="1:18" x14ac:dyDescent="0.25">
      <c r="A4985" t="s">
        <v>13398</v>
      </c>
      <c r="B4985" t="s">
        <v>18422</v>
      </c>
      <c r="C4985" t="s">
        <v>18439</v>
      </c>
      <c r="D4985" s="2">
        <v>37689</v>
      </c>
      <c r="E4985" s="2">
        <v>45366</v>
      </c>
      <c r="F4985" s="1">
        <v>0.40763888888888888</v>
      </c>
      <c r="G4985" t="s">
        <v>169</v>
      </c>
      <c r="H4985" t="s">
        <v>31</v>
      </c>
      <c r="I4985" t="s">
        <v>91</v>
      </c>
      <c r="J4985" t="s">
        <v>32</v>
      </c>
      <c r="K4985">
        <v>56</v>
      </c>
      <c r="L4985" t="s">
        <v>53</v>
      </c>
      <c r="M4985" t="s">
        <v>104</v>
      </c>
      <c r="N4985" t="s">
        <v>33</v>
      </c>
      <c r="O4985" t="s">
        <v>18444</v>
      </c>
      <c r="P4985" t="s">
        <v>53</v>
      </c>
      <c r="Q4985">
        <v>21</v>
      </c>
      <c r="R4985" t="str">
        <f t="shared" si="77"/>
        <v>Adult</v>
      </c>
    </row>
    <row r="4986" spans="1:18" x14ac:dyDescent="0.25">
      <c r="A4986" t="s">
        <v>13401</v>
      </c>
      <c r="B4986" t="s">
        <v>18423</v>
      </c>
      <c r="C4986" t="s">
        <v>18439</v>
      </c>
      <c r="D4986" s="2">
        <v>31907</v>
      </c>
      <c r="E4986" s="2">
        <v>45434</v>
      </c>
      <c r="F4986" s="1">
        <v>0.51944444444444449</v>
      </c>
      <c r="G4986" t="s">
        <v>18475</v>
      </c>
      <c r="H4986" t="s">
        <v>57</v>
      </c>
      <c r="I4986" t="s">
        <v>22</v>
      </c>
      <c r="J4986" t="s">
        <v>52</v>
      </c>
      <c r="K4986">
        <v>35</v>
      </c>
      <c r="L4986" t="s">
        <v>53</v>
      </c>
      <c r="M4986" t="s">
        <v>104</v>
      </c>
      <c r="N4986" t="s">
        <v>26</v>
      </c>
      <c r="O4986" t="s">
        <v>18444</v>
      </c>
      <c r="P4986" t="s">
        <v>53</v>
      </c>
      <c r="Q4986">
        <v>37</v>
      </c>
      <c r="R4986" t="str">
        <f t="shared" si="77"/>
        <v>Old</v>
      </c>
    </row>
    <row r="4987" spans="1:18" x14ac:dyDescent="0.25">
      <c r="A4987" t="s">
        <v>13404</v>
      </c>
      <c r="B4987" t="s">
        <v>18424</v>
      </c>
      <c r="C4987" t="s">
        <v>18439</v>
      </c>
      <c r="D4987" s="2">
        <v>18623</v>
      </c>
      <c r="E4987" s="2">
        <v>45436</v>
      </c>
      <c r="F4987" s="1">
        <v>0.4909722222222222</v>
      </c>
      <c r="G4987" t="s">
        <v>497</v>
      </c>
      <c r="H4987" t="s">
        <v>57</v>
      </c>
      <c r="I4987" t="s">
        <v>45</v>
      </c>
      <c r="J4987" t="s">
        <v>548</v>
      </c>
      <c r="K4987">
        <v>161</v>
      </c>
      <c r="L4987" t="s">
        <v>53</v>
      </c>
      <c r="M4987" t="s">
        <v>40</v>
      </c>
      <c r="N4987" t="s">
        <v>33</v>
      </c>
      <c r="O4987" t="s">
        <v>18444</v>
      </c>
      <c r="P4987" t="s">
        <v>53</v>
      </c>
      <c r="Q4987">
        <v>74</v>
      </c>
      <c r="R4987" t="str">
        <f t="shared" si="77"/>
        <v>Aged</v>
      </c>
    </row>
    <row r="4988" spans="1:18" x14ac:dyDescent="0.25">
      <c r="A4988" t="s">
        <v>13407</v>
      </c>
      <c r="B4988" t="s">
        <v>18425</v>
      </c>
      <c r="C4988" t="s">
        <v>18439</v>
      </c>
      <c r="D4988" s="2">
        <v>32875</v>
      </c>
      <c r="E4988" s="2">
        <v>45340</v>
      </c>
      <c r="F4988" s="1">
        <v>0.66527777777777775</v>
      </c>
      <c r="G4988" t="s">
        <v>51</v>
      </c>
      <c r="H4988" t="s">
        <v>37</v>
      </c>
      <c r="I4988" t="s">
        <v>91</v>
      </c>
      <c r="J4988" t="s">
        <v>52</v>
      </c>
      <c r="K4988">
        <v>28</v>
      </c>
      <c r="L4988" t="s">
        <v>39</v>
      </c>
      <c r="M4988" t="s">
        <v>40</v>
      </c>
      <c r="N4988" t="s">
        <v>47</v>
      </c>
      <c r="O4988" t="s">
        <v>18473</v>
      </c>
      <c r="P4988" t="s">
        <v>53</v>
      </c>
      <c r="Q4988">
        <v>35</v>
      </c>
      <c r="R4988" t="str">
        <f t="shared" si="77"/>
        <v>Old</v>
      </c>
    </row>
    <row r="4989" spans="1:18" x14ac:dyDescent="0.25">
      <c r="A4989" t="s">
        <v>13410</v>
      </c>
      <c r="B4989" t="s">
        <v>18426</v>
      </c>
      <c r="C4989" t="s">
        <v>18439</v>
      </c>
      <c r="D4989" s="2">
        <v>38756</v>
      </c>
      <c r="E4989" s="2">
        <v>45310</v>
      </c>
      <c r="F4989" s="1">
        <v>0.52222222222222225</v>
      </c>
      <c r="G4989" t="s">
        <v>51</v>
      </c>
      <c r="H4989" t="s">
        <v>21</v>
      </c>
      <c r="I4989" t="s">
        <v>45</v>
      </c>
      <c r="J4989" t="s">
        <v>23</v>
      </c>
      <c r="K4989">
        <v>84</v>
      </c>
      <c r="L4989" t="s">
        <v>53</v>
      </c>
      <c r="M4989" t="s">
        <v>104</v>
      </c>
      <c r="N4989" t="s">
        <v>33</v>
      </c>
      <c r="O4989" t="s">
        <v>18473</v>
      </c>
      <c r="P4989" t="s">
        <v>53</v>
      </c>
      <c r="Q4989">
        <v>19</v>
      </c>
      <c r="R4989" t="str">
        <f t="shared" si="77"/>
        <v>Adult</v>
      </c>
    </row>
    <row r="4990" spans="1:18" x14ac:dyDescent="0.25">
      <c r="A4990" t="s">
        <v>13413</v>
      </c>
      <c r="B4990" t="s">
        <v>18427</v>
      </c>
      <c r="C4990" t="s">
        <v>18439</v>
      </c>
      <c r="D4990" s="2">
        <v>34398</v>
      </c>
      <c r="E4990" s="2">
        <v>45452</v>
      </c>
      <c r="F4990" s="1">
        <v>0.41736111111111113</v>
      </c>
      <c r="G4990" t="s">
        <v>51</v>
      </c>
      <c r="H4990" t="s">
        <v>57</v>
      </c>
      <c r="I4990" t="s">
        <v>38</v>
      </c>
      <c r="J4990" t="s">
        <v>80</v>
      </c>
      <c r="K4990">
        <v>14</v>
      </c>
      <c r="L4990" t="s">
        <v>39</v>
      </c>
      <c r="M4990" t="s">
        <v>25</v>
      </c>
      <c r="N4990" t="s">
        <v>47</v>
      </c>
      <c r="O4990" t="s">
        <v>18473</v>
      </c>
      <c r="P4990" t="s">
        <v>53</v>
      </c>
      <c r="Q4990">
        <v>30</v>
      </c>
      <c r="R4990" t="str">
        <f t="shared" si="77"/>
        <v>Adult</v>
      </c>
    </row>
    <row r="4991" spans="1:18" x14ac:dyDescent="0.25">
      <c r="A4991" t="s">
        <v>13415</v>
      </c>
      <c r="B4991" t="s">
        <v>18428</v>
      </c>
      <c r="C4991" t="s">
        <v>18439</v>
      </c>
      <c r="D4991" s="2">
        <v>34437</v>
      </c>
      <c r="E4991" s="2">
        <v>45356</v>
      </c>
      <c r="F4991" s="1">
        <v>0.57430555555555551</v>
      </c>
      <c r="G4991" t="s">
        <v>18474</v>
      </c>
      <c r="H4991" t="s">
        <v>57</v>
      </c>
      <c r="I4991" t="s">
        <v>84</v>
      </c>
      <c r="J4991" t="s">
        <v>52</v>
      </c>
      <c r="K4991">
        <v>147</v>
      </c>
      <c r="L4991" t="s">
        <v>53</v>
      </c>
      <c r="M4991" t="s">
        <v>40</v>
      </c>
      <c r="N4991" t="s">
        <v>47</v>
      </c>
      <c r="O4991" t="s">
        <v>18473</v>
      </c>
      <c r="P4991" t="s">
        <v>53</v>
      </c>
      <c r="Q4991">
        <v>30</v>
      </c>
      <c r="R4991" t="str">
        <f t="shared" si="77"/>
        <v>Adult</v>
      </c>
    </row>
    <row r="4992" spans="1:18" x14ac:dyDescent="0.25">
      <c r="A4992" t="s">
        <v>13417</v>
      </c>
      <c r="B4992" t="s">
        <v>18429</v>
      </c>
      <c r="C4992" t="s">
        <v>18440</v>
      </c>
      <c r="D4992" s="2">
        <v>34414</v>
      </c>
      <c r="E4992" s="2">
        <v>45439</v>
      </c>
      <c r="F4992" s="1">
        <v>0.3972222222222222</v>
      </c>
      <c r="G4992" t="s">
        <v>18474</v>
      </c>
      <c r="H4992" t="s">
        <v>21</v>
      </c>
      <c r="I4992" t="s">
        <v>84</v>
      </c>
      <c r="J4992" t="s">
        <v>23</v>
      </c>
      <c r="K4992">
        <v>168</v>
      </c>
      <c r="L4992" t="s">
        <v>53</v>
      </c>
      <c r="M4992" t="s">
        <v>104</v>
      </c>
      <c r="N4992" t="s">
        <v>47</v>
      </c>
      <c r="O4992" t="s">
        <v>18473</v>
      </c>
      <c r="P4992" t="s">
        <v>53</v>
      </c>
      <c r="Q4992">
        <v>30</v>
      </c>
      <c r="R4992" t="str">
        <f t="shared" si="77"/>
        <v>Adult</v>
      </c>
    </row>
    <row r="4993" spans="1:18" x14ac:dyDescent="0.25">
      <c r="A4993" t="s">
        <v>13419</v>
      </c>
      <c r="B4993" t="s">
        <v>18430</v>
      </c>
      <c r="C4993" t="s">
        <v>18439</v>
      </c>
      <c r="D4993" s="2">
        <v>26510</v>
      </c>
      <c r="E4993" s="2">
        <v>45332</v>
      </c>
      <c r="F4993" s="1">
        <v>0.37013888888888891</v>
      </c>
      <c r="G4993" t="s">
        <v>51</v>
      </c>
      <c r="H4993" t="s">
        <v>21</v>
      </c>
      <c r="I4993" t="s">
        <v>91</v>
      </c>
      <c r="J4993" t="s">
        <v>23</v>
      </c>
      <c r="K4993">
        <v>91</v>
      </c>
      <c r="L4993" t="s">
        <v>39</v>
      </c>
      <c r="M4993" t="s">
        <v>40</v>
      </c>
      <c r="N4993" t="s">
        <v>26</v>
      </c>
      <c r="O4993" t="s">
        <v>18473</v>
      </c>
      <c r="P4993" t="s">
        <v>53</v>
      </c>
      <c r="Q4993">
        <v>52</v>
      </c>
      <c r="R4993" t="str">
        <f t="shared" si="77"/>
        <v>Old</v>
      </c>
    </row>
    <row r="4994" spans="1:18" x14ac:dyDescent="0.25">
      <c r="A4994" t="s">
        <v>13421</v>
      </c>
      <c r="B4994" t="s">
        <v>18431</v>
      </c>
      <c r="C4994" t="s">
        <v>18440</v>
      </c>
      <c r="D4994" s="2">
        <v>34447</v>
      </c>
      <c r="E4994" s="2">
        <v>45373</v>
      </c>
      <c r="F4994" s="1">
        <v>0.36458333333333331</v>
      </c>
      <c r="G4994" t="s">
        <v>18475</v>
      </c>
      <c r="H4994" t="s">
        <v>37</v>
      </c>
      <c r="I4994" t="s">
        <v>22</v>
      </c>
      <c r="J4994" t="s">
        <v>32</v>
      </c>
      <c r="K4994">
        <v>21</v>
      </c>
      <c r="L4994" t="s">
        <v>39</v>
      </c>
      <c r="M4994" t="s">
        <v>25</v>
      </c>
      <c r="N4994" t="s">
        <v>26</v>
      </c>
      <c r="O4994" t="s">
        <v>18444</v>
      </c>
      <c r="P4994" t="s">
        <v>53</v>
      </c>
      <c r="Q4994">
        <v>30</v>
      </c>
      <c r="R4994" t="str">
        <f t="shared" si="77"/>
        <v>Adult</v>
      </c>
    </row>
    <row r="4995" spans="1:18" x14ac:dyDescent="0.25">
      <c r="A4995" t="s">
        <v>13422</v>
      </c>
      <c r="B4995" t="s">
        <v>18432</v>
      </c>
      <c r="C4995" t="s">
        <v>18440</v>
      </c>
      <c r="D4995" s="2">
        <v>37472</v>
      </c>
      <c r="E4995" s="2">
        <v>45406</v>
      </c>
      <c r="F4995" s="1">
        <v>0.44583333333333336</v>
      </c>
      <c r="G4995" t="s">
        <v>30</v>
      </c>
      <c r="H4995" t="s">
        <v>31</v>
      </c>
      <c r="I4995" t="s">
        <v>45</v>
      </c>
      <c r="J4995" t="s">
        <v>32</v>
      </c>
      <c r="K4995">
        <v>56</v>
      </c>
      <c r="L4995" t="s">
        <v>24</v>
      </c>
      <c r="M4995" t="s">
        <v>25</v>
      </c>
      <c r="N4995" t="s">
        <v>47</v>
      </c>
      <c r="O4995" t="s">
        <v>18444</v>
      </c>
      <c r="P4995" t="s">
        <v>53</v>
      </c>
      <c r="Q4995">
        <v>22</v>
      </c>
      <c r="R4995" t="str">
        <f t="shared" si="77"/>
        <v>Adult</v>
      </c>
    </row>
    <row r="4996" spans="1:18" x14ac:dyDescent="0.25">
      <c r="A4996" t="s">
        <v>13424</v>
      </c>
      <c r="B4996" t="s">
        <v>18433</v>
      </c>
      <c r="C4996" t="s">
        <v>18440</v>
      </c>
      <c r="D4996" s="2">
        <v>36726</v>
      </c>
      <c r="E4996" s="2">
        <v>45411</v>
      </c>
      <c r="F4996" s="1">
        <v>0.72083333333333333</v>
      </c>
      <c r="G4996" t="s">
        <v>18474</v>
      </c>
      <c r="H4996" t="s">
        <v>57</v>
      </c>
      <c r="I4996" t="s">
        <v>45</v>
      </c>
      <c r="J4996" t="s">
        <v>52</v>
      </c>
      <c r="K4996">
        <v>147</v>
      </c>
      <c r="L4996" t="s">
        <v>53</v>
      </c>
      <c r="M4996" t="s">
        <v>25</v>
      </c>
      <c r="N4996" t="s">
        <v>47</v>
      </c>
      <c r="O4996" t="s">
        <v>18473</v>
      </c>
      <c r="P4996" t="s">
        <v>53</v>
      </c>
      <c r="Q4996">
        <v>24</v>
      </c>
      <c r="R4996" t="str">
        <f t="shared" si="77"/>
        <v>Adult</v>
      </c>
    </row>
    <row r="4997" spans="1:18" x14ac:dyDescent="0.25">
      <c r="A4997" t="s">
        <v>13427</v>
      </c>
      <c r="B4997" t="s">
        <v>18434</v>
      </c>
      <c r="C4997" t="s">
        <v>18439</v>
      </c>
      <c r="D4997" s="2">
        <v>35194</v>
      </c>
      <c r="E4997" s="2">
        <v>45456</v>
      </c>
      <c r="F4997" s="1">
        <v>0.60624999999999996</v>
      </c>
      <c r="G4997" t="s">
        <v>18474</v>
      </c>
      <c r="H4997" t="s">
        <v>37</v>
      </c>
      <c r="I4997" t="s">
        <v>22</v>
      </c>
      <c r="J4997" t="s">
        <v>23</v>
      </c>
      <c r="K4997">
        <v>147</v>
      </c>
      <c r="L4997" t="s">
        <v>53</v>
      </c>
      <c r="M4997" t="s">
        <v>25</v>
      </c>
      <c r="N4997" t="s">
        <v>26</v>
      </c>
      <c r="O4997" t="s">
        <v>18444</v>
      </c>
      <c r="P4997" t="s">
        <v>53</v>
      </c>
      <c r="Q4997">
        <v>28</v>
      </c>
      <c r="R4997" t="str">
        <f t="shared" ref="R4997:R5001" si="78">IF(Q4997&lt;35,"Adult",IF(Q4997&lt;=59,"Old",IF(Q4997&gt;=60,"Aged")))</f>
        <v>Adult</v>
      </c>
    </row>
    <row r="4998" spans="1:18" x14ac:dyDescent="0.25">
      <c r="A4998" t="s">
        <v>13429</v>
      </c>
      <c r="B4998" t="s">
        <v>18435</v>
      </c>
      <c r="C4998" t="s">
        <v>18440</v>
      </c>
      <c r="D4998" s="2">
        <v>37712</v>
      </c>
      <c r="E4998" s="2">
        <v>45415</v>
      </c>
      <c r="F4998" s="1">
        <v>0.40277777777777779</v>
      </c>
      <c r="G4998" t="s">
        <v>18474</v>
      </c>
      <c r="H4998" t="s">
        <v>57</v>
      </c>
      <c r="I4998" t="s">
        <v>38</v>
      </c>
      <c r="J4998" t="s">
        <v>46</v>
      </c>
      <c r="K4998">
        <v>21</v>
      </c>
      <c r="L4998" t="s">
        <v>24</v>
      </c>
      <c r="M4998" t="s">
        <v>40</v>
      </c>
      <c r="N4998" t="s">
        <v>26</v>
      </c>
      <c r="O4998" t="s">
        <v>18444</v>
      </c>
      <c r="P4998" t="s">
        <v>53</v>
      </c>
      <c r="Q4998">
        <v>21</v>
      </c>
      <c r="R4998" t="str">
        <f t="shared" si="78"/>
        <v>Adult</v>
      </c>
    </row>
    <row r="4999" spans="1:18" x14ac:dyDescent="0.25">
      <c r="A4999" t="s">
        <v>13431</v>
      </c>
      <c r="B4999" t="s">
        <v>18436</v>
      </c>
      <c r="C4999" t="s">
        <v>18439</v>
      </c>
      <c r="D4999" s="2">
        <v>30854</v>
      </c>
      <c r="E4999" s="2">
        <v>45406</v>
      </c>
      <c r="F4999" s="1">
        <v>0.60833333333333328</v>
      </c>
      <c r="G4999" t="s">
        <v>18474</v>
      </c>
      <c r="H4999" t="s">
        <v>57</v>
      </c>
      <c r="I4999" t="s">
        <v>91</v>
      </c>
      <c r="J4999" t="s">
        <v>23</v>
      </c>
      <c r="K4999">
        <v>161</v>
      </c>
      <c r="L4999" t="s">
        <v>24</v>
      </c>
      <c r="M4999" t="s">
        <v>104</v>
      </c>
      <c r="N4999" t="s">
        <v>33</v>
      </c>
      <c r="O4999" t="s">
        <v>18444</v>
      </c>
      <c r="P4999" t="s">
        <v>53</v>
      </c>
      <c r="Q4999">
        <v>40</v>
      </c>
      <c r="R4999" t="str">
        <f t="shared" si="78"/>
        <v>Old</v>
      </c>
    </row>
    <row r="5000" spans="1:18" x14ac:dyDescent="0.25">
      <c r="A5000" t="s">
        <v>13434</v>
      </c>
      <c r="B5000" t="s">
        <v>18437</v>
      </c>
      <c r="C5000" t="s">
        <v>18440</v>
      </c>
      <c r="D5000" s="2">
        <v>23709</v>
      </c>
      <c r="E5000" s="2">
        <v>45450</v>
      </c>
      <c r="F5000" s="1">
        <v>0.49861111111111112</v>
      </c>
      <c r="G5000" t="s">
        <v>30</v>
      </c>
      <c r="H5000" t="s">
        <v>37</v>
      </c>
      <c r="I5000" t="s">
        <v>45</v>
      </c>
      <c r="J5000" t="s">
        <v>32</v>
      </c>
      <c r="K5000">
        <v>42</v>
      </c>
      <c r="L5000" t="s">
        <v>53</v>
      </c>
      <c r="M5000" t="s">
        <v>40</v>
      </c>
      <c r="N5000" t="s">
        <v>47</v>
      </c>
      <c r="O5000" t="s">
        <v>18444</v>
      </c>
      <c r="P5000" t="s">
        <v>53</v>
      </c>
      <c r="Q5000">
        <v>60</v>
      </c>
      <c r="R5000" t="str">
        <f t="shared" si="78"/>
        <v>Aged</v>
      </c>
    </row>
    <row r="5001" spans="1:18" x14ac:dyDescent="0.25">
      <c r="A5001" t="s">
        <v>13436</v>
      </c>
      <c r="B5001" t="s">
        <v>18438</v>
      </c>
      <c r="C5001" t="s">
        <v>18439</v>
      </c>
      <c r="D5001" s="2">
        <v>35367</v>
      </c>
      <c r="E5001" s="2">
        <v>45301</v>
      </c>
      <c r="F5001" s="1">
        <v>0.57291666666666663</v>
      </c>
      <c r="G5001" t="s">
        <v>18474</v>
      </c>
      <c r="H5001" t="s">
        <v>37</v>
      </c>
      <c r="I5001" t="s">
        <v>45</v>
      </c>
      <c r="J5001" t="s">
        <v>32</v>
      </c>
      <c r="K5001">
        <v>14</v>
      </c>
      <c r="L5001" t="s">
        <v>53</v>
      </c>
      <c r="M5001" t="s">
        <v>40</v>
      </c>
      <c r="N5001" t="s">
        <v>33</v>
      </c>
      <c r="O5001" t="s">
        <v>18444</v>
      </c>
      <c r="P5001" t="s">
        <v>53</v>
      </c>
      <c r="Q5001">
        <v>28</v>
      </c>
      <c r="R5001" t="str">
        <f t="shared" si="78"/>
        <v>Adult</v>
      </c>
    </row>
  </sheetData>
  <autoFilter ref="A1:R5001" xr:uid="{E6BF4A8D-054F-4C53-AA4C-C1583A832443}"/>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5BF86-BD51-46DC-B351-C7B37A00C295}">
  <dimension ref="A3:F14"/>
  <sheetViews>
    <sheetView workbookViewId="0">
      <selection activeCell="F4" sqref="F4"/>
    </sheetView>
  </sheetViews>
  <sheetFormatPr defaultRowHeight="15" x14ac:dyDescent="0.25"/>
  <cols>
    <col min="1" max="1" width="19.28515625" bestFit="1" customWidth="1"/>
    <col min="2" max="2" width="16.28515625" bestFit="1" customWidth="1"/>
    <col min="3" max="3" width="4.140625" bestFit="1" customWidth="1"/>
    <col min="4" max="4" width="5.85546875" bestFit="1" customWidth="1"/>
    <col min="5" max="5" width="11.28515625" bestFit="1" customWidth="1"/>
    <col min="6" max="6" width="16.28515625" bestFit="1" customWidth="1"/>
  </cols>
  <sheetData>
    <row r="3" spans="1:6" x14ac:dyDescent="0.25">
      <c r="A3" s="4" t="s">
        <v>18450</v>
      </c>
      <c r="B3" t="s">
        <v>18446</v>
      </c>
      <c r="E3" s="4" t="s">
        <v>18450</v>
      </c>
      <c r="F3" t="s">
        <v>18469</v>
      </c>
    </row>
    <row r="4" spans="1:6" x14ac:dyDescent="0.25">
      <c r="A4" s="5" t="s">
        <v>18476</v>
      </c>
      <c r="B4" s="3">
        <v>3556</v>
      </c>
      <c r="E4" s="5" t="s">
        <v>18476</v>
      </c>
      <c r="F4" s="3">
        <v>3556</v>
      </c>
    </row>
    <row r="5" spans="1:6" x14ac:dyDescent="0.25">
      <c r="A5" s="5" t="s">
        <v>18477</v>
      </c>
      <c r="B5" s="3">
        <v>305</v>
      </c>
      <c r="E5" s="5" t="s">
        <v>18477</v>
      </c>
      <c r="F5" s="3">
        <v>305</v>
      </c>
    </row>
    <row r="6" spans="1:6" x14ac:dyDescent="0.25">
      <c r="A6" s="5" t="s">
        <v>18478</v>
      </c>
      <c r="B6" s="3">
        <v>1139</v>
      </c>
      <c r="E6" s="5" t="s">
        <v>18478</v>
      </c>
      <c r="F6" s="3">
        <v>1139</v>
      </c>
    </row>
    <row r="7" spans="1:6" x14ac:dyDescent="0.25">
      <c r="A7" s="5" t="s">
        <v>18449</v>
      </c>
      <c r="B7" s="3">
        <v>5000</v>
      </c>
      <c r="E7" s="5" t="s">
        <v>18449</v>
      </c>
      <c r="F7" s="3">
        <v>5000</v>
      </c>
    </row>
    <row r="10" spans="1:6" x14ac:dyDescent="0.25">
      <c r="A10" s="4" t="s">
        <v>18479</v>
      </c>
      <c r="B10" s="4" t="s">
        <v>18448</v>
      </c>
    </row>
    <row r="11" spans="1:6" x14ac:dyDescent="0.25">
      <c r="A11" s="4" t="s">
        <v>18450</v>
      </c>
      <c r="B11" t="s">
        <v>18477</v>
      </c>
      <c r="C11" t="s">
        <v>18478</v>
      </c>
      <c r="D11" t="s">
        <v>18476</v>
      </c>
      <c r="E11" t="s">
        <v>18449</v>
      </c>
    </row>
    <row r="12" spans="1:6" x14ac:dyDescent="0.25">
      <c r="A12" s="5" t="s">
        <v>51</v>
      </c>
      <c r="B12" s="3">
        <v>39</v>
      </c>
      <c r="C12" s="3">
        <v>336</v>
      </c>
      <c r="D12" s="3">
        <v>964</v>
      </c>
      <c r="E12" s="3">
        <v>1339</v>
      </c>
    </row>
    <row r="13" spans="1:6" x14ac:dyDescent="0.25">
      <c r="A13" s="5" t="s">
        <v>18474</v>
      </c>
      <c r="B13" s="3">
        <v>67</v>
      </c>
      <c r="C13" s="3">
        <v>286</v>
      </c>
      <c r="D13" s="3">
        <v>871</v>
      </c>
      <c r="E13" s="3">
        <v>1224</v>
      </c>
    </row>
    <row r="14" spans="1:6" x14ac:dyDescent="0.25">
      <c r="A14" s="5" t="s">
        <v>18449</v>
      </c>
      <c r="B14" s="3">
        <v>106</v>
      </c>
      <c r="C14" s="3">
        <v>622</v>
      </c>
      <c r="D14" s="3">
        <v>1835</v>
      </c>
      <c r="E14" s="3">
        <v>2563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B1755-12BB-4218-B02E-C1DB4F078C57}">
  <dimension ref="C1:AA5003"/>
  <sheetViews>
    <sheetView tabSelected="1" topLeftCell="E1" workbookViewId="0">
      <selection activeCell="P4" sqref="P4"/>
    </sheetView>
  </sheetViews>
  <sheetFormatPr defaultRowHeight="15" x14ac:dyDescent="0.25"/>
  <cols>
    <col min="11" max="11" width="10.28515625" bestFit="1" customWidth="1"/>
    <col min="15" max="15" width="9" bestFit="1" customWidth="1"/>
    <col min="16" max="16" width="10.7109375" bestFit="1" customWidth="1"/>
    <col min="18" max="18" width="13.140625" bestFit="1" customWidth="1"/>
    <col min="21" max="21" width="9.42578125" bestFit="1" customWidth="1"/>
    <col min="22" max="22" width="9.7109375" bestFit="1" customWidth="1"/>
    <col min="24" max="24" width="10.7109375" bestFit="1" customWidth="1"/>
  </cols>
  <sheetData>
    <row r="1" spans="3:27" x14ac:dyDescent="0.25">
      <c r="C1" t="s">
        <v>1</v>
      </c>
      <c r="D1" t="s">
        <v>2</v>
      </c>
      <c r="H1" t="s">
        <v>13438</v>
      </c>
      <c r="K1" t="s">
        <v>15</v>
      </c>
      <c r="L1" t="s">
        <v>15</v>
      </c>
      <c r="O1" t="s">
        <v>4</v>
      </c>
      <c r="P1" t="s">
        <v>18443</v>
      </c>
      <c r="R1" t="s">
        <v>16</v>
      </c>
      <c r="U1" t="s">
        <v>5</v>
      </c>
      <c r="V1" t="s">
        <v>18456</v>
      </c>
      <c r="X1" t="s">
        <v>18443</v>
      </c>
      <c r="Y1" t="s">
        <v>18470</v>
      </c>
    </row>
    <row r="2" spans="3:27" x14ac:dyDescent="0.25">
      <c r="C2" t="s">
        <v>18</v>
      </c>
      <c r="D2" t="s">
        <v>19</v>
      </c>
      <c r="F2" t="str">
        <f>CONCATENATE(C2," ",D2)</f>
        <v>Patience Hustler</v>
      </c>
      <c r="H2" t="str">
        <f>TRIM(F2)</f>
        <v>Patience Hustler</v>
      </c>
      <c r="K2">
        <v>83</v>
      </c>
      <c r="L2" t="str">
        <f>IF(K2&lt;=99,"Normal Heart Rate",IF(K2&lt;=120,"High Heart Rate","Critical Heart Rate"))</f>
        <v>Normal Heart Rate</v>
      </c>
      <c r="O2">
        <v>1993330</v>
      </c>
      <c r="P2" s="2" cm="1">
        <f t="array" ref="P2">_xlfn.IFS(LEN(O2)=8,DATE(LEFT(O2,4),MID(O2,5,2),RIGHT(O2,2)),LEN(O2)=7,DATE(LEFT(O2,4),MID(O2,5,1),RIGHT(O2,2)),LEN(O2)=6,DATE(LEFT(O2,4),MID(O2,5,1),RIGHT(O2,1)))</f>
        <v>34058</v>
      </c>
      <c r="R2">
        <v>15</v>
      </c>
      <c r="S2" t="str">
        <f>IF(AND(R2&gt;= 6,R2&lt;= 23),"Normal","Bad")</f>
        <v>Normal</v>
      </c>
      <c r="U2">
        <v>202421</v>
      </c>
      <c r="V2" s="2" cm="1">
        <f t="array" ref="V2">_xlfn.IFS(LEN(U2)=8,DATE(LEFT(U2,4),MID(U2,5,2),RIGHT(U2,2)),LEN(U2)=7,DATE(LEFT(U2,4),MID(U2,5,1),RIGHT(U2,2)),LEN(U2)=6,DATE(LEFT(U2,4),MID(U2,5,1),RIGHT(U2,1)))</f>
        <v>45323</v>
      </c>
      <c r="X2" s="2">
        <v>29979</v>
      </c>
      <c r="Y2">
        <f ca="1">DATEDIF(X2,TODAY(),"Y")</f>
        <v>43</v>
      </c>
    </row>
    <row r="3" spans="3:27" x14ac:dyDescent="0.25">
      <c r="C3" t="s">
        <v>28</v>
      </c>
      <c r="D3" t="s">
        <v>29</v>
      </c>
      <c r="F3" t="str">
        <f t="shared" ref="F3:F66" si="0">CONCATENATE(C3," ",D3)</f>
        <v>Mohandis Delete</v>
      </c>
      <c r="H3" t="str">
        <f t="shared" ref="H3:H66" si="1">TRIM(F3)</f>
        <v>Mohandis Delete</v>
      </c>
      <c r="K3">
        <v>100</v>
      </c>
      <c r="L3" t="str">
        <f t="shared" ref="L3:L66" si="2">IF(K3&lt;=99,"Normal Heart Rate",IF(K3&lt;=120,"High Heart Rate","Critical Heart Rate"))</f>
        <v>High Heart Rate</v>
      </c>
      <c r="O3">
        <v>197662</v>
      </c>
      <c r="P3" s="2" cm="1">
        <f t="array" ref="P3">_xlfn.IFS(LEN(O3)=8,DATE(LEFT(O3,4),MID(O3,5,2),RIGHT(O3,2)),LEN(O3)=7,DATE(LEFT(O3,4),MID(O3,5,1),RIGHT(O3,2)),LEN(O3)=6,DATE(LEFT(O3,4),MID(O3,5,1),RIGHT(O3,1)))</f>
        <v>27913</v>
      </c>
      <c r="R3">
        <v>14</v>
      </c>
      <c r="S3" t="str">
        <f t="shared" ref="S3:S66" si="3">IF(AND(R3&gt;= 6,R3&lt;= 23),"Normal","Bad")</f>
        <v>Normal</v>
      </c>
      <c r="U3">
        <v>2024131</v>
      </c>
      <c r="V3" s="2" cm="1">
        <f t="array" ref="V3">_xlfn.IFS(LEN(U3)=8,DATE(LEFT(U3,4),MID(U3,5,2),RIGHT(U3,2)),LEN(U3)=7,DATE(LEFT(U3,4),MID(U3,5,1),RIGHT(U3,2)),LEN(U3)=6,DATE(LEFT(U3,4),MID(U3,5,1),RIGHT(U3,1)))</f>
        <v>45322</v>
      </c>
      <c r="X3" s="2">
        <v>34058</v>
      </c>
      <c r="Y3">
        <f t="shared" ref="Y3:Y66" ca="1" si="4">DATEDIF(X3,TODAY(),"Y")</f>
        <v>31</v>
      </c>
    </row>
    <row r="4" spans="3:27" x14ac:dyDescent="0.25">
      <c r="C4" t="s">
        <v>35</v>
      </c>
      <c r="D4" t="s">
        <v>36</v>
      </c>
      <c r="F4" t="str">
        <f t="shared" si="0"/>
        <v>Aldric Booton</v>
      </c>
      <c r="H4" t="str">
        <f t="shared" si="1"/>
        <v>Aldric Booton</v>
      </c>
      <c r="K4">
        <v>110</v>
      </c>
      <c r="L4" t="str">
        <f t="shared" si="2"/>
        <v>High Heart Rate</v>
      </c>
      <c r="O4">
        <v>1998122</v>
      </c>
      <c r="P4" s="2" cm="1">
        <f t="array" ref="P4">_xlfn.IFS(LEN(O4)=8,DATE(LEFT(O4,4),MID(O4,5,2),RIGHT(O4,2)),LEN(O4)=7,DATE(LEFT(O4,4),MID(O4,5,1),RIGHT(O4,2)),LEN(O4)=6,DATE(LEFT(O4,4),MID(O4,5,1),RIGHT(O4,1)))</f>
        <v>35817</v>
      </c>
      <c r="R4">
        <v>19</v>
      </c>
      <c r="S4" t="str">
        <f t="shared" si="3"/>
        <v>Normal</v>
      </c>
      <c r="U4">
        <v>2024226</v>
      </c>
      <c r="V4" s="2" cm="1">
        <f t="array" ref="V4">_xlfn.IFS(LEN(U4)=8,DATE(LEFT(U4,4),MID(U4,5,2),RIGHT(U4,2)),LEN(U4)=7,DATE(LEFT(U4,4),MID(U4,5,1),RIGHT(U4,2)),LEN(U4)=6,DATE(LEFT(U4,4),MID(U4,5,1),RIGHT(U4,1)))</f>
        <v>45348</v>
      </c>
      <c r="X4" s="2">
        <v>27913</v>
      </c>
      <c r="Y4">
        <f t="shared" ca="1" si="4"/>
        <v>48</v>
      </c>
      <c r="AA4">
        <f ca="1">MAX(Y2:Y5001)</f>
        <v>80</v>
      </c>
    </row>
    <row r="5" spans="3:27" x14ac:dyDescent="0.25">
      <c r="C5" t="s">
        <v>42</v>
      </c>
      <c r="D5" t="s">
        <v>43</v>
      </c>
      <c r="F5" t="str">
        <f t="shared" si="0"/>
        <v>Kiah Filmer</v>
      </c>
      <c r="H5" t="str">
        <f t="shared" si="1"/>
        <v>Kiah Filmer</v>
      </c>
      <c r="K5">
        <v>80</v>
      </c>
      <c r="L5" t="str">
        <f t="shared" si="2"/>
        <v>Normal Heart Rate</v>
      </c>
      <c r="O5">
        <v>1982128</v>
      </c>
      <c r="P5" s="2" cm="1">
        <f t="array" ref="P5">_xlfn.IFS(LEN(O5)=8,DATE(LEFT(O5,4),MID(O5,5,2),RIGHT(O5,2)),LEN(O5)=7,DATE(LEFT(O5,4),MID(O5,5,1),RIGHT(O5,2)),LEN(O5)=6,DATE(LEFT(O5,4),MID(O5,5,1),RIGHT(O5,1)))</f>
        <v>29979</v>
      </c>
      <c r="R5">
        <v>13</v>
      </c>
      <c r="S5" t="str">
        <f t="shared" si="3"/>
        <v>Normal</v>
      </c>
      <c r="U5">
        <v>2024513</v>
      </c>
      <c r="V5" s="2" cm="1">
        <f t="array" ref="V5">_xlfn.IFS(LEN(U5)=8,DATE(LEFT(U5,4),MID(U5,5,2),RIGHT(U5,2)),LEN(U5)=7,DATE(LEFT(U5,4),MID(U5,5,1),RIGHT(U5,2)),LEN(U5)=6,DATE(LEFT(U5,4),MID(U5,5,1),RIGHT(U5,1)))</f>
        <v>45425</v>
      </c>
      <c r="X5" s="2">
        <v>35817</v>
      </c>
      <c r="Y5">
        <f t="shared" ca="1" si="4"/>
        <v>27</v>
      </c>
      <c r="AA5">
        <f ca="1">MIN(Y2:Y5001)</f>
        <v>18</v>
      </c>
    </row>
    <row r="6" spans="3:27" x14ac:dyDescent="0.25">
      <c r="C6" t="s">
        <v>49</v>
      </c>
      <c r="D6" t="s">
        <v>50</v>
      </c>
      <c r="F6" t="str">
        <f t="shared" si="0"/>
        <v>Clayton Curzon</v>
      </c>
      <c r="H6" t="str">
        <f t="shared" si="1"/>
        <v>Clayton Curzon</v>
      </c>
      <c r="K6">
        <v>95</v>
      </c>
      <c r="L6" t="str">
        <f t="shared" si="2"/>
        <v>Normal Heart Rate</v>
      </c>
      <c r="O6">
        <v>19961017</v>
      </c>
      <c r="P6" s="2" cm="1">
        <f t="array" ref="P6">_xlfn.IFS(LEN(O6)=8,DATE(LEFT(O6,4),MID(O6,5,2),RIGHT(O6,2)),LEN(O6)=7,DATE(LEFT(O6,4),MID(O6,5,1),RIGHT(O6,2)),LEN(O6)=6,DATE(LEFT(O6,4),MID(O6,5,1),RIGHT(O6,1)))</f>
        <v>35355</v>
      </c>
      <c r="R6">
        <v>14</v>
      </c>
      <c r="S6" t="str">
        <f t="shared" si="3"/>
        <v>Normal</v>
      </c>
      <c r="U6">
        <v>2024417</v>
      </c>
      <c r="V6" s="2" cm="1">
        <f t="array" ref="V6">_xlfn.IFS(LEN(U6)=8,DATE(LEFT(U6,4),MID(U6,5,2),RIGHT(U6,2)),LEN(U6)=7,DATE(LEFT(U6,4),MID(U6,5,1),RIGHT(U6,2)),LEN(U6)=6,DATE(LEFT(U6,4),MID(U6,5,1),RIGHT(U6,1)))</f>
        <v>45399</v>
      </c>
      <c r="X6" s="2">
        <v>35355</v>
      </c>
      <c r="Y6">
        <f t="shared" ca="1" si="4"/>
        <v>28</v>
      </c>
    </row>
    <row r="7" spans="3:27" x14ac:dyDescent="0.25">
      <c r="C7" t="s">
        <v>55</v>
      </c>
      <c r="D7" t="s">
        <v>56</v>
      </c>
      <c r="F7" t="str">
        <f t="shared" si="0"/>
        <v>Doy Kuhne</v>
      </c>
      <c r="H7" t="str">
        <f t="shared" si="1"/>
        <v>Doy Kuhne</v>
      </c>
      <c r="K7">
        <v>113</v>
      </c>
      <c r="L7" t="str">
        <f t="shared" si="2"/>
        <v>High Heart Rate</v>
      </c>
      <c r="O7">
        <v>1998927</v>
      </c>
      <c r="P7" s="2" cm="1">
        <f t="array" ref="P7">_xlfn.IFS(LEN(O7)=8,DATE(LEFT(O7,4),MID(O7,5,2),RIGHT(O7,2)),LEN(O7)=7,DATE(LEFT(O7,4),MID(O7,5,1),RIGHT(O7,2)),LEN(O7)=6,DATE(LEFT(O7,4),MID(O7,5,1),RIGHT(O7,1)))</f>
        <v>36065</v>
      </c>
      <c r="R7">
        <v>16</v>
      </c>
      <c r="S7" t="str">
        <f t="shared" si="3"/>
        <v>Normal</v>
      </c>
      <c r="U7">
        <v>202437</v>
      </c>
      <c r="V7" s="2" cm="1">
        <f t="array" ref="V7">_xlfn.IFS(LEN(U7)=8,DATE(LEFT(U7,4),MID(U7,5,2),RIGHT(U7,2)),LEN(U7)=7,DATE(LEFT(U7,4),MID(U7,5,1),RIGHT(U7,2)),LEN(U7)=6,DATE(LEFT(U7,4),MID(U7,5,1),RIGHT(U7,1)))</f>
        <v>45358</v>
      </c>
      <c r="X7" s="2">
        <v>36065</v>
      </c>
      <c r="Y7">
        <f t="shared" ca="1" si="4"/>
        <v>26</v>
      </c>
    </row>
    <row r="8" spans="3:27" x14ac:dyDescent="0.25">
      <c r="C8" t="s">
        <v>42</v>
      </c>
      <c r="D8" t="s">
        <v>43</v>
      </c>
      <c r="F8" t="str">
        <f t="shared" si="0"/>
        <v>Kiah Filmer</v>
      </c>
      <c r="H8" t="str">
        <f t="shared" si="1"/>
        <v>Kiah Filmer</v>
      </c>
      <c r="K8">
        <v>80</v>
      </c>
      <c r="L8" t="str">
        <f t="shared" si="2"/>
        <v>Normal Heart Rate</v>
      </c>
      <c r="O8">
        <v>1982128</v>
      </c>
      <c r="P8" s="2" cm="1">
        <f t="array" ref="P8">_xlfn.IFS(LEN(O8)=8,DATE(LEFT(O8,4),MID(O8,5,2),RIGHT(O8,2)),LEN(O8)=7,DATE(LEFT(O8,4),MID(O8,5,1),RIGHT(O8,2)),LEN(O8)=6,DATE(LEFT(O8,4),MID(O8,5,1),RIGHT(O8,1)))</f>
        <v>29979</v>
      </c>
      <c r="R8">
        <v>13</v>
      </c>
      <c r="S8" t="str">
        <f t="shared" si="3"/>
        <v>Normal</v>
      </c>
      <c r="U8">
        <v>202418</v>
      </c>
      <c r="V8" s="2" cm="1">
        <f t="array" ref="V8">_xlfn.IFS(LEN(U8)=8,DATE(LEFT(U8,4),MID(U8,5,2),RIGHT(U8,2)),LEN(U8)=7,DATE(LEFT(U8,4),MID(U8,5,1),RIGHT(U8,2)),LEN(U8)=6,DATE(LEFT(U8,4),MID(U8,5,1),RIGHT(U8,1)))</f>
        <v>45299</v>
      </c>
      <c r="X8" s="2">
        <v>20023</v>
      </c>
      <c r="Y8">
        <f t="shared" ca="1" si="4"/>
        <v>70</v>
      </c>
    </row>
    <row r="9" spans="3:27" x14ac:dyDescent="0.25">
      <c r="C9" t="s">
        <v>59</v>
      </c>
      <c r="D9" t="s">
        <v>60</v>
      </c>
      <c r="F9" t="str">
        <f t="shared" si="0"/>
        <v>Jeremias Wise</v>
      </c>
      <c r="H9" t="str">
        <f t="shared" si="1"/>
        <v>Jeremias Wise</v>
      </c>
      <c r="K9">
        <v>91</v>
      </c>
      <c r="L9" t="str">
        <f t="shared" si="2"/>
        <v>Normal Heart Rate</v>
      </c>
      <c r="O9">
        <v>19541026</v>
      </c>
      <c r="P9" s="2" cm="1">
        <f t="array" ref="P9">_xlfn.IFS(LEN(O9)=8,DATE(LEFT(O9,4),MID(O9,5,2),RIGHT(O9,2)),LEN(O9)=7,DATE(LEFT(O9,4),MID(O9,5,1),RIGHT(O9,2)),LEN(O9)=6,DATE(LEFT(O9,4),MID(O9,5,1),RIGHT(O9,1)))</f>
        <v>20023</v>
      </c>
      <c r="R9">
        <v>20</v>
      </c>
      <c r="S9" t="str">
        <f t="shared" si="3"/>
        <v>Normal</v>
      </c>
      <c r="U9">
        <v>2024526</v>
      </c>
      <c r="V9" s="2" cm="1">
        <f t="array" ref="V9">_xlfn.IFS(LEN(U9)=8,DATE(LEFT(U9,4),MID(U9,5,2),RIGHT(U9,2)),LEN(U9)=7,DATE(LEFT(U9,4),MID(U9,5,1),RIGHT(U9,2)),LEN(U9)=6,DATE(LEFT(U9,4),MID(U9,5,1),RIGHT(U9,1)))</f>
        <v>45438</v>
      </c>
      <c r="X9" s="2">
        <v>36285</v>
      </c>
      <c r="Y9">
        <f t="shared" ca="1" si="4"/>
        <v>25</v>
      </c>
    </row>
    <row r="10" spans="3:27" x14ac:dyDescent="0.25">
      <c r="C10" t="s">
        <v>65</v>
      </c>
      <c r="D10" t="s">
        <v>66</v>
      </c>
      <c r="F10" t="str">
        <f t="shared" si="0"/>
        <v>Townsend Micheu</v>
      </c>
      <c r="H10" t="str">
        <f t="shared" si="1"/>
        <v>Townsend Micheu</v>
      </c>
      <c r="K10">
        <v>69</v>
      </c>
      <c r="L10" t="str">
        <f t="shared" si="2"/>
        <v>Normal Heart Rate</v>
      </c>
      <c r="O10">
        <v>199955</v>
      </c>
      <c r="P10" s="2" cm="1">
        <f t="array" ref="P10">_xlfn.IFS(LEN(O10)=8,DATE(LEFT(O10,4),MID(O10,5,2),RIGHT(O10,2)),LEN(O10)=7,DATE(LEFT(O10,4),MID(O10,5,1),RIGHT(O10,2)),LEN(O10)=6,DATE(LEFT(O10,4),MID(O10,5,1),RIGHT(O10,1)))</f>
        <v>36285</v>
      </c>
      <c r="R10">
        <v>15</v>
      </c>
      <c r="S10" t="str">
        <f t="shared" si="3"/>
        <v>Normal</v>
      </c>
      <c r="U10">
        <v>202421</v>
      </c>
      <c r="V10" s="2" cm="1">
        <f t="array" ref="V10">_xlfn.IFS(LEN(U10)=8,DATE(LEFT(U10,4),MID(U10,5,2),RIGHT(U10,2)),LEN(U10)=7,DATE(LEFT(U10,4),MID(U10,5,1),RIGHT(U10,2)),LEN(U10)=6,DATE(LEFT(U10,4),MID(U10,5,1),RIGHT(U10,1)))</f>
        <v>45323</v>
      </c>
      <c r="X10" s="2">
        <v>38104</v>
      </c>
      <c r="Y10">
        <f t="shared" ca="1" si="4"/>
        <v>20</v>
      </c>
    </row>
    <row r="11" spans="3:27" x14ac:dyDescent="0.25">
      <c r="C11" t="s">
        <v>68</v>
      </c>
      <c r="D11" t="s">
        <v>69</v>
      </c>
      <c r="F11" t="str">
        <f t="shared" si="0"/>
        <v>Delmor Gorler</v>
      </c>
      <c r="H11" t="str">
        <f t="shared" si="1"/>
        <v>Delmor Gorler</v>
      </c>
      <c r="K11">
        <v>90</v>
      </c>
      <c r="L11" t="str">
        <f t="shared" si="2"/>
        <v>Normal Heart Rate</v>
      </c>
      <c r="O11">
        <v>2004427</v>
      </c>
      <c r="P11" s="2" cm="1">
        <f t="array" ref="P11">_xlfn.IFS(LEN(O11)=8,DATE(LEFT(O11,4),MID(O11,5,2),RIGHT(O11,2)),LEN(O11)=7,DATE(LEFT(O11,4),MID(O11,5,1),RIGHT(O11,2)),LEN(O11)=6,DATE(LEFT(O11,4),MID(O11,5,1),RIGHT(O11,1)))</f>
        <v>38104</v>
      </c>
      <c r="R11">
        <v>13</v>
      </c>
      <c r="S11" t="str">
        <f t="shared" si="3"/>
        <v>Normal</v>
      </c>
      <c r="U11">
        <v>202431</v>
      </c>
      <c r="V11" s="2" cm="1">
        <f t="array" ref="V11">_xlfn.IFS(LEN(U11)=8,DATE(LEFT(U11,4),MID(U11,5,2),RIGHT(U11,2)),LEN(U11)=7,DATE(LEFT(U11,4),MID(U11,5,1),RIGHT(U11,2)),LEN(U11)=6,DATE(LEFT(U11,4),MID(U11,5,1),RIGHT(U11,1)))</f>
        <v>45352</v>
      </c>
      <c r="X11" s="2">
        <v>33763</v>
      </c>
      <c r="Y11">
        <f t="shared" ca="1" si="4"/>
        <v>32</v>
      </c>
    </row>
    <row r="12" spans="3:27" x14ac:dyDescent="0.25">
      <c r="C12" t="s">
        <v>71</v>
      </c>
      <c r="D12" t="s">
        <v>72</v>
      </c>
      <c r="F12" t="str">
        <f t="shared" si="0"/>
        <v>Grissel Thirkettle</v>
      </c>
      <c r="H12" t="str">
        <f t="shared" si="1"/>
        <v>Grissel Thirkettle</v>
      </c>
      <c r="K12">
        <v>98</v>
      </c>
      <c r="L12" t="str">
        <f t="shared" si="2"/>
        <v>Normal Heart Rate</v>
      </c>
      <c r="O12">
        <v>199268</v>
      </c>
      <c r="P12" s="2" cm="1">
        <f t="array" ref="P12">_xlfn.IFS(LEN(O12)=8,DATE(LEFT(O12,4),MID(O12,5,2),RIGHT(O12,2)),LEN(O12)=7,DATE(LEFT(O12,4),MID(O12,5,1),RIGHT(O12,2)),LEN(O12)=6,DATE(LEFT(O12,4),MID(O12,5,1),RIGHT(O12,1)))</f>
        <v>33763</v>
      </c>
      <c r="R12">
        <v>20</v>
      </c>
      <c r="S12" t="str">
        <f t="shared" si="3"/>
        <v>Normal</v>
      </c>
      <c r="U12">
        <v>202464</v>
      </c>
      <c r="V12" s="2" cm="1">
        <f t="array" ref="V12">_xlfn.IFS(LEN(U12)=8,DATE(LEFT(U12,4),MID(U12,5,2),RIGHT(U12,2)),LEN(U12)=7,DATE(LEFT(U12,4),MID(U12,5,1),RIGHT(U12,2)),LEN(U12)=6,DATE(LEFT(U12,4),MID(U12,5,1),RIGHT(U12,1)))</f>
        <v>45447</v>
      </c>
      <c r="X12" s="2">
        <v>35808</v>
      </c>
      <c r="Y12">
        <f t="shared" ca="1" si="4"/>
        <v>27</v>
      </c>
    </row>
    <row r="13" spans="3:27" x14ac:dyDescent="0.25">
      <c r="C13" t="s">
        <v>42</v>
      </c>
      <c r="D13" t="s">
        <v>43</v>
      </c>
      <c r="F13" t="str">
        <f t="shared" si="0"/>
        <v>Kiah Filmer</v>
      </c>
      <c r="H13" t="str">
        <f t="shared" si="1"/>
        <v>Kiah Filmer</v>
      </c>
      <c r="K13">
        <v>75</v>
      </c>
      <c r="L13" t="str">
        <f t="shared" si="2"/>
        <v>Normal Heart Rate</v>
      </c>
      <c r="O13">
        <v>1982128</v>
      </c>
      <c r="P13" s="2" cm="1">
        <f t="array" ref="P13">_xlfn.IFS(LEN(O13)=8,DATE(LEFT(O13,4),MID(O13,5,2),RIGHT(O13,2)),LEN(O13)=7,DATE(LEFT(O13,4),MID(O13,5,1),RIGHT(O13,2)),LEN(O13)=6,DATE(LEFT(O13,4),MID(O13,5,1),RIGHT(O13,1)))</f>
        <v>29979</v>
      </c>
      <c r="R13">
        <v>12</v>
      </c>
      <c r="S13" t="str">
        <f t="shared" si="3"/>
        <v>Normal</v>
      </c>
      <c r="U13">
        <v>2024523</v>
      </c>
      <c r="V13" s="2" cm="1">
        <f t="array" ref="V13">_xlfn.IFS(LEN(U13)=8,DATE(LEFT(U13,4),MID(U13,5,2),RIGHT(U13,2)),LEN(U13)=7,DATE(LEFT(U13,4),MID(U13,5,1),RIGHT(U13,2)),LEN(U13)=6,DATE(LEFT(U13,4),MID(U13,5,1),RIGHT(U13,1)))</f>
        <v>45435</v>
      </c>
      <c r="X13" s="2">
        <v>23733</v>
      </c>
      <c r="Y13">
        <f t="shared" ca="1" si="4"/>
        <v>60</v>
      </c>
    </row>
    <row r="14" spans="3:27" x14ac:dyDescent="0.25">
      <c r="C14" t="s">
        <v>75</v>
      </c>
      <c r="D14" t="s">
        <v>76</v>
      </c>
      <c r="F14" t="str">
        <f t="shared" si="0"/>
        <v>Gerik Gamlyn</v>
      </c>
      <c r="H14" t="str">
        <f t="shared" si="1"/>
        <v>Gerik Gamlyn</v>
      </c>
      <c r="K14">
        <v>98</v>
      </c>
      <c r="L14" t="str">
        <f t="shared" si="2"/>
        <v>Normal Heart Rate</v>
      </c>
      <c r="O14">
        <v>1998113</v>
      </c>
      <c r="P14" s="2" cm="1">
        <f t="array" ref="P14">_xlfn.IFS(LEN(O14)=8,DATE(LEFT(O14,4),MID(O14,5,2),RIGHT(O14,2)),LEN(O14)=7,DATE(LEFT(O14,4),MID(O14,5,1),RIGHT(O14,2)),LEN(O14)=6,DATE(LEFT(O14,4),MID(O14,5,1),RIGHT(O14,1)))</f>
        <v>35808</v>
      </c>
      <c r="R14">
        <v>15</v>
      </c>
      <c r="S14" t="str">
        <f t="shared" si="3"/>
        <v>Normal</v>
      </c>
      <c r="U14">
        <v>202459</v>
      </c>
      <c r="V14" s="2" cm="1">
        <f t="array" ref="V14">_xlfn.IFS(LEN(U14)=8,DATE(LEFT(U14,4),MID(U14,5,2),RIGHT(U14,2)),LEN(U14)=7,DATE(LEFT(U14,4),MID(U14,5,1),RIGHT(U14,2)),LEN(U14)=6,DATE(LEFT(U14,4),MID(U14,5,1),RIGHT(U14,1)))</f>
        <v>45421</v>
      </c>
      <c r="X14" s="2">
        <v>35950</v>
      </c>
      <c r="Y14">
        <f t="shared" ca="1" si="4"/>
        <v>26</v>
      </c>
    </row>
    <row r="15" spans="3:27" x14ac:dyDescent="0.25">
      <c r="C15" t="s">
        <v>78</v>
      </c>
      <c r="D15" t="s">
        <v>79</v>
      </c>
      <c r="F15" t="str">
        <f t="shared" si="0"/>
        <v>Dredi Simukov</v>
      </c>
      <c r="H15" t="str">
        <f t="shared" si="1"/>
        <v>Dredi Simukov</v>
      </c>
      <c r="K15">
        <v>82</v>
      </c>
      <c r="L15" t="str">
        <f t="shared" si="2"/>
        <v>Normal Heart Rate</v>
      </c>
      <c r="O15">
        <v>19641222</v>
      </c>
      <c r="P15" s="2" cm="1">
        <f t="array" ref="P15">_xlfn.IFS(LEN(O15)=8,DATE(LEFT(O15,4),MID(O15,5,2),RIGHT(O15,2)),LEN(O15)=7,DATE(LEFT(O15,4),MID(O15,5,1),RIGHT(O15,2)),LEN(O15)=6,DATE(LEFT(O15,4),MID(O15,5,1),RIGHT(O15,1)))</f>
        <v>23733</v>
      </c>
      <c r="R15">
        <v>15</v>
      </c>
      <c r="S15" t="str">
        <f t="shared" si="3"/>
        <v>Normal</v>
      </c>
      <c r="U15">
        <v>2024226</v>
      </c>
      <c r="V15" s="2" cm="1">
        <f t="array" ref="V15">_xlfn.IFS(LEN(U15)=8,DATE(LEFT(U15,4),MID(U15,5,2),RIGHT(U15,2)),LEN(U15)=7,DATE(LEFT(U15,4),MID(U15,5,1),RIGHT(U15,2)),LEN(U15)=6,DATE(LEFT(U15,4),MID(U15,5,1),RIGHT(U15,1)))</f>
        <v>45348</v>
      </c>
      <c r="X15" s="2">
        <v>38557</v>
      </c>
      <c r="Y15">
        <f t="shared" ca="1" si="4"/>
        <v>19</v>
      </c>
    </row>
    <row r="16" spans="3:27" x14ac:dyDescent="0.25">
      <c r="C16" t="s">
        <v>82</v>
      </c>
      <c r="D16" t="s">
        <v>83</v>
      </c>
      <c r="F16" t="str">
        <f t="shared" si="0"/>
        <v>Christoph Timothy</v>
      </c>
      <c r="H16" t="str">
        <f t="shared" si="1"/>
        <v>Christoph Timothy</v>
      </c>
      <c r="K16">
        <v>106</v>
      </c>
      <c r="L16" t="str">
        <f t="shared" si="2"/>
        <v>High Heart Rate</v>
      </c>
      <c r="O16">
        <v>199864</v>
      </c>
      <c r="P16" s="2" cm="1">
        <f t="array" ref="P16">_xlfn.IFS(LEN(O16)=8,DATE(LEFT(O16,4),MID(O16,5,2),RIGHT(O16,2)),LEN(O16)=7,DATE(LEFT(O16,4),MID(O16,5,1),RIGHT(O16,2)),LEN(O16)=6,DATE(LEFT(O16,4),MID(O16,5,1),RIGHT(O16,1)))</f>
        <v>35950</v>
      </c>
      <c r="R16">
        <v>12</v>
      </c>
      <c r="S16" t="str">
        <f t="shared" si="3"/>
        <v>Normal</v>
      </c>
      <c r="U16">
        <v>2024427</v>
      </c>
      <c r="V16" s="2" cm="1">
        <f t="array" ref="V16">_xlfn.IFS(LEN(U16)=8,DATE(LEFT(U16,4),MID(U16,5,2),RIGHT(U16,2)),LEN(U16)=7,DATE(LEFT(U16,4),MID(U16,5,1),RIGHT(U16,2)),LEN(U16)=6,DATE(LEFT(U16,4),MID(U16,5,1),RIGHT(U16,1)))</f>
        <v>45409</v>
      </c>
      <c r="X16" s="2">
        <v>37625</v>
      </c>
      <c r="Y16">
        <f t="shared" ca="1" si="4"/>
        <v>22</v>
      </c>
    </row>
    <row r="17" spans="3:25" x14ac:dyDescent="0.25">
      <c r="C17" t="s">
        <v>86</v>
      </c>
      <c r="D17" t="s">
        <v>87</v>
      </c>
      <c r="F17" t="str">
        <f t="shared" si="0"/>
        <v>Daven Gillease</v>
      </c>
      <c r="H17" t="str">
        <f t="shared" si="1"/>
        <v>Daven Gillease</v>
      </c>
      <c r="K17">
        <v>80</v>
      </c>
      <c r="L17" t="str">
        <f t="shared" si="2"/>
        <v>Normal Heart Rate</v>
      </c>
      <c r="O17">
        <v>2005724</v>
      </c>
      <c r="P17" s="2" cm="1">
        <f t="array" ref="P17">_xlfn.IFS(LEN(O17)=8,DATE(LEFT(O17,4),MID(O17,5,2),RIGHT(O17,2)),LEN(O17)=7,DATE(LEFT(O17,4),MID(O17,5,1),RIGHT(O17,2)),LEN(O17)=6,DATE(LEFT(O17,4),MID(O17,5,1),RIGHT(O17,1)))</f>
        <v>38557</v>
      </c>
      <c r="R17">
        <v>8</v>
      </c>
      <c r="S17" t="str">
        <f t="shared" si="3"/>
        <v>Normal</v>
      </c>
      <c r="U17">
        <v>2024616</v>
      </c>
      <c r="V17" s="2" cm="1">
        <f t="array" ref="V17">_xlfn.IFS(LEN(U17)=8,DATE(LEFT(U17,4),MID(U17,5,2),RIGHT(U17,2)),LEN(U17)=7,DATE(LEFT(U17,4),MID(U17,5,1),RIGHT(U17,2)),LEN(U17)=6,DATE(LEFT(U17,4),MID(U17,5,1),RIGHT(U17,1)))</f>
        <v>45459</v>
      </c>
      <c r="X17" s="2">
        <v>28556</v>
      </c>
      <c r="Y17">
        <f t="shared" ca="1" si="4"/>
        <v>47</v>
      </c>
    </row>
    <row r="18" spans="3:25" x14ac:dyDescent="0.25">
      <c r="C18" t="s">
        <v>89</v>
      </c>
      <c r="D18" t="s">
        <v>90</v>
      </c>
      <c r="F18" t="str">
        <f t="shared" si="0"/>
        <v>Kinnie Celier</v>
      </c>
      <c r="H18" t="str">
        <f t="shared" si="1"/>
        <v>Kinnie Celier</v>
      </c>
      <c r="K18">
        <v>91</v>
      </c>
      <c r="L18" t="str">
        <f t="shared" si="2"/>
        <v>Normal Heart Rate</v>
      </c>
      <c r="O18">
        <v>200314</v>
      </c>
      <c r="P18" s="2" cm="1">
        <f t="array" ref="P18">_xlfn.IFS(LEN(O18)=8,DATE(LEFT(O18,4),MID(O18,5,2),RIGHT(O18,2)),LEN(O18)=7,DATE(LEFT(O18,4),MID(O18,5,1),RIGHT(O18,2)),LEN(O18)=6,DATE(LEFT(O18,4),MID(O18,5,1),RIGHT(O18,1)))</f>
        <v>37625</v>
      </c>
      <c r="R18">
        <v>15</v>
      </c>
      <c r="S18" t="str">
        <f t="shared" si="3"/>
        <v>Normal</v>
      </c>
      <c r="U18">
        <v>2024221</v>
      </c>
      <c r="V18" s="2" cm="1">
        <f t="array" ref="V18">_xlfn.IFS(LEN(U18)=8,DATE(LEFT(U18,4),MID(U18,5,2),RIGHT(U18,2)),LEN(U18)=7,DATE(LEFT(U18,4),MID(U18,5,1),RIGHT(U18,2)),LEN(U18)=6,DATE(LEFT(U18,4),MID(U18,5,1),RIGHT(U18,1)))</f>
        <v>45343</v>
      </c>
      <c r="X18" s="2">
        <v>37213</v>
      </c>
      <c r="Y18">
        <f t="shared" ca="1" si="4"/>
        <v>23</v>
      </c>
    </row>
    <row r="19" spans="3:25" x14ac:dyDescent="0.25">
      <c r="C19" t="s">
        <v>93</v>
      </c>
      <c r="D19" t="s">
        <v>94</v>
      </c>
      <c r="F19" t="str">
        <f t="shared" si="0"/>
        <v>Janek Pyle</v>
      </c>
      <c r="H19" t="str">
        <f t="shared" si="1"/>
        <v>Janek Pyle</v>
      </c>
      <c r="K19">
        <v>100</v>
      </c>
      <c r="L19" t="str">
        <f t="shared" si="2"/>
        <v>High Heart Rate</v>
      </c>
      <c r="O19">
        <v>197837</v>
      </c>
      <c r="P19" s="2" cm="1">
        <f t="array" ref="P19">_xlfn.IFS(LEN(O19)=8,DATE(LEFT(O19,4),MID(O19,5,2),RIGHT(O19,2)),LEN(O19)=7,DATE(LEFT(O19,4),MID(O19,5,1),RIGHT(O19,2)),LEN(O19)=6,DATE(LEFT(O19,4),MID(O19,5,1),RIGHT(O19,1)))</f>
        <v>28556</v>
      </c>
      <c r="R19">
        <v>13</v>
      </c>
      <c r="S19" t="str">
        <f t="shared" si="3"/>
        <v>Normal</v>
      </c>
      <c r="U19">
        <v>2024516</v>
      </c>
      <c r="V19" s="2" cm="1">
        <f t="array" ref="V19">_xlfn.IFS(LEN(U19)=8,DATE(LEFT(U19,4),MID(U19,5,2),RIGHT(U19,2)),LEN(U19)=7,DATE(LEFT(U19,4),MID(U19,5,1),RIGHT(U19,2)),LEN(U19)=6,DATE(LEFT(U19,4),MID(U19,5,1),RIGHT(U19,1)))</f>
        <v>45428</v>
      </c>
      <c r="X19" s="2">
        <v>32866</v>
      </c>
      <c r="Y19">
        <f t="shared" ca="1" si="4"/>
        <v>35</v>
      </c>
    </row>
    <row r="20" spans="3:25" x14ac:dyDescent="0.25">
      <c r="C20" t="s">
        <v>96</v>
      </c>
      <c r="D20" t="s">
        <v>97</v>
      </c>
      <c r="F20" t="str">
        <f t="shared" si="0"/>
        <v>Ringo Piatkow</v>
      </c>
      <c r="H20" t="str">
        <f t="shared" si="1"/>
        <v>Ringo Piatkow</v>
      </c>
      <c r="K20">
        <v>110</v>
      </c>
      <c r="L20" t="str">
        <f t="shared" si="2"/>
        <v>High Heart Rate</v>
      </c>
      <c r="O20">
        <v>20011118</v>
      </c>
      <c r="P20" s="2" cm="1">
        <f t="array" ref="P20">_xlfn.IFS(LEN(O20)=8,DATE(LEFT(O20,4),MID(O20,5,2),RIGHT(O20,2)),LEN(O20)=7,DATE(LEFT(O20,4),MID(O20,5,1),RIGHT(O20,2)),LEN(O20)=6,DATE(LEFT(O20,4),MID(O20,5,1),RIGHT(O20,1)))</f>
        <v>37213</v>
      </c>
      <c r="R20">
        <v>20</v>
      </c>
      <c r="S20" t="str">
        <f t="shared" si="3"/>
        <v>Normal</v>
      </c>
      <c r="U20">
        <v>2024322</v>
      </c>
      <c r="V20" s="2" cm="1">
        <f t="array" ref="V20">_xlfn.IFS(LEN(U20)=8,DATE(LEFT(U20,4),MID(U20,5,2),RIGHT(U20,2)),LEN(U20)=7,DATE(LEFT(U20,4),MID(U20,5,1),RIGHT(U20,2)),LEN(U20)=6,DATE(LEFT(U20,4),MID(U20,5,1),RIGHT(U20,1)))</f>
        <v>45373</v>
      </c>
      <c r="X20" s="2">
        <v>37620</v>
      </c>
      <c r="Y20">
        <f t="shared" ca="1" si="4"/>
        <v>22</v>
      </c>
    </row>
    <row r="21" spans="3:25" x14ac:dyDescent="0.25">
      <c r="C21" t="s">
        <v>99</v>
      </c>
      <c r="D21" t="s">
        <v>100</v>
      </c>
      <c r="F21" t="str">
        <f t="shared" si="0"/>
        <v>Cindy Scobbie</v>
      </c>
      <c r="H21" t="str">
        <f t="shared" si="1"/>
        <v>Cindy Scobbie</v>
      </c>
      <c r="K21">
        <v>85</v>
      </c>
      <c r="L21" t="str">
        <f t="shared" si="2"/>
        <v>Normal Heart Rate</v>
      </c>
      <c r="O21">
        <v>19891224</v>
      </c>
      <c r="P21" s="2" cm="1">
        <f t="array" ref="P21">_xlfn.IFS(LEN(O21)=8,DATE(LEFT(O21,4),MID(O21,5,2),RIGHT(O21,2)),LEN(O21)=7,DATE(LEFT(O21,4),MID(O21,5,1),RIGHT(O21,2)),LEN(O21)=6,DATE(LEFT(O21,4),MID(O21,5,1),RIGHT(O21,1)))</f>
        <v>32866</v>
      </c>
      <c r="R21">
        <v>10</v>
      </c>
      <c r="S21" t="str">
        <f t="shared" si="3"/>
        <v>Normal</v>
      </c>
      <c r="U21">
        <v>2024514</v>
      </c>
      <c r="V21" s="2" cm="1">
        <f t="array" ref="V21">_xlfn.IFS(LEN(U21)=8,DATE(LEFT(U21,4),MID(U21,5,2),RIGHT(U21,2)),LEN(U21)=7,DATE(LEFT(U21,4),MID(U21,5,1),RIGHT(U21,2)),LEN(U21)=6,DATE(LEFT(U21,4),MID(U21,5,1),RIGHT(U21,1)))</f>
        <v>45426</v>
      </c>
      <c r="X21" s="2">
        <v>36550</v>
      </c>
      <c r="Y21">
        <f t="shared" ca="1" si="4"/>
        <v>25</v>
      </c>
    </row>
    <row r="22" spans="3:25" x14ac:dyDescent="0.25">
      <c r="C22" t="s">
        <v>102</v>
      </c>
      <c r="D22" t="s">
        <v>103</v>
      </c>
      <c r="F22" t="str">
        <f t="shared" si="0"/>
        <v>Phineas Colbourne</v>
      </c>
      <c r="H22" t="str">
        <f t="shared" si="1"/>
        <v>Phineas Colbourne</v>
      </c>
      <c r="K22">
        <v>93</v>
      </c>
      <c r="L22" t="str">
        <f t="shared" si="2"/>
        <v>Normal Heart Rate</v>
      </c>
      <c r="O22">
        <v>20021230</v>
      </c>
      <c r="P22" s="2" cm="1">
        <f t="array" ref="P22">_xlfn.IFS(LEN(O22)=8,DATE(LEFT(O22,4),MID(O22,5,2),RIGHT(O22,2)),LEN(O22)=7,DATE(LEFT(O22,4),MID(O22,5,1),RIGHT(O22,2)),LEN(O22)=6,DATE(LEFT(O22,4),MID(O22,5,1),RIGHT(O22,1)))</f>
        <v>37620</v>
      </c>
      <c r="R22">
        <v>20</v>
      </c>
      <c r="S22" t="str">
        <f t="shared" si="3"/>
        <v>Normal</v>
      </c>
      <c r="U22">
        <v>202455</v>
      </c>
      <c r="V22" s="2" cm="1">
        <f t="array" ref="V22">_xlfn.IFS(LEN(U22)=8,DATE(LEFT(U22,4),MID(U22,5,2),RIGHT(U22,2)),LEN(U22)=7,DATE(LEFT(U22,4),MID(U22,5,1),RIGHT(U22,2)),LEN(U22)=6,DATE(LEFT(U22,4),MID(U22,5,1),RIGHT(U22,1)))</f>
        <v>45417</v>
      </c>
      <c r="X22" s="2">
        <v>36574</v>
      </c>
      <c r="Y22">
        <f t="shared" ca="1" si="4"/>
        <v>25</v>
      </c>
    </row>
    <row r="23" spans="3:25" x14ac:dyDescent="0.25">
      <c r="C23" t="s">
        <v>106</v>
      </c>
      <c r="D23" t="s">
        <v>107</v>
      </c>
      <c r="F23" t="str">
        <f t="shared" si="0"/>
        <v>Clareta Weiner</v>
      </c>
      <c r="H23" t="str">
        <f t="shared" si="1"/>
        <v>Clareta Weiner</v>
      </c>
      <c r="K23">
        <v>93</v>
      </c>
      <c r="L23" t="str">
        <f t="shared" si="2"/>
        <v>Normal Heart Rate</v>
      </c>
      <c r="O23">
        <v>2000125</v>
      </c>
      <c r="P23" s="2" cm="1">
        <f t="array" ref="P23">_xlfn.IFS(LEN(O23)=8,DATE(LEFT(O23,4),MID(O23,5,2),RIGHT(O23,2)),LEN(O23)=7,DATE(LEFT(O23,4),MID(O23,5,1),RIGHT(O23,2)),LEN(O23)=6,DATE(LEFT(O23,4),MID(O23,5,1),RIGHT(O23,1)))</f>
        <v>36550</v>
      </c>
      <c r="R23">
        <v>7</v>
      </c>
      <c r="S23" t="str">
        <f t="shared" si="3"/>
        <v>Normal</v>
      </c>
      <c r="U23">
        <v>2024219</v>
      </c>
      <c r="V23" s="2" cm="1">
        <f t="array" ref="V23">_xlfn.IFS(LEN(U23)=8,DATE(LEFT(U23,4),MID(U23,5,2),RIGHT(U23,2)),LEN(U23)=7,DATE(LEFT(U23,4),MID(U23,5,1),RIGHT(U23,2)),LEN(U23)=6,DATE(LEFT(U23,4),MID(U23,5,1),RIGHT(U23,1)))</f>
        <v>45341</v>
      </c>
      <c r="X23" s="2">
        <v>35703</v>
      </c>
      <c r="Y23">
        <f t="shared" ca="1" si="4"/>
        <v>27</v>
      </c>
    </row>
    <row r="24" spans="3:25" x14ac:dyDescent="0.25">
      <c r="C24" t="s">
        <v>109</v>
      </c>
      <c r="D24" t="s">
        <v>110</v>
      </c>
      <c r="F24" t="str">
        <f t="shared" si="0"/>
        <v>Clementia Clement</v>
      </c>
      <c r="H24" t="str">
        <f t="shared" si="1"/>
        <v>Clementia Clement</v>
      </c>
      <c r="K24">
        <v>95</v>
      </c>
      <c r="L24" t="str">
        <f t="shared" si="2"/>
        <v>Normal Heart Rate</v>
      </c>
      <c r="O24">
        <v>2000218</v>
      </c>
      <c r="P24" s="2" cm="1">
        <f t="array" ref="P24">_xlfn.IFS(LEN(O24)=8,DATE(LEFT(O24,4),MID(O24,5,2),RIGHT(O24,2)),LEN(O24)=7,DATE(LEFT(O24,4),MID(O24,5,1),RIGHT(O24,2)),LEN(O24)=6,DATE(LEFT(O24,4),MID(O24,5,1),RIGHT(O24,1)))</f>
        <v>36574</v>
      </c>
      <c r="R24">
        <v>18</v>
      </c>
      <c r="S24" t="str">
        <f t="shared" si="3"/>
        <v>Normal</v>
      </c>
      <c r="U24">
        <v>2024311</v>
      </c>
      <c r="V24" s="2" cm="1">
        <f t="array" ref="V24">_xlfn.IFS(LEN(U24)=8,DATE(LEFT(U24,4),MID(U24,5,2),RIGHT(U24,2)),LEN(U24)=7,DATE(LEFT(U24,4),MID(U24,5,1),RIGHT(U24,2)),LEN(U24)=6,DATE(LEFT(U24,4),MID(U24,5,1),RIGHT(U24,1)))</f>
        <v>45362</v>
      </c>
      <c r="X24" s="2">
        <v>38190</v>
      </c>
      <c r="Y24">
        <f t="shared" ca="1" si="4"/>
        <v>20</v>
      </c>
    </row>
    <row r="25" spans="3:25" x14ac:dyDescent="0.25">
      <c r="C25" t="s">
        <v>112</v>
      </c>
      <c r="D25" t="s">
        <v>113</v>
      </c>
      <c r="F25" t="str">
        <f t="shared" si="0"/>
        <v>Pieter Water</v>
      </c>
      <c r="H25" t="str">
        <f t="shared" si="1"/>
        <v>Pieter Water</v>
      </c>
      <c r="K25">
        <v>95</v>
      </c>
      <c r="L25" t="str">
        <f t="shared" si="2"/>
        <v>Normal Heart Rate</v>
      </c>
      <c r="O25">
        <v>1997930</v>
      </c>
      <c r="P25" s="2" cm="1">
        <f t="array" ref="P25">_xlfn.IFS(LEN(O25)=8,DATE(LEFT(O25,4),MID(O25,5,2),RIGHT(O25,2)),LEN(O25)=7,DATE(LEFT(O25,4),MID(O25,5,1),RIGHT(O25,2)),LEN(O25)=6,DATE(LEFT(O25,4),MID(O25,5,1),RIGHT(O25,1)))</f>
        <v>35703</v>
      </c>
      <c r="R25">
        <v>12</v>
      </c>
      <c r="S25" t="str">
        <f t="shared" si="3"/>
        <v>Normal</v>
      </c>
      <c r="U25">
        <v>2024327</v>
      </c>
      <c r="V25" s="2" cm="1">
        <f t="array" ref="V25">_xlfn.IFS(LEN(U25)=8,DATE(LEFT(U25,4),MID(U25,5,2),RIGHT(U25,2)),LEN(U25)=7,DATE(LEFT(U25,4),MID(U25,5,1),RIGHT(U25,2)),LEN(U25)=6,DATE(LEFT(U25,4),MID(U25,5,1),RIGHT(U25,1)))</f>
        <v>45378</v>
      </c>
      <c r="X25" s="2">
        <v>36667</v>
      </c>
      <c r="Y25">
        <f t="shared" ca="1" si="4"/>
        <v>24</v>
      </c>
    </row>
    <row r="26" spans="3:25" x14ac:dyDescent="0.25">
      <c r="C26" t="s">
        <v>115</v>
      </c>
      <c r="D26" t="s">
        <v>116</v>
      </c>
      <c r="F26" t="str">
        <f t="shared" si="0"/>
        <v>Cordelia Pressnell</v>
      </c>
      <c r="H26" t="str">
        <f t="shared" si="1"/>
        <v>Cordelia Pressnell</v>
      </c>
      <c r="K26">
        <v>101</v>
      </c>
      <c r="L26" t="str">
        <f t="shared" si="2"/>
        <v>High Heart Rate</v>
      </c>
      <c r="O26">
        <v>2004722</v>
      </c>
      <c r="P26" s="2" cm="1">
        <f t="array" ref="P26">_xlfn.IFS(LEN(O26)=8,DATE(LEFT(O26,4),MID(O26,5,2),RIGHT(O26,2)),LEN(O26)=7,DATE(LEFT(O26,4),MID(O26,5,1),RIGHT(O26,2)),LEN(O26)=6,DATE(LEFT(O26,4),MID(O26,5,1),RIGHT(O26,1)))</f>
        <v>38190</v>
      </c>
      <c r="R26">
        <v>20</v>
      </c>
      <c r="S26" t="str">
        <f t="shared" si="3"/>
        <v>Normal</v>
      </c>
      <c r="U26">
        <v>2024511</v>
      </c>
      <c r="V26" s="2" cm="1">
        <f t="array" ref="V26">_xlfn.IFS(LEN(U26)=8,DATE(LEFT(U26,4),MID(U26,5,2),RIGHT(U26,2)),LEN(U26)=7,DATE(LEFT(U26,4),MID(U26,5,1),RIGHT(U26,2)),LEN(U26)=6,DATE(LEFT(U26,4),MID(U26,5,1),RIGHT(U26,1)))</f>
        <v>45423</v>
      </c>
      <c r="X26" s="2">
        <v>38559</v>
      </c>
      <c r="Y26">
        <f t="shared" ca="1" si="4"/>
        <v>19</v>
      </c>
    </row>
    <row r="27" spans="3:25" x14ac:dyDescent="0.25">
      <c r="C27" t="s">
        <v>118</v>
      </c>
      <c r="D27" t="s">
        <v>119</v>
      </c>
      <c r="F27" t="str">
        <f t="shared" si="0"/>
        <v>Ediva Lesaunier</v>
      </c>
      <c r="H27" t="str">
        <f t="shared" si="1"/>
        <v>Ediva Lesaunier</v>
      </c>
      <c r="K27">
        <v>79</v>
      </c>
      <c r="L27" t="str">
        <f t="shared" si="2"/>
        <v>Normal Heart Rate</v>
      </c>
      <c r="O27">
        <v>2000521</v>
      </c>
      <c r="P27" s="2" cm="1">
        <f t="array" ref="P27">_xlfn.IFS(LEN(O27)=8,DATE(LEFT(O27,4),MID(O27,5,2),RIGHT(O27,2)),LEN(O27)=7,DATE(LEFT(O27,4),MID(O27,5,1),RIGHT(O27,2)),LEN(O27)=6,DATE(LEFT(O27,4),MID(O27,5,1),RIGHT(O27,1)))</f>
        <v>36667</v>
      </c>
      <c r="R27">
        <v>15</v>
      </c>
      <c r="S27" t="str">
        <f t="shared" si="3"/>
        <v>Normal</v>
      </c>
      <c r="U27">
        <v>2024427</v>
      </c>
      <c r="V27" s="2" cm="1">
        <f t="array" ref="V27">_xlfn.IFS(LEN(U27)=8,DATE(LEFT(U27,4),MID(U27,5,2),RIGHT(U27,2)),LEN(U27)=7,DATE(LEFT(U27,4),MID(U27,5,1),RIGHT(U27,2)),LEN(U27)=6,DATE(LEFT(U27,4),MID(U27,5,1),RIGHT(U27,1)))</f>
        <v>45409</v>
      </c>
      <c r="X27" s="2">
        <v>30338</v>
      </c>
      <c r="Y27">
        <f t="shared" ca="1" si="4"/>
        <v>42</v>
      </c>
    </row>
    <row r="28" spans="3:25" x14ac:dyDescent="0.25">
      <c r="C28" t="s">
        <v>121</v>
      </c>
      <c r="D28" t="s">
        <v>122</v>
      </c>
      <c r="F28" t="str">
        <f t="shared" si="0"/>
        <v>Norah De Ath</v>
      </c>
      <c r="H28" t="str">
        <f t="shared" si="1"/>
        <v>Norah De Ath</v>
      </c>
      <c r="K28">
        <v>105</v>
      </c>
      <c r="L28" t="str">
        <f t="shared" si="2"/>
        <v>High Heart Rate</v>
      </c>
      <c r="O28">
        <v>2005726</v>
      </c>
      <c r="P28" s="2" cm="1">
        <f t="array" ref="P28">_xlfn.IFS(LEN(O28)=8,DATE(LEFT(O28,4),MID(O28,5,2),RIGHT(O28,2)),LEN(O28)=7,DATE(LEFT(O28,4),MID(O28,5,1),RIGHT(O28,2)),LEN(O28)=6,DATE(LEFT(O28,4),MID(O28,5,1),RIGHT(O28,1)))</f>
        <v>38559</v>
      </c>
      <c r="R28">
        <v>18</v>
      </c>
      <c r="S28" t="str">
        <f t="shared" si="3"/>
        <v>Normal</v>
      </c>
      <c r="U28">
        <v>2024214</v>
      </c>
      <c r="V28" s="2" cm="1">
        <f t="array" ref="V28">_xlfn.IFS(LEN(U28)=8,DATE(LEFT(U28,4),MID(U28,5,2),RIGHT(U28,2)),LEN(U28)=7,DATE(LEFT(U28,4),MID(U28,5,1),RIGHT(U28,2)),LEN(U28)=6,DATE(LEFT(U28,4),MID(U28,5,1),RIGHT(U28,1)))</f>
        <v>45336</v>
      </c>
      <c r="X28" s="2">
        <v>17133</v>
      </c>
      <c r="Y28">
        <f t="shared" ca="1" si="4"/>
        <v>78</v>
      </c>
    </row>
    <row r="29" spans="3:25" x14ac:dyDescent="0.25">
      <c r="C29" t="s">
        <v>124</v>
      </c>
      <c r="D29" t="s">
        <v>125</v>
      </c>
      <c r="F29" t="str">
        <f t="shared" si="0"/>
        <v>Odell Grishenkov</v>
      </c>
      <c r="H29" t="str">
        <f t="shared" si="1"/>
        <v>Odell Grishenkov</v>
      </c>
      <c r="K29">
        <v>94</v>
      </c>
      <c r="L29" t="str">
        <f t="shared" si="2"/>
        <v>Normal Heart Rate</v>
      </c>
      <c r="O29">
        <v>1983122</v>
      </c>
      <c r="P29" s="2" cm="1">
        <f t="array" ref="P29">_xlfn.IFS(LEN(O29)=8,DATE(LEFT(O29,4),MID(O29,5,2),RIGHT(O29,2)),LEN(O29)=7,DATE(LEFT(O29,4),MID(O29,5,1),RIGHT(O29,2)),LEN(O29)=6,DATE(LEFT(O29,4),MID(O29,5,1),RIGHT(O29,1)))</f>
        <v>30338</v>
      </c>
      <c r="R29">
        <v>25</v>
      </c>
      <c r="S29" t="str">
        <f t="shared" si="3"/>
        <v>Bad</v>
      </c>
      <c r="U29">
        <v>202435</v>
      </c>
      <c r="V29" s="2" cm="1">
        <f t="array" ref="V29">_xlfn.IFS(LEN(U29)=8,DATE(LEFT(U29,4),MID(U29,5,2),RIGHT(U29,2)),LEN(U29)=7,DATE(LEFT(U29,4),MID(U29,5,1),RIGHT(U29,2)),LEN(U29)=6,DATE(LEFT(U29,4),MID(U29,5,1),RIGHT(U29,1)))</f>
        <v>45356</v>
      </c>
      <c r="X29" s="2">
        <v>16445</v>
      </c>
      <c r="Y29">
        <f t="shared" ca="1" si="4"/>
        <v>80</v>
      </c>
    </row>
    <row r="30" spans="3:25" x14ac:dyDescent="0.25">
      <c r="C30" t="s">
        <v>127</v>
      </c>
      <c r="D30" t="s">
        <v>128</v>
      </c>
      <c r="F30" t="str">
        <f t="shared" si="0"/>
        <v>Jeana Udden</v>
      </c>
      <c r="H30" t="str">
        <f t="shared" si="1"/>
        <v>Jeana Udden</v>
      </c>
      <c r="K30">
        <v>93</v>
      </c>
      <c r="L30" t="str">
        <f t="shared" si="2"/>
        <v>Normal Heart Rate</v>
      </c>
      <c r="O30">
        <v>19461127</v>
      </c>
      <c r="P30" s="2" cm="1">
        <f t="array" ref="P30">_xlfn.IFS(LEN(O30)=8,DATE(LEFT(O30,4),MID(O30,5,2),RIGHT(O30,2)),LEN(O30)=7,DATE(LEFT(O30,4),MID(O30,5,1),RIGHT(O30,2)),LEN(O30)=6,DATE(LEFT(O30,4),MID(O30,5,1),RIGHT(O30,1)))</f>
        <v>17133</v>
      </c>
      <c r="R30">
        <v>11</v>
      </c>
      <c r="S30" t="str">
        <f t="shared" si="3"/>
        <v>Normal</v>
      </c>
      <c r="U30">
        <v>2024527</v>
      </c>
      <c r="V30" s="2" cm="1">
        <f t="array" ref="V30">_xlfn.IFS(LEN(U30)=8,DATE(LEFT(U30,4),MID(U30,5,2),RIGHT(U30,2)),LEN(U30)=7,DATE(LEFT(U30,4),MID(U30,5,1),RIGHT(U30,2)),LEN(U30)=6,DATE(LEFT(U30,4),MID(U30,5,1),RIGHT(U30,1)))</f>
        <v>45439</v>
      </c>
      <c r="X30" s="2">
        <v>38921</v>
      </c>
      <c r="Y30">
        <f t="shared" ca="1" si="4"/>
        <v>18</v>
      </c>
    </row>
    <row r="31" spans="3:25" x14ac:dyDescent="0.25">
      <c r="C31" t="s">
        <v>130</v>
      </c>
      <c r="D31" t="s">
        <v>131</v>
      </c>
      <c r="F31" t="str">
        <f t="shared" si="0"/>
        <v>Terencio Dalton</v>
      </c>
      <c r="H31" t="str">
        <f t="shared" si="1"/>
        <v>Terencio Dalton</v>
      </c>
      <c r="K31">
        <v>98</v>
      </c>
      <c r="L31" t="str">
        <f t="shared" si="2"/>
        <v>Normal Heart Rate</v>
      </c>
      <c r="O31">
        <v>1945108</v>
      </c>
      <c r="P31" s="2" cm="1">
        <f t="array" ref="P31">_xlfn.IFS(LEN(O31)=8,DATE(LEFT(O31,4),MID(O31,5,2),RIGHT(O31,2)),LEN(O31)=7,DATE(LEFT(O31,4),MID(O31,5,1),RIGHT(O31,2)),LEN(O31)=6,DATE(LEFT(O31,4),MID(O31,5,1),RIGHT(O31,1)))</f>
        <v>16445</v>
      </c>
      <c r="R31">
        <v>10</v>
      </c>
      <c r="S31" t="str">
        <f t="shared" si="3"/>
        <v>Normal</v>
      </c>
      <c r="U31">
        <v>202456</v>
      </c>
      <c r="V31" s="2" cm="1">
        <f t="array" ref="V31">_xlfn.IFS(LEN(U31)=8,DATE(LEFT(U31,4),MID(U31,5,2),RIGHT(U31,2)),LEN(U31)=7,DATE(LEFT(U31,4),MID(U31,5,1),RIGHT(U31,2)),LEN(U31)=6,DATE(LEFT(U31,4),MID(U31,5,1),RIGHT(U31,1)))</f>
        <v>45418</v>
      </c>
      <c r="X31" s="2">
        <v>38423</v>
      </c>
      <c r="Y31">
        <f t="shared" ca="1" si="4"/>
        <v>20</v>
      </c>
    </row>
    <row r="32" spans="3:25" x14ac:dyDescent="0.25">
      <c r="C32" t="s">
        <v>133</v>
      </c>
      <c r="D32" t="s">
        <v>134</v>
      </c>
      <c r="F32" t="str">
        <f t="shared" si="0"/>
        <v>Kane Pauluzzi</v>
      </c>
      <c r="H32" t="str">
        <f t="shared" si="1"/>
        <v>Kane Pauluzzi</v>
      </c>
      <c r="K32">
        <v>110</v>
      </c>
      <c r="L32" t="str">
        <f t="shared" si="2"/>
        <v>High Heart Rate</v>
      </c>
      <c r="O32">
        <v>2006723</v>
      </c>
      <c r="P32" s="2" cm="1">
        <f t="array" ref="P32">_xlfn.IFS(LEN(O32)=8,DATE(LEFT(O32,4),MID(O32,5,2),RIGHT(O32,2)),LEN(O32)=7,DATE(LEFT(O32,4),MID(O32,5,1),RIGHT(O32,2)),LEN(O32)=6,DATE(LEFT(O32,4),MID(O32,5,1),RIGHT(O32,1)))</f>
        <v>38921</v>
      </c>
      <c r="R32">
        <v>15</v>
      </c>
      <c r="S32" t="str">
        <f t="shared" si="3"/>
        <v>Normal</v>
      </c>
      <c r="U32">
        <v>202438</v>
      </c>
      <c r="V32" s="2" cm="1">
        <f t="array" ref="V32">_xlfn.IFS(LEN(U32)=8,DATE(LEFT(U32,4),MID(U32,5,2),RIGHT(U32,2)),LEN(U32)=7,DATE(LEFT(U32,4),MID(U32,5,1),RIGHT(U32,2)),LEN(U32)=6,DATE(LEFT(U32,4),MID(U32,5,1),RIGHT(U32,1)))</f>
        <v>45359</v>
      </c>
      <c r="X32" s="2">
        <v>35295</v>
      </c>
      <c r="Y32">
        <f t="shared" ca="1" si="4"/>
        <v>28</v>
      </c>
    </row>
    <row r="33" spans="3:25" x14ac:dyDescent="0.25">
      <c r="C33" t="s">
        <v>136</v>
      </c>
      <c r="D33" t="s">
        <v>137</v>
      </c>
      <c r="F33" t="str">
        <f t="shared" si="0"/>
        <v>Vilma Morrad</v>
      </c>
      <c r="H33" t="str">
        <f t="shared" si="1"/>
        <v>Vilma Morrad</v>
      </c>
      <c r="K33">
        <v>94</v>
      </c>
      <c r="L33" t="str">
        <f t="shared" si="2"/>
        <v>Normal Heart Rate</v>
      </c>
      <c r="O33">
        <v>2005312</v>
      </c>
      <c r="P33" s="2" cm="1">
        <f t="array" ref="P33">_xlfn.IFS(LEN(O33)=8,DATE(LEFT(O33,4),MID(O33,5,2),RIGHT(O33,2)),LEN(O33)=7,DATE(LEFT(O33,4),MID(O33,5,1),RIGHT(O33,2)),LEN(O33)=6,DATE(LEFT(O33,4),MID(O33,5,1),RIGHT(O33,1)))</f>
        <v>38423</v>
      </c>
      <c r="R33">
        <v>11</v>
      </c>
      <c r="S33" t="str">
        <f t="shared" si="3"/>
        <v>Normal</v>
      </c>
      <c r="U33">
        <v>2024418</v>
      </c>
      <c r="V33" s="2" cm="1">
        <f t="array" ref="V33">_xlfn.IFS(LEN(U33)=8,DATE(LEFT(U33,4),MID(U33,5,2),RIGHT(U33,2)),LEN(U33)=7,DATE(LEFT(U33,4),MID(U33,5,1),RIGHT(U33,2)),LEN(U33)=6,DATE(LEFT(U33,4),MID(U33,5,1),RIGHT(U33,1)))</f>
        <v>45400</v>
      </c>
      <c r="X33" s="2">
        <v>33223</v>
      </c>
      <c r="Y33">
        <f t="shared" ca="1" si="4"/>
        <v>34</v>
      </c>
    </row>
    <row r="34" spans="3:25" x14ac:dyDescent="0.25">
      <c r="C34" t="s">
        <v>139</v>
      </c>
      <c r="D34" t="s">
        <v>140</v>
      </c>
      <c r="F34" t="str">
        <f t="shared" si="0"/>
        <v>Dougie Colleck</v>
      </c>
      <c r="H34" t="str">
        <f t="shared" si="1"/>
        <v>Dougie Colleck</v>
      </c>
      <c r="K34">
        <v>77</v>
      </c>
      <c r="L34" t="str">
        <f t="shared" si="2"/>
        <v>Normal Heart Rate</v>
      </c>
      <c r="O34">
        <v>1996818</v>
      </c>
      <c r="P34" s="2" cm="1">
        <f t="array" ref="P34">_xlfn.IFS(LEN(O34)=8,DATE(LEFT(O34,4),MID(O34,5,2),RIGHT(O34,2)),LEN(O34)=7,DATE(LEFT(O34,4),MID(O34,5,1),RIGHT(O34,2)),LEN(O34)=6,DATE(LEFT(O34,4),MID(O34,5,1),RIGHT(O34,1)))</f>
        <v>35295</v>
      </c>
      <c r="R34">
        <v>15</v>
      </c>
      <c r="S34" t="str">
        <f t="shared" si="3"/>
        <v>Normal</v>
      </c>
      <c r="U34">
        <v>202468</v>
      </c>
      <c r="V34" s="2" cm="1">
        <f t="array" ref="V34">_xlfn.IFS(LEN(U34)=8,DATE(LEFT(U34,4),MID(U34,5,2),RIGHT(U34,2)),LEN(U34)=7,DATE(LEFT(U34,4),MID(U34,5,1),RIGHT(U34,2)),LEN(U34)=6,DATE(LEFT(U34,4),MID(U34,5,1),RIGHT(U34,1)))</f>
        <v>45451</v>
      </c>
      <c r="X34" s="2">
        <v>37795</v>
      </c>
      <c r="Y34">
        <f t="shared" ca="1" si="4"/>
        <v>21</v>
      </c>
    </row>
    <row r="35" spans="3:25" x14ac:dyDescent="0.25">
      <c r="C35" t="s">
        <v>142</v>
      </c>
      <c r="D35" t="s">
        <v>143</v>
      </c>
      <c r="F35" t="str">
        <f t="shared" si="0"/>
        <v>Ody Hollibone</v>
      </c>
      <c r="H35" t="str">
        <f t="shared" si="1"/>
        <v>Ody Hollibone</v>
      </c>
      <c r="K35">
        <v>83</v>
      </c>
      <c r="L35" t="str">
        <f t="shared" si="2"/>
        <v>Normal Heart Rate</v>
      </c>
      <c r="O35">
        <v>19901216</v>
      </c>
      <c r="P35" s="2" cm="1">
        <f t="array" ref="P35">_xlfn.IFS(LEN(O35)=8,DATE(LEFT(O35,4),MID(O35,5,2),RIGHT(O35,2)),LEN(O35)=7,DATE(LEFT(O35,4),MID(O35,5,1),RIGHT(O35,2)),LEN(O35)=6,DATE(LEFT(O35,4),MID(O35,5,1),RIGHT(O35,1)))</f>
        <v>33223</v>
      </c>
      <c r="R35">
        <v>20</v>
      </c>
      <c r="S35" t="str">
        <f t="shared" si="3"/>
        <v>Normal</v>
      </c>
      <c r="U35">
        <v>2024115</v>
      </c>
      <c r="V35" s="2" cm="1">
        <f t="array" ref="V35">_xlfn.IFS(LEN(U35)=8,DATE(LEFT(U35,4),MID(U35,5,2),RIGHT(U35,2)),LEN(U35)=7,DATE(LEFT(U35,4),MID(U35,5,1),RIGHT(U35,2)),LEN(U35)=6,DATE(LEFT(U35,4),MID(U35,5,1),RIGHT(U35,1)))</f>
        <v>45306</v>
      </c>
      <c r="X35" s="2">
        <v>31658</v>
      </c>
      <c r="Y35">
        <f t="shared" ca="1" si="4"/>
        <v>38</v>
      </c>
    </row>
    <row r="36" spans="3:25" x14ac:dyDescent="0.25">
      <c r="C36" t="s">
        <v>145</v>
      </c>
      <c r="D36" t="s">
        <v>146</v>
      </c>
      <c r="F36" t="str">
        <f t="shared" si="0"/>
        <v>Kris Clemence</v>
      </c>
      <c r="H36" t="str">
        <f t="shared" si="1"/>
        <v>Kris Clemence</v>
      </c>
      <c r="K36">
        <v>93</v>
      </c>
      <c r="L36" t="str">
        <f t="shared" si="2"/>
        <v>Normal Heart Rate</v>
      </c>
      <c r="O36">
        <v>2003623</v>
      </c>
      <c r="P36" s="2" cm="1">
        <f t="array" ref="P36">_xlfn.IFS(LEN(O36)=8,DATE(LEFT(O36,4),MID(O36,5,2),RIGHT(O36,2)),LEN(O36)=7,DATE(LEFT(O36,4),MID(O36,5,1),RIGHT(O36,2)),LEN(O36)=6,DATE(LEFT(O36,4),MID(O36,5,1),RIGHT(O36,1)))</f>
        <v>37795</v>
      </c>
      <c r="R36">
        <v>19</v>
      </c>
      <c r="S36" t="str">
        <f t="shared" si="3"/>
        <v>Normal</v>
      </c>
      <c r="U36">
        <v>2024622</v>
      </c>
      <c r="V36" s="2" cm="1">
        <f t="array" ref="V36">_xlfn.IFS(LEN(U36)=8,DATE(LEFT(U36,4),MID(U36,5,2),RIGHT(U36,2)),LEN(U36)=7,DATE(LEFT(U36,4),MID(U36,5,1),RIGHT(U36,2)),LEN(U36)=6,DATE(LEFT(U36,4),MID(U36,5,1),RIGHT(U36,1)))</f>
        <v>45465</v>
      </c>
      <c r="X36" s="2">
        <v>35693</v>
      </c>
      <c r="Y36">
        <f t="shared" ca="1" si="4"/>
        <v>27</v>
      </c>
    </row>
    <row r="37" spans="3:25" x14ac:dyDescent="0.25">
      <c r="C37" t="s">
        <v>148</v>
      </c>
      <c r="D37" t="s">
        <v>149</v>
      </c>
      <c r="F37" t="str">
        <f t="shared" si="0"/>
        <v>Seymour Redmire</v>
      </c>
      <c r="H37" t="str">
        <f t="shared" si="1"/>
        <v>Seymour Redmire</v>
      </c>
      <c r="K37">
        <v>73</v>
      </c>
      <c r="L37" t="str">
        <f t="shared" si="2"/>
        <v>Normal Heart Rate</v>
      </c>
      <c r="O37">
        <v>198693</v>
      </c>
      <c r="P37" s="2" cm="1">
        <f t="array" ref="P37">_xlfn.IFS(LEN(O37)=8,DATE(LEFT(O37,4),MID(O37,5,2),RIGHT(O37,2)),LEN(O37)=7,DATE(LEFT(O37,4),MID(O37,5,1),RIGHT(O37,2)),LEN(O37)=6,DATE(LEFT(O37,4),MID(O37,5,1),RIGHT(O37,1)))</f>
        <v>31658</v>
      </c>
      <c r="R37">
        <v>15</v>
      </c>
      <c r="S37" t="str">
        <f t="shared" si="3"/>
        <v>Normal</v>
      </c>
      <c r="U37">
        <v>2024511</v>
      </c>
      <c r="V37" s="2" cm="1">
        <f t="array" ref="V37">_xlfn.IFS(LEN(U37)=8,DATE(LEFT(U37,4),MID(U37,5,2),RIGHT(U37,2)),LEN(U37)=7,DATE(LEFT(U37,4),MID(U37,5,1),RIGHT(U37,2)),LEN(U37)=6,DATE(LEFT(U37,4),MID(U37,5,1),RIGHT(U37,1)))</f>
        <v>45423</v>
      </c>
      <c r="X37" s="2">
        <v>26179</v>
      </c>
      <c r="Y37">
        <f t="shared" ca="1" si="4"/>
        <v>53</v>
      </c>
    </row>
    <row r="38" spans="3:25" x14ac:dyDescent="0.25">
      <c r="C38" t="s">
        <v>151</v>
      </c>
      <c r="D38" t="s">
        <v>152</v>
      </c>
      <c r="F38" t="str">
        <f t="shared" si="0"/>
        <v>Josephine Auger</v>
      </c>
      <c r="H38" t="str">
        <f t="shared" si="1"/>
        <v>Josephine Auger</v>
      </c>
      <c r="K38">
        <v>120</v>
      </c>
      <c r="L38" t="str">
        <f t="shared" si="2"/>
        <v>High Heart Rate</v>
      </c>
      <c r="O38">
        <v>1997920</v>
      </c>
      <c r="P38" s="2" cm="1">
        <f t="array" ref="P38">_xlfn.IFS(LEN(O38)=8,DATE(LEFT(O38,4),MID(O38,5,2),RIGHT(O38,2)),LEN(O38)=7,DATE(LEFT(O38,4),MID(O38,5,1),RIGHT(O38,2)),LEN(O38)=6,DATE(LEFT(O38,4),MID(O38,5,1),RIGHT(O38,1)))</f>
        <v>35693</v>
      </c>
      <c r="R38">
        <v>16</v>
      </c>
      <c r="S38" t="str">
        <f t="shared" si="3"/>
        <v>Normal</v>
      </c>
      <c r="U38">
        <v>2024223</v>
      </c>
      <c r="V38" s="2" cm="1">
        <f t="array" ref="V38">_xlfn.IFS(LEN(U38)=8,DATE(LEFT(U38,4),MID(U38,5,2),RIGHT(U38,2)),LEN(U38)=7,DATE(LEFT(U38,4),MID(U38,5,1),RIGHT(U38,2)),LEN(U38)=6,DATE(LEFT(U38,4),MID(U38,5,1),RIGHT(U38,1)))</f>
        <v>45345</v>
      </c>
      <c r="X38" s="2">
        <v>21208</v>
      </c>
      <c r="Y38">
        <f t="shared" ca="1" si="4"/>
        <v>67</v>
      </c>
    </row>
    <row r="39" spans="3:25" x14ac:dyDescent="0.25">
      <c r="C39" t="s">
        <v>154</v>
      </c>
      <c r="D39" t="s">
        <v>155</v>
      </c>
      <c r="F39" t="str">
        <f t="shared" si="0"/>
        <v>Brit Drysdell</v>
      </c>
      <c r="H39" t="str">
        <f t="shared" si="1"/>
        <v>Brit Drysdell</v>
      </c>
      <c r="K39">
        <v>120</v>
      </c>
      <c r="L39" t="str">
        <f t="shared" si="2"/>
        <v>High Heart Rate</v>
      </c>
      <c r="O39">
        <v>197193</v>
      </c>
      <c r="P39" s="2" cm="1">
        <f t="array" ref="P39">_xlfn.IFS(LEN(O39)=8,DATE(LEFT(O39,4),MID(O39,5,2),RIGHT(O39,2)),LEN(O39)=7,DATE(LEFT(O39,4),MID(O39,5,1),RIGHT(O39,2)),LEN(O39)=6,DATE(LEFT(O39,4),MID(O39,5,1),RIGHT(O39,1)))</f>
        <v>26179</v>
      </c>
      <c r="R39">
        <v>25</v>
      </c>
      <c r="S39" t="str">
        <f t="shared" si="3"/>
        <v>Bad</v>
      </c>
      <c r="U39">
        <v>2024314</v>
      </c>
      <c r="V39" s="2" cm="1">
        <f t="array" ref="V39">_xlfn.IFS(LEN(U39)=8,DATE(LEFT(U39,4),MID(U39,5,2),RIGHT(U39,2)),LEN(U39)=7,DATE(LEFT(U39,4),MID(U39,5,1),RIGHT(U39,2)),LEN(U39)=6,DATE(LEFT(U39,4),MID(U39,5,1),RIGHT(U39,1)))</f>
        <v>45365</v>
      </c>
      <c r="X39" s="2">
        <v>35721</v>
      </c>
      <c r="Y39">
        <f t="shared" ca="1" si="4"/>
        <v>27</v>
      </c>
    </row>
    <row r="40" spans="3:25" x14ac:dyDescent="0.25">
      <c r="C40" t="s">
        <v>157</v>
      </c>
      <c r="D40" t="s">
        <v>158</v>
      </c>
      <c r="F40" t="str">
        <f t="shared" si="0"/>
        <v>Joelly Bim</v>
      </c>
      <c r="H40" t="str">
        <f t="shared" si="1"/>
        <v>Joelly Bim</v>
      </c>
      <c r="K40">
        <v>88</v>
      </c>
      <c r="L40" t="str">
        <f t="shared" si="2"/>
        <v>Normal Heart Rate</v>
      </c>
      <c r="O40">
        <v>1958123</v>
      </c>
      <c r="P40" s="2" cm="1">
        <f t="array" ref="P40">_xlfn.IFS(LEN(O40)=8,DATE(LEFT(O40,4),MID(O40,5,2),RIGHT(O40,2)),LEN(O40)=7,DATE(LEFT(O40,4),MID(O40,5,1),RIGHT(O40,2)),LEN(O40)=6,DATE(LEFT(O40,4),MID(O40,5,1),RIGHT(O40,1)))</f>
        <v>21208</v>
      </c>
      <c r="R40">
        <v>15</v>
      </c>
      <c r="S40" t="str">
        <f t="shared" si="3"/>
        <v>Normal</v>
      </c>
      <c r="U40">
        <v>2024614</v>
      </c>
      <c r="V40" s="2" cm="1">
        <f t="array" ref="V40">_xlfn.IFS(LEN(U40)=8,DATE(LEFT(U40,4),MID(U40,5,2),RIGHT(U40,2)),LEN(U40)=7,DATE(LEFT(U40,4),MID(U40,5,1),RIGHT(U40,2)),LEN(U40)=6,DATE(LEFT(U40,4),MID(U40,5,1),RIGHT(U40,1)))</f>
        <v>45457</v>
      </c>
      <c r="X40" s="2">
        <v>36982</v>
      </c>
      <c r="Y40">
        <f t="shared" ca="1" si="4"/>
        <v>23</v>
      </c>
    </row>
    <row r="41" spans="3:25" x14ac:dyDescent="0.25">
      <c r="C41" t="s">
        <v>161</v>
      </c>
      <c r="D41" t="s">
        <v>162</v>
      </c>
      <c r="F41" t="str">
        <f t="shared" si="0"/>
        <v>Melessa Duprey</v>
      </c>
      <c r="H41" t="str">
        <f t="shared" si="1"/>
        <v>Melessa Duprey</v>
      </c>
      <c r="K41">
        <v>106</v>
      </c>
      <c r="L41" t="str">
        <f t="shared" si="2"/>
        <v>High Heart Rate</v>
      </c>
      <c r="O41">
        <v>19971018</v>
      </c>
      <c r="P41" s="2" cm="1">
        <f t="array" ref="P41">_xlfn.IFS(LEN(O41)=8,DATE(LEFT(O41,4),MID(O41,5,2),RIGHT(O41,2)),LEN(O41)=7,DATE(LEFT(O41,4),MID(O41,5,1),RIGHT(O41,2)),LEN(O41)=6,DATE(LEFT(O41,4),MID(O41,5,1),RIGHT(O41,1)))</f>
        <v>35721</v>
      </c>
      <c r="R41">
        <v>25</v>
      </c>
      <c r="S41" t="str">
        <f t="shared" si="3"/>
        <v>Bad</v>
      </c>
      <c r="U41">
        <v>2024316</v>
      </c>
      <c r="V41" s="2" cm="1">
        <f t="array" ref="V41">_xlfn.IFS(LEN(U41)=8,DATE(LEFT(U41,4),MID(U41,5,2),RIGHT(U41,2)),LEN(U41)=7,DATE(LEFT(U41,4),MID(U41,5,1),RIGHT(U41,2)),LEN(U41)=6,DATE(LEFT(U41,4),MID(U41,5,1),RIGHT(U41,1)))</f>
        <v>45367</v>
      </c>
      <c r="X41" s="2">
        <v>38126</v>
      </c>
      <c r="Y41">
        <f t="shared" ca="1" si="4"/>
        <v>20</v>
      </c>
    </row>
    <row r="42" spans="3:25" x14ac:dyDescent="0.25">
      <c r="C42" t="s">
        <v>164</v>
      </c>
      <c r="D42" t="s">
        <v>165</v>
      </c>
      <c r="F42" t="str">
        <f t="shared" si="0"/>
        <v>Mahmoud Tasseler</v>
      </c>
      <c r="H42" t="str">
        <f t="shared" si="1"/>
        <v>Mahmoud Tasseler</v>
      </c>
      <c r="K42">
        <v>105</v>
      </c>
      <c r="L42" t="str">
        <f t="shared" si="2"/>
        <v>High Heart Rate</v>
      </c>
      <c r="O42">
        <v>200141</v>
      </c>
      <c r="P42" s="2" cm="1">
        <f t="array" ref="P42">_xlfn.IFS(LEN(O42)=8,DATE(LEFT(O42,4),MID(O42,5,2),RIGHT(O42,2)),LEN(O42)=7,DATE(LEFT(O42,4),MID(O42,5,1),RIGHT(O42,2)),LEN(O42)=6,DATE(LEFT(O42,4),MID(O42,5,1),RIGHT(O42,1)))</f>
        <v>36982</v>
      </c>
      <c r="R42">
        <v>10</v>
      </c>
      <c r="S42" t="str">
        <f t="shared" si="3"/>
        <v>Normal</v>
      </c>
      <c r="U42">
        <v>202415</v>
      </c>
      <c r="V42" s="2" cm="1">
        <f t="array" ref="V42">_xlfn.IFS(LEN(U42)=8,DATE(LEFT(U42,4),MID(U42,5,2),RIGHT(U42,2)),LEN(U42)=7,DATE(LEFT(U42,4),MID(U42,5,1),RIGHT(U42,2)),LEN(U42)=6,DATE(LEFT(U42,4),MID(U42,5,1),RIGHT(U42,1)))</f>
        <v>45296</v>
      </c>
      <c r="X42" s="2">
        <v>38383</v>
      </c>
      <c r="Y42">
        <f t="shared" ca="1" si="4"/>
        <v>20</v>
      </c>
    </row>
    <row r="43" spans="3:25" x14ac:dyDescent="0.25">
      <c r="C43" t="s">
        <v>167</v>
      </c>
      <c r="D43" t="s">
        <v>168</v>
      </c>
      <c r="F43" t="str">
        <f t="shared" si="0"/>
        <v>Oralia Kittel</v>
      </c>
      <c r="H43" t="str">
        <f t="shared" si="1"/>
        <v>Oralia Kittel</v>
      </c>
      <c r="K43">
        <v>100</v>
      </c>
      <c r="L43" t="str">
        <f t="shared" si="2"/>
        <v>High Heart Rate</v>
      </c>
      <c r="O43">
        <v>2004519</v>
      </c>
      <c r="P43" s="2" cm="1">
        <f t="array" ref="P43">_xlfn.IFS(LEN(O43)=8,DATE(LEFT(O43,4),MID(O43,5,2),RIGHT(O43,2)),LEN(O43)=7,DATE(LEFT(O43,4),MID(O43,5,1),RIGHT(O43,2)),LEN(O43)=6,DATE(LEFT(O43,4),MID(O43,5,1),RIGHT(O43,1)))</f>
        <v>38126</v>
      </c>
      <c r="R43">
        <v>8</v>
      </c>
      <c r="S43" t="str">
        <f t="shared" si="3"/>
        <v>Normal</v>
      </c>
      <c r="U43">
        <v>2024524</v>
      </c>
      <c r="V43" s="2" cm="1">
        <f t="array" ref="V43">_xlfn.IFS(LEN(U43)=8,DATE(LEFT(U43,4),MID(U43,5,2),RIGHT(U43,2)),LEN(U43)=7,DATE(LEFT(U43,4),MID(U43,5,1),RIGHT(U43,2)),LEN(U43)=6,DATE(LEFT(U43,4),MID(U43,5,1),RIGHT(U43,1)))</f>
        <v>45436</v>
      </c>
      <c r="X43" s="2">
        <v>33261</v>
      </c>
      <c r="Y43">
        <f t="shared" ca="1" si="4"/>
        <v>34</v>
      </c>
    </row>
    <row r="44" spans="3:25" x14ac:dyDescent="0.25">
      <c r="C44" t="s">
        <v>171</v>
      </c>
      <c r="D44" t="s">
        <v>172</v>
      </c>
      <c r="F44" t="str">
        <f t="shared" si="0"/>
        <v>Sibley Erswell</v>
      </c>
      <c r="H44" t="str">
        <f t="shared" si="1"/>
        <v>Sibley Erswell</v>
      </c>
      <c r="K44">
        <v>72</v>
      </c>
      <c r="L44" t="str">
        <f t="shared" si="2"/>
        <v>Normal Heart Rate</v>
      </c>
      <c r="O44">
        <v>2005131</v>
      </c>
      <c r="P44" s="2" cm="1">
        <f t="array" ref="P44">_xlfn.IFS(LEN(O44)=8,DATE(LEFT(O44,4),MID(O44,5,2),RIGHT(O44,2)),LEN(O44)=7,DATE(LEFT(O44,4),MID(O44,5,1),RIGHT(O44,2)),LEN(O44)=6,DATE(LEFT(O44,4),MID(O44,5,1),RIGHT(O44,1)))</f>
        <v>38383</v>
      </c>
      <c r="R44">
        <v>15</v>
      </c>
      <c r="S44" t="str">
        <f t="shared" si="3"/>
        <v>Normal</v>
      </c>
      <c r="U44">
        <v>2024520</v>
      </c>
      <c r="V44" s="2" cm="1">
        <f t="array" ref="V44">_xlfn.IFS(LEN(U44)=8,DATE(LEFT(U44,4),MID(U44,5,2),RIGHT(U44,2)),LEN(U44)=7,DATE(LEFT(U44,4),MID(U44,5,1),RIGHT(U44,2)),LEN(U44)=6,DATE(LEFT(U44,4),MID(U44,5,1),RIGHT(U44,1)))</f>
        <v>45432</v>
      </c>
      <c r="X44" s="2">
        <v>36920</v>
      </c>
      <c r="Y44">
        <f t="shared" ca="1" si="4"/>
        <v>24</v>
      </c>
    </row>
    <row r="45" spans="3:25" x14ac:dyDescent="0.25">
      <c r="C45" t="s">
        <v>174</v>
      </c>
      <c r="D45" t="s">
        <v>175</v>
      </c>
      <c r="F45" t="str">
        <f t="shared" si="0"/>
        <v>Joelle Carlet</v>
      </c>
      <c r="H45" t="str">
        <f t="shared" si="1"/>
        <v>Joelle Carlet</v>
      </c>
      <c r="K45">
        <v>96</v>
      </c>
      <c r="L45" t="str">
        <f t="shared" si="2"/>
        <v>Normal Heart Rate</v>
      </c>
      <c r="O45">
        <v>1991123</v>
      </c>
      <c r="P45" s="2" cm="1">
        <f t="array" ref="P45">_xlfn.IFS(LEN(O45)=8,DATE(LEFT(O45,4),MID(O45,5,2),RIGHT(O45,2)),LEN(O45)=7,DATE(LEFT(O45,4),MID(O45,5,1),RIGHT(O45,2)),LEN(O45)=6,DATE(LEFT(O45,4),MID(O45,5,1),RIGHT(O45,1)))</f>
        <v>33261</v>
      </c>
      <c r="R45">
        <v>20</v>
      </c>
      <c r="S45" t="str">
        <f t="shared" si="3"/>
        <v>Normal</v>
      </c>
      <c r="U45">
        <v>202414</v>
      </c>
      <c r="V45" s="2" cm="1">
        <f t="array" ref="V45">_xlfn.IFS(LEN(U45)=8,DATE(LEFT(U45,4),MID(U45,5,2),RIGHT(U45,2)),LEN(U45)=7,DATE(LEFT(U45,4),MID(U45,5,1),RIGHT(U45,2)),LEN(U45)=6,DATE(LEFT(U45,4),MID(U45,5,1),RIGHT(U45,1)))</f>
        <v>45295</v>
      </c>
      <c r="X45" s="2">
        <v>33042</v>
      </c>
      <c r="Y45">
        <f t="shared" ca="1" si="4"/>
        <v>34</v>
      </c>
    </row>
    <row r="46" spans="3:25" x14ac:dyDescent="0.25">
      <c r="C46" t="s">
        <v>177</v>
      </c>
      <c r="D46" t="s">
        <v>178</v>
      </c>
      <c r="F46" t="str">
        <f t="shared" si="0"/>
        <v>Ramonda Carvell</v>
      </c>
      <c r="H46" t="str">
        <f t="shared" si="1"/>
        <v>Ramonda Carvell</v>
      </c>
      <c r="K46">
        <v>78</v>
      </c>
      <c r="L46" t="str">
        <f t="shared" si="2"/>
        <v>Normal Heart Rate</v>
      </c>
      <c r="O46">
        <v>2001129</v>
      </c>
      <c r="P46" s="2" cm="1">
        <f t="array" ref="P46">_xlfn.IFS(LEN(O46)=8,DATE(LEFT(O46,4),MID(O46,5,2),RIGHT(O46,2)),LEN(O46)=7,DATE(LEFT(O46,4),MID(O46,5,1),RIGHT(O46,2)),LEN(O46)=6,DATE(LEFT(O46,4),MID(O46,5,1),RIGHT(O46,1)))</f>
        <v>36920</v>
      </c>
      <c r="R46">
        <v>15</v>
      </c>
      <c r="S46" t="str">
        <f t="shared" si="3"/>
        <v>Normal</v>
      </c>
      <c r="U46">
        <v>2024319</v>
      </c>
      <c r="V46" s="2" cm="1">
        <f t="array" ref="V46">_xlfn.IFS(LEN(U46)=8,DATE(LEFT(U46,4),MID(U46,5,2),RIGHT(U46,2)),LEN(U46)=7,DATE(LEFT(U46,4),MID(U46,5,1),RIGHT(U46,2)),LEN(U46)=6,DATE(LEFT(U46,4),MID(U46,5,1),RIGHT(U46,1)))</f>
        <v>45370</v>
      </c>
      <c r="X46" s="2">
        <v>35798</v>
      </c>
      <c r="Y46">
        <f t="shared" ca="1" si="4"/>
        <v>27</v>
      </c>
    </row>
    <row r="47" spans="3:25" x14ac:dyDescent="0.25">
      <c r="C47" t="s">
        <v>180</v>
      </c>
      <c r="D47" t="s">
        <v>181</v>
      </c>
      <c r="F47" t="str">
        <f t="shared" si="0"/>
        <v>Osbourn Jedrych</v>
      </c>
      <c r="H47" t="str">
        <f t="shared" si="1"/>
        <v>Osbourn Jedrych</v>
      </c>
      <c r="K47">
        <v>115</v>
      </c>
      <c r="L47" t="str">
        <f t="shared" si="2"/>
        <v>High Heart Rate</v>
      </c>
      <c r="O47">
        <v>1990618</v>
      </c>
      <c r="P47" s="2" cm="1">
        <f t="array" ref="P47">_xlfn.IFS(LEN(O47)=8,DATE(LEFT(O47,4),MID(O47,5,2),RIGHT(O47,2)),LEN(O47)=7,DATE(LEFT(O47,4),MID(O47,5,1),RIGHT(O47,2)),LEN(O47)=6,DATE(LEFT(O47,4),MID(O47,5,1),RIGHT(O47,1)))</f>
        <v>33042</v>
      </c>
      <c r="R47">
        <v>24</v>
      </c>
      <c r="S47" t="str">
        <f t="shared" si="3"/>
        <v>Bad</v>
      </c>
      <c r="U47">
        <v>2024321</v>
      </c>
      <c r="V47" s="2" cm="1">
        <f t="array" ref="V47">_xlfn.IFS(LEN(U47)=8,DATE(LEFT(U47,4),MID(U47,5,2),RIGHT(U47,2)),LEN(U47)=7,DATE(LEFT(U47,4),MID(U47,5,1),RIGHT(U47,2)),LEN(U47)=6,DATE(LEFT(U47,4),MID(U47,5,1),RIGHT(U47,1)))</f>
        <v>45372</v>
      </c>
      <c r="X47" s="2">
        <v>33606</v>
      </c>
      <c r="Y47">
        <f t="shared" ca="1" si="4"/>
        <v>33</v>
      </c>
    </row>
    <row r="48" spans="3:25" x14ac:dyDescent="0.25">
      <c r="C48" t="s">
        <v>183</v>
      </c>
      <c r="D48" t="s">
        <v>184</v>
      </c>
      <c r="F48" t="str">
        <f t="shared" si="0"/>
        <v>Cacilie Fronzek</v>
      </c>
      <c r="H48" t="str">
        <f t="shared" si="1"/>
        <v>Cacilie Fronzek</v>
      </c>
      <c r="K48">
        <v>76</v>
      </c>
      <c r="L48" t="str">
        <f t="shared" si="2"/>
        <v>Normal Heart Rate</v>
      </c>
      <c r="O48">
        <v>1998103</v>
      </c>
      <c r="P48" s="2" cm="1">
        <f t="array" ref="P48">_xlfn.IFS(LEN(O48)=8,DATE(LEFT(O48,4),MID(O48,5,2),RIGHT(O48,2)),LEN(O48)=7,DATE(LEFT(O48,4),MID(O48,5,1),RIGHT(O48,2)),LEN(O48)=6,DATE(LEFT(O48,4),MID(O48,5,1),RIGHT(O48,1)))</f>
        <v>35798</v>
      </c>
      <c r="R48">
        <v>16</v>
      </c>
      <c r="S48" t="str">
        <f t="shared" si="3"/>
        <v>Normal</v>
      </c>
      <c r="U48">
        <v>2024610</v>
      </c>
      <c r="V48" s="2" cm="1">
        <f t="array" ref="V48">_xlfn.IFS(LEN(U48)=8,DATE(LEFT(U48,4),MID(U48,5,2),RIGHT(U48,2)),LEN(U48)=7,DATE(LEFT(U48,4),MID(U48,5,1),RIGHT(U48,2)),LEN(U48)=6,DATE(LEFT(U48,4),MID(U48,5,1),RIGHT(U48,1)))</f>
        <v>45453</v>
      </c>
      <c r="X48" s="2">
        <v>33766</v>
      </c>
      <c r="Y48">
        <f t="shared" ca="1" si="4"/>
        <v>32</v>
      </c>
    </row>
    <row r="49" spans="3:25" x14ac:dyDescent="0.25">
      <c r="C49" t="s">
        <v>186</v>
      </c>
      <c r="D49" t="s">
        <v>187</v>
      </c>
      <c r="F49" t="str">
        <f t="shared" si="0"/>
        <v>Barnabas Vinau</v>
      </c>
      <c r="H49" t="str">
        <f t="shared" si="1"/>
        <v>Barnabas Vinau</v>
      </c>
      <c r="K49">
        <v>110</v>
      </c>
      <c r="L49" t="str">
        <f t="shared" si="2"/>
        <v>High Heart Rate</v>
      </c>
      <c r="O49">
        <v>199213</v>
      </c>
      <c r="P49" s="2" cm="1">
        <f t="array" ref="P49">_xlfn.IFS(LEN(O49)=8,DATE(LEFT(O49,4),MID(O49,5,2),RIGHT(O49,2)),LEN(O49)=7,DATE(LEFT(O49,4),MID(O49,5,1),RIGHT(O49,2)),LEN(O49)=6,DATE(LEFT(O49,4),MID(O49,5,1),RIGHT(O49,1)))</f>
        <v>33606</v>
      </c>
      <c r="R49">
        <v>20</v>
      </c>
      <c r="S49" t="str">
        <f t="shared" si="3"/>
        <v>Normal</v>
      </c>
      <c r="U49">
        <v>2024318</v>
      </c>
      <c r="V49" s="2" cm="1">
        <f t="array" ref="V49">_xlfn.IFS(LEN(U49)=8,DATE(LEFT(U49,4),MID(U49,5,2),RIGHT(U49,2)),LEN(U49)=7,DATE(LEFT(U49,4),MID(U49,5,1),RIGHT(U49,2)),LEN(U49)=6,DATE(LEFT(U49,4),MID(U49,5,1),RIGHT(U49,1)))</f>
        <v>45369</v>
      </c>
      <c r="X49" s="2">
        <v>38702</v>
      </c>
      <c r="Y49">
        <f t="shared" ca="1" si="4"/>
        <v>19</v>
      </c>
    </row>
    <row r="50" spans="3:25" x14ac:dyDescent="0.25">
      <c r="C50" t="s">
        <v>189</v>
      </c>
      <c r="D50" t="s">
        <v>190</v>
      </c>
      <c r="F50" t="str">
        <f t="shared" si="0"/>
        <v>Lethia Woolmington</v>
      </c>
      <c r="H50" t="str">
        <f t="shared" si="1"/>
        <v>Lethia Woolmington</v>
      </c>
      <c r="K50">
        <v>85</v>
      </c>
      <c r="L50" t="str">
        <f t="shared" si="2"/>
        <v>Normal Heart Rate</v>
      </c>
      <c r="O50">
        <v>1992611</v>
      </c>
      <c r="P50" s="2" cm="1">
        <f t="array" ref="P50">_xlfn.IFS(LEN(O50)=8,DATE(LEFT(O50,4),MID(O50,5,2),RIGHT(O50,2)),LEN(O50)=7,DATE(LEFT(O50,4),MID(O50,5,1),RIGHT(O50,2)),LEN(O50)=6,DATE(LEFT(O50,4),MID(O50,5,1),RIGHT(O50,1)))</f>
        <v>33766</v>
      </c>
      <c r="R50">
        <v>15</v>
      </c>
      <c r="S50" t="str">
        <f t="shared" si="3"/>
        <v>Normal</v>
      </c>
      <c r="U50">
        <v>202435</v>
      </c>
      <c r="V50" s="2" cm="1">
        <f t="array" ref="V50">_xlfn.IFS(LEN(U50)=8,DATE(LEFT(U50,4),MID(U50,5,2),RIGHT(U50,2)),LEN(U50)=7,DATE(LEFT(U50,4),MID(U50,5,1),RIGHT(U50,2)),LEN(U50)=6,DATE(LEFT(U50,4),MID(U50,5,1),RIGHT(U50,1)))</f>
        <v>45356</v>
      </c>
      <c r="X50" s="2">
        <v>38649</v>
      </c>
      <c r="Y50">
        <f t="shared" ca="1" si="4"/>
        <v>19</v>
      </c>
    </row>
    <row r="51" spans="3:25" x14ac:dyDescent="0.25">
      <c r="C51" t="s">
        <v>192</v>
      </c>
      <c r="D51" t="s">
        <v>193</v>
      </c>
      <c r="F51" t="str">
        <f t="shared" si="0"/>
        <v>Harmon Bazell</v>
      </c>
      <c r="H51" t="str">
        <f t="shared" si="1"/>
        <v>Harmon Bazell</v>
      </c>
      <c r="K51">
        <v>89</v>
      </c>
      <c r="L51" t="str">
        <f t="shared" si="2"/>
        <v>Normal Heart Rate</v>
      </c>
      <c r="O51">
        <v>20051216</v>
      </c>
      <c r="P51" s="2" cm="1">
        <f t="array" ref="P51">_xlfn.IFS(LEN(O51)=8,DATE(LEFT(O51,4),MID(O51,5,2),RIGHT(O51,2)),LEN(O51)=7,DATE(LEFT(O51,4),MID(O51,5,1),RIGHT(O51,2)),LEN(O51)=6,DATE(LEFT(O51,4),MID(O51,5,1),RIGHT(O51,1)))</f>
        <v>38702</v>
      </c>
      <c r="R51">
        <v>10</v>
      </c>
      <c r="S51" t="str">
        <f t="shared" si="3"/>
        <v>Normal</v>
      </c>
      <c r="U51">
        <v>2024518</v>
      </c>
      <c r="V51" s="2" cm="1">
        <f t="array" ref="V51">_xlfn.IFS(LEN(U51)=8,DATE(LEFT(U51,4),MID(U51,5,2),RIGHT(U51,2)),LEN(U51)=7,DATE(LEFT(U51,4),MID(U51,5,1),RIGHT(U51,2)),LEN(U51)=6,DATE(LEFT(U51,4),MID(U51,5,1),RIGHT(U51,1)))</f>
        <v>45430</v>
      </c>
      <c r="X51" s="2">
        <v>32690</v>
      </c>
      <c r="Y51">
        <f t="shared" ca="1" si="4"/>
        <v>35</v>
      </c>
    </row>
    <row r="52" spans="3:25" x14ac:dyDescent="0.25">
      <c r="C52" t="s">
        <v>195</v>
      </c>
      <c r="D52" t="s">
        <v>196</v>
      </c>
      <c r="F52" t="str">
        <f t="shared" si="0"/>
        <v>Killie Beddoes</v>
      </c>
      <c r="H52" t="str">
        <f t="shared" si="1"/>
        <v>Killie Beddoes</v>
      </c>
      <c r="K52">
        <v>77</v>
      </c>
      <c r="L52" t="str">
        <f t="shared" si="2"/>
        <v>Normal Heart Rate</v>
      </c>
      <c r="O52">
        <v>20051024</v>
      </c>
      <c r="P52" s="2" cm="1">
        <f t="array" ref="P52">_xlfn.IFS(LEN(O52)=8,DATE(LEFT(O52,4),MID(O52,5,2),RIGHT(O52,2)),LEN(O52)=7,DATE(LEFT(O52,4),MID(O52,5,1),RIGHT(O52,2)),LEN(O52)=6,DATE(LEFT(O52,4),MID(O52,5,1),RIGHT(O52,1)))</f>
        <v>38649</v>
      </c>
      <c r="R52">
        <v>19</v>
      </c>
      <c r="S52" t="str">
        <f t="shared" si="3"/>
        <v>Normal</v>
      </c>
      <c r="U52">
        <v>2024522</v>
      </c>
      <c r="V52" s="2" cm="1">
        <f t="array" ref="V52">_xlfn.IFS(LEN(U52)=8,DATE(LEFT(U52,4),MID(U52,5,2),RIGHT(U52,2)),LEN(U52)=7,DATE(LEFT(U52,4),MID(U52,5,1),RIGHT(U52,2)),LEN(U52)=6,DATE(LEFT(U52,4),MID(U52,5,1),RIGHT(U52,1)))</f>
        <v>45434</v>
      </c>
      <c r="X52" s="2">
        <v>36036</v>
      </c>
      <c r="Y52">
        <f t="shared" ca="1" si="4"/>
        <v>26</v>
      </c>
    </row>
    <row r="53" spans="3:25" x14ac:dyDescent="0.25">
      <c r="C53" t="s">
        <v>167</v>
      </c>
      <c r="D53" t="s">
        <v>198</v>
      </c>
      <c r="F53" t="str">
        <f t="shared" si="0"/>
        <v>Oralia Acory</v>
      </c>
      <c r="H53" t="str">
        <f t="shared" si="1"/>
        <v>Oralia Acory</v>
      </c>
      <c r="K53">
        <v>103</v>
      </c>
      <c r="L53" t="str">
        <f t="shared" si="2"/>
        <v>High Heart Rate</v>
      </c>
      <c r="O53">
        <v>198971</v>
      </c>
      <c r="P53" s="2" cm="1">
        <f t="array" ref="P53">_xlfn.IFS(LEN(O53)=8,DATE(LEFT(O53,4),MID(O53,5,2),RIGHT(O53,2)),LEN(O53)=7,DATE(LEFT(O53,4),MID(O53,5,1),RIGHT(O53,2)),LEN(O53)=6,DATE(LEFT(O53,4),MID(O53,5,1),RIGHT(O53,1)))</f>
        <v>32690</v>
      </c>
      <c r="R53">
        <v>18</v>
      </c>
      <c r="S53" t="str">
        <f t="shared" si="3"/>
        <v>Normal</v>
      </c>
      <c r="U53">
        <v>2024527</v>
      </c>
      <c r="V53" s="2" cm="1">
        <f t="array" ref="V53">_xlfn.IFS(LEN(U53)=8,DATE(LEFT(U53,4),MID(U53,5,2),RIGHT(U53,2)),LEN(U53)=7,DATE(LEFT(U53,4),MID(U53,5,1),RIGHT(U53,2)),LEN(U53)=6,DATE(LEFT(U53,4),MID(U53,5,1),RIGHT(U53,1)))</f>
        <v>45439</v>
      </c>
      <c r="X53" s="2">
        <v>29952</v>
      </c>
      <c r="Y53">
        <f t="shared" ca="1" si="4"/>
        <v>43</v>
      </c>
    </row>
    <row r="54" spans="3:25" x14ac:dyDescent="0.25">
      <c r="C54" t="s">
        <v>200</v>
      </c>
      <c r="D54" t="s">
        <v>201</v>
      </c>
      <c r="F54" t="str">
        <f t="shared" si="0"/>
        <v>Anetta Treslove</v>
      </c>
      <c r="H54" t="str">
        <f t="shared" si="1"/>
        <v>Anetta Treslove</v>
      </c>
      <c r="K54">
        <v>94</v>
      </c>
      <c r="L54" t="str">
        <f t="shared" si="2"/>
        <v>Normal Heart Rate</v>
      </c>
      <c r="O54">
        <v>1998829</v>
      </c>
      <c r="P54" s="2" cm="1">
        <f t="array" ref="P54">_xlfn.IFS(LEN(O54)=8,DATE(LEFT(O54,4),MID(O54,5,2),RIGHT(O54,2)),LEN(O54)=7,DATE(LEFT(O54,4),MID(O54,5,1),RIGHT(O54,2)),LEN(O54)=6,DATE(LEFT(O54,4),MID(O54,5,1),RIGHT(O54,1)))</f>
        <v>36036</v>
      </c>
      <c r="R54">
        <v>11</v>
      </c>
      <c r="S54" t="str">
        <f t="shared" si="3"/>
        <v>Normal</v>
      </c>
      <c r="U54">
        <v>2024420</v>
      </c>
      <c r="V54" s="2" cm="1">
        <f t="array" ref="V54">_xlfn.IFS(LEN(U54)=8,DATE(LEFT(U54,4),MID(U54,5,2),RIGHT(U54,2)),LEN(U54)=7,DATE(LEFT(U54,4),MID(U54,5,1),RIGHT(U54,2)),LEN(U54)=6,DATE(LEFT(U54,4),MID(U54,5,1),RIGHT(U54,1)))</f>
        <v>45402</v>
      </c>
      <c r="X54" s="2">
        <v>30499</v>
      </c>
      <c r="Y54">
        <f t="shared" ca="1" si="4"/>
        <v>41</v>
      </c>
    </row>
    <row r="55" spans="3:25" x14ac:dyDescent="0.25">
      <c r="C55" t="s">
        <v>203</v>
      </c>
      <c r="D55" t="s">
        <v>204</v>
      </c>
      <c r="F55" t="str">
        <f t="shared" si="0"/>
        <v>Davidde Sindle</v>
      </c>
      <c r="H55" t="str">
        <f t="shared" si="1"/>
        <v>Davidde Sindle</v>
      </c>
      <c r="K55">
        <v>115</v>
      </c>
      <c r="L55" t="str">
        <f t="shared" si="2"/>
        <v>High Heart Rate</v>
      </c>
      <c r="O55">
        <v>198211</v>
      </c>
      <c r="P55" s="2" cm="1">
        <f t="array" ref="P55">_xlfn.IFS(LEN(O55)=8,DATE(LEFT(O55,4),MID(O55,5,2),RIGHT(O55,2)),LEN(O55)=7,DATE(LEFT(O55,4),MID(O55,5,1),RIGHT(O55,2)),LEN(O55)=6,DATE(LEFT(O55,4),MID(O55,5,1),RIGHT(O55,1)))</f>
        <v>29952</v>
      </c>
      <c r="R55">
        <v>15</v>
      </c>
      <c r="S55" t="str">
        <f t="shared" si="3"/>
        <v>Normal</v>
      </c>
      <c r="U55">
        <v>2024516</v>
      </c>
      <c r="V55" s="2" cm="1">
        <f t="array" ref="V55">_xlfn.IFS(LEN(U55)=8,DATE(LEFT(U55,4),MID(U55,5,2),RIGHT(U55,2)),LEN(U55)=7,DATE(LEFT(U55,4),MID(U55,5,1),RIGHT(U55,2)),LEN(U55)=6,DATE(LEFT(U55,4),MID(U55,5,1),RIGHT(U55,1)))</f>
        <v>45428</v>
      </c>
      <c r="X55" s="2">
        <v>26926</v>
      </c>
      <c r="Y55">
        <f t="shared" ca="1" si="4"/>
        <v>51</v>
      </c>
    </row>
    <row r="56" spans="3:25" x14ac:dyDescent="0.25">
      <c r="C56" t="s">
        <v>206</v>
      </c>
      <c r="D56" t="s">
        <v>207</v>
      </c>
      <c r="F56" t="str">
        <f t="shared" si="0"/>
        <v>Matthieu Ivel</v>
      </c>
      <c r="H56" t="str">
        <f t="shared" si="1"/>
        <v>Matthieu Ivel</v>
      </c>
      <c r="K56">
        <v>81</v>
      </c>
      <c r="L56" t="str">
        <f t="shared" si="2"/>
        <v>Normal Heart Rate</v>
      </c>
      <c r="O56">
        <v>198372</v>
      </c>
      <c r="P56" s="2" cm="1">
        <f t="array" ref="P56">_xlfn.IFS(LEN(O56)=8,DATE(LEFT(O56,4),MID(O56,5,2),RIGHT(O56,2)),LEN(O56)=7,DATE(LEFT(O56,4),MID(O56,5,1),RIGHT(O56,2)),LEN(O56)=6,DATE(LEFT(O56,4),MID(O56,5,1),RIGHT(O56,1)))</f>
        <v>30499</v>
      </c>
      <c r="R56">
        <v>16</v>
      </c>
      <c r="S56" t="str">
        <f t="shared" si="3"/>
        <v>Normal</v>
      </c>
      <c r="U56">
        <v>202442</v>
      </c>
      <c r="V56" s="2" cm="1">
        <f t="array" ref="V56">_xlfn.IFS(LEN(U56)=8,DATE(LEFT(U56,4),MID(U56,5,2),RIGHT(U56,2)),LEN(U56)=7,DATE(LEFT(U56,4),MID(U56,5,1),RIGHT(U56,2)),LEN(U56)=6,DATE(LEFT(U56,4),MID(U56,5,1),RIGHT(U56,1)))</f>
        <v>45384</v>
      </c>
      <c r="X56" s="2">
        <v>26490</v>
      </c>
      <c r="Y56">
        <f t="shared" ca="1" si="4"/>
        <v>52</v>
      </c>
    </row>
    <row r="57" spans="3:25" x14ac:dyDescent="0.25">
      <c r="C57" t="s">
        <v>209</v>
      </c>
      <c r="D57" t="s">
        <v>210</v>
      </c>
      <c r="F57" t="str">
        <f t="shared" si="0"/>
        <v>Say Olivazzi</v>
      </c>
      <c r="H57" t="str">
        <f t="shared" si="1"/>
        <v>Say Olivazzi</v>
      </c>
      <c r="K57">
        <v>117</v>
      </c>
      <c r="L57" t="str">
        <f t="shared" si="2"/>
        <v>High Heart Rate</v>
      </c>
      <c r="O57">
        <v>1973919</v>
      </c>
      <c r="P57" s="2" cm="1">
        <f t="array" ref="P57">_xlfn.IFS(LEN(O57)=8,DATE(LEFT(O57,4),MID(O57,5,2),RIGHT(O57,2)),LEN(O57)=7,DATE(LEFT(O57,4),MID(O57,5,1),RIGHT(O57,2)),LEN(O57)=6,DATE(LEFT(O57,4),MID(O57,5,1),RIGHT(O57,1)))</f>
        <v>26926</v>
      </c>
      <c r="R57">
        <v>15</v>
      </c>
      <c r="S57" t="str">
        <f t="shared" si="3"/>
        <v>Normal</v>
      </c>
      <c r="U57">
        <v>2024513</v>
      </c>
      <c r="V57" s="2" cm="1">
        <f t="array" ref="V57">_xlfn.IFS(LEN(U57)=8,DATE(LEFT(U57,4),MID(U57,5,2),RIGHT(U57,2)),LEN(U57)=7,DATE(LEFT(U57,4),MID(U57,5,1),RIGHT(U57,2)),LEN(U57)=6,DATE(LEFT(U57,4),MID(U57,5,1),RIGHT(U57,1)))</f>
        <v>45425</v>
      </c>
      <c r="X57" s="2">
        <v>32802</v>
      </c>
      <c r="Y57">
        <f t="shared" ca="1" si="4"/>
        <v>35</v>
      </c>
    </row>
    <row r="58" spans="3:25" x14ac:dyDescent="0.25">
      <c r="C58" t="s">
        <v>212</v>
      </c>
      <c r="D58" t="s">
        <v>213</v>
      </c>
      <c r="F58" t="str">
        <f t="shared" si="0"/>
        <v>Karee Camelli</v>
      </c>
      <c r="H58" t="str">
        <f t="shared" si="1"/>
        <v>Karee Camelli</v>
      </c>
      <c r="K58">
        <v>100</v>
      </c>
      <c r="L58" t="str">
        <f t="shared" si="2"/>
        <v>High Heart Rate</v>
      </c>
      <c r="O58">
        <v>1972710</v>
      </c>
      <c r="P58" s="2" cm="1">
        <f t="array" ref="P58">_xlfn.IFS(LEN(O58)=8,DATE(LEFT(O58,4),MID(O58,5,2),RIGHT(O58,2)),LEN(O58)=7,DATE(LEFT(O58,4),MID(O58,5,1),RIGHT(O58,2)),LEN(O58)=6,DATE(LEFT(O58,4),MID(O58,5,1),RIGHT(O58,1)))</f>
        <v>26490</v>
      </c>
      <c r="R58">
        <v>10</v>
      </c>
      <c r="S58" t="str">
        <f t="shared" si="3"/>
        <v>Normal</v>
      </c>
      <c r="U58">
        <v>202452</v>
      </c>
      <c r="V58" s="2" cm="1">
        <f t="array" ref="V58">_xlfn.IFS(LEN(U58)=8,DATE(LEFT(U58,4),MID(U58,5,2),RIGHT(U58,2)),LEN(U58)=7,DATE(LEFT(U58,4),MID(U58,5,1),RIGHT(U58,2)),LEN(U58)=6,DATE(LEFT(U58,4),MID(U58,5,1),RIGHT(U58,1)))</f>
        <v>45414</v>
      </c>
      <c r="X58" s="2">
        <v>37059</v>
      </c>
      <c r="Y58">
        <f t="shared" ca="1" si="4"/>
        <v>23</v>
      </c>
    </row>
    <row r="59" spans="3:25" x14ac:dyDescent="0.25">
      <c r="C59" t="s">
        <v>215</v>
      </c>
      <c r="D59" t="s">
        <v>216</v>
      </c>
      <c r="F59" t="str">
        <f t="shared" si="0"/>
        <v>Shel Wicklen</v>
      </c>
      <c r="H59" t="str">
        <f t="shared" si="1"/>
        <v>Shel Wicklen</v>
      </c>
      <c r="K59">
        <v>98</v>
      </c>
      <c r="L59" t="str">
        <f t="shared" si="2"/>
        <v>Normal Heart Rate</v>
      </c>
      <c r="O59">
        <v>19891021</v>
      </c>
      <c r="P59" s="2" cm="1">
        <f t="array" ref="P59">_xlfn.IFS(LEN(O59)=8,DATE(LEFT(O59,4),MID(O59,5,2),RIGHT(O59,2)),LEN(O59)=7,DATE(LEFT(O59,4),MID(O59,5,1),RIGHT(O59,2)),LEN(O59)=6,DATE(LEFT(O59,4),MID(O59,5,1),RIGHT(O59,1)))</f>
        <v>32802</v>
      </c>
      <c r="R59">
        <v>20</v>
      </c>
      <c r="S59" t="str">
        <f t="shared" si="3"/>
        <v>Normal</v>
      </c>
      <c r="U59">
        <v>2024515</v>
      </c>
      <c r="V59" s="2" cm="1">
        <f t="array" ref="V59">_xlfn.IFS(LEN(U59)=8,DATE(LEFT(U59,4),MID(U59,5,2),RIGHT(U59,2)),LEN(U59)=7,DATE(LEFT(U59,4),MID(U59,5,1),RIGHT(U59,2)),LEN(U59)=6,DATE(LEFT(U59,4),MID(U59,5,1),RIGHT(U59,1)))</f>
        <v>45427</v>
      </c>
      <c r="X59" s="2">
        <v>37622</v>
      </c>
      <c r="Y59">
        <f t="shared" ca="1" si="4"/>
        <v>22</v>
      </c>
    </row>
    <row r="60" spans="3:25" x14ac:dyDescent="0.25">
      <c r="C60" t="s">
        <v>218</v>
      </c>
      <c r="D60" t="s">
        <v>219</v>
      </c>
      <c r="F60" t="str">
        <f t="shared" si="0"/>
        <v>Dara Leipnik</v>
      </c>
      <c r="H60" t="str">
        <f t="shared" si="1"/>
        <v>Dara Leipnik</v>
      </c>
      <c r="K60">
        <v>118</v>
      </c>
      <c r="L60" t="str">
        <f t="shared" si="2"/>
        <v>High Heart Rate</v>
      </c>
      <c r="O60">
        <v>2001617</v>
      </c>
      <c r="P60" s="2" cm="1">
        <f t="array" ref="P60">_xlfn.IFS(LEN(O60)=8,DATE(LEFT(O60,4),MID(O60,5,2),RIGHT(O60,2)),LEN(O60)=7,DATE(LEFT(O60,4),MID(O60,5,1),RIGHT(O60,2)),LEN(O60)=6,DATE(LEFT(O60,4),MID(O60,5,1),RIGHT(O60,1)))</f>
        <v>37059</v>
      </c>
      <c r="R60">
        <v>18</v>
      </c>
      <c r="S60" t="str">
        <f t="shared" si="3"/>
        <v>Normal</v>
      </c>
      <c r="U60">
        <v>202454</v>
      </c>
      <c r="V60" s="2" cm="1">
        <f t="array" ref="V60">_xlfn.IFS(LEN(U60)=8,DATE(LEFT(U60,4),MID(U60,5,2),RIGHT(U60,2)),LEN(U60)=7,DATE(LEFT(U60,4),MID(U60,5,1),RIGHT(U60,2)),LEN(U60)=6,DATE(LEFT(U60,4),MID(U60,5,1),RIGHT(U60,1)))</f>
        <v>45416</v>
      </c>
      <c r="X60" s="2">
        <v>38959</v>
      </c>
      <c r="Y60">
        <f t="shared" ca="1" si="4"/>
        <v>18</v>
      </c>
    </row>
    <row r="61" spans="3:25" x14ac:dyDescent="0.25">
      <c r="C61" t="s">
        <v>221</v>
      </c>
      <c r="D61" t="s">
        <v>222</v>
      </c>
      <c r="F61" t="str">
        <f t="shared" si="0"/>
        <v>Ertha Brownlea</v>
      </c>
      <c r="H61" t="str">
        <f t="shared" si="1"/>
        <v>Ertha Brownlea</v>
      </c>
      <c r="K61">
        <v>90</v>
      </c>
      <c r="L61" t="str">
        <f t="shared" si="2"/>
        <v>Normal Heart Rate</v>
      </c>
      <c r="O61">
        <v>2003101</v>
      </c>
      <c r="P61" s="2" cm="1">
        <f t="array" ref="P61">_xlfn.IFS(LEN(O61)=8,DATE(LEFT(O61,4),MID(O61,5,2),RIGHT(O61,2)),LEN(O61)=7,DATE(LEFT(O61,4),MID(O61,5,1),RIGHT(O61,2)),LEN(O61)=6,DATE(LEFT(O61,4),MID(O61,5,1),RIGHT(O61,1)))</f>
        <v>37622</v>
      </c>
      <c r="R61">
        <v>18</v>
      </c>
      <c r="S61" t="str">
        <f t="shared" si="3"/>
        <v>Normal</v>
      </c>
      <c r="U61">
        <v>2024213</v>
      </c>
      <c r="V61" s="2" cm="1">
        <f t="array" ref="V61">_xlfn.IFS(LEN(U61)=8,DATE(LEFT(U61,4),MID(U61,5,2),RIGHT(U61,2)),LEN(U61)=7,DATE(LEFT(U61,4),MID(U61,5,1),RIGHT(U61,2)),LEN(U61)=6,DATE(LEFT(U61,4),MID(U61,5,1),RIGHT(U61,1)))</f>
        <v>45335</v>
      </c>
      <c r="X61" s="2">
        <v>33715</v>
      </c>
      <c r="Y61">
        <f t="shared" ca="1" si="4"/>
        <v>32</v>
      </c>
    </row>
    <row r="62" spans="3:25" x14ac:dyDescent="0.25">
      <c r="C62" t="s">
        <v>224</v>
      </c>
      <c r="D62" t="s">
        <v>225</v>
      </c>
      <c r="F62" t="str">
        <f t="shared" si="0"/>
        <v>Amii Anthiftle</v>
      </c>
      <c r="H62" t="str">
        <f t="shared" si="1"/>
        <v>Amii Anthiftle</v>
      </c>
      <c r="K62">
        <v>100</v>
      </c>
      <c r="L62" t="str">
        <f t="shared" si="2"/>
        <v>High Heart Rate</v>
      </c>
      <c r="O62">
        <v>2006830</v>
      </c>
      <c r="P62" s="2" cm="1">
        <f t="array" ref="P62">_xlfn.IFS(LEN(O62)=8,DATE(LEFT(O62,4),MID(O62,5,2),RIGHT(O62,2)),LEN(O62)=7,DATE(LEFT(O62,4),MID(O62,5,1),RIGHT(O62,2)),LEN(O62)=6,DATE(LEFT(O62,4),MID(O62,5,1),RIGHT(O62,1)))</f>
        <v>38959</v>
      </c>
      <c r="R62">
        <v>10</v>
      </c>
      <c r="S62" t="str">
        <f t="shared" si="3"/>
        <v>Normal</v>
      </c>
      <c r="U62">
        <v>2024325</v>
      </c>
      <c r="V62" s="2" cm="1">
        <f t="array" ref="V62">_xlfn.IFS(LEN(U62)=8,DATE(LEFT(U62,4),MID(U62,5,2),RIGHT(U62,2)),LEN(U62)=7,DATE(LEFT(U62,4),MID(U62,5,1),RIGHT(U62,2)),LEN(U62)=6,DATE(LEFT(U62,4),MID(U62,5,1),RIGHT(U62,1)))</f>
        <v>45376</v>
      </c>
      <c r="X62" s="2">
        <v>38303</v>
      </c>
      <c r="Y62">
        <f t="shared" ca="1" si="4"/>
        <v>20</v>
      </c>
    </row>
    <row r="63" spans="3:25" x14ac:dyDescent="0.25">
      <c r="C63" t="s">
        <v>228</v>
      </c>
      <c r="D63" t="s">
        <v>229</v>
      </c>
      <c r="F63" t="str">
        <f t="shared" si="0"/>
        <v>Michale Wheldon</v>
      </c>
      <c r="H63" t="str">
        <f t="shared" si="1"/>
        <v>Michale Wheldon</v>
      </c>
      <c r="K63">
        <v>120</v>
      </c>
      <c r="L63" t="str">
        <f t="shared" si="2"/>
        <v>High Heart Rate</v>
      </c>
      <c r="O63">
        <v>1992421</v>
      </c>
      <c r="P63" s="2" cm="1">
        <f t="array" ref="P63">_xlfn.IFS(LEN(O63)=8,DATE(LEFT(O63,4),MID(O63,5,2),RIGHT(O63,2)),LEN(O63)=7,DATE(LEFT(O63,4),MID(O63,5,1),RIGHT(O63,2)),LEN(O63)=6,DATE(LEFT(O63,4),MID(O63,5,1),RIGHT(O63,1)))</f>
        <v>33715</v>
      </c>
      <c r="R63">
        <v>15</v>
      </c>
      <c r="S63" t="str">
        <f t="shared" si="3"/>
        <v>Normal</v>
      </c>
      <c r="U63">
        <v>2024217</v>
      </c>
      <c r="V63" s="2" cm="1">
        <f t="array" ref="V63">_xlfn.IFS(LEN(U63)=8,DATE(LEFT(U63,4),MID(U63,5,2),RIGHT(U63,2)),LEN(U63)=7,DATE(LEFT(U63,4),MID(U63,5,1),RIGHT(U63,2)),LEN(U63)=6,DATE(LEFT(U63,4),MID(U63,5,1),RIGHT(U63,1)))</f>
        <v>45339</v>
      </c>
      <c r="X63" s="2">
        <v>35463</v>
      </c>
      <c r="Y63">
        <f t="shared" ca="1" si="4"/>
        <v>28</v>
      </c>
    </row>
    <row r="64" spans="3:25" x14ac:dyDescent="0.25">
      <c r="C64" t="s">
        <v>231</v>
      </c>
      <c r="D64" t="s">
        <v>232</v>
      </c>
      <c r="F64" t="str">
        <f t="shared" si="0"/>
        <v>Bartel Geillier</v>
      </c>
      <c r="H64" t="str">
        <f t="shared" si="1"/>
        <v>Bartel Geillier</v>
      </c>
      <c r="K64">
        <v>94</v>
      </c>
      <c r="L64" t="str">
        <f t="shared" si="2"/>
        <v>Normal Heart Rate</v>
      </c>
      <c r="O64">
        <v>20041112</v>
      </c>
      <c r="P64" s="2" cm="1">
        <f t="array" ref="P64">_xlfn.IFS(LEN(O64)=8,DATE(LEFT(O64,4),MID(O64,5,2),RIGHT(O64,2)),LEN(O64)=7,DATE(LEFT(O64,4),MID(O64,5,1),RIGHT(O64,2)),LEN(O64)=6,DATE(LEFT(O64,4),MID(O64,5,1),RIGHT(O64,1)))</f>
        <v>38303</v>
      </c>
      <c r="R64">
        <v>20</v>
      </c>
      <c r="S64" t="str">
        <f t="shared" si="3"/>
        <v>Normal</v>
      </c>
      <c r="U64">
        <v>2024216</v>
      </c>
      <c r="V64" s="2" cm="1">
        <f t="array" ref="V64">_xlfn.IFS(LEN(U64)=8,DATE(LEFT(U64,4),MID(U64,5,2),RIGHT(U64,2)),LEN(U64)=7,DATE(LEFT(U64,4),MID(U64,5,1),RIGHT(U64,2)),LEN(U64)=6,DATE(LEFT(U64,4),MID(U64,5,1),RIGHT(U64,1)))</f>
        <v>45338</v>
      </c>
      <c r="X64" s="2">
        <v>37871</v>
      </c>
      <c r="Y64">
        <f t="shared" ca="1" si="4"/>
        <v>21</v>
      </c>
    </row>
    <row r="65" spans="3:25" x14ac:dyDescent="0.25">
      <c r="C65" t="s">
        <v>234</v>
      </c>
      <c r="D65" t="s">
        <v>235</v>
      </c>
      <c r="F65" t="str">
        <f t="shared" si="0"/>
        <v>Adeline McIlmorie</v>
      </c>
      <c r="H65" t="str">
        <f t="shared" si="1"/>
        <v>Adeline McIlmorie</v>
      </c>
      <c r="K65">
        <v>68</v>
      </c>
      <c r="L65" t="str">
        <f t="shared" si="2"/>
        <v>Normal Heart Rate</v>
      </c>
      <c r="O65">
        <v>199722</v>
      </c>
      <c r="P65" s="2" cm="1">
        <f t="array" ref="P65">_xlfn.IFS(LEN(O65)=8,DATE(LEFT(O65,4),MID(O65,5,2),RIGHT(O65,2)),LEN(O65)=7,DATE(LEFT(O65,4),MID(O65,5,1),RIGHT(O65,2)),LEN(O65)=6,DATE(LEFT(O65,4),MID(O65,5,1),RIGHT(O65,1)))</f>
        <v>35463</v>
      </c>
      <c r="R65">
        <v>15</v>
      </c>
      <c r="S65" t="str">
        <f t="shared" si="3"/>
        <v>Normal</v>
      </c>
      <c r="U65">
        <v>202444</v>
      </c>
      <c r="V65" s="2" cm="1">
        <f t="array" ref="V65">_xlfn.IFS(LEN(U65)=8,DATE(LEFT(U65,4),MID(U65,5,2),RIGHT(U65,2)),LEN(U65)=7,DATE(LEFT(U65,4),MID(U65,5,1),RIGHT(U65,2)),LEN(U65)=6,DATE(LEFT(U65,4),MID(U65,5,1),RIGHT(U65,1)))</f>
        <v>45386</v>
      </c>
      <c r="X65" s="2">
        <v>33334</v>
      </c>
      <c r="Y65">
        <f t="shared" ca="1" si="4"/>
        <v>33</v>
      </c>
    </row>
    <row r="66" spans="3:25" x14ac:dyDescent="0.25">
      <c r="C66" t="s">
        <v>237</v>
      </c>
      <c r="D66" t="s">
        <v>238</v>
      </c>
      <c r="F66" t="str">
        <f t="shared" si="0"/>
        <v>Fayth Taudevin</v>
      </c>
      <c r="H66" t="str">
        <f t="shared" si="1"/>
        <v>Fayth Taudevin</v>
      </c>
      <c r="K66">
        <v>96</v>
      </c>
      <c r="L66" t="str">
        <f t="shared" si="2"/>
        <v>Normal Heart Rate</v>
      </c>
      <c r="O66">
        <v>200397</v>
      </c>
      <c r="P66" s="2" cm="1">
        <f t="array" ref="P66">_xlfn.IFS(LEN(O66)=8,DATE(LEFT(O66,4),MID(O66,5,2),RIGHT(O66,2)),LEN(O66)=7,DATE(LEFT(O66,4),MID(O66,5,1),RIGHT(O66,2)),LEN(O66)=6,DATE(LEFT(O66,4),MID(O66,5,1),RIGHT(O66,1)))</f>
        <v>37871</v>
      </c>
      <c r="R66">
        <v>15</v>
      </c>
      <c r="S66" t="str">
        <f t="shared" si="3"/>
        <v>Normal</v>
      </c>
      <c r="U66">
        <v>2024511</v>
      </c>
      <c r="V66" s="2" cm="1">
        <f t="array" ref="V66">_xlfn.IFS(LEN(U66)=8,DATE(LEFT(U66,4),MID(U66,5,2),RIGHT(U66,2)),LEN(U66)=7,DATE(LEFT(U66,4),MID(U66,5,1),RIGHT(U66,2)),LEN(U66)=6,DATE(LEFT(U66,4),MID(U66,5,1),RIGHT(U66,1)))</f>
        <v>45423</v>
      </c>
      <c r="X66" s="2">
        <v>31929</v>
      </c>
      <c r="Y66">
        <f t="shared" ca="1" si="4"/>
        <v>37</v>
      </c>
    </row>
    <row r="67" spans="3:25" x14ac:dyDescent="0.25">
      <c r="C67" t="s">
        <v>240</v>
      </c>
      <c r="D67" t="s">
        <v>241</v>
      </c>
      <c r="F67" t="str">
        <f t="shared" ref="F67:F130" si="5">CONCATENATE(C67," ",D67)</f>
        <v>Neala Smidmoor</v>
      </c>
      <c r="H67" t="str">
        <f t="shared" ref="H67:H130" si="6">TRIM(F67)</f>
        <v>Neala Smidmoor</v>
      </c>
      <c r="K67">
        <v>79</v>
      </c>
      <c r="L67" t="str">
        <f t="shared" ref="L67:L130" si="7">IF(K67&lt;=99,"Normal Heart Rate",IF(K67&lt;=120,"High Heart Rate","Critical Heart Rate"))</f>
        <v>Normal Heart Rate</v>
      </c>
      <c r="O67">
        <v>199146</v>
      </c>
      <c r="P67" s="2" cm="1">
        <f t="array" ref="P67">_xlfn.IFS(LEN(O67)=8,DATE(LEFT(O67,4),MID(O67,5,2),RIGHT(O67,2)),LEN(O67)=7,DATE(LEFT(O67,4),MID(O67,5,1),RIGHT(O67,2)),LEN(O67)=6,DATE(LEFT(O67,4),MID(O67,5,1),RIGHT(O67,1)))</f>
        <v>33334</v>
      </c>
      <c r="R67">
        <v>7</v>
      </c>
      <c r="S67" t="str">
        <f t="shared" ref="S67:S130" si="8">IF(AND(R67&gt;= 6,R67&lt;= 23),"Normal","Bad")</f>
        <v>Normal</v>
      </c>
      <c r="U67">
        <v>2024527</v>
      </c>
      <c r="V67" s="2" cm="1">
        <f t="array" ref="V67">_xlfn.IFS(LEN(U67)=8,DATE(LEFT(U67,4),MID(U67,5,2),RIGHT(U67,2)),LEN(U67)=7,DATE(LEFT(U67,4),MID(U67,5,1),RIGHT(U67,2)),LEN(U67)=6,DATE(LEFT(U67,4),MID(U67,5,1),RIGHT(U67,1)))</f>
        <v>45439</v>
      </c>
      <c r="X67" s="2">
        <v>24123</v>
      </c>
      <c r="Y67">
        <f t="shared" ref="Y67:Y130" ca="1" si="9">DATEDIF(X67,TODAY(),"Y")</f>
        <v>59</v>
      </c>
    </row>
    <row r="68" spans="3:25" x14ac:dyDescent="0.25">
      <c r="C68" t="s">
        <v>243</v>
      </c>
      <c r="D68" t="s">
        <v>244</v>
      </c>
      <c r="F68" t="str">
        <f t="shared" si="5"/>
        <v>Sargent Farrall</v>
      </c>
      <c r="H68" t="str">
        <f t="shared" si="6"/>
        <v>Sargent Farrall</v>
      </c>
      <c r="K68">
        <v>120</v>
      </c>
      <c r="L68" t="str">
        <f t="shared" si="7"/>
        <v>High Heart Rate</v>
      </c>
      <c r="O68">
        <v>198761</v>
      </c>
      <c r="P68" s="2" cm="1">
        <f t="array" ref="P68">_xlfn.IFS(LEN(O68)=8,DATE(LEFT(O68,4),MID(O68,5,2),RIGHT(O68,2)),LEN(O68)=7,DATE(LEFT(O68,4),MID(O68,5,1),RIGHT(O68,2)),LEN(O68)=6,DATE(LEFT(O68,4),MID(O68,5,1),RIGHT(O68,1)))</f>
        <v>31929</v>
      </c>
      <c r="R68">
        <v>19</v>
      </c>
      <c r="S68" t="str">
        <f t="shared" si="8"/>
        <v>Normal</v>
      </c>
      <c r="U68">
        <v>2024316</v>
      </c>
      <c r="V68" s="2" cm="1">
        <f t="array" ref="V68">_xlfn.IFS(LEN(U68)=8,DATE(LEFT(U68,4),MID(U68,5,2),RIGHT(U68,2)),LEN(U68)=7,DATE(LEFT(U68,4),MID(U68,5,1),RIGHT(U68,2)),LEN(U68)=6,DATE(LEFT(U68,4),MID(U68,5,1),RIGHT(U68,1)))</f>
        <v>45367</v>
      </c>
      <c r="X68" s="2">
        <v>33453</v>
      </c>
      <c r="Y68">
        <f t="shared" ca="1" si="9"/>
        <v>33</v>
      </c>
    </row>
    <row r="69" spans="3:25" x14ac:dyDescent="0.25">
      <c r="C69" t="s">
        <v>246</v>
      </c>
      <c r="D69" t="s">
        <v>247</v>
      </c>
      <c r="F69" t="str">
        <f t="shared" si="5"/>
        <v>Rae Alibone</v>
      </c>
      <c r="H69" t="str">
        <f t="shared" si="6"/>
        <v>Rae Alibone</v>
      </c>
      <c r="K69">
        <v>87</v>
      </c>
      <c r="L69" t="str">
        <f t="shared" si="7"/>
        <v>Normal Heart Rate</v>
      </c>
      <c r="O69">
        <v>1966116</v>
      </c>
      <c r="P69" s="2" cm="1">
        <f t="array" ref="P69">_xlfn.IFS(LEN(O69)=8,DATE(LEFT(O69,4),MID(O69,5,2),RIGHT(O69,2)),LEN(O69)=7,DATE(LEFT(O69,4),MID(O69,5,1),RIGHT(O69,2)),LEN(O69)=6,DATE(LEFT(O69,4),MID(O69,5,1),RIGHT(O69,1)))</f>
        <v>24123</v>
      </c>
      <c r="R69">
        <v>15</v>
      </c>
      <c r="S69" t="str">
        <f t="shared" si="8"/>
        <v>Normal</v>
      </c>
      <c r="U69">
        <v>202439</v>
      </c>
      <c r="V69" s="2" cm="1">
        <f t="array" ref="V69">_xlfn.IFS(LEN(U69)=8,DATE(LEFT(U69,4),MID(U69,5,2),RIGHT(U69,2)),LEN(U69)=7,DATE(LEFT(U69,4),MID(U69,5,1),RIGHT(U69,2)),LEN(U69)=6,DATE(LEFT(U69,4),MID(U69,5,1),RIGHT(U69,1)))</f>
        <v>45360</v>
      </c>
      <c r="X69" s="2">
        <v>36565</v>
      </c>
      <c r="Y69">
        <f t="shared" ca="1" si="9"/>
        <v>25</v>
      </c>
    </row>
    <row r="70" spans="3:25" x14ac:dyDescent="0.25">
      <c r="C70" t="s">
        <v>249</v>
      </c>
      <c r="D70" t="s">
        <v>250</v>
      </c>
      <c r="F70" t="str">
        <f t="shared" si="5"/>
        <v>Pacorro Carne</v>
      </c>
      <c r="H70" t="str">
        <f t="shared" si="6"/>
        <v>Pacorro Carne</v>
      </c>
      <c r="K70">
        <v>95</v>
      </c>
      <c r="L70" t="str">
        <f t="shared" si="7"/>
        <v>Normal Heart Rate</v>
      </c>
      <c r="O70">
        <v>199183</v>
      </c>
      <c r="P70" s="2" cm="1">
        <f t="array" ref="P70">_xlfn.IFS(LEN(O70)=8,DATE(LEFT(O70,4),MID(O70,5,2),RIGHT(O70,2)),LEN(O70)=7,DATE(LEFT(O70,4),MID(O70,5,1),RIGHT(O70,2)),LEN(O70)=6,DATE(LEFT(O70,4),MID(O70,5,1),RIGHT(O70,1)))</f>
        <v>33453</v>
      </c>
      <c r="R70">
        <v>15</v>
      </c>
      <c r="S70" t="str">
        <f t="shared" si="8"/>
        <v>Normal</v>
      </c>
      <c r="U70">
        <v>2024128</v>
      </c>
      <c r="V70" s="2" cm="1">
        <f t="array" ref="V70">_xlfn.IFS(LEN(U70)=8,DATE(LEFT(U70,4),MID(U70,5,2),RIGHT(U70,2)),LEN(U70)=7,DATE(LEFT(U70,4),MID(U70,5,1),RIGHT(U70,2)),LEN(U70)=6,DATE(LEFT(U70,4),MID(U70,5,1),RIGHT(U70,1)))</f>
        <v>45319</v>
      </c>
      <c r="X70" s="2">
        <v>17216</v>
      </c>
      <c r="Y70">
        <f t="shared" ca="1" si="9"/>
        <v>78</v>
      </c>
    </row>
    <row r="71" spans="3:25" x14ac:dyDescent="0.25">
      <c r="C71" t="s">
        <v>252</v>
      </c>
      <c r="D71" t="s">
        <v>253</v>
      </c>
      <c r="F71" t="str">
        <f t="shared" si="5"/>
        <v>Marchall Winkell</v>
      </c>
      <c r="H71" t="str">
        <f t="shared" si="6"/>
        <v>Marchall Winkell</v>
      </c>
      <c r="K71">
        <v>94</v>
      </c>
      <c r="L71" t="str">
        <f t="shared" si="7"/>
        <v>Normal Heart Rate</v>
      </c>
      <c r="O71">
        <v>200029</v>
      </c>
      <c r="P71" s="2" cm="1">
        <f t="array" ref="P71">_xlfn.IFS(LEN(O71)=8,DATE(LEFT(O71,4),MID(O71,5,2),RIGHT(O71,2)),LEN(O71)=7,DATE(LEFT(O71,4),MID(O71,5,1),RIGHT(O71,2)),LEN(O71)=6,DATE(LEFT(O71,4),MID(O71,5,1),RIGHT(O71,1)))</f>
        <v>36565</v>
      </c>
      <c r="R71">
        <v>17</v>
      </c>
      <c r="S71" t="str">
        <f t="shared" si="8"/>
        <v>Normal</v>
      </c>
      <c r="U71">
        <v>2024421</v>
      </c>
      <c r="V71" s="2" cm="1">
        <f t="array" ref="V71">_xlfn.IFS(LEN(U71)=8,DATE(LEFT(U71,4),MID(U71,5,2),RIGHT(U71,2)),LEN(U71)=7,DATE(LEFT(U71,4),MID(U71,5,1),RIGHT(U71,2)),LEN(U71)=6,DATE(LEFT(U71,4),MID(U71,5,1),RIGHT(U71,1)))</f>
        <v>45403</v>
      </c>
      <c r="X71" s="2">
        <v>28994</v>
      </c>
      <c r="Y71">
        <f t="shared" ca="1" si="9"/>
        <v>45</v>
      </c>
    </row>
    <row r="72" spans="3:25" x14ac:dyDescent="0.25">
      <c r="C72" t="s">
        <v>255</v>
      </c>
      <c r="D72" t="s">
        <v>256</v>
      </c>
      <c r="F72" t="str">
        <f t="shared" si="5"/>
        <v>Rowland Beauvais</v>
      </c>
      <c r="H72" t="str">
        <f t="shared" si="6"/>
        <v>Rowland Beauvais</v>
      </c>
      <c r="K72">
        <v>92</v>
      </c>
      <c r="L72" t="str">
        <f t="shared" si="7"/>
        <v>Normal Heart Rate</v>
      </c>
      <c r="O72">
        <v>1947218</v>
      </c>
      <c r="P72" s="2" cm="1">
        <f t="array" ref="P72">_xlfn.IFS(LEN(O72)=8,DATE(LEFT(O72,4),MID(O72,5,2),RIGHT(O72,2)),LEN(O72)=7,DATE(LEFT(O72,4),MID(O72,5,1),RIGHT(O72,2)),LEN(O72)=6,DATE(LEFT(O72,4),MID(O72,5,1),RIGHT(O72,1)))</f>
        <v>17216</v>
      </c>
      <c r="R72">
        <v>19</v>
      </c>
      <c r="S72" t="str">
        <f t="shared" si="8"/>
        <v>Normal</v>
      </c>
      <c r="U72">
        <v>2024110</v>
      </c>
      <c r="V72" s="2" cm="1">
        <f t="array" ref="V72">_xlfn.IFS(LEN(U72)=8,DATE(LEFT(U72,4),MID(U72,5,2),RIGHT(U72,2)),LEN(U72)=7,DATE(LEFT(U72,4),MID(U72,5,1),RIGHT(U72,2)),LEN(U72)=6,DATE(LEFT(U72,4),MID(U72,5,1),RIGHT(U72,1)))</f>
        <v>45301</v>
      </c>
      <c r="X72" s="2">
        <v>25680</v>
      </c>
      <c r="Y72">
        <f t="shared" ca="1" si="9"/>
        <v>54</v>
      </c>
    </row>
    <row r="73" spans="3:25" x14ac:dyDescent="0.25">
      <c r="C73" t="s">
        <v>258</v>
      </c>
      <c r="D73" t="s">
        <v>259</v>
      </c>
      <c r="F73" t="str">
        <f t="shared" si="5"/>
        <v>Hershel Piotrkowski</v>
      </c>
      <c r="H73" t="str">
        <f t="shared" si="6"/>
        <v>Hershel Piotrkowski</v>
      </c>
      <c r="K73">
        <v>91</v>
      </c>
      <c r="L73" t="str">
        <f t="shared" si="7"/>
        <v>Normal Heart Rate</v>
      </c>
      <c r="O73">
        <v>1979519</v>
      </c>
      <c r="P73" s="2" cm="1">
        <f t="array" ref="P73">_xlfn.IFS(LEN(O73)=8,DATE(LEFT(O73,4),MID(O73,5,2),RIGHT(O73,2)),LEN(O73)=7,DATE(LEFT(O73,4),MID(O73,5,1),RIGHT(O73,2)),LEN(O73)=6,DATE(LEFT(O73,4),MID(O73,5,1),RIGHT(O73,1)))</f>
        <v>28994</v>
      </c>
      <c r="R73">
        <v>14</v>
      </c>
      <c r="S73" t="str">
        <f t="shared" si="8"/>
        <v>Normal</v>
      </c>
      <c r="U73">
        <v>2024327</v>
      </c>
      <c r="V73" s="2" cm="1">
        <f t="array" ref="V73">_xlfn.IFS(LEN(U73)=8,DATE(LEFT(U73,4),MID(U73,5,2),RIGHT(U73,2)),LEN(U73)=7,DATE(LEFT(U73,4),MID(U73,5,1),RIGHT(U73,2)),LEN(U73)=6,DATE(LEFT(U73,4),MID(U73,5,1),RIGHT(U73,1)))</f>
        <v>45378</v>
      </c>
      <c r="X73" s="2">
        <v>32836</v>
      </c>
      <c r="Y73">
        <f t="shared" ca="1" si="9"/>
        <v>35</v>
      </c>
    </row>
    <row r="74" spans="3:25" x14ac:dyDescent="0.25">
      <c r="C74" t="s">
        <v>261</v>
      </c>
      <c r="D74" t="s">
        <v>262</v>
      </c>
      <c r="F74" t="str">
        <f t="shared" si="5"/>
        <v>Calla Philpault</v>
      </c>
      <c r="H74" t="str">
        <f t="shared" si="6"/>
        <v>Calla Philpault</v>
      </c>
      <c r="K74">
        <v>100</v>
      </c>
      <c r="L74" t="str">
        <f t="shared" si="7"/>
        <v>High Heart Rate</v>
      </c>
      <c r="O74">
        <v>1970422</v>
      </c>
      <c r="P74" s="2" cm="1">
        <f t="array" ref="P74">_xlfn.IFS(LEN(O74)=8,DATE(LEFT(O74,4),MID(O74,5,2),RIGHT(O74,2)),LEN(O74)=7,DATE(LEFT(O74,4),MID(O74,5,1),RIGHT(O74,2)),LEN(O74)=6,DATE(LEFT(O74,4),MID(O74,5,1),RIGHT(O74,1)))</f>
        <v>25680</v>
      </c>
      <c r="R74">
        <v>15</v>
      </c>
      <c r="S74" t="str">
        <f t="shared" si="8"/>
        <v>Normal</v>
      </c>
      <c r="U74">
        <v>202465</v>
      </c>
      <c r="V74" s="2" cm="1">
        <f t="array" ref="V74">_xlfn.IFS(LEN(U74)=8,DATE(LEFT(U74,4),MID(U74,5,2),RIGHT(U74,2)),LEN(U74)=7,DATE(LEFT(U74,4),MID(U74,5,1),RIGHT(U74,2)),LEN(U74)=6,DATE(LEFT(U74,4),MID(U74,5,1),RIGHT(U74,1)))</f>
        <v>45448</v>
      </c>
      <c r="X74" s="2">
        <v>27148</v>
      </c>
      <c r="Y74">
        <f t="shared" ca="1" si="9"/>
        <v>50</v>
      </c>
    </row>
    <row r="75" spans="3:25" x14ac:dyDescent="0.25">
      <c r="C75" t="s">
        <v>264</v>
      </c>
      <c r="D75" t="s">
        <v>265</v>
      </c>
      <c r="F75" t="str">
        <f t="shared" si="5"/>
        <v>Ennis Waterhouse</v>
      </c>
      <c r="H75" t="str">
        <f t="shared" si="6"/>
        <v>Ennis Waterhouse</v>
      </c>
      <c r="K75">
        <v>94</v>
      </c>
      <c r="L75" t="str">
        <f t="shared" si="7"/>
        <v>Normal Heart Rate</v>
      </c>
      <c r="O75">
        <v>19891124</v>
      </c>
      <c r="P75" s="2" cm="1">
        <f t="array" ref="P75">_xlfn.IFS(LEN(O75)=8,DATE(LEFT(O75,4),MID(O75,5,2),RIGHT(O75,2)),LEN(O75)=7,DATE(LEFT(O75,4),MID(O75,5,1),RIGHT(O75,2)),LEN(O75)=6,DATE(LEFT(O75,4),MID(O75,5,1),RIGHT(O75,1)))</f>
        <v>32836</v>
      </c>
      <c r="R75">
        <v>15</v>
      </c>
      <c r="S75" t="str">
        <f t="shared" si="8"/>
        <v>Normal</v>
      </c>
      <c r="U75">
        <v>202455</v>
      </c>
      <c r="V75" s="2" cm="1">
        <f t="array" ref="V75">_xlfn.IFS(LEN(U75)=8,DATE(LEFT(U75,4),MID(U75,5,2),RIGHT(U75,2)),LEN(U75)=7,DATE(LEFT(U75,4),MID(U75,5,1),RIGHT(U75,2)),LEN(U75)=6,DATE(LEFT(U75,4),MID(U75,5,1),RIGHT(U75,1)))</f>
        <v>45417</v>
      </c>
      <c r="X75" s="2">
        <v>33041</v>
      </c>
      <c r="Y75">
        <f t="shared" ca="1" si="9"/>
        <v>34</v>
      </c>
    </row>
    <row r="76" spans="3:25" x14ac:dyDescent="0.25">
      <c r="C76" t="s">
        <v>267</v>
      </c>
      <c r="D76" t="s">
        <v>268</v>
      </c>
      <c r="F76" t="str">
        <f t="shared" si="5"/>
        <v>Shandra Jordanson</v>
      </c>
      <c r="H76" t="str">
        <f t="shared" si="6"/>
        <v>Shandra Jordanson</v>
      </c>
      <c r="K76">
        <v>70</v>
      </c>
      <c r="L76" t="str">
        <f t="shared" si="7"/>
        <v>Normal Heart Rate</v>
      </c>
      <c r="O76">
        <v>1974429</v>
      </c>
      <c r="P76" s="2" cm="1">
        <f t="array" ref="P76">_xlfn.IFS(LEN(O76)=8,DATE(LEFT(O76,4),MID(O76,5,2),RIGHT(O76,2)),LEN(O76)=7,DATE(LEFT(O76,4),MID(O76,5,1),RIGHT(O76,2)),LEN(O76)=6,DATE(LEFT(O76,4),MID(O76,5,1),RIGHT(O76,1)))</f>
        <v>27148</v>
      </c>
      <c r="R76">
        <v>14</v>
      </c>
      <c r="S76" t="str">
        <f t="shared" si="8"/>
        <v>Normal</v>
      </c>
      <c r="U76">
        <v>2024622</v>
      </c>
      <c r="V76" s="2" cm="1">
        <f t="array" ref="V76">_xlfn.IFS(LEN(U76)=8,DATE(LEFT(U76,4),MID(U76,5,2),RIGHT(U76,2)),LEN(U76)=7,DATE(LEFT(U76,4),MID(U76,5,1),RIGHT(U76,2)),LEN(U76)=6,DATE(LEFT(U76,4),MID(U76,5,1),RIGHT(U76,1)))</f>
        <v>45465</v>
      </c>
      <c r="X76" s="2">
        <v>38193</v>
      </c>
      <c r="Y76">
        <f t="shared" ca="1" si="9"/>
        <v>20</v>
      </c>
    </row>
    <row r="77" spans="3:25" x14ac:dyDescent="0.25">
      <c r="C77" t="s">
        <v>270</v>
      </c>
      <c r="D77" t="s">
        <v>271</v>
      </c>
      <c r="F77" t="str">
        <f t="shared" si="5"/>
        <v>Gates Beazleigh</v>
      </c>
      <c r="H77" t="str">
        <f t="shared" si="6"/>
        <v>Gates Beazleigh</v>
      </c>
      <c r="K77">
        <v>96</v>
      </c>
      <c r="L77" t="str">
        <f t="shared" si="7"/>
        <v>Normal Heart Rate</v>
      </c>
      <c r="O77">
        <v>1990617</v>
      </c>
      <c r="P77" s="2" cm="1">
        <f t="array" ref="P77">_xlfn.IFS(LEN(O77)=8,DATE(LEFT(O77,4),MID(O77,5,2),RIGHT(O77,2)),LEN(O77)=7,DATE(LEFT(O77,4),MID(O77,5,1),RIGHT(O77,2)),LEN(O77)=6,DATE(LEFT(O77,4),MID(O77,5,1),RIGHT(O77,1)))</f>
        <v>33041</v>
      </c>
      <c r="R77">
        <v>13</v>
      </c>
      <c r="S77" t="str">
        <f t="shared" si="8"/>
        <v>Normal</v>
      </c>
      <c r="U77">
        <v>2024319</v>
      </c>
      <c r="V77" s="2" cm="1">
        <f t="array" ref="V77">_xlfn.IFS(LEN(U77)=8,DATE(LEFT(U77,4),MID(U77,5,2),RIGHT(U77,2)),LEN(U77)=7,DATE(LEFT(U77,4),MID(U77,5,1),RIGHT(U77,2)),LEN(U77)=6,DATE(LEFT(U77,4),MID(U77,5,1),RIGHT(U77,1)))</f>
        <v>45370</v>
      </c>
      <c r="X77" s="2">
        <v>34270</v>
      </c>
      <c r="Y77">
        <f t="shared" ca="1" si="9"/>
        <v>31</v>
      </c>
    </row>
    <row r="78" spans="3:25" x14ac:dyDescent="0.25">
      <c r="C78" t="s">
        <v>273</v>
      </c>
      <c r="D78" t="s">
        <v>274</v>
      </c>
      <c r="F78" t="str">
        <f t="shared" si="5"/>
        <v>Eldon Biford</v>
      </c>
      <c r="H78" t="str">
        <f t="shared" si="6"/>
        <v>Eldon Biford</v>
      </c>
      <c r="K78">
        <v>87</v>
      </c>
      <c r="L78" t="str">
        <f t="shared" si="7"/>
        <v>Normal Heart Rate</v>
      </c>
      <c r="O78">
        <v>2004725</v>
      </c>
      <c r="P78" s="2" cm="1">
        <f t="array" ref="P78">_xlfn.IFS(LEN(O78)=8,DATE(LEFT(O78,4),MID(O78,5,2),RIGHT(O78,2)),LEN(O78)=7,DATE(LEFT(O78,4),MID(O78,5,1),RIGHT(O78,2)),LEN(O78)=6,DATE(LEFT(O78,4),MID(O78,5,1),RIGHT(O78,1)))</f>
        <v>38193</v>
      </c>
      <c r="R78">
        <v>25</v>
      </c>
      <c r="S78" t="str">
        <f t="shared" si="8"/>
        <v>Bad</v>
      </c>
      <c r="U78">
        <v>2024121</v>
      </c>
      <c r="V78" s="2" cm="1">
        <f t="array" ref="V78">_xlfn.IFS(LEN(U78)=8,DATE(LEFT(U78,4),MID(U78,5,2),RIGHT(U78,2)),LEN(U78)=7,DATE(LEFT(U78,4),MID(U78,5,1),RIGHT(U78,2)),LEN(U78)=6,DATE(LEFT(U78,4),MID(U78,5,1),RIGHT(U78,1)))</f>
        <v>45312</v>
      </c>
      <c r="X78" s="2">
        <v>34052</v>
      </c>
      <c r="Y78">
        <f t="shared" ca="1" si="9"/>
        <v>32</v>
      </c>
    </row>
    <row r="79" spans="3:25" x14ac:dyDescent="0.25">
      <c r="C79" t="s">
        <v>276</v>
      </c>
      <c r="D79" t="s">
        <v>277</v>
      </c>
      <c r="F79" t="str">
        <f t="shared" si="5"/>
        <v>Rhianon Greetham</v>
      </c>
      <c r="H79" t="str">
        <f t="shared" si="6"/>
        <v>Rhianon Greetham</v>
      </c>
      <c r="K79">
        <v>109</v>
      </c>
      <c r="L79" t="str">
        <f t="shared" si="7"/>
        <v>High Heart Rate</v>
      </c>
      <c r="O79">
        <v>19931028</v>
      </c>
      <c r="P79" s="2" cm="1">
        <f t="array" ref="P79">_xlfn.IFS(LEN(O79)=8,DATE(LEFT(O79,4),MID(O79,5,2),RIGHT(O79,2)),LEN(O79)=7,DATE(LEFT(O79,4),MID(O79,5,1),RIGHT(O79,2)),LEN(O79)=6,DATE(LEFT(O79,4),MID(O79,5,1),RIGHT(O79,1)))</f>
        <v>34270</v>
      </c>
      <c r="R79">
        <v>10</v>
      </c>
      <c r="S79" t="str">
        <f t="shared" si="8"/>
        <v>Normal</v>
      </c>
      <c r="U79">
        <v>2024226</v>
      </c>
      <c r="V79" s="2" cm="1">
        <f t="array" ref="V79">_xlfn.IFS(LEN(U79)=8,DATE(LEFT(U79,4),MID(U79,5,2),RIGHT(U79,2)),LEN(U79)=7,DATE(LEFT(U79,4),MID(U79,5,1),RIGHT(U79,2)),LEN(U79)=6,DATE(LEFT(U79,4),MID(U79,5,1),RIGHT(U79,1)))</f>
        <v>45348</v>
      </c>
      <c r="X79" s="2">
        <v>34468</v>
      </c>
      <c r="Y79">
        <f t="shared" ca="1" si="9"/>
        <v>30</v>
      </c>
    </row>
    <row r="80" spans="3:25" x14ac:dyDescent="0.25">
      <c r="C80" t="s">
        <v>279</v>
      </c>
      <c r="D80" t="s">
        <v>280</v>
      </c>
      <c r="F80" t="str">
        <f t="shared" si="5"/>
        <v>Barnett Jefferys</v>
      </c>
      <c r="H80" t="str">
        <f t="shared" si="6"/>
        <v>Barnett Jefferys</v>
      </c>
      <c r="K80">
        <v>76</v>
      </c>
      <c r="L80" t="str">
        <f t="shared" si="7"/>
        <v>Normal Heart Rate</v>
      </c>
      <c r="O80">
        <v>1993324</v>
      </c>
      <c r="P80" s="2" cm="1">
        <f t="array" ref="P80">_xlfn.IFS(LEN(O80)=8,DATE(LEFT(O80,4),MID(O80,5,2),RIGHT(O80,2)),LEN(O80)=7,DATE(LEFT(O80,4),MID(O80,5,1),RIGHT(O80,2)),LEN(O80)=6,DATE(LEFT(O80,4),MID(O80,5,1),RIGHT(O80,1)))</f>
        <v>34052</v>
      </c>
      <c r="R80">
        <v>20</v>
      </c>
      <c r="S80" t="str">
        <f t="shared" si="8"/>
        <v>Normal</v>
      </c>
      <c r="U80">
        <v>202467</v>
      </c>
      <c r="V80" s="2" cm="1">
        <f t="array" ref="V80">_xlfn.IFS(LEN(U80)=8,DATE(LEFT(U80,4),MID(U80,5,2),RIGHT(U80,2)),LEN(U80)=7,DATE(LEFT(U80,4),MID(U80,5,1),RIGHT(U80,2)),LEN(U80)=6,DATE(LEFT(U80,4),MID(U80,5,1),RIGHT(U80,1)))</f>
        <v>45450</v>
      </c>
      <c r="X80" s="2">
        <v>38034</v>
      </c>
      <c r="Y80">
        <f t="shared" ca="1" si="9"/>
        <v>21</v>
      </c>
    </row>
    <row r="81" spans="3:25" x14ac:dyDescent="0.25">
      <c r="C81" t="s">
        <v>282</v>
      </c>
      <c r="D81" t="s">
        <v>283</v>
      </c>
      <c r="F81" t="str">
        <f t="shared" si="5"/>
        <v>Janette Orrum</v>
      </c>
      <c r="H81" t="str">
        <f t="shared" si="6"/>
        <v>Janette Orrum</v>
      </c>
      <c r="K81">
        <v>66</v>
      </c>
      <c r="L81" t="str">
        <f t="shared" si="7"/>
        <v>Normal Heart Rate</v>
      </c>
      <c r="O81">
        <v>1994514</v>
      </c>
      <c r="P81" s="2" cm="1">
        <f t="array" ref="P81">_xlfn.IFS(LEN(O81)=8,DATE(LEFT(O81,4),MID(O81,5,2),RIGHT(O81,2)),LEN(O81)=7,DATE(LEFT(O81,4),MID(O81,5,1),RIGHT(O81,2)),LEN(O81)=6,DATE(LEFT(O81,4),MID(O81,5,1),RIGHT(O81,1)))</f>
        <v>34468</v>
      </c>
      <c r="R81">
        <v>15</v>
      </c>
      <c r="S81" t="str">
        <f t="shared" si="8"/>
        <v>Normal</v>
      </c>
      <c r="U81">
        <v>2024414</v>
      </c>
      <c r="V81" s="2" cm="1">
        <f t="array" ref="V81">_xlfn.IFS(LEN(U81)=8,DATE(LEFT(U81,4),MID(U81,5,2),RIGHT(U81,2)),LEN(U81)=7,DATE(LEFT(U81,4),MID(U81,5,1),RIGHT(U81,2)),LEN(U81)=6,DATE(LEFT(U81,4),MID(U81,5,1),RIGHT(U81,1)))</f>
        <v>45396</v>
      </c>
      <c r="X81" s="2">
        <v>36046</v>
      </c>
      <c r="Y81">
        <f t="shared" ca="1" si="9"/>
        <v>26</v>
      </c>
    </row>
    <row r="82" spans="3:25" x14ac:dyDescent="0.25">
      <c r="C82" t="s">
        <v>285</v>
      </c>
      <c r="D82" t="s">
        <v>286</v>
      </c>
      <c r="F82" t="str">
        <f t="shared" si="5"/>
        <v>Sandra Blaw</v>
      </c>
      <c r="H82" t="str">
        <f t="shared" si="6"/>
        <v>Sandra Blaw</v>
      </c>
      <c r="K82">
        <v>69</v>
      </c>
      <c r="L82" t="str">
        <f t="shared" si="7"/>
        <v>Normal Heart Rate</v>
      </c>
      <c r="O82">
        <v>2004217</v>
      </c>
      <c r="P82" s="2" cm="1">
        <f t="array" ref="P82">_xlfn.IFS(LEN(O82)=8,DATE(LEFT(O82,4),MID(O82,5,2),RIGHT(O82,2)),LEN(O82)=7,DATE(LEFT(O82,4),MID(O82,5,1),RIGHT(O82,2)),LEN(O82)=6,DATE(LEFT(O82,4),MID(O82,5,1),RIGHT(O82,1)))</f>
        <v>38034</v>
      </c>
      <c r="R82">
        <v>15</v>
      </c>
      <c r="S82" t="str">
        <f t="shared" si="8"/>
        <v>Normal</v>
      </c>
      <c r="U82">
        <v>2024321</v>
      </c>
      <c r="V82" s="2" cm="1">
        <f t="array" ref="V82">_xlfn.IFS(LEN(U82)=8,DATE(LEFT(U82,4),MID(U82,5,2),RIGHT(U82,2)),LEN(U82)=7,DATE(LEFT(U82,4),MID(U82,5,1),RIGHT(U82,2)),LEN(U82)=6,DATE(LEFT(U82,4),MID(U82,5,1),RIGHT(U82,1)))</f>
        <v>45372</v>
      </c>
      <c r="X82" s="2">
        <v>33087</v>
      </c>
      <c r="Y82">
        <f t="shared" ca="1" si="9"/>
        <v>34</v>
      </c>
    </row>
    <row r="83" spans="3:25" x14ac:dyDescent="0.25">
      <c r="C83" t="s">
        <v>288</v>
      </c>
      <c r="D83" t="s">
        <v>289</v>
      </c>
      <c r="F83" t="str">
        <f t="shared" si="5"/>
        <v>Roley Dorie</v>
      </c>
      <c r="H83" t="str">
        <f t="shared" si="6"/>
        <v>Roley Dorie</v>
      </c>
      <c r="K83">
        <v>110</v>
      </c>
      <c r="L83" t="str">
        <f t="shared" si="7"/>
        <v>High Heart Rate</v>
      </c>
      <c r="O83">
        <v>199898</v>
      </c>
      <c r="P83" s="2" cm="1">
        <f t="array" ref="P83">_xlfn.IFS(LEN(O83)=8,DATE(LEFT(O83,4),MID(O83,5,2),RIGHT(O83,2)),LEN(O83)=7,DATE(LEFT(O83,4),MID(O83,5,1),RIGHT(O83,2)),LEN(O83)=6,DATE(LEFT(O83,4),MID(O83,5,1),RIGHT(O83,1)))</f>
        <v>36046</v>
      </c>
      <c r="R83">
        <v>20</v>
      </c>
      <c r="S83" t="str">
        <f t="shared" si="8"/>
        <v>Normal</v>
      </c>
      <c r="U83">
        <v>2024418</v>
      </c>
      <c r="V83" s="2" cm="1">
        <f t="array" ref="V83">_xlfn.IFS(LEN(U83)=8,DATE(LEFT(U83,4),MID(U83,5,2),RIGHT(U83,2)),LEN(U83)=7,DATE(LEFT(U83,4),MID(U83,5,1),RIGHT(U83,2)),LEN(U83)=6,DATE(LEFT(U83,4),MID(U83,5,1),RIGHT(U83,1)))</f>
        <v>45400</v>
      </c>
      <c r="X83" s="2">
        <v>35123</v>
      </c>
      <c r="Y83">
        <f t="shared" ca="1" si="9"/>
        <v>29</v>
      </c>
    </row>
    <row r="84" spans="3:25" x14ac:dyDescent="0.25">
      <c r="C84" t="s">
        <v>291</v>
      </c>
      <c r="D84" t="s">
        <v>292</v>
      </c>
      <c r="F84" t="str">
        <f t="shared" si="5"/>
        <v>Trixi Hardisty</v>
      </c>
      <c r="H84" t="str">
        <f t="shared" si="6"/>
        <v>Trixi Hardisty</v>
      </c>
      <c r="K84">
        <v>77</v>
      </c>
      <c r="L84" t="str">
        <f t="shared" si="7"/>
        <v>Normal Heart Rate</v>
      </c>
      <c r="O84">
        <v>199082</v>
      </c>
      <c r="P84" s="2" cm="1">
        <f t="array" ref="P84">_xlfn.IFS(LEN(O84)=8,DATE(LEFT(O84,4),MID(O84,5,2),RIGHT(O84,2)),LEN(O84)=7,DATE(LEFT(O84,4),MID(O84,5,1),RIGHT(O84,2)),LEN(O84)=6,DATE(LEFT(O84,4),MID(O84,5,1),RIGHT(O84,1)))</f>
        <v>33087</v>
      </c>
      <c r="R84">
        <v>15</v>
      </c>
      <c r="S84" t="str">
        <f t="shared" si="8"/>
        <v>Normal</v>
      </c>
      <c r="U84">
        <v>202462</v>
      </c>
      <c r="V84" s="2" cm="1">
        <f t="array" ref="V84">_xlfn.IFS(LEN(U84)=8,DATE(LEFT(U84,4),MID(U84,5,2),RIGHT(U84,2)),LEN(U84)=7,DATE(LEFT(U84,4),MID(U84,5,1),RIGHT(U84,2)),LEN(U84)=6,DATE(LEFT(U84,4),MID(U84,5,1),RIGHT(U84,1)))</f>
        <v>45445</v>
      </c>
      <c r="X84" s="2">
        <v>39075</v>
      </c>
      <c r="Y84">
        <f t="shared" ca="1" si="9"/>
        <v>18</v>
      </c>
    </row>
    <row r="85" spans="3:25" x14ac:dyDescent="0.25">
      <c r="C85" t="s">
        <v>294</v>
      </c>
      <c r="D85" t="s">
        <v>295</v>
      </c>
      <c r="F85" t="str">
        <f t="shared" si="5"/>
        <v>Harriet Menis</v>
      </c>
      <c r="H85" t="str">
        <f t="shared" si="6"/>
        <v>Harriet Menis</v>
      </c>
      <c r="K85">
        <v>109</v>
      </c>
      <c r="L85" t="str">
        <f t="shared" si="7"/>
        <v>High Heart Rate</v>
      </c>
      <c r="O85">
        <v>1996228</v>
      </c>
      <c r="P85" s="2" cm="1">
        <f t="array" ref="P85">_xlfn.IFS(LEN(O85)=8,DATE(LEFT(O85,4),MID(O85,5,2),RIGHT(O85,2)),LEN(O85)=7,DATE(LEFT(O85,4),MID(O85,5,1),RIGHT(O85,2)),LEN(O85)=6,DATE(LEFT(O85,4),MID(O85,5,1),RIGHT(O85,1)))</f>
        <v>35123</v>
      </c>
      <c r="R85">
        <v>20</v>
      </c>
      <c r="S85" t="str">
        <f t="shared" si="8"/>
        <v>Normal</v>
      </c>
      <c r="U85">
        <v>2024321</v>
      </c>
      <c r="V85" s="2" cm="1">
        <f t="array" ref="V85">_xlfn.IFS(LEN(U85)=8,DATE(LEFT(U85,4),MID(U85,5,2),RIGHT(U85,2)),LEN(U85)=7,DATE(LEFT(U85,4),MID(U85,5,1),RIGHT(U85,2)),LEN(U85)=6,DATE(LEFT(U85,4),MID(U85,5,1),RIGHT(U85,1)))</f>
        <v>45372</v>
      </c>
      <c r="X85" s="2">
        <v>33837</v>
      </c>
      <c r="Y85">
        <f t="shared" ca="1" si="9"/>
        <v>32</v>
      </c>
    </row>
    <row r="86" spans="3:25" x14ac:dyDescent="0.25">
      <c r="C86" t="s">
        <v>297</v>
      </c>
      <c r="D86" t="s">
        <v>298</v>
      </c>
      <c r="F86" t="str">
        <f t="shared" si="5"/>
        <v>Toddy Kach</v>
      </c>
      <c r="H86" t="str">
        <f t="shared" si="6"/>
        <v>Toddy Kach</v>
      </c>
      <c r="K86">
        <v>100</v>
      </c>
      <c r="L86" t="str">
        <f t="shared" si="7"/>
        <v>High Heart Rate</v>
      </c>
      <c r="O86">
        <v>20061224</v>
      </c>
      <c r="P86" s="2" cm="1">
        <f t="array" ref="P86">_xlfn.IFS(LEN(O86)=8,DATE(LEFT(O86,4),MID(O86,5,2),RIGHT(O86,2)),LEN(O86)=7,DATE(LEFT(O86,4),MID(O86,5,1),RIGHT(O86,2)),LEN(O86)=6,DATE(LEFT(O86,4),MID(O86,5,1),RIGHT(O86,1)))</f>
        <v>39075</v>
      </c>
      <c r="R86">
        <v>13</v>
      </c>
      <c r="S86" t="str">
        <f t="shared" si="8"/>
        <v>Normal</v>
      </c>
      <c r="U86">
        <v>202417</v>
      </c>
      <c r="V86" s="2" cm="1">
        <f t="array" ref="V86">_xlfn.IFS(LEN(U86)=8,DATE(LEFT(U86,4),MID(U86,5,2),RIGHT(U86,2)),LEN(U86)=7,DATE(LEFT(U86,4),MID(U86,5,1),RIGHT(U86,2)),LEN(U86)=6,DATE(LEFT(U86,4),MID(U86,5,1),RIGHT(U86,1)))</f>
        <v>45298</v>
      </c>
      <c r="X86" s="2">
        <v>21969</v>
      </c>
      <c r="Y86">
        <f t="shared" ca="1" si="9"/>
        <v>65</v>
      </c>
    </row>
    <row r="87" spans="3:25" x14ac:dyDescent="0.25">
      <c r="C87" t="s">
        <v>301</v>
      </c>
      <c r="D87" t="s">
        <v>302</v>
      </c>
      <c r="F87" t="str">
        <f t="shared" si="5"/>
        <v>Pedro Lush</v>
      </c>
      <c r="H87" t="str">
        <f t="shared" si="6"/>
        <v>Pedro Lush</v>
      </c>
      <c r="K87">
        <v>104</v>
      </c>
      <c r="L87" t="str">
        <f t="shared" si="7"/>
        <v>High Heart Rate</v>
      </c>
      <c r="O87">
        <v>1992821</v>
      </c>
      <c r="P87" s="2" cm="1">
        <f t="array" ref="P87">_xlfn.IFS(LEN(O87)=8,DATE(LEFT(O87,4),MID(O87,5,2),RIGHT(O87,2)),LEN(O87)=7,DATE(LEFT(O87,4),MID(O87,5,1),RIGHT(O87,2)),LEN(O87)=6,DATE(LEFT(O87,4),MID(O87,5,1),RIGHT(O87,1)))</f>
        <v>33837</v>
      </c>
      <c r="R87">
        <v>12</v>
      </c>
      <c r="S87" t="str">
        <f t="shared" si="8"/>
        <v>Normal</v>
      </c>
      <c r="U87">
        <v>2024622</v>
      </c>
      <c r="V87" s="2" cm="1">
        <f t="array" ref="V87">_xlfn.IFS(LEN(U87)=8,DATE(LEFT(U87,4),MID(U87,5,2),RIGHT(U87,2)),LEN(U87)=7,DATE(LEFT(U87,4),MID(U87,5,1),RIGHT(U87,2)),LEN(U87)=6,DATE(LEFT(U87,4),MID(U87,5,1),RIGHT(U87,1)))</f>
        <v>45465</v>
      </c>
      <c r="X87" s="2">
        <v>21478</v>
      </c>
      <c r="Y87">
        <f t="shared" ca="1" si="9"/>
        <v>66</v>
      </c>
    </row>
    <row r="88" spans="3:25" x14ac:dyDescent="0.25">
      <c r="C88" t="s">
        <v>304</v>
      </c>
      <c r="D88" t="s">
        <v>305</v>
      </c>
      <c r="F88" t="str">
        <f t="shared" si="5"/>
        <v>Archer Dunstone</v>
      </c>
      <c r="H88" t="str">
        <f t="shared" si="6"/>
        <v>Archer Dunstone</v>
      </c>
      <c r="K88">
        <v>82</v>
      </c>
      <c r="L88" t="str">
        <f t="shared" si="7"/>
        <v>Normal Heart Rate</v>
      </c>
      <c r="O88">
        <v>1960223</v>
      </c>
      <c r="P88" s="2" cm="1">
        <f t="array" ref="P88">_xlfn.IFS(LEN(O88)=8,DATE(LEFT(O88,4),MID(O88,5,2),RIGHT(O88,2)),LEN(O88)=7,DATE(LEFT(O88,4),MID(O88,5,1),RIGHT(O88,2)),LEN(O88)=6,DATE(LEFT(O88,4),MID(O88,5,1),RIGHT(O88,1)))</f>
        <v>21969</v>
      </c>
      <c r="R88">
        <v>15</v>
      </c>
      <c r="S88" t="str">
        <f t="shared" si="8"/>
        <v>Normal</v>
      </c>
      <c r="U88">
        <v>202457</v>
      </c>
      <c r="V88" s="2" cm="1">
        <f t="array" ref="V88">_xlfn.IFS(LEN(U88)=8,DATE(LEFT(U88,4),MID(U88,5,2),RIGHT(U88,2)),LEN(U88)=7,DATE(LEFT(U88,4),MID(U88,5,1),RIGHT(U88,2)),LEN(U88)=6,DATE(LEFT(U88,4),MID(U88,5,1),RIGHT(U88,1)))</f>
        <v>45419</v>
      </c>
      <c r="X88" s="2">
        <v>37851</v>
      </c>
      <c r="Y88">
        <f t="shared" ca="1" si="9"/>
        <v>21</v>
      </c>
    </row>
    <row r="89" spans="3:25" x14ac:dyDescent="0.25">
      <c r="C89" t="s">
        <v>307</v>
      </c>
      <c r="D89" t="s">
        <v>308</v>
      </c>
      <c r="F89" t="str">
        <f t="shared" si="5"/>
        <v>Nigel Lamswood</v>
      </c>
      <c r="H89" t="str">
        <f t="shared" si="6"/>
        <v>Nigel Lamswood</v>
      </c>
      <c r="K89">
        <v>82</v>
      </c>
      <c r="L89" t="str">
        <f t="shared" si="7"/>
        <v>Normal Heart Rate</v>
      </c>
      <c r="O89">
        <v>19581020</v>
      </c>
      <c r="P89" s="2" cm="1">
        <f t="array" ref="P89">_xlfn.IFS(LEN(O89)=8,DATE(LEFT(O89,4),MID(O89,5,2),RIGHT(O89,2)),LEN(O89)=7,DATE(LEFT(O89,4),MID(O89,5,1),RIGHT(O89,2)),LEN(O89)=6,DATE(LEFT(O89,4),MID(O89,5,1),RIGHT(O89,1)))</f>
        <v>21478</v>
      </c>
      <c r="R89">
        <v>10</v>
      </c>
      <c r="S89" t="str">
        <f t="shared" si="8"/>
        <v>Normal</v>
      </c>
      <c r="U89">
        <v>2024129</v>
      </c>
      <c r="V89" s="2" cm="1">
        <f t="array" ref="V89">_xlfn.IFS(LEN(U89)=8,DATE(LEFT(U89,4),MID(U89,5,2),RIGHT(U89,2)),LEN(U89)=7,DATE(LEFT(U89,4),MID(U89,5,1),RIGHT(U89,2)),LEN(U89)=6,DATE(LEFT(U89,4),MID(U89,5,1),RIGHT(U89,1)))</f>
        <v>45320</v>
      </c>
      <c r="X89" s="2">
        <v>31071</v>
      </c>
      <c r="Y89">
        <f t="shared" ca="1" si="9"/>
        <v>40</v>
      </c>
    </row>
    <row r="90" spans="3:25" x14ac:dyDescent="0.25">
      <c r="C90" t="s">
        <v>311</v>
      </c>
      <c r="D90" t="s">
        <v>312</v>
      </c>
      <c r="F90" t="str">
        <f t="shared" si="5"/>
        <v>Sol Bassil</v>
      </c>
      <c r="H90" t="str">
        <f t="shared" si="6"/>
        <v>Sol Bassil</v>
      </c>
      <c r="K90">
        <v>71</v>
      </c>
      <c r="L90" t="str">
        <f t="shared" si="7"/>
        <v>Normal Heart Rate</v>
      </c>
      <c r="O90">
        <v>2003818</v>
      </c>
      <c r="P90" s="2" cm="1">
        <f t="array" ref="P90">_xlfn.IFS(LEN(O90)=8,DATE(LEFT(O90,4),MID(O90,5,2),RIGHT(O90,2)),LEN(O90)=7,DATE(LEFT(O90,4),MID(O90,5,1),RIGHT(O90,2)),LEN(O90)=6,DATE(LEFT(O90,4),MID(O90,5,1),RIGHT(O90,1)))</f>
        <v>37851</v>
      </c>
      <c r="R90">
        <v>15</v>
      </c>
      <c r="S90" t="str">
        <f t="shared" si="8"/>
        <v>Normal</v>
      </c>
      <c r="U90">
        <v>2024225</v>
      </c>
      <c r="V90" s="2" cm="1">
        <f t="array" ref="V90">_xlfn.IFS(LEN(U90)=8,DATE(LEFT(U90,4),MID(U90,5,2),RIGHT(U90,2)),LEN(U90)=7,DATE(LEFT(U90,4),MID(U90,5,1),RIGHT(U90,2)),LEN(U90)=6,DATE(LEFT(U90,4),MID(U90,5,1),RIGHT(U90,1)))</f>
        <v>45347</v>
      </c>
      <c r="X90" s="2">
        <v>30664</v>
      </c>
      <c r="Y90">
        <f t="shared" ca="1" si="9"/>
        <v>41</v>
      </c>
    </row>
    <row r="91" spans="3:25" x14ac:dyDescent="0.25">
      <c r="C91" t="s">
        <v>314</v>
      </c>
      <c r="D91" t="s">
        <v>315</v>
      </c>
      <c r="F91" t="str">
        <f t="shared" si="5"/>
        <v>Karoline Latey</v>
      </c>
      <c r="H91" t="str">
        <f t="shared" si="6"/>
        <v>Karoline Latey</v>
      </c>
      <c r="K91">
        <v>97</v>
      </c>
      <c r="L91" t="str">
        <f t="shared" si="7"/>
        <v>Normal Heart Rate</v>
      </c>
      <c r="O91">
        <v>1985124</v>
      </c>
      <c r="P91" s="2" cm="1">
        <f t="array" ref="P91">_xlfn.IFS(LEN(O91)=8,DATE(LEFT(O91,4),MID(O91,5,2),RIGHT(O91,2)),LEN(O91)=7,DATE(LEFT(O91,4),MID(O91,5,1),RIGHT(O91,2)),LEN(O91)=6,DATE(LEFT(O91,4),MID(O91,5,1),RIGHT(O91,1)))</f>
        <v>31071</v>
      </c>
      <c r="R91">
        <v>20</v>
      </c>
      <c r="S91" t="str">
        <f t="shared" si="8"/>
        <v>Normal</v>
      </c>
      <c r="U91">
        <v>2024211</v>
      </c>
      <c r="V91" s="2" cm="1">
        <f t="array" ref="V91">_xlfn.IFS(LEN(U91)=8,DATE(LEFT(U91,4),MID(U91,5,2),RIGHT(U91,2)),LEN(U91)=7,DATE(LEFT(U91,4),MID(U91,5,1),RIGHT(U91,2)),LEN(U91)=6,DATE(LEFT(U91,4),MID(U91,5,1),RIGHT(U91,1)))</f>
        <v>45333</v>
      </c>
      <c r="X91" s="2">
        <v>39002</v>
      </c>
      <c r="Y91">
        <f t="shared" ca="1" si="9"/>
        <v>18</v>
      </c>
    </row>
    <row r="92" spans="3:25" x14ac:dyDescent="0.25">
      <c r="C92" t="s">
        <v>317</v>
      </c>
      <c r="D92" t="s">
        <v>318</v>
      </c>
      <c r="F92" t="str">
        <f t="shared" si="5"/>
        <v>Walt Djurisic</v>
      </c>
      <c r="H92" t="str">
        <f t="shared" si="6"/>
        <v>Walt Djurisic</v>
      </c>
      <c r="K92">
        <v>94</v>
      </c>
      <c r="L92" t="str">
        <f t="shared" si="7"/>
        <v>Normal Heart Rate</v>
      </c>
      <c r="O92">
        <v>19831214</v>
      </c>
      <c r="P92" s="2" cm="1">
        <f t="array" ref="P92">_xlfn.IFS(LEN(O92)=8,DATE(LEFT(O92,4),MID(O92,5,2),RIGHT(O92,2)),LEN(O92)=7,DATE(LEFT(O92,4),MID(O92,5,1),RIGHT(O92,2)),LEN(O92)=6,DATE(LEFT(O92,4),MID(O92,5,1),RIGHT(O92,1)))</f>
        <v>30664</v>
      </c>
      <c r="R92">
        <v>15</v>
      </c>
      <c r="S92" t="str">
        <f t="shared" si="8"/>
        <v>Normal</v>
      </c>
      <c r="U92">
        <v>2024426</v>
      </c>
      <c r="V92" s="2" cm="1">
        <f t="array" ref="V92">_xlfn.IFS(LEN(U92)=8,DATE(LEFT(U92,4),MID(U92,5,2),RIGHT(U92,2)),LEN(U92)=7,DATE(LEFT(U92,4),MID(U92,5,1),RIGHT(U92,2)),LEN(U92)=6,DATE(LEFT(U92,4),MID(U92,5,1),RIGHT(U92,1)))</f>
        <v>45408</v>
      </c>
      <c r="X92" s="2">
        <v>34260</v>
      </c>
      <c r="Y92">
        <f t="shared" ca="1" si="9"/>
        <v>31</v>
      </c>
    </row>
    <row r="93" spans="3:25" x14ac:dyDescent="0.25">
      <c r="C93" t="s">
        <v>320</v>
      </c>
      <c r="D93" t="s">
        <v>321</v>
      </c>
      <c r="F93" t="str">
        <f t="shared" si="5"/>
        <v>Conrado Coning</v>
      </c>
      <c r="H93" t="str">
        <f t="shared" si="6"/>
        <v>Conrado Coning</v>
      </c>
      <c r="K93">
        <v>106</v>
      </c>
      <c r="L93" t="str">
        <f t="shared" si="7"/>
        <v>High Heart Rate</v>
      </c>
      <c r="O93">
        <v>20061012</v>
      </c>
      <c r="P93" s="2" cm="1">
        <f t="array" ref="P93">_xlfn.IFS(LEN(O93)=8,DATE(LEFT(O93,4),MID(O93,5,2),RIGHT(O93,2)),LEN(O93)=7,DATE(LEFT(O93,4),MID(O93,5,1),RIGHT(O93,2)),LEN(O93)=6,DATE(LEFT(O93,4),MID(O93,5,1),RIGHT(O93,1)))</f>
        <v>39002</v>
      </c>
      <c r="R93">
        <v>20</v>
      </c>
      <c r="S93" t="str">
        <f t="shared" si="8"/>
        <v>Normal</v>
      </c>
      <c r="U93">
        <v>202469</v>
      </c>
      <c r="V93" s="2" cm="1">
        <f t="array" ref="V93">_xlfn.IFS(LEN(U93)=8,DATE(LEFT(U93,4),MID(U93,5,2),RIGHT(U93,2)),LEN(U93)=7,DATE(LEFT(U93,4),MID(U93,5,1),RIGHT(U93,2)),LEN(U93)=6,DATE(LEFT(U93,4),MID(U93,5,1),RIGHT(U93,1)))</f>
        <v>45452</v>
      </c>
      <c r="X93" s="2">
        <v>34143</v>
      </c>
      <c r="Y93">
        <f t="shared" ca="1" si="9"/>
        <v>31</v>
      </c>
    </row>
    <row r="94" spans="3:25" x14ac:dyDescent="0.25">
      <c r="C94" t="s">
        <v>324</v>
      </c>
      <c r="D94" t="s">
        <v>325</v>
      </c>
      <c r="F94" t="str">
        <f t="shared" si="5"/>
        <v>Syman Barten</v>
      </c>
      <c r="H94" t="str">
        <f t="shared" si="6"/>
        <v>Syman Barten</v>
      </c>
      <c r="K94">
        <v>110</v>
      </c>
      <c r="L94" t="str">
        <f t="shared" si="7"/>
        <v>High Heart Rate</v>
      </c>
      <c r="O94">
        <v>19931018</v>
      </c>
      <c r="P94" s="2" cm="1">
        <f t="array" ref="P94">_xlfn.IFS(LEN(O94)=8,DATE(LEFT(O94,4),MID(O94,5,2),RIGHT(O94,2)),LEN(O94)=7,DATE(LEFT(O94,4),MID(O94,5,1),RIGHT(O94,2)),LEN(O94)=6,DATE(LEFT(O94,4),MID(O94,5,1),RIGHT(O94,1)))</f>
        <v>34260</v>
      </c>
      <c r="R94">
        <v>10</v>
      </c>
      <c r="S94" t="str">
        <f t="shared" si="8"/>
        <v>Normal</v>
      </c>
      <c r="U94">
        <v>2024330</v>
      </c>
      <c r="V94" s="2" cm="1">
        <f t="array" ref="V94">_xlfn.IFS(LEN(U94)=8,DATE(LEFT(U94,4),MID(U94,5,2),RIGHT(U94,2)),LEN(U94)=7,DATE(LEFT(U94,4),MID(U94,5,1),RIGHT(U94,2)),LEN(U94)=6,DATE(LEFT(U94,4),MID(U94,5,1),RIGHT(U94,1)))</f>
        <v>45381</v>
      </c>
      <c r="X94" s="2">
        <v>29814</v>
      </c>
      <c r="Y94">
        <f t="shared" ca="1" si="9"/>
        <v>43</v>
      </c>
    </row>
    <row r="95" spans="3:25" x14ac:dyDescent="0.25">
      <c r="C95" t="s">
        <v>327</v>
      </c>
      <c r="D95" t="s">
        <v>328</v>
      </c>
      <c r="F95" t="str">
        <f t="shared" si="5"/>
        <v>Dannie Goding</v>
      </c>
      <c r="H95" t="str">
        <f t="shared" si="6"/>
        <v>Dannie Goding</v>
      </c>
      <c r="K95">
        <v>81</v>
      </c>
      <c r="L95" t="str">
        <f t="shared" si="7"/>
        <v>Normal Heart Rate</v>
      </c>
      <c r="O95">
        <v>1993623</v>
      </c>
      <c r="P95" s="2" cm="1">
        <f t="array" ref="P95">_xlfn.IFS(LEN(O95)=8,DATE(LEFT(O95,4),MID(O95,5,2),RIGHT(O95,2)),LEN(O95)=7,DATE(LEFT(O95,4),MID(O95,5,1),RIGHT(O95,2)),LEN(O95)=6,DATE(LEFT(O95,4),MID(O95,5,1),RIGHT(O95,1)))</f>
        <v>34143</v>
      </c>
      <c r="R95">
        <v>20</v>
      </c>
      <c r="S95" t="str">
        <f t="shared" si="8"/>
        <v>Normal</v>
      </c>
      <c r="U95">
        <v>2024313</v>
      </c>
      <c r="V95" s="2" cm="1">
        <f t="array" ref="V95">_xlfn.IFS(LEN(U95)=8,DATE(LEFT(U95,4),MID(U95,5,2),RIGHT(U95,2)),LEN(U95)=7,DATE(LEFT(U95,4),MID(U95,5,1),RIGHT(U95,2)),LEN(U95)=6,DATE(LEFT(U95,4),MID(U95,5,1),RIGHT(U95,1)))</f>
        <v>45364</v>
      </c>
      <c r="X95" s="2">
        <v>30737</v>
      </c>
      <c r="Y95">
        <f t="shared" ca="1" si="9"/>
        <v>41</v>
      </c>
    </row>
    <row r="96" spans="3:25" x14ac:dyDescent="0.25">
      <c r="C96" t="s">
        <v>330</v>
      </c>
      <c r="D96" t="s">
        <v>331</v>
      </c>
      <c r="F96" t="str">
        <f t="shared" si="5"/>
        <v>Elden Jelks</v>
      </c>
      <c r="H96" t="str">
        <f t="shared" si="6"/>
        <v>Elden Jelks</v>
      </c>
      <c r="K96">
        <v>100</v>
      </c>
      <c r="L96" t="str">
        <f t="shared" si="7"/>
        <v>High Heart Rate</v>
      </c>
      <c r="O96">
        <v>1981816</v>
      </c>
      <c r="P96" s="2" cm="1">
        <f t="array" ref="P96">_xlfn.IFS(LEN(O96)=8,DATE(LEFT(O96,4),MID(O96,5,2),RIGHT(O96,2)),LEN(O96)=7,DATE(LEFT(O96,4),MID(O96,5,1),RIGHT(O96,2)),LEN(O96)=6,DATE(LEFT(O96,4),MID(O96,5,1),RIGHT(O96,1)))</f>
        <v>29814</v>
      </c>
      <c r="R96">
        <v>14</v>
      </c>
      <c r="S96" t="str">
        <f t="shared" si="8"/>
        <v>Normal</v>
      </c>
      <c r="U96">
        <v>2024531</v>
      </c>
      <c r="V96" s="2" cm="1">
        <f t="array" ref="V96">_xlfn.IFS(LEN(U96)=8,DATE(LEFT(U96,4),MID(U96,5,2),RIGHT(U96,2)),LEN(U96)=7,DATE(LEFT(U96,4),MID(U96,5,1),RIGHT(U96,2)),LEN(U96)=6,DATE(LEFT(U96,4),MID(U96,5,1),RIGHT(U96,1)))</f>
        <v>45443</v>
      </c>
      <c r="X96" s="2">
        <v>34254</v>
      </c>
      <c r="Y96">
        <f t="shared" ca="1" si="9"/>
        <v>31</v>
      </c>
    </row>
    <row r="97" spans="3:25" x14ac:dyDescent="0.25">
      <c r="C97" t="s">
        <v>333</v>
      </c>
      <c r="D97" t="s">
        <v>334</v>
      </c>
      <c r="F97" t="str">
        <f t="shared" si="5"/>
        <v>Darius Lound</v>
      </c>
      <c r="H97" t="str">
        <f t="shared" si="6"/>
        <v>Darius Lound</v>
      </c>
      <c r="K97">
        <v>97</v>
      </c>
      <c r="L97" t="str">
        <f t="shared" si="7"/>
        <v>Normal Heart Rate</v>
      </c>
      <c r="O97">
        <v>1984225</v>
      </c>
      <c r="P97" s="2" cm="1">
        <f t="array" ref="P97">_xlfn.IFS(LEN(O97)=8,DATE(LEFT(O97,4),MID(O97,5,2),RIGHT(O97,2)),LEN(O97)=7,DATE(LEFT(O97,4),MID(O97,5,1),RIGHT(O97,2)),LEN(O97)=6,DATE(LEFT(O97,4),MID(O97,5,1),RIGHT(O97,1)))</f>
        <v>30737</v>
      </c>
      <c r="R97">
        <v>11</v>
      </c>
      <c r="S97" t="str">
        <f t="shared" si="8"/>
        <v>Normal</v>
      </c>
      <c r="U97">
        <v>2024214</v>
      </c>
      <c r="V97" s="2" cm="1">
        <f t="array" ref="V97">_xlfn.IFS(LEN(U97)=8,DATE(LEFT(U97,4),MID(U97,5,2),RIGHT(U97,2)),LEN(U97)=7,DATE(LEFT(U97,4),MID(U97,5,1),RIGHT(U97,2)),LEN(U97)=6,DATE(LEFT(U97,4),MID(U97,5,1),RIGHT(U97,1)))</f>
        <v>45336</v>
      </c>
      <c r="X97" s="2">
        <v>29239</v>
      </c>
      <c r="Y97">
        <f t="shared" ca="1" si="9"/>
        <v>45</v>
      </c>
    </row>
    <row r="98" spans="3:25" x14ac:dyDescent="0.25">
      <c r="C98" t="s">
        <v>336</v>
      </c>
      <c r="D98" t="s">
        <v>337</v>
      </c>
      <c r="F98" t="str">
        <f t="shared" si="5"/>
        <v>Markus Juanico</v>
      </c>
      <c r="H98" t="str">
        <f t="shared" si="6"/>
        <v>Markus Juanico</v>
      </c>
      <c r="K98">
        <v>105</v>
      </c>
      <c r="L98" t="str">
        <f t="shared" si="7"/>
        <v>High Heart Rate</v>
      </c>
      <c r="O98">
        <v>19931012</v>
      </c>
      <c r="P98" s="2" cm="1">
        <f t="array" ref="P98">_xlfn.IFS(LEN(O98)=8,DATE(LEFT(O98,4),MID(O98,5,2),RIGHT(O98,2)),LEN(O98)=7,DATE(LEFT(O98,4),MID(O98,5,1),RIGHT(O98,2)),LEN(O98)=6,DATE(LEFT(O98,4),MID(O98,5,1),RIGHT(O98,1)))</f>
        <v>34254</v>
      </c>
      <c r="R98">
        <v>15</v>
      </c>
      <c r="S98" t="str">
        <f t="shared" si="8"/>
        <v>Normal</v>
      </c>
      <c r="U98">
        <v>2024122</v>
      </c>
      <c r="V98" s="2" cm="1">
        <f t="array" ref="V98">_xlfn.IFS(LEN(U98)=8,DATE(LEFT(U98,4),MID(U98,5,2),RIGHT(U98,2)),LEN(U98)=7,DATE(LEFT(U98,4),MID(U98,5,1),RIGHT(U98,2)),LEN(U98)=6,DATE(LEFT(U98,4),MID(U98,5,1),RIGHT(U98,1)))</f>
        <v>45313</v>
      </c>
      <c r="X98" s="2">
        <v>35581</v>
      </c>
      <c r="Y98">
        <f t="shared" ca="1" si="9"/>
        <v>27</v>
      </c>
    </row>
    <row r="99" spans="3:25" x14ac:dyDescent="0.25">
      <c r="C99" t="s">
        <v>339</v>
      </c>
      <c r="D99" t="s">
        <v>340</v>
      </c>
      <c r="F99" t="str">
        <f t="shared" si="5"/>
        <v>Kin Lepere</v>
      </c>
      <c r="H99" t="str">
        <f t="shared" si="6"/>
        <v>Kin Lepere</v>
      </c>
      <c r="K99">
        <v>78</v>
      </c>
      <c r="L99" t="str">
        <f t="shared" si="7"/>
        <v>Normal Heart Rate</v>
      </c>
      <c r="O99">
        <v>1980119</v>
      </c>
      <c r="P99" s="2" cm="1">
        <f t="array" ref="P99">_xlfn.IFS(LEN(O99)=8,DATE(LEFT(O99,4),MID(O99,5,2),RIGHT(O99,2)),LEN(O99)=7,DATE(LEFT(O99,4),MID(O99,5,1),RIGHT(O99,2)),LEN(O99)=6,DATE(LEFT(O99,4),MID(O99,5,1),RIGHT(O99,1)))</f>
        <v>29239</v>
      </c>
      <c r="R99">
        <v>15</v>
      </c>
      <c r="S99" t="str">
        <f t="shared" si="8"/>
        <v>Normal</v>
      </c>
      <c r="U99">
        <v>202455</v>
      </c>
      <c r="V99" s="2" cm="1">
        <f t="array" ref="V99">_xlfn.IFS(LEN(U99)=8,DATE(LEFT(U99,4),MID(U99,5,2),RIGHT(U99,2)),LEN(U99)=7,DATE(LEFT(U99,4),MID(U99,5,1),RIGHT(U99,2)),LEN(U99)=6,DATE(LEFT(U99,4),MID(U99,5,1),RIGHT(U99,1)))</f>
        <v>45417</v>
      </c>
      <c r="X99" s="2">
        <v>35594</v>
      </c>
      <c r="Y99">
        <f t="shared" ca="1" si="9"/>
        <v>27</v>
      </c>
    </row>
    <row r="100" spans="3:25" x14ac:dyDescent="0.25">
      <c r="C100" t="s">
        <v>342</v>
      </c>
      <c r="D100" t="s">
        <v>343</v>
      </c>
      <c r="F100" t="str">
        <f t="shared" si="5"/>
        <v>Rahal Keoghan</v>
      </c>
      <c r="H100" t="str">
        <f t="shared" si="6"/>
        <v>Rahal Keoghan</v>
      </c>
      <c r="K100">
        <v>83</v>
      </c>
      <c r="L100" t="str">
        <f t="shared" si="7"/>
        <v>Normal Heart Rate</v>
      </c>
      <c r="O100">
        <v>1997531</v>
      </c>
      <c r="P100" s="2" cm="1">
        <f t="array" ref="P100">_xlfn.IFS(LEN(O100)=8,DATE(LEFT(O100,4),MID(O100,5,2),RIGHT(O100,2)),LEN(O100)=7,DATE(LEFT(O100,4),MID(O100,5,1),RIGHT(O100,2)),LEN(O100)=6,DATE(LEFT(O100,4),MID(O100,5,1),RIGHT(O100,1)))</f>
        <v>35581</v>
      </c>
      <c r="R100">
        <v>19</v>
      </c>
      <c r="S100" t="str">
        <f t="shared" si="8"/>
        <v>Normal</v>
      </c>
      <c r="U100">
        <v>202463</v>
      </c>
      <c r="V100" s="2" cm="1">
        <f t="array" ref="V100">_xlfn.IFS(LEN(U100)=8,DATE(LEFT(U100,4),MID(U100,5,2),RIGHT(U100,2)),LEN(U100)=7,DATE(LEFT(U100,4),MID(U100,5,1),RIGHT(U100,2)),LEN(U100)=6,DATE(LEFT(U100,4),MID(U100,5,1),RIGHT(U100,1)))</f>
        <v>45446</v>
      </c>
      <c r="X100" s="2">
        <v>35320</v>
      </c>
      <c r="Y100">
        <f t="shared" ca="1" si="9"/>
        <v>28</v>
      </c>
    </row>
    <row r="101" spans="3:25" x14ac:dyDescent="0.25">
      <c r="C101" t="s">
        <v>345</v>
      </c>
      <c r="D101" t="s">
        <v>346</v>
      </c>
      <c r="F101" t="str">
        <f t="shared" si="5"/>
        <v>Adler Kennon</v>
      </c>
      <c r="H101" t="str">
        <f t="shared" si="6"/>
        <v>Adler Kennon</v>
      </c>
      <c r="K101">
        <v>68</v>
      </c>
      <c r="L101" t="str">
        <f t="shared" si="7"/>
        <v>Normal Heart Rate</v>
      </c>
      <c r="O101">
        <v>1997613</v>
      </c>
      <c r="P101" s="2" cm="1">
        <f t="array" ref="P101">_xlfn.IFS(LEN(O101)=8,DATE(LEFT(O101,4),MID(O101,5,2),RIGHT(O101,2)),LEN(O101)=7,DATE(LEFT(O101,4),MID(O101,5,1),RIGHT(O101,2)),LEN(O101)=6,DATE(LEFT(O101,4),MID(O101,5,1),RIGHT(O101,1)))</f>
        <v>35594</v>
      </c>
      <c r="R101">
        <v>15</v>
      </c>
      <c r="S101" t="str">
        <f t="shared" si="8"/>
        <v>Normal</v>
      </c>
      <c r="U101">
        <v>2024422</v>
      </c>
      <c r="V101" s="2" cm="1">
        <f t="array" ref="V101">_xlfn.IFS(LEN(U101)=8,DATE(LEFT(U101,4),MID(U101,5,2),RIGHT(U101,2)),LEN(U101)=7,DATE(LEFT(U101,4),MID(U101,5,1),RIGHT(U101,2)),LEN(U101)=6,DATE(LEFT(U101,4),MID(U101,5,1),RIGHT(U101,1)))</f>
        <v>45404</v>
      </c>
      <c r="X101" s="2">
        <v>31441</v>
      </c>
      <c r="Y101">
        <f t="shared" ca="1" si="9"/>
        <v>39</v>
      </c>
    </row>
    <row r="102" spans="3:25" x14ac:dyDescent="0.25">
      <c r="C102" t="s">
        <v>348</v>
      </c>
      <c r="D102" t="s">
        <v>349</v>
      </c>
      <c r="F102" t="str">
        <f t="shared" si="5"/>
        <v>Merwin Ebden</v>
      </c>
      <c r="H102" t="str">
        <f t="shared" si="6"/>
        <v>Merwin Ebden</v>
      </c>
      <c r="K102">
        <v>120</v>
      </c>
      <c r="L102" t="str">
        <f t="shared" si="7"/>
        <v>High Heart Rate</v>
      </c>
      <c r="O102">
        <v>1996912</v>
      </c>
      <c r="P102" s="2" cm="1">
        <f t="array" ref="P102">_xlfn.IFS(LEN(O102)=8,DATE(LEFT(O102,4),MID(O102,5,2),RIGHT(O102,2)),LEN(O102)=7,DATE(LEFT(O102,4),MID(O102,5,1),RIGHT(O102,2)),LEN(O102)=6,DATE(LEFT(O102,4),MID(O102,5,1),RIGHT(O102,1)))</f>
        <v>35320</v>
      </c>
      <c r="R102">
        <v>15</v>
      </c>
      <c r="S102" t="str">
        <f t="shared" si="8"/>
        <v>Normal</v>
      </c>
      <c r="U102">
        <v>2024226</v>
      </c>
      <c r="V102" s="2" cm="1">
        <f t="array" ref="V102">_xlfn.IFS(LEN(U102)=8,DATE(LEFT(U102,4),MID(U102,5,2),RIGHT(U102,2)),LEN(U102)=7,DATE(LEFT(U102,4),MID(U102,5,1),RIGHT(U102,2)),LEN(U102)=6,DATE(LEFT(U102,4),MID(U102,5,1),RIGHT(U102,1)))</f>
        <v>45348</v>
      </c>
      <c r="X102" s="2">
        <v>36558</v>
      </c>
      <c r="Y102">
        <f t="shared" ca="1" si="9"/>
        <v>25</v>
      </c>
    </row>
    <row r="103" spans="3:25" x14ac:dyDescent="0.25">
      <c r="C103" t="s">
        <v>351</v>
      </c>
      <c r="D103" t="s">
        <v>352</v>
      </c>
      <c r="F103" t="str">
        <f t="shared" si="5"/>
        <v>Ira Mufford</v>
      </c>
      <c r="H103" t="str">
        <f t="shared" si="6"/>
        <v>Ira Mufford</v>
      </c>
      <c r="K103">
        <v>89</v>
      </c>
      <c r="L103" t="str">
        <f t="shared" si="7"/>
        <v>Normal Heart Rate</v>
      </c>
      <c r="O103">
        <v>1986129</v>
      </c>
      <c r="P103" s="2" cm="1">
        <f t="array" ref="P103">_xlfn.IFS(LEN(O103)=8,DATE(LEFT(O103,4),MID(O103,5,2),RIGHT(O103,2)),LEN(O103)=7,DATE(LEFT(O103,4),MID(O103,5,1),RIGHT(O103,2)),LEN(O103)=6,DATE(LEFT(O103,4),MID(O103,5,1),RIGHT(O103,1)))</f>
        <v>31441</v>
      </c>
      <c r="R103">
        <v>15</v>
      </c>
      <c r="S103" t="str">
        <f t="shared" si="8"/>
        <v>Normal</v>
      </c>
      <c r="U103">
        <v>202445</v>
      </c>
      <c r="V103" s="2" cm="1">
        <f t="array" ref="V103">_xlfn.IFS(LEN(U103)=8,DATE(LEFT(U103,4),MID(U103,5,2),RIGHT(U103,2)),LEN(U103)=7,DATE(LEFT(U103,4),MID(U103,5,1),RIGHT(U103,2)),LEN(U103)=6,DATE(LEFT(U103,4),MID(U103,5,1),RIGHT(U103,1)))</f>
        <v>45387</v>
      </c>
      <c r="X103" s="2">
        <v>36951</v>
      </c>
      <c r="Y103">
        <f t="shared" ca="1" si="9"/>
        <v>24</v>
      </c>
    </row>
    <row r="104" spans="3:25" x14ac:dyDescent="0.25">
      <c r="C104" t="s">
        <v>354</v>
      </c>
      <c r="D104" t="s">
        <v>355</v>
      </c>
      <c r="F104" t="str">
        <f t="shared" si="5"/>
        <v>Roderigo Pedgrift</v>
      </c>
      <c r="H104" t="str">
        <f t="shared" si="6"/>
        <v>Roderigo Pedgrift</v>
      </c>
      <c r="K104">
        <v>110</v>
      </c>
      <c r="L104" t="str">
        <f t="shared" si="7"/>
        <v>High Heart Rate</v>
      </c>
      <c r="O104">
        <v>200022</v>
      </c>
      <c r="P104" s="2" cm="1">
        <f t="array" ref="P104">_xlfn.IFS(LEN(O104)=8,DATE(LEFT(O104,4),MID(O104,5,2),RIGHT(O104,2)),LEN(O104)=7,DATE(LEFT(O104,4),MID(O104,5,1),RIGHT(O104,2)),LEN(O104)=6,DATE(LEFT(O104,4),MID(O104,5,1),RIGHT(O104,1)))</f>
        <v>36558</v>
      </c>
      <c r="R104">
        <v>16</v>
      </c>
      <c r="S104" t="str">
        <f t="shared" si="8"/>
        <v>Normal</v>
      </c>
      <c r="U104">
        <v>202413</v>
      </c>
      <c r="V104" s="2" cm="1">
        <f t="array" ref="V104">_xlfn.IFS(LEN(U104)=8,DATE(LEFT(U104,4),MID(U104,5,2),RIGHT(U104,2)),LEN(U104)=7,DATE(LEFT(U104,4),MID(U104,5,1),RIGHT(U104,2)),LEN(U104)=6,DATE(LEFT(U104,4),MID(U104,5,1),RIGHT(U104,1)))</f>
        <v>45294</v>
      </c>
      <c r="X104" s="2">
        <v>19485</v>
      </c>
      <c r="Y104">
        <f t="shared" ca="1" si="9"/>
        <v>71</v>
      </c>
    </row>
    <row r="105" spans="3:25" x14ac:dyDescent="0.25">
      <c r="C105" t="s">
        <v>357</v>
      </c>
      <c r="D105" t="s">
        <v>358</v>
      </c>
      <c r="F105" t="str">
        <f t="shared" si="5"/>
        <v>Joey Prisk</v>
      </c>
      <c r="H105" t="str">
        <f t="shared" si="6"/>
        <v>Joey Prisk</v>
      </c>
      <c r="K105">
        <v>110</v>
      </c>
      <c r="L105" t="str">
        <f t="shared" si="7"/>
        <v>High Heart Rate</v>
      </c>
      <c r="O105">
        <v>200131</v>
      </c>
      <c r="P105" s="2" cm="1">
        <f t="array" ref="P105">_xlfn.IFS(LEN(O105)=8,DATE(LEFT(O105,4),MID(O105,5,2),RIGHT(O105,2)),LEN(O105)=7,DATE(LEFT(O105,4),MID(O105,5,1),RIGHT(O105,2)),LEN(O105)=6,DATE(LEFT(O105,4),MID(O105,5,1),RIGHT(O105,1)))</f>
        <v>36951</v>
      </c>
      <c r="R105">
        <v>12</v>
      </c>
      <c r="S105" t="str">
        <f t="shared" si="8"/>
        <v>Normal</v>
      </c>
      <c r="U105">
        <v>2024324</v>
      </c>
      <c r="V105" s="2" cm="1">
        <f t="array" ref="V105">_xlfn.IFS(LEN(U105)=8,DATE(LEFT(U105,4),MID(U105,5,2),RIGHT(U105,2)),LEN(U105)=7,DATE(LEFT(U105,4),MID(U105,5,1),RIGHT(U105,2)),LEN(U105)=6,DATE(LEFT(U105,4),MID(U105,5,1),RIGHT(U105,1)))</f>
        <v>45375</v>
      </c>
      <c r="X105" s="2">
        <v>37073</v>
      </c>
      <c r="Y105">
        <f t="shared" ca="1" si="9"/>
        <v>23</v>
      </c>
    </row>
    <row r="106" spans="3:25" x14ac:dyDescent="0.25">
      <c r="C106" t="s">
        <v>360</v>
      </c>
      <c r="D106" t="s">
        <v>361</v>
      </c>
      <c r="F106" t="str">
        <f t="shared" si="5"/>
        <v>Hester Chesterman</v>
      </c>
      <c r="H106" t="str">
        <f t="shared" si="6"/>
        <v>Hester Chesterman</v>
      </c>
      <c r="K106">
        <v>92</v>
      </c>
      <c r="L106" t="str">
        <f t="shared" si="7"/>
        <v>Normal Heart Rate</v>
      </c>
      <c r="O106">
        <v>195356</v>
      </c>
      <c r="P106" s="2" cm="1">
        <f t="array" ref="P106">_xlfn.IFS(LEN(O106)=8,DATE(LEFT(O106,4),MID(O106,5,2),RIGHT(O106,2)),LEN(O106)=7,DATE(LEFT(O106,4),MID(O106,5,1),RIGHT(O106,2)),LEN(O106)=6,DATE(LEFT(O106,4),MID(O106,5,1),RIGHT(O106,1)))</f>
        <v>19485</v>
      </c>
      <c r="R106">
        <v>16</v>
      </c>
      <c r="S106" t="str">
        <f t="shared" si="8"/>
        <v>Normal</v>
      </c>
      <c r="U106">
        <v>2024227</v>
      </c>
      <c r="V106" s="2" cm="1">
        <f t="array" ref="V106">_xlfn.IFS(LEN(U106)=8,DATE(LEFT(U106,4),MID(U106,5,2),RIGHT(U106,2)),LEN(U106)=7,DATE(LEFT(U106,4),MID(U106,5,1),RIGHT(U106,2)),LEN(U106)=6,DATE(LEFT(U106,4),MID(U106,5,1),RIGHT(U106,1)))</f>
        <v>45349</v>
      </c>
      <c r="X106" s="2">
        <v>35831</v>
      </c>
      <c r="Y106">
        <f t="shared" ca="1" si="9"/>
        <v>27</v>
      </c>
    </row>
    <row r="107" spans="3:25" x14ac:dyDescent="0.25">
      <c r="C107" t="s">
        <v>363</v>
      </c>
      <c r="D107" t="s">
        <v>364</v>
      </c>
      <c r="F107" t="str">
        <f t="shared" si="5"/>
        <v>Abbye Middle</v>
      </c>
      <c r="H107" t="str">
        <f t="shared" si="6"/>
        <v>Abbye Middle</v>
      </c>
      <c r="K107">
        <v>114</v>
      </c>
      <c r="L107" t="str">
        <f t="shared" si="7"/>
        <v>High Heart Rate</v>
      </c>
      <c r="O107">
        <v>200171</v>
      </c>
      <c r="P107" s="2" cm="1">
        <f t="array" ref="P107">_xlfn.IFS(LEN(O107)=8,DATE(LEFT(O107,4),MID(O107,5,2),RIGHT(O107,2)),LEN(O107)=7,DATE(LEFT(O107,4),MID(O107,5,1),RIGHT(O107,2)),LEN(O107)=6,DATE(LEFT(O107,4),MID(O107,5,1),RIGHT(O107,1)))</f>
        <v>37073</v>
      </c>
      <c r="R107">
        <v>21</v>
      </c>
      <c r="S107" t="str">
        <f t="shared" si="8"/>
        <v>Normal</v>
      </c>
      <c r="U107">
        <v>202439</v>
      </c>
      <c r="V107" s="2" cm="1">
        <f t="array" ref="V107">_xlfn.IFS(LEN(U107)=8,DATE(LEFT(U107,4),MID(U107,5,2),RIGHT(U107,2)),LEN(U107)=7,DATE(LEFT(U107,4),MID(U107,5,1),RIGHT(U107,2)),LEN(U107)=6,DATE(LEFT(U107,4),MID(U107,5,1),RIGHT(U107,1)))</f>
        <v>45360</v>
      </c>
      <c r="X107" s="2">
        <v>24789</v>
      </c>
      <c r="Y107">
        <f t="shared" ca="1" si="9"/>
        <v>57</v>
      </c>
    </row>
    <row r="108" spans="3:25" x14ac:dyDescent="0.25">
      <c r="C108" t="s">
        <v>366</v>
      </c>
      <c r="D108" t="s">
        <v>367</v>
      </c>
      <c r="F108" t="str">
        <f t="shared" si="5"/>
        <v>Barnie Bentzen</v>
      </c>
      <c r="H108" t="str">
        <f t="shared" si="6"/>
        <v>Barnie Bentzen</v>
      </c>
      <c r="K108">
        <v>69</v>
      </c>
      <c r="L108" t="str">
        <f t="shared" si="7"/>
        <v>Normal Heart Rate</v>
      </c>
      <c r="O108">
        <v>199825</v>
      </c>
      <c r="P108" s="2" cm="1">
        <f t="array" ref="P108">_xlfn.IFS(LEN(O108)=8,DATE(LEFT(O108,4),MID(O108,5,2),RIGHT(O108,2)),LEN(O108)=7,DATE(LEFT(O108,4),MID(O108,5,1),RIGHT(O108,2)),LEN(O108)=6,DATE(LEFT(O108,4),MID(O108,5,1),RIGHT(O108,1)))</f>
        <v>35831</v>
      </c>
      <c r="R108">
        <v>9</v>
      </c>
      <c r="S108" t="str">
        <f t="shared" si="8"/>
        <v>Normal</v>
      </c>
      <c r="U108">
        <v>2024319</v>
      </c>
      <c r="V108" s="2" cm="1">
        <f t="array" ref="V108">_xlfn.IFS(LEN(U108)=8,DATE(LEFT(U108,4),MID(U108,5,2),RIGHT(U108,2)),LEN(U108)=7,DATE(LEFT(U108,4),MID(U108,5,1),RIGHT(U108,2)),LEN(U108)=6,DATE(LEFT(U108,4),MID(U108,5,1),RIGHT(U108,1)))</f>
        <v>45370</v>
      </c>
      <c r="X108" s="2">
        <v>36783</v>
      </c>
      <c r="Y108">
        <f t="shared" ca="1" si="9"/>
        <v>24</v>
      </c>
    </row>
    <row r="109" spans="3:25" x14ac:dyDescent="0.25">
      <c r="C109" t="s">
        <v>369</v>
      </c>
      <c r="D109" t="s">
        <v>370</v>
      </c>
      <c r="F109" t="str">
        <f t="shared" si="5"/>
        <v>Artair Stud</v>
      </c>
      <c r="H109" t="str">
        <f t="shared" si="6"/>
        <v>Artair Stud</v>
      </c>
      <c r="K109">
        <v>110</v>
      </c>
      <c r="L109" t="str">
        <f t="shared" si="7"/>
        <v>High Heart Rate</v>
      </c>
      <c r="O109">
        <v>19671113</v>
      </c>
      <c r="P109" s="2" cm="1">
        <f t="array" ref="P109">_xlfn.IFS(LEN(O109)=8,DATE(LEFT(O109,4),MID(O109,5,2),RIGHT(O109,2)),LEN(O109)=7,DATE(LEFT(O109,4),MID(O109,5,1),RIGHT(O109,2)),LEN(O109)=6,DATE(LEFT(O109,4),MID(O109,5,1),RIGHT(O109,1)))</f>
        <v>24789</v>
      </c>
      <c r="R109">
        <v>20</v>
      </c>
      <c r="S109" t="str">
        <f t="shared" si="8"/>
        <v>Normal</v>
      </c>
      <c r="U109">
        <v>2024429</v>
      </c>
      <c r="V109" s="2" cm="1">
        <f t="array" ref="V109">_xlfn.IFS(LEN(U109)=8,DATE(LEFT(U109,4),MID(U109,5,2),RIGHT(U109,2)),LEN(U109)=7,DATE(LEFT(U109,4),MID(U109,5,1),RIGHT(U109,2)),LEN(U109)=6,DATE(LEFT(U109,4),MID(U109,5,1),RIGHT(U109,1)))</f>
        <v>45411</v>
      </c>
      <c r="X109" s="2">
        <v>28033</v>
      </c>
      <c r="Y109">
        <f t="shared" ca="1" si="9"/>
        <v>48</v>
      </c>
    </row>
    <row r="110" spans="3:25" x14ac:dyDescent="0.25">
      <c r="C110" t="s">
        <v>372</v>
      </c>
      <c r="D110" t="s">
        <v>373</v>
      </c>
      <c r="F110" t="str">
        <f t="shared" si="5"/>
        <v>Kennith Milthorpe</v>
      </c>
      <c r="H110" t="str">
        <f t="shared" si="6"/>
        <v>Kennith Milthorpe</v>
      </c>
      <c r="K110">
        <v>93</v>
      </c>
      <c r="L110" t="str">
        <f t="shared" si="7"/>
        <v>Normal Heart Rate</v>
      </c>
      <c r="O110">
        <v>2000914</v>
      </c>
      <c r="P110" s="2" cm="1">
        <f t="array" ref="P110">_xlfn.IFS(LEN(O110)=8,DATE(LEFT(O110,4),MID(O110,5,2),RIGHT(O110,2)),LEN(O110)=7,DATE(LEFT(O110,4),MID(O110,5,1),RIGHT(O110,2)),LEN(O110)=6,DATE(LEFT(O110,4),MID(O110,5,1),RIGHT(O110,1)))</f>
        <v>36783</v>
      </c>
      <c r="R110">
        <v>7</v>
      </c>
      <c r="S110" t="str">
        <f t="shared" si="8"/>
        <v>Normal</v>
      </c>
      <c r="U110">
        <v>2024512</v>
      </c>
      <c r="V110" s="2" cm="1">
        <f t="array" ref="V110">_xlfn.IFS(LEN(U110)=8,DATE(LEFT(U110,4),MID(U110,5,2),RIGHT(U110,2)),LEN(U110)=7,DATE(LEFT(U110,4),MID(U110,5,1),RIGHT(U110,2)),LEN(U110)=6,DATE(LEFT(U110,4),MID(U110,5,1),RIGHT(U110,1)))</f>
        <v>45424</v>
      </c>
      <c r="X110" s="2">
        <v>31648</v>
      </c>
      <c r="Y110">
        <f t="shared" ca="1" si="9"/>
        <v>38</v>
      </c>
    </row>
    <row r="111" spans="3:25" x14ac:dyDescent="0.25">
      <c r="C111" t="s">
        <v>375</v>
      </c>
      <c r="D111" t="s">
        <v>376</v>
      </c>
      <c r="F111" t="str">
        <f t="shared" si="5"/>
        <v>Free Sucre</v>
      </c>
      <c r="H111" t="str">
        <f t="shared" si="6"/>
        <v>Free Sucre</v>
      </c>
      <c r="K111">
        <v>78</v>
      </c>
      <c r="L111" t="str">
        <f t="shared" si="7"/>
        <v>Normal Heart Rate</v>
      </c>
      <c r="O111">
        <v>1976930</v>
      </c>
      <c r="P111" s="2" cm="1">
        <f t="array" ref="P111">_xlfn.IFS(LEN(O111)=8,DATE(LEFT(O111,4),MID(O111,5,2),RIGHT(O111,2)),LEN(O111)=7,DATE(LEFT(O111,4),MID(O111,5,1),RIGHT(O111,2)),LEN(O111)=6,DATE(LEFT(O111,4),MID(O111,5,1),RIGHT(O111,1)))</f>
        <v>28033</v>
      </c>
      <c r="R111">
        <v>13</v>
      </c>
      <c r="S111" t="str">
        <f t="shared" si="8"/>
        <v>Normal</v>
      </c>
      <c r="U111">
        <v>2024321</v>
      </c>
      <c r="V111" s="2" cm="1">
        <f t="array" ref="V111">_xlfn.IFS(LEN(U111)=8,DATE(LEFT(U111,4),MID(U111,5,2),RIGHT(U111,2)),LEN(U111)=7,DATE(LEFT(U111,4),MID(U111,5,1),RIGHT(U111,2)),LEN(U111)=6,DATE(LEFT(U111,4),MID(U111,5,1),RIGHT(U111,1)))</f>
        <v>45372</v>
      </c>
      <c r="X111" s="2">
        <v>37549</v>
      </c>
      <c r="Y111">
        <f t="shared" ca="1" si="9"/>
        <v>22</v>
      </c>
    </row>
    <row r="112" spans="3:25" x14ac:dyDescent="0.25">
      <c r="C112" t="s">
        <v>378</v>
      </c>
      <c r="D112" t="s">
        <v>379</v>
      </c>
      <c r="F112" t="str">
        <f t="shared" si="5"/>
        <v>Jewell Kaysor</v>
      </c>
      <c r="H112" t="str">
        <f t="shared" si="6"/>
        <v>Jewell Kaysor</v>
      </c>
      <c r="K112">
        <v>76</v>
      </c>
      <c r="L112" t="str">
        <f t="shared" si="7"/>
        <v>Normal Heart Rate</v>
      </c>
      <c r="O112">
        <v>1986824</v>
      </c>
      <c r="P112" s="2" cm="1">
        <f t="array" ref="P112">_xlfn.IFS(LEN(O112)=8,DATE(LEFT(O112,4),MID(O112,5,2),RIGHT(O112,2)),LEN(O112)=7,DATE(LEFT(O112,4),MID(O112,5,1),RIGHT(O112,2)),LEN(O112)=6,DATE(LEFT(O112,4),MID(O112,5,1),RIGHT(O112,1)))</f>
        <v>31648</v>
      </c>
      <c r="R112">
        <v>18</v>
      </c>
      <c r="S112" t="str">
        <f t="shared" si="8"/>
        <v>Normal</v>
      </c>
      <c r="U112">
        <v>2024130</v>
      </c>
      <c r="V112" s="2" cm="1">
        <f t="array" ref="V112">_xlfn.IFS(LEN(U112)=8,DATE(LEFT(U112,4),MID(U112,5,2),RIGHT(U112,2)),LEN(U112)=7,DATE(LEFT(U112,4),MID(U112,5,1),RIGHT(U112,2)),LEN(U112)=6,DATE(LEFT(U112,4),MID(U112,5,1),RIGHT(U112,1)))</f>
        <v>45321</v>
      </c>
      <c r="X112" s="2">
        <v>38891</v>
      </c>
      <c r="Y112">
        <f t="shared" ca="1" si="9"/>
        <v>18</v>
      </c>
    </row>
    <row r="113" spans="3:25" x14ac:dyDescent="0.25">
      <c r="C113" t="s">
        <v>381</v>
      </c>
      <c r="D113" t="s">
        <v>382</v>
      </c>
      <c r="F113" t="str">
        <f t="shared" si="5"/>
        <v>Martguerita Belchambers</v>
      </c>
      <c r="H113" t="str">
        <f t="shared" si="6"/>
        <v>Martguerita Belchambers</v>
      </c>
      <c r="K113">
        <v>74</v>
      </c>
      <c r="L113" t="str">
        <f t="shared" si="7"/>
        <v>Normal Heart Rate</v>
      </c>
      <c r="O113">
        <v>20021020</v>
      </c>
      <c r="P113" s="2" cm="1">
        <f t="array" ref="P113">_xlfn.IFS(LEN(O113)=8,DATE(LEFT(O113,4),MID(O113,5,2),RIGHT(O113,2)),LEN(O113)=7,DATE(LEFT(O113,4),MID(O113,5,1),RIGHT(O113,2)),LEN(O113)=6,DATE(LEFT(O113,4),MID(O113,5,1),RIGHT(O113,1)))</f>
        <v>37549</v>
      </c>
      <c r="R113">
        <v>8</v>
      </c>
      <c r="S113" t="str">
        <f t="shared" si="8"/>
        <v>Normal</v>
      </c>
      <c r="U113">
        <v>202431</v>
      </c>
      <c r="V113" s="2" cm="1">
        <f t="array" ref="V113">_xlfn.IFS(LEN(U113)=8,DATE(LEFT(U113,4),MID(U113,5,2),RIGHT(U113,2)),LEN(U113)=7,DATE(LEFT(U113,4),MID(U113,5,1),RIGHT(U113,2)),LEN(U113)=6,DATE(LEFT(U113,4),MID(U113,5,1),RIGHT(U113,1)))</f>
        <v>45352</v>
      </c>
      <c r="X113" s="2">
        <v>36390</v>
      </c>
      <c r="Y113">
        <f t="shared" ca="1" si="9"/>
        <v>25</v>
      </c>
    </row>
    <row r="114" spans="3:25" x14ac:dyDescent="0.25">
      <c r="C114" t="s">
        <v>384</v>
      </c>
      <c r="D114" t="s">
        <v>385</v>
      </c>
      <c r="F114" t="str">
        <f t="shared" si="5"/>
        <v>Eugene Aherne</v>
      </c>
      <c r="H114" t="str">
        <f t="shared" si="6"/>
        <v>Eugene Aherne</v>
      </c>
      <c r="K114">
        <v>71</v>
      </c>
      <c r="L114" t="str">
        <f t="shared" si="7"/>
        <v>Normal Heart Rate</v>
      </c>
      <c r="O114">
        <v>2006623</v>
      </c>
      <c r="P114" s="2" cm="1">
        <f t="array" ref="P114">_xlfn.IFS(LEN(O114)=8,DATE(LEFT(O114,4),MID(O114,5,2),RIGHT(O114,2)),LEN(O114)=7,DATE(LEFT(O114,4),MID(O114,5,1),RIGHT(O114,2)),LEN(O114)=6,DATE(LEFT(O114,4),MID(O114,5,1),RIGHT(O114,1)))</f>
        <v>38891</v>
      </c>
      <c r="R114">
        <v>14</v>
      </c>
      <c r="S114" t="str">
        <f t="shared" si="8"/>
        <v>Normal</v>
      </c>
      <c r="U114">
        <v>202464</v>
      </c>
      <c r="V114" s="2" cm="1">
        <f t="array" ref="V114">_xlfn.IFS(LEN(U114)=8,DATE(LEFT(U114,4),MID(U114,5,2),RIGHT(U114,2)),LEN(U114)=7,DATE(LEFT(U114,4),MID(U114,5,1),RIGHT(U114,2)),LEN(U114)=6,DATE(LEFT(U114,4),MID(U114,5,1),RIGHT(U114,1)))</f>
        <v>45447</v>
      </c>
      <c r="X114" s="2">
        <v>37741</v>
      </c>
      <c r="Y114">
        <f t="shared" ca="1" si="9"/>
        <v>21</v>
      </c>
    </row>
    <row r="115" spans="3:25" x14ac:dyDescent="0.25">
      <c r="C115" t="s">
        <v>387</v>
      </c>
      <c r="D115" t="s">
        <v>388</v>
      </c>
      <c r="F115" t="str">
        <f t="shared" si="5"/>
        <v>Jen Heskins</v>
      </c>
      <c r="H115" t="str">
        <f t="shared" si="6"/>
        <v>Jen Heskins</v>
      </c>
      <c r="K115">
        <v>92</v>
      </c>
      <c r="L115" t="str">
        <f t="shared" si="7"/>
        <v>Normal Heart Rate</v>
      </c>
      <c r="O115">
        <v>1999818</v>
      </c>
      <c r="P115" s="2" cm="1">
        <f t="array" ref="P115">_xlfn.IFS(LEN(O115)=8,DATE(LEFT(O115,4),MID(O115,5,2),RIGHT(O115,2)),LEN(O115)=7,DATE(LEFT(O115,4),MID(O115,5,1),RIGHT(O115,2)),LEN(O115)=6,DATE(LEFT(O115,4),MID(O115,5,1),RIGHT(O115,1)))</f>
        <v>36390</v>
      </c>
      <c r="R115">
        <v>16</v>
      </c>
      <c r="S115" t="str">
        <f t="shared" si="8"/>
        <v>Normal</v>
      </c>
      <c r="U115">
        <v>2024122</v>
      </c>
      <c r="V115" s="2" cm="1">
        <f t="array" ref="V115">_xlfn.IFS(LEN(U115)=8,DATE(LEFT(U115,4),MID(U115,5,2),RIGHT(U115,2)),LEN(U115)=7,DATE(LEFT(U115,4),MID(U115,5,1),RIGHT(U115,2)),LEN(U115)=6,DATE(LEFT(U115,4),MID(U115,5,1),RIGHT(U115,1)))</f>
        <v>45313</v>
      </c>
      <c r="X115" s="2">
        <v>35216</v>
      </c>
      <c r="Y115">
        <f t="shared" ca="1" si="9"/>
        <v>28</v>
      </c>
    </row>
    <row r="116" spans="3:25" x14ac:dyDescent="0.25">
      <c r="C116" t="s">
        <v>390</v>
      </c>
      <c r="D116" t="s">
        <v>391</v>
      </c>
      <c r="F116" t="str">
        <f t="shared" si="5"/>
        <v>Lanna Barwack</v>
      </c>
      <c r="H116" t="str">
        <f t="shared" si="6"/>
        <v>Lanna Barwack</v>
      </c>
      <c r="K116">
        <v>85</v>
      </c>
      <c r="L116" t="str">
        <f t="shared" si="7"/>
        <v>Normal Heart Rate</v>
      </c>
      <c r="O116">
        <v>2003430</v>
      </c>
      <c r="P116" s="2" cm="1">
        <f t="array" ref="P116">_xlfn.IFS(LEN(O116)=8,DATE(LEFT(O116,4),MID(O116,5,2),RIGHT(O116,2)),LEN(O116)=7,DATE(LEFT(O116,4),MID(O116,5,1),RIGHT(O116,2)),LEN(O116)=6,DATE(LEFT(O116,4),MID(O116,5,1),RIGHT(O116,1)))</f>
        <v>37741</v>
      </c>
      <c r="R116">
        <v>15</v>
      </c>
      <c r="S116" t="str">
        <f t="shared" si="8"/>
        <v>Normal</v>
      </c>
      <c r="U116">
        <v>2024413</v>
      </c>
      <c r="V116" s="2" cm="1">
        <f t="array" ref="V116">_xlfn.IFS(LEN(U116)=8,DATE(LEFT(U116,4),MID(U116,5,2),RIGHT(U116,2)),LEN(U116)=7,DATE(LEFT(U116,4),MID(U116,5,1),RIGHT(U116,2)),LEN(U116)=6,DATE(LEFT(U116,4),MID(U116,5,1),RIGHT(U116,1)))</f>
        <v>45395</v>
      </c>
      <c r="X116" s="2">
        <v>38555</v>
      </c>
      <c r="Y116">
        <f t="shared" ca="1" si="9"/>
        <v>19</v>
      </c>
    </row>
    <row r="117" spans="3:25" x14ac:dyDescent="0.25">
      <c r="C117" t="s">
        <v>393</v>
      </c>
      <c r="D117" t="s">
        <v>394</v>
      </c>
      <c r="F117" t="str">
        <f t="shared" si="5"/>
        <v>Antoni Capner</v>
      </c>
      <c r="H117" t="str">
        <f t="shared" si="6"/>
        <v>Antoni Capner</v>
      </c>
      <c r="K117">
        <v>87</v>
      </c>
      <c r="L117" t="str">
        <f t="shared" si="7"/>
        <v>Normal Heart Rate</v>
      </c>
      <c r="O117">
        <v>1996531</v>
      </c>
      <c r="P117" s="2" cm="1">
        <f t="array" ref="P117">_xlfn.IFS(LEN(O117)=8,DATE(LEFT(O117,4),MID(O117,5,2),RIGHT(O117,2)),LEN(O117)=7,DATE(LEFT(O117,4),MID(O117,5,1),RIGHT(O117,2)),LEN(O117)=6,DATE(LEFT(O117,4),MID(O117,5,1),RIGHT(O117,1)))</f>
        <v>35216</v>
      </c>
      <c r="R117">
        <v>14</v>
      </c>
      <c r="S117" t="str">
        <f t="shared" si="8"/>
        <v>Normal</v>
      </c>
      <c r="U117">
        <v>2024223</v>
      </c>
      <c r="V117" s="2" cm="1">
        <f t="array" ref="V117">_xlfn.IFS(LEN(U117)=8,DATE(LEFT(U117,4),MID(U117,5,2),RIGHT(U117,2)),LEN(U117)=7,DATE(LEFT(U117,4),MID(U117,5,1),RIGHT(U117,2)),LEN(U117)=6,DATE(LEFT(U117,4),MID(U117,5,1),RIGHT(U117,1)))</f>
        <v>45345</v>
      </c>
      <c r="X117" s="2">
        <v>32962</v>
      </c>
      <c r="Y117">
        <f t="shared" ca="1" si="9"/>
        <v>34</v>
      </c>
    </row>
    <row r="118" spans="3:25" x14ac:dyDescent="0.25">
      <c r="C118" t="s">
        <v>396</v>
      </c>
      <c r="D118" t="s">
        <v>397</v>
      </c>
      <c r="F118" t="str">
        <f t="shared" si="5"/>
        <v>Gilbert Blasgen</v>
      </c>
      <c r="H118" t="str">
        <f t="shared" si="6"/>
        <v>Gilbert Blasgen</v>
      </c>
      <c r="K118">
        <v>87</v>
      </c>
      <c r="L118" t="str">
        <f t="shared" si="7"/>
        <v>Normal Heart Rate</v>
      </c>
      <c r="O118">
        <v>2005722</v>
      </c>
      <c r="P118" s="2" cm="1">
        <f t="array" ref="P118">_xlfn.IFS(LEN(O118)=8,DATE(LEFT(O118,4),MID(O118,5,2),RIGHT(O118,2)),LEN(O118)=7,DATE(LEFT(O118,4),MID(O118,5,1),RIGHT(O118,2)),LEN(O118)=6,DATE(LEFT(O118,4),MID(O118,5,1),RIGHT(O118,1)))</f>
        <v>38555</v>
      </c>
      <c r="R118">
        <v>19</v>
      </c>
      <c r="S118" t="str">
        <f t="shared" si="8"/>
        <v>Normal</v>
      </c>
      <c r="U118">
        <v>202468</v>
      </c>
      <c r="V118" s="2" cm="1">
        <f t="array" ref="V118">_xlfn.IFS(LEN(U118)=8,DATE(LEFT(U118,4),MID(U118,5,2),RIGHT(U118,2)),LEN(U118)=7,DATE(LEFT(U118,4),MID(U118,5,1),RIGHT(U118,2)),LEN(U118)=6,DATE(LEFT(U118,4),MID(U118,5,1),RIGHT(U118,1)))</f>
        <v>45451</v>
      </c>
      <c r="X118" s="2">
        <v>39006</v>
      </c>
      <c r="Y118">
        <f t="shared" ca="1" si="9"/>
        <v>18</v>
      </c>
    </row>
    <row r="119" spans="3:25" x14ac:dyDescent="0.25">
      <c r="C119" t="s">
        <v>399</v>
      </c>
      <c r="D119" t="s">
        <v>400</v>
      </c>
      <c r="F119" t="str">
        <f t="shared" si="5"/>
        <v>Pancho Drury</v>
      </c>
      <c r="H119" t="str">
        <f t="shared" si="6"/>
        <v>Pancho Drury</v>
      </c>
      <c r="K119">
        <v>65</v>
      </c>
      <c r="L119" t="str">
        <f t="shared" si="7"/>
        <v>Normal Heart Rate</v>
      </c>
      <c r="O119">
        <v>1990330</v>
      </c>
      <c r="P119" s="2" cm="1">
        <f t="array" ref="P119">_xlfn.IFS(LEN(O119)=8,DATE(LEFT(O119,4),MID(O119,5,2),RIGHT(O119,2)),LEN(O119)=7,DATE(LEFT(O119,4),MID(O119,5,1),RIGHT(O119,2)),LEN(O119)=6,DATE(LEFT(O119,4),MID(O119,5,1),RIGHT(O119,1)))</f>
        <v>32962</v>
      </c>
      <c r="R119">
        <v>8</v>
      </c>
      <c r="S119" t="str">
        <f t="shared" si="8"/>
        <v>Normal</v>
      </c>
      <c r="U119">
        <v>2024522</v>
      </c>
      <c r="V119" s="2" cm="1">
        <f t="array" ref="V119">_xlfn.IFS(LEN(U119)=8,DATE(LEFT(U119,4),MID(U119,5,2),RIGHT(U119,2)),LEN(U119)=7,DATE(LEFT(U119,4),MID(U119,5,1),RIGHT(U119,2)),LEN(U119)=6,DATE(LEFT(U119,4),MID(U119,5,1),RIGHT(U119,1)))</f>
        <v>45434</v>
      </c>
      <c r="X119" s="2">
        <v>34577</v>
      </c>
      <c r="Y119">
        <f t="shared" ca="1" si="9"/>
        <v>30</v>
      </c>
    </row>
    <row r="120" spans="3:25" x14ac:dyDescent="0.25">
      <c r="C120" t="s">
        <v>402</v>
      </c>
      <c r="D120" t="s">
        <v>403</v>
      </c>
      <c r="F120" t="str">
        <f t="shared" si="5"/>
        <v>Haven Maunton</v>
      </c>
      <c r="H120" t="str">
        <f t="shared" si="6"/>
        <v>Haven Maunton</v>
      </c>
      <c r="K120">
        <v>79</v>
      </c>
      <c r="L120" t="str">
        <f t="shared" si="7"/>
        <v>Normal Heart Rate</v>
      </c>
      <c r="O120">
        <v>20061016</v>
      </c>
      <c r="P120" s="2" cm="1">
        <f t="array" ref="P120">_xlfn.IFS(LEN(O120)=8,DATE(LEFT(O120,4),MID(O120,5,2),RIGHT(O120,2)),LEN(O120)=7,DATE(LEFT(O120,4),MID(O120,5,1),RIGHT(O120,2)),LEN(O120)=6,DATE(LEFT(O120,4),MID(O120,5,1),RIGHT(O120,1)))</f>
        <v>39006</v>
      </c>
      <c r="R120">
        <v>14</v>
      </c>
      <c r="S120" t="str">
        <f t="shared" si="8"/>
        <v>Normal</v>
      </c>
      <c r="U120">
        <v>2024110</v>
      </c>
      <c r="V120" s="2" cm="1">
        <f t="array" ref="V120">_xlfn.IFS(LEN(U120)=8,DATE(LEFT(U120,4),MID(U120,5,2),RIGHT(U120,2)),LEN(U120)=7,DATE(LEFT(U120,4),MID(U120,5,1),RIGHT(U120,2)),LEN(U120)=6,DATE(LEFT(U120,4),MID(U120,5,1),RIGHT(U120,1)))</f>
        <v>45301</v>
      </c>
      <c r="X120" s="2">
        <v>37659</v>
      </c>
      <c r="Y120">
        <f t="shared" ca="1" si="9"/>
        <v>22</v>
      </c>
    </row>
    <row r="121" spans="3:25" x14ac:dyDescent="0.25">
      <c r="C121" t="s">
        <v>407</v>
      </c>
      <c r="D121" t="s">
        <v>408</v>
      </c>
      <c r="F121" t="str">
        <f t="shared" si="5"/>
        <v>Niki Van Cassel</v>
      </c>
      <c r="H121" t="str">
        <f t="shared" si="6"/>
        <v>Niki Van Cassel</v>
      </c>
      <c r="K121">
        <v>102</v>
      </c>
      <c r="L121" t="str">
        <f t="shared" si="7"/>
        <v>High Heart Rate</v>
      </c>
      <c r="O121">
        <v>1994831</v>
      </c>
      <c r="P121" s="2" cm="1">
        <f t="array" ref="P121">_xlfn.IFS(LEN(O121)=8,DATE(LEFT(O121,4),MID(O121,5,2),RIGHT(O121,2)),LEN(O121)=7,DATE(LEFT(O121,4),MID(O121,5,1),RIGHT(O121,2)),LEN(O121)=6,DATE(LEFT(O121,4),MID(O121,5,1),RIGHT(O121,1)))</f>
        <v>34577</v>
      </c>
      <c r="R121">
        <v>20</v>
      </c>
      <c r="S121" t="str">
        <f t="shared" si="8"/>
        <v>Normal</v>
      </c>
      <c r="U121">
        <v>202427</v>
      </c>
      <c r="V121" s="2" cm="1">
        <f t="array" ref="V121">_xlfn.IFS(LEN(U121)=8,DATE(LEFT(U121,4),MID(U121,5,2),RIGHT(U121,2)),LEN(U121)=7,DATE(LEFT(U121,4),MID(U121,5,1),RIGHT(U121,2)),LEN(U121)=6,DATE(LEFT(U121,4),MID(U121,5,1),RIGHT(U121,1)))</f>
        <v>45329</v>
      </c>
      <c r="X121" s="2">
        <v>37243</v>
      </c>
      <c r="Y121">
        <f t="shared" ca="1" si="9"/>
        <v>23</v>
      </c>
    </row>
    <row r="122" spans="3:25" x14ac:dyDescent="0.25">
      <c r="C122" t="s">
        <v>410</v>
      </c>
      <c r="D122" t="s">
        <v>411</v>
      </c>
      <c r="F122" t="str">
        <f t="shared" si="5"/>
        <v>Daniel Soame</v>
      </c>
      <c r="H122" t="str">
        <f t="shared" si="6"/>
        <v>Daniel Soame</v>
      </c>
      <c r="K122">
        <v>85</v>
      </c>
      <c r="L122" t="str">
        <f t="shared" si="7"/>
        <v>Normal Heart Rate</v>
      </c>
      <c r="O122">
        <v>200327</v>
      </c>
      <c r="P122" s="2" cm="1">
        <f t="array" ref="P122">_xlfn.IFS(LEN(O122)=8,DATE(LEFT(O122,4),MID(O122,5,2),RIGHT(O122,2)),LEN(O122)=7,DATE(LEFT(O122,4),MID(O122,5,1),RIGHT(O122,2)),LEN(O122)=6,DATE(LEFT(O122,4),MID(O122,5,1),RIGHT(O122,1)))</f>
        <v>37659</v>
      </c>
      <c r="R122">
        <v>15</v>
      </c>
      <c r="S122" t="str">
        <f t="shared" si="8"/>
        <v>Normal</v>
      </c>
      <c r="U122">
        <v>2024331</v>
      </c>
      <c r="V122" s="2" cm="1">
        <f t="array" ref="V122">_xlfn.IFS(LEN(U122)=8,DATE(LEFT(U122,4),MID(U122,5,2),RIGHT(U122,2)),LEN(U122)=7,DATE(LEFT(U122,4),MID(U122,5,1),RIGHT(U122,2)),LEN(U122)=6,DATE(LEFT(U122,4),MID(U122,5,1),RIGHT(U122,1)))</f>
        <v>45382</v>
      </c>
      <c r="X122" s="2">
        <v>35165</v>
      </c>
      <c r="Y122">
        <f t="shared" ca="1" si="9"/>
        <v>28</v>
      </c>
    </row>
    <row r="123" spans="3:25" x14ac:dyDescent="0.25">
      <c r="C123" t="s">
        <v>413</v>
      </c>
      <c r="D123" t="s">
        <v>414</v>
      </c>
      <c r="F123" t="str">
        <f t="shared" si="5"/>
        <v>Fanni Phillipson</v>
      </c>
      <c r="H123" t="str">
        <f t="shared" si="6"/>
        <v>Fanni Phillipson</v>
      </c>
      <c r="K123">
        <v>120</v>
      </c>
      <c r="L123" t="str">
        <f t="shared" si="7"/>
        <v>High Heart Rate</v>
      </c>
      <c r="O123">
        <v>20011218</v>
      </c>
      <c r="P123" s="2" cm="1">
        <f t="array" ref="P123">_xlfn.IFS(LEN(O123)=8,DATE(LEFT(O123,4),MID(O123,5,2),RIGHT(O123,2)),LEN(O123)=7,DATE(LEFT(O123,4),MID(O123,5,1),RIGHT(O123,2)),LEN(O123)=6,DATE(LEFT(O123,4),MID(O123,5,1),RIGHT(O123,1)))</f>
        <v>37243</v>
      </c>
      <c r="R123">
        <v>19</v>
      </c>
      <c r="S123" t="str">
        <f t="shared" si="8"/>
        <v>Normal</v>
      </c>
      <c r="U123">
        <v>2024414</v>
      </c>
      <c r="V123" s="2" cm="1">
        <f t="array" ref="V123">_xlfn.IFS(LEN(U123)=8,DATE(LEFT(U123,4),MID(U123,5,2),RIGHT(U123,2)),LEN(U123)=7,DATE(LEFT(U123,4),MID(U123,5,1),RIGHT(U123,2)),LEN(U123)=6,DATE(LEFT(U123,4),MID(U123,5,1),RIGHT(U123,1)))</f>
        <v>45396</v>
      </c>
      <c r="X123" s="2">
        <v>27245</v>
      </c>
      <c r="Y123">
        <f t="shared" ca="1" si="9"/>
        <v>50</v>
      </c>
    </row>
    <row r="124" spans="3:25" x14ac:dyDescent="0.25">
      <c r="C124" t="s">
        <v>416</v>
      </c>
      <c r="D124" t="s">
        <v>417</v>
      </c>
      <c r="F124" t="str">
        <f t="shared" si="5"/>
        <v>Katrine Philipsohn</v>
      </c>
      <c r="H124" t="str">
        <f t="shared" si="6"/>
        <v>Katrine Philipsohn</v>
      </c>
      <c r="K124">
        <v>104</v>
      </c>
      <c r="L124" t="str">
        <f t="shared" si="7"/>
        <v>High Heart Rate</v>
      </c>
      <c r="O124">
        <v>1996410</v>
      </c>
      <c r="P124" s="2" cm="1">
        <f t="array" ref="P124">_xlfn.IFS(LEN(O124)=8,DATE(LEFT(O124,4),MID(O124,5,2),RIGHT(O124,2)),LEN(O124)=7,DATE(LEFT(O124,4),MID(O124,5,1),RIGHT(O124,2)),LEN(O124)=6,DATE(LEFT(O124,4),MID(O124,5,1),RIGHT(O124,1)))</f>
        <v>35165</v>
      </c>
      <c r="R124">
        <v>11</v>
      </c>
      <c r="S124" t="str">
        <f t="shared" si="8"/>
        <v>Normal</v>
      </c>
      <c r="U124">
        <v>2024227</v>
      </c>
      <c r="V124" s="2" cm="1">
        <f t="array" ref="V124">_xlfn.IFS(LEN(U124)=8,DATE(LEFT(U124,4),MID(U124,5,2),RIGHT(U124,2)),LEN(U124)=7,DATE(LEFT(U124,4),MID(U124,5,1),RIGHT(U124,2)),LEN(U124)=6,DATE(LEFT(U124,4),MID(U124,5,1),RIGHT(U124,1)))</f>
        <v>45349</v>
      </c>
      <c r="X124" s="2">
        <v>38041</v>
      </c>
      <c r="Y124">
        <f t="shared" ca="1" si="9"/>
        <v>21</v>
      </c>
    </row>
    <row r="125" spans="3:25" x14ac:dyDescent="0.25">
      <c r="C125" t="s">
        <v>419</v>
      </c>
      <c r="D125" t="s">
        <v>420</v>
      </c>
      <c r="F125" t="str">
        <f t="shared" si="5"/>
        <v>Shell Pietraszek</v>
      </c>
      <c r="H125" t="str">
        <f t="shared" si="6"/>
        <v>Shell Pietraszek</v>
      </c>
      <c r="K125">
        <v>106</v>
      </c>
      <c r="L125" t="str">
        <f t="shared" si="7"/>
        <v>High Heart Rate</v>
      </c>
      <c r="O125">
        <v>197484</v>
      </c>
      <c r="P125" s="2" cm="1">
        <f t="array" ref="P125">_xlfn.IFS(LEN(O125)=8,DATE(LEFT(O125,4),MID(O125,5,2),RIGHT(O125,2)),LEN(O125)=7,DATE(LEFT(O125,4),MID(O125,5,1),RIGHT(O125,2)),LEN(O125)=6,DATE(LEFT(O125,4),MID(O125,5,1),RIGHT(O125,1)))</f>
        <v>27245</v>
      </c>
      <c r="R125">
        <v>10</v>
      </c>
      <c r="S125" t="str">
        <f t="shared" si="8"/>
        <v>Normal</v>
      </c>
      <c r="U125">
        <v>2024413</v>
      </c>
      <c r="V125" s="2" cm="1">
        <f t="array" ref="V125">_xlfn.IFS(LEN(U125)=8,DATE(LEFT(U125,4),MID(U125,5,2),RIGHT(U125,2)),LEN(U125)=7,DATE(LEFT(U125,4),MID(U125,5,1),RIGHT(U125,2)),LEN(U125)=6,DATE(LEFT(U125,4),MID(U125,5,1),RIGHT(U125,1)))</f>
        <v>45395</v>
      </c>
      <c r="X125" s="2">
        <v>37873</v>
      </c>
      <c r="Y125">
        <f t="shared" ca="1" si="9"/>
        <v>21</v>
      </c>
    </row>
    <row r="126" spans="3:25" x14ac:dyDescent="0.25">
      <c r="C126" t="s">
        <v>422</v>
      </c>
      <c r="D126" t="s">
        <v>423</v>
      </c>
      <c r="F126" t="str">
        <f t="shared" si="5"/>
        <v>Margaretta Jankin</v>
      </c>
      <c r="H126" t="str">
        <f t="shared" si="6"/>
        <v>Margaretta Jankin</v>
      </c>
      <c r="K126">
        <v>110</v>
      </c>
      <c r="L126" t="str">
        <f t="shared" si="7"/>
        <v>High Heart Rate</v>
      </c>
      <c r="O126">
        <v>2004224</v>
      </c>
      <c r="P126" s="2" cm="1">
        <f t="array" ref="P126">_xlfn.IFS(LEN(O126)=8,DATE(LEFT(O126,4),MID(O126,5,2),RIGHT(O126,2)),LEN(O126)=7,DATE(LEFT(O126,4),MID(O126,5,1),RIGHT(O126,2)),LEN(O126)=6,DATE(LEFT(O126,4),MID(O126,5,1),RIGHT(O126,1)))</f>
        <v>38041</v>
      </c>
      <c r="R126">
        <v>15</v>
      </c>
      <c r="S126" t="str">
        <f t="shared" si="8"/>
        <v>Normal</v>
      </c>
      <c r="U126">
        <v>2024524</v>
      </c>
      <c r="V126" s="2" cm="1">
        <f t="array" ref="V126">_xlfn.IFS(LEN(U126)=8,DATE(LEFT(U126,4),MID(U126,5,2),RIGHT(U126,2)),LEN(U126)=7,DATE(LEFT(U126,4),MID(U126,5,1),RIGHT(U126,2)),LEN(U126)=6,DATE(LEFT(U126,4),MID(U126,5,1),RIGHT(U126,1)))</f>
        <v>45436</v>
      </c>
      <c r="X126" s="2">
        <v>35454</v>
      </c>
      <c r="Y126">
        <f t="shared" ca="1" si="9"/>
        <v>28</v>
      </c>
    </row>
    <row r="127" spans="3:25" x14ac:dyDescent="0.25">
      <c r="C127" t="s">
        <v>425</v>
      </c>
      <c r="D127" t="s">
        <v>426</v>
      </c>
      <c r="F127" t="str">
        <f t="shared" si="5"/>
        <v>Corinne Casaro</v>
      </c>
      <c r="H127" t="str">
        <f t="shared" si="6"/>
        <v>Corinne Casaro</v>
      </c>
      <c r="K127">
        <v>105</v>
      </c>
      <c r="L127" t="str">
        <f t="shared" si="7"/>
        <v>High Heart Rate</v>
      </c>
      <c r="O127">
        <v>200399</v>
      </c>
      <c r="P127" s="2" cm="1">
        <f t="array" ref="P127">_xlfn.IFS(LEN(O127)=8,DATE(LEFT(O127,4),MID(O127,5,2),RIGHT(O127,2)),LEN(O127)=7,DATE(LEFT(O127,4),MID(O127,5,1),RIGHT(O127,2)),LEN(O127)=6,DATE(LEFT(O127,4),MID(O127,5,1),RIGHT(O127,1)))</f>
        <v>37873</v>
      </c>
      <c r="R127">
        <v>17</v>
      </c>
      <c r="S127" t="str">
        <f t="shared" si="8"/>
        <v>Normal</v>
      </c>
      <c r="U127">
        <v>2024223</v>
      </c>
      <c r="V127" s="2" cm="1">
        <f t="array" ref="V127">_xlfn.IFS(LEN(U127)=8,DATE(LEFT(U127,4),MID(U127,5,2),RIGHT(U127,2)),LEN(U127)=7,DATE(LEFT(U127,4),MID(U127,5,1),RIGHT(U127,2)),LEN(U127)=6,DATE(LEFT(U127,4),MID(U127,5,1),RIGHT(U127,1)))</f>
        <v>45345</v>
      </c>
      <c r="X127" s="2">
        <v>34383</v>
      </c>
      <c r="Y127">
        <f t="shared" ca="1" si="9"/>
        <v>31</v>
      </c>
    </row>
    <row r="128" spans="3:25" x14ac:dyDescent="0.25">
      <c r="C128" t="s">
        <v>428</v>
      </c>
      <c r="D128" t="s">
        <v>429</v>
      </c>
      <c r="F128" t="str">
        <f t="shared" si="5"/>
        <v>Silvie Udall</v>
      </c>
      <c r="H128" t="str">
        <f t="shared" si="6"/>
        <v>Silvie Udall</v>
      </c>
      <c r="K128">
        <v>81</v>
      </c>
      <c r="L128" t="str">
        <f t="shared" si="7"/>
        <v>Normal Heart Rate</v>
      </c>
      <c r="O128">
        <v>1997124</v>
      </c>
      <c r="P128" s="2" cm="1">
        <f t="array" ref="P128">_xlfn.IFS(LEN(O128)=8,DATE(LEFT(O128,4),MID(O128,5,2),RIGHT(O128,2)),LEN(O128)=7,DATE(LEFT(O128,4),MID(O128,5,1),RIGHT(O128,2)),LEN(O128)=6,DATE(LEFT(O128,4),MID(O128,5,1),RIGHT(O128,1)))</f>
        <v>35454</v>
      </c>
      <c r="R128">
        <v>15</v>
      </c>
      <c r="S128" t="str">
        <f t="shared" si="8"/>
        <v>Normal</v>
      </c>
      <c r="U128">
        <v>2024216</v>
      </c>
      <c r="V128" s="2" cm="1">
        <f t="array" ref="V128">_xlfn.IFS(LEN(U128)=8,DATE(LEFT(U128,4),MID(U128,5,2),RIGHT(U128,2)),LEN(U128)=7,DATE(LEFT(U128,4),MID(U128,5,1),RIGHT(U128,2)),LEN(U128)=6,DATE(LEFT(U128,4),MID(U128,5,1),RIGHT(U128,1)))</f>
        <v>45338</v>
      </c>
      <c r="X128" s="2">
        <v>37714</v>
      </c>
      <c r="Y128">
        <f t="shared" ca="1" si="9"/>
        <v>21</v>
      </c>
    </row>
    <row r="129" spans="3:25" x14ac:dyDescent="0.25">
      <c r="C129" t="s">
        <v>431</v>
      </c>
      <c r="D129" t="s">
        <v>432</v>
      </c>
      <c r="F129" t="str">
        <f t="shared" si="5"/>
        <v>Mollie Baake</v>
      </c>
      <c r="H129" t="str">
        <f t="shared" si="6"/>
        <v>Mollie Baake</v>
      </c>
      <c r="K129">
        <v>81</v>
      </c>
      <c r="L129" t="str">
        <f t="shared" si="7"/>
        <v>Normal Heart Rate</v>
      </c>
      <c r="O129">
        <v>1994218</v>
      </c>
      <c r="P129" s="2" cm="1">
        <f t="array" ref="P129">_xlfn.IFS(LEN(O129)=8,DATE(LEFT(O129,4),MID(O129,5,2),RIGHT(O129,2)),LEN(O129)=7,DATE(LEFT(O129,4),MID(O129,5,1),RIGHT(O129,2)),LEN(O129)=6,DATE(LEFT(O129,4),MID(O129,5,1),RIGHT(O129,1)))</f>
        <v>34383</v>
      </c>
      <c r="R129">
        <v>15</v>
      </c>
      <c r="S129" t="str">
        <f t="shared" si="8"/>
        <v>Normal</v>
      </c>
      <c r="U129">
        <v>2024124</v>
      </c>
      <c r="V129" s="2" cm="1">
        <f t="array" ref="V129">_xlfn.IFS(LEN(U129)=8,DATE(LEFT(U129,4),MID(U129,5,2),RIGHT(U129,2)),LEN(U129)=7,DATE(LEFT(U129,4),MID(U129,5,1),RIGHT(U129,2)),LEN(U129)=6,DATE(LEFT(U129,4),MID(U129,5,1),RIGHT(U129,1)))</f>
        <v>45315</v>
      </c>
      <c r="X129" s="2">
        <v>32754</v>
      </c>
      <c r="Y129">
        <f t="shared" ca="1" si="9"/>
        <v>35</v>
      </c>
    </row>
    <row r="130" spans="3:25" x14ac:dyDescent="0.25">
      <c r="C130" t="s">
        <v>434</v>
      </c>
      <c r="D130" t="s">
        <v>435</v>
      </c>
      <c r="F130" t="str">
        <f t="shared" si="5"/>
        <v>Lyn Jirusek</v>
      </c>
      <c r="H130" t="str">
        <f t="shared" si="6"/>
        <v>Lyn Jirusek</v>
      </c>
      <c r="K130">
        <v>81</v>
      </c>
      <c r="L130" t="str">
        <f t="shared" si="7"/>
        <v>Normal Heart Rate</v>
      </c>
      <c r="O130">
        <v>200343</v>
      </c>
      <c r="P130" s="2" cm="1">
        <f t="array" ref="P130">_xlfn.IFS(LEN(O130)=8,DATE(LEFT(O130,4),MID(O130,5,2),RIGHT(O130,2)),LEN(O130)=7,DATE(LEFT(O130,4),MID(O130,5,1),RIGHT(O130,2)),LEN(O130)=6,DATE(LEFT(O130,4),MID(O130,5,1),RIGHT(O130,1)))</f>
        <v>37714</v>
      </c>
      <c r="R130">
        <v>20</v>
      </c>
      <c r="S130" t="str">
        <f t="shared" si="8"/>
        <v>Normal</v>
      </c>
      <c r="U130">
        <v>2024321</v>
      </c>
      <c r="V130" s="2" cm="1">
        <f t="array" ref="V130">_xlfn.IFS(LEN(U130)=8,DATE(LEFT(U130,4),MID(U130,5,2),RIGHT(U130,2)),LEN(U130)=7,DATE(LEFT(U130,4),MID(U130,5,1),RIGHT(U130,2)),LEN(U130)=6,DATE(LEFT(U130,4),MID(U130,5,1),RIGHT(U130,1)))</f>
        <v>45372</v>
      </c>
      <c r="X130" s="2">
        <v>37209</v>
      </c>
      <c r="Y130">
        <f t="shared" ca="1" si="9"/>
        <v>23</v>
      </c>
    </row>
    <row r="131" spans="3:25" x14ac:dyDescent="0.25">
      <c r="C131" t="s">
        <v>437</v>
      </c>
      <c r="D131" t="s">
        <v>438</v>
      </c>
      <c r="F131" t="str">
        <f t="shared" ref="F131:F194" si="10">CONCATENATE(C131," ",D131)</f>
        <v>Carver Keilty</v>
      </c>
      <c r="H131" t="str">
        <f t="shared" ref="H131:H194" si="11">TRIM(F131)</f>
        <v>Carver Keilty</v>
      </c>
      <c r="K131">
        <v>78</v>
      </c>
      <c r="L131" t="str">
        <f t="shared" ref="L131:L194" si="12">IF(K131&lt;=99,"Normal Heart Rate",IF(K131&lt;=120,"High Heart Rate","Critical Heart Rate"))</f>
        <v>Normal Heart Rate</v>
      </c>
      <c r="O131">
        <v>198993</v>
      </c>
      <c r="P131" s="2" cm="1">
        <f t="array" ref="P131">_xlfn.IFS(LEN(O131)=8,DATE(LEFT(O131,4),MID(O131,5,2),RIGHT(O131,2)),LEN(O131)=7,DATE(LEFT(O131,4),MID(O131,5,1),RIGHT(O131,2)),LEN(O131)=6,DATE(LEFT(O131,4),MID(O131,5,1),RIGHT(O131,1)))</f>
        <v>32754</v>
      </c>
      <c r="R131">
        <v>20</v>
      </c>
      <c r="S131" t="str">
        <f t="shared" ref="S131:S194" si="13">IF(AND(R131&gt;= 6,R131&lt;= 23),"Normal","Bad")</f>
        <v>Normal</v>
      </c>
      <c r="U131">
        <v>202426</v>
      </c>
      <c r="V131" s="2" cm="1">
        <f t="array" ref="V131">_xlfn.IFS(LEN(U131)=8,DATE(LEFT(U131,4),MID(U131,5,2),RIGHT(U131,2)),LEN(U131)=7,DATE(LEFT(U131,4),MID(U131,5,1),RIGHT(U131,2)),LEN(U131)=6,DATE(LEFT(U131,4),MID(U131,5,1),RIGHT(U131,1)))</f>
        <v>45328</v>
      </c>
      <c r="X131" s="2">
        <v>38465</v>
      </c>
      <c r="Y131">
        <f t="shared" ref="Y131:Y194" ca="1" si="14">DATEDIF(X131,TODAY(),"Y")</f>
        <v>19</v>
      </c>
    </row>
    <row r="132" spans="3:25" x14ac:dyDescent="0.25">
      <c r="C132" t="s">
        <v>440</v>
      </c>
      <c r="D132" t="s">
        <v>441</v>
      </c>
      <c r="F132" t="str">
        <f t="shared" si="10"/>
        <v>Clarinda Crosson</v>
      </c>
      <c r="H132" t="str">
        <f t="shared" si="11"/>
        <v>Clarinda Crosson</v>
      </c>
      <c r="K132">
        <v>83</v>
      </c>
      <c r="L132" t="str">
        <f t="shared" si="12"/>
        <v>Normal Heart Rate</v>
      </c>
      <c r="O132">
        <v>20011114</v>
      </c>
      <c r="P132" s="2" cm="1">
        <f t="array" ref="P132">_xlfn.IFS(LEN(O132)=8,DATE(LEFT(O132,4),MID(O132,5,2),RIGHT(O132,2)),LEN(O132)=7,DATE(LEFT(O132,4),MID(O132,5,1),RIGHT(O132,2)),LEN(O132)=6,DATE(LEFT(O132,4),MID(O132,5,1),RIGHT(O132,1)))</f>
        <v>37209</v>
      </c>
      <c r="R132">
        <v>15</v>
      </c>
      <c r="S132" t="str">
        <f t="shared" si="13"/>
        <v>Normal</v>
      </c>
      <c r="U132">
        <v>2024127</v>
      </c>
      <c r="V132" s="2" cm="1">
        <f t="array" ref="V132">_xlfn.IFS(LEN(U132)=8,DATE(LEFT(U132,4),MID(U132,5,2),RIGHT(U132,2)),LEN(U132)=7,DATE(LEFT(U132,4),MID(U132,5,1),RIGHT(U132,2)),LEN(U132)=6,DATE(LEFT(U132,4),MID(U132,5,1),RIGHT(U132,1)))</f>
        <v>45318</v>
      </c>
      <c r="X132" s="2">
        <v>37123</v>
      </c>
      <c r="Y132">
        <f t="shared" ca="1" si="14"/>
        <v>23</v>
      </c>
    </row>
    <row r="133" spans="3:25" x14ac:dyDescent="0.25">
      <c r="C133" t="s">
        <v>443</v>
      </c>
      <c r="D133" t="s">
        <v>444</v>
      </c>
      <c r="F133" t="str">
        <f t="shared" si="10"/>
        <v>Lynne Crumby</v>
      </c>
      <c r="H133" t="str">
        <f t="shared" si="11"/>
        <v>Lynne Crumby</v>
      </c>
      <c r="K133">
        <v>108</v>
      </c>
      <c r="L133" t="str">
        <f t="shared" si="12"/>
        <v>High Heart Rate</v>
      </c>
      <c r="O133">
        <v>2005423</v>
      </c>
      <c r="P133" s="2" cm="1">
        <f t="array" ref="P133">_xlfn.IFS(LEN(O133)=8,DATE(LEFT(O133,4),MID(O133,5,2),RIGHT(O133,2)),LEN(O133)=7,DATE(LEFT(O133,4),MID(O133,5,1),RIGHT(O133,2)),LEN(O133)=6,DATE(LEFT(O133,4),MID(O133,5,1),RIGHT(O133,1)))</f>
        <v>38465</v>
      </c>
      <c r="R133">
        <v>17</v>
      </c>
      <c r="S133" t="str">
        <f t="shared" si="13"/>
        <v>Normal</v>
      </c>
      <c r="U133">
        <v>2024418</v>
      </c>
      <c r="V133" s="2" cm="1">
        <f t="array" ref="V133">_xlfn.IFS(LEN(U133)=8,DATE(LEFT(U133,4),MID(U133,5,2),RIGHT(U133,2)),LEN(U133)=7,DATE(LEFT(U133,4),MID(U133,5,1),RIGHT(U133,2)),LEN(U133)=6,DATE(LEFT(U133,4),MID(U133,5,1),RIGHT(U133,1)))</f>
        <v>45400</v>
      </c>
      <c r="X133" s="2">
        <v>33440</v>
      </c>
      <c r="Y133">
        <f t="shared" ca="1" si="14"/>
        <v>33</v>
      </c>
    </row>
    <row r="134" spans="3:25" x14ac:dyDescent="0.25">
      <c r="C134" t="s">
        <v>446</v>
      </c>
      <c r="D134" t="s">
        <v>447</v>
      </c>
      <c r="F134" t="str">
        <f t="shared" si="10"/>
        <v>Otho Tansly</v>
      </c>
      <c r="H134" t="str">
        <f t="shared" si="11"/>
        <v>Otho Tansly</v>
      </c>
      <c r="K134">
        <v>98</v>
      </c>
      <c r="L134" t="str">
        <f t="shared" si="12"/>
        <v>Normal Heart Rate</v>
      </c>
      <c r="O134">
        <v>2001820</v>
      </c>
      <c r="P134" s="2" cm="1">
        <f t="array" ref="P134">_xlfn.IFS(LEN(O134)=8,DATE(LEFT(O134,4),MID(O134,5,2),RIGHT(O134,2)),LEN(O134)=7,DATE(LEFT(O134,4),MID(O134,5,1),RIGHT(O134,2)),LEN(O134)=6,DATE(LEFT(O134,4),MID(O134,5,1),RIGHT(O134,1)))</f>
        <v>37123</v>
      </c>
      <c r="R134">
        <v>14</v>
      </c>
      <c r="S134" t="str">
        <f t="shared" si="13"/>
        <v>Normal</v>
      </c>
      <c r="U134">
        <v>2024524</v>
      </c>
      <c r="V134" s="2" cm="1">
        <f t="array" ref="V134">_xlfn.IFS(LEN(U134)=8,DATE(LEFT(U134,4),MID(U134,5,2),RIGHT(U134,2)),LEN(U134)=7,DATE(LEFT(U134,4),MID(U134,5,1),RIGHT(U134,2)),LEN(U134)=6,DATE(LEFT(U134,4),MID(U134,5,1),RIGHT(U134,1)))</f>
        <v>45436</v>
      </c>
      <c r="X134" s="2">
        <v>30394</v>
      </c>
      <c r="Y134">
        <f t="shared" ca="1" si="14"/>
        <v>42</v>
      </c>
    </row>
    <row r="135" spans="3:25" x14ac:dyDescent="0.25">
      <c r="C135" t="s">
        <v>449</v>
      </c>
      <c r="D135" t="s">
        <v>450</v>
      </c>
      <c r="F135" t="str">
        <f t="shared" si="10"/>
        <v>Aila Coulman</v>
      </c>
      <c r="H135" t="str">
        <f t="shared" si="11"/>
        <v>Aila Coulman</v>
      </c>
      <c r="K135">
        <v>104</v>
      </c>
      <c r="L135" t="str">
        <f t="shared" si="12"/>
        <v>High Heart Rate</v>
      </c>
      <c r="O135">
        <v>1991721</v>
      </c>
      <c r="P135" s="2" cm="1">
        <f t="array" ref="P135">_xlfn.IFS(LEN(O135)=8,DATE(LEFT(O135,4),MID(O135,5,2),RIGHT(O135,2)),LEN(O135)=7,DATE(LEFT(O135,4),MID(O135,5,1),RIGHT(O135,2)),LEN(O135)=6,DATE(LEFT(O135,4),MID(O135,5,1),RIGHT(O135,1)))</f>
        <v>33440</v>
      </c>
      <c r="R135">
        <v>21</v>
      </c>
      <c r="S135" t="str">
        <f t="shared" si="13"/>
        <v>Normal</v>
      </c>
      <c r="U135">
        <v>202426</v>
      </c>
      <c r="V135" s="2" cm="1">
        <f t="array" ref="V135">_xlfn.IFS(LEN(U135)=8,DATE(LEFT(U135,4),MID(U135,5,2),RIGHT(U135,2)),LEN(U135)=7,DATE(LEFT(U135,4),MID(U135,5,1),RIGHT(U135,2)),LEN(U135)=6,DATE(LEFT(U135,4),MID(U135,5,1),RIGHT(U135,1)))</f>
        <v>45328</v>
      </c>
      <c r="X135" s="2">
        <v>22057</v>
      </c>
      <c r="Y135">
        <f t="shared" ca="1" si="14"/>
        <v>64</v>
      </c>
    </row>
    <row r="136" spans="3:25" x14ac:dyDescent="0.25">
      <c r="C136" t="s">
        <v>279</v>
      </c>
      <c r="D136" t="s">
        <v>452</v>
      </c>
      <c r="F136" t="str">
        <f t="shared" si="10"/>
        <v>Barnett Fennessy</v>
      </c>
      <c r="H136" t="str">
        <f t="shared" si="11"/>
        <v>Barnett Fennessy</v>
      </c>
      <c r="K136">
        <v>94</v>
      </c>
      <c r="L136" t="str">
        <f t="shared" si="12"/>
        <v>Normal Heart Rate</v>
      </c>
      <c r="O136">
        <v>1983319</v>
      </c>
      <c r="P136" s="2" cm="1">
        <f t="array" ref="P136">_xlfn.IFS(LEN(O136)=8,DATE(LEFT(O136,4),MID(O136,5,2),RIGHT(O136,2)),LEN(O136)=7,DATE(LEFT(O136,4),MID(O136,5,1),RIGHT(O136,2)),LEN(O136)=6,DATE(LEFT(O136,4),MID(O136,5,1),RIGHT(O136,1)))</f>
        <v>30394</v>
      </c>
      <c r="R136">
        <v>25</v>
      </c>
      <c r="S136" t="str">
        <f t="shared" si="13"/>
        <v>Bad</v>
      </c>
      <c r="U136">
        <v>2024310</v>
      </c>
      <c r="V136" s="2" cm="1">
        <f t="array" ref="V136">_xlfn.IFS(LEN(U136)=8,DATE(LEFT(U136,4),MID(U136,5,2),RIGHT(U136,2)),LEN(U136)=7,DATE(LEFT(U136,4),MID(U136,5,1),RIGHT(U136,2)),LEN(U136)=6,DATE(LEFT(U136,4),MID(U136,5,1),RIGHT(U136,1)))</f>
        <v>45361</v>
      </c>
      <c r="X136" s="2">
        <v>36788</v>
      </c>
      <c r="Y136">
        <f t="shared" ca="1" si="14"/>
        <v>24</v>
      </c>
    </row>
    <row r="137" spans="3:25" x14ac:dyDescent="0.25">
      <c r="C137" t="s">
        <v>454</v>
      </c>
      <c r="D137" t="s">
        <v>455</v>
      </c>
      <c r="F137" t="str">
        <f t="shared" si="10"/>
        <v>Perren Coode</v>
      </c>
      <c r="H137" t="str">
        <f t="shared" si="11"/>
        <v>Perren Coode</v>
      </c>
      <c r="K137">
        <v>95</v>
      </c>
      <c r="L137" t="str">
        <f t="shared" si="12"/>
        <v>Normal Heart Rate</v>
      </c>
      <c r="O137">
        <v>1960521</v>
      </c>
      <c r="P137" s="2" cm="1">
        <f t="array" ref="P137">_xlfn.IFS(LEN(O137)=8,DATE(LEFT(O137,4),MID(O137,5,2),RIGHT(O137,2)),LEN(O137)=7,DATE(LEFT(O137,4),MID(O137,5,1),RIGHT(O137,2)),LEN(O137)=6,DATE(LEFT(O137,4),MID(O137,5,1),RIGHT(O137,1)))</f>
        <v>22057</v>
      </c>
      <c r="R137">
        <v>11</v>
      </c>
      <c r="S137" t="str">
        <f t="shared" si="13"/>
        <v>Normal</v>
      </c>
      <c r="U137">
        <v>202464</v>
      </c>
      <c r="V137" s="2" cm="1">
        <f t="array" ref="V137">_xlfn.IFS(LEN(U137)=8,DATE(LEFT(U137,4),MID(U137,5,2),RIGHT(U137,2)),LEN(U137)=7,DATE(LEFT(U137,4),MID(U137,5,1),RIGHT(U137,2)),LEN(U137)=6,DATE(LEFT(U137,4),MID(U137,5,1),RIGHT(U137,1)))</f>
        <v>45447</v>
      </c>
      <c r="X137" s="2">
        <v>23613</v>
      </c>
      <c r="Y137">
        <f t="shared" ca="1" si="14"/>
        <v>60</v>
      </c>
    </row>
    <row r="138" spans="3:25" x14ac:dyDescent="0.25">
      <c r="C138" t="s">
        <v>304</v>
      </c>
      <c r="D138" t="s">
        <v>457</v>
      </c>
      <c r="F138" t="str">
        <f t="shared" si="10"/>
        <v>Archer Senn</v>
      </c>
      <c r="H138" t="str">
        <f t="shared" si="11"/>
        <v>Archer Senn</v>
      </c>
      <c r="K138">
        <v>87</v>
      </c>
      <c r="L138" t="str">
        <f t="shared" si="12"/>
        <v>Normal Heart Rate</v>
      </c>
      <c r="O138">
        <v>2000919</v>
      </c>
      <c r="P138" s="2" cm="1">
        <f t="array" ref="P138">_xlfn.IFS(LEN(O138)=8,DATE(LEFT(O138,4),MID(O138,5,2),RIGHT(O138,2)),LEN(O138)=7,DATE(LEFT(O138,4),MID(O138,5,1),RIGHT(O138,2)),LEN(O138)=6,DATE(LEFT(O138,4),MID(O138,5,1),RIGHT(O138,1)))</f>
        <v>36788</v>
      </c>
      <c r="R138">
        <v>24</v>
      </c>
      <c r="S138" t="str">
        <f t="shared" si="13"/>
        <v>Bad</v>
      </c>
      <c r="U138">
        <v>2024419</v>
      </c>
      <c r="V138" s="2" cm="1">
        <f t="array" ref="V138">_xlfn.IFS(LEN(U138)=8,DATE(LEFT(U138,4),MID(U138,5,2),RIGHT(U138,2)),LEN(U138)=7,DATE(LEFT(U138,4),MID(U138,5,1),RIGHT(U138,2)),LEN(U138)=6,DATE(LEFT(U138,4),MID(U138,5,1),RIGHT(U138,1)))</f>
        <v>45401</v>
      </c>
      <c r="X138" s="2">
        <v>37775</v>
      </c>
      <c r="Y138">
        <f t="shared" ca="1" si="14"/>
        <v>21</v>
      </c>
    </row>
    <row r="139" spans="3:25" x14ac:dyDescent="0.25">
      <c r="C139" t="s">
        <v>459</v>
      </c>
      <c r="D139" t="s">
        <v>460</v>
      </c>
      <c r="F139" t="str">
        <f t="shared" si="10"/>
        <v>Zachary Ramstead</v>
      </c>
      <c r="H139" t="str">
        <f t="shared" si="11"/>
        <v>Zachary Ramstead</v>
      </c>
      <c r="K139">
        <v>104</v>
      </c>
      <c r="L139" t="str">
        <f t="shared" si="12"/>
        <v>High Heart Rate</v>
      </c>
      <c r="O139">
        <v>1964824</v>
      </c>
      <c r="P139" s="2" cm="1">
        <f t="array" ref="P139">_xlfn.IFS(LEN(O139)=8,DATE(LEFT(O139,4),MID(O139,5,2),RIGHT(O139,2)),LEN(O139)=7,DATE(LEFT(O139,4),MID(O139,5,1),RIGHT(O139,2)),LEN(O139)=6,DATE(LEFT(O139,4),MID(O139,5,1),RIGHT(O139,1)))</f>
        <v>23613</v>
      </c>
      <c r="R139">
        <v>20</v>
      </c>
      <c r="S139" t="str">
        <f t="shared" si="13"/>
        <v>Normal</v>
      </c>
      <c r="U139">
        <v>2024427</v>
      </c>
      <c r="V139" s="2" cm="1">
        <f t="array" ref="V139">_xlfn.IFS(LEN(U139)=8,DATE(LEFT(U139,4),MID(U139,5,2),RIGHT(U139,2)),LEN(U139)=7,DATE(LEFT(U139,4),MID(U139,5,1),RIGHT(U139,2)),LEN(U139)=6,DATE(LEFT(U139,4),MID(U139,5,1),RIGHT(U139,1)))</f>
        <v>45409</v>
      </c>
      <c r="X139" s="2">
        <v>34045</v>
      </c>
      <c r="Y139">
        <f t="shared" ca="1" si="14"/>
        <v>32</v>
      </c>
    </row>
    <row r="140" spans="3:25" x14ac:dyDescent="0.25">
      <c r="C140" t="s">
        <v>462</v>
      </c>
      <c r="D140" t="s">
        <v>463</v>
      </c>
      <c r="F140" t="str">
        <f t="shared" si="10"/>
        <v>Rogerio Bocking</v>
      </c>
      <c r="H140" t="str">
        <f t="shared" si="11"/>
        <v>Rogerio Bocking</v>
      </c>
      <c r="K140">
        <v>78</v>
      </c>
      <c r="L140" t="str">
        <f t="shared" si="12"/>
        <v>Normal Heart Rate</v>
      </c>
      <c r="O140">
        <v>200363</v>
      </c>
      <c r="P140" s="2" cm="1">
        <f t="array" ref="P140">_xlfn.IFS(LEN(O140)=8,DATE(LEFT(O140,4),MID(O140,5,2),RIGHT(O140,2)),LEN(O140)=7,DATE(LEFT(O140,4),MID(O140,5,1),RIGHT(O140,2)),LEN(O140)=6,DATE(LEFT(O140,4),MID(O140,5,1),RIGHT(O140,1)))</f>
        <v>37775</v>
      </c>
      <c r="R140">
        <v>15</v>
      </c>
      <c r="S140" t="str">
        <f t="shared" si="13"/>
        <v>Normal</v>
      </c>
      <c r="U140">
        <v>2024212</v>
      </c>
      <c r="V140" s="2" cm="1">
        <f t="array" ref="V140">_xlfn.IFS(LEN(U140)=8,DATE(LEFT(U140,4),MID(U140,5,2),RIGHT(U140,2)),LEN(U140)=7,DATE(LEFT(U140,4),MID(U140,5,1),RIGHT(U140,2)),LEN(U140)=6,DATE(LEFT(U140,4),MID(U140,5,1),RIGHT(U140,1)))</f>
        <v>45334</v>
      </c>
      <c r="X140" s="2">
        <v>37459</v>
      </c>
      <c r="Y140">
        <f t="shared" ca="1" si="14"/>
        <v>22</v>
      </c>
    </row>
    <row r="141" spans="3:25" x14ac:dyDescent="0.25">
      <c r="C141" t="s">
        <v>465</v>
      </c>
      <c r="D141" t="s">
        <v>466</v>
      </c>
      <c r="F141" t="str">
        <f t="shared" si="10"/>
        <v>Abra Sherr</v>
      </c>
      <c r="H141" t="str">
        <f t="shared" si="11"/>
        <v>Abra Sherr</v>
      </c>
      <c r="K141">
        <v>86</v>
      </c>
      <c r="L141" t="str">
        <f t="shared" si="12"/>
        <v>Normal Heart Rate</v>
      </c>
      <c r="O141">
        <v>1993317</v>
      </c>
      <c r="P141" s="2" cm="1">
        <f t="array" ref="P141">_xlfn.IFS(LEN(O141)=8,DATE(LEFT(O141,4),MID(O141,5,2),RIGHT(O141,2)),LEN(O141)=7,DATE(LEFT(O141,4),MID(O141,5,1),RIGHT(O141,2)),LEN(O141)=6,DATE(LEFT(O141,4),MID(O141,5,1),RIGHT(O141,1)))</f>
        <v>34045</v>
      </c>
      <c r="R141">
        <v>20</v>
      </c>
      <c r="S141" t="str">
        <f t="shared" si="13"/>
        <v>Normal</v>
      </c>
      <c r="U141">
        <v>2024112</v>
      </c>
      <c r="V141" s="2" cm="1">
        <f t="array" ref="V141">_xlfn.IFS(LEN(U141)=8,DATE(LEFT(U141,4),MID(U141,5,2),RIGHT(U141,2)),LEN(U141)=7,DATE(LEFT(U141,4),MID(U141,5,1),RIGHT(U141,2)),LEN(U141)=6,DATE(LEFT(U141,4),MID(U141,5,1),RIGHT(U141,1)))</f>
        <v>45303</v>
      </c>
      <c r="X141" s="2">
        <v>37863</v>
      </c>
      <c r="Y141">
        <f t="shared" ca="1" si="14"/>
        <v>21</v>
      </c>
    </row>
    <row r="142" spans="3:25" x14ac:dyDescent="0.25">
      <c r="C142" t="s">
        <v>468</v>
      </c>
      <c r="D142" t="s">
        <v>469</v>
      </c>
      <c r="F142" t="str">
        <f t="shared" si="10"/>
        <v>Donal Boyall</v>
      </c>
      <c r="H142" t="str">
        <f t="shared" si="11"/>
        <v>Donal Boyall</v>
      </c>
      <c r="K142">
        <v>87</v>
      </c>
      <c r="L142" t="str">
        <f t="shared" si="12"/>
        <v>Normal Heart Rate</v>
      </c>
      <c r="O142">
        <v>2002722</v>
      </c>
      <c r="P142" s="2" cm="1">
        <f t="array" ref="P142">_xlfn.IFS(LEN(O142)=8,DATE(LEFT(O142,4),MID(O142,5,2),RIGHT(O142,2)),LEN(O142)=7,DATE(LEFT(O142,4),MID(O142,5,1),RIGHT(O142,2)),LEN(O142)=6,DATE(LEFT(O142,4),MID(O142,5,1),RIGHT(O142,1)))</f>
        <v>37459</v>
      </c>
      <c r="R142">
        <v>7</v>
      </c>
      <c r="S142" t="str">
        <f t="shared" si="13"/>
        <v>Normal</v>
      </c>
      <c r="U142">
        <v>2024617</v>
      </c>
      <c r="V142" s="2" cm="1">
        <f t="array" ref="V142">_xlfn.IFS(LEN(U142)=8,DATE(LEFT(U142,4),MID(U142,5,2),RIGHT(U142,2)),LEN(U142)=7,DATE(LEFT(U142,4),MID(U142,5,1),RIGHT(U142,2)),LEN(U142)=6,DATE(LEFT(U142,4),MID(U142,5,1),RIGHT(U142,1)))</f>
        <v>45460</v>
      </c>
      <c r="X142" s="2">
        <v>29369</v>
      </c>
      <c r="Y142">
        <f t="shared" ca="1" si="14"/>
        <v>44</v>
      </c>
    </row>
    <row r="143" spans="3:25" x14ac:dyDescent="0.25">
      <c r="C143" t="s">
        <v>471</v>
      </c>
      <c r="D143" t="s">
        <v>472</v>
      </c>
      <c r="F143" t="str">
        <f t="shared" si="10"/>
        <v>Goldia Coulson</v>
      </c>
      <c r="H143" t="str">
        <f t="shared" si="11"/>
        <v>Goldia Coulson</v>
      </c>
      <c r="K143">
        <v>69</v>
      </c>
      <c r="L143" t="str">
        <f t="shared" si="12"/>
        <v>Normal Heart Rate</v>
      </c>
      <c r="O143">
        <v>2003830</v>
      </c>
      <c r="P143" s="2" cm="1">
        <f t="array" ref="P143">_xlfn.IFS(LEN(O143)=8,DATE(LEFT(O143,4),MID(O143,5,2),RIGHT(O143,2)),LEN(O143)=7,DATE(LEFT(O143,4),MID(O143,5,1),RIGHT(O143,2)),LEN(O143)=6,DATE(LEFT(O143,4),MID(O143,5,1),RIGHT(O143,1)))</f>
        <v>37863</v>
      </c>
      <c r="R143">
        <v>15</v>
      </c>
      <c r="S143" t="str">
        <f t="shared" si="13"/>
        <v>Normal</v>
      </c>
      <c r="U143">
        <v>2024320</v>
      </c>
      <c r="V143" s="2" cm="1">
        <f t="array" ref="V143">_xlfn.IFS(LEN(U143)=8,DATE(LEFT(U143,4),MID(U143,5,2),RIGHT(U143,2)),LEN(U143)=7,DATE(LEFT(U143,4),MID(U143,5,1),RIGHT(U143,2)),LEN(U143)=6,DATE(LEFT(U143,4),MID(U143,5,1),RIGHT(U143,1)))</f>
        <v>45371</v>
      </c>
      <c r="X143" s="2">
        <v>35445</v>
      </c>
      <c r="Y143">
        <f t="shared" ca="1" si="14"/>
        <v>28</v>
      </c>
    </row>
    <row r="144" spans="3:25" x14ac:dyDescent="0.25">
      <c r="C144" t="s">
        <v>474</v>
      </c>
      <c r="D144" t="s">
        <v>475</v>
      </c>
      <c r="F144" t="str">
        <f t="shared" si="10"/>
        <v>Erick McClifferty</v>
      </c>
      <c r="H144" t="str">
        <f t="shared" si="11"/>
        <v>Erick McClifferty</v>
      </c>
      <c r="K144">
        <v>110</v>
      </c>
      <c r="L144" t="str">
        <f t="shared" si="12"/>
        <v>High Heart Rate</v>
      </c>
      <c r="O144">
        <v>1980528</v>
      </c>
      <c r="P144" s="2" cm="1">
        <f t="array" ref="P144">_xlfn.IFS(LEN(O144)=8,DATE(LEFT(O144,4),MID(O144,5,2),RIGHT(O144,2)),LEN(O144)=7,DATE(LEFT(O144,4),MID(O144,5,1),RIGHT(O144,2)),LEN(O144)=6,DATE(LEFT(O144,4),MID(O144,5,1),RIGHT(O144,1)))</f>
        <v>29369</v>
      </c>
      <c r="R144">
        <v>16</v>
      </c>
      <c r="S144" t="str">
        <f t="shared" si="13"/>
        <v>Normal</v>
      </c>
      <c r="U144">
        <v>2024325</v>
      </c>
      <c r="V144" s="2" cm="1">
        <f t="array" ref="V144">_xlfn.IFS(LEN(U144)=8,DATE(LEFT(U144,4),MID(U144,5,2),RIGHT(U144,2)),LEN(U144)=7,DATE(LEFT(U144,4),MID(U144,5,1),RIGHT(U144,2)),LEN(U144)=6,DATE(LEFT(U144,4),MID(U144,5,1),RIGHT(U144,1)))</f>
        <v>45376</v>
      </c>
      <c r="X144" s="2">
        <v>29090</v>
      </c>
      <c r="Y144">
        <f t="shared" ca="1" si="14"/>
        <v>45</v>
      </c>
    </row>
    <row r="145" spans="3:25" x14ac:dyDescent="0.25">
      <c r="C145" t="s">
        <v>477</v>
      </c>
      <c r="D145" t="s">
        <v>478</v>
      </c>
      <c r="F145" t="str">
        <f t="shared" si="10"/>
        <v>Shawn MacCardle</v>
      </c>
      <c r="H145" t="str">
        <f t="shared" si="11"/>
        <v>Shawn MacCardle</v>
      </c>
      <c r="K145">
        <v>105</v>
      </c>
      <c r="L145" t="str">
        <f t="shared" si="12"/>
        <v>High Heart Rate</v>
      </c>
      <c r="O145">
        <v>1997115</v>
      </c>
      <c r="P145" s="2" cm="1">
        <f t="array" ref="P145">_xlfn.IFS(LEN(O145)=8,DATE(LEFT(O145,4),MID(O145,5,2),RIGHT(O145,2)),LEN(O145)=7,DATE(LEFT(O145,4),MID(O145,5,1),RIGHT(O145,2)),LEN(O145)=6,DATE(LEFT(O145,4),MID(O145,5,1),RIGHT(O145,1)))</f>
        <v>35445</v>
      </c>
      <c r="R145">
        <v>12</v>
      </c>
      <c r="S145" t="str">
        <f t="shared" si="13"/>
        <v>Normal</v>
      </c>
      <c r="U145">
        <v>2024412</v>
      </c>
      <c r="V145" s="2" cm="1">
        <f t="array" ref="V145">_xlfn.IFS(LEN(U145)=8,DATE(LEFT(U145,4),MID(U145,5,2),RIGHT(U145,2)),LEN(U145)=7,DATE(LEFT(U145,4),MID(U145,5,1),RIGHT(U145,2)),LEN(U145)=6,DATE(LEFT(U145,4),MID(U145,5,1),RIGHT(U145,1)))</f>
        <v>45394</v>
      </c>
      <c r="X145" s="2">
        <v>29909</v>
      </c>
      <c r="Y145">
        <f t="shared" ca="1" si="14"/>
        <v>43</v>
      </c>
    </row>
    <row r="146" spans="3:25" x14ac:dyDescent="0.25">
      <c r="C146" t="s">
        <v>480</v>
      </c>
      <c r="D146" t="s">
        <v>481</v>
      </c>
      <c r="F146" t="str">
        <f t="shared" si="10"/>
        <v>Bertrand Paullin</v>
      </c>
      <c r="H146" t="str">
        <f t="shared" si="11"/>
        <v>Bertrand Paullin</v>
      </c>
      <c r="K146">
        <v>100</v>
      </c>
      <c r="L146" t="str">
        <f t="shared" si="12"/>
        <v>High Heart Rate</v>
      </c>
      <c r="O146">
        <v>1979823</v>
      </c>
      <c r="P146" s="2" cm="1">
        <f t="array" ref="P146">_xlfn.IFS(LEN(O146)=8,DATE(LEFT(O146,4),MID(O146,5,2),RIGHT(O146,2)),LEN(O146)=7,DATE(LEFT(O146,4),MID(O146,5,1),RIGHT(O146,2)),LEN(O146)=6,DATE(LEFT(O146,4),MID(O146,5,1),RIGHT(O146,1)))</f>
        <v>29090</v>
      </c>
      <c r="R146">
        <v>15</v>
      </c>
      <c r="S146" t="str">
        <f t="shared" si="13"/>
        <v>Normal</v>
      </c>
      <c r="U146">
        <v>2024316</v>
      </c>
      <c r="V146" s="2" cm="1">
        <f t="array" ref="V146">_xlfn.IFS(LEN(U146)=8,DATE(LEFT(U146,4),MID(U146,5,2),RIGHT(U146,2)),LEN(U146)=7,DATE(LEFT(U146,4),MID(U146,5,1),RIGHT(U146,2)),LEN(U146)=6,DATE(LEFT(U146,4),MID(U146,5,1),RIGHT(U146,1)))</f>
        <v>45367</v>
      </c>
      <c r="X146" s="2">
        <v>33167</v>
      </c>
      <c r="Y146">
        <f t="shared" ca="1" si="14"/>
        <v>34</v>
      </c>
    </row>
    <row r="147" spans="3:25" x14ac:dyDescent="0.25">
      <c r="C147" t="s">
        <v>483</v>
      </c>
      <c r="D147" t="s">
        <v>484</v>
      </c>
      <c r="F147" t="str">
        <f t="shared" si="10"/>
        <v>Lanette Mole</v>
      </c>
      <c r="H147" t="str">
        <f t="shared" si="11"/>
        <v>Lanette Mole</v>
      </c>
      <c r="K147">
        <v>78</v>
      </c>
      <c r="L147" t="str">
        <f t="shared" si="12"/>
        <v>Normal Heart Rate</v>
      </c>
      <c r="O147">
        <v>19811119</v>
      </c>
      <c r="P147" s="2" cm="1">
        <f t="array" ref="P147">_xlfn.IFS(LEN(O147)=8,DATE(LEFT(O147,4),MID(O147,5,2),RIGHT(O147,2)),LEN(O147)=7,DATE(LEFT(O147,4),MID(O147,5,1),RIGHT(O147,2)),LEN(O147)=6,DATE(LEFT(O147,4),MID(O147,5,1),RIGHT(O147,1)))</f>
        <v>29909</v>
      </c>
      <c r="R147">
        <v>17</v>
      </c>
      <c r="S147" t="str">
        <f t="shared" si="13"/>
        <v>Normal</v>
      </c>
      <c r="U147">
        <v>202427</v>
      </c>
      <c r="V147" s="2" cm="1">
        <f t="array" ref="V147">_xlfn.IFS(LEN(U147)=8,DATE(LEFT(U147,4),MID(U147,5,2),RIGHT(U147,2)),LEN(U147)=7,DATE(LEFT(U147,4),MID(U147,5,1),RIGHT(U147,2)),LEN(U147)=6,DATE(LEFT(U147,4),MID(U147,5,1),RIGHT(U147,1)))</f>
        <v>45329</v>
      </c>
      <c r="X147" s="2">
        <v>29643</v>
      </c>
      <c r="Y147">
        <f t="shared" ca="1" si="14"/>
        <v>44</v>
      </c>
    </row>
    <row r="148" spans="3:25" x14ac:dyDescent="0.25">
      <c r="C148" t="s">
        <v>486</v>
      </c>
      <c r="D148" t="s">
        <v>487</v>
      </c>
      <c r="F148" t="str">
        <f t="shared" si="10"/>
        <v>Kirstin Prantoni</v>
      </c>
      <c r="H148" t="str">
        <f t="shared" si="11"/>
        <v>Kirstin Prantoni</v>
      </c>
      <c r="K148">
        <v>84</v>
      </c>
      <c r="L148" t="str">
        <f t="shared" si="12"/>
        <v>Normal Heart Rate</v>
      </c>
      <c r="O148">
        <v>19901021</v>
      </c>
      <c r="P148" s="2" cm="1">
        <f t="array" ref="P148">_xlfn.IFS(LEN(O148)=8,DATE(LEFT(O148,4),MID(O148,5,2),RIGHT(O148,2)),LEN(O148)=7,DATE(LEFT(O148,4),MID(O148,5,1),RIGHT(O148,2)),LEN(O148)=6,DATE(LEFT(O148,4),MID(O148,5,1),RIGHT(O148,1)))</f>
        <v>33167</v>
      </c>
      <c r="R148">
        <v>15</v>
      </c>
      <c r="S148" t="str">
        <f t="shared" si="13"/>
        <v>Normal</v>
      </c>
      <c r="U148">
        <v>202454</v>
      </c>
      <c r="V148" s="2" cm="1">
        <f t="array" ref="V148">_xlfn.IFS(LEN(U148)=8,DATE(LEFT(U148,4),MID(U148,5,2),RIGHT(U148,2)),LEN(U148)=7,DATE(LEFT(U148,4),MID(U148,5,1),RIGHT(U148,2)),LEN(U148)=6,DATE(LEFT(U148,4),MID(U148,5,1),RIGHT(U148,1)))</f>
        <v>45416</v>
      </c>
      <c r="X148" s="2">
        <v>28232</v>
      </c>
      <c r="Y148">
        <f t="shared" ca="1" si="14"/>
        <v>47</v>
      </c>
    </row>
    <row r="149" spans="3:25" x14ac:dyDescent="0.25">
      <c r="C149" t="s">
        <v>489</v>
      </c>
      <c r="D149" t="s">
        <v>490</v>
      </c>
      <c r="F149" t="str">
        <f t="shared" si="10"/>
        <v>Eddi Berrie</v>
      </c>
      <c r="H149" t="str">
        <f t="shared" si="11"/>
        <v>Eddi Berrie</v>
      </c>
      <c r="K149">
        <v>91</v>
      </c>
      <c r="L149" t="str">
        <f t="shared" si="12"/>
        <v>Normal Heart Rate</v>
      </c>
      <c r="O149">
        <v>1981226</v>
      </c>
      <c r="P149" s="2" cm="1">
        <f t="array" ref="P149">_xlfn.IFS(LEN(O149)=8,DATE(LEFT(O149,4),MID(O149,5,2),RIGHT(O149,2)),LEN(O149)=7,DATE(LEFT(O149,4),MID(O149,5,1),RIGHT(O149,2)),LEN(O149)=6,DATE(LEFT(O149,4),MID(O149,5,1),RIGHT(O149,1)))</f>
        <v>29643</v>
      </c>
      <c r="R149">
        <v>14</v>
      </c>
      <c r="S149" t="str">
        <f t="shared" si="13"/>
        <v>Normal</v>
      </c>
      <c r="U149">
        <v>2024122</v>
      </c>
      <c r="V149" s="2" cm="1">
        <f t="array" ref="V149">_xlfn.IFS(LEN(U149)=8,DATE(LEFT(U149,4),MID(U149,5,2),RIGHT(U149,2)),LEN(U149)=7,DATE(LEFT(U149,4),MID(U149,5,1),RIGHT(U149,2)),LEN(U149)=6,DATE(LEFT(U149,4),MID(U149,5,1),RIGHT(U149,1)))</f>
        <v>45313</v>
      </c>
      <c r="X149" s="2">
        <v>20481</v>
      </c>
      <c r="Y149">
        <f t="shared" ca="1" si="14"/>
        <v>69</v>
      </c>
    </row>
    <row r="150" spans="3:25" x14ac:dyDescent="0.25">
      <c r="C150" t="s">
        <v>492</v>
      </c>
      <c r="D150" t="s">
        <v>493</v>
      </c>
      <c r="F150" t="str">
        <f t="shared" si="10"/>
        <v>Terrijo Yardley</v>
      </c>
      <c r="H150" t="str">
        <f t="shared" si="11"/>
        <v>Terrijo Yardley</v>
      </c>
      <c r="K150">
        <v>102</v>
      </c>
      <c r="L150" t="str">
        <f t="shared" si="12"/>
        <v>High Heart Rate</v>
      </c>
      <c r="O150">
        <v>1977417</v>
      </c>
      <c r="P150" s="2" cm="1">
        <f t="array" ref="P150">_xlfn.IFS(LEN(O150)=8,DATE(LEFT(O150,4),MID(O150,5,2),RIGHT(O150,2)),LEN(O150)=7,DATE(LEFT(O150,4),MID(O150,5,1),RIGHT(O150,2)),LEN(O150)=6,DATE(LEFT(O150,4),MID(O150,5,1),RIGHT(O150,1)))</f>
        <v>28232</v>
      </c>
      <c r="R150">
        <v>10</v>
      </c>
      <c r="S150" t="str">
        <f t="shared" si="13"/>
        <v>Normal</v>
      </c>
      <c r="U150">
        <v>2024114</v>
      </c>
      <c r="V150" s="2" cm="1">
        <f t="array" ref="V150">_xlfn.IFS(LEN(U150)=8,DATE(LEFT(U150,4),MID(U150,5,2),RIGHT(U150,2)),LEN(U150)=7,DATE(LEFT(U150,4),MID(U150,5,1),RIGHT(U150,2)),LEN(U150)=6,DATE(LEFT(U150,4),MID(U150,5,1),RIGHT(U150,1)))</f>
        <v>45305</v>
      </c>
      <c r="X150" s="2">
        <v>25629</v>
      </c>
      <c r="Y150">
        <f t="shared" ca="1" si="14"/>
        <v>55</v>
      </c>
    </row>
    <row r="151" spans="3:25" x14ac:dyDescent="0.25">
      <c r="C151" t="s">
        <v>495</v>
      </c>
      <c r="D151" t="s">
        <v>496</v>
      </c>
      <c r="F151" t="str">
        <f t="shared" si="10"/>
        <v>Boniface Pleasaunce</v>
      </c>
      <c r="H151" t="str">
        <f t="shared" si="11"/>
        <v>Boniface Pleasaunce</v>
      </c>
      <c r="K151">
        <v>90</v>
      </c>
      <c r="L151" t="str">
        <f t="shared" si="12"/>
        <v>Normal Heart Rate</v>
      </c>
      <c r="O151">
        <v>1956127</v>
      </c>
      <c r="P151" s="2" cm="1">
        <f t="array" ref="P151">_xlfn.IFS(LEN(O151)=8,DATE(LEFT(O151,4),MID(O151,5,2),RIGHT(O151,2)),LEN(O151)=7,DATE(LEFT(O151,4),MID(O151,5,1),RIGHT(O151,2)),LEN(O151)=6,DATE(LEFT(O151,4),MID(O151,5,1),RIGHT(O151,1)))</f>
        <v>20481</v>
      </c>
      <c r="R151">
        <v>15</v>
      </c>
      <c r="S151" t="str">
        <f t="shared" si="13"/>
        <v>Normal</v>
      </c>
      <c r="U151">
        <v>202448</v>
      </c>
      <c r="V151" s="2" cm="1">
        <f t="array" ref="V151">_xlfn.IFS(LEN(U151)=8,DATE(LEFT(U151,4),MID(U151,5,2),RIGHT(U151,2)),LEN(U151)=7,DATE(LEFT(U151,4),MID(U151,5,1),RIGHT(U151,2)),LEN(U151)=6,DATE(LEFT(U151,4),MID(U151,5,1),RIGHT(U151,1)))</f>
        <v>45390</v>
      </c>
      <c r="X151" s="2">
        <v>32016</v>
      </c>
      <c r="Y151">
        <f t="shared" ca="1" si="14"/>
        <v>37</v>
      </c>
    </row>
    <row r="152" spans="3:25" x14ac:dyDescent="0.25">
      <c r="C152" t="s">
        <v>499</v>
      </c>
      <c r="D152" t="s">
        <v>500</v>
      </c>
      <c r="F152" t="str">
        <f t="shared" si="10"/>
        <v>Alexandra Petasch</v>
      </c>
      <c r="H152" t="str">
        <f t="shared" si="11"/>
        <v>Alexandra Petasch</v>
      </c>
      <c r="K152">
        <v>80</v>
      </c>
      <c r="L152" t="str">
        <f t="shared" si="12"/>
        <v>Normal Heart Rate</v>
      </c>
      <c r="O152">
        <v>197032</v>
      </c>
      <c r="P152" s="2" cm="1">
        <f t="array" ref="P152">_xlfn.IFS(LEN(O152)=8,DATE(LEFT(O152,4),MID(O152,5,2),RIGHT(O152,2)),LEN(O152)=7,DATE(LEFT(O152,4),MID(O152,5,1),RIGHT(O152,2)),LEN(O152)=6,DATE(LEFT(O152,4),MID(O152,5,1),RIGHT(O152,1)))</f>
        <v>25629</v>
      </c>
      <c r="R152">
        <v>12</v>
      </c>
      <c r="S152" t="str">
        <f t="shared" si="13"/>
        <v>Normal</v>
      </c>
      <c r="U152">
        <v>2024127</v>
      </c>
      <c r="V152" s="2" cm="1">
        <f t="array" ref="V152">_xlfn.IFS(LEN(U152)=8,DATE(LEFT(U152,4),MID(U152,5,2),RIGHT(U152,2)),LEN(U152)=7,DATE(LEFT(U152,4),MID(U152,5,1),RIGHT(U152,2)),LEN(U152)=6,DATE(LEFT(U152,4),MID(U152,5,1),RIGHT(U152,1)))</f>
        <v>45318</v>
      </c>
      <c r="X152" s="2">
        <v>34901</v>
      </c>
      <c r="Y152">
        <f t="shared" ca="1" si="14"/>
        <v>29</v>
      </c>
    </row>
    <row r="153" spans="3:25" x14ac:dyDescent="0.25">
      <c r="C153" t="s">
        <v>502</v>
      </c>
      <c r="D153" t="s">
        <v>503</v>
      </c>
      <c r="F153" t="str">
        <f t="shared" si="10"/>
        <v>Shelbi Eicke</v>
      </c>
      <c r="H153" t="str">
        <f t="shared" si="11"/>
        <v>Shelbi Eicke</v>
      </c>
      <c r="K153">
        <v>76</v>
      </c>
      <c r="L153" t="str">
        <f t="shared" si="12"/>
        <v>Normal Heart Rate</v>
      </c>
      <c r="O153">
        <v>1987827</v>
      </c>
      <c r="P153" s="2" cm="1">
        <f t="array" ref="P153">_xlfn.IFS(LEN(O153)=8,DATE(LEFT(O153,4),MID(O153,5,2),RIGHT(O153,2)),LEN(O153)=7,DATE(LEFT(O153,4),MID(O153,5,1),RIGHT(O153,2)),LEN(O153)=6,DATE(LEFT(O153,4),MID(O153,5,1),RIGHT(O153,1)))</f>
        <v>32016</v>
      </c>
      <c r="R153">
        <v>20</v>
      </c>
      <c r="S153" t="str">
        <f t="shared" si="13"/>
        <v>Normal</v>
      </c>
      <c r="U153">
        <v>2024612</v>
      </c>
      <c r="V153" s="2" cm="1">
        <f t="array" ref="V153">_xlfn.IFS(LEN(U153)=8,DATE(LEFT(U153,4),MID(U153,5,2),RIGHT(U153,2)),LEN(U153)=7,DATE(LEFT(U153,4),MID(U153,5,1),RIGHT(U153,2)),LEN(U153)=6,DATE(LEFT(U153,4),MID(U153,5,1),RIGHT(U153,1)))</f>
        <v>45455</v>
      </c>
      <c r="X153" s="2">
        <v>33681</v>
      </c>
      <c r="Y153">
        <f t="shared" ca="1" si="14"/>
        <v>33</v>
      </c>
    </row>
    <row r="154" spans="3:25" x14ac:dyDescent="0.25">
      <c r="C154" t="s">
        <v>505</v>
      </c>
      <c r="D154" t="s">
        <v>506</v>
      </c>
      <c r="F154" t="str">
        <f t="shared" si="10"/>
        <v>Jeannie Edensor</v>
      </c>
      <c r="H154" t="str">
        <f t="shared" si="11"/>
        <v>Jeannie Edensor</v>
      </c>
      <c r="K154">
        <v>114</v>
      </c>
      <c r="L154" t="str">
        <f t="shared" si="12"/>
        <v>High Heart Rate</v>
      </c>
      <c r="O154">
        <v>1995721</v>
      </c>
      <c r="P154" s="2" cm="1">
        <f t="array" ref="P154">_xlfn.IFS(LEN(O154)=8,DATE(LEFT(O154,4),MID(O154,5,2),RIGHT(O154,2)),LEN(O154)=7,DATE(LEFT(O154,4),MID(O154,5,1),RIGHT(O154,2)),LEN(O154)=6,DATE(LEFT(O154,4),MID(O154,5,1),RIGHT(O154,1)))</f>
        <v>34901</v>
      </c>
      <c r="R154">
        <v>25</v>
      </c>
      <c r="S154" t="str">
        <f t="shared" si="13"/>
        <v>Bad</v>
      </c>
      <c r="U154">
        <v>202449</v>
      </c>
      <c r="V154" s="2" cm="1">
        <f t="array" ref="V154">_xlfn.IFS(LEN(U154)=8,DATE(LEFT(U154,4),MID(U154,5,2),RIGHT(U154,2)),LEN(U154)=7,DATE(LEFT(U154,4),MID(U154,5,1),RIGHT(U154,2)),LEN(U154)=6,DATE(LEFT(U154,4),MID(U154,5,1),RIGHT(U154,1)))</f>
        <v>45391</v>
      </c>
      <c r="X154" s="2">
        <v>35982</v>
      </c>
      <c r="Y154">
        <f t="shared" ca="1" si="14"/>
        <v>26</v>
      </c>
    </row>
    <row r="155" spans="3:25" x14ac:dyDescent="0.25">
      <c r="C155" t="s">
        <v>508</v>
      </c>
      <c r="D155" t="s">
        <v>509</v>
      </c>
      <c r="F155" t="str">
        <f t="shared" si="10"/>
        <v>Cari Strodder</v>
      </c>
      <c r="H155" t="str">
        <f t="shared" si="11"/>
        <v>Cari Strodder</v>
      </c>
      <c r="K155">
        <v>78</v>
      </c>
      <c r="L155" t="str">
        <f t="shared" si="12"/>
        <v>Normal Heart Rate</v>
      </c>
      <c r="O155">
        <v>1992318</v>
      </c>
      <c r="P155" s="2" cm="1">
        <f t="array" ref="P155">_xlfn.IFS(LEN(O155)=8,DATE(LEFT(O155,4),MID(O155,5,2),RIGHT(O155,2)),LEN(O155)=7,DATE(LEFT(O155,4),MID(O155,5,1),RIGHT(O155,2)),LEN(O155)=6,DATE(LEFT(O155,4),MID(O155,5,1),RIGHT(O155,1)))</f>
        <v>33681</v>
      </c>
      <c r="R155">
        <v>17</v>
      </c>
      <c r="S155" t="str">
        <f t="shared" si="13"/>
        <v>Normal</v>
      </c>
      <c r="U155">
        <v>202423</v>
      </c>
      <c r="V155" s="2" cm="1">
        <f t="array" ref="V155">_xlfn.IFS(LEN(U155)=8,DATE(LEFT(U155,4),MID(U155,5,2),RIGHT(U155,2)),LEN(U155)=7,DATE(LEFT(U155,4),MID(U155,5,1),RIGHT(U155,2)),LEN(U155)=6,DATE(LEFT(U155,4),MID(U155,5,1),RIGHT(U155,1)))</f>
        <v>45325</v>
      </c>
      <c r="X155" s="2">
        <v>34298</v>
      </c>
      <c r="Y155">
        <f t="shared" ca="1" si="14"/>
        <v>31</v>
      </c>
    </row>
    <row r="156" spans="3:25" x14ac:dyDescent="0.25">
      <c r="C156" t="s">
        <v>511</v>
      </c>
      <c r="D156" t="s">
        <v>512</v>
      </c>
      <c r="F156" t="str">
        <f t="shared" si="10"/>
        <v>Chic Steiner</v>
      </c>
      <c r="H156" t="str">
        <f t="shared" si="11"/>
        <v>Chic Steiner</v>
      </c>
      <c r="K156">
        <v>83</v>
      </c>
      <c r="L156" t="str">
        <f t="shared" si="12"/>
        <v>Normal Heart Rate</v>
      </c>
      <c r="O156">
        <v>199876</v>
      </c>
      <c r="P156" s="2" cm="1">
        <f t="array" ref="P156">_xlfn.IFS(LEN(O156)=8,DATE(LEFT(O156,4),MID(O156,5,2),RIGHT(O156,2)),LEN(O156)=7,DATE(LEFT(O156,4),MID(O156,5,1),RIGHT(O156,2)),LEN(O156)=6,DATE(LEFT(O156,4),MID(O156,5,1),RIGHT(O156,1)))</f>
        <v>35982</v>
      </c>
      <c r="R156">
        <v>15</v>
      </c>
      <c r="S156" t="str">
        <f t="shared" si="13"/>
        <v>Normal</v>
      </c>
      <c r="U156">
        <v>2024615</v>
      </c>
      <c r="V156" s="2" cm="1">
        <f t="array" ref="V156">_xlfn.IFS(LEN(U156)=8,DATE(LEFT(U156,4),MID(U156,5,2),RIGHT(U156,2)),LEN(U156)=7,DATE(LEFT(U156,4),MID(U156,5,1),RIGHT(U156,2)),LEN(U156)=6,DATE(LEFT(U156,4),MID(U156,5,1),RIGHT(U156,1)))</f>
        <v>45458</v>
      </c>
      <c r="X156" s="2">
        <v>38282</v>
      </c>
      <c r="Y156">
        <f t="shared" ca="1" si="14"/>
        <v>20</v>
      </c>
    </row>
    <row r="157" spans="3:25" x14ac:dyDescent="0.25">
      <c r="C157" t="s">
        <v>514</v>
      </c>
      <c r="D157" t="s">
        <v>515</v>
      </c>
      <c r="F157" t="str">
        <f t="shared" si="10"/>
        <v>Cam Eskell</v>
      </c>
      <c r="H157" t="str">
        <f t="shared" si="11"/>
        <v>Cam Eskell</v>
      </c>
      <c r="K157">
        <v>100</v>
      </c>
      <c r="L157" t="str">
        <f t="shared" si="12"/>
        <v>High Heart Rate</v>
      </c>
      <c r="O157">
        <v>19931125</v>
      </c>
      <c r="P157" s="2" cm="1">
        <f t="array" ref="P157">_xlfn.IFS(LEN(O157)=8,DATE(LEFT(O157,4),MID(O157,5,2),RIGHT(O157,2)),LEN(O157)=7,DATE(LEFT(O157,4),MID(O157,5,1),RIGHT(O157,2)),LEN(O157)=6,DATE(LEFT(O157,4),MID(O157,5,1),RIGHT(O157,1)))</f>
        <v>34298</v>
      </c>
      <c r="R157">
        <v>15</v>
      </c>
      <c r="S157" t="str">
        <f t="shared" si="13"/>
        <v>Normal</v>
      </c>
      <c r="U157">
        <v>202433</v>
      </c>
      <c r="V157" s="2" cm="1">
        <f t="array" ref="V157">_xlfn.IFS(LEN(U157)=8,DATE(LEFT(U157,4),MID(U157,5,2),RIGHT(U157,2)),LEN(U157)=7,DATE(LEFT(U157,4),MID(U157,5,1),RIGHT(U157,2)),LEN(U157)=6,DATE(LEFT(U157,4),MID(U157,5,1),RIGHT(U157,1)))</f>
        <v>45354</v>
      </c>
      <c r="X157" s="2">
        <v>33159</v>
      </c>
      <c r="Y157">
        <f t="shared" ca="1" si="14"/>
        <v>34</v>
      </c>
    </row>
    <row r="158" spans="3:25" x14ac:dyDescent="0.25">
      <c r="C158" t="s">
        <v>517</v>
      </c>
      <c r="D158" t="s">
        <v>518</v>
      </c>
      <c r="F158" t="str">
        <f t="shared" si="10"/>
        <v>Peggy Korpolak</v>
      </c>
      <c r="H158" t="str">
        <f t="shared" si="11"/>
        <v>Peggy Korpolak</v>
      </c>
      <c r="K158">
        <v>95</v>
      </c>
      <c r="L158" t="str">
        <f t="shared" si="12"/>
        <v>Normal Heart Rate</v>
      </c>
      <c r="O158">
        <v>20041022</v>
      </c>
      <c r="P158" s="2" cm="1">
        <f t="array" ref="P158">_xlfn.IFS(LEN(O158)=8,DATE(LEFT(O158,4),MID(O158,5,2),RIGHT(O158,2)),LEN(O158)=7,DATE(LEFT(O158,4),MID(O158,5,1),RIGHT(O158,2)),LEN(O158)=6,DATE(LEFT(O158,4),MID(O158,5,1),RIGHT(O158,1)))</f>
        <v>38282</v>
      </c>
      <c r="R158">
        <v>15</v>
      </c>
      <c r="S158" t="str">
        <f t="shared" si="13"/>
        <v>Normal</v>
      </c>
      <c r="U158">
        <v>202438</v>
      </c>
      <c r="V158" s="2" cm="1">
        <f t="array" ref="V158">_xlfn.IFS(LEN(U158)=8,DATE(LEFT(U158,4),MID(U158,5,2),RIGHT(U158,2)),LEN(U158)=7,DATE(LEFT(U158,4),MID(U158,5,1),RIGHT(U158,2)),LEN(U158)=6,DATE(LEFT(U158,4),MID(U158,5,1),RIGHT(U158,1)))</f>
        <v>45359</v>
      </c>
      <c r="X158" s="2">
        <v>35295</v>
      </c>
      <c r="Y158">
        <f t="shared" ca="1" si="14"/>
        <v>28</v>
      </c>
    </row>
    <row r="159" spans="3:25" x14ac:dyDescent="0.25">
      <c r="C159" t="s">
        <v>520</v>
      </c>
      <c r="D159" t="s">
        <v>521</v>
      </c>
      <c r="F159" t="str">
        <f t="shared" si="10"/>
        <v>Stesha Beare</v>
      </c>
      <c r="H159" t="str">
        <f t="shared" si="11"/>
        <v>Stesha Beare</v>
      </c>
      <c r="K159">
        <v>90</v>
      </c>
      <c r="L159" t="str">
        <f t="shared" si="12"/>
        <v>Normal Heart Rate</v>
      </c>
      <c r="O159">
        <v>19901013</v>
      </c>
      <c r="P159" s="2" cm="1">
        <f t="array" ref="P159">_xlfn.IFS(LEN(O159)=8,DATE(LEFT(O159,4),MID(O159,5,2),RIGHT(O159,2)),LEN(O159)=7,DATE(LEFT(O159,4),MID(O159,5,1),RIGHT(O159,2)),LEN(O159)=6,DATE(LEFT(O159,4),MID(O159,5,1),RIGHT(O159,1)))</f>
        <v>33159</v>
      </c>
      <c r="R159">
        <v>20</v>
      </c>
      <c r="S159" t="str">
        <f t="shared" si="13"/>
        <v>Normal</v>
      </c>
      <c r="U159">
        <v>202418</v>
      </c>
      <c r="V159" s="2" cm="1">
        <f t="array" ref="V159">_xlfn.IFS(LEN(U159)=8,DATE(LEFT(U159,4),MID(U159,5,2),RIGHT(U159,2)),LEN(U159)=7,DATE(LEFT(U159,4),MID(U159,5,1),RIGHT(U159,2)),LEN(U159)=6,DATE(LEFT(U159,4),MID(U159,5,1),RIGHT(U159,1)))</f>
        <v>45299</v>
      </c>
      <c r="X159" s="2">
        <v>38068</v>
      </c>
      <c r="Y159">
        <f t="shared" ca="1" si="14"/>
        <v>21</v>
      </c>
    </row>
    <row r="160" spans="3:25" x14ac:dyDescent="0.25">
      <c r="C160" t="s">
        <v>523</v>
      </c>
      <c r="D160" t="s">
        <v>524</v>
      </c>
      <c r="F160" t="str">
        <f t="shared" si="10"/>
        <v>Brodie Wanley</v>
      </c>
      <c r="H160" t="str">
        <f t="shared" si="11"/>
        <v>Brodie Wanley</v>
      </c>
      <c r="K160">
        <v>85</v>
      </c>
      <c r="L160" t="str">
        <f t="shared" si="12"/>
        <v>Normal Heart Rate</v>
      </c>
      <c r="O160">
        <v>1996818</v>
      </c>
      <c r="P160" s="2" cm="1">
        <f t="array" ref="P160">_xlfn.IFS(LEN(O160)=8,DATE(LEFT(O160,4),MID(O160,5,2),RIGHT(O160,2)),LEN(O160)=7,DATE(LEFT(O160,4),MID(O160,5,1),RIGHT(O160,2)),LEN(O160)=6,DATE(LEFT(O160,4),MID(O160,5,1),RIGHT(O160,1)))</f>
        <v>35295</v>
      </c>
      <c r="R160">
        <v>19</v>
      </c>
      <c r="S160" t="str">
        <f t="shared" si="13"/>
        <v>Normal</v>
      </c>
      <c r="U160">
        <v>202417</v>
      </c>
      <c r="V160" s="2" cm="1">
        <f t="array" ref="V160">_xlfn.IFS(LEN(U160)=8,DATE(LEFT(U160,4),MID(U160,5,2),RIGHT(U160,2)),LEN(U160)=7,DATE(LEFT(U160,4),MID(U160,5,1),RIGHT(U160,2)),LEN(U160)=6,DATE(LEFT(U160,4),MID(U160,5,1),RIGHT(U160,1)))</f>
        <v>45298</v>
      </c>
      <c r="X160" s="2">
        <v>37625</v>
      </c>
      <c r="Y160">
        <f t="shared" ca="1" si="14"/>
        <v>22</v>
      </c>
    </row>
    <row r="161" spans="3:25" x14ac:dyDescent="0.25">
      <c r="C161" t="s">
        <v>526</v>
      </c>
      <c r="D161" t="s">
        <v>527</v>
      </c>
      <c r="F161" t="str">
        <f t="shared" si="10"/>
        <v>Modesta Coules</v>
      </c>
      <c r="H161" t="str">
        <f t="shared" si="11"/>
        <v>Modesta Coules</v>
      </c>
      <c r="K161">
        <v>97</v>
      </c>
      <c r="L161" t="str">
        <f t="shared" si="12"/>
        <v>Normal Heart Rate</v>
      </c>
      <c r="O161">
        <v>2004322</v>
      </c>
      <c r="P161" s="2" cm="1">
        <f t="array" ref="P161">_xlfn.IFS(LEN(O161)=8,DATE(LEFT(O161,4),MID(O161,5,2),RIGHT(O161,2)),LEN(O161)=7,DATE(LEFT(O161,4),MID(O161,5,1),RIGHT(O161,2)),LEN(O161)=6,DATE(LEFT(O161,4),MID(O161,5,1),RIGHT(O161,1)))</f>
        <v>38068</v>
      </c>
      <c r="R161">
        <v>20</v>
      </c>
      <c r="S161" t="str">
        <f t="shared" si="13"/>
        <v>Normal</v>
      </c>
      <c r="U161">
        <v>202417</v>
      </c>
      <c r="V161" s="2" cm="1">
        <f t="array" ref="V161">_xlfn.IFS(LEN(U161)=8,DATE(LEFT(U161,4),MID(U161,5,2),RIGHT(U161,2)),LEN(U161)=7,DATE(LEFT(U161,4),MID(U161,5,1),RIGHT(U161,2)),LEN(U161)=6,DATE(LEFT(U161,4),MID(U161,5,1),RIGHT(U161,1)))</f>
        <v>45298</v>
      </c>
      <c r="X161" s="2">
        <v>30818</v>
      </c>
      <c r="Y161">
        <f t="shared" ca="1" si="14"/>
        <v>40</v>
      </c>
    </row>
    <row r="162" spans="3:25" x14ac:dyDescent="0.25">
      <c r="C162" t="s">
        <v>529</v>
      </c>
      <c r="D162" t="s">
        <v>530</v>
      </c>
      <c r="F162" t="str">
        <f t="shared" si="10"/>
        <v>Eustace Barham</v>
      </c>
      <c r="H162" t="str">
        <f t="shared" si="11"/>
        <v>Eustace Barham</v>
      </c>
      <c r="K162">
        <v>81</v>
      </c>
      <c r="L162" t="str">
        <f t="shared" si="12"/>
        <v>Normal Heart Rate</v>
      </c>
      <c r="O162">
        <v>200314</v>
      </c>
      <c r="P162" s="2" cm="1">
        <f t="array" ref="P162">_xlfn.IFS(LEN(O162)=8,DATE(LEFT(O162,4),MID(O162,5,2),RIGHT(O162,2)),LEN(O162)=7,DATE(LEFT(O162,4),MID(O162,5,1),RIGHT(O162,2)),LEN(O162)=6,DATE(LEFT(O162,4),MID(O162,5,1),RIGHT(O162,1)))</f>
        <v>37625</v>
      </c>
      <c r="R162">
        <v>20</v>
      </c>
      <c r="S162" t="str">
        <f t="shared" si="13"/>
        <v>Normal</v>
      </c>
      <c r="U162">
        <v>202466</v>
      </c>
      <c r="V162" s="2" cm="1">
        <f t="array" ref="V162">_xlfn.IFS(LEN(U162)=8,DATE(LEFT(U162,4),MID(U162,5,2),RIGHT(U162,2)),LEN(U162)=7,DATE(LEFT(U162,4),MID(U162,5,1),RIGHT(U162,2)),LEN(U162)=6,DATE(LEFT(U162,4),MID(U162,5,1),RIGHT(U162,1)))</f>
        <v>45449</v>
      </c>
      <c r="X162" s="2">
        <v>38703</v>
      </c>
      <c r="Y162">
        <f t="shared" ca="1" si="14"/>
        <v>19</v>
      </c>
    </row>
    <row r="163" spans="3:25" x14ac:dyDescent="0.25">
      <c r="C163" t="s">
        <v>532</v>
      </c>
      <c r="D163" t="s">
        <v>533</v>
      </c>
      <c r="F163" t="str">
        <f t="shared" si="10"/>
        <v>Mallory Bovingdon</v>
      </c>
      <c r="H163" t="str">
        <f t="shared" si="11"/>
        <v>Mallory Bovingdon</v>
      </c>
      <c r="K163">
        <v>82</v>
      </c>
      <c r="L163" t="str">
        <f t="shared" si="12"/>
        <v>Normal Heart Rate</v>
      </c>
      <c r="O163">
        <v>1984516</v>
      </c>
      <c r="P163" s="2" cm="1">
        <f t="array" ref="P163">_xlfn.IFS(LEN(O163)=8,DATE(LEFT(O163,4),MID(O163,5,2),RIGHT(O163,2)),LEN(O163)=7,DATE(LEFT(O163,4),MID(O163,5,1),RIGHT(O163,2)),LEN(O163)=6,DATE(LEFT(O163,4),MID(O163,5,1),RIGHT(O163,1)))</f>
        <v>30818</v>
      </c>
      <c r="R163">
        <v>18</v>
      </c>
      <c r="S163" t="str">
        <f t="shared" si="13"/>
        <v>Normal</v>
      </c>
      <c r="U163">
        <v>202436</v>
      </c>
      <c r="V163" s="2" cm="1">
        <f t="array" ref="V163">_xlfn.IFS(LEN(U163)=8,DATE(LEFT(U163,4),MID(U163,5,2),RIGHT(U163,2)),LEN(U163)=7,DATE(LEFT(U163,4),MID(U163,5,1),RIGHT(U163,2)),LEN(U163)=6,DATE(LEFT(U163,4),MID(U163,5,1),RIGHT(U163,1)))</f>
        <v>45357</v>
      </c>
      <c r="X163" s="2">
        <v>19791</v>
      </c>
      <c r="Y163">
        <f t="shared" ca="1" si="14"/>
        <v>71</v>
      </c>
    </row>
    <row r="164" spans="3:25" x14ac:dyDescent="0.25">
      <c r="C164" t="s">
        <v>535</v>
      </c>
      <c r="D164" t="s">
        <v>536</v>
      </c>
      <c r="F164" t="str">
        <f t="shared" si="10"/>
        <v>Wit Berg</v>
      </c>
      <c r="H164" t="str">
        <f t="shared" si="11"/>
        <v>Wit Berg</v>
      </c>
      <c r="K164">
        <v>80</v>
      </c>
      <c r="L164" t="str">
        <f t="shared" si="12"/>
        <v>Normal Heart Rate</v>
      </c>
      <c r="O164">
        <v>20051217</v>
      </c>
      <c r="P164" s="2" cm="1">
        <f t="array" ref="P164">_xlfn.IFS(LEN(O164)=8,DATE(LEFT(O164,4),MID(O164,5,2),RIGHT(O164,2)),LEN(O164)=7,DATE(LEFT(O164,4),MID(O164,5,1),RIGHT(O164,2)),LEN(O164)=6,DATE(LEFT(O164,4),MID(O164,5,1),RIGHT(O164,1)))</f>
        <v>38703</v>
      </c>
      <c r="R164">
        <v>11</v>
      </c>
      <c r="S164" t="str">
        <f t="shared" si="13"/>
        <v>Normal</v>
      </c>
      <c r="U164">
        <v>2024613</v>
      </c>
      <c r="V164" s="2" cm="1">
        <f t="array" ref="V164">_xlfn.IFS(LEN(U164)=8,DATE(LEFT(U164,4),MID(U164,5,2),RIGHT(U164,2)),LEN(U164)=7,DATE(LEFT(U164,4),MID(U164,5,1),RIGHT(U164,2)),LEN(U164)=6,DATE(LEFT(U164,4),MID(U164,5,1),RIGHT(U164,1)))</f>
        <v>45456</v>
      </c>
      <c r="X164" s="2">
        <v>36540</v>
      </c>
      <c r="Y164">
        <f t="shared" ca="1" si="14"/>
        <v>25</v>
      </c>
    </row>
    <row r="165" spans="3:25" x14ac:dyDescent="0.25">
      <c r="C165" t="s">
        <v>538</v>
      </c>
      <c r="D165" t="s">
        <v>539</v>
      </c>
      <c r="F165" t="str">
        <f t="shared" si="10"/>
        <v>Emmanuel Maunder</v>
      </c>
      <c r="H165" t="str">
        <f t="shared" si="11"/>
        <v>Emmanuel Maunder</v>
      </c>
      <c r="K165">
        <v>90</v>
      </c>
      <c r="L165" t="str">
        <f t="shared" si="12"/>
        <v>Normal Heart Rate</v>
      </c>
      <c r="O165">
        <v>195438</v>
      </c>
      <c r="P165" s="2" cm="1">
        <f t="array" ref="P165">_xlfn.IFS(LEN(O165)=8,DATE(LEFT(O165,4),MID(O165,5,2),RIGHT(O165,2)),LEN(O165)=7,DATE(LEFT(O165,4),MID(O165,5,1),RIGHT(O165,2)),LEN(O165)=6,DATE(LEFT(O165,4),MID(O165,5,1),RIGHT(O165,1)))</f>
        <v>19791</v>
      </c>
      <c r="R165">
        <v>17</v>
      </c>
      <c r="S165" t="str">
        <f t="shared" si="13"/>
        <v>Normal</v>
      </c>
      <c r="U165">
        <v>2024125</v>
      </c>
      <c r="V165" s="2" cm="1">
        <f t="array" ref="V165">_xlfn.IFS(LEN(U165)=8,DATE(LEFT(U165,4),MID(U165,5,2),RIGHT(U165,2)),LEN(U165)=7,DATE(LEFT(U165,4),MID(U165,5,1),RIGHT(U165,2)),LEN(U165)=6,DATE(LEFT(U165,4),MID(U165,5,1),RIGHT(U165,1)))</f>
        <v>45316</v>
      </c>
      <c r="X165" s="2">
        <v>20820</v>
      </c>
      <c r="Y165">
        <f t="shared" ca="1" si="14"/>
        <v>68</v>
      </c>
    </row>
    <row r="166" spans="3:25" x14ac:dyDescent="0.25">
      <c r="C166" t="s">
        <v>542</v>
      </c>
      <c r="D166" t="s">
        <v>543</v>
      </c>
      <c r="F166" t="str">
        <f t="shared" si="10"/>
        <v>Doretta Laidlaw</v>
      </c>
      <c r="H166" t="str">
        <f t="shared" si="11"/>
        <v>Doretta Laidlaw</v>
      </c>
      <c r="K166">
        <v>101</v>
      </c>
      <c r="L166" t="str">
        <f t="shared" si="12"/>
        <v>High Heart Rate</v>
      </c>
      <c r="O166">
        <v>2000115</v>
      </c>
      <c r="P166" s="2" cm="1">
        <f t="array" ref="P166">_xlfn.IFS(LEN(O166)=8,DATE(LEFT(O166,4),MID(O166,5,2),RIGHT(O166,2)),LEN(O166)=7,DATE(LEFT(O166,4),MID(O166,5,1),RIGHT(O166,2)),LEN(O166)=6,DATE(LEFT(O166,4),MID(O166,5,1),RIGHT(O166,1)))</f>
        <v>36540</v>
      </c>
      <c r="R166">
        <v>15</v>
      </c>
      <c r="S166" t="str">
        <f t="shared" si="13"/>
        <v>Normal</v>
      </c>
      <c r="U166">
        <v>2024513</v>
      </c>
      <c r="V166" s="2" cm="1">
        <f t="array" ref="V166">_xlfn.IFS(LEN(U166)=8,DATE(LEFT(U166,4),MID(U166,5,2),RIGHT(U166,2)),LEN(U166)=7,DATE(LEFT(U166,4),MID(U166,5,1),RIGHT(U166,2)),LEN(U166)=6,DATE(LEFT(U166,4),MID(U166,5,1),RIGHT(U166,1)))</f>
        <v>45425</v>
      </c>
      <c r="X166" s="2">
        <v>27638</v>
      </c>
      <c r="Y166">
        <f t="shared" ca="1" si="14"/>
        <v>49</v>
      </c>
    </row>
    <row r="167" spans="3:25" x14ac:dyDescent="0.25">
      <c r="C167" t="s">
        <v>545</v>
      </c>
      <c r="D167" t="s">
        <v>546</v>
      </c>
      <c r="F167" t="str">
        <f t="shared" si="10"/>
        <v>Georgy Seller</v>
      </c>
      <c r="H167" t="str">
        <f t="shared" si="11"/>
        <v>Georgy Seller</v>
      </c>
      <c r="K167">
        <v>80</v>
      </c>
      <c r="L167" t="str">
        <f t="shared" si="12"/>
        <v>Normal Heart Rate</v>
      </c>
      <c r="O167">
        <v>19561231</v>
      </c>
      <c r="P167" s="2" cm="1">
        <f t="array" ref="P167">_xlfn.IFS(LEN(O167)=8,DATE(LEFT(O167,4),MID(O167,5,2),RIGHT(O167,2)),LEN(O167)=7,DATE(LEFT(O167,4),MID(O167,5,1),RIGHT(O167,2)),LEN(O167)=6,DATE(LEFT(O167,4),MID(O167,5,1),RIGHT(O167,1)))</f>
        <v>20820</v>
      </c>
      <c r="R167">
        <v>15</v>
      </c>
      <c r="S167" t="str">
        <f t="shared" si="13"/>
        <v>Normal</v>
      </c>
      <c r="U167">
        <v>2024618</v>
      </c>
      <c r="V167" s="2" cm="1">
        <f t="array" ref="V167">_xlfn.IFS(LEN(U167)=8,DATE(LEFT(U167,4),MID(U167,5,2),RIGHT(U167,2)),LEN(U167)=7,DATE(LEFT(U167,4),MID(U167,5,1),RIGHT(U167,2)),LEN(U167)=6,DATE(LEFT(U167,4),MID(U167,5,1),RIGHT(U167,1)))</f>
        <v>45461</v>
      </c>
      <c r="X167" s="2">
        <v>37686</v>
      </c>
      <c r="Y167">
        <f t="shared" ca="1" si="14"/>
        <v>22</v>
      </c>
    </row>
    <row r="168" spans="3:25" x14ac:dyDescent="0.25">
      <c r="C168" t="s">
        <v>550</v>
      </c>
      <c r="D168" t="s">
        <v>551</v>
      </c>
      <c r="F168" t="str">
        <f t="shared" si="10"/>
        <v>Codi Cheetham</v>
      </c>
      <c r="H168" t="str">
        <f t="shared" si="11"/>
        <v>Codi Cheetham</v>
      </c>
      <c r="K168">
        <v>66</v>
      </c>
      <c r="L168" t="str">
        <f t="shared" si="12"/>
        <v>Normal Heart Rate</v>
      </c>
      <c r="O168">
        <v>197591</v>
      </c>
      <c r="P168" s="2" cm="1">
        <f t="array" ref="P168">_xlfn.IFS(LEN(O168)=8,DATE(LEFT(O168,4),MID(O168,5,2),RIGHT(O168,2)),LEN(O168)=7,DATE(LEFT(O168,4),MID(O168,5,1),RIGHT(O168,2)),LEN(O168)=6,DATE(LEFT(O168,4),MID(O168,5,1),RIGHT(O168,1)))</f>
        <v>27638</v>
      </c>
      <c r="R168">
        <v>15</v>
      </c>
      <c r="S168" t="str">
        <f t="shared" si="13"/>
        <v>Normal</v>
      </c>
      <c r="U168">
        <v>2024520</v>
      </c>
      <c r="V168" s="2" cm="1">
        <f t="array" ref="V168">_xlfn.IFS(LEN(U168)=8,DATE(LEFT(U168,4),MID(U168,5,2),RIGHT(U168,2)),LEN(U168)=7,DATE(LEFT(U168,4),MID(U168,5,1),RIGHT(U168,2)),LEN(U168)=6,DATE(LEFT(U168,4),MID(U168,5,1),RIGHT(U168,1)))</f>
        <v>45432</v>
      </c>
      <c r="X168" s="2">
        <v>33694</v>
      </c>
      <c r="Y168">
        <f t="shared" ca="1" si="14"/>
        <v>32</v>
      </c>
    </row>
    <row r="169" spans="3:25" x14ac:dyDescent="0.25">
      <c r="C169" t="s">
        <v>553</v>
      </c>
      <c r="D169" t="s">
        <v>554</v>
      </c>
      <c r="F169" t="str">
        <f t="shared" si="10"/>
        <v>Jeramie Jone</v>
      </c>
      <c r="H169" t="str">
        <f t="shared" si="11"/>
        <v>Jeramie Jone</v>
      </c>
      <c r="K169">
        <v>109</v>
      </c>
      <c r="L169" t="str">
        <f t="shared" si="12"/>
        <v>High Heart Rate</v>
      </c>
      <c r="O169">
        <v>200336</v>
      </c>
      <c r="P169" s="2" cm="1">
        <f t="array" ref="P169">_xlfn.IFS(LEN(O169)=8,DATE(LEFT(O169,4),MID(O169,5,2),RIGHT(O169,2)),LEN(O169)=7,DATE(LEFT(O169,4),MID(O169,5,1),RIGHT(O169,2)),LEN(O169)=6,DATE(LEFT(O169,4),MID(O169,5,1),RIGHT(O169,1)))</f>
        <v>37686</v>
      </c>
      <c r="R169">
        <v>15</v>
      </c>
      <c r="S169" t="str">
        <f t="shared" si="13"/>
        <v>Normal</v>
      </c>
      <c r="U169">
        <v>2024415</v>
      </c>
      <c r="V169" s="2" cm="1">
        <f t="array" ref="V169">_xlfn.IFS(LEN(U169)=8,DATE(LEFT(U169,4),MID(U169,5,2),RIGHT(U169,2)),LEN(U169)=7,DATE(LEFT(U169,4),MID(U169,5,1),RIGHT(U169,2)),LEN(U169)=6,DATE(LEFT(U169,4),MID(U169,5,1),RIGHT(U169,1)))</f>
        <v>45397</v>
      </c>
      <c r="X169" s="2">
        <v>32961</v>
      </c>
      <c r="Y169">
        <f t="shared" ca="1" si="14"/>
        <v>34</v>
      </c>
    </row>
    <row r="170" spans="3:25" x14ac:dyDescent="0.25">
      <c r="C170" t="s">
        <v>556</v>
      </c>
      <c r="D170" t="s">
        <v>557</v>
      </c>
      <c r="F170" t="str">
        <f t="shared" si="10"/>
        <v>Helga Robbe</v>
      </c>
      <c r="H170" t="str">
        <f t="shared" si="11"/>
        <v>Helga Robbe</v>
      </c>
      <c r="K170">
        <v>91</v>
      </c>
      <c r="L170" t="str">
        <f t="shared" si="12"/>
        <v>Normal Heart Rate</v>
      </c>
      <c r="O170">
        <v>1992331</v>
      </c>
      <c r="P170" s="2" cm="1">
        <f t="array" ref="P170">_xlfn.IFS(LEN(O170)=8,DATE(LEFT(O170,4),MID(O170,5,2),RIGHT(O170,2)),LEN(O170)=7,DATE(LEFT(O170,4),MID(O170,5,1),RIGHT(O170,2)),LEN(O170)=6,DATE(LEFT(O170,4),MID(O170,5,1),RIGHT(O170,1)))</f>
        <v>33694</v>
      </c>
      <c r="R170">
        <v>12</v>
      </c>
      <c r="S170" t="str">
        <f t="shared" si="13"/>
        <v>Normal</v>
      </c>
      <c r="U170">
        <v>202461</v>
      </c>
      <c r="V170" s="2" cm="1">
        <f t="array" ref="V170">_xlfn.IFS(LEN(U170)=8,DATE(LEFT(U170,4),MID(U170,5,2),RIGHT(U170,2)),LEN(U170)=7,DATE(LEFT(U170,4),MID(U170,5,1),RIGHT(U170,2)),LEN(U170)=6,DATE(LEFT(U170,4),MID(U170,5,1),RIGHT(U170,1)))</f>
        <v>45444</v>
      </c>
      <c r="X170" s="2">
        <v>35833</v>
      </c>
      <c r="Y170">
        <f t="shared" ca="1" si="14"/>
        <v>27</v>
      </c>
    </row>
    <row r="171" spans="3:25" x14ac:dyDescent="0.25">
      <c r="C171" t="s">
        <v>559</v>
      </c>
      <c r="D171" t="s">
        <v>560</v>
      </c>
      <c r="F171" t="str">
        <f t="shared" si="10"/>
        <v>Carmel Ghioni</v>
      </c>
      <c r="H171" t="str">
        <f t="shared" si="11"/>
        <v>Carmel Ghioni</v>
      </c>
      <c r="K171">
        <v>102</v>
      </c>
      <c r="L171" t="str">
        <f t="shared" si="12"/>
        <v>High Heart Rate</v>
      </c>
      <c r="O171">
        <v>1990329</v>
      </c>
      <c r="P171" s="2" cm="1">
        <f t="array" ref="P171">_xlfn.IFS(LEN(O171)=8,DATE(LEFT(O171,4),MID(O171,5,2),RIGHT(O171,2)),LEN(O171)=7,DATE(LEFT(O171,4),MID(O171,5,1),RIGHT(O171,2)),LEN(O171)=6,DATE(LEFT(O171,4),MID(O171,5,1),RIGHT(O171,1)))</f>
        <v>32961</v>
      </c>
      <c r="R171">
        <v>10</v>
      </c>
      <c r="S171" t="str">
        <f t="shared" si="13"/>
        <v>Normal</v>
      </c>
      <c r="U171">
        <v>202468</v>
      </c>
      <c r="V171" s="2" cm="1">
        <f t="array" ref="V171">_xlfn.IFS(LEN(U171)=8,DATE(LEFT(U171,4),MID(U171,5,2),RIGHT(U171,2)),LEN(U171)=7,DATE(LEFT(U171,4),MID(U171,5,1),RIGHT(U171,2)),LEN(U171)=6,DATE(LEFT(U171,4),MID(U171,5,1),RIGHT(U171,1)))</f>
        <v>45451</v>
      </c>
      <c r="X171" s="2">
        <v>29591</v>
      </c>
      <c r="Y171">
        <f t="shared" ca="1" si="14"/>
        <v>44</v>
      </c>
    </row>
    <row r="172" spans="3:25" x14ac:dyDescent="0.25">
      <c r="C172" t="s">
        <v>562</v>
      </c>
      <c r="D172" t="s">
        <v>563</v>
      </c>
      <c r="F172" t="str">
        <f t="shared" si="10"/>
        <v>Theresita Di Giorgio</v>
      </c>
      <c r="H172" t="str">
        <f t="shared" si="11"/>
        <v>Theresita Di Giorgio</v>
      </c>
      <c r="K172">
        <v>69</v>
      </c>
      <c r="L172" t="str">
        <f t="shared" si="12"/>
        <v>Normal Heart Rate</v>
      </c>
      <c r="O172">
        <v>199827</v>
      </c>
      <c r="P172" s="2" cm="1">
        <f t="array" ref="P172">_xlfn.IFS(LEN(O172)=8,DATE(LEFT(O172,4),MID(O172,5,2),RIGHT(O172,2)),LEN(O172)=7,DATE(LEFT(O172,4),MID(O172,5,1),RIGHT(O172,2)),LEN(O172)=6,DATE(LEFT(O172,4),MID(O172,5,1),RIGHT(O172,1)))</f>
        <v>35833</v>
      </c>
      <c r="R172">
        <v>15</v>
      </c>
      <c r="S172" t="str">
        <f t="shared" si="13"/>
        <v>Normal</v>
      </c>
      <c r="U172">
        <v>2024228</v>
      </c>
      <c r="V172" s="2" cm="1">
        <f t="array" ref="V172">_xlfn.IFS(LEN(U172)=8,DATE(LEFT(U172,4),MID(U172,5,2),RIGHT(U172,2)),LEN(U172)=7,DATE(LEFT(U172,4),MID(U172,5,1),RIGHT(U172,2)),LEN(U172)=6,DATE(LEFT(U172,4),MID(U172,5,1),RIGHT(U172,1)))</f>
        <v>45350</v>
      </c>
      <c r="X172" s="2">
        <v>37124</v>
      </c>
      <c r="Y172">
        <f t="shared" ca="1" si="14"/>
        <v>23</v>
      </c>
    </row>
    <row r="173" spans="3:25" x14ac:dyDescent="0.25">
      <c r="C173" t="s">
        <v>565</v>
      </c>
      <c r="D173" t="s">
        <v>566</v>
      </c>
      <c r="F173" t="str">
        <f t="shared" si="10"/>
        <v>Stevy Alcott</v>
      </c>
      <c r="H173" t="str">
        <f t="shared" si="11"/>
        <v>Stevy Alcott</v>
      </c>
      <c r="K173">
        <v>108</v>
      </c>
      <c r="L173" t="str">
        <f t="shared" si="12"/>
        <v>High Heart Rate</v>
      </c>
      <c r="O173">
        <v>198115</v>
      </c>
      <c r="P173" s="2" cm="1">
        <f t="array" ref="P173">_xlfn.IFS(LEN(O173)=8,DATE(LEFT(O173,4),MID(O173,5,2),RIGHT(O173,2)),LEN(O173)=7,DATE(LEFT(O173,4),MID(O173,5,1),RIGHT(O173,2)),LEN(O173)=6,DATE(LEFT(O173,4),MID(O173,5,1),RIGHT(O173,1)))</f>
        <v>29591</v>
      </c>
      <c r="R173">
        <v>12</v>
      </c>
      <c r="S173" t="str">
        <f t="shared" si="13"/>
        <v>Normal</v>
      </c>
      <c r="U173">
        <v>202429</v>
      </c>
      <c r="V173" s="2" cm="1">
        <f t="array" ref="V173">_xlfn.IFS(LEN(U173)=8,DATE(LEFT(U173,4),MID(U173,5,2),RIGHT(U173,2)),LEN(U173)=7,DATE(LEFT(U173,4),MID(U173,5,1),RIGHT(U173,2)),LEN(U173)=6,DATE(LEFT(U173,4),MID(U173,5,1),RIGHT(U173,1)))</f>
        <v>45331</v>
      </c>
      <c r="X173" s="2">
        <v>32878</v>
      </c>
      <c r="Y173">
        <f t="shared" ca="1" si="14"/>
        <v>35</v>
      </c>
    </row>
    <row r="174" spans="3:25" x14ac:dyDescent="0.25">
      <c r="C174" t="s">
        <v>568</v>
      </c>
      <c r="D174" t="s">
        <v>569</v>
      </c>
      <c r="F174" t="str">
        <f t="shared" si="10"/>
        <v>Erhard Draye</v>
      </c>
      <c r="H174" t="str">
        <f t="shared" si="11"/>
        <v>Erhard Draye</v>
      </c>
      <c r="K174">
        <v>96</v>
      </c>
      <c r="L174" t="str">
        <f t="shared" si="12"/>
        <v>Normal Heart Rate</v>
      </c>
      <c r="O174">
        <v>2001821</v>
      </c>
      <c r="P174" s="2" cm="1">
        <f t="array" ref="P174">_xlfn.IFS(LEN(O174)=8,DATE(LEFT(O174,4),MID(O174,5,2),RIGHT(O174,2)),LEN(O174)=7,DATE(LEFT(O174,4),MID(O174,5,1),RIGHT(O174,2)),LEN(O174)=6,DATE(LEFT(O174,4),MID(O174,5,1),RIGHT(O174,1)))</f>
        <v>37124</v>
      </c>
      <c r="R174">
        <v>15</v>
      </c>
      <c r="S174" t="str">
        <f t="shared" si="13"/>
        <v>Normal</v>
      </c>
      <c r="U174">
        <v>2024418</v>
      </c>
      <c r="V174" s="2" cm="1">
        <f t="array" ref="V174">_xlfn.IFS(LEN(U174)=8,DATE(LEFT(U174,4),MID(U174,5,2),RIGHT(U174,2)),LEN(U174)=7,DATE(LEFT(U174,4),MID(U174,5,1),RIGHT(U174,2)),LEN(U174)=6,DATE(LEFT(U174,4),MID(U174,5,1),RIGHT(U174,1)))</f>
        <v>45400</v>
      </c>
      <c r="X174" s="2">
        <v>38916</v>
      </c>
      <c r="Y174">
        <f t="shared" ca="1" si="14"/>
        <v>18</v>
      </c>
    </row>
    <row r="175" spans="3:25" x14ac:dyDescent="0.25">
      <c r="C175" t="s">
        <v>571</v>
      </c>
      <c r="D175" t="s">
        <v>572</v>
      </c>
      <c r="F175" t="str">
        <f t="shared" si="10"/>
        <v>Jonas Leete</v>
      </c>
      <c r="H175" t="str">
        <f t="shared" si="11"/>
        <v>Jonas Leete</v>
      </c>
      <c r="K175">
        <v>100</v>
      </c>
      <c r="L175" t="str">
        <f t="shared" si="12"/>
        <v>High Heart Rate</v>
      </c>
      <c r="O175">
        <v>199015</v>
      </c>
      <c r="P175" s="2" cm="1">
        <f t="array" ref="P175">_xlfn.IFS(LEN(O175)=8,DATE(LEFT(O175,4),MID(O175,5,2),RIGHT(O175,2)),LEN(O175)=7,DATE(LEFT(O175,4),MID(O175,5,1),RIGHT(O175,2)),LEN(O175)=6,DATE(LEFT(O175,4),MID(O175,5,1),RIGHT(O175,1)))</f>
        <v>32878</v>
      </c>
      <c r="R175">
        <v>20</v>
      </c>
      <c r="S175" t="str">
        <f t="shared" si="13"/>
        <v>Normal</v>
      </c>
      <c r="U175">
        <v>2024111</v>
      </c>
      <c r="V175" s="2" cm="1">
        <f t="array" ref="V175">_xlfn.IFS(LEN(U175)=8,DATE(LEFT(U175,4),MID(U175,5,2),RIGHT(U175,2)),LEN(U175)=7,DATE(LEFT(U175,4),MID(U175,5,1),RIGHT(U175,2)),LEN(U175)=6,DATE(LEFT(U175,4),MID(U175,5,1),RIGHT(U175,1)))</f>
        <v>45302</v>
      </c>
      <c r="X175" s="2">
        <v>32352</v>
      </c>
      <c r="Y175">
        <f t="shared" ca="1" si="14"/>
        <v>36</v>
      </c>
    </row>
    <row r="176" spans="3:25" x14ac:dyDescent="0.25">
      <c r="C176" t="s">
        <v>574</v>
      </c>
      <c r="D176" t="s">
        <v>575</v>
      </c>
      <c r="F176" t="str">
        <f t="shared" si="10"/>
        <v>Elvis Stairs</v>
      </c>
      <c r="H176" t="str">
        <f t="shared" si="11"/>
        <v>Elvis Stairs</v>
      </c>
      <c r="K176">
        <v>110</v>
      </c>
      <c r="L176" t="str">
        <f t="shared" si="12"/>
        <v>High Heart Rate</v>
      </c>
      <c r="O176">
        <v>2006718</v>
      </c>
      <c r="P176" s="2" cm="1">
        <f t="array" ref="P176">_xlfn.IFS(LEN(O176)=8,DATE(LEFT(O176,4),MID(O176,5,2),RIGHT(O176,2)),LEN(O176)=7,DATE(LEFT(O176,4),MID(O176,5,1),RIGHT(O176,2)),LEN(O176)=6,DATE(LEFT(O176,4),MID(O176,5,1),RIGHT(O176,1)))</f>
        <v>38916</v>
      </c>
      <c r="R176">
        <v>13</v>
      </c>
      <c r="S176" t="str">
        <f t="shared" si="13"/>
        <v>Normal</v>
      </c>
      <c r="U176">
        <v>2024418</v>
      </c>
      <c r="V176" s="2" cm="1">
        <f t="array" ref="V176">_xlfn.IFS(LEN(U176)=8,DATE(LEFT(U176,4),MID(U176,5,2),RIGHT(U176,2)),LEN(U176)=7,DATE(LEFT(U176,4),MID(U176,5,1),RIGHT(U176,2)),LEN(U176)=6,DATE(LEFT(U176,4),MID(U176,5,1),RIGHT(U176,1)))</f>
        <v>45400</v>
      </c>
      <c r="X176" s="2">
        <v>34896</v>
      </c>
      <c r="Y176">
        <f t="shared" ca="1" si="14"/>
        <v>29</v>
      </c>
    </row>
    <row r="177" spans="3:25" x14ac:dyDescent="0.25">
      <c r="C177" t="s">
        <v>579</v>
      </c>
      <c r="D177" t="s">
        <v>580</v>
      </c>
      <c r="F177" t="str">
        <f t="shared" si="10"/>
        <v>Ferdinand Scawen</v>
      </c>
      <c r="H177" t="str">
        <f t="shared" si="11"/>
        <v>Ferdinand Scawen</v>
      </c>
      <c r="K177">
        <v>90</v>
      </c>
      <c r="L177" t="str">
        <f t="shared" si="12"/>
        <v>Normal Heart Rate</v>
      </c>
      <c r="O177">
        <v>1988728</v>
      </c>
      <c r="P177" s="2" cm="1">
        <f t="array" ref="P177">_xlfn.IFS(LEN(O177)=8,DATE(LEFT(O177,4),MID(O177,5,2),RIGHT(O177,2)),LEN(O177)=7,DATE(LEFT(O177,4),MID(O177,5,1),RIGHT(O177,2)),LEN(O177)=6,DATE(LEFT(O177,4),MID(O177,5,1),RIGHT(O177,1)))</f>
        <v>32352</v>
      </c>
      <c r="R177">
        <v>15</v>
      </c>
      <c r="S177" t="str">
        <f t="shared" si="13"/>
        <v>Normal</v>
      </c>
      <c r="U177">
        <v>2024428</v>
      </c>
      <c r="V177" s="2" cm="1">
        <f t="array" ref="V177">_xlfn.IFS(LEN(U177)=8,DATE(LEFT(U177,4),MID(U177,5,2),RIGHT(U177,2)),LEN(U177)=7,DATE(LEFT(U177,4),MID(U177,5,1),RIGHT(U177,2)),LEN(U177)=6,DATE(LEFT(U177,4),MID(U177,5,1),RIGHT(U177,1)))</f>
        <v>45410</v>
      </c>
      <c r="X177" s="2">
        <v>28619</v>
      </c>
      <c r="Y177">
        <f t="shared" ca="1" si="14"/>
        <v>46</v>
      </c>
    </row>
    <row r="178" spans="3:25" x14ac:dyDescent="0.25">
      <c r="C178" t="s">
        <v>582</v>
      </c>
      <c r="D178" t="s">
        <v>583</v>
      </c>
      <c r="F178" t="str">
        <f t="shared" si="10"/>
        <v>Son Perazzo</v>
      </c>
      <c r="H178" t="str">
        <f t="shared" si="11"/>
        <v>Son Perazzo</v>
      </c>
      <c r="K178">
        <v>96</v>
      </c>
      <c r="L178" t="str">
        <f t="shared" si="12"/>
        <v>Normal Heart Rate</v>
      </c>
      <c r="O178">
        <v>1995716</v>
      </c>
      <c r="P178" s="2" cm="1">
        <f t="array" ref="P178">_xlfn.IFS(LEN(O178)=8,DATE(LEFT(O178,4),MID(O178,5,2),RIGHT(O178,2)),LEN(O178)=7,DATE(LEFT(O178,4),MID(O178,5,1),RIGHT(O178,2)),LEN(O178)=6,DATE(LEFT(O178,4),MID(O178,5,1),RIGHT(O178,1)))</f>
        <v>34896</v>
      </c>
      <c r="R178">
        <v>11</v>
      </c>
      <c r="S178" t="str">
        <f t="shared" si="13"/>
        <v>Normal</v>
      </c>
      <c r="U178">
        <v>202437</v>
      </c>
      <c r="V178" s="2" cm="1">
        <f t="array" ref="V178">_xlfn.IFS(LEN(U178)=8,DATE(LEFT(U178,4),MID(U178,5,2),RIGHT(U178,2)),LEN(U178)=7,DATE(LEFT(U178,4),MID(U178,5,1),RIGHT(U178,2)),LEN(U178)=6,DATE(LEFT(U178,4),MID(U178,5,1),RIGHT(U178,1)))</f>
        <v>45358</v>
      </c>
      <c r="X178" s="2">
        <v>37936</v>
      </c>
      <c r="Y178">
        <f t="shared" ca="1" si="14"/>
        <v>21</v>
      </c>
    </row>
    <row r="179" spans="3:25" x14ac:dyDescent="0.25">
      <c r="C179" t="s">
        <v>585</v>
      </c>
      <c r="D179" t="s">
        <v>586</v>
      </c>
      <c r="F179" t="str">
        <f t="shared" si="10"/>
        <v>Lyndsie Rymer</v>
      </c>
      <c r="H179" t="str">
        <f t="shared" si="11"/>
        <v>Lyndsie Rymer</v>
      </c>
      <c r="K179">
        <v>69</v>
      </c>
      <c r="L179" t="str">
        <f t="shared" si="12"/>
        <v>Normal Heart Rate</v>
      </c>
      <c r="O179">
        <v>197859</v>
      </c>
      <c r="P179" s="2" cm="1">
        <f t="array" ref="P179">_xlfn.IFS(LEN(O179)=8,DATE(LEFT(O179,4),MID(O179,5,2),RIGHT(O179,2)),LEN(O179)=7,DATE(LEFT(O179,4),MID(O179,5,1),RIGHT(O179,2)),LEN(O179)=6,DATE(LEFT(O179,4),MID(O179,5,1),RIGHT(O179,1)))</f>
        <v>28619</v>
      </c>
      <c r="R179">
        <v>15</v>
      </c>
      <c r="S179" t="str">
        <f t="shared" si="13"/>
        <v>Normal</v>
      </c>
      <c r="U179">
        <v>2024124</v>
      </c>
      <c r="V179" s="2" cm="1">
        <f t="array" ref="V179">_xlfn.IFS(LEN(U179)=8,DATE(LEFT(U179,4),MID(U179,5,2),RIGHT(U179,2)),LEN(U179)=7,DATE(LEFT(U179,4),MID(U179,5,1),RIGHT(U179,2)),LEN(U179)=6,DATE(LEFT(U179,4),MID(U179,5,1),RIGHT(U179,1)))</f>
        <v>45315</v>
      </c>
      <c r="X179" s="2">
        <v>23859</v>
      </c>
      <c r="Y179">
        <f t="shared" ca="1" si="14"/>
        <v>59</v>
      </c>
    </row>
    <row r="180" spans="3:25" x14ac:dyDescent="0.25">
      <c r="C180" t="s">
        <v>588</v>
      </c>
      <c r="D180" t="s">
        <v>589</v>
      </c>
      <c r="F180" t="str">
        <f t="shared" si="10"/>
        <v>Adolphus Bohling</v>
      </c>
      <c r="H180" t="str">
        <f t="shared" si="11"/>
        <v>Adolphus Bohling</v>
      </c>
      <c r="K180">
        <v>98</v>
      </c>
      <c r="L180" t="str">
        <f t="shared" si="12"/>
        <v>Normal Heart Rate</v>
      </c>
      <c r="O180">
        <v>20031111</v>
      </c>
      <c r="P180" s="2" cm="1">
        <f t="array" ref="P180">_xlfn.IFS(LEN(O180)=8,DATE(LEFT(O180,4),MID(O180,5,2),RIGHT(O180,2)),LEN(O180)=7,DATE(LEFT(O180,4),MID(O180,5,1),RIGHT(O180,2)),LEN(O180)=6,DATE(LEFT(O180,4),MID(O180,5,1),RIGHT(O180,1)))</f>
        <v>37936</v>
      </c>
      <c r="R180">
        <v>8</v>
      </c>
      <c r="S180" t="str">
        <f t="shared" si="13"/>
        <v>Normal</v>
      </c>
      <c r="U180">
        <v>202445</v>
      </c>
      <c r="V180" s="2" cm="1">
        <f t="array" ref="V180">_xlfn.IFS(LEN(U180)=8,DATE(LEFT(U180,4),MID(U180,5,2),RIGHT(U180,2)),LEN(U180)=7,DATE(LEFT(U180,4),MID(U180,5,1),RIGHT(U180,2)),LEN(U180)=6,DATE(LEFT(U180,4),MID(U180,5,1),RIGHT(U180,1)))</f>
        <v>45387</v>
      </c>
      <c r="X180" s="2">
        <v>38093</v>
      </c>
      <c r="Y180">
        <f t="shared" ca="1" si="14"/>
        <v>20</v>
      </c>
    </row>
    <row r="181" spans="3:25" x14ac:dyDescent="0.25">
      <c r="C181" t="s">
        <v>591</v>
      </c>
      <c r="D181" t="s">
        <v>592</v>
      </c>
      <c r="F181" t="str">
        <f t="shared" si="10"/>
        <v>Nalani Vickors</v>
      </c>
      <c r="H181" t="str">
        <f t="shared" si="11"/>
        <v>Nalani Vickors</v>
      </c>
      <c r="K181">
        <v>90</v>
      </c>
      <c r="L181" t="str">
        <f t="shared" si="12"/>
        <v>Normal Heart Rate</v>
      </c>
      <c r="O181">
        <v>1965427</v>
      </c>
      <c r="P181" s="2" cm="1">
        <f t="array" ref="P181">_xlfn.IFS(LEN(O181)=8,DATE(LEFT(O181,4),MID(O181,5,2),RIGHT(O181,2)),LEN(O181)=7,DATE(LEFT(O181,4),MID(O181,5,1),RIGHT(O181,2)),LEN(O181)=6,DATE(LEFT(O181,4),MID(O181,5,1),RIGHT(O181,1)))</f>
        <v>23859</v>
      </c>
      <c r="R181">
        <v>7</v>
      </c>
      <c r="S181" t="str">
        <f t="shared" si="13"/>
        <v>Normal</v>
      </c>
      <c r="U181">
        <v>202458</v>
      </c>
      <c r="V181" s="2" cm="1">
        <f t="array" ref="V181">_xlfn.IFS(LEN(U181)=8,DATE(LEFT(U181,4),MID(U181,5,2),RIGHT(U181,2)),LEN(U181)=7,DATE(LEFT(U181,4),MID(U181,5,1),RIGHT(U181,2)),LEN(U181)=6,DATE(LEFT(U181,4),MID(U181,5,1),RIGHT(U181,1)))</f>
        <v>45420</v>
      </c>
      <c r="X181" s="2">
        <v>37253</v>
      </c>
      <c r="Y181">
        <f t="shared" ca="1" si="14"/>
        <v>23</v>
      </c>
    </row>
    <row r="182" spans="3:25" x14ac:dyDescent="0.25">
      <c r="C182" t="s">
        <v>594</v>
      </c>
      <c r="D182" t="s">
        <v>595</v>
      </c>
      <c r="F182" t="str">
        <f t="shared" si="10"/>
        <v>Eal Peare</v>
      </c>
      <c r="H182" t="str">
        <f t="shared" si="11"/>
        <v>Eal Peare</v>
      </c>
      <c r="K182">
        <v>87</v>
      </c>
      <c r="L182" t="str">
        <f t="shared" si="12"/>
        <v>Normal Heart Rate</v>
      </c>
      <c r="O182">
        <v>2004416</v>
      </c>
      <c r="P182" s="2" cm="1">
        <f t="array" ref="P182">_xlfn.IFS(LEN(O182)=8,DATE(LEFT(O182,4),MID(O182,5,2),RIGHT(O182,2)),LEN(O182)=7,DATE(LEFT(O182,4),MID(O182,5,1),RIGHT(O182,2)),LEN(O182)=6,DATE(LEFT(O182,4),MID(O182,5,1),RIGHT(O182,1)))</f>
        <v>38093</v>
      </c>
      <c r="R182">
        <v>13</v>
      </c>
      <c r="S182" t="str">
        <f t="shared" si="13"/>
        <v>Normal</v>
      </c>
      <c r="U182">
        <v>202461</v>
      </c>
      <c r="V182" s="2" cm="1">
        <f t="array" ref="V182">_xlfn.IFS(LEN(U182)=8,DATE(LEFT(U182,4),MID(U182,5,2),RIGHT(U182,2)),LEN(U182)=7,DATE(LEFT(U182,4),MID(U182,5,1),RIGHT(U182,2)),LEN(U182)=6,DATE(LEFT(U182,4),MID(U182,5,1),RIGHT(U182,1)))</f>
        <v>45444</v>
      </c>
      <c r="X182" s="2">
        <v>23200</v>
      </c>
      <c r="Y182">
        <f t="shared" ca="1" si="14"/>
        <v>61</v>
      </c>
    </row>
    <row r="183" spans="3:25" x14ac:dyDescent="0.25">
      <c r="C183" t="s">
        <v>597</v>
      </c>
      <c r="D183" t="s">
        <v>598</v>
      </c>
      <c r="F183" t="str">
        <f t="shared" si="10"/>
        <v>Norean Nellies</v>
      </c>
      <c r="H183" t="str">
        <f t="shared" si="11"/>
        <v>Norean Nellies</v>
      </c>
      <c r="K183">
        <v>89</v>
      </c>
      <c r="L183" t="str">
        <f t="shared" si="12"/>
        <v>Normal Heart Rate</v>
      </c>
      <c r="O183">
        <v>20011228</v>
      </c>
      <c r="P183" s="2" cm="1">
        <f t="array" ref="P183">_xlfn.IFS(LEN(O183)=8,DATE(LEFT(O183,4),MID(O183,5,2),RIGHT(O183,2)),LEN(O183)=7,DATE(LEFT(O183,4),MID(O183,5,1),RIGHT(O183,2)),LEN(O183)=6,DATE(LEFT(O183,4),MID(O183,5,1),RIGHT(O183,1)))</f>
        <v>37253</v>
      </c>
      <c r="R183">
        <v>10</v>
      </c>
      <c r="S183" t="str">
        <f t="shared" si="13"/>
        <v>Normal</v>
      </c>
      <c r="U183">
        <v>202449</v>
      </c>
      <c r="V183" s="2" cm="1">
        <f t="array" ref="V183">_xlfn.IFS(LEN(U183)=8,DATE(LEFT(U183,4),MID(U183,5,2),RIGHT(U183,2)),LEN(U183)=7,DATE(LEFT(U183,4),MID(U183,5,1),RIGHT(U183,2)),LEN(U183)=6,DATE(LEFT(U183,4),MID(U183,5,1),RIGHT(U183,1)))</f>
        <v>45391</v>
      </c>
      <c r="X183" s="2">
        <v>31050</v>
      </c>
      <c r="Y183">
        <f t="shared" ca="1" si="14"/>
        <v>40</v>
      </c>
    </row>
    <row r="184" spans="3:25" x14ac:dyDescent="0.25">
      <c r="C184" t="s">
        <v>600</v>
      </c>
      <c r="D184" t="s">
        <v>601</v>
      </c>
      <c r="F184" t="str">
        <f t="shared" si="10"/>
        <v>Gerry Bewfield</v>
      </c>
      <c r="H184" t="str">
        <f t="shared" si="11"/>
        <v>Gerry Bewfield</v>
      </c>
      <c r="K184">
        <v>74</v>
      </c>
      <c r="L184" t="str">
        <f t="shared" si="12"/>
        <v>Normal Heart Rate</v>
      </c>
      <c r="O184">
        <v>196378</v>
      </c>
      <c r="P184" s="2" cm="1">
        <f t="array" ref="P184">_xlfn.IFS(LEN(O184)=8,DATE(LEFT(O184,4),MID(O184,5,2),RIGHT(O184,2)),LEN(O184)=7,DATE(LEFT(O184,4),MID(O184,5,1),RIGHT(O184,2)),LEN(O184)=6,DATE(LEFT(O184,4),MID(O184,5,1),RIGHT(O184,1)))</f>
        <v>23200</v>
      </c>
      <c r="R184">
        <v>15</v>
      </c>
      <c r="S184" t="str">
        <f t="shared" si="13"/>
        <v>Normal</v>
      </c>
      <c r="U184">
        <v>202428</v>
      </c>
      <c r="V184" s="2" cm="1">
        <f t="array" ref="V184">_xlfn.IFS(LEN(U184)=8,DATE(LEFT(U184,4),MID(U184,5,2),RIGHT(U184,2)),LEN(U184)=7,DATE(LEFT(U184,4),MID(U184,5,1),RIGHT(U184,2)),LEN(U184)=6,DATE(LEFT(U184,4),MID(U184,5,1),RIGHT(U184,1)))</f>
        <v>45330</v>
      </c>
      <c r="X184" s="2">
        <v>16790</v>
      </c>
      <c r="Y184">
        <f t="shared" ca="1" si="14"/>
        <v>79</v>
      </c>
    </row>
    <row r="185" spans="3:25" x14ac:dyDescent="0.25">
      <c r="C185" t="s">
        <v>603</v>
      </c>
      <c r="D185" t="s">
        <v>604</v>
      </c>
      <c r="F185" t="str">
        <f t="shared" si="10"/>
        <v>Mano Rudledge</v>
      </c>
      <c r="H185" t="str">
        <f t="shared" si="11"/>
        <v>Mano Rudledge</v>
      </c>
      <c r="K185">
        <v>98</v>
      </c>
      <c r="L185" t="str">
        <f t="shared" si="12"/>
        <v>Normal Heart Rate</v>
      </c>
      <c r="O185">
        <v>1985103</v>
      </c>
      <c r="P185" s="2" cm="1">
        <f t="array" ref="P185">_xlfn.IFS(LEN(O185)=8,DATE(LEFT(O185,4),MID(O185,5,2),RIGHT(O185,2)),LEN(O185)=7,DATE(LEFT(O185,4),MID(O185,5,1),RIGHT(O185,2)),LEN(O185)=6,DATE(LEFT(O185,4),MID(O185,5,1),RIGHT(O185,1)))</f>
        <v>31050</v>
      </c>
      <c r="R185">
        <v>15</v>
      </c>
      <c r="S185" t="str">
        <f t="shared" si="13"/>
        <v>Normal</v>
      </c>
      <c r="U185">
        <v>202461</v>
      </c>
      <c r="V185" s="2" cm="1">
        <f t="array" ref="V185">_xlfn.IFS(LEN(U185)=8,DATE(LEFT(U185,4),MID(U185,5,2),RIGHT(U185,2)),LEN(U185)=7,DATE(LEFT(U185,4),MID(U185,5,1),RIGHT(U185,2)),LEN(U185)=6,DATE(LEFT(U185,4),MID(U185,5,1),RIGHT(U185,1)))</f>
        <v>45444</v>
      </c>
      <c r="X185" s="2">
        <v>29877</v>
      </c>
      <c r="Y185">
        <f t="shared" ca="1" si="14"/>
        <v>43</v>
      </c>
    </row>
    <row r="186" spans="3:25" x14ac:dyDescent="0.25">
      <c r="C186" t="s">
        <v>606</v>
      </c>
      <c r="D186" t="s">
        <v>607</v>
      </c>
      <c r="F186" t="str">
        <f t="shared" si="10"/>
        <v>Giselle Mc Dermid</v>
      </c>
      <c r="H186" t="str">
        <f t="shared" si="11"/>
        <v>Giselle Mc Dermid</v>
      </c>
      <c r="K186">
        <v>89</v>
      </c>
      <c r="L186" t="str">
        <f t="shared" si="12"/>
        <v>Normal Heart Rate</v>
      </c>
      <c r="O186">
        <v>19451219</v>
      </c>
      <c r="P186" s="2" cm="1">
        <f t="array" ref="P186">_xlfn.IFS(LEN(O186)=8,DATE(LEFT(O186,4),MID(O186,5,2),RIGHT(O186,2)),LEN(O186)=7,DATE(LEFT(O186,4),MID(O186,5,1),RIGHT(O186,2)),LEN(O186)=6,DATE(LEFT(O186,4),MID(O186,5,1),RIGHT(O186,1)))</f>
        <v>16790</v>
      </c>
      <c r="R186">
        <v>8</v>
      </c>
      <c r="S186" t="str">
        <f t="shared" si="13"/>
        <v>Normal</v>
      </c>
      <c r="U186">
        <v>2024127</v>
      </c>
      <c r="V186" s="2" cm="1">
        <f t="array" ref="V186">_xlfn.IFS(LEN(U186)=8,DATE(LEFT(U186,4),MID(U186,5,2),RIGHT(U186,2)),LEN(U186)=7,DATE(LEFT(U186,4),MID(U186,5,1),RIGHT(U186,2)),LEN(U186)=6,DATE(LEFT(U186,4),MID(U186,5,1),RIGHT(U186,1)))</f>
        <v>45318</v>
      </c>
      <c r="X186" s="2">
        <v>34099</v>
      </c>
      <c r="Y186">
        <f t="shared" ca="1" si="14"/>
        <v>31</v>
      </c>
    </row>
    <row r="187" spans="3:25" x14ac:dyDescent="0.25">
      <c r="C187" t="s">
        <v>609</v>
      </c>
      <c r="D187" t="s">
        <v>610</v>
      </c>
      <c r="F187" t="str">
        <f t="shared" si="10"/>
        <v>Teirtza Beushaw</v>
      </c>
      <c r="H187" t="str">
        <f t="shared" si="11"/>
        <v>Teirtza Beushaw</v>
      </c>
      <c r="K187">
        <v>77</v>
      </c>
      <c r="L187" t="str">
        <f t="shared" si="12"/>
        <v>Normal Heart Rate</v>
      </c>
      <c r="O187">
        <v>19811018</v>
      </c>
      <c r="P187" s="2" cm="1">
        <f t="array" ref="P187">_xlfn.IFS(LEN(O187)=8,DATE(LEFT(O187,4),MID(O187,5,2),RIGHT(O187,2)),LEN(O187)=7,DATE(LEFT(O187,4),MID(O187,5,1),RIGHT(O187,2)),LEN(O187)=6,DATE(LEFT(O187,4),MID(O187,5,1),RIGHT(O187,1)))</f>
        <v>29877</v>
      </c>
      <c r="R187">
        <v>10</v>
      </c>
      <c r="S187" t="str">
        <f t="shared" si="13"/>
        <v>Normal</v>
      </c>
      <c r="U187">
        <v>2024219</v>
      </c>
      <c r="V187" s="2" cm="1">
        <f t="array" ref="V187">_xlfn.IFS(LEN(U187)=8,DATE(LEFT(U187,4),MID(U187,5,2),RIGHT(U187,2)),LEN(U187)=7,DATE(LEFT(U187,4),MID(U187,5,1),RIGHT(U187,2)),LEN(U187)=6,DATE(LEFT(U187,4),MID(U187,5,1),RIGHT(U187,1)))</f>
        <v>45341</v>
      </c>
      <c r="X187" s="2">
        <v>25669</v>
      </c>
      <c r="Y187">
        <f t="shared" ca="1" si="14"/>
        <v>54</v>
      </c>
    </row>
    <row r="188" spans="3:25" x14ac:dyDescent="0.25">
      <c r="C188" t="s">
        <v>612</v>
      </c>
      <c r="D188" t="s">
        <v>613</v>
      </c>
      <c r="F188" t="str">
        <f t="shared" si="10"/>
        <v>Gloriana Rowley</v>
      </c>
      <c r="H188" t="str">
        <f t="shared" si="11"/>
        <v>Gloriana Rowley</v>
      </c>
      <c r="K188">
        <v>107</v>
      </c>
      <c r="L188" t="str">
        <f t="shared" si="12"/>
        <v>High Heart Rate</v>
      </c>
      <c r="O188">
        <v>1993510</v>
      </c>
      <c r="P188" s="2" cm="1">
        <f t="array" ref="P188">_xlfn.IFS(LEN(O188)=8,DATE(LEFT(O188,4),MID(O188,5,2),RIGHT(O188,2)),LEN(O188)=7,DATE(LEFT(O188,4),MID(O188,5,1),RIGHT(O188,2)),LEN(O188)=6,DATE(LEFT(O188,4),MID(O188,5,1),RIGHT(O188,1)))</f>
        <v>34099</v>
      </c>
      <c r="R188">
        <v>18</v>
      </c>
      <c r="S188" t="str">
        <f t="shared" si="13"/>
        <v>Normal</v>
      </c>
      <c r="U188">
        <v>202413</v>
      </c>
      <c r="V188" s="2" cm="1">
        <f t="array" ref="V188">_xlfn.IFS(LEN(U188)=8,DATE(LEFT(U188,4),MID(U188,5,2),RIGHT(U188,2)),LEN(U188)=7,DATE(LEFT(U188,4),MID(U188,5,1),RIGHT(U188,2)),LEN(U188)=6,DATE(LEFT(U188,4),MID(U188,5,1),RIGHT(U188,1)))</f>
        <v>45294</v>
      </c>
      <c r="X188" s="2">
        <v>38625</v>
      </c>
      <c r="Y188">
        <f t="shared" ca="1" si="14"/>
        <v>19</v>
      </c>
    </row>
    <row r="189" spans="3:25" x14ac:dyDescent="0.25">
      <c r="C189" t="s">
        <v>615</v>
      </c>
      <c r="D189" t="s">
        <v>616</v>
      </c>
      <c r="F189" t="str">
        <f t="shared" si="10"/>
        <v>Mella Rapaport</v>
      </c>
      <c r="H189" t="str">
        <f t="shared" si="11"/>
        <v>Mella Rapaport</v>
      </c>
      <c r="K189">
        <v>97</v>
      </c>
      <c r="L189" t="str">
        <f t="shared" si="12"/>
        <v>Normal Heart Rate</v>
      </c>
      <c r="O189">
        <v>1970411</v>
      </c>
      <c r="P189" s="2" cm="1">
        <f t="array" ref="P189">_xlfn.IFS(LEN(O189)=8,DATE(LEFT(O189,4),MID(O189,5,2),RIGHT(O189,2)),LEN(O189)=7,DATE(LEFT(O189,4),MID(O189,5,1),RIGHT(O189,2)),LEN(O189)=6,DATE(LEFT(O189,4),MID(O189,5,1),RIGHT(O189,1)))</f>
        <v>25669</v>
      </c>
      <c r="R189">
        <v>10</v>
      </c>
      <c r="S189" t="str">
        <f t="shared" si="13"/>
        <v>Normal</v>
      </c>
      <c r="U189">
        <v>2024428</v>
      </c>
      <c r="V189" s="2" cm="1">
        <f t="array" ref="V189">_xlfn.IFS(LEN(U189)=8,DATE(LEFT(U189,4),MID(U189,5,2),RIGHT(U189,2)),LEN(U189)=7,DATE(LEFT(U189,4),MID(U189,5,1),RIGHT(U189,2)),LEN(U189)=6,DATE(LEFT(U189,4),MID(U189,5,1),RIGHT(U189,1)))</f>
        <v>45410</v>
      </c>
      <c r="X189" s="2">
        <v>30530</v>
      </c>
      <c r="Y189">
        <f t="shared" ca="1" si="14"/>
        <v>41</v>
      </c>
    </row>
    <row r="190" spans="3:25" x14ac:dyDescent="0.25">
      <c r="C190" t="s">
        <v>618</v>
      </c>
      <c r="D190" t="s">
        <v>619</v>
      </c>
      <c r="F190" t="str">
        <f t="shared" si="10"/>
        <v>Nikolia Hullbrook</v>
      </c>
      <c r="H190" t="str">
        <f t="shared" si="11"/>
        <v>Nikolia Hullbrook</v>
      </c>
      <c r="K190">
        <v>77</v>
      </c>
      <c r="L190" t="str">
        <f t="shared" si="12"/>
        <v>Normal Heart Rate</v>
      </c>
      <c r="O190">
        <v>2005930</v>
      </c>
      <c r="P190" s="2" cm="1">
        <f t="array" ref="P190">_xlfn.IFS(LEN(O190)=8,DATE(LEFT(O190,4),MID(O190,5,2),RIGHT(O190,2)),LEN(O190)=7,DATE(LEFT(O190,4),MID(O190,5,1),RIGHT(O190,2)),LEN(O190)=6,DATE(LEFT(O190,4),MID(O190,5,1),RIGHT(O190,1)))</f>
        <v>38625</v>
      </c>
      <c r="R190">
        <v>12</v>
      </c>
      <c r="S190" t="str">
        <f t="shared" si="13"/>
        <v>Normal</v>
      </c>
      <c r="U190">
        <v>202443</v>
      </c>
      <c r="V190" s="2" cm="1">
        <f t="array" ref="V190">_xlfn.IFS(LEN(U190)=8,DATE(LEFT(U190,4),MID(U190,5,2),RIGHT(U190,2)),LEN(U190)=7,DATE(LEFT(U190,4),MID(U190,5,1),RIGHT(U190,2)),LEN(U190)=6,DATE(LEFT(U190,4),MID(U190,5,1),RIGHT(U190,1)))</f>
        <v>45385</v>
      </c>
      <c r="X190" s="2">
        <v>25067</v>
      </c>
      <c r="Y190">
        <f t="shared" ca="1" si="14"/>
        <v>56</v>
      </c>
    </row>
    <row r="191" spans="3:25" x14ac:dyDescent="0.25">
      <c r="C191" t="s">
        <v>621</v>
      </c>
      <c r="D191" t="s">
        <v>622</v>
      </c>
      <c r="F191" t="str">
        <f t="shared" si="10"/>
        <v>Henrieta Dobble</v>
      </c>
      <c r="H191" t="str">
        <f t="shared" si="11"/>
        <v>Henrieta Dobble</v>
      </c>
      <c r="K191">
        <v>100</v>
      </c>
      <c r="L191" t="str">
        <f t="shared" si="12"/>
        <v>High Heart Rate</v>
      </c>
      <c r="O191">
        <v>198382</v>
      </c>
      <c r="P191" s="2" cm="1">
        <f t="array" ref="P191">_xlfn.IFS(LEN(O191)=8,DATE(LEFT(O191,4),MID(O191,5,2),RIGHT(O191,2)),LEN(O191)=7,DATE(LEFT(O191,4),MID(O191,5,1),RIGHT(O191,2)),LEN(O191)=6,DATE(LEFT(O191,4),MID(O191,5,1),RIGHT(O191,1)))</f>
        <v>30530</v>
      </c>
      <c r="R191">
        <v>11</v>
      </c>
      <c r="S191" t="str">
        <f t="shared" si="13"/>
        <v>Normal</v>
      </c>
      <c r="U191">
        <v>2024224</v>
      </c>
      <c r="V191" s="2" cm="1">
        <f t="array" ref="V191">_xlfn.IFS(LEN(U191)=8,DATE(LEFT(U191,4),MID(U191,5,2),RIGHT(U191,2)),LEN(U191)=7,DATE(LEFT(U191,4),MID(U191,5,1),RIGHT(U191,2)),LEN(U191)=6,DATE(LEFT(U191,4),MID(U191,5,1),RIGHT(U191,1)))</f>
        <v>45346</v>
      </c>
      <c r="X191" s="2">
        <v>29044</v>
      </c>
      <c r="Y191">
        <f t="shared" ca="1" si="14"/>
        <v>45</v>
      </c>
    </row>
    <row r="192" spans="3:25" x14ac:dyDescent="0.25">
      <c r="C192" t="s">
        <v>624</v>
      </c>
      <c r="D192" t="s">
        <v>625</v>
      </c>
      <c r="F192" t="str">
        <f t="shared" si="10"/>
        <v>Celisse Muehler</v>
      </c>
      <c r="H192" t="str">
        <f t="shared" si="11"/>
        <v>Celisse Muehler</v>
      </c>
      <c r="K192">
        <v>104</v>
      </c>
      <c r="L192" t="str">
        <f t="shared" si="12"/>
        <v>High Heart Rate</v>
      </c>
      <c r="O192">
        <v>1968817</v>
      </c>
      <c r="P192" s="2" cm="1">
        <f t="array" ref="P192">_xlfn.IFS(LEN(O192)=8,DATE(LEFT(O192,4),MID(O192,5,2),RIGHT(O192,2)),LEN(O192)=7,DATE(LEFT(O192,4),MID(O192,5,1),RIGHT(O192,2)),LEN(O192)=6,DATE(LEFT(O192,4),MID(O192,5,1),RIGHT(O192,1)))</f>
        <v>25067</v>
      </c>
      <c r="R192">
        <v>21</v>
      </c>
      <c r="S192" t="str">
        <f t="shared" si="13"/>
        <v>Normal</v>
      </c>
      <c r="U192">
        <v>2024319</v>
      </c>
      <c r="V192" s="2" cm="1">
        <f t="array" ref="V192">_xlfn.IFS(LEN(U192)=8,DATE(LEFT(U192,4),MID(U192,5,2),RIGHT(U192,2)),LEN(U192)=7,DATE(LEFT(U192,4),MID(U192,5,1),RIGHT(U192,2)),LEN(U192)=6,DATE(LEFT(U192,4),MID(U192,5,1),RIGHT(U192,1)))</f>
        <v>45370</v>
      </c>
      <c r="X192" s="2">
        <v>33606</v>
      </c>
      <c r="Y192">
        <f t="shared" ca="1" si="14"/>
        <v>33</v>
      </c>
    </row>
    <row r="193" spans="3:25" x14ac:dyDescent="0.25">
      <c r="C193" t="s">
        <v>627</v>
      </c>
      <c r="D193" t="s">
        <v>628</v>
      </c>
      <c r="F193" t="str">
        <f t="shared" si="10"/>
        <v>Sarine Amner</v>
      </c>
      <c r="H193" t="str">
        <f t="shared" si="11"/>
        <v>Sarine Amner</v>
      </c>
      <c r="K193">
        <v>99</v>
      </c>
      <c r="L193" t="str">
        <f t="shared" si="12"/>
        <v>Normal Heart Rate</v>
      </c>
      <c r="O193">
        <v>197978</v>
      </c>
      <c r="P193" s="2" cm="1">
        <f t="array" ref="P193">_xlfn.IFS(LEN(O193)=8,DATE(LEFT(O193,4),MID(O193,5,2),RIGHT(O193,2)),LEN(O193)=7,DATE(LEFT(O193,4),MID(O193,5,1),RIGHT(O193,2)),LEN(O193)=6,DATE(LEFT(O193,4),MID(O193,5,1),RIGHT(O193,1)))</f>
        <v>29044</v>
      </c>
      <c r="R193">
        <v>18</v>
      </c>
      <c r="S193" t="str">
        <f t="shared" si="13"/>
        <v>Normal</v>
      </c>
      <c r="U193">
        <v>2024612</v>
      </c>
      <c r="V193" s="2" cm="1">
        <f t="array" ref="V193">_xlfn.IFS(LEN(U193)=8,DATE(LEFT(U193,4),MID(U193,5,2),RIGHT(U193,2)),LEN(U193)=7,DATE(LEFT(U193,4),MID(U193,5,1),RIGHT(U193,2)),LEN(U193)=6,DATE(LEFT(U193,4),MID(U193,5,1),RIGHT(U193,1)))</f>
        <v>45455</v>
      </c>
      <c r="X193" s="2">
        <v>37282</v>
      </c>
      <c r="Y193">
        <f t="shared" ca="1" si="14"/>
        <v>23</v>
      </c>
    </row>
    <row r="194" spans="3:25" x14ac:dyDescent="0.25">
      <c r="C194" t="s">
        <v>630</v>
      </c>
      <c r="D194" t="s">
        <v>631</v>
      </c>
      <c r="F194" t="str">
        <f t="shared" si="10"/>
        <v>Evered Cullington</v>
      </c>
      <c r="H194" t="str">
        <f t="shared" si="11"/>
        <v>Evered Cullington</v>
      </c>
      <c r="K194">
        <v>88</v>
      </c>
      <c r="L194" t="str">
        <f t="shared" si="12"/>
        <v>Normal Heart Rate</v>
      </c>
      <c r="O194">
        <v>1992103</v>
      </c>
      <c r="P194" s="2" cm="1">
        <f t="array" ref="P194">_xlfn.IFS(LEN(O194)=8,DATE(LEFT(O194,4),MID(O194,5,2),RIGHT(O194,2)),LEN(O194)=7,DATE(LEFT(O194,4),MID(O194,5,1),RIGHT(O194,2)),LEN(O194)=6,DATE(LEFT(O194,4),MID(O194,5,1),RIGHT(O194,1)))</f>
        <v>33606</v>
      </c>
      <c r="R194">
        <v>15</v>
      </c>
      <c r="S194" t="str">
        <f t="shared" si="13"/>
        <v>Normal</v>
      </c>
      <c r="U194">
        <v>2024129</v>
      </c>
      <c r="V194" s="2" cm="1">
        <f t="array" ref="V194">_xlfn.IFS(LEN(U194)=8,DATE(LEFT(U194,4),MID(U194,5,2),RIGHT(U194,2)),LEN(U194)=7,DATE(LEFT(U194,4),MID(U194,5,1),RIGHT(U194,2)),LEN(U194)=6,DATE(LEFT(U194,4),MID(U194,5,1),RIGHT(U194,1)))</f>
        <v>45320</v>
      </c>
      <c r="X194" s="2">
        <v>24642</v>
      </c>
      <c r="Y194">
        <f t="shared" ca="1" si="14"/>
        <v>57</v>
      </c>
    </row>
    <row r="195" spans="3:25" x14ac:dyDescent="0.25">
      <c r="C195" t="s">
        <v>633</v>
      </c>
      <c r="D195" t="s">
        <v>634</v>
      </c>
      <c r="F195" t="str">
        <f t="shared" ref="F195:F258" si="15">CONCATENATE(C195," ",D195)</f>
        <v>Dina Emlin</v>
      </c>
      <c r="H195" t="str">
        <f t="shared" ref="H195:H258" si="16">TRIM(F195)</f>
        <v>Dina Emlin</v>
      </c>
      <c r="K195">
        <v>65</v>
      </c>
      <c r="L195" t="str">
        <f t="shared" ref="L195:L258" si="17">IF(K195&lt;=99,"Normal Heart Rate",IF(K195&lt;=120,"High Heart Rate","Critical Heart Rate"))</f>
        <v>Normal Heart Rate</v>
      </c>
      <c r="O195">
        <v>2002126</v>
      </c>
      <c r="P195" s="2" cm="1">
        <f t="array" ref="P195">_xlfn.IFS(LEN(O195)=8,DATE(LEFT(O195,4),MID(O195,5,2),RIGHT(O195,2)),LEN(O195)=7,DATE(LEFT(O195,4),MID(O195,5,1),RIGHT(O195,2)),LEN(O195)=6,DATE(LEFT(O195,4),MID(O195,5,1),RIGHT(O195,1)))</f>
        <v>37282</v>
      </c>
      <c r="R195">
        <v>9</v>
      </c>
      <c r="S195" t="str">
        <f t="shared" ref="S195:S258" si="18">IF(AND(R195&gt;= 6,R195&lt;= 23),"Normal","Bad")</f>
        <v>Normal</v>
      </c>
      <c r="U195">
        <v>2024112</v>
      </c>
      <c r="V195" s="2" cm="1">
        <f t="array" ref="V195">_xlfn.IFS(LEN(U195)=8,DATE(LEFT(U195,4),MID(U195,5,2),RIGHT(U195,2)),LEN(U195)=7,DATE(LEFT(U195,4),MID(U195,5,1),RIGHT(U195,2)),LEN(U195)=6,DATE(LEFT(U195,4),MID(U195,5,1),RIGHT(U195,1)))</f>
        <v>45303</v>
      </c>
      <c r="X195" s="2">
        <v>26507</v>
      </c>
      <c r="Y195">
        <f t="shared" ref="Y195:Y258" ca="1" si="19">DATEDIF(X195,TODAY(),"Y")</f>
        <v>52</v>
      </c>
    </row>
    <row r="196" spans="3:25" x14ac:dyDescent="0.25">
      <c r="C196" t="s">
        <v>636</v>
      </c>
      <c r="D196" t="s">
        <v>637</v>
      </c>
      <c r="F196" t="str">
        <f t="shared" si="15"/>
        <v>Granny Twigley</v>
      </c>
      <c r="H196" t="str">
        <f t="shared" si="16"/>
        <v>Granny Twigley</v>
      </c>
      <c r="K196">
        <v>65</v>
      </c>
      <c r="L196" t="str">
        <f t="shared" si="17"/>
        <v>Normal Heart Rate</v>
      </c>
      <c r="O196">
        <v>1967619</v>
      </c>
      <c r="P196" s="2" cm="1">
        <f t="array" ref="P196">_xlfn.IFS(LEN(O196)=8,DATE(LEFT(O196,4),MID(O196,5,2),RIGHT(O196,2)),LEN(O196)=7,DATE(LEFT(O196,4),MID(O196,5,1),RIGHT(O196,2)),LEN(O196)=6,DATE(LEFT(O196,4),MID(O196,5,1),RIGHT(O196,1)))</f>
        <v>24642</v>
      </c>
      <c r="R196">
        <v>8</v>
      </c>
      <c r="S196" t="str">
        <f t="shared" si="18"/>
        <v>Normal</v>
      </c>
      <c r="U196">
        <v>2024518</v>
      </c>
      <c r="V196" s="2" cm="1">
        <f t="array" ref="V196">_xlfn.IFS(LEN(U196)=8,DATE(LEFT(U196,4),MID(U196,5,2),RIGHT(U196,2)),LEN(U196)=7,DATE(LEFT(U196,4),MID(U196,5,1),RIGHT(U196,2)),LEN(U196)=6,DATE(LEFT(U196,4),MID(U196,5,1),RIGHT(U196,1)))</f>
        <v>45430</v>
      </c>
      <c r="X196" s="2">
        <v>35725</v>
      </c>
      <c r="Y196">
        <f t="shared" ca="1" si="19"/>
        <v>27</v>
      </c>
    </row>
    <row r="197" spans="3:25" x14ac:dyDescent="0.25">
      <c r="C197" t="s">
        <v>639</v>
      </c>
      <c r="D197" t="s">
        <v>640</v>
      </c>
      <c r="F197" t="str">
        <f t="shared" si="15"/>
        <v>Pincas Wyndham</v>
      </c>
      <c r="H197" t="str">
        <f t="shared" si="16"/>
        <v>Pincas Wyndham</v>
      </c>
      <c r="K197">
        <v>120</v>
      </c>
      <c r="L197" t="str">
        <f t="shared" si="17"/>
        <v>High Heart Rate</v>
      </c>
      <c r="O197">
        <v>1972727</v>
      </c>
      <c r="P197" s="2" cm="1">
        <f t="array" ref="P197">_xlfn.IFS(LEN(O197)=8,DATE(LEFT(O197,4),MID(O197,5,2),RIGHT(O197,2)),LEN(O197)=7,DATE(LEFT(O197,4),MID(O197,5,1),RIGHT(O197,2)),LEN(O197)=6,DATE(LEFT(O197,4),MID(O197,5,1),RIGHT(O197,1)))</f>
        <v>26507</v>
      </c>
      <c r="R197">
        <v>25</v>
      </c>
      <c r="S197" t="str">
        <f t="shared" si="18"/>
        <v>Bad</v>
      </c>
      <c r="U197">
        <v>2024110</v>
      </c>
      <c r="V197" s="2" cm="1">
        <f t="array" ref="V197">_xlfn.IFS(LEN(U197)=8,DATE(LEFT(U197,4),MID(U197,5,2),RIGHT(U197,2)),LEN(U197)=7,DATE(LEFT(U197,4),MID(U197,5,1),RIGHT(U197,2)),LEN(U197)=6,DATE(LEFT(U197,4),MID(U197,5,1),RIGHT(U197,1)))</f>
        <v>45301</v>
      </c>
      <c r="X197" s="2">
        <v>37827</v>
      </c>
      <c r="Y197">
        <f t="shared" ca="1" si="19"/>
        <v>21</v>
      </c>
    </row>
    <row r="198" spans="3:25" x14ac:dyDescent="0.25">
      <c r="C198" t="s">
        <v>642</v>
      </c>
      <c r="D198" t="s">
        <v>643</v>
      </c>
      <c r="F198" t="str">
        <f t="shared" si="15"/>
        <v>Selby Badland</v>
      </c>
      <c r="H198" t="str">
        <f t="shared" si="16"/>
        <v>Selby Badland</v>
      </c>
      <c r="K198">
        <v>110</v>
      </c>
      <c r="L198" t="str">
        <f t="shared" si="17"/>
        <v>High Heart Rate</v>
      </c>
      <c r="O198">
        <v>19971022</v>
      </c>
      <c r="P198" s="2" cm="1">
        <f t="array" ref="P198">_xlfn.IFS(LEN(O198)=8,DATE(LEFT(O198,4),MID(O198,5,2),RIGHT(O198,2)),LEN(O198)=7,DATE(LEFT(O198,4),MID(O198,5,1),RIGHT(O198,2)),LEN(O198)=6,DATE(LEFT(O198,4),MID(O198,5,1),RIGHT(O198,1)))</f>
        <v>35725</v>
      </c>
      <c r="R198">
        <v>16</v>
      </c>
      <c r="S198" t="str">
        <f t="shared" si="18"/>
        <v>Normal</v>
      </c>
      <c r="U198">
        <v>2024227</v>
      </c>
      <c r="V198" s="2" cm="1">
        <f t="array" ref="V198">_xlfn.IFS(LEN(U198)=8,DATE(LEFT(U198,4),MID(U198,5,2),RIGHT(U198,2)),LEN(U198)=7,DATE(LEFT(U198,4),MID(U198,5,1),RIGHT(U198,2)),LEN(U198)=6,DATE(LEFT(U198,4),MID(U198,5,1),RIGHT(U198,1)))</f>
        <v>45349</v>
      </c>
      <c r="X198" s="2">
        <v>36083</v>
      </c>
      <c r="Y198">
        <f t="shared" ca="1" si="19"/>
        <v>26</v>
      </c>
    </row>
    <row r="199" spans="3:25" x14ac:dyDescent="0.25">
      <c r="C199" t="s">
        <v>645</v>
      </c>
      <c r="D199" t="s">
        <v>646</v>
      </c>
      <c r="F199" t="str">
        <f t="shared" si="15"/>
        <v>Dalston Lambertz</v>
      </c>
      <c r="H199" t="str">
        <f t="shared" si="16"/>
        <v>Dalston Lambertz</v>
      </c>
      <c r="K199">
        <v>102</v>
      </c>
      <c r="L199" t="str">
        <f t="shared" si="17"/>
        <v>High Heart Rate</v>
      </c>
      <c r="O199">
        <v>2003725</v>
      </c>
      <c r="P199" s="2" cm="1">
        <f t="array" ref="P199">_xlfn.IFS(LEN(O199)=8,DATE(LEFT(O199,4),MID(O199,5,2),RIGHT(O199,2)),LEN(O199)=7,DATE(LEFT(O199,4),MID(O199,5,1),RIGHT(O199,2)),LEN(O199)=6,DATE(LEFT(O199,4),MID(O199,5,1),RIGHT(O199,1)))</f>
        <v>37827</v>
      </c>
      <c r="R199">
        <v>16</v>
      </c>
      <c r="S199" t="str">
        <f t="shared" si="18"/>
        <v>Normal</v>
      </c>
      <c r="U199">
        <v>2024322</v>
      </c>
      <c r="V199" s="2" cm="1">
        <f t="array" ref="V199">_xlfn.IFS(LEN(U199)=8,DATE(LEFT(U199,4),MID(U199,5,2),RIGHT(U199,2)),LEN(U199)=7,DATE(LEFT(U199,4),MID(U199,5,1),RIGHT(U199,2)),LEN(U199)=6,DATE(LEFT(U199,4),MID(U199,5,1),RIGHT(U199,1)))</f>
        <v>45373</v>
      </c>
      <c r="X199" s="2">
        <v>27281</v>
      </c>
      <c r="Y199">
        <f t="shared" ca="1" si="19"/>
        <v>50</v>
      </c>
    </row>
    <row r="200" spans="3:25" x14ac:dyDescent="0.25">
      <c r="C200" t="s">
        <v>648</v>
      </c>
      <c r="D200" t="s">
        <v>649</v>
      </c>
      <c r="F200" t="str">
        <f t="shared" si="15"/>
        <v>Traver Le Provost</v>
      </c>
      <c r="H200" t="str">
        <f t="shared" si="16"/>
        <v>Traver Le Provost</v>
      </c>
      <c r="K200">
        <v>108</v>
      </c>
      <c r="L200" t="str">
        <f t="shared" si="17"/>
        <v>High Heart Rate</v>
      </c>
      <c r="O200">
        <v>19981015</v>
      </c>
      <c r="P200" s="2" cm="1">
        <f t="array" ref="P200">_xlfn.IFS(LEN(O200)=8,DATE(LEFT(O200,4),MID(O200,5,2),RIGHT(O200,2)),LEN(O200)=7,DATE(LEFT(O200,4),MID(O200,5,1),RIGHT(O200,2)),LEN(O200)=6,DATE(LEFT(O200,4),MID(O200,5,1),RIGHT(O200,1)))</f>
        <v>36083</v>
      </c>
      <c r="R200">
        <v>10</v>
      </c>
      <c r="S200" t="str">
        <f t="shared" si="18"/>
        <v>Normal</v>
      </c>
      <c r="U200">
        <v>2024128</v>
      </c>
      <c r="V200" s="2" cm="1">
        <f t="array" ref="V200">_xlfn.IFS(LEN(U200)=8,DATE(LEFT(U200,4),MID(U200,5,2),RIGHT(U200,2)),LEN(U200)=7,DATE(LEFT(U200,4),MID(U200,5,1),RIGHT(U200,2)),LEN(U200)=6,DATE(LEFT(U200,4),MID(U200,5,1),RIGHT(U200,1)))</f>
        <v>45319</v>
      </c>
      <c r="X200" s="2">
        <v>31063</v>
      </c>
      <c r="Y200">
        <f t="shared" ca="1" si="19"/>
        <v>40</v>
      </c>
    </row>
    <row r="201" spans="3:25" x14ac:dyDescent="0.25">
      <c r="C201" t="s">
        <v>651</v>
      </c>
      <c r="D201" t="s">
        <v>652</v>
      </c>
      <c r="F201" t="str">
        <f t="shared" si="15"/>
        <v>Quint Letrange</v>
      </c>
      <c r="H201" t="str">
        <f t="shared" si="16"/>
        <v>Quint Letrange</v>
      </c>
      <c r="K201">
        <v>97</v>
      </c>
      <c r="L201" t="str">
        <f t="shared" si="17"/>
        <v>Normal Heart Rate</v>
      </c>
      <c r="O201">
        <v>197499</v>
      </c>
      <c r="P201" s="2" cm="1">
        <f t="array" ref="P201">_xlfn.IFS(LEN(O201)=8,DATE(LEFT(O201,4),MID(O201,5,2),RIGHT(O201,2)),LEN(O201)=7,DATE(LEFT(O201,4),MID(O201,5,1),RIGHT(O201,2)),LEN(O201)=6,DATE(LEFT(O201,4),MID(O201,5,1),RIGHT(O201,1)))</f>
        <v>27281</v>
      </c>
      <c r="R201">
        <v>15</v>
      </c>
      <c r="S201" t="str">
        <f t="shared" si="18"/>
        <v>Normal</v>
      </c>
      <c r="U201">
        <v>2024127</v>
      </c>
      <c r="V201" s="2" cm="1">
        <f t="array" ref="V201">_xlfn.IFS(LEN(U201)=8,DATE(LEFT(U201,4),MID(U201,5,2),RIGHT(U201,2)),LEN(U201)=7,DATE(LEFT(U201,4),MID(U201,5,1),RIGHT(U201,2)),LEN(U201)=6,DATE(LEFT(U201,4),MID(U201,5,1),RIGHT(U201,1)))</f>
        <v>45318</v>
      </c>
      <c r="X201" s="2">
        <v>37610</v>
      </c>
      <c r="Y201">
        <f t="shared" ca="1" si="19"/>
        <v>22</v>
      </c>
    </row>
    <row r="202" spans="3:25" x14ac:dyDescent="0.25">
      <c r="C202" t="s">
        <v>654</v>
      </c>
      <c r="D202" t="s">
        <v>655</v>
      </c>
      <c r="F202" t="str">
        <f t="shared" si="15"/>
        <v>Balduin Damrel</v>
      </c>
      <c r="H202" t="str">
        <f t="shared" si="16"/>
        <v>Balduin Damrel</v>
      </c>
      <c r="K202">
        <v>98</v>
      </c>
      <c r="L202" t="str">
        <f t="shared" si="17"/>
        <v>Normal Heart Rate</v>
      </c>
      <c r="O202">
        <v>1985116</v>
      </c>
      <c r="P202" s="2" cm="1">
        <f t="array" ref="P202">_xlfn.IFS(LEN(O202)=8,DATE(LEFT(O202,4),MID(O202,5,2),RIGHT(O202,2)),LEN(O202)=7,DATE(LEFT(O202,4),MID(O202,5,1),RIGHT(O202,2)),LEN(O202)=6,DATE(LEFT(O202,4),MID(O202,5,1),RIGHT(O202,1)))</f>
        <v>31063</v>
      </c>
      <c r="R202">
        <v>15</v>
      </c>
      <c r="S202" t="str">
        <f t="shared" si="18"/>
        <v>Normal</v>
      </c>
      <c r="U202">
        <v>2024225</v>
      </c>
      <c r="V202" s="2" cm="1">
        <f t="array" ref="V202">_xlfn.IFS(LEN(U202)=8,DATE(LEFT(U202,4),MID(U202,5,2),RIGHT(U202,2)),LEN(U202)=7,DATE(LEFT(U202,4),MID(U202,5,1),RIGHT(U202,2)),LEN(U202)=6,DATE(LEFT(U202,4),MID(U202,5,1),RIGHT(U202,1)))</f>
        <v>45347</v>
      </c>
      <c r="X202" s="2">
        <v>38555</v>
      </c>
      <c r="Y202">
        <f t="shared" ca="1" si="19"/>
        <v>19</v>
      </c>
    </row>
    <row r="203" spans="3:25" x14ac:dyDescent="0.25">
      <c r="C203" t="s">
        <v>657</v>
      </c>
      <c r="D203" t="s">
        <v>658</v>
      </c>
      <c r="F203" t="str">
        <f t="shared" si="15"/>
        <v>Genny Gossart</v>
      </c>
      <c r="H203" t="str">
        <f t="shared" si="16"/>
        <v>Genny Gossart</v>
      </c>
      <c r="K203">
        <v>102</v>
      </c>
      <c r="L203" t="str">
        <f t="shared" si="17"/>
        <v>High Heart Rate</v>
      </c>
      <c r="O203">
        <v>20021220</v>
      </c>
      <c r="P203" s="2" cm="1">
        <f t="array" ref="P203">_xlfn.IFS(LEN(O203)=8,DATE(LEFT(O203,4),MID(O203,5,2),RIGHT(O203,2)),LEN(O203)=7,DATE(LEFT(O203,4),MID(O203,5,1),RIGHT(O203,2)),LEN(O203)=6,DATE(LEFT(O203,4),MID(O203,5,1),RIGHT(O203,1)))</f>
        <v>37610</v>
      </c>
      <c r="R203">
        <v>10</v>
      </c>
      <c r="S203" t="str">
        <f t="shared" si="18"/>
        <v>Normal</v>
      </c>
      <c r="U203">
        <v>202426</v>
      </c>
      <c r="V203" s="2" cm="1">
        <f t="array" ref="V203">_xlfn.IFS(LEN(U203)=8,DATE(LEFT(U203,4),MID(U203,5,2),RIGHT(U203,2)),LEN(U203)=7,DATE(LEFT(U203,4),MID(U203,5,1),RIGHT(U203,2)),LEN(U203)=6,DATE(LEFT(U203,4),MID(U203,5,1),RIGHT(U203,1)))</f>
        <v>45328</v>
      </c>
      <c r="X203" s="2">
        <v>38966</v>
      </c>
      <c r="Y203">
        <f t="shared" ca="1" si="19"/>
        <v>18</v>
      </c>
    </row>
    <row r="204" spans="3:25" x14ac:dyDescent="0.25">
      <c r="C204" t="s">
        <v>660</v>
      </c>
      <c r="D204" t="s">
        <v>661</v>
      </c>
      <c r="F204" t="str">
        <f t="shared" si="15"/>
        <v>Ardis Udy</v>
      </c>
      <c r="H204" t="str">
        <f t="shared" si="16"/>
        <v>Ardis Udy</v>
      </c>
      <c r="K204">
        <v>99</v>
      </c>
      <c r="L204" t="str">
        <f t="shared" si="17"/>
        <v>Normal Heart Rate</v>
      </c>
      <c r="O204">
        <v>2005722</v>
      </c>
      <c r="P204" s="2" cm="1">
        <f t="array" ref="P204">_xlfn.IFS(LEN(O204)=8,DATE(LEFT(O204,4),MID(O204,5,2),RIGHT(O204,2)),LEN(O204)=7,DATE(LEFT(O204,4),MID(O204,5,1),RIGHT(O204,2)),LEN(O204)=6,DATE(LEFT(O204,4),MID(O204,5,1),RIGHT(O204,1)))</f>
        <v>38555</v>
      </c>
      <c r="R204">
        <v>15</v>
      </c>
      <c r="S204" t="str">
        <f t="shared" si="18"/>
        <v>Normal</v>
      </c>
      <c r="U204">
        <v>202434</v>
      </c>
      <c r="V204" s="2" cm="1">
        <f t="array" ref="V204">_xlfn.IFS(LEN(U204)=8,DATE(LEFT(U204,4),MID(U204,5,2),RIGHT(U204,2)),LEN(U204)=7,DATE(LEFT(U204,4),MID(U204,5,1),RIGHT(U204,2)),LEN(U204)=6,DATE(LEFT(U204,4),MID(U204,5,1),RIGHT(U204,1)))</f>
        <v>45355</v>
      </c>
      <c r="X204" s="2">
        <v>34269</v>
      </c>
      <c r="Y204">
        <f t="shared" ca="1" si="19"/>
        <v>31</v>
      </c>
    </row>
    <row r="205" spans="3:25" x14ac:dyDescent="0.25">
      <c r="C205" t="s">
        <v>663</v>
      </c>
      <c r="D205" t="s">
        <v>664</v>
      </c>
      <c r="F205" t="str">
        <f t="shared" si="15"/>
        <v>Forster Guyers</v>
      </c>
      <c r="H205" t="str">
        <f t="shared" si="16"/>
        <v>Forster Guyers</v>
      </c>
      <c r="K205">
        <v>95</v>
      </c>
      <c r="L205" t="str">
        <f t="shared" si="17"/>
        <v>Normal Heart Rate</v>
      </c>
      <c r="O205">
        <v>200696</v>
      </c>
      <c r="P205" s="2" cm="1">
        <f t="array" ref="P205">_xlfn.IFS(LEN(O205)=8,DATE(LEFT(O205,4),MID(O205,5,2),RIGHT(O205,2)),LEN(O205)=7,DATE(LEFT(O205,4),MID(O205,5,1),RIGHT(O205,2)),LEN(O205)=6,DATE(LEFT(O205,4),MID(O205,5,1),RIGHT(O205,1)))</f>
        <v>38966</v>
      </c>
      <c r="R205">
        <v>14</v>
      </c>
      <c r="S205" t="str">
        <f t="shared" si="18"/>
        <v>Normal</v>
      </c>
      <c r="U205">
        <v>2024411</v>
      </c>
      <c r="V205" s="2" cm="1">
        <f t="array" ref="V205">_xlfn.IFS(LEN(U205)=8,DATE(LEFT(U205,4),MID(U205,5,2),RIGHT(U205,2)),LEN(U205)=7,DATE(LEFT(U205,4),MID(U205,5,1),RIGHT(U205,2)),LEN(U205)=6,DATE(LEFT(U205,4),MID(U205,5,1),RIGHT(U205,1)))</f>
        <v>45393</v>
      </c>
      <c r="X205" s="2">
        <v>21672</v>
      </c>
      <c r="Y205">
        <f t="shared" ca="1" si="19"/>
        <v>65</v>
      </c>
    </row>
    <row r="206" spans="3:25" x14ac:dyDescent="0.25">
      <c r="C206" t="s">
        <v>666</v>
      </c>
      <c r="D206" t="s">
        <v>667</v>
      </c>
      <c r="F206" t="str">
        <f t="shared" si="15"/>
        <v>Zora Seamer</v>
      </c>
      <c r="H206" t="str">
        <f t="shared" si="16"/>
        <v>Zora Seamer</v>
      </c>
      <c r="K206">
        <v>69</v>
      </c>
      <c r="L206" t="str">
        <f t="shared" si="17"/>
        <v>Normal Heart Rate</v>
      </c>
      <c r="O206">
        <v>19931027</v>
      </c>
      <c r="P206" s="2" cm="1">
        <f t="array" ref="P206">_xlfn.IFS(LEN(O206)=8,DATE(LEFT(O206,4),MID(O206,5,2),RIGHT(O206,2)),LEN(O206)=7,DATE(LEFT(O206,4),MID(O206,5,1),RIGHT(O206,2)),LEN(O206)=6,DATE(LEFT(O206,4),MID(O206,5,1),RIGHT(O206,1)))</f>
        <v>34269</v>
      </c>
      <c r="R206">
        <v>15</v>
      </c>
      <c r="S206" t="str">
        <f t="shared" si="18"/>
        <v>Normal</v>
      </c>
      <c r="U206">
        <v>2024322</v>
      </c>
      <c r="V206" s="2" cm="1">
        <f t="array" ref="V206">_xlfn.IFS(LEN(U206)=8,DATE(LEFT(U206,4),MID(U206,5,2),RIGHT(U206,2)),LEN(U206)=7,DATE(LEFT(U206,4),MID(U206,5,1),RIGHT(U206,2)),LEN(U206)=6,DATE(LEFT(U206,4),MID(U206,5,1),RIGHT(U206,1)))</f>
        <v>45373</v>
      </c>
      <c r="X206" s="2">
        <v>36429</v>
      </c>
      <c r="Y206">
        <f t="shared" ca="1" si="19"/>
        <v>25</v>
      </c>
    </row>
    <row r="207" spans="3:25" x14ac:dyDescent="0.25">
      <c r="C207" t="s">
        <v>669</v>
      </c>
      <c r="D207" t="s">
        <v>670</v>
      </c>
      <c r="F207" t="str">
        <f t="shared" si="15"/>
        <v>Kara Gainsford</v>
      </c>
      <c r="H207" t="str">
        <f t="shared" si="16"/>
        <v>Kara Gainsford</v>
      </c>
      <c r="K207">
        <v>98</v>
      </c>
      <c r="L207" t="str">
        <f t="shared" si="17"/>
        <v>Normal Heart Rate</v>
      </c>
      <c r="O207">
        <v>195952</v>
      </c>
      <c r="P207" s="2" cm="1">
        <f t="array" ref="P207">_xlfn.IFS(LEN(O207)=8,DATE(LEFT(O207,4),MID(O207,5,2),RIGHT(O207,2)),LEN(O207)=7,DATE(LEFT(O207,4),MID(O207,5,1),RIGHT(O207,2)),LEN(O207)=6,DATE(LEFT(O207,4),MID(O207,5,1),RIGHT(O207,1)))</f>
        <v>21672</v>
      </c>
      <c r="R207">
        <v>20</v>
      </c>
      <c r="S207" t="str">
        <f t="shared" si="18"/>
        <v>Normal</v>
      </c>
      <c r="U207">
        <v>2024222</v>
      </c>
      <c r="V207" s="2" cm="1">
        <f t="array" ref="V207">_xlfn.IFS(LEN(U207)=8,DATE(LEFT(U207,4),MID(U207,5,2),RIGHT(U207,2)),LEN(U207)=7,DATE(LEFT(U207,4),MID(U207,5,1),RIGHT(U207,2)),LEN(U207)=6,DATE(LEFT(U207,4),MID(U207,5,1),RIGHT(U207,1)))</f>
        <v>45344</v>
      </c>
      <c r="X207" s="2">
        <v>32889</v>
      </c>
      <c r="Y207">
        <f t="shared" ca="1" si="19"/>
        <v>35</v>
      </c>
    </row>
    <row r="208" spans="3:25" x14ac:dyDescent="0.25">
      <c r="C208" t="s">
        <v>672</v>
      </c>
      <c r="D208" t="s">
        <v>673</v>
      </c>
      <c r="F208" t="str">
        <f t="shared" si="15"/>
        <v>Blanca Kienlein</v>
      </c>
      <c r="H208" t="str">
        <f t="shared" si="16"/>
        <v>Blanca Kienlein</v>
      </c>
      <c r="K208">
        <v>78</v>
      </c>
      <c r="L208" t="str">
        <f t="shared" si="17"/>
        <v>Normal Heart Rate</v>
      </c>
      <c r="O208">
        <v>1999926</v>
      </c>
      <c r="P208" s="2" cm="1">
        <f t="array" ref="P208">_xlfn.IFS(LEN(O208)=8,DATE(LEFT(O208,4),MID(O208,5,2),RIGHT(O208,2)),LEN(O208)=7,DATE(LEFT(O208,4),MID(O208,5,1),RIGHT(O208,2)),LEN(O208)=6,DATE(LEFT(O208,4),MID(O208,5,1),RIGHT(O208,1)))</f>
        <v>36429</v>
      </c>
      <c r="R208">
        <v>9</v>
      </c>
      <c r="S208" t="str">
        <f t="shared" si="18"/>
        <v>Normal</v>
      </c>
      <c r="U208">
        <v>2024513</v>
      </c>
      <c r="V208" s="2" cm="1">
        <f t="array" ref="V208">_xlfn.IFS(LEN(U208)=8,DATE(LEFT(U208,4),MID(U208,5,2),RIGHT(U208,2)),LEN(U208)=7,DATE(LEFT(U208,4),MID(U208,5,1),RIGHT(U208,2)),LEN(U208)=6,DATE(LEFT(U208,4),MID(U208,5,1),RIGHT(U208,1)))</f>
        <v>45425</v>
      </c>
      <c r="X208" s="2">
        <v>35277</v>
      </c>
      <c r="Y208">
        <f t="shared" ca="1" si="19"/>
        <v>28</v>
      </c>
    </row>
    <row r="209" spans="3:25" x14ac:dyDescent="0.25">
      <c r="C209" t="s">
        <v>675</v>
      </c>
      <c r="D209" t="s">
        <v>676</v>
      </c>
      <c r="F209" t="str">
        <f t="shared" si="15"/>
        <v>Tamarra Skirrow</v>
      </c>
      <c r="H209" t="str">
        <f t="shared" si="16"/>
        <v>Tamarra Skirrow</v>
      </c>
      <c r="K209">
        <v>94</v>
      </c>
      <c r="L209" t="str">
        <f t="shared" si="17"/>
        <v>Normal Heart Rate</v>
      </c>
      <c r="O209">
        <v>1990116</v>
      </c>
      <c r="P209" s="2" cm="1">
        <f t="array" ref="P209">_xlfn.IFS(LEN(O209)=8,DATE(LEFT(O209,4),MID(O209,5,2),RIGHT(O209,2)),LEN(O209)=7,DATE(LEFT(O209,4),MID(O209,5,1),RIGHT(O209,2)),LEN(O209)=6,DATE(LEFT(O209,4),MID(O209,5,1),RIGHT(O209,1)))</f>
        <v>32889</v>
      </c>
      <c r="R209">
        <v>15</v>
      </c>
      <c r="S209" t="str">
        <f t="shared" si="18"/>
        <v>Normal</v>
      </c>
      <c r="U209">
        <v>2024529</v>
      </c>
      <c r="V209" s="2" cm="1">
        <f t="array" ref="V209">_xlfn.IFS(LEN(U209)=8,DATE(LEFT(U209,4),MID(U209,5,2),RIGHT(U209,2)),LEN(U209)=7,DATE(LEFT(U209,4),MID(U209,5,1),RIGHT(U209,2)),LEN(U209)=6,DATE(LEFT(U209,4),MID(U209,5,1),RIGHT(U209,1)))</f>
        <v>45441</v>
      </c>
      <c r="X209" s="2">
        <v>33608</v>
      </c>
      <c r="Y209">
        <f t="shared" ca="1" si="19"/>
        <v>33</v>
      </c>
    </row>
    <row r="210" spans="3:25" x14ac:dyDescent="0.25">
      <c r="C210" t="s">
        <v>678</v>
      </c>
      <c r="D210" t="s">
        <v>679</v>
      </c>
      <c r="F210" t="str">
        <f t="shared" si="15"/>
        <v>Anstice Bartoletti</v>
      </c>
      <c r="H210" t="str">
        <f t="shared" si="16"/>
        <v>Anstice Bartoletti</v>
      </c>
      <c r="K210">
        <v>86</v>
      </c>
      <c r="L210" t="str">
        <f t="shared" si="17"/>
        <v>Normal Heart Rate</v>
      </c>
      <c r="O210">
        <v>1996731</v>
      </c>
      <c r="P210" s="2" cm="1">
        <f t="array" ref="P210">_xlfn.IFS(LEN(O210)=8,DATE(LEFT(O210,4),MID(O210,5,2),RIGHT(O210,2)),LEN(O210)=7,DATE(LEFT(O210,4),MID(O210,5,1),RIGHT(O210,2)),LEN(O210)=6,DATE(LEFT(O210,4),MID(O210,5,1),RIGHT(O210,1)))</f>
        <v>35277</v>
      </c>
      <c r="R210">
        <v>10</v>
      </c>
      <c r="S210" t="str">
        <f t="shared" si="18"/>
        <v>Normal</v>
      </c>
      <c r="U210">
        <v>202417</v>
      </c>
      <c r="V210" s="2" cm="1">
        <f t="array" ref="V210">_xlfn.IFS(LEN(U210)=8,DATE(LEFT(U210,4),MID(U210,5,2),RIGHT(U210,2)),LEN(U210)=7,DATE(LEFT(U210,4),MID(U210,5,1),RIGHT(U210,2)),LEN(U210)=6,DATE(LEFT(U210,4),MID(U210,5,1),RIGHT(U210,1)))</f>
        <v>45298</v>
      </c>
      <c r="X210" s="2">
        <v>37985</v>
      </c>
      <c r="Y210">
        <f t="shared" ca="1" si="19"/>
        <v>21</v>
      </c>
    </row>
    <row r="211" spans="3:25" x14ac:dyDescent="0.25">
      <c r="C211" t="s">
        <v>681</v>
      </c>
      <c r="D211" t="s">
        <v>682</v>
      </c>
      <c r="F211" t="str">
        <f t="shared" si="15"/>
        <v>Benjamin Parrish</v>
      </c>
      <c r="H211" t="str">
        <f t="shared" si="16"/>
        <v>Benjamin Parrish</v>
      </c>
      <c r="K211">
        <v>95</v>
      </c>
      <c r="L211" t="str">
        <f t="shared" si="17"/>
        <v>Normal Heart Rate</v>
      </c>
      <c r="O211">
        <v>199215</v>
      </c>
      <c r="P211" s="2" cm="1">
        <f t="array" ref="P211">_xlfn.IFS(LEN(O211)=8,DATE(LEFT(O211,4),MID(O211,5,2),RIGHT(O211,2)),LEN(O211)=7,DATE(LEFT(O211,4),MID(O211,5,1),RIGHT(O211,2)),LEN(O211)=6,DATE(LEFT(O211,4),MID(O211,5,1),RIGHT(O211,1)))</f>
        <v>33608</v>
      </c>
      <c r="R211">
        <v>13</v>
      </c>
      <c r="S211" t="str">
        <f t="shared" si="18"/>
        <v>Normal</v>
      </c>
      <c r="U211">
        <v>2024122</v>
      </c>
      <c r="V211" s="2" cm="1">
        <f t="array" ref="V211">_xlfn.IFS(LEN(U211)=8,DATE(LEFT(U211,4),MID(U211,5,2),RIGHT(U211,2)),LEN(U211)=7,DATE(LEFT(U211,4),MID(U211,5,1),RIGHT(U211,2)),LEN(U211)=6,DATE(LEFT(U211,4),MID(U211,5,1),RIGHT(U211,1)))</f>
        <v>45313</v>
      </c>
      <c r="X211" s="2">
        <v>36099</v>
      </c>
      <c r="Y211">
        <f t="shared" ca="1" si="19"/>
        <v>26</v>
      </c>
    </row>
    <row r="212" spans="3:25" x14ac:dyDescent="0.25">
      <c r="C212" t="s">
        <v>684</v>
      </c>
      <c r="D212" t="s">
        <v>685</v>
      </c>
      <c r="F212" t="str">
        <f t="shared" si="15"/>
        <v>Arleta Dickinson</v>
      </c>
      <c r="H212" t="str">
        <f t="shared" si="16"/>
        <v>Arleta Dickinson</v>
      </c>
      <c r="K212">
        <v>102</v>
      </c>
      <c r="L212" t="str">
        <f t="shared" si="17"/>
        <v>High Heart Rate</v>
      </c>
      <c r="O212">
        <v>20031230</v>
      </c>
      <c r="P212" s="2" cm="1">
        <f t="array" ref="P212">_xlfn.IFS(LEN(O212)=8,DATE(LEFT(O212,4),MID(O212,5,2),RIGHT(O212,2)),LEN(O212)=7,DATE(LEFT(O212,4),MID(O212,5,1),RIGHT(O212,2)),LEN(O212)=6,DATE(LEFT(O212,4),MID(O212,5,1),RIGHT(O212,1)))</f>
        <v>37985</v>
      </c>
      <c r="R212">
        <v>10</v>
      </c>
      <c r="S212" t="str">
        <f t="shared" si="18"/>
        <v>Normal</v>
      </c>
      <c r="U212">
        <v>202468</v>
      </c>
      <c r="V212" s="2" cm="1">
        <f t="array" ref="V212">_xlfn.IFS(LEN(U212)=8,DATE(LEFT(U212,4),MID(U212,5,2),RIGHT(U212,2)),LEN(U212)=7,DATE(LEFT(U212,4),MID(U212,5,1),RIGHT(U212,2)),LEN(U212)=6,DATE(LEFT(U212,4),MID(U212,5,1),RIGHT(U212,1)))</f>
        <v>45451</v>
      </c>
      <c r="X212" s="2">
        <v>33090</v>
      </c>
      <c r="Y212">
        <f t="shared" ca="1" si="19"/>
        <v>34</v>
      </c>
    </row>
    <row r="213" spans="3:25" x14ac:dyDescent="0.25">
      <c r="C213" t="s">
        <v>687</v>
      </c>
      <c r="D213" t="s">
        <v>688</v>
      </c>
      <c r="F213" t="str">
        <f t="shared" si="15"/>
        <v>Tabbi Sheals</v>
      </c>
      <c r="H213" t="str">
        <f t="shared" si="16"/>
        <v>Tabbi Sheals</v>
      </c>
      <c r="K213">
        <v>98</v>
      </c>
      <c r="L213" t="str">
        <f t="shared" si="17"/>
        <v>Normal Heart Rate</v>
      </c>
      <c r="O213">
        <v>19981031</v>
      </c>
      <c r="P213" s="2" cm="1">
        <f t="array" ref="P213">_xlfn.IFS(LEN(O213)=8,DATE(LEFT(O213,4),MID(O213,5,2),RIGHT(O213,2)),LEN(O213)=7,DATE(LEFT(O213,4),MID(O213,5,1),RIGHT(O213,2)),LEN(O213)=6,DATE(LEFT(O213,4),MID(O213,5,1),RIGHT(O213,1)))</f>
        <v>36099</v>
      </c>
      <c r="R213">
        <v>7</v>
      </c>
      <c r="S213" t="str">
        <f t="shared" si="18"/>
        <v>Normal</v>
      </c>
      <c r="U213">
        <v>2024519</v>
      </c>
      <c r="V213" s="2" cm="1">
        <f t="array" ref="V213">_xlfn.IFS(LEN(U213)=8,DATE(LEFT(U213,4),MID(U213,5,2),RIGHT(U213,2)),LEN(U213)=7,DATE(LEFT(U213,4),MID(U213,5,1),RIGHT(U213,2)),LEN(U213)=6,DATE(LEFT(U213,4),MID(U213,5,1),RIGHT(U213,1)))</f>
        <v>45431</v>
      </c>
      <c r="X213" s="2">
        <v>34804</v>
      </c>
      <c r="Y213">
        <f t="shared" ca="1" si="19"/>
        <v>29</v>
      </c>
    </row>
    <row r="214" spans="3:25" x14ac:dyDescent="0.25">
      <c r="C214" t="s">
        <v>690</v>
      </c>
      <c r="D214" t="s">
        <v>691</v>
      </c>
      <c r="F214" t="str">
        <f t="shared" si="15"/>
        <v>Elysia Cridlin</v>
      </c>
      <c r="H214" t="str">
        <f t="shared" si="16"/>
        <v>Elysia Cridlin</v>
      </c>
      <c r="K214">
        <v>100</v>
      </c>
      <c r="L214" t="str">
        <f t="shared" si="17"/>
        <v>High Heart Rate</v>
      </c>
      <c r="O214">
        <v>199085</v>
      </c>
      <c r="P214" s="2" cm="1">
        <f t="array" ref="P214">_xlfn.IFS(LEN(O214)=8,DATE(LEFT(O214,4),MID(O214,5,2),RIGHT(O214,2)),LEN(O214)=7,DATE(LEFT(O214,4),MID(O214,5,1),RIGHT(O214,2)),LEN(O214)=6,DATE(LEFT(O214,4),MID(O214,5,1),RIGHT(O214,1)))</f>
        <v>33090</v>
      </c>
      <c r="R214">
        <v>7</v>
      </c>
      <c r="S214" t="str">
        <f t="shared" si="18"/>
        <v>Normal</v>
      </c>
      <c r="U214">
        <v>2024318</v>
      </c>
      <c r="V214" s="2" cm="1">
        <f t="array" ref="V214">_xlfn.IFS(LEN(U214)=8,DATE(LEFT(U214,4),MID(U214,5,2),RIGHT(U214,2)),LEN(U214)=7,DATE(LEFT(U214,4),MID(U214,5,1),RIGHT(U214,2)),LEN(U214)=6,DATE(LEFT(U214,4),MID(U214,5,1),RIGHT(U214,1)))</f>
        <v>45369</v>
      </c>
      <c r="X214" s="2">
        <v>29239</v>
      </c>
      <c r="Y214">
        <f t="shared" ca="1" si="19"/>
        <v>45</v>
      </c>
    </row>
    <row r="215" spans="3:25" x14ac:dyDescent="0.25">
      <c r="C215" t="s">
        <v>693</v>
      </c>
      <c r="D215" t="s">
        <v>694</v>
      </c>
      <c r="F215" t="str">
        <f t="shared" si="15"/>
        <v>Marcile Mundford</v>
      </c>
      <c r="H215" t="str">
        <f t="shared" si="16"/>
        <v>Marcile Mundford</v>
      </c>
      <c r="K215">
        <v>91</v>
      </c>
      <c r="L215" t="str">
        <f t="shared" si="17"/>
        <v>Normal Heart Rate</v>
      </c>
      <c r="O215">
        <v>1995415</v>
      </c>
      <c r="P215" s="2" cm="1">
        <f t="array" ref="P215">_xlfn.IFS(LEN(O215)=8,DATE(LEFT(O215,4),MID(O215,5,2),RIGHT(O215,2)),LEN(O215)=7,DATE(LEFT(O215,4),MID(O215,5,1),RIGHT(O215,2)),LEN(O215)=6,DATE(LEFT(O215,4),MID(O215,5,1),RIGHT(O215,1)))</f>
        <v>34804</v>
      </c>
      <c r="R215">
        <v>15</v>
      </c>
      <c r="S215" t="str">
        <f t="shared" si="18"/>
        <v>Normal</v>
      </c>
      <c r="U215">
        <v>2024413</v>
      </c>
      <c r="V215" s="2" cm="1">
        <f t="array" ref="V215">_xlfn.IFS(LEN(U215)=8,DATE(LEFT(U215,4),MID(U215,5,2),RIGHT(U215,2)),LEN(U215)=7,DATE(LEFT(U215,4),MID(U215,5,1),RIGHT(U215,2)),LEN(U215)=6,DATE(LEFT(U215,4),MID(U215,5,1),RIGHT(U215,1)))</f>
        <v>45395</v>
      </c>
      <c r="X215" s="2">
        <v>37029</v>
      </c>
      <c r="Y215">
        <f t="shared" ca="1" si="19"/>
        <v>23</v>
      </c>
    </row>
    <row r="216" spans="3:25" x14ac:dyDescent="0.25">
      <c r="C216" t="s">
        <v>696</v>
      </c>
      <c r="D216" t="s">
        <v>697</v>
      </c>
      <c r="F216" t="str">
        <f t="shared" si="15"/>
        <v>Linell Padefield</v>
      </c>
      <c r="H216" t="str">
        <f t="shared" si="16"/>
        <v>Linell Padefield</v>
      </c>
      <c r="K216">
        <v>94</v>
      </c>
      <c r="L216" t="str">
        <f t="shared" si="17"/>
        <v>Normal Heart Rate</v>
      </c>
      <c r="O216">
        <v>1980119</v>
      </c>
      <c r="P216" s="2" cm="1">
        <f t="array" ref="P216">_xlfn.IFS(LEN(O216)=8,DATE(LEFT(O216,4),MID(O216,5,2),RIGHT(O216,2)),LEN(O216)=7,DATE(LEFT(O216,4),MID(O216,5,1),RIGHT(O216,2)),LEN(O216)=6,DATE(LEFT(O216,4),MID(O216,5,1),RIGHT(O216,1)))</f>
        <v>29239</v>
      </c>
      <c r="R216">
        <v>25</v>
      </c>
      <c r="S216" t="str">
        <f t="shared" si="18"/>
        <v>Bad</v>
      </c>
      <c r="U216">
        <v>2024229</v>
      </c>
      <c r="V216" s="2" cm="1">
        <f t="array" ref="V216">_xlfn.IFS(LEN(U216)=8,DATE(LEFT(U216,4),MID(U216,5,2),RIGHT(U216,2)),LEN(U216)=7,DATE(LEFT(U216,4),MID(U216,5,1),RIGHT(U216,2)),LEN(U216)=6,DATE(LEFT(U216,4),MID(U216,5,1),RIGHT(U216,1)))</f>
        <v>45351</v>
      </c>
      <c r="X216" s="2">
        <v>27396</v>
      </c>
      <c r="Y216">
        <f t="shared" ca="1" si="19"/>
        <v>50</v>
      </c>
    </row>
    <row r="217" spans="3:25" x14ac:dyDescent="0.25">
      <c r="C217" t="s">
        <v>699</v>
      </c>
      <c r="D217" t="s">
        <v>700</v>
      </c>
      <c r="F217" t="str">
        <f t="shared" si="15"/>
        <v>Helen-elizabeth Gerrans</v>
      </c>
      <c r="H217" t="str">
        <f t="shared" si="16"/>
        <v>Helen-elizabeth Gerrans</v>
      </c>
      <c r="K217">
        <v>102</v>
      </c>
      <c r="L217" t="str">
        <f t="shared" si="17"/>
        <v>High Heart Rate</v>
      </c>
      <c r="O217">
        <v>2001518</v>
      </c>
      <c r="P217" s="2" cm="1">
        <f t="array" ref="P217">_xlfn.IFS(LEN(O217)=8,DATE(LEFT(O217,4),MID(O217,5,2),RIGHT(O217,2)),LEN(O217)=7,DATE(LEFT(O217,4),MID(O217,5,1),RIGHT(O217,2)),LEN(O217)=6,DATE(LEFT(O217,4),MID(O217,5,1),RIGHT(O217,1)))</f>
        <v>37029</v>
      </c>
      <c r="R217">
        <v>25</v>
      </c>
      <c r="S217" t="str">
        <f t="shared" si="18"/>
        <v>Bad</v>
      </c>
      <c r="U217">
        <v>2024528</v>
      </c>
      <c r="V217" s="2" cm="1">
        <f t="array" ref="V217">_xlfn.IFS(LEN(U217)=8,DATE(LEFT(U217,4),MID(U217,5,2),RIGHT(U217,2)),LEN(U217)=7,DATE(LEFT(U217,4),MID(U217,5,1),RIGHT(U217,2)),LEN(U217)=6,DATE(LEFT(U217,4),MID(U217,5,1),RIGHT(U217,1)))</f>
        <v>45440</v>
      </c>
      <c r="X217" s="2">
        <v>23207</v>
      </c>
      <c r="Y217">
        <f t="shared" ca="1" si="19"/>
        <v>61</v>
      </c>
    </row>
    <row r="218" spans="3:25" x14ac:dyDescent="0.25">
      <c r="C218" t="s">
        <v>702</v>
      </c>
      <c r="D218" t="s">
        <v>703</v>
      </c>
      <c r="F218" t="str">
        <f t="shared" si="15"/>
        <v>Tulley Bromidge</v>
      </c>
      <c r="H218" t="str">
        <f t="shared" si="16"/>
        <v>Tulley Bromidge</v>
      </c>
      <c r="K218">
        <v>97</v>
      </c>
      <c r="L218" t="str">
        <f t="shared" si="17"/>
        <v>Normal Heart Rate</v>
      </c>
      <c r="O218">
        <v>1975102</v>
      </c>
      <c r="P218" s="2" cm="1">
        <f t="array" ref="P218">_xlfn.IFS(LEN(O218)=8,DATE(LEFT(O218,4),MID(O218,5,2),RIGHT(O218,2)),LEN(O218)=7,DATE(LEFT(O218,4),MID(O218,5,1),RIGHT(O218,2)),LEN(O218)=6,DATE(LEFT(O218,4),MID(O218,5,1),RIGHT(O218,1)))</f>
        <v>27396</v>
      </c>
      <c r="R218">
        <v>15</v>
      </c>
      <c r="S218" t="str">
        <f t="shared" si="18"/>
        <v>Normal</v>
      </c>
      <c r="U218">
        <v>2024331</v>
      </c>
      <c r="V218" s="2" cm="1">
        <f t="array" ref="V218">_xlfn.IFS(LEN(U218)=8,DATE(LEFT(U218,4),MID(U218,5,2),RIGHT(U218,2)),LEN(U218)=7,DATE(LEFT(U218,4),MID(U218,5,1),RIGHT(U218,2)),LEN(U218)=6,DATE(LEFT(U218,4),MID(U218,5,1),RIGHT(U218,1)))</f>
        <v>45382</v>
      </c>
      <c r="X218" s="2">
        <v>35717</v>
      </c>
      <c r="Y218">
        <f t="shared" ca="1" si="19"/>
        <v>27</v>
      </c>
    </row>
    <row r="219" spans="3:25" x14ac:dyDescent="0.25">
      <c r="C219" t="s">
        <v>705</v>
      </c>
      <c r="D219" t="s">
        <v>706</v>
      </c>
      <c r="F219" t="str">
        <f t="shared" si="15"/>
        <v>Aeriela Rankling</v>
      </c>
      <c r="H219" t="str">
        <f t="shared" si="16"/>
        <v>Aeriela Rankling</v>
      </c>
      <c r="K219">
        <v>86</v>
      </c>
      <c r="L219" t="str">
        <f t="shared" si="17"/>
        <v>Normal Heart Rate</v>
      </c>
      <c r="O219">
        <v>1963715</v>
      </c>
      <c r="P219" s="2" cm="1">
        <f t="array" ref="P219">_xlfn.IFS(LEN(O219)=8,DATE(LEFT(O219,4),MID(O219,5,2),RIGHT(O219,2)),LEN(O219)=7,DATE(LEFT(O219,4),MID(O219,5,1),RIGHT(O219,2)),LEN(O219)=6,DATE(LEFT(O219,4),MID(O219,5,1),RIGHT(O219,1)))</f>
        <v>23207</v>
      </c>
      <c r="R219">
        <v>12</v>
      </c>
      <c r="S219" t="str">
        <f t="shared" si="18"/>
        <v>Normal</v>
      </c>
      <c r="U219">
        <v>2024122</v>
      </c>
      <c r="V219" s="2" cm="1">
        <f t="array" ref="V219">_xlfn.IFS(LEN(U219)=8,DATE(LEFT(U219,4),MID(U219,5,2),RIGHT(U219,2)),LEN(U219)=7,DATE(LEFT(U219,4),MID(U219,5,1),RIGHT(U219,2)),LEN(U219)=6,DATE(LEFT(U219,4),MID(U219,5,1),RIGHT(U219,1)))</f>
        <v>45313</v>
      </c>
      <c r="X219" s="2">
        <v>36706</v>
      </c>
      <c r="Y219">
        <f t="shared" ca="1" si="19"/>
        <v>24</v>
      </c>
    </row>
    <row r="220" spans="3:25" x14ac:dyDescent="0.25">
      <c r="C220" t="s">
        <v>708</v>
      </c>
      <c r="D220" t="s">
        <v>709</v>
      </c>
      <c r="F220" t="str">
        <f t="shared" si="15"/>
        <v>Shela Shields</v>
      </c>
      <c r="H220" t="str">
        <f t="shared" si="16"/>
        <v>Shela Shields</v>
      </c>
      <c r="K220">
        <v>107</v>
      </c>
      <c r="L220" t="str">
        <f t="shared" si="17"/>
        <v>High Heart Rate</v>
      </c>
      <c r="O220">
        <v>19971014</v>
      </c>
      <c r="P220" s="2" cm="1">
        <f t="array" ref="P220">_xlfn.IFS(LEN(O220)=8,DATE(LEFT(O220,4),MID(O220,5,2),RIGHT(O220,2)),LEN(O220)=7,DATE(LEFT(O220,4),MID(O220,5,1),RIGHT(O220,2)),LEN(O220)=6,DATE(LEFT(O220,4),MID(O220,5,1),RIGHT(O220,1)))</f>
        <v>35717</v>
      </c>
      <c r="R220">
        <v>15</v>
      </c>
      <c r="S220" t="str">
        <f t="shared" si="18"/>
        <v>Normal</v>
      </c>
      <c r="U220">
        <v>2024520</v>
      </c>
      <c r="V220" s="2" cm="1">
        <f t="array" ref="V220">_xlfn.IFS(LEN(U220)=8,DATE(LEFT(U220,4),MID(U220,5,2),RIGHT(U220,2)),LEN(U220)=7,DATE(LEFT(U220,4),MID(U220,5,1),RIGHT(U220,2)),LEN(U220)=6,DATE(LEFT(U220,4),MID(U220,5,1),RIGHT(U220,1)))</f>
        <v>45432</v>
      </c>
      <c r="X220" s="2">
        <v>38130</v>
      </c>
      <c r="Y220">
        <f t="shared" ca="1" si="19"/>
        <v>20</v>
      </c>
    </row>
    <row r="221" spans="3:25" x14ac:dyDescent="0.25">
      <c r="C221" t="s">
        <v>711</v>
      </c>
      <c r="D221" t="s">
        <v>712</v>
      </c>
      <c r="F221" t="str">
        <f t="shared" si="15"/>
        <v>Jakob Marris</v>
      </c>
      <c r="H221" t="str">
        <f t="shared" si="16"/>
        <v>Jakob Marris</v>
      </c>
      <c r="K221">
        <v>91</v>
      </c>
      <c r="L221" t="str">
        <f t="shared" si="17"/>
        <v>Normal Heart Rate</v>
      </c>
      <c r="O221">
        <v>2000629</v>
      </c>
      <c r="P221" s="2" cm="1">
        <f t="array" ref="P221">_xlfn.IFS(LEN(O221)=8,DATE(LEFT(O221,4),MID(O221,5,2),RIGHT(O221,2)),LEN(O221)=7,DATE(LEFT(O221,4),MID(O221,5,1),RIGHT(O221,2)),LEN(O221)=6,DATE(LEFT(O221,4),MID(O221,5,1),RIGHT(O221,1)))</f>
        <v>36706</v>
      </c>
      <c r="R221">
        <v>16</v>
      </c>
      <c r="S221" t="str">
        <f t="shared" si="18"/>
        <v>Normal</v>
      </c>
      <c r="U221">
        <v>2024310</v>
      </c>
      <c r="V221" s="2" cm="1">
        <f t="array" ref="V221">_xlfn.IFS(LEN(U221)=8,DATE(LEFT(U221,4),MID(U221,5,2),RIGHT(U221,2)),LEN(U221)=7,DATE(LEFT(U221,4),MID(U221,5,1),RIGHT(U221,2)),LEN(U221)=6,DATE(LEFT(U221,4),MID(U221,5,1),RIGHT(U221,1)))</f>
        <v>45361</v>
      </c>
      <c r="X221" s="2">
        <v>34370</v>
      </c>
      <c r="Y221">
        <f t="shared" ca="1" si="19"/>
        <v>31</v>
      </c>
    </row>
    <row r="222" spans="3:25" x14ac:dyDescent="0.25">
      <c r="C222" t="s">
        <v>714</v>
      </c>
      <c r="D222" t="s">
        <v>715</v>
      </c>
      <c r="F222" t="str">
        <f t="shared" si="15"/>
        <v>Perle Legendre</v>
      </c>
      <c r="H222" t="str">
        <f t="shared" si="16"/>
        <v>Perle Legendre</v>
      </c>
      <c r="K222">
        <v>99</v>
      </c>
      <c r="L222" t="str">
        <f t="shared" si="17"/>
        <v>Normal Heart Rate</v>
      </c>
      <c r="O222">
        <v>2004523</v>
      </c>
      <c r="P222" s="2" cm="1">
        <f t="array" ref="P222">_xlfn.IFS(LEN(O222)=8,DATE(LEFT(O222,4),MID(O222,5,2),RIGHT(O222,2)),LEN(O222)=7,DATE(LEFT(O222,4),MID(O222,5,1),RIGHT(O222,2)),LEN(O222)=6,DATE(LEFT(O222,4),MID(O222,5,1),RIGHT(O222,1)))</f>
        <v>38130</v>
      </c>
      <c r="R222">
        <v>15</v>
      </c>
      <c r="S222" t="str">
        <f t="shared" si="18"/>
        <v>Normal</v>
      </c>
      <c r="U222">
        <v>2024510</v>
      </c>
      <c r="V222" s="2" cm="1">
        <f t="array" ref="V222">_xlfn.IFS(LEN(U222)=8,DATE(LEFT(U222,4),MID(U222,5,2),RIGHT(U222,2)),LEN(U222)=7,DATE(LEFT(U222,4),MID(U222,5,1),RIGHT(U222,2)),LEN(U222)=6,DATE(LEFT(U222,4),MID(U222,5,1),RIGHT(U222,1)))</f>
        <v>45422</v>
      </c>
      <c r="X222" s="2">
        <v>38111</v>
      </c>
      <c r="Y222">
        <f t="shared" ca="1" si="19"/>
        <v>20</v>
      </c>
    </row>
    <row r="223" spans="3:25" x14ac:dyDescent="0.25">
      <c r="C223" t="s">
        <v>717</v>
      </c>
      <c r="D223" t="s">
        <v>718</v>
      </c>
      <c r="F223" t="str">
        <f t="shared" si="15"/>
        <v>Brady Hindrick</v>
      </c>
      <c r="H223" t="str">
        <f t="shared" si="16"/>
        <v>Brady Hindrick</v>
      </c>
      <c r="K223">
        <v>120</v>
      </c>
      <c r="L223" t="str">
        <f t="shared" si="17"/>
        <v>High Heart Rate</v>
      </c>
      <c r="O223">
        <v>199425</v>
      </c>
      <c r="P223" s="2" cm="1">
        <f t="array" ref="P223">_xlfn.IFS(LEN(O223)=8,DATE(LEFT(O223,4),MID(O223,5,2),RIGHT(O223,2)),LEN(O223)=7,DATE(LEFT(O223,4),MID(O223,5,1),RIGHT(O223,2)),LEN(O223)=6,DATE(LEFT(O223,4),MID(O223,5,1),RIGHT(O223,1)))</f>
        <v>34370</v>
      </c>
      <c r="R223">
        <v>25</v>
      </c>
      <c r="S223" t="str">
        <f t="shared" si="18"/>
        <v>Bad</v>
      </c>
      <c r="U223">
        <v>2024516</v>
      </c>
      <c r="V223" s="2" cm="1">
        <f t="array" ref="V223">_xlfn.IFS(LEN(U223)=8,DATE(LEFT(U223,4),MID(U223,5,2),RIGHT(U223,2)),LEN(U223)=7,DATE(LEFT(U223,4),MID(U223,5,1),RIGHT(U223,2)),LEN(U223)=6,DATE(LEFT(U223,4),MID(U223,5,1),RIGHT(U223,1)))</f>
        <v>45428</v>
      </c>
      <c r="X223" s="2">
        <v>38960</v>
      </c>
      <c r="Y223">
        <f t="shared" ca="1" si="19"/>
        <v>18</v>
      </c>
    </row>
    <row r="224" spans="3:25" x14ac:dyDescent="0.25">
      <c r="C224" t="s">
        <v>720</v>
      </c>
      <c r="D224" t="s">
        <v>721</v>
      </c>
      <c r="F224" t="str">
        <f t="shared" si="15"/>
        <v>Bronson Richardot</v>
      </c>
      <c r="H224" t="str">
        <f t="shared" si="16"/>
        <v>Bronson Richardot</v>
      </c>
      <c r="K224">
        <v>110</v>
      </c>
      <c r="L224" t="str">
        <f t="shared" si="17"/>
        <v>High Heart Rate</v>
      </c>
      <c r="O224">
        <v>200454</v>
      </c>
      <c r="P224" s="2" cm="1">
        <f t="array" ref="P224">_xlfn.IFS(LEN(O224)=8,DATE(LEFT(O224,4),MID(O224,5,2),RIGHT(O224,2)),LEN(O224)=7,DATE(LEFT(O224,4),MID(O224,5,1),RIGHT(O224,2)),LEN(O224)=6,DATE(LEFT(O224,4),MID(O224,5,1),RIGHT(O224,1)))</f>
        <v>38111</v>
      </c>
      <c r="R224">
        <v>18</v>
      </c>
      <c r="S224" t="str">
        <f t="shared" si="18"/>
        <v>Normal</v>
      </c>
      <c r="U224">
        <v>2024623</v>
      </c>
      <c r="V224" s="2" cm="1">
        <f t="array" ref="V224">_xlfn.IFS(LEN(U224)=8,DATE(LEFT(U224,4),MID(U224,5,2),RIGHT(U224,2)),LEN(U224)=7,DATE(LEFT(U224,4),MID(U224,5,1),RIGHT(U224,2)),LEN(U224)=6,DATE(LEFT(U224,4),MID(U224,5,1),RIGHT(U224,1)))</f>
        <v>45466</v>
      </c>
      <c r="X224" s="2">
        <v>35263</v>
      </c>
      <c r="Y224">
        <f t="shared" ca="1" si="19"/>
        <v>28</v>
      </c>
    </row>
    <row r="225" spans="3:25" x14ac:dyDescent="0.25">
      <c r="C225" t="s">
        <v>723</v>
      </c>
      <c r="D225" t="s">
        <v>724</v>
      </c>
      <c r="F225" t="str">
        <f t="shared" si="15"/>
        <v>Lurleen Doveston</v>
      </c>
      <c r="H225" t="str">
        <f t="shared" si="16"/>
        <v>Lurleen Doveston</v>
      </c>
      <c r="K225">
        <v>96</v>
      </c>
      <c r="L225" t="str">
        <f t="shared" si="17"/>
        <v>Normal Heart Rate</v>
      </c>
      <c r="O225">
        <v>2006831</v>
      </c>
      <c r="P225" s="2" cm="1">
        <f t="array" ref="P225">_xlfn.IFS(LEN(O225)=8,DATE(LEFT(O225,4),MID(O225,5,2),RIGHT(O225,2)),LEN(O225)=7,DATE(LEFT(O225,4),MID(O225,5,1),RIGHT(O225,2)),LEN(O225)=6,DATE(LEFT(O225,4),MID(O225,5,1),RIGHT(O225,1)))</f>
        <v>38960</v>
      </c>
      <c r="R225">
        <v>14</v>
      </c>
      <c r="S225" t="str">
        <f t="shared" si="18"/>
        <v>Normal</v>
      </c>
      <c r="U225">
        <v>202421</v>
      </c>
      <c r="V225" s="2" cm="1">
        <f t="array" ref="V225">_xlfn.IFS(LEN(U225)=8,DATE(LEFT(U225,4),MID(U225,5,2),RIGHT(U225,2)),LEN(U225)=7,DATE(LEFT(U225,4),MID(U225,5,1),RIGHT(U225,2)),LEN(U225)=6,DATE(LEFT(U225,4),MID(U225,5,1),RIGHT(U225,1)))</f>
        <v>45323</v>
      </c>
      <c r="X225" s="2">
        <v>35435</v>
      </c>
      <c r="Y225">
        <f t="shared" ca="1" si="19"/>
        <v>28</v>
      </c>
    </row>
    <row r="226" spans="3:25" x14ac:dyDescent="0.25">
      <c r="C226" t="s">
        <v>727</v>
      </c>
      <c r="D226" t="s">
        <v>728</v>
      </c>
      <c r="F226" t="str">
        <f t="shared" si="15"/>
        <v>Lanni Scullion</v>
      </c>
      <c r="H226" t="str">
        <f t="shared" si="16"/>
        <v>Lanni Scullion</v>
      </c>
      <c r="K226">
        <v>102</v>
      </c>
      <c r="L226" t="str">
        <f t="shared" si="17"/>
        <v>High Heart Rate</v>
      </c>
      <c r="O226">
        <v>1996717</v>
      </c>
      <c r="P226" s="2" cm="1">
        <f t="array" ref="P226">_xlfn.IFS(LEN(O226)=8,DATE(LEFT(O226,4),MID(O226,5,2),RIGHT(O226,2)),LEN(O226)=7,DATE(LEFT(O226,4),MID(O226,5,1),RIGHT(O226,2)),LEN(O226)=6,DATE(LEFT(O226,4),MID(O226,5,1),RIGHT(O226,1)))</f>
        <v>35263</v>
      </c>
      <c r="R226">
        <v>20</v>
      </c>
      <c r="S226" t="str">
        <f t="shared" si="18"/>
        <v>Normal</v>
      </c>
      <c r="U226">
        <v>2024222</v>
      </c>
      <c r="V226" s="2" cm="1">
        <f t="array" ref="V226">_xlfn.IFS(LEN(U226)=8,DATE(LEFT(U226,4),MID(U226,5,2),RIGHT(U226,2)),LEN(U226)=7,DATE(LEFT(U226,4),MID(U226,5,1),RIGHT(U226,2)),LEN(U226)=6,DATE(LEFT(U226,4),MID(U226,5,1),RIGHT(U226,1)))</f>
        <v>45344</v>
      </c>
      <c r="X226" s="2">
        <v>37888</v>
      </c>
      <c r="Y226">
        <f t="shared" ca="1" si="19"/>
        <v>21</v>
      </c>
    </row>
    <row r="227" spans="3:25" x14ac:dyDescent="0.25">
      <c r="C227" t="s">
        <v>730</v>
      </c>
      <c r="D227" t="s">
        <v>731</v>
      </c>
      <c r="F227" t="str">
        <f t="shared" si="15"/>
        <v>Hyman Powers</v>
      </c>
      <c r="H227" t="str">
        <f t="shared" si="16"/>
        <v>Hyman Powers</v>
      </c>
      <c r="K227">
        <v>100</v>
      </c>
      <c r="L227" t="str">
        <f t="shared" si="17"/>
        <v>High Heart Rate</v>
      </c>
      <c r="O227">
        <v>1997105</v>
      </c>
      <c r="P227" s="2" cm="1">
        <f t="array" ref="P227">_xlfn.IFS(LEN(O227)=8,DATE(LEFT(O227,4),MID(O227,5,2),RIGHT(O227,2)),LEN(O227)=7,DATE(LEFT(O227,4),MID(O227,5,1),RIGHT(O227,2)),LEN(O227)=6,DATE(LEFT(O227,4),MID(O227,5,1),RIGHT(O227,1)))</f>
        <v>35435</v>
      </c>
      <c r="R227">
        <v>11</v>
      </c>
      <c r="S227" t="str">
        <f t="shared" si="18"/>
        <v>Normal</v>
      </c>
      <c r="U227">
        <v>2024416</v>
      </c>
      <c r="V227" s="2" cm="1">
        <f t="array" ref="V227">_xlfn.IFS(LEN(U227)=8,DATE(LEFT(U227,4),MID(U227,5,2),RIGHT(U227,2)),LEN(U227)=7,DATE(LEFT(U227,4),MID(U227,5,1),RIGHT(U227,2)),LEN(U227)=6,DATE(LEFT(U227,4),MID(U227,5,1),RIGHT(U227,1)))</f>
        <v>45398</v>
      </c>
      <c r="X227" s="2">
        <v>36577</v>
      </c>
      <c r="Y227">
        <f t="shared" ca="1" si="19"/>
        <v>25</v>
      </c>
    </row>
    <row r="228" spans="3:25" x14ac:dyDescent="0.25">
      <c r="C228" t="s">
        <v>733</v>
      </c>
      <c r="D228" t="s">
        <v>734</v>
      </c>
      <c r="F228" t="str">
        <f t="shared" si="15"/>
        <v>Dela McRonald</v>
      </c>
      <c r="H228" t="str">
        <f t="shared" si="16"/>
        <v>Dela McRonald</v>
      </c>
      <c r="K228">
        <v>103</v>
      </c>
      <c r="L228" t="str">
        <f t="shared" si="17"/>
        <v>High Heart Rate</v>
      </c>
      <c r="O228">
        <v>2003924</v>
      </c>
      <c r="P228" s="2" cm="1">
        <f t="array" ref="P228">_xlfn.IFS(LEN(O228)=8,DATE(LEFT(O228,4),MID(O228,5,2),RIGHT(O228,2)),LEN(O228)=7,DATE(LEFT(O228,4),MID(O228,5,1),RIGHT(O228,2)),LEN(O228)=6,DATE(LEFT(O228,4),MID(O228,5,1),RIGHT(O228,1)))</f>
        <v>37888</v>
      </c>
      <c r="R228">
        <v>10</v>
      </c>
      <c r="S228" t="str">
        <f t="shared" si="18"/>
        <v>Normal</v>
      </c>
      <c r="U228">
        <v>2024323</v>
      </c>
      <c r="V228" s="2" cm="1">
        <f t="array" ref="V228">_xlfn.IFS(LEN(U228)=8,DATE(LEFT(U228,4),MID(U228,5,2),RIGHT(U228,2)),LEN(U228)=7,DATE(LEFT(U228,4),MID(U228,5,1),RIGHT(U228,2)),LEN(U228)=6,DATE(LEFT(U228,4),MID(U228,5,1),RIGHT(U228,1)))</f>
        <v>45374</v>
      </c>
      <c r="X228" s="2">
        <v>34336</v>
      </c>
      <c r="Y228">
        <f t="shared" ca="1" si="19"/>
        <v>31</v>
      </c>
    </row>
    <row r="229" spans="3:25" x14ac:dyDescent="0.25">
      <c r="C229" t="s">
        <v>736</v>
      </c>
      <c r="D229" t="s">
        <v>737</v>
      </c>
      <c r="F229" t="str">
        <f t="shared" si="15"/>
        <v>Virgina Waycot</v>
      </c>
      <c r="H229" t="str">
        <f t="shared" si="16"/>
        <v>Virgina Waycot</v>
      </c>
      <c r="K229">
        <v>95</v>
      </c>
      <c r="L229" t="str">
        <f t="shared" si="17"/>
        <v>Normal Heart Rate</v>
      </c>
      <c r="O229">
        <v>2000221</v>
      </c>
      <c r="P229" s="2" cm="1">
        <f t="array" ref="P229">_xlfn.IFS(LEN(O229)=8,DATE(LEFT(O229,4),MID(O229,5,2),RIGHT(O229,2)),LEN(O229)=7,DATE(LEFT(O229,4),MID(O229,5,1),RIGHT(O229,2)),LEN(O229)=6,DATE(LEFT(O229,4),MID(O229,5,1),RIGHT(O229,1)))</f>
        <v>36577</v>
      </c>
      <c r="R229">
        <v>15</v>
      </c>
      <c r="S229" t="str">
        <f t="shared" si="18"/>
        <v>Normal</v>
      </c>
      <c r="U229">
        <v>202448</v>
      </c>
      <c r="V229" s="2" cm="1">
        <f t="array" ref="V229">_xlfn.IFS(LEN(U229)=8,DATE(LEFT(U229,4),MID(U229,5,2),RIGHT(U229,2)),LEN(U229)=7,DATE(LEFT(U229,4),MID(U229,5,1),RIGHT(U229,2)),LEN(U229)=6,DATE(LEFT(U229,4),MID(U229,5,1),RIGHT(U229,1)))</f>
        <v>45390</v>
      </c>
      <c r="X229" s="2">
        <v>30952</v>
      </c>
      <c r="Y229">
        <f t="shared" ca="1" si="19"/>
        <v>40</v>
      </c>
    </row>
    <row r="230" spans="3:25" x14ac:dyDescent="0.25">
      <c r="C230" t="s">
        <v>739</v>
      </c>
      <c r="D230" t="s">
        <v>740</v>
      </c>
      <c r="F230" t="str">
        <f t="shared" si="15"/>
        <v>Heath Goldthorpe</v>
      </c>
      <c r="H230" t="str">
        <f t="shared" si="16"/>
        <v>Heath Goldthorpe</v>
      </c>
      <c r="K230">
        <v>90</v>
      </c>
      <c r="L230" t="str">
        <f t="shared" si="17"/>
        <v>Normal Heart Rate</v>
      </c>
      <c r="O230">
        <v>1994102</v>
      </c>
      <c r="P230" s="2" cm="1">
        <f t="array" ref="P230">_xlfn.IFS(LEN(O230)=8,DATE(LEFT(O230,4),MID(O230,5,2),RIGHT(O230,2)),LEN(O230)=7,DATE(LEFT(O230,4),MID(O230,5,1),RIGHT(O230,2)),LEN(O230)=6,DATE(LEFT(O230,4),MID(O230,5,1),RIGHT(O230,1)))</f>
        <v>34336</v>
      </c>
      <c r="R230">
        <v>15</v>
      </c>
      <c r="S230" t="str">
        <f t="shared" si="18"/>
        <v>Normal</v>
      </c>
      <c r="U230">
        <v>2024519</v>
      </c>
      <c r="V230" s="2" cm="1">
        <f t="array" ref="V230">_xlfn.IFS(LEN(U230)=8,DATE(LEFT(U230,4),MID(U230,5,2),RIGHT(U230,2)),LEN(U230)=7,DATE(LEFT(U230,4),MID(U230,5,1),RIGHT(U230,2)),LEN(U230)=6,DATE(LEFT(U230,4),MID(U230,5,1),RIGHT(U230,1)))</f>
        <v>45431</v>
      </c>
      <c r="X230" s="2">
        <v>37936</v>
      </c>
      <c r="Y230">
        <f t="shared" ca="1" si="19"/>
        <v>21</v>
      </c>
    </row>
    <row r="231" spans="3:25" x14ac:dyDescent="0.25">
      <c r="C231" t="s">
        <v>742</v>
      </c>
      <c r="D231" t="s">
        <v>743</v>
      </c>
      <c r="F231" t="str">
        <f t="shared" si="15"/>
        <v>Prisca Giffon</v>
      </c>
      <c r="H231" t="str">
        <f t="shared" si="16"/>
        <v>Prisca Giffon</v>
      </c>
      <c r="K231">
        <v>100</v>
      </c>
      <c r="L231" t="str">
        <f t="shared" si="17"/>
        <v>High Heart Rate</v>
      </c>
      <c r="O231">
        <v>1984927</v>
      </c>
      <c r="P231" s="2" cm="1">
        <f t="array" ref="P231">_xlfn.IFS(LEN(O231)=8,DATE(LEFT(O231,4),MID(O231,5,2),RIGHT(O231,2)),LEN(O231)=7,DATE(LEFT(O231,4),MID(O231,5,1),RIGHT(O231,2)),LEN(O231)=6,DATE(LEFT(O231,4),MID(O231,5,1),RIGHT(O231,1)))</f>
        <v>30952</v>
      </c>
      <c r="R231">
        <v>20</v>
      </c>
      <c r="S231" t="str">
        <f t="shared" si="18"/>
        <v>Normal</v>
      </c>
      <c r="U231">
        <v>2024327</v>
      </c>
      <c r="V231" s="2" cm="1">
        <f t="array" ref="V231">_xlfn.IFS(LEN(U231)=8,DATE(LEFT(U231,4),MID(U231,5,2),RIGHT(U231,2)),LEN(U231)=7,DATE(LEFT(U231,4),MID(U231,5,1),RIGHT(U231,2)),LEN(U231)=6,DATE(LEFT(U231,4),MID(U231,5,1),RIGHT(U231,1)))</f>
        <v>45378</v>
      </c>
      <c r="X231" s="2">
        <v>29824</v>
      </c>
      <c r="Y231">
        <f t="shared" ca="1" si="19"/>
        <v>43</v>
      </c>
    </row>
    <row r="232" spans="3:25" x14ac:dyDescent="0.25">
      <c r="C232" t="s">
        <v>745</v>
      </c>
      <c r="D232" t="s">
        <v>746</v>
      </c>
      <c r="F232" t="str">
        <f t="shared" si="15"/>
        <v>Mada Bigly</v>
      </c>
      <c r="H232" t="str">
        <f t="shared" si="16"/>
        <v>Mada Bigly</v>
      </c>
      <c r="K232">
        <v>67</v>
      </c>
      <c r="L232" t="str">
        <f t="shared" si="17"/>
        <v>Normal Heart Rate</v>
      </c>
      <c r="O232">
        <v>20031111</v>
      </c>
      <c r="P232" s="2" cm="1">
        <f t="array" ref="P232">_xlfn.IFS(LEN(O232)=8,DATE(LEFT(O232,4),MID(O232,5,2),RIGHT(O232,2)),LEN(O232)=7,DATE(LEFT(O232,4),MID(O232,5,1),RIGHT(O232,2)),LEN(O232)=6,DATE(LEFT(O232,4),MID(O232,5,1),RIGHT(O232,1)))</f>
        <v>37936</v>
      </c>
      <c r="R232">
        <v>14</v>
      </c>
      <c r="S232" t="str">
        <f t="shared" si="18"/>
        <v>Normal</v>
      </c>
      <c r="U232">
        <v>2024118</v>
      </c>
      <c r="V232" s="2" cm="1">
        <f t="array" ref="V232">_xlfn.IFS(LEN(U232)=8,DATE(LEFT(U232,4),MID(U232,5,2),RIGHT(U232,2)),LEN(U232)=7,DATE(LEFT(U232,4),MID(U232,5,1),RIGHT(U232,2)),LEN(U232)=6,DATE(LEFT(U232,4),MID(U232,5,1),RIGHT(U232,1)))</f>
        <v>45309</v>
      </c>
      <c r="X232" s="2">
        <v>38001</v>
      </c>
      <c r="Y232">
        <f t="shared" ca="1" si="19"/>
        <v>21</v>
      </c>
    </row>
    <row r="233" spans="3:25" x14ac:dyDescent="0.25">
      <c r="C233" t="s">
        <v>748</v>
      </c>
      <c r="D233" t="s">
        <v>749</v>
      </c>
      <c r="F233" t="str">
        <f t="shared" si="15"/>
        <v>Patrick Peak</v>
      </c>
      <c r="H233" t="str">
        <f t="shared" si="16"/>
        <v>Patrick Peak</v>
      </c>
      <c r="K233">
        <v>104</v>
      </c>
      <c r="L233" t="str">
        <f t="shared" si="17"/>
        <v>High Heart Rate</v>
      </c>
      <c r="O233">
        <v>1981826</v>
      </c>
      <c r="P233" s="2" cm="1">
        <f t="array" ref="P233">_xlfn.IFS(LEN(O233)=8,DATE(LEFT(O233,4),MID(O233,5,2),RIGHT(O233,2)),LEN(O233)=7,DATE(LEFT(O233,4),MID(O233,5,1),RIGHT(O233,2)),LEN(O233)=6,DATE(LEFT(O233,4),MID(O233,5,1),RIGHT(O233,1)))</f>
        <v>29824</v>
      </c>
      <c r="R233">
        <v>20</v>
      </c>
      <c r="S233" t="str">
        <f t="shared" si="18"/>
        <v>Normal</v>
      </c>
      <c r="U233">
        <v>2024321</v>
      </c>
      <c r="V233" s="2" cm="1">
        <f t="array" ref="V233">_xlfn.IFS(LEN(U233)=8,DATE(LEFT(U233,4),MID(U233,5,2),RIGHT(U233,2)),LEN(U233)=7,DATE(LEFT(U233,4),MID(U233,5,1),RIGHT(U233,2)),LEN(U233)=6,DATE(LEFT(U233,4),MID(U233,5,1),RIGHT(U233,1)))</f>
        <v>45372</v>
      </c>
      <c r="X233" s="2">
        <v>32998</v>
      </c>
      <c r="Y233">
        <f t="shared" ca="1" si="19"/>
        <v>34</v>
      </c>
    </row>
    <row r="234" spans="3:25" x14ac:dyDescent="0.25">
      <c r="C234" t="s">
        <v>751</v>
      </c>
      <c r="D234" t="s">
        <v>752</v>
      </c>
      <c r="F234" t="str">
        <f t="shared" si="15"/>
        <v>Lockwood Petofi</v>
      </c>
      <c r="H234" t="str">
        <f t="shared" si="16"/>
        <v>Lockwood Petofi</v>
      </c>
      <c r="K234">
        <v>88</v>
      </c>
      <c r="L234" t="str">
        <f t="shared" si="17"/>
        <v>Normal Heart Rate</v>
      </c>
      <c r="O234">
        <v>2004115</v>
      </c>
      <c r="P234" s="2" cm="1">
        <f t="array" ref="P234">_xlfn.IFS(LEN(O234)=8,DATE(LEFT(O234,4),MID(O234,5,2),RIGHT(O234,2)),LEN(O234)=7,DATE(LEFT(O234,4),MID(O234,5,1),RIGHT(O234,2)),LEN(O234)=6,DATE(LEFT(O234,4),MID(O234,5,1),RIGHT(O234,1)))</f>
        <v>38001</v>
      </c>
      <c r="R234">
        <v>15</v>
      </c>
      <c r="S234" t="str">
        <f t="shared" si="18"/>
        <v>Normal</v>
      </c>
      <c r="U234">
        <v>2024314</v>
      </c>
      <c r="V234" s="2" cm="1">
        <f t="array" ref="V234">_xlfn.IFS(LEN(U234)=8,DATE(LEFT(U234,4),MID(U234,5,2),RIGHT(U234,2)),LEN(U234)=7,DATE(LEFT(U234,4),MID(U234,5,1),RIGHT(U234,2)),LEN(U234)=6,DATE(LEFT(U234,4),MID(U234,5,1),RIGHT(U234,1)))</f>
        <v>45365</v>
      </c>
      <c r="X234" s="2">
        <v>38358</v>
      </c>
      <c r="Y234">
        <f t="shared" ca="1" si="19"/>
        <v>20</v>
      </c>
    </row>
    <row r="235" spans="3:25" x14ac:dyDescent="0.25">
      <c r="C235" t="s">
        <v>754</v>
      </c>
      <c r="D235" t="s">
        <v>755</v>
      </c>
      <c r="F235" t="str">
        <f t="shared" si="15"/>
        <v>Maddi Wylder</v>
      </c>
      <c r="H235" t="str">
        <f t="shared" si="16"/>
        <v>Maddi Wylder</v>
      </c>
      <c r="K235">
        <v>79</v>
      </c>
      <c r="L235" t="str">
        <f t="shared" si="17"/>
        <v>Normal Heart Rate</v>
      </c>
      <c r="O235">
        <v>199055</v>
      </c>
      <c r="P235" s="2" cm="1">
        <f t="array" ref="P235">_xlfn.IFS(LEN(O235)=8,DATE(LEFT(O235,4),MID(O235,5,2),RIGHT(O235,2)),LEN(O235)=7,DATE(LEFT(O235,4),MID(O235,5,1),RIGHT(O235,2)),LEN(O235)=6,DATE(LEFT(O235,4),MID(O235,5,1),RIGHT(O235,1)))</f>
        <v>32998</v>
      </c>
      <c r="R235">
        <v>15</v>
      </c>
      <c r="S235" t="str">
        <f t="shared" si="18"/>
        <v>Normal</v>
      </c>
      <c r="U235">
        <v>2024329</v>
      </c>
      <c r="V235" s="2" cm="1">
        <f t="array" ref="V235">_xlfn.IFS(LEN(U235)=8,DATE(LEFT(U235,4),MID(U235,5,2),RIGHT(U235,2)),LEN(U235)=7,DATE(LEFT(U235,4),MID(U235,5,1),RIGHT(U235,2)),LEN(U235)=6,DATE(LEFT(U235,4),MID(U235,5,1),RIGHT(U235,1)))</f>
        <v>45380</v>
      </c>
      <c r="X235" s="2">
        <v>33142</v>
      </c>
      <c r="Y235">
        <f t="shared" ca="1" si="19"/>
        <v>34</v>
      </c>
    </row>
    <row r="236" spans="3:25" x14ac:dyDescent="0.25">
      <c r="C236" t="s">
        <v>757</v>
      </c>
      <c r="D236" t="s">
        <v>758</v>
      </c>
      <c r="F236" t="str">
        <f t="shared" si="15"/>
        <v>Faith Childerley</v>
      </c>
      <c r="H236" t="str">
        <f t="shared" si="16"/>
        <v>Faith Childerley</v>
      </c>
      <c r="K236">
        <v>98</v>
      </c>
      <c r="L236" t="str">
        <f t="shared" si="17"/>
        <v>Normal Heart Rate</v>
      </c>
      <c r="O236">
        <v>200516</v>
      </c>
      <c r="P236" s="2" cm="1">
        <f t="array" ref="P236">_xlfn.IFS(LEN(O236)=8,DATE(LEFT(O236,4),MID(O236,5,2),RIGHT(O236,2)),LEN(O236)=7,DATE(LEFT(O236,4),MID(O236,5,1),RIGHT(O236,2)),LEN(O236)=6,DATE(LEFT(O236,4),MID(O236,5,1),RIGHT(O236,1)))</f>
        <v>38358</v>
      </c>
      <c r="R236">
        <v>25</v>
      </c>
      <c r="S236" t="str">
        <f t="shared" si="18"/>
        <v>Bad</v>
      </c>
      <c r="U236">
        <v>2024615</v>
      </c>
      <c r="V236" s="2" cm="1">
        <f t="array" ref="V236">_xlfn.IFS(LEN(U236)=8,DATE(LEFT(U236,4),MID(U236,5,2),RIGHT(U236,2)),LEN(U236)=7,DATE(LEFT(U236,4),MID(U236,5,1),RIGHT(U236,2)),LEN(U236)=6,DATE(LEFT(U236,4),MID(U236,5,1),RIGHT(U236,1)))</f>
        <v>45458</v>
      </c>
      <c r="X236" s="2">
        <v>21481</v>
      </c>
      <c r="Y236">
        <f t="shared" ca="1" si="19"/>
        <v>66</v>
      </c>
    </row>
    <row r="237" spans="3:25" x14ac:dyDescent="0.25">
      <c r="C237" t="s">
        <v>760</v>
      </c>
      <c r="D237" t="s">
        <v>761</v>
      </c>
      <c r="F237" t="str">
        <f t="shared" si="15"/>
        <v>Pepita Gosse</v>
      </c>
      <c r="H237" t="str">
        <f t="shared" si="16"/>
        <v>Pepita Gosse</v>
      </c>
      <c r="K237">
        <v>86</v>
      </c>
      <c r="L237" t="str">
        <f t="shared" si="17"/>
        <v>Normal Heart Rate</v>
      </c>
      <c r="O237">
        <v>1990926</v>
      </c>
      <c r="P237" s="2" cm="1">
        <f t="array" ref="P237">_xlfn.IFS(LEN(O237)=8,DATE(LEFT(O237,4),MID(O237,5,2),RIGHT(O237,2)),LEN(O237)=7,DATE(LEFT(O237,4),MID(O237,5,1),RIGHT(O237,2)),LEN(O237)=6,DATE(LEFT(O237,4),MID(O237,5,1),RIGHT(O237,1)))</f>
        <v>33142</v>
      </c>
      <c r="R237">
        <v>15</v>
      </c>
      <c r="S237" t="str">
        <f t="shared" si="18"/>
        <v>Normal</v>
      </c>
      <c r="U237">
        <v>202467</v>
      </c>
      <c r="V237" s="2" cm="1">
        <f t="array" ref="V237">_xlfn.IFS(LEN(U237)=8,DATE(LEFT(U237,4),MID(U237,5,2),RIGHT(U237,2)),LEN(U237)=7,DATE(LEFT(U237,4),MID(U237,5,1),RIGHT(U237,2)),LEN(U237)=6,DATE(LEFT(U237,4),MID(U237,5,1),RIGHT(U237,1)))</f>
        <v>45450</v>
      </c>
      <c r="X237" s="2">
        <v>19597</v>
      </c>
      <c r="Y237">
        <f t="shared" ca="1" si="19"/>
        <v>71</v>
      </c>
    </row>
    <row r="238" spans="3:25" x14ac:dyDescent="0.25">
      <c r="C238" t="s">
        <v>763</v>
      </c>
      <c r="D238" t="s">
        <v>764</v>
      </c>
      <c r="F238" t="str">
        <f t="shared" si="15"/>
        <v>Padriac Matyugin</v>
      </c>
      <c r="H238" t="str">
        <f t="shared" si="16"/>
        <v>Padriac Matyugin</v>
      </c>
      <c r="K238">
        <v>106</v>
      </c>
      <c r="L238" t="str">
        <f t="shared" si="17"/>
        <v>High Heart Rate</v>
      </c>
      <c r="O238">
        <v>19581023</v>
      </c>
      <c r="P238" s="2" cm="1">
        <f t="array" ref="P238">_xlfn.IFS(LEN(O238)=8,DATE(LEFT(O238,4),MID(O238,5,2),RIGHT(O238,2)),LEN(O238)=7,DATE(LEFT(O238,4),MID(O238,5,1),RIGHT(O238,2)),LEN(O238)=6,DATE(LEFT(O238,4),MID(O238,5,1),RIGHT(O238,1)))</f>
        <v>21481</v>
      </c>
      <c r="R238">
        <v>15</v>
      </c>
      <c r="S238" t="str">
        <f t="shared" si="18"/>
        <v>Normal</v>
      </c>
      <c r="U238">
        <v>2024525</v>
      </c>
      <c r="V238" s="2" cm="1">
        <f t="array" ref="V238">_xlfn.IFS(LEN(U238)=8,DATE(LEFT(U238,4),MID(U238,5,2),RIGHT(U238,2)),LEN(U238)=7,DATE(LEFT(U238,4),MID(U238,5,1),RIGHT(U238,2)),LEN(U238)=6,DATE(LEFT(U238,4),MID(U238,5,1),RIGHT(U238,1)))</f>
        <v>45437</v>
      </c>
      <c r="X238" s="2">
        <v>33469</v>
      </c>
      <c r="Y238">
        <f t="shared" ca="1" si="19"/>
        <v>33</v>
      </c>
    </row>
    <row r="239" spans="3:25" x14ac:dyDescent="0.25">
      <c r="C239" t="s">
        <v>766</v>
      </c>
      <c r="D239" t="s">
        <v>767</v>
      </c>
      <c r="F239" t="str">
        <f t="shared" si="15"/>
        <v>Erina Dripp</v>
      </c>
      <c r="H239" t="str">
        <f t="shared" si="16"/>
        <v>Erina Dripp</v>
      </c>
      <c r="K239">
        <v>97</v>
      </c>
      <c r="L239" t="str">
        <f t="shared" si="17"/>
        <v>Normal Heart Rate</v>
      </c>
      <c r="O239">
        <v>1953826</v>
      </c>
      <c r="P239" s="2" cm="1">
        <f t="array" ref="P239">_xlfn.IFS(LEN(O239)=8,DATE(LEFT(O239,4),MID(O239,5,2),RIGHT(O239,2)),LEN(O239)=7,DATE(LEFT(O239,4),MID(O239,5,1),RIGHT(O239,2)),LEN(O239)=6,DATE(LEFT(O239,4),MID(O239,5,1),RIGHT(O239,1)))</f>
        <v>19597</v>
      </c>
      <c r="R239">
        <v>19</v>
      </c>
      <c r="S239" t="str">
        <f t="shared" si="18"/>
        <v>Normal</v>
      </c>
      <c r="U239">
        <v>2024215</v>
      </c>
      <c r="V239" s="2" cm="1">
        <f t="array" ref="V239">_xlfn.IFS(LEN(U239)=8,DATE(LEFT(U239,4),MID(U239,5,2),RIGHT(U239,2)),LEN(U239)=7,DATE(LEFT(U239,4),MID(U239,5,1),RIGHT(U239,2)),LEN(U239)=6,DATE(LEFT(U239,4),MID(U239,5,1),RIGHT(U239,1)))</f>
        <v>45337</v>
      </c>
      <c r="X239" s="2">
        <v>19559</v>
      </c>
      <c r="Y239">
        <f t="shared" ca="1" si="19"/>
        <v>71</v>
      </c>
    </row>
    <row r="240" spans="3:25" x14ac:dyDescent="0.25">
      <c r="C240" t="s">
        <v>769</v>
      </c>
      <c r="D240" t="s">
        <v>770</v>
      </c>
      <c r="F240" t="str">
        <f t="shared" si="15"/>
        <v>Carolan Frigot</v>
      </c>
      <c r="H240" t="str">
        <f t="shared" si="16"/>
        <v>Carolan Frigot</v>
      </c>
      <c r="K240">
        <v>79</v>
      </c>
      <c r="L240" t="str">
        <f t="shared" si="17"/>
        <v>Normal Heart Rate</v>
      </c>
      <c r="O240">
        <v>1991819</v>
      </c>
      <c r="P240" s="2" cm="1">
        <f t="array" ref="P240">_xlfn.IFS(LEN(O240)=8,DATE(LEFT(O240,4),MID(O240,5,2),RIGHT(O240,2)),LEN(O240)=7,DATE(LEFT(O240,4),MID(O240,5,1),RIGHT(O240,2)),LEN(O240)=6,DATE(LEFT(O240,4),MID(O240,5,1),RIGHT(O240,1)))</f>
        <v>33469</v>
      </c>
      <c r="R240">
        <v>13</v>
      </c>
      <c r="S240" t="str">
        <f t="shared" si="18"/>
        <v>Normal</v>
      </c>
      <c r="U240">
        <v>2024424</v>
      </c>
      <c r="V240" s="2" cm="1">
        <f t="array" ref="V240">_xlfn.IFS(LEN(U240)=8,DATE(LEFT(U240,4),MID(U240,5,2),RIGHT(U240,2)),LEN(U240)=7,DATE(LEFT(U240,4),MID(U240,5,1),RIGHT(U240,2)),LEN(U240)=6,DATE(LEFT(U240,4),MID(U240,5,1),RIGHT(U240,1)))</f>
        <v>45406</v>
      </c>
      <c r="X240" s="2">
        <v>35049</v>
      </c>
      <c r="Y240">
        <f t="shared" ca="1" si="19"/>
        <v>29</v>
      </c>
    </row>
    <row r="241" spans="3:25" x14ac:dyDescent="0.25">
      <c r="C241" t="s">
        <v>772</v>
      </c>
      <c r="D241" t="s">
        <v>773</v>
      </c>
      <c r="F241" t="str">
        <f t="shared" si="15"/>
        <v>Ervin Perrelle</v>
      </c>
      <c r="H241" t="str">
        <f t="shared" si="16"/>
        <v>Ervin Perrelle</v>
      </c>
      <c r="K241">
        <v>92</v>
      </c>
      <c r="L241" t="str">
        <f t="shared" si="17"/>
        <v>Normal Heart Rate</v>
      </c>
      <c r="O241">
        <v>1953719</v>
      </c>
      <c r="P241" s="2" cm="1">
        <f t="array" ref="P241">_xlfn.IFS(LEN(O241)=8,DATE(LEFT(O241,4),MID(O241,5,2),RIGHT(O241,2)),LEN(O241)=7,DATE(LEFT(O241,4),MID(O241,5,1),RIGHT(O241,2)),LEN(O241)=6,DATE(LEFT(O241,4),MID(O241,5,1),RIGHT(O241,1)))</f>
        <v>19559</v>
      </c>
      <c r="R241">
        <v>19</v>
      </c>
      <c r="S241" t="str">
        <f t="shared" si="18"/>
        <v>Normal</v>
      </c>
      <c r="U241">
        <v>2024420</v>
      </c>
      <c r="V241" s="2" cm="1">
        <f t="array" ref="V241">_xlfn.IFS(LEN(U241)=8,DATE(LEFT(U241,4),MID(U241,5,2),RIGHT(U241,2)),LEN(U241)=7,DATE(LEFT(U241,4),MID(U241,5,1),RIGHT(U241,2)),LEN(U241)=6,DATE(LEFT(U241,4),MID(U241,5,1),RIGHT(U241,1)))</f>
        <v>45402</v>
      </c>
      <c r="X241" s="2">
        <v>32524</v>
      </c>
      <c r="Y241">
        <f t="shared" ca="1" si="19"/>
        <v>36</v>
      </c>
    </row>
    <row r="242" spans="3:25" x14ac:dyDescent="0.25">
      <c r="C242" t="s">
        <v>775</v>
      </c>
      <c r="D242" t="s">
        <v>776</v>
      </c>
      <c r="F242" t="str">
        <f t="shared" si="15"/>
        <v>Arlina Erley</v>
      </c>
      <c r="H242" t="str">
        <f t="shared" si="16"/>
        <v>Arlina Erley</v>
      </c>
      <c r="K242">
        <v>100</v>
      </c>
      <c r="L242" t="str">
        <f t="shared" si="17"/>
        <v>High Heart Rate</v>
      </c>
      <c r="O242">
        <v>19951216</v>
      </c>
      <c r="P242" s="2" cm="1">
        <f t="array" ref="P242">_xlfn.IFS(LEN(O242)=8,DATE(LEFT(O242,4),MID(O242,5,2),RIGHT(O242,2)),LEN(O242)=7,DATE(LEFT(O242,4),MID(O242,5,1),RIGHT(O242,2)),LEN(O242)=6,DATE(LEFT(O242,4),MID(O242,5,1),RIGHT(O242,1)))</f>
        <v>35049</v>
      </c>
      <c r="R242">
        <v>15</v>
      </c>
      <c r="S242" t="str">
        <f t="shared" si="18"/>
        <v>Normal</v>
      </c>
      <c r="U242">
        <v>2024418</v>
      </c>
      <c r="V242" s="2" cm="1">
        <f t="array" ref="V242">_xlfn.IFS(LEN(U242)=8,DATE(LEFT(U242,4),MID(U242,5,2),RIGHT(U242,2)),LEN(U242)=7,DATE(LEFT(U242,4),MID(U242,5,1),RIGHT(U242,2)),LEN(U242)=6,DATE(LEFT(U242,4),MID(U242,5,1),RIGHT(U242,1)))</f>
        <v>45400</v>
      </c>
      <c r="X242" s="2">
        <v>35170</v>
      </c>
      <c r="Y242">
        <f t="shared" ca="1" si="19"/>
        <v>28</v>
      </c>
    </row>
    <row r="243" spans="3:25" x14ac:dyDescent="0.25">
      <c r="C243" t="s">
        <v>778</v>
      </c>
      <c r="D243" t="s">
        <v>779</v>
      </c>
      <c r="F243" t="str">
        <f t="shared" si="15"/>
        <v>Elly Scogings</v>
      </c>
      <c r="H243" t="str">
        <f t="shared" si="16"/>
        <v>Elly Scogings</v>
      </c>
      <c r="K243">
        <v>89</v>
      </c>
      <c r="L243" t="str">
        <f t="shared" si="17"/>
        <v>Normal Heart Rate</v>
      </c>
      <c r="O243">
        <v>1989116</v>
      </c>
      <c r="P243" s="2" cm="1">
        <f t="array" ref="P243">_xlfn.IFS(LEN(O243)=8,DATE(LEFT(O243,4),MID(O243,5,2),RIGHT(O243,2)),LEN(O243)=7,DATE(LEFT(O243,4),MID(O243,5,1),RIGHT(O243,2)),LEN(O243)=6,DATE(LEFT(O243,4),MID(O243,5,1),RIGHT(O243,1)))</f>
        <v>32524</v>
      </c>
      <c r="R243">
        <v>15</v>
      </c>
      <c r="S243" t="str">
        <f t="shared" si="18"/>
        <v>Normal</v>
      </c>
      <c r="U243">
        <v>2024520</v>
      </c>
      <c r="V243" s="2" cm="1">
        <f t="array" ref="V243">_xlfn.IFS(LEN(U243)=8,DATE(LEFT(U243,4),MID(U243,5,2),RIGHT(U243,2)),LEN(U243)=7,DATE(LEFT(U243,4),MID(U243,5,1),RIGHT(U243,2)),LEN(U243)=6,DATE(LEFT(U243,4),MID(U243,5,1),RIGHT(U243,1)))</f>
        <v>45432</v>
      </c>
      <c r="X243" s="2">
        <v>23704</v>
      </c>
      <c r="Y243">
        <f t="shared" ca="1" si="19"/>
        <v>60</v>
      </c>
    </row>
    <row r="244" spans="3:25" x14ac:dyDescent="0.25">
      <c r="C244" t="s">
        <v>781</v>
      </c>
      <c r="D244" t="s">
        <v>782</v>
      </c>
      <c r="F244" t="str">
        <f t="shared" si="15"/>
        <v>Rubetta Fryer</v>
      </c>
      <c r="H244" t="str">
        <f t="shared" si="16"/>
        <v>Rubetta Fryer</v>
      </c>
      <c r="K244">
        <v>118</v>
      </c>
      <c r="L244" t="str">
        <f t="shared" si="17"/>
        <v>High Heart Rate</v>
      </c>
      <c r="O244">
        <v>1996415</v>
      </c>
      <c r="P244" s="2" cm="1">
        <f t="array" ref="P244">_xlfn.IFS(LEN(O244)=8,DATE(LEFT(O244,4),MID(O244,5,2),RIGHT(O244,2)),LEN(O244)=7,DATE(LEFT(O244,4),MID(O244,5,1),RIGHT(O244,2)),LEN(O244)=6,DATE(LEFT(O244,4),MID(O244,5,1),RIGHT(O244,1)))</f>
        <v>35170</v>
      </c>
      <c r="R244">
        <v>25</v>
      </c>
      <c r="S244" t="str">
        <f t="shared" si="18"/>
        <v>Bad</v>
      </c>
      <c r="U244">
        <v>2024523</v>
      </c>
      <c r="V244" s="2" cm="1">
        <f t="array" ref="V244">_xlfn.IFS(LEN(U244)=8,DATE(LEFT(U244,4),MID(U244,5,2),RIGHT(U244,2)),LEN(U244)=7,DATE(LEFT(U244,4),MID(U244,5,1),RIGHT(U244,2)),LEN(U244)=6,DATE(LEFT(U244,4),MID(U244,5,1),RIGHT(U244,1)))</f>
        <v>45435</v>
      </c>
      <c r="X244" s="2">
        <v>24331</v>
      </c>
      <c r="Y244">
        <f t="shared" ca="1" si="19"/>
        <v>58</v>
      </c>
    </row>
    <row r="245" spans="3:25" x14ac:dyDescent="0.25">
      <c r="C245" t="s">
        <v>784</v>
      </c>
      <c r="D245" t="s">
        <v>785</v>
      </c>
      <c r="F245" t="str">
        <f t="shared" si="15"/>
        <v>Sibella Tincombe</v>
      </c>
      <c r="H245" t="str">
        <f t="shared" si="16"/>
        <v>Sibella Tincombe</v>
      </c>
      <c r="K245">
        <v>91</v>
      </c>
      <c r="L245" t="str">
        <f t="shared" si="17"/>
        <v>Normal Heart Rate</v>
      </c>
      <c r="O245">
        <v>19641123</v>
      </c>
      <c r="P245" s="2" cm="1">
        <f t="array" ref="P245">_xlfn.IFS(LEN(O245)=8,DATE(LEFT(O245,4),MID(O245,5,2),RIGHT(O245,2)),LEN(O245)=7,DATE(LEFT(O245,4),MID(O245,5,1),RIGHT(O245,2)),LEN(O245)=6,DATE(LEFT(O245,4),MID(O245,5,1),RIGHT(O245,1)))</f>
        <v>23704</v>
      </c>
      <c r="R245">
        <v>10</v>
      </c>
      <c r="S245" t="str">
        <f t="shared" si="18"/>
        <v>Normal</v>
      </c>
      <c r="U245">
        <v>2024617</v>
      </c>
      <c r="V245" s="2" cm="1">
        <f t="array" ref="V245">_xlfn.IFS(LEN(U245)=8,DATE(LEFT(U245,4),MID(U245,5,2),RIGHT(U245,2)),LEN(U245)=7,DATE(LEFT(U245,4),MID(U245,5,1),RIGHT(U245,2)),LEN(U245)=6,DATE(LEFT(U245,4),MID(U245,5,1),RIGHT(U245,1)))</f>
        <v>45460</v>
      </c>
      <c r="X245" s="2">
        <v>37984</v>
      </c>
      <c r="Y245">
        <f t="shared" ca="1" si="19"/>
        <v>21</v>
      </c>
    </row>
    <row r="246" spans="3:25" x14ac:dyDescent="0.25">
      <c r="C246" t="s">
        <v>787</v>
      </c>
      <c r="D246" t="s">
        <v>788</v>
      </c>
      <c r="F246" t="str">
        <f t="shared" si="15"/>
        <v>Nicole Tinan</v>
      </c>
      <c r="H246" t="str">
        <f t="shared" si="16"/>
        <v>Nicole Tinan</v>
      </c>
      <c r="K246">
        <v>76</v>
      </c>
      <c r="L246" t="str">
        <f t="shared" si="17"/>
        <v>Normal Heart Rate</v>
      </c>
      <c r="O246">
        <v>1966812</v>
      </c>
      <c r="P246" s="2" cm="1">
        <f t="array" ref="P246">_xlfn.IFS(LEN(O246)=8,DATE(LEFT(O246,4),MID(O246,5,2),RIGHT(O246,2)),LEN(O246)=7,DATE(LEFT(O246,4),MID(O246,5,1),RIGHT(O246,2)),LEN(O246)=6,DATE(LEFT(O246,4),MID(O246,5,1),RIGHT(O246,1)))</f>
        <v>24331</v>
      </c>
      <c r="R246">
        <v>13</v>
      </c>
      <c r="S246" t="str">
        <f t="shared" si="18"/>
        <v>Normal</v>
      </c>
      <c r="U246">
        <v>2024415</v>
      </c>
      <c r="V246" s="2" cm="1">
        <f t="array" ref="V246">_xlfn.IFS(LEN(U246)=8,DATE(LEFT(U246,4),MID(U246,5,2),RIGHT(U246,2)),LEN(U246)=7,DATE(LEFT(U246,4),MID(U246,5,1),RIGHT(U246,2)),LEN(U246)=6,DATE(LEFT(U246,4),MID(U246,5,1),RIGHT(U246,1)))</f>
        <v>45397</v>
      </c>
      <c r="X246" s="2">
        <v>16519</v>
      </c>
      <c r="Y246">
        <f t="shared" ca="1" si="19"/>
        <v>80</v>
      </c>
    </row>
    <row r="247" spans="3:25" x14ac:dyDescent="0.25">
      <c r="C247" t="s">
        <v>790</v>
      </c>
      <c r="D247" t="s">
        <v>791</v>
      </c>
      <c r="F247" t="str">
        <f t="shared" si="15"/>
        <v>Sandie Paiton</v>
      </c>
      <c r="H247" t="str">
        <f t="shared" si="16"/>
        <v>Sandie Paiton</v>
      </c>
      <c r="K247">
        <v>78</v>
      </c>
      <c r="L247" t="str">
        <f t="shared" si="17"/>
        <v>Normal Heart Rate</v>
      </c>
      <c r="O247">
        <v>20031229</v>
      </c>
      <c r="P247" s="2" cm="1">
        <f t="array" ref="P247">_xlfn.IFS(LEN(O247)=8,DATE(LEFT(O247,4),MID(O247,5,2),RIGHT(O247,2)),LEN(O247)=7,DATE(LEFT(O247,4),MID(O247,5,1),RIGHT(O247,2)),LEN(O247)=6,DATE(LEFT(O247,4),MID(O247,5,1),RIGHT(O247,1)))</f>
        <v>37984</v>
      </c>
      <c r="R247">
        <v>20</v>
      </c>
      <c r="S247" t="str">
        <f t="shared" si="18"/>
        <v>Normal</v>
      </c>
      <c r="U247">
        <v>202447</v>
      </c>
      <c r="V247" s="2" cm="1">
        <f t="array" ref="V247">_xlfn.IFS(LEN(U247)=8,DATE(LEFT(U247,4),MID(U247,5,2),RIGHT(U247,2)),LEN(U247)=7,DATE(LEFT(U247,4),MID(U247,5,1),RIGHT(U247,2)),LEN(U247)=6,DATE(LEFT(U247,4),MID(U247,5,1),RIGHT(U247,1)))</f>
        <v>45389</v>
      </c>
      <c r="X247" s="2">
        <v>37221</v>
      </c>
      <c r="Y247">
        <f t="shared" ca="1" si="19"/>
        <v>23</v>
      </c>
    </row>
    <row r="248" spans="3:25" x14ac:dyDescent="0.25">
      <c r="C248" t="s">
        <v>793</v>
      </c>
      <c r="D248" t="s">
        <v>794</v>
      </c>
      <c r="F248" t="str">
        <f t="shared" si="15"/>
        <v>Richmond Wong</v>
      </c>
      <c r="H248" t="str">
        <f t="shared" si="16"/>
        <v>Richmond Wong</v>
      </c>
      <c r="K248">
        <v>91</v>
      </c>
      <c r="L248" t="str">
        <f t="shared" si="17"/>
        <v>Normal Heart Rate</v>
      </c>
      <c r="O248">
        <v>1945323</v>
      </c>
      <c r="P248" s="2" cm="1">
        <f t="array" ref="P248">_xlfn.IFS(LEN(O248)=8,DATE(LEFT(O248,4),MID(O248,5,2),RIGHT(O248,2)),LEN(O248)=7,DATE(LEFT(O248,4),MID(O248,5,1),RIGHT(O248,2)),LEN(O248)=6,DATE(LEFT(O248,4),MID(O248,5,1),RIGHT(O248,1)))</f>
        <v>16519</v>
      </c>
      <c r="R248">
        <v>15</v>
      </c>
      <c r="S248" t="str">
        <f t="shared" si="18"/>
        <v>Normal</v>
      </c>
      <c r="U248">
        <v>2024612</v>
      </c>
      <c r="V248" s="2" cm="1">
        <f t="array" ref="V248">_xlfn.IFS(LEN(U248)=8,DATE(LEFT(U248,4),MID(U248,5,2),RIGHT(U248,2)),LEN(U248)=7,DATE(LEFT(U248,4),MID(U248,5,1),RIGHT(U248,2)),LEN(U248)=6,DATE(LEFT(U248,4),MID(U248,5,1),RIGHT(U248,1)))</f>
        <v>45455</v>
      </c>
      <c r="X248" s="2">
        <v>26441</v>
      </c>
      <c r="Y248">
        <f t="shared" ca="1" si="19"/>
        <v>52</v>
      </c>
    </row>
    <row r="249" spans="3:25" x14ac:dyDescent="0.25">
      <c r="C249" t="s">
        <v>796</v>
      </c>
      <c r="D249" t="s">
        <v>797</v>
      </c>
      <c r="F249" t="str">
        <f t="shared" si="15"/>
        <v>Graig Ruddiman</v>
      </c>
      <c r="H249" t="str">
        <f t="shared" si="16"/>
        <v>Graig Ruddiman</v>
      </c>
      <c r="K249">
        <v>94</v>
      </c>
      <c r="L249" t="str">
        <f t="shared" si="17"/>
        <v>Normal Heart Rate</v>
      </c>
      <c r="O249">
        <v>20011126</v>
      </c>
      <c r="P249" s="2" cm="1">
        <f t="array" ref="P249">_xlfn.IFS(LEN(O249)=8,DATE(LEFT(O249,4),MID(O249,5,2),RIGHT(O249,2)),LEN(O249)=7,DATE(LEFT(O249,4),MID(O249,5,1),RIGHT(O249,2)),LEN(O249)=6,DATE(LEFT(O249,4),MID(O249,5,1),RIGHT(O249,1)))</f>
        <v>37221</v>
      </c>
      <c r="R249">
        <v>20</v>
      </c>
      <c r="S249" t="str">
        <f t="shared" si="18"/>
        <v>Normal</v>
      </c>
      <c r="U249">
        <v>2024322</v>
      </c>
      <c r="V249" s="2" cm="1">
        <f t="array" ref="V249">_xlfn.IFS(LEN(U249)=8,DATE(LEFT(U249,4),MID(U249,5,2),RIGHT(U249,2)),LEN(U249)=7,DATE(LEFT(U249,4),MID(U249,5,1),RIGHT(U249,2)),LEN(U249)=6,DATE(LEFT(U249,4),MID(U249,5,1),RIGHT(U249,1)))</f>
        <v>45373</v>
      </c>
      <c r="X249" s="2">
        <v>37308</v>
      </c>
      <c r="Y249">
        <f t="shared" ca="1" si="19"/>
        <v>23</v>
      </c>
    </row>
    <row r="250" spans="3:25" x14ac:dyDescent="0.25">
      <c r="C250" t="s">
        <v>799</v>
      </c>
      <c r="D250" t="s">
        <v>800</v>
      </c>
      <c r="F250" t="str">
        <f t="shared" si="15"/>
        <v>Skell Davids</v>
      </c>
      <c r="H250" t="str">
        <f t="shared" si="16"/>
        <v>Skell Davids</v>
      </c>
      <c r="K250">
        <v>89</v>
      </c>
      <c r="L250" t="str">
        <f t="shared" si="17"/>
        <v>Normal Heart Rate</v>
      </c>
      <c r="O250">
        <v>1972522</v>
      </c>
      <c r="P250" s="2" cm="1">
        <f t="array" ref="P250">_xlfn.IFS(LEN(O250)=8,DATE(LEFT(O250,4),MID(O250,5,2),RIGHT(O250,2)),LEN(O250)=7,DATE(LEFT(O250,4),MID(O250,5,1),RIGHT(O250,2)),LEN(O250)=6,DATE(LEFT(O250,4),MID(O250,5,1),RIGHT(O250,1)))</f>
        <v>26441</v>
      </c>
      <c r="R250">
        <v>20</v>
      </c>
      <c r="S250" t="str">
        <f t="shared" si="18"/>
        <v>Normal</v>
      </c>
      <c r="U250">
        <v>2024616</v>
      </c>
      <c r="V250" s="2" cm="1">
        <f t="array" ref="V250">_xlfn.IFS(LEN(U250)=8,DATE(LEFT(U250,4),MID(U250,5,2),RIGHT(U250,2)),LEN(U250)=7,DATE(LEFT(U250,4),MID(U250,5,1),RIGHT(U250,2)),LEN(U250)=6,DATE(LEFT(U250,4),MID(U250,5,1),RIGHT(U250,1)))</f>
        <v>45459</v>
      </c>
      <c r="X250" s="2">
        <v>37990</v>
      </c>
      <c r="Y250">
        <f t="shared" ca="1" si="19"/>
        <v>21</v>
      </c>
    </row>
    <row r="251" spans="3:25" x14ac:dyDescent="0.25">
      <c r="C251" t="s">
        <v>802</v>
      </c>
      <c r="D251" t="s">
        <v>803</v>
      </c>
      <c r="F251" t="str">
        <f t="shared" si="15"/>
        <v>Reinold Dodell</v>
      </c>
      <c r="H251" t="str">
        <f t="shared" si="16"/>
        <v>Reinold Dodell</v>
      </c>
      <c r="K251">
        <v>80</v>
      </c>
      <c r="L251" t="str">
        <f t="shared" si="17"/>
        <v>Normal Heart Rate</v>
      </c>
      <c r="O251">
        <v>2002221</v>
      </c>
      <c r="P251" s="2" cm="1">
        <f t="array" ref="P251">_xlfn.IFS(LEN(O251)=8,DATE(LEFT(O251,4),MID(O251,5,2),RIGHT(O251,2)),LEN(O251)=7,DATE(LEFT(O251,4),MID(O251,5,1),RIGHT(O251,2)),LEN(O251)=6,DATE(LEFT(O251,4),MID(O251,5,1),RIGHT(O251,1)))</f>
        <v>37308</v>
      </c>
      <c r="R251">
        <v>14</v>
      </c>
      <c r="S251" t="str">
        <f t="shared" si="18"/>
        <v>Normal</v>
      </c>
      <c r="U251">
        <v>2024330</v>
      </c>
      <c r="V251" s="2" cm="1">
        <f t="array" ref="V251">_xlfn.IFS(LEN(U251)=8,DATE(LEFT(U251,4),MID(U251,5,2),RIGHT(U251,2)),LEN(U251)=7,DATE(LEFT(U251,4),MID(U251,5,1),RIGHT(U251,2)),LEN(U251)=6,DATE(LEFT(U251,4),MID(U251,5,1),RIGHT(U251,1)))</f>
        <v>45381</v>
      </c>
      <c r="X251" s="2">
        <v>38200</v>
      </c>
      <c r="Y251">
        <f t="shared" ca="1" si="19"/>
        <v>20</v>
      </c>
    </row>
    <row r="252" spans="3:25" x14ac:dyDescent="0.25">
      <c r="C252" t="s">
        <v>805</v>
      </c>
      <c r="D252" t="s">
        <v>806</v>
      </c>
      <c r="F252" t="str">
        <f t="shared" si="15"/>
        <v>Ashbey Muirden</v>
      </c>
      <c r="H252" t="str">
        <f t="shared" si="16"/>
        <v>Ashbey Muirden</v>
      </c>
      <c r="K252">
        <v>100</v>
      </c>
      <c r="L252" t="str">
        <f t="shared" si="17"/>
        <v>High Heart Rate</v>
      </c>
      <c r="O252">
        <v>200414</v>
      </c>
      <c r="P252" s="2" cm="1">
        <f t="array" ref="P252">_xlfn.IFS(LEN(O252)=8,DATE(LEFT(O252,4),MID(O252,5,2),RIGHT(O252,2)),LEN(O252)=7,DATE(LEFT(O252,4),MID(O252,5,1),RIGHT(O252,2)),LEN(O252)=6,DATE(LEFT(O252,4),MID(O252,5,1),RIGHT(O252,1)))</f>
        <v>37990</v>
      </c>
      <c r="R252">
        <v>11</v>
      </c>
      <c r="S252" t="str">
        <f t="shared" si="18"/>
        <v>Normal</v>
      </c>
      <c r="U252">
        <v>2024620</v>
      </c>
      <c r="V252" s="2" cm="1">
        <f t="array" ref="V252">_xlfn.IFS(LEN(U252)=8,DATE(LEFT(U252,4),MID(U252,5,2),RIGHT(U252,2)),LEN(U252)=7,DATE(LEFT(U252,4),MID(U252,5,1),RIGHT(U252,2)),LEN(U252)=6,DATE(LEFT(U252,4),MID(U252,5,1),RIGHT(U252,1)))</f>
        <v>45463</v>
      </c>
      <c r="X252" s="2">
        <v>36690</v>
      </c>
      <c r="Y252">
        <f t="shared" ca="1" si="19"/>
        <v>24</v>
      </c>
    </row>
    <row r="253" spans="3:25" x14ac:dyDescent="0.25">
      <c r="C253" t="s">
        <v>808</v>
      </c>
      <c r="D253" t="s">
        <v>809</v>
      </c>
      <c r="F253" t="str">
        <f t="shared" si="15"/>
        <v>Egan Scouse</v>
      </c>
      <c r="H253" t="str">
        <f t="shared" si="16"/>
        <v>Egan Scouse</v>
      </c>
      <c r="K253">
        <v>104</v>
      </c>
      <c r="L253" t="str">
        <f t="shared" si="17"/>
        <v>High Heart Rate</v>
      </c>
      <c r="O253">
        <v>200481</v>
      </c>
      <c r="P253" s="2" cm="1">
        <f t="array" ref="P253">_xlfn.IFS(LEN(O253)=8,DATE(LEFT(O253,4),MID(O253,5,2),RIGHT(O253,2)),LEN(O253)=7,DATE(LEFT(O253,4),MID(O253,5,1),RIGHT(O253,2)),LEN(O253)=6,DATE(LEFT(O253,4),MID(O253,5,1),RIGHT(O253,1)))</f>
        <v>38200</v>
      </c>
      <c r="R253">
        <v>15</v>
      </c>
      <c r="S253" t="str">
        <f t="shared" si="18"/>
        <v>Normal</v>
      </c>
      <c r="U253">
        <v>2024620</v>
      </c>
      <c r="V253" s="2" cm="1">
        <f t="array" ref="V253">_xlfn.IFS(LEN(U253)=8,DATE(LEFT(U253,4),MID(U253,5,2),RIGHT(U253,2)),LEN(U253)=7,DATE(LEFT(U253,4),MID(U253,5,1),RIGHT(U253,2)),LEN(U253)=6,DATE(LEFT(U253,4),MID(U253,5,1),RIGHT(U253,1)))</f>
        <v>45463</v>
      </c>
      <c r="X253" s="2">
        <v>37238</v>
      </c>
      <c r="Y253">
        <f t="shared" ca="1" si="19"/>
        <v>23</v>
      </c>
    </row>
    <row r="254" spans="3:25" x14ac:dyDescent="0.25">
      <c r="C254" t="s">
        <v>811</v>
      </c>
      <c r="D254" t="s">
        <v>812</v>
      </c>
      <c r="F254" t="str">
        <f t="shared" si="15"/>
        <v>Christye Stobo</v>
      </c>
      <c r="H254" t="str">
        <f t="shared" si="16"/>
        <v>Christye Stobo</v>
      </c>
      <c r="K254">
        <v>90</v>
      </c>
      <c r="L254" t="str">
        <f t="shared" si="17"/>
        <v>Normal Heart Rate</v>
      </c>
      <c r="O254">
        <v>2000613</v>
      </c>
      <c r="P254" s="2" cm="1">
        <f t="array" ref="P254">_xlfn.IFS(LEN(O254)=8,DATE(LEFT(O254,4),MID(O254,5,2),RIGHT(O254,2)),LEN(O254)=7,DATE(LEFT(O254,4),MID(O254,5,1),RIGHT(O254,2)),LEN(O254)=6,DATE(LEFT(O254,4),MID(O254,5,1),RIGHT(O254,1)))</f>
        <v>36690</v>
      </c>
      <c r="R254">
        <v>24</v>
      </c>
      <c r="S254" t="str">
        <f t="shared" si="18"/>
        <v>Bad</v>
      </c>
      <c r="U254">
        <v>2024114</v>
      </c>
      <c r="V254" s="2" cm="1">
        <f t="array" ref="V254">_xlfn.IFS(LEN(U254)=8,DATE(LEFT(U254,4),MID(U254,5,2),RIGHT(U254,2)),LEN(U254)=7,DATE(LEFT(U254,4),MID(U254,5,1),RIGHT(U254,2)),LEN(U254)=6,DATE(LEFT(U254,4),MID(U254,5,1),RIGHT(U254,1)))</f>
        <v>45305</v>
      </c>
      <c r="X254" s="2">
        <v>34718</v>
      </c>
      <c r="Y254">
        <f t="shared" ca="1" si="19"/>
        <v>30</v>
      </c>
    </row>
    <row r="255" spans="3:25" x14ac:dyDescent="0.25">
      <c r="C255" t="s">
        <v>538</v>
      </c>
      <c r="D255" t="s">
        <v>814</v>
      </c>
      <c r="F255" t="str">
        <f t="shared" si="15"/>
        <v>Emmanuel Brinson</v>
      </c>
      <c r="H255" t="str">
        <f t="shared" si="16"/>
        <v>Emmanuel Brinson</v>
      </c>
      <c r="K255">
        <v>120</v>
      </c>
      <c r="L255" t="str">
        <f t="shared" si="17"/>
        <v>High Heart Rate</v>
      </c>
      <c r="O255">
        <v>20011213</v>
      </c>
      <c r="P255" s="2" cm="1">
        <f t="array" ref="P255">_xlfn.IFS(LEN(O255)=8,DATE(LEFT(O255,4),MID(O255,5,2),RIGHT(O255,2)),LEN(O255)=7,DATE(LEFT(O255,4),MID(O255,5,1),RIGHT(O255,2)),LEN(O255)=6,DATE(LEFT(O255,4),MID(O255,5,1),RIGHT(O255,1)))</f>
        <v>37238</v>
      </c>
      <c r="R255">
        <v>15</v>
      </c>
      <c r="S255" t="str">
        <f t="shared" si="18"/>
        <v>Normal</v>
      </c>
      <c r="U255">
        <v>2024326</v>
      </c>
      <c r="V255" s="2" cm="1">
        <f t="array" ref="V255">_xlfn.IFS(LEN(U255)=8,DATE(LEFT(U255,4),MID(U255,5,2),RIGHT(U255,2)),LEN(U255)=7,DATE(LEFT(U255,4),MID(U255,5,1),RIGHT(U255,2)),LEN(U255)=6,DATE(LEFT(U255,4),MID(U255,5,1),RIGHT(U255,1)))</f>
        <v>45377</v>
      </c>
      <c r="X255" s="2">
        <v>33625</v>
      </c>
      <c r="Y255">
        <f t="shared" ca="1" si="19"/>
        <v>33</v>
      </c>
    </row>
    <row r="256" spans="3:25" x14ac:dyDescent="0.25">
      <c r="C256" t="s">
        <v>816</v>
      </c>
      <c r="D256" t="s">
        <v>817</v>
      </c>
      <c r="F256" t="str">
        <f t="shared" si="15"/>
        <v>Hendrick McKeating</v>
      </c>
      <c r="H256" t="str">
        <f t="shared" si="16"/>
        <v>Hendrick McKeating</v>
      </c>
      <c r="K256">
        <v>100</v>
      </c>
      <c r="L256" t="str">
        <f t="shared" si="17"/>
        <v>High Heart Rate</v>
      </c>
      <c r="O256">
        <v>1995119</v>
      </c>
      <c r="P256" s="2" cm="1">
        <f t="array" ref="P256">_xlfn.IFS(LEN(O256)=8,DATE(LEFT(O256,4),MID(O256,5,2),RIGHT(O256,2)),LEN(O256)=7,DATE(LEFT(O256,4),MID(O256,5,1),RIGHT(O256,2)),LEN(O256)=6,DATE(LEFT(O256,4),MID(O256,5,1),RIGHT(O256,1)))</f>
        <v>34718</v>
      </c>
      <c r="R256">
        <v>15</v>
      </c>
      <c r="S256" t="str">
        <f t="shared" si="18"/>
        <v>Normal</v>
      </c>
      <c r="U256">
        <v>202437</v>
      </c>
      <c r="V256" s="2" cm="1">
        <f t="array" ref="V256">_xlfn.IFS(LEN(U256)=8,DATE(LEFT(U256,4),MID(U256,5,2),RIGHT(U256,2)),LEN(U256)=7,DATE(LEFT(U256,4),MID(U256,5,1),RIGHT(U256,2)),LEN(U256)=6,DATE(LEFT(U256,4),MID(U256,5,1),RIGHT(U256,1)))</f>
        <v>45358</v>
      </c>
      <c r="X256" s="2">
        <v>37119</v>
      </c>
      <c r="Y256">
        <f t="shared" ca="1" si="19"/>
        <v>23</v>
      </c>
    </row>
    <row r="257" spans="3:25" x14ac:dyDescent="0.25">
      <c r="C257" t="s">
        <v>375</v>
      </c>
      <c r="D257" t="s">
        <v>819</v>
      </c>
      <c r="F257" t="str">
        <f t="shared" si="15"/>
        <v>Free Simon</v>
      </c>
      <c r="H257" t="str">
        <f t="shared" si="16"/>
        <v>Free Simon</v>
      </c>
      <c r="K257">
        <v>105</v>
      </c>
      <c r="L257" t="str">
        <f t="shared" si="17"/>
        <v>High Heart Rate</v>
      </c>
      <c r="O257">
        <v>1992122</v>
      </c>
      <c r="P257" s="2" cm="1">
        <f t="array" ref="P257">_xlfn.IFS(LEN(O257)=8,DATE(LEFT(O257,4),MID(O257,5,2),RIGHT(O257,2)),LEN(O257)=7,DATE(LEFT(O257,4),MID(O257,5,1),RIGHT(O257,2)),LEN(O257)=6,DATE(LEFT(O257,4),MID(O257,5,1),RIGHT(O257,1)))</f>
        <v>33625</v>
      </c>
      <c r="R257">
        <v>19</v>
      </c>
      <c r="S257" t="str">
        <f t="shared" si="18"/>
        <v>Normal</v>
      </c>
      <c r="U257">
        <v>2024418</v>
      </c>
      <c r="V257" s="2" cm="1">
        <f t="array" ref="V257">_xlfn.IFS(LEN(U257)=8,DATE(LEFT(U257,4),MID(U257,5,2),RIGHT(U257,2)),LEN(U257)=7,DATE(LEFT(U257,4),MID(U257,5,1),RIGHT(U257,2)),LEN(U257)=6,DATE(LEFT(U257,4),MID(U257,5,1),RIGHT(U257,1)))</f>
        <v>45400</v>
      </c>
      <c r="X257" s="2">
        <v>27332</v>
      </c>
      <c r="Y257">
        <f t="shared" ca="1" si="19"/>
        <v>50</v>
      </c>
    </row>
    <row r="258" spans="3:25" x14ac:dyDescent="0.25">
      <c r="C258" t="s">
        <v>821</v>
      </c>
      <c r="D258" t="s">
        <v>822</v>
      </c>
      <c r="F258" t="str">
        <f t="shared" si="15"/>
        <v>Ericha Zapater</v>
      </c>
      <c r="H258" t="str">
        <f t="shared" si="16"/>
        <v>Ericha Zapater</v>
      </c>
      <c r="K258">
        <v>77</v>
      </c>
      <c r="L258" t="str">
        <f t="shared" si="17"/>
        <v>Normal Heart Rate</v>
      </c>
      <c r="O258">
        <v>2001816</v>
      </c>
      <c r="P258" s="2" cm="1">
        <f t="array" ref="P258">_xlfn.IFS(LEN(O258)=8,DATE(LEFT(O258,4),MID(O258,5,2),RIGHT(O258,2)),LEN(O258)=7,DATE(LEFT(O258,4),MID(O258,5,1),RIGHT(O258,2)),LEN(O258)=6,DATE(LEFT(O258,4),MID(O258,5,1),RIGHT(O258,1)))</f>
        <v>37119</v>
      </c>
      <c r="R258">
        <v>14</v>
      </c>
      <c r="S258" t="str">
        <f t="shared" si="18"/>
        <v>Normal</v>
      </c>
      <c r="U258">
        <v>2024218</v>
      </c>
      <c r="V258" s="2" cm="1">
        <f t="array" ref="V258">_xlfn.IFS(LEN(U258)=8,DATE(LEFT(U258,4),MID(U258,5,2),RIGHT(U258,2)),LEN(U258)=7,DATE(LEFT(U258,4),MID(U258,5,1),RIGHT(U258,2)),LEN(U258)=6,DATE(LEFT(U258,4),MID(U258,5,1),RIGHT(U258,1)))</f>
        <v>45340</v>
      </c>
      <c r="X258" s="2">
        <v>35066</v>
      </c>
      <c r="Y258">
        <f t="shared" ca="1" si="19"/>
        <v>29</v>
      </c>
    </row>
    <row r="259" spans="3:25" x14ac:dyDescent="0.25">
      <c r="C259" t="s">
        <v>824</v>
      </c>
      <c r="D259" t="s">
        <v>825</v>
      </c>
      <c r="F259" t="str">
        <f t="shared" ref="F259:F322" si="20">CONCATENATE(C259," ",D259)</f>
        <v>Helen Dewis</v>
      </c>
      <c r="H259" t="str">
        <f t="shared" ref="H259:H322" si="21">TRIM(F259)</f>
        <v>Helen Dewis</v>
      </c>
      <c r="K259">
        <v>110</v>
      </c>
      <c r="L259" t="str">
        <f t="shared" ref="L259:L322" si="22">IF(K259&lt;=99,"Normal Heart Rate",IF(K259&lt;=120,"High Heart Rate","Critical Heart Rate"))</f>
        <v>High Heart Rate</v>
      </c>
      <c r="O259">
        <v>19741030</v>
      </c>
      <c r="P259" s="2" cm="1">
        <f t="array" ref="P259">_xlfn.IFS(LEN(O259)=8,DATE(LEFT(O259,4),MID(O259,5,2),RIGHT(O259,2)),LEN(O259)=7,DATE(LEFT(O259,4),MID(O259,5,1),RIGHT(O259,2)),LEN(O259)=6,DATE(LEFT(O259,4),MID(O259,5,1),RIGHT(O259,1)))</f>
        <v>27332</v>
      </c>
      <c r="R259">
        <v>19</v>
      </c>
      <c r="S259" t="str">
        <f t="shared" ref="S259:S322" si="23">IF(AND(R259&gt;= 6,R259&lt;= 23),"Normal","Bad")</f>
        <v>Normal</v>
      </c>
      <c r="U259">
        <v>2024510</v>
      </c>
      <c r="V259" s="2" cm="1">
        <f t="array" ref="V259">_xlfn.IFS(LEN(U259)=8,DATE(LEFT(U259,4),MID(U259,5,2),RIGHT(U259,2)),LEN(U259)=7,DATE(LEFT(U259,4),MID(U259,5,1),RIGHT(U259,2)),LEN(U259)=6,DATE(LEFT(U259,4),MID(U259,5,1),RIGHT(U259,1)))</f>
        <v>45422</v>
      </c>
      <c r="X259" s="2">
        <v>29965</v>
      </c>
      <c r="Y259">
        <f t="shared" ref="Y259:Y322" ca="1" si="24">DATEDIF(X259,TODAY(),"Y")</f>
        <v>43</v>
      </c>
    </row>
    <row r="260" spans="3:25" x14ac:dyDescent="0.25">
      <c r="C260" t="s">
        <v>827</v>
      </c>
      <c r="D260" t="s">
        <v>828</v>
      </c>
      <c r="F260" t="str">
        <f t="shared" si="20"/>
        <v>Willyt Shillinglaw</v>
      </c>
      <c r="H260" t="str">
        <f t="shared" si="21"/>
        <v>Willyt Shillinglaw</v>
      </c>
      <c r="K260">
        <v>92</v>
      </c>
      <c r="L260" t="str">
        <f t="shared" si="22"/>
        <v>Normal Heart Rate</v>
      </c>
      <c r="O260">
        <v>199612</v>
      </c>
      <c r="P260" s="2" cm="1">
        <f t="array" ref="P260">_xlfn.IFS(LEN(O260)=8,DATE(LEFT(O260,4),MID(O260,5,2),RIGHT(O260,2)),LEN(O260)=7,DATE(LEFT(O260,4),MID(O260,5,1),RIGHT(O260,2)),LEN(O260)=6,DATE(LEFT(O260,4),MID(O260,5,1),RIGHT(O260,1)))</f>
        <v>35066</v>
      </c>
      <c r="R260">
        <v>15</v>
      </c>
      <c r="S260" t="str">
        <f t="shared" si="23"/>
        <v>Normal</v>
      </c>
      <c r="U260">
        <v>202448</v>
      </c>
      <c r="V260" s="2" cm="1">
        <f t="array" ref="V260">_xlfn.IFS(LEN(U260)=8,DATE(LEFT(U260,4),MID(U260,5,2),RIGHT(U260,2)),LEN(U260)=7,DATE(LEFT(U260,4),MID(U260,5,1),RIGHT(U260,2)),LEN(U260)=6,DATE(LEFT(U260,4),MID(U260,5,1),RIGHT(U260,1)))</f>
        <v>45390</v>
      </c>
      <c r="X260" s="2">
        <v>31600</v>
      </c>
      <c r="Y260">
        <f t="shared" ca="1" si="24"/>
        <v>38</v>
      </c>
    </row>
    <row r="261" spans="3:25" x14ac:dyDescent="0.25">
      <c r="C261" t="s">
        <v>830</v>
      </c>
      <c r="D261" t="s">
        <v>831</v>
      </c>
      <c r="F261" t="str">
        <f t="shared" si="20"/>
        <v>Cornie Clemenzo</v>
      </c>
      <c r="H261" t="str">
        <f t="shared" si="21"/>
        <v>Cornie Clemenzo</v>
      </c>
      <c r="K261">
        <v>67</v>
      </c>
      <c r="L261" t="str">
        <f t="shared" si="22"/>
        <v>Normal Heart Rate</v>
      </c>
      <c r="O261">
        <v>1982114</v>
      </c>
      <c r="P261" s="2" cm="1">
        <f t="array" ref="P261">_xlfn.IFS(LEN(O261)=8,DATE(LEFT(O261,4),MID(O261,5,2),RIGHT(O261,2)),LEN(O261)=7,DATE(LEFT(O261,4),MID(O261,5,1),RIGHT(O261,2)),LEN(O261)=6,DATE(LEFT(O261,4),MID(O261,5,1),RIGHT(O261,1)))</f>
        <v>29965</v>
      </c>
      <c r="R261">
        <v>15</v>
      </c>
      <c r="S261" t="str">
        <f t="shared" si="23"/>
        <v>Normal</v>
      </c>
      <c r="U261">
        <v>2024116</v>
      </c>
      <c r="V261" s="2" cm="1">
        <f t="array" ref="V261">_xlfn.IFS(LEN(U261)=8,DATE(LEFT(U261,4),MID(U261,5,2),RIGHT(U261,2)),LEN(U261)=7,DATE(LEFT(U261,4),MID(U261,5,1),RIGHT(U261,2)),LEN(U261)=6,DATE(LEFT(U261,4),MID(U261,5,1),RIGHT(U261,1)))</f>
        <v>45307</v>
      </c>
      <c r="X261" s="2">
        <v>35827</v>
      </c>
      <c r="Y261">
        <f t="shared" ca="1" si="24"/>
        <v>27</v>
      </c>
    </row>
    <row r="262" spans="3:25" x14ac:dyDescent="0.25">
      <c r="C262" t="s">
        <v>833</v>
      </c>
      <c r="D262" t="s">
        <v>834</v>
      </c>
      <c r="F262" t="str">
        <f t="shared" si="20"/>
        <v>Sibeal Lewisham</v>
      </c>
      <c r="H262" t="str">
        <f t="shared" si="21"/>
        <v>Sibeal Lewisham</v>
      </c>
      <c r="K262">
        <v>119</v>
      </c>
      <c r="L262" t="str">
        <f t="shared" si="22"/>
        <v>High Heart Rate</v>
      </c>
      <c r="O262">
        <v>198677</v>
      </c>
      <c r="P262" s="2" cm="1">
        <f t="array" ref="P262">_xlfn.IFS(LEN(O262)=8,DATE(LEFT(O262,4),MID(O262,5,2),RIGHT(O262,2)),LEN(O262)=7,DATE(LEFT(O262,4),MID(O262,5,1),RIGHT(O262,2)),LEN(O262)=6,DATE(LEFT(O262,4),MID(O262,5,1),RIGHT(O262,1)))</f>
        <v>31600</v>
      </c>
      <c r="R262">
        <v>24</v>
      </c>
      <c r="S262" t="str">
        <f t="shared" si="23"/>
        <v>Bad</v>
      </c>
      <c r="U262">
        <v>2024125</v>
      </c>
      <c r="V262" s="2" cm="1">
        <f t="array" ref="V262">_xlfn.IFS(LEN(U262)=8,DATE(LEFT(U262,4),MID(U262,5,2),RIGHT(U262,2)),LEN(U262)=7,DATE(LEFT(U262,4),MID(U262,5,1),RIGHT(U262,2)),LEN(U262)=6,DATE(LEFT(U262,4),MID(U262,5,1),RIGHT(U262,1)))</f>
        <v>45316</v>
      </c>
      <c r="X262" s="2">
        <v>17831</v>
      </c>
      <c r="Y262">
        <f t="shared" ca="1" si="24"/>
        <v>76</v>
      </c>
    </row>
    <row r="263" spans="3:25" x14ac:dyDescent="0.25">
      <c r="C263" t="s">
        <v>836</v>
      </c>
      <c r="D263" t="s">
        <v>837</v>
      </c>
      <c r="F263" t="str">
        <f t="shared" si="20"/>
        <v>Carlie Cayser</v>
      </c>
      <c r="H263" t="str">
        <f t="shared" si="21"/>
        <v>Carlie Cayser</v>
      </c>
      <c r="K263">
        <v>77</v>
      </c>
      <c r="L263" t="str">
        <f t="shared" si="22"/>
        <v>Normal Heart Rate</v>
      </c>
      <c r="O263">
        <v>199821</v>
      </c>
      <c r="P263" s="2" cm="1">
        <f t="array" ref="P263">_xlfn.IFS(LEN(O263)=8,DATE(LEFT(O263,4),MID(O263,5,2),RIGHT(O263,2)),LEN(O263)=7,DATE(LEFT(O263,4),MID(O263,5,1),RIGHT(O263,2)),LEN(O263)=6,DATE(LEFT(O263,4),MID(O263,5,1),RIGHT(O263,1)))</f>
        <v>35827</v>
      </c>
      <c r="R263">
        <v>20</v>
      </c>
      <c r="S263" t="str">
        <f t="shared" si="23"/>
        <v>Normal</v>
      </c>
      <c r="U263">
        <v>2024623</v>
      </c>
      <c r="V263" s="2" cm="1">
        <f t="array" ref="V263">_xlfn.IFS(LEN(U263)=8,DATE(LEFT(U263,4),MID(U263,5,2),RIGHT(U263,2)),LEN(U263)=7,DATE(LEFT(U263,4),MID(U263,5,1),RIGHT(U263,2)),LEN(U263)=6,DATE(LEFT(U263,4),MID(U263,5,1),RIGHT(U263,1)))</f>
        <v>45466</v>
      </c>
      <c r="X263" s="2">
        <v>26995</v>
      </c>
      <c r="Y263">
        <f t="shared" ca="1" si="24"/>
        <v>51</v>
      </c>
    </row>
    <row r="264" spans="3:25" x14ac:dyDescent="0.25">
      <c r="C264" t="s">
        <v>839</v>
      </c>
      <c r="D264" t="s">
        <v>840</v>
      </c>
      <c r="F264" t="str">
        <f t="shared" si="20"/>
        <v>Filippo MacGoun</v>
      </c>
      <c r="H264" t="str">
        <f t="shared" si="21"/>
        <v>Filippo MacGoun</v>
      </c>
      <c r="K264">
        <v>103</v>
      </c>
      <c r="L264" t="str">
        <f t="shared" si="22"/>
        <v>High Heart Rate</v>
      </c>
      <c r="O264">
        <v>19481025</v>
      </c>
      <c r="P264" s="2" cm="1">
        <f t="array" ref="P264">_xlfn.IFS(LEN(O264)=8,DATE(LEFT(O264,4),MID(O264,5,2),RIGHT(O264,2)),LEN(O264)=7,DATE(LEFT(O264,4),MID(O264,5,1),RIGHT(O264,2)),LEN(O264)=6,DATE(LEFT(O264,4),MID(O264,5,1),RIGHT(O264,1)))</f>
        <v>17831</v>
      </c>
      <c r="R264">
        <v>20</v>
      </c>
      <c r="S264" t="str">
        <f t="shared" si="23"/>
        <v>Normal</v>
      </c>
      <c r="U264">
        <v>2024419</v>
      </c>
      <c r="V264" s="2" cm="1">
        <f t="array" ref="V264">_xlfn.IFS(LEN(U264)=8,DATE(LEFT(U264,4),MID(U264,5,2),RIGHT(U264,2)),LEN(U264)=7,DATE(LEFT(U264,4),MID(U264,5,1),RIGHT(U264,2)),LEN(U264)=6,DATE(LEFT(U264,4),MID(U264,5,1),RIGHT(U264,1)))</f>
        <v>45401</v>
      </c>
      <c r="X264" s="2">
        <v>36458</v>
      </c>
      <c r="Y264">
        <f t="shared" ca="1" si="24"/>
        <v>25</v>
      </c>
    </row>
    <row r="265" spans="3:25" x14ac:dyDescent="0.25">
      <c r="C265" t="s">
        <v>842</v>
      </c>
      <c r="D265" t="s">
        <v>843</v>
      </c>
      <c r="F265" t="str">
        <f t="shared" si="20"/>
        <v>Millisent Kilbourne</v>
      </c>
      <c r="H265" t="str">
        <f t="shared" si="21"/>
        <v>Millisent Kilbourne</v>
      </c>
      <c r="K265">
        <v>102</v>
      </c>
      <c r="L265" t="str">
        <f t="shared" si="22"/>
        <v>High Heart Rate</v>
      </c>
      <c r="O265">
        <v>19731127</v>
      </c>
      <c r="P265" s="2" cm="1">
        <f t="array" ref="P265">_xlfn.IFS(LEN(O265)=8,DATE(LEFT(O265,4),MID(O265,5,2),RIGHT(O265,2)),LEN(O265)=7,DATE(LEFT(O265,4),MID(O265,5,1),RIGHT(O265,2)),LEN(O265)=6,DATE(LEFT(O265,4),MID(O265,5,1),RIGHT(O265,1)))</f>
        <v>26995</v>
      </c>
      <c r="R265">
        <v>15</v>
      </c>
      <c r="S265" t="str">
        <f t="shared" si="23"/>
        <v>Normal</v>
      </c>
      <c r="U265">
        <v>202467</v>
      </c>
      <c r="V265" s="2" cm="1">
        <f t="array" ref="V265">_xlfn.IFS(LEN(U265)=8,DATE(LEFT(U265,4),MID(U265,5,2),RIGHT(U265,2)),LEN(U265)=7,DATE(LEFT(U265,4),MID(U265,5,1),RIGHT(U265,2)),LEN(U265)=6,DATE(LEFT(U265,4),MID(U265,5,1),RIGHT(U265,1)))</f>
        <v>45450</v>
      </c>
      <c r="X265" s="2">
        <v>29303</v>
      </c>
      <c r="Y265">
        <f t="shared" ca="1" si="24"/>
        <v>45</v>
      </c>
    </row>
    <row r="266" spans="3:25" x14ac:dyDescent="0.25">
      <c r="C266" t="s">
        <v>845</v>
      </c>
      <c r="D266" t="s">
        <v>846</v>
      </c>
      <c r="F266" t="str">
        <f t="shared" si="20"/>
        <v>Dolores Tedahl</v>
      </c>
      <c r="H266" t="str">
        <f t="shared" si="21"/>
        <v>Dolores Tedahl</v>
      </c>
      <c r="K266">
        <v>95</v>
      </c>
      <c r="L266" t="str">
        <f t="shared" si="22"/>
        <v>Normal Heart Rate</v>
      </c>
      <c r="O266">
        <v>19991025</v>
      </c>
      <c r="P266" s="2" cm="1">
        <f t="array" ref="P266">_xlfn.IFS(LEN(O266)=8,DATE(LEFT(O266,4),MID(O266,5,2),RIGHT(O266,2)),LEN(O266)=7,DATE(LEFT(O266,4),MID(O266,5,1),RIGHT(O266,2)),LEN(O266)=6,DATE(LEFT(O266,4),MID(O266,5,1),RIGHT(O266,1)))</f>
        <v>36458</v>
      </c>
      <c r="R266">
        <v>10</v>
      </c>
      <c r="S266" t="str">
        <f t="shared" si="23"/>
        <v>Normal</v>
      </c>
      <c r="U266">
        <v>2024413</v>
      </c>
      <c r="V266" s="2" cm="1">
        <f t="array" ref="V266">_xlfn.IFS(LEN(U266)=8,DATE(LEFT(U266,4),MID(U266,5,2),RIGHT(U266,2)),LEN(U266)=7,DATE(LEFT(U266,4),MID(U266,5,1),RIGHT(U266,2)),LEN(U266)=6,DATE(LEFT(U266,4),MID(U266,5,1),RIGHT(U266,1)))</f>
        <v>45395</v>
      </c>
      <c r="X266" s="2">
        <v>37970</v>
      </c>
      <c r="Y266">
        <f t="shared" ca="1" si="24"/>
        <v>21</v>
      </c>
    </row>
    <row r="267" spans="3:25" x14ac:dyDescent="0.25">
      <c r="C267" t="s">
        <v>848</v>
      </c>
      <c r="D267" t="s">
        <v>849</v>
      </c>
      <c r="F267" t="str">
        <f t="shared" si="20"/>
        <v>Rhiamon Cortes</v>
      </c>
      <c r="H267" t="str">
        <f t="shared" si="21"/>
        <v>Rhiamon Cortes</v>
      </c>
      <c r="K267">
        <v>89</v>
      </c>
      <c r="L267" t="str">
        <f t="shared" si="22"/>
        <v>Normal Heart Rate</v>
      </c>
      <c r="O267">
        <v>1980323</v>
      </c>
      <c r="P267" s="2" cm="1">
        <f t="array" ref="P267">_xlfn.IFS(LEN(O267)=8,DATE(LEFT(O267,4),MID(O267,5,2),RIGHT(O267,2)),LEN(O267)=7,DATE(LEFT(O267,4),MID(O267,5,1),RIGHT(O267,2)),LEN(O267)=6,DATE(LEFT(O267,4),MID(O267,5,1),RIGHT(O267,1)))</f>
        <v>29303</v>
      </c>
      <c r="R267">
        <v>24</v>
      </c>
      <c r="S267" t="str">
        <f t="shared" si="23"/>
        <v>Bad</v>
      </c>
      <c r="U267">
        <v>202413</v>
      </c>
      <c r="V267" s="2" cm="1">
        <f t="array" ref="V267">_xlfn.IFS(LEN(U267)=8,DATE(LEFT(U267,4),MID(U267,5,2),RIGHT(U267,2)),LEN(U267)=7,DATE(LEFT(U267,4),MID(U267,5,1),RIGHT(U267,2)),LEN(U267)=6,DATE(LEFT(U267,4),MID(U267,5,1),RIGHT(U267,1)))</f>
        <v>45294</v>
      </c>
      <c r="X267" s="2">
        <v>35017</v>
      </c>
      <c r="Y267">
        <f t="shared" ca="1" si="24"/>
        <v>29</v>
      </c>
    </row>
    <row r="268" spans="3:25" x14ac:dyDescent="0.25">
      <c r="C268" t="s">
        <v>851</v>
      </c>
      <c r="D268" t="s">
        <v>852</v>
      </c>
      <c r="F268" t="str">
        <f t="shared" si="20"/>
        <v>Brendan Rappaport</v>
      </c>
      <c r="H268" t="str">
        <f t="shared" si="21"/>
        <v>Brendan Rappaport</v>
      </c>
      <c r="K268">
        <v>94</v>
      </c>
      <c r="L268" t="str">
        <f t="shared" si="22"/>
        <v>Normal Heart Rate</v>
      </c>
      <c r="O268">
        <v>20031215</v>
      </c>
      <c r="P268" s="2" cm="1">
        <f t="array" ref="P268">_xlfn.IFS(LEN(O268)=8,DATE(LEFT(O268,4),MID(O268,5,2),RIGHT(O268,2)),LEN(O268)=7,DATE(LEFT(O268,4),MID(O268,5,1),RIGHT(O268,2)),LEN(O268)=6,DATE(LEFT(O268,4),MID(O268,5,1),RIGHT(O268,1)))</f>
        <v>37970</v>
      </c>
      <c r="R268">
        <v>23</v>
      </c>
      <c r="S268" t="str">
        <f t="shared" si="23"/>
        <v>Normal</v>
      </c>
      <c r="U268">
        <v>2024224</v>
      </c>
      <c r="V268" s="2" cm="1">
        <f t="array" ref="V268">_xlfn.IFS(LEN(U268)=8,DATE(LEFT(U268,4),MID(U268,5,2),RIGHT(U268,2)),LEN(U268)=7,DATE(LEFT(U268,4),MID(U268,5,1),RIGHT(U268,2)),LEN(U268)=6,DATE(LEFT(U268,4),MID(U268,5,1),RIGHT(U268,1)))</f>
        <v>45346</v>
      </c>
      <c r="X268" s="2">
        <v>33322</v>
      </c>
      <c r="Y268">
        <f t="shared" ca="1" si="24"/>
        <v>33</v>
      </c>
    </row>
    <row r="269" spans="3:25" x14ac:dyDescent="0.25">
      <c r="C269" t="s">
        <v>854</v>
      </c>
      <c r="D269" t="s">
        <v>855</v>
      </c>
      <c r="F269" t="str">
        <f t="shared" si="20"/>
        <v>Rance Danilevich</v>
      </c>
      <c r="H269" t="str">
        <f t="shared" si="21"/>
        <v>Rance Danilevich</v>
      </c>
      <c r="K269">
        <v>100</v>
      </c>
      <c r="L269" t="str">
        <f t="shared" si="22"/>
        <v>High Heart Rate</v>
      </c>
      <c r="O269">
        <v>19951114</v>
      </c>
      <c r="P269" s="2" cm="1">
        <f t="array" ref="P269">_xlfn.IFS(LEN(O269)=8,DATE(LEFT(O269,4),MID(O269,5,2),RIGHT(O269,2)),LEN(O269)=7,DATE(LEFT(O269,4),MID(O269,5,1),RIGHT(O269,2)),LEN(O269)=6,DATE(LEFT(O269,4),MID(O269,5,1),RIGHT(O269,1)))</f>
        <v>35017</v>
      </c>
      <c r="R269">
        <v>9</v>
      </c>
      <c r="S269" t="str">
        <f t="shared" si="23"/>
        <v>Normal</v>
      </c>
      <c r="U269">
        <v>2024519</v>
      </c>
      <c r="V269" s="2" cm="1">
        <f t="array" ref="V269">_xlfn.IFS(LEN(U269)=8,DATE(LEFT(U269,4),MID(U269,5,2),RIGHT(U269,2)),LEN(U269)=7,DATE(LEFT(U269,4),MID(U269,5,1),RIGHT(U269,2)),LEN(U269)=6,DATE(LEFT(U269,4),MID(U269,5,1),RIGHT(U269,1)))</f>
        <v>45431</v>
      </c>
      <c r="X269" s="2">
        <v>26731</v>
      </c>
      <c r="Y269">
        <f t="shared" ca="1" si="24"/>
        <v>52</v>
      </c>
    </row>
    <row r="270" spans="3:25" x14ac:dyDescent="0.25">
      <c r="C270" t="s">
        <v>416</v>
      </c>
      <c r="D270" t="s">
        <v>857</v>
      </c>
      <c r="F270" t="str">
        <f t="shared" si="20"/>
        <v>Katrine Sheaber</v>
      </c>
      <c r="H270" t="str">
        <f t="shared" si="21"/>
        <v>Katrine Sheaber</v>
      </c>
      <c r="K270">
        <v>74</v>
      </c>
      <c r="L270" t="str">
        <f t="shared" si="22"/>
        <v>Normal Heart Rate</v>
      </c>
      <c r="O270">
        <v>1991325</v>
      </c>
      <c r="P270" s="2" cm="1">
        <f t="array" ref="P270">_xlfn.IFS(LEN(O270)=8,DATE(LEFT(O270,4),MID(O270,5,2),RIGHT(O270,2)),LEN(O270)=7,DATE(LEFT(O270,4),MID(O270,5,1),RIGHT(O270,2)),LEN(O270)=6,DATE(LEFT(O270,4),MID(O270,5,1),RIGHT(O270,1)))</f>
        <v>33322</v>
      </c>
      <c r="R270">
        <v>8</v>
      </c>
      <c r="S270" t="str">
        <f t="shared" si="23"/>
        <v>Normal</v>
      </c>
      <c r="U270">
        <v>202413</v>
      </c>
      <c r="V270" s="2" cm="1">
        <f t="array" ref="V270">_xlfn.IFS(LEN(U270)=8,DATE(LEFT(U270,4),MID(U270,5,2),RIGHT(U270,2)),LEN(U270)=7,DATE(LEFT(U270,4),MID(U270,5,1),RIGHT(U270,2)),LEN(U270)=6,DATE(LEFT(U270,4),MID(U270,5,1),RIGHT(U270,1)))</f>
        <v>45294</v>
      </c>
      <c r="X270" s="2">
        <v>32107</v>
      </c>
      <c r="Y270">
        <f t="shared" ca="1" si="24"/>
        <v>37</v>
      </c>
    </row>
    <row r="271" spans="3:25" x14ac:dyDescent="0.25">
      <c r="C271" t="s">
        <v>859</v>
      </c>
      <c r="D271" t="s">
        <v>860</v>
      </c>
      <c r="F271" t="str">
        <f t="shared" si="20"/>
        <v>Coretta McClymond</v>
      </c>
      <c r="H271" t="str">
        <f t="shared" si="21"/>
        <v>Coretta McClymond</v>
      </c>
      <c r="K271">
        <v>100</v>
      </c>
      <c r="L271" t="str">
        <f t="shared" si="22"/>
        <v>High Heart Rate</v>
      </c>
      <c r="O271">
        <v>197338</v>
      </c>
      <c r="P271" s="2" cm="1">
        <f t="array" ref="P271">_xlfn.IFS(LEN(O271)=8,DATE(LEFT(O271,4),MID(O271,5,2),RIGHT(O271,2)),LEN(O271)=7,DATE(LEFT(O271,4),MID(O271,5,1),RIGHT(O271,2)),LEN(O271)=6,DATE(LEFT(O271,4),MID(O271,5,1),RIGHT(O271,1)))</f>
        <v>26731</v>
      </c>
      <c r="R271">
        <v>15</v>
      </c>
      <c r="S271" t="str">
        <f t="shared" si="23"/>
        <v>Normal</v>
      </c>
      <c r="U271">
        <v>2024123</v>
      </c>
      <c r="V271" s="2" cm="1">
        <f t="array" ref="V271">_xlfn.IFS(LEN(U271)=8,DATE(LEFT(U271,4),MID(U271,5,2),RIGHT(U271,2)),LEN(U271)=7,DATE(LEFT(U271,4),MID(U271,5,1),RIGHT(U271,2)),LEN(U271)=6,DATE(LEFT(U271,4),MID(U271,5,1),RIGHT(U271,1)))</f>
        <v>45314</v>
      </c>
      <c r="X271" s="2">
        <v>38318</v>
      </c>
      <c r="Y271">
        <f t="shared" ca="1" si="24"/>
        <v>20</v>
      </c>
    </row>
    <row r="272" spans="3:25" x14ac:dyDescent="0.25">
      <c r="C272" t="s">
        <v>862</v>
      </c>
      <c r="D272" t="s">
        <v>863</v>
      </c>
      <c r="F272" t="str">
        <f t="shared" si="20"/>
        <v>Eldin Alyutin</v>
      </c>
      <c r="H272" t="str">
        <f t="shared" si="21"/>
        <v>Eldin Alyutin</v>
      </c>
      <c r="K272">
        <v>108</v>
      </c>
      <c r="L272" t="str">
        <f t="shared" si="22"/>
        <v>High Heart Rate</v>
      </c>
      <c r="O272">
        <v>19871126</v>
      </c>
      <c r="P272" s="2" cm="1">
        <f t="array" ref="P272">_xlfn.IFS(LEN(O272)=8,DATE(LEFT(O272,4),MID(O272,5,2),RIGHT(O272,2)),LEN(O272)=7,DATE(LEFT(O272,4),MID(O272,5,1),RIGHT(O272,2)),LEN(O272)=6,DATE(LEFT(O272,4),MID(O272,5,1),RIGHT(O272,1)))</f>
        <v>32107</v>
      </c>
      <c r="R272">
        <v>20</v>
      </c>
      <c r="S272" t="str">
        <f t="shared" si="23"/>
        <v>Normal</v>
      </c>
      <c r="U272">
        <v>2024319</v>
      </c>
      <c r="V272" s="2" cm="1">
        <f t="array" ref="V272">_xlfn.IFS(LEN(U272)=8,DATE(LEFT(U272,4),MID(U272,5,2),RIGHT(U272,2)),LEN(U272)=7,DATE(LEFT(U272,4),MID(U272,5,1),RIGHT(U272,2)),LEN(U272)=6,DATE(LEFT(U272,4),MID(U272,5,1),RIGHT(U272,1)))</f>
        <v>45370</v>
      </c>
      <c r="X272" s="2">
        <v>32330</v>
      </c>
      <c r="Y272">
        <f t="shared" ca="1" si="24"/>
        <v>36</v>
      </c>
    </row>
    <row r="273" spans="3:25" x14ac:dyDescent="0.25">
      <c r="C273" t="s">
        <v>865</v>
      </c>
      <c r="D273" t="s">
        <v>866</v>
      </c>
      <c r="F273" t="str">
        <f t="shared" si="20"/>
        <v>Richie Vallentine</v>
      </c>
      <c r="H273" t="str">
        <f t="shared" si="21"/>
        <v>Richie Vallentine</v>
      </c>
      <c r="K273">
        <v>100</v>
      </c>
      <c r="L273" t="str">
        <f t="shared" si="22"/>
        <v>High Heart Rate</v>
      </c>
      <c r="O273">
        <v>20041127</v>
      </c>
      <c r="P273" s="2" cm="1">
        <f t="array" ref="P273">_xlfn.IFS(LEN(O273)=8,DATE(LEFT(O273,4),MID(O273,5,2),RIGHT(O273,2)),LEN(O273)=7,DATE(LEFT(O273,4),MID(O273,5,1),RIGHT(O273,2)),LEN(O273)=6,DATE(LEFT(O273,4),MID(O273,5,1),RIGHT(O273,1)))</f>
        <v>38318</v>
      </c>
      <c r="R273">
        <v>9</v>
      </c>
      <c r="S273" t="str">
        <f t="shared" si="23"/>
        <v>Normal</v>
      </c>
      <c r="U273">
        <v>202456</v>
      </c>
      <c r="V273" s="2" cm="1">
        <f t="array" ref="V273">_xlfn.IFS(LEN(U273)=8,DATE(LEFT(U273,4),MID(U273,5,2),RIGHT(U273,2)),LEN(U273)=7,DATE(LEFT(U273,4),MID(U273,5,1),RIGHT(U273,2)),LEN(U273)=6,DATE(LEFT(U273,4),MID(U273,5,1),RIGHT(U273,1)))</f>
        <v>45418</v>
      </c>
      <c r="X273" s="2">
        <v>37512</v>
      </c>
      <c r="Y273">
        <f t="shared" ca="1" si="24"/>
        <v>22</v>
      </c>
    </row>
    <row r="274" spans="3:25" x14ac:dyDescent="0.25">
      <c r="C274" t="s">
        <v>868</v>
      </c>
      <c r="D274" t="s">
        <v>869</v>
      </c>
      <c r="F274" t="str">
        <f t="shared" si="20"/>
        <v>Kimball Willerson</v>
      </c>
      <c r="H274" t="str">
        <f t="shared" si="21"/>
        <v>Kimball Willerson</v>
      </c>
      <c r="K274">
        <v>94</v>
      </c>
      <c r="L274" t="str">
        <f t="shared" si="22"/>
        <v>Normal Heart Rate</v>
      </c>
      <c r="O274">
        <v>198876</v>
      </c>
      <c r="P274" s="2" cm="1">
        <f t="array" ref="P274">_xlfn.IFS(LEN(O274)=8,DATE(LEFT(O274,4),MID(O274,5,2),RIGHT(O274,2)),LEN(O274)=7,DATE(LEFT(O274,4),MID(O274,5,1),RIGHT(O274,2)),LEN(O274)=6,DATE(LEFT(O274,4),MID(O274,5,1),RIGHT(O274,1)))</f>
        <v>32330</v>
      </c>
      <c r="R274">
        <v>20</v>
      </c>
      <c r="S274" t="str">
        <f t="shared" si="23"/>
        <v>Normal</v>
      </c>
      <c r="U274">
        <v>202461</v>
      </c>
      <c r="V274" s="2" cm="1">
        <f t="array" ref="V274">_xlfn.IFS(LEN(U274)=8,DATE(LEFT(U274,4),MID(U274,5,2),RIGHT(U274,2)),LEN(U274)=7,DATE(LEFT(U274,4),MID(U274,5,1),RIGHT(U274,2)),LEN(U274)=6,DATE(LEFT(U274,4),MID(U274,5,1),RIGHT(U274,1)))</f>
        <v>45444</v>
      </c>
      <c r="X274" s="2">
        <v>33987</v>
      </c>
      <c r="Y274">
        <f t="shared" ca="1" si="24"/>
        <v>32</v>
      </c>
    </row>
    <row r="275" spans="3:25" x14ac:dyDescent="0.25">
      <c r="C275" t="s">
        <v>871</v>
      </c>
      <c r="D275" t="s">
        <v>872</v>
      </c>
      <c r="F275" t="str">
        <f t="shared" si="20"/>
        <v>Aurea Duckwith</v>
      </c>
      <c r="H275" t="str">
        <f t="shared" si="21"/>
        <v>Aurea Duckwith</v>
      </c>
      <c r="K275">
        <v>98</v>
      </c>
      <c r="L275" t="str">
        <f t="shared" si="22"/>
        <v>Normal Heart Rate</v>
      </c>
      <c r="O275">
        <v>2002913</v>
      </c>
      <c r="P275" s="2" cm="1">
        <f t="array" ref="P275">_xlfn.IFS(LEN(O275)=8,DATE(LEFT(O275,4),MID(O275,5,2),RIGHT(O275,2)),LEN(O275)=7,DATE(LEFT(O275,4),MID(O275,5,1),RIGHT(O275,2)),LEN(O275)=6,DATE(LEFT(O275,4),MID(O275,5,1),RIGHT(O275,1)))</f>
        <v>37512</v>
      </c>
      <c r="R275">
        <v>12</v>
      </c>
      <c r="S275" t="str">
        <f t="shared" si="23"/>
        <v>Normal</v>
      </c>
      <c r="U275">
        <v>2024325</v>
      </c>
      <c r="V275" s="2" cm="1">
        <f t="array" ref="V275">_xlfn.IFS(LEN(U275)=8,DATE(LEFT(U275,4),MID(U275,5,2),RIGHT(U275,2)),LEN(U275)=7,DATE(LEFT(U275,4),MID(U275,5,1),RIGHT(U275,2)),LEN(U275)=6,DATE(LEFT(U275,4),MID(U275,5,1),RIGHT(U275,1)))</f>
        <v>45376</v>
      </c>
      <c r="X275" s="2">
        <v>37391</v>
      </c>
      <c r="Y275">
        <f t="shared" ca="1" si="24"/>
        <v>22</v>
      </c>
    </row>
    <row r="276" spans="3:25" x14ac:dyDescent="0.25">
      <c r="C276" t="s">
        <v>874</v>
      </c>
      <c r="D276" t="s">
        <v>875</v>
      </c>
      <c r="F276" t="str">
        <f t="shared" si="20"/>
        <v>Ricki Varah</v>
      </c>
      <c r="H276" t="str">
        <f t="shared" si="21"/>
        <v>Ricki Varah</v>
      </c>
      <c r="K276">
        <v>106</v>
      </c>
      <c r="L276" t="str">
        <f t="shared" si="22"/>
        <v>High Heart Rate</v>
      </c>
      <c r="O276">
        <v>1993118</v>
      </c>
      <c r="P276" s="2" cm="1">
        <f t="array" ref="P276">_xlfn.IFS(LEN(O276)=8,DATE(LEFT(O276,4),MID(O276,5,2),RIGHT(O276,2)),LEN(O276)=7,DATE(LEFT(O276,4),MID(O276,5,1),RIGHT(O276,2)),LEN(O276)=6,DATE(LEFT(O276,4),MID(O276,5,1),RIGHT(O276,1)))</f>
        <v>33987</v>
      </c>
      <c r="R276">
        <v>21</v>
      </c>
      <c r="S276" t="str">
        <f t="shared" si="23"/>
        <v>Normal</v>
      </c>
      <c r="U276">
        <v>202441</v>
      </c>
      <c r="V276" s="2" cm="1">
        <f t="array" ref="V276">_xlfn.IFS(LEN(U276)=8,DATE(LEFT(U276,4),MID(U276,5,2),RIGHT(U276,2)),LEN(U276)=7,DATE(LEFT(U276,4),MID(U276,5,1),RIGHT(U276,2)),LEN(U276)=6,DATE(LEFT(U276,4),MID(U276,5,1),RIGHT(U276,1)))</f>
        <v>45383</v>
      </c>
      <c r="X276" s="2">
        <v>33227</v>
      </c>
      <c r="Y276">
        <f t="shared" ca="1" si="24"/>
        <v>34</v>
      </c>
    </row>
    <row r="277" spans="3:25" x14ac:dyDescent="0.25">
      <c r="C277" t="s">
        <v>727</v>
      </c>
      <c r="D277" t="s">
        <v>877</v>
      </c>
      <c r="F277" t="str">
        <f t="shared" si="20"/>
        <v>Lanni Illem</v>
      </c>
      <c r="H277" t="str">
        <f t="shared" si="21"/>
        <v>Lanni Illem</v>
      </c>
      <c r="K277">
        <v>110</v>
      </c>
      <c r="L277" t="str">
        <f t="shared" si="22"/>
        <v>High Heart Rate</v>
      </c>
      <c r="O277">
        <v>2002515</v>
      </c>
      <c r="P277" s="2" cm="1">
        <f t="array" ref="P277">_xlfn.IFS(LEN(O277)=8,DATE(LEFT(O277,4),MID(O277,5,2),RIGHT(O277,2)),LEN(O277)=7,DATE(LEFT(O277,4),MID(O277,5,1),RIGHT(O277,2)),LEN(O277)=6,DATE(LEFT(O277,4),MID(O277,5,1),RIGHT(O277,1)))</f>
        <v>37391</v>
      </c>
      <c r="R277">
        <v>10</v>
      </c>
      <c r="S277" t="str">
        <f t="shared" si="23"/>
        <v>Normal</v>
      </c>
      <c r="U277">
        <v>2024514</v>
      </c>
      <c r="V277" s="2" cm="1">
        <f t="array" ref="V277">_xlfn.IFS(LEN(U277)=8,DATE(LEFT(U277,4),MID(U277,5,2),RIGHT(U277,2)),LEN(U277)=7,DATE(LEFT(U277,4),MID(U277,5,1),RIGHT(U277,2)),LEN(U277)=6,DATE(LEFT(U277,4),MID(U277,5,1),RIGHT(U277,1)))</f>
        <v>45426</v>
      </c>
      <c r="X277" s="2">
        <v>38526</v>
      </c>
      <c r="Y277">
        <f t="shared" ca="1" si="24"/>
        <v>19</v>
      </c>
    </row>
    <row r="278" spans="3:25" x14ac:dyDescent="0.25">
      <c r="C278" t="s">
        <v>879</v>
      </c>
      <c r="D278" t="s">
        <v>880</v>
      </c>
      <c r="F278" t="str">
        <f t="shared" si="20"/>
        <v>Wilhelm Tewes</v>
      </c>
      <c r="H278" t="str">
        <f t="shared" si="21"/>
        <v>Wilhelm Tewes</v>
      </c>
      <c r="K278">
        <v>84</v>
      </c>
      <c r="L278" t="str">
        <f t="shared" si="22"/>
        <v>Normal Heart Rate</v>
      </c>
      <c r="O278">
        <v>19901220</v>
      </c>
      <c r="P278" s="2" cm="1">
        <f t="array" ref="P278">_xlfn.IFS(LEN(O278)=8,DATE(LEFT(O278,4),MID(O278,5,2),RIGHT(O278,2)),LEN(O278)=7,DATE(LEFT(O278,4),MID(O278,5,1),RIGHT(O278,2)),LEN(O278)=6,DATE(LEFT(O278,4),MID(O278,5,1),RIGHT(O278,1)))</f>
        <v>33227</v>
      </c>
      <c r="R278">
        <v>12</v>
      </c>
      <c r="S278" t="str">
        <f t="shared" si="23"/>
        <v>Normal</v>
      </c>
      <c r="U278">
        <v>2024119</v>
      </c>
      <c r="V278" s="2" cm="1">
        <f t="array" ref="V278">_xlfn.IFS(LEN(U278)=8,DATE(LEFT(U278,4),MID(U278,5,2),RIGHT(U278,2)),LEN(U278)=7,DATE(LEFT(U278,4),MID(U278,5,1),RIGHT(U278,2)),LEN(U278)=6,DATE(LEFT(U278,4),MID(U278,5,1),RIGHT(U278,1)))</f>
        <v>45310</v>
      </c>
      <c r="X278" s="2">
        <v>33996</v>
      </c>
      <c r="Y278">
        <f t="shared" ca="1" si="24"/>
        <v>32</v>
      </c>
    </row>
    <row r="279" spans="3:25" x14ac:dyDescent="0.25">
      <c r="C279" t="s">
        <v>882</v>
      </c>
      <c r="D279" t="s">
        <v>883</v>
      </c>
      <c r="F279" t="str">
        <f t="shared" si="20"/>
        <v>Maxie Oldmeadow</v>
      </c>
      <c r="H279" t="str">
        <f t="shared" si="21"/>
        <v>Maxie Oldmeadow</v>
      </c>
      <c r="K279">
        <v>110</v>
      </c>
      <c r="L279" t="str">
        <f t="shared" si="22"/>
        <v>High Heart Rate</v>
      </c>
      <c r="O279">
        <v>2005623</v>
      </c>
      <c r="P279" s="2" cm="1">
        <f t="array" ref="P279">_xlfn.IFS(LEN(O279)=8,DATE(LEFT(O279,4),MID(O279,5,2),RIGHT(O279,2)),LEN(O279)=7,DATE(LEFT(O279,4),MID(O279,5,1),RIGHT(O279,2)),LEN(O279)=6,DATE(LEFT(O279,4),MID(O279,5,1),RIGHT(O279,1)))</f>
        <v>38526</v>
      </c>
      <c r="R279">
        <v>17</v>
      </c>
      <c r="S279" t="str">
        <f t="shared" si="23"/>
        <v>Normal</v>
      </c>
      <c r="U279">
        <v>202455</v>
      </c>
      <c r="V279" s="2" cm="1">
        <f t="array" ref="V279">_xlfn.IFS(LEN(U279)=8,DATE(LEFT(U279,4),MID(U279,5,2),RIGHT(U279,2)),LEN(U279)=7,DATE(LEFT(U279,4),MID(U279,5,1),RIGHT(U279,2)),LEN(U279)=6,DATE(LEFT(U279,4),MID(U279,5,1),RIGHT(U279,1)))</f>
        <v>45417</v>
      </c>
      <c r="X279" s="2">
        <v>34070</v>
      </c>
      <c r="Y279">
        <f t="shared" ca="1" si="24"/>
        <v>31</v>
      </c>
    </row>
    <row r="280" spans="3:25" x14ac:dyDescent="0.25">
      <c r="C280" t="s">
        <v>885</v>
      </c>
      <c r="D280" t="s">
        <v>886</v>
      </c>
      <c r="F280" t="str">
        <f t="shared" si="20"/>
        <v>Eadmund Mozzini</v>
      </c>
      <c r="H280" t="str">
        <f t="shared" si="21"/>
        <v>Eadmund Mozzini</v>
      </c>
      <c r="K280">
        <v>93</v>
      </c>
      <c r="L280" t="str">
        <f t="shared" si="22"/>
        <v>Normal Heart Rate</v>
      </c>
      <c r="O280">
        <v>1993127</v>
      </c>
      <c r="P280" s="2" cm="1">
        <f t="array" ref="P280">_xlfn.IFS(LEN(O280)=8,DATE(LEFT(O280,4),MID(O280,5,2),RIGHT(O280,2)),LEN(O280)=7,DATE(LEFT(O280,4),MID(O280,5,1),RIGHT(O280,2)),LEN(O280)=6,DATE(LEFT(O280,4),MID(O280,5,1),RIGHT(O280,1)))</f>
        <v>33996</v>
      </c>
      <c r="R280">
        <v>21</v>
      </c>
      <c r="S280" t="str">
        <f t="shared" si="23"/>
        <v>Normal</v>
      </c>
      <c r="U280">
        <v>2024217</v>
      </c>
      <c r="V280" s="2" cm="1">
        <f t="array" ref="V280">_xlfn.IFS(LEN(U280)=8,DATE(LEFT(U280,4),MID(U280,5,2),RIGHT(U280,2)),LEN(U280)=7,DATE(LEFT(U280,4),MID(U280,5,1),RIGHT(U280,2)),LEN(U280)=6,DATE(LEFT(U280,4),MID(U280,5,1),RIGHT(U280,1)))</f>
        <v>45339</v>
      </c>
      <c r="X280" s="2">
        <v>23835</v>
      </c>
      <c r="Y280">
        <f t="shared" ca="1" si="24"/>
        <v>59</v>
      </c>
    </row>
    <row r="281" spans="3:25" x14ac:dyDescent="0.25">
      <c r="C281" t="s">
        <v>888</v>
      </c>
      <c r="D281" t="s">
        <v>889</v>
      </c>
      <c r="F281" t="str">
        <f t="shared" si="20"/>
        <v>Eric Tuttle</v>
      </c>
      <c r="H281" t="str">
        <f t="shared" si="21"/>
        <v>Eric Tuttle</v>
      </c>
      <c r="K281">
        <v>119</v>
      </c>
      <c r="L281" t="str">
        <f t="shared" si="22"/>
        <v>High Heart Rate</v>
      </c>
      <c r="O281">
        <v>1993411</v>
      </c>
      <c r="P281" s="2" cm="1">
        <f t="array" ref="P281">_xlfn.IFS(LEN(O281)=8,DATE(LEFT(O281,4),MID(O281,5,2),RIGHT(O281,2)),LEN(O281)=7,DATE(LEFT(O281,4),MID(O281,5,1),RIGHT(O281,2)),LEN(O281)=6,DATE(LEFT(O281,4),MID(O281,5,1),RIGHT(O281,1)))</f>
        <v>34070</v>
      </c>
      <c r="R281">
        <v>15</v>
      </c>
      <c r="S281" t="str">
        <f t="shared" si="23"/>
        <v>Normal</v>
      </c>
      <c r="U281">
        <v>202429</v>
      </c>
      <c r="V281" s="2" cm="1">
        <f t="array" ref="V281">_xlfn.IFS(LEN(U281)=8,DATE(LEFT(U281,4),MID(U281,5,2),RIGHT(U281,2)),LEN(U281)=7,DATE(LEFT(U281,4),MID(U281,5,1),RIGHT(U281,2)),LEN(U281)=6,DATE(LEFT(U281,4),MID(U281,5,1),RIGHT(U281,1)))</f>
        <v>45331</v>
      </c>
      <c r="X281" s="2">
        <v>37771</v>
      </c>
      <c r="Y281">
        <f t="shared" ca="1" si="24"/>
        <v>21</v>
      </c>
    </row>
    <row r="282" spans="3:25" x14ac:dyDescent="0.25">
      <c r="C282" t="s">
        <v>891</v>
      </c>
      <c r="D282" t="s">
        <v>892</v>
      </c>
      <c r="F282" t="str">
        <f t="shared" si="20"/>
        <v>Bethany Stodit</v>
      </c>
      <c r="H282" t="str">
        <f t="shared" si="21"/>
        <v>Bethany Stodit</v>
      </c>
      <c r="K282">
        <v>90</v>
      </c>
      <c r="L282" t="str">
        <f t="shared" si="22"/>
        <v>Normal Heart Rate</v>
      </c>
      <c r="O282">
        <v>196543</v>
      </c>
      <c r="P282" s="2" cm="1">
        <f t="array" ref="P282">_xlfn.IFS(LEN(O282)=8,DATE(LEFT(O282,4),MID(O282,5,2),RIGHT(O282,2)),LEN(O282)=7,DATE(LEFT(O282,4),MID(O282,5,1),RIGHT(O282,2)),LEN(O282)=6,DATE(LEFT(O282,4),MID(O282,5,1),RIGHT(O282,1)))</f>
        <v>23835</v>
      </c>
      <c r="R282">
        <v>20</v>
      </c>
      <c r="S282" t="str">
        <f t="shared" si="23"/>
        <v>Normal</v>
      </c>
      <c r="U282">
        <v>2024622</v>
      </c>
      <c r="V282" s="2" cm="1">
        <f t="array" ref="V282">_xlfn.IFS(LEN(U282)=8,DATE(LEFT(U282,4),MID(U282,5,2),RIGHT(U282,2)),LEN(U282)=7,DATE(LEFT(U282,4),MID(U282,5,1),RIGHT(U282,2)),LEN(U282)=6,DATE(LEFT(U282,4),MID(U282,5,1),RIGHT(U282,1)))</f>
        <v>45465</v>
      </c>
      <c r="X282" s="2">
        <v>36640</v>
      </c>
      <c r="Y282">
        <f t="shared" ca="1" si="24"/>
        <v>24</v>
      </c>
    </row>
    <row r="283" spans="3:25" x14ac:dyDescent="0.25">
      <c r="C283" t="s">
        <v>894</v>
      </c>
      <c r="D283" t="s">
        <v>895</v>
      </c>
      <c r="F283" t="str">
        <f t="shared" si="20"/>
        <v>Chas Salmen</v>
      </c>
      <c r="H283" t="str">
        <f t="shared" si="21"/>
        <v>Chas Salmen</v>
      </c>
      <c r="K283">
        <v>102</v>
      </c>
      <c r="L283" t="str">
        <f t="shared" si="22"/>
        <v>High Heart Rate</v>
      </c>
      <c r="O283">
        <v>2003530</v>
      </c>
      <c r="P283" s="2" cm="1">
        <f t="array" ref="P283">_xlfn.IFS(LEN(O283)=8,DATE(LEFT(O283,4),MID(O283,5,2),RIGHT(O283,2)),LEN(O283)=7,DATE(LEFT(O283,4),MID(O283,5,1),RIGHT(O283,2)),LEN(O283)=6,DATE(LEFT(O283,4),MID(O283,5,1),RIGHT(O283,1)))</f>
        <v>37771</v>
      </c>
      <c r="R283">
        <v>19</v>
      </c>
      <c r="S283" t="str">
        <f t="shared" si="23"/>
        <v>Normal</v>
      </c>
      <c r="U283">
        <v>2024517</v>
      </c>
      <c r="V283" s="2" cm="1">
        <f t="array" ref="V283">_xlfn.IFS(LEN(U283)=8,DATE(LEFT(U283,4),MID(U283,5,2),RIGHT(U283,2)),LEN(U283)=7,DATE(LEFT(U283,4),MID(U283,5,1),RIGHT(U283,2)),LEN(U283)=6,DATE(LEFT(U283,4),MID(U283,5,1),RIGHT(U283,1)))</f>
        <v>45429</v>
      </c>
      <c r="X283" s="2">
        <v>38082</v>
      </c>
      <c r="Y283">
        <f t="shared" ca="1" si="24"/>
        <v>20</v>
      </c>
    </row>
    <row r="284" spans="3:25" x14ac:dyDescent="0.25">
      <c r="C284" t="s">
        <v>897</v>
      </c>
      <c r="D284" t="s">
        <v>898</v>
      </c>
      <c r="F284" t="str">
        <f t="shared" si="20"/>
        <v>Dannye Hurnell</v>
      </c>
      <c r="H284" t="str">
        <f t="shared" si="21"/>
        <v>Dannye Hurnell</v>
      </c>
      <c r="K284">
        <v>73</v>
      </c>
      <c r="L284" t="str">
        <f t="shared" si="22"/>
        <v>Normal Heart Rate</v>
      </c>
      <c r="O284">
        <v>2000424</v>
      </c>
      <c r="P284" s="2" cm="1">
        <f t="array" ref="P284">_xlfn.IFS(LEN(O284)=8,DATE(LEFT(O284,4),MID(O284,5,2),RIGHT(O284,2)),LEN(O284)=7,DATE(LEFT(O284,4),MID(O284,5,1),RIGHT(O284,2)),LEN(O284)=6,DATE(LEFT(O284,4),MID(O284,5,1),RIGHT(O284,1)))</f>
        <v>36640</v>
      </c>
      <c r="R284">
        <v>15</v>
      </c>
      <c r="S284" t="str">
        <f t="shared" si="23"/>
        <v>Normal</v>
      </c>
      <c r="U284">
        <v>202419</v>
      </c>
      <c r="V284" s="2" cm="1">
        <f t="array" ref="V284">_xlfn.IFS(LEN(U284)=8,DATE(LEFT(U284,4),MID(U284,5,2),RIGHT(U284,2)),LEN(U284)=7,DATE(LEFT(U284,4),MID(U284,5,1),RIGHT(U284,2)),LEN(U284)=6,DATE(LEFT(U284,4),MID(U284,5,1),RIGHT(U284,1)))</f>
        <v>45300</v>
      </c>
      <c r="X284" s="2">
        <v>35190</v>
      </c>
      <c r="Y284">
        <f t="shared" ca="1" si="24"/>
        <v>28</v>
      </c>
    </row>
    <row r="285" spans="3:25" x14ac:dyDescent="0.25">
      <c r="C285" t="s">
        <v>900</v>
      </c>
      <c r="D285" t="s">
        <v>901</v>
      </c>
      <c r="F285" t="str">
        <f t="shared" si="20"/>
        <v>Marleen Woolger</v>
      </c>
      <c r="H285" t="str">
        <f t="shared" si="21"/>
        <v>Marleen Woolger</v>
      </c>
      <c r="K285">
        <v>93</v>
      </c>
      <c r="L285" t="str">
        <f t="shared" si="22"/>
        <v>Normal Heart Rate</v>
      </c>
      <c r="O285">
        <v>200445</v>
      </c>
      <c r="P285" s="2" cm="1">
        <f t="array" ref="P285">_xlfn.IFS(LEN(O285)=8,DATE(LEFT(O285,4),MID(O285,5,2),RIGHT(O285,2)),LEN(O285)=7,DATE(LEFT(O285,4),MID(O285,5,1),RIGHT(O285,2)),LEN(O285)=6,DATE(LEFT(O285,4),MID(O285,5,1),RIGHT(O285,1)))</f>
        <v>38082</v>
      </c>
      <c r="R285">
        <v>16</v>
      </c>
      <c r="S285" t="str">
        <f t="shared" si="23"/>
        <v>Normal</v>
      </c>
      <c r="U285">
        <v>2024119</v>
      </c>
      <c r="V285" s="2" cm="1">
        <f t="array" ref="V285">_xlfn.IFS(LEN(U285)=8,DATE(LEFT(U285,4),MID(U285,5,2),RIGHT(U285,2)),LEN(U285)=7,DATE(LEFT(U285,4),MID(U285,5,1),RIGHT(U285,2)),LEN(U285)=6,DATE(LEFT(U285,4),MID(U285,5,1),RIGHT(U285,1)))</f>
        <v>45310</v>
      </c>
      <c r="X285" s="2">
        <v>31512</v>
      </c>
      <c r="Y285">
        <f t="shared" ca="1" si="24"/>
        <v>38</v>
      </c>
    </row>
    <row r="286" spans="3:25" x14ac:dyDescent="0.25">
      <c r="C286" t="s">
        <v>903</v>
      </c>
      <c r="D286" t="s">
        <v>904</v>
      </c>
      <c r="F286" t="str">
        <f t="shared" si="20"/>
        <v>Lucian Krier</v>
      </c>
      <c r="H286" t="str">
        <f t="shared" si="21"/>
        <v>Lucian Krier</v>
      </c>
      <c r="K286">
        <v>65</v>
      </c>
      <c r="L286" t="str">
        <f t="shared" si="22"/>
        <v>Normal Heart Rate</v>
      </c>
      <c r="O286">
        <v>199655</v>
      </c>
      <c r="P286" s="2" cm="1">
        <f t="array" ref="P286">_xlfn.IFS(LEN(O286)=8,DATE(LEFT(O286,4),MID(O286,5,2),RIGHT(O286,2)),LEN(O286)=7,DATE(LEFT(O286,4),MID(O286,5,1),RIGHT(O286,2)),LEN(O286)=6,DATE(LEFT(O286,4),MID(O286,5,1),RIGHT(O286,1)))</f>
        <v>35190</v>
      </c>
      <c r="R286">
        <v>12</v>
      </c>
      <c r="S286" t="str">
        <f t="shared" si="23"/>
        <v>Normal</v>
      </c>
      <c r="U286">
        <v>2024111</v>
      </c>
      <c r="V286" s="2" cm="1">
        <f t="array" ref="V286">_xlfn.IFS(LEN(U286)=8,DATE(LEFT(U286,4),MID(U286,5,2),RIGHT(U286,2)),LEN(U286)=7,DATE(LEFT(U286,4),MID(U286,5,1),RIGHT(U286,2)),LEN(U286)=6,DATE(LEFT(U286,4),MID(U286,5,1),RIGHT(U286,1)))</f>
        <v>45302</v>
      </c>
      <c r="X286" s="2">
        <v>20671</v>
      </c>
      <c r="Y286">
        <f t="shared" ca="1" si="24"/>
        <v>68</v>
      </c>
    </row>
    <row r="287" spans="3:25" x14ac:dyDescent="0.25">
      <c r="C287" t="s">
        <v>906</v>
      </c>
      <c r="D287" t="s">
        <v>907</v>
      </c>
      <c r="F287" t="str">
        <f t="shared" si="20"/>
        <v>Rayshell Fayter</v>
      </c>
      <c r="H287" t="str">
        <f t="shared" si="21"/>
        <v>Rayshell Fayter</v>
      </c>
      <c r="K287">
        <v>95</v>
      </c>
      <c r="L287" t="str">
        <f t="shared" si="22"/>
        <v>Normal Heart Rate</v>
      </c>
      <c r="O287">
        <v>1986410</v>
      </c>
      <c r="P287" s="2" cm="1">
        <f t="array" ref="P287">_xlfn.IFS(LEN(O287)=8,DATE(LEFT(O287,4),MID(O287,5,2),RIGHT(O287,2)),LEN(O287)=7,DATE(LEFT(O287,4),MID(O287,5,1),RIGHT(O287,2)),LEN(O287)=6,DATE(LEFT(O287,4),MID(O287,5,1),RIGHT(O287,1)))</f>
        <v>31512</v>
      </c>
      <c r="R287">
        <v>10</v>
      </c>
      <c r="S287" t="str">
        <f t="shared" si="23"/>
        <v>Normal</v>
      </c>
      <c r="U287">
        <v>2024316</v>
      </c>
      <c r="V287" s="2" cm="1">
        <f t="array" ref="V287">_xlfn.IFS(LEN(U287)=8,DATE(LEFT(U287,4),MID(U287,5,2),RIGHT(U287,2)),LEN(U287)=7,DATE(LEFT(U287,4),MID(U287,5,1),RIGHT(U287,2)),LEN(U287)=6,DATE(LEFT(U287,4),MID(U287,5,1),RIGHT(U287,1)))</f>
        <v>45367</v>
      </c>
      <c r="X287" s="2">
        <v>36171</v>
      </c>
      <c r="Y287">
        <f t="shared" ca="1" si="24"/>
        <v>26</v>
      </c>
    </row>
    <row r="288" spans="3:25" x14ac:dyDescent="0.25">
      <c r="C288" t="s">
        <v>909</v>
      </c>
      <c r="D288" t="s">
        <v>910</v>
      </c>
      <c r="F288" t="str">
        <f t="shared" si="20"/>
        <v>Timmy Connors</v>
      </c>
      <c r="H288" t="str">
        <f t="shared" si="21"/>
        <v>Timmy Connors</v>
      </c>
      <c r="K288">
        <v>95</v>
      </c>
      <c r="L288" t="str">
        <f t="shared" si="22"/>
        <v>Normal Heart Rate</v>
      </c>
      <c r="O288">
        <v>195684</v>
      </c>
      <c r="P288" s="2" cm="1">
        <f t="array" ref="P288">_xlfn.IFS(LEN(O288)=8,DATE(LEFT(O288,4),MID(O288,5,2),RIGHT(O288,2)),LEN(O288)=7,DATE(LEFT(O288,4),MID(O288,5,1),RIGHT(O288,2)),LEN(O288)=6,DATE(LEFT(O288,4),MID(O288,5,1),RIGHT(O288,1)))</f>
        <v>20671</v>
      </c>
      <c r="R288">
        <v>13</v>
      </c>
      <c r="S288" t="str">
        <f t="shared" si="23"/>
        <v>Normal</v>
      </c>
      <c r="U288">
        <v>202415</v>
      </c>
      <c r="V288" s="2" cm="1">
        <f t="array" ref="V288">_xlfn.IFS(LEN(U288)=8,DATE(LEFT(U288,4),MID(U288,5,2),RIGHT(U288,2)),LEN(U288)=7,DATE(LEFT(U288,4),MID(U288,5,1),RIGHT(U288,2)),LEN(U288)=6,DATE(LEFT(U288,4),MID(U288,5,1),RIGHT(U288,1)))</f>
        <v>45296</v>
      </c>
      <c r="X288" s="2">
        <v>36650</v>
      </c>
      <c r="Y288">
        <f t="shared" ca="1" si="24"/>
        <v>24</v>
      </c>
    </row>
    <row r="289" spans="3:25" x14ac:dyDescent="0.25">
      <c r="C289" t="s">
        <v>912</v>
      </c>
      <c r="D289" t="s">
        <v>913</v>
      </c>
      <c r="F289" t="str">
        <f t="shared" si="20"/>
        <v>Jillian Cordell</v>
      </c>
      <c r="H289" t="str">
        <f t="shared" si="21"/>
        <v>Jillian Cordell</v>
      </c>
      <c r="K289">
        <v>85</v>
      </c>
      <c r="L289" t="str">
        <f t="shared" si="22"/>
        <v>Normal Heart Rate</v>
      </c>
      <c r="O289">
        <v>1999111</v>
      </c>
      <c r="P289" s="2" cm="1">
        <f t="array" ref="P289">_xlfn.IFS(LEN(O289)=8,DATE(LEFT(O289,4),MID(O289,5,2),RIGHT(O289,2)),LEN(O289)=7,DATE(LEFT(O289,4),MID(O289,5,1),RIGHT(O289,2)),LEN(O289)=6,DATE(LEFT(O289,4),MID(O289,5,1),RIGHT(O289,1)))</f>
        <v>36171</v>
      </c>
      <c r="R289">
        <v>14</v>
      </c>
      <c r="S289" t="str">
        <f t="shared" si="23"/>
        <v>Normal</v>
      </c>
      <c r="U289">
        <v>202415</v>
      </c>
      <c r="V289" s="2" cm="1">
        <f t="array" ref="V289">_xlfn.IFS(LEN(U289)=8,DATE(LEFT(U289,4),MID(U289,5,2),RIGHT(U289,2)),LEN(U289)=7,DATE(LEFT(U289,4),MID(U289,5,1),RIGHT(U289,2)),LEN(U289)=6,DATE(LEFT(U289,4),MID(U289,5,1),RIGHT(U289,1)))</f>
        <v>45296</v>
      </c>
      <c r="X289" s="2">
        <v>36766</v>
      </c>
      <c r="Y289">
        <f t="shared" ca="1" si="24"/>
        <v>24</v>
      </c>
    </row>
    <row r="290" spans="3:25" x14ac:dyDescent="0.25">
      <c r="C290" t="s">
        <v>915</v>
      </c>
      <c r="D290" t="s">
        <v>916</v>
      </c>
      <c r="F290" t="str">
        <f t="shared" si="20"/>
        <v>Imelda Teas</v>
      </c>
      <c r="H290" t="str">
        <f t="shared" si="21"/>
        <v>Imelda Teas</v>
      </c>
      <c r="K290">
        <v>74</v>
      </c>
      <c r="L290" t="str">
        <f t="shared" si="22"/>
        <v>Normal Heart Rate</v>
      </c>
      <c r="O290">
        <v>200054</v>
      </c>
      <c r="P290" s="2" cm="1">
        <f t="array" ref="P290">_xlfn.IFS(LEN(O290)=8,DATE(LEFT(O290,4),MID(O290,5,2),RIGHT(O290,2)),LEN(O290)=7,DATE(LEFT(O290,4),MID(O290,5,1),RIGHT(O290,2)),LEN(O290)=6,DATE(LEFT(O290,4),MID(O290,5,1),RIGHT(O290,1)))</f>
        <v>36650</v>
      </c>
      <c r="R290">
        <v>14</v>
      </c>
      <c r="S290" t="str">
        <f t="shared" si="23"/>
        <v>Normal</v>
      </c>
      <c r="U290">
        <v>2024429</v>
      </c>
      <c r="V290" s="2" cm="1">
        <f t="array" ref="V290">_xlfn.IFS(LEN(U290)=8,DATE(LEFT(U290,4),MID(U290,5,2),RIGHT(U290,2)),LEN(U290)=7,DATE(LEFT(U290,4),MID(U290,5,1),RIGHT(U290,2)),LEN(U290)=6,DATE(LEFT(U290,4),MID(U290,5,1),RIGHT(U290,1)))</f>
        <v>45411</v>
      </c>
      <c r="X290" s="2">
        <v>37543</v>
      </c>
      <c r="Y290">
        <f t="shared" ca="1" si="24"/>
        <v>22</v>
      </c>
    </row>
    <row r="291" spans="3:25" x14ac:dyDescent="0.25">
      <c r="C291" t="s">
        <v>918</v>
      </c>
      <c r="D291" t="s">
        <v>919</v>
      </c>
      <c r="F291" t="str">
        <f t="shared" si="20"/>
        <v>Arvin Shearer</v>
      </c>
      <c r="H291" t="str">
        <f t="shared" si="21"/>
        <v>Arvin Shearer</v>
      </c>
      <c r="K291">
        <v>119</v>
      </c>
      <c r="L291" t="str">
        <f t="shared" si="22"/>
        <v>High Heart Rate</v>
      </c>
      <c r="O291">
        <v>2000828</v>
      </c>
      <c r="P291" s="2" cm="1">
        <f t="array" ref="P291">_xlfn.IFS(LEN(O291)=8,DATE(LEFT(O291,4),MID(O291,5,2),RIGHT(O291,2)),LEN(O291)=7,DATE(LEFT(O291,4),MID(O291,5,1),RIGHT(O291,2)),LEN(O291)=6,DATE(LEFT(O291,4),MID(O291,5,1),RIGHT(O291,1)))</f>
        <v>36766</v>
      </c>
      <c r="R291">
        <v>21</v>
      </c>
      <c r="S291" t="str">
        <f t="shared" si="23"/>
        <v>Normal</v>
      </c>
      <c r="U291">
        <v>2024621</v>
      </c>
      <c r="V291" s="2" cm="1">
        <f t="array" ref="V291">_xlfn.IFS(LEN(U291)=8,DATE(LEFT(U291,4),MID(U291,5,2),RIGHT(U291,2)),LEN(U291)=7,DATE(LEFT(U291,4),MID(U291,5,1),RIGHT(U291,2)),LEN(U291)=6,DATE(LEFT(U291,4),MID(U291,5,1),RIGHT(U291,1)))</f>
        <v>45464</v>
      </c>
      <c r="X291" s="2">
        <v>33298</v>
      </c>
      <c r="Y291">
        <f t="shared" ca="1" si="24"/>
        <v>34</v>
      </c>
    </row>
    <row r="292" spans="3:25" x14ac:dyDescent="0.25">
      <c r="C292" t="s">
        <v>921</v>
      </c>
      <c r="D292" t="s">
        <v>922</v>
      </c>
      <c r="F292" t="str">
        <f t="shared" si="20"/>
        <v>Valentijn Probin</v>
      </c>
      <c r="H292" t="str">
        <f t="shared" si="21"/>
        <v>Valentijn Probin</v>
      </c>
      <c r="K292">
        <v>86</v>
      </c>
      <c r="L292" t="str">
        <f t="shared" si="22"/>
        <v>Normal Heart Rate</v>
      </c>
      <c r="O292">
        <v>20021014</v>
      </c>
      <c r="P292" s="2" cm="1">
        <f t="array" ref="P292">_xlfn.IFS(LEN(O292)=8,DATE(LEFT(O292,4),MID(O292,5,2),RIGHT(O292,2)),LEN(O292)=7,DATE(LEFT(O292,4),MID(O292,5,1),RIGHT(O292,2)),LEN(O292)=6,DATE(LEFT(O292,4),MID(O292,5,1),RIGHT(O292,1)))</f>
        <v>37543</v>
      </c>
      <c r="R292">
        <v>10</v>
      </c>
      <c r="S292" t="str">
        <f t="shared" si="23"/>
        <v>Normal</v>
      </c>
      <c r="U292">
        <v>2024216</v>
      </c>
      <c r="V292" s="2" cm="1">
        <f t="array" ref="V292">_xlfn.IFS(LEN(U292)=8,DATE(LEFT(U292,4),MID(U292,5,2),RIGHT(U292,2)),LEN(U292)=7,DATE(LEFT(U292,4),MID(U292,5,1),RIGHT(U292,2)),LEN(U292)=6,DATE(LEFT(U292,4),MID(U292,5,1),RIGHT(U292,1)))</f>
        <v>45338</v>
      </c>
      <c r="X292" s="2">
        <v>34543</v>
      </c>
      <c r="Y292">
        <f t="shared" ca="1" si="24"/>
        <v>30</v>
      </c>
    </row>
    <row r="293" spans="3:25" x14ac:dyDescent="0.25">
      <c r="C293" t="s">
        <v>924</v>
      </c>
      <c r="D293" t="s">
        <v>925</v>
      </c>
      <c r="F293" t="str">
        <f t="shared" si="20"/>
        <v>Yvor Abrahams</v>
      </c>
      <c r="H293" t="str">
        <f t="shared" si="21"/>
        <v>Yvor Abrahams</v>
      </c>
      <c r="K293">
        <v>97</v>
      </c>
      <c r="L293" t="str">
        <f t="shared" si="22"/>
        <v>Normal Heart Rate</v>
      </c>
      <c r="O293">
        <v>199131</v>
      </c>
      <c r="P293" s="2" cm="1">
        <f t="array" ref="P293">_xlfn.IFS(LEN(O293)=8,DATE(LEFT(O293,4),MID(O293,5,2),RIGHT(O293,2)),LEN(O293)=7,DATE(LEFT(O293,4),MID(O293,5,1),RIGHT(O293,2)),LEN(O293)=6,DATE(LEFT(O293,4),MID(O293,5,1),RIGHT(O293,1)))</f>
        <v>33298</v>
      </c>
      <c r="R293">
        <v>11</v>
      </c>
      <c r="S293" t="str">
        <f t="shared" si="23"/>
        <v>Normal</v>
      </c>
      <c r="U293">
        <v>2024526</v>
      </c>
      <c r="V293" s="2" cm="1">
        <f t="array" ref="V293">_xlfn.IFS(LEN(U293)=8,DATE(LEFT(U293,4),MID(U293,5,2),RIGHT(U293,2)),LEN(U293)=7,DATE(LEFT(U293,4),MID(U293,5,1),RIGHT(U293,2)),LEN(U293)=6,DATE(LEFT(U293,4),MID(U293,5,1),RIGHT(U293,1)))</f>
        <v>45438</v>
      </c>
      <c r="X293" s="2">
        <v>36955</v>
      </c>
      <c r="Y293">
        <f t="shared" ca="1" si="24"/>
        <v>24</v>
      </c>
    </row>
    <row r="294" spans="3:25" x14ac:dyDescent="0.25">
      <c r="C294" t="s">
        <v>927</v>
      </c>
      <c r="D294" t="s">
        <v>928</v>
      </c>
      <c r="F294" t="str">
        <f t="shared" si="20"/>
        <v>Dev Tillman</v>
      </c>
      <c r="H294" t="str">
        <f t="shared" si="21"/>
        <v>Dev Tillman</v>
      </c>
      <c r="K294">
        <v>100</v>
      </c>
      <c r="L294" t="str">
        <f t="shared" si="22"/>
        <v>High Heart Rate</v>
      </c>
      <c r="O294">
        <v>1994728</v>
      </c>
      <c r="P294" s="2" cm="1">
        <f t="array" ref="P294">_xlfn.IFS(LEN(O294)=8,DATE(LEFT(O294,4),MID(O294,5,2),RIGHT(O294,2)),LEN(O294)=7,DATE(LEFT(O294,4),MID(O294,5,1),RIGHT(O294,2)),LEN(O294)=6,DATE(LEFT(O294,4),MID(O294,5,1),RIGHT(O294,1)))</f>
        <v>34543</v>
      </c>
      <c r="R294">
        <v>13</v>
      </c>
      <c r="S294" t="str">
        <f t="shared" si="23"/>
        <v>Normal</v>
      </c>
      <c r="U294">
        <v>202456</v>
      </c>
      <c r="V294" s="2" cm="1">
        <f t="array" ref="V294">_xlfn.IFS(LEN(U294)=8,DATE(LEFT(U294,4),MID(U294,5,2),RIGHT(U294,2)),LEN(U294)=7,DATE(LEFT(U294,4),MID(U294,5,1),RIGHT(U294,2)),LEN(U294)=6,DATE(LEFT(U294,4),MID(U294,5,1),RIGHT(U294,1)))</f>
        <v>45418</v>
      </c>
      <c r="X294" s="2">
        <v>32063</v>
      </c>
      <c r="Y294">
        <f t="shared" ca="1" si="24"/>
        <v>37</v>
      </c>
    </row>
    <row r="295" spans="3:25" x14ac:dyDescent="0.25">
      <c r="C295" t="s">
        <v>930</v>
      </c>
      <c r="D295" t="s">
        <v>931</v>
      </c>
      <c r="F295" t="str">
        <f t="shared" si="20"/>
        <v>Val Wasiel</v>
      </c>
      <c r="H295" t="str">
        <f t="shared" si="21"/>
        <v>Val Wasiel</v>
      </c>
      <c r="K295">
        <v>99</v>
      </c>
      <c r="L295" t="str">
        <f t="shared" si="22"/>
        <v>Normal Heart Rate</v>
      </c>
      <c r="O295">
        <v>200135</v>
      </c>
      <c r="P295" s="2" cm="1">
        <f t="array" ref="P295">_xlfn.IFS(LEN(O295)=8,DATE(LEFT(O295,4),MID(O295,5,2),RIGHT(O295,2)),LEN(O295)=7,DATE(LEFT(O295,4),MID(O295,5,1),RIGHT(O295,2)),LEN(O295)=6,DATE(LEFT(O295,4),MID(O295,5,1),RIGHT(O295,1)))</f>
        <v>36955</v>
      </c>
      <c r="R295">
        <v>14</v>
      </c>
      <c r="S295" t="str">
        <f t="shared" si="23"/>
        <v>Normal</v>
      </c>
      <c r="U295">
        <v>202459</v>
      </c>
      <c r="V295" s="2" cm="1">
        <f t="array" ref="V295">_xlfn.IFS(LEN(U295)=8,DATE(LEFT(U295,4),MID(U295,5,2),RIGHT(U295,2)),LEN(U295)=7,DATE(LEFT(U295,4),MID(U295,5,1),RIGHT(U295,2)),LEN(U295)=6,DATE(LEFT(U295,4),MID(U295,5,1),RIGHT(U295,1)))</f>
        <v>45421</v>
      </c>
      <c r="X295" s="2">
        <v>38836</v>
      </c>
      <c r="Y295">
        <f t="shared" ca="1" si="24"/>
        <v>18</v>
      </c>
    </row>
    <row r="296" spans="3:25" x14ac:dyDescent="0.25">
      <c r="C296" t="s">
        <v>933</v>
      </c>
      <c r="D296" t="s">
        <v>934</v>
      </c>
      <c r="F296" t="str">
        <f t="shared" si="20"/>
        <v>Shea Gut</v>
      </c>
      <c r="H296" t="str">
        <f t="shared" si="21"/>
        <v>Shea Gut</v>
      </c>
      <c r="K296">
        <v>108</v>
      </c>
      <c r="L296" t="str">
        <f t="shared" si="22"/>
        <v>High Heart Rate</v>
      </c>
      <c r="O296">
        <v>19871013</v>
      </c>
      <c r="P296" s="2" cm="1">
        <f t="array" ref="P296">_xlfn.IFS(LEN(O296)=8,DATE(LEFT(O296,4),MID(O296,5,2),RIGHT(O296,2)),LEN(O296)=7,DATE(LEFT(O296,4),MID(O296,5,1),RIGHT(O296,2)),LEN(O296)=6,DATE(LEFT(O296,4),MID(O296,5,1),RIGHT(O296,1)))</f>
        <v>32063</v>
      </c>
      <c r="R296">
        <v>17</v>
      </c>
      <c r="S296" t="str">
        <f t="shared" si="23"/>
        <v>Normal</v>
      </c>
      <c r="U296">
        <v>2024530</v>
      </c>
      <c r="V296" s="2" cm="1">
        <f t="array" ref="V296">_xlfn.IFS(LEN(U296)=8,DATE(LEFT(U296,4),MID(U296,5,2),RIGHT(U296,2)),LEN(U296)=7,DATE(LEFT(U296,4),MID(U296,5,1),RIGHT(U296,2)),LEN(U296)=6,DATE(LEFT(U296,4),MID(U296,5,1),RIGHT(U296,1)))</f>
        <v>45442</v>
      </c>
      <c r="X296" s="2">
        <v>35504</v>
      </c>
      <c r="Y296">
        <f t="shared" ca="1" si="24"/>
        <v>28</v>
      </c>
    </row>
    <row r="297" spans="3:25" x14ac:dyDescent="0.25">
      <c r="C297" t="s">
        <v>936</v>
      </c>
      <c r="D297" t="s">
        <v>937</v>
      </c>
      <c r="F297" t="str">
        <f t="shared" si="20"/>
        <v>Heywood Efford</v>
      </c>
      <c r="H297" t="str">
        <f t="shared" si="21"/>
        <v>Heywood Efford</v>
      </c>
      <c r="K297">
        <v>92</v>
      </c>
      <c r="L297" t="str">
        <f t="shared" si="22"/>
        <v>Normal Heart Rate</v>
      </c>
      <c r="O297">
        <v>2006429</v>
      </c>
      <c r="P297" s="2" cm="1">
        <f t="array" ref="P297">_xlfn.IFS(LEN(O297)=8,DATE(LEFT(O297,4),MID(O297,5,2),RIGHT(O297,2)),LEN(O297)=7,DATE(LEFT(O297,4),MID(O297,5,1),RIGHT(O297,2)),LEN(O297)=6,DATE(LEFT(O297,4),MID(O297,5,1),RIGHT(O297,1)))</f>
        <v>38836</v>
      </c>
      <c r="R297">
        <v>15</v>
      </c>
      <c r="S297" t="str">
        <f t="shared" si="23"/>
        <v>Normal</v>
      </c>
      <c r="U297">
        <v>202416</v>
      </c>
      <c r="V297" s="2" cm="1">
        <f t="array" ref="V297">_xlfn.IFS(LEN(U297)=8,DATE(LEFT(U297,4),MID(U297,5,2),RIGHT(U297,2)),LEN(U297)=7,DATE(LEFT(U297,4),MID(U297,5,1),RIGHT(U297,2)),LEN(U297)=6,DATE(LEFT(U297,4),MID(U297,5,1),RIGHT(U297,1)))</f>
        <v>45297</v>
      </c>
      <c r="X297" s="2">
        <v>29875</v>
      </c>
      <c r="Y297">
        <f t="shared" ca="1" si="24"/>
        <v>43</v>
      </c>
    </row>
    <row r="298" spans="3:25" x14ac:dyDescent="0.25">
      <c r="C298" t="s">
        <v>939</v>
      </c>
      <c r="D298" t="s">
        <v>940</v>
      </c>
      <c r="F298" t="str">
        <f t="shared" si="20"/>
        <v>Dillie Andrzejewski</v>
      </c>
      <c r="H298" t="str">
        <f t="shared" si="21"/>
        <v>Dillie Andrzejewski</v>
      </c>
      <c r="K298">
        <v>66</v>
      </c>
      <c r="L298" t="str">
        <f t="shared" si="22"/>
        <v>Normal Heart Rate</v>
      </c>
      <c r="O298">
        <v>1997315</v>
      </c>
      <c r="P298" s="2" cm="1">
        <f t="array" ref="P298">_xlfn.IFS(LEN(O298)=8,DATE(LEFT(O298,4),MID(O298,5,2),RIGHT(O298,2)),LEN(O298)=7,DATE(LEFT(O298,4),MID(O298,5,1),RIGHT(O298,2)),LEN(O298)=6,DATE(LEFT(O298,4),MID(O298,5,1),RIGHT(O298,1)))</f>
        <v>35504</v>
      </c>
      <c r="R298">
        <v>15</v>
      </c>
      <c r="S298" t="str">
        <f t="shared" si="23"/>
        <v>Normal</v>
      </c>
      <c r="U298">
        <v>202419</v>
      </c>
      <c r="V298" s="2" cm="1">
        <f t="array" ref="V298">_xlfn.IFS(LEN(U298)=8,DATE(LEFT(U298,4),MID(U298,5,2),RIGHT(U298,2)),LEN(U298)=7,DATE(LEFT(U298,4),MID(U298,5,1),RIGHT(U298,2)),LEN(U298)=6,DATE(LEFT(U298,4),MID(U298,5,1),RIGHT(U298,1)))</f>
        <v>45300</v>
      </c>
      <c r="X298" s="2">
        <v>36061</v>
      </c>
      <c r="Y298">
        <f t="shared" ca="1" si="24"/>
        <v>26</v>
      </c>
    </row>
    <row r="299" spans="3:25" x14ac:dyDescent="0.25">
      <c r="C299" t="s">
        <v>942</v>
      </c>
      <c r="D299" t="s">
        <v>943</v>
      </c>
      <c r="F299" t="str">
        <f t="shared" si="20"/>
        <v>Amelina Robecon</v>
      </c>
      <c r="H299" t="str">
        <f t="shared" si="21"/>
        <v>Amelina Robecon</v>
      </c>
      <c r="K299">
        <v>120</v>
      </c>
      <c r="L299" t="str">
        <f t="shared" si="22"/>
        <v>High Heart Rate</v>
      </c>
      <c r="O299">
        <v>19811016</v>
      </c>
      <c r="P299" s="2" cm="1">
        <f t="array" ref="P299">_xlfn.IFS(LEN(O299)=8,DATE(LEFT(O299,4),MID(O299,5,2),RIGHT(O299,2)),LEN(O299)=7,DATE(LEFT(O299,4),MID(O299,5,1),RIGHT(O299,2)),LEN(O299)=6,DATE(LEFT(O299,4),MID(O299,5,1),RIGHT(O299,1)))</f>
        <v>29875</v>
      </c>
      <c r="R299">
        <v>15</v>
      </c>
      <c r="S299" t="str">
        <f t="shared" si="23"/>
        <v>Normal</v>
      </c>
      <c r="U299">
        <v>2024419</v>
      </c>
      <c r="V299" s="2" cm="1">
        <f t="array" ref="V299">_xlfn.IFS(LEN(U299)=8,DATE(LEFT(U299,4),MID(U299,5,2),RIGHT(U299,2)),LEN(U299)=7,DATE(LEFT(U299,4),MID(U299,5,1),RIGHT(U299,2)),LEN(U299)=6,DATE(LEFT(U299,4),MID(U299,5,1),RIGHT(U299,1)))</f>
        <v>45401</v>
      </c>
      <c r="X299" s="2">
        <v>33761</v>
      </c>
      <c r="Y299">
        <f t="shared" ca="1" si="24"/>
        <v>32</v>
      </c>
    </row>
    <row r="300" spans="3:25" x14ac:dyDescent="0.25">
      <c r="C300" t="s">
        <v>945</v>
      </c>
      <c r="D300" t="s">
        <v>946</v>
      </c>
      <c r="F300" t="str">
        <f t="shared" si="20"/>
        <v>Edlin Huckin</v>
      </c>
      <c r="H300" t="str">
        <f t="shared" si="21"/>
        <v>Edlin Huckin</v>
      </c>
      <c r="K300">
        <v>75</v>
      </c>
      <c r="L300" t="str">
        <f t="shared" si="22"/>
        <v>Normal Heart Rate</v>
      </c>
      <c r="O300">
        <v>1998923</v>
      </c>
      <c r="P300" s="2" cm="1">
        <f t="array" ref="P300">_xlfn.IFS(LEN(O300)=8,DATE(LEFT(O300,4),MID(O300,5,2),RIGHT(O300,2)),LEN(O300)=7,DATE(LEFT(O300,4),MID(O300,5,1),RIGHT(O300,2)),LEN(O300)=6,DATE(LEFT(O300,4),MID(O300,5,1),RIGHT(O300,1)))</f>
        <v>36061</v>
      </c>
      <c r="R300">
        <v>7</v>
      </c>
      <c r="S300" t="str">
        <f t="shared" si="23"/>
        <v>Normal</v>
      </c>
      <c r="U300">
        <v>2024214</v>
      </c>
      <c r="V300" s="2" cm="1">
        <f t="array" ref="V300">_xlfn.IFS(LEN(U300)=8,DATE(LEFT(U300,4),MID(U300,5,2),RIGHT(U300,2)),LEN(U300)=7,DATE(LEFT(U300,4),MID(U300,5,1),RIGHT(U300,2)),LEN(U300)=6,DATE(LEFT(U300,4),MID(U300,5,1),RIGHT(U300,1)))</f>
        <v>45336</v>
      </c>
      <c r="X300" s="2">
        <v>33245</v>
      </c>
      <c r="Y300">
        <f t="shared" ca="1" si="24"/>
        <v>34</v>
      </c>
    </row>
    <row r="301" spans="3:25" x14ac:dyDescent="0.25">
      <c r="C301" t="s">
        <v>948</v>
      </c>
      <c r="D301" t="s">
        <v>949</v>
      </c>
      <c r="F301" t="str">
        <f t="shared" si="20"/>
        <v>Tore Howat</v>
      </c>
      <c r="H301" t="str">
        <f t="shared" si="21"/>
        <v>Tore Howat</v>
      </c>
      <c r="K301">
        <v>76</v>
      </c>
      <c r="L301" t="str">
        <f t="shared" si="22"/>
        <v>Normal Heart Rate</v>
      </c>
      <c r="O301">
        <v>199266</v>
      </c>
      <c r="P301" s="2" cm="1">
        <f t="array" ref="P301">_xlfn.IFS(LEN(O301)=8,DATE(LEFT(O301,4),MID(O301,5,2),RIGHT(O301,2)),LEN(O301)=7,DATE(LEFT(O301,4),MID(O301,5,1),RIGHT(O301,2)),LEN(O301)=6,DATE(LEFT(O301,4),MID(O301,5,1),RIGHT(O301,1)))</f>
        <v>33761</v>
      </c>
      <c r="R301">
        <v>15</v>
      </c>
      <c r="S301" t="str">
        <f t="shared" si="23"/>
        <v>Normal</v>
      </c>
      <c r="U301">
        <v>2024323</v>
      </c>
      <c r="V301" s="2" cm="1">
        <f t="array" ref="V301">_xlfn.IFS(LEN(U301)=8,DATE(LEFT(U301,4),MID(U301,5,2),RIGHT(U301,2)),LEN(U301)=7,DATE(LEFT(U301,4),MID(U301,5,1),RIGHT(U301,2)),LEN(U301)=6,DATE(LEFT(U301,4),MID(U301,5,1),RIGHT(U301,1)))</f>
        <v>45374</v>
      </c>
      <c r="X301" s="2">
        <v>38340</v>
      </c>
      <c r="Y301">
        <f t="shared" ca="1" si="24"/>
        <v>20</v>
      </c>
    </row>
    <row r="302" spans="3:25" x14ac:dyDescent="0.25">
      <c r="C302" t="s">
        <v>951</v>
      </c>
      <c r="D302" t="s">
        <v>952</v>
      </c>
      <c r="F302" t="str">
        <f t="shared" si="20"/>
        <v>Natalya Boerder</v>
      </c>
      <c r="H302" t="str">
        <f t="shared" si="21"/>
        <v>Natalya Boerder</v>
      </c>
      <c r="K302">
        <v>101</v>
      </c>
      <c r="L302" t="str">
        <f t="shared" si="22"/>
        <v>High Heart Rate</v>
      </c>
      <c r="O302">
        <v>1991107</v>
      </c>
      <c r="P302" s="2" cm="1">
        <f t="array" ref="P302">_xlfn.IFS(LEN(O302)=8,DATE(LEFT(O302,4),MID(O302,5,2),RIGHT(O302,2)),LEN(O302)=7,DATE(LEFT(O302,4),MID(O302,5,1),RIGHT(O302,2)),LEN(O302)=6,DATE(LEFT(O302,4),MID(O302,5,1),RIGHT(O302,1)))</f>
        <v>33245</v>
      </c>
      <c r="R302">
        <v>20</v>
      </c>
      <c r="S302" t="str">
        <f t="shared" si="23"/>
        <v>Normal</v>
      </c>
      <c r="U302">
        <v>202415</v>
      </c>
      <c r="V302" s="2" cm="1">
        <f t="array" ref="V302">_xlfn.IFS(LEN(U302)=8,DATE(LEFT(U302,4),MID(U302,5,2),RIGHT(U302,2)),LEN(U302)=7,DATE(LEFT(U302,4),MID(U302,5,1),RIGHT(U302,2)),LEN(U302)=6,DATE(LEFT(U302,4),MID(U302,5,1),RIGHT(U302,1)))</f>
        <v>45296</v>
      </c>
      <c r="X302" s="2">
        <v>33528</v>
      </c>
      <c r="Y302">
        <f t="shared" ca="1" si="24"/>
        <v>33</v>
      </c>
    </row>
    <row r="303" spans="3:25" x14ac:dyDescent="0.25">
      <c r="C303" t="s">
        <v>954</v>
      </c>
      <c r="D303" t="s">
        <v>955</v>
      </c>
      <c r="F303" t="str">
        <f t="shared" si="20"/>
        <v>Noach Tiler</v>
      </c>
      <c r="H303" t="str">
        <f t="shared" si="21"/>
        <v>Noach Tiler</v>
      </c>
      <c r="K303">
        <v>70</v>
      </c>
      <c r="L303" t="str">
        <f t="shared" si="22"/>
        <v>Normal Heart Rate</v>
      </c>
      <c r="O303">
        <v>20041219</v>
      </c>
      <c r="P303" s="2" cm="1">
        <f t="array" ref="P303">_xlfn.IFS(LEN(O303)=8,DATE(LEFT(O303,4),MID(O303,5,2),RIGHT(O303,2)),LEN(O303)=7,DATE(LEFT(O303,4),MID(O303,5,1),RIGHT(O303,2)),LEN(O303)=6,DATE(LEFT(O303,4),MID(O303,5,1),RIGHT(O303,1)))</f>
        <v>38340</v>
      </c>
      <c r="R303">
        <v>15</v>
      </c>
      <c r="S303" t="str">
        <f t="shared" si="23"/>
        <v>Normal</v>
      </c>
      <c r="U303">
        <v>202425</v>
      </c>
      <c r="V303" s="2" cm="1">
        <f t="array" ref="V303">_xlfn.IFS(LEN(U303)=8,DATE(LEFT(U303,4),MID(U303,5,2),RIGHT(U303,2)),LEN(U303)=7,DATE(LEFT(U303,4),MID(U303,5,1),RIGHT(U303,2)),LEN(U303)=6,DATE(LEFT(U303,4),MID(U303,5,1),RIGHT(U303,1)))</f>
        <v>45327</v>
      </c>
      <c r="X303" s="2">
        <v>29277</v>
      </c>
      <c r="Y303">
        <f t="shared" ca="1" si="24"/>
        <v>45</v>
      </c>
    </row>
    <row r="304" spans="3:25" x14ac:dyDescent="0.25">
      <c r="C304" t="s">
        <v>957</v>
      </c>
      <c r="D304" t="s">
        <v>958</v>
      </c>
      <c r="F304" t="str">
        <f t="shared" si="20"/>
        <v>Ester Hendricks</v>
      </c>
      <c r="H304" t="str">
        <f t="shared" si="21"/>
        <v>Ester Hendricks</v>
      </c>
      <c r="K304">
        <v>95</v>
      </c>
      <c r="L304" t="str">
        <f t="shared" si="22"/>
        <v>Normal Heart Rate</v>
      </c>
      <c r="O304">
        <v>19911017</v>
      </c>
      <c r="P304" s="2" cm="1">
        <f t="array" ref="P304">_xlfn.IFS(LEN(O304)=8,DATE(LEFT(O304,4),MID(O304,5,2),RIGHT(O304,2)),LEN(O304)=7,DATE(LEFT(O304,4),MID(O304,5,1),RIGHT(O304,2)),LEN(O304)=6,DATE(LEFT(O304,4),MID(O304,5,1),RIGHT(O304,1)))</f>
        <v>33528</v>
      </c>
      <c r="R304">
        <v>14</v>
      </c>
      <c r="S304" t="str">
        <f t="shared" si="23"/>
        <v>Normal</v>
      </c>
      <c r="U304">
        <v>2024227</v>
      </c>
      <c r="V304" s="2" cm="1">
        <f t="array" ref="V304">_xlfn.IFS(LEN(U304)=8,DATE(LEFT(U304,4),MID(U304,5,2),RIGHT(U304,2)),LEN(U304)=7,DATE(LEFT(U304,4),MID(U304,5,1),RIGHT(U304,2)),LEN(U304)=6,DATE(LEFT(U304,4),MID(U304,5,1),RIGHT(U304,1)))</f>
        <v>45349</v>
      </c>
      <c r="X304" s="2">
        <v>36898</v>
      </c>
      <c r="Y304">
        <f t="shared" ca="1" si="24"/>
        <v>24</v>
      </c>
    </row>
    <row r="305" spans="3:25" x14ac:dyDescent="0.25">
      <c r="C305" t="s">
        <v>960</v>
      </c>
      <c r="D305" t="s">
        <v>961</v>
      </c>
      <c r="F305" t="str">
        <f t="shared" si="20"/>
        <v>Brigit Bavister</v>
      </c>
      <c r="H305" t="str">
        <f t="shared" si="21"/>
        <v>Brigit Bavister</v>
      </c>
      <c r="K305">
        <v>85</v>
      </c>
      <c r="L305" t="str">
        <f t="shared" si="22"/>
        <v>Normal Heart Rate</v>
      </c>
      <c r="O305">
        <v>1980226</v>
      </c>
      <c r="P305" s="2" cm="1">
        <f t="array" ref="P305">_xlfn.IFS(LEN(O305)=8,DATE(LEFT(O305,4),MID(O305,5,2),RIGHT(O305,2)),LEN(O305)=7,DATE(LEFT(O305,4),MID(O305,5,1),RIGHT(O305,2)),LEN(O305)=6,DATE(LEFT(O305,4),MID(O305,5,1),RIGHT(O305,1)))</f>
        <v>29277</v>
      </c>
      <c r="R305">
        <v>16</v>
      </c>
      <c r="S305" t="str">
        <f t="shared" si="23"/>
        <v>Normal</v>
      </c>
      <c r="U305">
        <v>2024110</v>
      </c>
      <c r="V305" s="2" cm="1">
        <f t="array" ref="V305">_xlfn.IFS(LEN(U305)=8,DATE(LEFT(U305,4),MID(U305,5,2),RIGHT(U305,2)),LEN(U305)=7,DATE(LEFT(U305,4),MID(U305,5,1),RIGHT(U305,2)),LEN(U305)=6,DATE(LEFT(U305,4),MID(U305,5,1),RIGHT(U305,1)))</f>
        <v>45301</v>
      </c>
      <c r="X305" s="2">
        <v>38963</v>
      </c>
      <c r="Y305">
        <f t="shared" ca="1" si="24"/>
        <v>18</v>
      </c>
    </row>
    <row r="306" spans="3:25" x14ac:dyDescent="0.25">
      <c r="C306" t="s">
        <v>963</v>
      </c>
      <c r="D306" t="s">
        <v>964</v>
      </c>
      <c r="F306" t="str">
        <f t="shared" si="20"/>
        <v>Ondrea Beynkn</v>
      </c>
      <c r="H306" t="str">
        <f t="shared" si="21"/>
        <v>Ondrea Beynkn</v>
      </c>
      <c r="K306">
        <v>91</v>
      </c>
      <c r="L306" t="str">
        <f t="shared" si="22"/>
        <v>Normal Heart Rate</v>
      </c>
      <c r="O306">
        <v>200117</v>
      </c>
      <c r="P306" s="2" cm="1">
        <f t="array" ref="P306">_xlfn.IFS(LEN(O306)=8,DATE(LEFT(O306,4),MID(O306,5,2),RIGHT(O306,2)),LEN(O306)=7,DATE(LEFT(O306,4),MID(O306,5,1),RIGHT(O306,2)),LEN(O306)=6,DATE(LEFT(O306,4),MID(O306,5,1),RIGHT(O306,1)))</f>
        <v>36898</v>
      </c>
      <c r="R306">
        <v>25</v>
      </c>
      <c r="S306" t="str">
        <f t="shared" si="23"/>
        <v>Bad</v>
      </c>
      <c r="U306">
        <v>202465</v>
      </c>
      <c r="V306" s="2" cm="1">
        <f t="array" ref="V306">_xlfn.IFS(LEN(U306)=8,DATE(LEFT(U306,4),MID(U306,5,2),RIGHT(U306,2)),LEN(U306)=7,DATE(LEFT(U306,4),MID(U306,5,1),RIGHT(U306,2)),LEN(U306)=6,DATE(LEFT(U306,4),MID(U306,5,1),RIGHT(U306,1)))</f>
        <v>45448</v>
      </c>
      <c r="X306" s="2">
        <v>33662</v>
      </c>
      <c r="Y306">
        <f t="shared" ca="1" si="24"/>
        <v>33</v>
      </c>
    </row>
    <row r="307" spans="3:25" x14ac:dyDescent="0.25">
      <c r="C307" t="s">
        <v>836</v>
      </c>
      <c r="D307" t="s">
        <v>966</v>
      </c>
      <c r="F307" t="str">
        <f t="shared" si="20"/>
        <v>Carlie Heinel</v>
      </c>
      <c r="H307" t="str">
        <f t="shared" si="21"/>
        <v>Carlie Heinel</v>
      </c>
      <c r="K307">
        <v>100</v>
      </c>
      <c r="L307" t="str">
        <f t="shared" si="22"/>
        <v>High Heart Rate</v>
      </c>
      <c r="O307">
        <v>200693</v>
      </c>
      <c r="P307" s="2" cm="1">
        <f t="array" ref="P307">_xlfn.IFS(LEN(O307)=8,DATE(LEFT(O307,4),MID(O307,5,2),RIGHT(O307,2)),LEN(O307)=7,DATE(LEFT(O307,4),MID(O307,5,1),RIGHT(O307,2)),LEN(O307)=6,DATE(LEFT(O307,4),MID(O307,5,1),RIGHT(O307,1)))</f>
        <v>38963</v>
      </c>
      <c r="R307">
        <v>15</v>
      </c>
      <c r="S307" t="str">
        <f t="shared" si="23"/>
        <v>Normal</v>
      </c>
      <c r="U307">
        <v>2024521</v>
      </c>
      <c r="V307" s="2" cm="1">
        <f t="array" ref="V307">_xlfn.IFS(LEN(U307)=8,DATE(LEFT(U307,4),MID(U307,5,2),RIGHT(U307,2)),LEN(U307)=7,DATE(LEFT(U307,4),MID(U307,5,1),RIGHT(U307,2)),LEN(U307)=6,DATE(LEFT(U307,4),MID(U307,5,1),RIGHT(U307,1)))</f>
        <v>45433</v>
      </c>
      <c r="X307" s="2">
        <v>35561</v>
      </c>
      <c r="Y307">
        <f t="shared" ca="1" si="24"/>
        <v>27</v>
      </c>
    </row>
    <row r="308" spans="3:25" x14ac:dyDescent="0.25">
      <c r="C308" t="s">
        <v>968</v>
      </c>
      <c r="D308" t="s">
        <v>969</v>
      </c>
      <c r="F308" t="str">
        <f t="shared" si="20"/>
        <v>Wolfie Kerkham</v>
      </c>
      <c r="H308" t="str">
        <f t="shared" si="21"/>
        <v>Wolfie Kerkham</v>
      </c>
      <c r="K308">
        <v>109</v>
      </c>
      <c r="L308" t="str">
        <f t="shared" si="22"/>
        <v>High Heart Rate</v>
      </c>
      <c r="O308">
        <v>1992228</v>
      </c>
      <c r="P308" s="2" cm="1">
        <f t="array" ref="P308">_xlfn.IFS(LEN(O308)=8,DATE(LEFT(O308,4),MID(O308,5,2),RIGHT(O308,2)),LEN(O308)=7,DATE(LEFT(O308,4),MID(O308,5,1),RIGHT(O308,2)),LEN(O308)=6,DATE(LEFT(O308,4),MID(O308,5,1),RIGHT(O308,1)))</f>
        <v>33662</v>
      </c>
      <c r="R308">
        <v>18</v>
      </c>
      <c r="S308" t="str">
        <f t="shared" si="23"/>
        <v>Normal</v>
      </c>
      <c r="U308">
        <v>2024622</v>
      </c>
      <c r="V308" s="2" cm="1">
        <f t="array" ref="V308">_xlfn.IFS(LEN(U308)=8,DATE(LEFT(U308,4),MID(U308,5,2),RIGHT(U308,2)),LEN(U308)=7,DATE(LEFT(U308,4),MID(U308,5,1),RIGHT(U308,2)),LEN(U308)=6,DATE(LEFT(U308,4),MID(U308,5,1),RIGHT(U308,1)))</f>
        <v>45465</v>
      </c>
      <c r="X308" s="2">
        <v>35252</v>
      </c>
      <c r="Y308">
        <f t="shared" ca="1" si="24"/>
        <v>28</v>
      </c>
    </row>
    <row r="309" spans="3:25" x14ac:dyDescent="0.25">
      <c r="C309" t="s">
        <v>971</v>
      </c>
      <c r="D309" t="s">
        <v>972</v>
      </c>
      <c r="F309" t="str">
        <f t="shared" si="20"/>
        <v>Cookie Corselles</v>
      </c>
      <c r="H309" t="str">
        <f t="shared" si="21"/>
        <v>Cookie Corselles</v>
      </c>
      <c r="K309">
        <v>101</v>
      </c>
      <c r="L309" t="str">
        <f t="shared" si="22"/>
        <v>High Heart Rate</v>
      </c>
      <c r="O309">
        <v>1997511</v>
      </c>
      <c r="P309" s="2" cm="1">
        <f t="array" ref="P309">_xlfn.IFS(LEN(O309)=8,DATE(LEFT(O309,4),MID(O309,5,2),RIGHT(O309,2)),LEN(O309)=7,DATE(LEFT(O309,4),MID(O309,5,1),RIGHT(O309,2)),LEN(O309)=6,DATE(LEFT(O309,4),MID(O309,5,1),RIGHT(O309,1)))</f>
        <v>35561</v>
      </c>
      <c r="R309">
        <v>14</v>
      </c>
      <c r="S309" t="str">
        <f t="shared" si="23"/>
        <v>Normal</v>
      </c>
      <c r="U309">
        <v>202469</v>
      </c>
      <c r="V309" s="2" cm="1">
        <f t="array" ref="V309">_xlfn.IFS(LEN(U309)=8,DATE(LEFT(U309,4),MID(U309,5,2),RIGHT(U309,2)),LEN(U309)=7,DATE(LEFT(U309,4),MID(U309,5,1),RIGHT(U309,2)),LEN(U309)=6,DATE(LEFT(U309,4),MID(U309,5,1),RIGHT(U309,1)))</f>
        <v>45452</v>
      </c>
      <c r="X309" s="2">
        <v>34083</v>
      </c>
      <c r="Y309">
        <f t="shared" ca="1" si="24"/>
        <v>31</v>
      </c>
    </row>
    <row r="310" spans="3:25" x14ac:dyDescent="0.25">
      <c r="C310" t="s">
        <v>974</v>
      </c>
      <c r="D310" t="s">
        <v>975</v>
      </c>
      <c r="F310" t="str">
        <f t="shared" si="20"/>
        <v>Xymenes Schowenburg</v>
      </c>
      <c r="H310" t="str">
        <f t="shared" si="21"/>
        <v>Xymenes Schowenburg</v>
      </c>
      <c r="K310">
        <v>87</v>
      </c>
      <c r="L310" t="str">
        <f t="shared" si="22"/>
        <v>Normal Heart Rate</v>
      </c>
      <c r="O310">
        <v>199676</v>
      </c>
      <c r="P310" s="2" cm="1">
        <f t="array" ref="P310">_xlfn.IFS(LEN(O310)=8,DATE(LEFT(O310,4),MID(O310,5,2),RIGHT(O310,2)),LEN(O310)=7,DATE(LEFT(O310,4),MID(O310,5,1),RIGHT(O310,2)),LEN(O310)=6,DATE(LEFT(O310,4),MID(O310,5,1),RIGHT(O310,1)))</f>
        <v>35252</v>
      </c>
      <c r="R310">
        <v>19</v>
      </c>
      <c r="S310" t="str">
        <f t="shared" si="23"/>
        <v>Normal</v>
      </c>
      <c r="U310">
        <v>2024226</v>
      </c>
      <c r="V310" s="2" cm="1">
        <f t="array" ref="V310">_xlfn.IFS(LEN(U310)=8,DATE(LEFT(U310,4),MID(U310,5,2),RIGHT(U310,2)),LEN(U310)=7,DATE(LEFT(U310,4),MID(U310,5,1),RIGHT(U310,2)),LEN(U310)=6,DATE(LEFT(U310,4),MID(U310,5,1),RIGHT(U310,1)))</f>
        <v>45348</v>
      </c>
      <c r="X310" s="2">
        <v>38360</v>
      </c>
      <c r="Y310">
        <f t="shared" ca="1" si="24"/>
        <v>20</v>
      </c>
    </row>
    <row r="311" spans="3:25" x14ac:dyDescent="0.25">
      <c r="C311" t="s">
        <v>977</v>
      </c>
      <c r="D311" t="s">
        <v>978</v>
      </c>
      <c r="F311" t="str">
        <f t="shared" si="20"/>
        <v>Leena Daskiewicz</v>
      </c>
      <c r="H311" t="str">
        <f t="shared" si="21"/>
        <v>Leena Daskiewicz</v>
      </c>
      <c r="K311">
        <v>92</v>
      </c>
      <c r="L311" t="str">
        <f t="shared" si="22"/>
        <v>Normal Heart Rate</v>
      </c>
      <c r="O311">
        <v>1993424</v>
      </c>
      <c r="P311" s="2" cm="1">
        <f t="array" ref="P311">_xlfn.IFS(LEN(O311)=8,DATE(LEFT(O311,4),MID(O311,5,2),RIGHT(O311,2)),LEN(O311)=7,DATE(LEFT(O311,4),MID(O311,5,1),RIGHT(O311,2)),LEN(O311)=6,DATE(LEFT(O311,4),MID(O311,5,1),RIGHT(O311,1)))</f>
        <v>34083</v>
      </c>
      <c r="R311">
        <v>15</v>
      </c>
      <c r="S311" t="str">
        <f t="shared" si="23"/>
        <v>Normal</v>
      </c>
      <c r="U311">
        <v>2024211</v>
      </c>
      <c r="V311" s="2" cm="1">
        <f t="array" ref="V311">_xlfn.IFS(LEN(U311)=8,DATE(LEFT(U311,4),MID(U311,5,2),RIGHT(U311,2)),LEN(U311)=7,DATE(LEFT(U311,4),MID(U311,5,1),RIGHT(U311,2)),LEN(U311)=6,DATE(LEFT(U311,4),MID(U311,5,1),RIGHT(U311,1)))</f>
        <v>45333</v>
      </c>
      <c r="X311" s="2">
        <v>35204</v>
      </c>
      <c r="Y311">
        <f t="shared" ca="1" si="24"/>
        <v>28</v>
      </c>
    </row>
    <row r="312" spans="3:25" x14ac:dyDescent="0.25">
      <c r="C312" t="s">
        <v>980</v>
      </c>
      <c r="D312" t="s">
        <v>981</v>
      </c>
      <c r="F312" t="str">
        <f t="shared" si="20"/>
        <v>Uri Aimer</v>
      </c>
      <c r="H312" t="str">
        <f t="shared" si="21"/>
        <v>Uri Aimer</v>
      </c>
      <c r="K312">
        <v>107</v>
      </c>
      <c r="L312" t="str">
        <f t="shared" si="22"/>
        <v>High Heart Rate</v>
      </c>
      <c r="O312">
        <v>2005108</v>
      </c>
      <c r="P312" s="2" cm="1">
        <f t="array" ref="P312">_xlfn.IFS(LEN(O312)=8,DATE(LEFT(O312,4),MID(O312,5,2),RIGHT(O312,2)),LEN(O312)=7,DATE(LEFT(O312,4),MID(O312,5,1),RIGHT(O312,2)),LEN(O312)=6,DATE(LEFT(O312,4),MID(O312,5,1),RIGHT(O312,1)))</f>
        <v>38360</v>
      </c>
      <c r="R312">
        <v>19</v>
      </c>
      <c r="S312" t="str">
        <f t="shared" si="23"/>
        <v>Normal</v>
      </c>
      <c r="U312">
        <v>202449</v>
      </c>
      <c r="V312" s="2" cm="1">
        <f t="array" ref="V312">_xlfn.IFS(LEN(U312)=8,DATE(LEFT(U312,4),MID(U312,5,2),RIGHT(U312,2)),LEN(U312)=7,DATE(LEFT(U312,4),MID(U312,5,1),RIGHT(U312,2)),LEN(U312)=6,DATE(LEFT(U312,4),MID(U312,5,1),RIGHT(U312,1)))</f>
        <v>45391</v>
      </c>
      <c r="X312" s="2">
        <v>29206</v>
      </c>
      <c r="Y312">
        <f t="shared" ca="1" si="24"/>
        <v>45</v>
      </c>
    </row>
    <row r="313" spans="3:25" x14ac:dyDescent="0.25">
      <c r="C313" t="s">
        <v>983</v>
      </c>
      <c r="D313" t="s">
        <v>984</v>
      </c>
      <c r="F313" t="str">
        <f t="shared" si="20"/>
        <v>Barrie Pennetta</v>
      </c>
      <c r="H313" t="str">
        <f t="shared" si="21"/>
        <v>Barrie Pennetta</v>
      </c>
      <c r="K313">
        <v>88</v>
      </c>
      <c r="L313" t="str">
        <f t="shared" si="22"/>
        <v>Normal Heart Rate</v>
      </c>
      <c r="O313">
        <v>1996519</v>
      </c>
      <c r="P313" s="2" cm="1">
        <f t="array" ref="P313">_xlfn.IFS(LEN(O313)=8,DATE(LEFT(O313,4),MID(O313,5,2),RIGHT(O313,2)),LEN(O313)=7,DATE(LEFT(O313,4),MID(O313,5,1),RIGHT(O313,2)),LEN(O313)=6,DATE(LEFT(O313,4),MID(O313,5,1),RIGHT(O313,1)))</f>
        <v>35204</v>
      </c>
      <c r="R313">
        <v>15</v>
      </c>
      <c r="S313" t="str">
        <f t="shared" si="23"/>
        <v>Normal</v>
      </c>
      <c r="U313">
        <v>2024418</v>
      </c>
      <c r="V313" s="2" cm="1">
        <f t="array" ref="V313">_xlfn.IFS(LEN(U313)=8,DATE(LEFT(U313,4),MID(U313,5,2),RIGHT(U313,2)),LEN(U313)=7,DATE(LEFT(U313,4),MID(U313,5,1),RIGHT(U313,2)),LEN(U313)=6,DATE(LEFT(U313,4),MID(U313,5,1),RIGHT(U313,1)))</f>
        <v>45400</v>
      </c>
      <c r="X313" s="2">
        <v>27772</v>
      </c>
      <c r="Y313">
        <f t="shared" ca="1" si="24"/>
        <v>49</v>
      </c>
    </row>
    <row r="314" spans="3:25" x14ac:dyDescent="0.25">
      <c r="C314" t="s">
        <v>986</v>
      </c>
      <c r="D314" t="s">
        <v>987</v>
      </c>
      <c r="F314" t="str">
        <f t="shared" si="20"/>
        <v>Tiffanie Thexton</v>
      </c>
      <c r="H314" t="str">
        <f t="shared" si="21"/>
        <v>Tiffanie Thexton</v>
      </c>
      <c r="K314">
        <v>110</v>
      </c>
      <c r="L314" t="str">
        <f t="shared" si="22"/>
        <v>High Heart Rate</v>
      </c>
      <c r="O314">
        <v>19791217</v>
      </c>
      <c r="P314" s="2" cm="1">
        <f t="array" ref="P314">_xlfn.IFS(LEN(O314)=8,DATE(LEFT(O314,4),MID(O314,5,2),RIGHT(O314,2)),LEN(O314)=7,DATE(LEFT(O314,4),MID(O314,5,1),RIGHT(O314,2)),LEN(O314)=6,DATE(LEFT(O314,4),MID(O314,5,1),RIGHT(O314,1)))</f>
        <v>29206</v>
      </c>
      <c r="R314">
        <v>20</v>
      </c>
      <c r="S314" t="str">
        <f t="shared" si="23"/>
        <v>Normal</v>
      </c>
      <c r="U314">
        <v>202448</v>
      </c>
      <c r="V314" s="2" cm="1">
        <f t="array" ref="V314">_xlfn.IFS(LEN(U314)=8,DATE(LEFT(U314,4),MID(U314,5,2),RIGHT(U314,2)),LEN(U314)=7,DATE(LEFT(U314,4),MID(U314,5,1),RIGHT(U314,2)),LEN(U314)=6,DATE(LEFT(U314,4),MID(U314,5,1),RIGHT(U314,1)))</f>
        <v>45390</v>
      </c>
      <c r="X314" s="2">
        <v>32227</v>
      </c>
      <c r="Y314">
        <f t="shared" ca="1" si="24"/>
        <v>36</v>
      </c>
    </row>
    <row r="315" spans="3:25" x14ac:dyDescent="0.25">
      <c r="C315" t="s">
        <v>989</v>
      </c>
      <c r="D315" t="s">
        <v>990</v>
      </c>
      <c r="F315" t="str">
        <f t="shared" si="20"/>
        <v>Richy Hairesnape</v>
      </c>
      <c r="H315" t="str">
        <f t="shared" si="21"/>
        <v>Richy Hairesnape</v>
      </c>
      <c r="K315">
        <v>120</v>
      </c>
      <c r="L315" t="str">
        <f t="shared" si="22"/>
        <v>High Heart Rate</v>
      </c>
      <c r="O315">
        <v>1976113</v>
      </c>
      <c r="P315" s="2" cm="1">
        <f t="array" ref="P315">_xlfn.IFS(LEN(O315)=8,DATE(LEFT(O315,4),MID(O315,5,2),RIGHT(O315,2)),LEN(O315)=7,DATE(LEFT(O315,4),MID(O315,5,1),RIGHT(O315,2)),LEN(O315)=6,DATE(LEFT(O315,4),MID(O315,5,1),RIGHT(O315,1)))</f>
        <v>27772</v>
      </c>
      <c r="R315">
        <v>15</v>
      </c>
      <c r="S315" t="str">
        <f t="shared" si="23"/>
        <v>Normal</v>
      </c>
      <c r="U315">
        <v>202434</v>
      </c>
      <c r="V315" s="2" cm="1">
        <f t="array" ref="V315">_xlfn.IFS(LEN(U315)=8,DATE(LEFT(U315,4),MID(U315,5,2),RIGHT(U315,2)),LEN(U315)=7,DATE(LEFT(U315,4),MID(U315,5,1),RIGHT(U315,2)),LEN(U315)=6,DATE(LEFT(U315,4),MID(U315,5,1),RIGHT(U315,1)))</f>
        <v>45355</v>
      </c>
      <c r="X315" s="2">
        <v>27659</v>
      </c>
      <c r="Y315">
        <f t="shared" ca="1" si="24"/>
        <v>49</v>
      </c>
    </row>
    <row r="316" spans="3:25" x14ac:dyDescent="0.25">
      <c r="C316" t="s">
        <v>992</v>
      </c>
      <c r="D316" t="s">
        <v>993</v>
      </c>
      <c r="F316" t="str">
        <f t="shared" si="20"/>
        <v>Lucine Girardez</v>
      </c>
      <c r="H316" t="str">
        <f t="shared" si="21"/>
        <v>Lucine Girardez</v>
      </c>
      <c r="K316">
        <v>89</v>
      </c>
      <c r="L316" t="str">
        <f t="shared" si="22"/>
        <v>Normal Heart Rate</v>
      </c>
      <c r="O316">
        <v>1988325</v>
      </c>
      <c r="P316" s="2" cm="1">
        <f t="array" ref="P316">_xlfn.IFS(LEN(O316)=8,DATE(LEFT(O316,4),MID(O316,5,2),RIGHT(O316,2)),LEN(O316)=7,DATE(LEFT(O316,4),MID(O316,5,1),RIGHT(O316,2)),LEN(O316)=6,DATE(LEFT(O316,4),MID(O316,5,1),RIGHT(O316,1)))</f>
        <v>32227</v>
      </c>
      <c r="R316">
        <v>10</v>
      </c>
      <c r="S316" t="str">
        <f t="shared" si="23"/>
        <v>Normal</v>
      </c>
      <c r="U316">
        <v>2024519</v>
      </c>
      <c r="V316" s="2" cm="1">
        <f t="array" ref="V316">_xlfn.IFS(LEN(U316)=8,DATE(LEFT(U316,4),MID(U316,5,2),RIGHT(U316,2)),LEN(U316)=7,DATE(LEFT(U316,4),MID(U316,5,1),RIGHT(U316,2)),LEN(U316)=6,DATE(LEFT(U316,4),MID(U316,5,1),RIGHT(U316,1)))</f>
        <v>45431</v>
      </c>
      <c r="X316" s="2">
        <v>35032</v>
      </c>
      <c r="Y316">
        <f t="shared" ca="1" si="24"/>
        <v>29</v>
      </c>
    </row>
    <row r="317" spans="3:25" x14ac:dyDescent="0.25">
      <c r="C317" t="s">
        <v>995</v>
      </c>
      <c r="D317" t="s">
        <v>996</v>
      </c>
      <c r="F317" t="str">
        <f t="shared" si="20"/>
        <v>Kellia Pattlel</v>
      </c>
      <c r="H317" t="str">
        <f t="shared" si="21"/>
        <v>Kellia Pattlel</v>
      </c>
      <c r="K317">
        <v>66</v>
      </c>
      <c r="L317" t="str">
        <f t="shared" si="22"/>
        <v>Normal Heart Rate</v>
      </c>
      <c r="O317">
        <v>1975922</v>
      </c>
      <c r="P317" s="2" cm="1">
        <f t="array" ref="P317">_xlfn.IFS(LEN(O317)=8,DATE(LEFT(O317,4),MID(O317,5,2),RIGHT(O317,2)),LEN(O317)=7,DATE(LEFT(O317,4),MID(O317,5,1),RIGHT(O317,2)),LEN(O317)=6,DATE(LEFT(O317,4),MID(O317,5,1),RIGHT(O317,1)))</f>
        <v>27659</v>
      </c>
      <c r="R317">
        <v>15</v>
      </c>
      <c r="S317" t="str">
        <f t="shared" si="23"/>
        <v>Normal</v>
      </c>
      <c r="U317">
        <v>2024216</v>
      </c>
      <c r="V317" s="2" cm="1">
        <f t="array" ref="V317">_xlfn.IFS(LEN(U317)=8,DATE(LEFT(U317,4),MID(U317,5,2),RIGHT(U317,2)),LEN(U317)=7,DATE(LEFT(U317,4),MID(U317,5,1),RIGHT(U317,2)),LEN(U317)=6,DATE(LEFT(U317,4),MID(U317,5,1),RIGHT(U317,1)))</f>
        <v>45338</v>
      </c>
      <c r="X317" s="2">
        <v>35452</v>
      </c>
      <c r="Y317">
        <f t="shared" ca="1" si="24"/>
        <v>28</v>
      </c>
    </row>
    <row r="318" spans="3:25" x14ac:dyDescent="0.25">
      <c r="C318" t="s">
        <v>998</v>
      </c>
      <c r="D318" t="s">
        <v>999</v>
      </c>
      <c r="F318" t="str">
        <f t="shared" si="20"/>
        <v>Bendix Grute</v>
      </c>
      <c r="H318" t="str">
        <f t="shared" si="21"/>
        <v>Bendix Grute</v>
      </c>
      <c r="K318">
        <v>82</v>
      </c>
      <c r="L318" t="str">
        <f t="shared" si="22"/>
        <v>Normal Heart Rate</v>
      </c>
      <c r="O318">
        <v>19951129</v>
      </c>
      <c r="P318" s="2" cm="1">
        <f t="array" ref="P318">_xlfn.IFS(LEN(O318)=8,DATE(LEFT(O318,4),MID(O318,5,2),RIGHT(O318,2)),LEN(O318)=7,DATE(LEFT(O318,4),MID(O318,5,1),RIGHT(O318,2)),LEN(O318)=6,DATE(LEFT(O318,4),MID(O318,5,1),RIGHT(O318,1)))</f>
        <v>35032</v>
      </c>
      <c r="R318">
        <v>15</v>
      </c>
      <c r="S318" t="str">
        <f t="shared" si="23"/>
        <v>Normal</v>
      </c>
      <c r="U318">
        <v>2024110</v>
      </c>
      <c r="V318" s="2" cm="1">
        <f t="array" ref="V318">_xlfn.IFS(LEN(U318)=8,DATE(LEFT(U318,4),MID(U318,5,2),RIGHT(U318,2)),LEN(U318)=7,DATE(LEFT(U318,4),MID(U318,5,1),RIGHT(U318,2)),LEN(U318)=6,DATE(LEFT(U318,4),MID(U318,5,1),RIGHT(U318,1)))</f>
        <v>45301</v>
      </c>
      <c r="X318" s="2">
        <v>38848</v>
      </c>
      <c r="Y318">
        <f t="shared" ca="1" si="24"/>
        <v>18</v>
      </c>
    </row>
    <row r="319" spans="3:25" x14ac:dyDescent="0.25">
      <c r="C319" t="s">
        <v>1001</v>
      </c>
      <c r="D319" t="s">
        <v>1002</v>
      </c>
      <c r="F319" t="str">
        <f t="shared" si="20"/>
        <v>Allie Copozio</v>
      </c>
      <c r="H319" t="str">
        <f t="shared" si="21"/>
        <v>Allie Copozio</v>
      </c>
      <c r="K319">
        <v>115</v>
      </c>
      <c r="L319" t="str">
        <f t="shared" si="22"/>
        <v>High Heart Rate</v>
      </c>
      <c r="O319">
        <v>1997122</v>
      </c>
      <c r="P319" s="2" cm="1">
        <f t="array" ref="P319">_xlfn.IFS(LEN(O319)=8,DATE(LEFT(O319,4),MID(O319,5,2),RIGHT(O319,2)),LEN(O319)=7,DATE(LEFT(O319,4),MID(O319,5,1),RIGHT(O319,2)),LEN(O319)=6,DATE(LEFT(O319,4),MID(O319,5,1),RIGHT(O319,1)))</f>
        <v>35452</v>
      </c>
      <c r="R319">
        <v>20</v>
      </c>
      <c r="S319" t="str">
        <f t="shared" si="23"/>
        <v>Normal</v>
      </c>
      <c r="U319">
        <v>2024511</v>
      </c>
      <c r="V319" s="2" cm="1">
        <f t="array" ref="V319">_xlfn.IFS(LEN(U319)=8,DATE(LEFT(U319,4),MID(U319,5,2),RIGHT(U319,2)),LEN(U319)=7,DATE(LEFT(U319,4),MID(U319,5,1),RIGHT(U319,2)),LEN(U319)=6,DATE(LEFT(U319,4),MID(U319,5,1),RIGHT(U319,1)))</f>
        <v>45423</v>
      </c>
      <c r="X319" s="2">
        <v>35847</v>
      </c>
      <c r="Y319">
        <f t="shared" ca="1" si="24"/>
        <v>27</v>
      </c>
    </row>
    <row r="320" spans="3:25" x14ac:dyDescent="0.25">
      <c r="C320" t="s">
        <v>1004</v>
      </c>
      <c r="D320" t="s">
        <v>1005</v>
      </c>
      <c r="F320" t="str">
        <f t="shared" si="20"/>
        <v>Earle Christoffels</v>
      </c>
      <c r="H320" t="str">
        <f t="shared" si="21"/>
        <v>Earle Christoffels</v>
      </c>
      <c r="K320">
        <v>110</v>
      </c>
      <c r="L320" t="str">
        <f t="shared" si="22"/>
        <v>High Heart Rate</v>
      </c>
      <c r="O320">
        <v>2006511</v>
      </c>
      <c r="P320" s="2" cm="1">
        <f t="array" ref="P320">_xlfn.IFS(LEN(O320)=8,DATE(LEFT(O320,4),MID(O320,5,2),RIGHT(O320,2)),LEN(O320)=7,DATE(LEFT(O320,4),MID(O320,5,1),RIGHT(O320,2)),LEN(O320)=6,DATE(LEFT(O320,4),MID(O320,5,1),RIGHT(O320,1)))</f>
        <v>38848</v>
      </c>
      <c r="R320">
        <v>10</v>
      </c>
      <c r="S320" t="str">
        <f t="shared" si="23"/>
        <v>Normal</v>
      </c>
      <c r="U320">
        <v>2024228</v>
      </c>
      <c r="V320" s="2" cm="1">
        <f t="array" ref="V320">_xlfn.IFS(LEN(U320)=8,DATE(LEFT(U320,4),MID(U320,5,2),RIGHT(U320,2)),LEN(U320)=7,DATE(LEFT(U320,4),MID(U320,5,1),RIGHT(U320,2)),LEN(U320)=6,DATE(LEFT(U320,4),MID(U320,5,1),RIGHT(U320,1)))</f>
        <v>45350</v>
      </c>
      <c r="X320" s="2">
        <v>37880</v>
      </c>
      <c r="Y320">
        <f t="shared" ca="1" si="24"/>
        <v>21</v>
      </c>
    </row>
    <row r="321" spans="3:25" x14ac:dyDescent="0.25">
      <c r="C321" t="s">
        <v>1007</v>
      </c>
      <c r="D321" t="s">
        <v>1008</v>
      </c>
      <c r="F321" t="str">
        <f t="shared" si="20"/>
        <v>Harlen Pilbury</v>
      </c>
      <c r="H321" t="str">
        <f t="shared" si="21"/>
        <v>Harlen Pilbury</v>
      </c>
      <c r="K321">
        <v>75</v>
      </c>
      <c r="L321" t="str">
        <f t="shared" si="22"/>
        <v>Normal Heart Rate</v>
      </c>
      <c r="O321">
        <v>1998221</v>
      </c>
      <c r="P321" s="2" cm="1">
        <f t="array" ref="P321">_xlfn.IFS(LEN(O321)=8,DATE(LEFT(O321,4),MID(O321,5,2),RIGHT(O321,2)),LEN(O321)=7,DATE(LEFT(O321,4),MID(O321,5,1),RIGHT(O321,2)),LEN(O321)=6,DATE(LEFT(O321,4),MID(O321,5,1),RIGHT(O321,1)))</f>
        <v>35847</v>
      </c>
      <c r="R321">
        <v>12</v>
      </c>
      <c r="S321" t="str">
        <f t="shared" si="23"/>
        <v>Normal</v>
      </c>
      <c r="U321">
        <v>2024331</v>
      </c>
      <c r="V321" s="2" cm="1">
        <f t="array" ref="V321">_xlfn.IFS(LEN(U321)=8,DATE(LEFT(U321,4),MID(U321,5,2),RIGHT(U321,2)),LEN(U321)=7,DATE(LEFT(U321,4),MID(U321,5,1),RIGHT(U321,2)),LEN(U321)=6,DATE(LEFT(U321,4),MID(U321,5,1),RIGHT(U321,1)))</f>
        <v>45382</v>
      </c>
      <c r="X321" s="2">
        <v>25200</v>
      </c>
      <c r="Y321">
        <f t="shared" ca="1" si="24"/>
        <v>56</v>
      </c>
    </row>
    <row r="322" spans="3:25" x14ac:dyDescent="0.25">
      <c r="C322" t="s">
        <v>1010</v>
      </c>
      <c r="D322" t="s">
        <v>1011</v>
      </c>
      <c r="F322" t="str">
        <f t="shared" si="20"/>
        <v>Edmund Maddison</v>
      </c>
      <c r="H322" t="str">
        <f t="shared" si="21"/>
        <v>Edmund Maddison</v>
      </c>
      <c r="K322">
        <v>110</v>
      </c>
      <c r="L322" t="str">
        <f t="shared" si="22"/>
        <v>High Heart Rate</v>
      </c>
      <c r="O322">
        <v>2003916</v>
      </c>
      <c r="P322" s="2" cm="1">
        <f t="array" ref="P322">_xlfn.IFS(LEN(O322)=8,DATE(LEFT(O322,4),MID(O322,5,2),RIGHT(O322,2)),LEN(O322)=7,DATE(LEFT(O322,4),MID(O322,5,1),RIGHT(O322,2)),LEN(O322)=6,DATE(LEFT(O322,4),MID(O322,5,1),RIGHT(O322,1)))</f>
        <v>37880</v>
      </c>
      <c r="R322">
        <v>20</v>
      </c>
      <c r="S322" t="str">
        <f t="shared" si="23"/>
        <v>Normal</v>
      </c>
      <c r="U322">
        <v>2024111</v>
      </c>
      <c r="V322" s="2" cm="1">
        <f t="array" ref="V322">_xlfn.IFS(LEN(U322)=8,DATE(LEFT(U322,4),MID(U322,5,2),RIGHT(U322,2)),LEN(U322)=7,DATE(LEFT(U322,4),MID(U322,5,1),RIGHT(U322,2)),LEN(U322)=6,DATE(LEFT(U322,4),MID(U322,5,1),RIGHT(U322,1)))</f>
        <v>45302</v>
      </c>
      <c r="X322" s="2">
        <v>36782</v>
      </c>
      <c r="Y322">
        <f t="shared" ca="1" si="24"/>
        <v>24</v>
      </c>
    </row>
    <row r="323" spans="3:25" x14ac:dyDescent="0.25">
      <c r="C323" t="s">
        <v>1013</v>
      </c>
      <c r="D323" t="s">
        <v>1014</v>
      </c>
      <c r="F323" t="str">
        <f t="shared" ref="F323:F386" si="25">CONCATENATE(C323," ",D323)</f>
        <v>Hewet Huddles</v>
      </c>
      <c r="H323" t="str">
        <f t="shared" ref="H323:H386" si="26">TRIM(F323)</f>
        <v>Hewet Huddles</v>
      </c>
      <c r="K323">
        <v>80</v>
      </c>
      <c r="L323" t="str">
        <f t="shared" ref="L323:L386" si="27">IF(K323&lt;=99,"Normal Heart Rate",IF(K323&lt;=120,"High Heart Rate","Critical Heart Rate"))</f>
        <v>Normal Heart Rate</v>
      </c>
      <c r="O323">
        <v>19681228</v>
      </c>
      <c r="P323" s="2" cm="1">
        <f t="array" ref="P323">_xlfn.IFS(LEN(O323)=8,DATE(LEFT(O323,4),MID(O323,5,2),RIGHT(O323,2)),LEN(O323)=7,DATE(LEFT(O323,4),MID(O323,5,1),RIGHT(O323,2)),LEN(O323)=6,DATE(LEFT(O323,4),MID(O323,5,1),RIGHT(O323,1)))</f>
        <v>25200</v>
      </c>
      <c r="R323">
        <v>20</v>
      </c>
      <c r="S323" t="str">
        <f t="shared" ref="S323:S386" si="28">IF(AND(R323&gt;= 6,R323&lt;= 23),"Normal","Bad")</f>
        <v>Normal</v>
      </c>
      <c r="U323">
        <v>202462</v>
      </c>
      <c r="V323" s="2" cm="1">
        <f t="array" ref="V323">_xlfn.IFS(LEN(U323)=8,DATE(LEFT(U323,4),MID(U323,5,2),RIGHT(U323,2)),LEN(U323)=7,DATE(LEFT(U323,4),MID(U323,5,1),RIGHT(U323,2)),LEN(U323)=6,DATE(LEFT(U323,4),MID(U323,5,1),RIGHT(U323,1)))</f>
        <v>45445</v>
      </c>
      <c r="X323" s="2">
        <v>34326</v>
      </c>
      <c r="Y323">
        <f t="shared" ref="Y323:Y386" ca="1" si="29">DATEDIF(X323,TODAY(),"Y")</f>
        <v>31</v>
      </c>
    </row>
    <row r="324" spans="3:25" x14ac:dyDescent="0.25">
      <c r="C324" t="s">
        <v>1016</v>
      </c>
      <c r="D324" t="s">
        <v>1017</v>
      </c>
      <c r="F324" t="str">
        <f t="shared" si="25"/>
        <v>Lindy Darlasson</v>
      </c>
      <c r="H324" t="str">
        <f t="shared" si="26"/>
        <v>Lindy Darlasson</v>
      </c>
      <c r="K324">
        <v>97</v>
      </c>
      <c r="L324" t="str">
        <f t="shared" si="27"/>
        <v>Normal Heart Rate</v>
      </c>
      <c r="O324">
        <v>2000913</v>
      </c>
      <c r="P324" s="2" cm="1">
        <f t="array" ref="P324">_xlfn.IFS(LEN(O324)=8,DATE(LEFT(O324,4),MID(O324,5,2),RIGHT(O324,2)),LEN(O324)=7,DATE(LEFT(O324,4),MID(O324,5,1),RIGHT(O324,2)),LEN(O324)=6,DATE(LEFT(O324,4),MID(O324,5,1),RIGHT(O324,1)))</f>
        <v>36782</v>
      </c>
      <c r="R324">
        <v>15</v>
      </c>
      <c r="S324" t="str">
        <f t="shared" si="28"/>
        <v>Normal</v>
      </c>
      <c r="U324">
        <v>202419</v>
      </c>
      <c r="V324" s="2" cm="1">
        <f t="array" ref="V324">_xlfn.IFS(LEN(U324)=8,DATE(LEFT(U324,4),MID(U324,5,2),RIGHT(U324,2)),LEN(U324)=7,DATE(LEFT(U324,4),MID(U324,5,1),RIGHT(U324,2)),LEN(U324)=6,DATE(LEFT(U324,4),MID(U324,5,1),RIGHT(U324,1)))</f>
        <v>45300</v>
      </c>
      <c r="X324" s="2">
        <v>33618</v>
      </c>
      <c r="Y324">
        <f t="shared" ca="1" si="29"/>
        <v>33</v>
      </c>
    </row>
    <row r="325" spans="3:25" x14ac:dyDescent="0.25">
      <c r="C325" t="s">
        <v>1019</v>
      </c>
      <c r="D325" t="s">
        <v>1020</v>
      </c>
      <c r="F325" t="str">
        <f t="shared" si="25"/>
        <v>Justine Petric</v>
      </c>
      <c r="H325" t="str">
        <f t="shared" si="26"/>
        <v>Justine Petric</v>
      </c>
      <c r="K325">
        <v>92</v>
      </c>
      <c r="L325" t="str">
        <f t="shared" si="27"/>
        <v>Normal Heart Rate</v>
      </c>
      <c r="O325">
        <v>19931223</v>
      </c>
      <c r="P325" s="2" cm="1">
        <f t="array" ref="P325">_xlfn.IFS(LEN(O325)=8,DATE(LEFT(O325,4),MID(O325,5,2),RIGHT(O325,2)),LEN(O325)=7,DATE(LEFT(O325,4),MID(O325,5,1),RIGHT(O325,2)),LEN(O325)=6,DATE(LEFT(O325,4),MID(O325,5,1),RIGHT(O325,1)))</f>
        <v>34326</v>
      </c>
      <c r="R325">
        <v>15</v>
      </c>
      <c r="S325" t="str">
        <f t="shared" si="28"/>
        <v>Normal</v>
      </c>
      <c r="U325">
        <v>2024318</v>
      </c>
      <c r="V325" s="2" cm="1">
        <f t="array" ref="V325">_xlfn.IFS(LEN(U325)=8,DATE(LEFT(U325,4),MID(U325,5,2),RIGHT(U325,2)),LEN(U325)=7,DATE(LEFT(U325,4),MID(U325,5,1),RIGHT(U325,2)),LEN(U325)=6,DATE(LEFT(U325,4),MID(U325,5,1),RIGHT(U325,1)))</f>
        <v>45369</v>
      </c>
      <c r="X325" s="2">
        <v>25589</v>
      </c>
      <c r="Y325">
        <f t="shared" ca="1" si="29"/>
        <v>55</v>
      </c>
    </row>
    <row r="326" spans="3:25" x14ac:dyDescent="0.25">
      <c r="C326" t="s">
        <v>1022</v>
      </c>
      <c r="D326" t="s">
        <v>1023</v>
      </c>
      <c r="F326" t="str">
        <f t="shared" si="25"/>
        <v>Rich Bastone</v>
      </c>
      <c r="H326" t="str">
        <f t="shared" si="26"/>
        <v>Rich Bastone</v>
      </c>
      <c r="K326">
        <v>89</v>
      </c>
      <c r="L326" t="str">
        <f t="shared" si="27"/>
        <v>Normal Heart Rate</v>
      </c>
      <c r="O326">
        <v>1992115</v>
      </c>
      <c r="P326" s="2" cm="1">
        <f t="array" ref="P326">_xlfn.IFS(LEN(O326)=8,DATE(LEFT(O326,4),MID(O326,5,2),RIGHT(O326,2)),LEN(O326)=7,DATE(LEFT(O326,4),MID(O326,5,1),RIGHT(O326,2)),LEN(O326)=6,DATE(LEFT(O326,4),MID(O326,5,1),RIGHT(O326,1)))</f>
        <v>33618</v>
      </c>
      <c r="R326">
        <v>15</v>
      </c>
      <c r="S326" t="str">
        <f t="shared" si="28"/>
        <v>Normal</v>
      </c>
      <c r="U326">
        <v>2024217</v>
      </c>
      <c r="V326" s="2" cm="1">
        <f t="array" ref="V326">_xlfn.IFS(LEN(U326)=8,DATE(LEFT(U326,4),MID(U326,5,2),RIGHT(U326,2)),LEN(U326)=7,DATE(LEFT(U326,4),MID(U326,5,1),RIGHT(U326,2)),LEN(U326)=6,DATE(LEFT(U326,4),MID(U326,5,1),RIGHT(U326,1)))</f>
        <v>45339</v>
      </c>
      <c r="X326" s="2">
        <v>38140</v>
      </c>
      <c r="Y326">
        <f t="shared" ca="1" si="29"/>
        <v>20</v>
      </c>
    </row>
    <row r="327" spans="3:25" x14ac:dyDescent="0.25">
      <c r="C327" t="s">
        <v>1025</v>
      </c>
      <c r="D327" t="s">
        <v>1026</v>
      </c>
      <c r="F327" t="str">
        <f t="shared" si="25"/>
        <v>Foster Wherrett</v>
      </c>
      <c r="H327" t="str">
        <f t="shared" si="26"/>
        <v>Foster Wherrett</v>
      </c>
      <c r="K327">
        <v>92</v>
      </c>
      <c r="L327" t="str">
        <f t="shared" si="27"/>
        <v>Normal Heart Rate</v>
      </c>
      <c r="O327">
        <v>1970121</v>
      </c>
      <c r="P327" s="2" cm="1">
        <f t="array" ref="P327">_xlfn.IFS(LEN(O327)=8,DATE(LEFT(O327,4),MID(O327,5,2),RIGHT(O327,2)),LEN(O327)=7,DATE(LEFT(O327,4),MID(O327,5,1),RIGHT(O327,2)),LEN(O327)=6,DATE(LEFT(O327,4),MID(O327,5,1),RIGHT(O327,1)))</f>
        <v>25589</v>
      </c>
      <c r="R327">
        <v>13</v>
      </c>
      <c r="S327" t="str">
        <f t="shared" si="28"/>
        <v>Normal</v>
      </c>
      <c r="U327">
        <v>202468</v>
      </c>
      <c r="V327" s="2" cm="1">
        <f t="array" ref="V327">_xlfn.IFS(LEN(U327)=8,DATE(LEFT(U327,4),MID(U327,5,2),RIGHT(U327,2)),LEN(U327)=7,DATE(LEFT(U327,4),MID(U327,5,1),RIGHT(U327,2)),LEN(U327)=6,DATE(LEFT(U327,4),MID(U327,5,1),RIGHT(U327,1)))</f>
        <v>45451</v>
      </c>
      <c r="X327" s="2">
        <v>21383</v>
      </c>
      <c r="Y327">
        <f t="shared" ca="1" si="29"/>
        <v>66</v>
      </c>
    </row>
    <row r="328" spans="3:25" x14ac:dyDescent="0.25">
      <c r="C328" t="s">
        <v>1028</v>
      </c>
      <c r="D328" t="s">
        <v>1029</v>
      </c>
      <c r="F328" t="str">
        <f t="shared" si="25"/>
        <v>Joseph Macilhench</v>
      </c>
      <c r="H328" t="str">
        <f t="shared" si="26"/>
        <v>Joseph Macilhench</v>
      </c>
      <c r="K328">
        <v>101</v>
      </c>
      <c r="L328" t="str">
        <f t="shared" si="27"/>
        <v>High Heart Rate</v>
      </c>
      <c r="O328">
        <v>200462</v>
      </c>
      <c r="P328" s="2" cm="1">
        <f t="array" ref="P328">_xlfn.IFS(LEN(O328)=8,DATE(LEFT(O328,4),MID(O328,5,2),RIGHT(O328,2)),LEN(O328)=7,DATE(LEFT(O328,4),MID(O328,5,1),RIGHT(O328,2)),LEN(O328)=6,DATE(LEFT(O328,4),MID(O328,5,1),RIGHT(O328,1)))</f>
        <v>38140</v>
      </c>
      <c r="R328">
        <v>11</v>
      </c>
      <c r="S328" t="str">
        <f t="shared" si="28"/>
        <v>Normal</v>
      </c>
      <c r="U328">
        <v>202432</v>
      </c>
      <c r="V328" s="2" cm="1">
        <f t="array" ref="V328">_xlfn.IFS(LEN(U328)=8,DATE(LEFT(U328,4),MID(U328,5,2),RIGHT(U328,2)),LEN(U328)=7,DATE(LEFT(U328,4),MID(U328,5,1),RIGHT(U328,2)),LEN(U328)=6,DATE(LEFT(U328,4),MID(U328,5,1),RIGHT(U328,1)))</f>
        <v>45353</v>
      </c>
      <c r="X328" s="2">
        <v>36625</v>
      </c>
      <c r="Y328">
        <f t="shared" ca="1" si="29"/>
        <v>24</v>
      </c>
    </row>
    <row r="329" spans="3:25" x14ac:dyDescent="0.25">
      <c r="C329" t="s">
        <v>1031</v>
      </c>
      <c r="D329" t="s">
        <v>1032</v>
      </c>
      <c r="F329" t="str">
        <f t="shared" si="25"/>
        <v>Oberon Gristhwaite</v>
      </c>
      <c r="H329" t="str">
        <f t="shared" si="26"/>
        <v>Oberon Gristhwaite</v>
      </c>
      <c r="K329">
        <v>92</v>
      </c>
      <c r="L329" t="str">
        <f t="shared" si="27"/>
        <v>Normal Heart Rate</v>
      </c>
      <c r="O329">
        <v>1958717</v>
      </c>
      <c r="P329" s="2" cm="1">
        <f t="array" ref="P329">_xlfn.IFS(LEN(O329)=8,DATE(LEFT(O329,4),MID(O329,5,2),RIGHT(O329,2)),LEN(O329)=7,DATE(LEFT(O329,4),MID(O329,5,1),RIGHT(O329,2)),LEN(O329)=6,DATE(LEFT(O329,4),MID(O329,5,1),RIGHT(O329,1)))</f>
        <v>21383</v>
      </c>
      <c r="R329">
        <v>15</v>
      </c>
      <c r="S329" t="str">
        <f t="shared" si="28"/>
        <v>Normal</v>
      </c>
      <c r="U329">
        <v>202456</v>
      </c>
      <c r="V329" s="2" cm="1">
        <f t="array" ref="V329">_xlfn.IFS(LEN(U329)=8,DATE(LEFT(U329,4),MID(U329,5,2),RIGHT(U329,2)),LEN(U329)=7,DATE(LEFT(U329,4),MID(U329,5,1),RIGHT(U329,2)),LEN(U329)=6,DATE(LEFT(U329,4),MID(U329,5,1),RIGHT(U329,1)))</f>
        <v>45418</v>
      </c>
      <c r="X329" s="2">
        <v>38681</v>
      </c>
      <c r="Y329">
        <f t="shared" ca="1" si="29"/>
        <v>19</v>
      </c>
    </row>
    <row r="330" spans="3:25" x14ac:dyDescent="0.25">
      <c r="C330" t="s">
        <v>1034</v>
      </c>
      <c r="D330" t="s">
        <v>1035</v>
      </c>
      <c r="F330" t="str">
        <f t="shared" si="25"/>
        <v>Martita Shiel</v>
      </c>
      <c r="H330" t="str">
        <f t="shared" si="26"/>
        <v>Martita Shiel</v>
      </c>
      <c r="K330">
        <v>110</v>
      </c>
      <c r="L330" t="str">
        <f t="shared" si="27"/>
        <v>High Heart Rate</v>
      </c>
      <c r="O330">
        <v>200049</v>
      </c>
      <c r="P330" s="2" cm="1">
        <f t="array" ref="P330">_xlfn.IFS(LEN(O330)=8,DATE(LEFT(O330,4),MID(O330,5,2),RIGHT(O330,2)),LEN(O330)=7,DATE(LEFT(O330,4),MID(O330,5,1),RIGHT(O330,2)),LEN(O330)=6,DATE(LEFT(O330,4),MID(O330,5,1),RIGHT(O330,1)))</f>
        <v>36625</v>
      </c>
      <c r="R330">
        <v>11</v>
      </c>
      <c r="S330" t="str">
        <f t="shared" si="28"/>
        <v>Normal</v>
      </c>
      <c r="U330">
        <v>202433</v>
      </c>
      <c r="V330" s="2" cm="1">
        <f t="array" ref="V330">_xlfn.IFS(LEN(U330)=8,DATE(LEFT(U330,4),MID(U330,5,2),RIGHT(U330,2)),LEN(U330)=7,DATE(LEFT(U330,4),MID(U330,5,1),RIGHT(U330,2)),LEN(U330)=6,DATE(LEFT(U330,4),MID(U330,5,1),RIGHT(U330,1)))</f>
        <v>45354</v>
      </c>
      <c r="X330" s="2">
        <v>34341</v>
      </c>
      <c r="Y330">
        <f t="shared" ca="1" si="29"/>
        <v>31</v>
      </c>
    </row>
    <row r="331" spans="3:25" x14ac:dyDescent="0.25">
      <c r="C331" t="s">
        <v>1037</v>
      </c>
      <c r="D331" t="s">
        <v>1038</v>
      </c>
      <c r="F331" t="str">
        <f t="shared" si="25"/>
        <v>Ulric Gosford</v>
      </c>
      <c r="H331" t="str">
        <f t="shared" si="26"/>
        <v>Ulric Gosford</v>
      </c>
      <c r="K331">
        <v>68</v>
      </c>
      <c r="L331" t="str">
        <f t="shared" si="27"/>
        <v>Normal Heart Rate</v>
      </c>
      <c r="O331">
        <v>20051125</v>
      </c>
      <c r="P331" s="2" cm="1">
        <f t="array" ref="P331">_xlfn.IFS(LEN(O331)=8,DATE(LEFT(O331,4),MID(O331,5,2),RIGHT(O331,2)),LEN(O331)=7,DATE(LEFT(O331,4),MID(O331,5,1),RIGHT(O331,2)),LEN(O331)=6,DATE(LEFT(O331,4),MID(O331,5,1),RIGHT(O331,1)))</f>
        <v>38681</v>
      </c>
      <c r="R331">
        <v>15</v>
      </c>
      <c r="S331" t="str">
        <f t="shared" si="28"/>
        <v>Normal</v>
      </c>
      <c r="U331">
        <v>202434</v>
      </c>
      <c r="V331" s="2" cm="1">
        <f t="array" ref="V331">_xlfn.IFS(LEN(U331)=8,DATE(LEFT(U331,4),MID(U331,5,2),RIGHT(U331,2)),LEN(U331)=7,DATE(LEFT(U331,4),MID(U331,5,1),RIGHT(U331,2)),LEN(U331)=6,DATE(LEFT(U331,4),MID(U331,5,1),RIGHT(U331,1)))</f>
        <v>45355</v>
      </c>
      <c r="X331" s="2">
        <v>36678</v>
      </c>
      <c r="Y331">
        <f t="shared" ca="1" si="29"/>
        <v>24</v>
      </c>
    </row>
    <row r="332" spans="3:25" x14ac:dyDescent="0.25">
      <c r="C332" t="s">
        <v>1040</v>
      </c>
      <c r="D332" t="s">
        <v>1041</v>
      </c>
      <c r="F332" t="str">
        <f t="shared" si="25"/>
        <v>Claudelle Schwier</v>
      </c>
      <c r="H332" t="str">
        <f t="shared" si="26"/>
        <v>Claudelle Schwier</v>
      </c>
      <c r="K332">
        <v>66</v>
      </c>
      <c r="L332" t="str">
        <f t="shared" si="27"/>
        <v>Normal Heart Rate</v>
      </c>
      <c r="O332">
        <v>1994107</v>
      </c>
      <c r="P332" s="2" cm="1">
        <f t="array" ref="P332">_xlfn.IFS(LEN(O332)=8,DATE(LEFT(O332,4),MID(O332,5,2),RIGHT(O332,2)),LEN(O332)=7,DATE(LEFT(O332,4),MID(O332,5,1),RIGHT(O332,2)),LEN(O332)=6,DATE(LEFT(O332,4),MID(O332,5,1),RIGHT(O332,1)))</f>
        <v>34341</v>
      </c>
      <c r="R332">
        <v>14</v>
      </c>
      <c r="S332" t="str">
        <f t="shared" si="28"/>
        <v>Normal</v>
      </c>
      <c r="U332">
        <v>202468</v>
      </c>
      <c r="V332" s="2" cm="1">
        <f t="array" ref="V332">_xlfn.IFS(LEN(U332)=8,DATE(LEFT(U332,4),MID(U332,5,2),RIGHT(U332,2)),LEN(U332)=7,DATE(LEFT(U332,4),MID(U332,5,1),RIGHT(U332,2)),LEN(U332)=6,DATE(LEFT(U332,4),MID(U332,5,1),RIGHT(U332,1)))</f>
        <v>45451</v>
      </c>
      <c r="X332" s="2">
        <v>24113</v>
      </c>
      <c r="Y332">
        <f t="shared" ca="1" si="29"/>
        <v>59</v>
      </c>
    </row>
    <row r="333" spans="3:25" x14ac:dyDescent="0.25">
      <c r="C333" t="s">
        <v>1043</v>
      </c>
      <c r="D333" t="s">
        <v>1044</v>
      </c>
      <c r="F333" t="str">
        <f t="shared" si="25"/>
        <v>Alexis Scrange</v>
      </c>
      <c r="H333" t="str">
        <f t="shared" si="26"/>
        <v>Alexis Scrange</v>
      </c>
      <c r="K333">
        <v>89</v>
      </c>
      <c r="L333" t="str">
        <f t="shared" si="27"/>
        <v>Normal Heart Rate</v>
      </c>
      <c r="O333">
        <v>200061</v>
      </c>
      <c r="P333" s="2" cm="1">
        <f t="array" ref="P333">_xlfn.IFS(LEN(O333)=8,DATE(LEFT(O333,4),MID(O333,5,2),RIGHT(O333,2)),LEN(O333)=7,DATE(LEFT(O333,4),MID(O333,5,1),RIGHT(O333,2)),LEN(O333)=6,DATE(LEFT(O333,4),MID(O333,5,1),RIGHT(O333,1)))</f>
        <v>36678</v>
      </c>
      <c r="R333">
        <v>15</v>
      </c>
      <c r="S333" t="str">
        <f t="shared" si="28"/>
        <v>Normal</v>
      </c>
      <c r="U333">
        <v>2024113</v>
      </c>
      <c r="V333" s="2" cm="1">
        <f t="array" ref="V333">_xlfn.IFS(LEN(U333)=8,DATE(LEFT(U333,4),MID(U333,5,2),RIGHT(U333,2)),LEN(U333)=7,DATE(LEFT(U333,4),MID(U333,5,1),RIGHT(U333,2)),LEN(U333)=6,DATE(LEFT(U333,4),MID(U333,5,1),RIGHT(U333,1)))</f>
        <v>45304</v>
      </c>
      <c r="X333" s="2">
        <v>24852</v>
      </c>
      <c r="Y333">
        <f t="shared" ca="1" si="29"/>
        <v>57</v>
      </c>
    </row>
    <row r="334" spans="3:25" x14ac:dyDescent="0.25">
      <c r="C334" t="s">
        <v>1046</v>
      </c>
      <c r="D334" t="s">
        <v>1047</v>
      </c>
      <c r="F334" t="str">
        <f t="shared" si="25"/>
        <v>Salim Shimwell</v>
      </c>
      <c r="H334" t="str">
        <f t="shared" si="26"/>
        <v>Salim Shimwell</v>
      </c>
      <c r="K334">
        <v>98</v>
      </c>
      <c r="L334" t="str">
        <f t="shared" si="27"/>
        <v>Normal Heart Rate</v>
      </c>
      <c r="O334">
        <v>1966106</v>
      </c>
      <c r="P334" s="2" cm="1">
        <f t="array" ref="P334">_xlfn.IFS(LEN(O334)=8,DATE(LEFT(O334,4),MID(O334,5,2),RIGHT(O334,2)),LEN(O334)=7,DATE(LEFT(O334,4),MID(O334,5,1),RIGHT(O334,2)),LEN(O334)=6,DATE(LEFT(O334,4),MID(O334,5,1),RIGHT(O334,1)))</f>
        <v>24113</v>
      </c>
      <c r="R334">
        <v>18</v>
      </c>
      <c r="S334" t="str">
        <f t="shared" si="28"/>
        <v>Normal</v>
      </c>
      <c r="U334">
        <v>2024416</v>
      </c>
      <c r="V334" s="2" cm="1">
        <f t="array" ref="V334">_xlfn.IFS(LEN(U334)=8,DATE(LEFT(U334,4),MID(U334,5,2),RIGHT(U334,2)),LEN(U334)=7,DATE(LEFT(U334,4),MID(U334,5,1),RIGHT(U334,2)),LEN(U334)=6,DATE(LEFT(U334,4),MID(U334,5,1),RIGHT(U334,1)))</f>
        <v>45398</v>
      </c>
      <c r="X334" s="2">
        <v>35031</v>
      </c>
      <c r="Y334">
        <f t="shared" ca="1" si="29"/>
        <v>29</v>
      </c>
    </row>
    <row r="335" spans="3:25" x14ac:dyDescent="0.25">
      <c r="C335" t="s">
        <v>1049</v>
      </c>
      <c r="D335" t="s">
        <v>1050</v>
      </c>
      <c r="F335" t="str">
        <f t="shared" si="25"/>
        <v>Kent Well</v>
      </c>
      <c r="H335" t="str">
        <f t="shared" si="26"/>
        <v>Kent Well</v>
      </c>
      <c r="K335">
        <v>95</v>
      </c>
      <c r="L335" t="str">
        <f t="shared" si="27"/>
        <v>Normal Heart Rate</v>
      </c>
      <c r="O335">
        <v>1968115</v>
      </c>
      <c r="P335" s="2" cm="1">
        <f t="array" ref="P335">_xlfn.IFS(LEN(O335)=8,DATE(LEFT(O335,4),MID(O335,5,2),RIGHT(O335,2)),LEN(O335)=7,DATE(LEFT(O335,4),MID(O335,5,1),RIGHT(O335,2)),LEN(O335)=6,DATE(LEFT(O335,4),MID(O335,5,1),RIGHT(O335,1)))</f>
        <v>24852</v>
      </c>
      <c r="R335">
        <v>8</v>
      </c>
      <c r="S335" t="str">
        <f t="shared" si="28"/>
        <v>Normal</v>
      </c>
      <c r="U335">
        <v>2024210</v>
      </c>
      <c r="V335" s="2" cm="1">
        <f t="array" ref="V335">_xlfn.IFS(LEN(U335)=8,DATE(LEFT(U335,4),MID(U335,5,2),RIGHT(U335,2)),LEN(U335)=7,DATE(LEFT(U335,4),MID(U335,5,1),RIGHT(U335,2)),LEN(U335)=6,DATE(LEFT(U335,4),MID(U335,5,1),RIGHT(U335,1)))</f>
        <v>45332</v>
      </c>
      <c r="X335" s="2">
        <v>31948</v>
      </c>
      <c r="Y335">
        <f t="shared" ca="1" si="29"/>
        <v>37</v>
      </c>
    </row>
    <row r="336" spans="3:25" x14ac:dyDescent="0.25">
      <c r="C336" t="s">
        <v>1052</v>
      </c>
      <c r="D336" t="s">
        <v>1053</v>
      </c>
      <c r="F336" t="str">
        <f t="shared" si="25"/>
        <v>Doyle Mazella</v>
      </c>
      <c r="H336" t="str">
        <f t="shared" si="26"/>
        <v>Doyle Mazella</v>
      </c>
      <c r="K336">
        <v>82</v>
      </c>
      <c r="L336" t="str">
        <f t="shared" si="27"/>
        <v>Normal Heart Rate</v>
      </c>
      <c r="O336">
        <v>19951128</v>
      </c>
      <c r="P336" s="2" cm="1">
        <f t="array" ref="P336">_xlfn.IFS(LEN(O336)=8,DATE(LEFT(O336,4),MID(O336,5,2),RIGHT(O336,2)),LEN(O336)=7,DATE(LEFT(O336,4),MID(O336,5,1),RIGHT(O336,2)),LEN(O336)=6,DATE(LEFT(O336,4),MID(O336,5,1),RIGHT(O336,1)))</f>
        <v>35031</v>
      </c>
      <c r="R336">
        <v>13</v>
      </c>
      <c r="S336" t="str">
        <f t="shared" si="28"/>
        <v>Normal</v>
      </c>
      <c r="U336">
        <v>202455</v>
      </c>
      <c r="V336" s="2" cm="1">
        <f t="array" ref="V336">_xlfn.IFS(LEN(U336)=8,DATE(LEFT(U336,4),MID(U336,5,2),RIGHT(U336,2)),LEN(U336)=7,DATE(LEFT(U336,4),MID(U336,5,1),RIGHT(U336,2)),LEN(U336)=6,DATE(LEFT(U336,4),MID(U336,5,1),RIGHT(U336,1)))</f>
        <v>45417</v>
      </c>
      <c r="X336" s="2">
        <v>27988</v>
      </c>
      <c r="Y336">
        <f t="shared" ca="1" si="29"/>
        <v>48</v>
      </c>
    </row>
    <row r="337" spans="3:25" x14ac:dyDescent="0.25">
      <c r="C337" t="s">
        <v>1055</v>
      </c>
      <c r="D337" t="s">
        <v>1056</v>
      </c>
      <c r="F337" t="str">
        <f t="shared" si="25"/>
        <v>Shannen Bastide</v>
      </c>
      <c r="H337" t="str">
        <f t="shared" si="26"/>
        <v>Shannen Bastide</v>
      </c>
      <c r="K337">
        <v>81</v>
      </c>
      <c r="L337" t="str">
        <f t="shared" si="27"/>
        <v>Normal Heart Rate</v>
      </c>
      <c r="O337">
        <v>1987620</v>
      </c>
      <c r="P337" s="2" cm="1">
        <f t="array" ref="P337">_xlfn.IFS(LEN(O337)=8,DATE(LEFT(O337,4),MID(O337,5,2),RIGHT(O337,2)),LEN(O337)=7,DATE(LEFT(O337,4),MID(O337,5,1),RIGHT(O337,2)),LEN(O337)=6,DATE(LEFT(O337,4),MID(O337,5,1),RIGHT(O337,1)))</f>
        <v>31948</v>
      </c>
      <c r="R337">
        <v>16</v>
      </c>
      <c r="S337" t="str">
        <f t="shared" si="28"/>
        <v>Normal</v>
      </c>
      <c r="U337">
        <v>202468</v>
      </c>
      <c r="V337" s="2" cm="1">
        <f t="array" ref="V337">_xlfn.IFS(LEN(U337)=8,DATE(LEFT(U337,4),MID(U337,5,2),RIGHT(U337,2)),LEN(U337)=7,DATE(LEFT(U337,4),MID(U337,5,1),RIGHT(U337,2)),LEN(U337)=6,DATE(LEFT(U337,4),MID(U337,5,1),RIGHT(U337,1)))</f>
        <v>45451</v>
      </c>
      <c r="X337" s="2">
        <v>35537</v>
      </c>
      <c r="Y337">
        <f t="shared" ca="1" si="29"/>
        <v>27</v>
      </c>
    </row>
    <row r="338" spans="3:25" x14ac:dyDescent="0.25">
      <c r="C338" t="s">
        <v>1025</v>
      </c>
      <c r="D338" t="s">
        <v>1058</v>
      </c>
      <c r="F338" t="str">
        <f t="shared" si="25"/>
        <v>Foster MacAnespie</v>
      </c>
      <c r="H338" t="str">
        <f t="shared" si="26"/>
        <v>Foster MacAnespie</v>
      </c>
      <c r="K338">
        <v>75</v>
      </c>
      <c r="L338" t="str">
        <f t="shared" si="27"/>
        <v>Normal Heart Rate</v>
      </c>
      <c r="O338">
        <v>1976816</v>
      </c>
      <c r="P338" s="2" cm="1">
        <f t="array" ref="P338">_xlfn.IFS(LEN(O338)=8,DATE(LEFT(O338,4),MID(O338,5,2),RIGHT(O338,2)),LEN(O338)=7,DATE(LEFT(O338,4),MID(O338,5,1),RIGHT(O338,2)),LEN(O338)=6,DATE(LEFT(O338,4),MID(O338,5,1),RIGHT(O338,1)))</f>
        <v>27988</v>
      </c>
      <c r="R338">
        <v>15</v>
      </c>
      <c r="S338" t="str">
        <f t="shared" si="28"/>
        <v>Normal</v>
      </c>
      <c r="U338">
        <v>2024322</v>
      </c>
      <c r="V338" s="2" cm="1">
        <f t="array" ref="V338">_xlfn.IFS(LEN(U338)=8,DATE(LEFT(U338,4),MID(U338,5,2),RIGHT(U338,2)),LEN(U338)=7,DATE(LEFT(U338,4),MID(U338,5,1),RIGHT(U338,2)),LEN(U338)=6,DATE(LEFT(U338,4),MID(U338,5,1),RIGHT(U338,1)))</f>
        <v>45373</v>
      </c>
      <c r="X338" s="2">
        <v>36174</v>
      </c>
      <c r="Y338">
        <f t="shared" ca="1" si="29"/>
        <v>26</v>
      </c>
    </row>
    <row r="339" spans="3:25" x14ac:dyDescent="0.25">
      <c r="C339" t="s">
        <v>1060</v>
      </c>
      <c r="D339" t="s">
        <v>1061</v>
      </c>
      <c r="F339" t="str">
        <f t="shared" si="25"/>
        <v>Dallon Woodbridge</v>
      </c>
      <c r="H339" t="str">
        <f t="shared" si="26"/>
        <v>Dallon Woodbridge</v>
      </c>
      <c r="K339">
        <v>103</v>
      </c>
      <c r="L339" t="str">
        <f t="shared" si="27"/>
        <v>High Heart Rate</v>
      </c>
      <c r="O339">
        <v>1997417</v>
      </c>
      <c r="P339" s="2" cm="1">
        <f t="array" ref="P339">_xlfn.IFS(LEN(O339)=8,DATE(LEFT(O339,4),MID(O339,5,2),RIGHT(O339,2)),LEN(O339)=7,DATE(LEFT(O339,4),MID(O339,5,1),RIGHT(O339,2)),LEN(O339)=6,DATE(LEFT(O339,4),MID(O339,5,1),RIGHT(O339,1)))</f>
        <v>35537</v>
      </c>
      <c r="R339">
        <v>16</v>
      </c>
      <c r="S339" t="str">
        <f t="shared" si="28"/>
        <v>Normal</v>
      </c>
      <c r="U339">
        <v>2024122</v>
      </c>
      <c r="V339" s="2" cm="1">
        <f t="array" ref="V339">_xlfn.IFS(LEN(U339)=8,DATE(LEFT(U339,4),MID(U339,5,2),RIGHT(U339,2)),LEN(U339)=7,DATE(LEFT(U339,4),MID(U339,5,1),RIGHT(U339,2)),LEN(U339)=6,DATE(LEFT(U339,4),MID(U339,5,1),RIGHT(U339,1)))</f>
        <v>45313</v>
      </c>
      <c r="X339" s="2">
        <v>37187</v>
      </c>
      <c r="Y339">
        <f t="shared" ca="1" si="29"/>
        <v>23</v>
      </c>
    </row>
    <row r="340" spans="3:25" x14ac:dyDescent="0.25">
      <c r="C340" t="s">
        <v>1063</v>
      </c>
      <c r="D340" t="s">
        <v>1064</v>
      </c>
      <c r="F340" t="str">
        <f t="shared" si="25"/>
        <v>Tremaine Caulwell</v>
      </c>
      <c r="H340" t="str">
        <f t="shared" si="26"/>
        <v>Tremaine Caulwell</v>
      </c>
      <c r="K340">
        <v>76</v>
      </c>
      <c r="L340" t="str">
        <f t="shared" si="27"/>
        <v>Normal Heart Rate</v>
      </c>
      <c r="O340">
        <v>1999114</v>
      </c>
      <c r="P340" s="2" cm="1">
        <f t="array" ref="P340">_xlfn.IFS(LEN(O340)=8,DATE(LEFT(O340,4),MID(O340,5,2),RIGHT(O340,2)),LEN(O340)=7,DATE(LEFT(O340,4),MID(O340,5,1),RIGHT(O340,2)),LEN(O340)=6,DATE(LEFT(O340,4),MID(O340,5,1),RIGHT(O340,1)))</f>
        <v>36174</v>
      </c>
      <c r="R340">
        <v>14</v>
      </c>
      <c r="S340" t="str">
        <f t="shared" si="28"/>
        <v>Normal</v>
      </c>
      <c r="U340">
        <v>2024315</v>
      </c>
      <c r="V340" s="2" cm="1">
        <f t="array" ref="V340">_xlfn.IFS(LEN(U340)=8,DATE(LEFT(U340,4),MID(U340,5,2),RIGHT(U340,2)),LEN(U340)=7,DATE(LEFT(U340,4),MID(U340,5,1),RIGHT(U340,2)),LEN(U340)=6,DATE(LEFT(U340,4),MID(U340,5,1),RIGHT(U340,1)))</f>
        <v>45366</v>
      </c>
      <c r="X340" s="2">
        <v>38188</v>
      </c>
      <c r="Y340">
        <f t="shared" ca="1" si="29"/>
        <v>20</v>
      </c>
    </row>
    <row r="341" spans="3:25" x14ac:dyDescent="0.25">
      <c r="C341" t="s">
        <v>1066</v>
      </c>
      <c r="D341" t="s">
        <v>1067</v>
      </c>
      <c r="F341" t="str">
        <f t="shared" si="25"/>
        <v>Algernon Sadgrove</v>
      </c>
      <c r="H341" t="str">
        <f t="shared" si="26"/>
        <v>Algernon Sadgrove</v>
      </c>
      <c r="K341">
        <v>74</v>
      </c>
      <c r="L341" t="str">
        <f t="shared" si="27"/>
        <v>Normal Heart Rate</v>
      </c>
      <c r="O341">
        <v>20011023</v>
      </c>
      <c r="P341" s="2" cm="1">
        <f t="array" ref="P341">_xlfn.IFS(LEN(O341)=8,DATE(LEFT(O341,4),MID(O341,5,2),RIGHT(O341,2)),LEN(O341)=7,DATE(LEFT(O341,4),MID(O341,5,1),RIGHT(O341,2)),LEN(O341)=6,DATE(LEFT(O341,4),MID(O341,5,1),RIGHT(O341,1)))</f>
        <v>37187</v>
      </c>
      <c r="R341">
        <v>14</v>
      </c>
      <c r="S341" t="str">
        <f t="shared" si="28"/>
        <v>Normal</v>
      </c>
      <c r="U341">
        <v>2024123</v>
      </c>
      <c r="V341" s="2" cm="1">
        <f t="array" ref="V341">_xlfn.IFS(LEN(U341)=8,DATE(LEFT(U341,4),MID(U341,5,2),RIGHT(U341,2)),LEN(U341)=7,DATE(LEFT(U341,4),MID(U341,5,1),RIGHT(U341,2)),LEN(U341)=6,DATE(LEFT(U341,4),MID(U341,5,1),RIGHT(U341,1)))</f>
        <v>45314</v>
      </c>
      <c r="X341" s="2">
        <v>36899</v>
      </c>
      <c r="Y341">
        <f t="shared" ca="1" si="29"/>
        <v>24</v>
      </c>
    </row>
    <row r="342" spans="3:25" x14ac:dyDescent="0.25">
      <c r="C342" t="s">
        <v>1069</v>
      </c>
      <c r="D342" t="s">
        <v>1070</v>
      </c>
      <c r="F342" t="str">
        <f t="shared" si="25"/>
        <v>Selma Nolan</v>
      </c>
      <c r="H342" t="str">
        <f t="shared" si="26"/>
        <v>Selma Nolan</v>
      </c>
      <c r="K342">
        <v>81</v>
      </c>
      <c r="L342" t="str">
        <f t="shared" si="27"/>
        <v>Normal Heart Rate</v>
      </c>
      <c r="O342">
        <v>2004720</v>
      </c>
      <c r="P342" s="2" cm="1">
        <f t="array" ref="P342">_xlfn.IFS(LEN(O342)=8,DATE(LEFT(O342,4),MID(O342,5,2),RIGHT(O342,2)),LEN(O342)=7,DATE(LEFT(O342,4),MID(O342,5,1),RIGHT(O342,2)),LEN(O342)=6,DATE(LEFT(O342,4),MID(O342,5,1),RIGHT(O342,1)))</f>
        <v>38188</v>
      </c>
      <c r="R342">
        <v>20</v>
      </c>
      <c r="S342" t="str">
        <f t="shared" si="28"/>
        <v>Normal</v>
      </c>
      <c r="U342">
        <v>202469</v>
      </c>
      <c r="V342" s="2" cm="1">
        <f t="array" ref="V342">_xlfn.IFS(LEN(U342)=8,DATE(LEFT(U342,4),MID(U342,5,2),RIGHT(U342,2)),LEN(U342)=7,DATE(LEFT(U342,4),MID(U342,5,1),RIGHT(U342,2)),LEN(U342)=6,DATE(LEFT(U342,4),MID(U342,5,1),RIGHT(U342,1)))</f>
        <v>45452</v>
      </c>
      <c r="X342" s="2">
        <v>36685</v>
      </c>
      <c r="Y342">
        <f t="shared" ca="1" si="29"/>
        <v>24</v>
      </c>
    </row>
    <row r="343" spans="3:25" x14ac:dyDescent="0.25">
      <c r="C343" t="s">
        <v>1072</v>
      </c>
      <c r="D343" t="s">
        <v>1073</v>
      </c>
      <c r="F343" t="str">
        <f t="shared" si="25"/>
        <v>Candra McNirlan</v>
      </c>
      <c r="H343" t="str">
        <f t="shared" si="26"/>
        <v>Candra McNirlan</v>
      </c>
      <c r="K343">
        <v>68</v>
      </c>
      <c r="L343" t="str">
        <f t="shared" si="27"/>
        <v>Normal Heart Rate</v>
      </c>
      <c r="O343">
        <v>2001108</v>
      </c>
      <c r="P343" s="2" cm="1">
        <f t="array" ref="P343">_xlfn.IFS(LEN(O343)=8,DATE(LEFT(O343,4),MID(O343,5,2),RIGHT(O343,2)),LEN(O343)=7,DATE(LEFT(O343,4),MID(O343,5,1),RIGHT(O343,2)),LEN(O343)=6,DATE(LEFT(O343,4),MID(O343,5,1),RIGHT(O343,1)))</f>
        <v>36899</v>
      </c>
      <c r="R343">
        <v>13</v>
      </c>
      <c r="S343" t="str">
        <f t="shared" si="28"/>
        <v>Normal</v>
      </c>
      <c r="U343">
        <v>2024329</v>
      </c>
      <c r="V343" s="2" cm="1">
        <f t="array" ref="V343">_xlfn.IFS(LEN(U343)=8,DATE(LEFT(U343,4),MID(U343,5,2),RIGHT(U343,2)),LEN(U343)=7,DATE(LEFT(U343,4),MID(U343,5,1),RIGHT(U343,2)),LEN(U343)=6,DATE(LEFT(U343,4),MID(U343,5,1),RIGHT(U343,1)))</f>
        <v>45380</v>
      </c>
      <c r="X343" s="2">
        <v>37057</v>
      </c>
      <c r="Y343">
        <f t="shared" ca="1" si="29"/>
        <v>23</v>
      </c>
    </row>
    <row r="344" spans="3:25" x14ac:dyDescent="0.25">
      <c r="C344" t="s">
        <v>1075</v>
      </c>
      <c r="D344" t="s">
        <v>1076</v>
      </c>
      <c r="F344" t="str">
        <f t="shared" si="25"/>
        <v>Micky Sallans</v>
      </c>
      <c r="H344" t="str">
        <f t="shared" si="26"/>
        <v>Micky Sallans</v>
      </c>
      <c r="K344">
        <v>105</v>
      </c>
      <c r="L344" t="str">
        <f t="shared" si="27"/>
        <v>High Heart Rate</v>
      </c>
      <c r="O344">
        <v>200068</v>
      </c>
      <c r="P344" s="2" cm="1">
        <f t="array" ref="P344">_xlfn.IFS(LEN(O344)=8,DATE(LEFT(O344,4),MID(O344,5,2),RIGHT(O344,2)),LEN(O344)=7,DATE(LEFT(O344,4),MID(O344,5,1),RIGHT(O344,2)),LEN(O344)=6,DATE(LEFT(O344,4),MID(O344,5,1),RIGHT(O344,1)))</f>
        <v>36685</v>
      </c>
      <c r="R344">
        <v>17</v>
      </c>
      <c r="S344" t="str">
        <f t="shared" si="28"/>
        <v>Normal</v>
      </c>
      <c r="U344">
        <v>2024327</v>
      </c>
      <c r="V344" s="2" cm="1">
        <f t="array" ref="V344">_xlfn.IFS(LEN(U344)=8,DATE(LEFT(U344,4),MID(U344,5,2),RIGHT(U344,2)),LEN(U344)=7,DATE(LEFT(U344,4),MID(U344,5,1),RIGHT(U344,2)),LEN(U344)=6,DATE(LEFT(U344,4),MID(U344,5,1),RIGHT(U344,1)))</f>
        <v>45378</v>
      </c>
      <c r="X344" s="2">
        <v>33345</v>
      </c>
      <c r="Y344">
        <f t="shared" ca="1" si="29"/>
        <v>33</v>
      </c>
    </row>
    <row r="345" spans="3:25" x14ac:dyDescent="0.25">
      <c r="C345" t="s">
        <v>1078</v>
      </c>
      <c r="D345" t="s">
        <v>1079</v>
      </c>
      <c r="F345" t="str">
        <f t="shared" si="25"/>
        <v>Leela Ferriday</v>
      </c>
      <c r="H345" t="str">
        <f t="shared" si="26"/>
        <v>Leela Ferriday</v>
      </c>
      <c r="K345">
        <v>107</v>
      </c>
      <c r="L345" t="str">
        <f t="shared" si="27"/>
        <v>High Heart Rate</v>
      </c>
      <c r="O345">
        <v>2001615</v>
      </c>
      <c r="P345" s="2" cm="1">
        <f t="array" ref="P345">_xlfn.IFS(LEN(O345)=8,DATE(LEFT(O345,4),MID(O345,5,2),RIGHT(O345,2)),LEN(O345)=7,DATE(LEFT(O345,4),MID(O345,5,1),RIGHT(O345,2)),LEN(O345)=6,DATE(LEFT(O345,4),MID(O345,5,1),RIGHT(O345,1)))</f>
        <v>37057</v>
      </c>
      <c r="R345">
        <v>18</v>
      </c>
      <c r="S345" t="str">
        <f t="shared" si="28"/>
        <v>Normal</v>
      </c>
      <c r="U345">
        <v>2024128</v>
      </c>
      <c r="V345" s="2" cm="1">
        <f t="array" ref="V345">_xlfn.IFS(LEN(U345)=8,DATE(LEFT(U345,4),MID(U345,5,2),RIGHT(U345,2)),LEN(U345)=7,DATE(LEFT(U345,4),MID(U345,5,1),RIGHT(U345,2)),LEN(U345)=6,DATE(LEFT(U345,4),MID(U345,5,1),RIGHT(U345,1)))</f>
        <v>45319</v>
      </c>
      <c r="X345" s="2">
        <v>34466</v>
      </c>
      <c r="Y345">
        <f t="shared" ca="1" si="29"/>
        <v>30</v>
      </c>
    </row>
    <row r="346" spans="3:25" x14ac:dyDescent="0.25">
      <c r="C346" t="s">
        <v>1081</v>
      </c>
      <c r="D346" t="s">
        <v>1082</v>
      </c>
      <c r="F346" t="str">
        <f t="shared" si="25"/>
        <v>Graehme Hannigane</v>
      </c>
      <c r="H346" t="str">
        <f t="shared" si="26"/>
        <v>Graehme Hannigane</v>
      </c>
      <c r="K346">
        <v>83</v>
      </c>
      <c r="L346" t="str">
        <f t="shared" si="27"/>
        <v>Normal Heart Rate</v>
      </c>
      <c r="O346">
        <v>1991417</v>
      </c>
      <c r="P346" s="2" cm="1">
        <f t="array" ref="P346">_xlfn.IFS(LEN(O346)=8,DATE(LEFT(O346,4),MID(O346,5,2),RIGHT(O346,2)),LEN(O346)=7,DATE(LEFT(O346,4),MID(O346,5,1),RIGHT(O346,2)),LEN(O346)=6,DATE(LEFT(O346,4),MID(O346,5,1),RIGHT(O346,1)))</f>
        <v>33345</v>
      </c>
      <c r="R346">
        <v>20</v>
      </c>
      <c r="S346" t="str">
        <f t="shared" si="28"/>
        <v>Normal</v>
      </c>
      <c r="U346">
        <v>2024520</v>
      </c>
      <c r="V346" s="2" cm="1">
        <f t="array" ref="V346">_xlfn.IFS(LEN(U346)=8,DATE(LEFT(U346,4),MID(U346,5,2),RIGHT(U346,2)),LEN(U346)=7,DATE(LEFT(U346,4),MID(U346,5,1),RIGHT(U346,2)),LEN(U346)=6,DATE(LEFT(U346,4),MID(U346,5,1),RIGHT(U346,1)))</f>
        <v>45432</v>
      </c>
      <c r="X346" s="2">
        <v>36904</v>
      </c>
      <c r="Y346">
        <f t="shared" ca="1" si="29"/>
        <v>24</v>
      </c>
    </row>
    <row r="347" spans="3:25" x14ac:dyDescent="0.25">
      <c r="C347" t="s">
        <v>1084</v>
      </c>
      <c r="D347" t="s">
        <v>1085</v>
      </c>
      <c r="F347" t="str">
        <f t="shared" si="25"/>
        <v>Oralla Duddin</v>
      </c>
      <c r="H347" t="str">
        <f t="shared" si="26"/>
        <v>Oralla Duddin</v>
      </c>
      <c r="K347">
        <v>108</v>
      </c>
      <c r="L347" t="str">
        <f t="shared" si="27"/>
        <v>High Heart Rate</v>
      </c>
      <c r="O347">
        <v>1994512</v>
      </c>
      <c r="P347" s="2" cm="1">
        <f t="array" ref="P347">_xlfn.IFS(LEN(O347)=8,DATE(LEFT(O347,4),MID(O347,5,2),RIGHT(O347,2)),LEN(O347)=7,DATE(LEFT(O347,4),MID(O347,5,1),RIGHT(O347,2)),LEN(O347)=6,DATE(LEFT(O347,4),MID(O347,5,1),RIGHT(O347,1)))</f>
        <v>34466</v>
      </c>
      <c r="R347">
        <v>10</v>
      </c>
      <c r="S347" t="str">
        <f t="shared" si="28"/>
        <v>Normal</v>
      </c>
      <c r="U347">
        <v>2024229</v>
      </c>
      <c r="V347" s="2" cm="1">
        <f t="array" ref="V347">_xlfn.IFS(LEN(U347)=8,DATE(LEFT(U347,4),MID(U347,5,2),RIGHT(U347,2)),LEN(U347)=7,DATE(LEFT(U347,4),MID(U347,5,1),RIGHT(U347,2)),LEN(U347)=6,DATE(LEFT(U347,4),MID(U347,5,1),RIGHT(U347,1)))</f>
        <v>45351</v>
      </c>
      <c r="X347" s="2">
        <v>34153</v>
      </c>
      <c r="Y347">
        <f t="shared" ca="1" si="29"/>
        <v>31</v>
      </c>
    </row>
    <row r="348" spans="3:25" x14ac:dyDescent="0.25">
      <c r="C348" t="s">
        <v>1087</v>
      </c>
      <c r="D348" t="s">
        <v>1088</v>
      </c>
      <c r="F348" t="str">
        <f t="shared" si="25"/>
        <v>Codee Stoddart</v>
      </c>
      <c r="H348" t="str">
        <f t="shared" si="26"/>
        <v>Codee Stoddart</v>
      </c>
      <c r="K348">
        <v>77</v>
      </c>
      <c r="L348" t="str">
        <f t="shared" si="27"/>
        <v>Normal Heart Rate</v>
      </c>
      <c r="O348">
        <v>2001113</v>
      </c>
      <c r="P348" s="2" cm="1">
        <f t="array" ref="P348">_xlfn.IFS(LEN(O348)=8,DATE(LEFT(O348,4),MID(O348,5,2),RIGHT(O348,2)),LEN(O348)=7,DATE(LEFT(O348,4),MID(O348,5,1),RIGHT(O348,2)),LEN(O348)=6,DATE(LEFT(O348,4),MID(O348,5,1),RIGHT(O348,1)))</f>
        <v>36904</v>
      </c>
      <c r="R348">
        <v>13</v>
      </c>
      <c r="S348" t="str">
        <f t="shared" si="28"/>
        <v>Normal</v>
      </c>
      <c r="U348">
        <v>202437</v>
      </c>
      <c r="V348" s="2" cm="1">
        <f t="array" ref="V348">_xlfn.IFS(LEN(U348)=8,DATE(LEFT(U348,4),MID(U348,5,2),RIGHT(U348,2)),LEN(U348)=7,DATE(LEFT(U348,4),MID(U348,5,1),RIGHT(U348,2)),LEN(U348)=6,DATE(LEFT(U348,4),MID(U348,5,1),RIGHT(U348,1)))</f>
        <v>45358</v>
      </c>
      <c r="X348" s="2">
        <v>30981</v>
      </c>
      <c r="Y348">
        <f t="shared" ca="1" si="29"/>
        <v>40</v>
      </c>
    </row>
    <row r="349" spans="3:25" x14ac:dyDescent="0.25">
      <c r="C349" t="s">
        <v>1090</v>
      </c>
      <c r="D349" t="s">
        <v>1091</v>
      </c>
      <c r="F349" t="str">
        <f t="shared" si="25"/>
        <v>Pavia Dict</v>
      </c>
      <c r="H349" t="str">
        <f t="shared" si="26"/>
        <v>Pavia Dict</v>
      </c>
      <c r="K349">
        <v>86</v>
      </c>
      <c r="L349" t="str">
        <f t="shared" si="27"/>
        <v>Normal Heart Rate</v>
      </c>
      <c r="O349">
        <v>199373</v>
      </c>
      <c r="P349" s="2" cm="1">
        <f t="array" ref="P349">_xlfn.IFS(LEN(O349)=8,DATE(LEFT(O349,4),MID(O349,5,2),RIGHT(O349,2)),LEN(O349)=7,DATE(LEFT(O349,4),MID(O349,5,1),RIGHT(O349,2)),LEN(O349)=6,DATE(LEFT(O349,4),MID(O349,5,1),RIGHT(O349,1)))</f>
        <v>34153</v>
      </c>
      <c r="R349">
        <v>19</v>
      </c>
      <c r="S349" t="str">
        <f t="shared" si="28"/>
        <v>Normal</v>
      </c>
      <c r="U349">
        <v>2024520</v>
      </c>
      <c r="V349" s="2" cm="1">
        <f t="array" ref="V349">_xlfn.IFS(LEN(U349)=8,DATE(LEFT(U349,4),MID(U349,5,2),RIGHT(U349,2)),LEN(U349)=7,DATE(LEFT(U349,4),MID(U349,5,1),RIGHT(U349,2)),LEN(U349)=6,DATE(LEFT(U349,4),MID(U349,5,1),RIGHT(U349,1)))</f>
        <v>45432</v>
      </c>
      <c r="X349" s="2">
        <v>33712</v>
      </c>
      <c r="Y349">
        <f t="shared" ca="1" si="29"/>
        <v>32</v>
      </c>
    </row>
    <row r="350" spans="3:25" x14ac:dyDescent="0.25">
      <c r="C350" t="s">
        <v>1093</v>
      </c>
      <c r="D350" t="s">
        <v>1094</v>
      </c>
      <c r="F350" t="str">
        <f t="shared" si="25"/>
        <v>Nevin Durman</v>
      </c>
      <c r="H350" t="str">
        <f t="shared" si="26"/>
        <v>Nevin Durman</v>
      </c>
      <c r="K350">
        <v>91</v>
      </c>
      <c r="L350" t="str">
        <f t="shared" si="27"/>
        <v>Normal Heart Rate</v>
      </c>
      <c r="O350">
        <v>19841026</v>
      </c>
      <c r="P350" s="2" cm="1">
        <f t="array" ref="P350">_xlfn.IFS(LEN(O350)=8,DATE(LEFT(O350,4),MID(O350,5,2),RIGHT(O350,2)),LEN(O350)=7,DATE(LEFT(O350,4),MID(O350,5,1),RIGHT(O350,2)),LEN(O350)=6,DATE(LEFT(O350,4),MID(O350,5,1),RIGHT(O350,1)))</f>
        <v>30981</v>
      </c>
      <c r="R350">
        <v>15</v>
      </c>
      <c r="S350" t="str">
        <f t="shared" si="28"/>
        <v>Normal</v>
      </c>
      <c r="U350">
        <v>2024623</v>
      </c>
      <c r="V350" s="2" cm="1">
        <f t="array" ref="V350">_xlfn.IFS(LEN(U350)=8,DATE(LEFT(U350,4),MID(U350,5,2),RIGHT(U350,2)),LEN(U350)=7,DATE(LEFT(U350,4),MID(U350,5,1),RIGHT(U350,2)),LEN(U350)=6,DATE(LEFT(U350,4),MID(U350,5,1),RIGHT(U350,1)))</f>
        <v>45466</v>
      </c>
      <c r="X350" s="2">
        <v>35089</v>
      </c>
      <c r="Y350">
        <f t="shared" ca="1" si="29"/>
        <v>29</v>
      </c>
    </row>
    <row r="351" spans="3:25" x14ac:dyDescent="0.25">
      <c r="C351" t="s">
        <v>1096</v>
      </c>
      <c r="D351" t="s">
        <v>1097</v>
      </c>
      <c r="F351" t="str">
        <f t="shared" si="25"/>
        <v>Gene Cogar</v>
      </c>
      <c r="H351" t="str">
        <f t="shared" si="26"/>
        <v>Gene Cogar</v>
      </c>
      <c r="K351">
        <v>74</v>
      </c>
      <c r="L351" t="str">
        <f t="shared" si="27"/>
        <v>Normal Heart Rate</v>
      </c>
      <c r="O351">
        <v>1992418</v>
      </c>
      <c r="P351" s="2" cm="1">
        <f t="array" ref="P351">_xlfn.IFS(LEN(O351)=8,DATE(LEFT(O351,4),MID(O351,5,2),RIGHT(O351,2)),LEN(O351)=7,DATE(LEFT(O351,4),MID(O351,5,1),RIGHT(O351,2)),LEN(O351)=6,DATE(LEFT(O351,4),MID(O351,5,1),RIGHT(O351,1)))</f>
        <v>33712</v>
      </c>
      <c r="R351">
        <v>11</v>
      </c>
      <c r="S351" t="str">
        <f t="shared" si="28"/>
        <v>Normal</v>
      </c>
      <c r="U351">
        <v>202416</v>
      </c>
      <c r="V351" s="2" cm="1">
        <f t="array" ref="V351">_xlfn.IFS(LEN(U351)=8,DATE(LEFT(U351,4),MID(U351,5,2),RIGHT(U351,2)),LEN(U351)=7,DATE(LEFT(U351,4),MID(U351,5,1),RIGHT(U351,2)),LEN(U351)=6,DATE(LEFT(U351,4),MID(U351,5,1),RIGHT(U351,1)))</f>
        <v>45297</v>
      </c>
      <c r="X351" s="2">
        <v>38171</v>
      </c>
      <c r="Y351">
        <f t="shared" ca="1" si="29"/>
        <v>20</v>
      </c>
    </row>
    <row r="352" spans="3:25" x14ac:dyDescent="0.25">
      <c r="C352" t="s">
        <v>1099</v>
      </c>
      <c r="D352" t="s">
        <v>1100</v>
      </c>
      <c r="F352" t="str">
        <f t="shared" si="25"/>
        <v>Rudiger Freund</v>
      </c>
      <c r="H352" t="str">
        <f t="shared" si="26"/>
        <v>Rudiger Freund</v>
      </c>
      <c r="K352">
        <v>72</v>
      </c>
      <c r="L352" t="str">
        <f t="shared" si="27"/>
        <v>Normal Heart Rate</v>
      </c>
      <c r="O352">
        <v>1996125</v>
      </c>
      <c r="P352" s="2" cm="1">
        <f t="array" ref="P352">_xlfn.IFS(LEN(O352)=8,DATE(LEFT(O352,4),MID(O352,5,2),RIGHT(O352,2)),LEN(O352)=7,DATE(LEFT(O352,4),MID(O352,5,1),RIGHT(O352,2)),LEN(O352)=6,DATE(LEFT(O352,4),MID(O352,5,1),RIGHT(O352,1)))</f>
        <v>35089</v>
      </c>
      <c r="R352">
        <v>13</v>
      </c>
      <c r="S352" t="str">
        <f t="shared" si="28"/>
        <v>Normal</v>
      </c>
      <c r="U352">
        <v>2024610</v>
      </c>
      <c r="V352" s="2" cm="1">
        <f t="array" ref="V352">_xlfn.IFS(LEN(U352)=8,DATE(LEFT(U352,4),MID(U352,5,2),RIGHT(U352,2)),LEN(U352)=7,DATE(LEFT(U352,4),MID(U352,5,1),RIGHT(U352,2)),LEN(U352)=6,DATE(LEFT(U352,4),MID(U352,5,1),RIGHT(U352,1)))</f>
        <v>45453</v>
      </c>
      <c r="X352" s="2">
        <v>36375</v>
      </c>
      <c r="Y352">
        <f t="shared" ca="1" si="29"/>
        <v>25</v>
      </c>
    </row>
    <row r="353" spans="3:25" x14ac:dyDescent="0.25">
      <c r="C353" t="s">
        <v>845</v>
      </c>
      <c r="D353" t="s">
        <v>1102</v>
      </c>
      <c r="F353" t="str">
        <f t="shared" si="25"/>
        <v>Dolores Boffin</v>
      </c>
      <c r="H353" t="str">
        <f t="shared" si="26"/>
        <v>Dolores Boffin</v>
      </c>
      <c r="K353">
        <v>67</v>
      </c>
      <c r="L353" t="str">
        <f t="shared" si="27"/>
        <v>Normal Heart Rate</v>
      </c>
      <c r="O353">
        <v>200473</v>
      </c>
      <c r="P353" s="2" cm="1">
        <f t="array" ref="P353">_xlfn.IFS(LEN(O353)=8,DATE(LEFT(O353,4),MID(O353,5,2),RIGHT(O353,2)),LEN(O353)=7,DATE(LEFT(O353,4),MID(O353,5,1),RIGHT(O353,2)),LEN(O353)=6,DATE(LEFT(O353,4),MID(O353,5,1),RIGHT(O353,1)))</f>
        <v>38171</v>
      </c>
      <c r="R353">
        <v>15</v>
      </c>
      <c r="S353" t="str">
        <f t="shared" si="28"/>
        <v>Normal</v>
      </c>
      <c r="U353">
        <v>2024427</v>
      </c>
      <c r="V353" s="2" cm="1">
        <f t="array" ref="V353">_xlfn.IFS(LEN(U353)=8,DATE(LEFT(U353,4),MID(U353,5,2),RIGHT(U353,2)),LEN(U353)=7,DATE(LEFT(U353,4),MID(U353,5,1),RIGHT(U353,2)),LEN(U353)=6,DATE(LEFT(U353,4),MID(U353,5,1),RIGHT(U353,1)))</f>
        <v>45409</v>
      </c>
      <c r="X353" s="2">
        <v>35745</v>
      </c>
      <c r="Y353">
        <f t="shared" ca="1" si="29"/>
        <v>27</v>
      </c>
    </row>
    <row r="354" spans="3:25" x14ac:dyDescent="0.25">
      <c r="C354" t="s">
        <v>550</v>
      </c>
      <c r="D354" t="s">
        <v>1104</v>
      </c>
      <c r="F354" t="str">
        <f t="shared" si="25"/>
        <v>Codi Burnsell</v>
      </c>
      <c r="H354" t="str">
        <f t="shared" si="26"/>
        <v>Codi Burnsell</v>
      </c>
      <c r="K354">
        <v>89</v>
      </c>
      <c r="L354" t="str">
        <f t="shared" si="27"/>
        <v>Normal Heart Rate</v>
      </c>
      <c r="O354">
        <v>199983</v>
      </c>
      <c r="P354" s="2" cm="1">
        <f t="array" ref="P354">_xlfn.IFS(LEN(O354)=8,DATE(LEFT(O354,4),MID(O354,5,2),RIGHT(O354,2)),LEN(O354)=7,DATE(LEFT(O354,4),MID(O354,5,1),RIGHT(O354,2)),LEN(O354)=6,DATE(LEFT(O354,4),MID(O354,5,1),RIGHT(O354,1)))</f>
        <v>36375</v>
      </c>
      <c r="R354">
        <v>11</v>
      </c>
      <c r="S354" t="str">
        <f t="shared" si="28"/>
        <v>Normal</v>
      </c>
      <c r="U354">
        <v>2024115</v>
      </c>
      <c r="V354" s="2" cm="1">
        <f t="array" ref="V354">_xlfn.IFS(LEN(U354)=8,DATE(LEFT(U354,4),MID(U354,5,2),RIGHT(U354,2)),LEN(U354)=7,DATE(LEFT(U354,4),MID(U354,5,1),RIGHT(U354,2)),LEN(U354)=6,DATE(LEFT(U354,4),MID(U354,5,1),RIGHT(U354,1)))</f>
        <v>45306</v>
      </c>
      <c r="X354" s="2">
        <v>38039</v>
      </c>
      <c r="Y354">
        <f t="shared" ca="1" si="29"/>
        <v>21</v>
      </c>
    </row>
    <row r="355" spans="3:25" x14ac:dyDescent="0.25">
      <c r="C355" t="s">
        <v>1106</v>
      </c>
      <c r="D355" t="s">
        <v>1107</v>
      </c>
      <c r="F355" t="str">
        <f t="shared" si="25"/>
        <v>Shermy Swaddle</v>
      </c>
      <c r="H355" t="str">
        <f t="shared" si="26"/>
        <v>Shermy Swaddle</v>
      </c>
      <c r="K355">
        <v>90</v>
      </c>
      <c r="L355" t="str">
        <f t="shared" si="27"/>
        <v>Normal Heart Rate</v>
      </c>
      <c r="O355">
        <v>19971111</v>
      </c>
      <c r="P355" s="2" cm="1">
        <f t="array" ref="P355">_xlfn.IFS(LEN(O355)=8,DATE(LEFT(O355,4),MID(O355,5,2),RIGHT(O355,2)),LEN(O355)=7,DATE(LEFT(O355,4),MID(O355,5,1),RIGHT(O355,2)),LEN(O355)=6,DATE(LEFT(O355,4),MID(O355,5,1),RIGHT(O355,1)))</f>
        <v>35745</v>
      </c>
      <c r="R355">
        <v>15</v>
      </c>
      <c r="S355" t="str">
        <f t="shared" si="28"/>
        <v>Normal</v>
      </c>
      <c r="U355">
        <v>2024117</v>
      </c>
      <c r="V355" s="2" cm="1">
        <f t="array" ref="V355">_xlfn.IFS(LEN(U355)=8,DATE(LEFT(U355,4),MID(U355,5,2),RIGHT(U355,2)),LEN(U355)=7,DATE(LEFT(U355,4),MID(U355,5,1),RIGHT(U355,2)),LEN(U355)=6,DATE(LEFT(U355,4),MID(U355,5,1),RIGHT(U355,1)))</f>
        <v>45308</v>
      </c>
      <c r="X355" s="2">
        <v>31527</v>
      </c>
      <c r="Y355">
        <f t="shared" ca="1" si="29"/>
        <v>38</v>
      </c>
    </row>
    <row r="356" spans="3:25" x14ac:dyDescent="0.25">
      <c r="C356" t="s">
        <v>1109</v>
      </c>
      <c r="D356" t="s">
        <v>1110</v>
      </c>
      <c r="F356" t="str">
        <f t="shared" si="25"/>
        <v>Julie Danell</v>
      </c>
      <c r="H356" t="str">
        <f t="shared" si="26"/>
        <v>Julie Danell</v>
      </c>
      <c r="K356">
        <v>90</v>
      </c>
      <c r="L356" t="str">
        <f t="shared" si="27"/>
        <v>Normal Heart Rate</v>
      </c>
      <c r="O356">
        <v>2004222</v>
      </c>
      <c r="P356" s="2" cm="1">
        <f t="array" ref="P356">_xlfn.IFS(LEN(O356)=8,DATE(LEFT(O356,4),MID(O356,5,2),RIGHT(O356,2)),LEN(O356)=7,DATE(LEFT(O356,4),MID(O356,5,1),RIGHT(O356,2)),LEN(O356)=6,DATE(LEFT(O356,4),MID(O356,5,1),RIGHT(O356,1)))</f>
        <v>38039</v>
      </c>
      <c r="R356">
        <v>7</v>
      </c>
      <c r="S356" t="str">
        <f t="shared" si="28"/>
        <v>Normal</v>
      </c>
      <c r="U356">
        <v>2024319</v>
      </c>
      <c r="V356" s="2" cm="1">
        <f t="array" ref="V356">_xlfn.IFS(LEN(U356)=8,DATE(LEFT(U356,4),MID(U356,5,2),RIGHT(U356,2)),LEN(U356)=7,DATE(LEFT(U356,4),MID(U356,5,1),RIGHT(U356,2)),LEN(U356)=6,DATE(LEFT(U356,4),MID(U356,5,1),RIGHT(U356,1)))</f>
        <v>45370</v>
      </c>
      <c r="X356" s="2">
        <v>19902</v>
      </c>
      <c r="Y356">
        <f t="shared" ca="1" si="29"/>
        <v>70</v>
      </c>
    </row>
    <row r="357" spans="3:25" x14ac:dyDescent="0.25">
      <c r="C357" t="s">
        <v>1112</v>
      </c>
      <c r="D357" t="s">
        <v>1113</v>
      </c>
      <c r="F357" t="str">
        <f t="shared" si="25"/>
        <v>Phillip Aizik</v>
      </c>
      <c r="H357" t="str">
        <f t="shared" si="26"/>
        <v>Phillip Aizik</v>
      </c>
      <c r="K357">
        <v>80</v>
      </c>
      <c r="L357" t="str">
        <f t="shared" si="27"/>
        <v>Normal Heart Rate</v>
      </c>
      <c r="O357">
        <v>1986425</v>
      </c>
      <c r="P357" s="2" cm="1">
        <f t="array" ref="P357">_xlfn.IFS(LEN(O357)=8,DATE(LEFT(O357,4),MID(O357,5,2),RIGHT(O357,2)),LEN(O357)=7,DATE(LEFT(O357,4),MID(O357,5,1),RIGHT(O357,2)),LEN(O357)=6,DATE(LEFT(O357,4),MID(O357,5,1),RIGHT(O357,1)))</f>
        <v>31527</v>
      </c>
      <c r="R357">
        <v>10</v>
      </c>
      <c r="S357" t="str">
        <f t="shared" si="28"/>
        <v>Normal</v>
      </c>
      <c r="U357">
        <v>2024418</v>
      </c>
      <c r="V357" s="2" cm="1">
        <f t="array" ref="V357">_xlfn.IFS(LEN(U357)=8,DATE(LEFT(U357,4),MID(U357,5,2),RIGHT(U357,2)),LEN(U357)=7,DATE(LEFT(U357,4),MID(U357,5,1),RIGHT(U357,2)),LEN(U357)=6,DATE(LEFT(U357,4),MID(U357,5,1),RIGHT(U357,1)))</f>
        <v>45400</v>
      </c>
      <c r="X357" s="2">
        <v>32893</v>
      </c>
      <c r="Y357">
        <f t="shared" ca="1" si="29"/>
        <v>35</v>
      </c>
    </row>
    <row r="358" spans="3:25" x14ac:dyDescent="0.25">
      <c r="C358" t="s">
        <v>1115</v>
      </c>
      <c r="D358" t="s">
        <v>1116</v>
      </c>
      <c r="F358" t="str">
        <f t="shared" si="25"/>
        <v>Mavis Dundredge</v>
      </c>
      <c r="H358" t="str">
        <f t="shared" si="26"/>
        <v>Mavis Dundredge</v>
      </c>
      <c r="K358">
        <v>81</v>
      </c>
      <c r="L358" t="str">
        <f t="shared" si="27"/>
        <v>Normal Heart Rate</v>
      </c>
      <c r="O358">
        <v>1954627</v>
      </c>
      <c r="P358" s="2" cm="1">
        <f t="array" ref="P358">_xlfn.IFS(LEN(O358)=8,DATE(LEFT(O358,4),MID(O358,5,2),RIGHT(O358,2)),LEN(O358)=7,DATE(LEFT(O358,4),MID(O358,5,1),RIGHT(O358,2)),LEN(O358)=6,DATE(LEFT(O358,4),MID(O358,5,1),RIGHT(O358,1)))</f>
        <v>19902</v>
      </c>
      <c r="R358">
        <v>20</v>
      </c>
      <c r="S358" t="str">
        <f t="shared" si="28"/>
        <v>Normal</v>
      </c>
      <c r="U358">
        <v>2024131</v>
      </c>
      <c r="V358" s="2" cm="1">
        <f t="array" ref="V358">_xlfn.IFS(LEN(U358)=8,DATE(LEFT(U358,4),MID(U358,5,2),RIGHT(U358,2)),LEN(U358)=7,DATE(LEFT(U358,4),MID(U358,5,1),RIGHT(U358,2)),LEN(U358)=6,DATE(LEFT(U358,4),MID(U358,5,1),RIGHT(U358,1)))</f>
        <v>45322</v>
      </c>
      <c r="X358" s="2">
        <v>34715</v>
      </c>
      <c r="Y358">
        <f t="shared" ca="1" si="29"/>
        <v>30</v>
      </c>
    </row>
    <row r="359" spans="3:25" x14ac:dyDescent="0.25">
      <c r="C359" t="s">
        <v>1118</v>
      </c>
      <c r="D359" t="s">
        <v>1119</v>
      </c>
      <c r="F359" t="str">
        <f t="shared" si="25"/>
        <v>Gabrielle Axelbey</v>
      </c>
      <c r="H359" t="str">
        <f t="shared" si="26"/>
        <v>Gabrielle Axelbey</v>
      </c>
      <c r="K359">
        <v>110</v>
      </c>
      <c r="L359" t="str">
        <f t="shared" si="27"/>
        <v>High Heart Rate</v>
      </c>
      <c r="O359">
        <v>1990120</v>
      </c>
      <c r="P359" s="2" cm="1">
        <f t="array" ref="P359">_xlfn.IFS(LEN(O359)=8,DATE(LEFT(O359,4),MID(O359,5,2),RIGHT(O359,2)),LEN(O359)=7,DATE(LEFT(O359,4),MID(O359,5,1),RIGHT(O359,2)),LEN(O359)=6,DATE(LEFT(O359,4),MID(O359,5,1),RIGHT(O359,1)))</f>
        <v>32893</v>
      </c>
      <c r="R359">
        <v>18</v>
      </c>
      <c r="S359" t="str">
        <f t="shared" si="28"/>
        <v>Normal</v>
      </c>
      <c r="U359">
        <v>2024326</v>
      </c>
      <c r="V359" s="2" cm="1">
        <f t="array" ref="V359">_xlfn.IFS(LEN(U359)=8,DATE(LEFT(U359,4),MID(U359,5,2),RIGHT(U359,2)),LEN(U359)=7,DATE(LEFT(U359,4),MID(U359,5,1),RIGHT(U359,2)),LEN(U359)=6,DATE(LEFT(U359,4),MID(U359,5,1),RIGHT(U359,1)))</f>
        <v>45377</v>
      </c>
      <c r="X359" s="2">
        <v>38985</v>
      </c>
      <c r="Y359">
        <f t="shared" ca="1" si="29"/>
        <v>18</v>
      </c>
    </row>
    <row r="360" spans="3:25" x14ac:dyDescent="0.25">
      <c r="C360" t="s">
        <v>1121</v>
      </c>
      <c r="D360" t="s">
        <v>1122</v>
      </c>
      <c r="F360" t="str">
        <f t="shared" si="25"/>
        <v>Hirsch Stephen</v>
      </c>
      <c r="H360" t="str">
        <f t="shared" si="26"/>
        <v>Hirsch Stephen</v>
      </c>
      <c r="K360">
        <v>67</v>
      </c>
      <c r="L360" t="str">
        <f t="shared" si="27"/>
        <v>Normal Heart Rate</v>
      </c>
      <c r="O360">
        <v>1995116</v>
      </c>
      <c r="P360" s="2" cm="1">
        <f t="array" ref="P360">_xlfn.IFS(LEN(O360)=8,DATE(LEFT(O360,4),MID(O360,5,2),RIGHT(O360,2)),LEN(O360)=7,DATE(LEFT(O360,4),MID(O360,5,1),RIGHT(O360,2)),LEN(O360)=6,DATE(LEFT(O360,4),MID(O360,5,1),RIGHT(O360,1)))</f>
        <v>34715</v>
      </c>
      <c r="R360">
        <v>10</v>
      </c>
      <c r="S360" t="str">
        <f t="shared" si="28"/>
        <v>Normal</v>
      </c>
      <c r="U360">
        <v>2024130</v>
      </c>
      <c r="V360" s="2" cm="1">
        <f t="array" ref="V360">_xlfn.IFS(LEN(U360)=8,DATE(LEFT(U360,4),MID(U360,5,2),RIGHT(U360,2)),LEN(U360)=7,DATE(LEFT(U360,4),MID(U360,5,1),RIGHT(U360,2)),LEN(U360)=6,DATE(LEFT(U360,4),MID(U360,5,1),RIGHT(U360,1)))</f>
        <v>45321</v>
      </c>
      <c r="X360" s="2">
        <v>26026</v>
      </c>
      <c r="Y360">
        <f t="shared" ca="1" si="29"/>
        <v>53</v>
      </c>
    </row>
    <row r="361" spans="3:25" x14ac:dyDescent="0.25">
      <c r="C361" t="s">
        <v>1124</v>
      </c>
      <c r="D361" t="s">
        <v>1125</v>
      </c>
      <c r="F361" t="str">
        <f t="shared" si="25"/>
        <v>Livy Riddle</v>
      </c>
      <c r="H361" t="str">
        <f t="shared" si="26"/>
        <v>Livy Riddle</v>
      </c>
      <c r="K361">
        <v>98</v>
      </c>
      <c r="L361" t="str">
        <f t="shared" si="27"/>
        <v>Normal Heart Rate</v>
      </c>
      <c r="O361">
        <v>2006925</v>
      </c>
      <c r="P361" s="2" cm="1">
        <f t="array" ref="P361">_xlfn.IFS(LEN(O361)=8,DATE(LEFT(O361,4),MID(O361,5,2),RIGHT(O361,2)),LEN(O361)=7,DATE(LEFT(O361,4),MID(O361,5,1),RIGHT(O361,2)),LEN(O361)=6,DATE(LEFT(O361,4),MID(O361,5,1),RIGHT(O361,1)))</f>
        <v>38985</v>
      </c>
      <c r="R361">
        <v>15</v>
      </c>
      <c r="S361" t="str">
        <f t="shared" si="28"/>
        <v>Normal</v>
      </c>
      <c r="U361">
        <v>2024517</v>
      </c>
      <c r="V361" s="2" cm="1">
        <f t="array" ref="V361">_xlfn.IFS(LEN(U361)=8,DATE(LEFT(U361,4),MID(U361,5,2),RIGHT(U361,2)),LEN(U361)=7,DATE(LEFT(U361,4),MID(U361,5,1),RIGHT(U361,2)),LEN(U361)=6,DATE(LEFT(U361,4),MID(U361,5,1),RIGHT(U361,1)))</f>
        <v>45429</v>
      </c>
      <c r="X361" s="2">
        <v>37269</v>
      </c>
      <c r="Y361">
        <f t="shared" ca="1" si="29"/>
        <v>23</v>
      </c>
    </row>
    <row r="362" spans="3:25" x14ac:dyDescent="0.25">
      <c r="C362" t="s">
        <v>1127</v>
      </c>
      <c r="D362" t="s">
        <v>1128</v>
      </c>
      <c r="F362" t="str">
        <f t="shared" si="25"/>
        <v>Ofilia McGilbon</v>
      </c>
      <c r="H362" t="str">
        <f t="shared" si="26"/>
        <v>Ofilia McGilbon</v>
      </c>
      <c r="K362">
        <v>94</v>
      </c>
      <c r="L362" t="str">
        <f t="shared" si="27"/>
        <v>Normal Heart Rate</v>
      </c>
      <c r="O362">
        <v>197143</v>
      </c>
      <c r="P362" s="2" cm="1">
        <f t="array" ref="P362">_xlfn.IFS(LEN(O362)=8,DATE(LEFT(O362,4),MID(O362,5,2),RIGHT(O362,2)),LEN(O362)=7,DATE(LEFT(O362,4),MID(O362,5,1),RIGHT(O362,2)),LEN(O362)=6,DATE(LEFT(O362,4),MID(O362,5,1),RIGHT(O362,1)))</f>
        <v>26026</v>
      </c>
      <c r="R362">
        <v>19</v>
      </c>
      <c r="S362" t="str">
        <f t="shared" si="28"/>
        <v>Normal</v>
      </c>
      <c r="U362">
        <v>2024218</v>
      </c>
      <c r="V362" s="2" cm="1">
        <f t="array" ref="V362">_xlfn.IFS(LEN(U362)=8,DATE(LEFT(U362,4),MID(U362,5,2),RIGHT(U362,2)),LEN(U362)=7,DATE(LEFT(U362,4),MID(U362,5,1),RIGHT(U362,2)),LEN(U362)=6,DATE(LEFT(U362,4),MID(U362,5,1),RIGHT(U362,1)))</f>
        <v>45340</v>
      </c>
      <c r="X362" s="2">
        <v>34122</v>
      </c>
      <c r="Y362">
        <f t="shared" ca="1" si="29"/>
        <v>31</v>
      </c>
    </row>
    <row r="363" spans="3:25" x14ac:dyDescent="0.25">
      <c r="C363" t="s">
        <v>1112</v>
      </c>
      <c r="D363" t="s">
        <v>1130</v>
      </c>
      <c r="F363" t="str">
        <f t="shared" si="25"/>
        <v>Phillip Scatchard</v>
      </c>
      <c r="H363" t="str">
        <f t="shared" si="26"/>
        <v>Phillip Scatchard</v>
      </c>
      <c r="K363">
        <v>110</v>
      </c>
      <c r="L363" t="str">
        <f t="shared" si="27"/>
        <v>High Heart Rate</v>
      </c>
      <c r="O363">
        <v>2002113</v>
      </c>
      <c r="P363" s="2" cm="1">
        <f t="array" ref="P363">_xlfn.IFS(LEN(O363)=8,DATE(LEFT(O363,4),MID(O363,5,2),RIGHT(O363,2)),LEN(O363)=7,DATE(LEFT(O363,4),MID(O363,5,1),RIGHT(O363,2)),LEN(O363)=6,DATE(LEFT(O363,4),MID(O363,5,1),RIGHT(O363,1)))</f>
        <v>37269</v>
      </c>
      <c r="R363">
        <v>20</v>
      </c>
      <c r="S363" t="str">
        <f t="shared" si="28"/>
        <v>Normal</v>
      </c>
      <c r="U363">
        <v>2024117</v>
      </c>
      <c r="V363" s="2" cm="1">
        <f t="array" ref="V363">_xlfn.IFS(LEN(U363)=8,DATE(LEFT(U363,4),MID(U363,5,2),RIGHT(U363,2)),LEN(U363)=7,DATE(LEFT(U363,4),MID(U363,5,1),RIGHT(U363,2)),LEN(U363)=6,DATE(LEFT(U363,4),MID(U363,5,1),RIGHT(U363,1)))</f>
        <v>45308</v>
      </c>
      <c r="X363" s="2">
        <v>33285</v>
      </c>
      <c r="Y363">
        <f t="shared" ca="1" si="29"/>
        <v>34</v>
      </c>
    </row>
    <row r="364" spans="3:25" x14ac:dyDescent="0.25">
      <c r="C364" t="s">
        <v>1132</v>
      </c>
      <c r="D364" t="s">
        <v>1133</v>
      </c>
      <c r="F364" t="str">
        <f t="shared" si="25"/>
        <v>Yvette Shepherd</v>
      </c>
      <c r="H364" t="str">
        <f t="shared" si="26"/>
        <v>Yvette Shepherd</v>
      </c>
      <c r="K364">
        <v>88</v>
      </c>
      <c r="L364" t="str">
        <f t="shared" si="27"/>
        <v>Normal Heart Rate</v>
      </c>
      <c r="O364">
        <v>199362</v>
      </c>
      <c r="P364" s="2" cm="1">
        <f t="array" ref="P364">_xlfn.IFS(LEN(O364)=8,DATE(LEFT(O364,4),MID(O364,5,2),RIGHT(O364,2)),LEN(O364)=7,DATE(LEFT(O364,4),MID(O364,5,1),RIGHT(O364,2)),LEN(O364)=6,DATE(LEFT(O364,4),MID(O364,5,1),RIGHT(O364,1)))</f>
        <v>34122</v>
      </c>
      <c r="R364">
        <v>10</v>
      </c>
      <c r="S364" t="str">
        <f t="shared" si="28"/>
        <v>Normal</v>
      </c>
      <c r="U364">
        <v>2024411</v>
      </c>
      <c r="V364" s="2" cm="1">
        <f t="array" ref="V364">_xlfn.IFS(LEN(U364)=8,DATE(LEFT(U364,4),MID(U364,5,2),RIGHT(U364,2)),LEN(U364)=7,DATE(LEFT(U364,4),MID(U364,5,1),RIGHT(U364,2)),LEN(U364)=6,DATE(LEFT(U364,4),MID(U364,5,1),RIGHT(U364,1)))</f>
        <v>45393</v>
      </c>
      <c r="X364" s="2">
        <v>38959</v>
      </c>
      <c r="Y364">
        <f t="shared" ca="1" si="29"/>
        <v>18</v>
      </c>
    </row>
    <row r="365" spans="3:25" x14ac:dyDescent="0.25">
      <c r="C365" t="s">
        <v>1135</v>
      </c>
      <c r="D365" t="s">
        <v>1136</v>
      </c>
      <c r="F365" t="str">
        <f t="shared" si="25"/>
        <v>Ryley Deboy</v>
      </c>
      <c r="H365" t="str">
        <f t="shared" si="26"/>
        <v>Ryley Deboy</v>
      </c>
      <c r="K365">
        <v>98</v>
      </c>
      <c r="L365" t="str">
        <f t="shared" si="27"/>
        <v>Normal Heart Rate</v>
      </c>
      <c r="O365">
        <v>1991216</v>
      </c>
      <c r="P365" s="2" cm="1">
        <f t="array" ref="P365">_xlfn.IFS(LEN(O365)=8,DATE(LEFT(O365,4),MID(O365,5,2),RIGHT(O365,2)),LEN(O365)=7,DATE(LEFT(O365,4),MID(O365,5,1),RIGHT(O365,2)),LEN(O365)=6,DATE(LEFT(O365,4),MID(O365,5,1),RIGHT(O365,1)))</f>
        <v>33285</v>
      </c>
      <c r="R365">
        <v>15</v>
      </c>
      <c r="S365" t="str">
        <f t="shared" si="28"/>
        <v>Normal</v>
      </c>
      <c r="U365">
        <v>202446</v>
      </c>
      <c r="V365" s="2" cm="1">
        <f t="array" ref="V365">_xlfn.IFS(LEN(U365)=8,DATE(LEFT(U365,4),MID(U365,5,2),RIGHT(U365,2)),LEN(U365)=7,DATE(LEFT(U365,4),MID(U365,5,1),RIGHT(U365,2)),LEN(U365)=6,DATE(LEFT(U365,4),MID(U365,5,1),RIGHT(U365,1)))</f>
        <v>45388</v>
      </c>
      <c r="X365" s="2">
        <v>37337</v>
      </c>
      <c r="Y365">
        <f t="shared" ca="1" si="29"/>
        <v>23</v>
      </c>
    </row>
    <row r="366" spans="3:25" x14ac:dyDescent="0.25">
      <c r="C366" t="s">
        <v>1138</v>
      </c>
      <c r="D366" t="s">
        <v>1139</v>
      </c>
      <c r="F366" t="str">
        <f t="shared" si="25"/>
        <v>Shaina Esgate</v>
      </c>
      <c r="H366" t="str">
        <f t="shared" si="26"/>
        <v>Shaina Esgate</v>
      </c>
      <c r="K366">
        <v>78</v>
      </c>
      <c r="L366" t="str">
        <f t="shared" si="27"/>
        <v>Normal Heart Rate</v>
      </c>
      <c r="O366">
        <v>2006830</v>
      </c>
      <c r="P366" s="2" cm="1">
        <f t="array" ref="P366">_xlfn.IFS(LEN(O366)=8,DATE(LEFT(O366,4),MID(O366,5,2),RIGHT(O366,2)),LEN(O366)=7,DATE(LEFT(O366,4),MID(O366,5,1),RIGHT(O366,2)),LEN(O366)=6,DATE(LEFT(O366,4),MID(O366,5,1),RIGHT(O366,1)))</f>
        <v>38959</v>
      </c>
      <c r="R366">
        <v>15</v>
      </c>
      <c r="S366" t="str">
        <f t="shared" si="28"/>
        <v>Normal</v>
      </c>
      <c r="U366">
        <v>2024321</v>
      </c>
      <c r="V366" s="2" cm="1">
        <f t="array" ref="V366">_xlfn.IFS(LEN(U366)=8,DATE(LEFT(U366,4),MID(U366,5,2),RIGHT(U366,2)),LEN(U366)=7,DATE(LEFT(U366,4),MID(U366,5,1),RIGHT(U366,2)),LEN(U366)=6,DATE(LEFT(U366,4),MID(U366,5,1),RIGHT(U366,1)))</f>
        <v>45372</v>
      </c>
      <c r="X366" s="2">
        <v>26756</v>
      </c>
      <c r="Y366">
        <f t="shared" ca="1" si="29"/>
        <v>51</v>
      </c>
    </row>
    <row r="367" spans="3:25" x14ac:dyDescent="0.25">
      <c r="C367" t="s">
        <v>1141</v>
      </c>
      <c r="D367" t="s">
        <v>1142</v>
      </c>
      <c r="F367" t="str">
        <f t="shared" si="25"/>
        <v>Melody Monteaux</v>
      </c>
      <c r="H367" t="str">
        <f t="shared" si="26"/>
        <v>Melody Monteaux</v>
      </c>
      <c r="K367">
        <v>92</v>
      </c>
      <c r="L367" t="str">
        <f t="shared" si="27"/>
        <v>Normal Heart Rate</v>
      </c>
      <c r="O367">
        <v>2002322</v>
      </c>
      <c r="P367" s="2" cm="1">
        <f t="array" ref="P367">_xlfn.IFS(LEN(O367)=8,DATE(LEFT(O367,4),MID(O367,5,2),RIGHT(O367,2)),LEN(O367)=7,DATE(LEFT(O367,4),MID(O367,5,1),RIGHT(O367,2)),LEN(O367)=6,DATE(LEFT(O367,4),MID(O367,5,1),RIGHT(O367,1)))</f>
        <v>37337</v>
      </c>
      <c r="R367">
        <v>20</v>
      </c>
      <c r="S367" t="str">
        <f t="shared" si="28"/>
        <v>Normal</v>
      </c>
      <c r="U367">
        <v>2024116</v>
      </c>
      <c r="V367" s="2" cm="1">
        <f t="array" ref="V367">_xlfn.IFS(LEN(U367)=8,DATE(LEFT(U367,4),MID(U367,5,2),RIGHT(U367,2)),LEN(U367)=7,DATE(LEFT(U367,4),MID(U367,5,1),RIGHT(U367,2)),LEN(U367)=6,DATE(LEFT(U367,4),MID(U367,5,1),RIGHT(U367,1)))</f>
        <v>45307</v>
      </c>
      <c r="X367" s="2">
        <v>27164</v>
      </c>
      <c r="Y367">
        <f t="shared" ca="1" si="29"/>
        <v>50</v>
      </c>
    </row>
    <row r="368" spans="3:25" x14ac:dyDescent="0.25">
      <c r="C368" t="s">
        <v>1144</v>
      </c>
      <c r="D368" t="s">
        <v>1145</v>
      </c>
      <c r="F368" t="str">
        <f t="shared" si="25"/>
        <v>Nichole Hoofe</v>
      </c>
      <c r="H368" t="str">
        <f t="shared" si="26"/>
        <v>Nichole Hoofe</v>
      </c>
      <c r="K368">
        <v>102</v>
      </c>
      <c r="L368" t="str">
        <f t="shared" si="27"/>
        <v>High Heart Rate</v>
      </c>
      <c r="O368">
        <v>197342</v>
      </c>
      <c r="P368" s="2" cm="1">
        <f t="array" ref="P368">_xlfn.IFS(LEN(O368)=8,DATE(LEFT(O368,4),MID(O368,5,2),RIGHT(O368,2)),LEN(O368)=7,DATE(LEFT(O368,4),MID(O368,5,1),RIGHT(O368,2)),LEN(O368)=6,DATE(LEFT(O368,4),MID(O368,5,1),RIGHT(O368,1)))</f>
        <v>26756</v>
      </c>
      <c r="R368">
        <v>13</v>
      </c>
      <c r="S368" t="str">
        <f t="shared" si="28"/>
        <v>Normal</v>
      </c>
      <c r="U368">
        <v>2024425</v>
      </c>
      <c r="V368" s="2" cm="1">
        <f t="array" ref="V368">_xlfn.IFS(LEN(U368)=8,DATE(LEFT(U368,4),MID(U368,5,2),RIGHT(U368,2)),LEN(U368)=7,DATE(LEFT(U368,4),MID(U368,5,1),RIGHT(U368,2)),LEN(U368)=6,DATE(LEFT(U368,4),MID(U368,5,1),RIGHT(U368,1)))</f>
        <v>45407</v>
      </c>
      <c r="X368" s="2">
        <v>27410</v>
      </c>
      <c r="Y368">
        <f t="shared" ca="1" si="29"/>
        <v>50</v>
      </c>
    </row>
    <row r="369" spans="3:25" x14ac:dyDescent="0.25">
      <c r="C369" t="s">
        <v>1147</v>
      </c>
      <c r="D369" t="s">
        <v>1148</v>
      </c>
      <c r="F369" t="str">
        <f t="shared" si="25"/>
        <v>Shelli Gallaher</v>
      </c>
      <c r="H369" t="str">
        <f t="shared" si="26"/>
        <v>Shelli Gallaher</v>
      </c>
      <c r="K369">
        <v>88</v>
      </c>
      <c r="L369" t="str">
        <f t="shared" si="27"/>
        <v>Normal Heart Rate</v>
      </c>
      <c r="O369">
        <v>1974515</v>
      </c>
      <c r="P369" s="2" cm="1">
        <f t="array" ref="P369">_xlfn.IFS(LEN(O369)=8,DATE(LEFT(O369,4),MID(O369,5,2),RIGHT(O369,2)),LEN(O369)=7,DATE(LEFT(O369,4),MID(O369,5,1),RIGHT(O369,2)),LEN(O369)=6,DATE(LEFT(O369,4),MID(O369,5,1),RIGHT(O369,1)))</f>
        <v>27164</v>
      </c>
      <c r="R369">
        <v>12</v>
      </c>
      <c r="S369" t="str">
        <f t="shared" si="28"/>
        <v>Normal</v>
      </c>
      <c r="U369">
        <v>2024423</v>
      </c>
      <c r="V369" s="2" cm="1">
        <f t="array" ref="V369">_xlfn.IFS(LEN(U369)=8,DATE(LEFT(U369,4),MID(U369,5,2),RIGHT(U369,2)),LEN(U369)=7,DATE(LEFT(U369,4),MID(U369,5,1),RIGHT(U369,2)),LEN(U369)=6,DATE(LEFT(U369,4),MID(U369,5,1),RIGHT(U369,1)))</f>
        <v>45405</v>
      </c>
      <c r="X369" s="2">
        <v>18122</v>
      </c>
      <c r="Y369">
        <f t="shared" ca="1" si="29"/>
        <v>75</v>
      </c>
    </row>
    <row r="370" spans="3:25" x14ac:dyDescent="0.25">
      <c r="C370" t="s">
        <v>1150</v>
      </c>
      <c r="D370" t="s">
        <v>1151</v>
      </c>
      <c r="F370" t="str">
        <f t="shared" si="25"/>
        <v>Devon Windibank</v>
      </c>
      <c r="H370" t="str">
        <f t="shared" si="26"/>
        <v>Devon Windibank</v>
      </c>
      <c r="K370">
        <v>78</v>
      </c>
      <c r="L370" t="str">
        <f t="shared" si="27"/>
        <v>Normal Heart Rate</v>
      </c>
      <c r="O370">
        <v>1975116</v>
      </c>
      <c r="P370" s="2" cm="1">
        <f t="array" ref="P370">_xlfn.IFS(LEN(O370)=8,DATE(LEFT(O370,4),MID(O370,5,2),RIGHT(O370,2)),LEN(O370)=7,DATE(LEFT(O370,4),MID(O370,5,1),RIGHT(O370,2)),LEN(O370)=6,DATE(LEFT(O370,4),MID(O370,5,1),RIGHT(O370,1)))</f>
        <v>27410</v>
      </c>
      <c r="R370">
        <v>15</v>
      </c>
      <c r="S370" t="str">
        <f t="shared" si="28"/>
        <v>Normal</v>
      </c>
      <c r="U370">
        <v>202433</v>
      </c>
      <c r="V370" s="2" cm="1">
        <f t="array" ref="V370">_xlfn.IFS(LEN(U370)=8,DATE(LEFT(U370,4),MID(U370,5,2),RIGHT(U370,2)),LEN(U370)=7,DATE(LEFT(U370,4),MID(U370,5,1),RIGHT(U370,2)),LEN(U370)=6,DATE(LEFT(U370,4),MID(U370,5,1),RIGHT(U370,1)))</f>
        <v>45354</v>
      </c>
      <c r="X370" s="2">
        <v>29256</v>
      </c>
      <c r="Y370">
        <f t="shared" ca="1" si="29"/>
        <v>45</v>
      </c>
    </row>
    <row r="371" spans="3:25" x14ac:dyDescent="0.25">
      <c r="C371" t="s">
        <v>1153</v>
      </c>
      <c r="D371" t="s">
        <v>1154</v>
      </c>
      <c r="F371" t="str">
        <f t="shared" si="25"/>
        <v>Audra Campe</v>
      </c>
      <c r="H371" t="str">
        <f t="shared" si="26"/>
        <v>Audra Campe</v>
      </c>
      <c r="K371">
        <v>108</v>
      </c>
      <c r="L371" t="str">
        <f t="shared" si="27"/>
        <v>High Heart Rate</v>
      </c>
      <c r="O371">
        <v>1949812</v>
      </c>
      <c r="P371" s="2" cm="1">
        <f t="array" ref="P371">_xlfn.IFS(LEN(O371)=8,DATE(LEFT(O371,4),MID(O371,5,2),RIGHT(O371,2)),LEN(O371)=7,DATE(LEFT(O371,4),MID(O371,5,1),RIGHT(O371,2)),LEN(O371)=6,DATE(LEFT(O371,4),MID(O371,5,1),RIGHT(O371,1)))</f>
        <v>18122</v>
      </c>
      <c r="R371">
        <v>23</v>
      </c>
      <c r="S371" t="str">
        <f t="shared" si="28"/>
        <v>Normal</v>
      </c>
      <c r="U371">
        <v>2024222</v>
      </c>
      <c r="V371" s="2" cm="1">
        <f t="array" ref="V371">_xlfn.IFS(LEN(U371)=8,DATE(LEFT(U371,4),MID(U371,5,2),RIGHT(U371,2)),LEN(U371)=7,DATE(LEFT(U371,4),MID(U371,5,1),RIGHT(U371,2)),LEN(U371)=6,DATE(LEFT(U371,4),MID(U371,5,1),RIGHT(U371,1)))</f>
        <v>45344</v>
      </c>
      <c r="X371" s="2">
        <v>35319</v>
      </c>
      <c r="Y371">
        <f t="shared" ca="1" si="29"/>
        <v>28</v>
      </c>
    </row>
    <row r="372" spans="3:25" x14ac:dyDescent="0.25">
      <c r="C372" t="s">
        <v>1156</v>
      </c>
      <c r="D372" t="s">
        <v>1157</v>
      </c>
      <c r="F372" t="str">
        <f t="shared" si="25"/>
        <v>Vivyan Sedgemond</v>
      </c>
      <c r="H372" t="str">
        <f t="shared" si="26"/>
        <v>Vivyan Sedgemond</v>
      </c>
      <c r="K372">
        <v>76</v>
      </c>
      <c r="L372" t="str">
        <f t="shared" si="27"/>
        <v>Normal Heart Rate</v>
      </c>
      <c r="O372">
        <v>198025</v>
      </c>
      <c r="P372" s="2" cm="1">
        <f t="array" ref="P372">_xlfn.IFS(LEN(O372)=8,DATE(LEFT(O372,4),MID(O372,5,2),RIGHT(O372,2)),LEN(O372)=7,DATE(LEFT(O372,4),MID(O372,5,1),RIGHT(O372,2)),LEN(O372)=6,DATE(LEFT(O372,4),MID(O372,5,1),RIGHT(O372,1)))</f>
        <v>29256</v>
      </c>
      <c r="R372">
        <v>12</v>
      </c>
      <c r="S372" t="str">
        <f t="shared" si="28"/>
        <v>Normal</v>
      </c>
      <c r="U372">
        <v>202413</v>
      </c>
      <c r="V372" s="2" cm="1">
        <f t="array" ref="V372">_xlfn.IFS(LEN(U372)=8,DATE(LEFT(U372,4),MID(U372,5,2),RIGHT(U372,2)),LEN(U372)=7,DATE(LEFT(U372,4),MID(U372,5,1),RIGHT(U372,2)),LEN(U372)=6,DATE(LEFT(U372,4),MID(U372,5,1),RIGHT(U372,1)))</f>
        <v>45294</v>
      </c>
      <c r="X372" s="2">
        <v>37436</v>
      </c>
      <c r="Y372">
        <f t="shared" ca="1" si="29"/>
        <v>22</v>
      </c>
    </row>
    <row r="373" spans="3:25" x14ac:dyDescent="0.25">
      <c r="C373" t="s">
        <v>1159</v>
      </c>
      <c r="D373" t="s">
        <v>1160</v>
      </c>
      <c r="F373" t="str">
        <f t="shared" si="25"/>
        <v>Roslyn Real</v>
      </c>
      <c r="H373" t="str">
        <f t="shared" si="26"/>
        <v>Roslyn Real</v>
      </c>
      <c r="K373">
        <v>76</v>
      </c>
      <c r="L373" t="str">
        <f t="shared" si="27"/>
        <v>Normal Heart Rate</v>
      </c>
      <c r="O373">
        <v>1996911</v>
      </c>
      <c r="P373" s="2" cm="1">
        <f t="array" ref="P373">_xlfn.IFS(LEN(O373)=8,DATE(LEFT(O373,4),MID(O373,5,2),RIGHT(O373,2)),LEN(O373)=7,DATE(LEFT(O373,4),MID(O373,5,1),RIGHT(O373,2)),LEN(O373)=6,DATE(LEFT(O373,4),MID(O373,5,1),RIGHT(O373,1)))</f>
        <v>35319</v>
      </c>
      <c r="R373">
        <v>12</v>
      </c>
      <c r="S373" t="str">
        <f t="shared" si="28"/>
        <v>Normal</v>
      </c>
      <c r="U373">
        <v>2024413</v>
      </c>
      <c r="V373" s="2" cm="1">
        <f t="array" ref="V373">_xlfn.IFS(LEN(U373)=8,DATE(LEFT(U373,4),MID(U373,5,2),RIGHT(U373,2)),LEN(U373)=7,DATE(LEFT(U373,4),MID(U373,5,1),RIGHT(U373,2)),LEN(U373)=6,DATE(LEFT(U373,4),MID(U373,5,1),RIGHT(U373,1)))</f>
        <v>45395</v>
      </c>
      <c r="X373" s="2">
        <v>36988</v>
      </c>
      <c r="Y373">
        <f t="shared" ca="1" si="29"/>
        <v>23</v>
      </c>
    </row>
    <row r="374" spans="3:25" x14ac:dyDescent="0.25">
      <c r="C374" t="s">
        <v>1162</v>
      </c>
      <c r="D374" t="s">
        <v>1163</v>
      </c>
      <c r="F374" t="str">
        <f t="shared" si="25"/>
        <v>Travers Jervoise</v>
      </c>
      <c r="H374" t="str">
        <f t="shared" si="26"/>
        <v>Travers Jervoise</v>
      </c>
      <c r="K374">
        <v>89</v>
      </c>
      <c r="L374" t="str">
        <f t="shared" si="27"/>
        <v>Normal Heart Rate</v>
      </c>
      <c r="O374">
        <v>2002629</v>
      </c>
      <c r="P374" s="2" cm="1">
        <f t="array" ref="P374">_xlfn.IFS(LEN(O374)=8,DATE(LEFT(O374,4),MID(O374,5,2),RIGHT(O374,2)),LEN(O374)=7,DATE(LEFT(O374,4),MID(O374,5,1),RIGHT(O374,2)),LEN(O374)=6,DATE(LEFT(O374,4),MID(O374,5,1),RIGHT(O374,1)))</f>
        <v>37436</v>
      </c>
      <c r="R374">
        <v>10</v>
      </c>
      <c r="S374" t="str">
        <f t="shared" si="28"/>
        <v>Normal</v>
      </c>
      <c r="U374">
        <v>2024228</v>
      </c>
      <c r="V374" s="2" cm="1">
        <f t="array" ref="V374">_xlfn.IFS(LEN(U374)=8,DATE(LEFT(U374,4),MID(U374,5,2),RIGHT(U374,2)),LEN(U374)=7,DATE(LEFT(U374,4),MID(U374,5,1),RIGHT(U374,2)),LEN(U374)=6,DATE(LEFT(U374,4),MID(U374,5,1),RIGHT(U374,1)))</f>
        <v>45350</v>
      </c>
      <c r="X374" s="2">
        <v>37067</v>
      </c>
      <c r="Y374">
        <f t="shared" ca="1" si="29"/>
        <v>23</v>
      </c>
    </row>
    <row r="375" spans="3:25" x14ac:dyDescent="0.25">
      <c r="C375" t="s">
        <v>1165</v>
      </c>
      <c r="D375" t="s">
        <v>1166</v>
      </c>
      <c r="F375" t="str">
        <f t="shared" si="25"/>
        <v>Karla Makeswell</v>
      </c>
      <c r="H375" t="str">
        <f t="shared" si="26"/>
        <v>Karla Makeswell</v>
      </c>
      <c r="K375">
        <v>98</v>
      </c>
      <c r="L375" t="str">
        <f t="shared" si="27"/>
        <v>Normal Heart Rate</v>
      </c>
      <c r="O375">
        <v>200147</v>
      </c>
      <c r="P375" s="2" cm="1">
        <f t="array" ref="P375">_xlfn.IFS(LEN(O375)=8,DATE(LEFT(O375,4),MID(O375,5,2),RIGHT(O375,2)),LEN(O375)=7,DATE(LEFT(O375,4),MID(O375,5,1),RIGHT(O375,2)),LEN(O375)=6,DATE(LEFT(O375,4),MID(O375,5,1),RIGHT(O375,1)))</f>
        <v>36988</v>
      </c>
      <c r="R375">
        <v>15</v>
      </c>
      <c r="S375" t="str">
        <f t="shared" si="28"/>
        <v>Normal</v>
      </c>
      <c r="U375">
        <v>2024130</v>
      </c>
      <c r="V375" s="2" cm="1">
        <f t="array" ref="V375">_xlfn.IFS(LEN(U375)=8,DATE(LEFT(U375,4),MID(U375,5,2),RIGHT(U375,2)),LEN(U375)=7,DATE(LEFT(U375,4),MID(U375,5,1),RIGHT(U375,2)),LEN(U375)=6,DATE(LEFT(U375,4),MID(U375,5,1),RIGHT(U375,1)))</f>
        <v>45321</v>
      </c>
      <c r="X375" s="2">
        <v>34784</v>
      </c>
      <c r="Y375">
        <f t="shared" ca="1" si="29"/>
        <v>29</v>
      </c>
    </row>
    <row r="376" spans="3:25" x14ac:dyDescent="0.25">
      <c r="C376" t="s">
        <v>1168</v>
      </c>
      <c r="D376" t="s">
        <v>1169</v>
      </c>
      <c r="F376" t="str">
        <f t="shared" si="25"/>
        <v>Paola Joderli</v>
      </c>
      <c r="H376" t="str">
        <f t="shared" si="26"/>
        <v>Paola Joderli</v>
      </c>
      <c r="K376">
        <v>97</v>
      </c>
      <c r="L376" t="str">
        <f t="shared" si="27"/>
        <v>Normal Heart Rate</v>
      </c>
      <c r="O376">
        <v>2001625</v>
      </c>
      <c r="P376" s="2" cm="1">
        <f t="array" ref="P376">_xlfn.IFS(LEN(O376)=8,DATE(LEFT(O376,4),MID(O376,5,2),RIGHT(O376,2)),LEN(O376)=7,DATE(LEFT(O376,4),MID(O376,5,1),RIGHT(O376,2)),LEN(O376)=6,DATE(LEFT(O376,4),MID(O376,5,1),RIGHT(O376,1)))</f>
        <v>37067</v>
      </c>
      <c r="R376">
        <v>19</v>
      </c>
      <c r="S376" t="str">
        <f t="shared" si="28"/>
        <v>Normal</v>
      </c>
      <c r="U376">
        <v>2024224</v>
      </c>
      <c r="V376" s="2" cm="1">
        <f t="array" ref="V376">_xlfn.IFS(LEN(U376)=8,DATE(LEFT(U376,4),MID(U376,5,2),RIGHT(U376,2)),LEN(U376)=7,DATE(LEFT(U376,4),MID(U376,5,1),RIGHT(U376,2)),LEN(U376)=6,DATE(LEFT(U376,4),MID(U376,5,1),RIGHT(U376,1)))</f>
        <v>45346</v>
      </c>
      <c r="X376" s="2">
        <v>36700</v>
      </c>
      <c r="Y376">
        <f t="shared" ca="1" si="29"/>
        <v>24</v>
      </c>
    </row>
    <row r="377" spans="3:25" x14ac:dyDescent="0.25">
      <c r="C377" t="s">
        <v>1171</v>
      </c>
      <c r="D377" t="s">
        <v>1172</v>
      </c>
      <c r="F377" t="str">
        <f t="shared" si="25"/>
        <v>Caryl Zumbusch</v>
      </c>
      <c r="H377" t="str">
        <f t="shared" si="26"/>
        <v>Caryl Zumbusch</v>
      </c>
      <c r="K377">
        <v>98</v>
      </c>
      <c r="L377" t="str">
        <f t="shared" si="27"/>
        <v>Normal Heart Rate</v>
      </c>
      <c r="O377">
        <v>1995326</v>
      </c>
      <c r="P377" s="2" cm="1">
        <f t="array" ref="P377">_xlfn.IFS(LEN(O377)=8,DATE(LEFT(O377,4),MID(O377,5,2),RIGHT(O377,2)),LEN(O377)=7,DATE(LEFT(O377,4),MID(O377,5,1),RIGHT(O377,2)),LEN(O377)=6,DATE(LEFT(O377,4),MID(O377,5,1),RIGHT(O377,1)))</f>
        <v>34784</v>
      </c>
      <c r="R377">
        <v>18</v>
      </c>
      <c r="S377" t="str">
        <f t="shared" si="28"/>
        <v>Normal</v>
      </c>
      <c r="U377">
        <v>2024324</v>
      </c>
      <c r="V377" s="2" cm="1">
        <f t="array" ref="V377">_xlfn.IFS(LEN(U377)=8,DATE(LEFT(U377,4),MID(U377,5,2),RIGHT(U377,2)),LEN(U377)=7,DATE(LEFT(U377,4),MID(U377,5,1),RIGHT(U377,2)),LEN(U377)=6,DATE(LEFT(U377,4),MID(U377,5,1),RIGHT(U377,1)))</f>
        <v>45375</v>
      </c>
      <c r="X377" s="2">
        <v>33220</v>
      </c>
      <c r="Y377">
        <f t="shared" ca="1" si="29"/>
        <v>34</v>
      </c>
    </row>
    <row r="378" spans="3:25" x14ac:dyDescent="0.25">
      <c r="C378" t="s">
        <v>1174</v>
      </c>
      <c r="D378" t="s">
        <v>1175</v>
      </c>
      <c r="F378" t="str">
        <f t="shared" si="25"/>
        <v>Urbanus Stainsby</v>
      </c>
      <c r="H378" t="str">
        <f t="shared" si="26"/>
        <v>Urbanus Stainsby</v>
      </c>
      <c r="K378">
        <v>78</v>
      </c>
      <c r="L378" t="str">
        <f t="shared" si="27"/>
        <v>Normal Heart Rate</v>
      </c>
      <c r="O378">
        <v>2000623</v>
      </c>
      <c r="P378" s="2" cm="1">
        <f t="array" ref="P378">_xlfn.IFS(LEN(O378)=8,DATE(LEFT(O378,4),MID(O378,5,2),RIGHT(O378,2)),LEN(O378)=7,DATE(LEFT(O378,4),MID(O378,5,1),RIGHT(O378,2)),LEN(O378)=6,DATE(LEFT(O378,4),MID(O378,5,1),RIGHT(O378,1)))</f>
        <v>36700</v>
      </c>
      <c r="R378">
        <v>20</v>
      </c>
      <c r="S378" t="str">
        <f t="shared" si="28"/>
        <v>Normal</v>
      </c>
      <c r="U378">
        <v>2024324</v>
      </c>
      <c r="V378" s="2" cm="1">
        <f t="array" ref="V378">_xlfn.IFS(LEN(U378)=8,DATE(LEFT(U378,4),MID(U378,5,2),RIGHT(U378,2)),LEN(U378)=7,DATE(LEFT(U378,4),MID(U378,5,1),RIGHT(U378,2)),LEN(U378)=6,DATE(LEFT(U378,4),MID(U378,5,1),RIGHT(U378,1)))</f>
        <v>45375</v>
      </c>
      <c r="X378" s="2">
        <v>31991</v>
      </c>
      <c r="Y378">
        <f t="shared" ca="1" si="29"/>
        <v>37</v>
      </c>
    </row>
    <row r="379" spans="3:25" x14ac:dyDescent="0.25">
      <c r="C379" t="s">
        <v>1177</v>
      </c>
      <c r="D379" t="s">
        <v>1178</v>
      </c>
      <c r="F379" t="str">
        <f t="shared" si="25"/>
        <v>Dolf Knotte</v>
      </c>
      <c r="H379" t="str">
        <f t="shared" si="26"/>
        <v>Dolf Knotte</v>
      </c>
      <c r="K379">
        <v>77</v>
      </c>
      <c r="L379" t="str">
        <f t="shared" si="27"/>
        <v>Normal Heart Rate</v>
      </c>
      <c r="O379">
        <v>19901213</v>
      </c>
      <c r="P379" s="2" cm="1">
        <f t="array" ref="P379">_xlfn.IFS(LEN(O379)=8,DATE(LEFT(O379,4),MID(O379,5,2),RIGHT(O379,2)),LEN(O379)=7,DATE(LEFT(O379,4),MID(O379,5,1),RIGHT(O379,2)),LEN(O379)=6,DATE(LEFT(O379,4),MID(O379,5,1),RIGHT(O379,1)))</f>
        <v>33220</v>
      </c>
      <c r="R379">
        <v>15</v>
      </c>
      <c r="S379" t="str">
        <f t="shared" si="28"/>
        <v>Normal</v>
      </c>
      <c r="U379">
        <v>202464</v>
      </c>
      <c r="V379" s="2" cm="1">
        <f t="array" ref="V379">_xlfn.IFS(LEN(U379)=8,DATE(LEFT(U379,4),MID(U379,5,2),RIGHT(U379,2)),LEN(U379)=7,DATE(LEFT(U379,4),MID(U379,5,1),RIGHT(U379,2)),LEN(U379)=6,DATE(LEFT(U379,4),MID(U379,5,1),RIGHT(U379,1)))</f>
        <v>45447</v>
      </c>
      <c r="X379" s="2">
        <v>35807</v>
      </c>
      <c r="Y379">
        <f t="shared" ca="1" si="29"/>
        <v>27</v>
      </c>
    </row>
    <row r="380" spans="3:25" x14ac:dyDescent="0.25">
      <c r="C380" t="s">
        <v>1180</v>
      </c>
      <c r="D380" t="s">
        <v>1181</v>
      </c>
      <c r="F380" t="str">
        <f t="shared" si="25"/>
        <v>Chiarra Gurys</v>
      </c>
      <c r="H380" t="str">
        <f t="shared" si="26"/>
        <v>Chiarra Gurys</v>
      </c>
      <c r="K380">
        <v>87</v>
      </c>
      <c r="L380" t="str">
        <f t="shared" si="27"/>
        <v>Normal Heart Rate</v>
      </c>
      <c r="O380">
        <v>198782</v>
      </c>
      <c r="P380" s="2" cm="1">
        <f t="array" ref="P380">_xlfn.IFS(LEN(O380)=8,DATE(LEFT(O380,4),MID(O380,5,2),RIGHT(O380,2)),LEN(O380)=7,DATE(LEFT(O380,4),MID(O380,5,1),RIGHT(O380,2)),LEN(O380)=6,DATE(LEFT(O380,4),MID(O380,5,1),RIGHT(O380,1)))</f>
        <v>31991</v>
      </c>
      <c r="R380">
        <v>10</v>
      </c>
      <c r="S380" t="str">
        <f t="shared" si="28"/>
        <v>Normal</v>
      </c>
      <c r="U380">
        <v>2024623</v>
      </c>
      <c r="V380" s="2" cm="1">
        <f t="array" ref="V380">_xlfn.IFS(LEN(U380)=8,DATE(LEFT(U380,4),MID(U380,5,2),RIGHT(U380,2)),LEN(U380)=7,DATE(LEFT(U380,4),MID(U380,5,1),RIGHT(U380,2)),LEN(U380)=6,DATE(LEFT(U380,4),MID(U380,5,1),RIGHT(U380,1)))</f>
        <v>45466</v>
      </c>
      <c r="X380" s="2">
        <v>32934</v>
      </c>
      <c r="Y380">
        <f t="shared" ca="1" si="29"/>
        <v>35</v>
      </c>
    </row>
    <row r="381" spans="3:25" x14ac:dyDescent="0.25">
      <c r="C381" t="s">
        <v>1183</v>
      </c>
      <c r="D381" t="s">
        <v>1184</v>
      </c>
      <c r="F381" t="str">
        <f t="shared" si="25"/>
        <v>Arabella Pietrowski</v>
      </c>
      <c r="H381" t="str">
        <f t="shared" si="26"/>
        <v>Arabella Pietrowski</v>
      </c>
      <c r="K381">
        <v>85</v>
      </c>
      <c r="L381" t="str">
        <f t="shared" si="27"/>
        <v>Normal Heart Rate</v>
      </c>
      <c r="O381">
        <v>1998112</v>
      </c>
      <c r="P381" s="2" cm="1">
        <f t="array" ref="P381">_xlfn.IFS(LEN(O381)=8,DATE(LEFT(O381,4),MID(O381,5,2),RIGHT(O381,2)),LEN(O381)=7,DATE(LEFT(O381,4),MID(O381,5,1),RIGHT(O381,2)),LEN(O381)=6,DATE(LEFT(O381,4),MID(O381,5,1),RIGHT(O381,1)))</f>
        <v>35807</v>
      </c>
      <c r="R381">
        <v>15</v>
      </c>
      <c r="S381" t="str">
        <f t="shared" si="28"/>
        <v>Normal</v>
      </c>
      <c r="U381">
        <v>2024418</v>
      </c>
      <c r="V381" s="2" cm="1">
        <f t="array" ref="V381">_xlfn.IFS(LEN(U381)=8,DATE(LEFT(U381,4),MID(U381,5,2),RIGHT(U381,2)),LEN(U381)=7,DATE(LEFT(U381,4),MID(U381,5,1),RIGHT(U381,2)),LEN(U381)=6,DATE(LEFT(U381,4),MID(U381,5,1),RIGHT(U381,1)))</f>
        <v>45400</v>
      </c>
      <c r="X381" s="2">
        <v>36154</v>
      </c>
      <c r="Y381">
        <f t="shared" ca="1" si="29"/>
        <v>26</v>
      </c>
    </row>
    <row r="382" spans="3:25" x14ac:dyDescent="0.25">
      <c r="C382" t="s">
        <v>1186</v>
      </c>
      <c r="D382" t="s">
        <v>1187</v>
      </c>
      <c r="F382" t="str">
        <f t="shared" si="25"/>
        <v>Kliment Moodie</v>
      </c>
      <c r="H382" t="str">
        <f t="shared" si="26"/>
        <v>Kliment Moodie</v>
      </c>
      <c r="K382">
        <v>119</v>
      </c>
      <c r="L382" t="str">
        <f t="shared" si="27"/>
        <v>High Heart Rate</v>
      </c>
      <c r="O382">
        <v>199032</v>
      </c>
      <c r="P382" s="2" cm="1">
        <f t="array" ref="P382">_xlfn.IFS(LEN(O382)=8,DATE(LEFT(O382,4),MID(O382,5,2),RIGHT(O382,2)),LEN(O382)=7,DATE(LEFT(O382,4),MID(O382,5,1),RIGHT(O382,2)),LEN(O382)=6,DATE(LEFT(O382,4),MID(O382,5,1),RIGHT(O382,1)))</f>
        <v>32934</v>
      </c>
      <c r="R382">
        <v>22</v>
      </c>
      <c r="S382" t="str">
        <f t="shared" si="28"/>
        <v>Normal</v>
      </c>
      <c r="U382">
        <v>202427</v>
      </c>
      <c r="V382" s="2" cm="1">
        <f t="array" ref="V382">_xlfn.IFS(LEN(U382)=8,DATE(LEFT(U382,4),MID(U382,5,2),RIGHT(U382,2)),LEN(U382)=7,DATE(LEFT(U382,4),MID(U382,5,1),RIGHT(U382,2)),LEN(U382)=6,DATE(LEFT(U382,4),MID(U382,5,1),RIGHT(U382,1)))</f>
        <v>45329</v>
      </c>
      <c r="X382" s="2">
        <v>36900</v>
      </c>
      <c r="Y382">
        <f t="shared" ca="1" si="29"/>
        <v>24</v>
      </c>
    </row>
    <row r="383" spans="3:25" x14ac:dyDescent="0.25">
      <c r="C383" t="s">
        <v>1189</v>
      </c>
      <c r="D383" t="s">
        <v>1190</v>
      </c>
      <c r="F383" t="str">
        <f t="shared" si="25"/>
        <v>Jarret Wethered</v>
      </c>
      <c r="H383" t="str">
        <f t="shared" si="26"/>
        <v>Jarret Wethered</v>
      </c>
      <c r="K383">
        <v>85</v>
      </c>
      <c r="L383" t="str">
        <f t="shared" si="27"/>
        <v>Normal Heart Rate</v>
      </c>
      <c r="O383">
        <v>19981225</v>
      </c>
      <c r="P383" s="2" cm="1">
        <f t="array" ref="P383">_xlfn.IFS(LEN(O383)=8,DATE(LEFT(O383,4),MID(O383,5,2),RIGHT(O383,2)),LEN(O383)=7,DATE(LEFT(O383,4),MID(O383,5,1),RIGHT(O383,2)),LEN(O383)=6,DATE(LEFT(O383,4),MID(O383,5,1),RIGHT(O383,1)))</f>
        <v>36154</v>
      </c>
      <c r="R383">
        <v>20</v>
      </c>
      <c r="S383" t="str">
        <f t="shared" si="28"/>
        <v>Normal</v>
      </c>
      <c r="U383">
        <v>2024319</v>
      </c>
      <c r="V383" s="2" cm="1">
        <f t="array" ref="V383">_xlfn.IFS(LEN(U383)=8,DATE(LEFT(U383,4),MID(U383,5,2),RIGHT(U383,2)),LEN(U383)=7,DATE(LEFT(U383,4),MID(U383,5,1),RIGHT(U383,2)),LEN(U383)=6,DATE(LEFT(U383,4),MID(U383,5,1),RIGHT(U383,1)))</f>
        <v>45370</v>
      </c>
      <c r="X383" s="2">
        <v>32941</v>
      </c>
      <c r="Y383">
        <f t="shared" ca="1" si="29"/>
        <v>35</v>
      </c>
    </row>
    <row r="384" spans="3:25" x14ac:dyDescent="0.25">
      <c r="C384" t="s">
        <v>1192</v>
      </c>
      <c r="D384" t="s">
        <v>1193</v>
      </c>
      <c r="F384" t="str">
        <f t="shared" si="25"/>
        <v>Bartlett Macieiczyk</v>
      </c>
      <c r="H384" t="str">
        <f t="shared" si="26"/>
        <v>Bartlett Macieiczyk</v>
      </c>
      <c r="K384">
        <v>104</v>
      </c>
      <c r="L384" t="str">
        <f t="shared" si="27"/>
        <v>High Heart Rate</v>
      </c>
      <c r="O384">
        <v>200119</v>
      </c>
      <c r="P384" s="2" cm="1">
        <f t="array" ref="P384">_xlfn.IFS(LEN(O384)=8,DATE(LEFT(O384,4),MID(O384,5,2),RIGHT(O384,2)),LEN(O384)=7,DATE(LEFT(O384,4),MID(O384,5,1),RIGHT(O384,2)),LEN(O384)=6,DATE(LEFT(O384,4),MID(O384,5,1),RIGHT(O384,1)))</f>
        <v>36900</v>
      </c>
      <c r="R384">
        <v>20</v>
      </c>
      <c r="S384" t="str">
        <f t="shared" si="28"/>
        <v>Normal</v>
      </c>
      <c r="U384">
        <v>2024126</v>
      </c>
      <c r="V384" s="2" cm="1">
        <f t="array" ref="V384">_xlfn.IFS(LEN(U384)=8,DATE(LEFT(U384,4),MID(U384,5,2),RIGHT(U384,2)),LEN(U384)=7,DATE(LEFT(U384,4),MID(U384,5,1),RIGHT(U384,2)),LEN(U384)=6,DATE(LEFT(U384,4),MID(U384,5,1),RIGHT(U384,1)))</f>
        <v>45317</v>
      </c>
      <c r="X384" s="2">
        <v>23147</v>
      </c>
      <c r="Y384">
        <f t="shared" ca="1" si="29"/>
        <v>61</v>
      </c>
    </row>
    <row r="385" spans="3:25" x14ac:dyDescent="0.25">
      <c r="C385" t="s">
        <v>1195</v>
      </c>
      <c r="D385" t="s">
        <v>1196</v>
      </c>
      <c r="F385" t="str">
        <f t="shared" si="25"/>
        <v>Wanids Defond</v>
      </c>
      <c r="H385" t="str">
        <f t="shared" si="26"/>
        <v>Wanids Defond</v>
      </c>
      <c r="K385">
        <v>95</v>
      </c>
      <c r="L385" t="str">
        <f t="shared" si="27"/>
        <v>Normal Heart Rate</v>
      </c>
      <c r="O385">
        <v>199039</v>
      </c>
      <c r="P385" s="2" cm="1">
        <f t="array" ref="P385">_xlfn.IFS(LEN(O385)=8,DATE(LEFT(O385,4),MID(O385,5,2),RIGHT(O385,2)),LEN(O385)=7,DATE(LEFT(O385,4),MID(O385,5,1),RIGHT(O385,2)),LEN(O385)=6,DATE(LEFT(O385,4),MID(O385,5,1),RIGHT(O385,1)))</f>
        <v>32941</v>
      </c>
      <c r="R385">
        <v>21</v>
      </c>
      <c r="S385" t="str">
        <f t="shared" si="28"/>
        <v>Normal</v>
      </c>
      <c r="U385">
        <v>2024323</v>
      </c>
      <c r="V385" s="2" cm="1">
        <f t="array" ref="V385">_xlfn.IFS(LEN(U385)=8,DATE(LEFT(U385,4),MID(U385,5,2),RIGHT(U385,2)),LEN(U385)=7,DATE(LEFT(U385,4),MID(U385,5,1),RIGHT(U385,2)),LEN(U385)=6,DATE(LEFT(U385,4),MID(U385,5,1),RIGHT(U385,1)))</f>
        <v>45374</v>
      </c>
      <c r="X385" s="2">
        <v>34315</v>
      </c>
      <c r="Y385">
        <f t="shared" ca="1" si="29"/>
        <v>31</v>
      </c>
    </row>
    <row r="386" spans="3:25" x14ac:dyDescent="0.25">
      <c r="C386" t="s">
        <v>1198</v>
      </c>
      <c r="D386" t="s">
        <v>1199</v>
      </c>
      <c r="F386" t="str">
        <f t="shared" si="25"/>
        <v>Halimeda Madgwick</v>
      </c>
      <c r="H386" t="str">
        <f t="shared" si="26"/>
        <v>Halimeda Madgwick</v>
      </c>
      <c r="K386">
        <v>91</v>
      </c>
      <c r="L386" t="str">
        <f t="shared" si="27"/>
        <v>Normal Heart Rate</v>
      </c>
      <c r="O386">
        <v>1963516</v>
      </c>
      <c r="P386" s="2" cm="1">
        <f t="array" ref="P386">_xlfn.IFS(LEN(O386)=8,DATE(LEFT(O386,4),MID(O386,5,2),RIGHT(O386,2)),LEN(O386)=7,DATE(LEFT(O386,4),MID(O386,5,1),RIGHT(O386,2)),LEN(O386)=6,DATE(LEFT(O386,4),MID(O386,5,1),RIGHT(O386,1)))</f>
        <v>23147</v>
      </c>
      <c r="R386">
        <v>15</v>
      </c>
      <c r="S386" t="str">
        <f t="shared" si="28"/>
        <v>Normal</v>
      </c>
      <c r="U386">
        <v>2024529</v>
      </c>
      <c r="V386" s="2" cm="1">
        <f t="array" ref="V386">_xlfn.IFS(LEN(U386)=8,DATE(LEFT(U386,4),MID(U386,5,2),RIGHT(U386,2)),LEN(U386)=7,DATE(LEFT(U386,4),MID(U386,5,1),RIGHT(U386,2)),LEN(U386)=6,DATE(LEFT(U386,4),MID(U386,5,1),RIGHT(U386,1)))</f>
        <v>45441</v>
      </c>
      <c r="X386" s="2">
        <v>35207</v>
      </c>
      <c r="Y386">
        <f t="shared" ca="1" si="29"/>
        <v>28</v>
      </c>
    </row>
    <row r="387" spans="3:25" x14ac:dyDescent="0.25">
      <c r="C387" t="s">
        <v>787</v>
      </c>
      <c r="D387" t="s">
        <v>1201</v>
      </c>
      <c r="F387" t="str">
        <f t="shared" ref="F387:F450" si="30">CONCATENATE(C387," ",D387)</f>
        <v>Nicole McDoual</v>
      </c>
      <c r="H387" t="str">
        <f t="shared" ref="H387:H450" si="31">TRIM(F387)</f>
        <v>Nicole McDoual</v>
      </c>
      <c r="K387">
        <v>97</v>
      </c>
      <c r="L387" t="str">
        <f t="shared" ref="L387:L450" si="32">IF(K387&lt;=99,"Normal Heart Rate",IF(K387&lt;=120,"High Heart Rate","Critical Heart Rate"))</f>
        <v>Normal Heart Rate</v>
      </c>
      <c r="O387">
        <v>19931212</v>
      </c>
      <c r="P387" s="2" cm="1">
        <f t="array" ref="P387">_xlfn.IFS(LEN(O387)=8,DATE(LEFT(O387,4),MID(O387,5,2),RIGHT(O387,2)),LEN(O387)=7,DATE(LEFT(O387,4),MID(O387,5,1),RIGHT(O387,2)),LEN(O387)=6,DATE(LEFT(O387,4),MID(O387,5,1),RIGHT(O387,1)))</f>
        <v>34315</v>
      </c>
      <c r="R387">
        <v>15</v>
      </c>
      <c r="S387" t="str">
        <f t="shared" ref="S387:S450" si="33">IF(AND(R387&gt;= 6,R387&lt;= 23),"Normal","Bad")</f>
        <v>Normal</v>
      </c>
      <c r="U387">
        <v>2024615</v>
      </c>
      <c r="V387" s="2" cm="1">
        <f t="array" ref="V387">_xlfn.IFS(LEN(U387)=8,DATE(LEFT(U387,4),MID(U387,5,2),RIGHT(U387,2)),LEN(U387)=7,DATE(LEFT(U387,4),MID(U387,5,1),RIGHT(U387,2)),LEN(U387)=6,DATE(LEFT(U387,4),MID(U387,5,1),RIGHT(U387,1)))</f>
        <v>45458</v>
      </c>
      <c r="X387" s="2">
        <v>33678</v>
      </c>
      <c r="Y387">
        <f t="shared" ref="Y387:Y450" ca="1" si="34">DATEDIF(X387,TODAY(),"Y")</f>
        <v>33</v>
      </c>
    </row>
    <row r="388" spans="3:25" x14ac:dyDescent="0.25">
      <c r="C388" t="s">
        <v>1203</v>
      </c>
      <c r="D388" t="s">
        <v>1204</v>
      </c>
      <c r="F388" t="str">
        <f t="shared" si="30"/>
        <v>Marla Ferrulli</v>
      </c>
      <c r="H388" t="str">
        <f t="shared" si="31"/>
        <v>Marla Ferrulli</v>
      </c>
      <c r="K388">
        <v>96</v>
      </c>
      <c r="L388" t="str">
        <f t="shared" si="32"/>
        <v>Normal Heart Rate</v>
      </c>
      <c r="O388">
        <v>1996522</v>
      </c>
      <c r="P388" s="2" cm="1">
        <f t="array" ref="P388">_xlfn.IFS(LEN(O388)=8,DATE(LEFT(O388,4),MID(O388,5,2),RIGHT(O388,2)),LEN(O388)=7,DATE(LEFT(O388,4),MID(O388,5,1),RIGHT(O388,2)),LEN(O388)=6,DATE(LEFT(O388,4),MID(O388,5,1),RIGHT(O388,1)))</f>
        <v>35207</v>
      </c>
      <c r="R388">
        <v>18</v>
      </c>
      <c r="S388" t="str">
        <f t="shared" si="33"/>
        <v>Normal</v>
      </c>
      <c r="U388">
        <v>2024528</v>
      </c>
      <c r="V388" s="2" cm="1">
        <f t="array" ref="V388">_xlfn.IFS(LEN(U388)=8,DATE(LEFT(U388,4),MID(U388,5,2),RIGHT(U388,2)),LEN(U388)=7,DATE(LEFT(U388,4),MID(U388,5,1),RIGHT(U388,2)),LEN(U388)=6,DATE(LEFT(U388,4),MID(U388,5,1),RIGHT(U388,1)))</f>
        <v>45440</v>
      </c>
      <c r="X388" s="2">
        <v>33836</v>
      </c>
      <c r="Y388">
        <f t="shared" ca="1" si="34"/>
        <v>32</v>
      </c>
    </row>
    <row r="389" spans="3:25" x14ac:dyDescent="0.25">
      <c r="C389" t="s">
        <v>1206</v>
      </c>
      <c r="D389" t="s">
        <v>1207</v>
      </c>
      <c r="F389" t="str">
        <f t="shared" si="30"/>
        <v>Wrennie Collinette</v>
      </c>
      <c r="H389" t="str">
        <f t="shared" si="31"/>
        <v>Wrennie Collinette</v>
      </c>
      <c r="K389">
        <v>78</v>
      </c>
      <c r="L389" t="str">
        <f t="shared" si="32"/>
        <v>Normal Heart Rate</v>
      </c>
      <c r="O389">
        <v>1992315</v>
      </c>
      <c r="P389" s="2" cm="1">
        <f t="array" ref="P389">_xlfn.IFS(LEN(O389)=8,DATE(LEFT(O389,4),MID(O389,5,2),RIGHT(O389,2)),LEN(O389)=7,DATE(LEFT(O389,4),MID(O389,5,1),RIGHT(O389,2)),LEN(O389)=6,DATE(LEFT(O389,4),MID(O389,5,1),RIGHT(O389,1)))</f>
        <v>33678</v>
      </c>
      <c r="R389">
        <v>13</v>
      </c>
      <c r="S389" t="str">
        <f t="shared" si="33"/>
        <v>Normal</v>
      </c>
      <c r="U389">
        <v>2024619</v>
      </c>
      <c r="V389" s="2" cm="1">
        <f t="array" ref="V389">_xlfn.IFS(LEN(U389)=8,DATE(LEFT(U389,4),MID(U389,5,2),RIGHT(U389,2)),LEN(U389)=7,DATE(LEFT(U389,4),MID(U389,5,1),RIGHT(U389,2)),LEN(U389)=6,DATE(LEFT(U389,4),MID(U389,5,1),RIGHT(U389,1)))</f>
        <v>45462</v>
      </c>
      <c r="X389" s="2">
        <v>37459</v>
      </c>
      <c r="Y389">
        <f t="shared" ca="1" si="34"/>
        <v>22</v>
      </c>
    </row>
    <row r="390" spans="3:25" x14ac:dyDescent="0.25">
      <c r="C390" t="s">
        <v>1209</v>
      </c>
      <c r="D390" t="s">
        <v>1210</v>
      </c>
      <c r="F390" t="str">
        <f t="shared" si="30"/>
        <v>Frants Angelo</v>
      </c>
      <c r="H390" t="str">
        <f t="shared" si="31"/>
        <v>Frants Angelo</v>
      </c>
      <c r="K390">
        <v>76</v>
      </c>
      <c r="L390" t="str">
        <f t="shared" si="32"/>
        <v>Normal Heart Rate</v>
      </c>
      <c r="O390">
        <v>1992820</v>
      </c>
      <c r="P390" s="2" cm="1">
        <f t="array" ref="P390">_xlfn.IFS(LEN(O390)=8,DATE(LEFT(O390,4),MID(O390,5,2),RIGHT(O390,2)),LEN(O390)=7,DATE(LEFT(O390,4),MID(O390,5,1),RIGHT(O390,2)),LEN(O390)=6,DATE(LEFT(O390,4),MID(O390,5,1),RIGHT(O390,1)))</f>
        <v>33836</v>
      </c>
      <c r="R390">
        <v>20</v>
      </c>
      <c r="S390" t="str">
        <f t="shared" si="33"/>
        <v>Normal</v>
      </c>
      <c r="U390">
        <v>2024523</v>
      </c>
      <c r="V390" s="2" cm="1">
        <f t="array" ref="V390">_xlfn.IFS(LEN(U390)=8,DATE(LEFT(U390,4),MID(U390,5,2),RIGHT(U390,2)),LEN(U390)=7,DATE(LEFT(U390,4),MID(U390,5,1),RIGHT(U390,2)),LEN(U390)=6,DATE(LEFT(U390,4),MID(U390,5,1),RIGHT(U390,1)))</f>
        <v>45435</v>
      </c>
      <c r="X390" s="2">
        <v>33680</v>
      </c>
      <c r="Y390">
        <f t="shared" ca="1" si="34"/>
        <v>33</v>
      </c>
    </row>
    <row r="391" spans="3:25" x14ac:dyDescent="0.25">
      <c r="C391" t="s">
        <v>1212</v>
      </c>
      <c r="D391" t="s">
        <v>1213</v>
      </c>
      <c r="F391" t="str">
        <f t="shared" si="30"/>
        <v>Thayne Tallach</v>
      </c>
      <c r="H391" t="str">
        <f t="shared" si="31"/>
        <v>Thayne Tallach</v>
      </c>
      <c r="K391">
        <v>104</v>
      </c>
      <c r="L391" t="str">
        <f t="shared" si="32"/>
        <v>High Heart Rate</v>
      </c>
      <c r="O391">
        <v>2002722</v>
      </c>
      <c r="P391" s="2" cm="1">
        <f t="array" ref="P391">_xlfn.IFS(LEN(O391)=8,DATE(LEFT(O391,4),MID(O391,5,2),RIGHT(O391,2)),LEN(O391)=7,DATE(LEFT(O391,4),MID(O391,5,1),RIGHT(O391,2)),LEN(O391)=6,DATE(LEFT(O391,4),MID(O391,5,1),RIGHT(O391,1)))</f>
        <v>37459</v>
      </c>
      <c r="R391">
        <v>10</v>
      </c>
      <c r="S391" t="str">
        <f t="shared" si="33"/>
        <v>Normal</v>
      </c>
      <c r="U391">
        <v>2024427</v>
      </c>
      <c r="V391" s="2" cm="1">
        <f t="array" ref="V391">_xlfn.IFS(LEN(U391)=8,DATE(LEFT(U391,4),MID(U391,5,2),RIGHT(U391,2)),LEN(U391)=7,DATE(LEFT(U391,4),MID(U391,5,1),RIGHT(U391,2)),LEN(U391)=6,DATE(LEFT(U391,4),MID(U391,5,1),RIGHT(U391,1)))</f>
        <v>45409</v>
      </c>
      <c r="X391" s="2">
        <v>33841</v>
      </c>
      <c r="Y391">
        <f t="shared" ca="1" si="34"/>
        <v>32</v>
      </c>
    </row>
    <row r="392" spans="3:25" x14ac:dyDescent="0.25">
      <c r="C392" t="s">
        <v>1215</v>
      </c>
      <c r="D392" t="s">
        <v>1216</v>
      </c>
      <c r="F392" t="str">
        <f t="shared" si="30"/>
        <v>Lonny Pettie</v>
      </c>
      <c r="H392" t="str">
        <f t="shared" si="31"/>
        <v>Lonny Pettie</v>
      </c>
      <c r="K392">
        <v>77</v>
      </c>
      <c r="L392" t="str">
        <f t="shared" si="32"/>
        <v>Normal Heart Rate</v>
      </c>
      <c r="O392">
        <v>1992317</v>
      </c>
      <c r="P392" s="2" cm="1">
        <f t="array" ref="P392">_xlfn.IFS(LEN(O392)=8,DATE(LEFT(O392,4),MID(O392,5,2),RIGHT(O392,2)),LEN(O392)=7,DATE(LEFT(O392,4),MID(O392,5,1),RIGHT(O392,2)),LEN(O392)=6,DATE(LEFT(O392,4),MID(O392,5,1),RIGHT(O392,1)))</f>
        <v>33680</v>
      </c>
      <c r="R392">
        <v>9</v>
      </c>
      <c r="S392" t="str">
        <f t="shared" si="33"/>
        <v>Normal</v>
      </c>
      <c r="U392">
        <v>2024525</v>
      </c>
      <c r="V392" s="2" cm="1">
        <f t="array" ref="V392">_xlfn.IFS(LEN(U392)=8,DATE(LEFT(U392,4),MID(U392,5,2),RIGHT(U392,2)),LEN(U392)=7,DATE(LEFT(U392,4),MID(U392,5,1),RIGHT(U392,2)),LEN(U392)=6,DATE(LEFT(U392,4),MID(U392,5,1),RIGHT(U392,1)))</f>
        <v>45437</v>
      </c>
      <c r="X392" s="2">
        <v>34962</v>
      </c>
      <c r="Y392">
        <f t="shared" ca="1" si="34"/>
        <v>29</v>
      </c>
    </row>
    <row r="393" spans="3:25" x14ac:dyDescent="0.25">
      <c r="C393" t="s">
        <v>1218</v>
      </c>
      <c r="D393" t="s">
        <v>1219</v>
      </c>
      <c r="F393" t="str">
        <f t="shared" si="30"/>
        <v>Trumaine Leyban</v>
      </c>
      <c r="H393" t="str">
        <f t="shared" si="31"/>
        <v>Trumaine Leyban</v>
      </c>
      <c r="K393">
        <v>110</v>
      </c>
      <c r="L393" t="str">
        <f t="shared" si="32"/>
        <v>High Heart Rate</v>
      </c>
      <c r="O393">
        <v>1992825</v>
      </c>
      <c r="P393" s="2" cm="1">
        <f t="array" ref="P393">_xlfn.IFS(LEN(O393)=8,DATE(LEFT(O393,4),MID(O393,5,2),RIGHT(O393,2)),LEN(O393)=7,DATE(LEFT(O393,4),MID(O393,5,1),RIGHT(O393,2)),LEN(O393)=6,DATE(LEFT(O393,4),MID(O393,5,1),RIGHT(O393,1)))</f>
        <v>33841</v>
      </c>
      <c r="R393">
        <v>20</v>
      </c>
      <c r="S393" t="str">
        <f t="shared" si="33"/>
        <v>Normal</v>
      </c>
      <c r="U393">
        <v>202457</v>
      </c>
      <c r="V393" s="2" cm="1">
        <f t="array" ref="V393">_xlfn.IFS(LEN(U393)=8,DATE(LEFT(U393,4),MID(U393,5,2),RIGHT(U393,2)),LEN(U393)=7,DATE(LEFT(U393,4),MID(U393,5,1),RIGHT(U393,2)),LEN(U393)=6,DATE(LEFT(U393,4),MID(U393,5,1),RIGHT(U393,1)))</f>
        <v>45419</v>
      </c>
      <c r="X393" s="2">
        <v>35808</v>
      </c>
      <c r="Y393">
        <f t="shared" ca="1" si="34"/>
        <v>27</v>
      </c>
    </row>
    <row r="394" spans="3:25" x14ac:dyDescent="0.25">
      <c r="C394" t="s">
        <v>1221</v>
      </c>
      <c r="D394" t="s">
        <v>1222</v>
      </c>
      <c r="F394" t="str">
        <f t="shared" si="30"/>
        <v>Willabella Linfoot</v>
      </c>
      <c r="H394" t="str">
        <f t="shared" si="31"/>
        <v>Willabella Linfoot</v>
      </c>
      <c r="K394">
        <v>109</v>
      </c>
      <c r="L394" t="str">
        <f t="shared" si="32"/>
        <v>High Heart Rate</v>
      </c>
      <c r="O394">
        <v>1995920</v>
      </c>
      <c r="P394" s="2" cm="1">
        <f t="array" ref="P394">_xlfn.IFS(LEN(O394)=8,DATE(LEFT(O394,4),MID(O394,5,2),RIGHT(O394,2)),LEN(O394)=7,DATE(LEFT(O394,4),MID(O394,5,1),RIGHT(O394,2)),LEN(O394)=6,DATE(LEFT(O394,4),MID(O394,5,1),RIGHT(O394,1)))</f>
        <v>34962</v>
      </c>
      <c r="R394">
        <v>20</v>
      </c>
      <c r="S394" t="str">
        <f t="shared" si="33"/>
        <v>Normal</v>
      </c>
      <c r="U394">
        <v>2024111</v>
      </c>
      <c r="V394" s="2" cm="1">
        <f t="array" ref="V394">_xlfn.IFS(LEN(U394)=8,DATE(LEFT(U394,4),MID(U394,5,2),RIGHT(U394,2)),LEN(U394)=7,DATE(LEFT(U394,4),MID(U394,5,1),RIGHT(U394,2)),LEN(U394)=6,DATE(LEFT(U394,4),MID(U394,5,1),RIGHT(U394,1)))</f>
        <v>45302</v>
      </c>
      <c r="X394" s="2">
        <v>36460</v>
      </c>
      <c r="Y394">
        <f t="shared" ca="1" si="34"/>
        <v>25</v>
      </c>
    </row>
    <row r="395" spans="3:25" x14ac:dyDescent="0.25">
      <c r="C395" t="s">
        <v>1224</v>
      </c>
      <c r="D395" t="s">
        <v>1225</v>
      </c>
      <c r="F395" t="str">
        <f t="shared" si="30"/>
        <v>Edyth Feavearyear</v>
      </c>
      <c r="H395" t="str">
        <f t="shared" si="31"/>
        <v>Edyth Feavearyear</v>
      </c>
      <c r="K395">
        <v>67</v>
      </c>
      <c r="L395" t="str">
        <f t="shared" si="32"/>
        <v>Normal Heart Rate</v>
      </c>
      <c r="O395">
        <v>1998113</v>
      </c>
      <c r="P395" s="2" cm="1">
        <f t="array" ref="P395">_xlfn.IFS(LEN(O395)=8,DATE(LEFT(O395,4),MID(O395,5,2),RIGHT(O395,2)),LEN(O395)=7,DATE(LEFT(O395,4),MID(O395,5,1),RIGHT(O395,2)),LEN(O395)=6,DATE(LEFT(O395,4),MID(O395,5,1),RIGHT(O395,1)))</f>
        <v>35808</v>
      </c>
      <c r="R395">
        <v>15</v>
      </c>
      <c r="S395" t="str">
        <f t="shared" si="33"/>
        <v>Normal</v>
      </c>
      <c r="U395">
        <v>2024323</v>
      </c>
      <c r="V395" s="2" cm="1">
        <f t="array" ref="V395">_xlfn.IFS(LEN(U395)=8,DATE(LEFT(U395,4),MID(U395,5,2),RIGHT(U395,2)),LEN(U395)=7,DATE(LEFT(U395,4),MID(U395,5,1),RIGHT(U395,2)),LEN(U395)=6,DATE(LEFT(U395,4),MID(U395,5,1),RIGHT(U395,1)))</f>
        <v>45374</v>
      </c>
      <c r="X395" s="2">
        <v>37417</v>
      </c>
      <c r="Y395">
        <f t="shared" ca="1" si="34"/>
        <v>22</v>
      </c>
    </row>
    <row r="396" spans="3:25" x14ac:dyDescent="0.25">
      <c r="C396" t="s">
        <v>1227</v>
      </c>
      <c r="D396" t="s">
        <v>1228</v>
      </c>
      <c r="F396" t="str">
        <f t="shared" si="30"/>
        <v>Ollie Sawney</v>
      </c>
      <c r="H396" t="str">
        <f t="shared" si="31"/>
        <v>Ollie Sawney</v>
      </c>
      <c r="K396">
        <v>70</v>
      </c>
      <c r="L396" t="str">
        <f t="shared" si="32"/>
        <v>Normal Heart Rate</v>
      </c>
      <c r="O396">
        <v>19991027</v>
      </c>
      <c r="P396" s="2" cm="1">
        <f t="array" ref="P396">_xlfn.IFS(LEN(O396)=8,DATE(LEFT(O396,4),MID(O396,5,2),RIGHT(O396,2)),LEN(O396)=7,DATE(LEFT(O396,4),MID(O396,5,1),RIGHT(O396,2)),LEN(O396)=6,DATE(LEFT(O396,4),MID(O396,5,1),RIGHT(O396,1)))</f>
        <v>36460</v>
      </c>
      <c r="R396">
        <v>15</v>
      </c>
      <c r="S396" t="str">
        <f t="shared" si="33"/>
        <v>Normal</v>
      </c>
      <c r="U396">
        <v>2024130</v>
      </c>
      <c r="V396" s="2" cm="1">
        <f t="array" ref="V396">_xlfn.IFS(LEN(U396)=8,DATE(LEFT(U396,4),MID(U396,5,2),RIGHT(U396,2)),LEN(U396)=7,DATE(LEFT(U396,4),MID(U396,5,1),RIGHT(U396,2)),LEN(U396)=6,DATE(LEFT(U396,4),MID(U396,5,1),RIGHT(U396,1)))</f>
        <v>45321</v>
      </c>
      <c r="X396" s="2">
        <v>32511</v>
      </c>
      <c r="Y396">
        <f t="shared" ca="1" si="34"/>
        <v>36</v>
      </c>
    </row>
    <row r="397" spans="3:25" x14ac:dyDescent="0.25">
      <c r="C397" t="s">
        <v>1230</v>
      </c>
      <c r="D397" t="s">
        <v>1231</v>
      </c>
      <c r="F397" t="str">
        <f t="shared" si="30"/>
        <v>Kylila Nevinson</v>
      </c>
      <c r="H397" t="str">
        <f t="shared" si="31"/>
        <v>Kylila Nevinson</v>
      </c>
      <c r="K397">
        <v>94</v>
      </c>
      <c r="L397" t="str">
        <f t="shared" si="32"/>
        <v>Normal Heart Rate</v>
      </c>
      <c r="O397">
        <v>2002610</v>
      </c>
      <c r="P397" s="2" cm="1">
        <f t="array" ref="P397">_xlfn.IFS(LEN(O397)=8,DATE(LEFT(O397,4),MID(O397,5,2),RIGHT(O397,2)),LEN(O397)=7,DATE(LEFT(O397,4),MID(O397,5,1),RIGHT(O397,2)),LEN(O397)=6,DATE(LEFT(O397,4),MID(O397,5,1),RIGHT(O397,1)))</f>
        <v>37417</v>
      </c>
      <c r="R397">
        <v>15</v>
      </c>
      <c r="S397" t="str">
        <f t="shared" si="33"/>
        <v>Normal</v>
      </c>
      <c r="U397">
        <v>2024511</v>
      </c>
      <c r="V397" s="2" cm="1">
        <f t="array" ref="V397">_xlfn.IFS(LEN(U397)=8,DATE(LEFT(U397,4),MID(U397,5,2),RIGHT(U397,2)),LEN(U397)=7,DATE(LEFT(U397,4),MID(U397,5,1),RIGHT(U397,2)),LEN(U397)=6,DATE(LEFT(U397,4),MID(U397,5,1),RIGHT(U397,1)))</f>
        <v>45423</v>
      </c>
      <c r="X397" s="2">
        <v>32296</v>
      </c>
      <c r="Y397">
        <f t="shared" ca="1" si="34"/>
        <v>36</v>
      </c>
    </row>
    <row r="398" spans="3:25" x14ac:dyDescent="0.25">
      <c r="C398" t="s">
        <v>1233</v>
      </c>
      <c r="D398" t="s">
        <v>1234</v>
      </c>
      <c r="F398" t="str">
        <f t="shared" si="30"/>
        <v>Coleman Bryning</v>
      </c>
      <c r="H398" t="str">
        <f t="shared" si="31"/>
        <v>Coleman Bryning</v>
      </c>
      <c r="K398">
        <v>100</v>
      </c>
      <c r="L398" t="str">
        <f t="shared" si="32"/>
        <v>High Heart Rate</v>
      </c>
      <c r="O398">
        <v>198913</v>
      </c>
      <c r="P398" s="2" cm="1">
        <f t="array" ref="P398">_xlfn.IFS(LEN(O398)=8,DATE(LEFT(O398,4),MID(O398,5,2),RIGHT(O398,2)),LEN(O398)=7,DATE(LEFT(O398,4),MID(O398,5,1),RIGHT(O398,2)),LEN(O398)=6,DATE(LEFT(O398,4),MID(O398,5,1),RIGHT(O398,1)))</f>
        <v>32511</v>
      </c>
      <c r="R398">
        <v>12</v>
      </c>
      <c r="S398" t="str">
        <f t="shared" si="33"/>
        <v>Normal</v>
      </c>
      <c r="U398">
        <v>202432</v>
      </c>
      <c r="V398" s="2" cm="1">
        <f t="array" ref="V398">_xlfn.IFS(LEN(U398)=8,DATE(LEFT(U398,4),MID(U398,5,2),RIGHT(U398,2)),LEN(U398)=7,DATE(LEFT(U398,4),MID(U398,5,1),RIGHT(U398,2)),LEN(U398)=6,DATE(LEFT(U398,4),MID(U398,5,1),RIGHT(U398,1)))</f>
        <v>45353</v>
      </c>
      <c r="X398" s="2">
        <v>35181</v>
      </c>
      <c r="Y398">
        <f t="shared" ca="1" si="34"/>
        <v>28</v>
      </c>
    </row>
    <row r="399" spans="3:25" x14ac:dyDescent="0.25">
      <c r="C399" t="s">
        <v>1236</v>
      </c>
      <c r="D399" t="s">
        <v>1237</v>
      </c>
      <c r="F399" t="str">
        <f t="shared" si="30"/>
        <v>Davidson Williamson</v>
      </c>
      <c r="H399" t="str">
        <f t="shared" si="31"/>
        <v>Davidson Williamson</v>
      </c>
      <c r="K399">
        <v>85</v>
      </c>
      <c r="L399" t="str">
        <f t="shared" si="32"/>
        <v>Normal Heart Rate</v>
      </c>
      <c r="O399">
        <v>198862</v>
      </c>
      <c r="P399" s="2" cm="1">
        <f t="array" ref="P399">_xlfn.IFS(LEN(O399)=8,DATE(LEFT(O399,4),MID(O399,5,2),RIGHT(O399,2)),LEN(O399)=7,DATE(LEFT(O399,4),MID(O399,5,1),RIGHT(O399,2)),LEN(O399)=6,DATE(LEFT(O399,4),MID(O399,5,1),RIGHT(O399,1)))</f>
        <v>32296</v>
      </c>
      <c r="R399">
        <v>20</v>
      </c>
      <c r="S399" t="str">
        <f t="shared" si="33"/>
        <v>Normal</v>
      </c>
      <c r="U399">
        <v>202465</v>
      </c>
      <c r="V399" s="2" cm="1">
        <f t="array" ref="V399">_xlfn.IFS(LEN(U399)=8,DATE(LEFT(U399,4),MID(U399,5,2),RIGHT(U399,2)),LEN(U399)=7,DATE(LEFT(U399,4),MID(U399,5,1),RIGHT(U399,2)),LEN(U399)=6,DATE(LEFT(U399,4),MID(U399,5,1),RIGHT(U399,1)))</f>
        <v>45448</v>
      </c>
      <c r="X399" s="2">
        <v>20618</v>
      </c>
      <c r="Y399">
        <f t="shared" ca="1" si="34"/>
        <v>68</v>
      </c>
    </row>
    <row r="400" spans="3:25" x14ac:dyDescent="0.25">
      <c r="C400" t="s">
        <v>1239</v>
      </c>
      <c r="D400" t="s">
        <v>1240</v>
      </c>
      <c r="F400" t="str">
        <f t="shared" si="30"/>
        <v>Gertrud Bortolussi</v>
      </c>
      <c r="H400" t="str">
        <f t="shared" si="31"/>
        <v>Gertrud Bortolussi</v>
      </c>
      <c r="K400">
        <v>110</v>
      </c>
      <c r="L400" t="str">
        <f t="shared" si="32"/>
        <v>High Heart Rate</v>
      </c>
      <c r="O400">
        <v>1996426</v>
      </c>
      <c r="P400" s="2" cm="1">
        <f t="array" ref="P400">_xlfn.IFS(LEN(O400)=8,DATE(LEFT(O400,4),MID(O400,5,2),RIGHT(O400,2)),LEN(O400)=7,DATE(LEFT(O400,4),MID(O400,5,1),RIGHT(O400,2)),LEN(O400)=6,DATE(LEFT(O400,4),MID(O400,5,1),RIGHT(O400,1)))</f>
        <v>35181</v>
      </c>
      <c r="R400">
        <v>18</v>
      </c>
      <c r="S400" t="str">
        <f t="shared" si="33"/>
        <v>Normal</v>
      </c>
      <c r="U400">
        <v>2024123</v>
      </c>
      <c r="V400" s="2" cm="1">
        <f t="array" ref="V400">_xlfn.IFS(LEN(U400)=8,DATE(LEFT(U400,4),MID(U400,5,2),RIGHT(U400,2)),LEN(U400)=7,DATE(LEFT(U400,4),MID(U400,5,1),RIGHT(U400,2)),LEN(U400)=6,DATE(LEFT(U400,4),MID(U400,5,1),RIGHT(U400,1)))</f>
        <v>45314</v>
      </c>
      <c r="X400" s="2">
        <v>38437</v>
      </c>
      <c r="Y400">
        <f t="shared" ca="1" si="34"/>
        <v>19</v>
      </c>
    </row>
    <row r="401" spans="3:25" x14ac:dyDescent="0.25">
      <c r="C401" t="s">
        <v>1242</v>
      </c>
      <c r="D401" t="s">
        <v>1243</v>
      </c>
      <c r="F401" t="str">
        <f t="shared" si="30"/>
        <v>Mina McEneny</v>
      </c>
      <c r="H401" t="str">
        <f t="shared" si="31"/>
        <v>Mina McEneny</v>
      </c>
      <c r="K401">
        <v>92</v>
      </c>
      <c r="L401" t="str">
        <f t="shared" si="32"/>
        <v>Normal Heart Rate</v>
      </c>
      <c r="O401">
        <v>1956612</v>
      </c>
      <c r="P401" s="2" cm="1">
        <f t="array" ref="P401">_xlfn.IFS(LEN(O401)=8,DATE(LEFT(O401,4),MID(O401,5,2),RIGHT(O401,2)),LEN(O401)=7,DATE(LEFT(O401,4),MID(O401,5,1),RIGHT(O401,2)),LEN(O401)=6,DATE(LEFT(O401,4),MID(O401,5,1),RIGHT(O401,1)))</f>
        <v>20618</v>
      </c>
      <c r="R401">
        <v>15</v>
      </c>
      <c r="S401" t="str">
        <f t="shared" si="33"/>
        <v>Normal</v>
      </c>
      <c r="U401">
        <v>2024327</v>
      </c>
      <c r="V401" s="2" cm="1">
        <f t="array" ref="V401">_xlfn.IFS(LEN(U401)=8,DATE(LEFT(U401,4),MID(U401,5,2),RIGHT(U401,2)),LEN(U401)=7,DATE(LEFT(U401,4),MID(U401,5,1),RIGHT(U401,2)),LEN(U401)=6,DATE(LEFT(U401,4),MID(U401,5,1),RIGHT(U401,1)))</f>
        <v>45378</v>
      </c>
      <c r="X401" s="2">
        <v>37243</v>
      </c>
      <c r="Y401">
        <f t="shared" ca="1" si="34"/>
        <v>23</v>
      </c>
    </row>
    <row r="402" spans="3:25" x14ac:dyDescent="0.25">
      <c r="C402" t="s">
        <v>1245</v>
      </c>
      <c r="D402" t="s">
        <v>1246</v>
      </c>
      <c r="F402" t="str">
        <f t="shared" si="30"/>
        <v>Skipton Veldens</v>
      </c>
      <c r="H402" t="str">
        <f t="shared" si="31"/>
        <v>Skipton Veldens</v>
      </c>
      <c r="K402">
        <v>76</v>
      </c>
      <c r="L402" t="str">
        <f t="shared" si="32"/>
        <v>Normal Heart Rate</v>
      </c>
      <c r="O402">
        <v>2005326</v>
      </c>
      <c r="P402" s="2" cm="1">
        <f t="array" ref="P402">_xlfn.IFS(LEN(O402)=8,DATE(LEFT(O402,4),MID(O402,5,2),RIGHT(O402,2)),LEN(O402)=7,DATE(LEFT(O402,4),MID(O402,5,1),RIGHT(O402,2)),LEN(O402)=6,DATE(LEFT(O402,4),MID(O402,5,1),RIGHT(O402,1)))</f>
        <v>38437</v>
      </c>
      <c r="R402">
        <v>10</v>
      </c>
      <c r="S402" t="str">
        <f t="shared" si="33"/>
        <v>Normal</v>
      </c>
      <c r="U402">
        <v>2024317</v>
      </c>
      <c r="V402" s="2" cm="1">
        <f t="array" ref="V402">_xlfn.IFS(LEN(U402)=8,DATE(LEFT(U402,4),MID(U402,5,2),RIGHT(U402,2)),LEN(U402)=7,DATE(LEFT(U402,4),MID(U402,5,1),RIGHT(U402,2)),LEN(U402)=6,DATE(LEFT(U402,4),MID(U402,5,1),RIGHT(U402,1)))</f>
        <v>45368</v>
      </c>
      <c r="X402" s="2">
        <v>38107</v>
      </c>
      <c r="Y402">
        <f t="shared" ca="1" si="34"/>
        <v>20</v>
      </c>
    </row>
    <row r="403" spans="3:25" x14ac:dyDescent="0.25">
      <c r="C403" t="s">
        <v>1248</v>
      </c>
      <c r="D403" t="s">
        <v>1249</v>
      </c>
      <c r="F403" t="str">
        <f t="shared" si="30"/>
        <v>Jennee Aylett</v>
      </c>
      <c r="H403" t="str">
        <f t="shared" si="31"/>
        <v>Jennee Aylett</v>
      </c>
      <c r="K403">
        <v>76</v>
      </c>
      <c r="L403" t="str">
        <f t="shared" si="32"/>
        <v>Normal Heart Rate</v>
      </c>
      <c r="O403">
        <v>20011218</v>
      </c>
      <c r="P403" s="2" cm="1">
        <f t="array" ref="P403">_xlfn.IFS(LEN(O403)=8,DATE(LEFT(O403,4),MID(O403,5,2),RIGHT(O403,2)),LEN(O403)=7,DATE(LEFT(O403,4),MID(O403,5,1),RIGHT(O403,2)),LEN(O403)=6,DATE(LEFT(O403,4),MID(O403,5,1),RIGHT(O403,1)))</f>
        <v>37243</v>
      </c>
      <c r="R403">
        <v>19</v>
      </c>
      <c r="S403" t="str">
        <f t="shared" si="33"/>
        <v>Normal</v>
      </c>
      <c r="U403">
        <v>2024527</v>
      </c>
      <c r="V403" s="2" cm="1">
        <f t="array" ref="V403">_xlfn.IFS(LEN(U403)=8,DATE(LEFT(U403,4),MID(U403,5,2),RIGHT(U403,2)),LEN(U403)=7,DATE(LEFT(U403,4),MID(U403,5,1),RIGHT(U403,2)),LEN(U403)=6,DATE(LEFT(U403,4),MID(U403,5,1),RIGHT(U403,1)))</f>
        <v>45439</v>
      </c>
      <c r="X403" s="2">
        <v>27448</v>
      </c>
      <c r="Y403">
        <f t="shared" ca="1" si="34"/>
        <v>50</v>
      </c>
    </row>
    <row r="404" spans="3:25" x14ac:dyDescent="0.25">
      <c r="C404" t="s">
        <v>1251</v>
      </c>
      <c r="D404" t="s">
        <v>1252</v>
      </c>
      <c r="F404" t="str">
        <f t="shared" si="30"/>
        <v>Leticia Porrett</v>
      </c>
      <c r="H404" t="str">
        <f t="shared" si="31"/>
        <v>Leticia Porrett</v>
      </c>
      <c r="K404">
        <v>100</v>
      </c>
      <c r="L404" t="str">
        <f t="shared" si="32"/>
        <v>High Heart Rate</v>
      </c>
      <c r="O404">
        <v>2004430</v>
      </c>
      <c r="P404" s="2" cm="1">
        <f t="array" ref="P404">_xlfn.IFS(LEN(O404)=8,DATE(LEFT(O404,4),MID(O404,5,2),RIGHT(O404,2)),LEN(O404)=7,DATE(LEFT(O404,4),MID(O404,5,1),RIGHT(O404,2)),LEN(O404)=6,DATE(LEFT(O404,4),MID(O404,5,1),RIGHT(O404,1)))</f>
        <v>38107</v>
      </c>
      <c r="R404">
        <v>15</v>
      </c>
      <c r="S404" t="str">
        <f t="shared" si="33"/>
        <v>Normal</v>
      </c>
      <c r="U404">
        <v>2024229</v>
      </c>
      <c r="V404" s="2" cm="1">
        <f t="array" ref="V404">_xlfn.IFS(LEN(U404)=8,DATE(LEFT(U404,4),MID(U404,5,2),RIGHT(U404,2)),LEN(U404)=7,DATE(LEFT(U404,4),MID(U404,5,1),RIGHT(U404,2)),LEN(U404)=6,DATE(LEFT(U404,4),MID(U404,5,1),RIGHT(U404,1)))</f>
        <v>45351</v>
      </c>
      <c r="X404" s="2">
        <v>38085</v>
      </c>
      <c r="Y404">
        <f t="shared" ca="1" si="34"/>
        <v>20</v>
      </c>
    </row>
    <row r="405" spans="3:25" x14ac:dyDescent="0.25">
      <c r="C405" t="s">
        <v>1224</v>
      </c>
      <c r="D405" t="s">
        <v>1254</v>
      </c>
      <c r="F405" t="str">
        <f t="shared" si="30"/>
        <v>Edyth Chudleigh</v>
      </c>
      <c r="H405" t="str">
        <f t="shared" si="31"/>
        <v>Edyth Chudleigh</v>
      </c>
      <c r="K405">
        <v>83</v>
      </c>
      <c r="L405" t="str">
        <f t="shared" si="32"/>
        <v>Normal Heart Rate</v>
      </c>
      <c r="O405">
        <v>1975223</v>
      </c>
      <c r="P405" s="2" cm="1">
        <f t="array" ref="P405">_xlfn.IFS(LEN(O405)=8,DATE(LEFT(O405,4),MID(O405,5,2),RIGHT(O405,2)),LEN(O405)=7,DATE(LEFT(O405,4),MID(O405,5,1),RIGHT(O405,2)),LEN(O405)=6,DATE(LEFT(O405,4),MID(O405,5,1),RIGHT(O405,1)))</f>
        <v>27448</v>
      </c>
      <c r="R405">
        <v>18</v>
      </c>
      <c r="S405" t="str">
        <f t="shared" si="33"/>
        <v>Normal</v>
      </c>
      <c r="U405">
        <v>2024330</v>
      </c>
      <c r="V405" s="2" cm="1">
        <f t="array" ref="V405">_xlfn.IFS(LEN(U405)=8,DATE(LEFT(U405,4),MID(U405,5,2),RIGHT(U405,2)),LEN(U405)=7,DATE(LEFT(U405,4),MID(U405,5,1),RIGHT(U405,2)),LEN(U405)=6,DATE(LEFT(U405,4),MID(U405,5,1),RIGHT(U405,1)))</f>
        <v>45381</v>
      </c>
      <c r="X405" s="2">
        <v>31821</v>
      </c>
      <c r="Y405">
        <f t="shared" ca="1" si="34"/>
        <v>38</v>
      </c>
    </row>
    <row r="406" spans="3:25" x14ac:dyDescent="0.25">
      <c r="C406" t="s">
        <v>1256</v>
      </c>
      <c r="D406" t="s">
        <v>1257</v>
      </c>
      <c r="F406" t="str">
        <f t="shared" si="30"/>
        <v>Shandy Bainton</v>
      </c>
      <c r="H406" t="str">
        <f t="shared" si="31"/>
        <v>Shandy Bainton</v>
      </c>
      <c r="K406">
        <v>86</v>
      </c>
      <c r="L406" t="str">
        <f t="shared" si="32"/>
        <v>Normal Heart Rate</v>
      </c>
      <c r="O406">
        <v>200448</v>
      </c>
      <c r="P406" s="2" cm="1">
        <f t="array" ref="P406">_xlfn.IFS(LEN(O406)=8,DATE(LEFT(O406,4),MID(O406,5,2),RIGHT(O406,2)),LEN(O406)=7,DATE(LEFT(O406,4),MID(O406,5,1),RIGHT(O406,2)),LEN(O406)=6,DATE(LEFT(O406,4),MID(O406,5,1),RIGHT(O406,1)))</f>
        <v>38085</v>
      </c>
      <c r="R406">
        <v>15</v>
      </c>
      <c r="S406" t="str">
        <f t="shared" si="33"/>
        <v>Normal</v>
      </c>
      <c r="U406">
        <v>202442</v>
      </c>
      <c r="V406" s="2" cm="1">
        <f t="array" ref="V406">_xlfn.IFS(LEN(U406)=8,DATE(LEFT(U406,4),MID(U406,5,2),RIGHT(U406,2)),LEN(U406)=7,DATE(LEFT(U406,4),MID(U406,5,1),RIGHT(U406,2)),LEN(U406)=6,DATE(LEFT(U406,4),MID(U406,5,1),RIGHT(U406,1)))</f>
        <v>45384</v>
      </c>
      <c r="X406" s="2">
        <v>38358</v>
      </c>
      <c r="Y406">
        <f t="shared" ca="1" si="34"/>
        <v>20</v>
      </c>
    </row>
    <row r="407" spans="3:25" x14ac:dyDescent="0.25">
      <c r="C407" t="s">
        <v>1259</v>
      </c>
      <c r="D407" t="s">
        <v>1260</v>
      </c>
      <c r="F407" t="str">
        <f t="shared" si="30"/>
        <v>Nathanil Stoven</v>
      </c>
      <c r="H407" t="str">
        <f t="shared" si="31"/>
        <v>Nathanil Stoven</v>
      </c>
      <c r="K407">
        <v>108</v>
      </c>
      <c r="L407" t="str">
        <f t="shared" si="32"/>
        <v>High Heart Rate</v>
      </c>
      <c r="O407">
        <v>1987213</v>
      </c>
      <c r="P407" s="2" cm="1">
        <f t="array" ref="P407">_xlfn.IFS(LEN(O407)=8,DATE(LEFT(O407,4),MID(O407,5,2),RIGHT(O407,2)),LEN(O407)=7,DATE(LEFT(O407,4),MID(O407,5,1),RIGHT(O407,2)),LEN(O407)=6,DATE(LEFT(O407,4),MID(O407,5,1),RIGHT(O407,1)))</f>
        <v>31821</v>
      </c>
      <c r="R407">
        <v>25</v>
      </c>
      <c r="S407" t="str">
        <f t="shared" si="33"/>
        <v>Bad</v>
      </c>
      <c r="U407">
        <v>2024125</v>
      </c>
      <c r="V407" s="2" cm="1">
        <f t="array" ref="V407">_xlfn.IFS(LEN(U407)=8,DATE(LEFT(U407,4),MID(U407,5,2),RIGHT(U407,2)),LEN(U407)=7,DATE(LEFT(U407,4),MID(U407,5,1),RIGHT(U407,2)),LEN(U407)=6,DATE(LEFT(U407,4),MID(U407,5,1),RIGHT(U407,1)))</f>
        <v>45316</v>
      </c>
      <c r="X407" s="2">
        <v>35920</v>
      </c>
      <c r="Y407">
        <f t="shared" ca="1" si="34"/>
        <v>26</v>
      </c>
    </row>
    <row r="408" spans="3:25" x14ac:dyDescent="0.25">
      <c r="C408" t="s">
        <v>1262</v>
      </c>
      <c r="D408" t="s">
        <v>1263</v>
      </c>
      <c r="F408" t="str">
        <f t="shared" si="30"/>
        <v>Ninnette Druhan</v>
      </c>
      <c r="H408" t="str">
        <f t="shared" si="31"/>
        <v>Ninnette Druhan</v>
      </c>
      <c r="K408">
        <v>86</v>
      </c>
      <c r="L408" t="str">
        <f t="shared" si="32"/>
        <v>Normal Heart Rate</v>
      </c>
      <c r="O408">
        <v>2005106</v>
      </c>
      <c r="P408" s="2" cm="1">
        <f t="array" ref="P408">_xlfn.IFS(LEN(O408)=8,DATE(LEFT(O408,4),MID(O408,5,2),RIGHT(O408,2)),LEN(O408)=7,DATE(LEFT(O408,4),MID(O408,5,1),RIGHT(O408,2)),LEN(O408)=6,DATE(LEFT(O408,4),MID(O408,5,1),RIGHT(O408,1)))</f>
        <v>38358</v>
      </c>
      <c r="R408">
        <v>8</v>
      </c>
      <c r="S408" t="str">
        <f t="shared" si="33"/>
        <v>Normal</v>
      </c>
      <c r="U408">
        <v>2024616</v>
      </c>
      <c r="V408" s="2" cm="1">
        <f t="array" ref="V408">_xlfn.IFS(LEN(U408)=8,DATE(LEFT(U408,4),MID(U408,5,2),RIGHT(U408,2)),LEN(U408)=7,DATE(LEFT(U408,4),MID(U408,5,1),RIGHT(U408,2)),LEN(U408)=6,DATE(LEFT(U408,4),MID(U408,5,1),RIGHT(U408,1)))</f>
        <v>45459</v>
      </c>
      <c r="X408" s="2">
        <v>33978</v>
      </c>
      <c r="Y408">
        <f t="shared" ca="1" si="34"/>
        <v>32</v>
      </c>
    </row>
    <row r="409" spans="3:25" x14ac:dyDescent="0.25">
      <c r="C409" t="s">
        <v>106</v>
      </c>
      <c r="D409" t="s">
        <v>1265</v>
      </c>
      <c r="F409" t="str">
        <f t="shared" si="30"/>
        <v>Clareta Canham</v>
      </c>
      <c r="H409" t="str">
        <f t="shared" si="31"/>
        <v>Clareta Canham</v>
      </c>
      <c r="K409">
        <v>67</v>
      </c>
      <c r="L409" t="str">
        <f t="shared" si="32"/>
        <v>Normal Heart Rate</v>
      </c>
      <c r="O409">
        <v>199855</v>
      </c>
      <c r="P409" s="2" cm="1">
        <f t="array" ref="P409">_xlfn.IFS(LEN(O409)=8,DATE(LEFT(O409,4),MID(O409,5,2),RIGHT(O409,2)),LEN(O409)=7,DATE(LEFT(O409,4),MID(O409,5,1),RIGHT(O409,2)),LEN(O409)=6,DATE(LEFT(O409,4),MID(O409,5,1),RIGHT(O409,1)))</f>
        <v>35920</v>
      </c>
      <c r="R409">
        <v>11</v>
      </c>
      <c r="S409" t="str">
        <f t="shared" si="33"/>
        <v>Normal</v>
      </c>
      <c r="U409">
        <v>2024515</v>
      </c>
      <c r="V409" s="2" cm="1">
        <f t="array" ref="V409">_xlfn.IFS(LEN(U409)=8,DATE(LEFT(U409,4),MID(U409,5,2),RIGHT(U409,2)),LEN(U409)=7,DATE(LEFT(U409,4),MID(U409,5,1),RIGHT(U409,2)),LEN(U409)=6,DATE(LEFT(U409,4),MID(U409,5,1),RIGHT(U409,1)))</f>
        <v>45427</v>
      </c>
      <c r="X409" s="2">
        <v>38551</v>
      </c>
      <c r="Y409">
        <f t="shared" ca="1" si="34"/>
        <v>19</v>
      </c>
    </row>
    <row r="410" spans="3:25" x14ac:dyDescent="0.25">
      <c r="C410" t="s">
        <v>1267</v>
      </c>
      <c r="D410" t="s">
        <v>1268</v>
      </c>
      <c r="F410" t="str">
        <f t="shared" si="30"/>
        <v>Pip Keemar</v>
      </c>
      <c r="H410" t="str">
        <f t="shared" si="31"/>
        <v>Pip Keemar</v>
      </c>
      <c r="K410">
        <v>77</v>
      </c>
      <c r="L410" t="str">
        <f t="shared" si="32"/>
        <v>Normal Heart Rate</v>
      </c>
      <c r="O410">
        <v>1993109</v>
      </c>
      <c r="P410" s="2" cm="1">
        <f t="array" ref="P410">_xlfn.IFS(LEN(O410)=8,DATE(LEFT(O410,4),MID(O410,5,2),RIGHT(O410,2)),LEN(O410)=7,DATE(LEFT(O410,4),MID(O410,5,1),RIGHT(O410,2)),LEN(O410)=6,DATE(LEFT(O410,4),MID(O410,5,1),RIGHT(O410,1)))</f>
        <v>33978</v>
      </c>
      <c r="R410">
        <v>12</v>
      </c>
      <c r="S410" t="str">
        <f t="shared" si="33"/>
        <v>Normal</v>
      </c>
      <c r="U410">
        <v>202411</v>
      </c>
      <c r="V410" s="2" cm="1">
        <f t="array" ref="V410">_xlfn.IFS(LEN(U410)=8,DATE(LEFT(U410,4),MID(U410,5,2),RIGHT(U410,2)),LEN(U410)=7,DATE(LEFT(U410,4),MID(U410,5,1),RIGHT(U410,2)),LEN(U410)=6,DATE(LEFT(U410,4),MID(U410,5,1),RIGHT(U410,1)))</f>
        <v>45292</v>
      </c>
      <c r="X410" s="2">
        <v>33960</v>
      </c>
      <c r="Y410">
        <f t="shared" ca="1" si="34"/>
        <v>32</v>
      </c>
    </row>
    <row r="411" spans="3:25" x14ac:dyDescent="0.25">
      <c r="C411" t="s">
        <v>1270</v>
      </c>
      <c r="D411" t="s">
        <v>1271</v>
      </c>
      <c r="F411" t="str">
        <f t="shared" si="30"/>
        <v>Anjanette Charity</v>
      </c>
      <c r="H411" t="str">
        <f t="shared" si="31"/>
        <v>Anjanette Charity</v>
      </c>
      <c r="K411">
        <v>118</v>
      </c>
      <c r="L411" t="str">
        <f t="shared" si="32"/>
        <v>High Heart Rate</v>
      </c>
      <c r="O411">
        <v>2005718</v>
      </c>
      <c r="P411" s="2" cm="1">
        <f t="array" ref="P411">_xlfn.IFS(LEN(O411)=8,DATE(LEFT(O411,4),MID(O411,5,2),RIGHT(O411,2)),LEN(O411)=7,DATE(LEFT(O411,4),MID(O411,5,1),RIGHT(O411,2)),LEN(O411)=6,DATE(LEFT(O411,4),MID(O411,5,1),RIGHT(O411,1)))</f>
        <v>38551</v>
      </c>
      <c r="R411">
        <v>25</v>
      </c>
      <c r="S411" t="str">
        <f t="shared" si="33"/>
        <v>Bad</v>
      </c>
      <c r="U411">
        <v>2024530</v>
      </c>
      <c r="V411" s="2" cm="1">
        <f t="array" ref="V411">_xlfn.IFS(LEN(U411)=8,DATE(LEFT(U411,4),MID(U411,5,2),RIGHT(U411,2)),LEN(U411)=7,DATE(LEFT(U411,4),MID(U411,5,1),RIGHT(U411,2)),LEN(U411)=6,DATE(LEFT(U411,4),MID(U411,5,1),RIGHT(U411,1)))</f>
        <v>45442</v>
      </c>
      <c r="X411" s="2">
        <v>36772</v>
      </c>
      <c r="Y411">
        <f t="shared" ca="1" si="34"/>
        <v>24</v>
      </c>
    </row>
    <row r="412" spans="3:25" x14ac:dyDescent="0.25">
      <c r="C412" t="s">
        <v>1273</v>
      </c>
      <c r="D412" t="s">
        <v>1274</v>
      </c>
      <c r="F412" t="str">
        <f t="shared" si="30"/>
        <v>Garvin Bartolomieu</v>
      </c>
      <c r="H412" t="str">
        <f t="shared" si="31"/>
        <v>Garvin Bartolomieu</v>
      </c>
      <c r="K412">
        <v>99</v>
      </c>
      <c r="L412" t="str">
        <f t="shared" si="32"/>
        <v>Normal Heart Rate</v>
      </c>
      <c r="O412">
        <v>19921222</v>
      </c>
      <c r="P412" s="2" cm="1">
        <f t="array" ref="P412">_xlfn.IFS(LEN(O412)=8,DATE(LEFT(O412,4),MID(O412,5,2),RIGHT(O412,2)),LEN(O412)=7,DATE(LEFT(O412,4),MID(O412,5,1),RIGHT(O412,2)),LEN(O412)=6,DATE(LEFT(O412,4),MID(O412,5,1),RIGHT(O412,1)))</f>
        <v>33960</v>
      </c>
      <c r="R412">
        <v>15</v>
      </c>
      <c r="S412" t="str">
        <f t="shared" si="33"/>
        <v>Normal</v>
      </c>
      <c r="U412">
        <v>202457</v>
      </c>
      <c r="V412" s="2" cm="1">
        <f t="array" ref="V412">_xlfn.IFS(LEN(U412)=8,DATE(LEFT(U412,4),MID(U412,5,2),RIGHT(U412,2)),LEN(U412)=7,DATE(LEFT(U412,4),MID(U412,5,1),RIGHT(U412,2)),LEN(U412)=6,DATE(LEFT(U412,4),MID(U412,5,1),RIGHT(U412,1)))</f>
        <v>45419</v>
      </c>
      <c r="X412" s="2">
        <v>33067</v>
      </c>
      <c r="Y412">
        <f t="shared" ca="1" si="34"/>
        <v>34</v>
      </c>
    </row>
    <row r="413" spans="3:25" x14ac:dyDescent="0.25">
      <c r="C413" t="s">
        <v>1276</v>
      </c>
      <c r="D413" t="s">
        <v>1277</v>
      </c>
      <c r="F413" t="str">
        <f t="shared" si="30"/>
        <v>Chery Baldi</v>
      </c>
      <c r="H413" t="str">
        <f t="shared" si="31"/>
        <v>Chery Baldi</v>
      </c>
      <c r="K413">
        <v>94</v>
      </c>
      <c r="L413" t="str">
        <f t="shared" si="32"/>
        <v>Normal Heart Rate</v>
      </c>
      <c r="O413">
        <v>200093</v>
      </c>
      <c r="P413" s="2" cm="1">
        <f t="array" ref="P413">_xlfn.IFS(LEN(O413)=8,DATE(LEFT(O413,4),MID(O413,5,2),RIGHT(O413,2)),LEN(O413)=7,DATE(LEFT(O413,4),MID(O413,5,1),RIGHT(O413,2)),LEN(O413)=6,DATE(LEFT(O413,4),MID(O413,5,1),RIGHT(O413,1)))</f>
        <v>36772</v>
      </c>
      <c r="R413">
        <v>20</v>
      </c>
      <c r="S413" t="str">
        <f t="shared" si="33"/>
        <v>Normal</v>
      </c>
      <c r="U413">
        <v>2024213</v>
      </c>
      <c r="V413" s="2" cm="1">
        <f t="array" ref="V413">_xlfn.IFS(LEN(U413)=8,DATE(LEFT(U413,4),MID(U413,5,2),RIGHT(U413,2)),LEN(U413)=7,DATE(LEFT(U413,4),MID(U413,5,1),RIGHT(U413,2)),LEN(U413)=6,DATE(LEFT(U413,4),MID(U413,5,1),RIGHT(U413,1)))</f>
        <v>45335</v>
      </c>
      <c r="X413" s="2">
        <v>36509</v>
      </c>
      <c r="Y413">
        <f t="shared" ca="1" si="34"/>
        <v>25</v>
      </c>
    </row>
    <row r="414" spans="3:25" x14ac:dyDescent="0.25">
      <c r="C414" t="s">
        <v>1279</v>
      </c>
      <c r="D414" t="s">
        <v>1280</v>
      </c>
      <c r="F414" t="str">
        <f t="shared" si="30"/>
        <v>Marguerite Stitcher</v>
      </c>
      <c r="H414" t="str">
        <f t="shared" si="31"/>
        <v>Marguerite Stitcher</v>
      </c>
      <c r="K414">
        <v>104</v>
      </c>
      <c r="L414" t="str">
        <f t="shared" si="32"/>
        <v>High Heart Rate</v>
      </c>
      <c r="O414">
        <v>1990713</v>
      </c>
      <c r="P414" s="2" cm="1">
        <f t="array" ref="P414">_xlfn.IFS(LEN(O414)=8,DATE(LEFT(O414,4),MID(O414,5,2),RIGHT(O414,2)),LEN(O414)=7,DATE(LEFT(O414,4),MID(O414,5,1),RIGHT(O414,2)),LEN(O414)=6,DATE(LEFT(O414,4),MID(O414,5,1),RIGHT(O414,1)))</f>
        <v>33067</v>
      </c>
      <c r="R414">
        <v>18</v>
      </c>
      <c r="S414" t="str">
        <f t="shared" si="33"/>
        <v>Normal</v>
      </c>
      <c r="U414">
        <v>2024316</v>
      </c>
      <c r="V414" s="2" cm="1">
        <f t="array" ref="V414">_xlfn.IFS(LEN(U414)=8,DATE(LEFT(U414,4),MID(U414,5,2),RIGHT(U414,2)),LEN(U414)=7,DATE(LEFT(U414,4),MID(U414,5,1),RIGHT(U414,2)),LEN(U414)=6,DATE(LEFT(U414,4),MID(U414,5,1),RIGHT(U414,1)))</f>
        <v>45367</v>
      </c>
      <c r="X414" s="2">
        <v>36902</v>
      </c>
      <c r="Y414">
        <f t="shared" ca="1" si="34"/>
        <v>24</v>
      </c>
    </row>
    <row r="415" spans="3:25" x14ac:dyDescent="0.25">
      <c r="C415" t="s">
        <v>1282</v>
      </c>
      <c r="D415" t="s">
        <v>1283</v>
      </c>
      <c r="F415" t="str">
        <f t="shared" si="30"/>
        <v>Artemis Whitehorn</v>
      </c>
      <c r="H415" t="str">
        <f t="shared" si="31"/>
        <v>Artemis Whitehorn</v>
      </c>
      <c r="K415">
        <v>100</v>
      </c>
      <c r="L415" t="str">
        <f t="shared" si="32"/>
        <v>High Heart Rate</v>
      </c>
      <c r="O415">
        <v>19991215</v>
      </c>
      <c r="P415" s="2" cm="1">
        <f t="array" ref="P415">_xlfn.IFS(LEN(O415)=8,DATE(LEFT(O415,4),MID(O415,5,2),RIGHT(O415,2)),LEN(O415)=7,DATE(LEFT(O415,4),MID(O415,5,1),RIGHT(O415,2)),LEN(O415)=6,DATE(LEFT(O415,4),MID(O415,5,1),RIGHT(O415,1)))</f>
        <v>36509</v>
      </c>
      <c r="R415">
        <v>15</v>
      </c>
      <c r="S415" t="str">
        <f t="shared" si="33"/>
        <v>Normal</v>
      </c>
      <c r="U415">
        <v>2024119</v>
      </c>
      <c r="V415" s="2" cm="1">
        <f t="array" ref="V415">_xlfn.IFS(LEN(U415)=8,DATE(LEFT(U415,4),MID(U415,5,2),RIGHT(U415,2)),LEN(U415)=7,DATE(LEFT(U415,4),MID(U415,5,1),RIGHT(U415,2)),LEN(U415)=6,DATE(LEFT(U415,4),MID(U415,5,1),RIGHT(U415,1)))</f>
        <v>45310</v>
      </c>
      <c r="X415" s="2">
        <v>31309</v>
      </c>
      <c r="Y415">
        <f t="shared" ca="1" si="34"/>
        <v>39</v>
      </c>
    </row>
    <row r="416" spans="3:25" x14ac:dyDescent="0.25">
      <c r="C416" t="s">
        <v>1285</v>
      </c>
      <c r="D416" t="s">
        <v>1286</v>
      </c>
      <c r="F416" t="str">
        <f t="shared" si="30"/>
        <v>Haley Dixcee</v>
      </c>
      <c r="H416" t="str">
        <f t="shared" si="31"/>
        <v>Haley Dixcee</v>
      </c>
      <c r="K416">
        <v>104</v>
      </c>
      <c r="L416" t="str">
        <f t="shared" si="32"/>
        <v>High Heart Rate</v>
      </c>
      <c r="O416">
        <v>2001111</v>
      </c>
      <c r="P416" s="2" cm="1">
        <f t="array" ref="P416">_xlfn.IFS(LEN(O416)=8,DATE(LEFT(O416,4),MID(O416,5,2),RIGHT(O416,2)),LEN(O416)=7,DATE(LEFT(O416,4),MID(O416,5,1),RIGHT(O416,2)),LEN(O416)=6,DATE(LEFT(O416,4),MID(O416,5,1),RIGHT(O416,1)))</f>
        <v>36902</v>
      </c>
      <c r="R416">
        <v>16</v>
      </c>
      <c r="S416" t="str">
        <f t="shared" si="33"/>
        <v>Normal</v>
      </c>
      <c r="U416">
        <v>202465</v>
      </c>
      <c r="V416" s="2" cm="1">
        <f t="array" ref="V416">_xlfn.IFS(LEN(U416)=8,DATE(LEFT(U416,4),MID(U416,5,2),RIGHT(U416,2)),LEN(U416)=7,DATE(LEFT(U416,4),MID(U416,5,1),RIGHT(U416,2)),LEN(U416)=6,DATE(LEFT(U416,4),MID(U416,5,1),RIGHT(U416,1)))</f>
        <v>45448</v>
      </c>
      <c r="X416" s="2">
        <v>38525</v>
      </c>
      <c r="Y416">
        <f t="shared" ca="1" si="34"/>
        <v>19</v>
      </c>
    </row>
    <row r="417" spans="3:25" x14ac:dyDescent="0.25">
      <c r="C417" t="s">
        <v>1288</v>
      </c>
      <c r="D417" t="s">
        <v>1289</v>
      </c>
      <c r="F417" t="str">
        <f t="shared" si="30"/>
        <v>Jens LeEstut</v>
      </c>
      <c r="H417" t="str">
        <f t="shared" si="31"/>
        <v>Jens LeEstut</v>
      </c>
      <c r="K417">
        <v>102</v>
      </c>
      <c r="L417" t="str">
        <f t="shared" si="32"/>
        <v>High Heart Rate</v>
      </c>
      <c r="O417">
        <v>1985919</v>
      </c>
      <c r="P417" s="2" cm="1">
        <f t="array" ref="P417">_xlfn.IFS(LEN(O417)=8,DATE(LEFT(O417,4),MID(O417,5,2),RIGHT(O417,2)),LEN(O417)=7,DATE(LEFT(O417,4),MID(O417,5,1),RIGHT(O417,2)),LEN(O417)=6,DATE(LEFT(O417,4),MID(O417,5,1),RIGHT(O417,1)))</f>
        <v>31309</v>
      </c>
      <c r="R417">
        <v>25</v>
      </c>
      <c r="S417" t="str">
        <f t="shared" si="33"/>
        <v>Bad</v>
      </c>
      <c r="U417">
        <v>2024522</v>
      </c>
      <c r="V417" s="2" cm="1">
        <f t="array" ref="V417">_xlfn.IFS(LEN(U417)=8,DATE(LEFT(U417,4),MID(U417,5,2),RIGHT(U417,2)),LEN(U417)=7,DATE(LEFT(U417,4),MID(U417,5,1),RIGHT(U417,2)),LEN(U417)=6,DATE(LEFT(U417,4),MID(U417,5,1),RIGHT(U417,1)))</f>
        <v>45434</v>
      </c>
      <c r="X417" s="2">
        <v>38004</v>
      </c>
      <c r="Y417">
        <f t="shared" ca="1" si="34"/>
        <v>21</v>
      </c>
    </row>
    <row r="418" spans="3:25" x14ac:dyDescent="0.25">
      <c r="C418" t="s">
        <v>1291</v>
      </c>
      <c r="D418" t="s">
        <v>1292</v>
      </c>
      <c r="F418" t="str">
        <f t="shared" si="30"/>
        <v>Ashlin Gheorghe</v>
      </c>
      <c r="H418" t="str">
        <f t="shared" si="31"/>
        <v>Ashlin Gheorghe</v>
      </c>
      <c r="K418">
        <v>114</v>
      </c>
      <c r="L418" t="str">
        <f t="shared" si="32"/>
        <v>High Heart Rate</v>
      </c>
      <c r="O418">
        <v>2005622</v>
      </c>
      <c r="P418" s="2" cm="1">
        <f t="array" ref="P418">_xlfn.IFS(LEN(O418)=8,DATE(LEFT(O418,4),MID(O418,5,2),RIGHT(O418,2)),LEN(O418)=7,DATE(LEFT(O418,4),MID(O418,5,1),RIGHT(O418,2)),LEN(O418)=6,DATE(LEFT(O418,4),MID(O418,5,1),RIGHT(O418,1)))</f>
        <v>38525</v>
      </c>
      <c r="R418">
        <v>23</v>
      </c>
      <c r="S418" t="str">
        <f t="shared" si="33"/>
        <v>Normal</v>
      </c>
      <c r="U418">
        <v>2024419</v>
      </c>
      <c r="V418" s="2" cm="1">
        <f t="array" ref="V418">_xlfn.IFS(LEN(U418)=8,DATE(LEFT(U418,4),MID(U418,5,2),RIGHT(U418,2)),LEN(U418)=7,DATE(LEFT(U418,4),MID(U418,5,1),RIGHT(U418,2)),LEN(U418)=6,DATE(LEFT(U418,4),MID(U418,5,1),RIGHT(U418,1)))</f>
        <v>45401</v>
      </c>
      <c r="X418" s="2">
        <v>32132</v>
      </c>
      <c r="Y418">
        <f t="shared" ca="1" si="34"/>
        <v>37</v>
      </c>
    </row>
    <row r="419" spans="3:25" x14ac:dyDescent="0.25">
      <c r="C419" t="s">
        <v>1294</v>
      </c>
      <c r="D419" t="s">
        <v>1295</v>
      </c>
      <c r="F419" t="str">
        <f t="shared" si="30"/>
        <v>Buiron Garlett</v>
      </c>
      <c r="H419" t="str">
        <f t="shared" si="31"/>
        <v>Buiron Garlett</v>
      </c>
      <c r="K419">
        <v>91</v>
      </c>
      <c r="L419" t="str">
        <f t="shared" si="32"/>
        <v>Normal Heart Rate</v>
      </c>
      <c r="O419">
        <v>2004118</v>
      </c>
      <c r="P419" s="2" cm="1">
        <f t="array" ref="P419">_xlfn.IFS(LEN(O419)=8,DATE(LEFT(O419,4),MID(O419,5,2),RIGHT(O419,2)),LEN(O419)=7,DATE(LEFT(O419,4),MID(O419,5,1),RIGHT(O419,2)),LEN(O419)=6,DATE(LEFT(O419,4),MID(O419,5,1),RIGHT(O419,1)))</f>
        <v>38004</v>
      </c>
      <c r="R419">
        <v>16</v>
      </c>
      <c r="S419" t="str">
        <f t="shared" si="33"/>
        <v>Normal</v>
      </c>
      <c r="U419">
        <v>202426</v>
      </c>
      <c r="V419" s="2" cm="1">
        <f t="array" ref="V419">_xlfn.IFS(LEN(U419)=8,DATE(LEFT(U419,4),MID(U419,5,2),RIGHT(U419,2)),LEN(U419)=7,DATE(LEFT(U419,4),MID(U419,5,1),RIGHT(U419,2)),LEN(U419)=6,DATE(LEFT(U419,4),MID(U419,5,1),RIGHT(U419,1)))</f>
        <v>45328</v>
      </c>
      <c r="X419" s="2">
        <v>25682</v>
      </c>
      <c r="Y419">
        <f t="shared" ca="1" si="34"/>
        <v>54</v>
      </c>
    </row>
    <row r="420" spans="3:25" x14ac:dyDescent="0.25">
      <c r="C420" t="s">
        <v>1297</v>
      </c>
      <c r="D420" t="s">
        <v>1298</v>
      </c>
      <c r="F420" t="str">
        <f t="shared" si="30"/>
        <v>Shaun Harber</v>
      </c>
      <c r="H420" t="str">
        <f t="shared" si="31"/>
        <v>Shaun Harber</v>
      </c>
      <c r="K420">
        <v>110</v>
      </c>
      <c r="L420" t="str">
        <f t="shared" si="32"/>
        <v>High Heart Rate</v>
      </c>
      <c r="O420">
        <v>19871221</v>
      </c>
      <c r="P420" s="2" cm="1">
        <f t="array" ref="P420">_xlfn.IFS(LEN(O420)=8,DATE(LEFT(O420,4),MID(O420,5,2),RIGHT(O420,2)),LEN(O420)=7,DATE(LEFT(O420,4),MID(O420,5,1),RIGHT(O420,2)),LEN(O420)=6,DATE(LEFT(O420,4),MID(O420,5,1),RIGHT(O420,1)))</f>
        <v>32132</v>
      </c>
      <c r="R420">
        <v>20</v>
      </c>
      <c r="S420" t="str">
        <f t="shared" si="33"/>
        <v>Normal</v>
      </c>
      <c r="U420">
        <v>2024623</v>
      </c>
      <c r="V420" s="2" cm="1">
        <f t="array" ref="V420">_xlfn.IFS(LEN(U420)=8,DATE(LEFT(U420,4),MID(U420,5,2),RIGHT(U420,2)),LEN(U420)=7,DATE(LEFT(U420,4),MID(U420,5,1),RIGHT(U420,2)),LEN(U420)=6,DATE(LEFT(U420,4),MID(U420,5,1),RIGHT(U420,1)))</f>
        <v>45466</v>
      </c>
      <c r="X420" s="2">
        <v>34563</v>
      </c>
      <c r="Y420">
        <f t="shared" ca="1" si="34"/>
        <v>30</v>
      </c>
    </row>
    <row r="421" spans="3:25" x14ac:dyDescent="0.25">
      <c r="C421" t="s">
        <v>1300</v>
      </c>
      <c r="D421" t="s">
        <v>1301</v>
      </c>
      <c r="F421" t="str">
        <f t="shared" si="30"/>
        <v>Joelie Gillham</v>
      </c>
      <c r="H421" t="str">
        <f t="shared" si="31"/>
        <v>Joelie Gillham</v>
      </c>
      <c r="K421">
        <v>76</v>
      </c>
      <c r="L421" t="str">
        <f t="shared" si="32"/>
        <v>Normal Heart Rate</v>
      </c>
      <c r="O421">
        <v>1970424</v>
      </c>
      <c r="P421" s="2" cm="1">
        <f t="array" ref="P421">_xlfn.IFS(LEN(O421)=8,DATE(LEFT(O421,4),MID(O421,5,2),RIGHT(O421,2)),LEN(O421)=7,DATE(LEFT(O421,4),MID(O421,5,1),RIGHT(O421,2)),LEN(O421)=6,DATE(LEFT(O421,4),MID(O421,5,1),RIGHT(O421,1)))</f>
        <v>25682</v>
      </c>
      <c r="R421">
        <v>15</v>
      </c>
      <c r="S421" t="str">
        <f t="shared" si="33"/>
        <v>Normal</v>
      </c>
      <c r="U421">
        <v>202422</v>
      </c>
      <c r="V421" s="2" cm="1">
        <f t="array" ref="V421">_xlfn.IFS(LEN(U421)=8,DATE(LEFT(U421,4),MID(U421,5,2),RIGHT(U421,2)),LEN(U421)=7,DATE(LEFT(U421,4),MID(U421,5,1),RIGHT(U421,2)),LEN(U421)=6,DATE(LEFT(U421,4),MID(U421,5,1),RIGHT(U421,1)))</f>
        <v>45324</v>
      </c>
      <c r="X421" s="2">
        <v>35420</v>
      </c>
      <c r="Y421">
        <f t="shared" ca="1" si="34"/>
        <v>28</v>
      </c>
    </row>
    <row r="422" spans="3:25" x14ac:dyDescent="0.25">
      <c r="C422" t="s">
        <v>1303</v>
      </c>
      <c r="D422" t="s">
        <v>1304</v>
      </c>
      <c r="F422" t="str">
        <f t="shared" si="30"/>
        <v>Candice Leese</v>
      </c>
      <c r="H422" t="str">
        <f t="shared" si="31"/>
        <v>Candice Leese</v>
      </c>
      <c r="K422">
        <v>100</v>
      </c>
      <c r="L422" t="str">
        <f t="shared" si="32"/>
        <v>High Heart Rate</v>
      </c>
      <c r="O422">
        <v>1994817</v>
      </c>
      <c r="P422" s="2" cm="1">
        <f t="array" ref="P422">_xlfn.IFS(LEN(O422)=8,DATE(LEFT(O422,4),MID(O422,5,2),RIGHT(O422,2)),LEN(O422)=7,DATE(LEFT(O422,4),MID(O422,5,1),RIGHT(O422,2)),LEN(O422)=6,DATE(LEFT(O422,4),MID(O422,5,1),RIGHT(O422,1)))</f>
        <v>34563</v>
      </c>
      <c r="R422">
        <v>15</v>
      </c>
      <c r="S422" t="str">
        <f t="shared" si="33"/>
        <v>Normal</v>
      </c>
      <c r="U422">
        <v>2024225</v>
      </c>
      <c r="V422" s="2" cm="1">
        <f t="array" ref="V422">_xlfn.IFS(LEN(U422)=8,DATE(LEFT(U422,4),MID(U422,5,2),RIGHT(U422,2)),LEN(U422)=7,DATE(LEFT(U422,4),MID(U422,5,1),RIGHT(U422,2)),LEN(U422)=6,DATE(LEFT(U422,4),MID(U422,5,1),RIGHT(U422,1)))</f>
        <v>45347</v>
      </c>
      <c r="X422" s="2">
        <v>35114</v>
      </c>
      <c r="Y422">
        <f t="shared" ca="1" si="34"/>
        <v>29</v>
      </c>
    </row>
    <row r="423" spans="3:25" x14ac:dyDescent="0.25">
      <c r="C423" t="s">
        <v>1306</v>
      </c>
      <c r="D423" t="s">
        <v>1307</v>
      </c>
      <c r="F423" t="str">
        <f t="shared" si="30"/>
        <v>Putnam Nekrews</v>
      </c>
      <c r="H423" t="str">
        <f t="shared" si="31"/>
        <v>Putnam Nekrews</v>
      </c>
      <c r="K423">
        <v>101</v>
      </c>
      <c r="L423" t="str">
        <f t="shared" si="32"/>
        <v>High Heart Rate</v>
      </c>
      <c r="O423">
        <v>19961221</v>
      </c>
      <c r="P423" s="2" cm="1">
        <f t="array" ref="P423">_xlfn.IFS(LEN(O423)=8,DATE(LEFT(O423,4),MID(O423,5,2),RIGHT(O423,2)),LEN(O423)=7,DATE(LEFT(O423,4),MID(O423,5,1),RIGHT(O423,2)),LEN(O423)=6,DATE(LEFT(O423,4),MID(O423,5,1),RIGHT(O423,1)))</f>
        <v>35420</v>
      </c>
      <c r="R423">
        <v>19</v>
      </c>
      <c r="S423" t="str">
        <f t="shared" si="33"/>
        <v>Normal</v>
      </c>
      <c r="U423">
        <v>2024110</v>
      </c>
      <c r="V423" s="2" cm="1">
        <f t="array" ref="V423">_xlfn.IFS(LEN(U423)=8,DATE(LEFT(U423,4),MID(U423,5,2),RIGHT(U423,2)),LEN(U423)=7,DATE(LEFT(U423,4),MID(U423,5,1),RIGHT(U423,2)),LEN(U423)=6,DATE(LEFT(U423,4),MID(U423,5,1),RIGHT(U423,1)))</f>
        <v>45301</v>
      </c>
      <c r="X423" s="2">
        <v>16675</v>
      </c>
      <c r="Y423">
        <f t="shared" ca="1" si="34"/>
        <v>79</v>
      </c>
    </row>
    <row r="424" spans="3:25" x14ac:dyDescent="0.25">
      <c r="C424" t="s">
        <v>1309</v>
      </c>
      <c r="D424" t="s">
        <v>1310</v>
      </c>
      <c r="F424" t="str">
        <f t="shared" si="30"/>
        <v>Thorpe Ferrige</v>
      </c>
      <c r="H424" t="str">
        <f t="shared" si="31"/>
        <v>Thorpe Ferrige</v>
      </c>
      <c r="K424">
        <v>83</v>
      </c>
      <c r="L424" t="str">
        <f t="shared" si="32"/>
        <v>Normal Heart Rate</v>
      </c>
      <c r="O424">
        <v>1996219</v>
      </c>
      <c r="P424" s="2" cm="1">
        <f t="array" ref="P424">_xlfn.IFS(LEN(O424)=8,DATE(LEFT(O424,4),MID(O424,5,2),RIGHT(O424,2)),LEN(O424)=7,DATE(LEFT(O424,4),MID(O424,5,1),RIGHT(O424,2)),LEN(O424)=6,DATE(LEFT(O424,4),MID(O424,5,1),RIGHT(O424,1)))</f>
        <v>35114</v>
      </c>
      <c r="R424">
        <v>13</v>
      </c>
      <c r="S424" t="str">
        <f t="shared" si="33"/>
        <v>Normal</v>
      </c>
      <c r="U424">
        <v>202421</v>
      </c>
      <c r="V424" s="2" cm="1">
        <f t="array" ref="V424">_xlfn.IFS(LEN(U424)=8,DATE(LEFT(U424,4),MID(U424,5,2),RIGHT(U424,2)),LEN(U424)=7,DATE(LEFT(U424,4),MID(U424,5,1),RIGHT(U424,2)),LEN(U424)=6,DATE(LEFT(U424,4),MID(U424,5,1),RIGHT(U424,1)))</f>
        <v>45323</v>
      </c>
      <c r="X424" s="2">
        <v>22402</v>
      </c>
      <c r="Y424">
        <f t="shared" ca="1" si="34"/>
        <v>63</v>
      </c>
    </row>
    <row r="425" spans="3:25" x14ac:dyDescent="0.25">
      <c r="C425" t="s">
        <v>1312</v>
      </c>
      <c r="D425" t="s">
        <v>1313</v>
      </c>
      <c r="F425" t="str">
        <f t="shared" si="30"/>
        <v>Charla Kilban</v>
      </c>
      <c r="H425" t="str">
        <f t="shared" si="31"/>
        <v>Charla Kilban</v>
      </c>
      <c r="K425">
        <v>77</v>
      </c>
      <c r="L425" t="str">
        <f t="shared" si="32"/>
        <v>Normal Heart Rate</v>
      </c>
      <c r="O425">
        <v>1945826</v>
      </c>
      <c r="P425" s="2" cm="1">
        <f t="array" ref="P425">_xlfn.IFS(LEN(O425)=8,DATE(LEFT(O425,4),MID(O425,5,2),RIGHT(O425,2)),LEN(O425)=7,DATE(LEFT(O425,4),MID(O425,5,1),RIGHT(O425,2)),LEN(O425)=6,DATE(LEFT(O425,4),MID(O425,5,1),RIGHT(O425,1)))</f>
        <v>16675</v>
      </c>
      <c r="R425">
        <v>20</v>
      </c>
      <c r="S425" t="str">
        <f t="shared" si="33"/>
        <v>Normal</v>
      </c>
      <c r="U425">
        <v>2024130</v>
      </c>
      <c r="V425" s="2" cm="1">
        <f t="array" ref="V425">_xlfn.IFS(LEN(U425)=8,DATE(LEFT(U425,4),MID(U425,5,2),RIGHT(U425,2)),LEN(U425)=7,DATE(LEFT(U425,4),MID(U425,5,1),RIGHT(U425,2)),LEN(U425)=6,DATE(LEFT(U425,4),MID(U425,5,1),RIGHT(U425,1)))</f>
        <v>45321</v>
      </c>
      <c r="X425" s="2">
        <v>35644</v>
      </c>
      <c r="Y425">
        <f t="shared" ca="1" si="34"/>
        <v>27</v>
      </c>
    </row>
    <row r="426" spans="3:25" x14ac:dyDescent="0.25">
      <c r="C426" t="s">
        <v>1315</v>
      </c>
      <c r="D426" t="s">
        <v>1316</v>
      </c>
      <c r="F426" t="str">
        <f t="shared" si="30"/>
        <v>Remy Muccino</v>
      </c>
      <c r="H426" t="str">
        <f t="shared" si="31"/>
        <v>Remy Muccino</v>
      </c>
      <c r="K426">
        <v>100</v>
      </c>
      <c r="L426" t="str">
        <f t="shared" si="32"/>
        <v>High Heart Rate</v>
      </c>
      <c r="O426">
        <v>196151</v>
      </c>
      <c r="P426" s="2" cm="1">
        <f t="array" ref="P426">_xlfn.IFS(LEN(O426)=8,DATE(LEFT(O426,4),MID(O426,5,2),RIGHT(O426,2)),LEN(O426)=7,DATE(LEFT(O426,4),MID(O426,5,1),RIGHT(O426,2)),LEN(O426)=6,DATE(LEFT(O426,4),MID(O426,5,1),RIGHT(O426,1)))</f>
        <v>22402</v>
      </c>
      <c r="R426">
        <v>15</v>
      </c>
      <c r="S426" t="str">
        <f t="shared" si="33"/>
        <v>Normal</v>
      </c>
      <c r="U426">
        <v>2024320</v>
      </c>
      <c r="V426" s="2" cm="1">
        <f t="array" ref="V426">_xlfn.IFS(LEN(U426)=8,DATE(LEFT(U426,4),MID(U426,5,2),RIGHT(U426,2)),LEN(U426)=7,DATE(LEFT(U426,4),MID(U426,5,1),RIGHT(U426,2)),LEN(U426)=6,DATE(LEFT(U426,4),MID(U426,5,1),RIGHT(U426,1)))</f>
        <v>45371</v>
      </c>
      <c r="X426" s="2">
        <v>32527</v>
      </c>
      <c r="Y426">
        <f t="shared" ca="1" si="34"/>
        <v>36</v>
      </c>
    </row>
    <row r="427" spans="3:25" x14ac:dyDescent="0.25">
      <c r="C427" t="s">
        <v>1318</v>
      </c>
      <c r="D427" t="s">
        <v>1319</v>
      </c>
      <c r="F427" t="str">
        <f t="shared" si="30"/>
        <v>Terrell Navein</v>
      </c>
      <c r="H427" t="str">
        <f t="shared" si="31"/>
        <v>Terrell Navein</v>
      </c>
      <c r="K427">
        <v>76</v>
      </c>
      <c r="L427" t="str">
        <f t="shared" si="32"/>
        <v>Normal Heart Rate</v>
      </c>
      <c r="O427">
        <v>199782</v>
      </c>
      <c r="P427" s="2" cm="1">
        <f t="array" ref="P427">_xlfn.IFS(LEN(O427)=8,DATE(LEFT(O427,4),MID(O427,5,2),RIGHT(O427,2)),LEN(O427)=7,DATE(LEFT(O427,4),MID(O427,5,1),RIGHT(O427,2)),LEN(O427)=6,DATE(LEFT(O427,4),MID(O427,5,1),RIGHT(O427,1)))</f>
        <v>35644</v>
      </c>
      <c r="R427">
        <v>15</v>
      </c>
      <c r="S427" t="str">
        <f t="shared" si="33"/>
        <v>Normal</v>
      </c>
      <c r="U427">
        <v>2024612</v>
      </c>
      <c r="V427" s="2" cm="1">
        <f t="array" ref="V427">_xlfn.IFS(LEN(U427)=8,DATE(LEFT(U427,4),MID(U427,5,2),RIGHT(U427,2)),LEN(U427)=7,DATE(LEFT(U427,4),MID(U427,5,1),RIGHT(U427,2)),LEN(U427)=6,DATE(LEFT(U427,4),MID(U427,5,1),RIGHT(U427,1)))</f>
        <v>45455</v>
      </c>
      <c r="X427" s="2">
        <v>37355</v>
      </c>
      <c r="Y427">
        <f t="shared" ca="1" si="34"/>
        <v>22</v>
      </c>
    </row>
    <row r="428" spans="3:25" x14ac:dyDescent="0.25">
      <c r="C428" t="s">
        <v>1321</v>
      </c>
      <c r="D428" t="s">
        <v>1322</v>
      </c>
      <c r="F428" t="str">
        <f t="shared" si="30"/>
        <v>Lorne Opfer</v>
      </c>
      <c r="H428" t="str">
        <f t="shared" si="31"/>
        <v>Lorne Opfer</v>
      </c>
      <c r="K428">
        <v>71</v>
      </c>
      <c r="L428" t="str">
        <f t="shared" si="32"/>
        <v>Normal Heart Rate</v>
      </c>
      <c r="O428">
        <v>1989119</v>
      </c>
      <c r="P428" s="2" cm="1">
        <f t="array" ref="P428">_xlfn.IFS(LEN(O428)=8,DATE(LEFT(O428,4),MID(O428,5,2),RIGHT(O428,2)),LEN(O428)=7,DATE(LEFT(O428,4),MID(O428,5,1),RIGHT(O428,2)),LEN(O428)=6,DATE(LEFT(O428,4),MID(O428,5,1),RIGHT(O428,1)))</f>
        <v>32527</v>
      </c>
      <c r="R428">
        <v>15</v>
      </c>
      <c r="S428" t="str">
        <f t="shared" si="33"/>
        <v>Normal</v>
      </c>
      <c r="U428">
        <v>2024219</v>
      </c>
      <c r="V428" s="2" cm="1">
        <f t="array" ref="V428">_xlfn.IFS(LEN(U428)=8,DATE(LEFT(U428,4),MID(U428,5,2),RIGHT(U428,2)),LEN(U428)=7,DATE(LEFT(U428,4),MID(U428,5,1),RIGHT(U428,2)),LEN(U428)=6,DATE(LEFT(U428,4),MID(U428,5,1),RIGHT(U428,1)))</f>
        <v>45341</v>
      </c>
      <c r="X428" s="2">
        <v>36284</v>
      </c>
      <c r="Y428">
        <f t="shared" ca="1" si="34"/>
        <v>25</v>
      </c>
    </row>
    <row r="429" spans="3:25" x14ac:dyDescent="0.25">
      <c r="C429" t="s">
        <v>1324</v>
      </c>
      <c r="D429" t="s">
        <v>1325</v>
      </c>
      <c r="F429" t="str">
        <f t="shared" si="30"/>
        <v>Whitney O'Reilly</v>
      </c>
      <c r="H429" t="str">
        <f t="shared" si="31"/>
        <v>Whitney O'Reilly</v>
      </c>
      <c r="K429">
        <v>104</v>
      </c>
      <c r="L429" t="str">
        <f t="shared" si="32"/>
        <v>High Heart Rate</v>
      </c>
      <c r="O429">
        <v>200249</v>
      </c>
      <c r="P429" s="2" cm="1">
        <f t="array" ref="P429">_xlfn.IFS(LEN(O429)=8,DATE(LEFT(O429,4),MID(O429,5,2),RIGHT(O429,2)),LEN(O429)=7,DATE(LEFT(O429,4),MID(O429,5,1),RIGHT(O429,2)),LEN(O429)=6,DATE(LEFT(O429,4),MID(O429,5,1),RIGHT(O429,1)))</f>
        <v>37355</v>
      </c>
      <c r="R429">
        <v>12</v>
      </c>
      <c r="S429" t="str">
        <f t="shared" si="33"/>
        <v>Normal</v>
      </c>
      <c r="U429">
        <v>2024621</v>
      </c>
      <c r="V429" s="2" cm="1">
        <f t="array" ref="V429">_xlfn.IFS(LEN(U429)=8,DATE(LEFT(U429,4),MID(U429,5,2),RIGHT(U429,2)),LEN(U429)=7,DATE(LEFT(U429,4),MID(U429,5,1),RIGHT(U429,2)),LEN(U429)=6,DATE(LEFT(U429,4),MID(U429,5,1),RIGHT(U429,1)))</f>
        <v>45464</v>
      </c>
      <c r="X429" s="2">
        <v>32236</v>
      </c>
      <c r="Y429">
        <f t="shared" ca="1" si="34"/>
        <v>36</v>
      </c>
    </row>
    <row r="430" spans="3:25" x14ac:dyDescent="0.25">
      <c r="C430" t="s">
        <v>1327</v>
      </c>
      <c r="D430" t="s">
        <v>1328</v>
      </c>
      <c r="F430" t="str">
        <f t="shared" si="30"/>
        <v>Lora Basson</v>
      </c>
      <c r="H430" t="str">
        <f t="shared" si="31"/>
        <v>Lora Basson</v>
      </c>
      <c r="K430">
        <v>93</v>
      </c>
      <c r="L430" t="str">
        <f t="shared" si="32"/>
        <v>Normal Heart Rate</v>
      </c>
      <c r="O430">
        <v>199954</v>
      </c>
      <c r="P430" s="2" cm="1">
        <f t="array" ref="P430">_xlfn.IFS(LEN(O430)=8,DATE(LEFT(O430,4),MID(O430,5,2),RIGHT(O430,2)),LEN(O430)=7,DATE(LEFT(O430,4),MID(O430,5,1),RIGHT(O430,2)),LEN(O430)=6,DATE(LEFT(O430,4),MID(O430,5,1),RIGHT(O430,1)))</f>
        <v>36284</v>
      </c>
      <c r="R430">
        <v>15</v>
      </c>
      <c r="S430" t="str">
        <f t="shared" si="33"/>
        <v>Normal</v>
      </c>
      <c r="U430">
        <v>202452</v>
      </c>
      <c r="V430" s="2" cm="1">
        <f t="array" ref="V430">_xlfn.IFS(LEN(U430)=8,DATE(LEFT(U430,4),MID(U430,5,2),RIGHT(U430,2)),LEN(U430)=7,DATE(LEFT(U430,4),MID(U430,5,1),RIGHT(U430,2)),LEN(U430)=6,DATE(LEFT(U430,4),MID(U430,5,1),RIGHT(U430,1)))</f>
        <v>45414</v>
      </c>
      <c r="X430" s="2">
        <v>23118</v>
      </c>
      <c r="Y430">
        <f t="shared" ca="1" si="34"/>
        <v>61</v>
      </c>
    </row>
    <row r="431" spans="3:25" x14ac:dyDescent="0.25">
      <c r="C431" t="s">
        <v>1330</v>
      </c>
      <c r="D431" t="s">
        <v>1331</v>
      </c>
      <c r="F431" t="str">
        <f t="shared" si="30"/>
        <v>Rhonda Cowl</v>
      </c>
      <c r="H431" t="str">
        <f t="shared" si="31"/>
        <v>Rhonda Cowl</v>
      </c>
      <c r="K431">
        <v>77</v>
      </c>
      <c r="L431" t="str">
        <f t="shared" si="32"/>
        <v>Normal Heart Rate</v>
      </c>
      <c r="O431">
        <v>198843</v>
      </c>
      <c r="P431" s="2" cm="1">
        <f t="array" ref="P431">_xlfn.IFS(LEN(O431)=8,DATE(LEFT(O431,4),MID(O431,5,2),RIGHT(O431,2)),LEN(O431)=7,DATE(LEFT(O431,4),MID(O431,5,1),RIGHT(O431,2)),LEN(O431)=6,DATE(LEFT(O431,4),MID(O431,5,1),RIGHT(O431,1)))</f>
        <v>32236</v>
      </c>
      <c r="R431">
        <v>14</v>
      </c>
      <c r="S431" t="str">
        <f t="shared" si="33"/>
        <v>Normal</v>
      </c>
      <c r="U431">
        <v>2024210</v>
      </c>
      <c r="V431" s="2" cm="1">
        <f t="array" ref="V431">_xlfn.IFS(LEN(U431)=8,DATE(LEFT(U431,4),MID(U431,5,2),RIGHT(U431,2)),LEN(U431)=7,DATE(LEFT(U431,4),MID(U431,5,1),RIGHT(U431,2)),LEN(U431)=6,DATE(LEFT(U431,4),MID(U431,5,1),RIGHT(U431,1)))</f>
        <v>45332</v>
      </c>
      <c r="X431" s="2">
        <v>33692</v>
      </c>
      <c r="Y431">
        <f t="shared" ca="1" si="34"/>
        <v>32</v>
      </c>
    </row>
    <row r="432" spans="3:25" x14ac:dyDescent="0.25">
      <c r="C432" t="s">
        <v>1333</v>
      </c>
      <c r="D432" t="s">
        <v>1334</v>
      </c>
      <c r="F432" t="str">
        <f t="shared" si="30"/>
        <v>Mirabel Broady</v>
      </c>
      <c r="H432" t="str">
        <f t="shared" si="31"/>
        <v>Mirabel Broady</v>
      </c>
      <c r="K432">
        <v>99</v>
      </c>
      <c r="L432" t="str">
        <f t="shared" si="32"/>
        <v>Normal Heart Rate</v>
      </c>
      <c r="O432">
        <v>1963417</v>
      </c>
      <c r="P432" s="2" cm="1">
        <f t="array" ref="P432">_xlfn.IFS(LEN(O432)=8,DATE(LEFT(O432,4),MID(O432,5,2),RIGHT(O432,2)),LEN(O432)=7,DATE(LEFT(O432,4),MID(O432,5,1),RIGHT(O432,2)),LEN(O432)=6,DATE(LEFT(O432,4),MID(O432,5,1),RIGHT(O432,1)))</f>
        <v>23118</v>
      </c>
      <c r="R432">
        <v>9</v>
      </c>
      <c r="S432" t="str">
        <f t="shared" si="33"/>
        <v>Normal</v>
      </c>
      <c r="U432">
        <v>2024619</v>
      </c>
      <c r="V432" s="2" cm="1">
        <f t="array" ref="V432">_xlfn.IFS(LEN(U432)=8,DATE(LEFT(U432,4),MID(U432,5,2),RIGHT(U432,2)),LEN(U432)=7,DATE(LEFT(U432,4),MID(U432,5,1),RIGHT(U432,2)),LEN(U432)=6,DATE(LEFT(U432,4),MID(U432,5,1),RIGHT(U432,1)))</f>
        <v>45462</v>
      </c>
      <c r="X432" s="2">
        <v>35171</v>
      </c>
      <c r="Y432">
        <f t="shared" ca="1" si="34"/>
        <v>28</v>
      </c>
    </row>
    <row r="433" spans="3:25" x14ac:dyDescent="0.25">
      <c r="C433" t="s">
        <v>1336</v>
      </c>
      <c r="D433" t="s">
        <v>1337</v>
      </c>
      <c r="F433" t="str">
        <f t="shared" si="30"/>
        <v>Florinda Burgisi</v>
      </c>
      <c r="H433" t="str">
        <f t="shared" si="31"/>
        <v>Florinda Burgisi</v>
      </c>
      <c r="K433">
        <v>110</v>
      </c>
      <c r="L433" t="str">
        <f t="shared" si="32"/>
        <v>High Heart Rate</v>
      </c>
      <c r="O433">
        <v>1992329</v>
      </c>
      <c r="P433" s="2" cm="1">
        <f t="array" ref="P433">_xlfn.IFS(LEN(O433)=8,DATE(LEFT(O433,4),MID(O433,5,2),RIGHT(O433,2)),LEN(O433)=7,DATE(LEFT(O433,4),MID(O433,5,1),RIGHT(O433,2)),LEN(O433)=6,DATE(LEFT(O433,4),MID(O433,5,1),RIGHT(O433,1)))</f>
        <v>33692</v>
      </c>
      <c r="R433">
        <v>10</v>
      </c>
      <c r="S433" t="str">
        <f t="shared" si="33"/>
        <v>Normal</v>
      </c>
      <c r="U433">
        <v>2024120</v>
      </c>
      <c r="V433" s="2" cm="1">
        <f t="array" ref="V433">_xlfn.IFS(LEN(U433)=8,DATE(LEFT(U433,4),MID(U433,5,2),RIGHT(U433,2)),LEN(U433)=7,DATE(LEFT(U433,4),MID(U433,5,1),RIGHT(U433,2)),LEN(U433)=6,DATE(LEFT(U433,4),MID(U433,5,1),RIGHT(U433,1)))</f>
        <v>45311</v>
      </c>
      <c r="X433" s="2">
        <v>36983</v>
      </c>
      <c r="Y433">
        <f t="shared" ca="1" si="34"/>
        <v>23</v>
      </c>
    </row>
    <row r="434" spans="3:25" x14ac:dyDescent="0.25">
      <c r="C434" t="s">
        <v>1339</v>
      </c>
      <c r="D434" t="s">
        <v>1340</v>
      </c>
      <c r="F434" t="str">
        <f t="shared" si="30"/>
        <v>Magdalene Zannotelli</v>
      </c>
      <c r="H434" t="str">
        <f t="shared" si="31"/>
        <v>Magdalene Zannotelli</v>
      </c>
      <c r="K434">
        <v>73</v>
      </c>
      <c r="L434" t="str">
        <f t="shared" si="32"/>
        <v>Normal Heart Rate</v>
      </c>
      <c r="O434">
        <v>1996416</v>
      </c>
      <c r="P434" s="2" cm="1">
        <f t="array" ref="P434">_xlfn.IFS(LEN(O434)=8,DATE(LEFT(O434,4),MID(O434,5,2),RIGHT(O434,2)),LEN(O434)=7,DATE(LEFT(O434,4),MID(O434,5,1),RIGHT(O434,2)),LEN(O434)=6,DATE(LEFT(O434,4),MID(O434,5,1),RIGHT(O434,1)))</f>
        <v>35171</v>
      </c>
      <c r="R434">
        <v>13</v>
      </c>
      <c r="S434" t="str">
        <f t="shared" si="33"/>
        <v>Normal</v>
      </c>
      <c r="U434">
        <v>2024422</v>
      </c>
      <c r="V434" s="2" cm="1">
        <f t="array" ref="V434">_xlfn.IFS(LEN(U434)=8,DATE(LEFT(U434,4),MID(U434,5,2),RIGHT(U434,2)),LEN(U434)=7,DATE(LEFT(U434,4),MID(U434,5,1),RIGHT(U434,2)),LEN(U434)=6,DATE(LEFT(U434,4),MID(U434,5,1),RIGHT(U434,1)))</f>
        <v>45404</v>
      </c>
      <c r="X434" s="2">
        <v>30005</v>
      </c>
      <c r="Y434">
        <f t="shared" ca="1" si="34"/>
        <v>43</v>
      </c>
    </row>
    <row r="435" spans="3:25" x14ac:dyDescent="0.25">
      <c r="C435" t="s">
        <v>1342</v>
      </c>
      <c r="D435" t="s">
        <v>1343</v>
      </c>
      <c r="F435" t="str">
        <f t="shared" si="30"/>
        <v>Hale Tacon</v>
      </c>
      <c r="H435" t="str">
        <f t="shared" si="31"/>
        <v>Hale Tacon</v>
      </c>
      <c r="K435">
        <v>77</v>
      </c>
      <c r="L435" t="str">
        <f t="shared" si="32"/>
        <v>Normal Heart Rate</v>
      </c>
      <c r="O435">
        <v>200142</v>
      </c>
      <c r="P435" s="2" cm="1">
        <f t="array" ref="P435">_xlfn.IFS(LEN(O435)=8,DATE(LEFT(O435,4),MID(O435,5,2),RIGHT(O435,2)),LEN(O435)=7,DATE(LEFT(O435,4),MID(O435,5,1),RIGHT(O435,2)),LEN(O435)=6,DATE(LEFT(O435,4),MID(O435,5,1),RIGHT(O435,1)))</f>
        <v>36983</v>
      </c>
      <c r="R435">
        <v>16</v>
      </c>
      <c r="S435" t="str">
        <f t="shared" si="33"/>
        <v>Normal</v>
      </c>
      <c r="U435">
        <v>202441</v>
      </c>
      <c r="V435" s="2" cm="1">
        <f t="array" ref="V435">_xlfn.IFS(LEN(U435)=8,DATE(LEFT(U435,4),MID(U435,5,2),RIGHT(U435,2)),LEN(U435)=7,DATE(LEFT(U435,4),MID(U435,5,1),RIGHT(U435,2)),LEN(U435)=6,DATE(LEFT(U435,4),MID(U435,5,1),RIGHT(U435,1)))</f>
        <v>45383</v>
      </c>
      <c r="X435" s="2">
        <v>27677</v>
      </c>
      <c r="Y435">
        <f t="shared" ca="1" si="34"/>
        <v>49</v>
      </c>
    </row>
    <row r="436" spans="3:25" x14ac:dyDescent="0.25">
      <c r="C436" t="s">
        <v>1345</v>
      </c>
      <c r="D436" t="s">
        <v>1346</v>
      </c>
      <c r="F436" t="str">
        <f t="shared" si="30"/>
        <v>Maxi Hazard</v>
      </c>
      <c r="H436" t="str">
        <f t="shared" si="31"/>
        <v>Maxi Hazard</v>
      </c>
      <c r="K436">
        <v>82</v>
      </c>
      <c r="L436" t="str">
        <f t="shared" si="32"/>
        <v>Normal Heart Rate</v>
      </c>
      <c r="O436">
        <v>1982223</v>
      </c>
      <c r="P436" s="2" cm="1">
        <f t="array" ref="P436">_xlfn.IFS(LEN(O436)=8,DATE(LEFT(O436,4),MID(O436,5,2),RIGHT(O436,2)),LEN(O436)=7,DATE(LEFT(O436,4),MID(O436,5,1),RIGHT(O436,2)),LEN(O436)=6,DATE(LEFT(O436,4),MID(O436,5,1),RIGHT(O436,1)))</f>
        <v>30005</v>
      </c>
      <c r="R436">
        <v>15</v>
      </c>
      <c r="S436" t="str">
        <f t="shared" si="33"/>
        <v>Normal</v>
      </c>
      <c r="U436">
        <v>2024412</v>
      </c>
      <c r="V436" s="2" cm="1">
        <f t="array" ref="V436">_xlfn.IFS(LEN(U436)=8,DATE(LEFT(U436,4),MID(U436,5,2),RIGHT(U436,2)),LEN(U436)=7,DATE(LEFT(U436,4),MID(U436,5,1),RIGHT(U436,2)),LEN(U436)=6,DATE(LEFT(U436,4),MID(U436,5,1),RIGHT(U436,1)))</f>
        <v>45394</v>
      </c>
      <c r="X436" s="2">
        <v>36068</v>
      </c>
      <c r="Y436">
        <f t="shared" ca="1" si="34"/>
        <v>26</v>
      </c>
    </row>
    <row r="437" spans="3:25" x14ac:dyDescent="0.25">
      <c r="C437" t="s">
        <v>1348</v>
      </c>
      <c r="D437" t="s">
        <v>1349</v>
      </c>
      <c r="F437" t="str">
        <f t="shared" si="30"/>
        <v>Boote Asey</v>
      </c>
      <c r="H437" t="str">
        <f t="shared" si="31"/>
        <v>Boote Asey</v>
      </c>
      <c r="K437">
        <v>120</v>
      </c>
      <c r="L437" t="str">
        <f t="shared" si="32"/>
        <v>High Heart Rate</v>
      </c>
      <c r="O437">
        <v>19751010</v>
      </c>
      <c r="P437" s="2" cm="1">
        <f t="array" ref="P437">_xlfn.IFS(LEN(O437)=8,DATE(LEFT(O437,4),MID(O437,5,2),RIGHT(O437,2)),LEN(O437)=7,DATE(LEFT(O437,4),MID(O437,5,1),RIGHT(O437,2)),LEN(O437)=6,DATE(LEFT(O437,4),MID(O437,5,1),RIGHT(O437,1)))</f>
        <v>27677</v>
      </c>
      <c r="R437">
        <v>23</v>
      </c>
      <c r="S437" t="str">
        <f t="shared" si="33"/>
        <v>Normal</v>
      </c>
      <c r="U437">
        <v>2024613</v>
      </c>
      <c r="V437" s="2" cm="1">
        <f t="array" ref="V437">_xlfn.IFS(LEN(U437)=8,DATE(LEFT(U437,4),MID(U437,5,2),RIGHT(U437,2)),LEN(U437)=7,DATE(LEFT(U437,4),MID(U437,5,1),RIGHT(U437,2)),LEN(U437)=6,DATE(LEFT(U437,4),MID(U437,5,1),RIGHT(U437,1)))</f>
        <v>45456</v>
      </c>
      <c r="X437" s="2">
        <v>29710</v>
      </c>
      <c r="Y437">
        <f t="shared" ca="1" si="34"/>
        <v>43</v>
      </c>
    </row>
    <row r="438" spans="3:25" x14ac:dyDescent="0.25">
      <c r="C438" t="s">
        <v>1351</v>
      </c>
      <c r="D438" t="s">
        <v>1352</v>
      </c>
      <c r="F438" t="str">
        <f t="shared" si="30"/>
        <v>Martica Gazzard</v>
      </c>
      <c r="H438" t="str">
        <f t="shared" si="31"/>
        <v>Martica Gazzard</v>
      </c>
      <c r="K438">
        <v>110</v>
      </c>
      <c r="L438" t="str">
        <f t="shared" si="32"/>
        <v>High Heart Rate</v>
      </c>
      <c r="O438">
        <v>1998930</v>
      </c>
      <c r="P438" s="2" cm="1">
        <f t="array" ref="P438">_xlfn.IFS(LEN(O438)=8,DATE(LEFT(O438,4),MID(O438,5,2),RIGHT(O438,2)),LEN(O438)=7,DATE(LEFT(O438,4),MID(O438,5,1),RIGHT(O438,2)),LEN(O438)=6,DATE(LEFT(O438,4),MID(O438,5,1),RIGHT(O438,1)))</f>
        <v>36068</v>
      </c>
      <c r="R438">
        <v>18</v>
      </c>
      <c r="S438" t="str">
        <f t="shared" si="33"/>
        <v>Normal</v>
      </c>
      <c r="U438">
        <v>202431</v>
      </c>
      <c r="V438" s="2" cm="1">
        <f t="array" ref="V438">_xlfn.IFS(LEN(U438)=8,DATE(LEFT(U438,4),MID(U438,5,2),RIGHT(U438,2)),LEN(U438)=7,DATE(LEFT(U438,4),MID(U438,5,1),RIGHT(U438,2)),LEN(U438)=6,DATE(LEFT(U438,4),MID(U438,5,1),RIGHT(U438,1)))</f>
        <v>45352</v>
      </c>
      <c r="X438" s="2">
        <v>27773</v>
      </c>
      <c r="Y438">
        <f t="shared" ca="1" si="34"/>
        <v>49</v>
      </c>
    </row>
    <row r="439" spans="3:25" x14ac:dyDescent="0.25">
      <c r="C439" t="s">
        <v>1354</v>
      </c>
      <c r="D439" t="s">
        <v>1355</v>
      </c>
      <c r="F439" t="str">
        <f t="shared" si="30"/>
        <v>Gianna Hathaway</v>
      </c>
      <c r="H439" t="str">
        <f t="shared" si="31"/>
        <v>Gianna Hathaway</v>
      </c>
      <c r="K439">
        <v>76</v>
      </c>
      <c r="L439" t="str">
        <f t="shared" si="32"/>
        <v>Normal Heart Rate</v>
      </c>
      <c r="O439">
        <v>198154</v>
      </c>
      <c r="P439" s="2" cm="1">
        <f t="array" ref="P439">_xlfn.IFS(LEN(O439)=8,DATE(LEFT(O439,4),MID(O439,5,2),RIGHT(O439,2)),LEN(O439)=7,DATE(LEFT(O439,4),MID(O439,5,1),RIGHT(O439,2)),LEN(O439)=6,DATE(LEFT(O439,4),MID(O439,5,1),RIGHT(O439,1)))</f>
        <v>29710</v>
      </c>
      <c r="R439">
        <v>20</v>
      </c>
      <c r="S439" t="str">
        <f t="shared" si="33"/>
        <v>Normal</v>
      </c>
      <c r="U439">
        <v>2024215</v>
      </c>
      <c r="V439" s="2" cm="1">
        <f t="array" ref="V439">_xlfn.IFS(LEN(U439)=8,DATE(LEFT(U439,4),MID(U439,5,2),RIGHT(U439,2)),LEN(U439)=7,DATE(LEFT(U439,4),MID(U439,5,1),RIGHT(U439,2)),LEN(U439)=6,DATE(LEFT(U439,4),MID(U439,5,1),RIGHT(U439,1)))</f>
        <v>45337</v>
      </c>
      <c r="X439" s="2">
        <v>27475</v>
      </c>
      <c r="Y439">
        <f t="shared" ca="1" si="34"/>
        <v>50</v>
      </c>
    </row>
    <row r="440" spans="3:25" x14ac:dyDescent="0.25">
      <c r="C440" t="s">
        <v>1357</v>
      </c>
      <c r="D440" t="s">
        <v>1358</v>
      </c>
      <c r="F440" t="str">
        <f t="shared" si="30"/>
        <v>Marysa Coakley</v>
      </c>
      <c r="H440" t="str">
        <f t="shared" si="31"/>
        <v>Marysa Coakley</v>
      </c>
      <c r="K440">
        <v>110</v>
      </c>
      <c r="L440" t="str">
        <f t="shared" si="32"/>
        <v>High Heart Rate</v>
      </c>
      <c r="O440">
        <v>1976114</v>
      </c>
      <c r="P440" s="2" cm="1">
        <f t="array" ref="P440">_xlfn.IFS(LEN(O440)=8,DATE(LEFT(O440,4),MID(O440,5,2),RIGHT(O440,2)),LEN(O440)=7,DATE(LEFT(O440,4),MID(O440,5,1),RIGHT(O440,2)),LEN(O440)=6,DATE(LEFT(O440,4),MID(O440,5,1),RIGHT(O440,1)))</f>
        <v>27773</v>
      </c>
      <c r="R440">
        <v>20</v>
      </c>
      <c r="S440" t="str">
        <f t="shared" si="33"/>
        <v>Normal</v>
      </c>
      <c r="U440">
        <v>202427</v>
      </c>
      <c r="V440" s="2" cm="1">
        <f t="array" ref="V440">_xlfn.IFS(LEN(U440)=8,DATE(LEFT(U440,4),MID(U440,5,2),RIGHT(U440,2)),LEN(U440)=7,DATE(LEFT(U440,4),MID(U440,5,1),RIGHT(U440,2)),LEN(U440)=6,DATE(LEFT(U440,4),MID(U440,5,1),RIGHT(U440,1)))</f>
        <v>45329</v>
      </c>
      <c r="X440" s="2">
        <v>28117</v>
      </c>
      <c r="Y440">
        <f t="shared" ca="1" si="34"/>
        <v>48</v>
      </c>
    </row>
    <row r="441" spans="3:25" x14ac:dyDescent="0.25">
      <c r="C441" t="s">
        <v>1360</v>
      </c>
      <c r="D441" t="s">
        <v>1361</v>
      </c>
      <c r="F441" t="str">
        <f t="shared" si="30"/>
        <v>Claudie de'-Ancy Willis</v>
      </c>
      <c r="H441" t="str">
        <f t="shared" si="31"/>
        <v>Claudie de'-Ancy Willis</v>
      </c>
      <c r="K441">
        <v>80</v>
      </c>
      <c r="L441" t="str">
        <f t="shared" si="32"/>
        <v>Normal Heart Rate</v>
      </c>
      <c r="O441">
        <v>1975322</v>
      </c>
      <c r="P441" s="2" cm="1">
        <f t="array" ref="P441">_xlfn.IFS(LEN(O441)=8,DATE(LEFT(O441,4),MID(O441,5,2),RIGHT(O441,2)),LEN(O441)=7,DATE(LEFT(O441,4),MID(O441,5,1),RIGHT(O441,2)),LEN(O441)=6,DATE(LEFT(O441,4),MID(O441,5,1),RIGHT(O441,1)))</f>
        <v>27475</v>
      </c>
      <c r="R441">
        <v>15</v>
      </c>
      <c r="S441" t="str">
        <f t="shared" si="33"/>
        <v>Normal</v>
      </c>
      <c r="U441">
        <v>2024511</v>
      </c>
      <c r="V441" s="2" cm="1">
        <f t="array" ref="V441">_xlfn.IFS(LEN(U441)=8,DATE(LEFT(U441,4),MID(U441,5,2),RIGHT(U441,2)),LEN(U441)=7,DATE(LEFT(U441,4),MID(U441,5,1),RIGHT(U441,2)),LEN(U441)=6,DATE(LEFT(U441,4),MID(U441,5,1),RIGHT(U441,1)))</f>
        <v>45423</v>
      </c>
      <c r="X441" s="2">
        <v>35180</v>
      </c>
      <c r="Y441">
        <f t="shared" ca="1" si="34"/>
        <v>28</v>
      </c>
    </row>
    <row r="442" spans="3:25" x14ac:dyDescent="0.25">
      <c r="C442" t="s">
        <v>577</v>
      </c>
      <c r="D442" t="s">
        <v>1363</v>
      </c>
      <c r="F442" t="str">
        <f t="shared" si="30"/>
        <v>Art Wardall</v>
      </c>
      <c r="H442" t="str">
        <f t="shared" si="31"/>
        <v>Art Wardall</v>
      </c>
      <c r="K442">
        <v>96</v>
      </c>
      <c r="L442" t="str">
        <f t="shared" si="32"/>
        <v>Normal Heart Rate</v>
      </c>
      <c r="O442">
        <v>19761223</v>
      </c>
      <c r="P442" s="2" cm="1">
        <f t="array" ref="P442">_xlfn.IFS(LEN(O442)=8,DATE(LEFT(O442,4),MID(O442,5,2),RIGHT(O442,2)),LEN(O442)=7,DATE(LEFT(O442,4),MID(O442,5,1),RIGHT(O442,2)),LEN(O442)=6,DATE(LEFT(O442,4),MID(O442,5,1),RIGHT(O442,1)))</f>
        <v>28117</v>
      </c>
      <c r="R442">
        <v>10</v>
      </c>
      <c r="S442" t="str">
        <f t="shared" si="33"/>
        <v>Normal</v>
      </c>
      <c r="U442">
        <v>2024210</v>
      </c>
      <c r="V442" s="2" cm="1">
        <f t="array" ref="V442">_xlfn.IFS(LEN(U442)=8,DATE(LEFT(U442,4),MID(U442,5,2),RIGHT(U442,2)),LEN(U442)=7,DATE(LEFT(U442,4),MID(U442,5,1),RIGHT(U442,2)),LEN(U442)=6,DATE(LEFT(U442,4),MID(U442,5,1),RIGHT(U442,1)))</f>
        <v>45332</v>
      </c>
      <c r="X442" s="2">
        <v>22018</v>
      </c>
      <c r="Y442">
        <f t="shared" ca="1" si="34"/>
        <v>64</v>
      </c>
    </row>
    <row r="443" spans="3:25" x14ac:dyDescent="0.25">
      <c r="C443" t="s">
        <v>1365</v>
      </c>
      <c r="D443" t="s">
        <v>1366</v>
      </c>
      <c r="F443" t="str">
        <f t="shared" si="30"/>
        <v>Jacky Scrimgeour</v>
      </c>
      <c r="H443" t="str">
        <f t="shared" si="31"/>
        <v>Jacky Scrimgeour</v>
      </c>
      <c r="K443">
        <v>85</v>
      </c>
      <c r="L443" t="str">
        <f t="shared" si="32"/>
        <v>Normal Heart Rate</v>
      </c>
      <c r="O443">
        <v>1996425</v>
      </c>
      <c r="P443" s="2" cm="1">
        <f t="array" ref="P443">_xlfn.IFS(LEN(O443)=8,DATE(LEFT(O443,4),MID(O443,5,2),RIGHT(O443,2)),LEN(O443)=7,DATE(LEFT(O443,4),MID(O443,5,1),RIGHT(O443,2)),LEN(O443)=6,DATE(LEFT(O443,4),MID(O443,5,1),RIGHT(O443,1)))</f>
        <v>35180</v>
      </c>
      <c r="R443">
        <v>13</v>
      </c>
      <c r="S443" t="str">
        <f t="shared" si="33"/>
        <v>Normal</v>
      </c>
      <c r="U443">
        <v>202424</v>
      </c>
      <c r="V443" s="2" cm="1">
        <f t="array" ref="V443">_xlfn.IFS(LEN(U443)=8,DATE(LEFT(U443,4),MID(U443,5,2),RIGHT(U443,2)),LEN(U443)=7,DATE(LEFT(U443,4),MID(U443,5,1),RIGHT(U443,2)),LEN(U443)=6,DATE(LEFT(U443,4),MID(U443,5,1),RIGHT(U443,1)))</f>
        <v>45326</v>
      </c>
      <c r="X443" s="2">
        <v>31634</v>
      </c>
      <c r="Y443">
        <f t="shared" ca="1" si="34"/>
        <v>38</v>
      </c>
    </row>
    <row r="444" spans="3:25" x14ac:dyDescent="0.25">
      <c r="C444" t="s">
        <v>1368</v>
      </c>
      <c r="D444" t="s">
        <v>1369</v>
      </c>
      <c r="F444" t="str">
        <f t="shared" si="30"/>
        <v>Marcy Voden</v>
      </c>
      <c r="H444" t="str">
        <f t="shared" si="31"/>
        <v>Marcy Voden</v>
      </c>
      <c r="K444">
        <v>104</v>
      </c>
      <c r="L444" t="str">
        <f t="shared" si="32"/>
        <v>High Heart Rate</v>
      </c>
      <c r="O444">
        <v>1960412</v>
      </c>
      <c r="P444" s="2" cm="1">
        <f t="array" ref="P444">_xlfn.IFS(LEN(O444)=8,DATE(LEFT(O444,4),MID(O444,5,2),RIGHT(O444,2)),LEN(O444)=7,DATE(LEFT(O444,4),MID(O444,5,1),RIGHT(O444,2)),LEN(O444)=6,DATE(LEFT(O444,4),MID(O444,5,1),RIGHT(O444,1)))</f>
        <v>22018</v>
      </c>
      <c r="R444">
        <v>15</v>
      </c>
      <c r="S444" t="str">
        <f t="shared" si="33"/>
        <v>Normal</v>
      </c>
      <c r="U444">
        <v>202448</v>
      </c>
      <c r="V444" s="2" cm="1">
        <f t="array" ref="V444">_xlfn.IFS(LEN(U444)=8,DATE(LEFT(U444,4),MID(U444,5,2),RIGHT(U444,2)),LEN(U444)=7,DATE(LEFT(U444,4),MID(U444,5,1),RIGHT(U444,2)),LEN(U444)=6,DATE(LEFT(U444,4),MID(U444,5,1),RIGHT(U444,1)))</f>
        <v>45390</v>
      </c>
      <c r="X444" s="2">
        <v>38719</v>
      </c>
      <c r="Y444">
        <f t="shared" ca="1" si="34"/>
        <v>19</v>
      </c>
    </row>
    <row r="445" spans="3:25" x14ac:dyDescent="0.25">
      <c r="C445" t="s">
        <v>974</v>
      </c>
      <c r="D445" t="s">
        <v>1371</v>
      </c>
      <c r="F445" t="str">
        <f t="shared" si="30"/>
        <v>Xymenes Goodlet</v>
      </c>
      <c r="H445" t="str">
        <f t="shared" si="31"/>
        <v>Xymenes Goodlet</v>
      </c>
      <c r="K445">
        <v>75</v>
      </c>
      <c r="L445" t="str">
        <f t="shared" si="32"/>
        <v>Normal Heart Rate</v>
      </c>
      <c r="O445">
        <v>1986810</v>
      </c>
      <c r="P445" s="2" cm="1">
        <f t="array" ref="P445">_xlfn.IFS(LEN(O445)=8,DATE(LEFT(O445,4),MID(O445,5,2),RIGHT(O445,2)),LEN(O445)=7,DATE(LEFT(O445,4),MID(O445,5,1),RIGHT(O445,2)),LEN(O445)=6,DATE(LEFT(O445,4),MID(O445,5,1),RIGHT(O445,1)))</f>
        <v>31634</v>
      </c>
      <c r="R445">
        <v>10</v>
      </c>
      <c r="S445" t="str">
        <f t="shared" si="33"/>
        <v>Normal</v>
      </c>
      <c r="U445">
        <v>202432</v>
      </c>
      <c r="V445" s="2" cm="1">
        <f t="array" ref="V445">_xlfn.IFS(LEN(U445)=8,DATE(LEFT(U445,4),MID(U445,5,2),RIGHT(U445,2)),LEN(U445)=7,DATE(LEFT(U445,4),MID(U445,5,1),RIGHT(U445,2)),LEN(U445)=6,DATE(LEFT(U445,4),MID(U445,5,1),RIGHT(U445,1)))</f>
        <v>45353</v>
      </c>
      <c r="X445" s="2">
        <v>31299</v>
      </c>
      <c r="Y445">
        <f t="shared" ca="1" si="34"/>
        <v>39</v>
      </c>
    </row>
    <row r="446" spans="3:25" x14ac:dyDescent="0.25">
      <c r="C446" t="s">
        <v>1373</v>
      </c>
      <c r="D446" t="s">
        <v>1374</v>
      </c>
      <c r="F446" t="str">
        <f t="shared" si="30"/>
        <v>Mahalia Shawel</v>
      </c>
      <c r="H446" t="str">
        <f t="shared" si="31"/>
        <v>Mahalia Shawel</v>
      </c>
      <c r="K446">
        <v>101</v>
      </c>
      <c r="L446" t="str">
        <f t="shared" si="32"/>
        <v>High Heart Rate</v>
      </c>
      <c r="O446">
        <v>2006102</v>
      </c>
      <c r="P446" s="2" cm="1">
        <f t="array" ref="P446">_xlfn.IFS(LEN(O446)=8,DATE(LEFT(O446,4),MID(O446,5,2),RIGHT(O446,2)),LEN(O446)=7,DATE(LEFT(O446,4),MID(O446,5,1),RIGHT(O446,2)),LEN(O446)=6,DATE(LEFT(O446,4),MID(O446,5,1),RIGHT(O446,1)))</f>
        <v>38719</v>
      </c>
      <c r="R446">
        <v>19</v>
      </c>
      <c r="S446" t="str">
        <f t="shared" si="33"/>
        <v>Normal</v>
      </c>
      <c r="U446">
        <v>202458</v>
      </c>
      <c r="V446" s="2" cm="1">
        <f t="array" ref="V446">_xlfn.IFS(LEN(U446)=8,DATE(LEFT(U446,4),MID(U446,5,2),RIGHT(U446,2)),LEN(U446)=7,DATE(LEFT(U446,4),MID(U446,5,1),RIGHT(U446,2)),LEN(U446)=6,DATE(LEFT(U446,4),MID(U446,5,1),RIGHT(U446,1)))</f>
        <v>45420</v>
      </c>
      <c r="X446" s="2">
        <v>27346</v>
      </c>
      <c r="Y446">
        <f t="shared" ca="1" si="34"/>
        <v>50</v>
      </c>
    </row>
    <row r="447" spans="3:25" x14ac:dyDescent="0.25">
      <c r="C447" t="s">
        <v>1376</v>
      </c>
      <c r="D447" t="s">
        <v>1377</v>
      </c>
      <c r="F447" t="str">
        <f t="shared" si="30"/>
        <v>Gordon Shama</v>
      </c>
      <c r="H447" t="str">
        <f t="shared" si="31"/>
        <v>Gordon Shama</v>
      </c>
      <c r="K447">
        <v>92</v>
      </c>
      <c r="L447" t="str">
        <f t="shared" si="32"/>
        <v>Normal Heart Rate</v>
      </c>
      <c r="O447">
        <v>198599</v>
      </c>
      <c r="P447" s="2" cm="1">
        <f t="array" ref="P447">_xlfn.IFS(LEN(O447)=8,DATE(LEFT(O447,4),MID(O447,5,2),RIGHT(O447,2)),LEN(O447)=7,DATE(LEFT(O447,4),MID(O447,5,1),RIGHT(O447,2)),LEN(O447)=6,DATE(LEFT(O447,4),MID(O447,5,1),RIGHT(O447,1)))</f>
        <v>31299</v>
      </c>
      <c r="R447">
        <v>14</v>
      </c>
      <c r="S447" t="str">
        <f t="shared" si="33"/>
        <v>Normal</v>
      </c>
      <c r="U447">
        <v>2024311</v>
      </c>
      <c r="V447" s="2" cm="1">
        <f t="array" ref="V447">_xlfn.IFS(LEN(U447)=8,DATE(LEFT(U447,4),MID(U447,5,2),RIGHT(U447,2)),LEN(U447)=7,DATE(LEFT(U447,4),MID(U447,5,1),RIGHT(U447,2)),LEN(U447)=6,DATE(LEFT(U447,4),MID(U447,5,1),RIGHT(U447,1)))</f>
        <v>45362</v>
      </c>
      <c r="X447" s="2">
        <v>37983</v>
      </c>
      <c r="Y447">
        <f t="shared" ca="1" si="34"/>
        <v>21</v>
      </c>
    </row>
    <row r="448" spans="3:25" x14ac:dyDescent="0.25">
      <c r="C448" t="s">
        <v>1379</v>
      </c>
      <c r="D448" t="s">
        <v>1380</v>
      </c>
      <c r="F448" t="str">
        <f t="shared" si="30"/>
        <v>Annabela Lillicrap</v>
      </c>
      <c r="H448" t="str">
        <f t="shared" si="31"/>
        <v>Annabela Lillicrap</v>
      </c>
      <c r="K448">
        <v>93</v>
      </c>
      <c r="L448" t="str">
        <f t="shared" si="32"/>
        <v>Normal Heart Rate</v>
      </c>
      <c r="O448">
        <v>19741113</v>
      </c>
      <c r="P448" s="2" cm="1">
        <f t="array" ref="P448">_xlfn.IFS(LEN(O448)=8,DATE(LEFT(O448,4),MID(O448,5,2),RIGHT(O448,2)),LEN(O448)=7,DATE(LEFT(O448,4),MID(O448,5,1),RIGHT(O448,2)),LEN(O448)=6,DATE(LEFT(O448,4),MID(O448,5,1),RIGHT(O448,1)))</f>
        <v>27346</v>
      </c>
      <c r="R448">
        <v>7</v>
      </c>
      <c r="S448" t="str">
        <f t="shared" si="33"/>
        <v>Normal</v>
      </c>
      <c r="U448">
        <v>202424</v>
      </c>
      <c r="V448" s="2" cm="1">
        <f t="array" ref="V448">_xlfn.IFS(LEN(U448)=8,DATE(LEFT(U448,4),MID(U448,5,2),RIGHT(U448,2)),LEN(U448)=7,DATE(LEFT(U448,4),MID(U448,5,1),RIGHT(U448,2)),LEN(U448)=6,DATE(LEFT(U448,4),MID(U448,5,1),RIGHT(U448,1)))</f>
        <v>45326</v>
      </c>
      <c r="X448" s="2">
        <v>37032</v>
      </c>
      <c r="Y448">
        <f t="shared" ca="1" si="34"/>
        <v>23</v>
      </c>
    </row>
    <row r="449" spans="3:25" x14ac:dyDescent="0.25">
      <c r="C449" t="s">
        <v>1382</v>
      </c>
      <c r="D449" t="s">
        <v>1383</v>
      </c>
      <c r="F449" t="str">
        <f t="shared" si="30"/>
        <v>Homere Canepe</v>
      </c>
      <c r="H449" t="str">
        <f t="shared" si="31"/>
        <v>Homere Canepe</v>
      </c>
      <c r="K449">
        <v>100</v>
      </c>
      <c r="L449" t="str">
        <f t="shared" si="32"/>
        <v>High Heart Rate</v>
      </c>
      <c r="O449">
        <v>20031228</v>
      </c>
      <c r="P449" s="2" cm="1">
        <f t="array" ref="P449">_xlfn.IFS(LEN(O449)=8,DATE(LEFT(O449,4),MID(O449,5,2),RIGHT(O449,2)),LEN(O449)=7,DATE(LEFT(O449,4),MID(O449,5,1),RIGHT(O449,2)),LEN(O449)=6,DATE(LEFT(O449,4),MID(O449,5,1),RIGHT(O449,1)))</f>
        <v>37983</v>
      </c>
      <c r="R449">
        <v>7</v>
      </c>
      <c r="S449" t="str">
        <f t="shared" si="33"/>
        <v>Normal</v>
      </c>
      <c r="U449">
        <v>2024518</v>
      </c>
      <c r="V449" s="2" cm="1">
        <f t="array" ref="V449">_xlfn.IFS(LEN(U449)=8,DATE(LEFT(U449,4),MID(U449,5,2),RIGHT(U449,2)),LEN(U449)=7,DATE(LEFT(U449,4),MID(U449,5,1),RIGHT(U449,2)),LEN(U449)=6,DATE(LEFT(U449,4),MID(U449,5,1),RIGHT(U449,1)))</f>
        <v>45430</v>
      </c>
      <c r="X449" s="2">
        <v>33872</v>
      </c>
      <c r="Y449">
        <f t="shared" ca="1" si="34"/>
        <v>32</v>
      </c>
    </row>
    <row r="450" spans="3:25" x14ac:dyDescent="0.25">
      <c r="C450" t="s">
        <v>1385</v>
      </c>
      <c r="D450" t="s">
        <v>1386</v>
      </c>
      <c r="F450" t="str">
        <f t="shared" si="30"/>
        <v>Bennett Trank</v>
      </c>
      <c r="H450" t="str">
        <f t="shared" si="31"/>
        <v>Bennett Trank</v>
      </c>
      <c r="K450">
        <v>97</v>
      </c>
      <c r="L450" t="str">
        <f t="shared" si="32"/>
        <v>Normal Heart Rate</v>
      </c>
      <c r="O450">
        <v>2001521</v>
      </c>
      <c r="P450" s="2" cm="1">
        <f t="array" ref="P450">_xlfn.IFS(LEN(O450)=8,DATE(LEFT(O450,4),MID(O450,5,2),RIGHT(O450,2)),LEN(O450)=7,DATE(LEFT(O450,4),MID(O450,5,1),RIGHT(O450,2)),LEN(O450)=6,DATE(LEFT(O450,4),MID(O450,5,1),RIGHT(O450,1)))</f>
        <v>37032</v>
      </c>
      <c r="R450">
        <v>15</v>
      </c>
      <c r="S450" t="str">
        <f t="shared" si="33"/>
        <v>Normal</v>
      </c>
      <c r="U450">
        <v>2024126</v>
      </c>
      <c r="V450" s="2" cm="1">
        <f t="array" ref="V450">_xlfn.IFS(LEN(U450)=8,DATE(LEFT(U450,4),MID(U450,5,2),RIGHT(U450,2)),LEN(U450)=7,DATE(LEFT(U450,4),MID(U450,5,1),RIGHT(U450,2)),LEN(U450)=6,DATE(LEFT(U450,4),MID(U450,5,1),RIGHT(U450,1)))</f>
        <v>45317</v>
      </c>
      <c r="X450" s="2">
        <v>33569</v>
      </c>
      <c r="Y450">
        <f t="shared" ca="1" si="34"/>
        <v>33</v>
      </c>
    </row>
    <row r="451" spans="3:25" x14ac:dyDescent="0.25">
      <c r="C451" t="s">
        <v>1388</v>
      </c>
      <c r="D451" t="s">
        <v>1389</v>
      </c>
      <c r="F451" t="str">
        <f t="shared" ref="F451:F514" si="35">CONCATENATE(C451," ",D451)</f>
        <v>Kimbra Cregeen</v>
      </c>
      <c r="H451" t="str">
        <f t="shared" ref="H451:H514" si="36">TRIM(F451)</f>
        <v>Kimbra Cregeen</v>
      </c>
      <c r="K451">
        <v>98</v>
      </c>
      <c r="L451" t="str">
        <f t="shared" ref="L451:L514" si="37">IF(K451&lt;=99,"Normal Heart Rate",IF(K451&lt;=120,"High Heart Rate","Critical Heart Rate"))</f>
        <v>Normal Heart Rate</v>
      </c>
      <c r="O451">
        <v>1992925</v>
      </c>
      <c r="P451" s="2" cm="1">
        <f t="array" ref="P451">_xlfn.IFS(LEN(O451)=8,DATE(LEFT(O451,4),MID(O451,5,2),RIGHT(O451,2)),LEN(O451)=7,DATE(LEFT(O451,4),MID(O451,5,1),RIGHT(O451,2)),LEN(O451)=6,DATE(LEFT(O451,4),MID(O451,5,1),RIGHT(O451,1)))</f>
        <v>33872</v>
      </c>
      <c r="R451">
        <v>23</v>
      </c>
      <c r="S451" t="str">
        <f t="shared" ref="S451:S514" si="38">IF(AND(R451&gt;= 6,R451&lt;= 23),"Normal","Bad")</f>
        <v>Normal</v>
      </c>
      <c r="U451">
        <v>202423</v>
      </c>
      <c r="V451" s="2" cm="1">
        <f t="array" ref="V451">_xlfn.IFS(LEN(U451)=8,DATE(LEFT(U451,4),MID(U451,5,2),RIGHT(U451,2)),LEN(U451)=7,DATE(LEFT(U451,4),MID(U451,5,1),RIGHT(U451,2)),LEN(U451)=6,DATE(LEFT(U451,4),MID(U451,5,1),RIGHT(U451,1)))</f>
        <v>45325</v>
      </c>
      <c r="X451" s="2">
        <v>33710</v>
      </c>
      <c r="Y451">
        <f t="shared" ref="Y451:Y514" ca="1" si="39">DATEDIF(X451,TODAY(),"Y")</f>
        <v>32</v>
      </c>
    </row>
    <row r="452" spans="3:25" x14ac:dyDescent="0.25">
      <c r="C452" t="s">
        <v>1391</v>
      </c>
      <c r="D452" t="s">
        <v>1392</v>
      </c>
      <c r="F452" t="str">
        <f t="shared" si="35"/>
        <v>Lorena Kaes</v>
      </c>
      <c r="H452" t="str">
        <f t="shared" si="36"/>
        <v>Lorena Kaes</v>
      </c>
      <c r="K452">
        <v>78</v>
      </c>
      <c r="L452" t="str">
        <f t="shared" si="37"/>
        <v>Normal Heart Rate</v>
      </c>
      <c r="O452">
        <v>19911127</v>
      </c>
      <c r="P452" s="2" cm="1">
        <f t="array" ref="P452">_xlfn.IFS(LEN(O452)=8,DATE(LEFT(O452,4),MID(O452,5,2),RIGHT(O452,2)),LEN(O452)=7,DATE(LEFT(O452,4),MID(O452,5,1),RIGHT(O452,2)),LEN(O452)=6,DATE(LEFT(O452,4),MID(O452,5,1),RIGHT(O452,1)))</f>
        <v>33569</v>
      </c>
      <c r="R452">
        <v>15</v>
      </c>
      <c r="S452" t="str">
        <f t="shared" si="38"/>
        <v>Normal</v>
      </c>
      <c r="U452">
        <v>2024419</v>
      </c>
      <c r="V452" s="2" cm="1">
        <f t="array" ref="V452">_xlfn.IFS(LEN(U452)=8,DATE(LEFT(U452,4),MID(U452,5,2),RIGHT(U452,2)),LEN(U452)=7,DATE(LEFT(U452,4),MID(U452,5,1),RIGHT(U452,2)),LEN(U452)=6,DATE(LEFT(U452,4),MID(U452,5,1),RIGHT(U452,1)))</f>
        <v>45401</v>
      </c>
      <c r="X452" s="2">
        <v>28689</v>
      </c>
      <c r="Y452">
        <f t="shared" ca="1" si="39"/>
        <v>46</v>
      </c>
    </row>
    <row r="453" spans="3:25" x14ac:dyDescent="0.25">
      <c r="C453" t="s">
        <v>1394</v>
      </c>
      <c r="D453" t="s">
        <v>1395</v>
      </c>
      <c r="F453" t="str">
        <f t="shared" si="35"/>
        <v>Pinchas O'Dyvoie</v>
      </c>
      <c r="H453" t="str">
        <f t="shared" si="36"/>
        <v>Pinchas O'Dyvoie</v>
      </c>
      <c r="K453">
        <v>110</v>
      </c>
      <c r="L453" t="str">
        <f t="shared" si="37"/>
        <v>High Heart Rate</v>
      </c>
      <c r="O453">
        <v>1992416</v>
      </c>
      <c r="P453" s="2" cm="1">
        <f t="array" ref="P453">_xlfn.IFS(LEN(O453)=8,DATE(LEFT(O453,4),MID(O453,5,2),RIGHT(O453,2)),LEN(O453)=7,DATE(LEFT(O453,4),MID(O453,5,1),RIGHT(O453,2)),LEN(O453)=6,DATE(LEFT(O453,4),MID(O453,5,1),RIGHT(O453,1)))</f>
        <v>33710</v>
      </c>
      <c r="R453">
        <v>17</v>
      </c>
      <c r="S453" t="str">
        <f t="shared" si="38"/>
        <v>Normal</v>
      </c>
      <c r="U453">
        <v>2024516</v>
      </c>
      <c r="V453" s="2" cm="1">
        <f t="array" ref="V453">_xlfn.IFS(LEN(U453)=8,DATE(LEFT(U453,4),MID(U453,5,2),RIGHT(U453,2)),LEN(U453)=7,DATE(LEFT(U453,4),MID(U453,5,1),RIGHT(U453,2)),LEN(U453)=6,DATE(LEFT(U453,4),MID(U453,5,1),RIGHT(U453,1)))</f>
        <v>45428</v>
      </c>
      <c r="X453" s="2">
        <v>37473</v>
      </c>
      <c r="Y453">
        <f t="shared" ca="1" si="39"/>
        <v>22</v>
      </c>
    </row>
    <row r="454" spans="3:25" x14ac:dyDescent="0.25">
      <c r="C454" t="s">
        <v>1397</v>
      </c>
      <c r="D454" t="s">
        <v>1398</v>
      </c>
      <c r="F454" t="str">
        <f t="shared" si="35"/>
        <v>Kevyn Jerams</v>
      </c>
      <c r="H454" t="str">
        <f t="shared" si="36"/>
        <v>Kevyn Jerams</v>
      </c>
      <c r="K454">
        <v>84</v>
      </c>
      <c r="L454" t="str">
        <f t="shared" si="37"/>
        <v>Normal Heart Rate</v>
      </c>
      <c r="O454">
        <v>1978718</v>
      </c>
      <c r="P454" s="2" cm="1">
        <f t="array" ref="P454">_xlfn.IFS(LEN(O454)=8,DATE(LEFT(O454,4),MID(O454,5,2),RIGHT(O454,2)),LEN(O454)=7,DATE(LEFT(O454,4),MID(O454,5,1),RIGHT(O454,2)),LEN(O454)=6,DATE(LEFT(O454,4),MID(O454,5,1),RIGHT(O454,1)))</f>
        <v>28689</v>
      </c>
      <c r="R454">
        <v>12</v>
      </c>
      <c r="S454" t="str">
        <f t="shared" si="38"/>
        <v>Normal</v>
      </c>
      <c r="U454">
        <v>2024224</v>
      </c>
      <c r="V454" s="2" cm="1">
        <f t="array" ref="V454">_xlfn.IFS(LEN(U454)=8,DATE(LEFT(U454,4),MID(U454,5,2),RIGHT(U454,2)),LEN(U454)=7,DATE(LEFT(U454,4),MID(U454,5,1),RIGHT(U454,2)),LEN(U454)=6,DATE(LEFT(U454,4),MID(U454,5,1),RIGHT(U454,1)))</f>
        <v>45346</v>
      </c>
      <c r="X454" s="2">
        <v>38503</v>
      </c>
      <c r="Y454">
        <f t="shared" ca="1" si="39"/>
        <v>19</v>
      </c>
    </row>
    <row r="455" spans="3:25" x14ac:dyDescent="0.25">
      <c r="C455" t="s">
        <v>933</v>
      </c>
      <c r="D455" t="s">
        <v>1400</v>
      </c>
      <c r="F455" t="str">
        <f t="shared" si="35"/>
        <v>Shea Korbmaker</v>
      </c>
      <c r="H455" t="str">
        <f t="shared" si="36"/>
        <v>Shea Korbmaker</v>
      </c>
      <c r="K455">
        <v>110</v>
      </c>
      <c r="L455" t="str">
        <f t="shared" si="37"/>
        <v>High Heart Rate</v>
      </c>
      <c r="O455">
        <v>200285</v>
      </c>
      <c r="P455" s="2" cm="1">
        <f t="array" ref="P455">_xlfn.IFS(LEN(O455)=8,DATE(LEFT(O455,4),MID(O455,5,2),RIGHT(O455,2)),LEN(O455)=7,DATE(LEFT(O455,4),MID(O455,5,1),RIGHT(O455,2)),LEN(O455)=6,DATE(LEFT(O455,4),MID(O455,5,1),RIGHT(O455,1)))</f>
        <v>37473</v>
      </c>
      <c r="R455">
        <v>10</v>
      </c>
      <c r="S455" t="str">
        <f t="shared" si="38"/>
        <v>Normal</v>
      </c>
      <c r="U455">
        <v>2024613</v>
      </c>
      <c r="V455" s="2" cm="1">
        <f t="array" ref="V455">_xlfn.IFS(LEN(U455)=8,DATE(LEFT(U455,4),MID(U455,5,2),RIGHT(U455,2)),LEN(U455)=7,DATE(LEFT(U455,4),MID(U455,5,1),RIGHT(U455,2)),LEN(U455)=6,DATE(LEFT(U455,4),MID(U455,5,1),RIGHT(U455,1)))</f>
        <v>45456</v>
      </c>
      <c r="X455" s="2">
        <v>34014</v>
      </c>
      <c r="Y455">
        <f t="shared" ca="1" si="39"/>
        <v>32</v>
      </c>
    </row>
    <row r="456" spans="3:25" x14ac:dyDescent="0.25">
      <c r="C456" t="s">
        <v>1402</v>
      </c>
      <c r="D456" t="s">
        <v>1403</v>
      </c>
      <c r="F456" t="str">
        <f t="shared" si="35"/>
        <v>Brion Smalecombe</v>
      </c>
      <c r="H456" t="str">
        <f t="shared" si="36"/>
        <v>Brion Smalecombe</v>
      </c>
      <c r="K456">
        <v>77</v>
      </c>
      <c r="L456" t="str">
        <f t="shared" si="37"/>
        <v>Normal Heart Rate</v>
      </c>
      <c r="O456">
        <v>2005531</v>
      </c>
      <c r="P456" s="2" cm="1">
        <f t="array" ref="P456">_xlfn.IFS(LEN(O456)=8,DATE(LEFT(O456,4),MID(O456,5,2),RIGHT(O456,2)),LEN(O456)=7,DATE(LEFT(O456,4),MID(O456,5,1),RIGHT(O456,2)),LEN(O456)=6,DATE(LEFT(O456,4),MID(O456,5,1),RIGHT(O456,1)))</f>
        <v>38503</v>
      </c>
      <c r="R456">
        <v>20</v>
      </c>
      <c r="S456" t="str">
        <f t="shared" si="38"/>
        <v>Normal</v>
      </c>
      <c r="U456">
        <v>2024519</v>
      </c>
      <c r="V456" s="2" cm="1">
        <f t="array" ref="V456">_xlfn.IFS(LEN(U456)=8,DATE(LEFT(U456,4),MID(U456,5,2),RIGHT(U456,2)),LEN(U456)=7,DATE(LEFT(U456,4),MID(U456,5,1),RIGHT(U456,2)),LEN(U456)=6,DATE(LEFT(U456,4),MID(U456,5,1),RIGHT(U456,1)))</f>
        <v>45431</v>
      </c>
      <c r="X456" s="2">
        <v>37071</v>
      </c>
      <c r="Y456">
        <f t="shared" ca="1" si="39"/>
        <v>23</v>
      </c>
    </row>
    <row r="457" spans="3:25" x14ac:dyDescent="0.25">
      <c r="C457" t="s">
        <v>1405</v>
      </c>
      <c r="D457" t="s">
        <v>1406</v>
      </c>
      <c r="F457" t="str">
        <f t="shared" si="35"/>
        <v>Loydie Klee</v>
      </c>
      <c r="H457" t="str">
        <f t="shared" si="36"/>
        <v>Loydie Klee</v>
      </c>
      <c r="K457">
        <v>79</v>
      </c>
      <c r="L457" t="str">
        <f t="shared" si="37"/>
        <v>Normal Heart Rate</v>
      </c>
      <c r="O457">
        <v>1993214</v>
      </c>
      <c r="P457" s="2" cm="1">
        <f t="array" ref="P457">_xlfn.IFS(LEN(O457)=8,DATE(LEFT(O457,4),MID(O457,5,2),RIGHT(O457,2)),LEN(O457)=7,DATE(LEFT(O457,4),MID(O457,5,1),RIGHT(O457,2)),LEN(O457)=6,DATE(LEFT(O457,4),MID(O457,5,1),RIGHT(O457,1)))</f>
        <v>34014</v>
      </c>
      <c r="R457">
        <v>13</v>
      </c>
      <c r="S457" t="str">
        <f t="shared" si="38"/>
        <v>Normal</v>
      </c>
      <c r="U457">
        <v>202463</v>
      </c>
      <c r="V457" s="2" cm="1">
        <f t="array" ref="V457">_xlfn.IFS(LEN(U457)=8,DATE(LEFT(U457,4),MID(U457,5,2),RIGHT(U457,2)),LEN(U457)=7,DATE(LEFT(U457,4),MID(U457,5,1),RIGHT(U457,2)),LEN(U457)=6,DATE(LEFT(U457,4),MID(U457,5,1),RIGHT(U457,1)))</f>
        <v>45446</v>
      </c>
      <c r="X457" s="2">
        <v>38351</v>
      </c>
      <c r="Y457">
        <f t="shared" ca="1" si="39"/>
        <v>20</v>
      </c>
    </row>
    <row r="458" spans="3:25" x14ac:dyDescent="0.25">
      <c r="C458" t="s">
        <v>1408</v>
      </c>
      <c r="D458" t="s">
        <v>1409</v>
      </c>
      <c r="F458" t="str">
        <f t="shared" si="35"/>
        <v>Cherye Sissens</v>
      </c>
      <c r="H458" t="str">
        <f t="shared" si="36"/>
        <v>Cherye Sissens</v>
      </c>
      <c r="K458">
        <v>104</v>
      </c>
      <c r="L458" t="str">
        <f t="shared" si="37"/>
        <v>High Heart Rate</v>
      </c>
      <c r="O458">
        <v>2001629</v>
      </c>
      <c r="P458" s="2" cm="1">
        <f t="array" ref="P458">_xlfn.IFS(LEN(O458)=8,DATE(LEFT(O458,4),MID(O458,5,2),RIGHT(O458,2)),LEN(O458)=7,DATE(LEFT(O458,4),MID(O458,5,1),RIGHT(O458,2)),LEN(O458)=6,DATE(LEFT(O458,4),MID(O458,5,1),RIGHT(O458,1)))</f>
        <v>37071</v>
      </c>
      <c r="R458">
        <v>16</v>
      </c>
      <c r="S458" t="str">
        <f t="shared" si="38"/>
        <v>Normal</v>
      </c>
      <c r="U458">
        <v>2024211</v>
      </c>
      <c r="V458" s="2" cm="1">
        <f t="array" ref="V458">_xlfn.IFS(LEN(U458)=8,DATE(LEFT(U458,4),MID(U458,5,2),RIGHT(U458,2)),LEN(U458)=7,DATE(LEFT(U458,4),MID(U458,5,1),RIGHT(U458,2)),LEN(U458)=6,DATE(LEFT(U458,4),MID(U458,5,1),RIGHT(U458,1)))</f>
        <v>45333</v>
      </c>
      <c r="X458" s="2">
        <v>36306</v>
      </c>
      <c r="Y458">
        <f t="shared" ca="1" si="39"/>
        <v>25</v>
      </c>
    </row>
    <row r="459" spans="3:25" x14ac:dyDescent="0.25">
      <c r="C459" t="s">
        <v>1411</v>
      </c>
      <c r="D459" t="s">
        <v>1412</v>
      </c>
      <c r="F459" t="str">
        <f t="shared" si="35"/>
        <v>Ebony Flury</v>
      </c>
      <c r="H459" t="str">
        <f t="shared" si="36"/>
        <v>Ebony Flury</v>
      </c>
      <c r="K459">
        <v>81</v>
      </c>
      <c r="L459" t="str">
        <f t="shared" si="37"/>
        <v>Normal Heart Rate</v>
      </c>
      <c r="O459">
        <v>20041230</v>
      </c>
      <c r="P459" s="2" cm="1">
        <f t="array" ref="P459">_xlfn.IFS(LEN(O459)=8,DATE(LEFT(O459,4),MID(O459,5,2),RIGHT(O459,2)),LEN(O459)=7,DATE(LEFT(O459,4),MID(O459,5,1),RIGHT(O459,2)),LEN(O459)=6,DATE(LEFT(O459,4),MID(O459,5,1),RIGHT(O459,1)))</f>
        <v>38351</v>
      </c>
      <c r="R459">
        <v>20</v>
      </c>
      <c r="S459" t="str">
        <f t="shared" si="38"/>
        <v>Normal</v>
      </c>
      <c r="U459">
        <v>2024118</v>
      </c>
      <c r="V459" s="2" cm="1">
        <f t="array" ref="V459">_xlfn.IFS(LEN(U459)=8,DATE(LEFT(U459,4),MID(U459,5,2),RIGHT(U459,2)),LEN(U459)=7,DATE(LEFT(U459,4),MID(U459,5,1),RIGHT(U459,2)),LEN(U459)=6,DATE(LEFT(U459,4),MID(U459,5,1),RIGHT(U459,1)))</f>
        <v>45309</v>
      </c>
      <c r="X459" s="2">
        <v>17043</v>
      </c>
      <c r="Y459">
        <f t="shared" ca="1" si="39"/>
        <v>78</v>
      </c>
    </row>
    <row r="460" spans="3:25" x14ac:dyDescent="0.25">
      <c r="C460" t="s">
        <v>1414</v>
      </c>
      <c r="D460" t="s">
        <v>1415</v>
      </c>
      <c r="F460" t="str">
        <f t="shared" si="35"/>
        <v>Wood Jimmes</v>
      </c>
      <c r="H460" t="str">
        <f t="shared" si="36"/>
        <v>Wood Jimmes</v>
      </c>
      <c r="K460">
        <v>81</v>
      </c>
      <c r="L460" t="str">
        <f t="shared" si="37"/>
        <v>Normal Heart Rate</v>
      </c>
      <c r="O460">
        <v>1999526</v>
      </c>
      <c r="P460" s="2" cm="1">
        <f t="array" ref="P460">_xlfn.IFS(LEN(O460)=8,DATE(LEFT(O460,4),MID(O460,5,2),RIGHT(O460,2)),LEN(O460)=7,DATE(LEFT(O460,4),MID(O460,5,1),RIGHT(O460,2)),LEN(O460)=6,DATE(LEFT(O460,4),MID(O460,5,1),RIGHT(O460,1)))</f>
        <v>36306</v>
      </c>
      <c r="R460">
        <v>12</v>
      </c>
      <c r="S460" t="str">
        <f t="shared" si="38"/>
        <v>Normal</v>
      </c>
      <c r="U460">
        <v>202419</v>
      </c>
      <c r="V460" s="2" cm="1">
        <f t="array" ref="V460">_xlfn.IFS(LEN(U460)=8,DATE(LEFT(U460,4),MID(U460,5,2),RIGHT(U460,2)),LEN(U460)=7,DATE(LEFT(U460,4),MID(U460,5,1),RIGHT(U460,2)),LEN(U460)=6,DATE(LEFT(U460,4),MID(U460,5,1),RIGHT(U460,1)))</f>
        <v>45300</v>
      </c>
      <c r="X460" s="2">
        <v>35281</v>
      </c>
      <c r="Y460">
        <f t="shared" ca="1" si="39"/>
        <v>28</v>
      </c>
    </row>
    <row r="461" spans="3:25" x14ac:dyDescent="0.25">
      <c r="C461" t="s">
        <v>1417</v>
      </c>
      <c r="D461" t="s">
        <v>1418</v>
      </c>
      <c r="F461" t="str">
        <f t="shared" si="35"/>
        <v>Garry Goodridge</v>
      </c>
      <c r="H461" t="str">
        <f t="shared" si="36"/>
        <v>Garry Goodridge</v>
      </c>
      <c r="K461">
        <v>97</v>
      </c>
      <c r="L461" t="str">
        <f t="shared" si="37"/>
        <v>Normal Heart Rate</v>
      </c>
      <c r="O461">
        <v>1946829</v>
      </c>
      <c r="P461" s="2" cm="1">
        <f t="array" ref="P461">_xlfn.IFS(LEN(O461)=8,DATE(LEFT(O461,4),MID(O461,5,2),RIGHT(O461,2)),LEN(O461)=7,DATE(LEFT(O461,4),MID(O461,5,1),RIGHT(O461,2)),LEN(O461)=6,DATE(LEFT(O461,4),MID(O461,5,1),RIGHT(O461,1)))</f>
        <v>17043</v>
      </c>
      <c r="R461">
        <v>25</v>
      </c>
      <c r="S461" t="str">
        <f t="shared" si="38"/>
        <v>Bad</v>
      </c>
      <c r="U461">
        <v>202415</v>
      </c>
      <c r="V461" s="2" cm="1">
        <f t="array" ref="V461">_xlfn.IFS(LEN(U461)=8,DATE(LEFT(U461,4),MID(U461,5,2),RIGHT(U461,2)),LEN(U461)=7,DATE(LEFT(U461,4),MID(U461,5,1),RIGHT(U461,2)),LEN(U461)=6,DATE(LEFT(U461,4),MID(U461,5,1),RIGHT(U461,1)))</f>
        <v>45296</v>
      </c>
      <c r="X461" s="2">
        <v>37101</v>
      </c>
      <c r="Y461">
        <f t="shared" ca="1" si="39"/>
        <v>23</v>
      </c>
    </row>
    <row r="462" spans="3:25" x14ac:dyDescent="0.25">
      <c r="C462" t="s">
        <v>1420</v>
      </c>
      <c r="D462" t="s">
        <v>1421</v>
      </c>
      <c r="F462" t="str">
        <f t="shared" si="35"/>
        <v>Corty Dandie</v>
      </c>
      <c r="H462" t="str">
        <f t="shared" si="36"/>
        <v>Corty Dandie</v>
      </c>
      <c r="K462">
        <v>94</v>
      </c>
      <c r="L462" t="str">
        <f t="shared" si="37"/>
        <v>Normal Heart Rate</v>
      </c>
      <c r="O462">
        <v>199684</v>
      </c>
      <c r="P462" s="2" cm="1">
        <f t="array" ref="P462">_xlfn.IFS(LEN(O462)=8,DATE(LEFT(O462,4),MID(O462,5,2),RIGHT(O462,2)),LEN(O462)=7,DATE(LEFT(O462,4),MID(O462,5,1),RIGHT(O462,2)),LEN(O462)=6,DATE(LEFT(O462,4),MID(O462,5,1),RIGHT(O462,1)))</f>
        <v>35281</v>
      </c>
      <c r="R462">
        <v>10</v>
      </c>
      <c r="S462" t="str">
        <f t="shared" si="38"/>
        <v>Normal</v>
      </c>
      <c r="U462">
        <v>202464</v>
      </c>
      <c r="V462" s="2" cm="1">
        <f t="array" ref="V462">_xlfn.IFS(LEN(U462)=8,DATE(LEFT(U462,4),MID(U462,5,2),RIGHT(U462,2)),LEN(U462)=7,DATE(LEFT(U462,4),MID(U462,5,1),RIGHT(U462,2)),LEN(U462)=6,DATE(LEFT(U462,4),MID(U462,5,1),RIGHT(U462,1)))</f>
        <v>45447</v>
      </c>
      <c r="X462" s="2">
        <v>32885</v>
      </c>
      <c r="Y462">
        <f t="shared" ca="1" si="39"/>
        <v>35</v>
      </c>
    </row>
    <row r="463" spans="3:25" x14ac:dyDescent="0.25">
      <c r="C463" t="s">
        <v>1423</v>
      </c>
      <c r="D463" t="s">
        <v>1424</v>
      </c>
      <c r="F463" t="str">
        <f t="shared" si="35"/>
        <v>Addy Crees</v>
      </c>
      <c r="H463" t="str">
        <f t="shared" si="36"/>
        <v>Addy Crees</v>
      </c>
      <c r="K463">
        <v>88</v>
      </c>
      <c r="L463" t="str">
        <f t="shared" si="37"/>
        <v>Normal Heart Rate</v>
      </c>
      <c r="O463">
        <v>2001729</v>
      </c>
      <c r="P463" s="2" cm="1">
        <f t="array" ref="P463">_xlfn.IFS(LEN(O463)=8,DATE(LEFT(O463,4),MID(O463,5,2),RIGHT(O463,2)),LEN(O463)=7,DATE(LEFT(O463,4),MID(O463,5,1),RIGHT(O463,2)),LEN(O463)=6,DATE(LEFT(O463,4),MID(O463,5,1),RIGHT(O463,1)))</f>
        <v>37101</v>
      </c>
      <c r="R463">
        <v>11</v>
      </c>
      <c r="S463" t="str">
        <f t="shared" si="38"/>
        <v>Normal</v>
      </c>
      <c r="U463">
        <v>202434</v>
      </c>
      <c r="V463" s="2" cm="1">
        <f t="array" ref="V463">_xlfn.IFS(LEN(U463)=8,DATE(LEFT(U463,4),MID(U463,5,2),RIGHT(U463,2)),LEN(U463)=7,DATE(LEFT(U463,4),MID(U463,5,1),RIGHT(U463,2)),LEN(U463)=6,DATE(LEFT(U463,4),MID(U463,5,1),RIGHT(U463,1)))</f>
        <v>45355</v>
      </c>
      <c r="X463" s="2">
        <v>31911</v>
      </c>
      <c r="Y463">
        <f t="shared" ca="1" si="39"/>
        <v>37</v>
      </c>
    </row>
    <row r="464" spans="3:25" x14ac:dyDescent="0.25">
      <c r="C464" t="s">
        <v>1426</v>
      </c>
      <c r="D464" t="s">
        <v>1427</v>
      </c>
      <c r="F464" t="str">
        <f t="shared" si="35"/>
        <v>Keely Mancktelow</v>
      </c>
      <c r="H464" t="str">
        <f t="shared" si="36"/>
        <v>Keely Mancktelow</v>
      </c>
      <c r="K464">
        <v>98</v>
      </c>
      <c r="L464" t="str">
        <f t="shared" si="37"/>
        <v>Normal Heart Rate</v>
      </c>
      <c r="O464">
        <v>1990112</v>
      </c>
      <c r="P464" s="2" cm="1">
        <f t="array" ref="P464">_xlfn.IFS(LEN(O464)=8,DATE(LEFT(O464,4),MID(O464,5,2),RIGHT(O464,2)),LEN(O464)=7,DATE(LEFT(O464,4),MID(O464,5,1),RIGHT(O464,2)),LEN(O464)=6,DATE(LEFT(O464,4),MID(O464,5,1),RIGHT(O464,1)))</f>
        <v>32885</v>
      </c>
      <c r="R464">
        <v>20</v>
      </c>
      <c r="S464" t="str">
        <f t="shared" si="38"/>
        <v>Normal</v>
      </c>
      <c r="U464">
        <v>2024614</v>
      </c>
      <c r="V464" s="2" cm="1">
        <f t="array" ref="V464">_xlfn.IFS(LEN(U464)=8,DATE(LEFT(U464,4),MID(U464,5,2),RIGHT(U464,2)),LEN(U464)=7,DATE(LEFT(U464,4),MID(U464,5,1),RIGHT(U464,2)),LEN(U464)=6,DATE(LEFT(U464,4),MID(U464,5,1),RIGHT(U464,1)))</f>
        <v>45457</v>
      </c>
      <c r="X464" s="2">
        <v>32067</v>
      </c>
      <c r="Y464">
        <f t="shared" ca="1" si="39"/>
        <v>37</v>
      </c>
    </row>
    <row r="465" spans="3:25" x14ac:dyDescent="0.25">
      <c r="C465" t="s">
        <v>1429</v>
      </c>
      <c r="D465" t="s">
        <v>1430</v>
      </c>
      <c r="F465" t="str">
        <f t="shared" si="35"/>
        <v>Ezri Oakeby</v>
      </c>
      <c r="H465" t="str">
        <f t="shared" si="36"/>
        <v>Ezri Oakeby</v>
      </c>
      <c r="K465">
        <v>110</v>
      </c>
      <c r="L465" t="str">
        <f t="shared" si="37"/>
        <v>High Heart Rate</v>
      </c>
      <c r="O465">
        <v>1987514</v>
      </c>
      <c r="P465" s="2" cm="1">
        <f t="array" ref="P465">_xlfn.IFS(LEN(O465)=8,DATE(LEFT(O465,4),MID(O465,5,2),RIGHT(O465,2)),LEN(O465)=7,DATE(LEFT(O465,4),MID(O465,5,1),RIGHT(O465,2)),LEN(O465)=6,DATE(LEFT(O465,4),MID(O465,5,1),RIGHT(O465,1)))</f>
        <v>31911</v>
      </c>
      <c r="R465">
        <v>20</v>
      </c>
      <c r="S465" t="str">
        <f t="shared" si="38"/>
        <v>Normal</v>
      </c>
      <c r="U465">
        <v>2024125</v>
      </c>
      <c r="V465" s="2" cm="1">
        <f t="array" ref="V465">_xlfn.IFS(LEN(U465)=8,DATE(LEFT(U465,4),MID(U465,5,2),RIGHT(U465,2)),LEN(U465)=7,DATE(LEFT(U465,4),MID(U465,5,1),RIGHT(U465,2)),LEN(U465)=6,DATE(LEFT(U465,4),MID(U465,5,1),RIGHT(U465,1)))</f>
        <v>45316</v>
      </c>
      <c r="X465" s="2">
        <v>33246</v>
      </c>
      <c r="Y465">
        <f t="shared" ca="1" si="39"/>
        <v>34</v>
      </c>
    </row>
    <row r="466" spans="3:25" x14ac:dyDescent="0.25">
      <c r="C466" t="s">
        <v>1432</v>
      </c>
      <c r="D466" t="s">
        <v>1433</v>
      </c>
      <c r="F466" t="str">
        <f t="shared" si="35"/>
        <v>Avivah Lawlance</v>
      </c>
      <c r="H466" t="str">
        <f t="shared" si="36"/>
        <v>Avivah Lawlance</v>
      </c>
      <c r="K466">
        <v>75</v>
      </c>
      <c r="L466" t="str">
        <f t="shared" si="37"/>
        <v>Normal Heart Rate</v>
      </c>
      <c r="O466">
        <v>19871017</v>
      </c>
      <c r="P466" s="2" cm="1">
        <f t="array" ref="P466">_xlfn.IFS(LEN(O466)=8,DATE(LEFT(O466,4),MID(O466,5,2),RIGHT(O466,2)),LEN(O466)=7,DATE(LEFT(O466,4),MID(O466,5,1),RIGHT(O466,2)),LEN(O466)=6,DATE(LEFT(O466,4),MID(O466,5,1),RIGHT(O466,1)))</f>
        <v>32067</v>
      </c>
      <c r="R466">
        <v>19</v>
      </c>
      <c r="S466" t="str">
        <f t="shared" si="38"/>
        <v>Normal</v>
      </c>
      <c r="U466">
        <v>202418</v>
      </c>
      <c r="V466" s="2" cm="1">
        <f t="array" ref="V466">_xlfn.IFS(LEN(U466)=8,DATE(LEFT(U466,4),MID(U466,5,2),RIGHT(U466,2)),LEN(U466)=7,DATE(LEFT(U466,4),MID(U466,5,1),RIGHT(U466,2)),LEN(U466)=6,DATE(LEFT(U466,4),MID(U466,5,1),RIGHT(U466,1)))</f>
        <v>45299</v>
      </c>
      <c r="X466" s="2">
        <v>34787</v>
      </c>
      <c r="Y466">
        <f t="shared" ca="1" si="39"/>
        <v>29</v>
      </c>
    </row>
    <row r="467" spans="3:25" x14ac:dyDescent="0.25">
      <c r="C467" t="s">
        <v>1435</v>
      </c>
      <c r="D467" t="s">
        <v>1436</v>
      </c>
      <c r="F467" t="str">
        <f t="shared" si="35"/>
        <v>Joanna Rubinfeld</v>
      </c>
      <c r="H467" t="str">
        <f t="shared" si="36"/>
        <v>Joanna Rubinfeld</v>
      </c>
      <c r="K467">
        <v>86</v>
      </c>
      <c r="L467" t="str">
        <f t="shared" si="37"/>
        <v>Normal Heart Rate</v>
      </c>
      <c r="O467">
        <v>1991108</v>
      </c>
      <c r="P467" s="2" cm="1">
        <f t="array" ref="P467">_xlfn.IFS(LEN(O467)=8,DATE(LEFT(O467,4),MID(O467,5,2),RIGHT(O467,2)),LEN(O467)=7,DATE(LEFT(O467,4),MID(O467,5,1),RIGHT(O467,2)),LEN(O467)=6,DATE(LEFT(O467,4),MID(O467,5,1),RIGHT(O467,1)))</f>
        <v>33246</v>
      </c>
      <c r="R467">
        <v>15</v>
      </c>
      <c r="S467" t="str">
        <f t="shared" si="38"/>
        <v>Normal</v>
      </c>
      <c r="U467">
        <v>2024531</v>
      </c>
      <c r="V467" s="2" cm="1">
        <f t="array" ref="V467">_xlfn.IFS(LEN(U467)=8,DATE(LEFT(U467,4),MID(U467,5,2),RIGHT(U467,2)),LEN(U467)=7,DATE(LEFT(U467,4),MID(U467,5,1),RIGHT(U467,2)),LEN(U467)=6,DATE(LEFT(U467,4),MID(U467,5,1),RIGHT(U467,1)))</f>
        <v>45443</v>
      </c>
      <c r="X467" s="2">
        <v>38525</v>
      </c>
      <c r="Y467">
        <f t="shared" ca="1" si="39"/>
        <v>19</v>
      </c>
    </row>
    <row r="468" spans="3:25" x14ac:dyDescent="0.25">
      <c r="C468" t="s">
        <v>1438</v>
      </c>
      <c r="D468" t="s">
        <v>1439</v>
      </c>
      <c r="F468" t="str">
        <f t="shared" si="35"/>
        <v>Vasily Kohrs</v>
      </c>
      <c r="H468" t="str">
        <f t="shared" si="36"/>
        <v>Vasily Kohrs</v>
      </c>
      <c r="K468">
        <v>106</v>
      </c>
      <c r="L468" t="str">
        <f t="shared" si="37"/>
        <v>High Heart Rate</v>
      </c>
      <c r="O468">
        <v>1995329</v>
      </c>
      <c r="P468" s="2" cm="1">
        <f t="array" ref="P468">_xlfn.IFS(LEN(O468)=8,DATE(LEFT(O468,4),MID(O468,5,2),RIGHT(O468,2)),LEN(O468)=7,DATE(LEFT(O468,4),MID(O468,5,1),RIGHT(O468,2)),LEN(O468)=6,DATE(LEFT(O468,4),MID(O468,5,1),RIGHT(O468,1)))</f>
        <v>34787</v>
      </c>
      <c r="R468">
        <v>25</v>
      </c>
      <c r="S468" t="str">
        <f t="shared" si="38"/>
        <v>Bad</v>
      </c>
      <c r="U468">
        <v>2024421</v>
      </c>
      <c r="V468" s="2" cm="1">
        <f t="array" ref="V468">_xlfn.IFS(LEN(U468)=8,DATE(LEFT(U468,4),MID(U468,5,2),RIGHT(U468,2)),LEN(U468)=7,DATE(LEFT(U468,4),MID(U468,5,1),RIGHT(U468,2)),LEN(U468)=6,DATE(LEFT(U468,4),MID(U468,5,1),RIGHT(U468,1)))</f>
        <v>45403</v>
      </c>
      <c r="X468" s="2">
        <v>37632</v>
      </c>
      <c r="Y468">
        <f t="shared" ca="1" si="39"/>
        <v>22</v>
      </c>
    </row>
    <row r="469" spans="3:25" x14ac:dyDescent="0.25">
      <c r="C469" t="s">
        <v>1441</v>
      </c>
      <c r="D469" t="s">
        <v>1442</v>
      </c>
      <c r="F469" t="str">
        <f t="shared" si="35"/>
        <v>Talya Pattesall</v>
      </c>
      <c r="H469" t="str">
        <f t="shared" si="36"/>
        <v>Talya Pattesall</v>
      </c>
      <c r="K469">
        <v>101</v>
      </c>
      <c r="L469" t="str">
        <f t="shared" si="37"/>
        <v>High Heart Rate</v>
      </c>
      <c r="O469">
        <v>2005622</v>
      </c>
      <c r="P469" s="2" cm="1">
        <f t="array" ref="P469">_xlfn.IFS(LEN(O469)=8,DATE(LEFT(O469,4),MID(O469,5,2),RIGHT(O469,2)),LEN(O469)=7,DATE(LEFT(O469,4),MID(O469,5,1),RIGHT(O469,2)),LEN(O469)=6,DATE(LEFT(O469,4),MID(O469,5,1),RIGHT(O469,1)))</f>
        <v>38525</v>
      </c>
      <c r="R469">
        <v>10</v>
      </c>
      <c r="S469" t="str">
        <f t="shared" si="38"/>
        <v>Normal</v>
      </c>
      <c r="U469">
        <v>202462</v>
      </c>
      <c r="V469" s="2" cm="1">
        <f t="array" ref="V469">_xlfn.IFS(LEN(U469)=8,DATE(LEFT(U469,4),MID(U469,5,2),RIGHT(U469,2)),LEN(U469)=7,DATE(LEFT(U469,4),MID(U469,5,1),RIGHT(U469,2)),LEN(U469)=6,DATE(LEFT(U469,4),MID(U469,5,1),RIGHT(U469,1)))</f>
        <v>45445</v>
      </c>
      <c r="X469" s="2">
        <v>29588</v>
      </c>
      <c r="Y469">
        <f t="shared" ca="1" si="39"/>
        <v>44</v>
      </c>
    </row>
    <row r="470" spans="3:25" x14ac:dyDescent="0.25">
      <c r="C470" t="s">
        <v>1444</v>
      </c>
      <c r="D470" t="s">
        <v>1445</v>
      </c>
      <c r="F470" t="str">
        <f t="shared" si="35"/>
        <v>Constancy Van Hove</v>
      </c>
      <c r="H470" t="str">
        <f t="shared" si="36"/>
        <v>Constancy Van Hove</v>
      </c>
      <c r="K470">
        <v>100</v>
      </c>
      <c r="L470" t="str">
        <f t="shared" si="37"/>
        <v>High Heart Rate</v>
      </c>
      <c r="O470">
        <v>2003111</v>
      </c>
      <c r="P470" s="2" cm="1">
        <f t="array" ref="P470">_xlfn.IFS(LEN(O470)=8,DATE(LEFT(O470,4),MID(O470,5,2),RIGHT(O470,2)),LEN(O470)=7,DATE(LEFT(O470,4),MID(O470,5,1),RIGHT(O470,2)),LEN(O470)=6,DATE(LEFT(O470,4),MID(O470,5,1),RIGHT(O470,1)))</f>
        <v>37632</v>
      </c>
      <c r="R470">
        <v>8</v>
      </c>
      <c r="S470" t="str">
        <f t="shared" si="38"/>
        <v>Normal</v>
      </c>
      <c r="U470">
        <v>2024529</v>
      </c>
      <c r="V470" s="2" cm="1">
        <f t="array" ref="V470">_xlfn.IFS(LEN(U470)=8,DATE(LEFT(U470,4),MID(U470,5,2),RIGHT(U470,2)),LEN(U470)=7,DATE(LEFT(U470,4),MID(U470,5,1),RIGHT(U470,2)),LEN(U470)=6,DATE(LEFT(U470,4),MID(U470,5,1),RIGHT(U470,1)))</f>
        <v>45441</v>
      </c>
      <c r="X470" s="2">
        <v>33767</v>
      </c>
      <c r="Y470">
        <f t="shared" ca="1" si="39"/>
        <v>32</v>
      </c>
    </row>
    <row r="471" spans="3:25" x14ac:dyDescent="0.25">
      <c r="C471" t="s">
        <v>1447</v>
      </c>
      <c r="D471" t="s">
        <v>1448</v>
      </c>
      <c r="F471" t="str">
        <f t="shared" si="35"/>
        <v>Sansone Licciardo</v>
      </c>
      <c r="H471" t="str">
        <f t="shared" si="36"/>
        <v>Sansone Licciardo</v>
      </c>
      <c r="K471">
        <v>84</v>
      </c>
      <c r="L471" t="str">
        <f t="shared" si="37"/>
        <v>Normal Heart Rate</v>
      </c>
      <c r="O471">
        <v>198112</v>
      </c>
      <c r="P471" s="2" cm="1">
        <f t="array" ref="P471">_xlfn.IFS(LEN(O471)=8,DATE(LEFT(O471,4),MID(O471,5,2),RIGHT(O471,2)),LEN(O471)=7,DATE(LEFT(O471,4),MID(O471,5,1),RIGHT(O471,2)),LEN(O471)=6,DATE(LEFT(O471,4),MID(O471,5,1),RIGHT(O471,1)))</f>
        <v>29588</v>
      </c>
      <c r="R471">
        <v>15</v>
      </c>
      <c r="S471" t="str">
        <f t="shared" si="38"/>
        <v>Normal</v>
      </c>
      <c r="U471">
        <v>2024115</v>
      </c>
      <c r="V471" s="2" cm="1">
        <f t="array" ref="V471">_xlfn.IFS(LEN(U471)=8,DATE(LEFT(U471,4),MID(U471,5,2),RIGHT(U471,2)),LEN(U471)=7,DATE(LEFT(U471,4),MID(U471,5,1),RIGHT(U471,2)),LEN(U471)=6,DATE(LEFT(U471,4),MID(U471,5,1),RIGHT(U471,1)))</f>
        <v>45306</v>
      </c>
      <c r="X471" s="2">
        <v>30138</v>
      </c>
      <c r="Y471">
        <f t="shared" ca="1" si="39"/>
        <v>42</v>
      </c>
    </row>
    <row r="472" spans="3:25" x14ac:dyDescent="0.25">
      <c r="C472" t="s">
        <v>1450</v>
      </c>
      <c r="D472" t="s">
        <v>1451</v>
      </c>
      <c r="F472" t="str">
        <f t="shared" si="35"/>
        <v>Adams Dumbell</v>
      </c>
      <c r="H472" t="str">
        <f t="shared" si="36"/>
        <v>Adams Dumbell</v>
      </c>
      <c r="K472">
        <v>94</v>
      </c>
      <c r="L472" t="str">
        <f t="shared" si="37"/>
        <v>Normal Heart Rate</v>
      </c>
      <c r="O472">
        <v>1992612</v>
      </c>
      <c r="P472" s="2" cm="1">
        <f t="array" ref="P472">_xlfn.IFS(LEN(O472)=8,DATE(LEFT(O472,4),MID(O472,5,2),RIGHT(O472,2)),LEN(O472)=7,DATE(LEFT(O472,4),MID(O472,5,1),RIGHT(O472,2)),LEN(O472)=6,DATE(LEFT(O472,4),MID(O472,5,1),RIGHT(O472,1)))</f>
        <v>33767</v>
      </c>
      <c r="R472">
        <v>15</v>
      </c>
      <c r="S472" t="str">
        <f t="shared" si="38"/>
        <v>Normal</v>
      </c>
      <c r="U472">
        <v>202435</v>
      </c>
      <c r="V472" s="2" cm="1">
        <f t="array" ref="V472">_xlfn.IFS(LEN(U472)=8,DATE(LEFT(U472,4),MID(U472,5,2),RIGHT(U472,2)),LEN(U472)=7,DATE(LEFT(U472,4),MID(U472,5,1),RIGHT(U472,2)),LEN(U472)=6,DATE(LEFT(U472,4),MID(U472,5,1),RIGHT(U472,1)))</f>
        <v>45356</v>
      </c>
      <c r="X472" s="2">
        <v>37376</v>
      </c>
      <c r="Y472">
        <f t="shared" ca="1" si="39"/>
        <v>22</v>
      </c>
    </row>
    <row r="473" spans="3:25" x14ac:dyDescent="0.25">
      <c r="C473" t="s">
        <v>1453</v>
      </c>
      <c r="D473" t="s">
        <v>1454</v>
      </c>
      <c r="F473" t="str">
        <f t="shared" si="35"/>
        <v>Kaila Barlow</v>
      </c>
      <c r="H473" t="str">
        <f t="shared" si="36"/>
        <v>Kaila Barlow</v>
      </c>
      <c r="K473">
        <v>97</v>
      </c>
      <c r="L473" t="str">
        <f t="shared" si="37"/>
        <v>Normal Heart Rate</v>
      </c>
      <c r="O473">
        <v>198276</v>
      </c>
      <c r="P473" s="2" cm="1">
        <f t="array" ref="P473">_xlfn.IFS(LEN(O473)=8,DATE(LEFT(O473,4),MID(O473,5,2),RIGHT(O473,2)),LEN(O473)=7,DATE(LEFT(O473,4),MID(O473,5,1),RIGHT(O473,2)),LEN(O473)=6,DATE(LEFT(O473,4),MID(O473,5,1),RIGHT(O473,1)))</f>
        <v>30138</v>
      </c>
      <c r="R473">
        <v>20</v>
      </c>
      <c r="S473" t="str">
        <f t="shared" si="38"/>
        <v>Normal</v>
      </c>
      <c r="U473">
        <v>2024210</v>
      </c>
      <c r="V473" s="2" cm="1">
        <f t="array" ref="V473">_xlfn.IFS(LEN(U473)=8,DATE(LEFT(U473,4),MID(U473,5,2),RIGHT(U473,2)),LEN(U473)=7,DATE(LEFT(U473,4),MID(U473,5,1),RIGHT(U473,2)),LEN(U473)=6,DATE(LEFT(U473,4),MID(U473,5,1),RIGHT(U473,1)))</f>
        <v>45332</v>
      </c>
      <c r="X473" s="2">
        <v>35192</v>
      </c>
      <c r="Y473">
        <f t="shared" ca="1" si="39"/>
        <v>28</v>
      </c>
    </row>
    <row r="474" spans="3:25" x14ac:dyDescent="0.25">
      <c r="C474" t="s">
        <v>317</v>
      </c>
      <c r="D474" t="s">
        <v>1456</v>
      </c>
      <c r="F474" t="str">
        <f t="shared" si="35"/>
        <v>Walt Mc Elory</v>
      </c>
      <c r="H474" t="str">
        <f t="shared" si="36"/>
        <v>Walt Mc Elory</v>
      </c>
      <c r="K474">
        <v>92</v>
      </c>
      <c r="L474" t="str">
        <f t="shared" si="37"/>
        <v>Normal Heart Rate</v>
      </c>
      <c r="O474">
        <v>2002430</v>
      </c>
      <c r="P474" s="2" cm="1">
        <f t="array" ref="P474">_xlfn.IFS(LEN(O474)=8,DATE(LEFT(O474,4),MID(O474,5,2),RIGHT(O474,2)),LEN(O474)=7,DATE(LEFT(O474,4),MID(O474,5,1),RIGHT(O474,2)),LEN(O474)=6,DATE(LEFT(O474,4),MID(O474,5,1),RIGHT(O474,1)))</f>
        <v>37376</v>
      </c>
      <c r="R474">
        <v>15</v>
      </c>
      <c r="S474" t="str">
        <f t="shared" si="38"/>
        <v>Normal</v>
      </c>
      <c r="U474">
        <v>202432</v>
      </c>
      <c r="V474" s="2" cm="1">
        <f t="array" ref="V474">_xlfn.IFS(LEN(U474)=8,DATE(LEFT(U474,4),MID(U474,5,2),RIGHT(U474,2)),LEN(U474)=7,DATE(LEFT(U474,4),MID(U474,5,1),RIGHT(U474,2)),LEN(U474)=6,DATE(LEFT(U474,4),MID(U474,5,1),RIGHT(U474,1)))</f>
        <v>45353</v>
      </c>
      <c r="X474" s="2">
        <v>32657</v>
      </c>
      <c r="Y474">
        <f t="shared" ca="1" si="39"/>
        <v>35</v>
      </c>
    </row>
    <row r="475" spans="3:25" x14ac:dyDescent="0.25">
      <c r="C475" t="s">
        <v>1458</v>
      </c>
      <c r="D475" t="s">
        <v>1459</v>
      </c>
      <c r="F475" t="str">
        <f t="shared" si="35"/>
        <v>Sawyer Abramin</v>
      </c>
      <c r="H475" t="str">
        <f t="shared" si="36"/>
        <v>Sawyer Abramin</v>
      </c>
      <c r="K475">
        <v>109</v>
      </c>
      <c r="L475" t="str">
        <f t="shared" si="37"/>
        <v>High Heart Rate</v>
      </c>
      <c r="O475">
        <v>199657</v>
      </c>
      <c r="P475" s="2" cm="1">
        <f t="array" ref="P475">_xlfn.IFS(LEN(O475)=8,DATE(LEFT(O475,4),MID(O475,5,2),RIGHT(O475,2)),LEN(O475)=7,DATE(LEFT(O475,4),MID(O475,5,1),RIGHT(O475,2)),LEN(O475)=6,DATE(LEFT(O475,4),MID(O475,5,1),RIGHT(O475,1)))</f>
        <v>35192</v>
      </c>
      <c r="R475">
        <v>19</v>
      </c>
      <c r="S475" t="str">
        <f t="shared" si="38"/>
        <v>Normal</v>
      </c>
      <c r="U475">
        <v>202421</v>
      </c>
      <c r="V475" s="2" cm="1">
        <f t="array" ref="V475">_xlfn.IFS(LEN(U475)=8,DATE(LEFT(U475,4),MID(U475,5,2),RIGHT(U475,2)),LEN(U475)=7,DATE(LEFT(U475,4),MID(U475,5,1),RIGHT(U475,2)),LEN(U475)=6,DATE(LEFT(U475,4),MID(U475,5,1),RIGHT(U475,1)))</f>
        <v>45323</v>
      </c>
      <c r="X475" s="2">
        <v>36208</v>
      </c>
      <c r="Y475">
        <f t="shared" ca="1" si="39"/>
        <v>26</v>
      </c>
    </row>
    <row r="476" spans="3:25" x14ac:dyDescent="0.25">
      <c r="C476" t="s">
        <v>1357</v>
      </c>
      <c r="D476" t="s">
        <v>1461</v>
      </c>
      <c r="F476" t="str">
        <f t="shared" si="35"/>
        <v>Marysa Hollington</v>
      </c>
      <c r="H476" t="str">
        <f t="shared" si="36"/>
        <v>Marysa Hollington</v>
      </c>
      <c r="K476">
        <v>79</v>
      </c>
      <c r="L476" t="str">
        <f t="shared" si="37"/>
        <v>Normal Heart Rate</v>
      </c>
      <c r="O476">
        <v>1989529</v>
      </c>
      <c r="P476" s="2" cm="1">
        <f t="array" ref="P476">_xlfn.IFS(LEN(O476)=8,DATE(LEFT(O476,4),MID(O476,5,2),RIGHT(O476,2)),LEN(O476)=7,DATE(LEFT(O476,4),MID(O476,5,1),RIGHT(O476,2)),LEN(O476)=6,DATE(LEFT(O476,4),MID(O476,5,1),RIGHT(O476,1)))</f>
        <v>32657</v>
      </c>
      <c r="R476">
        <v>20</v>
      </c>
      <c r="S476" t="str">
        <f t="shared" si="38"/>
        <v>Normal</v>
      </c>
      <c r="U476">
        <v>202458</v>
      </c>
      <c r="V476" s="2" cm="1">
        <f t="array" ref="V476">_xlfn.IFS(LEN(U476)=8,DATE(LEFT(U476,4),MID(U476,5,2),RIGHT(U476,2)),LEN(U476)=7,DATE(LEFT(U476,4),MID(U476,5,1),RIGHT(U476,2)),LEN(U476)=6,DATE(LEFT(U476,4),MID(U476,5,1),RIGHT(U476,1)))</f>
        <v>45420</v>
      </c>
      <c r="X476" s="2">
        <v>36210</v>
      </c>
      <c r="Y476">
        <f t="shared" ca="1" si="39"/>
        <v>26</v>
      </c>
    </row>
    <row r="477" spans="3:25" x14ac:dyDescent="0.25">
      <c r="C477" t="s">
        <v>1463</v>
      </c>
      <c r="D477" t="s">
        <v>1464</v>
      </c>
      <c r="F477" t="str">
        <f t="shared" si="35"/>
        <v>Chaddie Withey</v>
      </c>
      <c r="H477" t="str">
        <f t="shared" si="36"/>
        <v>Chaddie Withey</v>
      </c>
      <c r="K477">
        <v>98</v>
      </c>
      <c r="L477" t="str">
        <f t="shared" si="37"/>
        <v>Normal Heart Rate</v>
      </c>
      <c r="O477">
        <v>1999217</v>
      </c>
      <c r="P477" s="2" cm="1">
        <f t="array" ref="P477">_xlfn.IFS(LEN(O477)=8,DATE(LEFT(O477,4),MID(O477,5,2),RIGHT(O477,2)),LEN(O477)=7,DATE(LEFT(O477,4),MID(O477,5,1),RIGHT(O477,2)),LEN(O477)=6,DATE(LEFT(O477,4),MID(O477,5,1),RIGHT(O477,1)))</f>
        <v>36208</v>
      </c>
      <c r="R477">
        <v>20</v>
      </c>
      <c r="S477" t="str">
        <f t="shared" si="38"/>
        <v>Normal</v>
      </c>
      <c r="U477">
        <v>2024619</v>
      </c>
      <c r="V477" s="2" cm="1">
        <f t="array" ref="V477">_xlfn.IFS(LEN(U477)=8,DATE(LEFT(U477,4),MID(U477,5,2),RIGHT(U477,2)),LEN(U477)=7,DATE(LEFT(U477,4),MID(U477,5,1),RIGHT(U477,2)),LEN(U477)=6,DATE(LEFT(U477,4),MID(U477,5,1),RIGHT(U477,1)))</f>
        <v>45462</v>
      </c>
      <c r="X477" s="2">
        <v>37385</v>
      </c>
      <c r="Y477">
        <f t="shared" ca="1" si="39"/>
        <v>22</v>
      </c>
    </row>
    <row r="478" spans="3:25" x14ac:dyDescent="0.25">
      <c r="C478" t="s">
        <v>1466</v>
      </c>
      <c r="D478" t="s">
        <v>1467</v>
      </c>
      <c r="F478" t="str">
        <f t="shared" si="35"/>
        <v>Celestine Sigars</v>
      </c>
      <c r="H478" t="str">
        <f t="shared" si="36"/>
        <v>Celestine Sigars</v>
      </c>
      <c r="K478">
        <v>79</v>
      </c>
      <c r="L478" t="str">
        <f t="shared" si="37"/>
        <v>Normal Heart Rate</v>
      </c>
      <c r="O478">
        <v>1999219</v>
      </c>
      <c r="P478" s="2" cm="1">
        <f t="array" ref="P478">_xlfn.IFS(LEN(O478)=8,DATE(LEFT(O478,4),MID(O478,5,2),RIGHT(O478,2)),LEN(O478)=7,DATE(LEFT(O478,4),MID(O478,5,1),RIGHT(O478,2)),LEN(O478)=6,DATE(LEFT(O478,4),MID(O478,5,1),RIGHT(O478,1)))</f>
        <v>36210</v>
      </c>
      <c r="R478">
        <v>15</v>
      </c>
      <c r="S478" t="str">
        <f t="shared" si="38"/>
        <v>Normal</v>
      </c>
      <c r="U478">
        <v>2024223</v>
      </c>
      <c r="V478" s="2" cm="1">
        <f t="array" ref="V478">_xlfn.IFS(LEN(U478)=8,DATE(LEFT(U478,4),MID(U478,5,2),RIGHT(U478,2)),LEN(U478)=7,DATE(LEFT(U478,4),MID(U478,5,1),RIGHT(U478,2)),LEN(U478)=6,DATE(LEFT(U478,4),MID(U478,5,1),RIGHT(U478,1)))</f>
        <v>45345</v>
      </c>
      <c r="X478" s="2">
        <v>33986</v>
      </c>
      <c r="Y478">
        <f t="shared" ca="1" si="39"/>
        <v>32</v>
      </c>
    </row>
    <row r="479" spans="3:25" x14ac:dyDescent="0.25">
      <c r="C479" t="s">
        <v>1469</v>
      </c>
      <c r="D479" t="s">
        <v>1470</v>
      </c>
      <c r="F479" t="str">
        <f t="shared" si="35"/>
        <v>Conrade Braune</v>
      </c>
      <c r="H479" t="str">
        <f t="shared" si="36"/>
        <v>Conrade Braune</v>
      </c>
      <c r="K479">
        <v>110</v>
      </c>
      <c r="L479" t="str">
        <f t="shared" si="37"/>
        <v>High Heart Rate</v>
      </c>
      <c r="O479">
        <v>200259</v>
      </c>
      <c r="P479" s="2" cm="1">
        <f t="array" ref="P479">_xlfn.IFS(LEN(O479)=8,DATE(LEFT(O479,4),MID(O479,5,2),RIGHT(O479,2)),LEN(O479)=7,DATE(LEFT(O479,4),MID(O479,5,1),RIGHT(O479,2)),LEN(O479)=6,DATE(LEFT(O479,4),MID(O479,5,1),RIGHT(O479,1)))</f>
        <v>37385</v>
      </c>
      <c r="R479">
        <v>20</v>
      </c>
      <c r="S479" t="str">
        <f t="shared" si="38"/>
        <v>Normal</v>
      </c>
      <c r="U479">
        <v>2024425</v>
      </c>
      <c r="V479" s="2" cm="1">
        <f t="array" ref="V479">_xlfn.IFS(LEN(U479)=8,DATE(LEFT(U479,4),MID(U479,5,2),RIGHT(U479,2)),LEN(U479)=7,DATE(LEFT(U479,4),MID(U479,5,1),RIGHT(U479,2)),LEN(U479)=6,DATE(LEFT(U479,4),MID(U479,5,1),RIGHT(U479,1)))</f>
        <v>45407</v>
      </c>
      <c r="X479" s="2">
        <v>26689</v>
      </c>
      <c r="Y479">
        <f t="shared" ca="1" si="39"/>
        <v>52</v>
      </c>
    </row>
    <row r="480" spans="3:25" x14ac:dyDescent="0.25">
      <c r="C480" t="s">
        <v>1472</v>
      </c>
      <c r="D480" t="s">
        <v>1473</v>
      </c>
      <c r="F480" t="str">
        <f t="shared" si="35"/>
        <v>Town Fish</v>
      </c>
      <c r="H480" t="str">
        <f t="shared" si="36"/>
        <v>Town Fish</v>
      </c>
      <c r="K480">
        <v>99</v>
      </c>
      <c r="L480" t="str">
        <f t="shared" si="37"/>
        <v>Normal Heart Rate</v>
      </c>
      <c r="O480">
        <v>1993117</v>
      </c>
      <c r="P480" s="2" cm="1">
        <f t="array" ref="P480">_xlfn.IFS(LEN(O480)=8,DATE(LEFT(O480,4),MID(O480,5,2),RIGHT(O480,2)),LEN(O480)=7,DATE(LEFT(O480,4),MID(O480,5,1),RIGHT(O480,2)),LEN(O480)=6,DATE(LEFT(O480,4),MID(O480,5,1),RIGHT(O480,1)))</f>
        <v>33986</v>
      </c>
      <c r="R480">
        <v>17</v>
      </c>
      <c r="S480" t="str">
        <f t="shared" si="38"/>
        <v>Normal</v>
      </c>
      <c r="U480">
        <v>202453</v>
      </c>
      <c r="V480" s="2" cm="1">
        <f t="array" ref="V480">_xlfn.IFS(LEN(U480)=8,DATE(LEFT(U480,4),MID(U480,5,2),RIGHT(U480,2)),LEN(U480)=7,DATE(LEFT(U480,4),MID(U480,5,1),RIGHT(U480,2)),LEN(U480)=6,DATE(LEFT(U480,4),MID(U480,5,1),RIGHT(U480,1)))</f>
        <v>45415</v>
      </c>
      <c r="X480" s="2">
        <v>33379</v>
      </c>
      <c r="Y480">
        <f t="shared" ca="1" si="39"/>
        <v>33</v>
      </c>
    </row>
    <row r="481" spans="3:25" x14ac:dyDescent="0.25">
      <c r="C481" t="s">
        <v>1475</v>
      </c>
      <c r="D481" t="s">
        <v>1476</v>
      </c>
      <c r="F481" t="str">
        <f t="shared" si="35"/>
        <v>Prince Anten</v>
      </c>
      <c r="H481" t="str">
        <f t="shared" si="36"/>
        <v>Prince Anten</v>
      </c>
      <c r="K481">
        <v>90</v>
      </c>
      <c r="L481" t="str">
        <f t="shared" si="37"/>
        <v>Normal Heart Rate</v>
      </c>
      <c r="O481">
        <v>1973125</v>
      </c>
      <c r="P481" s="2" cm="1">
        <f t="array" ref="P481">_xlfn.IFS(LEN(O481)=8,DATE(LEFT(O481,4),MID(O481,5,2),RIGHT(O481,2)),LEN(O481)=7,DATE(LEFT(O481,4),MID(O481,5,1),RIGHT(O481,2)),LEN(O481)=6,DATE(LEFT(O481,4),MID(O481,5,1),RIGHT(O481,1)))</f>
        <v>26689</v>
      </c>
      <c r="R481">
        <v>9</v>
      </c>
      <c r="S481" t="str">
        <f t="shared" si="38"/>
        <v>Normal</v>
      </c>
      <c r="U481">
        <v>202416</v>
      </c>
      <c r="V481" s="2" cm="1">
        <f t="array" ref="V481">_xlfn.IFS(LEN(U481)=8,DATE(LEFT(U481,4),MID(U481,5,2),RIGHT(U481,2)),LEN(U481)=7,DATE(LEFT(U481,4),MID(U481,5,1),RIGHT(U481,2)),LEN(U481)=6,DATE(LEFT(U481,4),MID(U481,5,1),RIGHT(U481,1)))</f>
        <v>45297</v>
      </c>
      <c r="X481" s="2">
        <v>37693</v>
      </c>
      <c r="Y481">
        <f t="shared" ca="1" si="39"/>
        <v>22</v>
      </c>
    </row>
    <row r="482" spans="3:25" x14ac:dyDescent="0.25">
      <c r="C482" t="s">
        <v>1478</v>
      </c>
      <c r="D482" t="s">
        <v>1479</v>
      </c>
      <c r="F482" t="str">
        <f t="shared" si="35"/>
        <v>Thibaut Dhennin</v>
      </c>
      <c r="H482" t="str">
        <f t="shared" si="36"/>
        <v>Thibaut Dhennin</v>
      </c>
      <c r="K482">
        <v>104</v>
      </c>
      <c r="L482" t="str">
        <f t="shared" si="37"/>
        <v>High Heart Rate</v>
      </c>
      <c r="O482">
        <v>1991521</v>
      </c>
      <c r="P482" s="2" cm="1">
        <f t="array" ref="P482">_xlfn.IFS(LEN(O482)=8,DATE(LEFT(O482,4),MID(O482,5,2),RIGHT(O482,2)),LEN(O482)=7,DATE(LEFT(O482,4),MID(O482,5,1),RIGHT(O482,2)),LEN(O482)=6,DATE(LEFT(O482,4),MID(O482,5,1),RIGHT(O482,1)))</f>
        <v>33379</v>
      </c>
      <c r="R482">
        <v>22</v>
      </c>
      <c r="S482" t="str">
        <f t="shared" si="38"/>
        <v>Normal</v>
      </c>
      <c r="U482">
        <v>2024622</v>
      </c>
      <c r="V482" s="2" cm="1">
        <f t="array" ref="V482">_xlfn.IFS(LEN(U482)=8,DATE(LEFT(U482,4),MID(U482,5,2),RIGHT(U482,2)),LEN(U482)=7,DATE(LEFT(U482,4),MID(U482,5,1),RIGHT(U482,2)),LEN(U482)=6,DATE(LEFT(U482,4),MID(U482,5,1),RIGHT(U482,1)))</f>
        <v>45465</v>
      </c>
      <c r="X482" s="2">
        <v>35282</v>
      </c>
      <c r="Y482">
        <f t="shared" ca="1" si="39"/>
        <v>28</v>
      </c>
    </row>
    <row r="483" spans="3:25" x14ac:dyDescent="0.25">
      <c r="C483" t="s">
        <v>751</v>
      </c>
      <c r="D483" t="s">
        <v>1481</v>
      </c>
      <c r="F483" t="str">
        <f t="shared" si="35"/>
        <v>Lockwood Voas</v>
      </c>
      <c r="H483" t="str">
        <f t="shared" si="36"/>
        <v>Lockwood Voas</v>
      </c>
      <c r="K483">
        <v>102</v>
      </c>
      <c r="L483" t="str">
        <f t="shared" si="37"/>
        <v>High Heart Rate</v>
      </c>
      <c r="O483">
        <v>2003313</v>
      </c>
      <c r="P483" s="2" cm="1">
        <f t="array" ref="P483">_xlfn.IFS(LEN(O483)=8,DATE(LEFT(O483,4),MID(O483,5,2),RIGHT(O483,2)),LEN(O483)=7,DATE(LEFT(O483,4),MID(O483,5,1),RIGHT(O483,2)),LEN(O483)=6,DATE(LEFT(O483,4),MID(O483,5,1),RIGHT(O483,1)))</f>
        <v>37693</v>
      </c>
      <c r="R483">
        <v>18</v>
      </c>
      <c r="S483" t="str">
        <f t="shared" si="38"/>
        <v>Normal</v>
      </c>
      <c r="U483">
        <v>202456</v>
      </c>
      <c r="V483" s="2" cm="1">
        <f t="array" ref="V483">_xlfn.IFS(LEN(U483)=8,DATE(LEFT(U483,4),MID(U483,5,2),RIGHT(U483,2)),LEN(U483)=7,DATE(LEFT(U483,4),MID(U483,5,1),RIGHT(U483,2)),LEN(U483)=6,DATE(LEFT(U483,4),MID(U483,5,1),RIGHT(U483,1)))</f>
        <v>45418</v>
      </c>
      <c r="X483" s="2">
        <v>24112</v>
      </c>
      <c r="Y483">
        <f t="shared" ca="1" si="39"/>
        <v>59</v>
      </c>
    </row>
    <row r="484" spans="3:25" x14ac:dyDescent="0.25">
      <c r="C484" t="s">
        <v>1483</v>
      </c>
      <c r="D484" t="s">
        <v>1484</v>
      </c>
      <c r="F484" t="str">
        <f t="shared" si="35"/>
        <v>Alexina Macguire</v>
      </c>
      <c r="H484" t="str">
        <f t="shared" si="36"/>
        <v>Alexina Macguire</v>
      </c>
      <c r="K484">
        <v>75</v>
      </c>
      <c r="L484" t="str">
        <f t="shared" si="37"/>
        <v>Normal Heart Rate</v>
      </c>
      <c r="O484">
        <v>199685</v>
      </c>
      <c r="P484" s="2" cm="1">
        <f t="array" ref="P484">_xlfn.IFS(LEN(O484)=8,DATE(LEFT(O484,4),MID(O484,5,2),RIGHT(O484,2)),LEN(O484)=7,DATE(LEFT(O484,4),MID(O484,5,1),RIGHT(O484,2)),LEN(O484)=6,DATE(LEFT(O484,4),MID(O484,5,1),RIGHT(O484,1)))</f>
        <v>35282</v>
      </c>
      <c r="R484">
        <v>11</v>
      </c>
      <c r="S484" t="str">
        <f t="shared" si="38"/>
        <v>Normal</v>
      </c>
      <c r="U484">
        <v>2024524</v>
      </c>
      <c r="V484" s="2" cm="1">
        <f t="array" ref="V484">_xlfn.IFS(LEN(U484)=8,DATE(LEFT(U484,4),MID(U484,5,2),RIGHT(U484,2)),LEN(U484)=7,DATE(LEFT(U484,4),MID(U484,5,1),RIGHT(U484,2)),LEN(U484)=6,DATE(LEFT(U484,4),MID(U484,5,1),RIGHT(U484,1)))</f>
        <v>45436</v>
      </c>
      <c r="X484" s="2">
        <v>32376</v>
      </c>
      <c r="Y484">
        <f t="shared" ca="1" si="39"/>
        <v>36</v>
      </c>
    </row>
    <row r="485" spans="3:25" x14ac:dyDescent="0.25">
      <c r="C485" t="s">
        <v>1486</v>
      </c>
      <c r="D485" t="s">
        <v>1487</v>
      </c>
      <c r="F485" t="str">
        <f t="shared" si="35"/>
        <v>Reinald Densun</v>
      </c>
      <c r="H485" t="str">
        <f t="shared" si="36"/>
        <v>Reinald Densun</v>
      </c>
      <c r="K485">
        <v>103</v>
      </c>
      <c r="L485" t="str">
        <f t="shared" si="37"/>
        <v>High Heart Rate</v>
      </c>
      <c r="O485">
        <v>196615</v>
      </c>
      <c r="P485" s="2" cm="1">
        <f t="array" ref="P485">_xlfn.IFS(LEN(O485)=8,DATE(LEFT(O485,4),MID(O485,5,2),RIGHT(O485,2)),LEN(O485)=7,DATE(LEFT(O485,4),MID(O485,5,1),RIGHT(O485,2)),LEN(O485)=6,DATE(LEFT(O485,4),MID(O485,5,1),RIGHT(O485,1)))</f>
        <v>24112</v>
      </c>
      <c r="R485">
        <v>12</v>
      </c>
      <c r="S485" t="str">
        <f t="shared" si="38"/>
        <v>Normal</v>
      </c>
      <c r="U485">
        <v>2024416</v>
      </c>
      <c r="V485" s="2" cm="1">
        <f t="array" ref="V485">_xlfn.IFS(LEN(U485)=8,DATE(LEFT(U485,4),MID(U485,5,2),RIGHT(U485,2)),LEN(U485)=7,DATE(LEFT(U485,4),MID(U485,5,1),RIGHT(U485,2)),LEN(U485)=6,DATE(LEFT(U485,4),MID(U485,5,1),RIGHT(U485,1)))</f>
        <v>45398</v>
      </c>
      <c r="X485" s="2">
        <v>37316</v>
      </c>
      <c r="Y485">
        <f t="shared" ca="1" si="39"/>
        <v>23</v>
      </c>
    </row>
    <row r="486" spans="3:25" x14ac:dyDescent="0.25">
      <c r="C486" t="s">
        <v>1489</v>
      </c>
      <c r="D486" t="s">
        <v>1490</v>
      </c>
      <c r="F486" t="str">
        <f t="shared" si="35"/>
        <v>Andra Witchell</v>
      </c>
      <c r="H486" t="str">
        <f t="shared" si="36"/>
        <v>Andra Witchell</v>
      </c>
      <c r="K486">
        <v>84</v>
      </c>
      <c r="L486" t="str">
        <f t="shared" si="37"/>
        <v>Normal Heart Rate</v>
      </c>
      <c r="O486">
        <v>1988821</v>
      </c>
      <c r="P486" s="2" cm="1">
        <f t="array" ref="P486">_xlfn.IFS(LEN(O486)=8,DATE(LEFT(O486,4),MID(O486,5,2),RIGHT(O486,2)),LEN(O486)=7,DATE(LEFT(O486,4),MID(O486,5,1),RIGHT(O486,2)),LEN(O486)=6,DATE(LEFT(O486,4),MID(O486,5,1),RIGHT(O486,1)))</f>
        <v>32376</v>
      </c>
      <c r="R486">
        <v>17</v>
      </c>
      <c r="S486" t="str">
        <f t="shared" si="38"/>
        <v>Normal</v>
      </c>
      <c r="U486">
        <v>202448</v>
      </c>
      <c r="V486" s="2" cm="1">
        <f t="array" ref="V486">_xlfn.IFS(LEN(U486)=8,DATE(LEFT(U486,4),MID(U486,5,2),RIGHT(U486,2)),LEN(U486)=7,DATE(LEFT(U486,4),MID(U486,5,1),RIGHT(U486,2)),LEN(U486)=6,DATE(LEFT(U486,4),MID(U486,5,1),RIGHT(U486,1)))</f>
        <v>45390</v>
      </c>
      <c r="X486" s="2">
        <v>36263</v>
      </c>
      <c r="Y486">
        <f t="shared" ca="1" si="39"/>
        <v>25</v>
      </c>
    </row>
    <row r="487" spans="3:25" x14ac:dyDescent="0.25">
      <c r="C487" t="s">
        <v>1492</v>
      </c>
      <c r="D487" t="s">
        <v>1493</v>
      </c>
      <c r="F487" t="str">
        <f t="shared" si="35"/>
        <v>Vern MacGray</v>
      </c>
      <c r="H487" t="str">
        <f t="shared" si="36"/>
        <v>Vern MacGray</v>
      </c>
      <c r="K487">
        <v>95</v>
      </c>
      <c r="L487" t="str">
        <f t="shared" si="37"/>
        <v>Normal Heart Rate</v>
      </c>
      <c r="O487">
        <v>200231</v>
      </c>
      <c r="P487" s="2" cm="1">
        <f t="array" ref="P487">_xlfn.IFS(LEN(O487)=8,DATE(LEFT(O487,4),MID(O487,5,2),RIGHT(O487,2)),LEN(O487)=7,DATE(LEFT(O487,4),MID(O487,5,1),RIGHT(O487,2)),LEN(O487)=6,DATE(LEFT(O487,4),MID(O487,5,1),RIGHT(O487,1)))</f>
        <v>37316</v>
      </c>
      <c r="R487">
        <v>15</v>
      </c>
      <c r="S487" t="str">
        <f t="shared" si="38"/>
        <v>Normal</v>
      </c>
      <c r="U487">
        <v>2024428</v>
      </c>
      <c r="V487" s="2" cm="1">
        <f t="array" ref="V487">_xlfn.IFS(LEN(U487)=8,DATE(LEFT(U487,4),MID(U487,5,2),RIGHT(U487,2)),LEN(U487)=7,DATE(LEFT(U487,4),MID(U487,5,1),RIGHT(U487,2)),LEN(U487)=6,DATE(LEFT(U487,4),MID(U487,5,1),RIGHT(U487,1)))</f>
        <v>45410</v>
      </c>
      <c r="X487" s="2">
        <v>36859</v>
      </c>
      <c r="Y487">
        <f t="shared" ca="1" si="39"/>
        <v>24</v>
      </c>
    </row>
    <row r="488" spans="3:25" x14ac:dyDescent="0.25">
      <c r="C488" t="s">
        <v>1495</v>
      </c>
      <c r="D488" t="s">
        <v>1496</v>
      </c>
      <c r="F488" t="str">
        <f t="shared" si="35"/>
        <v>Giulietta Dedham</v>
      </c>
      <c r="H488" t="str">
        <f t="shared" si="36"/>
        <v>Giulietta Dedham</v>
      </c>
      <c r="K488">
        <v>99</v>
      </c>
      <c r="L488" t="str">
        <f t="shared" si="37"/>
        <v>Normal Heart Rate</v>
      </c>
      <c r="O488">
        <v>1999413</v>
      </c>
      <c r="P488" s="2" cm="1">
        <f t="array" ref="P488">_xlfn.IFS(LEN(O488)=8,DATE(LEFT(O488,4),MID(O488,5,2),RIGHT(O488,2)),LEN(O488)=7,DATE(LEFT(O488,4),MID(O488,5,1),RIGHT(O488,2)),LEN(O488)=6,DATE(LEFT(O488,4),MID(O488,5,1),RIGHT(O488,1)))</f>
        <v>36263</v>
      </c>
      <c r="R488">
        <v>16</v>
      </c>
      <c r="S488" t="str">
        <f t="shared" si="38"/>
        <v>Normal</v>
      </c>
      <c r="U488">
        <v>2024611</v>
      </c>
      <c r="V488" s="2" cm="1">
        <f t="array" ref="V488">_xlfn.IFS(LEN(U488)=8,DATE(LEFT(U488,4),MID(U488,5,2),RIGHT(U488,2)),LEN(U488)=7,DATE(LEFT(U488,4),MID(U488,5,1),RIGHT(U488,2)),LEN(U488)=6,DATE(LEFT(U488,4),MID(U488,5,1),RIGHT(U488,1)))</f>
        <v>45454</v>
      </c>
      <c r="X488" s="2">
        <v>33572</v>
      </c>
      <c r="Y488">
        <f t="shared" ca="1" si="39"/>
        <v>33</v>
      </c>
    </row>
    <row r="489" spans="3:25" x14ac:dyDescent="0.25">
      <c r="C489" t="s">
        <v>1498</v>
      </c>
      <c r="D489" t="s">
        <v>1499</v>
      </c>
      <c r="F489" t="str">
        <f t="shared" si="35"/>
        <v>Arden Frostick</v>
      </c>
      <c r="H489" t="str">
        <f t="shared" si="36"/>
        <v>Arden Frostick</v>
      </c>
      <c r="K489">
        <v>107</v>
      </c>
      <c r="L489" t="str">
        <f t="shared" si="37"/>
        <v>High Heart Rate</v>
      </c>
      <c r="O489">
        <v>20001129</v>
      </c>
      <c r="P489" s="2" cm="1">
        <f t="array" ref="P489">_xlfn.IFS(LEN(O489)=8,DATE(LEFT(O489,4),MID(O489,5,2),RIGHT(O489,2)),LEN(O489)=7,DATE(LEFT(O489,4),MID(O489,5,1),RIGHT(O489,2)),LEN(O489)=6,DATE(LEFT(O489,4),MID(O489,5,1),RIGHT(O489,1)))</f>
        <v>36859</v>
      </c>
      <c r="R489">
        <v>20</v>
      </c>
      <c r="S489" t="str">
        <f t="shared" si="38"/>
        <v>Normal</v>
      </c>
      <c r="U489">
        <v>2024411</v>
      </c>
      <c r="V489" s="2" cm="1">
        <f t="array" ref="V489">_xlfn.IFS(LEN(U489)=8,DATE(LEFT(U489,4),MID(U489,5,2),RIGHT(U489,2)),LEN(U489)=7,DATE(LEFT(U489,4),MID(U489,5,1),RIGHT(U489,2)),LEN(U489)=6,DATE(LEFT(U489,4),MID(U489,5,1),RIGHT(U489,1)))</f>
        <v>45393</v>
      </c>
      <c r="X489" s="2">
        <v>37269</v>
      </c>
      <c r="Y489">
        <f t="shared" ca="1" si="39"/>
        <v>23</v>
      </c>
    </row>
    <row r="490" spans="3:25" x14ac:dyDescent="0.25">
      <c r="C490" t="s">
        <v>1501</v>
      </c>
      <c r="D490" t="s">
        <v>1502</v>
      </c>
      <c r="F490" t="str">
        <f t="shared" si="35"/>
        <v>Fayre Crowther</v>
      </c>
      <c r="H490" t="str">
        <f t="shared" si="36"/>
        <v>Fayre Crowther</v>
      </c>
      <c r="K490">
        <v>90</v>
      </c>
      <c r="L490" t="str">
        <f t="shared" si="37"/>
        <v>Normal Heart Rate</v>
      </c>
      <c r="O490">
        <v>19911130</v>
      </c>
      <c r="P490" s="2" cm="1">
        <f t="array" ref="P490">_xlfn.IFS(LEN(O490)=8,DATE(LEFT(O490,4),MID(O490,5,2),RIGHT(O490,2)),LEN(O490)=7,DATE(LEFT(O490,4),MID(O490,5,1),RIGHT(O490,2)),LEN(O490)=6,DATE(LEFT(O490,4),MID(O490,5,1),RIGHT(O490,1)))</f>
        <v>33572</v>
      </c>
      <c r="R490">
        <v>25</v>
      </c>
      <c r="S490" t="str">
        <f t="shared" si="38"/>
        <v>Bad</v>
      </c>
      <c r="U490">
        <v>2024113</v>
      </c>
      <c r="V490" s="2" cm="1">
        <f t="array" ref="V490">_xlfn.IFS(LEN(U490)=8,DATE(LEFT(U490,4),MID(U490,5,2),RIGHT(U490,2)),LEN(U490)=7,DATE(LEFT(U490,4),MID(U490,5,1),RIGHT(U490,2)),LEN(U490)=6,DATE(LEFT(U490,4),MID(U490,5,1),RIGHT(U490,1)))</f>
        <v>45304</v>
      </c>
      <c r="X490" s="2">
        <v>28197</v>
      </c>
      <c r="Y490">
        <f t="shared" ca="1" si="39"/>
        <v>48</v>
      </c>
    </row>
    <row r="491" spans="3:25" x14ac:dyDescent="0.25">
      <c r="C491" t="s">
        <v>1504</v>
      </c>
      <c r="D491" t="s">
        <v>1505</v>
      </c>
      <c r="F491" t="str">
        <f t="shared" si="35"/>
        <v>Merrill Carrick</v>
      </c>
      <c r="H491" t="str">
        <f t="shared" si="36"/>
        <v>Merrill Carrick</v>
      </c>
      <c r="K491">
        <v>94</v>
      </c>
      <c r="L491" t="str">
        <f t="shared" si="37"/>
        <v>Normal Heart Rate</v>
      </c>
      <c r="O491">
        <v>2002113</v>
      </c>
      <c r="P491" s="2" cm="1">
        <f t="array" ref="P491">_xlfn.IFS(LEN(O491)=8,DATE(LEFT(O491,4),MID(O491,5,2),RIGHT(O491,2)),LEN(O491)=7,DATE(LEFT(O491,4),MID(O491,5,1),RIGHT(O491,2)),LEN(O491)=6,DATE(LEFT(O491,4),MID(O491,5,1),RIGHT(O491,1)))</f>
        <v>37269</v>
      </c>
      <c r="R491">
        <v>25</v>
      </c>
      <c r="S491" t="str">
        <f t="shared" si="38"/>
        <v>Bad</v>
      </c>
      <c r="U491">
        <v>202463</v>
      </c>
      <c r="V491" s="2" cm="1">
        <f t="array" ref="V491">_xlfn.IFS(LEN(U491)=8,DATE(LEFT(U491,4),MID(U491,5,2),RIGHT(U491,2)),LEN(U491)=7,DATE(LEFT(U491,4),MID(U491,5,1),RIGHT(U491,2)),LEN(U491)=6,DATE(LEFT(U491,4),MID(U491,5,1),RIGHT(U491,1)))</f>
        <v>45446</v>
      </c>
      <c r="X491" s="2">
        <v>38083</v>
      </c>
      <c r="Y491">
        <f t="shared" ca="1" si="39"/>
        <v>20</v>
      </c>
    </row>
    <row r="492" spans="3:25" x14ac:dyDescent="0.25">
      <c r="C492" t="s">
        <v>1507</v>
      </c>
      <c r="D492" t="s">
        <v>1508</v>
      </c>
      <c r="F492" t="str">
        <f t="shared" si="35"/>
        <v>Alleyn Cory</v>
      </c>
      <c r="H492" t="str">
        <f t="shared" si="36"/>
        <v>Alleyn Cory</v>
      </c>
      <c r="K492">
        <v>92</v>
      </c>
      <c r="L492" t="str">
        <f t="shared" si="37"/>
        <v>Normal Heart Rate</v>
      </c>
      <c r="O492">
        <v>1977313</v>
      </c>
      <c r="P492" s="2" cm="1">
        <f t="array" ref="P492">_xlfn.IFS(LEN(O492)=8,DATE(LEFT(O492,4),MID(O492,5,2),RIGHT(O492,2)),LEN(O492)=7,DATE(LEFT(O492,4),MID(O492,5,1),RIGHT(O492,2)),LEN(O492)=6,DATE(LEFT(O492,4),MID(O492,5,1),RIGHT(O492,1)))</f>
        <v>28197</v>
      </c>
      <c r="R492">
        <v>15</v>
      </c>
      <c r="S492" t="str">
        <f t="shared" si="38"/>
        <v>Normal</v>
      </c>
      <c r="U492">
        <v>2024214</v>
      </c>
      <c r="V492" s="2" cm="1">
        <f t="array" ref="V492">_xlfn.IFS(LEN(U492)=8,DATE(LEFT(U492,4),MID(U492,5,2),RIGHT(U492,2)),LEN(U492)=7,DATE(LEFT(U492,4),MID(U492,5,1),RIGHT(U492,2)),LEN(U492)=6,DATE(LEFT(U492,4),MID(U492,5,1),RIGHT(U492,1)))</f>
        <v>45336</v>
      </c>
      <c r="X492" s="2">
        <v>29979</v>
      </c>
      <c r="Y492">
        <f t="shared" ca="1" si="39"/>
        <v>43</v>
      </c>
    </row>
    <row r="493" spans="3:25" x14ac:dyDescent="0.25">
      <c r="C493" t="s">
        <v>1510</v>
      </c>
      <c r="D493" t="s">
        <v>1511</v>
      </c>
      <c r="F493" t="str">
        <f t="shared" si="35"/>
        <v>Neall Gair</v>
      </c>
      <c r="H493" t="str">
        <f t="shared" si="36"/>
        <v>Neall Gair</v>
      </c>
      <c r="K493">
        <v>82</v>
      </c>
      <c r="L493" t="str">
        <f t="shared" si="37"/>
        <v>Normal Heart Rate</v>
      </c>
      <c r="O493">
        <v>200446</v>
      </c>
      <c r="P493" s="2" cm="1">
        <f t="array" ref="P493">_xlfn.IFS(LEN(O493)=8,DATE(LEFT(O493,4),MID(O493,5,2),RIGHT(O493,2)),LEN(O493)=7,DATE(LEFT(O493,4),MID(O493,5,1),RIGHT(O493,2)),LEN(O493)=6,DATE(LEFT(O493,4),MID(O493,5,1),RIGHT(O493,1)))</f>
        <v>38083</v>
      </c>
      <c r="R493">
        <v>11</v>
      </c>
      <c r="S493" t="str">
        <f t="shared" si="38"/>
        <v>Normal</v>
      </c>
      <c r="U493">
        <v>202431</v>
      </c>
      <c r="V493" s="2" cm="1">
        <f t="array" ref="V493">_xlfn.IFS(LEN(U493)=8,DATE(LEFT(U493,4),MID(U493,5,2),RIGHT(U493,2)),LEN(U493)=7,DATE(LEFT(U493,4),MID(U493,5,1),RIGHT(U493,2)),LEN(U493)=6,DATE(LEFT(U493,4),MID(U493,5,1),RIGHT(U493,1)))</f>
        <v>45352</v>
      </c>
      <c r="X493" s="2">
        <v>25075</v>
      </c>
      <c r="Y493">
        <f t="shared" ca="1" si="39"/>
        <v>56</v>
      </c>
    </row>
    <row r="494" spans="3:25" x14ac:dyDescent="0.25">
      <c r="C494" t="s">
        <v>1513</v>
      </c>
      <c r="D494" t="s">
        <v>1514</v>
      </c>
      <c r="F494" t="str">
        <f t="shared" si="35"/>
        <v>Bealle Clixby</v>
      </c>
      <c r="H494" t="str">
        <f t="shared" si="36"/>
        <v>Bealle Clixby</v>
      </c>
      <c r="K494">
        <v>82</v>
      </c>
      <c r="L494" t="str">
        <f t="shared" si="37"/>
        <v>Normal Heart Rate</v>
      </c>
      <c r="O494">
        <v>1982128</v>
      </c>
      <c r="P494" s="2" cm="1">
        <f t="array" ref="P494">_xlfn.IFS(LEN(O494)=8,DATE(LEFT(O494,4),MID(O494,5,2),RIGHT(O494,2)),LEN(O494)=7,DATE(LEFT(O494,4),MID(O494,5,1),RIGHT(O494,2)),LEN(O494)=6,DATE(LEFT(O494,4),MID(O494,5,1),RIGHT(O494,1)))</f>
        <v>29979</v>
      </c>
      <c r="R494">
        <v>15</v>
      </c>
      <c r="S494" t="str">
        <f t="shared" si="38"/>
        <v>Normal</v>
      </c>
      <c r="U494">
        <v>2024314</v>
      </c>
      <c r="V494" s="2" cm="1">
        <f t="array" ref="V494">_xlfn.IFS(LEN(U494)=8,DATE(LEFT(U494,4),MID(U494,5,2),RIGHT(U494,2)),LEN(U494)=7,DATE(LEFT(U494,4),MID(U494,5,1),RIGHT(U494,2)),LEN(U494)=6,DATE(LEFT(U494,4),MID(U494,5,1),RIGHT(U494,1)))</f>
        <v>45365</v>
      </c>
      <c r="X494" s="2">
        <v>31048</v>
      </c>
      <c r="Y494">
        <f t="shared" ca="1" si="39"/>
        <v>40</v>
      </c>
    </row>
    <row r="495" spans="3:25" x14ac:dyDescent="0.25">
      <c r="C495" t="s">
        <v>1516</v>
      </c>
      <c r="D495" t="s">
        <v>1517</v>
      </c>
      <c r="F495" t="str">
        <f t="shared" si="35"/>
        <v>Sharla Galloway</v>
      </c>
      <c r="H495" t="str">
        <f t="shared" si="36"/>
        <v>Sharla Galloway</v>
      </c>
      <c r="K495">
        <v>89</v>
      </c>
      <c r="L495" t="str">
        <f t="shared" si="37"/>
        <v>Normal Heart Rate</v>
      </c>
      <c r="O495">
        <v>1968825</v>
      </c>
      <c r="P495" s="2" cm="1">
        <f t="array" ref="P495">_xlfn.IFS(LEN(O495)=8,DATE(LEFT(O495,4),MID(O495,5,2),RIGHT(O495,2)),LEN(O495)=7,DATE(LEFT(O495,4),MID(O495,5,1),RIGHT(O495,2)),LEN(O495)=6,DATE(LEFT(O495,4),MID(O495,5,1),RIGHT(O495,1)))</f>
        <v>25075</v>
      </c>
      <c r="R495">
        <v>20</v>
      </c>
      <c r="S495" t="str">
        <f t="shared" si="38"/>
        <v>Normal</v>
      </c>
      <c r="U495">
        <v>2024323</v>
      </c>
      <c r="V495" s="2" cm="1">
        <f t="array" ref="V495">_xlfn.IFS(LEN(U495)=8,DATE(LEFT(U495,4),MID(U495,5,2),RIGHT(U495,2)),LEN(U495)=7,DATE(LEFT(U495,4),MID(U495,5,1),RIGHT(U495,2)),LEN(U495)=6,DATE(LEFT(U495,4),MID(U495,5,1),RIGHT(U495,1)))</f>
        <v>45374</v>
      </c>
      <c r="X495" s="2">
        <v>35912</v>
      </c>
      <c r="Y495">
        <f t="shared" ca="1" si="39"/>
        <v>26</v>
      </c>
    </row>
    <row r="496" spans="3:25" x14ac:dyDescent="0.25">
      <c r="C496" t="s">
        <v>1519</v>
      </c>
      <c r="D496" t="s">
        <v>1520</v>
      </c>
      <c r="F496" t="str">
        <f t="shared" si="35"/>
        <v>Naomi Fingleton</v>
      </c>
      <c r="H496" t="str">
        <f t="shared" si="36"/>
        <v>Naomi Fingleton</v>
      </c>
      <c r="K496">
        <v>110</v>
      </c>
      <c r="L496" t="str">
        <f t="shared" si="37"/>
        <v>High Heart Rate</v>
      </c>
      <c r="O496">
        <v>198511</v>
      </c>
      <c r="P496" s="2" cm="1">
        <f t="array" ref="P496">_xlfn.IFS(LEN(O496)=8,DATE(LEFT(O496,4),MID(O496,5,2),RIGHT(O496,2)),LEN(O496)=7,DATE(LEFT(O496,4),MID(O496,5,1),RIGHT(O496,2)),LEN(O496)=6,DATE(LEFT(O496,4),MID(O496,5,1),RIGHT(O496,1)))</f>
        <v>31048</v>
      </c>
      <c r="R496">
        <v>10</v>
      </c>
      <c r="S496" t="str">
        <f t="shared" si="38"/>
        <v>Normal</v>
      </c>
      <c r="U496">
        <v>2024315</v>
      </c>
      <c r="V496" s="2" cm="1">
        <f t="array" ref="V496">_xlfn.IFS(LEN(U496)=8,DATE(LEFT(U496,4),MID(U496,5,2),RIGHT(U496,2)),LEN(U496)=7,DATE(LEFT(U496,4),MID(U496,5,1),RIGHT(U496,2)),LEN(U496)=6,DATE(LEFT(U496,4),MID(U496,5,1),RIGHT(U496,1)))</f>
        <v>45366</v>
      </c>
      <c r="X496" s="2">
        <v>37698</v>
      </c>
      <c r="Y496">
        <f t="shared" ca="1" si="39"/>
        <v>22</v>
      </c>
    </row>
    <row r="497" spans="3:25" x14ac:dyDescent="0.25">
      <c r="C497" t="s">
        <v>1522</v>
      </c>
      <c r="D497" t="s">
        <v>1523</v>
      </c>
      <c r="F497" t="str">
        <f t="shared" si="35"/>
        <v>Lorrie Gingel</v>
      </c>
      <c r="H497" t="str">
        <f t="shared" si="36"/>
        <v>Lorrie Gingel</v>
      </c>
      <c r="K497">
        <v>100</v>
      </c>
      <c r="L497" t="str">
        <f t="shared" si="37"/>
        <v>High Heart Rate</v>
      </c>
      <c r="O497">
        <v>1998427</v>
      </c>
      <c r="P497" s="2" cm="1">
        <f t="array" ref="P497">_xlfn.IFS(LEN(O497)=8,DATE(LEFT(O497,4),MID(O497,5,2),RIGHT(O497,2)),LEN(O497)=7,DATE(LEFT(O497,4),MID(O497,5,1),RIGHT(O497,2)),LEN(O497)=6,DATE(LEFT(O497,4),MID(O497,5,1),RIGHT(O497,1)))</f>
        <v>35912</v>
      </c>
      <c r="R497">
        <v>15</v>
      </c>
      <c r="S497" t="str">
        <f t="shared" si="38"/>
        <v>Normal</v>
      </c>
      <c r="U497">
        <v>202439</v>
      </c>
      <c r="V497" s="2" cm="1">
        <f t="array" ref="V497">_xlfn.IFS(LEN(U497)=8,DATE(LEFT(U497,4),MID(U497,5,2),RIGHT(U497,2)),LEN(U497)=7,DATE(LEFT(U497,4),MID(U497,5,1),RIGHT(U497,2)),LEN(U497)=6,DATE(LEFT(U497,4),MID(U497,5,1),RIGHT(U497,1)))</f>
        <v>45360</v>
      </c>
      <c r="X497" s="2">
        <v>34173</v>
      </c>
      <c r="Y497">
        <f t="shared" ca="1" si="39"/>
        <v>31</v>
      </c>
    </row>
    <row r="498" spans="3:25" x14ac:dyDescent="0.25">
      <c r="C498" t="s">
        <v>1525</v>
      </c>
      <c r="D498" t="s">
        <v>1526</v>
      </c>
      <c r="F498" t="str">
        <f t="shared" si="35"/>
        <v>Cello Ransome</v>
      </c>
      <c r="H498" t="str">
        <f t="shared" si="36"/>
        <v>Cello Ransome</v>
      </c>
      <c r="K498">
        <v>108</v>
      </c>
      <c r="L498" t="str">
        <f t="shared" si="37"/>
        <v>High Heart Rate</v>
      </c>
      <c r="O498">
        <v>2003318</v>
      </c>
      <c r="P498" s="2" cm="1">
        <f t="array" ref="P498">_xlfn.IFS(LEN(O498)=8,DATE(LEFT(O498,4),MID(O498,5,2),RIGHT(O498,2)),LEN(O498)=7,DATE(LEFT(O498,4),MID(O498,5,1),RIGHT(O498,2)),LEN(O498)=6,DATE(LEFT(O498,4),MID(O498,5,1),RIGHT(O498,1)))</f>
        <v>37698</v>
      </c>
      <c r="R498">
        <v>12</v>
      </c>
      <c r="S498" t="str">
        <f t="shared" si="38"/>
        <v>Normal</v>
      </c>
      <c r="U498">
        <v>2024216</v>
      </c>
      <c r="V498" s="2" cm="1">
        <f t="array" ref="V498">_xlfn.IFS(LEN(U498)=8,DATE(LEFT(U498,4),MID(U498,5,2),RIGHT(U498,2)),LEN(U498)=7,DATE(LEFT(U498,4),MID(U498,5,1),RIGHT(U498,2)),LEN(U498)=6,DATE(LEFT(U498,4),MID(U498,5,1),RIGHT(U498,1)))</f>
        <v>45338</v>
      </c>
      <c r="X498" s="2">
        <v>33962</v>
      </c>
      <c r="Y498">
        <f t="shared" ca="1" si="39"/>
        <v>32</v>
      </c>
    </row>
    <row r="499" spans="3:25" x14ac:dyDescent="0.25">
      <c r="C499" t="s">
        <v>1528</v>
      </c>
      <c r="D499" t="s">
        <v>1529</v>
      </c>
      <c r="F499" t="str">
        <f t="shared" si="35"/>
        <v>Starr Boodle</v>
      </c>
      <c r="H499" t="str">
        <f t="shared" si="36"/>
        <v>Starr Boodle</v>
      </c>
      <c r="K499">
        <v>91</v>
      </c>
      <c r="L499" t="str">
        <f t="shared" si="37"/>
        <v>Normal Heart Rate</v>
      </c>
      <c r="O499">
        <v>1993723</v>
      </c>
      <c r="P499" s="2" cm="1">
        <f t="array" ref="P499">_xlfn.IFS(LEN(O499)=8,DATE(LEFT(O499,4),MID(O499,5,2),RIGHT(O499,2)),LEN(O499)=7,DATE(LEFT(O499,4),MID(O499,5,1),RIGHT(O499,2)),LEN(O499)=6,DATE(LEFT(O499,4),MID(O499,5,1),RIGHT(O499,1)))</f>
        <v>34173</v>
      </c>
      <c r="R499">
        <v>20</v>
      </c>
      <c r="S499" t="str">
        <f t="shared" si="38"/>
        <v>Normal</v>
      </c>
      <c r="U499">
        <v>202451</v>
      </c>
      <c r="V499" s="2" cm="1">
        <f t="array" ref="V499">_xlfn.IFS(LEN(U499)=8,DATE(LEFT(U499,4),MID(U499,5,2),RIGHT(U499,2)),LEN(U499)=7,DATE(LEFT(U499,4),MID(U499,5,1),RIGHT(U499,2)),LEN(U499)=6,DATE(LEFT(U499,4),MID(U499,5,1),RIGHT(U499,1)))</f>
        <v>45413</v>
      </c>
      <c r="X499" s="2">
        <v>30463</v>
      </c>
      <c r="Y499">
        <f t="shared" ca="1" si="39"/>
        <v>41</v>
      </c>
    </row>
    <row r="500" spans="3:25" x14ac:dyDescent="0.25">
      <c r="C500" t="s">
        <v>1531</v>
      </c>
      <c r="D500" t="s">
        <v>1532</v>
      </c>
      <c r="F500" t="str">
        <f t="shared" si="35"/>
        <v>Dulcinea Pinilla</v>
      </c>
      <c r="H500" t="str">
        <f t="shared" si="36"/>
        <v>Dulcinea Pinilla</v>
      </c>
      <c r="K500">
        <v>105</v>
      </c>
      <c r="L500" t="str">
        <f t="shared" si="37"/>
        <v>High Heart Rate</v>
      </c>
      <c r="O500">
        <v>19921224</v>
      </c>
      <c r="P500" s="2" cm="1">
        <f t="array" ref="P500">_xlfn.IFS(LEN(O500)=8,DATE(LEFT(O500,4),MID(O500,5,2),RIGHT(O500,2)),LEN(O500)=7,DATE(LEFT(O500,4),MID(O500,5,1),RIGHT(O500,2)),LEN(O500)=6,DATE(LEFT(O500,4),MID(O500,5,1),RIGHT(O500,1)))</f>
        <v>33962</v>
      </c>
      <c r="R500">
        <v>16</v>
      </c>
      <c r="S500" t="str">
        <f t="shared" si="38"/>
        <v>Normal</v>
      </c>
      <c r="U500">
        <v>202416</v>
      </c>
      <c r="V500" s="2" cm="1">
        <f t="array" ref="V500">_xlfn.IFS(LEN(U500)=8,DATE(LEFT(U500,4),MID(U500,5,2),RIGHT(U500,2)),LEN(U500)=7,DATE(LEFT(U500,4),MID(U500,5,1),RIGHT(U500,2)),LEN(U500)=6,DATE(LEFT(U500,4),MID(U500,5,1),RIGHT(U500,1)))</f>
        <v>45297</v>
      </c>
      <c r="X500" s="2">
        <v>35921</v>
      </c>
      <c r="Y500">
        <f t="shared" ca="1" si="39"/>
        <v>26</v>
      </c>
    </row>
    <row r="501" spans="3:25" x14ac:dyDescent="0.25">
      <c r="C501" t="s">
        <v>1534</v>
      </c>
      <c r="D501" t="s">
        <v>1535</v>
      </c>
      <c r="F501" t="str">
        <f t="shared" si="35"/>
        <v>Rhoda Fairfoul</v>
      </c>
      <c r="H501" t="str">
        <f t="shared" si="36"/>
        <v>Rhoda Fairfoul</v>
      </c>
      <c r="K501">
        <v>88</v>
      </c>
      <c r="L501" t="str">
        <f t="shared" si="37"/>
        <v>Normal Heart Rate</v>
      </c>
      <c r="O501">
        <v>1983527</v>
      </c>
      <c r="P501" s="2" cm="1">
        <f t="array" ref="P501">_xlfn.IFS(LEN(O501)=8,DATE(LEFT(O501,4),MID(O501,5,2),RIGHT(O501,2)),LEN(O501)=7,DATE(LEFT(O501,4),MID(O501,5,1),RIGHT(O501,2)),LEN(O501)=6,DATE(LEFT(O501,4),MID(O501,5,1),RIGHT(O501,1)))</f>
        <v>30463</v>
      </c>
      <c r="R501">
        <v>15</v>
      </c>
      <c r="S501" t="str">
        <f t="shared" si="38"/>
        <v>Normal</v>
      </c>
      <c r="U501">
        <v>2024228</v>
      </c>
      <c r="V501" s="2" cm="1">
        <f t="array" ref="V501">_xlfn.IFS(LEN(U501)=8,DATE(LEFT(U501,4),MID(U501,5,2),RIGHT(U501,2)),LEN(U501)=7,DATE(LEFT(U501,4),MID(U501,5,1),RIGHT(U501,2)),LEN(U501)=6,DATE(LEFT(U501,4),MID(U501,5,1),RIGHT(U501,1)))</f>
        <v>45350</v>
      </c>
      <c r="X501" s="2">
        <v>36646</v>
      </c>
      <c r="Y501">
        <f t="shared" ca="1" si="39"/>
        <v>24</v>
      </c>
    </row>
    <row r="502" spans="3:25" x14ac:dyDescent="0.25">
      <c r="C502" t="s">
        <v>1537</v>
      </c>
      <c r="D502" t="s">
        <v>1538</v>
      </c>
      <c r="F502" t="str">
        <f t="shared" si="35"/>
        <v>Ashli Abramowitch</v>
      </c>
      <c r="H502" t="str">
        <f t="shared" si="36"/>
        <v>Ashli Abramowitch</v>
      </c>
      <c r="K502">
        <v>100</v>
      </c>
      <c r="L502" t="str">
        <f t="shared" si="37"/>
        <v>High Heart Rate</v>
      </c>
      <c r="O502">
        <v>199856</v>
      </c>
      <c r="P502" s="2" cm="1">
        <f t="array" ref="P502">_xlfn.IFS(LEN(O502)=8,DATE(LEFT(O502,4),MID(O502,5,2),RIGHT(O502,2)),LEN(O502)=7,DATE(LEFT(O502,4),MID(O502,5,1),RIGHT(O502,2)),LEN(O502)=6,DATE(LEFT(O502,4),MID(O502,5,1),RIGHT(O502,1)))</f>
        <v>35921</v>
      </c>
      <c r="R502">
        <v>19</v>
      </c>
      <c r="S502" t="str">
        <f t="shared" si="38"/>
        <v>Normal</v>
      </c>
      <c r="U502">
        <v>202421</v>
      </c>
      <c r="V502" s="2" cm="1">
        <f t="array" ref="V502">_xlfn.IFS(LEN(U502)=8,DATE(LEFT(U502,4),MID(U502,5,2),RIGHT(U502,2)),LEN(U502)=7,DATE(LEFT(U502,4),MID(U502,5,1),RIGHT(U502,2)),LEN(U502)=6,DATE(LEFT(U502,4),MID(U502,5,1),RIGHT(U502,1)))</f>
        <v>45323</v>
      </c>
      <c r="X502" s="2">
        <v>33994</v>
      </c>
      <c r="Y502">
        <f t="shared" ca="1" si="39"/>
        <v>32</v>
      </c>
    </row>
    <row r="503" spans="3:25" x14ac:dyDescent="0.25">
      <c r="C503" t="s">
        <v>1540</v>
      </c>
      <c r="D503" t="s">
        <v>1541</v>
      </c>
      <c r="F503" t="str">
        <f t="shared" si="35"/>
        <v>Walker Castane</v>
      </c>
      <c r="H503" t="str">
        <f t="shared" si="36"/>
        <v>Walker Castane</v>
      </c>
      <c r="K503">
        <v>107</v>
      </c>
      <c r="L503" t="str">
        <f t="shared" si="37"/>
        <v>High Heart Rate</v>
      </c>
      <c r="O503">
        <v>2000430</v>
      </c>
      <c r="P503" s="2" cm="1">
        <f t="array" ref="P503">_xlfn.IFS(LEN(O503)=8,DATE(LEFT(O503,4),MID(O503,5,2),RIGHT(O503,2)),LEN(O503)=7,DATE(LEFT(O503,4),MID(O503,5,1),RIGHT(O503,2)),LEN(O503)=6,DATE(LEFT(O503,4),MID(O503,5,1),RIGHT(O503,1)))</f>
        <v>36646</v>
      </c>
      <c r="R503">
        <v>14</v>
      </c>
      <c r="S503" t="str">
        <f t="shared" si="38"/>
        <v>Normal</v>
      </c>
      <c r="U503">
        <v>2024118</v>
      </c>
      <c r="V503" s="2" cm="1">
        <f t="array" ref="V503">_xlfn.IFS(LEN(U503)=8,DATE(LEFT(U503,4),MID(U503,5,2),RIGHT(U503,2)),LEN(U503)=7,DATE(LEFT(U503,4),MID(U503,5,1),RIGHT(U503,2)),LEN(U503)=6,DATE(LEFT(U503,4),MID(U503,5,1),RIGHT(U503,1)))</f>
        <v>45309</v>
      </c>
      <c r="X503" s="2">
        <v>34438</v>
      </c>
      <c r="Y503">
        <f t="shared" ca="1" si="39"/>
        <v>30</v>
      </c>
    </row>
    <row r="504" spans="3:25" x14ac:dyDescent="0.25">
      <c r="C504" t="s">
        <v>1543</v>
      </c>
      <c r="D504" t="s">
        <v>1544</v>
      </c>
      <c r="F504" t="str">
        <f t="shared" si="35"/>
        <v>Jandy Mercik</v>
      </c>
      <c r="H504" t="str">
        <f t="shared" si="36"/>
        <v>Jandy Mercik</v>
      </c>
      <c r="K504">
        <v>77</v>
      </c>
      <c r="L504" t="str">
        <f t="shared" si="37"/>
        <v>Normal Heart Rate</v>
      </c>
      <c r="O504">
        <v>1993125</v>
      </c>
      <c r="P504" s="2" cm="1">
        <f t="array" ref="P504">_xlfn.IFS(LEN(O504)=8,DATE(LEFT(O504,4),MID(O504,5,2),RIGHT(O504,2)),LEN(O504)=7,DATE(LEFT(O504,4),MID(O504,5,1),RIGHT(O504,2)),LEN(O504)=6,DATE(LEFT(O504,4),MID(O504,5,1),RIGHT(O504,1)))</f>
        <v>33994</v>
      </c>
      <c r="R504">
        <v>7</v>
      </c>
      <c r="S504" t="str">
        <f t="shared" si="38"/>
        <v>Normal</v>
      </c>
      <c r="U504">
        <v>202454</v>
      </c>
      <c r="V504" s="2" cm="1">
        <f t="array" ref="V504">_xlfn.IFS(LEN(U504)=8,DATE(LEFT(U504,4),MID(U504,5,2),RIGHT(U504,2)),LEN(U504)=7,DATE(LEFT(U504,4),MID(U504,5,1),RIGHT(U504,2)),LEN(U504)=6,DATE(LEFT(U504,4),MID(U504,5,1),RIGHT(U504,1)))</f>
        <v>45416</v>
      </c>
      <c r="X504" s="2">
        <v>38476</v>
      </c>
      <c r="Y504">
        <f t="shared" ca="1" si="39"/>
        <v>19</v>
      </c>
    </row>
    <row r="505" spans="3:25" x14ac:dyDescent="0.25">
      <c r="C505" t="s">
        <v>1546</v>
      </c>
      <c r="D505" t="s">
        <v>1547</v>
      </c>
      <c r="F505" t="str">
        <f t="shared" si="35"/>
        <v>Jerrylee Glassman</v>
      </c>
      <c r="H505" t="str">
        <f t="shared" si="36"/>
        <v>Jerrylee Glassman</v>
      </c>
      <c r="K505">
        <v>92</v>
      </c>
      <c r="L505" t="str">
        <f t="shared" si="37"/>
        <v>Normal Heart Rate</v>
      </c>
      <c r="O505">
        <v>1994414</v>
      </c>
      <c r="P505" s="2" cm="1">
        <f t="array" ref="P505">_xlfn.IFS(LEN(O505)=8,DATE(LEFT(O505,4),MID(O505,5,2),RIGHT(O505,2)),LEN(O505)=7,DATE(LEFT(O505,4),MID(O505,5,1),RIGHT(O505,2)),LEN(O505)=6,DATE(LEFT(O505,4),MID(O505,5,1),RIGHT(O505,1)))</f>
        <v>34438</v>
      </c>
      <c r="R505">
        <v>23</v>
      </c>
      <c r="S505" t="str">
        <f t="shared" si="38"/>
        <v>Normal</v>
      </c>
      <c r="U505">
        <v>2024417</v>
      </c>
      <c r="V505" s="2" cm="1">
        <f t="array" ref="V505">_xlfn.IFS(LEN(U505)=8,DATE(LEFT(U505,4),MID(U505,5,2),RIGHT(U505,2)),LEN(U505)=7,DATE(LEFT(U505,4),MID(U505,5,1),RIGHT(U505,2)),LEN(U505)=6,DATE(LEFT(U505,4),MID(U505,5,1),RIGHT(U505,1)))</f>
        <v>45399</v>
      </c>
      <c r="X505" s="2">
        <v>33819</v>
      </c>
      <c r="Y505">
        <f t="shared" ca="1" si="39"/>
        <v>32</v>
      </c>
    </row>
    <row r="506" spans="3:25" x14ac:dyDescent="0.25">
      <c r="C506" t="s">
        <v>1549</v>
      </c>
      <c r="D506" t="s">
        <v>1550</v>
      </c>
      <c r="F506" t="str">
        <f t="shared" si="35"/>
        <v>Issiah Stollsteiner</v>
      </c>
      <c r="H506" t="str">
        <f t="shared" si="36"/>
        <v>Issiah Stollsteiner</v>
      </c>
      <c r="K506">
        <v>102</v>
      </c>
      <c r="L506" t="str">
        <f t="shared" si="37"/>
        <v>High Heart Rate</v>
      </c>
      <c r="O506">
        <v>200554</v>
      </c>
      <c r="P506" s="2" cm="1">
        <f t="array" ref="P506">_xlfn.IFS(LEN(O506)=8,DATE(LEFT(O506,4),MID(O506,5,2),RIGHT(O506,2)),LEN(O506)=7,DATE(LEFT(O506,4),MID(O506,5,1),RIGHT(O506,2)),LEN(O506)=6,DATE(LEFT(O506,4),MID(O506,5,1),RIGHT(O506,1)))</f>
        <v>38476</v>
      </c>
      <c r="R506">
        <v>15</v>
      </c>
      <c r="S506" t="str">
        <f t="shared" si="38"/>
        <v>Normal</v>
      </c>
      <c r="U506">
        <v>202458</v>
      </c>
      <c r="V506" s="2" cm="1">
        <f t="array" ref="V506">_xlfn.IFS(LEN(U506)=8,DATE(LEFT(U506,4),MID(U506,5,2),RIGHT(U506,2)),LEN(U506)=7,DATE(LEFT(U506,4),MID(U506,5,1),RIGHT(U506,2)),LEN(U506)=6,DATE(LEFT(U506,4),MID(U506,5,1),RIGHT(U506,1)))</f>
        <v>45420</v>
      </c>
      <c r="X506" s="2">
        <v>34003</v>
      </c>
      <c r="Y506">
        <f t="shared" ca="1" si="39"/>
        <v>32</v>
      </c>
    </row>
    <row r="507" spans="3:25" x14ac:dyDescent="0.25">
      <c r="C507" t="s">
        <v>1552</v>
      </c>
      <c r="D507" t="s">
        <v>1553</v>
      </c>
      <c r="F507" t="str">
        <f t="shared" si="35"/>
        <v>Brandie Hansbury</v>
      </c>
      <c r="H507" t="str">
        <f t="shared" si="36"/>
        <v>Brandie Hansbury</v>
      </c>
      <c r="K507">
        <v>67</v>
      </c>
      <c r="L507" t="str">
        <f t="shared" si="37"/>
        <v>Normal Heart Rate</v>
      </c>
      <c r="O507">
        <v>199283</v>
      </c>
      <c r="P507" s="2" cm="1">
        <f t="array" ref="P507">_xlfn.IFS(LEN(O507)=8,DATE(LEFT(O507,4),MID(O507,5,2),RIGHT(O507,2)),LEN(O507)=7,DATE(LEFT(O507,4),MID(O507,5,1),RIGHT(O507,2)),LEN(O507)=6,DATE(LEFT(O507,4),MID(O507,5,1),RIGHT(O507,1)))</f>
        <v>33819</v>
      </c>
      <c r="R507">
        <v>15</v>
      </c>
      <c r="S507" t="str">
        <f t="shared" si="38"/>
        <v>Normal</v>
      </c>
      <c r="U507">
        <v>2024622</v>
      </c>
      <c r="V507" s="2" cm="1">
        <f t="array" ref="V507">_xlfn.IFS(LEN(U507)=8,DATE(LEFT(U507,4),MID(U507,5,2),RIGHT(U507,2)),LEN(U507)=7,DATE(LEFT(U507,4),MID(U507,5,1),RIGHT(U507,2)),LEN(U507)=6,DATE(LEFT(U507,4),MID(U507,5,1),RIGHT(U507,1)))</f>
        <v>45465</v>
      </c>
      <c r="X507" s="2">
        <v>36714</v>
      </c>
      <c r="Y507">
        <f t="shared" ca="1" si="39"/>
        <v>24</v>
      </c>
    </row>
    <row r="508" spans="3:25" x14ac:dyDescent="0.25">
      <c r="C508" t="s">
        <v>1555</v>
      </c>
      <c r="D508" t="s">
        <v>1556</v>
      </c>
      <c r="F508" t="str">
        <f t="shared" si="35"/>
        <v>Jasen Banks</v>
      </c>
      <c r="H508" t="str">
        <f t="shared" si="36"/>
        <v>Jasen Banks</v>
      </c>
      <c r="K508">
        <v>72</v>
      </c>
      <c r="L508" t="str">
        <f t="shared" si="37"/>
        <v>Normal Heart Rate</v>
      </c>
      <c r="O508">
        <v>199323</v>
      </c>
      <c r="P508" s="2" cm="1">
        <f t="array" ref="P508">_xlfn.IFS(LEN(O508)=8,DATE(LEFT(O508,4),MID(O508,5,2),RIGHT(O508,2)),LEN(O508)=7,DATE(LEFT(O508,4),MID(O508,5,1),RIGHT(O508,2)),LEN(O508)=6,DATE(LEFT(O508,4),MID(O508,5,1),RIGHT(O508,1)))</f>
        <v>34003</v>
      </c>
      <c r="R508">
        <v>15</v>
      </c>
      <c r="S508" t="str">
        <f t="shared" si="38"/>
        <v>Normal</v>
      </c>
      <c r="U508">
        <v>2024531</v>
      </c>
      <c r="V508" s="2" cm="1">
        <f t="array" ref="V508">_xlfn.IFS(LEN(U508)=8,DATE(LEFT(U508,4),MID(U508,5,2),RIGHT(U508,2)),LEN(U508)=7,DATE(LEFT(U508,4),MID(U508,5,1),RIGHT(U508,2)),LEN(U508)=6,DATE(LEFT(U508,4),MID(U508,5,1),RIGHT(U508,1)))</f>
        <v>45443</v>
      </c>
      <c r="X508" s="2">
        <v>23279</v>
      </c>
      <c r="Y508">
        <f t="shared" ca="1" si="39"/>
        <v>61</v>
      </c>
    </row>
    <row r="509" spans="3:25" x14ac:dyDescent="0.25">
      <c r="C509" t="s">
        <v>1558</v>
      </c>
      <c r="D509" t="s">
        <v>1559</v>
      </c>
      <c r="F509" t="str">
        <f t="shared" si="35"/>
        <v>Gamaliel Semonin</v>
      </c>
      <c r="H509" t="str">
        <f t="shared" si="36"/>
        <v>Gamaliel Semonin</v>
      </c>
      <c r="K509">
        <v>109</v>
      </c>
      <c r="L509" t="str">
        <f t="shared" si="37"/>
        <v>High Heart Rate</v>
      </c>
      <c r="O509">
        <v>200077</v>
      </c>
      <c r="P509" s="2" cm="1">
        <f t="array" ref="P509">_xlfn.IFS(LEN(O509)=8,DATE(LEFT(O509,4),MID(O509,5,2),RIGHT(O509,2)),LEN(O509)=7,DATE(LEFT(O509,4),MID(O509,5,1),RIGHT(O509,2)),LEN(O509)=6,DATE(LEFT(O509,4),MID(O509,5,1),RIGHT(O509,1)))</f>
        <v>36714</v>
      </c>
      <c r="R509">
        <v>15</v>
      </c>
      <c r="S509" t="str">
        <f t="shared" si="38"/>
        <v>Normal</v>
      </c>
      <c r="U509">
        <v>202469</v>
      </c>
      <c r="V509" s="2" cm="1">
        <f t="array" ref="V509">_xlfn.IFS(LEN(U509)=8,DATE(LEFT(U509,4),MID(U509,5,2),RIGHT(U509,2)),LEN(U509)=7,DATE(LEFT(U509,4),MID(U509,5,1),RIGHT(U509,2)),LEN(U509)=6,DATE(LEFT(U509,4),MID(U509,5,1),RIGHT(U509,1)))</f>
        <v>45452</v>
      </c>
      <c r="X509" s="2">
        <v>33738</v>
      </c>
      <c r="Y509">
        <f t="shared" ca="1" si="39"/>
        <v>32</v>
      </c>
    </row>
    <row r="510" spans="3:25" x14ac:dyDescent="0.25">
      <c r="C510" t="s">
        <v>1561</v>
      </c>
      <c r="D510" t="s">
        <v>1562</v>
      </c>
      <c r="F510" t="str">
        <f t="shared" si="35"/>
        <v>Dom Kaming</v>
      </c>
      <c r="H510" t="str">
        <f t="shared" si="36"/>
        <v>Dom Kaming</v>
      </c>
      <c r="K510">
        <v>81</v>
      </c>
      <c r="L510" t="str">
        <f t="shared" si="37"/>
        <v>Normal Heart Rate</v>
      </c>
      <c r="O510">
        <v>1963925</v>
      </c>
      <c r="P510" s="2" cm="1">
        <f t="array" ref="P510">_xlfn.IFS(LEN(O510)=8,DATE(LEFT(O510,4),MID(O510,5,2),RIGHT(O510,2)),LEN(O510)=7,DATE(LEFT(O510,4),MID(O510,5,1),RIGHT(O510,2)),LEN(O510)=6,DATE(LEFT(O510,4),MID(O510,5,1),RIGHT(O510,1)))</f>
        <v>23279</v>
      </c>
      <c r="R510">
        <v>15</v>
      </c>
      <c r="S510" t="str">
        <f t="shared" si="38"/>
        <v>Normal</v>
      </c>
      <c r="U510">
        <v>2024212</v>
      </c>
      <c r="V510" s="2" cm="1">
        <f t="array" ref="V510">_xlfn.IFS(LEN(U510)=8,DATE(LEFT(U510,4),MID(U510,5,2),RIGHT(U510,2)),LEN(U510)=7,DATE(LEFT(U510,4),MID(U510,5,1),RIGHT(U510,2)),LEN(U510)=6,DATE(LEFT(U510,4),MID(U510,5,1),RIGHT(U510,1)))</f>
        <v>45334</v>
      </c>
      <c r="X510" s="2">
        <v>20637</v>
      </c>
      <c r="Y510">
        <f t="shared" ca="1" si="39"/>
        <v>68</v>
      </c>
    </row>
    <row r="511" spans="3:25" x14ac:dyDescent="0.25">
      <c r="C511" t="s">
        <v>1564</v>
      </c>
      <c r="D511" t="s">
        <v>1565</v>
      </c>
      <c r="F511" t="str">
        <f t="shared" si="35"/>
        <v>Bord Booker</v>
      </c>
      <c r="H511" t="str">
        <f t="shared" si="36"/>
        <v>Bord Booker</v>
      </c>
      <c r="K511">
        <v>110</v>
      </c>
      <c r="L511" t="str">
        <f t="shared" si="37"/>
        <v>High Heart Rate</v>
      </c>
      <c r="O511">
        <v>1992514</v>
      </c>
      <c r="P511" s="2" cm="1">
        <f t="array" ref="P511">_xlfn.IFS(LEN(O511)=8,DATE(LEFT(O511,4),MID(O511,5,2),RIGHT(O511,2)),LEN(O511)=7,DATE(LEFT(O511,4),MID(O511,5,1),RIGHT(O511,2)),LEN(O511)=6,DATE(LEFT(O511,4),MID(O511,5,1),RIGHT(O511,1)))</f>
        <v>33738</v>
      </c>
      <c r="R511">
        <v>10</v>
      </c>
      <c r="S511" t="str">
        <f t="shared" si="38"/>
        <v>Normal</v>
      </c>
      <c r="U511">
        <v>202436</v>
      </c>
      <c r="V511" s="2" cm="1">
        <f t="array" ref="V511">_xlfn.IFS(LEN(U511)=8,DATE(LEFT(U511,4),MID(U511,5,2),RIGHT(U511,2)),LEN(U511)=7,DATE(LEFT(U511,4),MID(U511,5,1),RIGHT(U511,2)),LEN(U511)=6,DATE(LEFT(U511,4),MID(U511,5,1),RIGHT(U511,1)))</f>
        <v>45357</v>
      </c>
      <c r="X511" s="2">
        <v>37267</v>
      </c>
      <c r="Y511">
        <f t="shared" ca="1" si="39"/>
        <v>23</v>
      </c>
    </row>
    <row r="512" spans="3:25" x14ac:dyDescent="0.25">
      <c r="C512" t="s">
        <v>1567</v>
      </c>
      <c r="D512" t="s">
        <v>1568</v>
      </c>
      <c r="F512" t="str">
        <f t="shared" si="35"/>
        <v>Dusty Eustis</v>
      </c>
      <c r="H512" t="str">
        <f t="shared" si="36"/>
        <v>Dusty Eustis</v>
      </c>
      <c r="K512">
        <v>85</v>
      </c>
      <c r="L512" t="str">
        <f t="shared" si="37"/>
        <v>Normal Heart Rate</v>
      </c>
      <c r="O512">
        <v>195671</v>
      </c>
      <c r="P512" s="2" cm="1">
        <f t="array" ref="P512">_xlfn.IFS(LEN(O512)=8,DATE(LEFT(O512,4),MID(O512,5,2),RIGHT(O512,2)),LEN(O512)=7,DATE(LEFT(O512,4),MID(O512,5,1),RIGHT(O512,2)),LEN(O512)=6,DATE(LEFT(O512,4),MID(O512,5,1),RIGHT(O512,1)))</f>
        <v>20637</v>
      </c>
      <c r="R512">
        <v>15</v>
      </c>
      <c r="S512" t="str">
        <f t="shared" si="38"/>
        <v>Normal</v>
      </c>
      <c r="U512">
        <v>2024420</v>
      </c>
      <c r="V512" s="2" cm="1">
        <f t="array" ref="V512">_xlfn.IFS(LEN(U512)=8,DATE(LEFT(U512,4),MID(U512,5,2),RIGHT(U512,2)),LEN(U512)=7,DATE(LEFT(U512,4),MID(U512,5,1),RIGHT(U512,2)),LEN(U512)=6,DATE(LEFT(U512,4),MID(U512,5,1),RIGHT(U512,1)))</f>
        <v>45402</v>
      </c>
      <c r="X512" s="2">
        <v>38984</v>
      </c>
      <c r="Y512">
        <f t="shared" ca="1" si="39"/>
        <v>18</v>
      </c>
    </row>
    <row r="513" spans="3:25" x14ac:dyDescent="0.25">
      <c r="C513" t="s">
        <v>1570</v>
      </c>
      <c r="D513" t="s">
        <v>1571</v>
      </c>
      <c r="F513" t="str">
        <f t="shared" si="35"/>
        <v>Margaret Petrussi</v>
      </c>
      <c r="H513" t="str">
        <f t="shared" si="36"/>
        <v>Margaret Petrussi</v>
      </c>
      <c r="K513">
        <v>100</v>
      </c>
      <c r="L513" t="str">
        <f t="shared" si="37"/>
        <v>High Heart Rate</v>
      </c>
      <c r="O513">
        <v>2002111</v>
      </c>
      <c r="P513" s="2" cm="1">
        <f t="array" ref="P513">_xlfn.IFS(LEN(O513)=8,DATE(LEFT(O513,4),MID(O513,5,2),RIGHT(O513,2)),LEN(O513)=7,DATE(LEFT(O513,4),MID(O513,5,1),RIGHT(O513,2)),LEN(O513)=6,DATE(LEFT(O513,4),MID(O513,5,1),RIGHT(O513,1)))</f>
        <v>37267</v>
      </c>
      <c r="R513">
        <v>14</v>
      </c>
      <c r="S513" t="str">
        <f t="shared" si="38"/>
        <v>Normal</v>
      </c>
      <c r="U513">
        <v>202416</v>
      </c>
      <c r="V513" s="2" cm="1">
        <f t="array" ref="V513">_xlfn.IFS(LEN(U513)=8,DATE(LEFT(U513,4),MID(U513,5,2),RIGHT(U513,2)),LEN(U513)=7,DATE(LEFT(U513,4),MID(U513,5,1),RIGHT(U513,2)),LEN(U513)=6,DATE(LEFT(U513,4),MID(U513,5,1),RIGHT(U513,1)))</f>
        <v>45297</v>
      </c>
      <c r="X513" s="2">
        <v>35575</v>
      </c>
      <c r="Y513">
        <f t="shared" ca="1" si="39"/>
        <v>27</v>
      </c>
    </row>
    <row r="514" spans="3:25" x14ac:dyDescent="0.25">
      <c r="C514" t="s">
        <v>1573</v>
      </c>
      <c r="D514" t="s">
        <v>1574</v>
      </c>
      <c r="F514" t="str">
        <f t="shared" si="35"/>
        <v>Corbin Georgeson</v>
      </c>
      <c r="H514" t="str">
        <f t="shared" si="36"/>
        <v>Corbin Georgeson</v>
      </c>
      <c r="K514">
        <v>110</v>
      </c>
      <c r="L514" t="str">
        <f t="shared" si="37"/>
        <v>High Heart Rate</v>
      </c>
      <c r="O514">
        <v>2006924</v>
      </c>
      <c r="P514" s="2" cm="1">
        <f t="array" ref="P514">_xlfn.IFS(LEN(O514)=8,DATE(LEFT(O514,4),MID(O514,5,2),RIGHT(O514,2)),LEN(O514)=7,DATE(LEFT(O514,4),MID(O514,5,1),RIGHT(O514,2)),LEN(O514)=6,DATE(LEFT(O514,4),MID(O514,5,1),RIGHT(O514,1)))</f>
        <v>38984</v>
      </c>
      <c r="R514">
        <v>13</v>
      </c>
      <c r="S514" t="str">
        <f t="shared" si="38"/>
        <v>Normal</v>
      </c>
      <c r="U514">
        <v>202443</v>
      </c>
      <c r="V514" s="2" cm="1">
        <f t="array" ref="V514">_xlfn.IFS(LEN(U514)=8,DATE(LEFT(U514,4),MID(U514,5,2),RIGHT(U514,2)),LEN(U514)=7,DATE(LEFT(U514,4),MID(U514,5,1),RIGHT(U514,2)),LEN(U514)=6,DATE(LEFT(U514,4),MID(U514,5,1),RIGHT(U514,1)))</f>
        <v>45385</v>
      </c>
      <c r="X514" s="2">
        <v>38952</v>
      </c>
      <c r="Y514">
        <f t="shared" ca="1" si="39"/>
        <v>18</v>
      </c>
    </row>
    <row r="515" spans="3:25" x14ac:dyDescent="0.25">
      <c r="C515" t="s">
        <v>1576</v>
      </c>
      <c r="D515" t="s">
        <v>1577</v>
      </c>
      <c r="F515" t="str">
        <f t="shared" ref="F515:F578" si="40">CONCATENATE(C515," ",D515)</f>
        <v>Mathias Pumfrey</v>
      </c>
      <c r="H515" t="str">
        <f t="shared" ref="H515:H578" si="41">TRIM(F515)</f>
        <v>Mathias Pumfrey</v>
      </c>
      <c r="K515">
        <v>110</v>
      </c>
      <c r="L515" t="str">
        <f t="shared" ref="L515:L578" si="42">IF(K515&lt;=99,"Normal Heart Rate",IF(K515&lt;=120,"High Heart Rate","Critical Heart Rate"))</f>
        <v>High Heart Rate</v>
      </c>
      <c r="O515">
        <v>1997525</v>
      </c>
      <c r="P515" s="2" cm="1">
        <f t="array" ref="P515">_xlfn.IFS(LEN(O515)=8,DATE(LEFT(O515,4),MID(O515,5,2),RIGHT(O515,2)),LEN(O515)=7,DATE(LEFT(O515,4),MID(O515,5,1),RIGHT(O515,2)),LEN(O515)=6,DATE(LEFT(O515,4),MID(O515,5,1),RIGHT(O515,1)))</f>
        <v>35575</v>
      </c>
      <c r="R515">
        <v>15</v>
      </c>
      <c r="S515" t="str">
        <f t="shared" ref="S515:S578" si="43">IF(AND(R515&gt;= 6,R515&lt;= 23),"Normal","Bad")</f>
        <v>Normal</v>
      </c>
      <c r="U515">
        <v>202422</v>
      </c>
      <c r="V515" s="2" cm="1">
        <f t="array" ref="V515">_xlfn.IFS(LEN(U515)=8,DATE(LEFT(U515,4),MID(U515,5,2),RIGHT(U515,2)),LEN(U515)=7,DATE(LEFT(U515,4),MID(U515,5,1),RIGHT(U515,2)),LEN(U515)=6,DATE(LEFT(U515,4),MID(U515,5,1),RIGHT(U515,1)))</f>
        <v>45324</v>
      </c>
      <c r="X515" s="2">
        <v>37999</v>
      </c>
      <c r="Y515">
        <f t="shared" ref="Y515:Y578" ca="1" si="44">DATEDIF(X515,TODAY(),"Y")</f>
        <v>21</v>
      </c>
    </row>
    <row r="516" spans="3:25" x14ac:dyDescent="0.25">
      <c r="C516" t="s">
        <v>1579</v>
      </c>
      <c r="D516" t="s">
        <v>1580</v>
      </c>
      <c r="F516" t="str">
        <f t="shared" si="40"/>
        <v>Eveline Hylton</v>
      </c>
      <c r="H516" t="str">
        <f t="shared" si="41"/>
        <v>Eveline Hylton</v>
      </c>
      <c r="K516">
        <v>110</v>
      </c>
      <c r="L516" t="str">
        <f t="shared" si="42"/>
        <v>High Heart Rate</v>
      </c>
      <c r="O516">
        <v>2006823</v>
      </c>
      <c r="P516" s="2" cm="1">
        <f t="array" ref="P516">_xlfn.IFS(LEN(O516)=8,DATE(LEFT(O516,4),MID(O516,5,2),RIGHT(O516,2)),LEN(O516)=7,DATE(LEFT(O516,4),MID(O516,5,1),RIGHT(O516,2)),LEN(O516)=6,DATE(LEFT(O516,4),MID(O516,5,1),RIGHT(O516,1)))</f>
        <v>38952</v>
      </c>
      <c r="R516">
        <v>20</v>
      </c>
      <c r="S516" t="str">
        <f t="shared" si="43"/>
        <v>Normal</v>
      </c>
      <c r="U516">
        <v>2024514</v>
      </c>
      <c r="V516" s="2" cm="1">
        <f t="array" ref="V516">_xlfn.IFS(LEN(U516)=8,DATE(LEFT(U516,4),MID(U516,5,2),RIGHT(U516,2)),LEN(U516)=7,DATE(LEFT(U516,4),MID(U516,5,1),RIGHT(U516,2)),LEN(U516)=6,DATE(LEFT(U516,4),MID(U516,5,1),RIGHT(U516,1)))</f>
        <v>45426</v>
      </c>
      <c r="X516" s="2">
        <v>33690</v>
      </c>
      <c r="Y516">
        <f t="shared" ca="1" si="44"/>
        <v>32</v>
      </c>
    </row>
    <row r="517" spans="3:25" x14ac:dyDescent="0.25">
      <c r="C517" t="s">
        <v>1582</v>
      </c>
      <c r="D517" t="s">
        <v>1583</v>
      </c>
      <c r="F517" t="str">
        <f t="shared" si="40"/>
        <v>Gay Gerant</v>
      </c>
      <c r="H517" t="str">
        <f t="shared" si="41"/>
        <v>Gay Gerant</v>
      </c>
      <c r="K517">
        <v>92</v>
      </c>
      <c r="L517" t="str">
        <f t="shared" si="42"/>
        <v>Normal Heart Rate</v>
      </c>
      <c r="O517">
        <v>2004113</v>
      </c>
      <c r="P517" s="2" cm="1">
        <f t="array" ref="P517">_xlfn.IFS(LEN(O517)=8,DATE(LEFT(O517,4),MID(O517,5,2),RIGHT(O517,2)),LEN(O517)=7,DATE(LEFT(O517,4),MID(O517,5,1),RIGHT(O517,2)),LEN(O517)=6,DATE(LEFT(O517,4),MID(O517,5,1),RIGHT(O517,1)))</f>
        <v>37999</v>
      </c>
      <c r="R517">
        <v>20</v>
      </c>
      <c r="S517" t="str">
        <f t="shared" si="43"/>
        <v>Normal</v>
      </c>
      <c r="U517">
        <v>2024113</v>
      </c>
      <c r="V517" s="2" cm="1">
        <f t="array" ref="V517">_xlfn.IFS(LEN(U517)=8,DATE(LEFT(U517,4),MID(U517,5,2),RIGHT(U517,2)),LEN(U517)=7,DATE(LEFT(U517,4),MID(U517,5,1),RIGHT(U517,2)),LEN(U517)=6,DATE(LEFT(U517,4),MID(U517,5,1),RIGHT(U517,1)))</f>
        <v>45304</v>
      </c>
      <c r="X517" s="2">
        <v>37431</v>
      </c>
      <c r="Y517">
        <f t="shared" ca="1" si="44"/>
        <v>22</v>
      </c>
    </row>
    <row r="518" spans="3:25" x14ac:dyDescent="0.25">
      <c r="C518" t="s">
        <v>1585</v>
      </c>
      <c r="D518" t="s">
        <v>1586</v>
      </c>
      <c r="F518" t="str">
        <f t="shared" si="40"/>
        <v>Knox Devorill</v>
      </c>
      <c r="H518" t="str">
        <f t="shared" si="41"/>
        <v>Knox Devorill</v>
      </c>
      <c r="K518">
        <v>92</v>
      </c>
      <c r="L518" t="str">
        <f t="shared" si="42"/>
        <v>Normal Heart Rate</v>
      </c>
      <c r="O518">
        <v>1992327</v>
      </c>
      <c r="P518" s="2" cm="1">
        <f t="array" ref="P518">_xlfn.IFS(LEN(O518)=8,DATE(LEFT(O518,4),MID(O518,5,2),RIGHT(O518,2)),LEN(O518)=7,DATE(LEFT(O518,4),MID(O518,5,1),RIGHT(O518,2)),LEN(O518)=6,DATE(LEFT(O518,4),MID(O518,5,1),RIGHT(O518,1)))</f>
        <v>33690</v>
      </c>
      <c r="R518">
        <v>15</v>
      </c>
      <c r="S518" t="str">
        <f t="shared" si="43"/>
        <v>Normal</v>
      </c>
      <c r="U518">
        <v>2024511</v>
      </c>
      <c r="V518" s="2" cm="1">
        <f t="array" ref="V518">_xlfn.IFS(LEN(U518)=8,DATE(LEFT(U518,4),MID(U518,5,2),RIGHT(U518,2)),LEN(U518)=7,DATE(LEFT(U518,4),MID(U518,5,1),RIGHT(U518,2)),LEN(U518)=6,DATE(LEFT(U518,4),MID(U518,5,1),RIGHT(U518,1)))</f>
        <v>45423</v>
      </c>
      <c r="X518" s="2">
        <v>36635</v>
      </c>
      <c r="Y518">
        <f t="shared" ca="1" si="44"/>
        <v>24</v>
      </c>
    </row>
    <row r="519" spans="3:25" x14ac:dyDescent="0.25">
      <c r="C519" t="s">
        <v>1588</v>
      </c>
      <c r="D519" t="s">
        <v>1589</v>
      </c>
      <c r="F519" t="str">
        <f t="shared" si="40"/>
        <v>Allegra Blazeby</v>
      </c>
      <c r="H519" t="str">
        <f t="shared" si="41"/>
        <v>Allegra Blazeby</v>
      </c>
      <c r="K519">
        <v>91</v>
      </c>
      <c r="L519" t="str">
        <f t="shared" si="42"/>
        <v>Normal Heart Rate</v>
      </c>
      <c r="O519">
        <v>2002624</v>
      </c>
      <c r="P519" s="2" cm="1">
        <f t="array" ref="P519">_xlfn.IFS(LEN(O519)=8,DATE(LEFT(O519,4),MID(O519,5,2),RIGHT(O519,2)),LEN(O519)=7,DATE(LEFT(O519,4),MID(O519,5,1),RIGHT(O519,2)),LEN(O519)=6,DATE(LEFT(O519,4),MID(O519,5,1),RIGHT(O519,1)))</f>
        <v>37431</v>
      </c>
      <c r="R519">
        <v>17</v>
      </c>
      <c r="S519" t="str">
        <f t="shared" si="43"/>
        <v>Normal</v>
      </c>
      <c r="U519">
        <v>2024214</v>
      </c>
      <c r="V519" s="2" cm="1">
        <f t="array" ref="V519">_xlfn.IFS(LEN(U519)=8,DATE(LEFT(U519,4),MID(U519,5,2),RIGHT(U519,2)),LEN(U519)=7,DATE(LEFT(U519,4),MID(U519,5,1),RIGHT(U519,2)),LEN(U519)=6,DATE(LEFT(U519,4),MID(U519,5,1),RIGHT(U519,1)))</f>
        <v>45336</v>
      </c>
      <c r="X519" s="2">
        <v>36414</v>
      </c>
      <c r="Y519">
        <f t="shared" ca="1" si="44"/>
        <v>25</v>
      </c>
    </row>
    <row r="520" spans="3:25" x14ac:dyDescent="0.25">
      <c r="C520" t="s">
        <v>1405</v>
      </c>
      <c r="D520" t="s">
        <v>1591</v>
      </c>
      <c r="F520" t="str">
        <f t="shared" si="40"/>
        <v>Loydie Barg</v>
      </c>
      <c r="H520" t="str">
        <f t="shared" si="41"/>
        <v>Loydie Barg</v>
      </c>
      <c r="K520">
        <v>82</v>
      </c>
      <c r="L520" t="str">
        <f t="shared" si="42"/>
        <v>Normal Heart Rate</v>
      </c>
      <c r="O520">
        <v>2000419</v>
      </c>
      <c r="P520" s="2" cm="1">
        <f t="array" ref="P520">_xlfn.IFS(LEN(O520)=8,DATE(LEFT(O520,4),MID(O520,5,2),RIGHT(O520,2)),LEN(O520)=7,DATE(LEFT(O520,4),MID(O520,5,1),RIGHT(O520,2)),LEN(O520)=6,DATE(LEFT(O520,4),MID(O520,5,1),RIGHT(O520,1)))</f>
        <v>36635</v>
      </c>
      <c r="R520">
        <v>20</v>
      </c>
      <c r="S520" t="str">
        <f t="shared" si="43"/>
        <v>Normal</v>
      </c>
      <c r="U520">
        <v>2024113</v>
      </c>
      <c r="V520" s="2" cm="1">
        <f t="array" ref="V520">_xlfn.IFS(LEN(U520)=8,DATE(LEFT(U520,4),MID(U520,5,2),RIGHT(U520,2)),LEN(U520)=7,DATE(LEFT(U520,4),MID(U520,5,1),RIGHT(U520,2)),LEN(U520)=6,DATE(LEFT(U520,4),MID(U520,5,1),RIGHT(U520,1)))</f>
        <v>45304</v>
      </c>
      <c r="X520" s="2">
        <v>37702</v>
      </c>
      <c r="Y520">
        <f t="shared" ca="1" si="44"/>
        <v>22</v>
      </c>
    </row>
    <row r="521" spans="3:25" x14ac:dyDescent="0.25">
      <c r="C521" t="s">
        <v>1593</v>
      </c>
      <c r="D521" t="s">
        <v>1594</v>
      </c>
      <c r="F521" t="str">
        <f t="shared" si="40"/>
        <v>Collen Loosmore</v>
      </c>
      <c r="H521" t="str">
        <f t="shared" si="41"/>
        <v>Collen Loosmore</v>
      </c>
      <c r="K521">
        <v>101</v>
      </c>
      <c r="L521" t="str">
        <f t="shared" si="42"/>
        <v>High Heart Rate</v>
      </c>
      <c r="O521">
        <v>1999911</v>
      </c>
      <c r="P521" s="2" cm="1">
        <f t="array" ref="P521">_xlfn.IFS(LEN(O521)=8,DATE(LEFT(O521,4),MID(O521,5,2),RIGHT(O521,2)),LEN(O521)=7,DATE(LEFT(O521,4),MID(O521,5,1),RIGHT(O521,2)),LEN(O521)=6,DATE(LEFT(O521,4),MID(O521,5,1),RIGHT(O521,1)))</f>
        <v>36414</v>
      </c>
      <c r="R521">
        <v>25</v>
      </c>
      <c r="S521" t="str">
        <f t="shared" si="43"/>
        <v>Bad</v>
      </c>
      <c r="U521">
        <v>2024523</v>
      </c>
      <c r="V521" s="2" cm="1">
        <f t="array" ref="V521">_xlfn.IFS(LEN(U521)=8,DATE(LEFT(U521,4),MID(U521,5,2),RIGHT(U521,2)),LEN(U521)=7,DATE(LEFT(U521,4),MID(U521,5,1),RIGHT(U521,2)),LEN(U521)=6,DATE(LEFT(U521,4),MID(U521,5,1),RIGHT(U521,1)))</f>
        <v>45435</v>
      </c>
      <c r="X521" s="2">
        <v>33368</v>
      </c>
      <c r="Y521">
        <f t="shared" ca="1" si="44"/>
        <v>33</v>
      </c>
    </row>
    <row r="522" spans="3:25" x14ac:dyDescent="0.25">
      <c r="C522" t="s">
        <v>1596</v>
      </c>
      <c r="D522" t="s">
        <v>1597</v>
      </c>
      <c r="F522" t="str">
        <f t="shared" si="40"/>
        <v>Powell Downton</v>
      </c>
      <c r="H522" t="str">
        <f t="shared" si="41"/>
        <v>Powell Downton</v>
      </c>
      <c r="K522">
        <v>71</v>
      </c>
      <c r="L522" t="str">
        <f t="shared" si="42"/>
        <v>Normal Heart Rate</v>
      </c>
      <c r="O522">
        <v>2003322</v>
      </c>
      <c r="P522" s="2" cm="1">
        <f t="array" ref="P522">_xlfn.IFS(LEN(O522)=8,DATE(LEFT(O522,4),MID(O522,5,2),RIGHT(O522,2)),LEN(O522)=7,DATE(LEFT(O522,4),MID(O522,5,1),RIGHT(O522,2)),LEN(O522)=6,DATE(LEFT(O522,4),MID(O522,5,1),RIGHT(O522,1)))</f>
        <v>37702</v>
      </c>
      <c r="R522">
        <v>7</v>
      </c>
      <c r="S522" t="str">
        <f t="shared" si="43"/>
        <v>Normal</v>
      </c>
      <c r="U522">
        <v>202438</v>
      </c>
      <c r="V522" s="2" cm="1">
        <f t="array" ref="V522">_xlfn.IFS(LEN(U522)=8,DATE(LEFT(U522,4),MID(U522,5,2),RIGHT(U522,2)),LEN(U522)=7,DATE(LEFT(U522,4),MID(U522,5,1),RIGHT(U522,2)),LEN(U522)=6,DATE(LEFT(U522,4),MID(U522,5,1),RIGHT(U522,1)))</f>
        <v>45359</v>
      </c>
      <c r="X522" s="2">
        <v>31883</v>
      </c>
      <c r="Y522">
        <f t="shared" ca="1" si="44"/>
        <v>37</v>
      </c>
    </row>
    <row r="523" spans="3:25" x14ac:dyDescent="0.25">
      <c r="C523" t="s">
        <v>1599</v>
      </c>
      <c r="D523" t="s">
        <v>1600</v>
      </c>
      <c r="F523" t="str">
        <f t="shared" si="40"/>
        <v>Cori Domb</v>
      </c>
      <c r="H523" t="str">
        <f t="shared" si="41"/>
        <v>Cori Domb</v>
      </c>
      <c r="K523">
        <v>102</v>
      </c>
      <c r="L523" t="str">
        <f t="shared" si="42"/>
        <v>High Heart Rate</v>
      </c>
      <c r="O523">
        <v>1991510</v>
      </c>
      <c r="P523" s="2" cm="1">
        <f t="array" ref="P523">_xlfn.IFS(LEN(O523)=8,DATE(LEFT(O523,4),MID(O523,5,2),RIGHT(O523,2)),LEN(O523)=7,DATE(LEFT(O523,4),MID(O523,5,1),RIGHT(O523,2)),LEN(O523)=6,DATE(LEFT(O523,4),MID(O523,5,1),RIGHT(O523,1)))</f>
        <v>33368</v>
      </c>
      <c r="R523">
        <v>20</v>
      </c>
      <c r="S523" t="str">
        <f t="shared" si="43"/>
        <v>Normal</v>
      </c>
      <c r="U523">
        <v>2024619</v>
      </c>
      <c r="V523" s="2" cm="1">
        <f t="array" ref="V523">_xlfn.IFS(LEN(U523)=8,DATE(LEFT(U523,4),MID(U523,5,2),RIGHT(U523,2)),LEN(U523)=7,DATE(LEFT(U523,4),MID(U523,5,1),RIGHT(U523,2)),LEN(U523)=6,DATE(LEFT(U523,4),MID(U523,5,1),RIGHT(U523,1)))</f>
        <v>45462</v>
      </c>
      <c r="X523" s="2">
        <v>34827</v>
      </c>
      <c r="Y523">
        <f t="shared" ca="1" si="44"/>
        <v>29</v>
      </c>
    </row>
    <row r="524" spans="3:25" x14ac:dyDescent="0.25">
      <c r="C524" t="s">
        <v>1602</v>
      </c>
      <c r="D524" t="s">
        <v>1603</v>
      </c>
      <c r="F524" t="str">
        <f t="shared" si="40"/>
        <v>Roana Pipet</v>
      </c>
      <c r="H524" t="str">
        <f t="shared" si="41"/>
        <v>Roana Pipet</v>
      </c>
      <c r="K524">
        <v>88</v>
      </c>
      <c r="L524" t="str">
        <f t="shared" si="42"/>
        <v>Normal Heart Rate</v>
      </c>
      <c r="O524">
        <v>1987416</v>
      </c>
      <c r="P524" s="2" cm="1">
        <f t="array" ref="P524">_xlfn.IFS(LEN(O524)=8,DATE(LEFT(O524,4),MID(O524,5,2),RIGHT(O524,2)),LEN(O524)=7,DATE(LEFT(O524,4),MID(O524,5,1),RIGHT(O524,2)),LEN(O524)=6,DATE(LEFT(O524,4),MID(O524,5,1),RIGHT(O524,1)))</f>
        <v>31883</v>
      </c>
      <c r="R524">
        <v>17</v>
      </c>
      <c r="S524" t="str">
        <f t="shared" si="43"/>
        <v>Normal</v>
      </c>
      <c r="U524">
        <v>202433</v>
      </c>
      <c r="V524" s="2" cm="1">
        <f t="array" ref="V524">_xlfn.IFS(LEN(U524)=8,DATE(LEFT(U524,4),MID(U524,5,2),RIGHT(U524,2)),LEN(U524)=7,DATE(LEFT(U524,4),MID(U524,5,1),RIGHT(U524,2)),LEN(U524)=6,DATE(LEFT(U524,4),MID(U524,5,1),RIGHT(U524,1)))</f>
        <v>45354</v>
      </c>
      <c r="X524" s="2">
        <v>34019</v>
      </c>
      <c r="Y524">
        <f t="shared" ca="1" si="44"/>
        <v>32</v>
      </c>
    </row>
    <row r="525" spans="3:25" x14ac:dyDescent="0.25">
      <c r="C525" t="s">
        <v>1605</v>
      </c>
      <c r="D525" t="s">
        <v>1606</v>
      </c>
      <c r="F525" t="str">
        <f t="shared" si="40"/>
        <v>Karrah Lyffe</v>
      </c>
      <c r="H525" t="str">
        <f t="shared" si="41"/>
        <v>Karrah Lyffe</v>
      </c>
      <c r="K525">
        <v>90</v>
      </c>
      <c r="L525" t="str">
        <f t="shared" si="42"/>
        <v>Normal Heart Rate</v>
      </c>
      <c r="O525">
        <v>199558</v>
      </c>
      <c r="P525" s="2" cm="1">
        <f t="array" ref="P525">_xlfn.IFS(LEN(O525)=8,DATE(LEFT(O525,4),MID(O525,5,2),RIGHT(O525,2)),LEN(O525)=7,DATE(LEFT(O525,4),MID(O525,5,1),RIGHT(O525,2)),LEN(O525)=6,DATE(LEFT(O525,4),MID(O525,5,1),RIGHT(O525,1)))</f>
        <v>34827</v>
      </c>
      <c r="R525">
        <v>20</v>
      </c>
      <c r="S525" t="str">
        <f t="shared" si="43"/>
        <v>Normal</v>
      </c>
      <c r="U525">
        <v>2024215</v>
      </c>
      <c r="V525" s="2" cm="1">
        <f t="array" ref="V525">_xlfn.IFS(LEN(U525)=8,DATE(LEFT(U525,4),MID(U525,5,2),RIGHT(U525,2)),LEN(U525)=7,DATE(LEFT(U525,4),MID(U525,5,1),RIGHT(U525,2)),LEN(U525)=6,DATE(LEFT(U525,4),MID(U525,5,1),RIGHT(U525,1)))</f>
        <v>45337</v>
      </c>
      <c r="X525" s="2">
        <v>37918</v>
      </c>
      <c r="Y525">
        <f t="shared" ca="1" si="44"/>
        <v>21</v>
      </c>
    </row>
    <row r="526" spans="3:25" x14ac:dyDescent="0.25">
      <c r="C526" t="s">
        <v>1608</v>
      </c>
      <c r="D526" t="s">
        <v>1609</v>
      </c>
      <c r="F526" t="str">
        <f t="shared" si="40"/>
        <v>Bent Bilbery</v>
      </c>
      <c r="H526" t="str">
        <f t="shared" si="41"/>
        <v>Bent Bilbery</v>
      </c>
      <c r="K526">
        <v>100</v>
      </c>
      <c r="L526" t="str">
        <f t="shared" si="42"/>
        <v>High Heart Rate</v>
      </c>
      <c r="O526">
        <v>1993219</v>
      </c>
      <c r="P526" s="2" cm="1">
        <f t="array" ref="P526">_xlfn.IFS(LEN(O526)=8,DATE(LEFT(O526,4),MID(O526,5,2),RIGHT(O526,2)),LEN(O526)=7,DATE(LEFT(O526,4),MID(O526,5,1),RIGHT(O526,2)),LEN(O526)=6,DATE(LEFT(O526,4),MID(O526,5,1),RIGHT(O526,1)))</f>
        <v>34019</v>
      </c>
      <c r="R526">
        <v>19</v>
      </c>
      <c r="S526" t="str">
        <f t="shared" si="43"/>
        <v>Normal</v>
      </c>
      <c r="U526">
        <v>2024514</v>
      </c>
      <c r="V526" s="2" cm="1">
        <f t="array" ref="V526">_xlfn.IFS(LEN(U526)=8,DATE(LEFT(U526,4),MID(U526,5,2),RIGHT(U526,2)),LEN(U526)=7,DATE(LEFT(U526,4),MID(U526,5,1),RIGHT(U526,2)),LEN(U526)=6,DATE(LEFT(U526,4),MID(U526,5,1),RIGHT(U526,1)))</f>
        <v>45426</v>
      </c>
      <c r="X526" s="2">
        <v>33785</v>
      </c>
      <c r="Y526">
        <f t="shared" ca="1" si="44"/>
        <v>32</v>
      </c>
    </row>
    <row r="527" spans="3:25" x14ac:dyDescent="0.25">
      <c r="C527" t="s">
        <v>1611</v>
      </c>
      <c r="D527" t="s">
        <v>1612</v>
      </c>
      <c r="F527" t="str">
        <f t="shared" si="40"/>
        <v>Vidovic Craker</v>
      </c>
      <c r="H527" t="str">
        <f t="shared" si="41"/>
        <v>Vidovic Craker</v>
      </c>
      <c r="K527">
        <v>103</v>
      </c>
      <c r="L527" t="str">
        <f t="shared" si="42"/>
        <v>High Heart Rate</v>
      </c>
      <c r="O527">
        <v>20031024</v>
      </c>
      <c r="P527" s="2" cm="1">
        <f t="array" ref="P527">_xlfn.IFS(LEN(O527)=8,DATE(LEFT(O527,4),MID(O527,5,2),RIGHT(O527,2)),LEN(O527)=7,DATE(LEFT(O527,4),MID(O527,5,1),RIGHT(O527,2)),LEN(O527)=6,DATE(LEFT(O527,4),MID(O527,5,1),RIGHT(O527,1)))</f>
        <v>37918</v>
      </c>
      <c r="R527">
        <v>16</v>
      </c>
      <c r="S527" t="str">
        <f t="shared" si="43"/>
        <v>Normal</v>
      </c>
      <c r="U527">
        <v>202469</v>
      </c>
      <c r="V527" s="2" cm="1">
        <f t="array" ref="V527">_xlfn.IFS(LEN(U527)=8,DATE(LEFT(U527,4),MID(U527,5,2),RIGHT(U527,2)),LEN(U527)=7,DATE(LEFT(U527,4),MID(U527,5,1),RIGHT(U527,2)),LEN(U527)=6,DATE(LEFT(U527,4),MID(U527,5,1),RIGHT(U527,1)))</f>
        <v>45452</v>
      </c>
      <c r="X527" s="2">
        <v>35366</v>
      </c>
      <c r="Y527">
        <f t="shared" ca="1" si="44"/>
        <v>28</v>
      </c>
    </row>
    <row r="528" spans="3:25" x14ac:dyDescent="0.25">
      <c r="C528" t="s">
        <v>1614</v>
      </c>
      <c r="D528" t="s">
        <v>1615</v>
      </c>
      <c r="F528" t="str">
        <f t="shared" si="40"/>
        <v>Thain Burthom</v>
      </c>
      <c r="H528" t="str">
        <f t="shared" si="41"/>
        <v>Thain Burthom</v>
      </c>
      <c r="K528">
        <v>109</v>
      </c>
      <c r="L528" t="str">
        <f t="shared" si="42"/>
        <v>High Heart Rate</v>
      </c>
      <c r="O528">
        <v>1992630</v>
      </c>
      <c r="P528" s="2" cm="1">
        <f t="array" ref="P528">_xlfn.IFS(LEN(O528)=8,DATE(LEFT(O528,4),MID(O528,5,2),RIGHT(O528,2)),LEN(O528)=7,DATE(LEFT(O528,4),MID(O528,5,1),RIGHT(O528,2)),LEN(O528)=6,DATE(LEFT(O528,4),MID(O528,5,1),RIGHT(O528,1)))</f>
        <v>33785</v>
      </c>
      <c r="R528">
        <v>15</v>
      </c>
      <c r="S528" t="str">
        <f t="shared" si="43"/>
        <v>Normal</v>
      </c>
      <c r="U528">
        <v>2024415</v>
      </c>
      <c r="V528" s="2" cm="1">
        <f t="array" ref="V528">_xlfn.IFS(LEN(U528)=8,DATE(LEFT(U528,4),MID(U528,5,2),RIGHT(U528,2)),LEN(U528)=7,DATE(LEFT(U528,4),MID(U528,5,1),RIGHT(U528,2)),LEN(U528)=6,DATE(LEFT(U528,4),MID(U528,5,1),RIGHT(U528,1)))</f>
        <v>45397</v>
      </c>
      <c r="X528" s="2">
        <v>35260</v>
      </c>
      <c r="Y528">
        <f t="shared" ca="1" si="44"/>
        <v>28</v>
      </c>
    </row>
    <row r="529" spans="3:25" x14ac:dyDescent="0.25">
      <c r="C529" t="s">
        <v>1617</v>
      </c>
      <c r="D529" t="s">
        <v>1618</v>
      </c>
      <c r="F529" t="str">
        <f t="shared" si="40"/>
        <v>Cy Crosse</v>
      </c>
      <c r="H529" t="str">
        <f t="shared" si="41"/>
        <v>Cy Crosse</v>
      </c>
      <c r="K529">
        <v>115</v>
      </c>
      <c r="L529" t="str">
        <f t="shared" si="42"/>
        <v>High Heart Rate</v>
      </c>
      <c r="O529">
        <v>19961028</v>
      </c>
      <c r="P529" s="2" cm="1">
        <f t="array" ref="P529">_xlfn.IFS(LEN(O529)=8,DATE(LEFT(O529,4),MID(O529,5,2),RIGHT(O529,2)),LEN(O529)=7,DATE(LEFT(O529,4),MID(O529,5,1),RIGHT(O529,2)),LEN(O529)=6,DATE(LEFT(O529,4),MID(O529,5,1),RIGHT(O529,1)))</f>
        <v>35366</v>
      </c>
      <c r="R529">
        <v>25</v>
      </c>
      <c r="S529" t="str">
        <f t="shared" si="43"/>
        <v>Bad</v>
      </c>
      <c r="U529">
        <v>202429</v>
      </c>
      <c r="V529" s="2" cm="1">
        <f t="array" ref="V529">_xlfn.IFS(LEN(U529)=8,DATE(LEFT(U529,4),MID(U529,5,2),RIGHT(U529,2)),LEN(U529)=7,DATE(LEFT(U529,4),MID(U529,5,1),RIGHT(U529,2)),LEN(U529)=6,DATE(LEFT(U529,4),MID(U529,5,1),RIGHT(U529,1)))</f>
        <v>45331</v>
      </c>
      <c r="X529" s="2">
        <v>37943</v>
      </c>
      <c r="Y529">
        <f t="shared" ca="1" si="44"/>
        <v>21</v>
      </c>
    </row>
    <row r="530" spans="3:25" x14ac:dyDescent="0.25">
      <c r="C530" t="s">
        <v>1620</v>
      </c>
      <c r="D530" t="s">
        <v>1621</v>
      </c>
      <c r="F530" t="str">
        <f t="shared" si="40"/>
        <v>Ingeberg Boutellier</v>
      </c>
      <c r="H530" t="str">
        <f t="shared" si="41"/>
        <v>Ingeberg Boutellier</v>
      </c>
      <c r="K530">
        <v>83</v>
      </c>
      <c r="L530" t="str">
        <f t="shared" si="42"/>
        <v>Normal Heart Rate</v>
      </c>
      <c r="O530">
        <v>1996714</v>
      </c>
      <c r="P530" s="2" cm="1">
        <f t="array" ref="P530">_xlfn.IFS(LEN(O530)=8,DATE(LEFT(O530,4),MID(O530,5,2),RIGHT(O530,2)),LEN(O530)=7,DATE(LEFT(O530,4),MID(O530,5,1),RIGHT(O530,2)),LEN(O530)=6,DATE(LEFT(O530,4),MID(O530,5,1),RIGHT(O530,1)))</f>
        <v>35260</v>
      </c>
      <c r="R530">
        <v>20</v>
      </c>
      <c r="S530" t="str">
        <f t="shared" si="43"/>
        <v>Normal</v>
      </c>
      <c r="U530">
        <v>2024316</v>
      </c>
      <c r="V530" s="2" cm="1">
        <f t="array" ref="V530">_xlfn.IFS(LEN(U530)=8,DATE(LEFT(U530,4),MID(U530,5,2),RIGHT(U530,2)),LEN(U530)=7,DATE(LEFT(U530,4),MID(U530,5,1),RIGHT(U530,2)),LEN(U530)=6,DATE(LEFT(U530,4),MID(U530,5,1),RIGHT(U530,1)))</f>
        <v>45367</v>
      </c>
      <c r="X530" s="2">
        <v>25728</v>
      </c>
      <c r="Y530">
        <f t="shared" ca="1" si="44"/>
        <v>54</v>
      </c>
    </row>
    <row r="531" spans="3:25" x14ac:dyDescent="0.25">
      <c r="C531" t="s">
        <v>1623</v>
      </c>
      <c r="D531" t="s">
        <v>1624</v>
      </c>
      <c r="F531" t="str">
        <f t="shared" si="40"/>
        <v>Beulah Sussams</v>
      </c>
      <c r="H531" t="str">
        <f t="shared" si="41"/>
        <v>Beulah Sussams</v>
      </c>
      <c r="K531">
        <v>91</v>
      </c>
      <c r="L531" t="str">
        <f t="shared" si="42"/>
        <v>Normal Heart Rate</v>
      </c>
      <c r="O531">
        <v>20031118</v>
      </c>
      <c r="P531" s="2" cm="1">
        <f t="array" ref="P531">_xlfn.IFS(LEN(O531)=8,DATE(LEFT(O531,4),MID(O531,5,2),RIGHT(O531,2)),LEN(O531)=7,DATE(LEFT(O531,4),MID(O531,5,1),RIGHT(O531,2)),LEN(O531)=6,DATE(LEFT(O531,4),MID(O531,5,1),RIGHT(O531,1)))</f>
        <v>37943</v>
      </c>
      <c r="R531">
        <v>18</v>
      </c>
      <c r="S531" t="str">
        <f t="shared" si="43"/>
        <v>Normal</v>
      </c>
      <c r="U531">
        <v>2024123</v>
      </c>
      <c r="V531" s="2" cm="1">
        <f t="array" ref="V531">_xlfn.IFS(LEN(U531)=8,DATE(LEFT(U531,4),MID(U531,5,2),RIGHT(U531,2)),LEN(U531)=7,DATE(LEFT(U531,4),MID(U531,5,1),RIGHT(U531,2)),LEN(U531)=6,DATE(LEFT(U531,4),MID(U531,5,1),RIGHT(U531,1)))</f>
        <v>45314</v>
      </c>
      <c r="X531" s="2">
        <v>27718</v>
      </c>
      <c r="Y531">
        <f t="shared" ca="1" si="44"/>
        <v>49</v>
      </c>
    </row>
    <row r="532" spans="3:25" x14ac:dyDescent="0.25">
      <c r="C532" t="s">
        <v>1626</v>
      </c>
      <c r="D532" t="s">
        <v>1627</v>
      </c>
      <c r="F532" t="str">
        <f t="shared" si="40"/>
        <v>Emelia Lattin</v>
      </c>
      <c r="H532" t="str">
        <f t="shared" si="41"/>
        <v>Emelia Lattin</v>
      </c>
      <c r="K532">
        <v>110</v>
      </c>
      <c r="L532" t="str">
        <f t="shared" si="42"/>
        <v>High Heart Rate</v>
      </c>
      <c r="O532">
        <v>197069</v>
      </c>
      <c r="P532" s="2" cm="1">
        <f t="array" ref="P532">_xlfn.IFS(LEN(O532)=8,DATE(LEFT(O532,4),MID(O532,5,2),RIGHT(O532,2)),LEN(O532)=7,DATE(LEFT(O532,4),MID(O532,5,1),RIGHT(O532,2)),LEN(O532)=6,DATE(LEFT(O532,4),MID(O532,5,1),RIGHT(O532,1)))</f>
        <v>25728</v>
      </c>
      <c r="R532">
        <v>18</v>
      </c>
      <c r="S532" t="str">
        <f t="shared" si="43"/>
        <v>Normal</v>
      </c>
      <c r="U532">
        <v>2024124</v>
      </c>
      <c r="V532" s="2" cm="1">
        <f t="array" ref="V532">_xlfn.IFS(LEN(U532)=8,DATE(LEFT(U532,4),MID(U532,5,2),RIGHT(U532,2)),LEN(U532)=7,DATE(LEFT(U532,4),MID(U532,5,1),RIGHT(U532,2)),LEN(U532)=6,DATE(LEFT(U532,4),MID(U532,5,1),RIGHT(U532,1)))</f>
        <v>45315</v>
      </c>
      <c r="X532" s="2">
        <v>33813</v>
      </c>
      <c r="Y532">
        <f t="shared" ca="1" si="44"/>
        <v>32</v>
      </c>
    </row>
    <row r="533" spans="3:25" x14ac:dyDescent="0.25">
      <c r="C533" t="s">
        <v>1629</v>
      </c>
      <c r="D533" t="s">
        <v>1630</v>
      </c>
      <c r="F533" t="str">
        <f t="shared" si="40"/>
        <v>Horst Faircliffe</v>
      </c>
      <c r="H533" t="str">
        <f t="shared" si="41"/>
        <v>Horst Faircliffe</v>
      </c>
      <c r="K533">
        <v>81</v>
      </c>
      <c r="L533" t="str">
        <f t="shared" si="42"/>
        <v>Normal Heart Rate</v>
      </c>
      <c r="O533">
        <v>19751120</v>
      </c>
      <c r="P533" s="2" cm="1">
        <f t="array" ref="P533">_xlfn.IFS(LEN(O533)=8,DATE(LEFT(O533,4),MID(O533,5,2),RIGHT(O533,2)),LEN(O533)=7,DATE(LEFT(O533,4),MID(O533,5,1),RIGHT(O533,2)),LEN(O533)=6,DATE(LEFT(O533,4),MID(O533,5,1),RIGHT(O533,1)))</f>
        <v>27718</v>
      </c>
      <c r="R533">
        <v>7</v>
      </c>
      <c r="S533" t="str">
        <f t="shared" si="43"/>
        <v>Normal</v>
      </c>
      <c r="U533">
        <v>2024126</v>
      </c>
      <c r="V533" s="2" cm="1">
        <f t="array" ref="V533">_xlfn.IFS(LEN(U533)=8,DATE(LEFT(U533,4),MID(U533,5,2),RIGHT(U533,2)),LEN(U533)=7,DATE(LEFT(U533,4),MID(U533,5,1),RIGHT(U533,2)),LEN(U533)=6,DATE(LEFT(U533,4),MID(U533,5,1),RIGHT(U533,1)))</f>
        <v>45317</v>
      </c>
      <c r="X533" s="2">
        <v>38287</v>
      </c>
      <c r="Y533">
        <f t="shared" ca="1" si="44"/>
        <v>20</v>
      </c>
    </row>
    <row r="534" spans="3:25" x14ac:dyDescent="0.25">
      <c r="C534" t="s">
        <v>1632</v>
      </c>
      <c r="D534" t="s">
        <v>1633</v>
      </c>
      <c r="F534" t="str">
        <f t="shared" si="40"/>
        <v>Way Ballingal</v>
      </c>
      <c r="H534" t="str">
        <f t="shared" si="41"/>
        <v>Way Ballingal</v>
      </c>
      <c r="K534">
        <v>78</v>
      </c>
      <c r="L534" t="str">
        <f t="shared" si="42"/>
        <v>Normal Heart Rate</v>
      </c>
      <c r="O534">
        <v>1992728</v>
      </c>
      <c r="P534" s="2" cm="1">
        <f t="array" ref="P534">_xlfn.IFS(LEN(O534)=8,DATE(LEFT(O534,4),MID(O534,5,2),RIGHT(O534,2)),LEN(O534)=7,DATE(LEFT(O534,4),MID(O534,5,1),RIGHT(O534,2)),LEN(O534)=6,DATE(LEFT(O534,4),MID(O534,5,1),RIGHT(O534,1)))</f>
        <v>33813</v>
      </c>
      <c r="R534">
        <v>17</v>
      </c>
      <c r="S534" t="str">
        <f t="shared" si="43"/>
        <v>Normal</v>
      </c>
      <c r="U534">
        <v>2024125</v>
      </c>
      <c r="V534" s="2" cm="1">
        <f t="array" ref="V534">_xlfn.IFS(LEN(U534)=8,DATE(LEFT(U534,4),MID(U534,5,2),RIGHT(U534,2)),LEN(U534)=7,DATE(LEFT(U534,4),MID(U534,5,1),RIGHT(U534,2)),LEN(U534)=6,DATE(LEFT(U534,4),MID(U534,5,1),RIGHT(U534,1)))</f>
        <v>45316</v>
      </c>
      <c r="X534" s="2">
        <v>23675</v>
      </c>
      <c r="Y534">
        <f t="shared" ca="1" si="44"/>
        <v>60</v>
      </c>
    </row>
    <row r="535" spans="3:25" x14ac:dyDescent="0.25">
      <c r="C535" t="s">
        <v>1635</v>
      </c>
      <c r="D535" t="s">
        <v>1636</v>
      </c>
      <c r="F535" t="str">
        <f t="shared" si="40"/>
        <v>Langsdon Hyland</v>
      </c>
      <c r="H535" t="str">
        <f t="shared" si="41"/>
        <v>Langsdon Hyland</v>
      </c>
      <c r="K535">
        <v>102</v>
      </c>
      <c r="L535" t="str">
        <f t="shared" si="42"/>
        <v>High Heart Rate</v>
      </c>
      <c r="O535">
        <v>20041027</v>
      </c>
      <c r="P535" s="2" cm="1">
        <f t="array" ref="P535">_xlfn.IFS(LEN(O535)=8,DATE(LEFT(O535,4),MID(O535,5,2),RIGHT(O535,2)),LEN(O535)=7,DATE(LEFT(O535,4),MID(O535,5,1),RIGHT(O535,2)),LEN(O535)=6,DATE(LEFT(O535,4),MID(O535,5,1),RIGHT(O535,1)))</f>
        <v>38287</v>
      </c>
      <c r="R535">
        <v>15</v>
      </c>
      <c r="S535" t="str">
        <f t="shared" si="43"/>
        <v>Normal</v>
      </c>
      <c r="U535">
        <v>202414</v>
      </c>
      <c r="V535" s="2" cm="1">
        <f t="array" ref="V535">_xlfn.IFS(LEN(U535)=8,DATE(LEFT(U535,4),MID(U535,5,2),RIGHT(U535,2)),LEN(U535)=7,DATE(LEFT(U535,4),MID(U535,5,1),RIGHT(U535,2)),LEN(U535)=6,DATE(LEFT(U535,4),MID(U535,5,1),RIGHT(U535,1)))</f>
        <v>45295</v>
      </c>
      <c r="X535" s="2">
        <v>35110</v>
      </c>
      <c r="Y535">
        <f t="shared" ca="1" si="44"/>
        <v>29</v>
      </c>
    </row>
    <row r="536" spans="3:25" x14ac:dyDescent="0.25">
      <c r="C536" t="s">
        <v>1638</v>
      </c>
      <c r="D536" t="s">
        <v>1639</v>
      </c>
      <c r="F536" t="str">
        <f t="shared" si="40"/>
        <v>Toby Rushworth</v>
      </c>
      <c r="H536" t="str">
        <f t="shared" si="41"/>
        <v>Toby Rushworth</v>
      </c>
      <c r="K536">
        <v>97</v>
      </c>
      <c r="L536" t="str">
        <f t="shared" si="42"/>
        <v>Normal Heart Rate</v>
      </c>
      <c r="O536">
        <v>19641025</v>
      </c>
      <c r="P536" s="2" cm="1">
        <f t="array" ref="P536">_xlfn.IFS(LEN(O536)=8,DATE(LEFT(O536,4),MID(O536,5,2),RIGHT(O536,2)),LEN(O536)=7,DATE(LEFT(O536,4),MID(O536,5,1),RIGHT(O536,2)),LEN(O536)=6,DATE(LEFT(O536,4),MID(O536,5,1),RIGHT(O536,1)))</f>
        <v>23675</v>
      </c>
      <c r="R536">
        <v>12</v>
      </c>
      <c r="S536" t="str">
        <f t="shared" si="43"/>
        <v>Normal</v>
      </c>
      <c r="U536">
        <v>202438</v>
      </c>
      <c r="V536" s="2" cm="1">
        <f t="array" ref="V536">_xlfn.IFS(LEN(U536)=8,DATE(LEFT(U536,4),MID(U536,5,2),RIGHT(U536,2)),LEN(U536)=7,DATE(LEFT(U536,4),MID(U536,5,1),RIGHT(U536,2)),LEN(U536)=6,DATE(LEFT(U536,4),MID(U536,5,1),RIGHT(U536,1)))</f>
        <v>45359</v>
      </c>
      <c r="X536" s="2">
        <v>36206</v>
      </c>
      <c r="Y536">
        <f t="shared" ca="1" si="44"/>
        <v>26</v>
      </c>
    </row>
    <row r="537" spans="3:25" x14ac:dyDescent="0.25">
      <c r="C537" t="s">
        <v>1641</v>
      </c>
      <c r="D537" t="s">
        <v>1642</v>
      </c>
      <c r="F537" t="str">
        <f t="shared" si="40"/>
        <v>Ezequiel Lounds</v>
      </c>
      <c r="H537" t="str">
        <f t="shared" si="41"/>
        <v>Ezequiel Lounds</v>
      </c>
      <c r="K537">
        <v>99</v>
      </c>
      <c r="L537" t="str">
        <f t="shared" si="42"/>
        <v>Normal Heart Rate</v>
      </c>
      <c r="O537">
        <v>1996215</v>
      </c>
      <c r="P537" s="2" cm="1">
        <f t="array" ref="P537">_xlfn.IFS(LEN(O537)=8,DATE(LEFT(O537,4),MID(O537,5,2),RIGHT(O537,2)),LEN(O537)=7,DATE(LEFT(O537,4),MID(O537,5,1),RIGHT(O537,2)),LEN(O537)=6,DATE(LEFT(O537,4),MID(O537,5,1),RIGHT(O537,1)))</f>
        <v>35110</v>
      </c>
      <c r="R537">
        <v>10</v>
      </c>
      <c r="S537" t="str">
        <f t="shared" si="43"/>
        <v>Normal</v>
      </c>
      <c r="U537">
        <v>202445</v>
      </c>
      <c r="V537" s="2" cm="1">
        <f t="array" ref="V537">_xlfn.IFS(LEN(U537)=8,DATE(LEFT(U537,4),MID(U537,5,2),RIGHT(U537,2)),LEN(U537)=7,DATE(LEFT(U537,4),MID(U537,5,1),RIGHT(U537,2)),LEN(U537)=6,DATE(LEFT(U537,4),MID(U537,5,1),RIGHT(U537,1)))</f>
        <v>45387</v>
      </c>
      <c r="X537" s="2">
        <v>37495</v>
      </c>
      <c r="Y537">
        <f t="shared" ca="1" si="44"/>
        <v>22</v>
      </c>
    </row>
    <row r="538" spans="3:25" x14ac:dyDescent="0.25">
      <c r="C538" t="s">
        <v>1644</v>
      </c>
      <c r="D538" t="s">
        <v>1645</v>
      </c>
      <c r="F538" t="str">
        <f t="shared" si="40"/>
        <v>Raul Ruecastle</v>
      </c>
      <c r="H538" t="str">
        <f t="shared" si="41"/>
        <v>Raul Ruecastle</v>
      </c>
      <c r="K538">
        <v>87</v>
      </c>
      <c r="L538" t="str">
        <f t="shared" si="42"/>
        <v>Normal Heart Rate</v>
      </c>
      <c r="O538">
        <v>1999215</v>
      </c>
      <c r="P538" s="2" cm="1">
        <f t="array" ref="P538">_xlfn.IFS(LEN(O538)=8,DATE(LEFT(O538,4),MID(O538,5,2),RIGHT(O538,2)),LEN(O538)=7,DATE(LEFT(O538,4),MID(O538,5,1),RIGHT(O538,2)),LEN(O538)=6,DATE(LEFT(O538,4),MID(O538,5,1),RIGHT(O538,1)))</f>
        <v>36206</v>
      </c>
      <c r="R538">
        <v>20</v>
      </c>
      <c r="S538" t="str">
        <f t="shared" si="43"/>
        <v>Normal</v>
      </c>
      <c r="U538">
        <v>2024321</v>
      </c>
      <c r="V538" s="2" cm="1">
        <f t="array" ref="V538">_xlfn.IFS(LEN(U538)=8,DATE(LEFT(U538,4),MID(U538,5,2),RIGHT(U538,2)),LEN(U538)=7,DATE(LEFT(U538,4),MID(U538,5,1),RIGHT(U538,2)),LEN(U538)=6,DATE(LEFT(U538,4),MID(U538,5,1),RIGHT(U538,1)))</f>
        <v>45372</v>
      </c>
      <c r="X538" s="2">
        <v>37670</v>
      </c>
      <c r="Y538">
        <f t="shared" ca="1" si="44"/>
        <v>22</v>
      </c>
    </row>
    <row r="539" spans="3:25" x14ac:dyDescent="0.25">
      <c r="C539" t="s">
        <v>1647</v>
      </c>
      <c r="D539" t="s">
        <v>1648</v>
      </c>
      <c r="F539" t="str">
        <f t="shared" si="40"/>
        <v>Marj Maldin</v>
      </c>
      <c r="H539" t="str">
        <f t="shared" si="41"/>
        <v>Marj Maldin</v>
      </c>
      <c r="K539">
        <v>72</v>
      </c>
      <c r="L539" t="str">
        <f t="shared" si="42"/>
        <v>Normal Heart Rate</v>
      </c>
      <c r="O539">
        <v>2002827</v>
      </c>
      <c r="P539" s="2" cm="1">
        <f t="array" ref="P539">_xlfn.IFS(LEN(O539)=8,DATE(LEFT(O539,4),MID(O539,5,2),RIGHT(O539,2)),LEN(O539)=7,DATE(LEFT(O539,4),MID(O539,5,1),RIGHT(O539,2)),LEN(O539)=6,DATE(LEFT(O539,4),MID(O539,5,1),RIGHT(O539,1)))</f>
        <v>37495</v>
      </c>
      <c r="R539">
        <v>10</v>
      </c>
      <c r="S539" t="str">
        <f t="shared" si="43"/>
        <v>Normal</v>
      </c>
      <c r="U539">
        <v>2024115</v>
      </c>
      <c r="V539" s="2" cm="1">
        <f t="array" ref="V539">_xlfn.IFS(LEN(U539)=8,DATE(LEFT(U539,4),MID(U539,5,2),RIGHT(U539,2)),LEN(U539)=7,DATE(LEFT(U539,4),MID(U539,5,1),RIGHT(U539,2)),LEN(U539)=6,DATE(LEFT(U539,4),MID(U539,5,1),RIGHT(U539,1)))</f>
        <v>45306</v>
      </c>
      <c r="X539" s="2">
        <v>34780</v>
      </c>
      <c r="Y539">
        <f t="shared" ca="1" si="44"/>
        <v>30</v>
      </c>
    </row>
    <row r="540" spans="3:25" x14ac:dyDescent="0.25">
      <c r="C540" t="s">
        <v>1650</v>
      </c>
      <c r="D540" t="s">
        <v>1651</v>
      </c>
      <c r="F540" t="str">
        <f t="shared" si="40"/>
        <v>Austin Dakers</v>
      </c>
      <c r="H540" t="str">
        <f t="shared" si="41"/>
        <v>Austin Dakers</v>
      </c>
      <c r="K540">
        <v>105</v>
      </c>
      <c r="L540" t="str">
        <f t="shared" si="42"/>
        <v>High Heart Rate</v>
      </c>
      <c r="O540">
        <v>2003218</v>
      </c>
      <c r="P540" s="2" cm="1">
        <f t="array" ref="P540">_xlfn.IFS(LEN(O540)=8,DATE(LEFT(O540,4),MID(O540,5,2),RIGHT(O540,2)),LEN(O540)=7,DATE(LEFT(O540,4),MID(O540,5,1),RIGHT(O540,2)),LEN(O540)=6,DATE(LEFT(O540,4),MID(O540,5,1),RIGHT(O540,1)))</f>
        <v>37670</v>
      </c>
      <c r="R540">
        <v>15</v>
      </c>
      <c r="S540" t="str">
        <f t="shared" si="43"/>
        <v>Normal</v>
      </c>
      <c r="U540">
        <v>2024426</v>
      </c>
      <c r="V540" s="2" cm="1">
        <f t="array" ref="V540">_xlfn.IFS(LEN(U540)=8,DATE(LEFT(U540,4),MID(U540,5,2),RIGHT(U540,2)),LEN(U540)=7,DATE(LEFT(U540,4),MID(U540,5,1),RIGHT(U540,2)),LEN(U540)=6,DATE(LEFT(U540,4),MID(U540,5,1),RIGHT(U540,1)))</f>
        <v>45408</v>
      </c>
      <c r="X540" s="2">
        <v>34462</v>
      </c>
      <c r="Y540">
        <f t="shared" ca="1" si="44"/>
        <v>30</v>
      </c>
    </row>
    <row r="541" spans="3:25" x14ac:dyDescent="0.25">
      <c r="C541" t="s">
        <v>627</v>
      </c>
      <c r="D541" t="s">
        <v>1316</v>
      </c>
      <c r="F541" t="str">
        <f t="shared" si="40"/>
        <v>Sarine Muccino</v>
      </c>
      <c r="H541" t="str">
        <f t="shared" si="41"/>
        <v>Sarine Muccino</v>
      </c>
      <c r="K541">
        <v>76</v>
      </c>
      <c r="L541" t="str">
        <f t="shared" si="42"/>
        <v>Normal Heart Rate</v>
      </c>
      <c r="O541">
        <v>1995322</v>
      </c>
      <c r="P541" s="2" cm="1">
        <f t="array" ref="P541">_xlfn.IFS(LEN(O541)=8,DATE(LEFT(O541,4),MID(O541,5,2),RIGHT(O541,2)),LEN(O541)=7,DATE(LEFT(O541,4),MID(O541,5,1),RIGHT(O541,2)),LEN(O541)=6,DATE(LEFT(O541,4),MID(O541,5,1),RIGHT(O541,1)))</f>
        <v>34780</v>
      </c>
      <c r="R541">
        <v>9</v>
      </c>
      <c r="S541" t="str">
        <f t="shared" si="43"/>
        <v>Normal</v>
      </c>
      <c r="U541">
        <v>2024522</v>
      </c>
      <c r="V541" s="2" cm="1">
        <f t="array" ref="V541">_xlfn.IFS(LEN(U541)=8,DATE(LEFT(U541,4),MID(U541,5,2),RIGHT(U541,2)),LEN(U541)=7,DATE(LEFT(U541,4),MID(U541,5,1),RIGHT(U541,2)),LEN(U541)=6,DATE(LEFT(U541,4),MID(U541,5,1),RIGHT(U541,1)))</f>
        <v>45434</v>
      </c>
      <c r="X541" s="2">
        <v>36086</v>
      </c>
      <c r="Y541">
        <f t="shared" ca="1" si="44"/>
        <v>26</v>
      </c>
    </row>
    <row r="542" spans="3:25" x14ac:dyDescent="0.25">
      <c r="C542" t="s">
        <v>790</v>
      </c>
      <c r="D542" t="s">
        <v>1654</v>
      </c>
      <c r="F542" t="str">
        <f t="shared" si="40"/>
        <v>Sandie Rillstone</v>
      </c>
      <c r="H542" t="str">
        <f t="shared" si="41"/>
        <v>Sandie Rillstone</v>
      </c>
      <c r="K542">
        <v>97</v>
      </c>
      <c r="L542" t="str">
        <f t="shared" si="42"/>
        <v>Normal Heart Rate</v>
      </c>
      <c r="O542">
        <v>199458</v>
      </c>
      <c r="P542" s="2" cm="1">
        <f t="array" ref="P542">_xlfn.IFS(LEN(O542)=8,DATE(LEFT(O542,4),MID(O542,5,2),RIGHT(O542,2)),LEN(O542)=7,DATE(LEFT(O542,4),MID(O542,5,1),RIGHT(O542,2)),LEN(O542)=6,DATE(LEFT(O542,4),MID(O542,5,1),RIGHT(O542,1)))</f>
        <v>34462</v>
      </c>
      <c r="R542">
        <v>25</v>
      </c>
      <c r="S542" t="str">
        <f t="shared" si="43"/>
        <v>Bad</v>
      </c>
      <c r="U542">
        <v>2024517</v>
      </c>
      <c r="V542" s="2" cm="1">
        <f t="array" ref="V542">_xlfn.IFS(LEN(U542)=8,DATE(LEFT(U542,4),MID(U542,5,2),RIGHT(U542,2)),LEN(U542)=7,DATE(LEFT(U542,4),MID(U542,5,1),RIGHT(U542,2)),LEN(U542)=6,DATE(LEFT(U542,4),MID(U542,5,1),RIGHT(U542,1)))</f>
        <v>45429</v>
      </c>
      <c r="X542" s="2">
        <v>35323</v>
      </c>
      <c r="Y542">
        <f t="shared" ca="1" si="44"/>
        <v>28</v>
      </c>
    </row>
    <row r="543" spans="3:25" x14ac:dyDescent="0.25">
      <c r="C543" t="s">
        <v>1656</v>
      </c>
      <c r="D543" t="s">
        <v>1657</v>
      </c>
      <c r="F543" t="str">
        <f t="shared" si="40"/>
        <v>Englebert Hallad</v>
      </c>
      <c r="H543" t="str">
        <f t="shared" si="41"/>
        <v>Englebert Hallad</v>
      </c>
      <c r="K543">
        <v>91</v>
      </c>
      <c r="L543" t="str">
        <f t="shared" si="42"/>
        <v>Normal Heart Rate</v>
      </c>
      <c r="O543">
        <v>19981018</v>
      </c>
      <c r="P543" s="2" cm="1">
        <f t="array" ref="P543">_xlfn.IFS(LEN(O543)=8,DATE(LEFT(O543,4),MID(O543,5,2),RIGHT(O543,2)),LEN(O543)=7,DATE(LEFT(O543,4),MID(O543,5,1),RIGHT(O543,2)),LEN(O543)=6,DATE(LEFT(O543,4),MID(O543,5,1),RIGHT(O543,1)))</f>
        <v>36086</v>
      </c>
      <c r="R543">
        <v>16</v>
      </c>
      <c r="S543" t="str">
        <f t="shared" si="43"/>
        <v>Normal</v>
      </c>
      <c r="U543">
        <v>202453</v>
      </c>
      <c r="V543" s="2" cm="1">
        <f t="array" ref="V543">_xlfn.IFS(LEN(U543)=8,DATE(LEFT(U543,4),MID(U543,5,2),RIGHT(U543,2)),LEN(U543)=7,DATE(LEFT(U543,4),MID(U543,5,1),RIGHT(U543,2)),LEN(U543)=6,DATE(LEFT(U543,4),MID(U543,5,1),RIGHT(U543,1)))</f>
        <v>45415</v>
      </c>
      <c r="X543" s="2">
        <v>36534</v>
      </c>
      <c r="Y543">
        <f t="shared" ca="1" si="44"/>
        <v>25</v>
      </c>
    </row>
    <row r="544" spans="3:25" x14ac:dyDescent="0.25">
      <c r="C544" t="s">
        <v>1659</v>
      </c>
      <c r="D544" t="s">
        <v>1660</v>
      </c>
      <c r="F544" t="str">
        <f t="shared" si="40"/>
        <v>Franky Seton</v>
      </c>
      <c r="H544" t="str">
        <f t="shared" si="41"/>
        <v>Franky Seton</v>
      </c>
      <c r="K544">
        <v>76</v>
      </c>
      <c r="L544" t="str">
        <f t="shared" si="42"/>
        <v>Normal Heart Rate</v>
      </c>
      <c r="O544">
        <v>1996915</v>
      </c>
      <c r="P544" s="2" cm="1">
        <f t="array" ref="P544">_xlfn.IFS(LEN(O544)=8,DATE(LEFT(O544,4),MID(O544,5,2),RIGHT(O544,2)),LEN(O544)=7,DATE(LEFT(O544,4),MID(O544,5,1),RIGHT(O544,2)),LEN(O544)=6,DATE(LEFT(O544,4),MID(O544,5,1),RIGHT(O544,1)))</f>
        <v>35323</v>
      </c>
      <c r="R544">
        <v>15</v>
      </c>
      <c r="S544" t="str">
        <f t="shared" si="43"/>
        <v>Normal</v>
      </c>
      <c r="U544">
        <v>202426</v>
      </c>
      <c r="V544" s="2" cm="1">
        <f t="array" ref="V544">_xlfn.IFS(LEN(U544)=8,DATE(LEFT(U544,4),MID(U544,5,2),RIGHT(U544,2)),LEN(U544)=7,DATE(LEFT(U544,4),MID(U544,5,1),RIGHT(U544,2)),LEN(U544)=6,DATE(LEFT(U544,4),MID(U544,5,1),RIGHT(U544,1)))</f>
        <v>45328</v>
      </c>
      <c r="X544" s="2">
        <v>35434</v>
      </c>
      <c r="Y544">
        <f t="shared" ca="1" si="44"/>
        <v>28</v>
      </c>
    </row>
    <row r="545" spans="3:25" x14ac:dyDescent="0.25">
      <c r="C545" t="s">
        <v>1662</v>
      </c>
      <c r="D545" t="s">
        <v>1663</v>
      </c>
      <c r="F545" t="str">
        <f t="shared" si="40"/>
        <v>Bond Sedgeworth</v>
      </c>
      <c r="H545" t="str">
        <f t="shared" si="41"/>
        <v>Bond Sedgeworth</v>
      </c>
      <c r="K545">
        <v>67</v>
      </c>
      <c r="L545" t="str">
        <f t="shared" si="42"/>
        <v>Normal Heart Rate</v>
      </c>
      <c r="O545">
        <v>200019</v>
      </c>
      <c r="P545" s="2" cm="1">
        <f t="array" ref="P545">_xlfn.IFS(LEN(O545)=8,DATE(LEFT(O545,4),MID(O545,5,2),RIGHT(O545,2)),LEN(O545)=7,DATE(LEFT(O545,4),MID(O545,5,1),RIGHT(O545,2)),LEN(O545)=6,DATE(LEFT(O545,4),MID(O545,5,1),RIGHT(O545,1)))</f>
        <v>36534</v>
      </c>
      <c r="R545">
        <v>10</v>
      </c>
      <c r="S545" t="str">
        <f t="shared" si="43"/>
        <v>Normal</v>
      </c>
      <c r="U545">
        <v>202455</v>
      </c>
      <c r="V545" s="2" cm="1">
        <f t="array" ref="V545">_xlfn.IFS(LEN(U545)=8,DATE(LEFT(U545,4),MID(U545,5,2),RIGHT(U545,2)),LEN(U545)=7,DATE(LEFT(U545,4),MID(U545,5,1),RIGHT(U545,2)),LEN(U545)=6,DATE(LEFT(U545,4),MID(U545,5,1),RIGHT(U545,1)))</f>
        <v>45417</v>
      </c>
      <c r="X545" s="2">
        <v>35660</v>
      </c>
      <c r="Y545">
        <f t="shared" ca="1" si="44"/>
        <v>27</v>
      </c>
    </row>
    <row r="546" spans="3:25" x14ac:dyDescent="0.25">
      <c r="C546" t="s">
        <v>1665</v>
      </c>
      <c r="D546" t="s">
        <v>1666</v>
      </c>
      <c r="F546" t="str">
        <f t="shared" si="40"/>
        <v>Ritchie Noonan</v>
      </c>
      <c r="H546" t="str">
        <f t="shared" si="41"/>
        <v>Ritchie Noonan</v>
      </c>
      <c r="K546">
        <v>100</v>
      </c>
      <c r="L546" t="str">
        <f t="shared" si="42"/>
        <v>High Heart Rate</v>
      </c>
      <c r="O546">
        <v>199714</v>
      </c>
      <c r="P546" s="2" cm="1">
        <f t="array" ref="P546">_xlfn.IFS(LEN(O546)=8,DATE(LEFT(O546,4),MID(O546,5,2),RIGHT(O546,2)),LEN(O546)=7,DATE(LEFT(O546,4),MID(O546,5,1),RIGHT(O546,2)),LEN(O546)=6,DATE(LEFT(O546,4),MID(O546,5,1),RIGHT(O546,1)))</f>
        <v>35434</v>
      </c>
      <c r="R546">
        <v>15</v>
      </c>
      <c r="S546" t="str">
        <f t="shared" si="43"/>
        <v>Normal</v>
      </c>
      <c r="U546">
        <v>2024412</v>
      </c>
      <c r="V546" s="2" cm="1">
        <f t="array" ref="V546">_xlfn.IFS(LEN(U546)=8,DATE(LEFT(U546,4),MID(U546,5,2),RIGHT(U546,2)),LEN(U546)=7,DATE(LEFT(U546,4),MID(U546,5,1),RIGHT(U546,2)),LEN(U546)=6,DATE(LEFT(U546,4),MID(U546,5,1),RIGHT(U546,1)))</f>
        <v>45394</v>
      </c>
      <c r="X546" s="2">
        <v>34127</v>
      </c>
      <c r="Y546">
        <f t="shared" ca="1" si="44"/>
        <v>31</v>
      </c>
    </row>
    <row r="547" spans="3:25" x14ac:dyDescent="0.25">
      <c r="C547" t="s">
        <v>1668</v>
      </c>
      <c r="D547" t="s">
        <v>1669</v>
      </c>
      <c r="F547" t="str">
        <f t="shared" si="40"/>
        <v>Craig Fydo</v>
      </c>
      <c r="H547" t="str">
        <f t="shared" si="41"/>
        <v>Craig Fydo</v>
      </c>
      <c r="K547">
        <v>82</v>
      </c>
      <c r="L547" t="str">
        <f t="shared" si="42"/>
        <v>Normal Heart Rate</v>
      </c>
      <c r="O547">
        <v>1997818</v>
      </c>
      <c r="P547" s="2" cm="1">
        <f t="array" ref="P547">_xlfn.IFS(LEN(O547)=8,DATE(LEFT(O547,4),MID(O547,5,2),RIGHT(O547,2)),LEN(O547)=7,DATE(LEFT(O547,4),MID(O547,5,1),RIGHT(O547,2)),LEN(O547)=6,DATE(LEFT(O547,4),MID(O547,5,1),RIGHT(O547,1)))</f>
        <v>35660</v>
      </c>
      <c r="R547">
        <v>15</v>
      </c>
      <c r="S547" t="str">
        <f t="shared" si="43"/>
        <v>Normal</v>
      </c>
      <c r="U547">
        <v>2024514</v>
      </c>
      <c r="V547" s="2" cm="1">
        <f t="array" ref="V547">_xlfn.IFS(LEN(U547)=8,DATE(LEFT(U547,4),MID(U547,5,2),RIGHT(U547,2)),LEN(U547)=7,DATE(LEFT(U547,4),MID(U547,5,1),RIGHT(U547,2)),LEN(U547)=6,DATE(LEFT(U547,4),MID(U547,5,1),RIGHT(U547,1)))</f>
        <v>45426</v>
      </c>
      <c r="X547" s="2">
        <v>33628</v>
      </c>
      <c r="Y547">
        <f t="shared" ca="1" si="44"/>
        <v>33</v>
      </c>
    </row>
    <row r="548" spans="3:25" x14ac:dyDescent="0.25">
      <c r="C548" t="s">
        <v>1671</v>
      </c>
      <c r="D548" t="s">
        <v>1672</v>
      </c>
      <c r="F548" t="str">
        <f t="shared" si="40"/>
        <v>Brigitte Coster</v>
      </c>
      <c r="H548" t="str">
        <f t="shared" si="41"/>
        <v>Brigitte Coster</v>
      </c>
      <c r="K548">
        <v>110</v>
      </c>
      <c r="L548" t="str">
        <f t="shared" si="42"/>
        <v>High Heart Rate</v>
      </c>
      <c r="O548">
        <v>199367</v>
      </c>
      <c r="P548" s="2" cm="1">
        <f t="array" ref="P548">_xlfn.IFS(LEN(O548)=8,DATE(LEFT(O548,4),MID(O548,5,2),RIGHT(O548,2)),LEN(O548)=7,DATE(LEFT(O548,4),MID(O548,5,1),RIGHT(O548,2)),LEN(O548)=6,DATE(LEFT(O548,4),MID(O548,5,1),RIGHT(O548,1)))</f>
        <v>34127</v>
      </c>
      <c r="R548">
        <v>13</v>
      </c>
      <c r="S548" t="str">
        <f t="shared" si="43"/>
        <v>Normal</v>
      </c>
      <c r="U548">
        <v>2024228</v>
      </c>
      <c r="V548" s="2" cm="1">
        <f t="array" ref="V548">_xlfn.IFS(LEN(U548)=8,DATE(LEFT(U548,4),MID(U548,5,2),RIGHT(U548,2)),LEN(U548)=7,DATE(LEFT(U548,4),MID(U548,5,1),RIGHT(U548,2)),LEN(U548)=6,DATE(LEFT(U548,4),MID(U548,5,1),RIGHT(U548,1)))</f>
        <v>45350</v>
      </c>
      <c r="X548" s="2">
        <v>31256</v>
      </c>
      <c r="Y548">
        <f t="shared" ca="1" si="44"/>
        <v>39</v>
      </c>
    </row>
    <row r="549" spans="3:25" x14ac:dyDescent="0.25">
      <c r="C549" t="s">
        <v>1674</v>
      </c>
      <c r="D549" t="s">
        <v>1675</v>
      </c>
      <c r="F549" t="str">
        <f t="shared" si="40"/>
        <v>Tamas Makiver</v>
      </c>
      <c r="H549" t="str">
        <f t="shared" si="41"/>
        <v>Tamas Makiver</v>
      </c>
      <c r="K549">
        <v>103</v>
      </c>
      <c r="L549" t="str">
        <f t="shared" si="42"/>
        <v>High Heart Rate</v>
      </c>
      <c r="O549">
        <v>1992125</v>
      </c>
      <c r="P549" s="2" cm="1">
        <f t="array" ref="P549">_xlfn.IFS(LEN(O549)=8,DATE(LEFT(O549,4),MID(O549,5,2),RIGHT(O549,2)),LEN(O549)=7,DATE(LEFT(O549,4),MID(O549,5,1),RIGHT(O549,2)),LEN(O549)=6,DATE(LEFT(O549,4),MID(O549,5,1),RIGHT(O549,1)))</f>
        <v>33628</v>
      </c>
      <c r="R549">
        <v>15</v>
      </c>
      <c r="S549" t="str">
        <f t="shared" si="43"/>
        <v>Normal</v>
      </c>
      <c r="U549">
        <v>2024621</v>
      </c>
      <c r="V549" s="2" cm="1">
        <f t="array" ref="V549">_xlfn.IFS(LEN(U549)=8,DATE(LEFT(U549,4),MID(U549,5,2),RIGHT(U549,2)),LEN(U549)=7,DATE(LEFT(U549,4),MID(U549,5,1),RIGHT(U549,2)),LEN(U549)=6,DATE(LEFT(U549,4),MID(U549,5,1),RIGHT(U549,1)))</f>
        <v>45464</v>
      </c>
      <c r="X549" s="2">
        <v>36528</v>
      </c>
      <c r="Y549">
        <f t="shared" ca="1" si="44"/>
        <v>25</v>
      </c>
    </row>
    <row r="550" spans="3:25" x14ac:dyDescent="0.25">
      <c r="C550" t="s">
        <v>1677</v>
      </c>
      <c r="D550" t="s">
        <v>1678</v>
      </c>
      <c r="F550" t="str">
        <f t="shared" si="40"/>
        <v>Cherilynn Antao</v>
      </c>
      <c r="H550" t="str">
        <f t="shared" si="41"/>
        <v>Cherilynn Antao</v>
      </c>
      <c r="K550">
        <v>105</v>
      </c>
      <c r="L550" t="str">
        <f t="shared" si="42"/>
        <v>High Heart Rate</v>
      </c>
      <c r="O550">
        <v>1985728</v>
      </c>
      <c r="P550" s="2" cm="1">
        <f t="array" ref="P550">_xlfn.IFS(LEN(O550)=8,DATE(LEFT(O550,4),MID(O550,5,2),RIGHT(O550,2)),LEN(O550)=7,DATE(LEFT(O550,4),MID(O550,5,1),RIGHT(O550,2)),LEN(O550)=6,DATE(LEFT(O550,4),MID(O550,5,1),RIGHT(O550,1)))</f>
        <v>31256</v>
      </c>
      <c r="R550">
        <v>14</v>
      </c>
      <c r="S550" t="str">
        <f t="shared" si="43"/>
        <v>Normal</v>
      </c>
      <c r="U550">
        <v>202414</v>
      </c>
      <c r="V550" s="2" cm="1">
        <f t="array" ref="V550">_xlfn.IFS(LEN(U550)=8,DATE(LEFT(U550,4),MID(U550,5,2),RIGHT(U550,2)),LEN(U550)=7,DATE(LEFT(U550,4),MID(U550,5,1),RIGHT(U550,2)),LEN(U550)=6,DATE(LEFT(U550,4),MID(U550,5,1),RIGHT(U550,1)))</f>
        <v>45295</v>
      </c>
      <c r="X550" s="2">
        <v>36272</v>
      </c>
      <c r="Y550">
        <f t="shared" ca="1" si="44"/>
        <v>25</v>
      </c>
    </row>
    <row r="551" spans="3:25" x14ac:dyDescent="0.25">
      <c r="C551" t="s">
        <v>1680</v>
      </c>
      <c r="D551" t="s">
        <v>1681</v>
      </c>
      <c r="F551" t="str">
        <f t="shared" si="40"/>
        <v>Valenka Brodley</v>
      </c>
      <c r="H551" t="str">
        <f t="shared" si="41"/>
        <v>Valenka Brodley</v>
      </c>
      <c r="K551">
        <v>95</v>
      </c>
      <c r="L551" t="str">
        <f t="shared" si="42"/>
        <v>Normal Heart Rate</v>
      </c>
      <c r="O551">
        <v>200013</v>
      </c>
      <c r="P551" s="2" cm="1">
        <f t="array" ref="P551">_xlfn.IFS(LEN(O551)=8,DATE(LEFT(O551,4),MID(O551,5,2),RIGHT(O551,2)),LEN(O551)=7,DATE(LEFT(O551,4),MID(O551,5,1),RIGHT(O551,2)),LEN(O551)=6,DATE(LEFT(O551,4),MID(O551,5,1),RIGHT(O551,1)))</f>
        <v>36528</v>
      </c>
      <c r="R551">
        <v>17</v>
      </c>
      <c r="S551" t="str">
        <f t="shared" si="43"/>
        <v>Normal</v>
      </c>
      <c r="U551">
        <v>202437</v>
      </c>
      <c r="V551" s="2" cm="1">
        <f t="array" ref="V551">_xlfn.IFS(LEN(U551)=8,DATE(LEFT(U551,4),MID(U551,5,2),RIGHT(U551,2)),LEN(U551)=7,DATE(LEFT(U551,4),MID(U551,5,1),RIGHT(U551,2)),LEN(U551)=6,DATE(LEFT(U551,4),MID(U551,5,1),RIGHT(U551,1)))</f>
        <v>45358</v>
      </c>
      <c r="X551" s="2">
        <v>31874</v>
      </c>
      <c r="Y551">
        <f t="shared" ca="1" si="44"/>
        <v>37</v>
      </c>
    </row>
    <row r="552" spans="3:25" x14ac:dyDescent="0.25">
      <c r="C552" t="s">
        <v>413</v>
      </c>
      <c r="D552" t="s">
        <v>1683</v>
      </c>
      <c r="F552" t="str">
        <f t="shared" si="40"/>
        <v>Fanni Cosens</v>
      </c>
      <c r="H552" t="str">
        <f t="shared" si="41"/>
        <v>Fanni Cosens</v>
      </c>
      <c r="K552">
        <v>99</v>
      </c>
      <c r="L552" t="str">
        <f t="shared" si="42"/>
        <v>Normal Heart Rate</v>
      </c>
      <c r="O552">
        <v>1999422</v>
      </c>
      <c r="P552" s="2" cm="1">
        <f t="array" ref="P552">_xlfn.IFS(LEN(O552)=8,DATE(LEFT(O552,4),MID(O552,5,2),RIGHT(O552,2)),LEN(O552)=7,DATE(LEFT(O552,4),MID(O552,5,1),RIGHT(O552,2)),LEN(O552)=6,DATE(LEFT(O552,4),MID(O552,5,1),RIGHT(O552,1)))</f>
        <v>36272</v>
      </c>
      <c r="R552">
        <v>17</v>
      </c>
      <c r="S552" t="str">
        <f t="shared" si="43"/>
        <v>Normal</v>
      </c>
      <c r="U552">
        <v>2024327</v>
      </c>
      <c r="V552" s="2" cm="1">
        <f t="array" ref="V552">_xlfn.IFS(LEN(U552)=8,DATE(LEFT(U552,4),MID(U552,5,2),RIGHT(U552,2)),LEN(U552)=7,DATE(LEFT(U552,4),MID(U552,5,1),RIGHT(U552,2)),LEN(U552)=6,DATE(LEFT(U552,4),MID(U552,5,1),RIGHT(U552,1)))</f>
        <v>45378</v>
      </c>
      <c r="X552" s="2">
        <v>37999</v>
      </c>
      <c r="Y552">
        <f t="shared" ca="1" si="44"/>
        <v>21</v>
      </c>
    </row>
    <row r="553" spans="3:25" x14ac:dyDescent="0.25">
      <c r="C553" t="s">
        <v>1685</v>
      </c>
      <c r="D553" t="s">
        <v>1686</v>
      </c>
      <c r="F553" t="str">
        <f t="shared" si="40"/>
        <v>Blakeley Ullyott</v>
      </c>
      <c r="H553" t="str">
        <f t="shared" si="41"/>
        <v>Blakeley Ullyott</v>
      </c>
      <c r="K553">
        <v>76</v>
      </c>
      <c r="L553" t="str">
        <f t="shared" si="42"/>
        <v>Normal Heart Rate</v>
      </c>
      <c r="O553">
        <v>198747</v>
      </c>
      <c r="P553" s="2" cm="1">
        <f t="array" ref="P553">_xlfn.IFS(LEN(O553)=8,DATE(LEFT(O553,4),MID(O553,5,2),RIGHT(O553,2)),LEN(O553)=7,DATE(LEFT(O553,4),MID(O553,5,1),RIGHT(O553,2)),LEN(O553)=6,DATE(LEFT(O553,4),MID(O553,5,1),RIGHT(O553,1)))</f>
        <v>31874</v>
      </c>
      <c r="R553">
        <v>15</v>
      </c>
      <c r="S553" t="str">
        <f t="shared" si="43"/>
        <v>Normal</v>
      </c>
      <c r="U553">
        <v>2024113</v>
      </c>
      <c r="V553" s="2" cm="1">
        <f t="array" ref="V553">_xlfn.IFS(LEN(U553)=8,DATE(LEFT(U553,4),MID(U553,5,2),RIGHT(U553,2)),LEN(U553)=7,DATE(LEFT(U553,4),MID(U553,5,1),RIGHT(U553,2)),LEN(U553)=6,DATE(LEFT(U553,4),MID(U553,5,1),RIGHT(U553,1)))</f>
        <v>45304</v>
      </c>
      <c r="X553" s="2">
        <v>22687</v>
      </c>
      <c r="Y553">
        <f t="shared" ca="1" si="44"/>
        <v>63</v>
      </c>
    </row>
    <row r="554" spans="3:25" x14ac:dyDescent="0.25">
      <c r="C554" t="s">
        <v>1688</v>
      </c>
      <c r="D554" t="s">
        <v>1689</v>
      </c>
      <c r="F554" t="str">
        <f t="shared" si="40"/>
        <v>Babbie Heddan</v>
      </c>
      <c r="H554" t="str">
        <f t="shared" si="41"/>
        <v>Babbie Heddan</v>
      </c>
      <c r="K554">
        <v>66</v>
      </c>
      <c r="L554" t="str">
        <f t="shared" si="42"/>
        <v>Normal Heart Rate</v>
      </c>
      <c r="O554">
        <v>2004113</v>
      </c>
      <c r="P554" s="2" cm="1">
        <f t="array" ref="P554">_xlfn.IFS(LEN(O554)=8,DATE(LEFT(O554,4),MID(O554,5,2),RIGHT(O554,2)),LEN(O554)=7,DATE(LEFT(O554,4),MID(O554,5,1),RIGHT(O554,2)),LEN(O554)=6,DATE(LEFT(O554,4),MID(O554,5,1),RIGHT(O554,1)))</f>
        <v>37999</v>
      </c>
      <c r="R554">
        <v>15</v>
      </c>
      <c r="S554" t="str">
        <f t="shared" si="43"/>
        <v>Normal</v>
      </c>
      <c r="U554">
        <v>202423</v>
      </c>
      <c r="V554" s="2" cm="1">
        <f t="array" ref="V554">_xlfn.IFS(LEN(U554)=8,DATE(LEFT(U554,4),MID(U554,5,2),RIGHT(U554,2)),LEN(U554)=7,DATE(LEFT(U554,4),MID(U554,5,1),RIGHT(U554,2)),LEN(U554)=6,DATE(LEFT(U554,4),MID(U554,5,1),RIGHT(U554,1)))</f>
        <v>45325</v>
      </c>
      <c r="X554" s="2">
        <v>28527</v>
      </c>
      <c r="Y554">
        <f t="shared" ca="1" si="44"/>
        <v>47</v>
      </c>
    </row>
    <row r="555" spans="3:25" x14ac:dyDescent="0.25">
      <c r="C555" t="s">
        <v>1691</v>
      </c>
      <c r="D555" t="s">
        <v>1692</v>
      </c>
      <c r="F555" t="str">
        <f t="shared" si="40"/>
        <v>Katuscha Gurry</v>
      </c>
      <c r="H555" t="str">
        <f t="shared" si="41"/>
        <v>Katuscha Gurry</v>
      </c>
      <c r="K555">
        <v>100</v>
      </c>
      <c r="L555" t="str">
        <f t="shared" si="42"/>
        <v>High Heart Rate</v>
      </c>
      <c r="O555">
        <v>1962210</v>
      </c>
      <c r="P555" s="2" cm="1">
        <f t="array" ref="P555">_xlfn.IFS(LEN(O555)=8,DATE(LEFT(O555,4),MID(O555,5,2),RIGHT(O555,2)),LEN(O555)=7,DATE(LEFT(O555,4),MID(O555,5,1),RIGHT(O555,2)),LEN(O555)=6,DATE(LEFT(O555,4),MID(O555,5,1),RIGHT(O555,1)))</f>
        <v>22687</v>
      </c>
      <c r="R555">
        <v>13</v>
      </c>
      <c r="S555" t="str">
        <f t="shared" si="43"/>
        <v>Normal</v>
      </c>
      <c r="U555">
        <v>202421</v>
      </c>
      <c r="V555" s="2" cm="1">
        <f t="array" ref="V555">_xlfn.IFS(LEN(U555)=8,DATE(LEFT(U555,4),MID(U555,5,2),RIGHT(U555,2)),LEN(U555)=7,DATE(LEFT(U555,4),MID(U555,5,1),RIGHT(U555,2)),LEN(U555)=6,DATE(LEFT(U555,4),MID(U555,5,1),RIGHT(U555,1)))</f>
        <v>45323</v>
      </c>
      <c r="X555" s="2">
        <v>22250</v>
      </c>
      <c r="Y555">
        <f t="shared" ca="1" si="44"/>
        <v>64</v>
      </c>
    </row>
    <row r="556" spans="3:25" x14ac:dyDescent="0.25">
      <c r="C556" t="s">
        <v>1694</v>
      </c>
      <c r="D556" t="s">
        <v>1695</v>
      </c>
      <c r="F556" t="str">
        <f t="shared" si="40"/>
        <v>Miller Livock</v>
      </c>
      <c r="H556" t="str">
        <f t="shared" si="41"/>
        <v>Miller Livock</v>
      </c>
      <c r="K556">
        <v>78</v>
      </c>
      <c r="L556" t="str">
        <f t="shared" si="42"/>
        <v>Normal Heart Rate</v>
      </c>
      <c r="O556">
        <v>197826</v>
      </c>
      <c r="P556" s="2" cm="1">
        <f t="array" ref="P556">_xlfn.IFS(LEN(O556)=8,DATE(LEFT(O556,4),MID(O556,5,2),RIGHT(O556,2)),LEN(O556)=7,DATE(LEFT(O556,4),MID(O556,5,1),RIGHT(O556,2)),LEN(O556)=6,DATE(LEFT(O556,4),MID(O556,5,1),RIGHT(O556,1)))</f>
        <v>28527</v>
      </c>
      <c r="R556">
        <v>20</v>
      </c>
      <c r="S556" t="str">
        <f t="shared" si="43"/>
        <v>Normal</v>
      </c>
      <c r="U556">
        <v>2024531</v>
      </c>
      <c r="V556" s="2" cm="1">
        <f t="array" ref="V556">_xlfn.IFS(LEN(U556)=8,DATE(LEFT(U556,4),MID(U556,5,2),RIGHT(U556,2)),LEN(U556)=7,DATE(LEFT(U556,4),MID(U556,5,1),RIGHT(U556,2)),LEN(U556)=6,DATE(LEFT(U556,4),MID(U556,5,1),RIGHT(U556,1)))</f>
        <v>45443</v>
      </c>
      <c r="X556" s="2">
        <v>34714</v>
      </c>
      <c r="Y556">
        <f t="shared" ca="1" si="44"/>
        <v>30</v>
      </c>
    </row>
    <row r="557" spans="3:25" x14ac:dyDescent="0.25">
      <c r="C557" t="s">
        <v>1697</v>
      </c>
      <c r="D557" t="s">
        <v>1698</v>
      </c>
      <c r="F557" t="str">
        <f t="shared" si="40"/>
        <v>Rubi Freegard</v>
      </c>
      <c r="H557" t="str">
        <f t="shared" si="41"/>
        <v>Rubi Freegard</v>
      </c>
      <c r="K557">
        <v>71</v>
      </c>
      <c r="L557" t="str">
        <f t="shared" si="42"/>
        <v>Normal Heart Rate</v>
      </c>
      <c r="O557">
        <v>19601130</v>
      </c>
      <c r="P557" s="2" cm="1">
        <f t="array" ref="P557">_xlfn.IFS(LEN(O557)=8,DATE(LEFT(O557,4),MID(O557,5,2),RIGHT(O557,2)),LEN(O557)=7,DATE(LEFT(O557,4),MID(O557,5,1),RIGHT(O557,2)),LEN(O557)=6,DATE(LEFT(O557,4),MID(O557,5,1),RIGHT(O557,1)))</f>
        <v>22250</v>
      </c>
      <c r="R557">
        <v>15</v>
      </c>
      <c r="S557" t="str">
        <f t="shared" si="43"/>
        <v>Normal</v>
      </c>
      <c r="U557">
        <v>2024325</v>
      </c>
      <c r="V557" s="2" cm="1">
        <f t="array" ref="V557">_xlfn.IFS(LEN(U557)=8,DATE(LEFT(U557,4),MID(U557,5,2),RIGHT(U557,2)),LEN(U557)=7,DATE(LEFT(U557,4),MID(U557,5,1),RIGHT(U557,2)),LEN(U557)=6,DATE(LEFT(U557,4),MID(U557,5,1),RIGHT(U557,1)))</f>
        <v>45376</v>
      </c>
      <c r="X557" s="2">
        <v>28378</v>
      </c>
      <c r="Y557">
        <f t="shared" ca="1" si="44"/>
        <v>47</v>
      </c>
    </row>
    <row r="558" spans="3:25" x14ac:dyDescent="0.25">
      <c r="C558" t="s">
        <v>1700</v>
      </c>
      <c r="D558" t="s">
        <v>1701</v>
      </c>
      <c r="F558" t="str">
        <f t="shared" si="40"/>
        <v>Silvana Rivett</v>
      </c>
      <c r="H558" t="str">
        <f t="shared" si="41"/>
        <v>Silvana Rivett</v>
      </c>
      <c r="K558">
        <v>88</v>
      </c>
      <c r="L558" t="str">
        <f t="shared" si="42"/>
        <v>Normal Heart Rate</v>
      </c>
      <c r="O558">
        <v>1995115</v>
      </c>
      <c r="P558" s="2" cm="1">
        <f t="array" ref="P558">_xlfn.IFS(LEN(O558)=8,DATE(LEFT(O558,4),MID(O558,5,2),RIGHT(O558,2)),LEN(O558)=7,DATE(LEFT(O558,4),MID(O558,5,1),RIGHT(O558,2)),LEN(O558)=6,DATE(LEFT(O558,4),MID(O558,5,1),RIGHT(O558,1)))</f>
        <v>34714</v>
      </c>
      <c r="R558">
        <v>25</v>
      </c>
      <c r="S558" t="str">
        <f t="shared" si="43"/>
        <v>Bad</v>
      </c>
      <c r="U558">
        <v>2024115</v>
      </c>
      <c r="V558" s="2" cm="1">
        <f t="array" ref="V558">_xlfn.IFS(LEN(U558)=8,DATE(LEFT(U558,4),MID(U558,5,2),RIGHT(U558,2)),LEN(U558)=7,DATE(LEFT(U558,4),MID(U558,5,1),RIGHT(U558,2)),LEN(U558)=6,DATE(LEFT(U558,4),MID(U558,5,1),RIGHT(U558,1)))</f>
        <v>45306</v>
      </c>
      <c r="X558" s="2">
        <v>37254</v>
      </c>
      <c r="Y558">
        <f t="shared" ca="1" si="44"/>
        <v>23</v>
      </c>
    </row>
    <row r="559" spans="3:25" x14ac:dyDescent="0.25">
      <c r="C559" t="s">
        <v>1703</v>
      </c>
      <c r="D559" t="s">
        <v>1704</v>
      </c>
      <c r="F559" t="str">
        <f t="shared" si="40"/>
        <v>Tuesday Clac</v>
      </c>
      <c r="H559" t="str">
        <f t="shared" si="41"/>
        <v>Tuesday Clac</v>
      </c>
      <c r="K559">
        <v>110</v>
      </c>
      <c r="L559" t="str">
        <f t="shared" si="42"/>
        <v>High Heart Rate</v>
      </c>
      <c r="O559">
        <v>1977910</v>
      </c>
      <c r="P559" s="2" cm="1">
        <f t="array" ref="P559">_xlfn.IFS(LEN(O559)=8,DATE(LEFT(O559,4),MID(O559,5,2),RIGHT(O559,2)),LEN(O559)=7,DATE(LEFT(O559,4),MID(O559,5,1),RIGHT(O559,2)),LEN(O559)=6,DATE(LEFT(O559,4),MID(O559,5,1),RIGHT(O559,1)))</f>
        <v>28378</v>
      </c>
      <c r="R559">
        <v>17</v>
      </c>
      <c r="S559" t="str">
        <f t="shared" si="43"/>
        <v>Normal</v>
      </c>
      <c r="U559">
        <v>2024212</v>
      </c>
      <c r="V559" s="2" cm="1">
        <f t="array" ref="V559">_xlfn.IFS(LEN(U559)=8,DATE(LEFT(U559,4),MID(U559,5,2),RIGHT(U559,2)),LEN(U559)=7,DATE(LEFT(U559,4),MID(U559,5,1),RIGHT(U559,2)),LEN(U559)=6,DATE(LEFT(U559,4),MID(U559,5,1),RIGHT(U559,1)))</f>
        <v>45334</v>
      </c>
      <c r="X559" s="2">
        <v>36140</v>
      </c>
      <c r="Y559">
        <f t="shared" ca="1" si="44"/>
        <v>26</v>
      </c>
    </row>
    <row r="560" spans="3:25" x14ac:dyDescent="0.25">
      <c r="C560" t="s">
        <v>1706</v>
      </c>
      <c r="D560" t="s">
        <v>1707</v>
      </c>
      <c r="F560" t="str">
        <f t="shared" si="40"/>
        <v>Lyle Urey</v>
      </c>
      <c r="H560" t="str">
        <f t="shared" si="41"/>
        <v>Lyle Urey</v>
      </c>
      <c r="K560">
        <v>87</v>
      </c>
      <c r="L560" t="str">
        <f t="shared" si="42"/>
        <v>Normal Heart Rate</v>
      </c>
      <c r="O560">
        <v>20011229</v>
      </c>
      <c r="P560" s="2" cm="1">
        <f t="array" ref="P560">_xlfn.IFS(LEN(O560)=8,DATE(LEFT(O560,4),MID(O560,5,2),RIGHT(O560,2)),LEN(O560)=7,DATE(LEFT(O560,4),MID(O560,5,1),RIGHT(O560,2)),LEN(O560)=6,DATE(LEFT(O560,4),MID(O560,5,1),RIGHT(O560,1)))</f>
        <v>37254</v>
      </c>
      <c r="R560">
        <v>19</v>
      </c>
      <c r="S560" t="str">
        <f t="shared" si="43"/>
        <v>Normal</v>
      </c>
      <c r="U560">
        <v>202424</v>
      </c>
      <c r="V560" s="2" cm="1">
        <f t="array" ref="V560">_xlfn.IFS(LEN(U560)=8,DATE(LEFT(U560,4),MID(U560,5,2),RIGHT(U560,2)),LEN(U560)=7,DATE(LEFT(U560,4),MID(U560,5,1),RIGHT(U560,2)),LEN(U560)=6,DATE(LEFT(U560,4),MID(U560,5,1),RIGHT(U560,1)))</f>
        <v>45326</v>
      </c>
      <c r="X560" s="2">
        <v>36812</v>
      </c>
      <c r="Y560">
        <f t="shared" ca="1" si="44"/>
        <v>24</v>
      </c>
    </row>
    <row r="561" spans="3:25" x14ac:dyDescent="0.25">
      <c r="C561" t="s">
        <v>1709</v>
      </c>
      <c r="D561" t="s">
        <v>1710</v>
      </c>
      <c r="F561" t="str">
        <f t="shared" si="40"/>
        <v>Sarge Abelwhite</v>
      </c>
      <c r="H561" t="str">
        <f t="shared" si="41"/>
        <v>Sarge Abelwhite</v>
      </c>
      <c r="K561">
        <v>95</v>
      </c>
      <c r="L561" t="str">
        <f t="shared" si="42"/>
        <v>Normal Heart Rate</v>
      </c>
      <c r="O561">
        <v>19981211</v>
      </c>
      <c r="P561" s="2" cm="1">
        <f t="array" ref="P561">_xlfn.IFS(LEN(O561)=8,DATE(LEFT(O561,4),MID(O561,5,2),RIGHT(O561,2)),LEN(O561)=7,DATE(LEFT(O561,4),MID(O561,5,1),RIGHT(O561,2)),LEN(O561)=6,DATE(LEFT(O561,4),MID(O561,5,1),RIGHT(O561,1)))</f>
        <v>36140</v>
      </c>
      <c r="R561">
        <v>15</v>
      </c>
      <c r="S561" t="str">
        <f t="shared" si="43"/>
        <v>Normal</v>
      </c>
      <c r="U561">
        <v>202446</v>
      </c>
      <c r="V561" s="2" cm="1">
        <f t="array" ref="V561">_xlfn.IFS(LEN(U561)=8,DATE(LEFT(U561,4),MID(U561,5,2),RIGHT(U561,2)),LEN(U561)=7,DATE(LEFT(U561,4),MID(U561,5,1),RIGHT(U561,2)),LEN(U561)=6,DATE(LEFT(U561,4),MID(U561,5,1),RIGHT(U561,1)))</f>
        <v>45388</v>
      </c>
      <c r="X561" s="2">
        <v>38876</v>
      </c>
      <c r="Y561">
        <f t="shared" ca="1" si="44"/>
        <v>18</v>
      </c>
    </row>
    <row r="562" spans="3:25" x14ac:dyDescent="0.25">
      <c r="C562" t="s">
        <v>1712</v>
      </c>
      <c r="D562" t="s">
        <v>1713</v>
      </c>
      <c r="F562" t="str">
        <f t="shared" si="40"/>
        <v>Wendall Mitford</v>
      </c>
      <c r="H562" t="str">
        <f t="shared" si="41"/>
        <v>Wendall Mitford</v>
      </c>
      <c r="K562">
        <v>87</v>
      </c>
      <c r="L562" t="str">
        <f t="shared" si="42"/>
        <v>Normal Heart Rate</v>
      </c>
      <c r="O562">
        <v>20001013</v>
      </c>
      <c r="P562" s="2" cm="1">
        <f t="array" ref="P562">_xlfn.IFS(LEN(O562)=8,DATE(LEFT(O562,4),MID(O562,5,2),RIGHT(O562,2)),LEN(O562)=7,DATE(LEFT(O562,4),MID(O562,5,1),RIGHT(O562,2)),LEN(O562)=6,DATE(LEFT(O562,4),MID(O562,5,1),RIGHT(O562,1)))</f>
        <v>36812</v>
      </c>
      <c r="R562">
        <v>16</v>
      </c>
      <c r="S562" t="str">
        <f t="shared" si="43"/>
        <v>Normal</v>
      </c>
      <c r="U562">
        <v>202466</v>
      </c>
      <c r="V562" s="2" cm="1">
        <f t="array" ref="V562">_xlfn.IFS(LEN(U562)=8,DATE(LEFT(U562,4),MID(U562,5,2),RIGHT(U562,2)),LEN(U562)=7,DATE(LEFT(U562,4),MID(U562,5,1),RIGHT(U562,2)),LEN(U562)=6,DATE(LEFT(U562,4),MID(U562,5,1),RIGHT(U562,1)))</f>
        <v>45449</v>
      </c>
      <c r="X562" s="2">
        <v>36817</v>
      </c>
      <c r="Y562">
        <f t="shared" ca="1" si="44"/>
        <v>24</v>
      </c>
    </row>
    <row r="563" spans="3:25" x14ac:dyDescent="0.25">
      <c r="C563" t="s">
        <v>1715</v>
      </c>
      <c r="D563" t="s">
        <v>1716</v>
      </c>
      <c r="F563" t="str">
        <f t="shared" si="40"/>
        <v>Quinton Riding</v>
      </c>
      <c r="H563" t="str">
        <f t="shared" si="41"/>
        <v>Quinton Riding</v>
      </c>
      <c r="K563">
        <v>99</v>
      </c>
      <c r="L563" t="str">
        <f t="shared" si="42"/>
        <v>Normal Heart Rate</v>
      </c>
      <c r="O563">
        <v>200668</v>
      </c>
      <c r="P563" s="2" cm="1">
        <f t="array" ref="P563">_xlfn.IFS(LEN(O563)=8,DATE(LEFT(O563,4),MID(O563,5,2),RIGHT(O563,2)),LEN(O563)=7,DATE(LEFT(O563,4),MID(O563,5,1),RIGHT(O563,2)),LEN(O563)=6,DATE(LEFT(O563,4),MID(O563,5,1),RIGHT(O563,1)))</f>
        <v>38876</v>
      </c>
      <c r="R563">
        <v>13</v>
      </c>
      <c r="S563" t="str">
        <f t="shared" si="43"/>
        <v>Normal</v>
      </c>
      <c r="U563">
        <v>202434</v>
      </c>
      <c r="V563" s="2" cm="1">
        <f t="array" ref="V563">_xlfn.IFS(LEN(U563)=8,DATE(LEFT(U563,4),MID(U563,5,2),RIGHT(U563,2)),LEN(U563)=7,DATE(LEFT(U563,4),MID(U563,5,1),RIGHT(U563,2)),LEN(U563)=6,DATE(LEFT(U563,4),MID(U563,5,1),RIGHT(U563,1)))</f>
        <v>45355</v>
      </c>
      <c r="X563" s="2">
        <v>29974</v>
      </c>
      <c r="Y563">
        <f t="shared" ca="1" si="44"/>
        <v>43</v>
      </c>
    </row>
    <row r="564" spans="3:25" x14ac:dyDescent="0.25">
      <c r="C564" t="s">
        <v>1718</v>
      </c>
      <c r="D564" t="s">
        <v>1719</v>
      </c>
      <c r="F564" t="str">
        <f t="shared" si="40"/>
        <v>Kay Taaffe</v>
      </c>
      <c r="H564" t="str">
        <f t="shared" si="41"/>
        <v>Kay Taaffe</v>
      </c>
      <c r="K564">
        <v>120</v>
      </c>
      <c r="L564" t="str">
        <f t="shared" si="42"/>
        <v>High Heart Rate</v>
      </c>
      <c r="O564">
        <v>20001018</v>
      </c>
      <c r="P564" s="2" cm="1">
        <f t="array" ref="P564">_xlfn.IFS(LEN(O564)=8,DATE(LEFT(O564,4),MID(O564,5,2),RIGHT(O564,2)),LEN(O564)=7,DATE(LEFT(O564,4),MID(O564,5,1),RIGHT(O564,2)),LEN(O564)=6,DATE(LEFT(O564,4),MID(O564,5,1),RIGHT(O564,1)))</f>
        <v>36817</v>
      </c>
      <c r="R564">
        <v>22</v>
      </c>
      <c r="S564" t="str">
        <f t="shared" si="43"/>
        <v>Normal</v>
      </c>
      <c r="U564">
        <v>202421</v>
      </c>
      <c r="V564" s="2" cm="1">
        <f t="array" ref="V564">_xlfn.IFS(LEN(U564)=8,DATE(LEFT(U564,4),MID(U564,5,2),RIGHT(U564,2)),LEN(U564)=7,DATE(LEFT(U564,4),MID(U564,5,1),RIGHT(U564,2)),LEN(U564)=6,DATE(LEFT(U564,4),MID(U564,5,1),RIGHT(U564,1)))</f>
        <v>45323</v>
      </c>
      <c r="X564" s="2">
        <v>26736</v>
      </c>
      <c r="Y564">
        <f t="shared" ca="1" si="44"/>
        <v>52</v>
      </c>
    </row>
    <row r="565" spans="3:25" x14ac:dyDescent="0.25">
      <c r="C565" t="s">
        <v>1721</v>
      </c>
      <c r="D565" t="s">
        <v>1722</v>
      </c>
      <c r="F565" t="str">
        <f t="shared" si="40"/>
        <v>Daisey Clint</v>
      </c>
      <c r="H565" t="str">
        <f t="shared" si="41"/>
        <v>Daisey Clint</v>
      </c>
      <c r="K565">
        <v>86</v>
      </c>
      <c r="L565" t="str">
        <f t="shared" si="42"/>
        <v>Normal Heart Rate</v>
      </c>
      <c r="O565">
        <v>1982123</v>
      </c>
      <c r="P565" s="2" cm="1">
        <f t="array" ref="P565">_xlfn.IFS(LEN(O565)=8,DATE(LEFT(O565,4),MID(O565,5,2),RIGHT(O565,2)),LEN(O565)=7,DATE(LEFT(O565,4),MID(O565,5,1),RIGHT(O565,2)),LEN(O565)=6,DATE(LEFT(O565,4),MID(O565,5,1),RIGHT(O565,1)))</f>
        <v>29974</v>
      </c>
      <c r="R565">
        <v>15</v>
      </c>
      <c r="S565" t="str">
        <f t="shared" si="43"/>
        <v>Normal</v>
      </c>
      <c r="U565">
        <v>202454</v>
      </c>
      <c r="V565" s="2" cm="1">
        <f t="array" ref="V565">_xlfn.IFS(LEN(U565)=8,DATE(LEFT(U565,4),MID(U565,5,2),RIGHT(U565,2)),LEN(U565)=7,DATE(LEFT(U565,4),MID(U565,5,1),RIGHT(U565,2)),LEN(U565)=6,DATE(LEFT(U565,4),MID(U565,5,1),RIGHT(U565,1)))</f>
        <v>45416</v>
      </c>
      <c r="X565" s="2">
        <v>28695</v>
      </c>
      <c r="Y565">
        <f t="shared" ca="1" si="44"/>
        <v>46</v>
      </c>
    </row>
    <row r="566" spans="3:25" x14ac:dyDescent="0.25">
      <c r="C566" t="s">
        <v>1724</v>
      </c>
      <c r="D566" t="s">
        <v>1725</v>
      </c>
      <c r="F566" t="str">
        <f t="shared" si="40"/>
        <v>Winni Ciotti</v>
      </c>
      <c r="H566" t="str">
        <f t="shared" si="41"/>
        <v>Winni Ciotti</v>
      </c>
      <c r="K566">
        <v>86</v>
      </c>
      <c r="L566" t="str">
        <f t="shared" si="42"/>
        <v>Normal Heart Rate</v>
      </c>
      <c r="O566">
        <v>1973313</v>
      </c>
      <c r="P566" s="2" cm="1">
        <f t="array" ref="P566">_xlfn.IFS(LEN(O566)=8,DATE(LEFT(O566,4),MID(O566,5,2),RIGHT(O566,2)),LEN(O566)=7,DATE(LEFT(O566,4),MID(O566,5,1),RIGHT(O566,2)),LEN(O566)=6,DATE(LEFT(O566,4),MID(O566,5,1),RIGHT(O566,1)))</f>
        <v>26736</v>
      </c>
      <c r="R566">
        <v>15</v>
      </c>
      <c r="S566" t="str">
        <f t="shared" si="43"/>
        <v>Normal</v>
      </c>
      <c r="U566">
        <v>202459</v>
      </c>
      <c r="V566" s="2" cm="1">
        <f t="array" ref="V566">_xlfn.IFS(LEN(U566)=8,DATE(LEFT(U566,4),MID(U566,5,2),RIGHT(U566,2)),LEN(U566)=7,DATE(LEFT(U566,4),MID(U566,5,1),RIGHT(U566,2)),LEN(U566)=6,DATE(LEFT(U566,4),MID(U566,5,1),RIGHT(U566,1)))</f>
        <v>45421</v>
      </c>
      <c r="X566" s="2">
        <v>37269</v>
      </c>
      <c r="Y566">
        <f t="shared" ca="1" si="44"/>
        <v>23</v>
      </c>
    </row>
    <row r="567" spans="3:25" x14ac:dyDescent="0.25">
      <c r="C567" t="s">
        <v>1727</v>
      </c>
      <c r="D567" t="s">
        <v>1728</v>
      </c>
      <c r="F567" t="str">
        <f t="shared" si="40"/>
        <v>Lauralee Lemmon</v>
      </c>
      <c r="H567" t="str">
        <f t="shared" si="41"/>
        <v>Lauralee Lemmon</v>
      </c>
      <c r="K567">
        <v>74</v>
      </c>
      <c r="L567" t="str">
        <f t="shared" si="42"/>
        <v>Normal Heart Rate</v>
      </c>
      <c r="O567">
        <v>1978724</v>
      </c>
      <c r="P567" s="2" cm="1">
        <f t="array" ref="P567">_xlfn.IFS(LEN(O567)=8,DATE(LEFT(O567,4),MID(O567,5,2),RIGHT(O567,2)),LEN(O567)=7,DATE(LEFT(O567,4),MID(O567,5,1),RIGHT(O567,2)),LEN(O567)=6,DATE(LEFT(O567,4),MID(O567,5,1),RIGHT(O567,1)))</f>
        <v>28695</v>
      </c>
      <c r="R567">
        <v>15</v>
      </c>
      <c r="S567" t="str">
        <f t="shared" si="43"/>
        <v>Normal</v>
      </c>
      <c r="U567">
        <v>202455</v>
      </c>
      <c r="V567" s="2" cm="1">
        <f t="array" ref="V567">_xlfn.IFS(LEN(U567)=8,DATE(LEFT(U567,4),MID(U567,5,2),RIGHT(U567,2)),LEN(U567)=7,DATE(LEFT(U567,4),MID(U567,5,1),RIGHT(U567,2)),LEN(U567)=6,DATE(LEFT(U567,4),MID(U567,5,1),RIGHT(U567,1)))</f>
        <v>45417</v>
      </c>
      <c r="X567" s="2">
        <v>27095</v>
      </c>
      <c r="Y567">
        <f t="shared" ca="1" si="44"/>
        <v>51</v>
      </c>
    </row>
    <row r="568" spans="3:25" x14ac:dyDescent="0.25">
      <c r="C568" t="s">
        <v>1730</v>
      </c>
      <c r="D568" t="s">
        <v>1731</v>
      </c>
      <c r="F568" t="str">
        <f t="shared" si="40"/>
        <v>Lexine McMarquis</v>
      </c>
      <c r="H568" t="str">
        <f t="shared" si="41"/>
        <v>Lexine McMarquis</v>
      </c>
      <c r="K568">
        <v>84</v>
      </c>
      <c r="L568" t="str">
        <f t="shared" si="42"/>
        <v>Normal Heart Rate</v>
      </c>
      <c r="O568">
        <v>2002113</v>
      </c>
      <c r="P568" s="2" cm="1">
        <f t="array" ref="P568">_xlfn.IFS(LEN(O568)=8,DATE(LEFT(O568,4),MID(O568,5,2),RIGHT(O568,2)),LEN(O568)=7,DATE(LEFT(O568,4),MID(O568,5,1),RIGHT(O568,2)),LEN(O568)=6,DATE(LEFT(O568,4),MID(O568,5,1),RIGHT(O568,1)))</f>
        <v>37269</v>
      </c>
      <c r="R568">
        <v>18</v>
      </c>
      <c r="S568" t="str">
        <f t="shared" si="43"/>
        <v>Normal</v>
      </c>
      <c r="U568">
        <v>2024328</v>
      </c>
      <c r="V568" s="2" cm="1">
        <f t="array" ref="V568">_xlfn.IFS(LEN(U568)=8,DATE(LEFT(U568,4),MID(U568,5,2),RIGHT(U568,2)),LEN(U568)=7,DATE(LEFT(U568,4),MID(U568,5,1),RIGHT(U568,2)),LEN(U568)=6,DATE(LEFT(U568,4),MID(U568,5,1),RIGHT(U568,1)))</f>
        <v>45379</v>
      </c>
      <c r="X568" s="2">
        <v>34424</v>
      </c>
      <c r="Y568">
        <f t="shared" ca="1" si="44"/>
        <v>30</v>
      </c>
    </row>
    <row r="569" spans="3:25" x14ac:dyDescent="0.25">
      <c r="C569" t="s">
        <v>1733</v>
      </c>
      <c r="D569" t="s">
        <v>1734</v>
      </c>
      <c r="F569" t="str">
        <f t="shared" si="40"/>
        <v>Melisande Fermer</v>
      </c>
      <c r="H569" t="str">
        <f t="shared" si="41"/>
        <v>Melisande Fermer</v>
      </c>
      <c r="K569">
        <v>111</v>
      </c>
      <c r="L569" t="str">
        <f t="shared" si="42"/>
        <v>High Heart Rate</v>
      </c>
      <c r="O569">
        <v>197437</v>
      </c>
      <c r="P569" s="2" cm="1">
        <f t="array" ref="P569">_xlfn.IFS(LEN(O569)=8,DATE(LEFT(O569,4),MID(O569,5,2),RIGHT(O569,2)),LEN(O569)=7,DATE(LEFT(O569,4),MID(O569,5,1),RIGHT(O569,2)),LEN(O569)=6,DATE(LEFT(O569,4),MID(O569,5,1),RIGHT(O569,1)))</f>
        <v>27095</v>
      </c>
      <c r="R569">
        <v>15</v>
      </c>
      <c r="S569" t="str">
        <f t="shared" si="43"/>
        <v>Normal</v>
      </c>
      <c r="U569">
        <v>2024616</v>
      </c>
      <c r="V569" s="2" cm="1">
        <f t="array" ref="V569">_xlfn.IFS(LEN(U569)=8,DATE(LEFT(U569,4),MID(U569,5,2),RIGHT(U569,2)),LEN(U569)=7,DATE(LEFT(U569,4),MID(U569,5,1),RIGHT(U569,2)),LEN(U569)=6,DATE(LEFT(U569,4),MID(U569,5,1),RIGHT(U569,1)))</f>
        <v>45459</v>
      </c>
      <c r="X569" s="2">
        <v>33380</v>
      </c>
      <c r="Y569">
        <f t="shared" ca="1" si="44"/>
        <v>33</v>
      </c>
    </row>
    <row r="570" spans="3:25" x14ac:dyDescent="0.25">
      <c r="C570" t="s">
        <v>1736</v>
      </c>
      <c r="D570" t="s">
        <v>1737</v>
      </c>
      <c r="F570" t="str">
        <f t="shared" si="40"/>
        <v>Stephine Middlebrook</v>
      </c>
      <c r="H570" t="str">
        <f t="shared" si="41"/>
        <v>Stephine Middlebrook</v>
      </c>
      <c r="K570">
        <v>85</v>
      </c>
      <c r="L570" t="str">
        <f t="shared" si="42"/>
        <v>Normal Heart Rate</v>
      </c>
      <c r="O570">
        <v>1994331</v>
      </c>
      <c r="P570" s="2" cm="1">
        <f t="array" ref="P570">_xlfn.IFS(LEN(O570)=8,DATE(LEFT(O570,4),MID(O570,5,2),RIGHT(O570,2)),LEN(O570)=7,DATE(LEFT(O570,4),MID(O570,5,1),RIGHT(O570,2)),LEN(O570)=6,DATE(LEFT(O570,4),MID(O570,5,1),RIGHT(O570,1)))</f>
        <v>34424</v>
      </c>
      <c r="R570">
        <v>9</v>
      </c>
      <c r="S570" t="str">
        <f t="shared" si="43"/>
        <v>Normal</v>
      </c>
      <c r="U570">
        <v>2024329</v>
      </c>
      <c r="V570" s="2" cm="1">
        <f t="array" ref="V570">_xlfn.IFS(LEN(U570)=8,DATE(LEFT(U570,4),MID(U570,5,2),RIGHT(U570,2)),LEN(U570)=7,DATE(LEFT(U570,4),MID(U570,5,1),RIGHT(U570,2)),LEN(U570)=6,DATE(LEFT(U570,4),MID(U570,5,1),RIGHT(U570,1)))</f>
        <v>45380</v>
      </c>
      <c r="X570" s="2">
        <v>21248</v>
      </c>
      <c r="Y570">
        <f t="shared" ca="1" si="44"/>
        <v>67</v>
      </c>
    </row>
    <row r="571" spans="3:25" x14ac:dyDescent="0.25">
      <c r="C571" t="s">
        <v>1739</v>
      </c>
      <c r="D571" t="s">
        <v>1740</v>
      </c>
      <c r="F571" t="str">
        <f t="shared" si="40"/>
        <v>Ricca Pearcey</v>
      </c>
      <c r="H571" t="str">
        <f t="shared" si="41"/>
        <v>Ricca Pearcey</v>
      </c>
      <c r="K571">
        <v>115</v>
      </c>
      <c r="L571" t="str">
        <f t="shared" si="42"/>
        <v>High Heart Rate</v>
      </c>
      <c r="O571">
        <v>1991522</v>
      </c>
      <c r="P571" s="2" cm="1">
        <f t="array" ref="P571">_xlfn.IFS(LEN(O571)=8,DATE(LEFT(O571,4),MID(O571,5,2),RIGHT(O571,2)),LEN(O571)=7,DATE(LEFT(O571,4),MID(O571,5,1),RIGHT(O571,2)),LEN(O571)=6,DATE(LEFT(O571,4),MID(O571,5,1),RIGHT(O571,1)))</f>
        <v>33380</v>
      </c>
      <c r="R571">
        <v>16</v>
      </c>
      <c r="S571" t="str">
        <f t="shared" si="43"/>
        <v>Normal</v>
      </c>
      <c r="U571">
        <v>2024327</v>
      </c>
      <c r="V571" s="2" cm="1">
        <f t="array" ref="V571">_xlfn.IFS(LEN(U571)=8,DATE(LEFT(U571,4),MID(U571,5,2),RIGHT(U571,2)),LEN(U571)=7,DATE(LEFT(U571,4),MID(U571,5,1),RIGHT(U571,2)),LEN(U571)=6,DATE(LEFT(U571,4),MID(U571,5,1),RIGHT(U571,1)))</f>
        <v>45378</v>
      </c>
      <c r="X571" s="2">
        <v>25754</v>
      </c>
      <c r="Y571">
        <f t="shared" ca="1" si="44"/>
        <v>54</v>
      </c>
    </row>
    <row r="572" spans="3:25" x14ac:dyDescent="0.25">
      <c r="C572" t="s">
        <v>1742</v>
      </c>
      <c r="D572" t="s">
        <v>1743</v>
      </c>
      <c r="F572" t="str">
        <f t="shared" si="40"/>
        <v>Tonia Bassham</v>
      </c>
      <c r="H572" t="str">
        <f t="shared" si="41"/>
        <v>Tonia Bassham</v>
      </c>
      <c r="K572">
        <v>101</v>
      </c>
      <c r="L572" t="str">
        <f t="shared" si="42"/>
        <v>High Heart Rate</v>
      </c>
      <c r="O572">
        <v>195834</v>
      </c>
      <c r="P572" s="2" cm="1">
        <f t="array" ref="P572">_xlfn.IFS(LEN(O572)=8,DATE(LEFT(O572,4),MID(O572,5,2),RIGHT(O572,2)),LEN(O572)=7,DATE(LEFT(O572,4),MID(O572,5,1),RIGHT(O572,2)),LEN(O572)=6,DATE(LEFT(O572,4),MID(O572,5,1),RIGHT(O572,1)))</f>
        <v>21248</v>
      </c>
      <c r="R572">
        <v>15</v>
      </c>
      <c r="S572" t="str">
        <f t="shared" si="43"/>
        <v>Normal</v>
      </c>
      <c r="U572">
        <v>2024229</v>
      </c>
      <c r="V572" s="2" cm="1">
        <f t="array" ref="V572">_xlfn.IFS(LEN(U572)=8,DATE(LEFT(U572,4),MID(U572,5,2),RIGHT(U572,2)),LEN(U572)=7,DATE(LEFT(U572,4),MID(U572,5,1),RIGHT(U572,2)),LEN(U572)=6,DATE(LEFT(U572,4),MID(U572,5,1),RIGHT(U572,1)))</f>
        <v>45351</v>
      </c>
      <c r="X572" s="2">
        <v>20251</v>
      </c>
      <c r="Y572">
        <f t="shared" ca="1" si="44"/>
        <v>69</v>
      </c>
    </row>
    <row r="573" spans="3:25" x14ac:dyDescent="0.25">
      <c r="C573" t="s">
        <v>1745</v>
      </c>
      <c r="D573" t="s">
        <v>1746</v>
      </c>
      <c r="F573" t="str">
        <f t="shared" si="40"/>
        <v>Peyter Cackett</v>
      </c>
      <c r="H573" t="str">
        <f t="shared" si="41"/>
        <v>Peyter Cackett</v>
      </c>
      <c r="K573">
        <v>68</v>
      </c>
      <c r="L573" t="str">
        <f t="shared" si="42"/>
        <v>Normal Heart Rate</v>
      </c>
      <c r="O573">
        <v>197075</v>
      </c>
      <c r="P573" s="2" cm="1">
        <f t="array" ref="P573">_xlfn.IFS(LEN(O573)=8,DATE(LEFT(O573,4),MID(O573,5,2),RIGHT(O573,2)),LEN(O573)=7,DATE(LEFT(O573,4),MID(O573,5,1),RIGHT(O573,2)),LEN(O573)=6,DATE(LEFT(O573,4),MID(O573,5,1),RIGHT(O573,1)))</f>
        <v>25754</v>
      </c>
      <c r="R573">
        <v>12</v>
      </c>
      <c r="S573" t="str">
        <f t="shared" si="43"/>
        <v>Normal</v>
      </c>
      <c r="U573">
        <v>2024325</v>
      </c>
      <c r="V573" s="2" cm="1">
        <f t="array" ref="V573">_xlfn.IFS(LEN(U573)=8,DATE(LEFT(U573,4),MID(U573,5,2),RIGHT(U573,2)),LEN(U573)=7,DATE(LEFT(U573,4),MID(U573,5,1),RIGHT(U573,2)),LEN(U573)=6,DATE(LEFT(U573,4),MID(U573,5,1),RIGHT(U573,1)))</f>
        <v>45376</v>
      </c>
      <c r="X573" s="2">
        <v>33925</v>
      </c>
      <c r="Y573">
        <f t="shared" ca="1" si="44"/>
        <v>32</v>
      </c>
    </row>
    <row r="574" spans="3:25" x14ac:dyDescent="0.25">
      <c r="C574" t="s">
        <v>320</v>
      </c>
      <c r="D574" t="s">
        <v>1748</v>
      </c>
      <c r="F574" t="str">
        <f t="shared" si="40"/>
        <v>Conrado Kleinschmidt</v>
      </c>
      <c r="H574" t="str">
        <f t="shared" si="41"/>
        <v>Conrado Kleinschmidt</v>
      </c>
      <c r="K574">
        <v>68</v>
      </c>
      <c r="L574" t="str">
        <f t="shared" si="42"/>
        <v>Normal Heart Rate</v>
      </c>
      <c r="O574">
        <v>1955611</v>
      </c>
      <c r="P574" s="2" cm="1">
        <f t="array" ref="P574">_xlfn.IFS(LEN(O574)=8,DATE(LEFT(O574,4),MID(O574,5,2),RIGHT(O574,2)),LEN(O574)=7,DATE(LEFT(O574,4),MID(O574,5,1),RIGHT(O574,2)),LEN(O574)=6,DATE(LEFT(O574,4),MID(O574,5,1),RIGHT(O574,1)))</f>
        <v>20251</v>
      </c>
      <c r="R574">
        <v>15</v>
      </c>
      <c r="S574" t="str">
        <f t="shared" si="43"/>
        <v>Normal</v>
      </c>
      <c r="U574">
        <v>202466</v>
      </c>
      <c r="V574" s="2" cm="1">
        <f t="array" ref="V574">_xlfn.IFS(LEN(U574)=8,DATE(LEFT(U574,4),MID(U574,5,2),RIGHT(U574,2)),LEN(U574)=7,DATE(LEFT(U574,4),MID(U574,5,1),RIGHT(U574,2)),LEN(U574)=6,DATE(LEFT(U574,4),MID(U574,5,1),RIGHT(U574,1)))</f>
        <v>45449</v>
      </c>
      <c r="X574" s="2">
        <v>35512</v>
      </c>
      <c r="Y574">
        <f t="shared" ca="1" si="44"/>
        <v>28</v>
      </c>
    </row>
    <row r="575" spans="3:25" x14ac:dyDescent="0.25">
      <c r="C575" t="s">
        <v>1751</v>
      </c>
      <c r="D575" t="s">
        <v>1752</v>
      </c>
      <c r="F575" t="str">
        <f t="shared" si="40"/>
        <v>Mariam Aynscombe</v>
      </c>
      <c r="H575" t="str">
        <f t="shared" si="41"/>
        <v>Mariam Aynscombe</v>
      </c>
      <c r="K575">
        <v>95</v>
      </c>
      <c r="L575" t="str">
        <f t="shared" si="42"/>
        <v>Normal Heart Rate</v>
      </c>
      <c r="O575">
        <v>19921117</v>
      </c>
      <c r="P575" s="2" cm="1">
        <f t="array" ref="P575">_xlfn.IFS(LEN(O575)=8,DATE(LEFT(O575,4),MID(O575,5,2),RIGHT(O575,2)),LEN(O575)=7,DATE(LEFT(O575,4),MID(O575,5,1),RIGHT(O575,2)),LEN(O575)=6,DATE(LEFT(O575,4),MID(O575,5,1),RIGHT(O575,1)))</f>
        <v>33925</v>
      </c>
      <c r="R575">
        <v>17</v>
      </c>
      <c r="S575" t="str">
        <f t="shared" si="43"/>
        <v>Normal</v>
      </c>
      <c r="U575">
        <v>2024315</v>
      </c>
      <c r="V575" s="2" cm="1">
        <f t="array" ref="V575">_xlfn.IFS(LEN(U575)=8,DATE(LEFT(U575,4),MID(U575,5,2),RIGHT(U575,2)),LEN(U575)=7,DATE(LEFT(U575,4),MID(U575,5,1),RIGHT(U575,2)),LEN(U575)=6,DATE(LEFT(U575,4),MID(U575,5,1),RIGHT(U575,1)))</f>
        <v>45366</v>
      </c>
      <c r="X575" s="2">
        <v>36990</v>
      </c>
      <c r="Y575">
        <f t="shared" ca="1" si="44"/>
        <v>23</v>
      </c>
    </row>
    <row r="576" spans="3:25" x14ac:dyDescent="0.25">
      <c r="C576" t="s">
        <v>1754</v>
      </c>
      <c r="D576" t="s">
        <v>1755</v>
      </c>
      <c r="F576" t="str">
        <f t="shared" si="40"/>
        <v>Tomi Kienle</v>
      </c>
      <c r="H576" t="str">
        <f t="shared" si="41"/>
        <v>Tomi Kienle</v>
      </c>
      <c r="K576">
        <v>93</v>
      </c>
      <c r="L576" t="str">
        <f t="shared" si="42"/>
        <v>Normal Heart Rate</v>
      </c>
      <c r="O576">
        <v>1997323</v>
      </c>
      <c r="P576" s="2" cm="1">
        <f t="array" ref="P576">_xlfn.IFS(LEN(O576)=8,DATE(LEFT(O576,4),MID(O576,5,2),RIGHT(O576,2)),LEN(O576)=7,DATE(LEFT(O576,4),MID(O576,5,1),RIGHT(O576,2)),LEN(O576)=6,DATE(LEFT(O576,4),MID(O576,5,1),RIGHT(O576,1)))</f>
        <v>35512</v>
      </c>
      <c r="R576">
        <v>15</v>
      </c>
      <c r="S576" t="str">
        <f t="shared" si="43"/>
        <v>Normal</v>
      </c>
      <c r="U576">
        <v>202467</v>
      </c>
      <c r="V576" s="2" cm="1">
        <f t="array" ref="V576">_xlfn.IFS(LEN(U576)=8,DATE(LEFT(U576,4),MID(U576,5,2),RIGHT(U576,2)),LEN(U576)=7,DATE(LEFT(U576,4),MID(U576,5,1),RIGHT(U576,2)),LEN(U576)=6,DATE(LEFT(U576,4),MID(U576,5,1),RIGHT(U576,1)))</f>
        <v>45450</v>
      </c>
      <c r="X576" s="2">
        <v>35452</v>
      </c>
      <c r="Y576">
        <f t="shared" ca="1" si="44"/>
        <v>28</v>
      </c>
    </row>
    <row r="577" spans="3:25" x14ac:dyDescent="0.25">
      <c r="C577" t="s">
        <v>1757</v>
      </c>
      <c r="D577" t="s">
        <v>1758</v>
      </c>
      <c r="F577" t="str">
        <f t="shared" si="40"/>
        <v>Sherrie Mitcham</v>
      </c>
      <c r="H577" t="str">
        <f t="shared" si="41"/>
        <v>Sherrie Mitcham</v>
      </c>
      <c r="K577">
        <v>74</v>
      </c>
      <c r="L577" t="str">
        <f t="shared" si="42"/>
        <v>Normal Heart Rate</v>
      </c>
      <c r="O577">
        <v>200149</v>
      </c>
      <c r="P577" s="2" cm="1">
        <f t="array" ref="P577">_xlfn.IFS(LEN(O577)=8,DATE(LEFT(O577,4),MID(O577,5,2),RIGHT(O577,2)),LEN(O577)=7,DATE(LEFT(O577,4),MID(O577,5,1),RIGHT(O577,2)),LEN(O577)=6,DATE(LEFT(O577,4),MID(O577,5,1),RIGHT(O577,1)))</f>
        <v>36990</v>
      </c>
      <c r="R577">
        <v>11</v>
      </c>
      <c r="S577" t="str">
        <f t="shared" si="43"/>
        <v>Normal</v>
      </c>
      <c r="U577">
        <v>202469</v>
      </c>
      <c r="V577" s="2" cm="1">
        <f t="array" ref="V577">_xlfn.IFS(LEN(U577)=8,DATE(LEFT(U577,4),MID(U577,5,2),RIGHT(U577,2)),LEN(U577)=7,DATE(LEFT(U577,4),MID(U577,5,1),RIGHT(U577,2)),LEN(U577)=6,DATE(LEFT(U577,4),MID(U577,5,1),RIGHT(U577,1)))</f>
        <v>45452</v>
      </c>
      <c r="X577" s="2">
        <v>36629</v>
      </c>
      <c r="Y577">
        <f t="shared" ca="1" si="44"/>
        <v>24</v>
      </c>
    </row>
    <row r="578" spans="3:25" x14ac:dyDescent="0.25">
      <c r="C578" t="s">
        <v>1760</v>
      </c>
      <c r="D578" t="s">
        <v>1761</v>
      </c>
      <c r="F578" t="str">
        <f t="shared" si="40"/>
        <v>Feodora Twitchett</v>
      </c>
      <c r="H578" t="str">
        <f t="shared" si="41"/>
        <v>Feodora Twitchett</v>
      </c>
      <c r="K578">
        <v>91</v>
      </c>
      <c r="L578" t="str">
        <f t="shared" si="42"/>
        <v>Normal Heart Rate</v>
      </c>
      <c r="O578">
        <v>1997122</v>
      </c>
      <c r="P578" s="2" cm="1">
        <f t="array" ref="P578">_xlfn.IFS(LEN(O578)=8,DATE(LEFT(O578,4),MID(O578,5,2),RIGHT(O578,2)),LEN(O578)=7,DATE(LEFT(O578,4),MID(O578,5,1),RIGHT(O578,2)),LEN(O578)=6,DATE(LEFT(O578,4),MID(O578,5,1),RIGHT(O578,1)))</f>
        <v>35452</v>
      </c>
      <c r="R578">
        <v>14</v>
      </c>
      <c r="S578" t="str">
        <f t="shared" si="43"/>
        <v>Normal</v>
      </c>
      <c r="U578">
        <v>2024216</v>
      </c>
      <c r="V578" s="2" cm="1">
        <f t="array" ref="V578">_xlfn.IFS(LEN(U578)=8,DATE(LEFT(U578,4),MID(U578,5,2),RIGHT(U578,2)),LEN(U578)=7,DATE(LEFT(U578,4),MID(U578,5,1),RIGHT(U578,2)),LEN(U578)=6,DATE(LEFT(U578,4),MID(U578,5,1),RIGHT(U578,1)))</f>
        <v>45338</v>
      </c>
      <c r="X578" s="2">
        <v>38529</v>
      </c>
      <c r="Y578">
        <f t="shared" ca="1" si="44"/>
        <v>19</v>
      </c>
    </row>
    <row r="579" spans="3:25" x14ac:dyDescent="0.25">
      <c r="C579" t="s">
        <v>1763</v>
      </c>
      <c r="D579" t="s">
        <v>1764</v>
      </c>
      <c r="F579" t="str">
        <f t="shared" ref="F579:F642" si="45">CONCATENATE(C579," ",D579)</f>
        <v>Stanwood Goburn</v>
      </c>
      <c r="H579" t="str">
        <f t="shared" ref="H579:H642" si="46">TRIM(F579)</f>
        <v>Stanwood Goburn</v>
      </c>
      <c r="K579">
        <v>105</v>
      </c>
      <c r="L579" t="str">
        <f t="shared" ref="L579:L642" si="47">IF(K579&lt;=99,"Normal Heart Rate",IF(K579&lt;=120,"High Heart Rate","Critical Heart Rate"))</f>
        <v>High Heart Rate</v>
      </c>
      <c r="O579">
        <v>2000413</v>
      </c>
      <c r="P579" s="2" cm="1">
        <f t="array" ref="P579">_xlfn.IFS(LEN(O579)=8,DATE(LEFT(O579,4),MID(O579,5,2),RIGHT(O579,2)),LEN(O579)=7,DATE(LEFT(O579,4),MID(O579,5,1),RIGHT(O579,2)),LEN(O579)=6,DATE(LEFT(O579,4),MID(O579,5,1),RIGHT(O579,1)))</f>
        <v>36629</v>
      </c>
      <c r="R579">
        <v>20</v>
      </c>
      <c r="S579" t="str">
        <f t="shared" ref="S579:S642" si="48">IF(AND(R579&gt;= 6,R579&lt;= 23),"Normal","Bad")</f>
        <v>Normal</v>
      </c>
      <c r="U579">
        <v>2024313</v>
      </c>
      <c r="V579" s="2" cm="1">
        <f t="array" ref="V579">_xlfn.IFS(LEN(U579)=8,DATE(LEFT(U579,4),MID(U579,5,2),RIGHT(U579,2)),LEN(U579)=7,DATE(LEFT(U579,4),MID(U579,5,1),RIGHT(U579,2)),LEN(U579)=6,DATE(LEFT(U579,4),MID(U579,5,1),RIGHT(U579,1)))</f>
        <v>45364</v>
      </c>
      <c r="X579" s="2">
        <v>20358</v>
      </c>
      <c r="Y579">
        <f t="shared" ref="Y579:Y642" ca="1" si="49">DATEDIF(X579,TODAY(),"Y")</f>
        <v>69</v>
      </c>
    </row>
    <row r="580" spans="3:25" x14ac:dyDescent="0.25">
      <c r="C580" t="s">
        <v>1766</v>
      </c>
      <c r="D580" t="s">
        <v>1767</v>
      </c>
      <c r="F580" t="str">
        <f t="shared" si="45"/>
        <v>Brod Arlidge</v>
      </c>
      <c r="H580" t="str">
        <f t="shared" si="46"/>
        <v>Brod Arlidge</v>
      </c>
      <c r="K580">
        <v>75</v>
      </c>
      <c r="L580" t="str">
        <f t="shared" si="47"/>
        <v>Normal Heart Rate</v>
      </c>
      <c r="O580">
        <v>2005626</v>
      </c>
      <c r="P580" s="2" cm="1">
        <f t="array" ref="P580">_xlfn.IFS(LEN(O580)=8,DATE(LEFT(O580,4),MID(O580,5,2),RIGHT(O580,2)),LEN(O580)=7,DATE(LEFT(O580,4),MID(O580,5,1),RIGHT(O580,2)),LEN(O580)=6,DATE(LEFT(O580,4),MID(O580,5,1),RIGHT(O580,1)))</f>
        <v>38529</v>
      </c>
      <c r="R580">
        <v>14</v>
      </c>
      <c r="S580" t="str">
        <f t="shared" si="48"/>
        <v>Normal</v>
      </c>
      <c r="U580">
        <v>2024519</v>
      </c>
      <c r="V580" s="2" cm="1">
        <f t="array" ref="V580">_xlfn.IFS(LEN(U580)=8,DATE(LEFT(U580,4),MID(U580,5,2),RIGHT(U580,2)),LEN(U580)=7,DATE(LEFT(U580,4),MID(U580,5,1),RIGHT(U580,2)),LEN(U580)=6,DATE(LEFT(U580,4),MID(U580,5,1),RIGHT(U580,1)))</f>
        <v>45431</v>
      </c>
      <c r="X580" s="2">
        <v>36166</v>
      </c>
      <c r="Y580">
        <f t="shared" ca="1" si="49"/>
        <v>26</v>
      </c>
    </row>
    <row r="581" spans="3:25" x14ac:dyDescent="0.25">
      <c r="C581" t="s">
        <v>1769</v>
      </c>
      <c r="D581" t="s">
        <v>1770</v>
      </c>
      <c r="F581" t="str">
        <f t="shared" si="45"/>
        <v>Patsy Apthorpe</v>
      </c>
      <c r="H581" t="str">
        <f t="shared" si="46"/>
        <v>Patsy Apthorpe</v>
      </c>
      <c r="K581">
        <v>83</v>
      </c>
      <c r="L581" t="str">
        <f t="shared" si="47"/>
        <v>Normal Heart Rate</v>
      </c>
      <c r="O581">
        <v>1955926</v>
      </c>
      <c r="P581" s="2" cm="1">
        <f t="array" ref="P581">_xlfn.IFS(LEN(O581)=8,DATE(LEFT(O581,4),MID(O581,5,2),RIGHT(O581,2)),LEN(O581)=7,DATE(LEFT(O581,4),MID(O581,5,1),RIGHT(O581,2)),LEN(O581)=6,DATE(LEFT(O581,4),MID(O581,5,1),RIGHT(O581,1)))</f>
        <v>20358</v>
      </c>
      <c r="R581">
        <v>7</v>
      </c>
      <c r="S581" t="str">
        <f t="shared" si="48"/>
        <v>Normal</v>
      </c>
      <c r="U581">
        <v>202428</v>
      </c>
      <c r="V581" s="2" cm="1">
        <f t="array" ref="V581">_xlfn.IFS(LEN(U581)=8,DATE(LEFT(U581,4),MID(U581,5,2),RIGHT(U581,2)),LEN(U581)=7,DATE(LEFT(U581,4),MID(U581,5,1),RIGHT(U581,2)),LEN(U581)=6,DATE(LEFT(U581,4),MID(U581,5,1),RIGHT(U581,1)))</f>
        <v>45330</v>
      </c>
      <c r="X581" s="2">
        <v>38728</v>
      </c>
      <c r="Y581">
        <f t="shared" ca="1" si="49"/>
        <v>19</v>
      </c>
    </row>
    <row r="582" spans="3:25" x14ac:dyDescent="0.25">
      <c r="C582" t="s">
        <v>1772</v>
      </c>
      <c r="D582" t="s">
        <v>1773</v>
      </c>
      <c r="F582" t="str">
        <f t="shared" si="45"/>
        <v>Bobbye Arderne</v>
      </c>
      <c r="H582" t="str">
        <f t="shared" si="46"/>
        <v>Bobbye Arderne</v>
      </c>
      <c r="K582">
        <v>89</v>
      </c>
      <c r="L582" t="str">
        <f t="shared" si="47"/>
        <v>Normal Heart Rate</v>
      </c>
      <c r="O582">
        <v>1999106</v>
      </c>
      <c r="P582" s="2" cm="1">
        <f t="array" ref="P582">_xlfn.IFS(LEN(O582)=8,DATE(LEFT(O582,4),MID(O582,5,2),RIGHT(O582,2)),LEN(O582)=7,DATE(LEFT(O582,4),MID(O582,5,1),RIGHT(O582,2)),LEN(O582)=6,DATE(LEFT(O582,4),MID(O582,5,1),RIGHT(O582,1)))</f>
        <v>36166</v>
      </c>
      <c r="R582">
        <v>15</v>
      </c>
      <c r="S582" t="str">
        <f t="shared" si="48"/>
        <v>Normal</v>
      </c>
      <c r="U582">
        <v>2024326</v>
      </c>
      <c r="V582" s="2" cm="1">
        <f t="array" ref="V582">_xlfn.IFS(LEN(U582)=8,DATE(LEFT(U582,4),MID(U582,5,2),RIGHT(U582,2)),LEN(U582)=7,DATE(LEFT(U582,4),MID(U582,5,1),RIGHT(U582,2)),LEN(U582)=6,DATE(LEFT(U582,4),MID(U582,5,1),RIGHT(U582,1)))</f>
        <v>45377</v>
      </c>
      <c r="X582" s="2">
        <v>22830</v>
      </c>
      <c r="Y582">
        <f t="shared" ca="1" si="49"/>
        <v>62</v>
      </c>
    </row>
    <row r="583" spans="3:25" x14ac:dyDescent="0.25">
      <c r="C583" t="s">
        <v>986</v>
      </c>
      <c r="D583" t="s">
        <v>1775</v>
      </c>
      <c r="F583" t="str">
        <f t="shared" si="45"/>
        <v>Tiffanie Keble</v>
      </c>
      <c r="H583" t="str">
        <f t="shared" si="46"/>
        <v>Tiffanie Keble</v>
      </c>
      <c r="K583">
        <v>98</v>
      </c>
      <c r="L583" t="str">
        <f t="shared" si="47"/>
        <v>Normal Heart Rate</v>
      </c>
      <c r="O583">
        <v>2006111</v>
      </c>
      <c r="P583" s="2" cm="1">
        <f t="array" ref="P583">_xlfn.IFS(LEN(O583)=8,DATE(LEFT(O583,4),MID(O583,5,2),RIGHT(O583,2)),LEN(O583)=7,DATE(LEFT(O583,4),MID(O583,5,1),RIGHT(O583,2)),LEN(O583)=6,DATE(LEFT(O583,4),MID(O583,5,1),RIGHT(O583,1)))</f>
        <v>38728</v>
      </c>
      <c r="R583">
        <v>15</v>
      </c>
      <c r="S583" t="str">
        <f t="shared" si="48"/>
        <v>Normal</v>
      </c>
      <c r="U583">
        <v>2024618</v>
      </c>
      <c r="V583" s="2" cm="1">
        <f t="array" ref="V583">_xlfn.IFS(LEN(U583)=8,DATE(LEFT(U583,4),MID(U583,5,2),RIGHT(U583,2)),LEN(U583)=7,DATE(LEFT(U583,4),MID(U583,5,1),RIGHT(U583,2)),LEN(U583)=6,DATE(LEFT(U583,4),MID(U583,5,1),RIGHT(U583,1)))</f>
        <v>45461</v>
      </c>
      <c r="X583" s="2">
        <v>35170</v>
      </c>
      <c r="Y583">
        <f t="shared" ca="1" si="49"/>
        <v>28</v>
      </c>
    </row>
    <row r="584" spans="3:25" x14ac:dyDescent="0.25">
      <c r="C584" t="s">
        <v>1777</v>
      </c>
      <c r="D584" t="s">
        <v>1778</v>
      </c>
      <c r="F584" t="str">
        <f t="shared" si="45"/>
        <v>Georg Beden</v>
      </c>
      <c r="H584" t="str">
        <f t="shared" si="46"/>
        <v>Georg Beden</v>
      </c>
      <c r="K584">
        <v>69</v>
      </c>
      <c r="L584" t="str">
        <f t="shared" si="47"/>
        <v>Normal Heart Rate</v>
      </c>
      <c r="O584">
        <v>196273</v>
      </c>
      <c r="P584" s="2" cm="1">
        <f t="array" ref="P584">_xlfn.IFS(LEN(O584)=8,DATE(LEFT(O584,4),MID(O584,5,2),RIGHT(O584,2)),LEN(O584)=7,DATE(LEFT(O584,4),MID(O584,5,1),RIGHT(O584,2)),LEN(O584)=6,DATE(LEFT(O584,4),MID(O584,5,1),RIGHT(O584,1)))</f>
        <v>22830</v>
      </c>
      <c r="R584">
        <v>7</v>
      </c>
      <c r="S584" t="str">
        <f t="shared" si="48"/>
        <v>Normal</v>
      </c>
      <c r="U584">
        <v>2024531</v>
      </c>
      <c r="V584" s="2" cm="1">
        <f t="array" ref="V584">_xlfn.IFS(LEN(U584)=8,DATE(LEFT(U584,4),MID(U584,5,2),RIGHT(U584,2)),LEN(U584)=7,DATE(LEFT(U584,4),MID(U584,5,1),RIGHT(U584,2)),LEN(U584)=6,DATE(LEFT(U584,4),MID(U584,5,1),RIGHT(U584,1)))</f>
        <v>45443</v>
      </c>
      <c r="X584" s="2">
        <v>29940</v>
      </c>
      <c r="Y584">
        <f t="shared" ca="1" si="49"/>
        <v>43</v>
      </c>
    </row>
    <row r="585" spans="3:25" x14ac:dyDescent="0.25">
      <c r="C585" t="s">
        <v>1780</v>
      </c>
      <c r="D585" t="s">
        <v>1781</v>
      </c>
      <c r="F585" t="str">
        <f t="shared" si="45"/>
        <v>Juana Atyeo</v>
      </c>
      <c r="H585" t="str">
        <f t="shared" si="46"/>
        <v>Juana Atyeo</v>
      </c>
      <c r="K585">
        <v>102</v>
      </c>
      <c r="L585" t="str">
        <f t="shared" si="47"/>
        <v>High Heart Rate</v>
      </c>
      <c r="O585">
        <v>1996415</v>
      </c>
      <c r="P585" s="2" cm="1">
        <f t="array" ref="P585">_xlfn.IFS(LEN(O585)=8,DATE(LEFT(O585,4),MID(O585,5,2),RIGHT(O585,2)),LEN(O585)=7,DATE(LEFT(O585,4),MID(O585,5,1),RIGHT(O585,2)),LEN(O585)=6,DATE(LEFT(O585,4),MID(O585,5,1),RIGHT(O585,1)))</f>
        <v>35170</v>
      </c>
      <c r="R585">
        <v>12</v>
      </c>
      <c r="S585" t="str">
        <f t="shared" si="48"/>
        <v>Normal</v>
      </c>
      <c r="U585">
        <v>2024517</v>
      </c>
      <c r="V585" s="2" cm="1">
        <f t="array" ref="V585">_xlfn.IFS(LEN(U585)=8,DATE(LEFT(U585,4),MID(U585,5,2),RIGHT(U585,2)),LEN(U585)=7,DATE(LEFT(U585,4),MID(U585,5,1),RIGHT(U585,2)),LEN(U585)=6,DATE(LEFT(U585,4),MID(U585,5,1),RIGHT(U585,1)))</f>
        <v>45429</v>
      </c>
      <c r="X585" s="2">
        <v>36539</v>
      </c>
      <c r="Y585">
        <f t="shared" ca="1" si="49"/>
        <v>25</v>
      </c>
    </row>
    <row r="586" spans="3:25" x14ac:dyDescent="0.25">
      <c r="C586" t="s">
        <v>1783</v>
      </c>
      <c r="D586" t="s">
        <v>1784</v>
      </c>
      <c r="F586" t="str">
        <f t="shared" si="45"/>
        <v>Dudley MacCostye</v>
      </c>
      <c r="H586" t="str">
        <f t="shared" si="46"/>
        <v>Dudley MacCostye</v>
      </c>
      <c r="K586">
        <v>78</v>
      </c>
      <c r="L586" t="str">
        <f t="shared" si="47"/>
        <v>Normal Heart Rate</v>
      </c>
      <c r="O586">
        <v>19811220</v>
      </c>
      <c r="P586" s="2" cm="1">
        <f t="array" ref="P586">_xlfn.IFS(LEN(O586)=8,DATE(LEFT(O586,4),MID(O586,5,2),RIGHT(O586,2)),LEN(O586)=7,DATE(LEFT(O586,4),MID(O586,5,1),RIGHT(O586,2)),LEN(O586)=6,DATE(LEFT(O586,4),MID(O586,5,1),RIGHT(O586,1)))</f>
        <v>29940</v>
      </c>
      <c r="R586">
        <v>17</v>
      </c>
      <c r="S586" t="str">
        <f t="shared" si="48"/>
        <v>Normal</v>
      </c>
      <c r="U586">
        <v>202425</v>
      </c>
      <c r="V586" s="2" cm="1">
        <f t="array" ref="V586">_xlfn.IFS(LEN(U586)=8,DATE(LEFT(U586,4),MID(U586,5,2),RIGHT(U586,2)),LEN(U586)=7,DATE(LEFT(U586,4),MID(U586,5,1),RIGHT(U586,2)),LEN(U586)=6,DATE(LEFT(U586,4),MID(U586,5,1),RIGHT(U586,1)))</f>
        <v>45327</v>
      </c>
      <c r="X586" s="2">
        <v>22799</v>
      </c>
      <c r="Y586">
        <f t="shared" ca="1" si="49"/>
        <v>62</v>
      </c>
    </row>
    <row r="587" spans="3:25" x14ac:dyDescent="0.25">
      <c r="C587" t="s">
        <v>1786</v>
      </c>
      <c r="D587" t="s">
        <v>1787</v>
      </c>
      <c r="F587" t="str">
        <f t="shared" si="45"/>
        <v>Nixie Eyckelberg</v>
      </c>
      <c r="H587" t="str">
        <f t="shared" si="46"/>
        <v>Nixie Eyckelberg</v>
      </c>
      <c r="K587">
        <v>76</v>
      </c>
      <c r="L587" t="str">
        <f t="shared" si="47"/>
        <v>Normal Heart Rate</v>
      </c>
      <c r="O587">
        <v>2000114</v>
      </c>
      <c r="P587" s="2" cm="1">
        <f t="array" ref="P587">_xlfn.IFS(LEN(O587)=8,DATE(LEFT(O587,4),MID(O587,5,2),RIGHT(O587,2)),LEN(O587)=7,DATE(LEFT(O587,4),MID(O587,5,1),RIGHT(O587,2)),LEN(O587)=6,DATE(LEFT(O587,4),MID(O587,5,1),RIGHT(O587,1)))</f>
        <v>36539</v>
      </c>
      <c r="R587">
        <v>15</v>
      </c>
      <c r="S587" t="str">
        <f t="shared" si="48"/>
        <v>Normal</v>
      </c>
      <c r="U587">
        <v>2024415</v>
      </c>
      <c r="V587" s="2" cm="1">
        <f t="array" ref="V587">_xlfn.IFS(LEN(U587)=8,DATE(LEFT(U587,4),MID(U587,5,2),RIGHT(U587,2)),LEN(U587)=7,DATE(LEFT(U587,4),MID(U587,5,1),RIGHT(U587,2)),LEN(U587)=6,DATE(LEFT(U587,4),MID(U587,5,1),RIGHT(U587,1)))</f>
        <v>45397</v>
      </c>
      <c r="X587" s="2">
        <v>34724</v>
      </c>
      <c r="Y587">
        <f t="shared" ca="1" si="49"/>
        <v>30</v>
      </c>
    </row>
    <row r="588" spans="3:25" x14ac:dyDescent="0.25">
      <c r="C588" t="s">
        <v>1789</v>
      </c>
      <c r="D588" t="s">
        <v>1790</v>
      </c>
      <c r="F588" t="str">
        <f t="shared" si="45"/>
        <v>Alexi Yeell</v>
      </c>
      <c r="H588" t="str">
        <f t="shared" si="46"/>
        <v>Alexi Yeell</v>
      </c>
      <c r="K588">
        <v>100</v>
      </c>
      <c r="L588" t="str">
        <f t="shared" si="47"/>
        <v>High Heart Rate</v>
      </c>
      <c r="O588">
        <v>196262</v>
      </c>
      <c r="P588" s="2" cm="1">
        <f t="array" ref="P588">_xlfn.IFS(LEN(O588)=8,DATE(LEFT(O588,4),MID(O588,5,2),RIGHT(O588,2)),LEN(O588)=7,DATE(LEFT(O588,4),MID(O588,5,1),RIGHT(O588,2)),LEN(O588)=6,DATE(LEFT(O588,4),MID(O588,5,1),RIGHT(O588,1)))</f>
        <v>22799</v>
      </c>
      <c r="R588">
        <v>13</v>
      </c>
      <c r="S588" t="str">
        <f t="shared" si="48"/>
        <v>Normal</v>
      </c>
      <c r="U588">
        <v>2024427</v>
      </c>
      <c r="V588" s="2" cm="1">
        <f t="array" ref="V588">_xlfn.IFS(LEN(U588)=8,DATE(LEFT(U588,4),MID(U588,5,2),RIGHT(U588,2)),LEN(U588)=7,DATE(LEFT(U588,4),MID(U588,5,1),RIGHT(U588,2)),LEN(U588)=6,DATE(LEFT(U588,4),MID(U588,5,1),RIGHT(U588,1)))</f>
        <v>45409</v>
      </c>
      <c r="X588" s="2">
        <v>37814</v>
      </c>
      <c r="Y588">
        <f t="shared" ca="1" si="49"/>
        <v>21</v>
      </c>
    </row>
    <row r="589" spans="3:25" x14ac:dyDescent="0.25">
      <c r="C589" t="s">
        <v>1792</v>
      </c>
      <c r="D589" t="s">
        <v>1793</v>
      </c>
      <c r="F589" t="str">
        <f t="shared" si="45"/>
        <v>Jay Roskell</v>
      </c>
      <c r="H589" t="str">
        <f t="shared" si="46"/>
        <v>Jay Roskell</v>
      </c>
      <c r="K589">
        <v>97</v>
      </c>
      <c r="L589" t="str">
        <f t="shared" si="47"/>
        <v>Normal Heart Rate</v>
      </c>
      <c r="O589">
        <v>1995125</v>
      </c>
      <c r="P589" s="2" cm="1">
        <f t="array" ref="P589">_xlfn.IFS(LEN(O589)=8,DATE(LEFT(O589,4),MID(O589,5,2),RIGHT(O589,2)),LEN(O589)=7,DATE(LEFT(O589,4),MID(O589,5,1),RIGHT(O589,2)),LEN(O589)=6,DATE(LEFT(O589,4),MID(O589,5,1),RIGHT(O589,1)))</f>
        <v>34724</v>
      </c>
      <c r="R589">
        <v>17</v>
      </c>
      <c r="S589" t="str">
        <f t="shared" si="48"/>
        <v>Normal</v>
      </c>
      <c r="U589">
        <v>202462</v>
      </c>
      <c r="V589" s="2" cm="1">
        <f t="array" ref="V589">_xlfn.IFS(LEN(U589)=8,DATE(LEFT(U589,4),MID(U589,5,2),RIGHT(U589,2)),LEN(U589)=7,DATE(LEFT(U589,4),MID(U589,5,1),RIGHT(U589,2)),LEN(U589)=6,DATE(LEFT(U589,4),MID(U589,5,1),RIGHT(U589,1)))</f>
        <v>45445</v>
      </c>
      <c r="X589" s="2">
        <v>34338</v>
      </c>
      <c r="Y589">
        <f t="shared" ca="1" si="49"/>
        <v>31</v>
      </c>
    </row>
    <row r="590" spans="3:25" x14ac:dyDescent="0.25">
      <c r="C590" t="s">
        <v>1174</v>
      </c>
      <c r="D590" t="s">
        <v>1795</v>
      </c>
      <c r="F590" t="str">
        <f t="shared" si="45"/>
        <v>Urbanus Attwood</v>
      </c>
      <c r="H590" t="str">
        <f t="shared" si="46"/>
        <v>Urbanus Attwood</v>
      </c>
      <c r="K590">
        <v>99</v>
      </c>
      <c r="L590" t="str">
        <f t="shared" si="47"/>
        <v>Normal Heart Rate</v>
      </c>
      <c r="O590">
        <v>2003712</v>
      </c>
      <c r="P590" s="2" cm="1">
        <f t="array" ref="P590">_xlfn.IFS(LEN(O590)=8,DATE(LEFT(O590,4),MID(O590,5,2),RIGHT(O590,2)),LEN(O590)=7,DATE(LEFT(O590,4),MID(O590,5,1),RIGHT(O590,2)),LEN(O590)=6,DATE(LEFT(O590,4),MID(O590,5,1),RIGHT(O590,1)))</f>
        <v>37814</v>
      </c>
      <c r="R590">
        <v>20</v>
      </c>
      <c r="S590" t="str">
        <f t="shared" si="48"/>
        <v>Normal</v>
      </c>
      <c r="U590">
        <v>2024120</v>
      </c>
      <c r="V590" s="2" cm="1">
        <f t="array" ref="V590">_xlfn.IFS(LEN(U590)=8,DATE(LEFT(U590,4),MID(U590,5,2),RIGHT(U590,2)),LEN(U590)=7,DATE(LEFT(U590,4),MID(U590,5,1),RIGHT(U590,2)),LEN(U590)=6,DATE(LEFT(U590,4),MID(U590,5,1),RIGHT(U590,1)))</f>
        <v>45311</v>
      </c>
      <c r="X590" s="2">
        <v>36601</v>
      </c>
      <c r="Y590">
        <f t="shared" ca="1" si="49"/>
        <v>25</v>
      </c>
    </row>
    <row r="591" spans="3:25" x14ac:dyDescent="0.25">
      <c r="C591" t="s">
        <v>1797</v>
      </c>
      <c r="D591" t="s">
        <v>1798</v>
      </c>
      <c r="F591" t="str">
        <f t="shared" si="45"/>
        <v>Cassius Brigg</v>
      </c>
      <c r="H591" t="str">
        <f t="shared" si="46"/>
        <v>Cassius Brigg</v>
      </c>
      <c r="K591">
        <v>90</v>
      </c>
      <c r="L591" t="str">
        <f t="shared" si="47"/>
        <v>Normal Heart Rate</v>
      </c>
      <c r="O591">
        <v>199414</v>
      </c>
      <c r="P591" s="2" cm="1">
        <f t="array" ref="P591">_xlfn.IFS(LEN(O591)=8,DATE(LEFT(O591,4),MID(O591,5,2),RIGHT(O591,2)),LEN(O591)=7,DATE(LEFT(O591,4),MID(O591,5,1),RIGHT(O591,2)),LEN(O591)=6,DATE(LEFT(O591,4),MID(O591,5,1),RIGHT(O591,1)))</f>
        <v>34338</v>
      </c>
      <c r="R591">
        <v>15</v>
      </c>
      <c r="S591" t="str">
        <f t="shared" si="48"/>
        <v>Normal</v>
      </c>
      <c r="U591">
        <v>2024514</v>
      </c>
      <c r="V591" s="2" cm="1">
        <f t="array" ref="V591">_xlfn.IFS(LEN(U591)=8,DATE(LEFT(U591,4),MID(U591,5,2),RIGHT(U591,2)),LEN(U591)=7,DATE(LEFT(U591,4),MID(U591,5,1),RIGHT(U591,2)),LEN(U591)=6,DATE(LEFT(U591,4),MID(U591,5,1),RIGHT(U591,1)))</f>
        <v>45426</v>
      </c>
      <c r="X591" s="2">
        <v>37997</v>
      </c>
      <c r="Y591">
        <f t="shared" ca="1" si="49"/>
        <v>21</v>
      </c>
    </row>
    <row r="592" spans="3:25" x14ac:dyDescent="0.25">
      <c r="C592" t="s">
        <v>1800</v>
      </c>
      <c r="D592" t="s">
        <v>1801</v>
      </c>
      <c r="F592" t="str">
        <f t="shared" si="45"/>
        <v>Jeanelle Rushby</v>
      </c>
      <c r="H592" t="str">
        <f t="shared" si="46"/>
        <v>Jeanelle Rushby</v>
      </c>
      <c r="K592">
        <v>100</v>
      </c>
      <c r="L592" t="str">
        <f t="shared" si="47"/>
        <v>High Heart Rate</v>
      </c>
      <c r="O592">
        <v>2000316</v>
      </c>
      <c r="P592" s="2" cm="1">
        <f t="array" ref="P592">_xlfn.IFS(LEN(O592)=8,DATE(LEFT(O592,4),MID(O592,5,2),RIGHT(O592,2)),LEN(O592)=7,DATE(LEFT(O592,4),MID(O592,5,1),RIGHT(O592,2)),LEN(O592)=6,DATE(LEFT(O592,4),MID(O592,5,1),RIGHT(O592,1)))</f>
        <v>36601</v>
      </c>
      <c r="R592">
        <v>11</v>
      </c>
      <c r="S592" t="str">
        <f t="shared" si="48"/>
        <v>Normal</v>
      </c>
      <c r="U592">
        <v>2024212</v>
      </c>
      <c r="V592" s="2" cm="1">
        <f t="array" ref="V592">_xlfn.IFS(LEN(U592)=8,DATE(LEFT(U592,4),MID(U592,5,2),RIGHT(U592,2)),LEN(U592)=7,DATE(LEFT(U592,4),MID(U592,5,1),RIGHT(U592,2)),LEN(U592)=6,DATE(LEFT(U592,4),MID(U592,5,1),RIGHT(U592,1)))</f>
        <v>45334</v>
      </c>
      <c r="X592" s="2">
        <v>35578</v>
      </c>
      <c r="Y592">
        <f t="shared" ca="1" si="49"/>
        <v>27</v>
      </c>
    </row>
    <row r="593" spans="3:25" x14ac:dyDescent="0.25">
      <c r="C593" t="s">
        <v>1803</v>
      </c>
      <c r="D593" t="s">
        <v>1804</v>
      </c>
      <c r="F593" t="str">
        <f t="shared" si="45"/>
        <v>Leon Rainton</v>
      </c>
      <c r="H593" t="str">
        <f t="shared" si="46"/>
        <v>Leon Rainton</v>
      </c>
      <c r="K593">
        <v>83</v>
      </c>
      <c r="L593" t="str">
        <f t="shared" si="47"/>
        <v>Normal Heart Rate</v>
      </c>
      <c r="O593">
        <v>2004111</v>
      </c>
      <c r="P593" s="2" cm="1">
        <f t="array" ref="P593">_xlfn.IFS(LEN(O593)=8,DATE(LEFT(O593,4),MID(O593,5,2),RIGHT(O593,2)),LEN(O593)=7,DATE(LEFT(O593,4),MID(O593,5,1),RIGHT(O593,2)),LEN(O593)=6,DATE(LEFT(O593,4),MID(O593,5,1),RIGHT(O593,1)))</f>
        <v>37997</v>
      </c>
      <c r="R593">
        <v>14</v>
      </c>
      <c r="S593" t="str">
        <f t="shared" si="48"/>
        <v>Normal</v>
      </c>
      <c r="U593">
        <v>202435</v>
      </c>
      <c r="V593" s="2" cm="1">
        <f t="array" ref="V593">_xlfn.IFS(LEN(U593)=8,DATE(LEFT(U593,4),MID(U593,5,2),RIGHT(U593,2)),LEN(U593)=7,DATE(LEFT(U593,4),MID(U593,5,1),RIGHT(U593,2)),LEN(U593)=6,DATE(LEFT(U593,4),MID(U593,5,1),RIGHT(U593,1)))</f>
        <v>45356</v>
      </c>
      <c r="X593" s="2">
        <v>37760</v>
      </c>
      <c r="Y593">
        <f t="shared" ca="1" si="49"/>
        <v>21</v>
      </c>
    </row>
    <row r="594" spans="3:25" x14ac:dyDescent="0.25">
      <c r="C594" t="s">
        <v>1806</v>
      </c>
      <c r="D594" t="s">
        <v>1807</v>
      </c>
      <c r="F594" t="str">
        <f t="shared" si="45"/>
        <v>Marisa Ruprechter</v>
      </c>
      <c r="H594" t="str">
        <f t="shared" si="46"/>
        <v>Marisa Ruprechter</v>
      </c>
      <c r="K594">
        <v>82</v>
      </c>
      <c r="L594" t="str">
        <f t="shared" si="47"/>
        <v>Normal Heart Rate</v>
      </c>
      <c r="O594">
        <v>1997528</v>
      </c>
      <c r="P594" s="2" cm="1">
        <f t="array" ref="P594">_xlfn.IFS(LEN(O594)=8,DATE(LEFT(O594,4),MID(O594,5,2),RIGHT(O594,2)),LEN(O594)=7,DATE(LEFT(O594,4),MID(O594,5,1),RIGHT(O594,2)),LEN(O594)=6,DATE(LEFT(O594,4),MID(O594,5,1),RIGHT(O594,1)))</f>
        <v>35578</v>
      </c>
      <c r="R594">
        <v>15</v>
      </c>
      <c r="S594" t="str">
        <f t="shared" si="48"/>
        <v>Normal</v>
      </c>
      <c r="U594">
        <v>202467</v>
      </c>
      <c r="V594" s="2" cm="1">
        <f t="array" ref="V594">_xlfn.IFS(LEN(U594)=8,DATE(LEFT(U594,4),MID(U594,5,2),RIGHT(U594,2)),LEN(U594)=7,DATE(LEFT(U594,4),MID(U594,5,1),RIGHT(U594,2)),LEN(U594)=6,DATE(LEFT(U594,4),MID(U594,5,1),RIGHT(U594,1)))</f>
        <v>45450</v>
      </c>
      <c r="X594" s="2">
        <v>38873</v>
      </c>
      <c r="Y594">
        <f t="shared" ca="1" si="49"/>
        <v>18</v>
      </c>
    </row>
    <row r="595" spans="3:25" x14ac:dyDescent="0.25">
      <c r="C595" t="s">
        <v>1809</v>
      </c>
      <c r="D595" t="s">
        <v>1810</v>
      </c>
      <c r="F595" t="str">
        <f t="shared" si="45"/>
        <v>Ernesta Matelaitis</v>
      </c>
      <c r="H595" t="str">
        <f t="shared" si="46"/>
        <v>Ernesta Matelaitis</v>
      </c>
      <c r="K595">
        <v>100</v>
      </c>
      <c r="L595" t="str">
        <f t="shared" si="47"/>
        <v>High Heart Rate</v>
      </c>
      <c r="O595">
        <v>2003519</v>
      </c>
      <c r="P595" s="2" cm="1">
        <f t="array" ref="P595">_xlfn.IFS(LEN(O595)=8,DATE(LEFT(O595,4),MID(O595,5,2),RIGHT(O595,2)),LEN(O595)=7,DATE(LEFT(O595,4),MID(O595,5,1),RIGHT(O595,2)),LEN(O595)=6,DATE(LEFT(O595,4),MID(O595,5,1),RIGHT(O595,1)))</f>
        <v>37760</v>
      </c>
      <c r="R595">
        <v>14</v>
      </c>
      <c r="S595" t="str">
        <f t="shared" si="48"/>
        <v>Normal</v>
      </c>
      <c r="U595">
        <v>2024429</v>
      </c>
      <c r="V595" s="2" cm="1">
        <f t="array" ref="V595">_xlfn.IFS(LEN(U595)=8,DATE(LEFT(U595,4),MID(U595,5,2),RIGHT(U595,2)),LEN(U595)=7,DATE(LEFT(U595,4),MID(U595,5,1),RIGHT(U595,2)),LEN(U595)=6,DATE(LEFT(U595,4),MID(U595,5,1),RIGHT(U595,1)))</f>
        <v>45411</v>
      </c>
      <c r="X595" s="2">
        <v>38571</v>
      </c>
      <c r="Y595">
        <f t="shared" ca="1" si="49"/>
        <v>19</v>
      </c>
    </row>
    <row r="596" spans="3:25" x14ac:dyDescent="0.25">
      <c r="C596" t="s">
        <v>1812</v>
      </c>
      <c r="D596" t="s">
        <v>1813</v>
      </c>
      <c r="F596" t="str">
        <f t="shared" si="45"/>
        <v>Elvyn Diego</v>
      </c>
      <c r="H596" t="str">
        <f t="shared" si="46"/>
        <v>Elvyn Diego</v>
      </c>
      <c r="K596">
        <v>95</v>
      </c>
      <c r="L596" t="str">
        <f t="shared" si="47"/>
        <v>Normal Heart Rate</v>
      </c>
      <c r="O596">
        <v>200665</v>
      </c>
      <c r="P596" s="2" cm="1">
        <f t="array" ref="P596">_xlfn.IFS(LEN(O596)=8,DATE(LEFT(O596,4),MID(O596,5,2),RIGHT(O596,2)),LEN(O596)=7,DATE(LEFT(O596,4),MID(O596,5,1),RIGHT(O596,2)),LEN(O596)=6,DATE(LEFT(O596,4),MID(O596,5,1),RIGHT(O596,1)))</f>
        <v>38873</v>
      </c>
      <c r="R596">
        <v>20</v>
      </c>
      <c r="S596" t="str">
        <f t="shared" si="48"/>
        <v>Normal</v>
      </c>
      <c r="U596">
        <v>202436</v>
      </c>
      <c r="V596" s="2" cm="1">
        <f t="array" ref="V596">_xlfn.IFS(LEN(U596)=8,DATE(LEFT(U596,4),MID(U596,5,2),RIGHT(U596,2)),LEN(U596)=7,DATE(LEFT(U596,4),MID(U596,5,1),RIGHT(U596,2)),LEN(U596)=6,DATE(LEFT(U596,4),MID(U596,5,1),RIGHT(U596,1)))</f>
        <v>45357</v>
      </c>
      <c r="X596" s="2">
        <v>30675</v>
      </c>
      <c r="Y596">
        <f t="shared" ca="1" si="49"/>
        <v>41</v>
      </c>
    </row>
    <row r="597" spans="3:25" x14ac:dyDescent="0.25">
      <c r="C597" t="s">
        <v>1815</v>
      </c>
      <c r="D597" t="s">
        <v>1816</v>
      </c>
      <c r="F597" t="str">
        <f t="shared" si="45"/>
        <v>Lulu Durtnel</v>
      </c>
      <c r="H597" t="str">
        <f t="shared" si="46"/>
        <v>Lulu Durtnel</v>
      </c>
      <c r="K597">
        <v>100</v>
      </c>
      <c r="L597" t="str">
        <f t="shared" si="47"/>
        <v>High Heart Rate</v>
      </c>
      <c r="O597">
        <v>200587</v>
      </c>
      <c r="P597" s="2" cm="1">
        <f t="array" ref="P597">_xlfn.IFS(LEN(O597)=8,DATE(LEFT(O597,4),MID(O597,5,2),RIGHT(O597,2)),LEN(O597)=7,DATE(LEFT(O597,4),MID(O597,5,1),RIGHT(O597,2)),LEN(O597)=6,DATE(LEFT(O597,4),MID(O597,5,1),RIGHT(O597,1)))</f>
        <v>38571</v>
      </c>
      <c r="R597">
        <v>15</v>
      </c>
      <c r="S597" t="str">
        <f t="shared" si="48"/>
        <v>Normal</v>
      </c>
      <c r="U597">
        <v>2024211</v>
      </c>
      <c r="V597" s="2" cm="1">
        <f t="array" ref="V597">_xlfn.IFS(LEN(U597)=8,DATE(LEFT(U597,4),MID(U597,5,2),RIGHT(U597,2)),LEN(U597)=7,DATE(LEFT(U597,4),MID(U597,5,1),RIGHT(U597,2)),LEN(U597)=6,DATE(LEFT(U597,4),MID(U597,5,1),RIGHT(U597,1)))</f>
        <v>45333</v>
      </c>
      <c r="X597" s="2">
        <v>35560</v>
      </c>
      <c r="Y597">
        <f t="shared" ca="1" si="49"/>
        <v>27</v>
      </c>
    </row>
    <row r="598" spans="3:25" x14ac:dyDescent="0.25">
      <c r="C598" t="s">
        <v>1818</v>
      </c>
      <c r="D598" t="s">
        <v>1819</v>
      </c>
      <c r="F598" t="str">
        <f t="shared" si="45"/>
        <v>Gladi Besse</v>
      </c>
      <c r="H598" t="str">
        <f t="shared" si="46"/>
        <v>Gladi Besse</v>
      </c>
      <c r="K598">
        <v>77</v>
      </c>
      <c r="L598" t="str">
        <f t="shared" si="47"/>
        <v>Normal Heart Rate</v>
      </c>
      <c r="O598">
        <v>19831225</v>
      </c>
      <c r="P598" s="2" cm="1">
        <f t="array" ref="P598">_xlfn.IFS(LEN(O598)=8,DATE(LEFT(O598,4),MID(O598,5,2),RIGHT(O598,2)),LEN(O598)=7,DATE(LEFT(O598,4),MID(O598,5,1),RIGHT(O598,2)),LEN(O598)=6,DATE(LEFT(O598,4),MID(O598,5,1),RIGHT(O598,1)))</f>
        <v>30675</v>
      </c>
      <c r="R598">
        <v>18</v>
      </c>
      <c r="S598" t="str">
        <f t="shared" si="48"/>
        <v>Normal</v>
      </c>
      <c r="U598">
        <v>2024116</v>
      </c>
      <c r="V598" s="2" cm="1">
        <f t="array" ref="V598">_xlfn.IFS(LEN(U598)=8,DATE(LEFT(U598,4),MID(U598,5,2),RIGHT(U598,2)),LEN(U598)=7,DATE(LEFT(U598,4),MID(U598,5,1),RIGHT(U598,2)),LEN(U598)=6,DATE(LEFT(U598,4),MID(U598,5,1),RIGHT(U598,1)))</f>
        <v>45307</v>
      </c>
      <c r="X598" s="2">
        <v>33069</v>
      </c>
      <c r="Y598">
        <f t="shared" ca="1" si="49"/>
        <v>34</v>
      </c>
    </row>
    <row r="599" spans="3:25" x14ac:dyDescent="0.25">
      <c r="C599" t="s">
        <v>1821</v>
      </c>
      <c r="D599" t="s">
        <v>1822</v>
      </c>
      <c r="F599" t="str">
        <f t="shared" si="45"/>
        <v>Roddie Moiser</v>
      </c>
      <c r="H599" t="str">
        <f t="shared" si="46"/>
        <v>Roddie Moiser</v>
      </c>
      <c r="K599">
        <v>94</v>
      </c>
      <c r="L599" t="str">
        <f t="shared" si="47"/>
        <v>Normal Heart Rate</v>
      </c>
      <c r="O599">
        <v>1997510</v>
      </c>
      <c r="P599" s="2" cm="1">
        <f t="array" ref="P599">_xlfn.IFS(LEN(O599)=8,DATE(LEFT(O599,4),MID(O599,5,2),RIGHT(O599,2)),LEN(O599)=7,DATE(LEFT(O599,4),MID(O599,5,1),RIGHT(O599,2)),LEN(O599)=6,DATE(LEFT(O599,4),MID(O599,5,1),RIGHT(O599,1)))</f>
        <v>35560</v>
      </c>
      <c r="R599">
        <v>14</v>
      </c>
      <c r="S599" t="str">
        <f t="shared" si="48"/>
        <v>Normal</v>
      </c>
      <c r="U599">
        <v>202438</v>
      </c>
      <c r="V599" s="2" cm="1">
        <f t="array" ref="V599">_xlfn.IFS(LEN(U599)=8,DATE(LEFT(U599,4),MID(U599,5,2),RIGHT(U599,2)),LEN(U599)=7,DATE(LEFT(U599,4),MID(U599,5,1),RIGHT(U599,2)),LEN(U599)=6,DATE(LEFT(U599,4),MID(U599,5,1),RIGHT(U599,1)))</f>
        <v>45359</v>
      </c>
      <c r="X599" s="2">
        <v>35789</v>
      </c>
      <c r="Y599">
        <f t="shared" ca="1" si="49"/>
        <v>27</v>
      </c>
    </row>
    <row r="600" spans="3:25" x14ac:dyDescent="0.25">
      <c r="C600" t="s">
        <v>1824</v>
      </c>
      <c r="D600" t="s">
        <v>1825</v>
      </c>
      <c r="F600" t="str">
        <f t="shared" si="45"/>
        <v>Jennie Sealy</v>
      </c>
      <c r="H600" t="str">
        <f t="shared" si="46"/>
        <v>Jennie Sealy</v>
      </c>
      <c r="K600">
        <v>77</v>
      </c>
      <c r="L600" t="str">
        <f t="shared" si="47"/>
        <v>Normal Heart Rate</v>
      </c>
      <c r="O600">
        <v>1990715</v>
      </c>
      <c r="P600" s="2" cm="1">
        <f t="array" ref="P600">_xlfn.IFS(LEN(O600)=8,DATE(LEFT(O600,4),MID(O600,5,2),RIGHT(O600,2)),LEN(O600)=7,DATE(LEFT(O600,4),MID(O600,5,1),RIGHT(O600,2)),LEN(O600)=6,DATE(LEFT(O600,4),MID(O600,5,1),RIGHT(O600,1)))</f>
        <v>33069</v>
      </c>
      <c r="R600">
        <v>7</v>
      </c>
      <c r="S600" t="str">
        <f t="shared" si="48"/>
        <v>Normal</v>
      </c>
      <c r="U600">
        <v>2024510</v>
      </c>
      <c r="V600" s="2" cm="1">
        <f t="array" ref="V600">_xlfn.IFS(LEN(U600)=8,DATE(LEFT(U600,4),MID(U600,5,2),RIGHT(U600,2)),LEN(U600)=7,DATE(LEFT(U600,4),MID(U600,5,1),RIGHT(U600,2)),LEN(U600)=6,DATE(LEFT(U600,4),MID(U600,5,1),RIGHT(U600,1)))</f>
        <v>45422</v>
      </c>
      <c r="X600" s="2">
        <v>37820</v>
      </c>
      <c r="Y600">
        <f t="shared" ca="1" si="49"/>
        <v>21</v>
      </c>
    </row>
    <row r="601" spans="3:25" x14ac:dyDescent="0.25">
      <c r="C601" t="s">
        <v>1827</v>
      </c>
      <c r="D601" t="s">
        <v>1828</v>
      </c>
      <c r="F601" t="str">
        <f t="shared" si="45"/>
        <v>Rayna Medley</v>
      </c>
      <c r="H601" t="str">
        <f t="shared" si="46"/>
        <v>Rayna Medley</v>
      </c>
      <c r="K601">
        <v>71</v>
      </c>
      <c r="L601" t="str">
        <f t="shared" si="47"/>
        <v>Normal Heart Rate</v>
      </c>
      <c r="O601">
        <v>19971225</v>
      </c>
      <c r="P601" s="2" cm="1">
        <f t="array" ref="P601">_xlfn.IFS(LEN(O601)=8,DATE(LEFT(O601,4),MID(O601,5,2),RIGHT(O601,2)),LEN(O601)=7,DATE(LEFT(O601,4),MID(O601,5,1),RIGHT(O601,2)),LEN(O601)=6,DATE(LEFT(O601,4),MID(O601,5,1),RIGHT(O601,1)))</f>
        <v>35789</v>
      </c>
      <c r="R601">
        <v>14</v>
      </c>
      <c r="S601" t="str">
        <f t="shared" si="48"/>
        <v>Normal</v>
      </c>
      <c r="U601">
        <v>2024415</v>
      </c>
      <c r="V601" s="2" cm="1">
        <f t="array" ref="V601">_xlfn.IFS(LEN(U601)=8,DATE(LEFT(U601,4),MID(U601,5,2),RIGHT(U601,2)),LEN(U601)=7,DATE(LEFT(U601,4),MID(U601,5,1),RIGHT(U601,2)),LEN(U601)=6,DATE(LEFT(U601,4),MID(U601,5,1),RIGHT(U601,1)))</f>
        <v>45397</v>
      </c>
      <c r="X601" s="2">
        <v>38257</v>
      </c>
      <c r="Y601">
        <f t="shared" ca="1" si="49"/>
        <v>20</v>
      </c>
    </row>
    <row r="602" spans="3:25" x14ac:dyDescent="0.25">
      <c r="C602" t="s">
        <v>1830</v>
      </c>
      <c r="D602" t="s">
        <v>1831</v>
      </c>
      <c r="F602" t="str">
        <f t="shared" si="45"/>
        <v>Maxine Lief</v>
      </c>
      <c r="H602" t="str">
        <f t="shared" si="46"/>
        <v>Maxine Lief</v>
      </c>
      <c r="K602">
        <v>100</v>
      </c>
      <c r="L602" t="str">
        <f t="shared" si="47"/>
        <v>High Heart Rate</v>
      </c>
      <c r="O602">
        <v>2003718</v>
      </c>
      <c r="P602" s="2" cm="1">
        <f t="array" ref="P602">_xlfn.IFS(LEN(O602)=8,DATE(LEFT(O602,4),MID(O602,5,2),RIGHT(O602,2)),LEN(O602)=7,DATE(LEFT(O602,4),MID(O602,5,1),RIGHT(O602,2)),LEN(O602)=6,DATE(LEFT(O602,4),MID(O602,5,1),RIGHT(O602,1)))</f>
        <v>37820</v>
      </c>
      <c r="R602">
        <v>10</v>
      </c>
      <c r="S602" t="str">
        <f t="shared" si="48"/>
        <v>Normal</v>
      </c>
      <c r="U602">
        <v>2024411</v>
      </c>
      <c r="V602" s="2" cm="1">
        <f t="array" ref="V602">_xlfn.IFS(LEN(U602)=8,DATE(LEFT(U602,4),MID(U602,5,2),RIGHT(U602,2)),LEN(U602)=7,DATE(LEFT(U602,4),MID(U602,5,1),RIGHT(U602,2)),LEN(U602)=6,DATE(LEFT(U602,4),MID(U602,5,1),RIGHT(U602,1)))</f>
        <v>45393</v>
      </c>
      <c r="X602" s="2">
        <v>38481</v>
      </c>
      <c r="Y602">
        <f t="shared" ca="1" si="49"/>
        <v>19</v>
      </c>
    </row>
    <row r="603" spans="3:25" x14ac:dyDescent="0.25">
      <c r="C603" t="s">
        <v>1833</v>
      </c>
      <c r="D603" t="s">
        <v>1834</v>
      </c>
      <c r="F603" t="str">
        <f t="shared" si="45"/>
        <v>Dulce Bransdon</v>
      </c>
      <c r="H603" t="str">
        <f t="shared" si="46"/>
        <v>Dulce Bransdon</v>
      </c>
      <c r="K603">
        <v>107</v>
      </c>
      <c r="L603" t="str">
        <f t="shared" si="47"/>
        <v>High Heart Rate</v>
      </c>
      <c r="O603">
        <v>2004927</v>
      </c>
      <c r="P603" s="2" cm="1">
        <f t="array" ref="P603">_xlfn.IFS(LEN(O603)=8,DATE(LEFT(O603,4),MID(O603,5,2),RIGHT(O603,2)),LEN(O603)=7,DATE(LEFT(O603,4),MID(O603,5,1),RIGHT(O603,2)),LEN(O603)=6,DATE(LEFT(O603,4),MID(O603,5,1),RIGHT(O603,1)))</f>
        <v>38257</v>
      </c>
      <c r="R603">
        <v>10</v>
      </c>
      <c r="S603" t="str">
        <f t="shared" si="48"/>
        <v>Normal</v>
      </c>
      <c r="U603">
        <v>2024417</v>
      </c>
      <c r="V603" s="2" cm="1">
        <f t="array" ref="V603">_xlfn.IFS(LEN(U603)=8,DATE(LEFT(U603,4),MID(U603,5,2),RIGHT(U603,2)),LEN(U603)=7,DATE(LEFT(U603,4),MID(U603,5,1),RIGHT(U603,2)),LEN(U603)=6,DATE(LEFT(U603,4),MID(U603,5,1),RIGHT(U603,1)))</f>
        <v>45399</v>
      </c>
      <c r="X603" s="2">
        <v>37424</v>
      </c>
      <c r="Y603">
        <f t="shared" ca="1" si="49"/>
        <v>22</v>
      </c>
    </row>
    <row r="604" spans="3:25" x14ac:dyDescent="0.25">
      <c r="C604" t="s">
        <v>1836</v>
      </c>
      <c r="D604" t="s">
        <v>1837</v>
      </c>
      <c r="F604" t="str">
        <f t="shared" si="45"/>
        <v>Adria Hakking</v>
      </c>
      <c r="H604" t="str">
        <f t="shared" si="46"/>
        <v>Adria Hakking</v>
      </c>
      <c r="K604">
        <v>96</v>
      </c>
      <c r="L604" t="str">
        <f t="shared" si="47"/>
        <v>Normal Heart Rate</v>
      </c>
      <c r="O604">
        <v>200559</v>
      </c>
      <c r="P604" s="2" cm="1">
        <f t="array" ref="P604">_xlfn.IFS(LEN(O604)=8,DATE(LEFT(O604,4),MID(O604,5,2),RIGHT(O604,2)),LEN(O604)=7,DATE(LEFT(O604,4),MID(O604,5,1),RIGHT(O604,2)),LEN(O604)=6,DATE(LEFT(O604,4),MID(O604,5,1),RIGHT(O604,1)))</f>
        <v>38481</v>
      </c>
      <c r="R604">
        <v>18</v>
      </c>
      <c r="S604" t="str">
        <f t="shared" si="48"/>
        <v>Normal</v>
      </c>
      <c r="U604">
        <v>2024412</v>
      </c>
      <c r="V604" s="2" cm="1">
        <f t="array" ref="V604">_xlfn.IFS(LEN(U604)=8,DATE(LEFT(U604,4),MID(U604,5,2),RIGHT(U604,2)),LEN(U604)=7,DATE(LEFT(U604,4),MID(U604,5,1),RIGHT(U604,2)),LEN(U604)=6,DATE(LEFT(U604,4),MID(U604,5,1),RIGHT(U604,1)))</f>
        <v>45394</v>
      </c>
      <c r="X604" s="2">
        <v>35320</v>
      </c>
      <c r="Y604">
        <f t="shared" ca="1" si="49"/>
        <v>28</v>
      </c>
    </row>
    <row r="605" spans="3:25" x14ac:dyDescent="0.25">
      <c r="C605" t="s">
        <v>1839</v>
      </c>
      <c r="D605" t="s">
        <v>1840</v>
      </c>
      <c r="F605" t="str">
        <f t="shared" si="45"/>
        <v>Mauricio Glantz</v>
      </c>
      <c r="H605" t="str">
        <f t="shared" si="46"/>
        <v>Mauricio Glantz</v>
      </c>
      <c r="K605">
        <v>101</v>
      </c>
      <c r="L605" t="str">
        <f t="shared" si="47"/>
        <v>High Heart Rate</v>
      </c>
      <c r="O605">
        <v>2002617</v>
      </c>
      <c r="P605" s="2" cm="1">
        <f t="array" ref="P605">_xlfn.IFS(LEN(O605)=8,DATE(LEFT(O605,4),MID(O605,5,2),RIGHT(O605,2)),LEN(O605)=7,DATE(LEFT(O605,4),MID(O605,5,1),RIGHT(O605,2)),LEN(O605)=6,DATE(LEFT(O605,4),MID(O605,5,1),RIGHT(O605,1)))</f>
        <v>37424</v>
      </c>
      <c r="R605">
        <v>18</v>
      </c>
      <c r="S605" t="str">
        <f t="shared" si="48"/>
        <v>Normal</v>
      </c>
      <c r="U605">
        <v>2024122</v>
      </c>
      <c r="V605" s="2" cm="1">
        <f t="array" ref="V605">_xlfn.IFS(LEN(U605)=8,DATE(LEFT(U605,4),MID(U605,5,2),RIGHT(U605,2)),LEN(U605)=7,DATE(LEFT(U605,4),MID(U605,5,1),RIGHT(U605,2)),LEN(U605)=6,DATE(LEFT(U605,4),MID(U605,5,1),RIGHT(U605,1)))</f>
        <v>45313</v>
      </c>
      <c r="X605" s="2">
        <v>34636</v>
      </c>
      <c r="Y605">
        <f t="shared" ca="1" si="49"/>
        <v>30</v>
      </c>
    </row>
    <row r="606" spans="3:25" x14ac:dyDescent="0.25">
      <c r="C606" t="s">
        <v>1842</v>
      </c>
      <c r="D606" t="s">
        <v>1041</v>
      </c>
      <c r="F606" t="str">
        <f t="shared" si="45"/>
        <v>Falkner Schwier</v>
      </c>
      <c r="H606" t="str">
        <f t="shared" si="46"/>
        <v>Falkner Schwier</v>
      </c>
      <c r="K606">
        <v>90</v>
      </c>
      <c r="L606" t="str">
        <f t="shared" si="47"/>
        <v>Normal Heart Rate</v>
      </c>
      <c r="O606">
        <v>1996912</v>
      </c>
      <c r="P606" s="2" cm="1">
        <f t="array" ref="P606">_xlfn.IFS(LEN(O606)=8,DATE(LEFT(O606,4),MID(O606,5,2),RIGHT(O606,2)),LEN(O606)=7,DATE(LEFT(O606,4),MID(O606,5,1),RIGHT(O606,2)),LEN(O606)=6,DATE(LEFT(O606,4),MID(O606,5,1),RIGHT(O606,1)))</f>
        <v>35320</v>
      </c>
      <c r="R606">
        <v>22</v>
      </c>
      <c r="S606" t="str">
        <f t="shared" si="48"/>
        <v>Normal</v>
      </c>
      <c r="U606">
        <v>202451</v>
      </c>
      <c r="V606" s="2" cm="1">
        <f t="array" ref="V606">_xlfn.IFS(LEN(U606)=8,DATE(LEFT(U606,4),MID(U606,5,2),RIGHT(U606,2)),LEN(U606)=7,DATE(LEFT(U606,4),MID(U606,5,1),RIGHT(U606,2)),LEN(U606)=6,DATE(LEFT(U606,4),MID(U606,5,1),RIGHT(U606,1)))</f>
        <v>45413</v>
      </c>
      <c r="X606" s="2">
        <v>22505</v>
      </c>
      <c r="Y606">
        <f t="shared" ca="1" si="49"/>
        <v>63</v>
      </c>
    </row>
    <row r="607" spans="3:25" x14ac:dyDescent="0.25">
      <c r="C607" t="s">
        <v>1844</v>
      </c>
      <c r="D607" t="s">
        <v>1845</v>
      </c>
      <c r="F607" t="str">
        <f t="shared" si="45"/>
        <v>Junina Partridge</v>
      </c>
      <c r="H607" t="str">
        <f t="shared" si="46"/>
        <v>Junina Partridge</v>
      </c>
      <c r="K607">
        <v>95</v>
      </c>
      <c r="L607" t="str">
        <f t="shared" si="47"/>
        <v>Normal Heart Rate</v>
      </c>
      <c r="O607">
        <v>19941029</v>
      </c>
      <c r="P607" s="2" cm="1">
        <f t="array" ref="P607">_xlfn.IFS(LEN(O607)=8,DATE(LEFT(O607,4),MID(O607,5,2),RIGHT(O607,2)),LEN(O607)=7,DATE(LEFT(O607,4),MID(O607,5,1),RIGHT(O607,2)),LEN(O607)=6,DATE(LEFT(O607,4),MID(O607,5,1),RIGHT(O607,1)))</f>
        <v>34636</v>
      </c>
      <c r="R607">
        <v>23</v>
      </c>
      <c r="S607" t="str">
        <f t="shared" si="48"/>
        <v>Normal</v>
      </c>
      <c r="U607">
        <v>2024513</v>
      </c>
      <c r="V607" s="2" cm="1">
        <f t="array" ref="V607">_xlfn.IFS(LEN(U607)=8,DATE(LEFT(U607,4),MID(U607,5,2),RIGHT(U607,2)),LEN(U607)=7,DATE(LEFT(U607,4),MID(U607,5,1),RIGHT(U607,2)),LEN(U607)=6,DATE(LEFT(U607,4),MID(U607,5,1),RIGHT(U607,1)))</f>
        <v>45425</v>
      </c>
      <c r="X607" s="2">
        <v>24204</v>
      </c>
      <c r="Y607">
        <f t="shared" ca="1" si="49"/>
        <v>58</v>
      </c>
    </row>
    <row r="608" spans="3:25" x14ac:dyDescent="0.25">
      <c r="C608" t="s">
        <v>1847</v>
      </c>
      <c r="D608" t="s">
        <v>1848</v>
      </c>
      <c r="F608" t="str">
        <f t="shared" si="45"/>
        <v>Jozef Lombard</v>
      </c>
      <c r="H608" t="str">
        <f t="shared" si="46"/>
        <v>Jozef Lombard</v>
      </c>
      <c r="K608">
        <v>100</v>
      </c>
      <c r="L608" t="str">
        <f t="shared" si="47"/>
        <v>High Heart Rate</v>
      </c>
      <c r="O608">
        <v>1961812</v>
      </c>
      <c r="P608" s="2" cm="1">
        <f t="array" ref="P608">_xlfn.IFS(LEN(O608)=8,DATE(LEFT(O608,4),MID(O608,5,2),RIGHT(O608,2)),LEN(O608)=7,DATE(LEFT(O608,4),MID(O608,5,1),RIGHT(O608,2)),LEN(O608)=6,DATE(LEFT(O608,4),MID(O608,5,1),RIGHT(O608,1)))</f>
        <v>22505</v>
      </c>
      <c r="R608">
        <v>10</v>
      </c>
      <c r="S608" t="str">
        <f t="shared" si="48"/>
        <v>Normal</v>
      </c>
      <c r="U608">
        <v>2024317</v>
      </c>
      <c r="V608" s="2" cm="1">
        <f t="array" ref="V608">_xlfn.IFS(LEN(U608)=8,DATE(LEFT(U608,4),MID(U608,5,2),RIGHT(U608,2)),LEN(U608)=7,DATE(LEFT(U608,4),MID(U608,5,1),RIGHT(U608,2)),LEN(U608)=6,DATE(LEFT(U608,4),MID(U608,5,1),RIGHT(U608,1)))</f>
        <v>45368</v>
      </c>
      <c r="X608" s="2">
        <v>34692</v>
      </c>
      <c r="Y608">
        <f t="shared" ca="1" si="49"/>
        <v>30</v>
      </c>
    </row>
    <row r="609" spans="3:25" x14ac:dyDescent="0.25">
      <c r="C609" t="s">
        <v>1850</v>
      </c>
      <c r="D609" t="s">
        <v>1851</v>
      </c>
      <c r="F609" t="str">
        <f t="shared" si="45"/>
        <v>Parke McHaffy</v>
      </c>
      <c r="H609" t="str">
        <f t="shared" si="46"/>
        <v>Parke McHaffy</v>
      </c>
      <c r="K609">
        <v>106</v>
      </c>
      <c r="L609" t="str">
        <f t="shared" si="47"/>
        <v>High Heart Rate</v>
      </c>
      <c r="O609">
        <v>196647</v>
      </c>
      <c r="P609" s="2" cm="1">
        <f t="array" ref="P609">_xlfn.IFS(LEN(O609)=8,DATE(LEFT(O609,4),MID(O609,5,2),RIGHT(O609,2)),LEN(O609)=7,DATE(LEFT(O609,4),MID(O609,5,1),RIGHT(O609,2)),LEN(O609)=6,DATE(LEFT(O609,4),MID(O609,5,1),RIGHT(O609,1)))</f>
        <v>24204</v>
      </c>
      <c r="R609">
        <v>25</v>
      </c>
      <c r="S609" t="str">
        <f t="shared" si="48"/>
        <v>Bad</v>
      </c>
      <c r="U609">
        <v>2024415</v>
      </c>
      <c r="V609" s="2" cm="1">
        <f t="array" ref="V609">_xlfn.IFS(LEN(U609)=8,DATE(LEFT(U609,4),MID(U609,5,2),RIGHT(U609,2)),LEN(U609)=7,DATE(LEFT(U609,4),MID(U609,5,1),RIGHT(U609,2)),LEN(U609)=6,DATE(LEFT(U609,4),MID(U609,5,1),RIGHT(U609,1)))</f>
        <v>45397</v>
      </c>
      <c r="X609" s="2">
        <v>37670</v>
      </c>
      <c r="Y609">
        <f t="shared" ca="1" si="49"/>
        <v>22</v>
      </c>
    </row>
    <row r="610" spans="3:25" x14ac:dyDescent="0.25">
      <c r="C610" t="s">
        <v>1853</v>
      </c>
      <c r="D610" t="s">
        <v>1854</v>
      </c>
      <c r="F610" t="str">
        <f t="shared" si="45"/>
        <v>Jojo Shawcroft</v>
      </c>
      <c r="H610" t="str">
        <f t="shared" si="46"/>
        <v>Jojo Shawcroft</v>
      </c>
      <c r="K610">
        <v>86</v>
      </c>
      <c r="L610" t="str">
        <f t="shared" si="47"/>
        <v>Normal Heart Rate</v>
      </c>
      <c r="O610">
        <v>19941224</v>
      </c>
      <c r="P610" s="2" cm="1">
        <f t="array" ref="P610">_xlfn.IFS(LEN(O610)=8,DATE(LEFT(O610,4),MID(O610,5,2),RIGHT(O610,2)),LEN(O610)=7,DATE(LEFT(O610,4),MID(O610,5,1),RIGHT(O610,2)),LEN(O610)=6,DATE(LEFT(O610,4),MID(O610,5,1),RIGHT(O610,1)))</f>
        <v>34692</v>
      </c>
      <c r="R610">
        <v>20</v>
      </c>
      <c r="S610" t="str">
        <f t="shared" si="48"/>
        <v>Normal</v>
      </c>
      <c r="U610">
        <v>2024617</v>
      </c>
      <c r="V610" s="2" cm="1">
        <f t="array" ref="V610">_xlfn.IFS(LEN(U610)=8,DATE(LEFT(U610,4),MID(U610,5,2),RIGHT(U610,2)),LEN(U610)=7,DATE(LEFT(U610,4),MID(U610,5,1),RIGHT(U610,2)),LEN(U610)=6,DATE(LEFT(U610,4),MID(U610,5,1),RIGHT(U610,1)))</f>
        <v>45460</v>
      </c>
      <c r="X610" s="2">
        <v>33606</v>
      </c>
      <c r="Y610">
        <f t="shared" ca="1" si="49"/>
        <v>33</v>
      </c>
    </row>
    <row r="611" spans="3:25" x14ac:dyDescent="0.25">
      <c r="C611" t="s">
        <v>1856</v>
      </c>
      <c r="D611" t="s">
        <v>1857</v>
      </c>
      <c r="F611" t="str">
        <f t="shared" si="45"/>
        <v>Tiffani Carleman</v>
      </c>
      <c r="H611" t="str">
        <f t="shared" si="46"/>
        <v>Tiffani Carleman</v>
      </c>
      <c r="K611">
        <v>87</v>
      </c>
      <c r="L611" t="str">
        <f t="shared" si="47"/>
        <v>Normal Heart Rate</v>
      </c>
      <c r="O611">
        <v>2003218</v>
      </c>
      <c r="P611" s="2" cm="1">
        <f t="array" ref="P611">_xlfn.IFS(LEN(O611)=8,DATE(LEFT(O611,4),MID(O611,5,2),RIGHT(O611,2)),LEN(O611)=7,DATE(LEFT(O611,4),MID(O611,5,1),RIGHT(O611,2)),LEN(O611)=6,DATE(LEFT(O611,4),MID(O611,5,1),RIGHT(O611,1)))</f>
        <v>37670</v>
      </c>
      <c r="R611">
        <v>15</v>
      </c>
      <c r="S611" t="str">
        <f t="shared" si="48"/>
        <v>Normal</v>
      </c>
      <c r="U611">
        <v>2024623</v>
      </c>
      <c r="V611" s="2" cm="1">
        <f t="array" ref="V611">_xlfn.IFS(LEN(U611)=8,DATE(LEFT(U611,4),MID(U611,5,2),RIGHT(U611,2)),LEN(U611)=7,DATE(LEFT(U611,4),MID(U611,5,1),RIGHT(U611,2)),LEN(U611)=6,DATE(LEFT(U611,4),MID(U611,5,1),RIGHT(U611,1)))</f>
        <v>45466</v>
      </c>
      <c r="X611" s="2">
        <v>37812</v>
      </c>
      <c r="Y611">
        <f t="shared" ca="1" si="49"/>
        <v>21</v>
      </c>
    </row>
    <row r="612" spans="3:25" x14ac:dyDescent="0.25">
      <c r="C612" t="s">
        <v>1859</v>
      </c>
      <c r="D612" t="s">
        <v>1860</v>
      </c>
      <c r="F612" t="str">
        <f t="shared" si="45"/>
        <v>Dawna Frick</v>
      </c>
      <c r="H612" t="str">
        <f t="shared" si="46"/>
        <v>Dawna Frick</v>
      </c>
      <c r="K612">
        <v>92</v>
      </c>
      <c r="L612" t="str">
        <f t="shared" si="47"/>
        <v>Normal Heart Rate</v>
      </c>
      <c r="O612">
        <v>1992103</v>
      </c>
      <c r="P612" s="2" cm="1">
        <f t="array" ref="P612">_xlfn.IFS(LEN(O612)=8,DATE(LEFT(O612,4),MID(O612,5,2),RIGHT(O612,2)),LEN(O612)=7,DATE(LEFT(O612,4),MID(O612,5,1),RIGHT(O612,2)),LEN(O612)=6,DATE(LEFT(O612,4),MID(O612,5,1),RIGHT(O612,1)))</f>
        <v>33606</v>
      </c>
      <c r="R612">
        <v>11</v>
      </c>
      <c r="S612" t="str">
        <f t="shared" si="48"/>
        <v>Normal</v>
      </c>
      <c r="U612">
        <v>2024130</v>
      </c>
      <c r="V612" s="2" cm="1">
        <f t="array" ref="V612">_xlfn.IFS(LEN(U612)=8,DATE(LEFT(U612,4),MID(U612,5,2),RIGHT(U612,2)),LEN(U612)=7,DATE(LEFT(U612,4),MID(U612,5,1),RIGHT(U612,2)),LEN(U612)=6,DATE(LEFT(U612,4),MID(U612,5,1),RIGHT(U612,1)))</f>
        <v>45321</v>
      </c>
      <c r="X612" s="2">
        <v>33434</v>
      </c>
      <c r="Y612">
        <f t="shared" ca="1" si="49"/>
        <v>33</v>
      </c>
    </row>
    <row r="613" spans="3:25" x14ac:dyDescent="0.25">
      <c r="C613" t="s">
        <v>1862</v>
      </c>
      <c r="D613" t="s">
        <v>1863</v>
      </c>
      <c r="F613" t="str">
        <f t="shared" si="45"/>
        <v>Madlen Eytel</v>
      </c>
      <c r="H613" t="str">
        <f t="shared" si="46"/>
        <v>Madlen Eytel</v>
      </c>
      <c r="K613">
        <v>97</v>
      </c>
      <c r="L613" t="str">
        <f t="shared" si="47"/>
        <v>Normal Heart Rate</v>
      </c>
      <c r="O613">
        <v>2003710</v>
      </c>
      <c r="P613" s="2" cm="1">
        <f t="array" ref="P613">_xlfn.IFS(LEN(O613)=8,DATE(LEFT(O613,4),MID(O613,5,2),RIGHT(O613,2)),LEN(O613)=7,DATE(LEFT(O613,4),MID(O613,5,1),RIGHT(O613,2)),LEN(O613)=6,DATE(LEFT(O613,4),MID(O613,5,1),RIGHT(O613,1)))</f>
        <v>37812</v>
      </c>
      <c r="R613">
        <v>25</v>
      </c>
      <c r="S613" t="str">
        <f t="shared" si="48"/>
        <v>Bad</v>
      </c>
      <c r="U613">
        <v>2024116</v>
      </c>
      <c r="V613" s="2" cm="1">
        <f t="array" ref="V613">_xlfn.IFS(LEN(U613)=8,DATE(LEFT(U613,4),MID(U613,5,2),RIGHT(U613,2)),LEN(U613)=7,DATE(LEFT(U613,4),MID(U613,5,1),RIGHT(U613,2)),LEN(U613)=6,DATE(LEFT(U613,4),MID(U613,5,1),RIGHT(U613,1)))</f>
        <v>45307</v>
      </c>
      <c r="X613" s="2">
        <v>34630</v>
      </c>
      <c r="Y613">
        <f t="shared" ca="1" si="49"/>
        <v>30</v>
      </c>
    </row>
    <row r="614" spans="3:25" x14ac:dyDescent="0.25">
      <c r="C614" t="s">
        <v>1865</v>
      </c>
      <c r="D614" t="s">
        <v>1866</v>
      </c>
      <c r="F614" t="str">
        <f t="shared" si="45"/>
        <v>Eddy Sabater</v>
      </c>
      <c r="H614" t="str">
        <f t="shared" si="46"/>
        <v>Eddy Sabater</v>
      </c>
      <c r="K614">
        <v>87</v>
      </c>
      <c r="L614" t="str">
        <f t="shared" si="47"/>
        <v>Normal Heart Rate</v>
      </c>
      <c r="O614">
        <v>1991715</v>
      </c>
      <c r="P614" s="2" cm="1">
        <f t="array" ref="P614">_xlfn.IFS(LEN(O614)=8,DATE(LEFT(O614,4),MID(O614,5,2),RIGHT(O614,2)),LEN(O614)=7,DATE(LEFT(O614,4),MID(O614,5,1),RIGHT(O614,2)),LEN(O614)=6,DATE(LEFT(O614,4),MID(O614,5,1),RIGHT(O614,1)))</f>
        <v>33434</v>
      </c>
      <c r="R614">
        <v>15</v>
      </c>
      <c r="S614" t="str">
        <f t="shared" si="48"/>
        <v>Normal</v>
      </c>
      <c r="U614">
        <v>202468</v>
      </c>
      <c r="V614" s="2" cm="1">
        <f t="array" ref="V614">_xlfn.IFS(LEN(U614)=8,DATE(LEFT(U614,4),MID(U614,5,2),RIGHT(U614,2)),LEN(U614)=7,DATE(LEFT(U614,4),MID(U614,5,1),RIGHT(U614,2)),LEN(U614)=6,DATE(LEFT(U614,4),MID(U614,5,1),RIGHT(U614,1)))</f>
        <v>45451</v>
      </c>
      <c r="X614" s="2">
        <v>32899</v>
      </c>
      <c r="Y614">
        <f t="shared" ca="1" si="49"/>
        <v>35</v>
      </c>
    </row>
    <row r="615" spans="3:25" x14ac:dyDescent="0.25">
      <c r="C615" t="s">
        <v>1868</v>
      </c>
      <c r="D615" t="s">
        <v>1869</v>
      </c>
      <c r="F615" t="str">
        <f t="shared" si="45"/>
        <v>Joshua Hogsden</v>
      </c>
      <c r="H615" t="str">
        <f t="shared" si="46"/>
        <v>Joshua Hogsden</v>
      </c>
      <c r="K615">
        <v>98</v>
      </c>
      <c r="L615" t="str">
        <f t="shared" si="47"/>
        <v>Normal Heart Rate</v>
      </c>
      <c r="O615">
        <v>19941023</v>
      </c>
      <c r="P615" s="2" cm="1">
        <f t="array" ref="P615">_xlfn.IFS(LEN(O615)=8,DATE(LEFT(O615,4),MID(O615,5,2),RIGHT(O615,2)),LEN(O615)=7,DATE(LEFT(O615,4),MID(O615,5,1),RIGHT(O615,2)),LEN(O615)=6,DATE(LEFT(O615,4),MID(O615,5,1),RIGHT(O615,1)))</f>
        <v>34630</v>
      </c>
      <c r="R615">
        <v>15</v>
      </c>
      <c r="S615" t="str">
        <f t="shared" si="48"/>
        <v>Normal</v>
      </c>
      <c r="U615">
        <v>2024227</v>
      </c>
      <c r="V615" s="2" cm="1">
        <f t="array" ref="V615">_xlfn.IFS(LEN(U615)=8,DATE(LEFT(U615,4),MID(U615,5,2),RIGHT(U615,2)),LEN(U615)=7,DATE(LEFT(U615,4),MID(U615,5,1),RIGHT(U615,2)),LEN(U615)=6,DATE(LEFT(U615,4),MID(U615,5,1),RIGHT(U615,1)))</f>
        <v>45349</v>
      </c>
      <c r="X615" s="2">
        <v>36875</v>
      </c>
      <c r="Y615">
        <f t="shared" ca="1" si="49"/>
        <v>24</v>
      </c>
    </row>
    <row r="616" spans="3:25" x14ac:dyDescent="0.25">
      <c r="C616" t="s">
        <v>1871</v>
      </c>
      <c r="D616" t="s">
        <v>1872</v>
      </c>
      <c r="F616" t="str">
        <f t="shared" si="45"/>
        <v>Tisha Andre</v>
      </c>
      <c r="H616" t="str">
        <f t="shared" si="46"/>
        <v>Tisha Andre</v>
      </c>
      <c r="K616">
        <v>92</v>
      </c>
      <c r="L616" t="str">
        <f t="shared" si="47"/>
        <v>Normal Heart Rate</v>
      </c>
      <c r="O616">
        <v>1990126</v>
      </c>
      <c r="P616" s="2" cm="1">
        <f t="array" ref="P616">_xlfn.IFS(LEN(O616)=8,DATE(LEFT(O616,4),MID(O616,5,2),RIGHT(O616,2)),LEN(O616)=7,DATE(LEFT(O616,4),MID(O616,5,1),RIGHT(O616,2)),LEN(O616)=6,DATE(LEFT(O616,4),MID(O616,5,1),RIGHT(O616,1)))</f>
        <v>32899</v>
      </c>
      <c r="R616">
        <v>20</v>
      </c>
      <c r="S616" t="str">
        <f t="shared" si="48"/>
        <v>Normal</v>
      </c>
      <c r="U616">
        <v>2024212</v>
      </c>
      <c r="V616" s="2" cm="1">
        <f t="array" ref="V616">_xlfn.IFS(LEN(U616)=8,DATE(LEFT(U616,4),MID(U616,5,2),RIGHT(U616,2)),LEN(U616)=7,DATE(LEFT(U616,4),MID(U616,5,1),RIGHT(U616,2)),LEN(U616)=6,DATE(LEFT(U616,4),MID(U616,5,1),RIGHT(U616,1)))</f>
        <v>45334</v>
      </c>
      <c r="X616" s="2">
        <v>34744</v>
      </c>
      <c r="Y616">
        <f t="shared" ca="1" si="49"/>
        <v>30</v>
      </c>
    </row>
    <row r="617" spans="3:25" x14ac:dyDescent="0.25">
      <c r="C617" t="s">
        <v>1874</v>
      </c>
      <c r="D617" t="s">
        <v>1875</v>
      </c>
      <c r="F617" t="str">
        <f t="shared" si="45"/>
        <v>Weylin Boyles</v>
      </c>
      <c r="H617" t="str">
        <f t="shared" si="46"/>
        <v>Weylin Boyles</v>
      </c>
      <c r="K617">
        <v>95</v>
      </c>
      <c r="L617" t="str">
        <f t="shared" si="47"/>
        <v>Normal Heart Rate</v>
      </c>
      <c r="O617">
        <v>20001215</v>
      </c>
      <c r="P617" s="2" cm="1">
        <f t="array" ref="P617">_xlfn.IFS(LEN(O617)=8,DATE(LEFT(O617,4),MID(O617,5,2),RIGHT(O617,2)),LEN(O617)=7,DATE(LEFT(O617,4),MID(O617,5,1),RIGHT(O617,2)),LEN(O617)=6,DATE(LEFT(O617,4),MID(O617,5,1),RIGHT(O617,1)))</f>
        <v>36875</v>
      </c>
      <c r="R617">
        <v>15</v>
      </c>
      <c r="S617" t="str">
        <f t="shared" si="48"/>
        <v>Normal</v>
      </c>
      <c r="U617">
        <v>2024312</v>
      </c>
      <c r="V617" s="2" cm="1">
        <f t="array" ref="V617">_xlfn.IFS(LEN(U617)=8,DATE(LEFT(U617,4),MID(U617,5,2),RIGHT(U617,2)),LEN(U617)=7,DATE(LEFT(U617,4),MID(U617,5,1),RIGHT(U617,2)),LEN(U617)=6,DATE(LEFT(U617,4),MID(U617,5,1),RIGHT(U617,1)))</f>
        <v>45363</v>
      </c>
      <c r="X617" s="2">
        <v>33860</v>
      </c>
      <c r="Y617">
        <f t="shared" ca="1" si="49"/>
        <v>32</v>
      </c>
    </row>
    <row r="618" spans="3:25" x14ac:dyDescent="0.25">
      <c r="C618" t="s">
        <v>1877</v>
      </c>
      <c r="D618" t="s">
        <v>1878</v>
      </c>
      <c r="F618" t="str">
        <f t="shared" si="45"/>
        <v>Marjie Zoanetti</v>
      </c>
      <c r="H618" t="str">
        <f t="shared" si="46"/>
        <v>Marjie Zoanetti</v>
      </c>
      <c r="K618">
        <v>80</v>
      </c>
      <c r="L618" t="str">
        <f t="shared" si="47"/>
        <v>Normal Heart Rate</v>
      </c>
      <c r="O618">
        <v>1995214</v>
      </c>
      <c r="P618" s="2" cm="1">
        <f t="array" ref="P618">_xlfn.IFS(LEN(O618)=8,DATE(LEFT(O618,4),MID(O618,5,2),RIGHT(O618,2)),LEN(O618)=7,DATE(LEFT(O618,4),MID(O618,5,1),RIGHT(O618,2)),LEN(O618)=6,DATE(LEFT(O618,4),MID(O618,5,1),RIGHT(O618,1)))</f>
        <v>34744</v>
      </c>
      <c r="R618">
        <v>15</v>
      </c>
      <c r="S618" t="str">
        <f t="shared" si="48"/>
        <v>Normal</v>
      </c>
      <c r="U618">
        <v>2024415</v>
      </c>
      <c r="V618" s="2" cm="1">
        <f t="array" ref="V618">_xlfn.IFS(LEN(U618)=8,DATE(LEFT(U618,4),MID(U618,5,2),RIGHT(U618,2)),LEN(U618)=7,DATE(LEFT(U618,4),MID(U618,5,1),RIGHT(U618,2)),LEN(U618)=6,DATE(LEFT(U618,4),MID(U618,5,1),RIGHT(U618,1)))</f>
        <v>45397</v>
      </c>
      <c r="X618" s="2">
        <v>22716</v>
      </c>
      <c r="Y618">
        <f t="shared" ca="1" si="49"/>
        <v>63</v>
      </c>
    </row>
    <row r="619" spans="3:25" x14ac:dyDescent="0.25">
      <c r="C619" t="s">
        <v>1736</v>
      </c>
      <c r="D619" t="s">
        <v>1880</v>
      </c>
      <c r="F619" t="str">
        <f t="shared" si="45"/>
        <v>Stephine Oakinfold</v>
      </c>
      <c r="H619" t="str">
        <f t="shared" si="46"/>
        <v>Stephine Oakinfold</v>
      </c>
      <c r="K619">
        <v>73</v>
      </c>
      <c r="L619" t="str">
        <f t="shared" si="47"/>
        <v>Normal Heart Rate</v>
      </c>
      <c r="O619">
        <v>1992913</v>
      </c>
      <c r="P619" s="2" cm="1">
        <f t="array" ref="P619">_xlfn.IFS(LEN(O619)=8,DATE(LEFT(O619,4),MID(O619,5,2),RIGHT(O619,2)),LEN(O619)=7,DATE(LEFT(O619,4),MID(O619,5,1),RIGHT(O619,2)),LEN(O619)=6,DATE(LEFT(O619,4),MID(O619,5,1),RIGHT(O619,1)))</f>
        <v>33860</v>
      </c>
      <c r="R619">
        <v>15</v>
      </c>
      <c r="S619" t="str">
        <f t="shared" si="48"/>
        <v>Normal</v>
      </c>
      <c r="U619">
        <v>2024119</v>
      </c>
      <c r="V619" s="2" cm="1">
        <f t="array" ref="V619">_xlfn.IFS(LEN(U619)=8,DATE(LEFT(U619,4),MID(U619,5,2),RIGHT(U619,2)),LEN(U619)=7,DATE(LEFT(U619,4),MID(U619,5,1),RIGHT(U619,2)),LEN(U619)=6,DATE(LEFT(U619,4),MID(U619,5,1),RIGHT(U619,1)))</f>
        <v>45310</v>
      </c>
      <c r="X619" s="2">
        <v>35460</v>
      </c>
      <c r="Y619">
        <f t="shared" ca="1" si="49"/>
        <v>28</v>
      </c>
    </row>
    <row r="620" spans="3:25" x14ac:dyDescent="0.25">
      <c r="C620" t="s">
        <v>1882</v>
      </c>
      <c r="D620" t="s">
        <v>681</v>
      </c>
      <c r="F620" t="str">
        <f t="shared" si="45"/>
        <v>Laurena Benjamin</v>
      </c>
      <c r="H620" t="str">
        <f t="shared" si="46"/>
        <v>Laurena Benjamin</v>
      </c>
      <c r="K620">
        <v>99</v>
      </c>
      <c r="L620" t="str">
        <f t="shared" si="47"/>
        <v>Normal Heart Rate</v>
      </c>
      <c r="O620">
        <v>1962311</v>
      </c>
      <c r="P620" s="2" cm="1">
        <f t="array" ref="P620">_xlfn.IFS(LEN(O620)=8,DATE(LEFT(O620,4),MID(O620,5,2),RIGHT(O620,2)),LEN(O620)=7,DATE(LEFT(O620,4),MID(O620,5,1),RIGHT(O620,2)),LEN(O620)=6,DATE(LEFT(O620,4),MID(O620,5,1),RIGHT(O620,1)))</f>
        <v>22716</v>
      </c>
      <c r="R620">
        <v>20</v>
      </c>
      <c r="S620" t="str">
        <f t="shared" si="48"/>
        <v>Normal</v>
      </c>
      <c r="U620">
        <v>2024114</v>
      </c>
      <c r="V620" s="2" cm="1">
        <f t="array" ref="V620">_xlfn.IFS(LEN(U620)=8,DATE(LEFT(U620,4),MID(U620,5,2),RIGHT(U620,2)),LEN(U620)=7,DATE(LEFT(U620,4),MID(U620,5,1),RIGHT(U620,2)),LEN(U620)=6,DATE(LEFT(U620,4),MID(U620,5,1),RIGHT(U620,1)))</f>
        <v>45305</v>
      </c>
      <c r="X620" s="2">
        <v>38496</v>
      </c>
      <c r="Y620">
        <f t="shared" ca="1" si="49"/>
        <v>19</v>
      </c>
    </row>
    <row r="621" spans="3:25" x14ac:dyDescent="0.25">
      <c r="C621" t="s">
        <v>1382</v>
      </c>
      <c r="D621" t="s">
        <v>1884</v>
      </c>
      <c r="F621" t="str">
        <f t="shared" si="45"/>
        <v>Homere Isitt</v>
      </c>
      <c r="H621" t="str">
        <f t="shared" si="46"/>
        <v>Homere Isitt</v>
      </c>
      <c r="K621">
        <v>99</v>
      </c>
      <c r="L621" t="str">
        <f t="shared" si="47"/>
        <v>Normal Heart Rate</v>
      </c>
      <c r="O621">
        <v>1997130</v>
      </c>
      <c r="P621" s="2" cm="1">
        <f t="array" ref="P621">_xlfn.IFS(LEN(O621)=8,DATE(LEFT(O621,4),MID(O621,5,2),RIGHT(O621,2)),LEN(O621)=7,DATE(LEFT(O621,4),MID(O621,5,1),RIGHT(O621,2)),LEN(O621)=6,DATE(LEFT(O621,4),MID(O621,5,1),RIGHT(O621,1)))</f>
        <v>35460</v>
      </c>
      <c r="R621">
        <v>20</v>
      </c>
      <c r="S621" t="str">
        <f t="shared" si="48"/>
        <v>Normal</v>
      </c>
      <c r="U621">
        <v>2024522</v>
      </c>
      <c r="V621" s="2" cm="1">
        <f t="array" ref="V621">_xlfn.IFS(LEN(U621)=8,DATE(LEFT(U621,4),MID(U621,5,2),RIGHT(U621,2)),LEN(U621)=7,DATE(LEFT(U621,4),MID(U621,5,1),RIGHT(U621,2)),LEN(U621)=6,DATE(LEFT(U621,4),MID(U621,5,1),RIGHT(U621,1)))</f>
        <v>45434</v>
      </c>
      <c r="X621" s="2">
        <v>34957</v>
      </c>
      <c r="Y621">
        <f t="shared" ca="1" si="49"/>
        <v>29</v>
      </c>
    </row>
    <row r="622" spans="3:25" x14ac:dyDescent="0.25">
      <c r="C622" t="s">
        <v>1886</v>
      </c>
      <c r="D622" t="s">
        <v>1887</v>
      </c>
      <c r="F622" t="str">
        <f t="shared" si="45"/>
        <v>Bethina Lugton</v>
      </c>
      <c r="H622" t="str">
        <f t="shared" si="46"/>
        <v>Bethina Lugton</v>
      </c>
      <c r="K622">
        <v>81</v>
      </c>
      <c r="L622" t="str">
        <f t="shared" si="47"/>
        <v>Normal Heart Rate</v>
      </c>
      <c r="O622">
        <v>2005524</v>
      </c>
      <c r="P622" s="2" cm="1">
        <f t="array" ref="P622">_xlfn.IFS(LEN(O622)=8,DATE(LEFT(O622,4),MID(O622,5,2),RIGHT(O622,2)),LEN(O622)=7,DATE(LEFT(O622,4),MID(O622,5,1),RIGHT(O622,2)),LEN(O622)=6,DATE(LEFT(O622,4),MID(O622,5,1),RIGHT(O622,1)))</f>
        <v>38496</v>
      </c>
      <c r="R622">
        <v>17</v>
      </c>
      <c r="S622" t="str">
        <f t="shared" si="48"/>
        <v>Normal</v>
      </c>
      <c r="U622">
        <v>2024429</v>
      </c>
      <c r="V622" s="2" cm="1">
        <f t="array" ref="V622">_xlfn.IFS(LEN(U622)=8,DATE(LEFT(U622,4),MID(U622,5,2),RIGHT(U622,2)),LEN(U622)=7,DATE(LEFT(U622,4),MID(U622,5,1),RIGHT(U622,2)),LEN(U622)=6,DATE(LEFT(U622,4),MID(U622,5,1),RIGHT(U622,1)))</f>
        <v>45411</v>
      </c>
      <c r="X622" s="2">
        <v>36771</v>
      </c>
      <c r="Y622">
        <f t="shared" ca="1" si="49"/>
        <v>24</v>
      </c>
    </row>
    <row r="623" spans="3:25" x14ac:dyDescent="0.25">
      <c r="C623" t="s">
        <v>1889</v>
      </c>
      <c r="D623" t="s">
        <v>1890</v>
      </c>
      <c r="F623" t="str">
        <f t="shared" si="45"/>
        <v>Steffen Arman</v>
      </c>
      <c r="H623" t="str">
        <f t="shared" si="46"/>
        <v>Steffen Arman</v>
      </c>
      <c r="K623">
        <v>105</v>
      </c>
      <c r="L623" t="str">
        <f t="shared" si="47"/>
        <v>High Heart Rate</v>
      </c>
      <c r="O623">
        <v>1995915</v>
      </c>
      <c r="P623" s="2" cm="1">
        <f t="array" ref="P623">_xlfn.IFS(LEN(O623)=8,DATE(LEFT(O623,4),MID(O623,5,2),RIGHT(O623,2)),LEN(O623)=7,DATE(LEFT(O623,4),MID(O623,5,1),RIGHT(O623,2)),LEN(O623)=6,DATE(LEFT(O623,4),MID(O623,5,1),RIGHT(O623,1)))</f>
        <v>34957</v>
      </c>
      <c r="R623">
        <v>10</v>
      </c>
      <c r="S623" t="str">
        <f t="shared" si="48"/>
        <v>Normal</v>
      </c>
      <c r="U623">
        <v>2024218</v>
      </c>
      <c r="V623" s="2" cm="1">
        <f t="array" ref="V623">_xlfn.IFS(LEN(U623)=8,DATE(LEFT(U623,4),MID(U623,5,2),RIGHT(U623,2)),LEN(U623)=7,DATE(LEFT(U623,4),MID(U623,5,1),RIGHT(U623,2)),LEN(U623)=6,DATE(LEFT(U623,4),MID(U623,5,1),RIGHT(U623,1)))</f>
        <v>45340</v>
      </c>
      <c r="X623" s="2">
        <v>38414</v>
      </c>
      <c r="Y623">
        <f t="shared" ca="1" si="49"/>
        <v>20</v>
      </c>
    </row>
    <row r="624" spans="3:25" x14ac:dyDescent="0.25">
      <c r="C624" t="s">
        <v>1892</v>
      </c>
      <c r="D624" t="s">
        <v>1893</v>
      </c>
      <c r="F624" t="str">
        <f t="shared" si="45"/>
        <v>Richardo McQuorkel</v>
      </c>
      <c r="H624" t="str">
        <f t="shared" si="46"/>
        <v>Richardo McQuorkel</v>
      </c>
      <c r="K624">
        <v>110</v>
      </c>
      <c r="L624" t="str">
        <f t="shared" si="47"/>
        <v>High Heart Rate</v>
      </c>
      <c r="O624">
        <v>200092</v>
      </c>
      <c r="P624" s="2" cm="1">
        <f t="array" ref="P624">_xlfn.IFS(LEN(O624)=8,DATE(LEFT(O624,4),MID(O624,5,2),RIGHT(O624,2)),LEN(O624)=7,DATE(LEFT(O624,4),MID(O624,5,1),RIGHT(O624,2)),LEN(O624)=6,DATE(LEFT(O624,4),MID(O624,5,1),RIGHT(O624,1)))</f>
        <v>36771</v>
      </c>
      <c r="R624">
        <v>12</v>
      </c>
      <c r="S624" t="str">
        <f t="shared" si="48"/>
        <v>Normal</v>
      </c>
      <c r="U624">
        <v>2024415</v>
      </c>
      <c r="V624" s="2" cm="1">
        <f t="array" ref="V624">_xlfn.IFS(LEN(U624)=8,DATE(LEFT(U624,4),MID(U624,5,2),RIGHT(U624,2)),LEN(U624)=7,DATE(LEFT(U624,4),MID(U624,5,1),RIGHT(U624,2)),LEN(U624)=6,DATE(LEFT(U624,4),MID(U624,5,1),RIGHT(U624,1)))</f>
        <v>45397</v>
      </c>
      <c r="X624" s="2">
        <v>37692</v>
      </c>
      <c r="Y624">
        <f t="shared" ca="1" si="49"/>
        <v>22</v>
      </c>
    </row>
    <row r="625" spans="3:25" x14ac:dyDescent="0.25">
      <c r="C625" t="s">
        <v>1895</v>
      </c>
      <c r="D625" t="s">
        <v>1896</v>
      </c>
      <c r="F625" t="str">
        <f t="shared" si="45"/>
        <v>Brena Shovelin</v>
      </c>
      <c r="H625" t="str">
        <f t="shared" si="46"/>
        <v>Brena Shovelin</v>
      </c>
      <c r="K625">
        <v>89</v>
      </c>
      <c r="L625" t="str">
        <f t="shared" si="47"/>
        <v>Normal Heart Rate</v>
      </c>
      <c r="O625">
        <v>200533</v>
      </c>
      <c r="P625" s="2" cm="1">
        <f t="array" ref="P625">_xlfn.IFS(LEN(O625)=8,DATE(LEFT(O625,4),MID(O625,5,2),RIGHT(O625,2)),LEN(O625)=7,DATE(LEFT(O625,4),MID(O625,5,1),RIGHT(O625,2)),LEN(O625)=6,DATE(LEFT(O625,4),MID(O625,5,1),RIGHT(O625,1)))</f>
        <v>38414</v>
      </c>
      <c r="R625">
        <v>14</v>
      </c>
      <c r="S625" t="str">
        <f t="shared" si="48"/>
        <v>Normal</v>
      </c>
      <c r="U625">
        <v>2024116</v>
      </c>
      <c r="V625" s="2" cm="1">
        <f t="array" ref="V625">_xlfn.IFS(LEN(U625)=8,DATE(LEFT(U625,4),MID(U625,5,2),RIGHT(U625,2)),LEN(U625)=7,DATE(LEFT(U625,4),MID(U625,5,1),RIGHT(U625,2)),LEN(U625)=6,DATE(LEFT(U625,4),MID(U625,5,1),RIGHT(U625,1)))</f>
        <v>45307</v>
      </c>
      <c r="X625" s="2">
        <v>31955</v>
      </c>
      <c r="Y625">
        <f t="shared" ca="1" si="49"/>
        <v>37</v>
      </c>
    </row>
    <row r="626" spans="3:25" x14ac:dyDescent="0.25">
      <c r="C626" t="s">
        <v>1898</v>
      </c>
      <c r="D626" t="s">
        <v>1899</v>
      </c>
      <c r="F626" t="str">
        <f t="shared" si="45"/>
        <v>Augustine Breckon</v>
      </c>
      <c r="H626" t="str">
        <f t="shared" si="46"/>
        <v>Augustine Breckon</v>
      </c>
      <c r="K626">
        <v>116</v>
      </c>
      <c r="L626" t="str">
        <f t="shared" si="47"/>
        <v>High Heart Rate</v>
      </c>
      <c r="O626">
        <v>2003312</v>
      </c>
      <c r="P626" s="2" cm="1">
        <f t="array" ref="P626">_xlfn.IFS(LEN(O626)=8,DATE(LEFT(O626,4),MID(O626,5,2),RIGHT(O626,2)),LEN(O626)=7,DATE(LEFT(O626,4),MID(O626,5,1),RIGHT(O626,2)),LEN(O626)=6,DATE(LEFT(O626,4),MID(O626,5,1),RIGHT(O626,1)))</f>
        <v>37692</v>
      </c>
      <c r="R626">
        <v>22</v>
      </c>
      <c r="S626" t="str">
        <f t="shared" si="48"/>
        <v>Normal</v>
      </c>
      <c r="U626">
        <v>2024619</v>
      </c>
      <c r="V626" s="2" cm="1">
        <f t="array" ref="V626">_xlfn.IFS(LEN(U626)=8,DATE(LEFT(U626,4),MID(U626,5,2),RIGHT(U626,2)),LEN(U626)=7,DATE(LEFT(U626,4),MID(U626,5,1),RIGHT(U626,2)),LEN(U626)=6,DATE(LEFT(U626,4),MID(U626,5,1),RIGHT(U626,1)))</f>
        <v>45462</v>
      </c>
      <c r="X626" s="2">
        <v>23428</v>
      </c>
      <c r="Y626">
        <f t="shared" ca="1" si="49"/>
        <v>61</v>
      </c>
    </row>
    <row r="627" spans="3:25" x14ac:dyDescent="0.25">
      <c r="C627" t="s">
        <v>1901</v>
      </c>
      <c r="D627" t="s">
        <v>1902</v>
      </c>
      <c r="F627" t="str">
        <f t="shared" si="45"/>
        <v>Estrellita Stoneham</v>
      </c>
      <c r="H627" t="str">
        <f t="shared" si="46"/>
        <v>Estrellita Stoneham</v>
      </c>
      <c r="K627">
        <v>96</v>
      </c>
      <c r="L627" t="str">
        <f t="shared" si="47"/>
        <v>Normal Heart Rate</v>
      </c>
      <c r="O627">
        <v>1987627</v>
      </c>
      <c r="P627" s="2" cm="1">
        <f t="array" ref="P627">_xlfn.IFS(LEN(O627)=8,DATE(LEFT(O627,4),MID(O627,5,2),RIGHT(O627,2)),LEN(O627)=7,DATE(LEFT(O627,4),MID(O627,5,1),RIGHT(O627,2)),LEN(O627)=6,DATE(LEFT(O627,4),MID(O627,5,1),RIGHT(O627,1)))</f>
        <v>31955</v>
      </c>
      <c r="R627">
        <v>19</v>
      </c>
      <c r="S627" t="str">
        <f t="shared" si="48"/>
        <v>Normal</v>
      </c>
      <c r="U627">
        <v>202461</v>
      </c>
      <c r="V627" s="2" cm="1">
        <f t="array" ref="V627">_xlfn.IFS(LEN(U627)=8,DATE(LEFT(U627,4),MID(U627,5,2),RIGHT(U627,2)),LEN(U627)=7,DATE(LEFT(U627,4),MID(U627,5,1),RIGHT(U627,2)),LEN(U627)=6,DATE(LEFT(U627,4),MID(U627,5,1),RIGHT(U627,1)))</f>
        <v>45444</v>
      </c>
      <c r="X627" s="2">
        <v>35432</v>
      </c>
      <c r="Y627">
        <f t="shared" ca="1" si="49"/>
        <v>28</v>
      </c>
    </row>
    <row r="628" spans="3:25" x14ac:dyDescent="0.25">
      <c r="C628" t="s">
        <v>1904</v>
      </c>
      <c r="D628" t="s">
        <v>1905</v>
      </c>
      <c r="F628" t="str">
        <f t="shared" si="45"/>
        <v>Melissa Malcolm</v>
      </c>
      <c r="H628" t="str">
        <f t="shared" si="46"/>
        <v>Melissa Malcolm</v>
      </c>
      <c r="K628">
        <v>92</v>
      </c>
      <c r="L628" t="str">
        <f t="shared" si="47"/>
        <v>Normal Heart Rate</v>
      </c>
      <c r="O628">
        <v>1964221</v>
      </c>
      <c r="P628" s="2" cm="1">
        <f t="array" ref="P628">_xlfn.IFS(LEN(O628)=8,DATE(LEFT(O628,4),MID(O628,5,2),RIGHT(O628,2)),LEN(O628)=7,DATE(LEFT(O628,4),MID(O628,5,1),RIGHT(O628,2)),LEN(O628)=6,DATE(LEFT(O628,4),MID(O628,5,1),RIGHT(O628,1)))</f>
        <v>23428</v>
      </c>
      <c r="R628">
        <v>10</v>
      </c>
      <c r="S628" t="str">
        <f t="shared" si="48"/>
        <v>Normal</v>
      </c>
      <c r="U628">
        <v>202447</v>
      </c>
      <c r="V628" s="2" cm="1">
        <f t="array" ref="V628">_xlfn.IFS(LEN(U628)=8,DATE(LEFT(U628,4),MID(U628,5,2),RIGHT(U628,2)),LEN(U628)=7,DATE(LEFT(U628,4),MID(U628,5,1),RIGHT(U628,2)),LEN(U628)=6,DATE(LEFT(U628,4),MID(U628,5,1),RIGHT(U628,1)))</f>
        <v>45389</v>
      </c>
      <c r="X628" s="2">
        <v>34511</v>
      </c>
      <c r="Y628">
        <f t="shared" ca="1" si="49"/>
        <v>30</v>
      </c>
    </row>
    <row r="629" spans="3:25" x14ac:dyDescent="0.25">
      <c r="C629" t="s">
        <v>1907</v>
      </c>
      <c r="D629" t="s">
        <v>1908</v>
      </c>
      <c r="F629" t="str">
        <f t="shared" si="45"/>
        <v>Elicia Dysart</v>
      </c>
      <c r="H629" t="str">
        <f t="shared" si="46"/>
        <v>Elicia Dysart</v>
      </c>
      <c r="K629">
        <v>116</v>
      </c>
      <c r="L629" t="str">
        <f t="shared" si="47"/>
        <v>High Heart Rate</v>
      </c>
      <c r="O629">
        <v>1997102</v>
      </c>
      <c r="P629" s="2" cm="1">
        <f t="array" ref="P629">_xlfn.IFS(LEN(O629)=8,DATE(LEFT(O629,4),MID(O629,5,2),RIGHT(O629,2)),LEN(O629)=7,DATE(LEFT(O629,4),MID(O629,5,1),RIGHT(O629,2)),LEN(O629)=6,DATE(LEFT(O629,4),MID(O629,5,1),RIGHT(O629,1)))</f>
        <v>35432</v>
      </c>
      <c r="R629">
        <v>25</v>
      </c>
      <c r="S629" t="str">
        <f t="shared" si="48"/>
        <v>Bad</v>
      </c>
      <c r="U629">
        <v>202429</v>
      </c>
      <c r="V629" s="2" cm="1">
        <f t="array" ref="V629">_xlfn.IFS(LEN(U629)=8,DATE(LEFT(U629,4),MID(U629,5,2),RIGHT(U629,2)),LEN(U629)=7,DATE(LEFT(U629,4),MID(U629,5,1),RIGHT(U629,2)),LEN(U629)=6,DATE(LEFT(U629,4),MID(U629,5,1),RIGHT(U629,1)))</f>
        <v>45331</v>
      </c>
      <c r="X629" s="2">
        <v>38523</v>
      </c>
      <c r="Y629">
        <f t="shared" ca="1" si="49"/>
        <v>19</v>
      </c>
    </row>
    <row r="630" spans="3:25" x14ac:dyDescent="0.25">
      <c r="C630" t="s">
        <v>1910</v>
      </c>
      <c r="D630" t="s">
        <v>1911</v>
      </c>
      <c r="F630" t="str">
        <f t="shared" si="45"/>
        <v>Marten Bonallack</v>
      </c>
      <c r="H630" t="str">
        <f t="shared" si="46"/>
        <v>Marten Bonallack</v>
      </c>
      <c r="K630">
        <v>80</v>
      </c>
      <c r="L630" t="str">
        <f t="shared" si="47"/>
        <v>Normal Heart Rate</v>
      </c>
      <c r="O630">
        <v>1994626</v>
      </c>
      <c r="P630" s="2" cm="1">
        <f t="array" ref="P630">_xlfn.IFS(LEN(O630)=8,DATE(LEFT(O630,4),MID(O630,5,2),RIGHT(O630,2)),LEN(O630)=7,DATE(LEFT(O630,4),MID(O630,5,1),RIGHT(O630,2)),LEN(O630)=6,DATE(LEFT(O630,4),MID(O630,5,1),RIGHT(O630,1)))</f>
        <v>34511</v>
      </c>
      <c r="R630">
        <v>20</v>
      </c>
      <c r="S630" t="str">
        <f t="shared" si="48"/>
        <v>Normal</v>
      </c>
      <c r="U630">
        <v>202433</v>
      </c>
      <c r="V630" s="2" cm="1">
        <f t="array" ref="V630">_xlfn.IFS(LEN(U630)=8,DATE(LEFT(U630,4),MID(U630,5,2),RIGHT(U630,2)),LEN(U630)=7,DATE(LEFT(U630,4),MID(U630,5,1),RIGHT(U630,2)),LEN(U630)=6,DATE(LEFT(U630,4),MID(U630,5,1),RIGHT(U630,1)))</f>
        <v>45354</v>
      </c>
      <c r="X630" s="2">
        <v>33671</v>
      </c>
      <c r="Y630">
        <f t="shared" ca="1" si="49"/>
        <v>33</v>
      </c>
    </row>
    <row r="631" spans="3:25" x14ac:dyDescent="0.25">
      <c r="C631" t="s">
        <v>1913</v>
      </c>
      <c r="D631" t="s">
        <v>1914</v>
      </c>
      <c r="F631" t="str">
        <f t="shared" si="45"/>
        <v>Onfre Huller</v>
      </c>
      <c r="H631" t="str">
        <f t="shared" si="46"/>
        <v>Onfre Huller</v>
      </c>
      <c r="K631">
        <v>79</v>
      </c>
      <c r="L631" t="str">
        <f t="shared" si="47"/>
        <v>Normal Heart Rate</v>
      </c>
      <c r="O631">
        <v>2005620</v>
      </c>
      <c r="P631" s="2" cm="1">
        <f t="array" ref="P631">_xlfn.IFS(LEN(O631)=8,DATE(LEFT(O631,4),MID(O631,5,2),RIGHT(O631,2)),LEN(O631)=7,DATE(LEFT(O631,4),MID(O631,5,1),RIGHT(O631,2)),LEN(O631)=6,DATE(LEFT(O631,4),MID(O631,5,1),RIGHT(O631,1)))</f>
        <v>38523</v>
      </c>
      <c r="R631">
        <v>15</v>
      </c>
      <c r="S631" t="str">
        <f t="shared" si="48"/>
        <v>Normal</v>
      </c>
      <c r="U631">
        <v>2024325</v>
      </c>
      <c r="V631" s="2" cm="1">
        <f t="array" ref="V631">_xlfn.IFS(LEN(U631)=8,DATE(LEFT(U631,4),MID(U631,5,2),RIGHT(U631,2)),LEN(U631)=7,DATE(LEFT(U631,4),MID(U631,5,1),RIGHT(U631,2)),LEN(U631)=6,DATE(LEFT(U631,4),MID(U631,5,1),RIGHT(U631,1)))</f>
        <v>45376</v>
      </c>
      <c r="X631" s="2">
        <v>23587</v>
      </c>
      <c r="Y631">
        <f t="shared" ca="1" si="49"/>
        <v>60</v>
      </c>
    </row>
    <row r="632" spans="3:25" x14ac:dyDescent="0.25">
      <c r="C632" t="s">
        <v>1916</v>
      </c>
      <c r="D632" t="s">
        <v>1917</v>
      </c>
      <c r="F632" t="str">
        <f t="shared" si="45"/>
        <v>Ozzy McKeeman</v>
      </c>
      <c r="H632" t="str">
        <f t="shared" si="46"/>
        <v>Ozzy McKeeman</v>
      </c>
      <c r="K632">
        <v>96</v>
      </c>
      <c r="L632" t="str">
        <f t="shared" si="47"/>
        <v>Normal Heart Rate</v>
      </c>
      <c r="O632">
        <v>199238</v>
      </c>
      <c r="P632" s="2" cm="1">
        <f t="array" ref="P632">_xlfn.IFS(LEN(O632)=8,DATE(LEFT(O632,4),MID(O632,5,2),RIGHT(O632,2)),LEN(O632)=7,DATE(LEFT(O632,4),MID(O632,5,1),RIGHT(O632,2)),LEN(O632)=6,DATE(LEFT(O632,4),MID(O632,5,1),RIGHT(O632,1)))</f>
        <v>33671</v>
      </c>
      <c r="R632">
        <v>10</v>
      </c>
      <c r="S632" t="str">
        <f t="shared" si="48"/>
        <v>Normal</v>
      </c>
      <c r="U632">
        <v>2024616</v>
      </c>
      <c r="V632" s="2" cm="1">
        <f t="array" ref="V632">_xlfn.IFS(LEN(U632)=8,DATE(LEFT(U632,4),MID(U632,5,2),RIGHT(U632,2)),LEN(U632)=7,DATE(LEFT(U632,4),MID(U632,5,1),RIGHT(U632,2)),LEN(U632)=6,DATE(LEFT(U632,4),MID(U632,5,1),RIGHT(U632,1)))</f>
        <v>45459</v>
      </c>
      <c r="X632" s="2">
        <v>29742</v>
      </c>
      <c r="Y632">
        <f t="shared" ca="1" si="49"/>
        <v>43</v>
      </c>
    </row>
    <row r="633" spans="3:25" x14ac:dyDescent="0.25">
      <c r="C633" t="s">
        <v>1919</v>
      </c>
      <c r="D633" t="s">
        <v>1920</v>
      </c>
      <c r="F633" t="str">
        <f t="shared" si="45"/>
        <v>Lorry Mably</v>
      </c>
      <c r="H633" t="str">
        <f t="shared" si="46"/>
        <v>Lorry Mably</v>
      </c>
      <c r="K633">
        <v>110</v>
      </c>
      <c r="L633" t="str">
        <f t="shared" si="47"/>
        <v>High Heart Rate</v>
      </c>
      <c r="O633">
        <v>1964729</v>
      </c>
      <c r="P633" s="2" cm="1">
        <f t="array" ref="P633">_xlfn.IFS(LEN(O633)=8,DATE(LEFT(O633,4),MID(O633,5,2),RIGHT(O633,2)),LEN(O633)=7,DATE(LEFT(O633,4),MID(O633,5,1),RIGHT(O633,2)),LEN(O633)=6,DATE(LEFT(O633,4),MID(O633,5,1),RIGHT(O633,1)))</f>
        <v>23587</v>
      </c>
      <c r="R633">
        <v>12</v>
      </c>
      <c r="S633" t="str">
        <f t="shared" si="48"/>
        <v>Normal</v>
      </c>
      <c r="U633">
        <v>2024430</v>
      </c>
      <c r="V633" s="2" cm="1">
        <f t="array" ref="V633">_xlfn.IFS(LEN(U633)=8,DATE(LEFT(U633,4),MID(U633,5,2),RIGHT(U633,2)),LEN(U633)=7,DATE(LEFT(U633,4),MID(U633,5,1),RIGHT(U633,2)),LEN(U633)=6,DATE(LEFT(U633,4),MID(U633,5,1),RIGHT(U633,1)))</f>
        <v>45412</v>
      </c>
      <c r="X633" s="2">
        <v>32840</v>
      </c>
      <c r="Y633">
        <f t="shared" ca="1" si="49"/>
        <v>35</v>
      </c>
    </row>
    <row r="634" spans="3:25" x14ac:dyDescent="0.25">
      <c r="C634" t="s">
        <v>1922</v>
      </c>
      <c r="D634" t="s">
        <v>1923</v>
      </c>
      <c r="F634" t="str">
        <f t="shared" si="45"/>
        <v>Shellie Ogley</v>
      </c>
      <c r="H634" t="str">
        <f t="shared" si="46"/>
        <v>Shellie Ogley</v>
      </c>
      <c r="K634">
        <v>75</v>
      </c>
      <c r="L634" t="str">
        <f t="shared" si="47"/>
        <v>Normal Heart Rate</v>
      </c>
      <c r="O634">
        <v>198165</v>
      </c>
      <c r="P634" s="2" cm="1">
        <f t="array" ref="P634">_xlfn.IFS(LEN(O634)=8,DATE(LEFT(O634,4),MID(O634,5,2),RIGHT(O634,2)),LEN(O634)=7,DATE(LEFT(O634,4),MID(O634,5,1),RIGHT(O634,2)),LEN(O634)=6,DATE(LEFT(O634,4),MID(O634,5,1),RIGHT(O634,1)))</f>
        <v>29742</v>
      </c>
      <c r="R634">
        <v>15</v>
      </c>
      <c r="S634" t="str">
        <f t="shared" si="48"/>
        <v>Normal</v>
      </c>
      <c r="U634">
        <v>2024114</v>
      </c>
      <c r="V634" s="2" cm="1">
        <f t="array" ref="V634">_xlfn.IFS(LEN(U634)=8,DATE(LEFT(U634,4),MID(U634,5,2),RIGHT(U634,2)),LEN(U634)=7,DATE(LEFT(U634,4),MID(U634,5,1),RIGHT(U634,2)),LEN(U634)=6,DATE(LEFT(U634,4),MID(U634,5,1),RIGHT(U634,1)))</f>
        <v>45305</v>
      </c>
      <c r="X634" s="2">
        <v>34841</v>
      </c>
      <c r="Y634">
        <f t="shared" ca="1" si="49"/>
        <v>29</v>
      </c>
    </row>
    <row r="635" spans="3:25" x14ac:dyDescent="0.25">
      <c r="C635" t="s">
        <v>1925</v>
      </c>
      <c r="D635" t="s">
        <v>1926</v>
      </c>
      <c r="F635" t="str">
        <f t="shared" si="45"/>
        <v>Genia Clementi</v>
      </c>
      <c r="H635" t="str">
        <f t="shared" si="46"/>
        <v>Genia Clementi</v>
      </c>
      <c r="K635">
        <v>78</v>
      </c>
      <c r="L635" t="str">
        <f t="shared" si="47"/>
        <v>Normal Heart Rate</v>
      </c>
      <c r="O635">
        <v>19891128</v>
      </c>
      <c r="P635" s="2" cm="1">
        <f t="array" ref="P635">_xlfn.IFS(LEN(O635)=8,DATE(LEFT(O635,4),MID(O635,5,2),RIGHT(O635,2)),LEN(O635)=7,DATE(LEFT(O635,4),MID(O635,5,1),RIGHT(O635,2)),LEN(O635)=6,DATE(LEFT(O635,4),MID(O635,5,1),RIGHT(O635,1)))</f>
        <v>32840</v>
      </c>
      <c r="R635">
        <v>15</v>
      </c>
      <c r="S635" t="str">
        <f t="shared" si="48"/>
        <v>Normal</v>
      </c>
      <c r="U635">
        <v>2024518</v>
      </c>
      <c r="V635" s="2" cm="1">
        <f t="array" ref="V635">_xlfn.IFS(LEN(U635)=8,DATE(LEFT(U635,4),MID(U635,5,2),RIGHT(U635,2)),LEN(U635)=7,DATE(LEFT(U635,4),MID(U635,5,1),RIGHT(U635,2)),LEN(U635)=6,DATE(LEFT(U635,4),MID(U635,5,1),RIGHT(U635,1)))</f>
        <v>45430</v>
      </c>
      <c r="X635" s="2">
        <v>38278</v>
      </c>
      <c r="Y635">
        <f t="shared" ca="1" si="49"/>
        <v>20</v>
      </c>
    </row>
    <row r="636" spans="3:25" x14ac:dyDescent="0.25">
      <c r="C636" t="s">
        <v>1928</v>
      </c>
      <c r="D636" t="s">
        <v>1929</v>
      </c>
      <c r="F636" t="str">
        <f t="shared" si="45"/>
        <v>Alex Astbery</v>
      </c>
      <c r="H636" t="str">
        <f t="shared" si="46"/>
        <v>Alex Astbery</v>
      </c>
      <c r="K636">
        <v>73</v>
      </c>
      <c r="L636" t="str">
        <f t="shared" si="47"/>
        <v>Normal Heart Rate</v>
      </c>
      <c r="O636">
        <v>1995522</v>
      </c>
      <c r="P636" s="2" cm="1">
        <f t="array" ref="P636">_xlfn.IFS(LEN(O636)=8,DATE(LEFT(O636,4),MID(O636,5,2),RIGHT(O636,2)),LEN(O636)=7,DATE(LEFT(O636,4),MID(O636,5,1),RIGHT(O636,2)),LEN(O636)=6,DATE(LEFT(O636,4),MID(O636,5,1),RIGHT(O636,1)))</f>
        <v>34841</v>
      </c>
      <c r="R636">
        <v>15</v>
      </c>
      <c r="S636" t="str">
        <f t="shared" si="48"/>
        <v>Normal</v>
      </c>
      <c r="U636">
        <v>202468</v>
      </c>
      <c r="V636" s="2" cm="1">
        <f t="array" ref="V636">_xlfn.IFS(LEN(U636)=8,DATE(LEFT(U636,4),MID(U636,5,2),RIGHT(U636,2)),LEN(U636)=7,DATE(LEFT(U636,4),MID(U636,5,1),RIGHT(U636,2)),LEN(U636)=6,DATE(LEFT(U636,4),MID(U636,5,1),RIGHT(U636,1)))</f>
        <v>45451</v>
      </c>
      <c r="X636" s="2">
        <v>38571</v>
      </c>
      <c r="Y636">
        <f t="shared" ca="1" si="49"/>
        <v>19</v>
      </c>
    </row>
    <row r="637" spans="3:25" x14ac:dyDescent="0.25">
      <c r="C637" t="s">
        <v>1931</v>
      </c>
      <c r="D637" t="s">
        <v>1932</v>
      </c>
      <c r="F637" t="str">
        <f t="shared" si="45"/>
        <v>Lillis Topping</v>
      </c>
      <c r="H637" t="str">
        <f t="shared" si="46"/>
        <v>Lillis Topping</v>
      </c>
      <c r="K637">
        <v>89</v>
      </c>
      <c r="L637" t="str">
        <f t="shared" si="47"/>
        <v>Normal Heart Rate</v>
      </c>
      <c r="O637">
        <v>20041018</v>
      </c>
      <c r="P637" s="2" cm="1">
        <f t="array" ref="P637">_xlfn.IFS(LEN(O637)=8,DATE(LEFT(O637,4),MID(O637,5,2),RIGHT(O637,2)),LEN(O637)=7,DATE(LEFT(O637,4),MID(O637,5,1),RIGHT(O637,2)),LEN(O637)=6,DATE(LEFT(O637,4),MID(O637,5,1),RIGHT(O637,1)))</f>
        <v>38278</v>
      </c>
      <c r="R637">
        <v>17</v>
      </c>
      <c r="S637" t="str">
        <f t="shared" si="48"/>
        <v>Normal</v>
      </c>
      <c r="U637">
        <v>202451</v>
      </c>
      <c r="V637" s="2" cm="1">
        <f t="array" ref="V637">_xlfn.IFS(LEN(U637)=8,DATE(LEFT(U637,4),MID(U637,5,2),RIGHT(U637,2)),LEN(U637)=7,DATE(LEFT(U637,4),MID(U637,5,1),RIGHT(U637,2)),LEN(U637)=6,DATE(LEFT(U637,4),MID(U637,5,1),RIGHT(U637,1)))</f>
        <v>45413</v>
      </c>
      <c r="X637" s="2">
        <v>28534</v>
      </c>
      <c r="Y637">
        <f t="shared" ca="1" si="49"/>
        <v>47</v>
      </c>
    </row>
    <row r="638" spans="3:25" x14ac:dyDescent="0.25">
      <c r="C638" t="s">
        <v>1934</v>
      </c>
      <c r="D638" t="s">
        <v>1935</v>
      </c>
      <c r="F638" t="str">
        <f t="shared" si="45"/>
        <v>Skipp Broe</v>
      </c>
      <c r="H638" t="str">
        <f t="shared" si="46"/>
        <v>Skipp Broe</v>
      </c>
      <c r="K638">
        <v>91</v>
      </c>
      <c r="L638" t="str">
        <f t="shared" si="47"/>
        <v>Normal Heart Rate</v>
      </c>
      <c r="O638">
        <v>200587</v>
      </c>
      <c r="P638" s="2" cm="1">
        <f t="array" ref="P638">_xlfn.IFS(LEN(O638)=8,DATE(LEFT(O638,4),MID(O638,5,2),RIGHT(O638,2)),LEN(O638)=7,DATE(LEFT(O638,4),MID(O638,5,1),RIGHT(O638,2)),LEN(O638)=6,DATE(LEFT(O638,4),MID(O638,5,1),RIGHT(O638,1)))</f>
        <v>38571</v>
      </c>
      <c r="R638">
        <v>14</v>
      </c>
      <c r="S638" t="str">
        <f t="shared" si="48"/>
        <v>Normal</v>
      </c>
      <c r="U638">
        <v>2024216</v>
      </c>
      <c r="V638" s="2" cm="1">
        <f t="array" ref="V638">_xlfn.IFS(LEN(U638)=8,DATE(LEFT(U638,4),MID(U638,5,2),RIGHT(U638,2)),LEN(U638)=7,DATE(LEFT(U638,4),MID(U638,5,1),RIGHT(U638,2)),LEN(U638)=6,DATE(LEFT(U638,4),MID(U638,5,1),RIGHT(U638,1)))</f>
        <v>45338</v>
      </c>
      <c r="X638" s="2">
        <v>38745</v>
      </c>
      <c r="Y638">
        <f t="shared" ca="1" si="49"/>
        <v>19</v>
      </c>
    </row>
    <row r="639" spans="3:25" x14ac:dyDescent="0.25">
      <c r="C639" t="s">
        <v>1937</v>
      </c>
      <c r="D639" t="s">
        <v>1938</v>
      </c>
      <c r="F639" t="str">
        <f t="shared" si="45"/>
        <v>Joni Belton</v>
      </c>
      <c r="H639" t="str">
        <f t="shared" si="46"/>
        <v>Joni Belton</v>
      </c>
      <c r="K639">
        <v>110</v>
      </c>
      <c r="L639" t="str">
        <f t="shared" si="47"/>
        <v>High Heart Rate</v>
      </c>
      <c r="O639">
        <v>1978213</v>
      </c>
      <c r="P639" s="2" cm="1">
        <f t="array" ref="P639">_xlfn.IFS(LEN(O639)=8,DATE(LEFT(O639,4),MID(O639,5,2),RIGHT(O639,2)),LEN(O639)=7,DATE(LEFT(O639,4),MID(O639,5,1),RIGHT(O639,2)),LEN(O639)=6,DATE(LEFT(O639,4),MID(O639,5,1),RIGHT(O639,1)))</f>
        <v>28534</v>
      </c>
      <c r="R639">
        <v>25</v>
      </c>
      <c r="S639" t="str">
        <f t="shared" si="48"/>
        <v>Bad</v>
      </c>
      <c r="U639">
        <v>202433</v>
      </c>
      <c r="V639" s="2" cm="1">
        <f t="array" ref="V639">_xlfn.IFS(LEN(U639)=8,DATE(LEFT(U639,4),MID(U639,5,2),RIGHT(U639,2)),LEN(U639)=7,DATE(LEFT(U639,4),MID(U639,5,1),RIGHT(U639,2)),LEN(U639)=6,DATE(LEFT(U639,4),MID(U639,5,1),RIGHT(U639,1)))</f>
        <v>45354</v>
      </c>
      <c r="X639" s="2">
        <v>37636</v>
      </c>
      <c r="Y639">
        <f t="shared" ca="1" si="49"/>
        <v>22</v>
      </c>
    </row>
    <row r="640" spans="3:25" x14ac:dyDescent="0.25">
      <c r="C640" t="s">
        <v>1940</v>
      </c>
      <c r="D640" t="s">
        <v>1941</v>
      </c>
      <c r="F640" t="str">
        <f t="shared" si="45"/>
        <v>Granville De Filippis</v>
      </c>
      <c r="H640" t="str">
        <f t="shared" si="46"/>
        <v>Granville De Filippis</v>
      </c>
      <c r="K640">
        <v>110</v>
      </c>
      <c r="L640" t="str">
        <f t="shared" si="47"/>
        <v>High Heart Rate</v>
      </c>
      <c r="O640">
        <v>2006128</v>
      </c>
      <c r="P640" s="2" cm="1">
        <f t="array" ref="P640">_xlfn.IFS(LEN(O640)=8,DATE(LEFT(O640,4),MID(O640,5,2),RIGHT(O640,2)),LEN(O640)=7,DATE(LEFT(O640,4),MID(O640,5,1),RIGHT(O640,2)),LEN(O640)=6,DATE(LEFT(O640,4),MID(O640,5,1),RIGHT(O640,1)))</f>
        <v>38745</v>
      </c>
      <c r="R640">
        <v>14</v>
      </c>
      <c r="S640" t="str">
        <f t="shared" si="48"/>
        <v>Normal</v>
      </c>
      <c r="U640">
        <v>202465</v>
      </c>
      <c r="V640" s="2" cm="1">
        <f t="array" ref="V640">_xlfn.IFS(LEN(U640)=8,DATE(LEFT(U640,4),MID(U640,5,2),RIGHT(U640,2)),LEN(U640)=7,DATE(LEFT(U640,4),MID(U640,5,1),RIGHT(U640,2)),LEN(U640)=6,DATE(LEFT(U640,4),MID(U640,5,1),RIGHT(U640,1)))</f>
        <v>45448</v>
      </c>
      <c r="X640" s="2">
        <v>18421</v>
      </c>
      <c r="Y640">
        <f t="shared" ca="1" si="49"/>
        <v>74</v>
      </c>
    </row>
    <row r="641" spans="3:25" x14ac:dyDescent="0.25">
      <c r="C641" t="s">
        <v>1943</v>
      </c>
      <c r="D641" t="s">
        <v>1944</v>
      </c>
      <c r="F641" t="str">
        <f t="shared" si="45"/>
        <v>Karlotta Gery</v>
      </c>
      <c r="H641" t="str">
        <f t="shared" si="46"/>
        <v>Karlotta Gery</v>
      </c>
      <c r="K641">
        <v>92</v>
      </c>
      <c r="L641" t="str">
        <f t="shared" si="47"/>
        <v>Normal Heart Rate</v>
      </c>
      <c r="O641">
        <v>2003115</v>
      </c>
      <c r="P641" s="2" cm="1">
        <f t="array" ref="P641">_xlfn.IFS(LEN(O641)=8,DATE(LEFT(O641,4),MID(O641,5,2),RIGHT(O641,2)),LEN(O641)=7,DATE(LEFT(O641,4),MID(O641,5,1),RIGHT(O641,2)),LEN(O641)=6,DATE(LEFT(O641,4),MID(O641,5,1),RIGHT(O641,1)))</f>
        <v>37636</v>
      </c>
      <c r="R641">
        <v>15</v>
      </c>
      <c r="S641" t="str">
        <f t="shared" si="48"/>
        <v>Normal</v>
      </c>
      <c r="U641">
        <v>202439</v>
      </c>
      <c r="V641" s="2" cm="1">
        <f t="array" ref="V641">_xlfn.IFS(LEN(U641)=8,DATE(LEFT(U641,4),MID(U641,5,2),RIGHT(U641,2)),LEN(U641)=7,DATE(LEFT(U641,4),MID(U641,5,1),RIGHT(U641,2)),LEN(U641)=6,DATE(LEFT(U641,4),MID(U641,5,1),RIGHT(U641,1)))</f>
        <v>45360</v>
      </c>
      <c r="X641" s="2">
        <v>34210</v>
      </c>
      <c r="Y641">
        <f t="shared" ca="1" si="49"/>
        <v>31</v>
      </c>
    </row>
    <row r="642" spans="3:25" x14ac:dyDescent="0.25">
      <c r="C642" t="s">
        <v>1946</v>
      </c>
      <c r="D642" t="s">
        <v>1947</v>
      </c>
      <c r="F642" t="str">
        <f t="shared" si="45"/>
        <v>Aldo Dwane</v>
      </c>
      <c r="H642" t="str">
        <f t="shared" si="46"/>
        <v>Aldo Dwane</v>
      </c>
      <c r="K642">
        <v>92</v>
      </c>
      <c r="L642" t="str">
        <f t="shared" si="47"/>
        <v>Normal Heart Rate</v>
      </c>
      <c r="O642">
        <v>195067</v>
      </c>
      <c r="P642" s="2" cm="1">
        <f t="array" ref="P642">_xlfn.IFS(LEN(O642)=8,DATE(LEFT(O642,4),MID(O642,5,2),RIGHT(O642,2)),LEN(O642)=7,DATE(LEFT(O642,4),MID(O642,5,1),RIGHT(O642,2)),LEN(O642)=6,DATE(LEFT(O642,4),MID(O642,5,1),RIGHT(O642,1)))</f>
        <v>18421</v>
      </c>
      <c r="R642">
        <v>15</v>
      </c>
      <c r="S642" t="str">
        <f t="shared" si="48"/>
        <v>Normal</v>
      </c>
      <c r="U642">
        <v>202431</v>
      </c>
      <c r="V642" s="2" cm="1">
        <f t="array" ref="V642">_xlfn.IFS(LEN(U642)=8,DATE(LEFT(U642,4),MID(U642,5,2),RIGHT(U642,2)),LEN(U642)=7,DATE(LEFT(U642,4),MID(U642,5,1),RIGHT(U642,2)),LEN(U642)=6,DATE(LEFT(U642,4),MID(U642,5,1),RIGHT(U642,1)))</f>
        <v>45352</v>
      </c>
      <c r="X642" s="2">
        <v>37030</v>
      </c>
      <c r="Y642">
        <f t="shared" ca="1" si="49"/>
        <v>23</v>
      </c>
    </row>
    <row r="643" spans="3:25" x14ac:dyDescent="0.25">
      <c r="C643" t="s">
        <v>1949</v>
      </c>
      <c r="D643" t="s">
        <v>1950</v>
      </c>
      <c r="F643" t="str">
        <f t="shared" ref="F643:F706" si="50">CONCATENATE(C643," ",D643)</f>
        <v>Sylas Elwin</v>
      </c>
      <c r="H643" t="str">
        <f t="shared" ref="H643:H706" si="51">TRIM(F643)</f>
        <v>Sylas Elwin</v>
      </c>
      <c r="K643">
        <v>100</v>
      </c>
      <c r="L643" t="str">
        <f t="shared" ref="L643:L706" si="52">IF(K643&lt;=99,"Normal Heart Rate",IF(K643&lt;=120,"High Heart Rate","Critical Heart Rate"))</f>
        <v>High Heart Rate</v>
      </c>
      <c r="O643">
        <v>1993829</v>
      </c>
      <c r="P643" s="2" cm="1">
        <f t="array" ref="P643">_xlfn.IFS(LEN(O643)=8,DATE(LEFT(O643,4),MID(O643,5,2),RIGHT(O643,2)),LEN(O643)=7,DATE(LEFT(O643,4),MID(O643,5,1),RIGHT(O643,2)),LEN(O643)=6,DATE(LEFT(O643,4),MID(O643,5,1),RIGHT(O643,1)))</f>
        <v>34210</v>
      </c>
      <c r="R643">
        <v>14</v>
      </c>
      <c r="S643" t="str">
        <f t="shared" ref="S643:S706" si="53">IF(AND(R643&gt;= 6,R643&lt;= 23),"Normal","Bad")</f>
        <v>Normal</v>
      </c>
      <c r="U643">
        <v>202421</v>
      </c>
      <c r="V643" s="2" cm="1">
        <f t="array" ref="V643">_xlfn.IFS(LEN(U643)=8,DATE(LEFT(U643,4),MID(U643,5,2),RIGHT(U643,2)),LEN(U643)=7,DATE(LEFT(U643,4),MID(U643,5,1),RIGHT(U643,2)),LEN(U643)=6,DATE(LEFT(U643,4),MID(U643,5,1),RIGHT(U643,1)))</f>
        <v>45323</v>
      </c>
      <c r="X643" s="2">
        <v>37507</v>
      </c>
      <c r="Y643">
        <f t="shared" ref="Y643:Y706" ca="1" si="54">DATEDIF(X643,TODAY(),"Y")</f>
        <v>22</v>
      </c>
    </row>
    <row r="644" spans="3:25" x14ac:dyDescent="0.25">
      <c r="C644" t="s">
        <v>1952</v>
      </c>
      <c r="D644" t="s">
        <v>1953</v>
      </c>
      <c r="F644" t="str">
        <f t="shared" si="50"/>
        <v>Adelind Chisnell</v>
      </c>
      <c r="H644" t="str">
        <f t="shared" si="51"/>
        <v>Adelind Chisnell</v>
      </c>
      <c r="K644">
        <v>65</v>
      </c>
      <c r="L644" t="str">
        <f t="shared" si="52"/>
        <v>Normal Heart Rate</v>
      </c>
      <c r="O644">
        <v>2001519</v>
      </c>
      <c r="P644" s="2" cm="1">
        <f t="array" ref="P644">_xlfn.IFS(LEN(O644)=8,DATE(LEFT(O644,4),MID(O644,5,2),RIGHT(O644,2)),LEN(O644)=7,DATE(LEFT(O644,4),MID(O644,5,1),RIGHT(O644,2)),LEN(O644)=6,DATE(LEFT(O644,4),MID(O644,5,1),RIGHT(O644,1)))</f>
        <v>37030</v>
      </c>
      <c r="R644">
        <v>15</v>
      </c>
      <c r="S644" t="str">
        <f t="shared" si="53"/>
        <v>Normal</v>
      </c>
      <c r="U644">
        <v>202448</v>
      </c>
      <c r="V644" s="2" cm="1">
        <f t="array" ref="V644">_xlfn.IFS(LEN(U644)=8,DATE(LEFT(U644,4),MID(U644,5,2),RIGHT(U644,2)),LEN(U644)=7,DATE(LEFT(U644,4),MID(U644,5,1),RIGHT(U644,2)),LEN(U644)=6,DATE(LEFT(U644,4),MID(U644,5,1),RIGHT(U644,1)))</f>
        <v>45390</v>
      </c>
      <c r="X644" s="2">
        <v>37407</v>
      </c>
      <c r="Y644">
        <f t="shared" ca="1" si="54"/>
        <v>22</v>
      </c>
    </row>
    <row r="645" spans="3:25" x14ac:dyDescent="0.25">
      <c r="C645" t="s">
        <v>1955</v>
      </c>
      <c r="D645" t="s">
        <v>1956</v>
      </c>
      <c r="F645" t="str">
        <f t="shared" si="50"/>
        <v>Bourke Mummery</v>
      </c>
      <c r="H645" t="str">
        <f t="shared" si="51"/>
        <v>Bourke Mummery</v>
      </c>
      <c r="K645">
        <v>116</v>
      </c>
      <c r="L645" t="str">
        <f t="shared" si="52"/>
        <v>High Heart Rate</v>
      </c>
      <c r="O645">
        <v>200298</v>
      </c>
      <c r="P645" s="2" cm="1">
        <f t="array" ref="P645">_xlfn.IFS(LEN(O645)=8,DATE(LEFT(O645,4),MID(O645,5,2),RIGHT(O645,2)),LEN(O645)=7,DATE(LEFT(O645,4),MID(O645,5,1),RIGHT(O645,2)),LEN(O645)=6,DATE(LEFT(O645,4),MID(O645,5,1),RIGHT(O645,1)))</f>
        <v>37507</v>
      </c>
      <c r="R645">
        <v>19</v>
      </c>
      <c r="S645" t="str">
        <f t="shared" si="53"/>
        <v>Normal</v>
      </c>
      <c r="U645">
        <v>202465</v>
      </c>
      <c r="V645" s="2" cm="1">
        <f t="array" ref="V645">_xlfn.IFS(LEN(U645)=8,DATE(LEFT(U645,4),MID(U645,5,2),RIGHT(U645,2)),LEN(U645)=7,DATE(LEFT(U645,4),MID(U645,5,1),RIGHT(U645,2)),LEN(U645)=6,DATE(LEFT(U645,4),MID(U645,5,1),RIGHT(U645,1)))</f>
        <v>45448</v>
      </c>
      <c r="X645" s="2">
        <v>31290</v>
      </c>
      <c r="Y645">
        <f t="shared" ca="1" si="54"/>
        <v>39</v>
      </c>
    </row>
    <row r="646" spans="3:25" x14ac:dyDescent="0.25">
      <c r="C646" t="s">
        <v>1958</v>
      </c>
      <c r="D646" t="s">
        <v>1959</v>
      </c>
      <c r="F646" t="str">
        <f t="shared" si="50"/>
        <v>Joachim Studde</v>
      </c>
      <c r="H646" t="str">
        <f t="shared" si="51"/>
        <v>Joachim Studde</v>
      </c>
      <c r="K646">
        <v>81</v>
      </c>
      <c r="L646" t="str">
        <f t="shared" si="52"/>
        <v>Normal Heart Rate</v>
      </c>
      <c r="O646">
        <v>2002531</v>
      </c>
      <c r="P646" s="2" cm="1">
        <f t="array" ref="P646">_xlfn.IFS(LEN(O646)=8,DATE(LEFT(O646,4),MID(O646,5,2),RIGHT(O646,2)),LEN(O646)=7,DATE(LEFT(O646,4),MID(O646,5,1),RIGHT(O646,2)),LEN(O646)=6,DATE(LEFT(O646,4),MID(O646,5,1),RIGHT(O646,1)))</f>
        <v>37407</v>
      </c>
      <c r="R646">
        <v>7</v>
      </c>
      <c r="S646" t="str">
        <f t="shared" si="53"/>
        <v>Normal</v>
      </c>
      <c r="U646">
        <v>2024413</v>
      </c>
      <c r="V646" s="2" cm="1">
        <f t="array" ref="V646">_xlfn.IFS(LEN(U646)=8,DATE(LEFT(U646,4),MID(U646,5,2),RIGHT(U646,2)),LEN(U646)=7,DATE(LEFT(U646,4),MID(U646,5,1),RIGHT(U646,2)),LEN(U646)=6,DATE(LEFT(U646,4),MID(U646,5,1),RIGHT(U646,1)))</f>
        <v>45395</v>
      </c>
      <c r="X646" s="2">
        <v>18489</v>
      </c>
      <c r="Y646">
        <f t="shared" ca="1" si="54"/>
        <v>74</v>
      </c>
    </row>
    <row r="647" spans="3:25" x14ac:dyDescent="0.25">
      <c r="C647" t="s">
        <v>1961</v>
      </c>
      <c r="D647" t="s">
        <v>1962</v>
      </c>
      <c r="F647" t="str">
        <f t="shared" si="50"/>
        <v>Fin Easthope</v>
      </c>
      <c r="H647" t="str">
        <f t="shared" si="51"/>
        <v>Fin Easthope</v>
      </c>
      <c r="K647">
        <v>89</v>
      </c>
      <c r="L647" t="str">
        <f t="shared" si="52"/>
        <v>Normal Heart Rate</v>
      </c>
      <c r="O647">
        <v>1985831</v>
      </c>
      <c r="P647" s="2" cm="1">
        <f t="array" ref="P647">_xlfn.IFS(LEN(O647)=8,DATE(LEFT(O647,4),MID(O647,5,2),RIGHT(O647,2)),LEN(O647)=7,DATE(LEFT(O647,4),MID(O647,5,1),RIGHT(O647,2)),LEN(O647)=6,DATE(LEFT(O647,4),MID(O647,5,1),RIGHT(O647,1)))</f>
        <v>31290</v>
      </c>
      <c r="R647">
        <v>20</v>
      </c>
      <c r="S647" t="str">
        <f t="shared" si="53"/>
        <v>Normal</v>
      </c>
      <c r="U647">
        <v>2024424</v>
      </c>
      <c r="V647" s="2" cm="1">
        <f t="array" ref="V647">_xlfn.IFS(LEN(U647)=8,DATE(LEFT(U647,4),MID(U647,5,2),RIGHT(U647,2)),LEN(U647)=7,DATE(LEFT(U647,4),MID(U647,5,1),RIGHT(U647,2)),LEN(U647)=6,DATE(LEFT(U647,4),MID(U647,5,1),RIGHT(U647,1)))</f>
        <v>45406</v>
      </c>
      <c r="X647" s="2">
        <v>38285</v>
      </c>
      <c r="Y647">
        <f t="shared" ca="1" si="54"/>
        <v>20</v>
      </c>
    </row>
    <row r="648" spans="3:25" x14ac:dyDescent="0.25">
      <c r="C648" t="s">
        <v>1964</v>
      </c>
      <c r="D648" t="s">
        <v>1965</v>
      </c>
      <c r="F648" t="str">
        <f t="shared" si="50"/>
        <v>Dahlia Jurczik</v>
      </c>
      <c r="H648" t="str">
        <f t="shared" si="51"/>
        <v>Dahlia Jurczik</v>
      </c>
      <c r="K648">
        <v>87</v>
      </c>
      <c r="L648" t="str">
        <f t="shared" si="52"/>
        <v>Normal Heart Rate</v>
      </c>
      <c r="O648">
        <v>1950814</v>
      </c>
      <c r="P648" s="2" cm="1">
        <f t="array" ref="P648">_xlfn.IFS(LEN(O648)=8,DATE(LEFT(O648,4),MID(O648,5,2),RIGHT(O648,2)),LEN(O648)=7,DATE(LEFT(O648,4),MID(O648,5,1),RIGHT(O648,2)),LEN(O648)=6,DATE(LEFT(O648,4),MID(O648,5,1),RIGHT(O648,1)))</f>
        <v>18489</v>
      </c>
      <c r="R648">
        <v>18</v>
      </c>
      <c r="S648" t="str">
        <f t="shared" si="53"/>
        <v>Normal</v>
      </c>
      <c r="U648">
        <v>2024330</v>
      </c>
      <c r="V648" s="2" cm="1">
        <f t="array" ref="V648">_xlfn.IFS(LEN(U648)=8,DATE(LEFT(U648,4),MID(U648,5,2),RIGHT(U648,2)),LEN(U648)=7,DATE(LEFT(U648,4),MID(U648,5,1),RIGHT(U648,2)),LEN(U648)=6,DATE(LEFT(U648,4),MID(U648,5,1),RIGHT(U648,1)))</f>
        <v>45381</v>
      </c>
      <c r="X648" s="2">
        <v>26746</v>
      </c>
      <c r="Y648">
        <f t="shared" ca="1" si="54"/>
        <v>52</v>
      </c>
    </row>
    <row r="649" spans="3:25" x14ac:dyDescent="0.25">
      <c r="C649" t="s">
        <v>1967</v>
      </c>
      <c r="D649" t="s">
        <v>1968</v>
      </c>
      <c r="F649" t="str">
        <f t="shared" si="50"/>
        <v>Clovis Stannion</v>
      </c>
      <c r="H649" t="str">
        <f t="shared" si="51"/>
        <v>Clovis Stannion</v>
      </c>
      <c r="K649">
        <v>95</v>
      </c>
      <c r="L649" t="str">
        <f t="shared" si="52"/>
        <v>Normal Heart Rate</v>
      </c>
      <c r="O649">
        <v>20041025</v>
      </c>
      <c r="P649" s="2" cm="1">
        <f t="array" ref="P649">_xlfn.IFS(LEN(O649)=8,DATE(LEFT(O649,4),MID(O649,5,2),RIGHT(O649,2)),LEN(O649)=7,DATE(LEFT(O649,4),MID(O649,5,1),RIGHT(O649,2)),LEN(O649)=6,DATE(LEFT(O649,4),MID(O649,5,1),RIGHT(O649,1)))</f>
        <v>38285</v>
      </c>
      <c r="R649">
        <v>9</v>
      </c>
      <c r="S649" t="str">
        <f t="shared" si="53"/>
        <v>Normal</v>
      </c>
      <c r="U649">
        <v>2024113</v>
      </c>
      <c r="V649" s="2" cm="1">
        <f t="array" ref="V649">_xlfn.IFS(LEN(U649)=8,DATE(LEFT(U649,4),MID(U649,5,2),RIGHT(U649,2)),LEN(U649)=7,DATE(LEFT(U649,4),MID(U649,5,1),RIGHT(U649,2)),LEN(U649)=6,DATE(LEFT(U649,4),MID(U649,5,1),RIGHT(U649,1)))</f>
        <v>45304</v>
      </c>
      <c r="X649" s="2">
        <v>36062</v>
      </c>
      <c r="Y649">
        <f t="shared" ca="1" si="54"/>
        <v>26</v>
      </c>
    </row>
    <row r="650" spans="3:25" x14ac:dyDescent="0.25">
      <c r="C650" t="s">
        <v>1970</v>
      </c>
      <c r="D650" t="s">
        <v>1971</v>
      </c>
      <c r="F650" t="str">
        <f t="shared" si="50"/>
        <v>Earlie Jacquest</v>
      </c>
      <c r="H650" t="str">
        <f t="shared" si="51"/>
        <v>Earlie Jacquest</v>
      </c>
      <c r="K650">
        <v>91</v>
      </c>
      <c r="L650" t="str">
        <f t="shared" si="52"/>
        <v>Normal Heart Rate</v>
      </c>
      <c r="O650">
        <v>1973323</v>
      </c>
      <c r="P650" s="2" cm="1">
        <f t="array" ref="P650">_xlfn.IFS(LEN(O650)=8,DATE(LEFT(O650,4),MID(O650,5,2),RIGHT(O650,2)),LEN(O650)=7,DATE(LEFT(O650,4),MID(O650,5,1),RIGHT(O650,2)),LEN(O650)=6,DATE(LEFT(O650,4),MID(O650,5,1),RIGHT(O650,1)))</f>
        <v>26746</v>
      </c>
      <c r="R650">
        <v>15</v>
      </c>
      <c r="S650" t="str">
        <f t="shared" si="53"/>
        <v>Normal</v>
      </c>
      <c r="U650">
        <v>2024330</v>
      </c>
      <c r="V650" s="2" cm="1">
        <f t="array" ref="V650">_xlfn.IFS(LEN(U650)=8,DATE(LEFT(U650,4),MID(U650,5,2),RIGHT(U650,2)),LEN(U650)=7,DATE(LEFT(U650,4),MID(U650,5,1),RIGHT(U650,2)),LEN(U650)=6,DATE(LEFT(U650,4),MID(U650,5,1),RIGHT(U650,1)))</f>
        <v>45381</v>
      </c>
      <c r="X650" s="2">
        <v>30945</v>
      </c>
      <c r="Y650">
        <f t="shared" ca="1" si="54"/>
        <v>40</v>
      </c>
    </row>
    <row r="651" spans="3:25" x14ac:dyDescent="0.25">
      <c r="C651" t="s">
        <v>1022</v>
      </c>
      <c r="D651" t="s">
        <v>1973</v>
      </c>
      <c r="F651" t="str">
        <f t="shared" si="50"/>
        <v>Rich Avesque</v>
      </c>
      <c r="H651" t="str">
        <f t="shared" si="51"/>
        <v>Rich Avesque</v>
      </c>
      <c r="K651">
        <v>71</v>
      </c>
      <c r="L651" t="str">
        <f t="shared" si="52"/>
        <v>Normal Heart Rate</v>
      </c>
      <c r="O651">
        <v>1998924</v>
      </c>
      <c r="P651" s="2" cm="1">
        <f t="array" ref="P651">_xlfn.IFS(LEN(O651)=8,DATE(LEFT(O651,4),MID(O651,5,2),RIGHT(O651,2)),LEN(O651)=7,DATE(LEFT(O651,4),MID(O651,5,1),RIGHT(O651,2)),LEN(O651)=6,DATE(LEFT(O651,4),MID(O651,5,1),RIGHT(O651,1)))</f>
        <v>36062</v>
      </c>
      <c r="R651">
        <v>10</v>
      </c>
      <c r="S651" t="str">
        <f t="shared" si="53"/>
        <v>Normal</v>
      </c>
      <c r="U651">
        <v>2024510</v>
      </c>
      <c r="V651" s="2" cm="1">
        <f t="array" ref="V651">_xlfn.IFS(LEN(U651)=8,DATE(LEFT(U651,4),MID(U651,5,2),RIGHT(U651,2)),LEN(U651)=7,DATE(LEFT(U651,4),MID(U651,5,1),RIGHT(U651,2)),LEN(U651)=6,DATE(LEFT(U651,4),MID(U651,5,1),RIGHT(U651,1)))</f>
        <v>45422</v>
      </c>
      <c r="X651" s="2">
        <v>29877</v>
      </c>
      <c r="Y651">
        <f t="shared" ca="1" si="54"/>
        <v>43</v>
      </c>
    </row>
    <row r="652" spans="3:25" x14ac:dyDescent="0.25">
      <c r="C652" t="s">
        <v>1975</v>
      </c>
      <c r="D652" t="s">
        <v>1976</v>
      </c>
      <c r="F652" t="str">
        <f t="shared" si="50"/>
        <v>Aarika Hallex</v>
      </c>
      <c r="H652" t="str">
        <f t="shared" si="51"/>
        <v>Aarika Hallex</v>
      </c>
      <c r="K652">
        <v>90</v>
      </c>
      <c r="L652" t="str">
        <f t="shared" si="52"/>
        <v>Normal Heart Rate</v>
      </c>
      <c r="O652">
        <v>1984920</v>
      </c>
      <c r="P652" s="2" cm="1">
        <f t="array" ref="P652">_xlfn.IFS(LEN(O652)=8,DATE(LEFT(O652,4),MID(O652,5,2),RIGHT(O652,2)),LEN(O652)=7,DATE(LEFT(O652,4),MID(O652,5,1),RIGHT(O652,2)),LEN(O652)=6,DATE(LEFT(O652,4),MID(O652,5,1),RIGHT(O652,1)))</f>
        <v>30945</v>
      </c>
      <c r="R652">
        <v>19</v>
      </c>
      <c r="S652" t="str">
        <f t="shared" si="53"/>
        <v>Normal</v>
      </c>
      <c r="U652">
        <v>2024314</v>
      </c>
      <c r="V652" s="2" cm="1">
        <f t="array" ref="V652">_xlfn.IFS(LEN(U652)=8,DATE(LEFT(U652,4),MID(U652,5,2),RIGHT(U652,2)),LEN(U652)=7,DATE(LEFT(U652,4),MID(U652,5,1),RIGHT(U652,2)),LEN(U652)=6,DATE(LEFT(U652,4),MID(U652,5,1),RIGHT(U652,1)))</f>
        <v>45365</v>
      </c>
      <c r="X652" s="2">
        <v>36457</v>
      </c>
      <c r="Y652">
        <f t="shared" ca="1" si="54"/>
        <v>25</v>
      </c>
    </row>
    <row r="653" spans="3:25" x14ac:dyDescent="0.25">
      <c r="C653" t="s">
        <v>1978</v>
      </c>
      <c r="D653" t="s">
        <v>1979</v>
      </c>
      <c r="F653" t="str">
        <f t="shared" si="50"/>
        <v>Lindsey Fullager</v>
      </c>
      <c r="H653" t="str">
        <f t="shared" si="51"/>
        <v>Lindsey Fullager</v>
      </c>
      <c r="K653">
        <v>100</v>
      </c>
      <c r="L653" t="str">
        <f t="shared" si="52"/>
        <v>High Heart Rate</v>
      </c>
      <c r="O653">
        <v>19811018</v>
      </c>
      <c r="P653" s="2" cm="1">
        <f t="array" ref="P653">_xlfn.IFS(LEN(O653)=8,DATE(LEFT(O653,4),MID(O653,5,2),RIGHT(O653,2)),LEN(O653)=7,DATE(LEFT(O653,4),MID(O653,5,1),RIGHT(O653,2)),LEN(O653)=6,DATE(LEFT(O653,4),MID(O653,5,1),RIGHT(O653,1)))</f>
        <v>29877</v>
      </c>
      <c r="R653">
        <v>15</v>
      </c>
      <c r="S653" t="str">
        <f t="shared" si="53"/>
        <v>Normal</v>
      </c>
      <c r="U653">
        <v>202449</v>
      </c>
      <c r="V653" s="2" cm="1">
        <f t="array" ref="V653">_xlfn.IFS(LEN(U653)=8,DATE(LEFT(U653,4),MID(U653,5,2),RIGHT(U653,2)),LEN(U653)=7,DATE(LEFT(U653,4),MID(U653,5,1),RIGHT(U653,2)),LEN(U653)=6,DATE(LEFT(U653,4),MID(U653,5,1),RIGHT(U653,1)))</f>
        <v>45391</v>
      </c>
      <c r="X653" s="2">
        <v>27825</v>
      </c>
      <c r="Y653">
        <f t="shared" ca="1" si="54"/>
        <v>49</v>
      </c>
    </row>
    <row r="654" spans="3:25" x14ac:dyDescent="0.25">
      <c r="C654" t="s">
        <v>1981</v>
      </c>
      <c r="D654" t="s">
        <v>1982</v>
      </c>
      <c r="F654" t="str">
        <f t="shared" si="50"/>
        <v>Mick Billingham</v>
      </c>
      <c r="H654" t="str">
        <f t="shared" si="51"/>
        <v>Mick Billingham</v>
      </c>
      <c r="K654">
        <v>68</v>
      </c>
      <c r="L654" t="str">
        <f t="shared" si="52"/>
        <v>Normal Heart Rate</v>
      </c>
      <c r="O654">
        <v>19991024</v>
      </c>
      <c r="P654" s="2" cm="1">
        <f t="array" ref="P654">_xlfn.IFS(LEN(O654)=8,DATE(LEFT(O654,4),MID(O654,5,2),RIGHT(O654,2)),LEN(O654)=7,DATE(LEFT(O654,4),MID(O654,5,1),RIGHT(O654,2)),LEN(O654)=6,DATE(LEFT(O654,4),MID(O654,5,1),RIGHT(O654,1)))</f>
        <v>36457</v>
      </c>
      <c r="R654">
        <v>9</v>
      </c>
      <c r="S654" t="str">
        <f t="shared" si="53"/>
        <v>Normal</v>
      </c>
      <c r="U654">
        <v>2024424</v>
      </c>
      <c r="V654" s="2" cm="1">
        <f t="array" ref="V654">_xlfn.IFS(LEN(U654)=8,DATE(LEFT(U654,4),MID(U654,5,2),RIGHT(U654,2)),LEN(U654)=7,DATE(LEFT(U654,4),MID(U654,5,1),RIGHT(U654,2)),LEN(U654)=6,DATE(LEFT(U654,4),MID(U654,5,1),RIGHT(U654,1)))</f>
        <v>45406</v>
      </c>
      <c r="X654" s="2">
        <v>30949</v>
      </c>
      <c r="Y654">
        <f t="shared" ca="1" si="54"/>
        <v>40</v>
      </c>
    </row>
    <row r="655" spans="3:25" x14ac:dyDescent="0.25">
      <c r="C655" t="s">
        <v>1212</v>
      </c>
      <c r="D655" t="s">
        <v>1984</v>
      </c>
      <c r="F655" t="str">
        <f t="shared" si="50"/>
        <v>Thayne Cookney</v>
      </c>
      <c r="H655" t="str">
        <f t="shared" si="51"/>
        <v>Thayne Cookney</v>
      </c>
      <c r="K655">
        <v>101</v>
      </c>
      <c r="L655" t="str">
        <f t="shared" si="52"/>
        <v>High Heart Rate</v>
      </c>
      <c r="O655">
        <v>197636</v>
      </c>
      <c r="P655" s="2" cm="1">
        <f t="array" ref="P655">_xlfn.IFS(LEN(O655)=8,DATE(LEFT(O655,4),MID(O655,5,2),RIGHT(O655,2)),LEN(O655)=7,DATE(LEFT(O655,4),MID(O655,5,1),RIGHT(O655,2)),LEN(O655)=6,DATE(LEFT(O655,4),MID(O655,5,1),RIGHT(O655,1)))</f>
        <v>27825</v>
      </c>
      <c r="R655">
        <v>11</v>
      </c>
      <c r="S655" t="str">
        <f t="shared" si="53"/>
        <v>Normal</v>
      </c>
      <c r="U655">
        <v>2024429</v>
      </c>
      <c r="V655" s="2" cm="1">
        <f t="array" ref="V655">_xlfn.IFS(LEN(U655)=8,DATE(LEFT(U655,4),MID(U655,5,2),RIGHT(U655,2)),LEN(U655)=7,DATE(LEFT(U655,4),MID(U655,5,1),RIGHT(U655,2)),LEN(U655)=6,DATE(LEFT(U655,4),MID(U655,5,1),RIGHT(U655,1)))</f>
        <v>45411</v>
      </c>
      <c r="X655" s="2">
        <v>37717</v>
      </c>
      <c r="Y655">
        <f t="shared" ca="1" si="54"/>
        <v>21</v>
      </c>
    </row>
    <row r="656" spans="3:25" x14ac:dyDescent="0.25">
      <c r="C656" t="s">
        <v>1986</v>
      </c>
      <c r="D656" t="s">
        <v>1987</v>
      </c>
      <c r="F656" t="str">
        <f t="shared" si="50"/>
        <v>Maddie Klemt</v>
      </c>
      <c r="H656" t="str">
        <f t="shared" si="51"/>
        <v>Maddie Klemt</v>
      </c>
      <c r="K656">
        <v>80</v>
      </c>
      <c r="L656" t="str">
        <f t="shared" si="52"/>
        <v>Normal Heart Rate</v>
      </c>
      <c r="O656">
        <v>1984924</v>
      </c>
      <c r="P656" s="2" cm="1">
        <f t="array" ref="P656">_xlfn.IFS(LEN(O656)=8,DATE(LEFT(O656,4),MID(O656,5,2),RIGHT(O656,2)),LEN(O656)=7,DATE(LEFT(O656,4),MID(O656,5,1),RIGHT(O656,2)),LEN(O656)=6,DATE(LEFT(O656,4),MID(O656,5,1),RIGHT(O656,1)))</f>
        <v>30949</v>
      </c>
      <c r="R656">
        <v>13</v>
      </c>
      <c r="S656" t="str">
        <f t="shared" si="53"/>
        <v>Normal</v>
      </c>
      <c r="U656">
        <v>2024219</v>
      </c>
      <c r="V656" s="2" cm="1">
        <f t="array" ref="V656">_xlfn.IFS(LEN(U656)=8,DATE(LEFT(U656,4),MID(U656,5,2),RIGHT(U656,2)),LEN(U656)=7,DATE(LEFT(U656,4),MID(U656,5,1),RIGHT(U656,2)),LEN(U656)=6,DATE(LEFT(U656,4),MID(U656,5,1),RIGHT(U656,1)))</f>
        <v>45341</v>
      </c>
      <c r="X656" s="2">
        <v>35026</v>
      </c>
      <c r="Y656">
        <f t="shared" ca="1" si="54"/>
        <v>29</v>
      </c>
    </row>
    <row r="657" spans="3:25" x14ac:dyDescent="0.25">
      <c r="C657" t="s">
        <v>1989</v>
      </c>
      <c r="D657" t="s">
        <v>1990</v>
      </c>
      <c r="F657" t="str">
        <f t="shared" si="50"/>
        <v>Trisha Guppey</v>
      </c>
      <c r="H657" t="str">
        <f t="shared" si="51"/>
        <v>Trisha Guppey</v>
      </c>
      <c r="K657">
        <v>89</v>
      </c>
      <c r="L657" t="str">
        <f t="shared" si="52"/>
        <v>Normal Heart Rate</v>
      </c>
      <c r="O657">
        <v>200346</v>
      </c>
      <c r="P657" s="2" cm="1">
        <f t="array" ref="P657">_xlfn.IFS(LEN(O657)=8,DATE(LEFT(O657,4),MID(O657,5,2),RIGHT(O657,2)),LEN(O657)=7,DATE(LEFT(O657,4),MID(O657,5,1),RIGHT(O657,2)),LEN(O657)=6,DATE(LEFT(O657,4),MID(O657,5,1),RIGHT(O657,1)))</f>
        <v>37717</v>
      </c>
      <c r="R657">
        <v>20</v>
      </c>
      <c r="S657" t="str">
        <f t="shared" si="53"/>
        <v>Normal</v>
      </c>
      <c r="U657">
        <v>2024527</v>
      </c>
      <c r="V657" s="2" cm="1">
        <f t="array" ref="V657">_xlfn.IFS(LEN(U657)=8,DATE(LEFT(U657,4),MID(U657,5,2),RIGHT(U657,2)),LEN(U657)=7,DATE(LEFT(U657,4),MID(U657,5,1),RIGHT(U657,2)),LEN(U657)=6,DATE(LEFT(U657,4),MID(U657,5,1),RIGHT(U657,1)))</f>
        <v>45439</v>
      </c>
      <c r="X657" s="2">
        <v>38531</v>
      </c>
      <c r="Y657">
        <f t="shared" ca="1" si="54"/>
        <v>19</v>
      </c>
    </row>
    <row r="658" spans="3:25" x14ac:dyDescent="0.25">
      <c r="C658" t="s">
        <v>339</v>
      </c>
      <c r="D658" t="s">
        <v>1992</v>
      </c>
      <c r="F658" t="str">
        <f t="shared" si="50"/>
        <v>Kin Binnell</v>
      </c>
      <c r="H658" t="str">
        <f t="shared" si="51"/>
        <v>Kin Binnell</v>
      </c>
      <c r="K658">
        <v>87</v>
      </c>
      <c r="L658" t="str">
        <f t="shared" si="52"/>
        <v>Normal Heart Rate</v>
      </c>
      <c r="O658">
        <v>19951123</v>
      </c>
      <c r="P658" s="2" cm="1">
        <f t="array" ref="P658">_xlfn.IFS(LEN(O658)=8,DATE(LEFT(O658,4),MID(O658,5,2),RIGHT(O658,2)),LEN(O658)=7,DATE(LEFT(O658,4),MID(O658,5,1),RIGHT(O658,2)),LEN(O658)=6,DATE(LEFT(O658,4),MID(O658,5,1),RIGHT(O658,1)))</f>
        <v>35026</v>
      </c>
      <c r="R658">
        <v>12</v>
      </c>
      <c r="S658" t="str">
        <f t="shared" si="53"/>
        <v>Normal</v>
      </c>
      <c r="U658">
        <v>2024110</v>
      </c>
      <c r="V658" s="2" cm="1">
        <f t="array" ref="V658">_xlfn.IFS(LEN(U658)=8,DATE(LEFT(U658,4),MID(U658,5,2),RIGHT(U658,2)),LEN(U658)=7,DATE(LEFT(U658,4),MID(U658,5,1),RIGHT(U658,2)),LEN(U658)=6,DATE(LEFT(U658,4),MID(U658,5,1),RIGHT(U658,1)))</f>
        <v>45301</v>
      </c>
      <c r="X658" s="2">
        <v>36207</v>
      </c>
      <c r="Y658">
        <f t="shared" ca="1" si="54"/>
        <v>26</v>
      </c>
    </row>
    <row r="659" spans="3:25" x14ac:dyDescent="0.25">
      <c r="C659" t="s">
        <v>1994</v>
      </c>
      <c r="D659" t="s">
        <v>1995</v>
      </c>
      <c r="F659" t="str">
        <f t="shared" si="50"/>
        <v>Shantee Trench</v>
      </c>
      <c r="H659" t="str">
        <f t="shared" si="51"/>
        <v>Shantee Trench</v>
      </c>
      <c r="K659">
        <v>87</v>
      </c>
      <c r="L659" t="str">
        <f t="shared" si="52"/>
        <v>Normal Heart Rate</v>
      </c>
      <c r="O659">
        <v>2005628</v>
      </c>
      <c r="P659" s="2" cm="1">
        <f t="array" ref="P659">_xlfn.IFS(LEN(O659)=8,DATE(LEFT(O659,4),MID(O659,5,2),RIGHT(O659,2)),LEN(O659)=7,DATE(LEFT(O659,4),MID(O659,5,1),RIGHT(O659,2)),LEN(O659)=6,DATE(LEFT(O659,4),MID(O659,5,1),RIGHT(O659,1)))</f>
        <v>38531</v>
      </c>
      <c r="R659">
        <v>10</v>
      </c>
      <c r="S659" t="str">
        <f t="shared" si="53"/>
        <v>Normal</v>
      </c>
      <c r="U659">
        <v>2024224</v>
      </c>
      <c r="V659" s="2" cm="1">
        <f t="array" ref="V659">_xlfn.IFS(LEN(U659)=8,DATE(LEFT(U659,4),MID(U659,5,2),RIGHT(U659,2)),LEN(U659)=7,DATE(LEFT(U659,4),MID(U659,5,1),RIGHT(U659,2)),LEN(U659)=6,DATE(LEFT(U659,4),MID(U659,5,1),RIGHT(U659,1)))</f>
        <v>45346</v>
      </c>
      <c r="X659" s="2">
        <v>36878</v>
      </c>
      <c r="Y659">
        <f t="shared" ca="1" si="54"/>
        <v>24</v>
      </c>
    </row>
    <row r="660" spans="3:25" x14ac:dyDescent="0.25">
      <c r="C660" t="s">
        <v>1997</v>
      </c>
      <c r="D660" t="s">
        <v>1998</v>
      </c>
      <c r="F660" t="str">
        <f t="shared" si="50"/>
        <v>Rozanne Kentish</v>
      </c>
      <c r="H660" t="str">
        <f t="shared" si="51"/>
        <v>Rozanne Kentish</v>
      </c>
      <c r="K660">
        <v>79</v>
      </c>
      <c r="L660" t="str">
        <f t="shared" si="52"/>
        <v>Normal Heart Rate</v>
      </c>
      <c r="O660">
        <v>1999216</v>
      </c>
      <c r="P660" s="2" cm="1">
        <f t="array" ref="P660">_xlfn.IFS(LEN(O660)=8,DATE(LEFT(O660,4),MID(O660,5,2),RIGHT(O660,2)),LEN(O660)=7,DATE(LEFT(O660,4),MID(O660,5,1),RIGHT(O660,2)),LEN(O660)=6,DATE(LEFT(O660,4),MID(O660,5,1),RIGHT(O660,1)))</f>
        <v>36207</v>
      </c>
      <c r="R660">
        <v>13</v>
      </c>
      <c r="S660" t="str">
        <f t="shared" si="53"/>
        <v>Normal</v>
      </c>
      <c r="U660">
        <v>2024516</v>
      </c>
      <c r="V660" s="2" cm="1">
        <f t="array" ref="V660">_xlfn.IFS(LEN(U660)=8,DATE(LEFT(U660,4),MID(U660,5,2),RIGHT(U660,2)),LEN(U660)=7,DATE(LEFT(U660,4),MID(U660,5,1),RIGHT(U660,2)),LEN(U660)=6,DATE(LEFT(U660,4),MID(U660,5,1),RIGHT(U660,1)))</f>
        <v>45428</v>
      </c>
      <c r="X660" s="2">
        <v>37491</v>
      </c>
      <c r="Y660">
        <f t="shared" ca="1" si="54"/>
        <v>22</v>
      </c>
    </row>
    <row r="661" spans="3:25" x14ac:dyDescent="0.25">
      <c r="C661" t="s">
        <v>2000</v>
      </c>
      <c r="D661" t="s">
        <v>2001</v>
      </c>
      <c r="F661" t="str">
        <f t="shared" si="50"/>
        <v>Ike Hallgalley</v>
      </c>
      <c r="H661" t="str">
        <f t="shared" si="51"/>
        <v>Ike Hallgalley</v>
      </c>
      <c r="K661">
        <v>91</v>
      </c>
      <c r="L661" t="str">
        <f t="shared" si="52"/>
        <v>Normal Heart Rate</v>
      </c>
      <c r="O661">
        <v>20001218</v>
      </c>
      <c r="P661" s="2" cm="1">
        <f t="array" ref="P661">_xlfn.IFS(LEN(O661)=8,DATE(LEFT(O661,4),MID(O661,5,2),RIGHT(O661,2)),LEN(O661)=7,DATE(LEFT(O661,4),MID(O661,5,1),RIGHT(O661,2)),LEN(O661)=6,DATE(LEFT(O661,4),MID(O661,5,1),RIGHT(O661,1)))</f>
        <v>36878</v>
      </c>
      <c r="R661">
        <v>15</v>
      </c>
      <c r="S661" t="str">
        <f t="shared" si="53"/>
        <v>Normal</v>
      </c>
      <c r="U661">
        <v>202452</v>
      </c>
      <c r="V661" s="2" cm="1">
        <f t="array" ref="V661">_xlfn.IFS(LEN(U661)=8,DATE(LEFT(U661,4),MID(U661,5,2),RIGHT(U661,2)),LEN(U661)=7,DATE(LEFT(U661,4),MID(U661,5,1),RIGHT(U661,2)),LEN(U661)=6,DATE(LEFT(U661,4),MID(U661,5,1),RIGHT(U661,1)))</f>
        <v>45414</v>
      </c>
      <c r="X661" s="2">
        <v>33848</v>
      </c>
      <c r="Y661">
        <f t="shared" ca="1" si="54"/>
        <v>32</v>
      </c>
    </row>
    <row r="662" spans="3:25" x14ac:dyDescent="0.25">
      <c r="C662" t="s">
        <v>2003</v>
      </c>
      <c r="D662" t="s">
        <v>2004</v>
      </c>
      <c r="F662" t="str">
        <f t="shared" si="50"/>
        <v>Albert Whelband</v>
      </c>
      <c r="H662" t="str">
        <f t="shared" si="51"/>
        <v>Albert Whelband</v>
      </c>
      <c r="K662">
        <v>78</v>
      </c>
      <c r="L662" t="str">
        <f t="shared" si="52"/>
        <v>Normal Heart Rate</v>
      </c>
      <c r="O662">
        <v>2002823</v>
      </c>
      <c r="P662" s="2" cm="1">
        <f t="array" ref="P662">_xlfn.IFS(LEN(O662)=8,DATE(LEFT(O662,4),MID(O662,5,2),RIGHT(O662,2)),LEN(O662)=7,DATE(LEFT(O662,4),MID(O662,5,1),RIGHT(O662,2)),LEN(O662)=6,DATE(LEFT(O662,4),MID(O662,5,1),RIGHT(O662,1)))</f>
        <v>37491</v>
      </c>
      <c r="R662">
        <v>8</v>
      </c>
      <c r="S662" t="str">
        <f t="shared" si="53"/>
        <v>Normal</v>
      </c>
      <c r="U662">
        <v>2024110</v>
      </c>
      <c r="V662" s="2" cm="1">
        <f t="array" ref="V662">_xlfn.IFS(LEN(U662)=8,DATE(LEFT(U662,4),MID(U662,5,2),RIGHT(U662,2)),LEN(U662)=7,DATE(LEFT(U662,4),MID(U662,5,1),RIGHT(U662,2)),LEN(U662)=6,DATE(LEFT(U662,4),MID(U662,5,1),RIGHT(U662,1)))</f>
        <v>45301</v>
      </c>
      <c r="X662" s="2">
        <v>38579</v>
      </c>
      <c r="Y662">
        <f t="shared" ca="1" si="54"/>
        <v>19</v>
      </c>
    </row>
    <row r="663" spans="3:25" x14ac:dyDescent="0.25">
      <c r="C663" t="s">
        <v>2006</v>
      </c>
      <c r="D663" t="s">
        <v>2007</v>
      </c>
      <c r="F663" t="str">
        <f t="shared" si="50"/>
        <v>Garth Care</v>
      </c>
      <c r="H663" t="str">
        <f t="shared" si="51"/>
        <v>Garth Care</v>
      </c>
      <c r="K663">
        <v>104</v>
      </c>
      <c r="L663" t="str">
        <f t="shared" si="52"/>
        <v>High Heart Rate</v>
      </c>
      <c r="O663">
        <v>199291</v>
      </c>
      <c r="P663" s="2" cm="1">
        <f t="array" ref="P663">_xlfn.IFS(LEN(O663)=8,DATE(LEFT(O663,4),MID(O663,5,2),RIGHT(O663,2)),LEN(O663)=7,DATE(LEFT(O663,4),MID(O663,5,1),RIGHT(O663,2)),LEN(O663)=6,DATE(LEFT(O663,4),MID(O663,5,1),RIGHT(O663,1)))</f>
        <v>33848</v>
      </c>
      <c r="R663">
        <v>18</v>
      </c>
      <c r="S663" t="str">
        <f t="shared" si="53"/>
        <v>Normal</v>
      </c>
      <c r="U663">
        <v>202413</v>
      </c>
      <c r="V663" s="2" cm="1">
        <f t="array" ref="V663">_xlfn.IFS(LEN(U663)=8,DATE(LEFT(U663,4),MID(U663,5,2),RIGHT(U663,2)),LEN(U663)=7,DATE(LEFT(U663,4),MID(U663,5,1),RIGHT(U663,2)),LEN(U663)=6,DATE(LEFT(U663,4),MID(U663,5,1),RIGHT(U663,1)))</f>
        <v>45294</v>
      </c>
      <c r="X663" s="2">
        <v>35629</v>
      </c>
      <c r="Y663">
        <f t="shared" ca="1" si="54"/>
        <v>27</v>
      </c>
    </row>
    <row r="664" spans="3:25" x14ac:dyDescent="0.25">
      <c r="C664" t="s">
        <v>2009</v>
      </c>
      <c r="D664" t="s">
        <v>2010</v>
      </c>
      <c r="F664" t="str">
        <f t="shared" si="50"/>
        <v>Yale Heinicke</v>
      </c>
      <c r="H664" t="str">
        <f t="shared" si="51"/>
        <v>Yale Heinicke</v>
      </c>
      <c r="K664">
        <v>96</v>
      </c>
      <c r="L664" t="str">
        <f t="shared" si="52"/>
        <v>Normal Heart Rate</v>
      </c>
      <c r="O664">
        <v>2005815</v>
      </c>
      <c r="P664" s="2" cm="1">
        <f t="array" ref="P664">_xlfn.IFS(LEN(O664)=8,DATE(LEFT(O664,4),MID(O664,5,2),RIGHT(O664,2)),LEN(O664)=7,DATE(LEFT(O664,4),MID(O664,5,1),RIGHT(O664,2)),LEN(O664)=6,DATE(LEFT(O664,4),MID(O664,5,1),RIGHT(O664,1)))</f>
        <v>38579</v>
      </c>
      <c r="R664">
        <v>14</v>
      </c>
      <c r="S664" t="str">
        <f t="shared" si="53"/>
        <v>Normal</v>
      </c>
      <c r="U664">
        <v>2024315</v>
      </c>
      <c r="V664" s="2" cm="1">
        <f t="array" ref="V664">_xlfn.IFS(LEN(U664)=8,DATE(LEFT(U664,4),MID(U664,5,2),RIGHT(U664,2)),LEN(U664)=7,DATE(LEFT(U664,4),MID(U664,5,1),RIGHT(U664,2)),LEN(U664)=6,DATE(LEFT(U664,4),MID(U664,5,1),RIGHT(U664,1)))</f>
        <v>45366</v>
      </c>
      <c r="X664" s="2">
        <v>25864</v>
      </c>
      <c r="Y664">
        <f t="shared" ca="1" si="54"/>
        <v>54</v>
      </c>
    </row>
    <row r="665" spans="3:25" x14ac:dyDescent="0.25">
      <c r="C665" t="s">
        <v>2012</v>
      </c>
      <c r="D665" t="s">
        <v>2013</v>
      </c>
      <c r="F665" t="str">
        <f t="shared" si="50"/>
        <v>Marabel Wooddisse</v>
      </c>
      <c r="H665" t="str">
        <f t="shared" si="51"/>
        <v>Marabel Wooddisse</v>
      </c>
      <c r="K665">
        <v>119</v>
      </c>
      <c r="L665" t="str">
        <f t="shared" si="52"/>
        <v>High Heart Rate</v>
      </c>
      <c r="O665">
        <v>1997718</v>
      </c>
      <c r="P665" s="2" cm="1">
        <f t="array" ref="P665">_xlfn.IFS(LEN(O665)=8,DATE(LEFT(O665,4),MID(O665,5,2),RIGHT(O665,2)),LEN(O665)=7,DATE(LEFT(O665,4),MID(O665,5,1),RIGHT(O665,2)),LEN(O665)=6,DATE(LEFT(O665,4),MID(O665,5,1),RIGHT(O665,1)))</f>
        <v>35629</v>
      </c>
      <c r="R665">
        <v>15</v>
      </c>
      <c r="S665" t="str">
        <f t="shared" si="53"/>
        <v>Normal</v>
      </c>
      <c r="U665">
        <v>2024314</v>
      </c>
      <c r="V665" s="2" cm="1">
        <f t="array" ref="V665">_xlfn.IFS(LEN(U665)=8,DATE(LEFT(U665,4),MID(U665,5,2),RIGHT(U665,2)),LEN(U665)=7,DATE(LEFT(U665,4),MID(U665,5,1),RIGHT(U665,2)),LEN(U665)=6,DATE(LEFT(U665,4),MID(U665,5,1),RIGHT(U665,1)))</f>
        <v>45365</v>
      </c>
      <c r="X665" s="2">
        <v>33839</v>
      </c>
      <c r="Y665">
        <f t="shared" ca="1" si="54"/>
        <v>32</v>
      </c>
    </row>
    <row r="666" spans="3:25" x14ac:dyDescent="0.25">
      <c r="C666" t="s">
        <v>2015</v>
      </c>
      <c r="D666" t="s">
        <v>2016</v>
      </c>
      <c r="F666" t="str">
        <f t="shared" si="50"/>
        <v>Gertrude Coldrick</v>
      </c>
      <c r="H666" t="str">
        <f t="shared" si="51"/>
        <v>Gertrude Coldrick</v>
      </c>
      <c r="K666">
        <v>87</v>
      </c>
      <c r="L666" t="str">
        <f t="shared" si="52"/>
        <v>Normal Heart Rate</v>
      </c>
      <c r="O666">
        <v>19701023</v>
      </c>
      <c r="P666" s="2" cm="1">
        <f t="array" ref="P666">_xlfn.IFS(LEN(O666)=8,DATE(LEFT(O666,4),MID(O666,5,2),RIGHT(O666,2)),LEN(O666)=7,DATE(LEFT(O666,4),MID(O666,5,1),RIGHT(O666,2)),LEN(O666)=6,DATE(LEFT(O666,4),MID(O666,5,1),RIGHT(O666,1)))</f>
        <v>25864</v>
      </c>
      <c r="R666">
        <v>20</v>
      </c>
      <c r="S666" t="str">
        <f t="shared" si="53"/>
        <v>Normal</v>
      </c>
      <c r="U666">
        <v>2024316</v>
      </c>
      <c r="V666" s="2" cm="1">
        <f t="array" ref="V666">_xlfn.IFS(LEN(U666)=8,DATE(LEFT(U666,4),MID(U666,5,2),RIGHT(U666,2)),LEN(U666)=7,DATE(LEFT(U666,4),MID(U666,5,1),RIGHT(U666,2)),LEN(U666)=6,DATE(LEFT(U666,4),MID(U666,5,1),RIGHT(U666,1)))</f>
        <v>45367</v>
      </c>
      <c r="X666" s="2">
        <v>30706</v>
      </c>
      <c r="Y666">
        <f t="shared" ca="1" si="54"/>
        <v>41</v>
      </c>
    </row>
    <row r="667" spans="3:25" x14ac:dyDescent="0.25">
      <c r="C667" t="s">
        <v>2018</v>
      </c>
      <c r="D667" t="s">
        <v>2019</v>
      </c>
      <c r="F667" t="str">
        <f t="shared" si="50"/>
        <v>Tiffany Ricardin</v>
      </c>
      <c r="H667" t="str">
        <f t="shared" si="51"/>
        <v>Tiffany Ricardin</v>
      </c>
      <c r="K667">
        <v>110</v>
      </c>
      <c r="L667" t="str">
        <f t="shared" si="52"/>
        <v>High Heart Rate</v>
      </c>
      <c r="O667">
        <v>1992823</v>
      </c>
      <c r="P667" s="2" cm="1">
        <f t="array" ref="P667">_xlfn.IFS(LEN(O667)=8,DATE(LEFT(O667,4),MID(O667,5,2),RIGHT(O667,2)),LEN(O667)=7,DATE(LEFT(O667,4),MID(O667,5,1),RIGHT(O667,2)),LEN(O667)=6,DATE(LEFT(O667,4),MID(O667,5,1),RIGHT(O667,1)))</f>
        <v>33839</v>
      </c>
      <c r="R667">
        <v>19</v>
      </c>
      <c r="S667" t="str">
        <f t="shared" si="53"/>
        <v>Normal</v>
      </c>
      <c r="U667">
        <v>202447</v>
      </c>
      <c r="V667" s="2" cm="1">
        <f t="array" ref="V667">_xlfn.IFS(LEN(U667)=8,DATE(LEFT(U667,4),MID(U667,5,2),RIGHT(U667,2)),LEN(U667)=7,DATE(LEFT(U667,4),MID(U667,5,1),RIGHT(U667,2)),LEN(U667)=6,DATE(LEFT(U667,4),MID(U667,5,1),RIGHT(U667,1)))</f>
        <v>45389</v>
      </c>
      <c r="X667" s="2">
        <v>38577</v>
      </c>
      <c r="Y667">
        <f t="shared" ca="1" si="54"/>
        <v>19</v>
      </c>
    </row>
    <row r="668" spans="3:25" x14ac:dyDescent="0.25">
      <c r="C668" t="s">
        <v>2021</v>
      </c>
      <c r="D668" t="s">
        <v>2022</v>
      </c>
      <c r="F668" t="str">
        <f t="shared" si="50"/>
        <v>Kamila McDonagh</v>
      </c>
      <c r="H668" t="str">
        <f t="shared" si="51"/>
        <v>Kamila McDonagh</v>
      </c>
      <c r="K668">
        <v>95</v>
      </c>
      <c r="L668" t="str">
        <f t="shared" si="52"/>
        <v>Normal Heart Rate</v>
      </c>
      <c r="O668">
        <v>1984125</v>
      </c>
      <c r="P668" s="2" cm="1">
        <f t="array" ref="P668">_xlfn.IFS(LEN(O668)=8,DATE(LEFT(O668,4),MID(O668,5,2),RIGHT(O668,2)),LEN(O668)=7,DATE(LEFT(O668,4),MID(O668,5,1),RIGHT(O668,2)),LEN(O668)=6,DATE(LEFT(O668,4),MID(O668,5,1),RIGHT(O668,1)))</f>
        <v>30706</v>
      </c>
      <c r="R668">
        <v>25</v>
      </c>
      <c r="S668" t="str">
        <f t="shared" si="53"/>
        <v>Bad</v>
      </c>
      <c r="U668">
        <v>2024217</v>
      </c>
      <c r="V668" s="2" cm="1">
        <f t="array" ref="V668">_xlfn.IFS(LEN(U668)=8,DATE(LEFT(U668,4),MID(U668,5,2),RIGHT(U668,2)),LEN(U668)=7,DATE(LEFT(U668,4),MID(U668,5,1),RIGHT(U668,2)),LEN(U668)=6,DATE(LEFT(U668,4),MID(U668,5,1),RIGHT(U668,1)))</f>
        <v>45339</v>
      </c>
      <c r="X668" s="2">
        <v>36992</v>
      </c>
      <c r="Y668">
        <f t="shared" ca="1" si="54"/>
        <v>23</v>
      </c>
    </row>
    <row r="669" spans="3:25" x14ac:dyDescent="0.25">
      <c r="C669" t="s">
        <v>2024</v>
      </c>
      <c r="D669" t="s">
        <v>2025</v>
      </c>
      <c r="F669" t="str">
        <f t="shared" si="50"/>
        <v>Delano Cranstoun</v>
      </c>
      <c r="H669" t="str">
        <f t="shared" si="51"/>
        <v>Delano Cranstoun</v>
      </c>
      <c r="K669">
        <v>84</v>
      </c>
      <c r="L669" t="str">
        <f t="shared" si="52"/>
        <v>Normal Heart Rate</v>
      </c>
      <c r="O669">
        <v>2005813</v>
      </c>
      <c r="P669" s="2" cm="1">
        <f t="array" ref="P669">_xlfn.IFS(LEN(O669)=8,DATE(LEFT(O669,4),MID(O669,5,2),RIGHT(O669,2)),LEN(O669)=7,DATE(LEFT(O669,4),MID(O669,5,1),RIGHT(O669,2)),LEN(O669)=6,DATE(LEFT(O669,4),MID(O669,5,1),RIGHT(O669,1)))</f>
        <v>38577</v>
      </c>
      <c r="R669">
        <v>10</v>
      </c>
      <c r="S669" t="str">
        <f t="shared" si="53"/>
        <v>Normal</v>
      </c>
      <c r="U669">
        <v>2024224</v>
      </c>
      <c r="V669" s="2" cm="1">
        <f t="array" ref="V669">_xlfn.IFS(LEN(U669)=8,DATE(LEFT(U669,4),MID(U669,5,2),RIGHT(U669,2)),LEN(U669)=7,DATE(LEFT(U669,4),MID(U669,5,1),RIGHT(U669,2)),LEN(U669)=6,DATE(LEFT(U669,4),MID(U669,5,1),RIGHT(U669,1)))</f>
        <v>45346</v>
      </c>
      <c r="X669" s="2">
        <v>24311</v>
      </c>
      <c r="Y669">
        <f t="shared" ca="1" si="54"/>
        <v>58</v>
      </c>
    </row>
    <row r="670" spans="3:25" x14ac:dyDescent="0.25">
      <c r="C670" t="s">
        <v>2027</v>
      </c>
      <c r="D670" t="s">
        <v>2028</v>
      </c>
      <c r="F670" t="str">
        <f t="shared" si="50"/>
        <v>Beitris Lytle</v>
      </c>
      <c r="H670" t="str">
        <f t="shared" si="51"/>
        <v>Beitris Lytle</v>
      </c>
      <c r="K670">
        <v>104</v>
      </c>
      <c r="L670" t="str">
        <f t="shared" si="52"/>
        <v>High Heart Rate</v>
      </c>
      <c r="O670">
        <v>2001411</v>
      </c>
      <c r="P670" s="2" cm="1">
        <f t="array" ref="P670">_xlfn.IFS(LEN(O670)=8,DATE(LEFT(O670,4),MID(O670,5,2),RIGHT(O670,2)),LEN(O670)=7,DATE(LEFT(O670,4),MID(O670,5,1),RIGHT(O670,2)),LEN(O670)=6,DATE(LEFT(O670,4),MID(O670,5,1),RIGHT(O670,1)))</f>
        <v>36992</v>
      </c>
      <c r="R670">
        <v>16</v>
      </c>
      <c r="S670" t="str">
        <f t="shared" si="53"/>
        <v>Normal</v>
      </c>
      <c r="U670">
        <v>2024427</v>
      </c>
      <c r="V670" s="2" cm="1">
        <f t="array" ref="V670">_xlfn.IFS(LEN(U670)=8,DATE(LEFT(U670,4),MID(U670,5,2),RIGHT(U670,2)),LEN(U670)=7,DATE(LEFT(U670,4),MID(U670,5,1),RIGHT(U670,2)),LEN(U670)=6,DATE(LEFT(U670,4),MID(U670,5,1),RIGHT(U670,1)))</f>
        <v>45409</v>
      </c>
      <c r="X670" s="2">
        <v>37174</v>
      </c>
      <c r="Y670">
        <f t="shared" ca="1" si="54"/>
        <v>23</v>
      </c>
    </row>
    <row r="671" spans="3:25" x14ac:dyDescent="0.25">
      <c r="C671" t="s">
        <v>2030</v>
      </c>
      <c r="D671" t="s">
        <v>2031</v>
      </c>
      <c r="F671" t="str">
        <f t="shared" si="50"/>
        <v>Bili Husthwaite</v>
      </c>
      <c r="H671" t="str">
        <f t="shared" si="51"/>
        <v>Bili Husthwaite</v>
      </c>
      <c r="K671">
        <v>110</v>
      </c>
      <c r="L671" t="str">
        <f t="shared" si="52"/>
        <v>High Heart Rate</v>
      </c>
      <c r="O671">
        <v>1966723</v>
      </c>
      <c r="P671" s="2" cm="1">
        <f t="array" ref="P671">_xlfn.IFS(LEN(O671)=8,DATE(LEFT(O671,4),MID(O671,5,2),RIGHT(O671,2)),LEN(O671)=7,DATE(LEFT(O671,4),MID(O671,5,1),RIGHT(O671,2)),LEN(O671)=6,DATE(LEFT(O671,4),MID(O671,5,1),RIGHT(O671,1)))</f>
        <v>24311</v>
      </c>
      <c r="R671">
        <v>24</v>
      </c>
      <c r="S671" t="str">
        <f t="shared" si="53"/>
        <v>Bad</v>
      </c>
      <c r="U671">
        <v>2024423</v>
      </c>
      <c r="V671" s="2" cm="1">
        <f t="array" ref="V671">_xlfn.IFS(LEN(U671)=8,DATE(LEFT(U671,4),MID(U671,5,2),RIGHT(U671,2)),LEN(U671)=7,DATE(LEFT(U671,4),MID(U671,5,1),RIGHT(U671,2)),LEN(U671)=6,DATE(LEFT(U671,4),MID(U671,5,1),RIGHT(U671,1)))</f>
        <v>45405</v>
      </c>
      <c r="X671" s="2">
        <v>37468</v>
      </c>
      <c r="Y671">
        <f t="shared" ca="1" si="54"/>
        <v>22</v>
      </c>
    </row>
    <row r="672" spans="3:25" x14ac:dyDescent="0.25">
      <c r="C672" t="s">
        <v>2033</v>
      </c>
      <c r="D672" t="s">
        <v>2034</v>
      </c>
      <c r="F672" t="str">
        <f t="shared" si="50"/>
        <v>Chicky Perello</v>
      </c>
      <c r="H672" t="str">
        <f t="shared" si="51"/>
        <v>Chicky Perello</v>
      </c>
      <c r="K672">
        <v>65</v>
      </c>
      <c r="L672" t="str">
        <f t="shared" si="52"/>
        <v>Normal Heart Rate</v>
      </c>
      <c r="O672">
        <v>20011010</v>
      </c>
      <c r="P672" s="2" cm="1">
        <f t="array" ref="P672">_xlfn.IFS(LEN(O672)=8,DATE(LEFT(O672,4),MID(O672,5,2),RIGHT(O672,2)),LEN(O672)=7,DATE(LEFT(O672,4),MID(O672,5,1),RIGHT(O672,2)),LEN(O672)=6,DATE(LEFT(O672,4),MID(O672,5,1),RIGHT(O672,1)))</f>
        <v>37174</v>
      </c>
      <c r="R672">
        <v>14</v>
      </c>
      <c r="S672" t="str">
        <f t="shared" si="53"/>
        <v>Normal</v>
      </c>
      <c r="U672">
        <v>2024426</v>
      </c>
      <c r="V672" s="2" cm="1">
        <f t="array" ref="V672">_xlfn.IFS(LEN(U672)=8,DATE(LEFT(U672,4),MID(U672,5,2),RIGHT(U672,2)),LEN(U672)=7,DATE(LEFT(U672,4),MID(U672,5,1),RIGHT(U672,2)),LEN(U672)=6,DATE(LEFT(U672,4),MID(U672,5,1),RIGHT(U672,1)))</f>
        <v>45408</v>
      </c>
      <c r="X672" s="2">
        <v>33525</v>
      </c>
      <c r="Y672">
        <f t="shared" ca="1" si="54"/>
        <v>33</v>
      </c>
    </row>
    <row r="673" spans="3:25" x14ac:dyDescent="0.25">
      <c r="C673" t="s">
        <v>2036</v>
      </c>
      <c r="D673" t="s">
        <v>2037</v>
      </c>
      <c r="F673" t="str">
        <f t="shared" si="50"/>
        <v>Silva McKimm</v>
      </c>
      <c r="H673" t="str">
        <f t="shared" si="51"/>
        <v>Silva McKimm</v>
      </c>
      <c r="K673">
        <v>95</v>
      </c>
      <c r="L673" t="str">
        <f t="shared" si="52"/>
        <v>Normal Heart Rate</v>
      </c>
      <c r="O673">
        <v>2002731</v>
      </c>
      <c r="P673" s="2" cm="1">
        <f t="array" ref="P673">_xlfn.IFS(LEN(O673)=8,DATE(LEFT(O673,4),MID(O673,5,2),RIGHT(O673,2)),LEN(O673)=7,DATE(LEFT(O673,4),MID(O673,5,1),RIGHT(O673,2)),LEN(O673)=6,DATE(LEFT(O673,4),MID(O673,5,1),RIGHT(O673,1)))</f>
        <v>37468</v>
      </c>
      <c r="R673">
        <v>10</v>
      </c>
      <c r="S673" t="str">
        <f t="shared" si="53"/>
        <v>Normal</v>
      </c>
      <c r="U673">
        <v>2024313</v>
      </c>
      <c r="V673" s="2" cm="1">
        <f t="array" ref="V673">_xlfn.IFS(LEN(U673)=8,DATE(LEFT(U673,4),MID(U673,5,2),RIGHT(U673,2)),LEN(U673)=7,DATE(LEFT(U673,4),MID(U673,5,1),RIGHT(U673,2)),LEN(U673)=6,DATE(LEFT(U673,4),MID(U673,5,1),RIGHT(U673,1)))</f>
        <v>45364</v>
      </c>
      <c r="X673" s="2">
        <v>36747</v>
      </c>
      <c r="Y673">
        <f t="shared" ca="1" si="54"/>
        <v>24</v>
      </c>
    </row>
    <row r="674" spans="3:25" x14ac:dyDescent="0.25">
      <c r="C674" t="s">
        <v>2039</v>
      </c>
      <c r="D674" t="s">
        <v>2040</v>
      </c>
      <c r="F674" t="str">
        <f t="shared" si="50"/>
        <v>Kameko Easun</v>
      </c>
      <c r="H674" t="str">
        <f t="shared" si="51"/>
        <v>Kameko Easun</v>
      </c>
      <c r="K674">
        <v>75</v>
      </c>
      <c r="L674" t="str">
        <f t="shared" si="52"/>
        <v>Normal Heart Rate</v>
      </c>
      <c r="O674">
        <v>19911014</v>
      </c>
      <c r="P674" s="2" cm="1">
        <f t="array" ref="P674">_xlfn.IFS(LEN(O674)=8,DATE(LEFT(O674,4),MID(O674,5,2),RIGHT(O674,2)),LEN(O674)=7,DATE(LEFT(O674,4),MID(O674,5,1),RIGHT(O674,2)),LEN(O674)=6,DATE(LEFT(O674,4),MID(O674,5,1),RIGHT(O674,1)))</f>
        <v>33525</v>
      </c>
      <c r="R674">
        <v>15</v>
      </c>
      <c r="S674" t="str">
        <f t="shared" si="53"/>
        <v>Normal</v>
      </c>
      <c r="U674">
        <v>2024527</v>
      </c>
      <c r="V674" s="2" cm="1">
        <f t="array" ref="V674">_xlfn.IFS(LEN(U674)=8,DATE(LEFT(U674,4),MID(U674,5,2),RIGHT(U674,2)),LEN(U674)=7,DATE(LEFT(U674,4),MID(U674,5,1),RIGHT(U674,2)),LEN(U674)=6,DATE(LEFT(U674,4),MID(U674,5,1),RIGHT(U674,1)))</f>
        <v>45439</v>
      </c>
      <c r="X674" s="2">
        <v>35996</v>
      </c>
      <c r="Y674">
        <f t="shared" ca="1" si="54"/>
        <v>26</v>
      </c>
    </row>
    <row r="675" spans="3:25" x14ac:dyDescent="0.25">
      <c r="C675" t="s">
        <v>2042</v>
      </c>
      <c r="D675" t="s">
        <v>2043</v>
      </c>
      <c r="F675" t="str">
        <f t="shared" si="50"/>
        <v>Rockey Stedman</v>
      </c>
      <c r="H675" t="str">
        <f t="shared" si="51"/>
        <v>Rockey Stedman</v>
      </c>
      <c r="K675">
        <v>76</v>
      </c>
      <c r="L675" t="str">
        <f t="shared" si="52"/>
        <v>Normal Heart Rate</v>
      </c>
      <c r="O675">
        <v>200089</v>
      </c>
      <c r="P675" s="2" cm="1">
        <f t="array" ref="P675">_xlfn.IFS(LEN(O675)=8,DATE(LEFT(O675,4),MID(O675,5,2),RIGHT(O675,2)),LEN(O675)=7,DATE(LEFT(O675,4),MID(O675,5,1),RIGHT(O675,2)),LEN(O675)=6,DATE(LEFT(O675,4),MID(O675,5,1),RIGHT(O675,1)))</f>
        <v>36747</v>
      </c>
      <c r="R675">
        <v>18</v>
      </c>
      <c r="S675" t="str">
        <f t="shared" si="53"/>
        <v>Normal</v>
      </c>
      <c r="U675">
        <v>2024521</v>
      </c>
      <c r="V675" s="2" cm="1">
        <f t="array" ref="V675">_xlfn.IFS(LEN(U675)=8,DATE(LEFT(U675,4),MID(U675,5,2),RIGHT(U675,2)),LEN(U675)=7,DATE(LEFT(U675,4),MID(U675,5,1),RIGHT(U675,2)),LEN(U675)=6,DATE(LEFT(U675,4),MID(U675,5,1),RIGHT(U675,1)))</f>
        <v>45433</v>
      </c>
      <c r="X675" s="2">
        <v>37298</v>
      </c>
      <c r="Y675">
        <f t="shared" ca="1" si="54"/>
        <v>23</v>
      </c>
    </row>
    <row r="676" spans="3:25" x14ac:dyDescent="0.25">
      <c r="C676" t="s">
        <v>2045</v>
      </c>
      <c r="D676" t="s">
        <v>724</v>
      </c>
      <c r="F676" t="str">
        <f t="shared" si="50"/>
        <v>Danny Doveston</v>
      </c>
      <c r="H676" t="str">
        <f t="shared" si="51"/>
        <v>Danny Doveston</v>
      </c>
      <c r="K676">
        <v>69</v>
      </c>
      <c r="L676" t="str">
        <f t="shared" si="52"/>
        <v>Normal Heart Rate</v>
      </c>
      <c r="O676">
        <v>1998720</v>
      </c>
      <c r="P676" s="2" cm="1">
        <f t="array" ref="P676">_xlfn.IFS(LEN(O676)=8,DATE(LEFT(O676,4),MID(O676,5,2),RIGHT(O676,2)),LEN(O676)=7,DATE(LEFT(O676,4),MID(O676,5,1),RIGHT(O676,2)),LEN(O676)=6,DATE(LEFT(O676,4),MID(O676,5,1),RIGHT(O676,1)))</f>
        <v>35996</v>
      </c>
      <c r="R676">
        <v>15</v>
      </c>
      <c r="S676" t="str">
        <f t="shared" si="53"/>
        <v>Normal</v>
      </c>
      <c r="U676">
        <v>202425</v>
      </c>
      <c r="V676" s="2" cm="1">
        <f t="array" ref="V676">_xlfn.IFS(LEN(U676)=8,DATE(LEFT(U676,4),MID(U676,5,2),RIGHT(U676,2)),LEN(U676)=7,DATE(LEFT(U676,4),MID(U676,5,1),RIGHT(U676,2)),LEN(U676)=6,DATE(LEFT(U676,4),MID(U676,5,1),RIGHT(U676,1)))</f>
        <v>45327</v>
      </c>
      <c r="X676" s="2">
        <v>37995</v>
      </c>
      <c r="Y676">
        <f t="shared" ca="1" si="54"/>
        <v>21</v>
      </c>
    </row>
    <row r="677" spans="3:25" x14ac:dyDescent="0.25">
      <c r="C677" t="s">
        <v>2047</v>
      </c>
      <c r="D677" t="s">
        <v>2048</v>
      </c>
      <c r="F677" t="str">
        <f t="shared" si="50"/>
        <v>Alistair Twiddell</v>
      </c>
      <c r="H677" t="str">
        <f t="shared" si="51"/>
        <v>Alistair Twiddell</v>
      </c>
      <c r="K677">
        <v>89</v>
      </c>
      <c r="L677" t="str">
        <f t="shared" si="52"/>
        <v>Normal Heart Rate</v>
      </c>
      <c r="O677">
        <v>2002211</v>
      </c>
      <c r="P677" s="2" cm="1">
        <f t="array" ref="P677">_xlfn.IFS(LEN(O677)=8,DATE(LEFT(O677,4),MID(O677,5,2),RIGHT(O677,2)),LEN(O677)=7,DATE(LEFT(O677,4),MID(O677,5,1),RIGHT(O677,2)),LEN(O677)=6,DATE(LEFT(O677,4),MID(O677,5,1),RIGHT(O677,1)))</f>
        <v>37298</v>
      </c>
      <c r="R677">
        <v>15</v>
      </c>
      <c r="S677" t="str">
        <f t="shared" si="53"/>
        <v>Normal</v>
      </c>
      <c r="U677">
        <v>2024525</v>
      </c>
      <c r="V677" s="2" cm="1">
        <f t="array" ref="V677">_xlfn.IFS(LEN(U677)=8,DATE(LEFT(U677,4),MID(U677,5,2),RIGHT(U677,2)),LEN(U677)=7,DATE(LEFT(U677,4),MID(U677,5,1),RIGHT(U677,2)),LEN(U677)=6,DATE(LEFT(U677,4),MID(U677,5,1),RIGHT(U677,1)))</f>
        <v>45437</v>
      </c>
      <c r="X677" s="2">
        <v>22979</v>
      </c>
      <c r="Y677">
        <f t="shared" ca="1" si="54"/>
        <v>62</v>
      </c>
    </row>
    <row r="678" spans="3:25" x14ac:dyDescent="0.25">
      <c r="C678" t="s">
        <v>2050</v>
      </c>
      <c r="D678" t="s">
        <v>2051</v>
      </c>
      <c r="F678" t="str">
        <f t="shared" si="50"/>
        <v>Guenevere Wellings</v>
      </c>
      <c r="H678" t="str">
        <f t="shared" si="51"/>
        <v>Guenevere Wellings</v>
      </c>
      <c r="K678">
        <v>94</v>
      </c>
      <c r="L678" t="str">
        <f t="shared" si="52"/>
        <v>Normal Heart Rate</v>
      </c>
      <c r="O678">
        <v>200419</v>
      </c>
      <c r="P678" s="2" cm="1">
        <f t="array" ref="P678">_xlfn.IFS(LEN(O678)=8,DATE(LEFT(O678,4),MID(O678,5,2),RIGHT(O678,2)),LEN(O678)=7,DATE(LEFT(O678,4),MID(O678,5,1),RIGHT(O678,2)),LEN(O678)=6,DATE(LEFT(O678,4),MID(O678,5,1),RIGHT(O678,1)))</f>
        <v>37995</v>
      </c>
      <c r="R678">
        <v>13</v>
      </c>
      <c r="S678" t="str">
        <f t="shared" si="53"/>
        <v>Normal</v>
      </c>
      <c r="U678">
        <v>2024416</v>
      </c>
      <c r="V678" s="2" cm="1">
        <f t="array" ref="V678">_xlfn.IFS(LEN(U678)=8,DATE(LEFT(U678,4),MID(U678,5,2),RIGHT(U678,2)),LEN(U678)=7,DATE(LEFT(U678,4),MID(U678,5,1),RIGHT(U678,2)),LEN(U678)=6,DATE(LEFT(U678,4),MID(U678,5,1),RIGHT(U678,1)))</f>
        <v>45398</v>
      </c>
      <c r="X678" s="2">
        <v>37462</v>
      </c>
      <c r="Y678">
        <f t="shared" ca="1" si="54"/>
        <v>22</v>
      </c>
    </row>
    <row r="679" spans="3:25" x14ac:dyDescent="0.25">
      <c r="C679" t="s">
        <v>2053</v>
      </c>
      <c r="D679" t="s">
        <v>2054</v>
      </c>
      <c r="F679" t="str">
        <f t="shared" si="50"/>
        <v>Howey D'Elia</v>
      </c>
      <c r="H679" t="str">
        <f t="shared" si="51"/>
        <v>Howey D'Elia</v>
      </c>
      <c r="K679">
        <v>80</v>
      </c>
      <c r="L679" t="str">
        <f t="shared" si="52"/>
        <v>Normal Heart Rate</v>
      </c>
      <c r="O679">
        <v>19621129</v>
      </c>
      <c r="P679" s="2" cm="1">
        <f t="array" ref="P679">_xlfn.IFS(LEN(O679)=8,DATE(LEFT(O679,4),MID(O679,5,2),RIGHT(O679,2)),LEN(O679)=7,DATE(LEFT(O679,4),MID(O679,5,1),RIGHT(O679,2)),LEN(O679)=6,DATE(LEFT(O679,4),MID(O679,5,1),RIGHT(O679,1)))</f>
        <v>22979</v>
      </c>
      <c r="R679">
        <v>14</v>
      </c>
      <c r="S679" t="str">
        <f t="shared" si="53"/>
        <v>Normal</v>
      </c>
      <c r="U679">
        <v>2024217</v>
      </c>
      <c r="V679" s="2" cm="1">
        <f t="array" ref="V679">_xlfn.IFS(LEN(U679)=8,DATE(LEFT(U679,4),MID(U679,5,2),RIGHT(U679,2)),LEN(U679)=7,DATE(LEFT(U679,4),MID(U679,5,1),RIGHT(U679,2)),LEN(U679)=6,DATE(LEFT(U679,4),MID(U679,5,1),RIGHT(U679,1)))</f>
        <v>45339</v>
      </c>
      <c r="X679" s="2">
        <v>37636</v>
      </c>
      <c r="Y679">
        <f t="shared" ca="1" si="54"/>
        <v>22</v>
      </c>
    </row>
    <row r="680" spans="3:25" x14ac:dyDescent="0.25">
      <c r="C680" t="s">
        <v>2056</v>
      </c>
      <c r="D680" t="s">
        <v>2057</v>
      </c>
      <c r="F680" t="str">
        <f t="shared" si="50"/>
        <v>Di Mowbray</v>
      </c>
      <c r="H680" t="str">
        <f t="shared" si="51"/>
        <v>Di Mowbray</v>
      </c>
      <c r="K680">
        <v>78</v>
      </c>
      <c r="L680" t="str">
        <f t="shared" si="52"/>
        <v>Normal Heart Rate</v>
      </c>
      <c r="O680">
        <v>2002725</v>
      </c>
      <c r="P680" s="2" cm="1">
        <f t="array" ref="P680">_xlfn.IFS(LEN(O680)=8,DATE(LEFT(O680,4),MID(O680,5,2),RIGHT(O680,2)),LEN(O680)=7,DATE(LEFT(O680,4),MID(O680,5,1),RIGHT(O680,2)),LEN(O680)=6,DATE(LEFT(O680,4),MID(O680,5,1),RIGHT(O680,1)))</f>
        <v>37462</v>
      </c>
      <c r="R680">
        <v>7</v>
      </c>
      <c r="S680" t="str">
        <f t="shared" si="53"/>
        <v>Normal</v>
      </c>
      <c r="U680">
        <v>2024219</v>
      </c>
      <c r="V680" s="2" cm="1">
        <f t="array" ref="V680">_xlfn.IFS(LEN(U680)=8,DATE(LEFT(U680,4),MID(U680,5,2),RIGHT(U680,2)),LEN(U680)=7,DATE(LEFT(U680,4),MID(U680,5,1),RIGHT(U680,2)),LEN(U680)=6,DATE(LEFT(U680,4),MID(U680,5,1),RIGHT(U680,1)))</f>
        <v>45341</v>
      </c>
      <c r="X680" s="2">
        <v>35816</v>
      </c>
      <c r="Y680">
        <f t="shared" ca="1" si="54"/>
        <v>27</v>
      </c>
    </row>
    <row r="681" spans="3:25" x14ac:dyDescent="0.25">
      <c r="C681" t="s">
        <v>2059</v>
      </c>
      <c r="D681" t="s">
        <v>2060</v>
      </c>
      <c r="F681" t="str">
        <f t="shared" si="50"/>
        <v>Montgomery Mellody</v>
      </c>
      <c r="H681" t="str">
        <f t="shared" si="51"/>
        <v>Montgomery Mellody</v>
      </c>
      <c r="K681">
        <v>73</v>
      </c>
      <c r="L681" t="str">
        <f t="shared" si="52"/>
        <v>Normal Heart Rate</v>
      </c>
      <c r="O681">
        <v>2003115</v>
      </c>
      <c r="P681" s="2" cm="1">
        <f t="array" ref="P681">_xlfn.IFS(LEN(O681)=8,DATE(LEFT(O681,4),MID(O681,5,2),RIGHT(O681,2)),LEN(O681)=7,DATE(LEFT(O681,4),MID(O681,5,1),RIGHT(O681,2)),LEN(O681)=6,DATE(LEFT(O681,4),MID(O681,5,1),RIGHT(O681,1)))</f>
        <v>37636</v>
      </c>
      <c r="R681">
        <v>11</v>
      </c>
      <c r="S681" t="str">
        <f t="shared" si="53"/>
        <v>Normal</v>
      </c>
      <c r="U681">
        <v>2024410</v>
      </c>
      <c r="V681" s="2" cm="1">
        <f t="array" ref="V681">_xlfn.IFS(LEN(U681)=8,DATE(LEFT(U681,4),MID(U681,5,2),RIGHT(U681,2)),LEN(U681)=7,DATE(LEFT(U681,4),MID(U681,5,1),RIGHT(U681,2)),LEN(U681)=6,DATE(LEFT(U681,4),MID(U681,5,1),RIGHT(U681,1)))</f>
        <v>45392</v>
      </c>
      <c r="X681" s="2">
        <v>37777</v>
      </c>
      <c r="Y681">
        <f t="shared" ca="1" si="54"/>
        <v>21</v>
      </c>
    </row>
    <row r="682" spans="3:25" x14ac:dyDescent="0.25">
      <c r="C682" t="s">
        <v>2062</v>
      </c>
      <c r="D682" t="s">
        <v>2063</v>
      </c>
      <c r="F682" t="str">
        <f t="shared" si="50"/>
        <v>Alfonse Goodyear</v>
      </c>
      <c r="H682" t="str">
        <f t="shared" si="51"/>
        <v>Alfonse Goodyear</v>
      </c>
      <c r="K682">
        <v>92</v>
      </c>
      <c r="L682" t="str">
        <f t="shared" si="52"/>
        <v>Normal Heart Rate</v>
      </c>
      <c r="O682">
        <v>1998121</v>
      </c>
      <c r="P682" s="2" cm="1">
        <f t="array" ref="P682">_xlfn.IFS(LEN(O682)=8,DATE(LEFT(O682,4),MID(O682,5,2),RIGHT(O682,2)),LEN(O682)=7,DATE(LEFT(O682,4),MID(O682,5,1),RIGHT(O682,2)),LEN(O682)=6,DATE(LEFT(O682,4),MID(O682,5,1),RIGHT(O682,1)))</f>
        <v>35816</v>
      </c>
      <c r="R682">
        <v>15</v>
      </c>
      <c r="S682" t="str">
        <f t="shared" si="53"/>
        <v>Normal</v>
      </c>
      <c r="U682">
        <v>2024128</v>
      </c>
      <c r="V682" s="2" cm="1">
        <f t="array" ref="V682">_xlfn.IFS(LEN(U682)=8,DATE(LEFT(U682,4),MID(U682,5,2),RIGHT(U682,2)),LEN(U682)=7,DATE(LEFT(U682,4),MID(U682,5,1),RIGHT(U682,2)),LEN(U682)=6,DATE(LEFT(U682,4),MID(U682,5,1),RIGHT(U682,1)))</f>
        <v>45319</v>
      </c>
      <c r="X682" s="2">
        <v>37833</v>
      </c>
      <c r="Y682">
        <f t="shared" ca="1" si="54"/>
        <v>21</v>
      </c>
    </row>
    <row r="683" spans="3:25" x14ac:dyDescent="0.25">
      <c r="C683" t="s">
        <v>2065</v>
      </c>
      <c r="D683" t="s">
        <v>2066</v>
      </c>
      <c r="F683" t="str">
        <f t="shared" si="50"/>
        <v>Kathlin Merrell</v>
      </c>
      <c r="H683" t="str">
        <f t="shared" si="51"/>
        <v>Kathlin Merrell</v>
      </c>
      <c r="K683">
        <v>100</v>
      </c>
      <c r="L683" t="str">
        <f t="shared" si="52"/>
        <v>High Heart Rate</v>
      </c>
      <c r="O683">
        <v>200365</v>
      </c>
      <c r="P683" s="2" cm="1">
        <f t="array" ref="P683">_xlfn.IFS(LEN(O683)=8,DATE(LEFT(O683,4),MID(O683,5,2),RIGHT(O683,2)),LEN(O683)=7,DATE(LEFT(O683,4),MID(O683,5,1),RIGHT(O683,2)),LEN(O683)=6,DATE(LEFT(O683,4),MID(O683,5,1),RIGHT(O683,1)))</f>
        <v>37777</v>
      </c>
      <c r="R683">
        <v>13</v>
      </c>
      <c r="S683" t="str">
        <f t="shared" si="53"/>
        <v>Normal</v>
      </c>
      <c r="U683">
        <v>202417</v>
      </c>
      <c r="V683" s="2" cm="1">
        <f t="array" ref="V683">_xlfn.IFS(LEN(U683)=8,DATE(LEFT(U683,4),MID(U683,5,2),RIGHT(U683,2)),LEN(U683)=7,DATE(LEFT(U683,4),MID(U683,5,1),RIGHT(U683,2)),LEN(U683)=6,DATE(LEFT(U683,4),MID(U683,5,1),RIGHT(U683,1)))</f>
        <v>45298</v>
      </c>
      <c r="X683" s="2">
        <v>39049</v>
      </c>
      <c r="Y683">
        <f t="shared" ca="1" si="54"/>
        <v>18</v>
      </c>
    </row>
    <row r="684" spans="3:25" x14ac:dyDescent="0.25">
      <c r="C684" t="s">
        <v>2068</v>
      </c>
      <c r="D684" t="s">
        <v>2069</v>
      </c>
      <c r="F684" t="str">
        <f t="shared" si="50"/>
        <v>Binky Swate</v>
      </c>
      <c r="H684" t="str">
        <f t="shared" si="51"/>
        <v>Binky Swate</v>
      </c>
      <c r="K684">
        <v>109</v>
      </c>
      <c r="L684" t="str">
        <f t="shared" si="52"/>
        <v>High Heart Rate</v>
      </c>
      <c r="O684">
        <v>2003731</v>
      </c>
      <c r="P684" s="2" cm="1">
        <f t="array" ref="P684">_xlfn.IFS(LEN(O684)=8,DATE(LEFT(O684,4),MID(O684,5,2),RIGHT(O684,2)),LEN(O684)=7,DATE(LEFT(O684,4),MID(O684,5,1),RIGHT(O684,2)),LEN(O684)=6,DATE(LEFT(O684,4),MID(O684,5,1),RIGHT(O684,1)))</f>
        <v>37833</v>
      </c>
      <c r="R684">
        <v>19</v>
      </c>
      <c r="S684" t="str">
        <f t="shared" si="53"/>
        <v>Normal</v>
      </c>
      <c r="U684">
        <v>2024321</v>
      </c>
      <c r="V684" s="2" cm="1">
        <f t="array" ref="V684">_xlfn.IFS(LEN(U684)=8,DATE(LEFT(U684,4),MID(U684,5,2),RIGHT(U684,2)),LEN(U684)=7,DATE(LEFT(U684,4),MID(U684,5,1),RIGHT(U684,2)),LEN(U684)=6,DATE(LEFT(U684,4),MID(U684,5,1),RIGHT(U684,1)))</f>
        <v>45372</v>
      </c>
      <c r="X684" s="2">
        <v>30002</v>
      </c>
      <c r="Y684">
        <f t="shared" ca="1" si="54"/>
        <v>43</v>
      </c>
    </row>
    <row r="685" spans="3:25" x14ac:dyDescent="0.25">
      <c r="C685" t="s">
        <v>2071</v>
      </c>
      <c r="D685" t="s">
        <v>2072</v>
      </c>
      <c r="F685" t="str">
        <f t="shared" si="50"/>
        <v>Pasquale Witsey</v>
      </c>
      <c r="H685" t="str">
        <f t="shared" si="51"/>
        <v>Pasquale Witsey</v>
      </c>
      <c r="K685">
        <v>84</v>
      </c>
      <c r="L685" t="str">
        <f t="shared" si="52"/>
        <v>Normal Heart Rate</v>
      </c>
      <c r="O685">
        <v>20061128</v>
      </c>
      <c r="P685" s="2" cm="1">
        <f t="array" ref="P685">_xlfn.IFS(LEN(O685)=8,DATE(LEFT(O685,4),MID(O685,5,2),RIGHT(O685,2)),LEN(O685)=7,DATE(LEFT(O685,4),MID(O685,5,1),RIGHT(O685,2)),LEN(O685)=6,DATE(LEFT(O685,4),MID(O685,5,1),RIGHT(O685,1)))</f>
        <v>39049</v>
      </c>
      <c r="R685">
        <v>12</v>
      </c>
      <c r="S685" t="str">
        <f t="shared" si="53"/>
        <v>Normal</v>
      </c>
      <c r="U685">
        <v>202451</v>
      </c>
      <c r="V685" s="2" cm="1">
        <f t="array" ref="V685">_xlfn.IFS(LEN(U685)=8,DATE(LEFT(U685,4),MID(U685,5,2),RIGHT(U685,2)),LEN(U685)=7,DATE(LEFT(U685,4),MID(U685,5,1),RIGHT(U685,2)),LEN(U685)=6,DATE(LEFT(U685,4),MID(U685,5,1),RIGHT(U685,1)))</f>
        <v>45413</v>
      </c>
      <c r="X685" s="2">
        <v>36233</v>
      </c>
      <c r="Y685">
        <f t="shared" ca="1" si="54"/>
        <v>26</v>
      </c>
    </row>
    <row r="686" spans="3:25" x14ac:dyDescent="0.25">
      <c r="C686" t="s">
        <v>2074</v>
      </c>
      <c r="D686" t="s">
        <v>2075</v>
      </c>
      <c r="F686" t="str">
        <f t="shared" si="50"/>
        <v>Rani Bucklee</v>
      </c>
      <c r="H686" t="str">
        <f t="shared" si="51"/>
        <v>Rani Bucklee</v>
      </c>
      <c r="K686">
        <v>82</v>
      </c>
      <c r="L686" t="str">
        <f t="shared" si="52"/>
        <v>Normal Heart Rate</v>
      </c>
      <c r="O686">
        <v>1982220</v>
      </c>
      <c r="P686" s="2" cm="1">
        <f t="array" ref="P686">_xlfn.IFS(LEN(O686)=8,DATE(LEFT(O686,4),MID(O686,5,2),RIGHT(O686,2)),LEN(O686)=7,DATE(LEFT(O686,4),MID(O686,5,1),RIGHT(O686,2)),LEN(O686)=6,DATE(LEFT(O686,4),MID(O686,5,1),RIGHT(O686,1)))</f>
        <v>30002</v>
      </c>
      <c r="R686">
        <v>10</v>
      </c>
      <c r="S686" t="str">
        <f t="shared" si="53"/>
        <v>Normal</v>
      </c>
      <c r="U686">
        <v>202444</v>
      </c>
      <c r="V686" s="2" cm="1">
        <f t="array" ref="V686">_xlfn.IFS(LEN(U686)=8,DATE(LEFT(U686,4),MID(U686,5,2),RIGHT(U686,2)),LEN(U686)=7,DATE(LEFT(U686,4),MID(U686,5,1),RIGHT(U686,2)),LEN(U686)=6,DATE(LEFT(U686,4),MID(U686,5,1),RIGHT(U686,1)))</f>
        <v>45386</v>
      </c>
      <c r="X686" s="2">
        <v>31348</v>
      </c>
      <c r="Y686">
        <f t="shared" ca="1" si="54"/>
        <v>39</v>
      </c>
    </row>
    <row r="687" spans="3:25" x14ac:dyDescent="0.25">
      <c r="C687" t="s">
        <v>2077</v>
      </c>
      <c r="D687" t="s">
        <v>2078</v>
      </c>
      <c r="F687" t="str">
        <f t="shared" si="50"/>
        <v>Pavla Haggis</v>
      </c>
      <c r="H687" t="str">
        <f t="shared" si="51"/>
        <v>Pavla Haggis</v>
      </c>
      <c r="K687">
        <v>110</v>
      </c>
      <c r="L687" t="str">
        <f t="shared" si="52"/>
        <v>High Heart Rate</v>
      </c>
      <c r="O687">
        <v>1999314</v>
      </c>
      <c r="P687" s="2" cm="1">
        <f t="array" ref="P687">_xlfn.IFS(LEN(O687)=8,DATE(LEFT(O687,4),MID(O687,5,2),RIGHT(O687,2)),LEN(O687)=7,DATE(LEFT(O687,4),MID(O687,5,1),RIGHT(O687,2)),LEN(O687)=6,DATE(LEFT(O687,4),MID(O687,5,1),RIGHT(O687,1)))</f>
        <v>36233</v>
      </c>
      <c r="R687">
        <v>12</v>
      </c>
      <c r="S687" t="str">
        <f t="shared" si="53"/>
        <v>Normal</v>
      </c>
      <c r="U687">
        <v>2024330</v>
      </c>
      <c r="V687" s="2" cm="1">
        <f t="array" ref="V687">_xlfn.IFS(LEN(U687)=8,DATE(LEFT(U687,4),MID(U687,5,2),RIGHT(U687,2)),LEN(U687)=7,DATE(LEFT(U687,4),MID(U687,5,1),RIGHT(U687,2)),LEN(U687)=6,DATE(LEFT(U687,4),MID(U687,5,1),RIGHT(U687,1)))</f>
        <v>45381</v>
      </c>
      <c r="X687" s="2">
        <v>22501</v>
      </c>
      <c r="Y687">
        <f t="shared" ca="1" si="54"/>
        <v>63</v>
      </c>
    </row>
    <row r="688" spans="3:25" x14ac:dyDescent="0.25">
      <c r="C688" t="s">
        <v>2080</v>
      </c>
      <c r="D688" t="s">
        <v>2081</v>
      </c>
      <c r="F688" t="str">
        <f t="shared" si="50"/>
        <v>Benny Budding</v>
      </c>
      <c r="H688" t="str">
        <f t="shared" si="51"/>
        <v>Benny Budding</v>
      </c>
      <c r="K688">
        <v>102</v>
      </c>
      <c r="L688" t="str">
        <f t="shared" si="52"/>
        <v>High Heart Rate</v>
      </c>
      <c r="O688">
        <v>19851028</v>
      </c>
      <c r="P688" s="2" cm="1">
        <f t="array" ref="P688">_xlfn.IFS(LEN(O688)=8,DATE(LEFT(O688,4),MID(O688,5,2),RIGHT(O688,2)),LEN(O688)=7,DATE(LEFT(O688,4),MID(O688,5,1),RIGHT(O688,2)),LEN(O688)=6,DATE(LEFT(O688,4),MID(O688,5,1),RIGHT(O688,1)))</f>
        <v>31348</v>
      </c>
      <c r="R688">
        <v>17</v>
      </c>
      <c r="S688" t="str">
        <f t="shared" si="53"/>
        <v>Normal</v>
      </c>
      <c r="U688">
        <v>2024516</v>
      </c>
      <c r="V688" s="2" cm="1">
        <f t="array" ref="V688">_xlfn.IFS(LEN(U688)=8,DATE(LEFT(U688,4),MID(U688,5,2),RIGHT(U688,2)),LEN(U688)=7,DATE(LEFT(U688,4),MID(U688,5,1),RIGHT(U688,2)),LEN(U688)=6,DATE(LEFT(U688,4),MID(U688,5,1),RIGHT(U688,1)))</f>
        <v>45428</v>
      </c>
      <c r="X688" s="2">
        <v>36544</v>
      </c>
      <c r="Y688">
        <f t="shared" ca="1" si="54"/>
        <v>25</v>
      </c>
    </row>
    <row r="689" spans="3:25" x14ac:dyDescent="0.25">
      <c r="C689" t="s">
        <v>2083</v>
      </c>
      <c r="D689" t="s">
        <v>2084</v>
      </c>
      <c r="F689" t="str">
        <f t="shared" si="50"/>
        <v>Durand Walstow</v>
      </c>
      <c r="H689" t="str">
        <f t="shared" si="51"/>
        <v>Durand Walstow</v>
      </c>
      <c r="K689">
        <v>100</v>
      </c>
      <c r="L689" t="str">
        <f t="shared" si="52"/>
        <v>High Heart Rate</v>
      </c>
      <c r="O689">
        <v>196188</v>
      </c>
      <c r="P689" s="2" cm="1">
        <f t="array" ref="P689">_xlfn.IFS(LEN(O689)=8,DATE(LEFT(O689,4),MID(O689,5,2),RIGHT(O689,2)),LEN(O689)=7,DATE(LEFT(O689,4),MID(O689,5,1),RIGHT(O689,2)),LEN(O689)=6,DATE(LEFT(O689,4),MID(O689,5,1),RIGHT(O689,1)))</f>
        <v>22501</v>
      </c>
      <c r="R689">
        <v>14</v>
      </c>
      <c r="S689" t="str">
        <f t="shared" si="53"/>
        <v>Normal</v>
      </c>
      <c r="U689">
        <v>2024131</v>
      </c>
      <c r="V689" s="2" cm="1">
        <f t="array" ref="V689">_xlfn.IFS(LEN(U689)=8,DATE(LEFT(U689,4),MID(U689,5,2),RIGHT(U689,2)),LEN(U689)=7,DATE(LEFT(U689,4),MID(U689,5,1),RIGHT(U689,2)),LEN(U689)=6,DATE(LEFT(U689,4),MID(U689,5,1),RIGHT(U689,1)))</f>
        <v>45322</v>
      </c>
      <c r="X689" s="2">
        <v>35986</v>
      </c>
      <c r="Y689">
        <f t="shared" ca="1" si="54"/>
        <v>26</v>
      </c>
    </row>
    <row r="690" spans="3:25" x14ac:dyDescent="0.25">
      <c r="C690" t="s">
        <v>2086</v>
      </c>
      <c r="D690" t="s">
        <v>2087</v>
      </c>
      <c r="F690" t="str">
        <f t="shared" si="50"/>
        <v>Padgett Giorio</v>
      </c>
      <c r="H690" t="str">
        <f t="shared" si="51"/>
        <v>Padgett Giorio</v>
      </c>
      <c r="K690">
        <v>76</v>
      </c>
      <c r="L690" t="str">
        <f t="shared" si="52"/>
        <v>Normal Heart Rate</v>
      </c>
      <c r="O690">
        <v>2000119</v>
      </c>
      <c r="P690" s="2" cm="1">
        <f t="array" ref="P690">_xlfn.IFS(LEN(O690)=8,DATE(LEFT(O690,4),MID(O690,5,2),RIGHT(O690,2)),LEN(O690)=7,DATE(LEFT(O690,4),MID(O690,5,1),RIGHT(O690,2)),LEN(O690)=6,DATE(LEFT(O690,4),MID(O690,5,1),RIGHT(O690,1)))</f>
        <v>36544</v>
      </c>
      <c r="R690">
        <v>20</v>
      </c>
      <c r="S690" t="str">
        <f t="shared" si="53"/>
        <v>Normal</v>
      </c>
      <c r="U690">
        <v>2024515</v>
      </c>
      <c r="V690" s="2" cm="1">
        <f t="array" ref="V690">_xlfn.IFS(LEN(U690)=8,DATE(LEFT(U690,4),MID(U690,5,2),RIGHT(U690,2)),LEN(U690)=7,DATE(LEFT(U690,4),MID(U690,5,1),RIGHT(U690,2)),LEN(U690)=6,DATE(LEFT(U690,4),MID(U690,5,1),RIGHT(U690,1)))</f>
        <v>45427</v>
      </c>
      <c r="X690" s="2">
        <v>39067</v>
      </c>
      <c r="Y690">
        <f t="shared" ca="1" si="54"/>
        <v>18</v>
      </c>
    </row>
    <row r="691" spans="3:25" x14ac:dyDescent="0.25">
      <c r="C691" t="s">
        <v>2089</v>
      </c>
      <c r="D691" t="s">
        <v>2090</v>
      </c>
      <c r="F691" t="str">
        <f t="shared" si="50"/>
        <v>Monica Porkiss</v>
      </c>
      <c r="H691" t="str">
        <f t="shared" si="51"/>
        <v>Monica Porkiss</v>
      </c>
      <c r="K691">
        <v>80</v>
      </c>
      <c r="L691" t="str">
        <f t="shared" si="52"/>
        <v>Normal Heart Rate</v>
      </c>
      <c r="O691">
        <v>1998710</v>
      </c>
      <c r="P691" s="2" cm="1">
        <f t="array" ref="P691">_xlfn.IFS(LEN(O691)=8,DATE(LEFT(O691,4),MID(O691,5,2),RIGHT(O691,2)),LEN(O691)=7,DATE(LEFT(O691,4),MID(O691,5,1),RIGHT(O691,2)),LEN(O691)=6,DATE(LEFT(O691,4),MID(O691,5,1),RIGHT(O691,1)))</f>
        <v>35986</v>
      </c>
      <c r="R691">
        <v>20</v>
      </c>
      <c r="S691" t="str">
        <f t="shared" si="53"/>
        <v>Normal</v>
      </c>
      <c r="U691">
        <v>202424</v>
      </c>
      <c r="V691" s="2" cm="1">
        <f t="array" ref="V691">_xlfn.IFS(LEN(U691)=8,DATE(LEFT(U691,4),MID(U691,5,2),RIGHT(U691,2)),LEN(U691)=7,DATE(LEFT(U691,4),MID(U691,5,1),RIGHT(U691,2)),LEN(U691)=6,DATE(LEFT(U691,4),MID(U691,5,1),RIGHT(U691,1)))</f>
        <v>45326</v>
      </c>
      <c r="X691" s="2">
        <v>34580</v>
      </c>
      <c r="Y691">
        <f t="shared" ca="1" si="54"/>
        <v>30</v>
      </c>
    </row>
    <row r="692" spans="3:25" x14ac:dyDescent="0.25">
      <c r="C692" t="s">
        <v>2092</v>
      </c>
      <c r="D692" t="s">
        <v>2093</v>
      </c>
      <c r="F692" t="str">
        <f t="shared" si="50"/>
        <v>Ranice Willisch</v>
      </c>
      <c r="H692" t="str">
        <f t="shared" si="51"/>
        <v>Ranice Willisch</v>
      </c>
      <c r="K692">
        <v>96</v>
      </c>
      <c r="L692" t="str">
        <f t="shared" si="52"/>
        <v>Normal Heart Rate</v>
      </c>
      <c r="O692">
        <v>20061216</v>
      </c>
      <c r="P692" s="2" cm="1">
        <f t="array" ref="P692">_xlfn.IFS(LEN(O692)=8,DATE(LEFT(O692,4),MID(O692,5,2),RIGHT(O692,2)),LEN(O692)=7,DATE(LEFT(O692,4),MID(O692,5,1),RIGHT(O692,2)),LEN(O692)=6,DATE(LEFT(O692,4),MID(O692,5,1),RIGHT(O692,1)))</f>
        <v>39067</v>
      </c>
      <c r="R692">
        <v>15</v>
      </c>
      <c r="S692" t="str">
        <f t="shared" si="53"/>
        <v>Normal</v>
      </c>
      <c r="U692">
        <v>2024129</v>
      </c>
      <c r="V692" s="2" cm="1">
        <f t="array" ref="V692">_xlfn.IFS(LEN(U692)=8,DATE(LEFT(U692,4),MID(U692,5,2),RIGHT(U692,2)),LEN(U692)=7,DATE(LEFT(U692,4),MID(U692,5,1),RIGHT(U692,2)),LEN(U692)=6,DATE(LEFT(U692,4),MID(U692,5,1),RIGHT(U692,1)))</f>
        <v>45320</v>
      </c>
      <c r="X692" s="2">
        <v>36391</v>
      </c>
      <c r="Y692">
        <f t="shared" ca="1" si="54"/>
        <v>25</v>
      </c>
    </row>
    <row r="693" spans="3:25" x14ac:dyDescent="0.25">
      <c r="C693" t="s">
        <v>2095</v>
      </c>
      <c r="D693" t="s">
        <v>2096</v>
      </c>
      <c r="F693" t="str">
        <f t="shared" si="50"/>
        <v>Cleon Bemment</v>
      </c>
      <c r="H693" t="str">
        <f t="shared" si="51"/>
        <v>Cleon Bemment</v>
      </c>
      <c r="K693">
        <v>75</v>
      </c>
      <c r="L693" t="str">
        <f t="shared" si="52"/>
        <v>Normal Heart Rate</v>
      </c>
      <c r="O693">
        <v>199493</v>
      </c>
      <c r="P693" s="2" cm="1">
        <f t="array" ref="P693">_xlfn.IFS(LEN(O693)=8,DATE(LEFT(O693,4),MID(O693,5,2),RIGHT(O693,2)),LEN(O693)=7,DATE(LEFT(O693,4),MID(O693,5,1),RIGHT(O693,2)),LEN(O693)=6,DATE(LEFT(O693,4),MID(O693,5,1),RIGHT(O693,1)))</f>
        <v>34580</v>
      </c>
      <c r="R693">
        <v>10</v>
      </c>
      <c r="S693" t="str">
        <f t="shared" si="53"/>
        <v>Normal</v>
      </c>
      <c r="U693">
        <v>2024620</v>
      </c>
      <c r="V693" s="2" cm="1">
        <f t="array" ref="V693">_xlfn.IFS(LEN(U693)=8,DATE(LEFT(U693,4),MID(U693,5,2),RIGHT(U693,2)),LEN(U693)=7,DATE(LEFT(U693,4),MID(U693,5,1),RIGHT(U693,2)),LEN(U693)=6,DATE(LEFT(U693,4),MID(U693,5,1),RIGHT(U693,1)))</f>
        <v>45463</v>
      </c>
      <c r="X693" s="2">
        <v>27328</v>
      </c>
      <c r="Y693">
        <f t="shared" ca="1" si="54"/>
        <v>50</v>
      </c>
    </row>
    <row r="694" spans="3:25" x14ac:dyDescent="0.25">
      <c r="C694" t="s">
        <v>2098</v>
      </c>
      <c r="D694" t="s">
        <v>2099</v>
      </c>
      <c r="F694" t="str">
        <f t="shared" si="50"/>
        <v>Althea Kyberd</v>
      </c>
      <c r="H694" t="str">
        <f t="shared" si="51"/>
        <v>Althea Kyberd</v>
      </c>
      <c r="K694">
        <v>90</v>
      </c>
      <c r="L694" t="str">
        <f t="shared" si="52"/>
        <v>Normal Heart Rate</v>
      </c>
      <c r="O694">
        <v>1999819</v>
      </c>
      <c r="P694" s="2" cm="1">
        <f t="array" ref="P694">_xlfn.IFS(LEN(O694)=8,DATE(LEFT(O694,4),MID(O694,5,2),RIGHT(O694,2)),LEN(O694)=7,DATE(LEFT(O694,4),MID(O694,5,1),RIGHT(O694,2)),LEN(O694)=6,DATE(LEFT(O694,4),MID(O694,5,1),RIGHT(O694,1)))</f>
        <v>36391</v>
      </c>
      <c r="R694">
        <v>10</v>
      </c>
      <c r="S694" t="str">
        <f t="shared" si="53"/>
        <v>Normal</v>
      </c>
      <c r="U694">
        <v>2024323</v>
      </c>
      <c r="V694" s="2" cm="1">
        <f t="array" ref="V694">_xlfn.IFS(LEN(U694)=8,DATE(LEFT(U694,4),MID(U694,5,2),RIGHT(U694,2)),LEN(U694)=7,DATE(LEFT(U694,4),MID(U694,5,1),RIGHT(U694,2)),LEN(U694)=6,DATE(LEFT(U694,4),MID(U694,5,1),RIGHT(U694,1)))</f>
        <v>45374</v>
      </c>
      <c r="X694" s="2">
        <v>38316</v>
      </c>
      <c r="Y694">
        <f t="shared" ca="1" si="54"/>
        <v>20</v>
      </c>
    </row>
    <row r="695" spans="3:25" x14ac:dyDescent="0.25">
      <c r="C695" t="s">
        <v>2101</v>
      </c>
      <c r="D695" t="s">
        <v>2102</v>
      </c>
      <c r="F695" t="str">
        <f t="shared" si="50"/>
        <v>Antoine Dunderdale</v>
      </c>
      <c r="H695" t="str">
        <f t="shared" si="51"/>
        <v>Antoine Dunderdale</v>
      </c>
      <c r="K695">
        <v>101</v>
      </c>
      <c r="L695" t="str">
        <f t="shared" si="52"/>
        <v>High Heart Rate</v>
      </c>
      <c r="O695">
        <v>19741026</v>
      </c>
      <c r="P695" s="2" cm="1">
        <f t="array" ref="P695">_xlfn.IFS(LEN(O695)=8,DATE(LEFT(O695,4),MID(O695,5,2),RIGHT(O695,2)),LEN(O695)=7,DATE(LEFT(O695,4),MID(O695,5,1),RIGHT(O695,2)),LEN(O695)=6,DATE(LEFT(O695,4),MID(O695,5,1),RIGHT(O695,1)))</f>
        <v>27328</v>
      </c>
      <c r="R695">
        <v>22</v>
      </c>
      <c r="S695" t="str">
        <f t="shared" si="53"/>
        <v>Normal</v>
      </c>
      <c r="U695">
        <v>2024519</v>
      </c>
      <c r="V695" s="2" cm="1">
        <f t="array" ref="V695">_xlfn.IFS(LEN(U695)=8,DATE(LEFT(U695,4),MID(U695,5,2),RIGHT(U695,2)),LEN(U695)=7,DATE(LEFT(U695,4),MID(U695,5,1),RIGHT(U695,2)),LEN(U695)=6,DATE(LEFT(U695,4),MID(U695,5,1),RIGHT(U695,1)))</f>
        <v>45431</v>
      </c>
      <c r="X695" s="2">
        <v>29357</v>
      </c>
      <c r="Y695">
        <f t="shared" ca="1" si="54"/>
        <v>44</v>
      </c>
    </row>
    <row r="696" spans="3:25" x14ac:dyDescent="0.25">
      <c r="C696" t="s">
        <v>2104</v>
      </c>
      <c r="D696" t="s">
        <v>2105</v>
      </c>
      <c r="F696" t="str">
        <f t="shared" si="50"/>
        <v>Henrie Flagg</v>
      </c>
      <c r="H696" t="str">
        <f t="shared" si="51"/>
        <v>Henrie Flagg</v>
      </c>
      <c r="K696">
        <v>88</v>
      </c>
      <c r="L696" t="str">
        <f t="shared" si="52"/>
        <v>Normal Heart Rate</v>
      </c>
      <c r="O696">
        <v>20041125</v>
      </c>
      <c r="P696" s="2" cm="1">
        <f t="array" ref="P696">_xlfn.IFS(LEN(O696)=8,DATE(LEFT(O696,4),MID(O696,5,2),RIGHT(O696,2)),LEN(O696)=7,DATE(LEFT(O696,4),MID(O696,5,1),RIGHT(O696,2)),LEN(O696)=6,DATE(LEFT(O696,4),MID(O696,5,1),RIGHT(O696,1)))</f>
        <v>38316</v>
      </c>
      <c r="R696">
        <v>10</v>
      </c>
      <c r="S696" t="str">
        <f t="shared" si="53"/>
        <v>Normal</v>
      </c>
      <c r="U696">
        <v>2024218</v>
      </c>
      <c r="V696" s="2" cm="1">
        <f t="array" ref="V696">_xlfn.IFS(LEN(U696)=8,DATE(LEFT(U696,4),MID(U696,5,2),RIGHT(U696,2)),LEN(U696)=7,DATE(LEFT(U696,4),MID(U696,5,1),RIGHT(U696,2)),LEN(U696)=6,DATE(LEFT(U696,4),MID(U696,5,1),RIGHT(U696,1)))</f>
        <v>45340</v>
      </c>
      <c r="X696" s="2">
        <v>29598</v>
      </c>
      <c r="Y696">
        <f t="shared" ca="1" si="54"/>
        <v>44</v>
      </c>
    </row>
    <row r="697" spans="3:25" x14ac:dyDescent="0.25">
      <c r="C697" t="s">
        <v>2107</v>
      </c>
      <c r="D697" t="s">
        <v>2108</v>
      </c>
      <c r="F697" t="str">
        <f t="shared" si="50"/>
        <v>Tonya Bunker</v>
      </c>
      <c r="H697" t="str">
        <f t="shared" si="51"/>
        <v>Tonya Bunker</v>
      </c>
      <c r="K697">
        <v>102</v>
      </c>
      <c r="L697" t="str">
        <f t="shared" si="52"/>
        <v>High Heart Rate</v>
      </c>
      <c r="O697">
        <v>1980516</v>
      </c>
      <c r="P697" s="2" cm="1">
        <f t="array" ref="P697">_xlfn.IFS(LEN(O697)=8,DATE(LEFT(O697,4),MID(O697,5,2),RIGHT(O697,2)),LEN(O697)=7,DATE(LEFT(O697,4),MID(O697,5,1),RIGHT(O697,2)),LEN(O697)=6,DATE(LEFT(O697,4),MID(O697,5,1),RIGHT(O697,1)))</f>
        <v>29357</v>
      </c>
      <c r="R697">
        <v>20</v>
      </c>
      <c r="S697" t="str">
        <f t="shared" si="53"/>
        <v>Normal</v>
      </c>
      <c r="U697">
        <v>2024611</v>
      </c>
      <c r="V697" s="2" cm="1">
        <f t="array" ref="V697">_xlfn.IFS(LEN(U697)=8,DATE(LEFT(U697,4),MID(U697,5,2),RIGHT(U697,2)),LEN(U697)=7,DATE(LEFT(U697,4),MID(U697,5,1),RIGHT(U697,2)),LEN(U697)=6,DATE(LEFT(U697,4),MID(U697,5,1),RIGHT(U697,1)))</f>
        <v>45454</v>
      </c>
      <c r="X697" s="2">
        <v>38059</v>
      </c>
      <c r="Y697">
        <f t="shared" ca="1" si="54"/>
        <v>21</v>
      </c>
    </row>
    <row r="698" spans="3:25" x14ac:dyDescent="0.25">
      <c r="C698" t="s">
        <v>2110</v>
      </c>
      <c r="D698" t="s">
        <v>2111</v>
      </c>
      <c r="F698" t="str">
        <f t="shared" si="50"/>
        <v>Jamey Sambell</v>
      </c>
      <c r="H698" t="str">
        <f t="shared" si="51"/>
        <v>Jamey Sambell</v>
      </c>
      <c r="K698">
        <v>97</v>
      </c>
      <c r="L698" t="str">
        <f t="shared" si="52"/>
        <v>Normal Heart Rate</v>
      </c>
      <c r="O698">
        <v>1981112</v>
      </c>
      <c r="P698" s="2" cm="1">
        <f t="array" ref="P698">_xlfn.IFS(LEN(O698)=8,DATE(LEFT(O698,4),MID(O698,5,2),RIGHT(O698,2)),LEN(O698)=7,DATE(LEFT(O698,4),MID(O698,5,1),RIGHT(O698,2)),LEN(O698)=6,DATE(LEFT(O698,4),MID(O698,5,1),RIGHT(O698,1)))</f>
        <v>29598</v>
      </c>
      <c r="R698">
        <v>15</v>
      </c>
      <c r="S698" t="str">
        <f t="shared" si="53"/>
        <v>Normal</v>
      </c>
      <c r="U698">
        <v>2024121</v>
      </c>
      <c r="V698" s="2" cm="1">
        <f t="array" ref="V698">_xlfn.IFS(LEN(U698)=8,DATE(LEFT(U698,4),MID(U698,5,2),RIGHT(U698,2)),LEN(U698)=7,DATE(LEFT(U698,4),MID(U698,5,1),RIGHT(U698,2)),LEN(U698)=6,DATE(LEFT(U698,4),MID(U698,5,1),RIGHT(U698,1)))</f>
        <v>45312</v>
      </c>
      <c r="X698" s="2">
        <v>33742</v>
      </c>
      <c r="Y698">
        <f t="shared" ca="1" si="54"/>
        <v>32</v>
      </c>
    </row>
    <row r="699" spans="3:25" x14ac:dyDescent="0.25">
      <c r="C699" t="s">
        <v>2113</v>
      </c>
      <c r="D699" t="s">
        <v>2114</v>
      </c>
      <c r="F699" t="str">
        <f t="shared" si="50"/>
        <v>Orelee Creswell</v>
      </c>
      <c r="H699" t="str">
        <f t="shared" si="51"/>
        <v>Orelee Creswell</v>
      </c>
      <c r="K699">
        <v>113</v>
      </c>
      <c r="L699" t="str">
        <f t="shared" si="52"/>
        <v>High Heart Rate</v>
      </c>
      <c r="O699">
        <v>2004313</v>
      </c>
      <c r="P699" s="2" cm="1">
        <f t="array" ref="P699">_xlfn.IFS(LEN(O699)=8,DATE(LEFT(O699,4),MID(O699,5,2),RIGHT(O699,2)),LEN(O699)=7,DATE(LEFT(O699,4),MID(O699,5,1),RIGHT(O699,2)),LEN(O699)=6,DATE(LEFT(O699,4),MID(O699,5,1),RIGHT(O699,1)))</f>
        <v>38059</v>
      </c>
      <c r="R699">
        <v>18</v>
      </c>
      <c r="S699" t="str">
        <f t="shared" si="53"/>
        <v>Normal</v>
      </c>
      <c r="U699">
        <v>202423</v>
      </c>
      <c r="V699" s="2" cm="1">
        <f t="array" ref="V699">_xlfn.IFS(LEN(U699)=8,DATE(LEFT(U699,4),MID(U699,5,2),RIGHT(U699,2)),LEN(U699)=7,DATE(LEFT(U699,4),MID(U699,5,1),RIGHT(U699,2)),LEN(U699)=6,DATE(LEFT(U699,4),MID(U699,5,1),RIGHT(U699,1)))</f>
        <v>45325</v>
      </c>
      <c r="X699" s="2">
        <v>18137</v>
      </c>
      <c r="Y699">
        <f t="shared" ca="1" si="54"/>
        <v>75</v>
      </c>
    </row>
    <row r="700" spans="3:25" x14ac:dyDescent="0.25">
      <c r="C700" t="s">
        <v>2116</v>
      </c>
      <c r="D700" t="s">
        <v>2117</v>
      </c>
      <c r="F700" t="str">
        <f t="shared" si="50"/>
        <v>Veronique Draisey</v>
      </c>
      <c r="H700" t="str">
        <f t="shared" si="51"/>
        <v>Veronique Draisey</v>
      </c>
      <c r="K700">
        <v>88</v>
      </c>
      <c r="L700" t="str">
        <f t="shared" si="52"/>
        <v>Normal Heart Rate</v>
      </c>
      <c r="O700">
        <v>1992518</v>
      </c>
      <c r="P700" s="2" cm="1">
        <f t="array" ref="P700">_xlfn.IFS(LEN(O700)=8,DATE(LEFT(O700,4),MID(O700,5,2),RIGHT(O700,2)),LEN(O700)=7,DATE(LEFT(O700,4),MID(O700,5,1),RIGHT(O700,2)),LEN(O700)=6,DATE(LEFT(O700,4),MID(O700,5,1),RIGHT(O700,1)))</f>
        <v>33742</v>
      </c>
      <c r="R700">
        <v>15</v>
      </c>
      <c r="S700" t="str">
        <f t="shared" si="53"/>
        <v>Normal</v>
      </c>
      <c r="U700">
        <v>2024131</v>
      </c>
      <c r="V700" s="2" cm="1">
        <f t="array" ref="V700">_xlfn.IFS(LEN(U700)=8,DATE(LEFT(U700,4),MID(U700,5,2),RIGHT(U700,2)),LEN(U700)=7,DATE(LEFT(U700,4),MID(U700,5,1),RIGHT(U700,2)),LEN(U700)=6,DATE(LEFT(U700,4),MID(U700,5,1),RIGHT(U700,1)))</f>
        <v>45322</v>
      </c>
      <c r="X700" s="2">
        <v>34886</v>
      </c>
      <c r="Y700">
        <f t="shared" ca="1" si="54"/>
        <v>29</v>
      </c>
    </row>
    <row r="701" spans="3:25" x14ac:dyDescent="0.25">
      <c r="C701" t="s">
        <v>720</v>
      </c>
      <c r="D701" t="s">
        <v>2119</v>
      </c>
      <c r="F701" t="str">
        <f t="shared" si="50"/>
        <v>Bronson Steels</v>
      </c>
      <c r="H701" t="str">
        <f t="shared" si="51"/>
        <v>Bronson Steels</v>
      </c>
      <c r="K701">
        <v>72</v>
      </c>
      <c r="L701" t="str">
        <f t="shared" si="52"/>
        <v>Normal Heart Rate</v>
      </c>
      <c r="O701">
        <v>1949827</v>
      </c>
      <c r="P701" s="2" cm="1">
        <f t="array" ref="P701">_xlfn.IFS(LEN(O701)=8,DATE(LEFT(O701,4),MID(O701,5,2),RIGHT(O701,2)),LEN(O701)=7,DATE(LEFT(O701,4),MID(O701,5,1),RIGHT(O701,2)),LEN(O701)=6,DATE(LEFT(O701,4),MID(O701,5,1),RIGHT(O701,1)))</f>
        <v>18137</v>
      </c>
      <c r="R701">
        <v>15</v>
      </c>
      <c r="S701" t="str">
        <f t="shared" si="53"/>
        <v>Normal</v>
      </c>
      <c r="U701">
        <v>2024411</v>
      </c>
      <c r="V701" s="2" cm="1">
        <f t="array" ref="V701">_xlfn.IFS(LEN(U701)=8,DATE(LEFT(U701,4),MID(U701,5,2),RIGHT(U701,2)),LEN(U701)=7,DATE(LEFT(U701,4),MID(U701,5,1),RIGHT(U701,2)),LEN(U701)=6,DATE(LEFT(U701,4),MID(U701,5,1),RIGHT(U701,1)))</f>
        <v>45393</v>
      </c>
      <c r="X701" s="2">
        <v>34680</v>
      </c>
      <c r="Y701">
        <f t="shared" ca="1" si="54"/>
        <v>30</v>
      </c>
    </row>
    <row r="702" spans="3:25" x14ac:dyDescent="0.25">
      <c r="C702" t="s">
        <v>2121</v>
      </c>
      <c r="D702" t="s">
        <v>2122</v>
      </c>
      <c r="F702" t="str">
        <f t="shared" si="50"/>
        <v>Nicolina Earlam</v>
      </c>
      <c r="H702" t="str">
        <f t="shared" si="51"/>
        <v>Nicolina Earlam</v>
      </c>
      <c r="K702">
        <v>85</v>
      </c>
      <c r="L702" t="str">
        <f t="shared" si="52"/>
        <v>Normal Heart Rate</v>
      </c>
      <c r="O702">
        <v>199576</v>
      </c>
      <c r="P702" s="2" cm="1">
        <f t="array" ref="P702">_xlfn.IFS(LEN(O702)=8,DATE(LEFT(O702,4),MID(O702,5,2),RIGHT(O702,2)),LEN(O702)=7,DATE(LEFT(O702,4),MID(O702,5,1),RIGHT(O702,2)),LEN(O702)=6,DATE(LEFT(O702,4),MID(O702,5,1),RIGHT(O702,1)))</f>
        <v>34886</v>
      </c>
      <c r="R702">
        <v>10</v>
      </c>
      <c r="S702" t="str">
        <f t="shared" si="53"/>
        <v>Normal</v>
      </c>
      <c r="U702">
        <v>202451</v>
      </c>
      <c r="V702" s="2" cm="1">
        <f t="array" ref="V702">_xlfn.IFS(LEN(U702)=8,DATE(LEFT(U702,4),MID(U702,5,2),RIGHT(U702,2)),LEN(U702)=7,DATE(LEFT(U702,4),MID(U702,5,1),RIGHT(U702,2)),LEN(U702)=6,DATE(LEFT(U702,4),MID(U702,5,1),RIGHT(U702,1)))</f>
        <v>45413</v>
      </c>
      <c r="X702" s="2">
        <v>31466</v>
      </c>
      <c r="Y702">
        <f t="shared" ca="1" si="54"/>
        <v>39</v>
      </c>
    </row>
    <row r="703" spans="3:25" x14ac:dyDescent="0.25">
      <c r="C703" t="s">
        <v>2124</v>
      </c>
      <c r="D703" t="s">
        <v>2125</v>
      </c>
      <c r="F703" t="str">
        <f t="shared" si="50"/>
        <v>Jillene Crotty</v>
      </c>
      <c r="H703" t="str">
        <f t="shared" si="51"/>
        <v>Jillene Crotty</v>
      </c>
      <c r="K703">
        <v>120</v>
      </c>
      <c r="L703" t="str">
        <f t="shared" si="52"/>
        <v>High Heart Rate</v>
      </c>
      <c r="O703">
        <v>19941212</v>
      </c>
      <c r="P703" s="2" cm="1">
        <f t="array" ref="P703">_xlfn.IFS(LEN(O703)=8,DATE(LEFT(O703,4),MID(O703,5,2),RIGHT(O703,2)),LEN(O703)=7,DATE(LEFT(O703,4),MID(O703,5,1),RIGHT(O703,2)),LEN(O703)=6,DATE(LEFT(O703,4),MID(O703,5,1),RIGHT(O703,1)))</f>
        <v>34680</v>
      </c>
      <c r="R703">
        <v>18</v>
      </c>
      <c r="S703" t="str">
        <f t="shared" si="53"/>
        <v>Normal</v>
      </c>
      <c r="U703">
        <v>2024210</v>
      </c>
      <c r="V703" s="2" cm="1">
        <f t="array" ref="V703">_xlfn.IFS(LEN(U703)=8,DATE(LEFT(U703,4),MID(U703,5,2),RIGHT(U703,2)),LEN(U703)=7,DATE(LEFT(U703,4),MID(U703,5,1),RIGHT(U703,2)),LEN(U703)=6,DATE(LEFT(U703,4),MID(U703,5,1),RIGHT(U703,1)))</f>
        <v>45332</v>
      </c>
      <c r="X703" s="2">
        <v>33011</v>
      </c>
      <c r="Y703">
        <f t="shared" ca="1" si="54"/>
        <v>34</v>
      </c>
    </row>
    <row r="704" spans="3:25" x14ac:dyDescent="0.25">
      <c r="C704" t="s">
        <v>1469</v>
      </c>
      <c r="D704" t="s">
        <v>2127</v>
      </c>
      <c r="F704" t="str">
        <f t="shared" si="50"/>
        <v>Conrade Fake</v>
      </c>
      <c r="H704" t="str">
        <f t="shared" si="51"/>
        <v>Conrade Fake</v>
      </c>
      <c r="K704">
        <v>110</v>
      </c>
      <c r="L704" t="str">
        <f t="shared" si="52"/>
        <v>High Heart Rate</v>
      </c>
      <c r="O704">
        <v>1986223</v>
      </c>
      <c r="P704" s="2" cm="1">
        <f t="array" ref="P704">_xlfn.IFS(LEN(O704)=8,DATE(LEFT(O704,4),MID(O704,5,2),RIGHT(O704,2)),LEN(O704)=7,DATE(LEFT(O704,4),MID(O704,5,1),RIGHT(O704,2)),LEN(O704)=6,DATE(LEFT(O704,4),MID(O704,5,1),RIGHT(O704,1)))</f>
        <v>31466</v>
      </c>
      <c r="R704">
        <v>20</v>
      </c>
      <c r="S704" t="str">
        <f t="shared" si="53"/>
        <v>Normal</v>
      </c>
      <c r="U704">
        <v>202426</v>
      </c>
      <c r="V704" s="2" cm="1">
        <f t="array" ref="V704">_xlfn.IFS(LEN(U704)=8,DATE(LEFT(U704,4),MID(U704,5,2),RIGHT(U704,2)),LEN(U704)=7,DATE(LEFT(U704,4),MID(U704,5,1),RIGHT(U704,2)),LEN(U704)=6,DATE(LEFT(U704,4),MID(U704,5,1),RIGHT(U704,1)))</f>
        <v>45328</v>
      </c>
      <c r="X704" s="2">
        <v>37789</v>
      </c>
      <c r="Y704">
        <f t="shared" ca="1" si="54"/>
        <v>21</v>
      </c>
    </row>
    <row r="705" spans="3:25" x14ac:dyDescent="0.25">
      <c r="C705" t="s">
        <v>2129</v>
      </c>
      <c r="D705" t="s">
        <v>2130</v>
      </c>
      <c r="F705" t="str">
        <f t="shared" si="50"/>
        <v>Alane Aldam</v>
      </c>
      <c r="H705" t="str">
        <f t="shared" si="51"/>
        <v>Alane Aldam</v>
      </c>
      <c r="K705">
        <v>95</v>
      </c>
      <c r="L705" t="str">
        <f t="shared" si="52"/>
        <v>Normal Heart Rate</v>
      </c>
      <c r="O705">
        <v>1990518</v>
      </c>
      <c r="P705" s="2" cm="1">
        <f t="array" ref="P705">_xlfn.IFS(LEN(O705)=8,DATE(LEFT(O705,4),MID(O705,5,2),RIGHT(O705,2)),LEN(O705)=7,DATE(LEFT(O705,4),MID(O705,5,1),RIGHT(O705,2)),LEN(O705)=6,DATE(LEFT(O705,4),MID(O705,5,1),RIGHT(O705,1)))</f>
        <v>33011</v>
      </c>
      <c r="R705">
        <v>21</v>
      </c>
      <c r="S705" t="str">
        <f t="shared" si="53"/>
        <v>Normal</v>
      </c>
      <c r="U705">
        <v>2024329</v>
      </c>
      <c r="V705" s="2" cm="1">
        <f t="array" ref="V705">_xlfn.IFS(LEN(U705)=8,DATE(LEFT(U705,4),MID(U705,5,2),RIGHT(U705,2)),LEN(U705)=7,DATE(LEFT(U705,4),MID(U705,5,1),RIGHT(U705,2)),LEN(U705)=6,DATE(LEFT(U705,4),MID(U705,5,1),RIGHT(U705,1)))</f>
        <v>45380</v>
      </c>
      <c r="X705" s="2">
        <v>33739</v>
      </c>
      <c r="Y705">
        <f t="shared" ca="1" si="54"/>
        <v>32</v>
      </c>
    </row>
    <row r="706" spans="3:25" x14ac:dyDescent="0.25">
      <c r="C706" t="s">
        <v>2132</v>
      </c>
      <c r="D706" t="s">
        <v>2133</v>
      </c>
      <c r="F706" t="str">
        <f t="shared" si="50"/>
        <v>Frederigo Sprowell</v>
      </c>
      <c r="H706" t="str">
        <f t="shared" si="51"/>
        <v>Frederigo Sprowell</v>
      </c>
      <c r="K706">
        <v>90</v>
      </c>
      <c r="L706" t="str">
        <f t="shared" si="52"/>
        <v>Normal Heart Rate</v>
      </c>
      <c r="O706">
        <v>2003617</v>
      </c>
      <c r="P706" s="2" cm="1">
        <f t="array" ref="P706">_xlfn.IFS(LEN(O706)=8,DATE(LEFT(O706,4),MID(O706,5,2),RIGHT(O706,2)),LEN(O706)=7,DATE(LEFT(O706,4),MID(O706,5,1),RIGHT(O706,2)),LEN(O706)=6,DATE(LEFT(O706,4),MID(O706,5,1),RIGHT(O706,1)))</f>
        <v>37789</v>
      </c>
      <c r="R706">
        <v>19</v>
      </c>
      <c r="S706" t="str">
        <f t="shared" si="53"/>
        <v>Normal</v>
      </c>
      <c r="U706">
        <v>202426</v>
      </c>
      <c r="V706" s="2" cm="1">
        <f t="array" ref="V706">_xlfn.IFS(LEN(U706)=8,DATE(LEFT(U706,4),MID(U706,5,2),RIGHT(U706,2)),LEN(U706)=7,DATE(LEFT(U706,4),MID(U706,5,1),RIGHT(U706,2)),LEN(U706)=6,DATE(LEFT(U706,4),MID(U706,5,1),RIGHT(U706,1)))</f>
        <v>45328</v>
      </c>
      <c r="X706" s="2">
        <v>29347</v>
      </c>
      <c r="Y706">
        <f t="shared" ca="1" si="54"/>
        <v>44</v>
      </c>
    </row>
    <row r="707" spans="3:25" x14ac:dyDescent="0.25">
      <c r="C707" t="s">
        <v>2135</v>
      </c>
      <c r="D707" t="s">
        <v>2136</v>
      </c>
      <c r="F707" t="str">
        <f t="shared" ref="F707:F770" si="55">CONCATENATE(C707," ",D707)</f>
        <v>Jude Grier</v>
      </c>
      <c r="H707" t="str">
        <f t="shared" ref="H707:H770" si="56">TRIM(F707)</f>
        <v>Jude Grier</v>
      </c>
      <c r="K707">
        <v>113</v>
      </c>
      <c r="L707" t="str">
        <f t="shared" ref="L707:L770" si="57">IF(K707&lt;=99,"Normal Heart Rate",IF(K707&lt;=120,"High Heart Rate","Critical Heart Rate"))</f>
        <v>High Heart Rate</v>
      </c>
      <c r="O707">
        <v>1992515</v>
      </c>
      <c r="P707" s="2" cm="1">
        <f t="array" ref="P707">_xlfn.IFS(LEN(O707)=8,DATE(LEFT(O707,4),MID(O707,5,2),RIGHT(O707,2)),LEN(O707)=7,DATE(LEFT(O707,4),MID(O707,5,1),RIGHT(O707,2)),LEN(O707)=6,DATE(LEFT(O707,4),MID(O707,5,1),RIGHT(O707,1)))</f>
        <v>33739</v>
      </c>
      <c r="R707">
        <v>19</v>
      </c>
      <c r="S707" t="str">
        <f t="shared" ref="S707:S770" si="58">IF(AND(R707&gt;= 6,R707&lt;= 23),"Normal","Bad")</f>
        <v>Normal</v>
      </c>
      <c r="U707">
        <v>202423</v>
      </c>
      <c r="V707" s="2" cm="1">
        <f t="array" ref="V707">_xlfn.IFS(LEN(U707)=8,DATE(LEFT(U707,4),MID(U707,5,2),RIGHT(U707,2)),LEN(U707)=7,DATE(LEFT(U707,4),MID(U707,5,1),RIGHT(U707,2)),LEN(U707)=6,DATE(LEFT(U707,4),MID(U707,5,1),RIGHT(U707,1)))</f>
        <v>45325</v>
      </c>
      <c r="X707" s="2">
        <v>36597</v>
      </c>
      <c r="Y707">
        <f t="shared" ref="Y707:Y770" ca="1" si="59">DATEDIF(X707,TODAY(),"Y")</f>
        <v>25</v>
      </c>
    </row>
    <row r="708" spans="3:25" x14ac:dyDescent="0.25">
      <c r="C708" t="s">
        <v>2138</v>
      </c>
      <c r="D708" t="s">
        <v>2139</v>
      </c>
      <c r="F708" t="str">
        <f t="shared" si="55"/>
        <v>Aldrich Ferson</v>
      </c>
      <c r="H708" t="str">
        <f t="shared" si="56"/>
        <v>Aldrich Ferson</v>
      </c>
      <c r="K708">
        <v>91</v>
      </c>
      <c r="L708" t="str">
        <f t="shared" si="57"/>
        <v>Normal Heart Rate</v>
      </c>
      <c r="O708">
        <v>198056</v>
      </c>
      <c r="P708" s="2" cm="1">
        <f t="array" ref="P708">_xlfn.IFS(LEN(O708)=8,DATE(LEFT(O708,4),MID(O708,5,2),RIGHT(O708,2)),LEN(O708)=7,DATE(LEFT(O708,4),MID(O708,5,1),RIGHT(O708,2)),LEN(O708)=6,DATE(LEFT(O708,4),MID(O708,5,1),RIGHT(O708,1)))</f>
        <v>29347</v>
      </c>
      <c r="R708">
        <v>10</v>
      </c>
      <c r="S708" t="str">
        <f t="shared" si="58"/>
        <v>Normal</v>
      </c>
      <c r="U708">
        <v>2024317</v>
      </c>
      <c r="V708" s="2" cm="1">
        <f t="array" ref="V708">_xlfn.IFS(LEN(U708)=8,DATE(LEFT(U708,4),MID(U708,5,2),RIGHT(U708,2)),LEN(U708)=7,DATE(LEFT(U708,4),MID(U708,5,1),RIGHT(U708,2)),LEN(U708)=6,DATE(LEFT(U708,4),MID(U708,5,1),RIGHT(U708,1)))</f>
        <v>45368</v>
      </c>
      <c r="X708" s="2">
        <v>37746</v>
      </c>
      <c r="Y708">
        <f t="shared" ca="1" si="59"/>
        <v>21</v>
      </c>
    </row>
    <row r="709" spans="3:25" x14ac:dyDescent="0.25">
      <c r="C709" t="s">
        <v>2141</v>
      </c>
      <c r="D709" t="s">
        <v>2142</v>
      </c>
      <c r="F709" t="str">
        <f t="shared" si="55"/>
        <v>Cindee Sherewood</v>
      </c>
      <c r="H709" t="str">
        <f t="shared" si="56"/>
        <v>Cindee Sherewood</v>
      </c>
      <c r="K709">
        <v>78</v>
      </c>
      <c r="L709" t="str">
        <f t="shared" si="57"/>
        <v>Normal Heart Rate</v>
      </c>
      <c r="O709">
        <v>2000312</v>
      </c>
      <c r="P709" s="2" cm="1">
        <f t="array" ref="P709">_xlfn.IFS(LEN(O709)=8,DATE(LEFT(O709,4),MID(O709,5,2),RIGHT(O709,2)),LEN(O709)=7,DATE(LEFT(O709,4),MID(O709,5,1),RIGHT(O709,2)),LEN(O709)=6,DATE(LEFT(O709,4),MID(O709,5,1),RIGHT(O709,1)))</f>
        <v>36597</v>
      </c>
      <c r="R709">
        <v>15</v>
      </c>
      <c r="S709" t="str">
        <f t="shared" si="58"/>
        <v>Normal</v>
      </c>
      <c r="U709">
        <v>2024521</v>
      </c>
      <c r="V709" s="2" cm="1">
        <f t="array" ref="V709">_xlfn.IFS(LEN(U709)=8,DATE(LEFT(U709,4),MID(U709,5,2),RIGHT(U709,2)),LEN(U709)=7,DATE(LEFT(U709,4),MID(U709,5,1),RIGHT(U709,2)),LEN(U709)=6,DATE(LEFT(U709,4),MID(U709,5,1),RIGHT(U709,1)))</f>
        <v>45433</v>
      </c>
      <c r="X709" s="2">
        <v>29689</v>
      </c>
      <c r="Y709">
        <f t="shared" ca="1" si="59"/>
        <v>43</v>
      </c>
    </row>
    <row r="710" spans="3:25" x14ac:dyDescent="0.25">
      <c r="C710" t="s">
        <v>2144</v>
      </c>
      <c r="D710" t="s">
        <v>2145</v>
      </c>
      <c r="F710" t="str">
        <f t="shared" si="55"/>
        <v>Eileen Pavlishchev</v>
      </c>
      <c r="H710" t="str">
        <f t="shared" si="56"/>
        <v>Eileen Pavlishchev</v>
      </c>
      <c r="K710">
        <v>107</v>
      </c>
      <c r="L710" t="str">
        <f t="shared" si="57"/>
        <v>High Heart Rate</v>
      </c>
      <c r="O710">
        <v>200355</v>
      </c>
      <c r="P710" s="2" cm="1">
        <f t="array" ref="P710">_xlfn.IFS(LEN(O710)=8,DATE(LEFT(O710,4),MID(O710,5,2),RIGHT(O710,2)),LEN(O710)=7,DATE(LEFT(O710,4),MID(O710,5,1),RIGHT(O710,2)),LEN(O710)=6,DATE(LEFT(O710,4),MID(O710,5,1),RIGHT(O710,1)))</f>
        <v>37746</v>
      </c>
      <c r="R710">
        <v>18</v>
      </c>
      <c r="S710" t="str">
        <f t="shared" si="58"/>
        <v>Normal</v>
      </c>
      <c r="U710">
        <v>202421</v>
      </c>
      <c r="V710" s="2" cm="1">
        <f t="array" ref="V710">_xlfn.IFS(LEN(U710)=8,DATE(LEFT(U710,4),MID(U710,5,2),RIGHT(U710,2)),LEN(U710)=7,DATE(LEFT(U710,4),MID(U710,5,1),RIGHT(U710,2)),LEN(U710)=6,DATE(LEFT(U710,4),MID(U710,5,1),RIGHT(U710,1)))</f>
        <v>45323</v>
      </c>
      <c r="X710" s="2">
        <v>36826</v>
      </c>
      <c r="Y710">
        <f t="shared" ca="1" si="59"/>
        <v>24</v>
      </c>
    </row>
    <row r="711" spans="3:25" x14ac:dyDescent="0.25">
      <c r="C711" t="s">
        <v>2147</v>
      </c>
      <c r="D711" t="s">
        <v>2148</v>
      </c>
      <c r="F711" t="str">
        <f t="shared" si="55"/>
        <v>Doralyn Copin</v>
      </c>
      <c r="H711" t="str">
        <f t="shared" si="56"/>
        <v>Doralyn Copin</v>
      </c>
      <c r="K711">
        <v>96</v>
      </c>
      <c r="L711" t="str">
        <f t="shared" si="57"/>
        <v>Normal Heart Rate</v>
      </c>
      <c r="O711">
        <v>1981413</v>
      </c>
      <c r="P711" s="2" cm="1">
        <f t="array" ref="P711">_xlfn.IFS(LEN(O711)=8,DATE(LEFT(O711,4),MID(O711,5,2),RIGHT(O711,2)),LEN(O711)=7,DATE(LEFT(O711,4),MID(O711,5,1),RIGHT(O711,2)),LEN(O711)=6,DATE(LEFT(O711,4),MID(O711,5,1),RIGHT(O711,1)))</f>
        <v>29689</v>
      </c>
      <c r="R711">
        <v>14</v>
      </c>
      <c r="S711" t="str">
        <f t="shared" si="58"/>
        <v>Normal</v>
      </c>
      <c r="U711">
        <v>202467</v>
      </c>
      <c r="V711" s="2" cm="1">
        <f t="array" ref="V711">_xlfn.IFS(LEN(U711)=8,DATE(LEFT(U711,4),MID(U711,5,2),RIGHT(U711,2)),LEN(U711)=7,DATE(LEFT(U711,4),MID(U711,5,1),RIGHT(U711,2)),LEN(U711)=6,DATE(LEFT(U711,4),MID(U711,5,1),RIGHT(U711,1)))</f>
        <v>45450</v>
      </c>
      <c r="X711" s="2">
        <v>33977</v>
      </c>
      <c r="Y711">
        <f t="shared" ca="1" si="59"/>
        <v>32</v>
      </c>
    </row>
    <row r="712" spans="3:25" x14ac:dyDescent="0.25">
      <c r="C712" t="s">
        <v>2150</v>
      </c>
      <c r="D712" t="s">
        <v>2151</v>
      </c>
      <c r="F712" t="str">
        <f t="shared" si="55"/>
        <v>Olin Gullivent</v>
      </c>
      <c r="H712" t="str">
        <f t="shared" si="56"/>
        <v>Olin Gullivent</v>
      </c>
      <c r="K712">
        <v>72</v>
      </c>
      <c r="L712" t="str">
        <f t="shared" si="57"/>
        <v>Normal Heart Rate</v>
      </c>
      <c r="O712">
        <v>20001027</v>
      </c>
      <c r="P712" s="2" cm="1">
        <f t="array" ref="P712">_xlfn.IFS(LEN(O712)=8,DATE(LEFT(O712,4),MID(O712,5,2),RIGHT(O712,2)),LEN(O712)=7,DATE(LEFT(O712,4),MID(O712,5,1),RIGHT(O712,2)),LEN(O712)=6,DATE(LEFT(O712,4),MID(O712,5,1),RIGHT(O712,1)))</f>
        <v>36826</v>
      </c>
      <c r="R712">
        <v>15</v>
      </c>
      <c r="S712" t="str">
        <f t="shared" si="58"/>
        <v>Normal</v>
      </c>
      <c r="U712">
        <v>2024514</v>
      </c>
      <c r="V712" s="2" cm="1">
        <f t="array" ref="V712">_xlfn.IFS(LEN(U712)=8,DATE(LEFT(U712,4),MID(U712,5,2),RIGHT(U712,2)),LEN(U712)=7,DATE(LEFT(U712,4),MID(U712,5,1),RIGHT(U712,2)),LEN(U712)=6,DATE(LEFT(U712,4),MID(U712,5,1),RIGHT(U712,1)))</f>
        <v>45426</v>
      </c>
      <c r="X712" s="2">
        <v>25811</v>
      </c>
      <c r="Y712">
        <f t="shared" ca="1" si="59"/>
        <v>54</v>
      </c>
    </row>
    <row r="713" spans="3:25" x14ac:dyDescent="0.25">
      <c r="C713" t="s">
        <v>2153</v>
      </c>
      <c r="D713" t="s">
        <v>2154</v>
      </c>
      <c r="F713" t="str">
        <f t="shared" si="55"/>
        <v>Kare Heggadon</v>
      </c>
      <c r="H713" t="str">
        <f t="shared" si="56"/>
        <v>Kare Heggadon</v>
      </c>
      <c r="K713">
        <v>110</v>
      </c>
      <c r="L713" t="str">
        <f t="shared" si="57"/>
        <v>High Heart Rate</v>
      </c>
      <c r="O713">
        <v>1993108</v>
      </c>
      <c r="P713" s="2" cm="1">
        <f t="array" ref="P713">_xlfn.IFS(LEN(O713)=8,DATE(LEFT(O713,4),MID(O713,5,2),RIGHT(O713,2)),LEN(O713)=7,DATE(LEFT(O713,4),MID(O713,5,1),RIGHT(O713,2)),LEN(O713)=6,DATE(LEFT(O713,4),MID(O713,5,1),RIGHT(O713,1)))</f>
        <v>33977</v>
      </c>
      <c r="R713">
        <v>20</v>
      </c>
      <c r="S713" t="str">
        <f t="shared" si="58"/>
        <v>Normal</v>
      </c>
      <c r="U713">
        <v>2024520</v>
      </c>
      <c r="V713" s="2" cm="1">
        <f t="array" ref="V713">_xlfn.IFS(LEN(U713)=8,DATE(LEFT(U713,4),MID(U713,5,2),RIGHT(U713,2)),LEN(U713)=7,DATE(LEFT(U713,4),MID(U713,5,1),RIGHT(U713,2)),LEN(U713)=6,DATE(LEFT(U713,4),MID(U713,5,1),RIGHT(U713,1)))</f>
        <v>45432</v>
      </c>
      <c r="X713" s="2">
        <v>34878</v>
      </c>
      <c r="Y713">
        <f t="shared" ca="1" si="59"/>
        <v>29</v>
      </c>
    </row>
    <row r="714" spans="3:25" x14ac:dyDescent="0.25">
      <c r="C714" t="s">
        <v>2030</v>
      </c>
      <c r="D714" t="s">
        <v>2156</v>
      </c>
      <c r="F714" t="str">
        <f t="shared" si="55"/>
        <v>Bili Kenewell</v>
      </c>
      <c r="H714" t="str">
        <f t="shared" si="56"/>
        <v>Bili Kenewell</v>
      </c>
      <c r="K714">
        <v>100</v>
      </c>
      <c r="L714" t="str">
        <f t="shared" si="57"/>
        <v>High Heart Rate</v>
      </c>
      <c r="O714">
        <v>1970831</v>
      </c>
      <c r="P714" s="2" cm="1">
        <f t="array" ref="P714">_xlfn.IFS(LEN(O714)=8,DATE(LEFT(O714,4),MID(O714,5,2),RIGHT(O714,2)),LEN(O714)=7,DATE(LEFT(O714,4),MID(O714,5,1),RIGHT(O714,2)),LEN(O714)=6,DATE(LEFT(O714,4),MID(O714,5,1),RIGHT(O714,1)))</f>
        <v>25811</v>
      </c>
      <c r="R714">
        <v>16</v>
      </c>
      <c r="S714" t="str">
        <f t="shared" si="58"/>
        <v>Normal</v>
      </c>
      <c r="U714">
        <v>2024617</v>
      </c>
      <c r="V714" s="2" cm="1">
        <f t="array" ref="V714">_xlfn.IFS(LEN(U714)=8,DATE(LEFT(U714,4),MID(U714,5,2),RIGHT(U714,2)),LEN(U714)=7,DATE(LEFT(U714,4),MID(U714,5,1),RIGHT(U714,2)),LEN(U714)=6,DATE(LEFT(U714,4),MID(U714,5,1),RIGHT(U714,1)))</f>
        <v>45460</v>
      </c>
      <c r="X714" s="2">
        <v>35800</v>
      </c>
      <c r="Y714">
        <f t="shared" ca="1" si="59"/>
        <v>27</v>
      </c>
    </row>
    <row r="715" spans="3:25" x14ac:dyDescent="0.25">
      <c r="C715" t="s">
        <v>2158</v>
      </c>
      <c r="D715" t="s">
        <v>2159</v>
      </c>
      <c r="F715" t="str">
        <f t="shared" si="55"/>
        <v>Kelly Grimsey</v>
      </c>
      <c r="H715" t="str">
        <f t="shared" si="56"/>
        <v>Kelly Grimsey</v>
      </c>
      <c r="K715">
        <v>93</v>
      </c>
      <c r="L715" t="str">
        <f t="shared" si="57"/>
        <v>Normal Heart Rate</v>
      </c>
      <c r="O715">
        <v>1995628</v>
      </c>
      <c r="P715" s="2" cm="1">
        <f t="array" ref="P715">_xlfn.IFS(LEN(O715)=8,DATE(LEFT(O715,4),MID(O715,5,2),RIGHT(O715,2)),LEN(O715)=7,DATE(LEFT(O715,4),MID(O715,5,1),RIGHT(O715,2)),LEN(O715)=6,DATE(LEFT(O715,4),MID(O715,5,1),RIGHT(O715,1)))</f>
        <v>34878</v>
      </c>
      <c r="R715">
        <v>20</v>
      </c>
      <c r="S715" t="str">
        <f t="shared" si="58"/>
        <v>Normal</v>
      </c>
      <c r="U715">
        <v>2024220</v>
      </c>
      <c r="V715" s="2" cm="1">
        <f t="array" ref="V715">_xlfn.IFS(LEN(U715)=8,DATE(LEFT(U715,4),MID(U715,5,2),RIGHT(U715,2)),LEN(U715)=7,DATE(LEFT(U715,4),MID(U715,5,1),RIGHT(U715,2)),LEN(U715)=6,DATE(LEFT(U715,4),MID(U715,5,1),RIGHT(U715,1)))</f>
        <v>45342</v>
      </c>
      <c r="X715" s="2">
        <v>36186</v>
      </c>
      <c r="Y715">
        <f t="shared" ca="1" si="59"/>
        <v>26</v>
      </c>
    </row>
    <row r="716" spans="3:25" x14ac:dyDescent="0.25">
      <c r="C716" t="s">
        <v>2161</v>
      </c>
      <c r="D716" t="s">
        <v>2162</v>
      </c>
      <c r="F716" t="str">
        <f t="shared" si="55"/>
        <v>Mitchael Leadley</v>
      </c>
      <c r="H716" t="str">
        <f t="shared" si="56"/>
        <v>Mitchael Leadley</v>
      </c>
      <c r="K716">
        <v>94</v>
      </c>
      <c r="L716" t="str">
        <f t="shared" si="57"/>
        <v>Normal Heart Rate</v>
      </c>
      <c r="O716">
        <v>1998105</v>
      </c>
      <c r="P716" s="2" cm="1">
        <f t="array" ref="P716">_xlfn.IFS(LEN(O716)=8,DATE(LEFT(O716,4),MID(O716,5,2),RIGHT(O716,2)),LEN(O716)=7,DATE(LEFT(O716,4),MID(O716,5,1),RIGHT(O716,2)),LEN(O716)=6,DATE(LEFT(O716,4),MID(O716,5,1),RIGHT(O716,1)))</f>
        <v>35800</v>
      </c>
      <c r="R716">
        <v>8</v>
      </c>
      <c r="S716" t="str">
        <f t="shared" si="58"/>
        <v>Normal</v>
      </c>
      <c r="U716">
        <v>2024329</v>
      </c>
      <c r="V716" s="2" cm="1">
        <f t="array" ref="V716">_xlfn.IFS(LEN(U716)=8,DATE(LEFT(U716,4),MID(U716,5,2),RIGHT(U716,2)),LEN(U716)=7,DATE(LEFT(U716,4),MID(U716,5,1),RIGHT(U716,2)),LEN(U716)=6,DATE(LEFT(U716,4),MID(U716,5,1),RIGHT(U716,1)))</f>
        <v>45380</v>
      </c>
      <c r="X716" s="2">
        <v>34989</v>
      </c>
      <c r="Y716">
        <f t="shared" ca="1" si="59"/>
        <v>29</v>
      </c>
    </row>
    <row r="717" spans="3:25" x14ac:dyDescent="0.25">
      <c r="C717" t="s">
        <v>2164</v>
      </c>
      <c r="D717" t="s">
        <v>2165</v>
      </c>
      <c r="F717" t="str">
        <f t="shared" si="55"/>
        <v>Francesco Francesconi</v>
      </c>
      <c r="H717" t="str">
        <f t="shared" si="56"/>
        <v>Francesco Francesconi</v>
      </c>
      <c r="K717">
        <v>80</v>
      </c>
      <c r="L717" t="str">
        <f t="shared" si="57"/>
        <v>Normal Heart Rate</v>
      </c>
      <c r="O717">
        <v>1999126</v>
      </c>
      <c r="P717" s="2" cm="1">
        <f t="array" ref="P717">_xlfn.IFS(LEN(O717)=8,DATE(LEFT(O717,4),MID(O717,5,2),RIGHT(O717,2)),LEN(O717)=7,DATE(LEFT(O717,4),MID(O717,5,1),RIGHT(O717,2)),LEN(O717)=6,DATE(LEFT(O717,4),MID(O717,5,1),RIGHT(O717,1)))</f>
        <v>36186</v>
      </c>
      <c r="R717">
        <v>15</v>
      </c>
      <c r="S717" t="str">
        <f t="shared" si="58"/>
        <v>Normal</v>
      </c>
      <c r="U717">
        <v>2024612</v>
      </c>
      <c r="V717" s="2" cm="1">
        <f t="array" ref="V717">_xlfn.IFS(LEN(U717)=8,DATE(LEFT(U717,4),MID(U717,5,2),RIGHT(U717,2)),LEN(U717)=7,DATE(LEFT(U717,4),MID(U717,5,1),RIGHT(U717,2)),LEN(U717)=6,DATE(LEFT(U717,4),MID(U717,5,1),RIGHT(U717,1)))</f>
        <v>45455</v>
      </c>
      <c r="X717" s="2">
        <v>37272</v>
      </c>
      <c r="Y717">
        <f t="shared" ca="1" si="59"/>
        <v>23</v>
      </c>
    </row>
    <row r="718" spans="3:25" x14ac:dyDescent="0.25">
      <c r="C718" t="s">
        <v>2167</v>
      </c>
      <c r="D718" t="s">
        <v>1508</v>
      </c>
      <c r="F718" t="str">
        <f t="shared" si="55"/>
        <v>Bettina Cory</v>
      </c>
      <c r="H718" t="str">
        <f t="shared" si="56"/>
        <v>Bettina Cory</v>
      </c>
      <c r="K718">
        <v>104</v>
      </c>
      <c r="L718" t="str">
        <f t="shared" si="57"/>
        <v>High Heart Rate</v>
      </c>
      <c r="O718">
        <v>19951017</v>
      </c>
      <c r="P718" s="2" cm="1">
        <f t="array" ref="P718">_xlfn.IFS(LEN(O718)=8,DATE(LEFT(O718,4),MID(O718,5,2),RIGHT(O718,2)),LEN(O718)=7,DATE(LEFT(O718,4),MID(O718,5,1),RIGHT(O718,2)),LEN(O718)=6,DATE(LEFT(O718,4),MID(O718,5,1),RIGHT(O718,1)))</f>
        <v>34989</v>
      </c>
      <c r="R718">
        <v>10</v>
      </c>
      <c r="S718" t="str">
        <f t="shared" si="58"/>
        <v>Normal</v>
      </c>
      <c r="U718">
        <v>2024312</v>
      </c>
      <c r="V718" s="2" cm="1">
        <f t="array" ref="V718">_xlfn.IFS(LEN(U718)=8,DATE(LEFT(U718,4),MID(U718,5,2),RIGHT(U718,2)),LEN(U718)=7,DATE(LEFT(U718,4),MID(U718,5,1),RIGHT(U718,2)),LEN(U718)=6,DATE(LEFT(U718,4),MID(U718,5,1),RIGHT(U718,1)))</f>
        <v>45363</v>
      </c>
      <c r="X718" s="2">
        <v>36352</v>
      </c>
      <c r="Y718">
        <f t="shared" ca="1" si="59"/>
        <v>25</v>
      </c>
    </row>
    <row r="719" spans="3:25" x14ac:dyDescent="0.25">
      <c r="C719" t="s">
        <v>2169</v>
      </c>
      <c r="D719" t="s">
        <v>2170</v>
      </c>
      <c r="F719" t="str">
        <f t="shared" si="55"/>
        <v>Shep Petegrew</v>
      </c>
      <c r="H719" t="str">
        <f t="shared" si="56"/>
        <v>Shep Petegrew</v>
      </c>
      <c r="K719">
        <v>110</v>
      </c>
      <c r="L719" t="str">
        <f t="shared" si="57"/>
        <v>High Heart Rate</v>
      </c>
      <c r="O719">
        <v>2002116</v>
      </c>
      <c r="P719" s="2" cm="1">
        <f t="array" ref="P719">_xlfn.IFS(LEN(O719)=8,DATE(LEFT(O719,4),MID(O719,5,2),RIGHT(O719,2)),LEN(O719)=7,DATE(LEFT(O719,4),MID(O719,5,1),RIGHT(O719,2)),LEN(O719)=6,DATE(LEFT(O719,4),MID(O719,5,1),RIGHT(O719,1)))</f>
        <v>37272</v>
      </c>
      <c r="R719">
        <v>18</v>
      </c>
      <c r="S719" t="str">
        <f t="shared" si="58"/>
        <v>Normal</v>
      </c>
      <c r="U719">
        <v>2024521</v>
      </c>
      <c r="V719" s="2" cm="1">
        <f t="array" ref="V719">_xlfn.IFS(LEN(U719)=8,DATE(LEFT(U719,4),MID(U719,5,2),RIGHT(U719,2)),LEN(U719)=7,DATE(LEFT(U719,4),MID(U719,5,1),RIGHT(U719,2)),LEN(U719)=6,DATE(LEFT(U719,4),MID(U719,5,1),RIGHT(U719,1)))</f>
        <v>45433</v>
      </c>
      <c r="X719" s="2">
        <v>23769</v>
      </c>
      <c r="Y719">
        <f t="shared" ca="1" si="59"/>
        <v>60</v>
      </c>
    </row>
    <row r="720" spans="3:25" x14ac:dyDescent="0.25">
      <c r="C720" t="s">
        <v>2172</v>
      </c>
      <c r="D720" t="s">
        <v>2173</v>
      </c>
      <c r="F720" t="str">
        <f t="shared" si="55"/>
        <v>Sydney Georger</v>
      </c>
      <c r="H720" t="str">
        <f t="shared" si="56"/>
        <v>Sydney Georger</v>
      </c>
      <c r="K720">
        <v>117</v>
      </c>
      <c r="L720" t="str">
        <f t="shared" si="57"/>
        <v>High Heart Rate</v>
      </c>
      <c r="O720">
        <v>1999711</v>
      </c>
      <c r="P720" s="2" cm="1">
        <f t="array" ref="P720">_xlfn.IFS(LEN(O720)=8,DATE(LEFT(O720,4),MID(O720,5,2),RIGHT(O720,2)),LEN(O720)=7,DATE(LEFT(O720,4),MID(O720,5,1),RIGHT(O720,2)),LEN(O720)=6,DATE(LEFT(O720,4),MID(O720,5,1),RIGHT(O720,1)))</f>
        <v>36352</v>
      </c>
      <c r="R720">
        <v>17</v>
      </c>
      <c r="S720" t="str">
        <f t="shared" si="58"/>
        <v>Normal</v>
      </c>
      <c r="U720">
        <v>2024418</v>
      </c>
      <c r="V720" s="2" cm="1">
        <f t="array" ref="V720">_xlfn.IFS(LEN(U720)=8,DATE(LEFT(U720,4),MID(U720,5,2),RIGHT(U720,2)),LEN(U720)=7,DATE(LEFT(U720,4),MID(U720,5,1),RIGHT(U720,2)),LEN(U720)=6,DATE(LEFT(U720,4),MID(U720,5,1),RIGHT(U720,1)))</f>
        <v>45400</v>
      </c>
      <c r="X720" s="2">
        <v>37494</v>
      </c>
      <c r="Y720">
        <f t="shared" ca="1" si="59"/>
        <v>22</v>
      </c>
    </row>
    <row r="721" spans="3:25" x14ac:dyDescent="0.25">
      <c r="C721" t="s">
        <v>2175</v>
      </c>
      <c r="D721" t="s">
        <v>2176</v>
      </c>
      <c r="F721" t="str">
        <f t="shared" si="55"/>
        <v>Lorens Germaine</v>
      </c>
      <c r="H721" t="str">
        <f t="shared" si="56"/>
        <v>Lorens Germaine</v>
      </c>
      <c r="K721">
        <v>100</v>
      </c>
      <c r="L721" t="str">
        <f t="shared" si="57"/>
        <v>High Heart Rate</v>
      </c>
      <c r="O721">
        <v>1965127</v>
      </c>
      <c r="P721" s="2" cm="1">
        <f t="array" ref="P721">_xlfn.IFS(LEN(O721)=8,DATE(LEFT(O721,4),MID(O721,5,2),RIGHT(O721,2)),LEN(O721)=7,DATE(LEFT(O721,4),MID(O721,5,1),RIGHT(O721,2)),LEN(O721)=6,DATE(LEFT(O721,4),MID(O721,5,1),RIGHT(O721,1)))</f>
        <v>23769</v>
      </c>
      <c r="R721">
        <v>15</v>
      </c>
      <c r="S721" t="str">
        <f t="shared" si="58"/>
        <v>Normal</v>
      </c>
      <c r="U721">
        <v>2024521</v>
      </c>
      <c r="V721" s="2" cm="1">
        <f t="array" ref="V721">_xlfn.IFS(LEN(U721)=8,DATE(LEFT(U721,4),MID(U721,5,2),RIGHT(U721,2)),LEN(U721)=7,DATE(LEFT(U721,4),MID(U721,5,1),RIGHT(U721,2)),LEN(U721)=6,DATE(LEFT(U721,4),MID(U721,5,1),RIGHT(U721,1)))</f>
        <v>45433</v>
      </c>
      <c r="X721" s="2">
        <v>36112</v>
      </c>
      <c r="Y721">
        <f t="shared" ca="1" si="59"/>
        <v>26</v>
      </c>
    </row>
    <row r="722" spans="3:25" x14ac:dyDescent="0.25">
      <c r="C722" t="s">
        <v>2178</v>
      </c>
      <c r="D722" t="s">
        <v>2179</v>
      </c>
      <c r="F722" t="str">
        <f t="shared" si="55"/>
        <v>Gasper Pifford</v>
      </c>
      <c r="H722" t="str">
        <f t="shared" si="56"/>
        <v>Gasper Pifford</v>
      </c>
      <c r="K722">
        <v>110</v>
      </c>
      <c r="L722" t="str">
        <f t="shared" si="57"/>
        <v>High Heart Rate</v>
      </c>
      <c r="O722">
        <v>2002826</v>
      </c>
      <c r="P722" s="2" cm="1">
        <f t="array" ref="P722">_xlfn.IFS(LEN(O722)=8,DATE(LEFT(O722,4),MID(O722,5,2),RIGHT(O722,2)),LEN(O722)=7,DATE(LEFT(O722,4),MID(O722,5,1),RIGHT(O722,2)),LEN(O722)=6,DATE(LEFT(O722,4),MID(O722,5,1),RIGHT(O722,1)))</f>
        <v>37494</v>
      </c>
      <c r="R722">
        <v>16</v>
      </c>
      <c r="S722" t="str">
        <f t="shared" si="58"/>
        <v>Normal</v>
      </c>
      <c r="U722">
        <v>202437</v>
      </c>
      <c r="V722" s="2" cm="1">
        <f t="array" ref="V722">_xlfn.IFS(LEN(U722)=8,DATE(LEFT(U722,4),MID(U722,5,2),RIGHT(U722,2)),LEN(U722)=7,DATE(LEFT(U722,4),MID(U722,5,1),RIGHT(U722,2)),LEN(U722)=6,DATE(LEFT(U722,4),MID(U722,5,1),RIGHT(U722,1)))</f>
        <v>45358</v>
      </c>
      <c r="X722" s="2">
        <v>35135</v>
      </c>
      <c r="Y722">
        <f t="shared" ca="1" si="59"/>
        <v>29</v>
      </c>
    </row>
    <row r="723" spans="3:25" x14ac:dyDescent="0.25">
      <c r="C723" t="s">
        <v>2181</v>
      </c>
      <c r="D723" t="s">
        <v>2182</v>
      </c>
      <c r="F723" t="str">
        <f t="shared" si="55"/>
        <v>Gwenore Cholomin</v>
      </c>
      <c r="H723" t="str">
        <f t="shared" si="56"/>
        <v>Gwenore Cholomin</v>
      </c>
      <c r="K723">
        <v>93</v>
      </c>
      <c r="L723" t="str">
        <f t="shared" si="57"/>
        <v>Normal Heart Rate</v>
      </c>
      <c r="O723">
        <v>19981113</v>
      </c>
      <c r="P723" s="2" cm="1">
        <f t="array" ref="P723">_xlfn.IFS(LEN(O723)=8,DATE(LEFT(O723,4),MID(O723,5,2),RIGHT(O723,2)),LEN(O723)=7,DATE(LEFT(O723,4),MID(O723,5,1),RIGHT(O723,2)),LEN(O723)=6,DATE(LEFT(O723,4),MID(O723,5,1),RIGHT(O723,1)))</f>
        <v>36112</v>
      </c>
      <c r="R723">
        <v>12</v>
      </c>
      <c r="S723" t="str">
        <f t="shared" si="58"/>
        <v>Normal</v>
      </c>
      <c r="U723">
        <v>202451</v>
      </c>
      <c r="V723" s="2" cm="1">
        <f t="array" ref="V723">_xlfn.IFS(LEN(U723)=8,DATE(LEFT(U723,4),MID(U723,5,2),RIGHT(U723,2)),LEN(U723)=7,DATE(LEFT(U723,4),MID(U723,5,1),RIGHT(U723,2)),LEN(U723)=6,DATE(LEFT(U723,4),MID(U723,5,1),RIGHT(U723,1)))</f>
        <v>45413</v>
      </c>
      <c r="X723" s="2">
        <v>37174</v>
      </c>
      <c r="Y723">
        <f t="shared" ca="1" si="59"/>
        <v>23</v>
      </c>
    </row>
    <row r="724" spans="3:25" x14ac:dyDescent="0.25">
      <c r="C724" t="s">
        <v>2184</v>
      </c>
      <c r="D724" t="s">
        <v>2185</v>
      </c>
      <c r="F724" t="str">
        <f t="shared" si="55"/>
        <v>Lay Crielly</v>
      </c>
      <c r="H724" t="str">
        <f t="shared" si="56"/>
        <v>Lay Crielly</v>
      </c>
      <c r="K724">
        <v>90</v>
      </c>
      <c r="L724" t="str">
        <f t="shared" si="57"/>
        <v>Normal Heart Rate</v>
      </c>
      <c r="O724">
        <v>1996311</v>
      </c>
      <c r="P724" s="2" cm="1">
        <f t="array" ref="P724">_xlfn.IFS(LEN(O724)=8,DATE(LEFT(O724,4),MID(O724,5,2),RIGHT(O724,2)),LEN(O724)=7,DATE(LEFT(O724,4),MID(O724,5,1),RIGHT(O724,2)),LEN(O724)=6,DATE(LEFT(O724,4),MID(O724,5,1),RIGHT(O724,1)))</f>
        <v>35135</v>
      </c>
      <c r="R724">
        <v>15</v>
      </c>
      <c r="S724" t="str">
        <f t="shared" si="58"/>
        <v>Normal</v>
      </c>
      <c r="U724">
        <v>2024214</v>
      </c>
      <c r="V724" s="2" cm="1">
        <f t="array" ref="V724">_xlfn.IFS(LEN(U724)=8,DATE(LEFT(U724,4),MID(U724,5,2),RIGHT(U724,2)),LEN(U724)=7,DATE(LEFT(U724,4),MID(U724,5,1),RIGHT(U724,2)),LEN(U724)=6,DATE(LEFT(U724,4),MID(U724,5,1),RIGHT(U724,1)))</f>
        <v>45336</v>
      </c>
      <c r="X724" s="2">
        <v>19873</v>
      </c>
      <c r="Y724">
        <f t="shared" ca="1" si="59"/>
        <v>70</v>
      </c>
    </row>
    <row r="725" spans="3:25" x14ac:dyDescent="0.25">
      <c r="C725" t="s">
        <v>2187</v>
      </c>
      <c r="D725" t="s">
        <v>2188</v>
      </c>
      <c r="F725" t="str">
        <f t="shared" si="55"/>
        <v>Salomon Scarborough</v>
      </c>
      <c r="H725" t="str">
        <f t="shared" si="56"/>
        <v>Salomon Scarborough</v>
      </c>
      <c r="K725">
        <v>75</v>
      </c>
      <c r="L725" t="str">
        <f t="shared" si="57"/>
        <v>Normal Heart Rate</v>
      </c>
      <c r="O725">
        <v>20011010</v>
      </c>
      <c r="P725" s="2" cm="1">
        <f t="array" ref="P725">_xlfn.IFS(LEN(O725)=8,DATE(LEFT(O725,4),MID(O725,5,2),RIGHT(O725,2)),LEN(O725)=7,DATE(LEFT(O725,4),MID(O725,5,1),RIGHT(O725,2)),LEN(O725)=6,DATE(LEFT(O725,4),MID(O725,5,1),RIGHT(O725,1)))</f>
        <v>37174</v>
      </c>
      <c r="R725">
        <v>11</v>
      </c>
      <c r="S725" t="str">
        <f t="shared" si="58"/>
        <v>Normal</v>
      </c>
      <c r="U725">
        <v>2024214</v>
      </c>
      <c r="V725" s="2" cm="1">
        <f t="array" ref="V725">_xlfn.IFS(LEN(U725)=8,DATE(LEFT(U725,4),MID(U725,5,2),RIGHT(U725,2)),LEN(U725)=7,DATE(LEFT(U725,4),MID(U725,5,1),RIGHT(U725,2)),LEN(U725)=6,DATE(LEFT(U725,4),MID(U725,5,1),RIGHT(U725,1)))</f>
        <v>45336</v>
      </c>
      <c r="X725" s="2">
        <v>34840</v>
      </c>
      <c r="Y725">
        <f t="shared" ca="1" si="59"/>
        <v>29</v>
      </c>
    </row>
    <row r="726" spans="3:25" x14ac:dyDescent="0.25">
      <c r="C726" t="s">
        <v>2190</v>
      </c>
      <c r="D726" t="s">
        <v>2191</v>
      </c>
      <c r="F726" t="str">
        <f t="shared" si="55"/>
        <v>Colan Mapholm</v>
      </c>
      <c r="H726" t="str">
        <f t="shared" si="56"/>
        <v>Colan Mapholm</v>
      </c>
      <c r="K726">
        <v>86</v>
      </c>
      <c r="L726" t="str">
        <f t="shared" si="57"/>
        <v>Normal Heart Rate</v>
      </c>
      <c r="O726">
        <v>1954529</v>
      </c>
      <c r="P726" s="2" cm="1">
        <f t="array" ref="P726">_xlfn.IFS(LEN(O726)=8,DATE(LEFT(O726,4),MID(O726,5,2),RIGHT(O726,2)),LEN(O726)=7,DATE(LEFT(O726,4),MID(O726,5,1),RIGHT(O726,2)),LEN(O726)=6,DATE(LEFT(O726,4),MID(O726,5,1),RIGHT(O726,1)))</f>
        <v>19873</v>
      </c>
      <c r="R726">
        <v>15</v>
      </c>
      <c r="S726" t="str">
        <f t="shared" si="58"/>
        <v>Normal</v>
      </c>
      <c r="U726">
        <v>202451</v>
      </c>
      <c r="V726" s="2" cm="1">
        <f t="array" ref="V726">_xlfn.IFS(LEN(U726)=8,DATE(LEFT(U726,4),MID(U726,5,2),RIGHT(U726,2)),LEN(U726)=7,DATE(LEFT(U726,4),MID(U726,5,1),RIGHT(U726,2)),LEN(U726)=6,DATE(LEFT(U726,4),MID(U726,5,1),RIGHT(U726,1)))</f>
        <v>45413</v>
      </c>
      <c r="X726" s="2">
        <v>30730</v>
      </c>
      <c r="Y726">
        <f t="shared" ca="1" si="59"/>
        <v>41</v>
      </c>
    </row>
    <row r="727" spans="3:25" x14ac:dyDescent="0.25">
      <c r="C727" t="s">
        <v>2193</v>
      </c>
      <c r="D727" t="s">
        <v>2194</v>
      </c>
      <c r="F727" t="str">
        <f t="shared" si="55"/>
        <v>Alf Reidshaw</v>
      </c>
      <c r="H727" t="str">
        <f t="shared" si="56"/>
        <v>Alf Reidshaw</v>
      </c>
      <c r="K727">
        <v>79</v>
      </c>
      <c r="L727" t="str">
        <f t="shared" si="57"/>
        <v>Normal Heart Rate</v>
      </c>
      <c r="O727">
        <v>1995521</v>
      </c>
      <c r="P727" s="2" cm="1">
        <f t="array" ref="P727">_xlfn.IFS(LEN(O727)=8,DATE(LEFT(O727,4),MID(O727,5,2),RIGHT(O727,2)),LEN(O727)=7,DATE(LEFT(O727,4),MID(O727,5,1),RIGHT(O727,2)),LEN(O727)=6,DATE(LEFT(O727,4),MID(O727,5,1),RIGHT(O727,1)))</f>
        <v>34840</v>
      </c>
      <c r="R727">
        <v>15</v>
      </c>
      <c r="S727" t="str">
        <f t="shared" si="58"/>
        <v>Normal</v>
      </c>
      <c r="U727">
        <v>2024418</v>
      </c>
      <c r="V727" s="2" cm="1">
        <f t="array" ref="V727">_xlfn.IFS(LEN(U727)=8,DATE(LEFT(U727,4),MID(U727,5,2),RIGHT(U727,2)),LEN(U727)=7,DATE(LEFT(U727,4),MID(U727,5,1),RIGHT(U727,2)),LEN(U727)=6,DATE(LEFT(U727,4),MID(U727,5,1),RIGHT(U727,1)))</f>
        <v>45400</v>
      </c>
      <c r="X727" s="2">
        <v>34002</v>
      </c>
      <c r="Y727">
        <f t="shared" ca="1" si="59"/>
        <v>32</v>
      </c>
    </row>
    <row r="728" spans="3:25" x14ac:dyDescent="0.25">
      <c r="C728" t="s">
        <v>2196</v>
      </c>
      <c r="D728" t="s">
        <v>2197</v>
      </c>
      <c r="F728" t="str">
        <f t="shared" si="55"/>
        <v>Bethanne Gaunter</v>
      </c>
      <c r="H728" t="str">
        <f t="shared" si="56"/>
        <v>Bethanne Gaunter</v>
      </c>
      <c r="K728">
        <v>100</v>
      </c>
      <c r="L728" t="str">
        <f t="shared" si="57"/>
        <v>High Heart Rate</v>
      </c>
      <c r="O728">
        <v>1984218</v>
      </c>
      <c r="P728" s="2" cm="1">
        <f t="array" ref="P728">_xlfn.IFS(LEN(O728)=8,DATE(LEFT(O728,4),MID(O728,5,2),RIGHT(O728,2)),LEN(O728)=7,DATE(LEFT(O728,4),MID(O728,5,1),RIGHT(O728,2)),LEN(O728)=6,DATE(LEFT(O728,4),MID(O728,5,1),RIGHT(O728,1)))</f>
        <v>30730</v>
      </c>
      <c r="R728">
        <v>14</v>
      </c>
      <c r="S728" t="str">
        <f t="shared" si="58"/>
        <v>Normal</v>
      </c>
      <c r="U728">
        <v>2024131</v>
      </c>
      <c r="V728" s="2" cm="1">
        <f t="array" ref="V728">_xlfn.IFS(LEN(U728)=8,DATE(LEFT(U728,4),MID(U728,5,2),RIGHT(U728,2)),LEN(U728)=7,DATE(LEFT(U728,4),MID(U728,5,1),RIGHT(U728,2)),LEN(U728)=6,DATE(LEFT(U728,4),MID(U728,5,1),RIGHT(U728,1)))</f>
        <v>45322</v>
      </c>
      <c r="X728" s="2">
        <v>35479</v>
      </c>
      <c r="Y728">
        <f t="shared" ca="1" si="59"/>
        <v>28</v>
      </c>
    </row>
    <row r="729" spans="3:25" x14ac:dyDescent="0.25">
      <c r="C729" t="s">
        <v>2199</v>
      </c>
      <c r="D729" t="s">
        <v>2200</v>
      </c>
      <c r="F729" t="str">
        <f t="shared" si="55"/>
        <v>Early Hicklingbottom</v>
      </c>
      <c r="H729" t="str">
        <f t="shared" si="56"/>
        <v>Early Hicklingbottom</v>
      </c>
      <c r="K729">
        <v>83</v>
      </c>
      <c r="L729" t="str">
        <f t="shared" si="57"/>
        <v>Normal Heart Rate</v>
      </c>
      <c r="O729">
        <v>199322</v>
      </c>
      <c r="P729" s="2" cm="1">
        <f t="array" ref="P729">_xlfn.IFS(LEN(O729)=8,DATE(LEFT(O729,4),MID(O729,5,2),RIGHT(O729,2)),LEN(O729)=7,DATE(LEFT(O729,4),MID(O729,5,1),RIGHT(O729,2)),LEN(O729)=6,DATE(LEFT(O729,4),MID(O729,5,1),RIGHT(O729,1)))</f>
        <v>34002</v>
      </c>
      <c r="R729">
        <v>18</v>
      </c>
      <c r="S729" t="str">
        <f t="shared" si="58"/>
        <v>Normal</v>
      </c>
      <c r="U729">
        <v>2024425</v>
      </c>
      <c r="V729" s="2" cm="1">
        <f t="array" ref="V729">_xlfn.IFS(LEN(U729)=8,DATE(LEFT(U729,4),MID(U729,5,2),RIGHT(U729,2)),LEN(U729)=7,DATE(LEFT(U729,4),MID(U729,5,1),RIGHT(U729,2)),LEN(U729)=6,DATE(LEFT(U729,4),MID(U729,5,1),RIGHT(U729,1)))</f>
        <v>45407</v>
      </c>
      <c r="X729" s="2">
        <v>38960</v>
      </c>
      <c r="Y729">
        <f t="shared" ca="1" si="59"/>
        <v>18</v>
      </c>
    </row>
    <row r="730" spans="3:25" x14ac:dyDescent="0.25">
      <c r="C730" t="s">
        <v>2202</v>
      </c>
      <c r="D730" t="s">
        <v>2203</v>
      </c>
      <c r="F730" t="str">
        <f t="shared" si="55"/>
        <v>Cyrillus Viger</v>
      </c>
      <c r="H730" t="str">
        <f t="shared" si="56"/>
        <v>Cyrillus Viger</v>
      </c>
      <c r="K730">
        <v>80</v>
      </c>
      <c r="L730" t="str">
        <f t="shared" si="57"/>
        <v>Normal Heart Rate</v>
      </c>
      <c r="O730">
        <v>1997218</v>
      </c>
      <c r="P730" s="2" cm="1">
        <f t="array" ref="P730">_xlfn.IFS(LEN(O730)=8,DATE(LEFT(O730,4),MID(O730,5,2),RIGHT(O730,2)),LEN(O730)=7,DATE(LEFT(O730,4),MID(O730,5,1),RIGHT(O730,2)),LEN(O730)=6,DATE(LEFT(O730,4),MID(O730,5,1),RIGHT(O730,1)))</f>
        <v>35479</v>
      </c>
      <c r="R730">
        <v>7</v>
      </c>
      <c r="S730" t="str">
        <f t="shared" si="58"/>
        <v>Normal</v>
      </c>
      <c r="U730">
        <v>2024128</v>
      </c>
      <c r="V730" s="2" cm="1">
        <f t="array" ref="V730">_xlfn.IFS(LEN(U730)=8,DATE(LEFT(U730,4),MID(U730,5,2),RIGHT(U730,2)),LEN(U730)=7,DATE(LEFT(U730,4),MID(U730,5,1),RIGHT(U730,2)),LEN(U730)=6,DATE(LEFT(U730,4),MID(U730,5,1),RIGHT(U730,1)))</f>
        <v>45319</v>
      </c>
      <c r="X730" s="2">
        <v>34266</v>
      </c>
      <c r="Y730">
        <f t="shared" ca="1" si="59"/>
        <v>31</v>
      </c>
    </row>
    <row r="731" spans="3:25" x14ac:dyDescent="0.25">
      <c r="C731" t="s">
        <v>2205</v>
      </c>
      <c r="D731" t="s">
        <v>2206</v>
      </c>
      <c r="F731" t="str">
        <f t="shared" si="55"/>
        <v>Haleigh Pritty</v>
      </c>
      <c r="H731" t="str">
        <f t="shared" si="56"/>
        <v>Haleigh Pritty</v>
      </c>
      <c r="K731">
        <v>94</v>
      </c>
      <c r="L731" t="str">
        <f t="shared" si="57"/>
        <v>Normal Heart Rate</v>
      </c>
      <c r="O731">
        <v>2006831</v>
      </c>
      <c r="P731" s="2" cm="1">
        <f t="array" ref="P731">_xlfn.IFS(LEN(O731)=8,DATE(LEFT(O731,4),MID(O731,5,2),RIGHT(O731,2)),LEN(O731)=7,DATE(LEFT(O731,4),MID(O731,5,1),RIGHT(O731,2)),LEN(O731)=6,DATE(LEFT(O731,4),MID(O731,5,1),RIGHT(O731,1)))</f>
        <v>38960</v>
      </c>
      <c r="R731">
        <v>15</v>
      </c>
      <c r="S731" t="str">
        <f t="shared" si="58"/>
        <v>Normal</v>
      </c>
      <c r="U731">
        <v>2024122</v>
      </c>
      <c r="V731" s="2" cm="1">
        <f t="array" ref="V731">_xlfn.IFS(LEN(U731)=8,DATE(LEFT(U731,4),MID(U731,5,2),RIGHT(U731,2)),LEN(U731)=7,DATE(LEFT(U731,4),MID(U731,5,1),RIGHT(U731,2)),LEN(U731)=6,DATE(LEFT(U731,4),MID(U731,5,1),RIGHT(U731,1)))</f>
        <v>45313</v>
      </c>
      <c r="X731" s="2">
        <v>32983</v>
      </c>
      <c r="Y731">
        <f t="shared" ca="1" si="59"/>
        <v>34</v>
      </c>
    </row>
    <row r="732" spans="3:25" x14ac:dyDescent="0.25">
      <c r="C732" t="s">
        <v>2208</v>
      </c>
      <c r="D732" t="s">
        <v>1011</v>
      </c>
      <c r="F732" t="str">
        <f t="shared" si="55"/>
        <v>Gerhard Maddison</v>
      </c>
      <c r="H732" t="str">
        <f t="shared" si="56"/>
        <v>Gerhard Maddison</v>
      </c>
      <c r="K732">
        <v>109</v>
      </c>
      <c r="L732" t="str">
        <f t="shared" si="57"/>
        <v>High Heart Rate</v>
      </c>
      <c r="O732">
        <v>19931024</v>
      </c>
      <c r="P732" s="2" cm="1">
        <f t="array" ref="P732">_xlfn.IFS(LEN(O732)=8,DATE(LEFT(O732,4),MID(O732,5,2),RIGHT(O732,2)),LEN(O732)=7,DATE(LEFT(O732,4),MID(O732,5,1),RIGHT(O732,2)),LEN(O732)=6,DATE(LEFT(O732,4),MID(O732,5,1),RIGHT(O732,1)))</f>
        <v>34266</v>
      </c>
      <c r="R732">
        <v>10</v>
      </c>
      <c r="S732" t="str">
        <f t="shared" si="58"/>
        <v>Normal</v>
      </c>
      <c r="U732">
        <v>2024423</v>
      </c>
      <c r="V732" s="2" cm="1">
        <f t="array" ref="V732">_xlfn.IFS(LEN(U732)=8,DATE(LEFT(U732,4),MID(U732,5,2),RIGHT(U732,2)),LEN(U732)=7,DATE(LEFT(U732,4),MID(U732,5,1),RIGHT(U732,2)),LEN(U732)=6,DATE(LEFT(U732,4),MID(U732,5,1),RIGHT(U732,1)))</f>
        <v>45405</v>
      </c>
      <c r="X732" s="2">
        <v>34491</v>
      </c>
      <c r="Y732">
        <f t="shared" ca="1" si="59"/>
        <v>30</v>
      </c>
    </row>
    <row r="733" spans="3:25" x14ac:dyDescent="0.25">
      <c r="C733" t="s">
        <v>2210</v>
      </c>
      <c r="D733" t="s">
        <v>2211</v>
      </c>
      <c r="F733" t="str">
        <f t="shared" si="55"/>
        <v>Muire Giblett</v>
      </c>
      <c r="H733" t="str">
        <f t="shared" si="56"/>
        <v>Muire Giblett</v>
      </c>
      <c r="K733">
        <v>83</v>
      </c>
      <c r="L733" t="str">
        <f t="shared" si="57"/>
        <v>Normal Heart Rate</v>
      </c>
      <c r="O733">
        <v>1990420</v>
      </c>
      <c r="P733" s="2" cm="1">
        <f t="array" ref="P733">_xlfn.IFS(LEN(O733)=8,DATE(LEFT(O733,4),MID(O733,5,2),RIGHT(O733,2)),LEN(O733)=7,DATE(LEFT(O733,4),MID(O733,5,1),RIGHT(O733,2)),LEN(O733)=6,DATE(LEFT(O733,4),MID(O733,5,1),RIGHT(O733,1)))</f>
        <v>32983</v>
      </c>
      <c r="R733">
        <v>15</v>
      </c>
      <c r="S733" t="str">
        <f t="shared" si="58"/>
        <v>Normal</v>
      </c>
      <c r="U733">
        <v>202463</v>
      </c>
      <c r="V733" s="2" cm="1">
        <f t="array" ref="V733">_xlfn.IFS(LEN(U733)=8,DATE(LEFT(U733,4),MID(U733,5,2),RIGHT(U733,2)),LEN(U733)=7,DATE(LEFT(U733,4),MID(U733,5,1),RIGHT(U733,2)),LEN(U733)=6,DATE(LEFT(U733,4),MID(U733,5,1),RIGHT(U733,1)))</f>
        <v>45446</v>
      </c>
      <c r="X733" s="2">
        <v>37344</v>
      </c>
      <c r="Y733">
        <f t="shared" ca="1" si="59"/>
        <v>22</v>
      </c>
    </row>
    <row r="734" spans="3:25" x14ac:dyDescent="0.25">
      <c r="C734" t="s">
        <v>1803</v>
      </c>
      <c r="D734" t="s">
        <v>2213</v>
      </c>
      <c r="F734" t="str">
        <f t="shared" si="55"/>
        <v>Leon Mcettrick</v>
      </c>
      <c r="H734" t="str">
        <f t="shared" si="56"/>
        <v>Leon Mcettrick</v>
      </c>
      <c r="K734">
        <v>87</v>
      </c>
      <c r="L734" t="str">
        <f t="shared" si="57"/>
        <v>Normal Heart Rate</v>
      </c>
      <c r="O734">
        <v>199466</v>
      </c>
      <c r="P734" s="2" cm="1">
        <f t="array" ref="P734">_xlfn.IFS(LEN(O734)=8,DATE(LEFT(O734,4),MID(O734,5,2),RIGHT(O734,2)),LEN(O734)=7,DATE(LEFT(O734,4),MID(O734,5,1),RIGHT(O734,2)),LEN(O734)=6,DATE(LEFT(O734,4),MID(O734,5,1),RIGHT(O734,1)))</f>
        <v>34491</v>
      </c>
      <c r="R734">
        <v>10</v>
      </c>
      <c r="S734" t="str">
        <f t="shared" si="58"/>
        <v>Normal</v>
      </c>
      <c r="U734">
        <v>2024119</v>
      </c>
      <c r="V734" s="2" cm="1">
        <f t="array" ref="V734">_xlfn.IFS(LEN(U734)=8,DATE(LEFT(U734,4),MID(U734,5,2),RIGHT(U734,2)),LEN(U734)=7,DATE(LEFT(U734,4),MID(U734,5,1),RIGHT(U734,2)),LEN(U734)=6,DATE(LEFT(U734,4),MID(U734,5,1),RIGHT(U734,1)))</f>
        <v>45310</v>
      </c>
      <c r="X734" s="2">
        <v>37015</v>
      </c>
      <c r="Y734">
        <f t="shared" ca="1" si="59"/>
        <v>23</v>
      </c>
    </row>
    <row r="735" spans="3:25" x14ac:dyDescent="0.25">
      <c r="C735" t="s">
        <v>2215</v>
      </c>
      <c r="D735" t="s">
        <v>2216</v>
      </c>
      <c r="F735" t="str">
        <f t="shared" si="55"/>
        <v>Sadie Crother</v>
      </c>
      <c r="H735" t="str">
        <f t="shared" si="56"/>
        <v>Sadie Crother</v>
      </c>
      <c r="K735">
        <v>91</v>
      </c>
      <c r="L735" t="str">
        <f t="shared" si="57"/>
        <v>Normal Heart Rate</v>
      </c>
      <c r="O735">
        <v>2002329</v>
      </c>
      <c r="P735" s="2" cm="1">
        <f t="array" ref="P735">_xlfn.IFS(LEN(O735)=8,DATE(LEFT(O735,4),MID(O735,5,2),RIGHT(O735,2)),LEN(O735)=7,DATE(LEFT(O735,4),MID(O735,5,1),RIGHT(O735,2)),LEN(O735)=6,DATE(LEFT(O735,4),MID(O735,5,1),RIGHT(O735,1)))</f>
        <v>37344</v>
      </c>
      <c r="R735">
        <v>20</v>
      </c>
      <c r="S735" t="str">
        <f t="shared" si="58"/>
        <v>Normal</v>
      </c>
      <c r="U735">
        <v>2024430</v>
      </c>
      <c r="V735" s="2" cm="1">
        <f t="array" ref="V735">_xlfn.IFS(LEN(U735)=8,DATE(LEFT(U735,4),MID(U735,5,2),RIGHT(U735,2)),LEN(U735)=7,DATE(LEFT(U735,4),MID(U735,5,1),RIGHT(U735,2)),LEN(U735)=6,DATE(LEFT(U735,4),MID(U735,5,1),RIGHT(U735,1)))</f>
        <v>45412</v>
      </c>
      <c r="X735" s="2">
        <v>37393</v>
      </c>
      <c r="Y735">
        <f t="shared" ca="1" si="59"/>
        <v>22</v>
      </c>
    </row>
    <row r="736" spans="3:25" x14ac:dyDescent="0.25">
      <c r="C736" t="s">
        <v>2218</v>
      </c>
      <c r="D736" t="s">
        <v>2219</v>
      </c>
      <c r="F736" t="str">
        <f t="shared" si="55"/>
        <v>Johnathon Ronchka</v>
      </c>
      <c r="H736" t="str">
        <f t="shared" si="56"/>
        <v>Johnathon Ronchka</v>
      </c>
      <c r="K736">
        <v>100</v>
      </c>
      <c r="L736" t="str">
        <f t="shared" si="57"/>
        <v>High Heart Rate</v>
      </c>
      <c r="O736">
        <v>200154</v>
      </c>
      <c r="P736" s="2" cm="1">
        <f t="array" ref="P736">_xlfn.IFS(LEN(O736)=8,DATE(LEFT(O736,4),MID(O736,5,2),RIGHT(O736,2)),LEN(O736)=7,DATE(LEFT(O736,4),MID(O736,5,1),RIGHT(O736,2)),LEN(O736)=6,DATE(LEFT(O736,4),MID(O736,5,1),RIGHT(O736,1)))</f>
        <v>37015</v>
      </c>
      <c r="R736">
        <v>14</v>
      </c>
      <c r="S736" t="str">
        <f t="shared" si="58"/>
        <v>Normal</v>
      </c>
      <c r="U736">
        <v>202463</v>
      </c>
      <c r="V736" s="2" cm="1">
        <f t="array" ref="V736">_xlfn.IFS(LEN(U736)=8,DATE(LEFT(U736,4),MID(U736,5,2),RIGHT(U736,2)),LEN(U736)=7,DATE(LEFT(U736,4),MID(U736,5,1),RIGHT(U736,2)),LEN(U736)=6,DATE(LEFT(U736,4),MID(U736,5,1),RIGHT(U736,1)))</f>
        <v>45446</v>
      </c>
      <c r="X736" s="2">
        <v>30911</v>
      </c>
      <c r="Y736">
        <f t="shared" ca="1" si="59"/>
        <v>40</v>
      </c>
    </row>
    <row r="737" spans="3:25" x14ac:dyDescent="0.25">
      <c r="C737" t="s">
        <v>2221</v>
      </c>
      <c r="D737" t="s">
        <v>2222</v>
      </c>
      <c r="F737" t="str">
        <f t="shared" si="55"/>
        <v>Wesley McDunlevy</v>
      </c>
      <c r="H737" t="str">
        <f t="shared" si="56"/>
        <v>Wesley McDunlevy</v>
      </c>
      <c r="K737">
        <v>100</v>
      </c>
      <c r="L737" t="str">
        <f t="shared" si="57"/>
        <v>High Heart Rate</v>
      </c>
      <c r="O737">
        <v>2002517</v>
      </c>
      <c r="P737" s="2" cm="1">
        <f t="array" ref="P737">_xlfn.IFS(LEN(O737)=8,DATE(LEFT(O737,4),MID(O737,5,2),RIGHT(O737,2)),LEN(O737)=7,DATE(LEFT(O737,4),MID(O737,5,1),RIGHT(O737,2)),LEN(O737)=6,DATE(LEFT(O737,4),MID(O737,5,1),RIGHT(O737,1)))</f>
        <v>37393</v>
      </c>
      <c r="R737">
        <v>12</v>
      </c>
      <c r="S737" t="str">
        <f t="shared" si="58"/>
        <v>Normal</v>
      </c>
      <c r="U737">
        <v>202437</v>
      </c>
      <c r="V737" s="2" cm="1">
        <f t="array" ref="V737">_xlfn.IFS(LEN(U737)=8,DATE(LEFT(U737,4),MID(U737,5,2),RIGHT(U737,2)),LEN(U737)=7,DATE(LEFT(U737,4),MID(U737,5,1),RIGHT(U737,2)),LEN(U737)=6,DATE(LEFT(U737,4),MID(U737,5,1),RIGHT(U737,1)))</f>
        <v>45358</v>
      </c>
      <c r="X737" s="2">
        <v>34462</v>
      </c>
      <c r="Y737">
        <f t="shared" ca="1" si="59"/>
        <v>30</v>
      </c>
    </row>
    <row r="738" spans="3:25" x14ac:dyDescent="0.25">
      <c r="C738" t="s">
        <v>2224</v>
      </c>
      <c r="D738" t="s">
        <v>2225</v>
      </c>
      <c r="F738" t="str">
        <f t="shared" si="55"/>
        <v>Orbadiah Molnar</v>
      </c>
      <c r="H738" t="str">
        <f t="shared" si="56"/>
        <v>Orbadiah Molnar</v>
      </c>
      <c r="K738">
        <v>76</v>
      </c>
      <c r="L738" t="str">
        <f t="shared" si="57"/>
        <v>Normal Heart Rate</v>
      </c>
      <c r="O738">
        <v>1984817</v>
      </c>
      <c r="P738" s="2" cm="1">
        <f t="array" ref="P738">_xlfn.IFS(LEN(O738)=8,DATE(LEFT(O738,4),MID(O738,5,2),RIGHT(O738,2)),LEN(O738)=7,DATE(LEFT(O738,4),MID(O738,5,1),RIGHT(O738,2)),LEN(O738)=6,DATE(LEFT(O738,4),MID(O738,5,1),RIGHT(O738,1)))</f>
        <v>30911</v>
      </c>
      <c r="R738">
        <v>15</v>
      </c>
      <c r="S738" t="str">
        <f t="shared" si="58"/>
        <v>Normal</v>
      </c>
      <c r="U738">
        <v>2024330</v>
      </c>
      <c r="V738" s="2" cm="1">
        <f t="array" ref="V738">_xlfn.IFS(LEN(U738)=8,DATE(LEFT(U738,4),MID(U738,5,2),RIGHT(U738,2)),LEN(U738)=7,DATE(LEFT(U738,4),MID(U738,5,1),RIGHT(U738,2)),LEN(U738)=6,DATE(LEFT(U738,4),MID(U738,5,1),RIGHT(U738,1)))</f>
        <v>45381</v>
      </c>
      <c r="X738" s="2">
        <v>37882</v>
      </c>
      <c r="Y738">
        <f t="shared" ca="1" si="59"/>
        <v>21</v>
      </c>
    </row>
    <row r="739" spans="3:25" x14ac:dyDescent="0.25">
      <c r="C739" t="s">
        <v>2227</v>
      </c>
      <c r="D739" t="s">
        <v>2228</v>
      </c>
      <c r="F739" t="str">
        <f t="shared" si="55"/>
        <v>Obadias Lockyer</v>
      </c>
      <c r="H739" t="str">
        <f t="shared" si="56"/>
        <v>Obadias Lockyer</v>
      </c>
      <c r="K739">
        <v>69</v>
      </c>
      <c r="L739" t="str">
        <f t="shared" si="57"/>
        <v>Normal Heart Rate</v>
      </c>
      <c r="O739">
        <v>199458</v>
      </c>
      <c r="P739" s="2" cm="1">
        <f t="array" ref="P739">_xlfn.IFS(LEN(O739)=8,DATE(LEFT(O739,4),MID(O739,5,2),RIGHT(O739,2)),LEN(O739)=7,DATE(LEFT(O739,4),MID(O739,5,1),RIGHT(O739,2)),LEN(O739)=6,DATE(LEFT(O739,4),MID(O739,5,1),RIGHT(O739,1)))</f>
        <v>34462</v>
      </c>
      <c r="R739">
        <v>15</v>
      </c>
      <c r="S739" t="str">
        <f t="shared" si="58"/>
        <v>Normal</v>
      </c>
      <c r="U739">
        <v>202464</v>
      </c>
      <c r="V739" s="2" cm="1">
        <f t="array" ref="V739">_xlfn.IFS(LEN(U739)=8,DATE(LEFT(U739,4),MID(U739,5,2),RIGHT(U739,2)),LEN(U739)=7,DATE(LEFT(U739,4),MID(U739,5,1),RIGHT(U739,2)),LEN(U739)=6,DATE(LEFT(U739,4),MID(U739,5,1),RIGHT(U739,1)))</f>
        <v>45447</v>
      </c>
      <c r="X739" s="2">
        <v>36967</v>
      </c>
      <c r="Y739">
        <f t="shared" ca="1" si="59"/>
        <v>24</v>
      </c>
    </row>
    <row r="740" spans="3:25" x14ac:dyDescent="0.25">
      <c r="C740" t="s">
        <v>2230</v>
      </c>
      <c r="D740" t="s">
        <v>2231</v>
      </c>
      <c r="F740" t="str">
        <f t="shared" si="55"/>
        <v>Dniren Inch</v>
      </c>
      <c r="H740" t="str">
        <f t="shared" si="56"/>
        <v>Dniren Inch</v>
      </c>
      <c r="K740">
        <v>101</v>
      </c>
      <c r="L740" t="str">
        <f t="shared" si="57"/>
        <v>High Heart Rate</v>
      </c>
      <c r="O740">
        <v>2003918</v>
      </c>
      <c r="P740" s="2" cm="1">
        <f t="array" ref="P740">_xlfn.IFS(LEN(O740)=8,DATE(LEFT(O740,4),MID(O740,5,2),RIGHT(O740,2)),LEN(O740)=7,DATE(LEFT(O740,4),MID(O740,5,1),RIGHT(O740,2)),LEN(O740)=6,DATE(LEFT(O740,4),MID(O740,5,1),RIGHT(O740,1)))</f>
        <v>37882</v>
      </c>
      <c r="R740">
        <v>17</v>
      </c>
      <c r="S740" t="str">
        <f t="shared" si="58"/>
        <v>Normal</v>
      </c>
      <c r="U740">
        <v>2024228</v>
      </c>
      <c r="V740" s="2" cm="1">
        <f t="array" ref="V740">_xlfn.IFS(LEN(U740)=8,DATE(LEFT(U740,4),MID(U740,5,2),RIGHT(U740,2)),LEN(U740)=7,DATE(LEFT(U740,4),MID(U740,5,1),RIGHT(U740,2)),LEN(U740)=6,DATE(LEFT(U740,4),MID(U740,5,1),RIGHT(U740,1)))</f>
        <v>45350</v>
      </c>
      <c r="X740" s="2">
        <v>35997</v>
      </c>
      <c r="Y740">
        <f t="shared" ca="1" si="59"/>
        <v>26</v>
      </c>
    </row>
    <row r="741" spans="3:25" x14ac:dyDescent="0.25">
      <c r="C741" t="s">
        <v>2233</v>
      </c>
      <c r="D741" t="s">
        <v>2234</v>
      </c>
      <c r="F741" t="str">
        <f t="shared" si="55"/>
        <v>Noble Pledger</v>
      </c>
      <c r="H741" t="str">
        <f t="shared" si="56"/>
        <v>Noble Pledger</v>
      </c>
      <c r="K741">
        <v>85</v>
      </c>
      <c r="L741" t="str">
        <f t="shared" si="57"/>
        <v>Normal Heart Rate</v>
      </c>
      <c r="O741">
        <v>2001317</v>
      </c>
      <c r="P741" s="2" cm="1">
        <f t="array" ref="P741">_xlfn.IFS(LEN(O741)=8,DATE(LEFT(O741,4),MID(O741,5,2),RIGHT(O741,2)),LEN(O741)=7,DATE(LEFT(O741,4),MID(O741,5,1),RIGHT(O741,2)),LEN(O741)=6,DATE(LEFT(O741,4),MID(O741,5,1),RIGHT(O741,1)))</f>
        <v>36967</v>
      </c>
      <c r="R741">
        <v>15</v>
      </c>
      <c r="S741" t="str">
        <f t="shared" si="58"/>
        <v>Normal</v>
      </c>
      <c r="U741">
        <v>2024516</v>
      </c>
      <c r="V741" s="2" cm="1">
        <f t="array" ref="V741">_xlfn.IFS(LEN(U741)=8,DATE(LEFT(U741,4),MID(U741,5,2),RIGHT(U741,2)),LEN(U741)=7,DATE(LEFT(U741,4),MID(U741,5,1),RIGHT(U741,2)),LEN(U741)=6,DATE(LEFT(U741,4),MID(U741,5,1),RIGHT(U741,1)))</f>
        <v>45428</v>
      </c>
      <c r="X741" s="2">
        <v>38932</v>
      </c>
      <c r="Y741">
        <f t="shared" ca="1" si="59"/>
        <v>18</v>
      </c>
    </row>
    <row r="742" spans="3:25" x14ac:dyDescent="0.25">
      <c r="C742" t="s">
        <v>2236</v>
      </c>
      <c r="D742" t="s">
        <v>2237</v>
      </c>
      <c r="F742" t="str">
        <f t="shared" si="55"/>
        <v>Tucker Weller</v>
      </c>
      <c r="H742" t="str">
        <f t="shared" si="56"/>
        <v>Tucker Weller</v>
      </c>
      <c r="K742">
        <v>79</v>
      </c>
      <c r="L742" t="str">
        <f t="shared" si="57"/>
        <v>Normal Heart Rate</v>
      </c>
      <c r="O742">
        <v>1998721</v>
      </c>
      <c r="P742" s="2" cm="1">
        <f t="array" ref="P742">_xlfn.IFS(LEN(O742)=8,DATE(LEFT(O742,4),MID(O742,5,2),RIGHT(O742,2)),LEN(O742)=7,DATE(LEFT(O742,4),MID(O742,5,1),RIGHT(O742,2)),LEN(O742)=6,DATE(LEFT(O742,4),MID(O742,5,1),RIGHT(O742,1)))</f>
        <v>35997</v>
      </c>
      <c r="R742">
        <v>20</v>
      </c>
      <c r="S742" t="str">
        <f t="shared" si="58"/>
        <v>Normal</v>
      </c>
      <c r="U742">
        <v>202463</v>
      </c>
      <c r="V742" s="2" cm="1">
        <f t="array" ref="V742">_xlfn.IFS(LEN(U742)=8,DATE(LEFT(U742,4),MID(U742,5,2),RIGHT(U742,2)),LEN(U742)=7,DATE(LEFT(U742,4),MID(U742,5,1),RIGHT(U742,2)),LEN(U742)=6,DATE(LEFT(U742,4),MID(U742,5,1),RIGHT(U742,1)))</f>
        <v>45446</v>
      </c>
      <c r="X742" s="2">
        <v>31441</v>
      </c>
      <c r="Y742">
        <f t="shared" ca="1" si="59"/>
        <v>39</v>
      </c>
    </row>
    <row r="743" spans="3:25" x14ac:dyDescent="0.25">
      <c r="C743" t="s">
        <v>1022</v>
      </c>
      <c r="D743" t="s">
        <v>2239</v>
      </c>
      <c r="F743" t="str">
        <f t="shared" si="55"/>
        <v>Rich Rippin</v>
      </c>
      <c r="H743" t="str">
        <f t="shared" si="56"/>
        <v>Rich Rippin</v>
      </c>
      <c r="K743">
        <v>95</v>
      </c>
      <c r="L743" t="str">
        <f t="shared" si="57"/>
        <v>Normal Heart Rate</v>
      </c>
      <c r="O743">
        <v>200683</v>
      </c>
      <c r="P743" s="2" cm="1">
        <f t="array" ref="P743">_xlfn.IFS(LEN(O743)=8,DATE(LEFT(O743,4),MID(O743,5,2),RIGHT(O743,2)),LEN(O743)=7,DATE(LEFT(O743,4),MID(O743,5,1),RIGHT(O743,2)),LEN(O743)=6,DATE(LEFT(O743,4),MID(O743,5,1),RIGHT(O743,1)))</f>
        <v>38932</v>
      </c>
      <c r="R743">
        <v>7</v>
      </c>
      <c r="S743" t="str">
        <f t="shared" si="58"/>
        <v>Normal</v>
      </c>
      <c r="U743">
        <v>202429</v>
      </c>
      <c r="V743" s="2" cm="1">
        <f t="array" ref="V743">_xlfn.IFS(LEN(U743)=8,DATE(LEFT(U743,4),MID(U743,5,2),RIGHT(U743,2)),LEN(U743)=7,DATE(LEFT(U743,4),MID(U743,5,1),RIGHT(U743,2)),LEN(U743)=6,DATE(LEFT(U743,4),MID(U743,5,1),RIGHT(U743,1)))</f>
        <v>45331</v>
      </c>
      <c r="X743" s="2">
        <v>35992</v>
      </c>
      <c r="Y743">
        <f t="shared" ca="1" si="59"/>
        <v>26</v>
      </c>
    </row>
    <row r="744" spans="3:25" x14ac:dyDescent="0.25">
      <c r="C744" t="s">
        <v>2242</v>
      </c>
      <c r="D744" t="s">
        <v>2243</v>
      </c>
      <c r="F744" t="str">
        <f t="shared" si="55"/>
        <v>Carce Nertney</v>
      </c>
      <c r="H744" t="str">
        <f t="shared" si="56"/>
        <v>Carce Nertney</v>
      </c>
      <c r="K744">
        <v>99</v>
      </c>
      <c r="L744" t="str">
        <f t="shared" si="57"/>
        <v>Normal Heart Rate</v>
      </c>
      <c r="O744">
        <v>1986129</v>
      </c>
      <c r="P744" s="2" cm="1">
        <f t="array" ref="P744">_xlfn.IFS(LEN(O744)=8,DATE(LEFT(O744,4),MID(O744,5,2),RIGHT(O744,2)),LEN(O744)=7,DATE(LEFT(O744,4),MID(O744,5,1),RIGHT(O744,2)),LEN(O744)=6,DATE(LEFT(O744,4),MID(O744,5,1),RIGHT(O744,1)))</f>
        <v>31441</v>
      </c>
      <c r="R744">
        <v>10</v>
      </c>
      <c r="S744" t="str">
        <f t="shared" si="58"/>
        <v>Normal</v>
      </c>
      <c r="U744">
        <v>2024223</v>
      </c>
      <c r="V744" s="2" cm="1">
        <f t="array" ref="V744">_xlfn.IFS(LEN(U744)=8,DATE(LEFT(U744,4),MID(U744,5,2),RIGHT(U744,2)),LEN(U744)=7,DATE(LEFT(U744,4),MID(U744,5,1),RIGHT(U744,2)),LEN(U744)=6,DATE(LEFT(U744,4),MID(U744,5,1),RIGHT(U744,1)))</f>
        <v>45345</v>
      </c>
      <c r="X744" s="2">
        <v>28619</v>
      </c>
      <c r="Y744">
        <f t="shared" ca="1" si="59"/>
        <v>46</v>
      </c>
    </row>
    <row r="745" spans="3:25" x14ac:dyDescent="0.25">
      <c r="C745" t="s">
        <v>2245</v>
      </c>
      <c r="D745" t="s">
        <v>2246</v>
      </c>
      <c r="F745" t="str">
        <f t="shared" si="55"/>
        <v>Pembroke Beatty</v>
      </c>
      <c r="H745" t="str">
        <f t="shared" si="56"/>
        <v>Pembroke Beatty</v>
      </c>
      <c r="K745">
        <v>88</v>
      </c>
      <c r="L745" t="str">
        <f t="shared" si="57"/>
        <v>Normal Heart Rate</v>
      </c>
      <c r="O745">
        <v>1998716</v>
      </c>
      <c r="P745" s="2" cm="1">
        <f t="array" ref="P745">_xlfn.IFS(LEN(O745)=8,DATE(LEFT(O745,4),MID(O745,5,2),RIGHT(O745,2)),LEN(O745)=7,DATE(LEFT(O745,4),MID(O745,5,1),RIGHT(O745,2)),LEN(O745)=6,DATE(LEFT(O745,4),MID(O745,5,1),RIGHT(O745,1)))</f>
        <v>35992</v>
      </c>
      <c r="R745">
        <v>20</v>
      </c>
      <c r="S745" t="str">
        <f t="shared" si="58"/>
        <v>Normal</v>
      </c>
      <c r="U745">
        <v>2024113</v>
      </c>
      <c r="V745" s="2" cm="1">
        <f t="array" ref="V745">_xlfn.IFS(LEN(U745)=8,DATE(LEFT(U745,4),MID(U745,5,2),RIGHT(U745,2)),LEN(U745)=7,DATE(LEFT(U745,4),MID(U745,5,1),RIGHT(U745,2)),LEN(U745)=6,DATE(LEFT(U745,4),MID(U745,5,1),RIGHT(U745,1)))</f>
        <v>45304</v>
      </c>
      <c r="X745" s="2">
        <v>37302</v>
      </c>
      <c r="Y745">
        <f t="shared" ca="1" si="59"/>
        <v>23</v>
      </c>
    </row>
    <row r="746" spans="3:25" x14ac:dyDescent="0.25">
      <c r="C746" t="s">
        <v>1644</v>
      </c>
      <c r="D746" t="s">
        <v>2248</v>
      </c>
      <c r="F746" t="str">
        <f t="shared" si="55"/>
        <v>Raul Clitsome</v>
      </c>
      <c r="H746" t="str">
        <f t="shared" si="56"/>
        <v>Raul Clitsome</v>
      </c>
      <c r="K746">
        <v>101</v>
      </c>
      <c r="L746" t="str">
        <f t="shared" si="57"/>
        <v>High Heart Rate</v>
      </c>
      <c r="O746">
        <v>197859</v>
      </c>
      <c r="P746" s="2" cm="1">
        <f t="array" ref="P746">_xlfn.IFS(LEN(O746)=8,DATE(LEFT(O746,4),MID(O746,5,2),RIGHT(O746,2)),LEN(O746)=7,DATE(LEFT(O746,4),MID(O746,5,1),RIGHT(O746,2)),LEN(O746)=6,DATE(LEFT(O746,4),MID(O746,5,1),RIGHT(O746,1)))</f>
        <v>28619</v>
      </c>
      <c r="R746">
        <v>14</v>
      </c>
      <c r="S746" t="str">
        <f t="shared" si="58"/>
        <v>Normal</v>
      </c>
      <c r="U746">
        <v>2024318</v>
      </c>
      <c r="V746" s="2" cm="1">
        <f t="array" ref="V746">_xlfn.IFS(LEN(U746)=8,DATE(LEFT(U746,4),MID(U746,5,2),RIGHT(U746,2)),LEN(U746)=7,DATE(LEFT(U746,4),MID(U746,5,1),RIGHT(U746,2)),LEN(U746)=6,DATE(LEFT(U746,4),MID(U746,5,1),RIGHT(U746,1)))</f>
        <v>45369</v>
      </c>
      <c r="X746" s="2">
        <v>35890</v>
      </c>
      <c r="Y746">
        <f t="shared" ca="1" si="59"/>
        <v>26</v>
      </c>
    </row>
    <row r="747" spans="3:25" x14ac:dyDescent="0.25">
      <c r="C747" t="s">
        <v>2250</v>
      </c>
      <c r="D747" t="s">
        <v>2251</v>
      </c>
      <c r="F747" t="str">
        <f t="shared" si="55"/>
        <v>Martino McGarrell</v>
      </c>
      <c r="H747" t="str">
        <f t="shared" si="56"/>
        <v>Martino McGarrell</v>
      </c>
      <c r="K747">
        <v>84</v>
      </c>
      <c r="L747" t="str">
        <f t="shared" si="57"/>
        <v>Normal Heart Rate</v>
      </c>
      <c r="O747">
        <v>2002215</v>
      </c>
      <c r="P747" s="2" cm="1">
        <f t="array" ref="P747">_xlfn.IFS(LEN(O747)=8,DATE(LEFT(O747,4),MID(O747,5,2),RIGHT(O747,2)),LEN(O747)=7,DATE(LEFT(O747,4),MID(O747,5,1),RIGHT(O747,2)),LEN(O747)=6,DATE(LEFT(O747,4),MID(O747,5,1),RIGHT(O747,1)))</f>
        <v>37302</v>
      </c>
      <c r="R747">
        <v>20</v>
      </c>
      <c r="S747" t="str">
        <f t="shared" si="58"/>
        <v>Normal</v>
      </c>
      <c r="U747">
        <v>2024611</v>
      </c>
      <c r="V747" s="2" cm="1">
        <f t="array" ref="V747">_xlfn.IFS(LEN(U747)=8,DATE(LEFT(U747,4),MID(U747,5,2),RIGHT(U747,2)),LEN(U747)=7,DATE(LEFT(U747,4),MID(U747,5,1),RIGHT(U747,2)),LEN(U747)=6,DATE(LEFT(U747,4),MID(U747,5,1),RIGHT(U747,1)))</f>
        <v>45454</v>
      </c>
      <c r="X747" s="2">
        <v>33584</v>
      </c>
      <c r="Y747">
        <f t="shared" ca="1" si="59"/>
        <v>33</v>
      </c>
    </row>
    <row r="748" spans="3:25" x14ac:dyDescent="0.25">
      <c r="C748" t="s">
        <v>2253</v>
      </c>
      <c r="D748" t="s">
        <v>2254</v>
      </c>
      <c r="F748" t="str">
        <f t="shared" si="55"/>
        <v>Levey Volant</v>
      </c>
      <c r="H748" t="str">
        <f t="shared" si="56"/>
        <v>Levey Volant</v>
      </c>
      <c r="K748">
        <v>92</v>
      </c>
      <c r="L748" t="str">
        <f t="shared" si="57"/>
        <v>Normal Heart Rate</v>
      </c>
      <c r="O748">
        <v>199845</v>
      </c>
      <c r="P748" s="2" cm="1">
        <f t="array" ref="P748">_xlfn.IFS(LEN(O748)=8,DATE(LEFT(O748,4),MID(O748,5,2),RIGHT(O748,2)),LEN(O748)=7,DATE(LEFT(O748,4),MID(O748,5,1),RIGHT(O748,2)),LEN(O748)=6,DATE(LEFT(O748,4),MID(O748,5,1),RIGHT(O748,1)))</f>
        <v>35890</v>
      </c>
      <c r="R748">
        <v>25</v>
      </c>
      <c r="S748" t="str">
        <f t="shared" si="58"/>
        <v>Bad</v>
      </c>
      <c r="U748">
        <v>202463</v>
      </c>
      <c r="V748" s="2" cm="1">
        <f t="array" ref="V748">_xlfn.IFS(LEN(U748)=8,DATE(LEFT(U748,4),MID(U748,5,2),RIGHT(U748,2)),LEN(U748)=7,DATE(LEFT(U748,4),MID(U748,5,1),RIGHT(U748,2)),LEN(U748)=6,DATE(LEFT(U748,4),MID(U748,5,1),RIGHT(U748,1)))</f>
        <v>45446</v>
      </c>
      <c r="X748" s="2">
        <v>38400</v>
      </c>
      <c r="Y748">
        <f t="shared" ca="1" si="59"/>
        <v>20</v>
      </c>
    </row>
    <row r="749" spans="3:25" x14ac:dyDescent="0.25">
      <c r="C749" t="s">
        <v>2256</v>
      </c>
      <c r="D749" t="s">
        <v>2257</v>
      </c>
      <c r="F749" t="str">
        <f t="shared" si="55"/>
        <v>Allin Sibbit</v>
      </c>
      <c r="H749" t="str">
        <f t="shared" si="56"/>
        <v>Allin Sibbit</v>
      </c>
      <c r="K749">
        <v>88</v>
      </c>
      <c r="L749" t="str">
        <f t="shared" si="57"/>
        <v>Normal Heart Rate</v>
      </c>
      <c r="O749">
        <v>19911212</v>
      </c>
      <c r="P749" s="2" cm="1">
        <f t="array" ref="P749">_xlfn.IFS(LEN(O749)=8,DATE(LEFT(O749,4),MID(O749,5,2),RIGHT(O749,2)),LEN(O749)=7,DATE(LEFT(O749,4),MID(O749,5,1),RIGHT(O749,2)),LEN(O749)=6,DATE(LEFT(O749,4),MID(O749,5,1),RIGHT(O749,1)))</f>
        <v>33584</v>
      </c>
      <c r="R749">
        <v>15</v>
      </c>
      <c r="S749" t="str">
        <f t="shared" si="58"/>
        <v>Normal</v>
      </c>
      <c r="U749">
        <v>2024223</v>
      </c>
      <c r="V749" s="2" cm="1">
        <f t="array" ref="V749">_xlfn.IFS(LEN(U749)=8,DATE(LEFT(U749,4),MID(U749,5,2),RIGHT(U749,2)),LEN(U749)=7,DATE(LEFT(U749,4),MID(U749,5,1),RIGHT(U749,2)),LEN(U749)=6,DATE(LEFT(U749,4),MID(U749,5,1),RIGHT(U749,1)))</f>
        <v>45345</v>
      </c>
      <c r="X749" s="2">
        <v>30221</v>
      </c>
      <c r="Y749">
        <f t="shared" ca="1" si="59"/>
        <v>42</v>
      </c>
    </row>
    <row r="750" spans="3:25" x14ac:dyDescent="0.25">
      <c r="C750" t="s">
        <v>2259</v>
      </c>
      <c r="D750" t="s">
        <v>2260</v>
      </c>
      <c r="F750" t="str">
        <f t="shared" si="55"/>
        <v>Ganny Bengle</v>
      </c>
      <c r="H750" t="str">
        <f t="shared" si="56"/>
        <v>Ganny Bengle</v>
      </c>
      <c r="K750">
        <v>108</v>
      </c>
      <c r="L750" t="str">
        <f t="shared" si="57"/>
        <v>High Heart Rate</v>
      </c>
      <c r="O750">
        <v>2005217</v>
      </c>
      <c r="P750" s="2" cm="1">
        <f t="array" ref="P750">_xlfn.IFS(LEN(O750)=8,DATE(LEFT(O750,4),MID(O750,5,2),RIGHT(O750,2)),LEN(O750)=7,DATE(LEFT(O750,4),MID(O750,5,1),RIGHT(O750,2)),LEN(O750)=6,DATE(LEFT(O750,4),MID(O750,5,1),RIGHT(O750,1)))</f>
        <v>38400</v>
      </c>
      <c r="R750">
        <v>19</v>
      </c>
      <c r="S750" t="str">
        <f t="shared" si="58"/>
        <v>Normal</v>
      </c>
      <c r="U750">
        <v>2024425</v>
      </c>
      <c r="V750" s="2" cm="1">
        <f t="array" ref="V750">_xlfn.IFS(LEN(U750)=8,DATE(LEFT(U750,4),MID(U750,5,2),RIGHT(U750,2)),LEN(U750)=7,DATE(LEFT(U750,4),MID(U750,5,1),RIGHT(U750,2)),LEN(U750)=6,DATE(LEFT(U750,4),MID(U750,5,1),RIGHT(U750,1)))</f>
        <v>45407</v>
      </c>
      <c r="X750" s="2">
        <v>37803</v>
      </c>
      <c r="Y750">
        <f t="shared" ca="1" si="59"/>
        <v>21</v>
      </c>
    </row>
    <row r="751" spans="3:25" x14ac:dyDescent="0.25">
      <c r="C751" t="s">
        <v>2262</v>
      </c>
      <c r="D751" t="s">
        <v>2263</v>
      </c>
      <c r="F751" t="str">
        <f t="shared" si="55"/>
        <v>Sallee Feldbrin</v>
      </c>
      <c r="H751" t="str">
        <f t="shared" si="56"/>
        <v>Sallee Feldbrin</v>
      </c>
      <c r="K751">
        <v>90</v>
      </c>
      <c r="L751" t="str">
        <f t="shared" si="57"/>
        <v>Normal Heart Rate</v>
      </c>
      <c r="O751">
        <v>1982927</v>
      </c>
      <c r="P751" s="2" cm="1">
        <f t="array" ref="P751">_xlfn.IFS(LEN(O751)=8,DATE(LEFT(O751,4),MID(O751,5,2),RIGHT(O751,2)),LEN(O751)=7,DATE(LEFT(O751,4),MID(O751,5,1),RIGHT(O751,2)),LEN(O751)=6,DATE(LEFT(O751,4),MID(O751,5,1),RIGHT(O751,1)))</f>
        <v>30221</v>
      </c>
      <c r="R751">
        <v>25</v>
      </c>
      <c r="S751" t="str">
        <f t="shared" si="58"/>
        <v>Bad</v>
      </c>
      <c r="U751">
        <v>202469</v>
      </c>
      <c r="V751" s="2" cm="1">
        <f t="array" ref="V751">_xlfn.IFS(LEN(U751)=8,DATE(LEFT(U751,4),MID(U751,5,2),RIGHT(U751,2)),LEN(U751)=7,DATE(LEFT(U751,4),MID(U751,5,1),RIGHT(U751,2)),LEN(U751)=6,DATE(LEFT(U751,4),MID(U751,5,1),RIGHT(U751,1)))</f>
        <v>45452</v>
      </c>
      <c r="X751" s="2">
        <v>34463</v>
      </c>
      <c r="Y751">
        <f t="shared" ca="1" si="59"/>
        <v>30</v>
      </c>
    </row>
    <row r="752" spans="3:25" x14ac:dyDescent="0.25">
      <c r="C752" t="s">
        <v>2265</v>
      </c>
      <c r="D752" t="s">
        <v>2266</v>
      </c>
      <c r="F752" t="str">
        <f t="shared" si="55"/>
        <v>Marin Skamell</v>
      </c>
      <c r="H752" t="str">
        <f t="shared" si="56"/>
        <v>Marin Skamell</v>
      </c>
      <c r="K752">
        <v>88</v>
      </c>
      <c r="L752" t="str">
        <f t="shared" si="57"/>
        <v>Normal Heart Rate</v>
      </c>
      <c r="O752">
        <v>200371</v>
      </c>
      <c r="P752" s="2" cm="1">
        <f t="array" ref="P752">_xlfn.IFS(LEN(O752)=8,DATE(LEFT(O752,4),MID(O752,5,2),RIGHT(O752,2)),LEN(O752)=7,DATE(LEFT(O752,4),MID(O752,5,1),RIGHT(O752,2)),LEN(O752)=6,DATE(LEFT(O752,4),MID(O752,5,1),RIGHT(O752,1)))</f>
        <v>37803</v>
      </c>
      <c r="R752">
        <v>20</v>
      </c>
      <c r="S752" t="str">
        <f t="shared" si="58"/>
        <v>Normal</v>
      </c>
      <c r="U752">
        <v>2024221</v>
      </c>
      <c r="V752" s="2" cm="1">
        <f t="array" ref="V752">_xlfn.IFS(LEN(U752)=8,DATE(LEFT(U752,4),MID(U752,5,2),RIGHT(U752,2)),LEN(U752)=7,DATE(LEFT(U752,4),MID(U752,5,1),RIGHT(U752,2)),LEN(U752)=6,DATE(LEFT(U752,4),MID(U752,5,1),RIGHT(U752,1)))</f>
        <v>45343</v>
      </c>
      <c r="X752" s="2">
        <v>37306</v>
      </c>
      <c r="Y752">
        <f t="shared" ca="1" si="59"/>
        <v>23</v>
      </c>
    </row>
    <row r="753" spans="3:25" x14ac:dyDescent="0.25">
      <c r="C753" t="s">
        <v>2268</v>
      </c>
      <c r="D753" t="s">
        <v>2269</v>
      </c>
      <c r="F753" t="str">
        <f t="shared" si="55"/>
        <v>Eirena Piel</v>
      </c>
      <c r="H753" t="str">
        <f t="shared" si="56"/>
        <v>Eirena Piel</v>
      </c>
      <c r="K753">
        <v>95</v>
      </c>
      <c r="L753" t="str">
        <f t="shared" si="57"/>
        <v>Normal Heart Rate</v>
      </c>
      <c r="O753">
        <v>199459</v>
      </c>
      <c r="P753" s="2" cm="1">
        <f t="array" ref="P753">_xlfn.IFS(LEN(O753)=8,DATE(LEFT(O753,4),MID(O753,5,2),RIGHT(O753,2)),LEN(O753)=7,DATE(LEFT(O753,4),MID(O753,5,1),RIGHT(O753,2)),LEN(O753)=6,DATE(LEFT(O753,4),MID(O753,5,1),RIGHT(O753,1)))</f>
        <v>34463</v>
      </c>
      <c r="R753">
        <v>14</v>
      </c>
      <c r="S753" t="str">
        <f t="shared" si="58"/>
        <v>Normal</v>
      </c>
      <c r="U753">
        <v>2024514</v>
      </c>
      <c r="V753" s="2" cm="1">
        <f t="array" ref="V753">_xlfn.IFS(LEN(U753)=8,DATE(LEFT(U753,4),MID(U753,5,2),RIGHT(U753,2)),LEN(U753)=7,DATE(LEFT(U753,4),MID(U753,5,1),RIGHT(U753,2)),LEN(U753)=6,DATE(LEFT(U753,4),MID(U753,5,1),RIGHT(U753,1)))</f>
        <v>45426</v>
      </c>
      <c r="X753" s="2">
        <v>24396</v>
      </c>
      <c r="Y753">
        <f t="shared" ca="1" si="59"/>
        <v>58</v>
      </c>
    </row>
    <row r="754" spans="3:25" x14ac:dyDescent="0.25">
      <c r="C754" t="s">
        <v>2271</v>
      </c>
      <c r="D754" t="s">
        <v>2272</v>
      </c>
      <c r="F754" t="str">
        <f t="shared" si="55"/>
        <v>Cosimo Kemmons</v>
      </c>
      <c r="H754" t="str">
        <f t="shared" si="56"/>
        <v>Cosimo Kemmons</v>
      </c>
      <c r="K754">
        <v>87</v>
      </c>
      <c r="L754" t="str">
        <f t="shared" si="57"/>
        <v>Normal Heart Rate</v>
      </c>
      <c r="O754">
        <v>2002219</v>
      </c>
      <c r="P754" s="2" cm="1">
        <f t="array" ref="P754">_xlfn.IFS(LEN(O754)=8,DATE(LEFT(O754,4),MID(O754,5,2),RIGHT(O754,2)),LEN(O754)=7,DATE(LEFT(O754,4),MID(O754,5,1),RIGHT(O754,2)),LEN(O754)=6,DATE(LEFT(O754,4),MID(O754,5,1),RIGHT(O754,1)))</f>
        <v>37306</v>
      </c>
      <c r="R754">
        <v>15</v>
      </c>
      <c r="S754" t="str">
        <f t="shared" si="58"/>
        <v>Normal</v>
      </c>
      <c r="U754">
        <v>2024422</v>
      </c>
      <c r="V754" s="2" cm="1">
        <f t="array" ref="V754">_xlfn.IFS(LEN(U754)=8,DATE(LEFT(U754,4),MID(U754,5,2),RIGHT(U754,2)),LEN(U754)=7,DATE(LEFT(U754,4),MID(U754,5,1),RIGHT(U754,2)),LEN(U754)=6,DATE(LEFT(U754,4),MID(U754,5,1),RIGHT(U754,1)))</f>
        <v>45404</v>
      </c>
      <c r="X754" s="2">
        <v>35441</v>
      </c>
      <c r="Y754">
        <f t="shared" ca="1" si="59"/>
        <v>28</v>
      </c>
    </row>
    <row r="755" spans="3:25" x14ac:dyDescent="0.25">
      <c r="C755" t="s">
        <v>2274</v>
      </c>
      <c r="D755" t="s">
        <v>2275</v>
      </c>
      <c r="F755" t="str">
        <f t="shared" si="55"/>
        <v>Chevy Garwell</v>
      </c>
      <c r="H755" t="str">
        <f t="shared" si="56"/>
        <v>Chevy Garwell</v>
      </c>
      <c r="K755">
        <v>94</v>
      </c>
      <c r="L755" t="str">
        <f t="shared" si="57"/>
        <v>Normal Heart Rate</v>
      </c>
      <c r="O755">
        <v>19661016</v>
      </c>
      <c r="P755" s="2" cm="1">
        <f t="array" ref="P755">_xlfn.IFS(LEN(O755)=8,DATE(LEFT(O755,4),MID(O755,5,2),RIGHT(O755,2)),LEN(O755)=7,DATE(LEFT(O755,4),MID(O755,5,1),RIGHT(O755,2)),LEN(O755)=6,DATE(LEFT(O755,4),MID(O755,5,1),RIGHT(O755,1)))</f>
        <v>24396</v>
      </c>
      <c r="R755">
        <v>15</v>
      </c>
      <c r="S755" t="str">
        <f t="shared" si="58"/>
        <v>Normal</v>
      </c>
      <c r="U755">
        <v>202426</v>
      </c>
      <c r="V755" s="2" cm="1">
        <f t="array" ref="V755">_xlfn.IFS(LEN(U755)=8,DATE(LEFT(U755,4),MID(U755,5,2),RIGHT(U755,2)),LEN(U755)=7,DATE(LEFT(U755,4),MID(U755,5,1),RIGHT(U755,2)),LEN(U755)=6,DATE(LEFT(U755,4),MID(U755,5,1),RIGHT(U755,1)))</f>
        <v>45328</v>
      </c>
      <c r="X755" s="2">
        <v>39072</v>
      </c>
      <c r="Y755">
        <f t="shared" ca="1" si="59"/>
        <v>18</v>
      </c>
    </row>
    <row r="756" spans="3:25" x14ac:dyDescent="0.25">
      <c r="C756" t="s">
        <v>1736</v>
      </c>
      <c r="D756" t="s">
        <v>2277</v>
      </c>
      <c r="F756" t="str">
        <f t="shared" si="55"/>
        <v>Stephine Keightley</v>
      </c>
      <c r="H756" t="str">
        <f t="shared" si="56"/>
        <v>Stephine Keightley</v>
      </c>
      <c r="K756">
        <v>77</v>
      </c>
      <c r="L756" t="str">
        <f t="shared" si="57"/>
        <v>Normal Heart Rate</v>
      </c>
      <c r="O756">
        <v>1997111</v>
      </c>
      <c r="P756" s="2" cm="1">
        <f t="array" ref="P756">_xlfn.IFS(LEN(O756)=8,DATE(LEFT(O756,4),MID(O756,5,2),RIGHT(O756,2)),LEN(O756)=7,DATE(LEFT(O756,4),MID(O756,5,1),RIGHT(O756,2)),LEN(O756)=6,DATE(LEFT(O756,4),MID(O756,5,1),RIGHT(O756,1)))</f>
        <v>35441</v>
      </c>
      <c r="R756">
        <v>10</v>
      </c>
      <c r="S756" t="str">
        <f t="shared" si="58"/>
        <v>Normal</v>
      </c>
      <c r="U756">
        <v>2024621</v>
      </c>
      <c r="V756" s="2" cm="1">
        <f t="array" ref="V756">_xlfn.IFS(LEN(U756)=8,DATE(LEFT(U756,4),MID(U756,5,2),RIGHT(U756,2)),LEN(U756)=7,DATE(LEFT(U756,4),MID(U756,5,1),RIGHT(U756,2)),LEN(U756)=6,DATE(LEFT(U756,4),MID(U756,5,1),RIGHT(U756,1)))</f>
        <v>45464</v>
      </c>
      <c r="X756" s="2">
        <v>18724</v>
      </c>
      <c r="Y756">
        <f t="shared" ca="1" si="59"/>
        <v>73</v>
      </c>
    </row>
    <row r="757" spans="3:25" x14ac:dyDescent="0.25">
      <c r="C757" t="s">
        <v>2279</v>
      </c>
      <c r="D757" t="s">
        <v>2280</v>
      </c>
      <c r="F757" t="str">
        <f t="shared" si="55"/>
        <v>Bernardine Hockell</v>
      </c>
      <c r="H757" t="str">
        <f t="shared" si="56"/>
        <v>Bernardine Hockell</v>
      </c>
      <c r="K757">
        <v>100</v>
      </c>
      <c r="L757" t="str">
        <f t="shared" si="57"/>
        <v>High Heart Rate</v>
      </c>
      <c r="O757">
        <v>20061221</v>
      </c>
      <c r="P757" s="2" cm="1">
        <f t="array" ref="P757">_xlfn.IFS(LEN(O757)=8,DATE(LEFT(O757,4),MID(O757,5,2),RIGHT(O757,2)),LEN(O757)=7,DATE(LEFT(O757,4),MID(O757,5,1),RIGHT(O757,2)),LEN(O757)=6,DATE(LEFT(O757,4),MID(O757,5,1),RIGHT(O757,1)))</f>
        <v>39072</v>
      </c>
      <c r="R757">
        <v>8</v>
      </c>
      <c r="S757" t="str">
        <f t="shared" si="58"/>
        <v>Normal</v>
      </c>
      <c r="U757">
        <v>202444</v>
      </c>
      <c r="V757" s="2" cm="1">
        <f t="array" ref="V757">_xlfn.IFS(LEN(U757)=8,DATE(LEFT(U757,4),MID(U757,5,2),RIGHT(U757,2)),LEN(U757)=7,DATE(LEFT(U757,4),MID(U757,5,1),RIGHT(U757,2)),LEN(U757)=6,DATE(LEFT(U757,4),MID(U757,5,1),RIGHT(U757,1)))</f>
        <v>45386</v>
      </c>
      <c r="X757" s="2">
        <v>36034</v>
      </c>
      <c r="Y757">
        <f t="shared" ca="1" si="59"/>
        <v>26</v>
      </c>
    </row>
    <row r="758" spans="3:25" x14ac:dyDescent="0.25">
      <c r="C758" t="s">
        <v>261</v>
      </c>
      <c r="D758" t="s">
        <v>2282</v>
      </c>
      <c r="F758" t="str">
        <f t="shared" si="55"/>
        <v>Calla Bunclark</v>
      </c>
      <c r="H758" t="str">
        <f t="shared" si="56"/>
        <v>Calla Bunclark</v>
      </c>
      <c r="K758">
        <v>72</v>
      </c>
      <c r="L758" t="str">
        <f t="shared" si="57"/>
        <v>Normal Heart Rate</v>
      </c>
      <c r="O758">
        <v>195146</v>
      </c>
      <c r="P758" s="2" cm="1">
        <f t="array" ref="P758">_xlfn.IFS(LEN(O758)=8,DATE(LEFT(O758,4),MID(O758,5,2),RIGHT(O758,2)),LEN(O758)=7,DATE(LEFT(O758,4),MID(O758,5,1),RIGHT(O758,2)),LEN(O758)=6,DATE(LEFT(O758,4),MID(O758,5,1),RIGHT(O758,1)))</f>
        <v>18724</v>
      </c>
      <c r="R758">
        <v>15</v>
      </c>
      <c r="S758" t="str">
        <f t="shared" si="58"/>
        <v>Normal</v>
      </c>
      <c r="U758">
        <v>2024411</v>
      </c>
      <c r="V758" s="2" cm="1">
        <f t="array" ref="V758">_xlfn.IFS(LEN(U758)=8,DATE(LEFT(U758,4),MID(U758,5,2),RIGHT(U758,2)),LEN(U758)=7,DATE(LEFT(U758,4),MID(U758,5,1),RIGHT(U758,2)),LEN(U758)=6,DATE(LEFT(U758,4),MID(U758,5,1),RIGHT(U758,1)))</f>
        <v>45393</v>
      </c>
      <c r="X758" s="2">
        <v>37131</v>
      </c>
      <c r="Y758">
        <f t="shared" ca="1" si="59"/>
        <v>23</v>
      </c>
    </row>
    <row r="759" spans="3:25" x14ac:dyDescent="0.25">
      <c r="C759" t="s">
        <v>2284</v>
      </c>
      <c r="D759" t="s">
        <v>2285</v>
      </c>
      <c r="F759" t="str">
        <f t="shared" si="55"/>
        <v>Herbie Whitington</v>
      </c>
      <c r="H759" t="str">
        <f t="shared" si="56"/>
        <v>Herbie Whitington</v>
      </c>
      <c r="K759">
        <v>77</v>
      </c>
      <c r="L759" t="str">
        <f t="shared" si="57"/>
        <v>Normal Heart Rate</v>
      </c>
      <c r="O759">
        <v>1998827</v>
      </c>
      <c r="P759" s="2" cm="1">
        <f t="array" ref="P759">_xlfn.IFS(LEN(O759)=8,DATE(LEFT(O759,4),MID(O759,5,2),RIGHT(O759,2)),LEN(O759)=7,DATE(LEFT(O759,4),MID(O759,5,1),RIGHT(O759,2)),LEN(O759)=6,DATE(LEFT(O759,4),MID(O759,5,1),RIGHT(O759,1)))</f>
        <v>36034</v>
      </c>
      <c r="R759">
        <v>15</v>
      </c>
      <c r="S759" t="str">
        <f t="shared" si="58"/>
        <v>Normal</v>
      </c>
      <c r="U759">
        <v>202468</v>
      </c>
      <c r="V759" s="2" cm="1">
        <f t="array" ref="V759">_xlfn.IFS(LEN(U759)=8,DATE(LEFT(U759,4),MID(U759,5,2),RIGHT(U759,2)),LEN(U759)=7,DATE(LEFT(U759,4),MID(U759,5,1),RIGHT(U759,2)),LEN(U759)=6,DATE(LEFT(U759,4),MID(U759,5,1),RIGHT(U759,1)))</f>
        <v>45451</v>
      </c>
      <c r="X759" s="2">
        <v>31262</v>
      </c>
      <c r="Y759">
        <f t="shared" ca="1" si="59"/>
        <v>39</v>
      </c>
    </row>
    <row r="760" spans="3:25" x14ac:dyDescent="0.25">
      <c r="C760" t="s">
        <v>2287</v>
      </c>
      <c r="D760" t="s">
        <v>2288</v>
      </c>
      <c r="F760" t="str">
        <f t="shared" si="55"/>
        <v>Norina Warbys</v>
      </c>
      <c r="H760" t="str">
        <f t="shared" si="56"/>
        <v>Norina Warbys</v>
      </c>
      <c r="K760">
        <v>87</v>
      </c>
      <c r="L760" t="str">
        <f t="shared" si="57"/>
        <v>Normal Heart Rate</v>
      </c>
      <c r="O760">
        <v>2001828</v>
      </c>
      <c r="P760" s="2" cm="1">
        <f t="array" ref="P760">_xlfn.IFS(LEN(O760)=8,DATE(LEFT(O760,4),MID(O760,5,2),RIGHT(O760,2)),LEN(O760)=7,DATE(LEFT(O760,4),MID(O760,5,1),RIGHT(O760,2)),LEN(O760)=6,DATE(LEFT(O760,4),MID(O760,5,1),RIGHT(O760,1)))</f>
        <v>37131</v>
      </c>
      <c r="R760">
        <v>16</v>
      </c>
      <c r="S760" t="str">
        <f t="shared" si="58"/>
        <v>Normal</v>
      </c>
      <c r="U760">
        <v>2024615</v>
      </c>
      <c r="V760" s="2" cm="1">
        <f t="array" ref="V760">_xlfn.IFS(LEN(U760)=8,DATE(LEFT(U760,4),MID(U760,5,2),RIGHT(U760,2)),LEN(U760)=7,DATE(LEFT(U760,4),MID(U760,5,1),RIGHT(U760,2)),LEN(U760)=6,DATE(LEFT(U760,4),MID(U760,5,1),RIGHT(U760,1)))</f>
        <v>45458</v>
      </c>
      <c r="X760" s="2">
        <v>34803</v>
      </c>
      <c r="Y760">
        <f t="shared" ca="1" si="59"/>
        <v>29</v>
      </c>
    </row>
    <row r="761" spans="3:25" x14ac:dyDescent="0.25">
      <c r="C761" t="s">
        <v>2290</v>
      </c>
      <c r="D761" t="s">
        <v>2291</v>
      </c>
      <c r="F761" t="str">
        <f t="shared" si="55"/>
        <v>Hubie Ollenbuttel</v>
      </c>
      <c r="H761" t="str">
        <f t="shared" si="56"/>
        <v>Hubie Ollenbuttel</v>
      </c>
      <c r="K761">
        <v>96</v>
      </c>
      <c r="L761" t="str">
        <f t="shared" si="57"/>
        <v>Normal Heart Rate</v>
      </c>
      <c r="O761">
        <v>198583</v>
      </c>
      <c r="P761" s="2" cm="1">
        <f t="array" ref="P761">_xlfn.IFS(LEN(O761)=8,DATE(LEFT(O761,4),MID(O761,5,2),RIGHT(O761,2)),LEN(O761)=7,DATE(LEFT(O761,4),MID(O761,5,1),RIGHT(O761,2)),LEN(O761)=6,DATE(LEFT(O761,4),MID(O761,5,1),RIGHT(O761,1)))</f>
        <v>31262</v>
      </c>
      <c r="R761">
        <v>16</v>
      </c>
      <c r="S761" t="str">
        <f t="shared" si="58"/>
        <v>Normal</v>
      </c>
      <c r="U761">
        <v>202464</v>
      </c>
      <c r="V761" s="2" cm="1">
        <f t="array" ref="V761">_xlfn.IFS(LEN(U761)=8,DATE(LEFT(U761,4),MID(U761,5,2),RIGHT(U761,2)),LEN(U761)=7,DATE(LEFT(U761,4),MID(U761,5,1),RIGHT(U761,2)),LEN(U761)=6,DATE(LEFT(U761,4),MID(U761,5,1),RIGHT(U761,1)))</f>
        <v>45447</v>
      </c>
      <c r="X761" s="2">
        <v>33363</v>
      </c>
      <c r="Y761">
        <f t="shared" ca="1" si="59"/>
        <v>33</v>
      </c>
    </row>
    <row r="762" spans="3:25" x14ac:dyDescent="0.25">
      <c r="C762" t="s">
        <v>2293</v>
      </c>
      <c r="D762" t="s">
        <v>2294</v>
      </c>
      <c r="F762" t="str">
        <f t="shared" si="55"/>
        <v>Flossie Merigon</v>
      </c>
      <c r="H762" t="str">
        <f t="shared" si="56"/>
        <v>Flossie Merigon</v>
      </c>
      <c r="K762">
        <v>98</v>
      </c>
      <c r="L762" t="str">
        <f t="shared" si="57"/>
        <v>Normal Heart Rate</v>
      </c>
      <c r="O762">
        <v>1995414</v>
      </c>
      <c r="P762" s="2" cm="1">
        <f t="array" ref="P762">_xlfn.IFS(LEN(O762)=8,DATE(LEFT(O762,4),MID(O762,5,2),RIGHT(O762,2)),LEN(O762)=7,DATE(LEFT(O762,4),MID(O762,5,1),RIGHT(O762,2)),LEN(O762)=6,DATE(LEFT(O762,4),MID(O762,5,1),RIGHT(O762,1)))</f>
        <v>34803</v>
      </c>
      <c r="R762">
        <v>15</v>
      </c>
      <c r="S762" t="str">
        <f t="shared" si="58"/>
        <v>Normal</v>
      </c>
      <c r="U762">
        <v>202448</v>
      </c>
      <c r="V762" s="2" cm="1">
        <f t="array" ref="V762">_xlfn.IFS(LEN(U762)=8,DATE(LEFT(U762,4),MID(U762,5,2),RIGHT(U762,2)),LEN(U762)=7,DATE(LEFT(U762,4),MID(U762,5,1),RIGHT(U762,2)),LEN(U762)=6,DATE(LEFT(U762,4),MID(U762,5,1),RIGHT(U762,1)))</f>
        <v>45390</v>
      </c>
      <c r="X762" s="2">
        <v>33298</v>
      </c>
      <c r="Y762">
        <f t="shared" ca="1" si="59"/>
        <v>34</v>
      </c>
    </row>
    <row r="763" spans="3:25" x14ac:dyDescent="0.25">
      <c r="C763" t="s">
        <v>2296</v>
      </c>
      <c r="D763" t="s">
        <v>2297</v>
      </c>
      <c r="F763" t="str">
        <f t="shared" si="55"/>
        <v>Adey Dunguy</v>
      </c>
      <c r="H763" t="str">
        <f t="shared" si="56"/>
        <v>Adey Dunguy</v>
      </c>
      <c r="K763">
        <v>69</v>
      </c>
      <c r="L763" t="str">
        <f t="shared" si="57"/>
        <v>Normal Heart Rate</v>
      </c>
      <c r="O763">
        <v>199155</v>
      </c>
      <c r="P763" s="2" cm="1">
        <f t="array" ref="P763">_xlfn.IFS(LEN(O763)=8,DATE(LEFT(O763,4),MID(O763,5,2),RIGHT(O763,2)),LEN(O763)=7,DATE(LEFT(O763,4),MID(O763,5,1),RIGHT(O763,2)),LEN(O763)=6,DATE(LEFT(O763,4),MID(O763,5,1),RIGHT(O763,1)))</f>
        <v>33363</v>
      </c>
      <c r="R763">
        <v>14</v>
      </c>
      <c r="S763" t="str">
        <f t="shared" si="58"/>
        <v>Normal</v>
      </c>
      <c r="U763">
        <v>2024117</v>
      </c>
      <c r="V763" s="2" cm="1">
        <f t="array" ref="V763">_xlfn.IFS(LEN(U763)=8,DATE(LEFT(U763,4),MID(U763,5,2),RIGHT(U763,2)),LEN(U763)=7,DATE(LEFT(U763,4),MID(U763,5,1),RIGHT(U763,2)),LEN(U763)=6,DATE(LEFT(U763,4),MID(U763,5,1),RIGHT(U763,1)))</f>
        <v>45308</v>
      </c>
      <c r="X763" s="2">
        <v>31733</v>
      </c>
      <c r="Y763">
        <f t="shared" ca="1" si="59"/>
        <v>38</v>
      </c>
    </row>
    <row r="764" spans="3:25" x14ac:dyDescent="0.25">
      <c r="C764" t="s">
        <v>2299</v>
      </c>
      <c r="D764" t="s">
        <v>2300</v>
      </c>
      <c r="F764" t="str">
        <f t="shared" si="55"/>
        <v>Dew Arunowicz</v>
      </c>
      <c r="H764" t="str">
        <f t="shared" si="56"/>
        <v>Dew Arunowicz</v>
      </c>
      <c r="K764">
        <v>85</v>
      </c>
      <c r="L764" t="str">
        <f t="shared" si="57"/>
        <v>Normal Heart Rate</v>
      </c>
      <c r="O764">
        <v>199131</v>
      </c>
      <c r="P764" s="2" cm="1">
        <f t="array" ref="P764">_xlfn.IFS(LEN(O764)=8,DATE(LEFT(O764,4),MID(O764,5,2),RIGHT(O764,2)),LEN(O764)=7,DATE(LEFT(O764,4),MID(O764,5,1),RIGHT(O764,2)),LEN(O764)=6,DATE(LEFT(O764,4),MID(O764,5,1),RIGHT(O764,1)))</f>
        <v>33298</v>
      </c>
      <c r="R764">
        <v>15</v>
      </c>
      <c r="S764" t="str">
        <f t="shared" si="58"/>
        <v>Normal</v>
      </c>
      <c r="U764">
        <v>202441</v>
      </c>
      <c r="V764" s="2" cm="1">
        <f t="array" ref="V764">_xlfn.IFS(LEN(U764)=8,DATE(LEFT(U764,4),MID(U764,5,2),RIGHT(U764,2)),LEN(U764)=7,DATE(LEFT(U764,4),MID(U764,5,1),RIGHT(U764,2)),LEN(U764)=6,DATE(LEFT(U764,4),MID(U764,5,1),RIGHT(U764,1)))</f>
        <v>45383</v>
      </c>
      <c r="X764" s="2">
        <v>38458</v>
      </c>
      <c r="Y764">
        <f t="shared" ca="1" si="59"/>
        <v>19</v>
      </c>
    </row>
    <row r="765" spans="3:25" x14ac:dyDescent="0.25">
      <c r="C765" t="s">
        <v>2302</v>
      </c>
      <c r="D765" t="s">
        <v>2303</v>
      </c>
      <c r="F765" t="str">
        <f t="shared" si="55"/>
        <v>Lani Janc</v>
      </c>
      <c r="H765" t="str">
        <f t="shared" si="56"/>
        <v>Lani Janc</v>
      </c>
      <c r="K765">
        <v>113</v>
      </c>
      <c r="L765" t="str">
        <f t="shared" si="57"/>
        <v>High Heart Rate</v>
      </c>
      <c r="O765">
        <v>19861117</v>
      </c>
      <c r="P765" s="2" cm="1">
        <f t="array" ref="P765">_xlfn.IFS(LEN(O765)=8,DATE(LEFT(O765,4),MID(O765,5,2),RIGHT(O765,2)),LEN(O765)=7,DATE(LEFT(O765,4),MID(O765,5,1),RIGHT(O765,2)),LEN(O765)=6,DATE(LEFT(O765,4),MID(O765,5,1),RIGHT(O765,1)))</f>
        <v>31733</v>
      </c>
      <c r="R765">
        <v>23</v>
      </c>
      <c r="S765" t="str">
        <f t="shared" si="58"/>
        <v>Normal</v>
      </c>
      <c r="U765">
        <v>2024114</v>
      </c>
      <c r="V765" s="2" cm="1">
        <f t="array" ref="V765">_xlfn.IFS(LEN(U765)=8,DATE(LEFT(U765,4),MID(U765,5,2),RIGHT(U765,2)),LEN(U765)=7,DATE(LEFT(U765,4),MID(U765,5,1),RIGHT(U765,2)),LEN(U765)=6,DATE(LEFT(U765,4),MID(U765,5,1),RIGHT(U765,1)))</f>
        <v>45305</v>
      </c>
      <c r="X765" s="2">
        <v>37036</v>
      </c>
      <c r="Y765">
        <f t="shared" ca="1" si="59"/>
        <v>23</v>
      </c>
    </row>
    <row r="766" spans="3:25" x14ac:dyDescent="0.25">
      <c r="C766" t="s">
        <v>2305</v>
      </c>
      <c r="D766" t="s">
        <v>2306</v>
      </c>
      <c r="F766" t="str">
        <f t="shared" si="55"/>
        <v>Tedda Poulsom</v>
      </c>
      <c r="H766" t="str">
        <f t="shared" si="56"/>
        <v>Tedda Poulsom</v>
      </c>
      <c r="K766">
        <v>77</v>
      </c>
      <c r="L766" t="str">
        <f t="shared" si="57"/>
        <v>Normal Heart Rate</v>
      </c>
      <c r="O766">
        <v>2005416</v>
      </c>
      <c r="P766" s="2" cm="1">
        <f t="array" ref="P766">_xlfn.IFS(LEN(O766)=8,DATE(LEFT(O766,4),MID(O766,5,2),RIGHT(O766,2)),LEN(O766)=7,DATE(LEFT(O766,4),MID(O766,5,1),RIGHT(O766,2)),LEN(O766)=6,DATE(LEFT(O766,4),MID(O766,5,1),RIGHT(O766,1)))</f>
        <v>38458</v>
      </c>
      <c r="R766">
        <v>13</v>
      </c>
      <c r="S766" t="str">
        <f t="shared" si="58"/>
        <v>Normal</v>
      </c>
      <c r="U766">
        <v>202467</v>
      </c>
      <c r="V766" s="2" cm="1">
        <f t="array" ref="V766">_xlfn.IFS(LEN(U766)=8,DATE(LEFT(U766,4),MID(U766,5,2),RIGHT(U766,2)),LEN(U766)=7,DATE(LEFT(U766,4),MID(U766,5,1),RIGHT(U766,2)),LEN(U766)=6,DATE(LEFT(U766,4),MID(U766,5,1),RIGHT(U766,1)))</f>
        <v>45450</v>
      </c>
      <c r="X766" s="2">
        <v>34853</v>
      </c>
      <c r="Y766">
        <f t="shared" ca="1" si="59"/>
        <v>29</v>
      </c>
    </row>
    <row r="767" spans="3:25" x14ac:dyDescent="0.25">
      <c r="C767" t="s">
        <v>2308</v>
      </c>
      <c r="D767" t="s">
        <v>2309</v>
      </c>
      <c r="F767" t="str">
        <f t="shared" si="55"/>
        <v>Natala Barnson</v>
      </c>
      <c r="H767" t="str">
        <f t="shared" si="56"/>
        <v>Natala Barnson</v>
      </c>
      <c r="K767">
        <v>100</v>
      </c>
      <c r="L767" t="str">
        <f t="shared" si="57"/>
        <v>High Heart Rate</v>
      </c>
      <c r="O767">
        <v>2001525</v>
      </c>
      <c r="P767" s="2" cm="1">
        <f t="array" ref="P767">_xlfn.IFS(LEN(O767)=8,DATE(LEFT(O767,4),MID(O767,5,2),RIGHT(O767,2)),LEN(O767)=7,DATE(LEFT(O767,4),MID(O767,5,1),RIGHT(O767,2)),LEN(O767)=6,DATE(LEFT(O767,4),MID(O767,5,1),RIGHT(O767,1)))</f>
        <v>37036</v>
      </c>
      <c r="R767">
        <v>15</v>
      </c>
      <c r="S767" t="str">
        <f t="shared" si="58"/>
        <v>Normal</v>
      </c>
      <c r="U767">
        <v>2024113</v>
      </c>
      <c r="V767" s="2" cm="1">
        <f t="array" ref="V767">_xlfn.IFS(LEN(U767)=8,DATE(LEFT(U767,4),MID(U767,5,2),RIGHT(U767,2)),LEN(U767)=7,DATE(LEFT(U767,4),MID(U767,5,1),RIGHT(U767,2)),LEN(U767)=6,DATE(LEFT(U767,4),MID(U767,5,1),RIGHT(U767,1)))</f>
        <v>45304</v>
      </c>
      <c r="X767" s="2">
        <v>37764</v>
      </c>
      <c r="Y767">
        <f t="shared" ca="1" si="59"/>
        <v>21</v>
      </c>
    </row>
    <row r="768" spans="3:25" x14ac:dyDescent="0.25">
      <c r="C768" t="s">
        <v>2311</v>
      </c>
      <c r="D768" t="s">
        <v>2312</v>
      </c>
      <c r="F768" t="str">
        <f t="shared" si="55"/>
        <v>Pearce Fossord</v>
      </c>
      <c r="H768" t="str">
        <f t="shared" si="56"/>
        <v>Pearce Fossord</v>
      </c>
      <c r="K768">
        <v>102</v>
      </c>
      <c r="L768" t="str">
        <f t="shared" si="57"/>
        <v>High Heart Rate</v>
      </c>
      <c r="O768">
        <v>199563</v>
      </c>
      <c r="P768" s="2" cm="1">
        <f t="array" ref="P768">_xlfn.IFS(LEN(O768)=8,DATE(LEFT(O768,4),MID(O768,5,2),RIGHT(O768,2)),LEN(O768)=7,DATE(LEFT(O768,4),MID(O768,5,1),RIGHT(O768,2)),LEN(O768)=6,DATE(LEFT(O768,4),MID(O768,5,1),RIGHT(O768,1)))</f>
        <v>34853</v>
      </c>
      <c r="R768">
        <v>19</v>
      </c>
      <c r="S768" t="str">
        <f t="shared" si="58"/>
        <v>Normal</v>
      </c>
      <c r="U768">
        <v>202467</v>
      </c>
      <c r="V768" s="2" cm="1">
        <f t="array" ref="V768">_xlfn.IFS(LEN(U768)=8,DATE(LEFT(U768,4),MID(U768,5,2),RIGHT(U768,2)),LEN(U768)=7,DATE(LEFT(U768,4),MID(U768,5,1),RIGHT(U768,2)),LEN(U768)=6,DATE(LEFT(U768,4),MID(U768,5,1),RIGHT(U768,1)))</f>
        <v>45450</v>
      </c>
      <c r="X768" s="2">
        <v>33263</v>
      </c>
      <c r="Y768">
        <f t="shared" ca="1" si="59"/>
        <v>34</v>
      </c>
    </row>
    <row r="769" spans="3:25" x14ac:dyDescent="0.25">
      <c r="C769" t="s">
        <v>2314</v>
      </c>
      <c r="D769" t="s">
        <v>2315</v>
      </c>
      <c r="F769" t="str">
        <f t="shared" si="55"/>
        <v>Druci Latchmore</v>
      </c>
      <c r="H769" t="str">
        <f t="shared" si="56"/>
        <v>Druci Latchmore</v>
      </c>
      <c r="K769">
        <v>89</v>
      </c>
      <c r="L769" t="str">
        <f t="shared" si="57"/>
        <v>Normal Heart Rate</v>
      </c>
      <c r="O769">
        <v>2003523</v>
      </c>
      <c r="P769" s="2" cm="1">
        <f t="array" ref="P769">_xlfn.IFS(LEN(O769)=8,DATE(LEFT(O769,4),MID(O769,5,2),RIGHT(O769,2)),LEN(O769)=7,DATE(LEFT(O769,4),MID(O769,5,1),RIGHT(O769,2)),LEN(O769)=6,DATE(LEFT(O769,4),MID(O769,5,1),RIGHT(O769,1)))</f>
        <v>37764</v>
      </c>
      <c r="R769">
        <v>15</v>
      </c>
      <c r="S769" t="str">
        <f t="shared" si="58"/>
        <v>Normal</v>
      </c>
      <c r="U769">
        <v>202434</v>
      </c>
      <c r="V769" s="2" cm="1">
        <f t="array" ref="V769">_xlfn.IFS(LEN(U769)=8,DATE(LEFT(U769,4),MID(U769,5,2),RIGHT(U769,2)),LEN(U769)=7,DATE(LEFT(U769,4),MID(U769,5,1),RIGHT(U769,2)),LEN(U769)=6,DATE(LEFT(U769,4),MID(U769,5,1),RIGHT(U769,1)))</f>
        <v>45355</v>
      </c>
      <c r="X769" s="2">
        <v>37275</v>
      </c>
      <c r="Y769">
        <f t="shared" ca="1" si="59"/>
        <v>23</v>
      </c>
    </row>
    <row r="770" spans="3:25" x14ac:dyDescent="0.25">
      <c r="C770" t="s">
        <v>2317</v>
      </c>
      <c r="D770" t="s">
        <v>2318</v>
      </c>
      <c r="F770" t="str">
        <f t="shared" si="55"/>
        <v>Avis Copnar</v>
      </c>
      <c r="H770" t="str">
        <f t="shared" si="56"/>
        <v>Avis Copnar</v>
      </c>
      <c r="K770">
        <v>98</v>
      </c>
      <c r="L770" t="str">
        <f t="shared" si="57"/>
        <v>Normal Heart Rate</v>
      </c>
      <c r="O770">
        <v>1991125</v>
      </c>
      <c r="P770" s="2" cm="1">
        <f t="array" ref="P770">_xlfn.IFS(LEN(O770)=8,DATE(LEFT(O770,4),MID(O770,5,2),RIGHT(O770,2)),LEN(O770)=7,DATE(LEFT(O770,4),MID(O770,5,1),RIGHT(O770,2)),LEN(O770)=6,DATE(LEFT(O770,4),MID(O770,5,1),RIGHT(O770,1)))</f>
        <v>33263</v>
      </c>
      <c r="R770">
        <v>16</v>
      </c>
      <c r="S770" t="str">
        <f t="shared" si="58"/>
        <v>Normal</v>
      </c>
      <c r="U770">
        <v>2024531</v>
      </c>
      <c r="V770" s="2" cm="1">
        <f t="array" ref="V770">_xlfn.IFS(LEN(U770)=8,DATE(LEFT(U770,4),MID(U770,5,2),RIGHT(U770,2)),LEN(U770)=7,DATE(LEFT(U770,4),MID(U770,5,1),RIGHT(U770,2)),LEN(U770)=6,DATE(LEFT(U770,4),MID(U770,5,1),RIGHT(U770,1)))</f>
        <v>45443</v>
      </c>
      <c r="X770" s="2">
        <v>36417</v>
      </c>
      <c r="Y770">
        <f t="shared" ca="1" si="59"/>
        <v>25</v>
      </c>
    </row>
    <row r="771" spans="3:25" x14ac:dyDescent="0.25">
      <c r="C771" t="s">
        <v>2320</v>
      </c>
      <c r="D771" t="s">
        <v>2321</v>
      </c>
      <c r="F771" t="str">
        <f t="shared" ref="F771:F834" si="60">CONCATENATE(C771," ",D771)</f>
        <v>Perceval Caverhill</v>
      </c>
      <c r="H771" t="str">
        <f t="shared" ref="H771:H834" si="61">TRIM(F771)</f>
        <v>Perceval Caverhill</v>
      </c>
      <c r="K771">
        <v>88</v>
      </c>
      <c r="L771" t="str">
        <f t="shared" ref="L771:L834" si="62">IF(K771&lt;=99,"Normal Heart Rate",IF(K771&lt;=120,"High Heart Rate","Critical Heart Rate"))</f>
        <v>Normal Heart Rate</v>
      </c>
      <c r="O771">
        <v>2002119</v>
      </c>
      <c r="P771" s="2" cm="1">
        <f t="array" ref="P771">_xlfn.IFS(LEN(O771)=8,DATE(LEFT(O771,4),MID(O771,5,2),RIGHT(O771,2)),LEN(O771)=7,DATE(LEFT(O771,4),MID(O771,5,1),RIGHT(O771,2)),LEN(O771)=6,DATE(LEFT(O771,4),MID(O771,5,1),RIGHT(O771,1)))</f>
        <v>37275</v>
      </c>
      <c r="R771">
        <v>10</v>
      </c>
      <c r="S771" t="str">
        <f t="shared" ref="S771:S834" si="63">IF(AND(R771&gt;= 6,R771&lt;= 23),"Normal","Bad")</f>
        <v>Normal</v>
      </c>
      <c r="U771">
        <v>202418</v>
      </c>
      <c r="V771" s="2" cm="1">
        <f t="array" ref="V771">_xlfn.IFS(LEN(U771)=8,DATE(LEFT(U771,4),MID(U771,5,2),RIGHT(U771,2)),LEN(U771)=7,DATE(LEFT(U771,4),MID(U771,5,1),RIGHT(U771,2)),LEN(U771)=6,DATE(LEFT(U771,4),MID(U771,5,1),RIGHT(U771,1)))</f>
        <v>45299</v>
      </c>
      <c r="X771" s="2">
        <v>33935</v>
      </c>
      <c r="Y771">
        <f t="shared" ref="Y771:Y834" ca="1" si="64">DATEDIF(X771,TODAY(),"Y")</f>
        <v>32</v>
      </c>
    </row>
    <row r="772" spans="3:25" x14ac:dyDescent="0.25">
      <c r="C772" t="s">
        <v>2323</v>
      </c>
      <c r="D772" t="s">
        <v>2324</v>
      </c>
      <c r="F772" t="str">
        <f t="shared" si="60"/>
        <v>Jakie Crimp</v>
      </c>
      <c r="H772" t="str">
        <f t="shared" si="61"/>
        <v>Jakie Crimp</v>
      </c>
      <c r="K772">
        <v>85</v>
      </c>
      <c r="L772" t="str">
        <f t="shared" si="62"/>
        <v>Normal Heart Rate</v>
      </c>
      <c r="O772">
        <v>1999914</v>
      </c>
      <c r="P772" s="2" cm="1">
        <f t="array" ref="P772">_xlfn.IFS(LEN(O772)=8,DATE(LEFT(O772,4),MID(O772,5,2),RIGHT(O772,2)),LEN(O772)=7,DATE(LEFT(O772,4),MID(O772,5,1),RIGHT(O772,2)),LEN(O772)=6,DATE(LEFT(O772,4),MID(O772,5,1),RIGHT(O772,1)))</f>
        <v>36417</v>
      </c>
      <c r="R772">
        <v>20</v>
      </c>
      <c r="S772" t="str">
        <f t="shared" si="63"/>
        <v>Normal</v>
      </c>
      <c r="U772">
        <v>202415</v>
      </c>
      <c r="V772" s="2" cm="1">
        <f t="array" ref="V772">_xlfn.IFS(LEN(U772)=8,DATE(LEFT(U772,4),MID(U772,5,2),RIGHT(U772,2)),LEN(U772)=7,DATE(LEFT(U772,4),MID(U772,5,1),RIGHT(U772,2)),LEN(U772)=6,DATE(LEFT(U772,4),MID(U772,5,1),RIGHT(U772,1)))</f>
        <v>45296</v>
      </c>
      <c r="X772" s="2">
        <v>38704</v>
      </c>
      <c r="Y772">
        <f t="shared" ca="1" si="64"/>
        <v>19</v>
      </c>
    </row>
    <row r="773" spans="3:25" x14ac:dyDescent="0.25">
      <c r="C773" t="s">
        <v>1647</v>
      </c>
      <c r="D773" t="s">
        <v>2326</v>
      </c>
      <c r="F773" t="str">
        <f t="shared" si="60"/>
        <v>Marj Howen</v>
      </c>
      <c r="H773" t="str">
        <f t="shared" si="61"/>
        <v>Marj Howen</v>
      </c>
      <c r="K773">
        <v>120</v>
      </c>
      <c r="L773" t="str">
        <f t="shared" si="62"/>
        <v>High Heart Rate</v>
      </c>
      <c r="O773">
        <v>19921127</v>
      </c>
      <c r="P773" s="2" cm="1">
        <f t="array" ref="P773">_xlfn.IFS(LEN(O773)=8,DATE(LEFT(O773,4),MID(O773,5,2),RIGHT(O773,2)),LEN(O773)=7,DATE(LEFT(O773,4),MID(O773,5,1),RIGHT(O773,2)),LEN(O773)=6,DATE(LEFT(O773,4),MID(O773,5,1),RIGHT(O773,1)))</f>
        <v>33935</v>
      </c>
      <c r="R773">
        <v>16</v>
      </c>
      <c r="S773" t="str">
        <f t="shared" si="63"/>
        <v>Normal</v>
      </c>
      <c r="U773">
        <v>2024528</v>
      </c>
      <c r="V773" s="2" cm="1">
        <f t="array" ref="V773">_xlfn.IFS(LEN(U773)=8,DATE(LEFT(U773,4),MID(U773,5,2),RIGHT(U773,2)),LEN(U773)=7,DATE(LEFT(U773,4),MID(U773,5,1),RIGHT(U773,2)),LEN(U773)=6,DATE(LEFT(U773,4),MID(U773,5,1),RIGHT(U773,1)))</f>
        <v>45440</v>
      </c>
      <c r="X773" s="2">
        <v>37107</v>
      </c>
      <c r="Y773">
        <f t="shared" ca="1" si="64"/>
        <v>23</v>
      </c>
    </row>
    <row r="774" spans="3:25" x14ac:dyDescent="0.25">
      <c r="C774" t="s">
        <v>2328</v>
      </c>
      <c r="D774" t="s">
        <v>2329</v>
      </c>
      <c r="F774" t="str">
        <f t="shared" si="60"/>
        <v>Robinet Kelleher</v>
      </c>
      <c r="H774" t="str">
        <f t="shared" si="61"/>
        <v>Robinet Kelleher</v>
      </c>
      <c r="K774">
        <v>86</v>
      </c>
      <c r="L774" t="str">
        <f t="shared" si="62"/>
        <v>Normal Heart Rate</v>
      </c>
      <c r="O774">
        <v>20051218</v>
      </c>
      <c r="P774" s="2" cm="1">
        <f t="array" ref="P774">_xlfn.IFS(LEN(O774)=8,DATE(LEFT(O774,4),MID(O774,5,2),RIGHT(O774,2)),LEN(O774)=7,DATE(LEFT(O774,4),MID(O774,5,1),RIGHT(O774,2)),LEN(O774)=6,DATE(LEFT(O774,4),MID(O774,5,1),RIGHT(O774,1)))</f>
        <v>38704</v>
      </c>
      <c r="R774">
        <v>10</v>
      </c>
      <c r="S774" t="str">
        <f t="shared" si="63"/>
        <v>Normal</v>
      </c>
      <c r="U774">
        <v>2024428</v>
      </c>
      <c r="V774" s="2" cm="1">
        <f t="array" ref="V774">_xlfn.IFS(LEN(U774)=8,DATE(LEFT(U774,4),MID(U774,5,2),RIGHT(U774,2)),LEN(U774)=7,DATE(LEFT(U774,4),MID(U774,5,1),RIGHT(U774,2)),LEN(U774)=6,DATE(LEFT(U774,4),MID(U774,5,1),RIGHT(U774,1)))</f>
        <v>45410</v>
      </c>
      <c r="X774" s="2">
        <v>36875</v>
      </c>
      <c r="Y774">
        <f t="shared" ca="1" si="64"/>
        <v>24</v>
      </c>
    </row>
    <row r="775" spans="3:25" x14ac:dyDescent="0.25">
      <c r="C775" t="s">
        <v>2331</v>
      </c>
      <c r="D775" t="s">
        <v>2332</v>
      </c>
      <c r="F775" t="str">
        <f t="shared" si="60"/>
        <v>Gaby Fassan</v>
      </c>
      <c r="H775" t="str">
        <f t="shared" si="61"/>
        <v>Gaby Fassan</v>
      </c>
      <c r="K775">
        <v>78</v>
      </c>
      <c r="L775" t="str">
        <f t="shared" si="62"/>
        <v>Normal Heart Rate</v>
      </c>
      <c r="O775">
        <v>200184</v>
      </c>
      <c r="P775" s="2" cm="1">
        <f t="array" ref="P775">_xlfn.IFS(LEN(O775)=8,DATE(LEFT(O775,4),MID(O775,5,2),RIGHT(O775,2)),LEN(O775)=7,DATE(LEFT(O775,4),MID(O775,5,1),RIGHT(O775,2)),LEN(O775)=6,DATE(LEFT(O775,4),MID(O775,5,1),RIGHT(O775,1)))</f>
        <v>37107</v>
      </c>
      <c r="R775">
        <v>13</v>
      </c>
      <c r="S775" t="str">
        <f t="shared" si="63"/>
        <v>Normal</v>
      </c>
      <c r="U775">
        <v>2024229</v>
      </c>
      <c r="V775" s="2" cm="1">
        <f t="array" ref="V775">_xlfn.IFS(LEN(U775)=8,DATE(LEFT(U775,4),MID(U775,5,2),RIGHT(U775,2)),LEN(U775)=7,DATE(LEFT(U775,4),MID(U775,5,1),RIGHT(U775,2)),LEN(U775)=6,DATE(LEFT(U775,4),MID(U775,5,1),RIGHT(U775,1)))</f>
        <v>45351</v>
      </c>
      <c r="X775" s="2">
        <v>36376</v>
      </c>
      <c r="Y775">
        <f t="shared" ca="1" si="64"/>
        <v>25</v>
      </c>
    </row>
    <row r="776" spans="3:25" x14ac:dyDescent="0.25">
      <c r="C776" t="s">
        <v>2334</v>
      </c>
      <c r="D776" t="s">
        <v>2335</v>
      </c>
      <c r="F776" t="str">
        <f t="shared" si="60"/>
        <v>Georgiana Hulance</v>
      </c>
      <c r="H776" t="str">
        <f t="shared" si="61"/>
        <v>Georgiana Hulance</v>
      </c>
      <c r="K776">
        <v>103</v>
      </c>
      <c r="L776" t="str">
        <f t="shared" si="62"/>
        <v>High Heart Rate</v>
      </c>
      <c r="O776">
        <v>20001215</v>
      </c>
      <c r="P776" s="2" cm="1">
        <f t="array" ref="P776">_xlfn.IFS(LEN(O776)=8,DATE(LEFT(O776,4),MID(O776,5,2),RIGHT(O776,2)),LEN(O776)=7,DATE(LEFT(O776,4),MID(O776,5,1),RIGHT(O776,2)),LEN(O776)=6,DATE(LEFT(O776,4),MID(O776,5,1),RIGHT(O776,1)))</f>
        <v>36875</v>
      </c>
      <c r="R776">
        <v>10</v>
      </c>
      <c r="S776" t="str">
        <f t="shared" si="63"/>
        <v>Normal</v>
      </c>
      <c r="U776">
        <v>2024116</v>
      </c>
      <c r="V776" s="2" cm="1">
        <f t="array" ref="V776">_xlfn.IFS(LEN(U776)=8,DATE(LEFT(U776,4),MID(U776,5,2),RIGHT(U776,2)),LEN(U776)=7,DATE(LEFT(U776,4),MID(U776,5,1),RIGHT(U776,2)),LEN(U776)=6,DATE(LEFT(U776,4),MID(U776,5,1),RIGHT(U776,1)))</f>
        <v>45307</v>
      </c>
      <c r="X776" s="2">
        <v>38987</v>
      </c>
      <c r="Y776">
        <f t="shared" ca="1" si="64"/>
        <v>18</v>
      </c>
    </row>
    <row r="777" spans="3:25" x14ac:dyDescent="0.25">
      <c r="C777" t="s">
        <v>2337</v>
      </c>
      <c r="D777" t="s">
        <v>2338</v>
      </c>
      <c r="F777" t="str">
        <f t="shared" si="60"/>
        <v>Ruperto Bezemer</v>
      </c>
      <c r="H777" t="str">
        <f t="shared" si="61"/>
        <v>Ruperto Bezemer</v>
      </c>
      <c r="K777">
        <v>117</v>
      </c>
      <c r="L777" t="str">
        <f t="shared" si="62"/>
        <v>High Heart Rate</v>
      </c>
      <c r="O777">
        <v>199984</v>
      </c>
      <c r="P777" s="2" cm="1">
        <f t="array" ref="P777">_xlfn.IFS(LEN(O777)=8,DATE(LEFT(O777,4),MID(O777,5,2),RIGHT(O777,2)),LEN(O777)=7,DATE(LEFT(O777,4),MID(O777,5,1),RIGHT(O777,2)),LEN(O777)=6,DATE(LEFT(O777,4),MID(O777,5,1),RIGHT(O777,1)))</f>
        <v>36376</v>
      </c>
      <c r="R777">
        <v>15</v>
      </c>
      <c r="S777" t="str">
        <f t="shared" si="63"/>
        <v>Normal</v>
      </c>
      <c r="U777">
        <v>2024517</v>
      </c>
      <c r="V777" s="2" cm="1">
        <f t="array" ref="V777">_xlfn.IFS(LEN(U777)=8,DATE(LEFT(U777,4),MID(U777,5,2),RIGHT(U777,2)),LEN(U777)=7,DATE(LEFT(U777,4),MID(U777,5,1),RIGHT(U777,2)),LEN(U777)=6,DATE(LEFT(U777,4),MID(U777,5,1),RIGHT(U777,1)))</f>
        <v>45429</v>
      </c>
      <c r="X777" s="2">
        <v>37968</v>
      </c>
      <c r="Y777">
        <f t="shared" ca="1" si="64"/>
        <v>21</v>
      </c>
    </row>
    <row r="778" spans="3:25" x14ac:dyDescent="0.25">
      <c r="C778" t="s">
        <v>2340</v>
      </c>
      <c r="D778" t="s">
        <v>2341</v>
      </c>
      <c r="F778" t="str">
        <f t="shared" si="60"/>
        <v>Jorgan Towne</v>
      </c>
      <c r="H778" t="str">
        <f t="shared" si="61"/>
        <v>Jorgan Towne</v>
      </c>
      <c r="K778">
        <v>110</v>
      </c>
      <c r="L778" t="str">
        <f t="shared" si="62"/>
        <v>High Heart Rate</v>
      </c>
      <c r="O778">
        <v>2006927</v>
      </c>
      <c r="P778" s="2" cm="1">
        <f t="array" ref="P778">_xlfn.IFS(LEN(O778)=8,DATE(LEFT(O778,4),MID(O778,5,2),RIGHT(O778,2)),LEN(O778)=7,DATE(LEFT(O778,4),MID(O778,5,1),RIGHT(O778,2)),LEN(O778)=6,DATE(LEFT(O778,4),MID(O778,5,1),RIGHT(O778,1)))</f>
        <v>38987</v>
      </c>
      <c r="R778">
        <v>11</v>
      </c>
      <c r="S778" t="str">
        <f t="shared" si="63"/>
        <v>Normal</v>
      </c>
      <c r="U778">
        <v>2024518</v>
      </c>
      <c r="V778" s="2" cm="1">
        <f t="array" ref="V778">_xlfn.IFS(LEN(U778)=8,DATE(LEFT(U778,4),MID(U778,5,2),RIGHT(U778,2)),LEN(U778)=7,DATE(LEFT(U778,4),MID(U778,5,1),RIGHT(U778,2)),LEN(U778)=6,DATE(LEFT(U778,4),MID(U778,5,1),RIGHT(U778,1)))</f>
        <v>45430</v>
      </c>
      <c r="X778" s="2">
        <v>37635</v>
      </c>
      <c r="Y778">
        <f t="shared" ca="1" si="64"/>
        <v>22</v>
      </c>
    </row>
    <row r="779" spans="3:25" x14ac:dyDescent="0.25">
      <c r="C779" t="s">
        <v>2343</v>
      </c>
      <c r="D779" t="s">
        <v>2344</v>
      </c>
      <c r="F779" t="str">
        <f t="shared" si="60"/>
        <v>Hyacinthia Paradise</v>
      </c>
      <c r="H779" t="str">
        <f t="shared" si="61"/>
        <v>Hyacinthia Paradise</v>
      </c>
      <c r="K779">
        <v>100</v>
      </c>
      <c r="L779" t="str">
        <f t="shared" si="62"/>
        <v>High Heart Rate</v>
      </c>
      <c r="O779">
        <v>20031213</v>
      </c>
      <c r="P779" s="2" cm="1">
        <f t="array" ref="P779">_xlfn.IFS(LEN(O779)=8,DATE(LEFT(O779,4),MID(O779,5,2),RIGHT(O779,2)),LEN(O779)=7,DATE(LEFT(O779,4),MID(O779,5,1),RIGHT(O779,2)),LEN(O779)=6,DATE(LEFT(O779,4),MID(O779,5,1),RIGHT(O779,1)))</f>
        <v>37968</v>
      </c>
      <c r="R779">
        <v>15</v>
      </c>
      <c r="S779" t="str">
        <f t="shared" si="63"/>
        <v>Normal</v>
      </c>
      <c r="U779">
        <v>2024115</v>
      </c>
      <c r="V779" s="2" cm="1">
        <f t="array" ref="V779">_xlfn.IFS(LEN(U779)=8,DATE(LEFT(U779,4),MID(U779,5,2),RIGHT(U779,2)),LEN(U779)=7,DATE(LEFT(U779,4),MID(U779,5,1),RIGHT(U779,2)),LEN(U779)=6,DATE(LEFT(U779,4),MID(U779,5,1),RIGHT(U779,1)))</f>
        <v>45306</v>
      </c>
      <c r="X779" s="2">
        <v>34689</v>
      </c>
      <c r="Y779">
        <f t="shared" ca="1" si="64"/>
        <v>30</v>
      </c>
    </row>
    <row r="780" spans="3:25" x14ac:dyDescent="0.25">
      <c r="C780" t="s">
        <v>2346</v>
      </c>
      <c r="D780" t="s">
        <v>2347</v>
      </c>
      <c r="F780" t="str">
        <f t="shared" si="60"/>
        <v>Wini Gelderd</v>
      </c>
      <c r="H780" t="str">
        <f t="shared" si="61"/>
        <v>Wini Gelderd</v>
      </c>
      <c r="K780">
        <v>74</v>
      </c>
      <c r="L780" t="str">
        <f t="shared" si="62"/>
        <v>Normal Heart Rate</v>
      </c>
      <c r="O780">
        <v>2003114</v>
      </c>
      <c r="P780" s="2" cm="1">
        <f t="array" ref="P780">_xlfn.IFS(LEN(O780)=8,DATE(LEFT(O780,4),MID(O780,5,2),RIGHT(O780,2)),LEN(O780)=7,DATE(LEFT(O780,4),MID(O780,5,1),RIGHT(O780,2)),LEN(O780)=6,DATE(LEFT(O780,4),MID(O780,5,1),RIGHT(O780,1)))</f>
        <v>37635</v>
      </c>
      <c r="R780">
        <v>15</v>
      </c>
      <c r="S780" t="str">
        <f t="shared" si="63"/>
        <v>Normal</v>
      </c>
      <c r="U780">
        <v>2024128</v>
      </c>
      <c r="V780" s="2" cm="1">
        <f t="array" ref="V780">_xlfn.IFS(LEN(U780)=8,DATE(LEFT(U780,4),MID(U780,5,2),RIGHT(U780,2)),LEN(U780)=7,DATE(LEFT(U780,4),MID(U780,5,1),RIGHT(U780,2)),LEN(U780)=6,DATE(LEFT(U780,4),MID(U780,5,1),RIGHT(U780,1)))</f>
        <v>45319</v>
      </c>
      <c r="X780" s="2">
        <v>29767</v>
      </c>
      <c r="Y780">
        <f t="shared" ca="1" si="64"/>
        <v>43</v>
      </c>
    </row>
    <row r="781" spans="3:25" x14ac:dyDescent="0.25">
      <c r="C781" t="s">
        <v>2349</v>
      </c>
      <c r="D781" t="s">
        <v>2350</v>
      </c>
      <c r="F781" t="str">
        <f t="shared" si="60"/>
        <v>Nevins Castello</v>
      </c>
      <c r="H781" t="str">
        <f t="shared" si="61"/>
        <v>Nevins Castello</v>
      </c>
      <c r="K781">
        <v>98</v>
      </c>
      <c r="L781" t="str">
        <f t="shared" si="62"/>
        <v>Normal Heart Rate</v>
      </c>
      <c r="O781">
        <v>19941221</v>
      </c>
      <c r="P781" s="2" cm="1">
        <f t="array" ref="P781">_xlfn.IFS(LEN(O781)=8,DATE(LEFT(O781,4),MID(O781,5,2),RIGHT(O781,2)),LEN(O781)=7,DATE(LEFT(O781,4),MID(O781,5,1),RIGHT(O781,2)),LEN(O781)=6,DATE(LEFT(O781,4),MID(O781,5,1),RIGHT(O781,1)))</f>
        <v>34689</v>
      </c>
      <c r="R781">
        <v>14</v>
      </c>
      <c r="S781" t="str">
        <f t="shared" si="63"/>
        <v>Normal</v>
      </c>
      <c r="U781">
        <v>2024315</v>
      </c>
      <c r="V781" s="2" cm="1">
        <f t="array" ref="V781">_xlfn.IFS(LEN(U781)=8,DATE(LEFT(U781,4),MID(U781,5,2),RIGHT(U781,2)),LEN(U781)=7,DATE(LEFT(U781,4),MID(U781,5,1),RIGHT(U781,2)),LEN(U781)=6,DATE(LEFT(U781,4),MID(U781,5,1),RIGHT(U781,1)))</f>
        <v>45366</v>
      </c>
      <c r="X781" s="2">
        <v>30813</v>
      </c>
      <c r="Y781">
        <f t="shared" ca="1" si="64"/>
        <v>40</v>
      </c>
    </row>
    <row r="782" spans="3:25" x14ac:dyDescent="0.25">
      <c r="C782" t="s">
        <v>2352</v>
      </c>
      <c r="D782" t="s">
        <v>2353</v>
      </c>
      <c r="F782" t="str">
        <f t="shared" si="60"/>
        <v>Bobinette Queen</v>
      </c>
      <c r="H782" t="str">
        <f t="shared" si="61"/>
        <v>Bobinette Queen</v>
      </c>
      <c r="K782">
        <v>91</v>
      </c>
      <c r="L782" t="str">
        <f t="shared" si="62"/>
        <v>Normal Heart Rate</v>
      </c>
      <c r="O782">
        <v>1981630</v>
      </c>
      <c r="P782" s="2" cm="1">
        <f t="array" ref="P782">_xlfn.IFS(LEN(O782)=8,DATE(LEFT(O782,4),MID(O782,5,2),RIGHT(O782,2)),LEN(O782)=7,DATE(LEFT(O782,4),MID(O782,5,1),RIGHT(O782,2)),LEN(O782)=6,DATE(LEFT(O782,4),MID(O782,5,1),RIGHT(O782,1)))</f>
        <v>29767</v>
      </c>
      <c r="R782">
        <v>15</v>
      </c>
      <c r="S782" t="str">
        <f t="shared" si="63"/>
        <v>Normal</v>
      </c>
      <c r="U782">
        <v>2024612</v>
      </c>
      <c r="V782" s="2" cm="1">
        <f t="array" ref="V782">_xlfn.IFS(LEN(U782)=8,DATE(LEFT(U782,4),MID(U782,5,2),RIGHT(U782,2)),LEN(U782)=7,DATE(LEFT(U782,4),MID(U782,5,1),RIGHT(U782,2)),LEN(U782)=6,DATE(LEFT(U782,4),MID(U782,5,1),RIGHT(U782,1)))</f>
        <v>45455</v>
      </c>
      <c r="X782" s="2">
        <v>37728</v>
      </c>
      <c r="Y782">
        <f t="shared" ca="1" si="64"/>
        <v>21</v>
      </c>
    </row>
    <row r="783" spans="3:25" x14ac:dyDescent="0.25">
      <c r="C783" t="s">
        <v>2355</v>
      </c>
      <c r="D783" t="s">
        <v>2356</v>
      </c>
      <c r="F783" t="str">
        <f t="shared" si="60"/>
        <v>Fina Leishman</v>
      </c>
      <c r="H783" t="str">
        <f t="shared" si="61"/>
        <v>Fina Leishman</v>
      </c>
      <c r="K783">
        <v>93</v>
      </c>
      <c r="L783" t="str">
        <f t="shared" si="62"/>
        <v>Normal Heart Rate</v>
      </c>
      <c r="O783">
        <v>1984511</v>
      </c>
      <c r="P783" s="2" cm="1">
        <f t="array" ref="P783">_xlfn.IFS(LEN(O783)=8,DATE(LEFT(O783,4),MID(O783,5,2),RIGHT(O783,2)),LEN(O783)=7,DATE(LEFT(O783,4),MID(O783,5,1),RIGHT(O783,2)),LEN(O783)=6,DATE(LEFT(O783,4),MID(O783,5,1),RIGHT(O783,1)))</f>
        <v>30813</v>
      </c>
      <c r="R783">
        <v>17</v>
      </c>
      <c r="S783" t="str">
        <f t="shared" si="63"/>
        <v>Normal</v>
      </c>
      <c r="U783">
        <v>2024120</v>
      </c>
      <c r="V783" s="2" cm="1">
        <f t="array" ref="V783">_xlfn.IFS(LEN(U783)=8,DATE(LEFT(U783,4),MID(U783,5,2),RIGHT(U783,2)),LEN(U783)=7,DATE(LEFT(U783,4),MID(U783,5,1),RIGHT(U783,2)),LEN(U783)=6,DATE(LEFT(U783,4),MID(U783,5,1),RIGHT(U783,1)))</f>
        <v>45311</v>
      </c>
      <c r="X783" s="2">
        <v>37344</v>
      </c>
      <c r="Y783">
        <f t="shared" ca="1" si="64"/>
        <v>22</v>
      </c>
    </row>
    <row r="784" spans="3:25" x14ac:dyDescent="0.25">
      <c r="C784" t="s">
        <v>2358</v>
      </c>
      <c r="D784" t="s">
        <v>2359</v>
      </c>
      <c r="F784" t="str">
        <f t="shared" si="60"/>
        <v>Jaine Burdus</v>
      </c>
      <c r="H784" t="str">
        <f t="shared" si="61"/>
        <v>Jaine Burdus</v>
      </c>
      <c r="K784">
        <v>104</v>
      </c>
      <c r="L784" t="str">
        <f t="shared" si="62"/>
        <v>High Heart Rate</v>
      </c>
      <c r="O784">
        <v>2003417</v>
      </c>
      <c r="P784" s="2" cm="1">
        <f t="array" ref="P784">_xlfn.IFS(LEN(O784)=8,DATE(LEFT(O784,4),MID(O784,5,2),RIGHT(O784,2)),LEN(O784)=7,DATE(LEFT(O784,4),MID(O784,5,1),RIGHT(O784,2)),LEN(O784)=6,DATE(LEFT(O784,4),MID(O784,5,1),RIGHT(O784,1)))</f>
        <v>37728</v>
      </c>
      <c r="R784">
        <v>20</v>
      </c>
      <c r="S784" t="str">
        <f t="shared" si="63"/>
        <v>Normal</v>
      </c>
      <c r="U784">
        <v>2024517</v>
      </c>
      <c r="V784" s="2" cm="1">
        <f t="array" ref="V784">_xlfn.IFS(LEN(U784)=8,DATE(LEFT(U784,4),MID(U784,5,2),RIGHT(U784,2)),LEN(U784)=7,DATE(LEFT(U784,4),MID(U784,5,1),RIGHT(U784,2)),LEN(U784)=6,DATE(LEFT(U784,4),MID(U784,5,1),RIGHT(U784,1)))</f>
        <v>45429</v>
      </c>
      <c r="X784" s="2">
        <v>38592</v>
      </c>
      <c r="Y784">
        <f t="shared" ca="1" si="64"/>
        <v>19</v>
      </c>
    </row>
    <row r="785" spans="3:25" x14ac:dyDescent="0.25">
      <c r="C785" t="s">
        <v>2361</v>
      </c>
      <c r="D785" t="s">
        <v>2362</v>
      </c>
      <c r="F785" t="str">
        <f t="shared" si="60"/>
        <v>Atlanta Servant</v>
      </c>
      <c r="H785" t="str">
        <f t="shared" si="61"/>
        <v>Atlanta Servant</v>
      </c>
      <c r="K785">
        <v>102</v>
      </c>
      <c r="L785" t="str">
        <f t="shared" si="62"/>
        <v>High Heart Rate</v>
      </c>
      <c r="O785">
        <v>2002329</v>
      </c>
      <c r="P785" s="2" cm="1">
        <f t="array" ref="P785">_xlfn.IFS(LEN(O785)=8,DATE(LEFT(O785,4),MID(O785,5,2),RIGHT(O785,2)),LEN(O785)=7,DATE(LEFT(O785,4),MID(O785,5,1),RIGHT(O785,2)),LEN(O785)=6,DATE(LEFT(O785,4),MID(O785,5,1),RIGHT(O785,1)))</f>
        <v>37344</v>
      </c>
      <c r="R785">
        <v>11</v>
      </c>
      <c r="S785" t="str">
        <f t="shared" si="63"/>
        <v>Normal</v>
      </c>
      <c r="U785">
        <v>2024120</v>
      </c>
      <c r="V785" s="2" cm="1">
        <f t="array" ref="V785">_xlfn.IFS(LEN(U785)=8,DATE(LEFT(U785,4),MID(U785,5,2),RIGHT(U785,2)),LEN(U785)=7,DATE(LEFT(U785,4),MID(U785,5,1),RIGHT(U785,2)),LEN(U785)=6,DATE(LEFT(U785,4),MID(U785,5,1),RIGHT(U785,1)))</f>
        <v>45311</v>
      </c>
      <c r="X785" s="2">
        <v>34486</v>
      </c>
      <c r="Y785">
        <f t="shared" ca="1" si="64"/>
        <v>30</v>
      </c>
    </row>
    <row r="786" spans="3:25" x14ac:dyDescent="0.25">
      <c r="C786" t="s">
        <v>2364</v>
      </c>
      <c r="D786" t="s">
        <v>2365</v>
      </c>
      <c r="F786" t="str">
        <f t="shared" si="60"/>
        <v>Cazzie Rockell</v>
      </c>
      <c r="H786" t="str">
        <f t="shared" si="61"/>
        <v>Cazzie Rockell</v>
      </c>
      <c r="K786">
        <v>89</v>
      </c>
      <c r="L786" t="str">
        <f t="shared" si="62"/>
        <v>Normal Heart Rate</v>
      </c>
      <c r="O786">
        <v>2005828</v>
      </c>
      <c r="P786" s="2" cm="1">
        <f t="array" ref="P786">_xlfn.IFS(LEN(O786)=8,DATE(LEFT(O786,4),MID(O786,5,2),RIGHT(O786,2)),LEN(O786)=7,DATE(LEFT(O786,4),MID(O786,5,1),RIGHT(O786,2)),LEN(O786)=6,DATE(LEFT(O786,4),MID(O786,5,1),RIGHT(O786,1)))</f>
        <v>38592</v>
      </c>
      <c r="R786">
        <v>12</v>
      </c>
      <c r="S786" t="str">
        <f t="shared" si="63"/>
        <v>Normal</v>
      </c>
      <c r="U786">
        <v>202434</v>
      </c>
      <c r="V786" s="2" cm="1">
        <f t="array" ref="V786">_xlfn.IFS(LEN(U786)=8,DATE(LEFT(U786,4),MID(U786,5,2),RIGHT(U786,2)),LEN(U786)=7,DATE(LEFT(U786,4),MID(U786,5,1),RIGHT(U786,2)),LEN(U786)=6,DATE(LEFT(U786,4),MID(U786,5,1),RIGHT(U786,1)))</f>
        <v>45355</v>
      </c>
      <c r="X786" s="2">
        <v>38391</v>
      </c>
      <c r="Y786">
        <f t="shared" ca="1" si="64"/>
        <v>20</v>
      </c>
    </row>
    <row r="787" spans="3:25" x14ac:dyDescent="0.25">
      <c r="C787" t="s">
        <v>2367</v>
      </c>
      <c r="D787" t="s">
        <v>2368</v>
      </c>
      <c r="F787" t="str">
        <f t="shared" si="60"/>
        <v>Salome Lawdham</v>
      </c>
      <c r="H787" t="str">
        <f t="shared" si="61"/>
        <v>Salome Lawdham</v>
      </c>
      <c r="K787">
        <v>110</v>
      </c>
      <c r="L787" t="str">
        <f t="shared" si="62"/>
        <v>High Heart Rate</v>
      </c>
      <c r="O787">
        <v>199461</v>
      </c>
      <c r="P787" s="2" cm="1">
        <f t="array" ref="P787">_xlfn.IFS(LEN(O787)=8,DATE(LEFT(O787,4),MID(O787,5,2),RIGHT(O787,2)),LEN(O787)=7,DATE(LEFT(O787,4),MID(O787,5,1),RIGHT(O787,2)),LEN(O787)=6,DATE(LEFT(O787,4),MID(O787,5,1),RIGHT(O787,1)))</f>
        <v>34486</v>
      </c>
      <c r="R787">
        <v>21</v>
      </c>
      <c r="S787" t="str">
        <f t="shared" si="63"/>
        <v>Normal</v>
      </c>
      <c r="U787">
        <v>2024510</v>
      </c>
      <c r="V787" s="2" cm="1">
        <f t="array" ref="V787">_xlfn.IFS(LEN(U787)=8,DATE(LEFT(U787,4),MID(U787,5,2),RIGHT(U787,2)),LEN(U787)=7,DATE(LEFT(U787,4),MID(U787,5,1),RIGHT(U787,2)),LEN(U787)=6,DATE(LEFT(U787,4),MID(U787,5,1),RIGHT(U787,1)))</f>
        <v>45422</v>
      </c>
      <c r="X787" s="2">
        <v>38647</v>
      </c>
      <c r="Y787">
        <f t="shared" ca="1" si="64"/>
        <v>19</v>
      </c>
    </row>
    <row r="788" spans="3:25" x14ac:dyDescent="0.25">
      <c r="C788" t="s">
        <v>2370</v>
      </c>
      <c r="D788" t="s">
        <v>2371</v>
      </c>
      <c r="F788" t="str">
        <f t="shared" si="60"/>
        <v>Murdoch Paniman</v>
      </c>
      <c r="H788" t="str">
        <f t="shared" si="61"/>
        <v>Murdoch Paniman</v>
      </c>
      <c r="K788">
        <v>74</v>
      </c>
      <c r="L788" t="str">
        <f t="shared" si="62"/>
        <v>Normal Heart Rate</v>
      </c>
      <c r="O788">
        <v>200528</v>
      </c>
      <c r="P788" s="2" cm="1">
        <f t="array" ref="P788">_xlfn.IFS(LEN(O788)=8,DATE(LEFT(O788,4),MID(O788,5,2),RIGHT(O788,2)),LEN(O788)=7,DATE(LEFT(O788,4),MID(O788,5,1),RIGHT(O788,2)),LEN(O788)=6,DATE(LEFT(O788,4),MID(O788,5,1),RIGHT(O788,1)))</f>
        <v>38391</v>
      </c>
      <c r="R788">
        <v>8</v>
      </c>
      <c r="S788" t="str">
        <f t="shared" si="63"/>
        <v>Normal</v>
      </c>
      <c r="U788">
        <v>2024420</v>
      </c>
      <c r="V788" s="2" cm="1">
        <f t="array" ref="V788">_xlfn.IFS(LEN(U788)=8,DATE(LEFT(U788,4),MID(U788,5,2),RIGHT(U788,2)),LEN(U788)=7,DATE(LEFT(U788,4),MID(U788,5,1),RIGHT(U788,2)),LEN(U788)=6,DATE(LEFT(U788,4),MID(U788,5,1),RIGHT(U788,1)))</f>
        <v>45402</v>
      </c>
      <c r="X788" s="2">
        <v>35159</v>
      </c>
      <c r="Y788">
        <f t="shared" ca="1" si="64"/>
        <v>28</v>
      </c>
    </row>
    <row r="789" spans="3:25" x14ac:dyDescent="0.25">
      <c r="C789" t="s">
        <v>2373</v>
      </c>
      <c r="D789" t="s">
        <v>2374</v>
      </c>
      <c r="F789" t="str">
        <f t="shared" si="60"/>
        <v>Louella Wilford</v>
      </c>
      <c r="H789" t="str">
        <f t="shared" si="61"/>
        <v>Louella Wilford</v>
      </c>
      <c r="K789">
        <v>113</v>
      </c>
      <c r="L789" t="str">
        <f t="shared" si="62"/>
        <v>High Heart Rate</v>
      </c>
      <c r="O789">
        <v>20051022</v>
      </c>
      <c r="P789" s="2" cm="1">
        <f t="array" ref="P789">_xlfn.IFS(LEN(O789)=8,DATE(LEFT(O789,4),MID(O789,5,2),RIGHT(O789,2)),LEN(O789)=7,DATE(LEFT(O789,4),MID(O789,5,1),RIGHT(O789,2)),LEN(O789)=6,DATE(LEFT(O789,4),MID(O789,5,1),RIGHT(O789,1)))</f>
        <v>38647</v>
      </c>
      <c r="R789">
        <v>20</v>
      </c>
      <c r="S789" t="str">
        <f t="shared" si="63"/>
        <v>Normal</v>
      </c>
      <c r="U789">
        <v>2024328</v>
      </c>
      <c r="V789" s="2" cm="1">
        <f t="array" ref="V789">_xlfn.IFS(LEN(U789)=8,DATE(LEFT(U789,4),MID(U789,5,2),RIGHT(U789,2)),LEN(U789)=7,DATE(LEFT(U789,4),MID(U789,5,1),RIGHT(U789,2)),LEN(U789)=6,DATE(LEFT(U789,4),MID(U789,5,1),RIGHT(U789,1)))</f>
        <v>45379</v>
      </c>
      <c r="X789" s="2">
        <v>35050</v>
      </c>
      <c r="Y789">
        <f t="shared" ca="1" si="64"/>
        <v>29</v>
      </c>
    </row>
    <row r="790" spans="3:25" x14ac:dyDescent="0.25">
      <c r="C790" t="s">
        <v>2376</v>
      </c>
      <c r="D790" t="s">
        <v>2377</v>
      </c>
      <c r="F790" t="str">
        <f t="shared" si="60"/>
        <v>Marna Nend</v>
      </c>
      <c r="H790" t="str">
        <f t="shared" si="61"/>
        <v>Marna Nend</v>
      </c>
      <c r="K790">
        <v>87</v>
      </c>
      <c r="L790" t="str">
        <f t="shared" si="62"/>
        <v>Normal Heart Rate</v>
      </c>
      <c r="O790">
        <v>199644</v>
      </c>
      <c r="P790" s="2" cm="1">
        <f t="array" ref="P790">_xlfn.IFS(LEN(O790)=8,DATE(LEFT(O790,4),MID(O790,5,2),RIGHT(O790,2)),LEN(O790)=7,DATE(LEFT(O790,4),MID(O790,5,1),RIGHT(O790,2)),LEN(O790)=6,DATE(LEFT(O790,4),MID(O790,5,1),RIGHT(O790,1)))</f>
        <v>35159</v>
      </c>
      <c r="R790">
        <v>8</v>
      </c>
      <c r="S790" t="str">
        <f t="shared" si="63"/>
        <v>Normal</v>
      </c>
      <c r="U790">
        <v>2024412</v>
      </c>
      <c r="V790" s="2" cm="1">
        <f t="array" ref="V790">_xlfn.IFS(LEN(U790)=8,DATE(LEFT(U790,4),MID(U790,5,2),RIGHT(U790,2)),LEN(U790)=7,DATE(LEFT(U790,4),MID(U790,5,1),RIGHT(U790,2)),LEN(U790)=6,DATE(LEFT(U790,4),MID(U790,5,1),RIGHT(U790,1)))</f>
        <v>45394</v>
      </c>
      <c r="X790" s="2">
        <v>36149</v>
      </c>
      <c r="Y790">
        <f t="shared" ca="1" si="64"/>
        <v>26</v>
      </c>
    </row>
    <row r="791" spans="3:25" x14ac:dyDescent="0.25">
      <c r="C791" t="s">
        <v>2379</v>
      </c>
      <c r="D791" t="s">
        <v>2380</v>
      </c>
      <c r="F791" t="str">
        <f t="shared" si="60"/>
        <v>Norry Blowes</v>
      </c>
      <c r="H791" t="str">
        <f t="shared" si="61"/>
        <v>Norry Blowes</v>
      </c>
      <c r="K791">
        <v>73</v>
      </c>
      <c r="L791" t="str">
        <f t="shared" si="62"/>
        <v>Normal Heart Rate</v>
      </c>
      <c r="O791">
        <v>19951217</v>
      </c>
      <c r="P791" s="2" cm="1">
        <f t="array" ref="P791">_xlfn.IFS(LEN(O791)=8,DATE(LEFT(O791,4),MID(O791,5,2),RIGHT(O791,2)),LEN(O791)=7,DATE(LEFT(O791,4),MID(O791,5,1),RIGHT(O791,2)),LEN(O791)=6,DATE(LEFT(O791,4),MID(O791,5,1),RIGHT(O791,1)))</f>
        <v>35050</v>
      </c>
      <c r="R791">
        <v>15</v>
      </c>
      <c r="S791" t="str">
        <f t="shared" si="63"/>
        <v>Normal</v>
      </c>
      <c r="U791">
        <v>2024518</v>
      </c>
      <c r="V791" s="2" cm="1">
        <f t="array" ref="V791">_xlfn.IFS(LEN(U791)=8,DATE(LEFT(U791,4),MID(U791,5,2),RIGHT(U791,2)),LEN(U791)=7,DATE(LEFT(U791,4),MID(U791,5,1),RIGHT(U791,2)),LEN(U791)=6,DATE(LEFT(U791,4),MID(U791,5,1),RIGHT(U791,1)))</f>
        <v>45430</v>
      </c>
      <c r="X791" s="2">
        <v>32306</v>
      </c>
      <c r="Y791">
        <f t="shared" ca="1" si="64"/>
        <v>36</v>
      </c>
    </row>
    <row r="792" spans="3:25" x14ac:dyDescent="0.25">
      <c r="C792" t="s">
        <v>2382</v>
      </c>
      <c r="D792" t="s">
        <v>2383</v>
      </c>
      <c r="F792" t="str">
        <f t="shared" si="60"/>
        <v>Morganica Mahaffey</v>
      </c>
      <c r="H792" t="str">
        <f t="shared" si="61"/>
        <v>Morganica Mahaffey</v>
      </c>
      <c r="K792">
        <v>66</v>
      </c>
      <c r="L792" t="str">
        <f t="shared" si="62"/>
        <v>Normal Heart Rate</v>
      </c>
      <c r="O792">
        <v>19981220</v>
      </c>
      <c r="P792" s="2" cm="1">
        <f t="array" ref="P792">_xlfn.IFS(LEN(O792)=8,DATE(LEFT(O792,4),MID(O792,5,2),RIGHT(O792,2)),LEN(O792)=7,DATE(LEFT(O792,4),MID(O792,5,1),RIGHT(O792,2)),LEN(O792)=6,DATE(LEFT(O792,4),MID(O792,5,1),RIGHT(O792,1)))</f>
        <v>36149</v>
      </c>
      <c r="R792">
        <v>13</v>
      </c>
      <c r="S792" t="str">
        <f t="shared" si="63"/>
        <v>Normal</v>
      </c>
      <c r="U792">
        <v>2024310</v>
      </c>
      <c r="V792" s="2" cm="1">
        <f t="array" ref="V792">_xlfn.IFS(LEN(U792)=8,DATE(LEFT(U792,4),MID(U792,5,2),RIGHT(U792,2)),LEN(U792)=7,DATE(LEFT(U792,4),MID(U792,5,1),RIGHT(U792,2)),LEN(U792)=6,DATE(LEFT(U792,4),MID(U792,5,1),RIGHT(U792,1)))</f>
        <v>45361</v>
      </c>
      <c r="X792" s="2">
        <v>33839</v>
      </c>
      <c r="Y792">
        <f t="shared" ca="1" si="64"/>
        <v>32</v>
      </c>
    </row>
    <row r="793" spans="3:25" x14ac:dyDescent="0.25">
      <c r="C793" t="s">
        <v>2385</v>
      </c>
      <c r="D793" t="s">
        <v>2386</v>
      </c>
      <c r="F793" t="str">
        <f t="shared" si="60"/>
        <v>Iago Marcq</v>
      </c>
      <c r="H793" t="str">
        <f t="shared" si="61"/>
        <v>Iago Marcq</v>
      </c>
      <c r="K793">
        <v>75</v>
      </c>
      <c r="L793" t="str">
        <f t="shared" si="62"/>
        <v>Normal Heart Rate</v>
      </c>
      <c r="O793">
        <v>1988612</v>
      </c>
      <c r="P793" s="2" cm="1">
        <f t="array" ref="P793">_xlfn.IFS(LEN(O793)=8,DATE(LEFT(O793,4),MID(O793,5,2),RIGHT(O793,2)),LEN(O793)=7,DATE(LEFT(O793,4),MID(O793,5,1),RIGHT(O793,2)),LEN(O793)=6,DATE(LEFT(O793,4),MID(O793,5,1),RIGHT(O793,1)))</f>
        <v>32306</v>
      </c>
      <c r="R793">
        <v>20</v>
      </c>
      <c r="S793" t="str">
        <f t="shared" si="63"/>
        <v>Normal</v>
      </c>
      <c r="U793">
        <v>2024613</v>
      </c>
      <c r="V793" s="2" cm="1">
        <f t="array" ref="V793">_xlfn.IFS(LEN(U793)=8,DATE(LEFT(U793,4),MID(U793,5,2),RIGHT(U793,2)),LEN(U793)=7,DATE(LEFT(U793,4),MID(U793,5,1),RIGHT(U793,2)),LEN(U793)=6,DATE(LEFT(U793,4),MID(U793,5,1),RIGHT(U793,1)))</f>
        <v>45456</v>
      </c>
      <c r="X793" s="2">
        <v>21940</v>
      </c>
      <c r="Y793">
        <f t="shared" ca="1" si="64"/>
        <v>65</v>
      </c>
    </row>
    <row r="794" spans="3:25" x14ac:dyDescent="0.25">
      <c r="C794" t="s">
        <v>2388</v>
      </c>
      <c r="D794" t="s">
        <v>2389</v>
      </c>
      <c r="F794" t="str">
        <f t="shared" si="60"/>
        <v>Stern Vedenyapin</v>
      </c>
      <c r="H794" t="str">
        <f t="shared" si="61"/>
        <v>Stern Vedenyapin</v>
      </c>
      <c r="K794">
        <v>96</v>
      </c>
      <c r="L794" t="str">
        <f t="shared" si="62"/>
        <v>Normal Heart Rate</v>
      </c>
      <c r="O794">
        <v>1992823</v>
      </c>
      <c r="P794" s="2" cm="1">
        <f t="array" ref="P794">_xlfn.IFS(LEN(O794)=8,DATE(LEFT(O794,4),MID(O794,5,2),RIGHT(O794,2)),LEN(O794)=7,DATE(LEFT(O794,4),MID(O794,5,1),RIGHT(O794,2)),LEN(O794)=6,DATE(LEFT(O794,4),MID(O794,5,1),RIGHT(O794,1)))</f>
        <v>33839</v>
      </c>
      <c r="R794">
        <v>15</v>
      </c>
      <c r="S794" t="str">
        <f t="shared" si="63"/>
        <v>Normal</v>
      </c>
      <c r="U794">
        <v>202464</v>
      </c>
      <c r="V794" s="2" cm="1">
        <f t="array" ref="V794">_xlfn.IFS(LEN(U794)=8,DATE(LEFT(U794,4),MID(U794,5,2),RIGHT(U794,2)),LEN(U794)=7,DATE(LEFT(U794,4),MID(U794,5,1),RIGHT(U794,2)),LEN(U794)=6,DATE(LEFT(U794,4),MID(U794,5,1),RIGHT(U794,1)))</f>
        <v>45447</v>
      </c>
      <c r="X794" s="2">
        <v>37733</v>
      </c>
      <c r="Y794">
        <f t="shared" ca="1" si="64"/>
        <v>21</v>
      </c>
    </row>
    <row r="795" spans="3:25" x14ac:dyDescent="0.25">
      <c r="C795" t="s">
        <v>1236</v>
      </c>
      <c r="D795" t="s">
        <v>2391</v>
      </c>
      <c r="F795" t="str">
        <f t="shared" si="60"/>
        <v>Davidson Brent</v>
      </c>
      <c r="H795" t="str">
        <f t="shared" si="61"/>
        <v>Davidson Brent</v>
      </c>
      <c r="K795">
        <v>117</v>
      </c>
      <c r="L795" t="str">
        <f t="shared" si="62"/>
        <v>High Heart Rate</v>
      </c>
      <c r="O795">
        <v>1960125</v>
      </c>
      <c r="P795" s="2" cm="1">
        <f t="array" ref="P795">_xlfn.IFS(LEN(O795)=8,DATE(LEFT(O795,4),MID(O795,5,2),RIGHT(O795,2)),LEN(O795)=7,DATE(LEFT(O795,4),MID(O795,5,1),RIGHT(O795,2)),LEN(O795)=6,DATE(LEFT(O795,4),MID(O795,5,1),RIGHT(O795,1)))</f>
        <v>21940</v>
      </c>
      <c r="R795">
        <v>21</v>
      </c>
      <c r="S795" t="str">
        <f t="shared" si="63"/>
        <v>Normal</v>
      </c>
      <c r="U795">
        <v>2024131</v>
      </c>
      <c r="V795" s="2" cm="1">
        <f t="array" ref="V795">_xlfn.IFS(LEN(U795)=8,DATE(LEFT(U795,4),MID(U795,5,2),RIGHT(U795,2)),LEN(U795)=7,DATE(LEFT(U795,4),MID(U795,5,1),RIGHT(U795,2)),LEN(U795)=6,DATE(LEFT(U795,4),MID(U795,5,1),RIGHT(U795,1)))</f>
        <v>45322</v>
      </c>
      <c r="X795" s="2">
        <v>35577</v>
      </c>
      <c r="Y795">
        <f t="shared" ca="1" si="64"/>
        <v>27</v>
      </c>
    </row>
    <row r="796" spans="3:25" x14ac:dyDescent="0.25">
      <c r="C796" t="s">
        <v>2393</v>
      </c>
      <c r="D796" t="s">
        <v>2394</v>
      </c>
      <c r="F796" t="str">
        <f t="shared" si="60"/>
        <v>Ingeborg Hegg</v>
      </c>
      <c r="H796" t="str">
        <f t="shared" si="61"/>
        <v>Ingeborg Hegg</v>
      </c>
      <c r="K796">
        <v>116</v>
      </c>
      <c r="L796" t="str">
        <f t="shared" si="62"/>
        <v>High Heart Rate</v>
      </c>
      <c r="O796">
        <v>2003422</v>
      </c>
      <c r="P796" s="2" cm="1">
        <f t="array" ref="P796">_xlfn.IFS(LEN(O796)=8,DATE(LEFT(O796,4),MID(O796,5,2),RIGHT(O796,2)),LEN(O796)=7,DATE(LEFT(O796,4),MID(O796,5,1),RIGHT(O796,2)),LEN(O796)=6,DATE(LEFT(O796,4),MID(O796,5,1),RIGHT(O796,1)))</f>
        <v>37733</v>
      </c>
      <c r="R796">
        <v>16</v>
      </c>
      <c r="S796" t="str">
        <f t="shared" si="63"/>
        <v>Normal</v>
      </c>
      <c r="U796">
        <v>202426</v>
      </c>
      <c r="V796" s="2" cm="1">
        <f t="array" ref="V796">_xlfn.IFS(LEN(U796)=8,DATE(LEFT(U796,4),MID(U796,5,2),RIGHT(U796,2)),LEN(U796)=7,DATE(LEFT(U796,4),MID(U796,5,1),RIGHT(U796,2)),LEN(U796)=6,DATE(LEFT(U796,4),MID(U796,5,1),RIGHT(U796,1)))</f>
        <v>45328</v>
      </c>
      <c r="X796" s="2">
        <v>35746</v>
      </c>
      <c r="Y796">
        <f t="shared" ca="1" si="64"/>
        <v>27</v>
      </c>
    </row>
    <row r="797" spans="3:25" x14ac:dyDescent="0.25">
      <c r="C797" t="s">
        <v>2396</v>
      </c>
      <c r="D797" t="s">
        <v>2397</v>
      </c>
      <c r="F797" t="str">
        <f t="shared" si="60"/>
        <v>Deny Helmke</v>
      </c>
      <c r="H797" t="str">
        <f t="shared" si="61"/>
        <v>Deny Helmke</v>
      </c>
      <c r="K797">
        <v>86</v>
      </c>
      <c r="L797" t="str">
        <f t="shared" si="62"/>
        <v>Normal Heart Rate</v>
      </c>
      <c r="O797">
        <v>1997527</v>
      </c>
      <c r="P797" s="2" cm="1">
        <f t="array" ref="P797">_xlfn.IFS(LEN(O797)=8,DATE(LEFT(O797,4),MID(O797,5,2),RIGHT(O797,2)),LEN(O797)=7,DATE(LEFT(O797,4),MID(O797,5,1),RIGHT(O797,2)),LEN(O797)=6,DATE(LEFT(O797,4),MID(O797,5,1),RIGHT(O797,1)))</f>
        <v>35577</v>
      </c>
      <c r="R797">
        <v>15</v>
      </c>
      <c r="S797" t="str">
        <f t="shared" si="63"/>
        <v>Normal</v>
      </c>
      <c r="U797">
        <v>2024415</v>
      </c>
      <c r="V797" s="2" cm="1">
        <f t="array" ref="V797">_xlfn.IFS(LEN(U797)=8,DATE(LEFT(U797,4),MID(U797,5,2),RIGHT(U797,2)),LEN(U797)=7,DATE(LEFT(U797,4),MID(U797,5,1),RIGHT(U797,2)),LEN(U797)=6,DATE(LEFT(U797,4),MID(U797,5,1),RIGHT(U797,1)))</f>
        <v>45397</v>
      </c>
      <c r="X797" s="2">
        <v>33243</v>
      </c>
      <c r="Y797">
        <f t="shared" ca="1" si="64"/>
        <v>34</v>
      </c>
    </row>
    <row r="798" spans="3:25" x14ac:dyDescent="0.25">
      <c r="C798" t="s">
        <v>2399</v>
      </c>
      <c r="D798" t="s">
        <v>2400</v>
      </c>
      <c r="F798" t="str">
        <f t="shared" si="60"/>
        <v>Arvy Gerhold</v>
      </c>
      <c r="H798" t="str">
        <f t="shared" si="61"/>
        <v>Arvy Gerhold</v>
      </c>
      <c r="K798">
        <v>87</v>
      </c>
      <c r="L798" t="str">
        <f t="shared" si="62"/>
        <v>Normal Heart Rate</v>
      </c>
      <c r="O798">
        <v>19971112</v>
      </c>
      <c r="P798" s="2" cm="1">
        <f t="array" ref="P798">_xlfn.IFS(LEN(O798)=8,DATE(LEFT(O798,4),MID(O798,5,2),RIGHT(O798,2)),LEN(O798)=7,DATE(LEFT(O798,4),MID(O798,5,1),RIGHT(O798,2)),LEN(O798)=6,DATE(LEFT(O798,4),MID(O798,5,1),RIGHT(O798,1)))</f>
        <v>35746</v>
      </c>
      <c r="R798">
        <v>7</v>
      </c>
      <c r="S798" t="str">
        <f t="shared" si="63"/>
        <v>Normal</v>
      </c>
      <c r="U798">
        <v>2024219</v>
      </c>
      <c r="V798" s="2" cm="1">
        <f t="array" ref="V798">_xlfn.IFS(LEN(U798)=8,DATE(LEFT(U798,4),MID(U798,5,2),RIGHT(U798,2)),LEN(U798)=7,DATE(LEFT(U798,4),MID(U798,5,1),RIGHT(U798,2)),LEN(U798)=6,DATE(LEFT(U798,4),MID(U798,5,1),RIGHT(U798,1)))</f>
        <v>45341</v>
      </c>
      <c r="X798" s="2">
        <v>31824</v>
      </c>
      <c r="Y798">
        <f t="shared" ca="1" si="64"/>
        <v>38</v>
      </c>
    </row>
    <row r="799" spans="3:25" x14ac:dyDescent="0.25">
      <c r="C799" t="s">
        <v>2402</v>
      </c>
      <c r="D799" t="s">
        <v>2403</v>
      </c>
      <c r="F799" t="str">
        <f t="shared" si="60"/>
        <v>Mozes Albertson</v>
      </c>
      <c r="H799" t="str">
        <f t="shared" si="61"/>
        <v>Mozes Albertson</v>
      </c>
      <c r="K799">
        <v>92</v>
      </c>
      <c r="L799" t="str">
        <f t="shared" si="62"/>
        <v>Normal Heart Rate</v>
      </c>
      <c r="O799">
        <v>1991105</v>
      </c>
      <c r="P799" s="2" cm="1">
        <f t="array" ref="P799">_xlfn.IFS(LEN(O799)=8,DATE(LEFT(O799,4),MID(O799,5,2),RIGHT(O799,2)),LEN(O799)=7,DATE(LEFT(O799,4),MID(O799,5,1),RIGHT(O799,2)),LEN(O799)=6,DATE(LEFT(O799,4),MID(O799,5,1),RIGHT(O799,1)))</f>
        <v>33243</v>
      </c>
      <c r="R799">
        <v>20</v>
      </c>
      <c r="S799" t="str">
        <f t="shared" si="63"/>
        <v>Normal</v>
      </c>
      <c r="U799">
        <v>202447</v>
      </c>
      <c r="V799" s="2" cm="1">
        <f t="array" ref="V799">_xlfn.IFS(LEN(U799)=8,DATE(LEFT(U799,4),MID(U799,5,2),RIGHT(U799,2)),LEN(U799)=7,DATE(LEFT(U799,4),MID(U799,5,1),RIGHT(U799,2)),LEN(U799)=6,DATE(LEFT(U799,4),MID(U799,5,1),RIGHT(U799,1)))</f>
        <v>45389</v>
      </c>
      <c r="X799" s="2">
        <v>20172</v>
      </c>
      <c r="Y799">
        <f t="shared" ca="1" si="64"/>
        <v>70</v>
      </c>
    </row>
    <row r="800" spans="3:25" x14ac:dyDescent="0.25">
      <c r="C800" t="s">
        <v>2405</v>
      </c>
      <c r="D800" t="s">
        <v>2406</v>
      </c>
      <c r="F800" t="str">
        <f t="shared" si="60"/>
        <v>Vincenty Dorkin</v>
      </c>
      <c r="H800" t="str">
        <f t="shared" si="61"/>
        <v>Vincenty Dorkin</v>
      </c>
      <c r="K800">
        <v>107</v>
      </c>
      <c r="L800" t="str">
        <f t="shared" si="62"/>
        <v>High Heart Rate</v>
      </c>
      <c r="O800">
        <v>1987216</v>
      </c>
      <c r="P800" s="2" cm="1">
        <f t="array" ref="P800">_xlfn.IFS(LEN(O800)=8,DATE(LEFT(O800,4),MID(O800,5,2),RIGHT(O800,2)),LEN(O800)=7,DATE(LEFT(O800,4),MID(O800,5,1),RIGHT(O800,2)),LEN(O800)=6,DATE(LEFT(O800,4),MID(O800,5,1),RIGHT(O800,1)))</f>
        <v>31824</v>
      </c>
      <c r="R800">
        <v>16</v>
      </c>
      <c r="S800" t="str">
        <f t="shared" si="63"/>
        <v>Normal</v>
      </c>
      <c r="U800">
        <v>202452</v>
      </c>
      <c r="V800" s="2" cm="1">
        <f t="array" ref="V800">_xlfn.IFS(LEN(U800)=8,DATE(LEFT(U800,4),MID(U800,5,2),RIGHT(U800,2)),LEN(U800)=7,DATE(LEFT(U800,4),MID(U800,5,1),RIGHT(U800,2)),LEN(U800)=6,DATE(LEFT(U800,4),MID(U800,5,1),RIGHT(U800,1)))</f>
        <v>45414</v>
      </c>
      <c r="X800" s="2">
        <v>34845</v>
      </c>
      <c r="Y800">
        <f t="shared" ca="1" si="64"/>
        <v>29</v>
      </c>
    </row>
    <row r="801" spans="3:25" x14ac:dyDescent="0.25">
      <c r="C801" t="s">
        <v>2408</v>
      </c>
      <c r="D801" t="s">
        <v>2409</v>
      </c>
      <c r="F801" t="str">
        <f t="shared" si="60"/>
        <v>Adelaida Cayle</v>
      </c>
      <c r="H801" t="str">
        <f t="shared" si="61"/>
        <v>Adelaida Cayle</v>
      </c>
      <c r="K801">
        <v>89</v>
      </c>
      <c r="L801" t="str">
        <f t="shared" si="62"/>
        <v>Normal Heart Rate</v>
      </c>
      <c r="O801">
        <v>1955324</v>
      </c>
      <c r="P801" s="2" cm="1">
        <f t="array" ref="P801">_xlfn.IFS(LEN(O801)=8,DATE(LEFT(O801,4),MID(O801,5,2),RIGHT(O801,2)),LEN(O801)=7,DATE(LEFT(O801,4),MID(O801,5,1),RIGHT(O801,2)),LEN(O801)=6,DATE(LEFT(O801,4),MID(O801,5,1),RIGHT(O801,1)))</f>
        <v>20172</v>
      </c>
      <c r="R801">
        <v>7</v>
      </c>
      <c r="S801" t="str">
        <f t="shared" si="63"/>
        <v>Normal</v>
      </c>
      <c r="U801">
        <v>202416</v>
      </c>
      <c r="V801" s="2" cm="1">
        <f t="array" ref="V801">_xlfn.IFS(LEN(U801)=8,DATE(LEFT(U801,4),MID(U801,5,2),RIGHT(U801,2)),LEN(U801)=7,DATE(LEFT(U801,4),MID(U801,5,1),RIGHT(U801,2)),LEN(U801)=6,DATE(LEFT(U801,4),MID(U801,5,1),RIGHT(U801,1)))</f>
        <v>45297</v>
      </c>
      <c r="X801" s="2">
        <v>31197</v>
      </c>
      <c r="Y801">
        <f t="shared" ca="1" si="64"/>
        <v>39</v>
      </c>
    </row>
    <row r="802" spans="3:25" x14ac:dyDescent="0.25">
      <c r="C802" t="s">
        <v>2411</v>
      </c>
      <c r="D802" t="s">
        <v>2412</v>
      </c>
      <c r="F802" t="str">
        <f t="shared" si="60"/>
        <v>Wittie Domek</v>
      </c>
      <c r="H802" t="str">
        <f t="shared" si="61"/>
        <v>Wittie Domek</v>
      </c>
      <c r="K802">
        <v>100</v>
      </c>
      <c r="L802" t="str">
        <f t="shared" si="62"/>
        <v>High Heart Rate</v>
      </c>
      <c r="O802">
        <v>1995526</v>
      </c>
      <c r="P802" s="2" cm="1">
        <f t="array" ref="P802">_xlfn.IFS(LEN(O802)=8,DATE(LEFT(O802,4),MID(O802,5,2),RIGHT(O802,2)),LEN(O802)=7,DATE(LEFT(O802,4),MID(O802,5,1),RIGHT(O802,2)),LEN(O802)=6,DATE(LEFT(O802,4),MID(O802,5,1),RIGHT(O802,1)))</f>
        <v>34845</v>
      </c>
      <c r="R802">
        <v>8</v>
      </c>
      <c r="S802" t="str">
        <f t="shared" si="63"/>
        <v>Normal</v>
      </c>
      <c r="U802">
        <v>2024531</v>
      </c>
      <c r="V802" s="2" cm="1">
        <f t="array" ref="V802">_xlfn.IFS(LEN(U802)=8,DATE(LEFT(U802,4),MID(U802,5,2),RIGHT(U802,2)),LEN(U802)=7,DATE(LEFT(U802,4),MID(U802,5,1),RIGHT(U802,2)),LEN(U802)=6,DATE(LEFT(U802,4),MID(U802,5,1),RIGHT(U802,1)))</f>
        <v>45443</v>
      </c>
      <c r="X802" s="2">
        <v>37044</v>
      </c>
      <c r="Y802">
        <f t="shared" ca="1" si="64"/>
        <v>23</v>
      </c>
    </row>
    <row r="803" spans="3:25" x14ac:dyDescent="0.25">
      <c r="C803" t="s">
        <v>2414</v>
      </c>
      <c r="D803" t="s">
        <v>2415</v>
      </c>
      <c r="F803" t="str">
        <f t="shared" si="60"/>
        <v>Jeralee Battaille</v>
      </c>
      <c r="H803" t="str">
        <f t="shared" si="61"/>
        <v>Jeralee Battaille</v>
      </c>
      <c r="K803">
        <v>110</v>
      </c>
      <c r="L803" t="str">
        <f t="shared" si="62"/>
        <v>High Heart Rate</v>
      </c>
      <c r="O803">
        <v>1985530</v>
      </c>
      <c r="P803" s="2" cm="1">
        <f t="array" ref="P803">_xlfn.IFS(LEN(O803)=8,DATE(LEFT(O803,4),MID(O803,5,2),RIGHT(O803,2)),LEN(O803)=7,DATE(LEFT(O803,4),MID(O803,5,1),RIGHT(O803,2)),LEN(O803)=6,DATE(LEFT(O803,4),MID(O803,5,1),RIGHT(O803,1)))</f>
        <v>31197</v>
      </c>
      <c r="R803">
        <v>13</v>
      </c>
      <c r="S803" t="str">
        <f t="shared" si="63"/>
        <v>Normal</v>
      </c>
      <c r="U803">
        <v>2024525</v>
      </c>
      <c r="V803" s="2" cm="1">
        <f t="array" ref="V803">_xlfn.IFS(LEN(U803)=8,DATE(LEFT(U803,4),MID(U803,5,2),RIGHT(U803,2)),LEN(U803)=7,DATE(LEFT(U803,4),MID(U803,5,1),RIGHT(U803,2)),LEN(U803)=6,DATE(LEFT(U803,4),MID(U803,5,1),RIGHT(U803,1)))</f>
        <v>45437</v>
      </c>
      <c r="X803" s="2">
        <v>38669</v>
      </c>
      <c r="Y803">
        <f t="shared" ca="1" si="64"/>
        <v>19</v>
      </c>
    </row>
    <row r="804" spans="3:25" x14ac:dyDescent="0.25">
      <c r="C804" t="s">
        <v>2417</v>
      </c>
      <c r="D804" t="s">
        <v>2418</v>
      </c>
      <c r="F804" t="str">
        <f t="shared" si="60"/>
        <v>Miriam Burgum</v>
      </c>
      <c r="H804" t="str">
        <f t="shared" si="61"/>
        <v>Miriam Burgum</v>
      </c>
      <c r="K804">
        <v>65</v>
      </c>
      <c r="L804" t="str">
        <f t="shared" si="62"/>
        <v>Normal Heart Rate</v>
      </c>
      <c r="O804">
        <v>200162</v>
      </c>
      <c r="P804" s="2" cm="1">
        <f t="array" ref="P804">_xlfn.IFS(LEN(O804)=8,DATE(LEFT(O804,4),MID(O804,5,2),RIGHT(O804,2)),LEN(O804)=7,DATE(LEFT(O804,4),MID(O804,5,1),RIGHT(O804,2)),LEN(O804)=6,DATE(LEFT(O804,4),MID(O804,5,1),RIGHT(O804,1)))</f>
        <v>37044</v>
      </c>
      <c r="R804">
        <v>15</v>
      </c>
      <c r="S804" t="str">
        <f t="shared" si="63"/>
        <v>Normal</v>
      </c>
      <c r="U804">
        <v>2024419</v>
      </c>
      <c r="V804" s="2" cm="1">
        <f t="array" ref="V804">_xlfn.IFS(LEN(U804)=8,DATE(LEFT(U804,4),MID(U804,5,2),RIGHT(U804,2)),LEN(U804)=7,DATE(LEFT(U804,4),MID(U804,5,1),RIGHT(U804,2)),LEN(U804)=6,DATE(LEFT(U804,4),MID(U804,5,1),RIGHT(U804,1)))</f>
        <v>45401</v>
      </c>
      <c r="X804" s="2">
        <v>34222</v>
      </c>
      <c r="Y804">
        <f t="shared" ca="1" si="64"/>
        <v>31</v>
      </c>
    </row>
    <row r="805" spans="3:25" x14ac:dyDescent="0.25">
      <c r="C805" t="s">
        <v>218</v>
      </c>
      <c r="D805" t="s">
        <v>2420</v>
      </c>
      <c r="F805" t="str">
        <f t="shared" si="60"/>
        <v>Dara Hamley</v>
      </c>
      <c r="H805" t="str">
        <f t="shared" si="61"/>
        <v>Dara Hamley</v>
      </c>
      <c r="K805">
        <v>108</v>
      </c>
      <c r="L805" t="str">
        <f t="shared" si="62"/>
        <v>High Heart Rate</v>
      </c>
      <c r="O805">
        <v>20051113</v>
      </c>
      <c r="P805" s="2" cm="1">
        <f t="array" ref="P805">_xlfn.IFS(LEN(O805)=8,DATE(LEFT(O805,4),MID(O805,5,2),RIGHT(O805,2)),LEN(O805)=7,DATE(LEFT(O805,4),MID(O805,5,1),RIGHT(O805,2)),LEN(O805)=6,DATE(LEFT(O805,4),MID(O805,5,1),RIGHT(O805,1)))</f>
        <v>38669</v>
      </c>
      <c r="R805">
        <v>11</v>
      </c>
      <c r="S805" t="str">
        <f t="shared" si="63"/>
        <v>Normal</v>
      </c>
      <c r="U805">
        <v>202431</v>
      </c>
      <c r="V805" s="2" cm="1">
        <f t="array" ref="V805">_xlfn.IFS(LEN(U805)=8,DATE(LEFT(U805,4),MID(U805,5,2),RIGHT(U805,2)),LEN(U805)=7,DATE(LEFT(U805,4),MID(U805,5,1),RIGHT(U805,2)),LEN(U805)=6,DATE(LEFT(U805,4),MID(U805,5,1),RIGHT(U805,1)))</f>
        <v>45352</v>
      </c>
      <c r="X805" s="2">
        <v>38439</v>
      </c>
      <c r="Y805">
        <f t="shared" ca="1" si="64"/>
        <v>19</v>
      </c>
    </row>
    <row r="806" spans="3:25" x14ac:dyDescent="0.25">
      <c r="C806" t="s">
        <v>2422</v>
      </c>
      <c r="D806" t="s">
        <v>2423</v>
      </c>
      <c r="F806" t="str">
        <f t="shared" si="60"/>
        <v>Nealy Foley</v>
      </c>
      <c r="H806" t="str">
        <f t="shared" si="61"/>
        <v>Nealy Foley</v>
      </c>
      <c r="K806">
        <v>75</v>
      </c>
      <c r="L806" t="str">
        <f t="shared" si="62"/>
        <v>Normal Heart Rate</v>
      </c>
      <c r="O806">
        <v>1993910</v>
      </c>
      <c r="P806" s="2" cm="1">
        <f t="array" ref="P806">_xlfn.IFS(LEN(O806)=8,DATE(LEFT(O806,4),MID(O806,5,2),RIGHT(O806,2)),LEN(O806)=7,DATE(LEFT(O806,4),MID(O806,5,1),RIGHT(O806,2)),LEN(O806)=6,DATE(LEFT(O806,4),MID(O806,5,1),RIGHT(O806,1)))</f>
        <v>34222</v>
      </c>
      <c r="R806">
        <v>15</v>
      </c>
      <c r="S806" t="str">
        <f t="shared" si="63"/>
        <v>Normal</v>
      </c>
      <c r="U806">
        <v>2024412</v>
      </c>
      <c r="V806" s="2" cm="1">
        <f t="array" ref="V806">_xlfn.IFS(LEN(U806)=8,DATE(LEFT(U806,4),MID(U806,5,2),RIGHT(U806,2)),LEN(U806)=7,DATE(LEFT(U806,4),MID(U806,5,1),RIGHT(U806,2)),LEN(U806)=6,DATE(LEFT(U806,4),MID(U806,5,1),RIGHT(U806,1)))</f>
        <v>45394</v>
      </c>
      <c r="X806" s="2">
        <v>24168</v>
      </c>
      <c r="Y806">
        <f t="shared" ca="1" si="64"/>
        <v>59</v>
      </c>
    </row>
    <row r="807" spans="3:25" x14ac:dyDescent="0.25">
      <c r="C807" t="s">
        <v>2425</v>
      </c>
      <c r="D807" t="s">
        <v>2426</v>
      </c>
      <c r="F807" t="str">
        <f t="shared" si="60"/>
        <v>Herc Janouch</v>
      </c>
      <c r="H807" t="str">
        <f t="shared" si="61"/>
        <v>Herc Janouch</v>
      </c>
      <c r="K807">
        <v>97</v>
      </c>
      <c r="L807" t="str">
        <f t="shared" si="62"/>
        <v>Normal Heart Rate</v>
      </c>
      <c r="O807">
        <v>2005328</v>
      </c>
      <c r="P807" s="2" cm="1">
        <f t="array" ref="P807">_xlfn.IFS(LEN(O807)=8,DATE(LEFT(O807,4),MID(O807,5,2),RIGHT(O807,2)),LEN(O807)=7,DATE(LEFT(O807,4),MID(O807,5,1),RIGHT(O807,2)),LEN(O807)=6,DATE(LEFT(O807,4),MID(O807,5,1),RIGHT(O807,1)))</f>
        <v>38439</v>
      </c>
      <c r="R807">
        <v>16</v>
      </c>
      <c r="S807" t="str">
        <f t="shared" si="63"/>
        <v>Normal</v>
      </c>
      <c r="U807">
        <v>202423</v>
      </c>
      <c r="V807" s="2" cm="1">
        <f t="array" ref="V807">_xlfn.IFS(LEN(U807)=8,DATE(LEFT(U807,4),MID(U807,5,2),RIGHT(U807,2)),LEN(U807)=7,DATE(LEFT(U807,4),MID(U807,5,1),RIGHT(U807,2)),LEN(U807)=6,DATE(LEFT(U807,4),MID(U807,5,1),RIGHT(U807,1)))</f>
        <v>45325</v>
      </c>
      <c r="X807" s="2">
        <v>33243</v>
      </c>
      <c r="Y807">
        <f t="shared" ca="1" si="64"/>
        <v>34</v>
      </c>
    </row>
    <row r="808" spans="3:25" x14ac:dyDescent="0.25">
      <c r="C808" t="s">
        <v>2428</v>
      </c>
      <c r="D808" t="s">
        <v>2429</v>
      </c>
      <c r="F808" t="str">
        <f t="shared" si="60"/>
        <v>Eleonore Poluzzi</v>
      </c>
      <c r="H808" t="str">
        <f t="shared" si="61"/>
        <v>Eleonore Poluzzi</v>
      </c>
      <c r="K808">
        <v>88</v>
      </c>
      <c r="L808" t="str">
        <f t="shared" si="62"/>
        <v>Normal Heart Rate</v>
      </c>
      <c r="O808">
        <v>196632</v>
      </c>
      <c r="P808" s="2" cm="1">
        <f t="array" ref="P808">_xlfn.IFS(LEN(O808)=8,DATE(LEFT(O808,4),MID(O808,5,2),RIGHT(O808,2)),LEN(O808)=7,DATE(LEFT(O808,4),MID(O808,5,1),RIGHT(O808,2)),LEN(O808)=6,DATE(LEFT(O808,4),MID(O808,5,1),RIGHT(O808,1)))</f>
        <v>24168</v>
      </c>
      <c r="R808">
        <v>15</v>
      </c>
      <c r="S808" t="str">
        <f t="shared" si="63"/>
        <v>Normal</v>
      </c>
      <c r="U808">
        <v>202431</v>
      </c>
      <c r="V808" s="2" cm="1">
        <f t="array" ref="V808">_xlfn.IFS(LEN(U808)=8,DATE(LEFT(U808,4),MID(U808,5,2),RIGHT(U808,2)),LEN(U808)=7,DATE(LEFT(U808,4),MID(U808,5,1),RIGHT(U808,2)),LEN(U808)=6,DATE(LEFT(U808,4),MID(U808,5,1),RIGHT(U808,1)))</f>
        <v>45352</v>
      </c>
      <c r="X808" s="2">
        <v>37620</v>
      </c>
      <c r="Y808">
        <f t="shared" ca="1" si="64"/>
        <v>22</v>
      </c>
    </row>
    <row r="809" spans="3:25" x14ac:dyDescent="0.25">
      <c r="C809" t="s">
        <v>906</v>
      </c>
      <c r="D809" t="s">
        <v>2431</v>
      </c>
      <c r="F809" t="str">
        <f t="shared" si="60"/>
        <v>Rayshell Holburn</v>
      </c>
      <c r="H809" t="str">
        <f t="shared" si="61"/>
        <v>Rayshell Holburn</v>
      </c>
      <c r="K809">
        <v>100</v>
      </c>
      <c r="L809" t="str">
        <f t="shared" si="62"/>
        <v>High Heart Rate</v>
      </c>
      <c r="O809">
        <v>199115</v>
      </c>
      <c r="P809" s="2" cm="1">
        <f t="array" ref="P809">_xlfn.IFS(LEN(O809)=8,DATE(LEFT(O809,4),MID(O809,5,2),RIGHT(O809,2)),LEN(O809)=7,DATE(LEFT(O809,4),MID(O809,5,1),RIGHT(O809,2)),LEN(O809)=6,DATE(LEFT(O809,4),MID(O809,5,1),RIGHT(O809,1)))</f>
        <v>33243</v>
      </c>
      <c r="R809">
        <v>15</v>
      </c>
      <c r="S809" t="str">
        <f t="shared" si="63"/>
        <v>Normal</v>
      </c>
      <c r="U809">
        <v>2024215</v>
      </c>
      <c r="V809" s="2" cm="1">
        <f t="array" ref="V809">_xlfn.IFS(LEN(U809)=8,DATE(LEFT(U809,4),MID(U809,5,2),RIGHT(U809,2)),LEN(U809)=7,DATE(LEFT(U809,4),MID(U809,5,1),RIGHT(U809,2)),LEN(U809)=6,DATE(LEFT(U809,4),MID(U809,5,1),RIGHT(U809,1)))</f>
        <v>45337</v>
      </c>
      <c r="X809" s="2">
        <v>34085</v>
      </c>
      <c r="Y809">
        <f t="shared" ca="1" si="64"/>
        <v>31</v>
      </c>
    </row>
    <row r="810" spans="3:25" x14ac:dyDescent="0.25">
      <c r="C810" t="s">
        <v>2433</v>
      </c>
      <c r="D810" t="s">
        <v>2434</v>
      </c>
      <c r="F810" t="str">
        <f t="shared" si="60"/>
        <v>Cahra Daughtery</v>
      </c>
      <c r="H810" t="str">
        <f t="shared" si="61"/>
        <v>Cahra Daughtery</v>
      </c>
      <c r="K810">
        <v>75</v>
      </c>
      <c r="L810" t="str">
        <f t="shared" si="62"/>
        <v>Normal Heart Rate</v>
      </c>
      <c r="O810">
        <v>20021230</v>
      </c>
      <c r="P810" s="2" cm="1">
        <f t="array" ref="P810">_xlfn.IFS(LEN(O810)=8,DATE(LEFT(O810,4),MID(O810,5,2),RIGHT(O810,2)),LEN(O810)=7,DATE(LEFT(O810,4),MID(O810,5,1),RIGHT(O810,2)),LEN(O810)=6,DATE(LEFT(O810,4),MID(O810,5,1),RIGHT(O810,1)))</f>
        <v>37620</v>
      </c>
      <c r="R810">
        <v>9</v>
      </c>
      <c r="S810" t="str">
        <f t="shared" si="63"/>
        <v>Normal</v>
      </c>
      <c r="U810">
        <v>2024419</v>
      </c>
      <c r="V810" s="2" cm="1">
        <f t="array" ref="V810">_xlfn.IFS(LEN(U810)=8,DATE(LEFT(U810,4),MID(U810,5,2),RIGHT(U810,2)),LEN(U810)=7,DATE(LEFT(U810,4),MID(U810,5,1),RIGHT(U810,2)),LEN(U810)=6,DATE(LEFT(U810,4),MID(U810,5,1),RIGHT(U810,1)))</f>
        <v>45401</v>
      </c>
      <c r="X810" s="2">
        <v>34551</v>
      </c>
      <c r="Y810">
        <f t="shared" ca="1" si="64"/>
        <v>30</v>
      </c>
    </row>
    <row r="811" spans="3:25" x14ac:dyDescent="0.25">
      <c r="C811" t="s">
        <v>2436</v>
      </c>
      <c r="D811" t="s">
        <v>2437</v>
      </c>
      <c r="F811" t="str">
        <f t="shared" si="60"/>
        <v>Mervin Newtown</v>
      </c>
      <c r="H811" t="str">
        <f t="shared" si="61"/>
        <v>Mervin Newtown</v>
      </c>
      <c r="K811">
        <v>100</v>
      </c>
      <c r="L811" t="str">
        <f t="shared" si="62"/>
        <v>High Heart Rate</v>
      </c>
      <c r="O811">
        <v>1993426</v>
      </c>
      <c r="P811" s="2" cm="1">
        <f t="array" ref="P811">_xlfn.IFS(LEN(O811)=8,DATE(LEFT(O811,4),MID(O811,5,2),RIGHT(O811,2)),LEN(O811)=7,DATE(LEFT(O811,4),MID(O811,5,1),RIGHT(O811,2)),LEN(O811)=6,DATE(LEFT(O811,4),MID(O811,5,1),RIGHT(O811,1)))</f>
        <v>34085</v>
      </c>
      <c r="R811">
        <v>11</v>
      </c>
      <c r="S811" t="str">
        <f t="shared" si="63"/>
        <v>Normal</v>
      </c>
      <c r="U811">
        <v>202467</v>
      </c>
      <c r="V811" s="2" cm="1">
        <f t="array" ref="V811">_xlfn.IFS(LEN(U811)=8,DATE(LEFT(U811,4),MID(U811,5,2),RIGHT(U811,2)),LEN(U811)=7,DATE(LEFT(U811,4),MID(U811,5,1),RIGHT(U811,2)),LEN(U811)=6,DATE(LEFT(U811,4),MID(U811,5,1),RIGHT(U811,1)))</f>
        <v>45450</v>
      </c>
      <c r="X811" s="2">
        <v>33848</v>
      </c>
      <c r="Y811">
        <f t="shared" ca="1" si="64"/>
        <v>32</v>
      </c>
    </row>
    <row r="812" spans="3:25" x14ac:dyDescent="0.25">
      <c r="C812" t="s">
        <v>2439</v>
      </c>
      <c r="D812" t="s">
        <v>2440</v>
      </c>
      <c r="F812" t="str">
        <f t="shared" si="60"/>
        <v>Kean Gasking</v>
      </c>
      <c r="H812" t="str">
        <f t="shared" si="61"/>
        <v>Kean Gasking</v>
      </c>
      <c r="K812">
        <v>94</v>
      </c>
      <c r="L812" t="str">
        <f t="shared" si="62"/>
        <v>Normal Heart Rate</v>
      </c>
      <c r="O812">
        <v>199485</v>
      </c>
      <c r="P812" s="2" cm="1">
        <f t="array" ref="P812">_xlfn.IFS(LEN(O812)=8,DATE(LEFT(O812,4),MID(O812,5,2),RIGHT(O812,2)),LEN(O812)=7,DATE(LEFT(O812,4),MID(O812,5,1),RIGHT(O812,2)),LEN(O812)=6,DATE(LEFT(O812,4),MID(O812,5,1),RIGHT(O812,1)))</f>
        <v>34551</v>
      </c>
      <c r="R812">
        <v>15</v>
      </c>
      <c r="S812" t="str">
        <f t="shared" si="63"/>
        <v>Normal</v>
      </c>
      <c r="U812">
        <v>202417</v>
      </c>
      <c r="V812" s="2" cm="1">
        <f t="array" ref="V812">_xlfn.IFS(LEN(U812)=8,DATE(LEFT(U812,4),MID(U812,5,2),RIGHT(U812,2)),LEN(U812)=7,DATE(LEFT(U812,4),MID(U812,5,1),RIGHT(U812,2)),LEN(U812)=6,DATE(LEFT(U812,4),MID(U812,5,1),RIGHT(U812,1)))</f>
        <v>45298</v>
      </c>
      <c r="X812" s="2">
        <v>32033</v>
      </c>
      <c r="Y812">
        <f t="shared" ca="1" si="64"/>
        <v>37</v>
      </c>
    </row>
    <row r="813" spans="3:25" x14ac:dyDescent="0.25">
      <c r="C813" t="s">
        <v>2442</v>
      </c>
      <c r="D813" t="s">
        <v>2443</v>
      </c>
      <c r="F813" t="str">
        <f t="shared" si="60"/>
        <v>Linnea Caneo</v>
      </c>
      <c r="H813" t="str">
        <f t="shared" si="61"/>
        <v>Linnea Caneo</v>
      </c>
      <c r="K813">
        <v>85</v>
      </c>
      <c r="L813" t="str">
        <f t="shared" si="62"/>
        <v>Normal Heart Rate</v>
      </c>
      <c r="O813">
        <v>199291</v>
      </c>
      <c r="P813" s="2" cm="1">
        <f t="array" ref="P813">_xlfn.IFS(LEN(O813)=8,DATE(LEFT(O813,4),MID(O813,5,2),RIGHT(O813,2)),LEN(O813)=7,DATE(LEFT(O813,4),MID(O813,5,1),RIGHT(O813,2)),LEN(O813)=6,DATE(LEFT(O813,4),MID(O813,5,1),RIGHT(O813,1)))</f>
        <v>33848</v>
      </c>
      <c r="R813">
        <v>12</v>
      </c>
      <c r="S813" t="str">
        <f t="shared" si="63"/>
        <v>Normal</v>
      </c>
      <c r="U813">
        <v>2024319</v>
      </c>
      <c r="V813" s="2" cm="1">
        <f t="array" ref="V813">_xlfn.IFS(LEN(U813)=8,DATE(LEFT(U813,4),MID(U813,5,2),RIGHT(U813,2)),LEN(U813)=7,DATE(LEFT(U813,4),MID(U813,5,1),RIGHT(U813,2)),LEN(U813)=6,DATE(LEFT(U813,4),MID(U813,5,1),RIGHT(U813,1)))</f>
        <v>45370</v>
      </c>
      <c r="X813" s="2">
        <v>36234</v>
      </c>
      <c r="Y813">
        <f t="shared" ca="1" si="64"/>
        <v>26</v>
      </c>
    </row>
    <row r="814" spans="3:25" x14ac:dyDescent="0.25">
      <c r="C814" t="s">
        <v>903</v>
      </c>
      <c r="D814" t="s">
        <v>2445</v>
      </c>
      <c r="F814" t="str">
        <f t="shared" si="60"/>
        <v>Lucian Russan</v>
      </c>
      <c r="H814" t="str">
        <f t="shared" si="61"/>
        <v>Lucian Russan</v>
      </c>
      <c r="K814">
        <v>110</v>
      </c>
      <c r="L814" t="str">
        <f t="shared" si="62"/>
        <v>High Heart Rate</v>
      </c>
      <c r="O814">
        <v>1987913</v>
      </c>
      <c r="P814" s="2" cm="1">
        <f t="array" ref="P814">_xlfn.IFS(LEN(O814)=8,DATE(LEFT(O814,4),MID(O814,5,2),RIGHT(O814,2)),LEN(O814)=7,DATE(LEFT(O814,4),MID(O814,5,1),RIGHT(O814,2)),LEN(O814)=6,DATE(LEFT(O814,4),MID(O814,5,1),RIGHT(O814,1)))</f>
        <v>32033</v>
      </c>
      <c r="R814">
        <v>25</v>
      </c>
      <c r="S814" t="str">
        <f t="shared" si="63"/>
        <v>Bad</v>
      </c>
      <c r="U814">
        <v>2024321</v>
      </c>
      <c r="V814" s="2" cm="1">
        <f t="array" ref="V814">_xlfn.IFS(LEN(U814)=8,DATE(LEFT(U814,4),MID(U814,5,2),RIGHT(U814,2)),LEN(U814)=7,DATE(LEFT(U814,4),MID(U814,5,1),RIGHT(U814,2)),LEN(U814)=6,DATE(LEFT(U814,4),MID(U814,5,1),RIGHT(U814,1)))</f>
        <v>45372</v>
      </c>
      <c r="X814" s="2">
        <v>26165</v>
      </c>
      <c r="Y814">
        <f t="shared" ca="1" si="64"/>
        <v>53</v>
      </c>
    </row>
    <row r="815" spans="3:25" x14ac:dyDescent="0.25">
      <c r="C815" t="s">
        <v>2447</v>
      </c>
      <c r="D815" t="s">
        <v>2448</v>
      </c>
      <c r="F815" t="str">
        <f t="shared" si="60"/>
        <v>Rock Fairebrother</v>
      </c>
      <c r="H815" t="str">
        <f t="shared" si="61"/>
        <v>Rock Fairebrother</v>
      </c>
      <c r="K815">
        <v>90</v>
      </c>
      <c r="L815" t="str">
        <f t="shared" si="62"/>
        <v>Normal Heart Rate</v>
      </c>
      <c r="O815">
        <v>1999315</v>
      </c>
      <c r="P815" s="2" cm="1">
        <f t="array" ref="P815">_xlfn.IFS(LEN(O815)=8,DATE(LEFT(O815,4),MID(O815,5,2),RIGHT(O815,2)),LEN(O815)=7,DATE(LEFT(O815,4),MID(O815,5,1),RIGHT(O815,2)),LEN(O815)=6,DATE(LEFT(O815,4),MID(O815,5,1),RIGHT(O815,1)))</f>
        <v>36234</v>
      </c>
      <c r="R815">
        <v>20</v>
      </c>
      <c r="S815" t="str">
        <f t="shared" si="63"/>
        <v>Normal</v>
      </c>
      <c r="U815">
        <v>2024526</v>
      </c>
      <c r="V815" s="2" cm="1">
        <f t="array" ref="V815">_xlfn.IFS(LEN(U815)=8,DATE(LEFT(U815,4),MID(U815,5,2),RIGHT(U815,2)),LEN(U815)=7,DATE(LEFT(U815,4),MID(U815,5,1),RIGHT(U815,2)),LEN(U815)=6,DATE(LEFT(U815,4),MID(U815,5,1),RIGHT(U815,1)))</f>
        <v>45438</v>
      </c>
      <c r="X815" s="2">
        <v>34765</v>
      </c>
      <c r="Y815">
        <f t="shared" ca="1" si="64"/>
        <v>30</v>
      </c>
    </row>
    <row r="816" spans="3:25" x14ac:dyDescent="0.25">
      <c r="C816" t="s">
        <v>324</v>
      </c>
      <c r="D816" t="s">
        <v>2450</v>
      </c>
      <c r="F816" t="str">
        <f t="shared" si="60"/>
        <v>Syman Vondrach</v>
      </c>
      <c r="H816" t="str">
        <f t="shared" si="61"/>
        <v>Syman Vondrach</v>
      </c>
      <c r="K816">
        <v>108</v>
      </c>
      <c r="L816" t="str">
        <f t="shared" si="62"/>
        <v>High Heart Rate</v>
      </c>
      <c r="O816">
        <v>1971820</v>
      </c>
      <c r="P816" s="2" cm="1">
        <f t="array" ref="P816">_xlfn.IFS(LEN(O816)=8,DATE(LEFT(O816,4),MID(O816,5,2),RIGHT(O816,2)),LEN(O816)=7,DATE(LEFT(O816,4),MID(O816,5,1),RIGHT(O816,2)),LEN(O816)=6,DATE(LEFT(O816,4),MID(O816,5,1),RIGHT(O816,1)))</f>
        <v>26165</v>
      </c>
      <c r="R816">
        <v>10</v>
      </c>
      <c r="S816" t="str">
        <f t="shared" si="63"/>
        <v>Normal</v>
      </c>
      <c r="U816">
        <v>202468</v>
      </c>
      <c r="V816" s="2" cm="1">
        <f t="array" ref="V816">_xlfn.IFS(LEN(U816)=8,DATE(LEFT(U816,4),MID(U816,5,2),RIGHT(U816,2)),LEN(U816)=7,DATE(LEFT(U816,4),MID(U816,5,1),RIGHT(U816,2)),LEN(U816)=6,DATE(LEFT(U816,4),MID(U816,5,1),RIGHT(U816,1)))</f>
        <v>45451</v>
      </c>
      <c r="X816" s="2">
        <v>25161</v>
      </c>
      <c r="Y816">
        <f t="shared" ca="1" si="64"/>
        <v>56</v>
      </c>
    </row>
    <row r="817" spans="3:25" x14ac:dyDescent="0.25">
      <c r="C817" t="s">
        <v>2452</v>
      </c>
      <c r="D817" t="s">
        <v>2453</v>
      </c>
      <c r="F817" t="str">
        <f t="shared" si="60"/>
        <v>Ellynn Gonnely</v>
      </c>
      <c r="H817" t="str">
        <f t="shared" si="61"/>
        <v>Ellynn Gonnely</v>
      </c>
      <c r="K817">
        <v>80</v>
      </c>
      <c r="L817" t="str">
        <f t="shared" si="62"/>
        <v>Normal Heart Rate</v>
      </c>
      <c r="O817">
        <v>199537</v>
      </c>
      <c r="P817" s="2" cm="1">
        <f t="array" ref="P817">_xlfn.IFS(LEN(O817)=8,DATE(LEFT(O817,4),MID(O817,5,2),RIGHT(O817,2)),LEN(O817)=7,DATE(LEFT(O817,4),MID(O817,5,1),RIGHT(O817,2)),LEN(O817)=6,DATE(LEFT(O817,4),MID(O817,5,1),RIGHT(O817,1)))</f>
        <v>34765</v>
      </c>
      <c r="R817">
        <v>17</v>
      </c>
      <c r="S817" t="str">
        <f t="shared" si="63"/>
        <v>Normal</v>
      </c>
      <c r="U817">
        <v>202411</v>
      </c>
      <c r="V817" s="2" cm="1">
        <f t="array" ref="V817">_xlfn.IFS(LEN(U817)=8,DATE(LEFT(U817,4),MID(U817,5,2),RIGHT(U817,2)),LEN(U817)=7,DATE(LEFT(U817,4),MID(U817,5,1),RIGHT(U817,2)),LEN(U817)=6,DATE(LEFT(U817,4),MID(U817,5,1),RIGHT(U817,1)))</f>
        <v>45292</v>
      </c>
      <c r="X817" s="2">
        <v>37854</v>
      </c>
      <c r="Y817">
        <f t="shared" ca="1" si="64"/>
        <v>21</v>
      </c>
    </row>
    <row r="818" spans="3:25" x14ac:dyDescent="0.25">
      <c r="C818" t="s">
        <v>2455</v>
      </c>
      <c r="D818" t="s">
        <v>2456</v>
      </c>
      <c r="F818" t="str">
        <f t="shared" si="60"/>
        <v>Malvina Colecrough</v>
      </c>
      <c r="H818" t="str">
        <f t="shared" si="61"/>
        <v>Malvina Colecrough</v>
      </c>
      <c r="K818">
        <v>107</v>
      </c>
      <c r="L818" t="str">
        <f t="shared" si="62"/>
        <v>High Heart Rate</v>
      </c>
      <c r="O818">
        <v>19681119</v>
      </c>
      <c r="P818" s="2" cm="1">
        <f t="array" ref="P818">_xlfn.IFS(LEN(O818)=8,DATE(LEFT(O818,4),MID(O818,5,2),RIGHT(O818,2)),LEN(O818)=7,DATE(LEFT(O818,4),MID(O818,5,1),RIGHT(O818,2)),LEN(O818)=6,DATE(LEFT(O818,4),MID(O818,5,1),RIGHT(O818,1)))</f>
        <v>25161</v>
      </c>
      <c r="R818">
        <v>19</v>
      </c>
      <c r="S818" t="str">
        <f t="shared" si="63"/>
        <v>Normal</v>
      </c>
      <c r="U818">
        <v>2024531</v>
      </c>
      <c r="V818" s="2" cm="1">
        <f t="array" ref="V818">_xlfn.IFS(LEN(U818)=8,DATE(LEFT(U818,4),MID(U818,5,2),RIGHT(U818,2)),LEN(U818)=7,DATE(LEFT(U818,4),MID(U818,5,1),RIGHT(U818,2)),LEN(U818)=6,DATE(LEFT(U818,4),MID(U818,5,1),RIGHT(U818,1)))</f>
        <v>45443</v>
      </c>
      <c r="X818" s="2">
        <v>32025</v>
      </c>
      <c r="Y818">
        <f t="shared" ca="1" si="64"/>
        <v>37</v>
      </c>
    </row>
    <row r="819" spans="3:25" x14ac:dyDescent="0.25">
      <c r="C819" t="s">
        <v>2458</v>
      </c>
      <c r="D819" t="s">
        <v>2459</v>
      </c>
      <c r="F819" t="str">
        <f t="shared" si="60"/>
        <v>Miles Arnopp</v>
      </c>
      <c r="H819" t="str">
        <f t="shared" si="61"/>
        <v>Miles Arnopp</v>
      </c>
      <c r="K819">
        <v>81</v>
      </c>
      <c r="L819" t="str">
        <f t="shared" si="62"/>
        <v>Normal Heart Rate</v>
      </c>
      <c r="O819">
        <v>2003821</v>
      </c>
      <c r="P819" s="2" cm="1">
        <f t="array" ref="P819">_xlfn.IFS(LEN(O819)=8,DATE(LEFT(O819,4),MID(O819,5,2),RIGHT(O819,2)),LEN(O819)=7,DATE(LEFT(O819,4),MID(O819,5,1),RIGHT(O819,2)),LEN(O819)=6,DATE(LEFT(O819,4),MID(O819,5,1),RIGHT(O819,1)))</f>
        <v>37854</v>
      </c>
      <c r="R819">
        <v>10</v>
      </c>
      <c r="S819" t="str">
        <f t="shared" si="63"/>
        <v>Normal</v>
      </c>
      <c r="U819">
        <v>2024425</v>
      </c>
      <c r="V819" s="2" cm="1">
        <f t="array" ref="V819">_xlfn.IFS(LEN(U819)=8,DATE(LEFT(U819,4),MID(U819,5,2),RIGHT(U819,2)),LEN(U819)=7,DATE(LEFT(U819,4),MID(U819,5,1),RIGHT(U819,2)),LEN(U819)=6,DATE(LEFT(U819,4),MID(U819,5,1),RIGHT(U819,1)))</f>
        <v>45407</v>
      </c>
      <c r="X819" s="2">
        <v>38132</v>
      </c>
      <c r="Y819">
        <f t="shared" ca="1" si="64"/>
        <v>20</v>
      </c>
    </row>
    <row r="820" spans="3:25" x14ac:dyDescent="0.25">
      <c r="C820" t="s">
        <v>2461</v>
      </c>
      <c r="D820" t="s">
        <v>2462</v>
      </c>
      <c r="F820" t="str">
        <f t="shared" si="60"/>
        <v>Courtnay Gohn</v>
      </c>
      <c r="H820" t="str">
        <f t="shared" si="61"/>
        <v>Courtnay Gohn</v>
      </c>
      <c r="K820">
        <v>90</v>
      </c>
      <c r="L820" t="str">
        <f t="shared" si="62"/>
        <v>Normal Heart Rate</v>
      </c>
      <c r="O820">
        <v>198795</v>
      </c>
      <c r="P820" s="2" cm="1">
        <f t="array" ref="P820">_xlfn.IFS(LEN(O820)=8,DATE(LEFT(O820,4),MID(O820,5,2),RIGHT(O820,2)),LEN(O820)=7,DATE(LEFT(O820,4),MID(O820,5,1),RIGHT(O820,2)),LEN(O820)=6,DATE(LEFT(O820,4),MID(O820,5,1),RIGHT(O820,1)))</f>
        <v>32025</v>
      </c>
      <c r="R820">
        <v>20</v>
      </c>
      <c r="S820" t="str">
        <f t="shared" si="63"/>
        <v>Normal</v>
      </c>
      <c r="U820">
        <v>2024314</v>
      </c>
      <c r="V820" s="2" cm="1">
        <f t="array" ref="V820">_xlfn.IFS(LEN(U820)=8,DATE(LEFT(U820,4),MID(U820,5,2),RIGHT(U820,2)),LEN(U820)=7,DATE(LEFT(U820,4),MID(U820,5,1),RIGHT(U820,2)),LEN(U820)=6,DATE(LEFT(U820,4),MID(U820,5,1),RIGHT(U820,1)))</f>
        <v>45365</v>
      </c>
      <c r="X820" s="2">
        <v>35763</v>
      </c>
      <c r="Y820">
        <f t="shared" ca="1" si="64"/>
        <v>27</v>
      </c>
    </row>
    <row r="821" spans="3:25" x14ac:dyDescent="0.25">
      <c r="C821" t="s">
        <v>2464</v>
      </c>
      <c r="D821" t="s">
        <v>2465</v>
      </c>
      <c r="F821" t="str">
        <f t="shared" si="60"/>
        <v>Bianca McCreery</v>
      </c>
      <c r="H821" t="str">
        <f t="shared" si="61"/>
        <v>Bianca McCreery</v>
      </c>
      <c r="K821">
        <v>107</v>
      </c>
      <c r="L821" t="str">
        <f t="shared" si="62"/>
        <v>High Heart Rate</v>
      </c>
      <c r="O821">
        <v>2004525</v>
      </c>
      <c r="P821" s="2" cm="1">
        <f t="array" ref="P821">_xlfn.IFS(LEN(O821)=8,DATE(LEFT(O821,4),MID(O821,5,2),RIGHT(O821,2)),LEN(O821)=7,DATE(LEFT(O821,4),MID(O821,5,1),RIGHT(O821,2)),LEN(O821)=6,DATE(LEFT(O821,4),MID(O821,5,1),RIGHT(O821,1)))</f>
        <v>38132</v>
      </c>
      <c r="R821">
        <v>15</v>
      </c>
      <c r="S821" t="str">
        <f t="shared" si="63"/>
        <v>Normal</v>
      </c>
      <c r="U821">
        <v>202438</v>
      </c>
      <c r="V821" s="2" cm="1">
        <f t="array" ref="V821">_xlfn.IFS(LEN(U821)=8,DATE(LEFT(U821,4),MID(U821,5,2),RIGHT(U821,2)),LEN(U821)=7,DATE(LEFT(U821,4),MID(U821,5,1),RIGHT(U821,2)),LEN(U821)=6,DATE(LEFT(U821,4),MID(U821,5,1),RIGHT(U821,1)))</f>
        <v>45359</v>
      </c>
      <c r="X821" s="2">
        <v>30686</v>
      </c>
      <c r="Y821">
        <f t="shared" ca="1" si="64"/>
        <v>41</v>
      </c>
    </row>
    <row r="822" spans="3:25" x14ac:dyDescent="0.25">
      <c r="C822" t="s">
        <v>2467</v>
      </c>
      <c r="D822" t="s">
        <v>2468</v>
      </c>
      <c r="F822" t="str">
        <f t="shared" si="60"/>
        <v>Nicolas Wildes</v>
      </c>
      <c r="H822" t="str">
        <f t="shared" si="61"/>
        <v>Nicolas Wildes</v>
      </c>
      <c r="K822">
        <v>110</v>
      </c>
      <c r="L822" t="str">
        <f t="shared" si="62"/>
        <v>High Heart Rate</v>
      </c>
      <c r="O822">
        <v>19971129</v>
      </c>
      <c r="P822" s="2" cm="1">
        <f t="array" ref="P822">_xlfn.IFS(LEN(O822)=8,DATE(LEFT(O822,4),MID(O822,5,2),RIGHT(O822,2)),LEN(O822)=7,DATE(LEFT(O822,4),MID(O822,5,1),RIGHT(O822,2)),LEN(O822)=6,DATE(LEFT(O822,4),MID(O822,5,1),RIGHT(O822,1)))</f>
        <v>35763</v>
      </c>
      <c r="R822">
        <v>20</v>
      </c>
      <c r="S822" t="str">
        <f t="shared" si="63"/>
        <v>Normal</v>
      </c>
      <c r="U822">
        <v>202469</v>
      </c>
      <c r="V822" s="2" cm="1">
        <f t="array" ref="V822">_xlfn.IFS(LEN(U822)=8,DATE(LEFT(U822,4),MID(U822,5,2),RIGHT(U822,2)),LEN(U822)=7,DATE(LEFT(U822,4),MID(U822,5,1),RIGHT(U822,2)),LEN(U822)=6,DATE(LEFT(U822,4),MID(U822,5,1),RIGHT(U822,1)))</f>
        <v>45452</v>
      </c>
      <c r="X822" s="2">
        <v>27786</v>
      </c>
      <c r="Y822">
        <f t="shared" ca="1" si="64"/>
        <v>49</v>
      </c>
    </row>
    <row r="823" spans="3:25" x14ac:dyDescent="0.25">
      <c r="C823" t="s">
        <v>2470</v>
      </c>
      <c r="D823" t="s">
        <v>2471</v>
      </c>
      <c r="F823" t="str">
        <f t="shared" si="60"/>
        <v>Kendell Rego</v>
      </c>
      <c r="H823" t="str">
        <f t="shared" si="61"/>
        <v>Kendell Rego</v>
      </c>
      <c r="K823">
        <v>109</v>
      </c>
      <c r="L823" t="str">
        <f t="shared" si="62"/>
        <v>High Heart Rate</v>
      </c>
      <c r="O823">
        <v>198415</v>
      </c>
      <c r="P823" s="2" cm="1">
        <f t="array" ref="P823">_xlfn.IFS(LEN(O823)=8,DATE(LEFT(O823,4),MID(O823,5,2),RIGHT(O823,2)),LEN(O823)=7,DATE(LEFT(O823,4),MID(O823,5,1),RIGHT(O823,2)),LEN(O823)=6,DATE(LEFT(O823,4),MID(O823,5,1),RIGHT(O823,1)))</f>
        <v>30686</v>
      </c>
      <c r="R823">
        <v>20</v>
      </c>
      <c r="S823" t="str">
        <f t="shared" si="63"/>
        <v>Normal</v>
      </c>
      <c r="U823">
        <v>202458</v>
      </c>
      <c r="V823" s="2" cm="1">
        <f t="array" ref="V823">_xlfn.IFS(LEN(U823)=8,DATE(LEFT(U823,4),MID(U823,5,2),RIGHT(U823,2)),LEN(U823)=7,DATE(LEFT(U823,4),MID(U823,5,1),RIGHT(U823,2)),LEN(U823)=6,DATE(LEFT(U823,4),MID(U823,5,1),RIGHT(U823,1)))</f>
        <v>45420</v>
      </c>
      <c r="X823" s="2">
        <v>34004</v>
      </c>
      <c r="Y823">
        <f t="shared" ca="1" si="64"/>
        <v>32</v>
      </c>
    </row>
    <row r="824" spans="3:25" x14ac:dyDescent="0.25">
      <c r="C824" t="s">
        <v>2473</v>
      </c>
      <c r="D824" t="s">
        <v>2474</v>
      </c>
      <c r="F824" t="str">
        <f t="shared" si="60"/>
        <v>Elmo Brito</v>
      </c>
      <c r="H824" t="str">
        <f t="shared" si="61"/>
        <v>Elmo Brito</v>
      </c>
      <c r="K824">
        <v>72</v>
      </c>
      <c r="L824" t="str">
        <f t="shared" si="62"/>
        <v>Normal Heart Rate</v>
      </c>
      <c r="O824">
        <v>1976127</v>
      </c>
      <c r="P824" s="2" cm="1">
        <f t="array" ref="P824">_xlfn.IFS(LEN(O824)=8,DATE(LEFT(O824,4),MID(O824,5,2),RIGHT(O824,2)),LEN(O824)=7,DATE(LEFT(O824,4),MID(O824,5,1),RIGHT(O824,2)),LEN(O824)=6,DATE(LEFT(O824,4),MID(O824,5,1),RIGHT(O824,1)))</f>
        <v>27786</v>
      </c>
      <c r="R824">
        <v>12</v>
      </c>
      <c r="S824" t="str">
        <f t="shared" si="63"/>
        <v>Normal</v>
      </c>
      <c r="U824">
        <v>2024418</v>
      </c>
      <c r="V824" s="2" cm="1">
        <f t="array" ref="V824">_xlfn.IFS(LEN(U824)=8,DATE(LEFT(U824,4),MID(U824,5,2),RIGHT(U824,2)),LEN(U824)=7,DATE(LEFT(U824,4),MID(U824,5,1),RIGHT(U824,2)),LEN(U824)=6,DATE(LEFT(U824,4),MID(U824,5,1),RIGHT(U824,1)))</f>
        <v>45400</v>
      </c>
      <c r="X824" s="2">
        <v>36896</v>
      </c>
      <c r="Y824">
        <f t="shared" ca="1" si="64"/>
        <v>24</v>
      </c>
    </row>
    <row r="825" spans="3:25" x14ac:dyDescent="0.25">
      <c r="C825" t="s">
        <v>2476</v>
      </c>
      <c r="D825" t="s">
        <v>2477</v>
      </c>
      <c r="F825" t="str">
        <f t="shared" si="60"/>
        <v>Goober Lewknor</v>
      </c>
      <c r="H825" t="str">
        <f t="shared" si="61"/>
        <v>Goober Lewknor</v>
      </c>
      <c r="K825">
        <v>79</v>
      </c>
      <c r="L825" t="str">
        <f t="shared" si="62"/>
        <v>Normal Heart Rate</v>
      </c>
      <c r="O825">
        <v>199324</v>
      </c>
      <c r="P825" s="2" cm="1">
        <f t="array" ref="P825">_xlfn.IFS(LEN(O825)=8,DATE(LEFT(O825,4),MID(O825,5,2),RIGHT(O825,2)),LEN(O825)=7,DATE(LEFT(O825,4),MID(O825,5,1),RIGHT(O825,2)),LEN(O825)=6,DATE(LEFT(O825,4),MID(O825,5,1),RIGHT(O825,1)))</f>
        <v>34004</v>
      </c>
      <c r="R825">
        <v>20</v>
      </c>
      <c r="S825" t="str">
        <f t="shared" si="63"/>
        <v>Normal</v>
      </c>
      <c r="U825">
        <v>2024331</v>
      </c>
      <c r="V825" s="2" cm="1">
        <f t="array" ref="V825">_xlfn.IFS(LEN(U825)=8,DATE(LEFT(U825,4),MID(U825,5,2),RIGHT(U825,2)),LEN(U825)=7,DATE(LEFT(U825,4),MID(U825,5,1),RIGHT(U825,2)),LEN(U825)=6,DATE(LEFT(U825,4),MID(U825,5,1),RIGHT(U825,1)))</f>
        <v>45382</v>
      </c>
      <c r="X825" s="2">
        <v>27355</v>
      </c>
      <c r="Y825">
        <f t="shared" ca="1" si="64"/>
        <v>50</v>
      </c>
    </row>
    <row r="826" spans="3:25" x14ac:dyDescent="0.25">
      <c r="C826" t="s">
        <v>2479</v>
      </c>
      <c r="D826" t="s">
        <v>2480</v>
      </c>
      <c r="F826" t="str">
        <f t="shared" si="60"/>
        <v>Maribelle Rymell</v>
      </c>
      <c r="H826" t="str">
        <f t="shared" si="61"/>
        <v>Maribelle Rymell</v>
      </c>
      <c r="K826">
        <v>82</v>
      </c>
      <c r="L826" t="str">
        <f t="shared" si="62"/>
        <v>Normal Heart Rate</v>
      </c>
      <c r="O826">
        <v>2001105</v>
      </c>
      <c r="P826" s="2" cm="1">
        <f t="array" ref="P826">_xlfn.IFS(LEN(O826)=8,DATE(LEFT(O826,4),MID(O826,5,2),RIGHT(O826,2)),LEN(O826)=7,DATE(LEFT(O826,4),MID(O826,5,1),RIGHT(O826,2)),LEN(O826)=6,DATE(LEFT(O826,4),MID(O826,5,1),RIGHT(O826,1)))</f>
        <v>36896</v>
      </c>
      <c r="R826">
        <v>11</v>
      </c>
      <c r="S826" t="str">
        <f t="shared" si="63"/>
        <v>Normal</v>
      </c>
      <c r="U826">
        <v>2024214</v>
      </c>
      <c r="V826" s="2" cm="1">
        <f t="array" ref="V826">_xlfn.IFS(LEN(U826)=8,DATE(LEFT(U826,4),MID(U826,5,2),RIGHT(U826,2)),LEN(U826)=7,DATE(LEFT(U826,4),MID(U826,5,1),RIGHT(U826,2)),LEN(U826)=6,DATE(LEFT(U826,4),MID(U826,5,1),RIGHT(U826,1)))</f>
        <v>45336</v>
      </c>
      <c r="X826" s="2">
        <v>36694</v>
      </c>
      <c r="Y826">
        <f t="shared" ca="1" si="64"/>
        <v>24</v>
      </c>
    </row>
    <row r="827" spans="3:25" x14ac:dyDescent="0.25">
      <c r="C827" t="s">
        <v>2482</v>
      </c>
      <c r="D827" t="s">
        <v>2483</v>
      </c>
      <c r="F827" t="str">
        <f t="shared" si="60"/>
        <v>Farley Wurz</v>
      </c>
      <c r="H827" t="str">
        <f t="shared" si="61"/>
        <v>Farley Wurz</v>
      </c>
      <c r="K827">
        <v>111</v>
      </c>
      <c r="L827" t="str">
        <f t="shared" si="62"/>
        <v>High Heart Rate</v>
      </c>
      <c r="O827">
        <v>19741122</v>
      </c>
      <c r="P827" s="2" cm="1">
        <f t="array" ref="P827">_xlfn.IFS(LEN(O827)=8,DATE(LEFT(O827,4),MID(O827,5,2),RIGHT(O827,2)),LEN(O827)=7,DATE(LEFT(O827,4),MID(O827,5,1),RIGHT(O827,2)),LEN(O827)=6,DATE(LEFT(O827,4),MID(O827,5,1),RIGHT(O827,1)))</f>
        <v>27355</v>
      </c>
      <c r="R827">
        <v>15</v>
      </c>
      <c r="S827" t="str">
        <f t="shared" si="63"/>
        <v>Normal</v>
      </c>
      <c r="U827">
        <v>202438</v>
      </c>
      <c r="V827" s="2" cm="1">
        <f t="array" ref="V827">_xlfn.IFS(LEN(U827)=8,DATE(LEFT(U827,4),MID(U827,5,2),RIGHT(U827,2)),LEN(U827)=7,DATE(LEFT(U827,4),MID(U827,5,1),RIGHT(U827,2)),LEN(U827)=6,DATE(LEFT(U827,4),MID(U827,5,1),RIGHT(U827,1)))</f>
        <v>45359</v>
      </c>
      <c r="X827" s="2">
        <v>36635</v>
      </c>
      <c r="Y827">
        <f t="shared" ca="1" si="64"/>
        <v>24</v>
      </c>
    </row>
    <row r="828" spans="3:25" x14ac:dyDescent="0.25">
      <c r="C828" t="s">
        <v>2485</v>
      </c>
      <c r="D828" t="s">
        <v>2486</v>
      </c>
      <c r="F828" t="str">
        <f t="shared" si="60"/>
        <v>Truman Quin</v>
      </c>
      <c r="H828" t="str">
        <f t="shared" si="61"/>
        <v>Truman Quin</v>
      </c>
      <c r="K828">
        <v>109</v>
      </c>
      <c r="L828" t="str">
        <f t="shared" si="62"/>
        <v>High Heart Rate</v>
      </c>
      <c r="O828">
        <v>2000617</v>
      </c>
      <c r="P828" s="2" cm="1">
        <f t="array" ref="P828">_xlfn.IFS(LEN(O828)=8,DATE(LEFT(O828,4),MID(O828,5,2),RIGHT(O828,2)),LEN(O828)=7,DATE(LEFT(O828,4),MID(O828,5,1),RIGHT(O828,2)),LEN(O828)=6,DATE(LEFT(O828,4),MID(O828,5,1),RIGHT(O828,1)))</f>
        <v>36694</v>
      </c>
      <c r="R828">
        <v>25</v>
      </c>
      <c r="S828" t="str">
        <f t="shared" si="63"/>
        <v>Bad</v>
      </c>
      <c r="U828">
        <v>2024228</v>
      </c>
      <c r="V828" s="2" cm="1">
        <f t="array" ref="V828">_xlfn.IFS(LEN(U828)=8,DATE(LEFT(U828,4),MID(U828,5,2),RIGHT(U828,2)),LEN(U828)=7,DATE(LEFT(U828,4),MID(U828,5,1),RIGHT(U828,2)),LEN(U828)=6,DATE(LEFT(U828,4),MID(U828,5,1),RIGHT(U828,1)))</f>
        <v>45350</v>
      </c>
      <c r="X828" s="2">
        <v>32637</v>
      </c>
      <c r="Y828">
        <f t="shared" ca="1" si="64"/>
        <v>35</v>
      </c>
    </row>
    <row r="829" spans="3:25" x14ac:dyDescent="0.25">
      <c r="C829" t="s">
        <v>2488</v>
      </c>
      <c r="D829" t="s">
        <v>2489</v>
      </c>
      <c r="F829" t="str">
        <f t="shared" si="60"/>
        <v>Tatum Hamlin</v>
      </c>
      <c r="H829" t="str">
        <f t="shared" si="61"/>
        <v>Tatum Hamlin</v>
      </c>
      <c r="K829">
        <v>81</v>
      </c>
      <c r="L829" t="str">
        <f t="shared" si="62"/>
        <v>Normal Heart Rate</v>
      </c>
      <c r="O829">
        <v>2000419</v>
      </c>
      <c r="P829" s="2" cm="1">
        <f t="array" ref="P829">_xlfn.IFS(LEN(O829)=8,DATE(LEFT(O829,4),MID(O829,5,2),RIGHT(O829,2)),LEN(O829)=7,DATE(LEFT(O829,4),MID(O829,5,1),RIGHT(O829,2)),LEN(O829)=6,DATE(LEFT(O829,4),MID(O829,5,1),RIGHT(O829,1)))</f>
        <v>36635</v>
      </c>
      <c r="R829">
        <v>20</v>
      </c>
      <c r="S829" t="str">
        <f t="shared" si="63"/>
        <v>Normal</v>
      </c>
      <c r="U829">
        <v>2024223</v>
      </c>
      <c r="V829" s="2" cm="1">
        <f t="array" ref="V829">_xlfn.IFS(LEN(U829)=8,DATE(LEFT(U829,4),MID(U829,5,2),RIGHT(U829,2)),LEN(U829)=7,DATE(LEFT(U829,4),MID(U829,5,1),RIGHT(U829,2)),LEN(U829)=6,DATE(LEFT(U829,4),MID(U829,5,1),RIGHT(U829,1)))</f>
        <v>45345</v>
      </c>
      <c r="X829" s="2">
        <v>19120</v>
      </c>
      <c r="Y829">
        <f t="shared" ca="1" si="64"/>
        <v>72</v>
      </c>
    </row>
    <row r="830" spans="3:25" x14ac:dyDescent="0.25">
      <c r="C830" t="s">
        <v>2491</v>
      </c>
      <c r="D830" t="s">
        <v>2492</v>
      </c>
      <c r="F830" t="str">
        <f t="shared" si="60"/>
        <v>Calv Coppeard</v>
      </c>
      <c r="H830" t="str">
        <f t="shared" si="61"/>
        <v>Calv Coppeard</v>
      </c>
      <c r="K830">
        <v>117</v>
      </c>
      <c r="L830" t="str">
        <f t="shared" si="62"/>
        <v>High Heart Rate</v>
      </c>
      <c r="O830">
        <v>198959</v>
      </c>
      <c r="P830" s="2" cm="1">
        <f t="array" ref="P830">_xlfn.IFS(LEN(O830)=8,DATE(LEFT(O830,4),MID(O830,5,2),RIGHT(O830,2)),LEN(O830)=7,DATE(LEFT(O830,4),MID(O830,5,1),RIGHT(O830,2)),LEN(O830)=6,DATE(LEFT(O830,4),MID(O830,5,1),RIGHT(O830,1)))</f>
        <v>32637</v>
      </c>
      <c r="R830">
        <v>15</v>
      </c>
      <c r="S830" t="str">
        <f t="shared" si="63"/>
        <v>Normal</v>
      </c>
      <c r="U830">
        <v>202462</v>
      </c>
      <c r="V830" s="2" cm="1">
        <f t="array" ref="V830">_xlfn.IFS(LEN(U830)=8,DATE(LEFT(U830,4),MID(U830,5,2),RIGHT(U830,2)),LEN(U830)=7,DATE(LEFT(U830,4),MID(U830,5,1),RIGHT(U830,2)),LEN(U830)=6,DATE(LEFT(U830,4),MID(U830,5,1),RIGHT(U830,1)))</f>
        <v>45445</v>
      </c>
      <c r="X830" s="2">
        <v>23702</v>
      </c>
      <c r="Y830">
        <f t="shared" ca="1" si="64"/>
        <v>60</v>
      </c>
    </row>
    <row r="831" spans="3:25" x14ac:dyDescent="0.25">
      <c r="C831" t="s">
        <v>1617</v>
      </c>
      <c r="D831" t="s">
        <v>2494</v>
      </c>
      <c r="F831" t="str">
        <f t="shared" si="60"/>
        <v>Cy Nasi</v>
      </c>
      <c r="H831" t="str">
        <f t="shared" si="61"/>
        <v>Cy Nasi</v>
      </c>
      <c r="K831">
        <v>97</v>
      </c>
      <c r="L831" t="str">
        <f t="shared" si="62"/>
        <v>Normal Heart Rate</v>
      </c>
      <c r="O831">
        <v>195256</v>
      </c>
      <c r="P831" s="2" cm="1">
        <f t="array" ref="P831">_xlfn.IFS(LEN(O831)=8,DATE(LEFT(O831,4),MID(O831,5,2),RIGHT(O831,2)),LEN(O831)=7,DATE(LEFT(O831,4),MID(O831,5,1),RIGHT(O831,2)),LEN(O831)=6,DATE(LEFT(O831,4),MID(O831,5,1),RIGHT(O831,1)))</f>
        <v>19120</v>
      </c>
      <c r="R831">
        <v>23</v>
      </c>
      <c r="S831" t="str">
        <f t="shared" si="63"/>
        <v>Normal</v>
      </c>
      <c r="U831">
        <v>2024227</v>
      </c>
      <c r="V831" s="2" cm="1">
        <f t="array" ref="V831">_xlfn.IFS(LEN(U831)=8,DATE(LEFT(U831,4),MID(U831,5,2),RIGHT(U831,2)),LEN(U831)=7,DATE(LEFT(U831,4),MID(U831,5,1),RIGHT(U831,2)),LEN(U831)=6,DATE(LEFT(U831,4),MID(U831,5,1),RIGHT(U831,1)))</f>
        <v>45349</v>
      </c>
      <c r="X831" s="2">
        <v>34874</v>
      </c>
      <c r="Y831">
        <f t="shared" ca="1" si="64"/>
        <v>29</v>
      </c>
    </row>
    <row r="832" spans="3:25" x14ac:dyDescent="0.25">
      <c r="C832" t="s">
        <v>2496</v>
      </c>
      <c r="D832" t="s">
        <v>2497</v>
      </c>
      <c r="F832" t="str">
        <f t="shared" si="60"/>
        <v>Tiebout Noraway</v>
      </c>
      <c r="H832" t="str">
        <f t="shared" si="61"/>
        <v>Tiebout Noraway</v>
      </c>
      <c r="K832">
        <v>94</v>
      </c>
      <c r="L832" t="str">
        <f t="shared" si="62"/>
        <v>Normal Heart Rate</v>
      </c>
      <c r="O832">
        <v>19641121</v>
      </c>
      <c r="P832" s="2" cm="1">
        <f t="array" ref="P832">_xlfn.IFS(LEN(O832)=8,DATE(LEFT(O832,4),MID(O832,5,2),RIGHT(O832,2)),LEN(O832)=7,DATE(LEFT(O832,4),MID(O832,5,1),RIGHT(O832,2)),LEN(O832)=6,DATE(LEFT(O832,4),MID(O832,5,1),RIGHT(O832,1)))</f>
        <v>23702</v>
      </c>
      <c r="R832">
        <v>20</v>
      </c>
      <c r="S832" t="str">
        <f t="shared" si="63"/>
        <v>Normal</v>
      </c>
      <c r="U832">
        <v>2024131</v>
      </c>
      <c r="V832" s="2" cm="1">
        <f t="array" ref="V832">_xlfn.IFS(LEN(U832)=8,DATE(LEFT(U832,4),MID(U832,5,2),RIGHT(U832,2)),LEN(U832)=7,DATE(LEFT(U832,4),MID(U832,5,1),RIGHT(U832,2)),LEN(U832)=6,DATE(LEFT(U832,4),MID(U832,5,1),RIGHT(U832,1)))</f>
        <v>45322</v>
      </c>
      <c r="X832" s="2">
        <v>34340</v>
      </c>
      <c r="Y832">
        <f t="shared" ca="1" si="64"/>
        <v>31</v>
      </c>
    </row>
    <row r="833" spans="3:25" x14ac:dyDescent="0.25">
      <c r="C833" t="s">
        <v>2499</v>
      </c>
      <c r="D833" t="s">
        <v>2500</v>
      </c>
      <c r="F833" t="str">
        <f t="shared" si="60"/>
        <v>Clemmie Ruddle</v>
      </c>
      <c r="H833" t="str">
        <f t="shared" si="61"/>
        <v>Clemmie Ruddle</v>
      </c>
      <c r="K833">
        <v>111</v>
      </c>
      <c r="L833" t="str">
        <f t="shared" si="62"/>
        <v>High Heart Rate</v>
      </c>
      <c r="O833">
        <v>1995624</v>
      </c>
      <c r="P833" s="2" cm="1">
        <f t="array" ref="P833">_xlfn.IFS(LEN(O833)=8,DATE(LEFT(O833,4),MID(O833,5,2),RIGHT(O833,2)),LEN(O833)=7,DATE(LEFT(O833,4),MID(O833,5,1),RIGHT(O833,2)),LEN(O833)=6,DATE(LEFT(O833,4),MID(O833,5,1),RIGHT(O833,1)))</f>
        <v>34874</v>
      </c>
      <c r="R833">
        <v>15</v>
      </c>
      <c r="S833" t="str">
        <f t="shared" si="63"/>
        <v>Normal</v>
      </c>
      <c r="U833">
        <v>2024428</v>
      </c>
      <c r="V833" s="2" cm="1">
        <f t="array" ref="V833">_xlfn.IFS(LEN(U833)=8,DATE(LEFT(U833,4),MID(U833,5,2),RIGHT(U833,2)),LEN(U833)=7,DATE(LEFT(U833,4),MID(U833,5,1),RIGHT(U833,2)),LEN(U833)=6,DATE(LEFT(U833,4),MID(U833,5,1),RIGHT(U833,1)))</f>
        <v>45410</v>
      </c>
      <c r="X833" s="2">
        <v>34984</v>
      </c>
      <c r="Y833">
        <f t="shared" ca="1" si="64"/>
        <v>29</v>
      </c>
    </row>
    <row r="834" spans="3:25" x14ac:dyDescent="0.25">
      <c r="C834" t="s">
        <v>2502</v>
      </c>
      <c r="D834" t="s">
        <v>2503</v>
      </c>
      <c r="F834" t="str">
        <f t="shared" si="60"/>
        <v>Wayland Grigolli</v>
      </c>
      <c r="H834" t="str">
        <f t="shared" si="61"/>
        <v>Wayland Grigolli</v>
      </c>
      <c r="K834">
        <v>80</v>
      </c>
      <c r="L834" t="str">
        <f t="shared" si="62"/>
        <v>Normal Heart Rate</v>
      </c>
      <c r="O834">
        <v>199416</v>
      </c>
      <c r="P834" s="2" cm="1">
        <f t="array" ref="P834">_xlfn.IFS(LEN(O834)=8,DATE(LEFT(O834,4),MID(O834,5,2),RIGHT(O834,2)),LEN(O834)=7,DATE(LEFT(O834,4),MID(O834,5,1),RIGHT(O834,2)),LEN(O834)=6,DATE(LEFT(O834,4),MID(O834,5,1),RIGHT(O834,1)))</f>
        <v>34340</v>
      </c>
      <c r="R834">
        <v>8</v>
      </c>
      <c r="S834" t="str">
        <f t="shared" si="63"/>
        <v>Normal</v>
      </c>
      <c r="U834">
        <v>2024326</v>
      </c>
      <c r="V834" s="2" cm="1">
        <f t="array" ref="V834">_xlfn.IFS(LEN(U834)=8,DATE(LEFT(U834,4),MID(U834,5,2),RIGHT(U834,2)),LEN(U834)=7,DATE(LEFT(U834,4),MID(U834,5,1),RIGHT(U834,2)),LEN(U834)=6,DATE(LEFT(U834,4),MID(U834,5,1),RIGHT(U834,1)))</f>
        <v>45377</v>
      </c>
      <c r="X834" s="2">
        <v>38139</v>
      </c>
      <c r="Y834">
        <f t="shared" ca="1" si="64"/>
        <v>20</v>
      </c>
    </row>
    <row r="835" spans="3:25" x14ac:dyDescent="0.25">
      <c r="C835" t="s">
        <v>2505</v>
      </c>
      <c r="D835" t="s">
        <v>2506</v>
      </c>
      <c r="F835" t="str">
        <f t="shared" ref="F835:F898" si="65">CONCATENATE(C835," ",D835)</f>
        <v>Boonie Binstead</v>
      </c>
      <c r="H835" t="str">
        <f t="shared" ref="H835:H898" si="66">TRIM(F835)</f>
        <v>Boonie Binstead</v>
      </c>
      <c r="K835">
        <v>89</v>
      </c>
      <c r="L835" t="str">
        <f t="shared" ref="L835:L898" si="67">IF(K835&lt;=99,"Normal Heart Rate",IF(K835&lt;=120,"High Heart Rate","Critical Heart Rate"))</f>
        <v>Normal Heart Rate</v>
      </c>
      <c r="O835">
        <v>19951012</v>
      </c>
      <c r="P835" s="2" cm="1">
        <f t="array" ref="P835">_xlfn.IFS(LEN(O835)=8,DATE(LEFT(O835,4),MID(O835,5,2),RIGHT(O835,2)),LEN(O835)=7,DATE(LEFT(O835,4),MID(O835,5,1),RIGHT(O835,2)),LEN(O835)=6,DATE(LEFT(O835,4),MID(O835,5,1),RIGHT(O835,1)))</f>
        <v>34984</v>
      </c>
      <c r="R835">
        <v>24</v>
      </c>
      <c r="S835" t="str">
        <f t="shared" ref="S835:S898" si="68">IF(AND(R835&gt;= 6,R835&lt;= 23),"Normal","Bad")</f>
        <v>Bad</v>
      </c>
      <c r="U835">
        <v>2024329</v>
      </c>
      <c r="V835" s="2" cm="1">
        <f t="array" ref="V835">_xlfn.IFS(LEN(U835)=8,DATE(LEFT(U835,4),MID(U835,5,2),RIGHT(U835,2)),LEN(U835)=7,DATE(LEFT(U835,4),MID(U835,5,1),RIGHT(U835,2)),LEN(U835)=6,DATE(LEFT(U835,4),MID(U835,5,1),RIGHT(U835,1)))</f>
        <v>45380</v>
      </c>
      <c r="X835" s="2">
        <v>27591</v>
      </c>
      <c r="Y835">
        <f t="shared" ref="Y835:Y898" ca="1" si="69">DATEDIF(X835,TODAY(),"Y")</f>
        <v>49</v>
      </c>
    </row>
    <row r="836" spans="3:25" x14ac:dyDescent="0.25">
      <c r="C836" t="s">
        <v>2508</v>
      </c>
      <c r="D836" t="s">
        <v>2509</v>
      </c>
      <c r="F836" t="str">
        <f t="shared" si="65"/>
        <v>Eddie Goathrop</v>
      </c>
      <c r="H836" t="str">
        <f t="shared" si="66"/>
        <v>Eddie Goathrop</v>
      </c>
      <c r="K836">
        <v>100</v>
      </c>
      <c r="L836" t="str">
        <f t="shared" si="67"/>
        <v>High Heart Rate</v>
      </c>
      <c r="O836">
        <v>200461</v>
      </c>
      <c r="P836" s="2" cm="1">
        <f t="array" ref="P836">_xlfn.IFS(LEN(O836)=8,DATE(LEFT(O836,4),MID(O836,5,2),RIGHT(O836,2)),LEN(O836)=7,DATE(LEFT(O836,4),MID(O836,5,1),RIGHT(O836,2)),LEN(O836)=6,DATE(LEFT(O836,4),MID(O836,5,1),RIGHT(O836,1)))</f>
        <v>38139</v>
      </c>
      <c r="R836">
        <v>25</v>
      </c>
      <c r="S836" t="str">
        <f t="shared" si="68"/>
        <v>Bad</v>
      </c>
      <c r="U836">
        <v>2024515</v>
      </c>
      <c r="V836" s="2" cm="1">
        <f t="array" ref="V836">_xlfn.IFS(LEN(U836)=8,DATE(LEFT(U836,4),MID(U836,5,2),RIGHT(U836,2)),LEN(U836)=7,DATE(LEFT(U836,4),MID(U836,5,1),RIGHT(U836,2)),LEN(U836)=6,DATE(LEFT(U836,4),MID(U836,5,1),RIGHT(U836,1)))</f>
        <v>45427</v>
      </c>
      <c r="X836" s="2">
        <v>36724</v>
      </c>
      <c r="Y836">
        <f t="shared" ca="1" si="69"/>
        <v>24</v>
      </c>
    </row>
    <row r="837" spans="3:25" x14ac:dyDescent="0.25">
      <c r="C837" t="s">
        <v>2511</v>
      </c>
      <c r="D837" t="s">
        <v>2512</v>
      </c>
      <c r="F837" t="str">
        <f t="shared" si="65"/>
        <v>Flo Hammett</v>
      </c>
      <c r="H837" t="str">
        <f t="shared" si="66"/>
        <v>Flo Hammett</v>
      </c>
      <c r="K837">
        <v>110</v>
      </c>
      <c r="L837" t="str">
        <f t="shared" si="67"/>
        <v>High Heart Rate</v>
      </c>
      <c r="O837">
        <v>1975716</v>
      </c>
      <c r="P837" s="2" cm="1">
        <f t="array" ref="P837">_xlfn.IFS(LEN(O837)=8,DATE(LEFT(O837,4),MID(O837,5,2),RIGHT(O837,2)),LEN(O837)=7,DATE(LEFT(O837,4),MID(O837,5,1),RIGHT(O837,2)),LEN(O837)=6,DATE(LEFT(O837,4),MID(O837,5,1),RIGHT(O837,1)))</f>
        <v>27591</v>
      </c>
      <c r="R837">
        <v>20</v>
      </c>
      <c r="S837" t="str">
        <f t="shared" si="68"/>
        <v>Normal</v>
      </c>
      <c r="U837">
        <v>202419</v>
      </c>
      <c r="V837" s="2" cm="1">
        <f t="array" ref="V837">_xlfn.IFS(LEN(U837)=8,DATE(LEFT(U837,4),MID(U837,5,2),RIGHT(U837,2)),LEN(U837)=7,DATE(LEFT(U837,4),MID(U837,5,1),RIGHT(U837,2)),LEN(U837)=6,DATE(LEFT(U837,4),MID(U837,5,1),RIGHT(U837,1)))</f>
        <v>45300</v>
      </c>
      <c r="X837" s="2">
        <v>38964</v>
      </c>
      <c r="Y837">
        <f t="shared" ca="1" si="69"/>
        <v>18</v>
      </c>
    </row>
    <row r="838" spans="3:25" x14ac:dyDescent="0.25">
      <c r="C838" t="s">
        <v>2514</v>
      </c>
      <c r="D838" t="s">
        <v>2515</v>
      </c>
      <c r="F838" t="str">
        <f t="shared" si="65"/>
        <v>Cristian Allcock</v>
      </c>
      <c r="H838" t="str">
        <f t="shared" si="66"/>
        <v>Cristian Allcock</v>
      </c>
      <c r="K838">
        <v>100</v>
      </c>
      <c r="L838" t="str">
        <f t="shared" si="67"/>
        <v>High Heart Rate</v>
      </c>
      <c r="O838">
        <v>2000717</v>
      </c>
      <c r="P838" s="2" cm="1">
        <f t="array" ref="P838">_xlfn.IFS(LEN(O838)=8,DATE(LEFT(O838,4),MID(O838,5,2),RIGHT(O838,2)),LEN(O838)=7,DATE(LEFT(O838,4),MID(O838,5,1),RIGHT(O838,2)),LEN(O838)=6,DATE(LEFT(O838,4),MID(O838,5,1),RIGHT(O838,1)))</f>
        <v>36724</v>
      </c>
      <c r="R838">
        <v>13</v>
      </c>
      <c r="S838" t="str">
        <f t="shared" si="68"/>
        <v>Normal</v>
      </c>
      <c r="U838">
        <v>2024528</v>
      </c>
      <c r="V838" s="2" cm="1">
        <f t="array" ref="V838">_xlfn.IFS(LEN(U838)=8,DATE(LEFT(U838,4),MID(U838,5,2),RIGHT(U838,2)),LEN(U838)=7,DATE(LEFT(U838,4),MID(U838,5,1),RIGHT(U838,2)),LEN(U838)=6,DATE(LEFT(U838,4),MID(U838,5,1),RIGHT(U838,1)))</f>
        <v>45440</v>
      </c>
      <c r="X838" s="2">
        <v>38890</v>
      </c>
      <c r="Y838">
        <f t="shared" ca="1" si="69"/>
        <v>18</v>
      </c>
    </row>
    <row r="839" spans="3:25" x14ac:dyDescent="0.25">
      <c r="C839" t="s">
        <v>2517</v>
      </c>
      <c r="D839" t="s">
        <v>2518</v>
      </c>
      <c r="F839" t="str">
        <f t="shared" si="65"/>
        <v>Whitaker Coniam</v>
      </c>
      <c r="H839" t="str">
        <f t="shared" si="66"/>
        <v>Whitaker Coniam</v>
      </c>
      <c r="K839">
        <v>94</v>
      </c>
      <c r="L839" t="str">
        <f t="shared" si="67"/>
        <v>Normal Heart Rate</v>
      </c>
      <c r="O839">
        <v>200694</v>
      </c>
      <c r="P839" s="2" cm="1">
        <f t="array" ref="P839">_xlfn.IFS(LEN(O839)=8,DATE(LEFT(O839,4),MID(O839,5,2),RIGHT(O839,2)),LEN(O839)=7,DATE(LEFT(O839,4),MID(O839,5,1),RIGHT(O839,2)),LEN(O839)=6,DATE(LEFT(O839,4),MID(O839,5,1),RIGHT(O839,1)))</f>
        <v>38964</v>
      </c>
      <c r="R839">
        <v>20</v>
      </c>
      <c r="S839" t="str">
        <f t="shared" si="68"/>
        <v>Normal</v>
      </c>
      <c r="U839">
        <v>2024515</v>
      </c>
      <c r="V839" s="2" cm="1">
        <f t="array" ref="V839">_xlfn.IFS(LEN(U839)=8,DATE(LEFT(U839,4),MID(U839,5,2),RIGHT(U839,2)),LEN(U839)=7,DATE(LEFT(U839,4),MID(U839,5,1),RIGHT(U839,2)),LEN(U839)=6,DATE(LEFT(U839,4),MID(U839,5,1),RIGHT(U839,1)))</f>
        <v>45427</v>
      </c>
      <c r="X839" s="2">
        <v>30702</v>
      </c>
      <c r="Y839">
        <f t="shared" ca="1" si="69"/>
        <v>41</v>
      </c>
    </row>
    <row r="840" spans="3:25" x14ac:dyDescent="0.25">
      <c r="C840" t="s">
        <v>2520</v>
      </c>
      <c r="D840" t="s">
        <v>2521</v>
      </c>
      <c r="F840" t="str">
        <f t="shared" si="65"/>
        <v>Lilith Matley</v>
      </c>
      <c r="H840" t="str">
        <f t="shared" si="66"/>
        <v>Lilith Matley</v>
      </c>
      <c r="K840">
        <v>99</v>
      </c>
      <c r="L840" t="str">
        <f t="shared" si="67"/>
        <v>Normal Heart Rate</v>
      </c>
      <c r="O840">
        <v>2006622</v>
      </c>
      <c r="P840" s="2" cm="1">
        <f t="array" ref="P840">_xlfn.IFS(LEN(O840)=8,DATE(LEFT(O840,4),MID(O840,5,2),RIGHT(O840,2)),LEN(O840)=7,DATE(LEFT(O840,4),MID(O840,5,1),RIGHT(O840,2)),LEN(O840)=6,DATE(LEFT(O840,4),MID(O840,5,1),RIGHT(O840,1)))</f>
        <v>38890</v>
      </c>
      <c r="R840">
        <v>15</v>
      </c>
      <c r="S840" t="str">
        <f t="shared" si="68"/>
        <v>Normal</v>
      </c>
      <c r="U840">
        <v>202469</v>
      </c>
      <c r="V840" s="2" cm="1">
        <f t="array" ref="V840">_xlfn.IFS(LEN(U840)=8,DATE(LEFT(U840,4),MID(U840,5,2),RIGHT(U840,2)),LEN(U840)=7,DATE(LEFT(U840,4),MID(U840,5,1),RIGHT(U840,2)),LEN(U840)=6,DATE(LEFT(U840,4),MID(U840,5,1),RIGHT(U840,1)))</f>
        <v>45452</v>
      </c>
      <c r="X840" s="2">
        <v>36635</v>
      </c>
      <c r="Y840">
        <f t="shared" ca="1" si="69"/>
        <v>24</v>
      </c>
    </row>
    <row r="841" spans="3:25" x14ac:dyDescent="0.25">
      <c r="C841" t="s">
        <v>2523</v>
      </c>
      <c r="D841" t="s">
        <v>2524</v>
      </c>
      <c r="F841" t="str">
        <f t="shared" si="65"/>
        <v>Krystalle Dartnall</v>
      </c>
      <c r="H841" t="str">
        <f t="shared" si="66"/>
        <v>Krystalle Dartnall</v>
      </c>
      <c r="K841">
        <v>68</v>
      </c>
      <c r="L841" t="str">
        <f t="shared" si="67"/>
        <v>Normal Heart Rate</v>
      </c>
      <c r="O841">
        <v>1984121</v>
      </c>
      <c r="P841" s="2" cm="1">
        <f t="array" ref="P841">_xlfn.IFS(LEN(O841)=8,DATE(LEFT(O841,4),MID(O841,5,2),RIGHT(O841,2)),LEN(O841)=7,DATE(LEFT(O841,4),MID(O841,5,1),RIGHT(O841,2)),LEN(O841)=6,DATE(LEFT(O841,4),MID(O841,5,1),RIGHT(O841,1)))</f>
        <v>30702</v>
      </c>
      <c r="R841">
        <v>7</v>
      </c>
      <c r="S841" t="str">
        <f t="shared" si="68"/>
        <v>Normal</v>
      </c>
      <c r="U841">
        <v>2024310</v>
      </c>
      <c r="V841" s="2" cm="1">
        <f t="array" ref="V841">_xlfn.IFS(LEN(U841)=8,DATE(LEFT(U841,4),MID(U841,5,2),RIGHT(U841,2)),LEN(U841)=7,DATE(LEFT(U841,4),MID(U841,5,1),RIGHT(U841,2)),LEN(U841)=6,DATE(LEFT(U841,4),MID(U841,5,1),RIGHT(U841,1)))</f>
        <v>45361</v>
      </c>
      <c r="X841" s="2">
        <v>26237</v>
      </c>
      <c r="Y841">
        <f t="shared" ca="1" si="69"/>
        <v>53</v>
      </c>
    </row>
    <row r="842" spans="3:25" x14ac:dyDescent="0.25">
      <c r="C842" t="s">
        <v>2526</v>
      </c>
      <c r="D842" t="s">
        <v>2527</v>
      </c>
      <c r="F842" t="str">
        <f t="shared" si="65"/>
        <v>Alexia Speere</v>
      </c>
      <c r="H842" t="str">
        <f t="shared" si="66"/>
        <v>Alexia Speere</v>
      </c>
      <c r="K842">
        <v>69</v>
      </c>
      <c r="L842" t="str">
        <f t="shared" si="67"/>
        <v>Normal Heart Rate</v>
      </c>
      <c r="O842">
        <v>2000419</v>
      </c>
      <c r="P842" s="2" cm="1">
        <f t="array" ref="P842">_xlfn.IFS(LEN(O842)=8,DATE(LEFT(O842,4),MID(O842,5,2),RIGHT(O842,2)),LEN(O842)=7,DATE(LEFT(O842,4),MID(O842,5,1),RIGHT(O842,2)),LEN(O842)=6,DATE(LEFT(O842,4),MID(O842,5,1),RIGHT(O842,1)))</f>
        <v>36635</v>
      </c>
      <c r="R842">
        <v>15</v>
      </c>
      <c r="S842" t="str">
        <f t="shared" si="68"/>
        <v>Normal</v>
      </c>
      <c r="U842">
        <v>2024311</v>
      </c>
      <c r="V842" s="2" cm="1">
        <f t="array" ref="V842">_xlfn.IFS(LEN(U842)=8,DATE(LEFT(U842,4),MID(U842,5,2),RIGHT(U842,2)),LEN(U842)=7,DATE(LEFT(U842,4),MID(U842,5,1),RIGHT(U842,2)),LEN(U842)=6,DATE(LEFT(U842,4),MID(U842,5,1),RIGHT(U842,1)))</f>
        <v>45362</v>
      </c>
      <c r="X842" s="2">
        <v>38824</v>
      </c>
      <c r="Y842">
        <f t="shared" ca="1" si="69"/>
        <v>18</v>
      </c>
    </row>
    <row r="843" spans="3:25" x14ac:dyDescent="0.25">
      <c r="C843" t="s">
        <v>2529</v>
      </c>
      <c r="D843" t="s">
        <v>2530</v>
      </c>
      <c r="F843" t="str">
        <f t="shared" si="65"/>
        <v>Charlton Bonass</v>
      </c>
      <c r="H843" t="str">
        <f t="shared" si="66"/>
        <v>Charlton Bonass</v>
      </c>
      <c r="K843">
        <v>81</v>
      </c>
      <c r="L843" t="str">
        <f t="shared" si="67"/>
        <v>Normal Heart Rate</v>
      </c>
      <c r="O843">
        <v>19711031</v>
      </c>
      <c r="P843" s="2" cm="1">
        <f t="array" ref="P843">_xlfn.IFS(LEN(O843)=8,DATE(LEFT(O843,4),MID(O843,5,2),RIGHT(O843,2)),LEN(O843)=7,DATE(LEFT(O843,4),MID(O843,5,1),RIGHT(O843,2)),LEN(O843)=6,DATE(LEFT(O843,4),MID(O843,5,1),RIGHT(O843,1)))</f>
        <v>26237</v>
      </c>
      <c r="R843">
        <v>13</v>
      </c>
      <c r="S843" t="str">
        <f t="shared" si="68"/>
        <v>Normal</v>
      </c>
      <c r="U843">
        <v>2024316</v>
      </c>
      <c r="V843" s="2" cm="1">
        <f t="array" ref="V843">_xlfn.IFS(LEN(U843)=8,DATE(LEFT(U843,4),MID(U843,5,2),RIGHT(U843,2)),LEN(U843)=7,DATE(LEFT(U843,4),MID(U843,5,1),RIGHT(U843,2)),LEN(U843)=6,DATE(LEFT(U843,4),MID(U843,5,1),RIGHT(U843,1)))</f>
        <v>45367</v>
      </c>
      <c r="X843" s="2">
        <v>34238</v>
      </c>
      <c r="Y843">
        <f t="shared" ca="1" si="69"/>
        <v>31</v>
      </c>
    </row>
    <row r="844" spans="3:25" x14ac:dyDescent="0.25">
      <c r="C844" t="s">
        <v>2532</v>
      </c>
      <c r="D844" t="s">
        <v>2533</v>
      </c>
      <c r="F844" t="str">
        <f t="shared" si="65"/>
        <v>Giselbert Sabates</v>
      </c>
      <c r="H844" t="str">
        <f t="shared" si="66"/>
        <v>Giselbert Sabates</v>
      </c>
      <c r="K844">
        <v>101</v>
      </c>
      <c r="L844" t="str">
        <f t="shared" si="67"/>
        <v>High Heart Rate</v>
      </c>
      <c r="O844">
        <v>2006417</v>
      </c>
      <c r="P844" s="2" cm="1">
        <f t="array" ref="P844">_xlfn.IFS(LEN(O844)=8,DATE(LEFT(O844,4),MID(O844,5,2),RIGHT(O844,2)),LEN(O844)=7,DATE(LEFT(O844,4),MID(O844,5,1),RIGHT(O844,2)),LEN(O844)=6,DATE(LEFT(O844,4),MID(O844,5,1),RIGHT(O844,1)))</f>
        <v>38824</v>
      </c>
      <c r="R844">
        <v>15</v>
      </c>
      <c r="S844" t="str">
        <f t="shared" si="68"/>
        <v>Normal</v>
      </c>
      <c r="U844">
        <v>202465</v>
      </c>
      <c r="V844" s="2" cm="1">
        <f t="array" ref="V844">_xlfn.IFS(LEN(U844)=8,DATE(LEFT(U844,4),MID(U844,5,2),RIGHT(U844,2)),LEN(U844)=7,DATE(LEFT(U844,4),MID(U844,5,1),RIGHT(U844,2)),LEN(U844)=6,DATE(LEFT(U844,4),MID(U844,5,1),RIGHT(U844,1)))</f>
        <v>45448</v>
      </c>
      <c r="X844" s="2">
        <v>38220</v>
      </c>
      <c r="Y844">
        <f t="shared" ca="1" si="69"/>
        <v>20</v>
      </c>
    </row>
    <row r="845" spans="3:25" x14ac:dyDescent="0.25">
      <c r="C845" t="s">
        <v>480</v>
      </c>
      <c r="D845" t="s">
        <v>2535</v>
      </c>
      <c r="F845" t="str">
        <f t="shared" si="65"/>
        <v>Bertrand Schimon</v>
      </c>
      <c r="H845" t="str">
        <f t="shared" si="66"/>
        <v>Bertrand Schimon</v>
      </c>
      <c r="K845">
        <v>107</v>
      </c>
      <c r="L845" t="str">
        <f t="shared" si="67"/>
        <v>High Heart Rate</v>
      </c>
      <c r="O845">
        <v>1993926</v>
      </c>
      <c r="P845" s="2" cm="1">
        <f t="array" ref="P845">_xlfn.IFS(LEN(O845)=8,DATE(LEFT(O845,4),MID(O845,5,2),RIGHT(O845,2)),LEN(O845)=7,DATE(LEFT(O845,4),MID(O845,5,1),RIGHT(O845,2)),LEN(O845)=6,DATE(LEFT(O845,4),MID(O845,5,1),RIGHT(O845,1)))</f>
        <v>34238</v>
      </c>
      <c r="R845">
        <v>20</v>
      </c>
      <c r="S845" t="str">
        <f t="shared" si="68"/>
        <v>Normal</v>
      </c>
      <c r="U845">
        <v>2024530</v>
      </c>
      <c r="V845" s="2" cm="1">
        <f t="array" ref="V845">_xlfn.IFS(LEN(U845)=8,DATE(LEFT(U845,4),MID(U845,5,2),RIGHT(U845,2)),LEN(U845)=7,DATE(LEFT(U845,4),MID(U845,5,1),RIGHT(U845,2)),LEN(U845)=6,DATE(LEFT(U845,4),MID(U845,5,1),RIGHT(U845,1)))</f>
        <v>45442</v>
      </c>
      <c r="X845" s="2">
        <v>37885</v>
      </c>
      <c r="Y845">
        <f t="shared" ca="1" si="69"/>
        <v>21</v>
      </c>
    </row>
    <row r="846" spans="3:25" x14ac:dyDescent="0.25">
      <c r="C846" t="s">
        <v>2537</v>
      </c>
      <c r="D846" t="s">
        <v>2538</v>
      </c>
      <c r="F846" t="str">
        <f t="shared" si="65"/>
        <v>Stephanie Tomasutti</v>
      </c>
      <c r="H846" t="str">
        <f t="shared" si="66"/>
        <v>Stephanie Tomasutti</v>
      </c>
      <c r="K846">
        <v>96</v>
      </c>
      <c r="L846" t="str">
        <f t="shared" si="67"/>
        <v>Normal Heart Rate</v>
      </c>
      <c r="O846">
        <v>2004821</v>
      </c>
      <c r="P846" s="2" cm="1">
        <f t="array" ref="P846">_xlfn.IFS(LEN(O846)=8,DATE(LEFT(O846,4),MID(O846,5,2),RIGHT(O846,2)),LEN(O846)=7,DATE(LEFT(O846,4),MID(O846,5,1),RIGHT(O846,2)),LEN(O846)=6,DATE(LEFT(O846,4),MID(O846,5,1),RIGHT(O846,1)))</f>
        <v>38220</v>
      </c>
      <c r="R846">
        <v>20</v>
      </c>
      <c r="S846" t="str">
        <f t="shared" si="68"/>
        <v>Normal</v>
      </c>
      <c r="U846">
        <v>2024126</v>
      </c>
      <c r="V846" s="2" cm="1">
        <f t="array" ref="V846">_xlfn.IFS(LEN(U846)=8,DATE(LEFT(U846,4),MID(U846,5,2),RIGHT(U846,2)),LEN(U846)=7,DATE(LEFT(U846,4),MID(U846,5,1),RIGHT(U846,2)),LEN(U846)=6,DATE(LEFT(U846,4),MID(U846,5,1),RIGHT(U846,1)))</f>
        <v>45317</v>
      </c>
      <c r="X846" s="2">
        <v>37826</v>
      </c>
      <c r="Y846">
        <f t="shared" ca="1" si="69"/>
        <v>21</v>
      </c>
    </row>
    <row r="847" spans="3:25" x14ac:dyDescent="0.25">
      <c r="C847" t="s">
        <v>657</v>
      </c>
      <c r="D847" t="s">
        <v>2540</v>
      </c>
      <c r="F847" t="str">
        <f t="shared" si="65"/>
        <v>Genny MacGilpatrick</v>
      </c>
      <c r="H847" t="str">
        <f t="shared" si="66"/>
        <v>Genny MacGilpatrick</v>
      </c>
      <c r="K847">
        <v>97</v>
      </c>
      <c r="L847" t="str">
        <f t="shared" si="67"/>
        <v>Normal Heart Rate</v>
      </c>
      <c r="O847">
        <v>2003921</v>
      </c>
      <c r="P847" s="2" cm="1">
        <f t="array" ref="P847">_xlfn.IFS(LEN(O847)=8,DATE(LEFT(O847,4),MID(O847,5,2),RIGHT(O847,2)),LEN(O847)=7,DATE(LEFT(O847,4),MID(O847,5,1),RIGHT(O847,2)),LEN(O847)=6,DATE(LEFT(O847,4),MID(O847,5,1),RIGHT(O847,1)))</f>
        <v>37885</v>
      </c>
      <c r="R847">
        <v>16</v>
      </c>
      <c r="S847" t="str">
        <f t="shared" si="68"/>
        <v>Normal</v>
      </c>
      <c r="U847">
        <v>2024130</v>
      </c>
      <c r="V847" s="2" cm="1">
        <f t="array" ref="V847">_xlfn.IFS(LEN(U847)=8,DATE(LEFT(U847,4),MID(U847,5,2),RIGHT(U847,2)),LEN(U847)=7,DATE(LEFT(U847,4),MID(U847,5,1),RIGHT(U847,2)),LEN(U847)=6,DATE(LEFT(U847,4),MID(U847,5,1),RIGHT(U847,1)))</f>
        <v>45321</v>
      </c>
      <c r="X847" s="2">
        <v>34059</v>
      </c>
      <c r="Y847">
        <f t="shared" ca="1" si="69"/>
        <v>31</v>
      </c>
    </row>
    <row r="848" spans="3:25" x14ac:dyDescent="0.25">
      <c r="C848" t="s">
        <v>1833</v>
      </c>
      <c r="D848" t="s">
        <v>2542</v>
      </c>
      <c r="F848" t="str">
        <f t="shared" si="65"/>
        <v>Dulce Parsisson</v>
      </c>
      <c r="H848" t="str">
        <f t="shared" si="66"/>
        <v>Dulce Parsisson</v>
      </c>
      <c r="K848">
        <v>106</v>
      </c>
      <c r="L848" t="str">
        <f t="shared" si="67"/>
        <v>High Heart Rate</v>
      </c>
      <c r="O848">
        <v>2003724</v>
      </c>
      <c r="P848" s="2" cm="1">
        <f t="array" ref="P848">_xlfn.IFS(LEN(O848)=8,DATE(LEFT(O848,4),MID(O848,5,2),RIGHT(O848,2)),LEN(O848)=7,DATE(LEFT(O848,4),MID(O848,5,1),RIGHT(O848,2)),LEN(O848)=6,DATE(LEFT(O848,4),MID(O848,5,1),RIGHT(O848,1)))</f>
        <v>37826</v>
      </c>
      <c r="R848">
        <v>18</v>
      </c>
      <c r="S848" t="str">
        <f t="shared" si="68"/>
        <v>Normal</v>
      </c>
      <c r="U848">
        <v>2024314</v>
      </c>
      <c r="V848" s="2" cm="1">
        <f t="array" ref="V848">_xlfn.IFS(LEN(U848)=8,DATE(LEFT(U848,4),MID(U848,5,2),RIGHT(U848,2)),LEN(U848)=7,DATE(LEFT(U848,4),MID(U848,5,1),RIGHT(U848,2)),LEN(U848)=6,DATE(LEFT(U848,4),MID(U848,5,1),RIGHT(U848,1)))</f>
        <v>45365</v>
      </c>
      <c r="X848" s="2">
        <v>23703</v>
      </c>
      <c r="Y848">
        <f t="shared" ca="1" si="69"/>
        <v>60</v>
      </c>
    </row>
    <row r="849" spans="3:25" x14ac:dyDescent="0.25">
      <c r="C849" t="s">
        <v>2544</v>
      </c>
      <c r="D849" t="s">
        <v>2545</v>
      </c>
      <c r="F849" t="str">
        <f t="shared" si="65"/>
        <v>Mellicent Potbury</v>
      </c>
      <c r="H849" t="str">
        <f t="shared" si="66"/>
        <v>Mellicent Potbury</v>
      </c>
      <c r="K849">
        <v>120</v>
      </c>
      <c r="L849" t="str">
        <f t="shared" si="67"/>
        <v>High Heart Rate</v>
      </c>
      <c r="O849">
        <v>1993331</v>
      </c>
      <c r="P849" s="2" cm="1">
        <f t="array" ref="P849">_xlfn.IFS(LEN(O849)=8,DATE(LEFT(O849,4),MID(O849,5,2),RIGHT(O849,2)),LEN(O849)=7,DATE(LEFT(O849,4),MID(O849,5,1),RIGHT(O849,2)),LEN(O849)=6,DATE(LEFT(O849,4),MID(O849,5,1),RIGHT(O849,1)))</f>
        <v>34059</v>
      </c>
      <c r="R849">
        <v>15</v>
      </c>
      <c r="S849" t="str">
        <f t="shared" si="68"/>
        <v>Normal</v>
      </c>
      <c r="U849">
        <v>2024110</v>
      </c>
      <c r="V849" s="2" cm="1">
        <f t="array" ref="V849">_xlfn.IFS(LEN(U849)=8,DATE(LEFT(U849,4),MID(U849,5,2),RIGHT(U849,2)),LEN(U849)=7,DATE(LEFT(U849,4),MID(U849,5,1),RIGHT(U849,2)),LEN(U849)=6,DATE(LEFT(U849,4),MID(U849,5,1),RIGHT(U849,1)))</f>
        <v>45301</v>
      </c>
      <c r="X849" s="2">
        <v>35831</v>
      </c>
      <c r="Y849">
        <f t="shared" ca="1" si="69"/>
        <v>27</v>
      </c>
    </row>
    <row r="850" spans="3:25" x14ac:dyDescent="0.25">
      <c r="C850" t="s">
        <v>2547</v>
      </c>
      <c r="D850" t="s">
        <v>2548</v>
      </c>
      <c r="F850" t="str">
        <f t="shared" si="65"/>
        <v>Phip Manchett</v>
      </c>
      <c r="H850" t="str">
        <f t="shared" si="66"/>
        <v>Phip Manchett</v>
      </c>
      <c r="K850">
        <v>110</v>
      </c>
      <c r="L850" t="str">
        <f t="shared" si="67"/>
        <v>High Heart Rate</v>
      </c>
      <c r="O850">
        <v>19641122</v>
      </c>
      <c r="P850" s="2" cm="1">
        <f t="array" ref="P850">_xlfn.IFS(LEN(O850)=8,DATE(LEFT(O850,4),MID(O850,5,2),RIGHT(O850,2)),LEN(O850)=7,DATE(LEFT(O850,4),MID(O850,5,1),RIGHT(O850,2)),LEN(O850)=6,DATE(LEFT(O850,4),MID(O850,5,1),RIGHT(O850,1)))</f>
        <v>23703</v>
      </c>
      <c r="R850">
        <v>10</v>
      </c>
      <c r="S850" t="str">
        <f t="shared" si="68"/>
        <v>Normal</v>
      </c>
      <c r="U850">
        <v>202463</v>
      </c>
      <c r="V850" s="2" cm="1">
        <f t="array" ref="V850">_xlfn.IFS(LEN(U850)=8,DATE(LEFT(U850,4),MID(U850,5,2),RIGHT(U850,2)),LEN(U850)=7,DATE(LEFT(U850,4),MID(U850,5,1),RIGHT(U850,2)),LEN(U850)=6,DATE(LEFT(U850,4),MID(U850,5,1),RIGHT(U850,1)))</f>
        <v>45446</v>
      </c>
      <c r="X850" s="2">
        <v>27119</v>
      </c>
      <c r="Y850">
        <f t="shared" ca="1" si="69"/>
        <v>50</v>
      </c>
    </row>
    <row r="851" spans="3:25" x14ac:dyDescent="0.25">
      <c r="C851" t="s">
        <v>2550</v>
      </c>
      <c r="D851" t="s">
        <v>2551</v>
      </c>
      <c r="F851" t="str">
        <f t="shared" si="65"/>
        <v>Goddart Michurin</v>
      </c>
      <c r="H851" t="str">
        <f t="shared" si="66"/>
        <v>Goddart Michurin</v>
      </c>
      <c r="K851">
        <v>100</v>
      </c>
      <c r="L851" t="str">
        <f t="shared" si="67"/>
        <v>High Heart Rate</v>
      </c>
      <c r="O851">
        <v>199825</v>
      </c>
      <c r="P851" s="2" cm="1">
        <f t="array" ref="P851">_xlfn.IFS(LEN(O851)=8,DATE(LEFT(O851,4),MID(O851,5,2),RIGHT(O851,2)),LEN(O851)=7,DATE(LEFT(O851,4),MID(O851,5,1),RIGHT(O851,2)),LEN(O851)=6,DATE(LEFT(O851,4),MID(O851,5,1),RIGHT(O851,1)))</f>
        <v>35831</v>
      </c>
      <c r="R851">
        <v>15</v>
      </c>
      <c r="S851" t="str">
        <f t="shared" si="68"/>
        <v>Normal</v>
      </c>
      <c r="U851">
        <v>2024530</v>
      </c>
      <c r="V851" s="2" cm="1">
        <f t="array" ref="V851">_xlfn.IFS(LEN(U851)=8,DATE(LEFT(U851,4),MID(U851,5,2),RIGHT(U851,2)),LEN(U851)=7,DATE(LEFT(U851,4),MID(U851,5,1),RIGHT(U851,2)),LEN(U851)=6,DATE(LEFT(U851,4),MID(U851,5,1),RIGHT(U851,1)))</f>
        <v>45442</v>
      </c>
      <c r="X851" s="2">
        <v>32537</v>
      </c>
      <c r="Y851">
        <f t="shared" ca="1" si="69"/>
        <v>36</v>
      </c>
    </row>
    <row r="852" spans="3:25" x14ac:dyDescent="0.25">
      <c r="C852" t="s">
        <v>2553</v>
      </c>
      <c r="D852" t="s">
        <v>2554</v>
      </c>
      <c r="F852" t="str">
        <f t="shared" si="65"/>
        <v>Dewie Bordone</v>
      </c>
      <c r="H852" t="str">
        <f t="shared" si="66"/>
        <v>Dewie Bordone</v>
      </c>
      <c r="K852">
        <v>100</v>
      </c>
      <c r="L852" t="str">
        <f t="shared" si="67"/>
        <v>High Heart Rate</v>
      </c>
      <c r="O852">
        <v>1974331</v>
      </c>
      <c r="P852" s="2" cm="1">
        <f t="array" ref="P852">_xlfn.IFS(LEN(O852)=8,DATE(LEFT(O852,4),MID(O852,5,2),RIGHT(O852,2)),LEN(O852)=7,DATE(LEFT(O852,4),MID(O852,5,1),RIGHT(O852,2)),LEN(O852)=6,DATE(LEFT(O852,4),MID(O852,5,1),RIGHT(O852,1)))</f>
        <v>27119</v>
      </c>
      <c r="R852">
        <v>15</v>
      </c>
      <c r="S852" t="str">
        <f t="shared" si="68"/>
        <v>Normal</v>
      </c>
      <c r="U852">
        <v>2024421</v>
      </c>
      <c r="V852" s="2" cm="1">
        <f t="array" ref="V852">_xlfn.IFS(LEN(U852)=8,DATE(LEFT(U852,4),MID(U852,5,2),RIGHT(U852,2)),LEN(U852)=7,DATE(LEFT(U852,4),MID(U852,5,1),RIGHT(U852,2)),LEN(U852)=6,DATE(LEFT(U852,4),MID(U852,5,1),RIGHT(U852,1)))</f>
        <v>45403</v>
      </c>
      <c r="X852" s="2">
        <v>36175</v>
      </c>
      <c r="Y852">
        <f t="shared" ca="1" si="69"/>
        <v>26</v>
      </c>
    </row>
    <row r="853" spans="3:25" x14ac:dyDescent="0.25">
      <c r="C853" t="s">
        <v>2556</v>
      </c>
      <c r="D853" t="s">
        <v>2557</v>
      </c>
      <c r="F853" t="str">
        <f t="shared" si="65"/>
        <v>Zachariah Havock</v>
      </c>
      <c r="H853" t="str">
        <f t="shared" si="66"/>
        <v>Zachariah Havock</v>
      </c>
      <c r="K853">
        <v>105</v>
      </c>
      <c r="L853" t="str">
        <f t="shared" si="67"/>
        <v>High Heart Rate</v>
      </c>
      <c r="O853">
        <v>1989129</v>
      </c>
      <c r="P853" s="2" cm="1">
        <f t="array" ref="P853">_xlfn.IFS(LEN(O853)=8,DATE(LEFT(O853,4),MID(O853,5,2),RIGHT(O853,2)),LEN(O853)=7,DATE(LEFT(O853,4),MID(O853,5,1),RIGHT(O853,2)),LEN(O853)=6,DATE(LEFT(O853,4),MID(O853,5,1),RIGHT(O853,1)))</f>
        <v>32537</v>
      </c>
      <c r="R853">
        <v>20</v>
      </c>
      <c r="S853" t="str">
        <f t="shared" si="68"/>
        <v>Normal</v>
      </c>
      <c r="U853">
        <v>202437</v>
      </c>
      <c r="V853" s="2" cm="1">
        <f t="array" ref="V853">_xlfn.IFS(LEN(U853)=8,DATE(LEFT(U853,4),MID(U853,5,2),RIGHT(U853,2)),LEN(U853)=7,DATE(LEFT(U853,4),MID(U853,5,1),RIGHT(U853,2)),LEN(U853)=6,DATE(LEFT(U853,4),MID(U853,5,1),RIGHT(U853,1)))</f>
        <v>45358</v>
      </c>
      <c r="X853" s="2">
        <v>35955</v>
      </c>
      <c r="Y853">
        <f t="shared" ca="1" si="69"/>
        <v>26</v>
      </c>
    </row>
    <row r="854" spans="3:25" x14ac:dyDescent="0.25">
      <c r="C854" t="s">
        <v>2559</v>
      </c>
      <c r="D854" t="s">
        <v>2560</v>
      </c>
      <c r="F854" t="str">
        <f t="shared" si="65"/>
        <v>Kyla D'Errico</v>
      </c>
      <c r="H854" t="str">
        <f t="shared" si="66"/>
        <v>Kyla D'Errico</v>
      </c>
      <c r="K854">
        <v>120</v>
      </c>
      <c r="L854" t="str">
        <f t="shared" si="67"/>
        <v>High Heart Rate</v>
      </c>
      <c r="O854">
        <v>1999115</v>
      </c>
      <c r="P854" s="2" cm="1">
        <f t="array" ref="P854">_xlfn.IFS(LEN(O854)=8,DATE(LEFT(O854,4),MID(O854,5,2),RIGHT(O854,2)),LEN(O854)=7,DATE(LEFT(O854,4),MID(O854,5,1),RIGHT(O854,2)),LEN(O854)=6,DATE(LEFT(O854,4),MID(O854,5,1),RIGHT(O854,1)))</f>
        <v>36175</v>
      </c>
      <c r="R854">
        <v>15</v>
      </c>
      <c r="S854" t="str">
        <f t="shared" si="68"/>
        <v>Normal</v>
      </c>
      <c r="U854">
        <v>2024219</v>
      </c>
      <c r="V854" s="2" cm="1">
        <f t="array" ref="V854">_xlfn.IFS(LEN(U854)=8,DATE(LEFT(U854,4),MID(U854,5,2),RIGHT(U854,2)),LEN(U854)=7,DATE(LEFT(U854,4),MID(U854,5,1),RIGHT(U854,2)),LEN(U854)=6,DATE(LEFT(U854,4),MID(U854,5,1),RIGHT(U854,1)))</f>
        <v>45341</v>
      </c>
      <c r="X854" s="2">
        <v>36348</v>
      </c>
      <c r="Y854">
        <f t="shared" ca="1" si="69"/>
        <v>25</v>
      </c>
    </row>
    <row r="855" spans="3:25" x14ac:dyDescent="0.25">
      <c r="C855" t="s">
        <v>2562</v>
      </c>
      <c r="D855" t="s">
        <v>2563</v>
      </c>
      <c r="F855" t="str">
        <f t="shared" si="65"/>
        <v>Lotta Williams</v>
      </c>
      <c r="H855" t="str">
        <f t="shared" si="66"/>
        <v>Lotta Williams</v>
      </c>
      <c r="K855">
        <v>98</v>
      </c>
      <c r="L855" t="str">
        <f t="shared" si="67"/>
        <v>Normal Heart Rate</v>
      </c>
      <c r="O855">
        <v>199869</v>
      </c>
      <c r="P855" s="2" cm="1">
        <f t="array" ref="P855">_xlfn.IFS(LEN(O855)=8,DATE(LEFT(O855,4),MID(O855,5,2),RIGHT(O855,2)),LEN(O855)=7,DATE(LEFT(O855,4),MID(O855,5,1),RIGHT(O855,2)),LEN(O855)=6,DATE(LEFT(O855,4),MID(O855,5,1),RIGHT(O855,1)))</f>
        <v>35955</v>
      </c>
      <c r="R855">
        <v>16</v>
      </c>
      <c r="S855" t="str">
        <f t="shared" si="68"/>
        <v>Normal</v>
      </c>
      <c r="U855">
        <v>2024213</v>
      </c>
      <c r="V855" s="2" cm="1">
        <f t="array" ref="V855">_xlfn.IFS(LEN(U855)=8,DATE(LEFT(U855,4),MID(U855,5,2),RIGHT(U855,2)),LEN(U855)=7,DATE(LEFT(U855,4),MID(U855,5,1),RIGHT(U855,2)),LEN(U855)=6,DATE(LEFT(U855,4),MID(U855,5,1),RIGHT(U855,1)))</f>
        <v>45335</v>
      </c>
      <c r="X855" s="2">
        <v>38749</v>
      </c>
      <c r="Y855">
        <f t="shared" ca="1" si="69"/>
        <v>19</v>
      </c>
    </row>
    <row r="856" spans="3:25" x14ac:dyDescent="0.25">
      <c r="C856" t="s">
        <v>2565</v>
      </c>
      <c r="D856" t="s">
        <v>2566</v>
      </c>
      <c r="F856" t="str">
        <f t="shared" si="65"/>
        <v>Linea Gilhooley</v>
      </c>
      <c r="H856" t="str">
        <f t="shared" si="66"/>
        <v>Linea Gilhooley</v>
      </c>
      <c r="K856">
        <v>92</v>
      </c>
      <c r="L856" t="str">
        <f t="shared" si="67"/>
        <v>Normal Heart Rate</v>
      </c>
      <c r="O856">
        <v>199977</v>
      </c>
      <c r="P856" s="2" cm="1">
        <f t="array" ref="P856">_xlfn.IFS(LEN(O856)=8,DATE(LEFT(O856,4),MID(O856,5,2),RIGHT(O856,2)),LEN(O856)=7,DATE(LEFT(O856,4),MID(O856,5,1),RIGHT(O856,2)),LEN(O856)=6,DATE(LEFT(O856,4),MID(O856,5,1),RIGHT(O856,1)))</f>
        <v>36348</v>
      </c>
      <c r="R856">
        <v>15</v>
      </c>
      <c r="S856" t="str">
        <f t="shared" si="68"/>
        <v>Normal</v>
      </c>
      <c r="U856">
        <v>2024218</v>
      </c>
      <c r="V856" s="2" cm="1">
        <f t="array" ref="V856">_xlfn.IFS(LEN(U856)=8,DATE(LEFT(U856,4),MID(U856,5,2),RIGHT(U856,2)),LEN(U856)=7,DATE(LEFT(U856,4),MID(U856,5,1),RIGHT(U856,2)),LEN(U856)=6,DATE(LEFT(U856,4),MID(U856,5,1),RIGHT(U856,1)))</f>
        <v>45340</v>
      </c>
      <c r="X856" s="2">
        <v>35807</v>
      </c>
      <c r="Y856">
        <f t="shared" ca="1" si="69"/>
        <v>27</v>
      </c>
    </row>
    <row r="857" spans="3:25" x14ac:dyDescent="0.25">
      <c r="C857" t="s">
        <v>2568</v>
      </c>
      <c r="D857" t="s">
        <v>2569</v>
      </c>
      <c r="F857" t="str">
        <f t="shared" si="65"/>
        <v>Rog Alleway</v>
      </c>
      <c r="H857" t="str">
        <f t="shared" si="66"/>
        <v>Rog Alleway</v>
      </c>
      <c r="K857">
        <v>106</v>
      </c>
      <c r="L857" t="str">
        <f t="shared" si="67"/>
        <v>High Heart Rate</v>
      </c>
      <c r="O857">
        <v>200621</v>
      </c>
      <c r="P857" s="2" cm="1">
        <f t="array" ref="P857">_xlfn.IFS(LEN(O857)=8,DATE(LEFT(O857,4),MID(O857,5,2),RIGHT(O857,2)),LEN(O857)=7,DATE(LEFT(O857,4),MID(O857,5,1),RIGHT(O857,2)),LEN(O857)=6,DATE(LEFT(O857,4),MID(O857,5,1),RIGHT(O857,1)))</f>
        <v>38749</v>
      </c>
      <c r="R857">
        <v>11</v>
      </c>
      <c r="S857" t="str">
        <f t="shared" si="68"/>
        <v>Normal</v>
      </c>
      <c r="U857">
        <v>2024611</v>
      </c>
      <c r="V857" s="2" cm="1">
        <f t="array" ref="V857">_xlfn.IFS(LEN(U857)=8,DATE(LEFT(U857,4),MID(U857,5,2),RIGHT(U857,2)),LEN(U857)=7,DATE(LEFT(U857,4),MID(U857,5,1),RIGHT(U857,2)),LEN(U857)=6,DATE(LEFT(U857,4),MID(U857,5,1),RIGHT(U857,1)))</f>
        <v>45454</v>
      </c>
      <c r="X857" s="2">
        <v>19059</v>
      </c>
      <c r="Y857">
        <f t="shared" ca="1" si="69"/>
        <v>73</v>
      </c>
    </row>
    <row r="858" spans="3:25" x14ac:dyDescent="0.25">
      <c r="C858" t="s">
        <v>2571</v>
      </c>
      <c r="D858" t="s">
        <v>2572</v>
      </c>
      <c r="F858" t="str">
        <f t="shared" si="65"/>
        <v>Elaina Farman</v>
      </c>
      <c r="H858" t="str">
        <f t="shared" si="66"/>
        <v>Elaina Farman</v>
      </c>
      <c r="K858">
        <v>80</v>
      </c>
      <c r="L858" t="str">
        <f t="shared" si="67"/>
        <v>Normal Heart Rate</v>
      </c>
      <c r="O858">
        <v>1998112</v>
      </c>
      <c r="P858" s="2" cm="1">
        <f t="array" ref="P858">_xlfn.IFS(LEN(O858)=8,DATE(LEFT(O858,4),MID(O858,5,2),RIGHT(O858,2)),LEN(O858)=7,DATE(LEFT(O858,4),MID(O858,5,1),RIGHT(O858,2)),LEN(O858)=6,DATE(LEFT(O858,4),MID(O858,5,1),RIGHT(O858,1)))</f>
        <v>35807</v>
      </c>
      <c r="R858">
        <v>14</v>
      </c>
      <c r="S858" t="str">
        <f t="shared" si="68"/>
        <v>Normal</v>
      </c>
      <c r="U858">
        <v>202447</v>
      </c>
      <c r="V858" s="2" cm="1">
        <f t="array" ref="V858">_xlfn.IFS(LEN(U858)=8,DATE(LEFT(U858,4),MID(U858,5,2),RIGHT(U858,2)),LEN(U858)=7,DATE(LEFT(U858,4),MID(U858,5,1),RIGHT(U858,2)),LEN(U858)=6,DATE(LEFT(U858,4),MID(U858,5,1),RIGHT(U858,1)))</f>
        <v>45389</v>
      </c>
      <c r="X858" s="2">
        <v>28345</v>
      </c>
      <c r="Y858">
        <f t="shared" ca="1" si="69"/>
        <v>47</v>
      </c>
    </row>
    <row r="859" spans="3:25" x14ac:dyDescent="0.25">
      <c r="C859" t="s">
        <v>2574</v>
      </c>
      <c r="D859" t="s">
        <v>2575</v>
      </c>
      <c r="F859" t="str">
        <f t="shared" si="65"/>
        <v>Susanetta Lansdown</v>
      </c>
      <c r="H859" t="str">
        <f t="shared" si="66"/>
        <v>Susanetta Lansdown</v>
      </c>
      <c r="K859">
        <v>94</v>
      </c>
      <c r="L859" t="str">
        <f t="shared" si="67"/>
        <v>Normal Heart Rate</v>
      </c>
      <c r="O859">
        <v>195236</v>
      </c>
      <c r="P859" s="2" cm="1">
        <f t="array" ref="P859">_xlfn.IFS(LEN(O859)=8,DATE(LEFT(O859,4),MID(O859,5,2),RIGHT(O859,2)),LEN(O859)=7,DATE(LEFT(O859,4),MID(O859,5,1),RIGHT(O859,2)),LEN(O859)=6,DATE(LEFT(O859,4),MID(O859,5,1),RIGHT(O859,1)))</f>
        <v>19059</v>
      </c>
      <c r="R859">
        <v>15</v>
      </c>
      <c r="S859" t="str">
        <f t="shared" si="68"/>
        <v>Normal</v>
      </c>
      <c r="U859">
        <v>2024131</v>
      </c>
      <c r="V859" s="2" cm="1">
        <f t="array" ref="V859">_xlfn.IFS(LEN(U859)=8,DATE(LEFT(U859,4),MID(U859,5,2),RIGHT(U859,2)),LEN(U859)=7,DATE(LEFT(U859,4),MID(U859,5,1),RIGHT(U859,2)),LEN(U859)=6,DATE(LEFT(U859,4),MID(U859,5,1),RIGHT(U859,1)))</f>
        <v>45322</v>
      </c>
      <c r="X859" s="2">
        <v>35237</v>
      </c>
      <c r="Y859">
        <f t="shared" ca="1" si="69"/>
        <v>28</v>
      </c>
    </row>
    <row r="860" spans="3:25" x14ac:dyDescent="0.25">
      <c r="C860" t="s">
        <v>2577</v>
      </c>
      <c r="D860" t="s">
        <v>1778</v>
      </c>
      <c r="F860" t="str">
        <f t="shared" si="65"/>
        <v>Blondy Beden</v>
      </c>
      <c r="H860" t="str">
        <f t="shared" si="66"/>
        <v>Blondy Beden</v>
      </c>
      <c r="K860">
        <v>95</v>
      </c>
      <c r="L860" t="str">
        <f t="shared" si="67"/>
        <v>Normal Heart Rate</v>
      </c>
      <c r="O860">
        <v>197788</v>
      </c>
      <c r="P860" s="2" cm="1">
        <f t="array" ref="P860">_xlfn.IFS(LEN(O860)=8,DATE(LEFT(O860,4),MID(O860,5,2),RIGHT(O860,2)),LEN(O860)=7,DATE(LEFT(O860,4),MID(O860,5,1),RIGHT(O860,2)),LEN(O860)=6,DATE(LEFT(O860,4),MID(O860,5,1),RIGHT(O860,1)))</f>
        <v>28345</v>
      </c>
      <c r="R860">
        <v>20</v>
      </c>
      <c r="S860" t="str">
        <f t="shared" si="68"/>
        <v>Normal</v>
      </c>
      <c r="U860">
        <v>202425</v>
      </c>
      <c r="V860" s="2" cm="1">
        <f t="array" ref="V860">_xlfn.IFS(LEN(U860)=8,DATE(LEFT(U860,4),MID(U860,5,2),RIGHT(U860,2)),LEN(U860)=7,DATE(LEFT(U860,4),MID(U860,5,1),RIGHT(U860,2)),LEN(U860)=6,DATE(LEFT(U860,4),MID(U860,5,1),RIGHT(U860,1)))</f>
        <v>45327</v>
      </c>
      <c r="X860" s="2">
        <v>25972</v>
      </c>
      <c r="Y860">
        <f t="shared" ca="1" si="69"/>
        <v>54</v>
      </c>
    </row>
    <row r="861" spans="3:25" x14ac:dyDescent="0.25">
      <c r="C861" t="s">
        <v>2579</v>
      </c>
      <c r="D861" t="s">
        <v>289</v>
      </c>
      <c r="F861" t="str">
        <f t="shared" si="65"/>
        <v>Ileane Dorie</v>
      </c>
      <c r="H861" t="str">
        <f t="shared" si="66"/>
        <v>Ileane Dorie</v>
      </c>
      <c r="K861">
        <v>91</v>
      </c>
      <c r="L861" t="str">
        <f t="shared" si="67"/>
        <v>Normal Heart Rate</v>
      </c>
      <c r="O861">
        <v>1996621</v>
      </c>
      <c r="P861" s="2" cm="1">
        <f t="array" ref="P861">_xlfn.IFS(LEN(O861)=8,DATE(LEFT(O861,4),MID(O861,5,2),RIGHT(O861,2)),LEN(O861)=7,DATE(LEFT(O861,4),MID(O861,5,1),RIGHT(O861,2)),LEN(O861)=6,DATE(LEFT(O861,4),MID(O861,5,1),RIGHT(O861,1)))</f>
        <v>35237</v>
      </c>
      <c r="R861">
        <v>20</v>
      </c>
      <c r="S861" t="str">
        <f t="shared" si="68"/>
        <v>Normal</v>
      </c>
      <c r="U861">
        <v>2024428</v>
      </c>
      <c r="V861" s="2" cm="1">
        <f t="array" ref="V861">_xlfn.IFS(LEN(U861)=8,DATE(LEFT(U861,4),MID(U861,5,2),RIGHT(U861,2)),LEN(U861)=7,DATE(LEFT(U861,4),MID(U861,5,1),RIGHT(U861,2)),LEN(U861)=6,DATE(LEFT(U861,4),MID(U861,5,1),RIGHT(U861,1)))</f>
        <v>45410</v>
      </c>
      <c r="X861" s="2">
        <v>29910</v>
      </c>
      <c r="Y861">
        <f t="shared" ca="1" si="69"/>
        <v>43</v>
      </c>
    </row>
    <row r="862" spans="3:25" x14ac:dyDescent="0.25">
      <c r="C862" t="s">
        <v>2581</v>
      </c>
      <c r="D862" t="s">
        <v>2582</v>
      </c>
      <c r="F862" t="str">
        <f t="shared" si="65"/>
        <v>Alfonso Course</v>
      </c>
      <c r="H862" t="str">
        <f t="shared" si="66"/>
        <v>Alfonso Course</v>
      </c>
      <c r="K862">
        <v>87</v>
      </c>
      <c r="L862" t="str">
        <f t="shared" si="67"/>
        <v>Normal Heart Rate</v>
      </c>
      <c r="O862">
        <v>197128</v>
      </c>
      <c r="P862" s="2" cm="1">
        <f t="array" ref="P862">_xlfn.IFS(LEN(O862)=8,DATE(LEFT(O862,4),MID(O862,5,2),RIGHT(O862,2)),LEN(O862)=7,DATE(LEFT(O862,4),MID(O862,5,1),RIGHT(O862,2)),LEN(O862)=6,DATE(LEFT(O862,4),MID(O862,5,1),RIGHT(O862,1)))</f>
        <v>25972</v>
      </c>
      <c r="R862">
        <v>10</v>
      </c>
      <c r="S862" t="str">
        <f t="shared" si="68"/>
        <v>Normal</v>
      </c>
      <c r="U862">
        <v>202447</v>
      </c>
      <c r="V862" s="2" cm="1">
        <f t="array" ref="V862">_xlfn.IFS(LEN(U862)=8,DATE(LEFT(U862,4),MID(U862,5,2),RIGHT(U862,2)),LEN(U862)=7,DATE(LEFT(U862,4),MID(U862,5,1),RIGHT(U862,2)),LEN(U862)=6,DATE(LEFT(U862,4),MID(U862,5,1),RIGHT(U862,1)))</f>
        <v>45389</v>
      </c>
      <c r="X862" s="2">
        <v>34872</v>
      </c>
      <c r="Y862">
        <f t="shared" ca="1" si="69"/>
        <v>29</v>
      </c>
    </row>
    <row r="863" spans="3:25" x14ac:dyDescent="0.25">
      <c r="C863" t="s">
        <v>2584</v>
      </c>
      <c r="D863" t="s">
        <v>2585</v>
      </c>
      <c r="F863" t="str">
        <f t="shared" si="65"/>
        <v>Tonie Shilton</v>
      </c>
      <c r="H863" t="str">
        <f t="shared" si="66"/>
        <v>Tonie Shilton</v>
      </c>
      <c r="K863">
        <v>107</v>
      </c>
      <c r="L863" t="str">
        <f t="shared" si="67"/>
        <v>High Heart Rate</v>
      </c>
      <c r="O863">
        <v>19811120</v>
      </c>
      <c r="P863" s="2" cm="1">
        <f t="array" ref="P863">_xlfn.IFS(LEN(O863)=8,DATE(LEFT(O863,4),MID(O863,5,2),RIGHT(O863,2)),LEN(O863)=7,DATE(LEFT(O863,4),MID(O863,5,1),RIGHT(O863,2)),LEN(O863)=6,DATE(LEFT(O863,4),MID(O863,5,1),RIGHT(O863,1)))</f>
        <v>29910</v>
      </c>
      <c r="R863">
        <v>25</v>
      </c>
      <c r="S863" t="str">
        <f t="shared" si="68"/>
        <v>Bad</v>
      </c>
      <c r="U863">
        <v>202426</v>
      </c>
      <c r="V863" s="2" cm="1">
        <f t="array" ref="V863">_xlfn.IFS(LEN(U863)=8,DATE(LEFT(U863,4),MID(U863,5,2),RIGHT(U863,2)),LEN(U863)=7,DATE(LEFT(U863,4),MID(U863,5,1),RIGHT(U863,2)),LEN(U863)=6,DATE(LEFT(U863,4),MID(U863,5,1),RIGHT(U863,1)))</f>
        <v>45328</v>
      </c>
      <c r="X863" s="2">
        <v>37288</v>
      </c>
      <c r="Y863">
        <f t="shared" ca="1" si="69"/>
        <v>23</v>
      </c>
    </row>
    <row r="864" spans="3:25" x14ac:dyDescent="0.25">
      <c r="C864" t="s">
        <v>2587</v>
      </c>
      <c r="D864" t="s">
        <v>2588</v>
      </c>
      <c r="F864" t="str">
        <f t="shared" si="65"/>
        <v>Devlen Newell</v>
      </c>
      <c r="H864" t="str">
        <f t="shared" si="66"/>
        <v>Devlen Newell</v>
      </c>
      <c r="K864">
        <v>90</v>
      </c>
      <c r="L864" t="str">
        <f t="shared" si="67"/>
        <v>Normal Heart Rate</v>
      </c>
      <c r="O864">
        <v>1995622</v>
      </c>
      <c r="P864" s="2" cm="1">
        <f t="array" ref="P864">_xlfn.IFS(LEN(O864)=8,DATE(LEFT(O864,4),MID(O864,5,2),RIGHT(O864,2)),LEN(O864)=7,DATE(LEFT(O864,4),MID(O864,5,1),RIGHT(O864,2)),LEN(O864)=6,DATE(LEFT(O864,4),MID(O864,5,1),RIGHT(O864,1)))</f>
        <v>34872</v>
      </c>
      <c r="R864">
        <v>20</v>
      </c>
      <c r="S864" t="str">
        <f t="shared" si="68"/>
        <v>Normal</v>
      </c>
      <c r="U864">
        <v>2024618</v>
      </c>
      <c r="V864" s="2" cm="1">
        <f t="array" ref="V864">_xlfn.IFS(LEN(U864)=8,DATE(LEFT(U864,4),MID(U864,5,2),RIGHT(U864,2)),LEN(U864)=7,DATE(LEFT(U864,4),MID(U864,5,1),RIGHT(U864,2)),LEN(U864)=6,DATE(LEFT(U864,4),MID(U864,5,1),RIGHT(U864,1)))</f>
        <v>45461</v>
      </c>
      <c r="X864" s="2">
        <v>33921</v>
      </c>
      <c r="Y864">
        <f t="shared" ca="1" si="69"/>
        <v>32</v>
      </c>
    </row>
    <row r="865" spans="3:25" x14ac:dyDescent="0.25">
      <c r="C865" t="s">
        <v>2590</v>
      </c>
      <c r="D865" t="s">
        <v>2591</v>
      </c>
      <c r="F865" t="str">
        <f t="shared" si="65"/>
        <v>Clarice Schwandt</v>
      </c>
      <c r="H865" t="str">
        <f t="shared" si="66"/>
        <v>Clarice Schwandt</v>
      </c>
      <c r="K865">
        <v>100</v>
      </c>
      <c r="L865" t="str">
        <f t="shared" si="67"/>
        <v>High Heart Rate</v>
      </c>
      <c r="O865">
        <v>200221</v>
      </c>
      <c r="P865" s="2" cm="1">
        <f t="array" ref="P865">_xlfn.IFS(LEN(O865)=8,DATE(LEFT(O865,4),MID(O865,5,2),RIGHT(O865,2)),LEN(O865)=7,DATE(LEFT(O865,4),MID(O865,5,1),RIGHT(O865,2)),LEN(O865)=6,DATE(LEFT(O865,4),MID(O865,5,1),RIGHT(O865,1)))</f>
        <v>37288</v>
      </c>
      <c r="R865">
        <v>10</v>
      </c>
      <c r="S865" t="str">
        <f t="shared" si="68"/>
        <v>Normal</v>
      </c>
      <c r="U865">
        <v>2024517</v>
      </c>
      <c r="V865" s="2" cm="1">
        <f t="array" ref="V865">_xlfn.IFS(LEN(U865)=8,DATE(LEFT(U865,4),MID(U865,5,2),RIGHT(U865,2)),LEN(U865)=7,DATE(LEFT(U865,4),MID(U865,5,1),RIGHT(U865,2)),LEN(U865)=6,DATE(LEFT(U865,4),MID(U865,5,1),RIGHT(U865,1)))</f>
        <v>45429</v>
      </c>
      <c r="X865" s="2">
        <v>38611</v>
      </c>
      <c r="Y865">
        <f t="shared" ca="1" si="69"/>
        <v>19</v>
      </c>
    </row>
    <row r="866" spans="3:25" x14ac:dyDescent="0.25">
      <c r="C866" t="s">
        <v>1602</v>
      </c>
      <c r="D866" t="s">
        <v>2593</v>
      </c>
      <c r="F866" t="str">
        <f t="shared" si="65"/>
        <v>Roana Cuncliffe</v>
      </c>
      <c r="H866" t="str">
        <f t="shared" si="66"/>
        <v>Roana Cuncliffe</v>
      </c>
      <c r="K866">
        <v>82</v>
      </c>
      <c r="L866" t="str">
        <f t="shared" si="67"/>
        <v>Normal Heart Rate</v>
      </c>
      <c r="O866">
        <v>19921113</v>
      </c>
      <c r="P866" s="2" cm="1">
        <f t="array" ref="P866">_xlfn.IFS(LEN(O866)=8,DATE(LEFT(O866,4),MID(O866,5,2),RIGHT(O866,2)),LEN(O866)=7,DATE(LEFT(O866,4),MID(O866,5,1),RIGHT(O866,2)),LEN(O866)=6,DATE(LEFT(O866,4),MID(O866,5,1),RIGHT(O866,1)))</f>
        <v>33921</v>
      </c>
      <c r="R866">
        <v>20</v>
      </c>
      <c r="S866" t="str">
        <f t="shared" si="68"/>
        <v>Normal</v>
      </c>
      <c r="U866">
        <v>2024327</v>
      </c>
      <c r="V866" s="2" cm="1">
        <f t="array" ref="V866">_xlfn.IFS(LEN(U866)=8,DATE(LEFT(U866,4),MID(U866,5,2),RIGHT(U866,2)),LEN(U866)=7,DATE(LEFT(U866,4),MID(U866,5,1),RIGHT(U866,2)),LEN(U866)=6,DATE(LEFT(U866,4),MID(U866,5,1),RIGHT(U866,1)))</f>
        <v>45378</v>
      </c>
      <c r="X866" s="2">
        <v>34921</v>
      </c>
      <c r="Y866">
        <f t="shared" ca="1" si="69"/>
        <v>29</v>
      </c>
    </row>
    <row r="867" spans="3:25" x14ac:dyDescent="0.25">
      <c r="C867" t="s">
        <v>2595</v>
      </c>
      <c r="D867" t="s">
        <v>2596</v>
      </c>
      <c r="F867" t="str">
        <f t="shared" si="65"/>
        <v>Gaultiero Pavis</v>
      </c>
      <c r="H867" t="str">
        <f t="shared" si="66"/>
        <v>Gaultiero Pavis</v>
      </c>
      <c r="K867">
        <v>93</v>
      </c>
      <c r="L867" t="str">
        <f t="shared" si="67"/>
        <v>Normal Heart Rate</v>
      </c>
      <c r="O867">
        <v>2005916</v>
      </c>
      <c r="P867" s="2" cm="1">
        <f t="array" ref="P867">_xlfn.IFS(LEN(O867)=8,DATE(LEFT(O867,4),MID(O867,5,2),RIGHT(O867,2)),LEN(O867)=7,DATE(LEFT(O867,4),MID(O867,5,1),RIGHT(O867,2)),LEN(O867)=6,DATE(LEFT(O867,4),MID(O867,5,1),RIGHT(O867,1)))</f>
        <v>38611</v>
      </c>
      <c r="R867">
        <v>13</v>
      </c>
      <c r="S867" t="str">
        <f t="shared" si="68"/>
        <v>Normal</v>
      </c>
      <c r="U867">
        <v>2024117</v>
      </c>
      <c r="V867" s="2" cm="1">
        <f t="array" ref="V867">_xlfn.IFS(LEN(U867)=8,DATE(LEFT(U867,4),MID(U867,5,2),RIGHT(U867,2)),LEN(U867)=7,DATE(LEFT(U867,4),MID(U867,5,1),RIGHT(U867,2)),LEN(U867)=6,DATE(LEFT(U867,4),MID(U867,5,1),RIGHT(U867,1)))</f>
        <v>45308</v>
      </c>
      <c r="X867" s="2">
        <v>38441</v>
      </c>
      <c r="Y867">
        <f t="shared" ca="1" si="69"/>
        <v>19</v>
      </c>
    </row>
    <row r="868" spans="3:25" x14ac:dyDescent="0.25">
      <c r="C868" t="s">
        <v>2598</v>
      </c>
      <c r="D868" t="s">
        <v>2599</v>
      </c>
      <c r="F868" t="str">
        <f t="shared" si="65"/>
        <v>Annabelle Peoples</v>
      </c>
      <c r="H868" t="str">
        <f t="shared" si="66"/>
        <v>Annabelle Peoples</v>
      </c>
      <c r="K868">
        <v>96</v>
      </c>
      <c r="L868" t="str">
        <f t="shared" si="67"/>
        <v>Normal Heart Rate</v>
      </c>
      <c r="O868">
        <v>1995810</v>
      </c>
      <c r="P868" s="2" cm="1">
        <f t="array" ref="P868">_xlfn.IFS(LEN(O868)=8,DATE(LEFT(O868,4),MID(O868,5,2),RIGHT(O868,2)),LEN(O868)=7,DATE(LEFT(O868,4),MID(O868,5,1),RIGHT(O868,2)),LEN(O868)=6,DATE(LEFT(O868,4),MID(O868,5,1),RIGHT(O868,1)))</f>
        <v>34921</v>
      </c>
      <c r="R868">
        <v>15</v>
      </c>
      <c r="S868" t="str">
        <f t="shared" si="68"/>
        <v>Normal</v>
      </c>
      <c r="U868">
        <v>2024212</v>
      </c>
      <c r="V868" s="2" cm="1">
        <f t="array" ref="V868">_xlfn.IFS(LEN(U868)=8,DATE(LEFT(U868,4),MID(U868,5,2),RIGHT(U868,2)),LEN(U868)=7,DATE(LEFT(U868,4),MID(U868,5,1),RIGHT(U868,2)),LEN(U868)=6,DATE(LEFT(U868,4),MID(U868,5,1),RIGHT(U868,1)))</f>
        <v>45334</v>
      </c>
      <c r="X868" s="2">
        <v>35288</v>
      </c>
      <c r="Y868">
        <f t="shared" ca="1" si="69"/>
        <v>28</v>
      </c>
    </row>
    <row r="869" spans="3:25" x14ac:dyDescent="0.25">
      <c r="C869" t="s">
        <v>1147</v>
      </c>
      <c r="D869" t="s">
        <v>2601</v>
      </c>
      <c r="F869" t="str">
        <f t="shared" si="65"/>
        <v>Shelli Cursey</v>
      </c>
      <c r="H869" t="str">
        <f t="shared" si="66"/>
        <v>Shelli Cursey</v>
      </c>
      <c r="K869">
        <v>80</v>
      </c>
      <c r="L869" t="str">
        <f t="shared" si="67"/>
        <v>Normal Heart Rate</v>
      </c>
      <c r="O869">
        <v>2005330</v>
      </c>
      <c r="P869" s="2" cm="1">
        <f t="array" ref="P869">_xlfn.IFS(LEN(O869)=8,DATE(LEFT(O869,4),MID(O869,5,2),RIGHT(O869,2)),LEN(O869)=7,DATE(LEFT(O869,4),MID(O869,5,1),RIGHT(O869,2)),LEN(O869)=6,DATE(LEFT(O869,4),MID(O869,5,1),RIGHT(O869,1)))</f>
        <v>38441</v>
      </c>
      <c r="R869">
        <v>16</v>
      </c>
      <c r="S869" t="str">
        <f t="shared" si="68"/>
        <v>Normal</v>
      </c>
      <c r="U869">
        <v>2024522</v>
      </c>
      <c r="V869" s="2" cm="1">
        <f t="array" ref="V869">_xlfn.IFS(LEN(U869)=8,DATE(LEFT(U869,4),MID(U869,5,2),RIGHT(U869,2)),LEN(U869)=7,DATE(LEFT(U869,4),MID(U869,5,1),RIGHT(U869,2)),LEN(U869)=6,DATE(LEFT(U869,4),MID(U869,5,1),RIGHT(U869,1)))</f>
        <v>45434</v>
      </c>
      <c r="X869" s="2">
        <v>25347</v>
      </c>
      <c r="Y869">
        <f t="shared" ca="1" si="69"/>
        <v>55</v>
      </c>
    </row>
    <row r="870" spans="3:25" x14ac:dyDescent="0.25">
      <c r="C870" t="s">
        <v>2603</v>
      </c>
      <c r="D870" t="s">
        <v>2604</v>
      </c>
      <c r="F870" t="str">
        <f t="shared" si="65"/>
        <v>Almeria Lampert</v>
      </c>
      <c r="H870" t="str">
        <f t="shared" si="66"/>
        <v>Almeria Lampert</v>
      </c>
      <c r="K870">
        <v>77</v>
      </c>
      <c r="L870" t="str">
        <f t="shared" si="67"/>
        <v>Normal Heart Rate</v>
      </c>
      <c r="O870">
        <v>1996811</v>
      </c>
      <c r="P870" s="2" cm="1">
        <f t="array" ref="P870">_xlfn.IFS(LEN(O870)=8,DATE(LEFT(O870,4),MID(O870,5,2),RIGHT(O870,2)),LEN(O870)=7,DATE(LEFT(O870,4),MID(O870,5,1),RIGHT(O870,2)),LEN(O870)=6,DATE(LEFT(O870,4),MID(O870,5,1),RIGHT(O870,1)))</f>
        <v>35288</v>
      </c>
      <c r="R870">
        <v>15</v>
      </c>
      <c r="S870" t="str">
        <f t="shared" si="68"/>
        <v>Normal</v>
      </c>
      <c r="U870">
        <v>2024118</v>
      </c>
      <c r="V870" s="2" cm="1">
        <f t="array" ref="V870">_xlfn.IFS(LEN(U870)=8,DATE(LEFT(U870,4),MID(U870,5,2),RIGHT(U870,2)),LEN(U870)=7,DATE(LEFT(U870,4),MID(U870,5,1),RIGHT(U870,2)),LEN(U870)=6,DATE(LEFT(U870,4),MID(U870,5,1),RIGHT(U870,1)))</f>
        <v>45309</v>
      </c>
      <c r="X870" s="2">
        <v>36443</v>
      </c>
      <c r="Y870">
        <f t="shared" ca="1" si="69"/>
        <v>25</v>
      </c>
    </row>
    <row r="871" spans="3:25" x14ac:dyDescent="0.25">
      <c r="C871" t="s">
        <v>2606</v>
      </c>
      <c r="D871" t="s">
        <v>2607</v>
      </c>
      <c r="F871" t="str">
        <f t="shared" si="65"/>
        <v>Eugen Rowes</v>
      </c>
      <c r="H871" t="str">
        <f t="shared" si="66"/>
        <v>Eugen Rowes</v>
      </c>
      <c r="K871">
        <v>99</v>
      </c>
      <c r="L871" t="str">
        <f t="shared" si="67"/>
        <v>Normal Heart Rate</v>
      </c>
      <c r="O871">
        <v>1969524</v>
      </c>
      <c r="P871" s="2" cm="1">
        <f t="array" ref="P871">_xlfn.IFS(LEN(O871)=8,DATE(LEFT(O871,4),MID(O871,5,2),RIGHT(O871,2)),LEN(O871)=7,DATE(LEFT(O871,4),MID(O871,5,1),RIGHT(O871,2)),LEN(O871)=6,DATE(LEFT(O871,4),MID(O871,5,1),RIGHT(O871,1)))</f>
        <v>25347</v>
      </c>
      <c r="R871">
        <v>15</v>
      </c>
      <c r="S871" t="str">
        <f t="shared" si="68"/>
        <v>Normal</v>
      </c>
      <c r="U871">
        <v>2024521</v>
      </c>
      <c r="V871" s="2" cm="1">
        <f t="array" ref="V871">_xlfn.IFS(LEN(U871)=8,DATE(LEFT(U871,4),MID(U871,5,2),RIGHT(U871,2)),LEN(U871)=7,DATE(LEFT(U871,4),MID(U871,5,1),RIGHT(U871,2)),LEN(U871)=6,DATE(LEFT(U871,4),MID(U871,5,1),RIGHT(U871,1)))</f>
        <v>45433</v>
      </c>
      <c r="X871" s="2">
        <v>32939</v>
      </c>
      <c r="Y871">
        <f t="shared" ca="1" si="69"/>
        <v>35</v>
      </c>
    </row>
    <row r="872" spans="3:25" x14ac:dyDescent="0.25">
      <c r="C872" t="s">
        <v>1611</v>
      </c>
      <c r="D872" t="s">
        <v>2609</v>
      </c>
      <c r="F872" t="str">
        <f t="shared" si="65"/>
        <v>Vidovic Summerell</v>
      </c>
      <c r="H872" t="str">
        <f t="shared" si="66"/>
        <v>Vidovic Summerell</v>
      </c>
      <c r="K872">
        <v>86</v>
      </c>
      <c r="L872" t="str">
        <f t="shared" si="67"/>
        <v>Normal Heart Rate</v>
      </c>
      <c r="O872">
        <v>19991010</v>
      </c>
      <c r="P872" s="2" cm="1">
        <f t="array" ref="P872">_xlfn.IFS(LEN(O872)=8,DATE(LEFT(O872,4),MID(O872,5,2),RIGHT(O872,2)),LEN(O872)=7,DATE(LEFT(O872,4),MID(O872,5,1),RIGHT(O872,2)),LEN(O872)=6,DATE(LEFT(O872,4),MID(O872,5,1),RIGHT(O872,1)))</f>
        <v>36443</v>
      </c>
      <c r="R872">
        <v>17</v>
      </c>
      <c r="S872" t="str">
        <f t="shared" si="68"/>
        <v>Normal</v>
      </c>
      <c r="U872">
        <v>202464</v>
      </c>
      <c r="V872" s="2" cm="1">
        <f t="array" ref="V872">_xlfn.IFS(LEN(U872)=8,DATE(LEFT(U872,4),MID(U872,5,2),RIGHT(U872,2)),LEN(U872)=7,DATE(LEFT(U872,4),MID(U872,5,1),RIGHT(U872,2)),LEN(U872)=6,DATE(LEFT(U872,4),MID(U872,5,1),RIGHT(U872,1)))</f>
        <v>45447</v>
      </c>
      <c r="X872" s="2">
        <v>38420</v>
      </c>
      <c r="Y872">
        <f t="shared" ca="1" si="69"/>
        <v>20</v>
      </c>
    </row>
    <row r="873" spans="3:25" x14ac:dyDescent="0.25">
      <c r="C873" t="s">
        <v>2611</v>
      </c>
      <c r="D873" t="s">
        <v>2612</v>
      </c>
      <c r="F873" t="str">
        <f t="shared" si="65"/>
        <v>Sherwin Bech</v>
      </c>
      <c r="H873" t="str">
        <f t="shared" si="66"/>
        <v>Sherwin Bech</v>
      </c>
      <c r="K873">
        <v>88</v>
      </c>
      <c r="L873" t="str">
        <f t="shared" si="67"/>
        <v>Normal Heart Rate</v>
      </c>
      <c r="O873">
        <v>199037</v>
      </c>
      <c r="P873" s="2" cm="1">
        <f t="array" ref="P873">_xlfn.IFS(LEN(O873)=8,DATE(LEFT(O873,4),MID(O873,5,2),RIGHT(O873,2)),LEN(O873)=7,DATE(LEFT(O873,4),MID(O873,5,1),RIGHT(O873,2)),LEN(O873)=6,DATE(LEFT(O873,4),MID(O873,5,1),RIGHT(O873,1)))</f>
        <v>32939</v>
      </c>
      <c r="R873">
        <v>21</v>
      </c>
      <c r="S873" t="str">
        <f t="shared" si="68"/>
        <v>Normal</v>
      </c>
      <c r="U873">
        <v>2024620</v>
      </c>
      <c r="V873" s="2" cm="1">
        <f t="array" ref="V873">_xlfn.IFS(LEN(U873)=8,DATE(LEFT(U873,4),MID(U873,5,2),RIGHT(U873,2)),LEN(U873)=7,DATE(LEFT(U873,4),MID(U873,5,1),RIGHT(U873,2)),LEN(U873)=6,DATE(LEFT(U873,4),MID(U873,5,1),RIGHT(U873,1)))</f>
        <v>45463</v>
      </c>
      <c r="X873" s="2">
        <v>38871</v>
      </c>
      <c r="Y873">
        <f t="shared" ca="1" si="69"/>
        <v>18</v>
      </c>
    </row>
    <row r="874" spans="3:25" x14ac:dyDescent="0.25">
      <c r="C874" t="s">
        <v>2614</v>
      </c>
      <c r="D874" t="s">
        <v>2615</v>
      </c>
      <c r="F874" t="str">
        <f t="shared" si="65"/>
        <v>Konrad Haselhurst</v>
      </c>
      <c r="H874" t="str">
        <f t="shared" si="66"/>
        <v>Konrad Haselhurst</v>
      </c>
      <c r="K874">
        <v>99</v>
      </c>
      <c r="L874" t="str">
        <f t="shared" si="67"/>
        <v>Normal Heart Rate</v>
      </c>
      <c r="O874">
        <v>200539</v>
      </c>
      <c r="P874" s="2" cm="1">
        <f t="array" ref="P874">_xlfn.IFS(LEN(O874)=8,DATE(LEFT(O874,4),MID(O874,5,2),RIGHT(O874,2)),LEN(O874)=7,DATE(LEFT(O874,4),MID(O874,5,1),RIGHT(O874,2)),LEN(O874)=6,DATE(LEFT(O874,4),MID(O874,5,1),RIGHT(O874,1)))</f>
        <v>38420</v>
      </c>
      <c r="R874">
        <v>18</v>
      </c>
      <c r="S874" t="str">
        <f t="shared" si="68"/>
        <v>Normal</v>
      </c>
      <c r="U874">
        <v>2024531</v>
      </c>
      <c r="V874" s="2" cm="1">
        <f t="array" ref="V874">_xlfn.IFS(LEN(U874)=8,DATE(LEFT(U874,4),MID(U874,5,2),RIGHT(U874,2)),LEN(U874)=7,DATE(LEFT(U874,4),MID(U874,5,1),RIGHT(U874,2)),LEN(U874)=6,DATE(LEFT(U874,4),MID(U874,5,1),RIGHT(U874,1)))</f>
        <v>45443</v>
      </c>
      <c r="X874" s="2">
        <v>32464</v>
      </c>
      <c r="Y874">
        <f t="shared" ca="1" si="69"/>
        <v>36</v>
      </c>
    </row>
    <row r="875" spans="3:25" x14ac:dyDescent="0.25">
      <c r="C875" t="s">
        <v>2617</v>
      </c>
      <c r="D875" t="s">
        <v>2618</v>
      </c>
      <c r="F875" t="str">
        <f t="shared" si="65"/>
        <v>Krisha Currell</v>
      </c>
      <c r="H875" t="str">
        <f t="shared" si="66"/>
        <v>Krisha Currell</v>
      </c>
      <c r="K875">
        <v>106</v>
      </c>
      <c r="L875" t="str">
        <f t="shared" si="67"/>
        <v>High Heart Rate</v>
      </c>
      <c r="O875">
        <v>200663</v>
      </c>
      <c r="P875" s="2" cm="1">
        <f t="array" ref="P875">_xlfn.IFS(LEN(O875)=8,DATE(LEFT(O875,4),MID(O875,5,2),RIGHT(O875,2)),LEN(O875)=7,DATE(LEFT(O875,4),MID(O875,5,1),RIGHT(O875,2)),LEN(O875)=6,DATE(LEFT(O875,4),MID(O875,5,1),RIGHT(O875,1)))</f>
        <v>38871</v>
      </c>
      <c r="R875">
        <v>11</v>
      </c>
      <c r="S875" t="str">
        <f t="shared" si="68"/>
        <v>Normal</v>
      </c>
      <c r="U875">
        <v>2024326</v>
      </c>
      <c r="V875" s="2" cm="1">
        <f t="array" ref="V875">_xlfn.IFS(LEN(U875)=8,DATE(LEFT(U875,4),MID(U875,5,2),RIGHT(U875,2)),LEN(U875)=7,DATE(LEFT(U875,4),MID(U875,5,1),RIGHT(U875,2)),LEN(U875)=6,DATE(LEFT(U875,4),MID(U875,5,1),RIGHT(U875,1)))</f>
        <v>45377</v>
      </c>
      <c r="X875" s="2">
        <v>36996</v>
      </c>
      <c r="Y875">
        <f t="shared" ca="1" si="69"/>
        <v>23</v>
      </c>
    </row>
    <row r="876" spans="3:25" x14ac:dyDescent="0.25">
      <c r="C876" t="s">
        <v>2620</v>
      </c>
      <c r="D876" t="s">
        <v>2621</v>
      </c>
      <c r="F876" t="str">
        <f t="shared" si="65"/>
        <v>Phillipe Backshaw</v>
      </c>
      <c r="H876" t="str">
        <f t="shared" si="66"/>
        <v>Phillipe Backshaw</v>
      </c>
      <c r="K876">
        <v>97</v>
      </c>
      <c r="L876" t="str">
        <f t="shared" si="67"/>
        <v>Normal Heart Rate</v>
      </c>
      <c r="O876">
        <v>19881117</v>
      </c>
      <c r="P876" s="2" cm="1">
        <f t="array" ref="P876">_xlfn.IFS(LEN(O876)=8,DATE(LEFT(O876,4),MID(O876,5,2),RIGHT(O876,2)),LEN(O876)=7,DATE(LEFT(O876,4),MID(O876,5,1),RIGHT(O876,2)),LEN(O876)=6,DATE(LEFT(O876,4),MID(O876,5,1),RIGHT(O876,1)))</f>
        <v>32464</v>
      </c>
      <c r="R876">
        <v>20</v>
      </c>
      <c r="S876" t="str">
        <f t="shared" si="68"/>
        <v>Normal</v>
      </c>
      <c r="U876">
        <v>202445</v>
      </c>
      <c r="V876" s="2" cm="1">
        <f t="array" ref="V876">_xlfn.IFS(LEN(U876)=8,DATE(LEFT(U876,4),MID(U876,5,2),RIGHT(U876,2)),LEN(U876)=7,DATE(LEFT(U876,4),MID(U876,5,1),RIGHT(U876,2)),LEN(U876)=6,DATE(LEFT(U876,4),MID(U876,5,1),RIGHT(U876,1)))</f>
        <v>45387</v>
      </c>
      <c r="X876" s="2">
        <v>35098</v>
      </c>
      <c r="Y876">
        <f t="shared" ca="1" si="69"/>
        <v>29</v>
      </c>
    </row>
    <row r="877" spans="3:25" x14ac:dyDescent="0.25">
      <c r="C877" t="s">
        <v>1561</v>
      </c>
      <c r="D877" t="s">
        <v>2623</v>
      </c>
      <c r="F877" t="str">
        <f t="shared" si="65"/>
        <v>Dom Brade</v>
      </c>
      <c r="H877" t="str">
        <f t="shared" si="66"/>
        <v>Dom Brade</v>
      </c>
      <c r="K877">
        <v>98</v>
      </c>
      <c r="L877" t="str">
        <f t="shared" si="67"/>
        <v>Normal Heart Rate</v>
      </c>
      <c r="O877">
        <v>2001415</v>
      </c>
      <c r="P877" s="2" cm="1">
        <f t="array" ref="P877">_xlfn.IFS(LEN(O877)=8,DATE(LEFT(O877,4),MID(O877,5,2),RIGHT(O877,2)),LEN(O877)=7,DATE(LEFT(O877,4),MID(O877,5,1),RIGHT(O877,2)),LEN(O877)=6,DATE(LEFT(O877,4),MID(O877,5,1),RIGHT(O877,1)))</f>
        <v>36996</v>
      </c>
      <c r="R877">
        <v>15</v>
      </c>
      <c r="S877" t="str">
        <f t="shared" si="68"/>
        <v>Normal</v>
      </c>
      <c r="U877">
        <v>202429</v>
      </c>
      <c r="V877" s="2" cm="1">
        <f t="array" ref="V877">_xlfn.IFS(LEN(U877)=8,DATE(LEFT(U877,4),MID(U877,5,2),RIGHT(U877,2)),LEN(U877)=7,DATE(LEFT(U877,4),MID(U877,5,1),RIGHT(U877,2)),LEN(U877)=6,DATE(LEFT(U877,4),MID(U877,5,1),RIGHT(U877,1)))</f>
        <v>45331</v>
      </c>
      <c r="X877" s="2">
        <v>38506</v>
      </c>
      <c r="Y877">
        <f t="shared" ca="1" si="69"/>
        <v>19</v>
      </c>
    </row>
    <row r="878" spans="3:25" x14ac:dyDescent="0.25">
      <c r="C878" t="s">
        <v>2625</v>
      </c>
      <c r="D878" t="s">
        <v>2626</v>
      </c>
      <c r="F878" t="str">
        <f t="shared" si="65"/>
        <v>Culley Sukbhans</v>
      </c>
      <c r="H878" t="str">
        <f t="shared" si="66"/>
        <v>Culley Sukbhans</v>
      </c>
      <c r="K878">
        <v>91</v>
      </c>
      <c r="L878" t="str">
        <f t="shared" si="67"/>
        <v>Normal Heart Rate</v>
      </c>
      <c r="O878">
        <v>199623</v>
      </c>
      <c r="P878" s="2" cm="1">
        <f t="array" ref="P878">_xlfn.IFS(LEN(O878)=8,DATE(LEFT(O878,4),MID(O878,5,2),RIGHT(O878,2)),LEN(O878)=7,DATE(LEFT(O878,4),MID(O878,5,1),RIGHT(O878,2)),LEN(O878)=6,DATE(LEFT(O878,4),MID(O878,5,1),RIGHT(O878,1)))</f>
        <v>35098</v>
      </c>
      <c r="R878">
        <v>21</v>
      </c>
      <c r="S878" t="str">
        <f t="shared" si="68"/>
        <v>Normal</v>
      </c>
      <c r="U878">
        <v>2024228</v>
      </c>
      <c r="V878" s="2" cm="1">
        <f t="array" ref="V878">_xlfn.IFS(LEN(U878)=8,DATE(LEFT(U878,4),MID(U878,5,2),RIGHT(U878,2)),LEN(U878)=7,DATE(LEFT(U878,4),MID(U878,5,1),RIGHT(U878,2)),LEN(U878)=6,DATE(LEFT(U878,4),MID(U878,5,1),RIGHT(U878,1)))</f>
        <v>45350</v>
      </c>
      <c r="X878" s="2">
        <v>23089</v>
      </c>
      <c r="Y878">
        <f t="shared" ca="1" si="69"/>
        <v>62</v>
      </c>
    </row>
    <row r="879" spans="3:25" x14ac:dyDescent="0.25">
      <c r="C879" t="s">
        <v>2628</v>
      </c>
      <c r="D879" t="s">
        <v>1439</v>
      </c>
      <c r="F879" t="str">
        <f t="shared" si="65"/>
        <v>Quinlan Kohrs</v>
      </c>
      <c r="H879" t="str">
        <f t="shared" si="66"/>
        <v>Quinlan Kohrs</v>
      </c>
      <c r="K879">
        <v>68</v>
      </c>
      <c r="L879" t="str">
        <f t="shared" si="67"/>
        <v>Normal Heart Rate</v>
      </c>
      <c r="O879">
        <v>200563</v>
      </c>
      <c r="P879" s="2" cm="1">
        <f t="array" ref="P879">_xlfn.IFS(LEN(O879)=8,DATE(LEFT(O879,4),MID(O879,5,2),RIGHT(O879,2)),LEN(O879)=7,DATE(LEFT(O879,4),MID(O879,5,1),RIGHT(O879,2)),LEN(O879)=6,DATE(LEFT(O879,4),MID(O879,5,1),RIGHT(O879,1)))</f>
        <v>38506</v>
      </c>
      <c r="R879">
        <v>15</v>
      </c>
      <c r="S879" t="str">
        <f t="shared" si="68"/>
        <v>Normal</v>
      </c>
      <c r="U879">
        <v>2024511</v>
      </c>
      <c r="V879" s="2" cm="1">
        <f t="array" ref="V879">_xlfn.IFS(LEN(U879)=8,DATE(LEFT(U879,4),MID(U879,5,2),RIGHT(U879,2)),LEN(U879)=7,DATE(LEFT(U879,4),MID(U879,5,1),RIGHT(U879,2)),LEN(U879)=6,DATE(LEFT(U879,4),MID(U879,5,1),RIGHT(U879,1)))</f>
        <v>45423</v>
      </c>
      <c r="X879" s="2">
        <v>37155</v>
      </c>
      <c r="Y879">
        <f t="shared" ca="1" si="69"/>
        <v>23</v>
      </c>
    </row>
    <row r="880" spans="3:25" x14ac:dyDescent="0.25">
      <c r="C880" t="s">
        <v>2630</v>
      </c>
      <c r="D880" t="s">
        <v>2631</v>
      </c>
      <c r="F880" t="str">
        <f t="shared" si="65"/>
        <v>Aymer Iremonger</v>
      </c>
      <c r="H880" t="str">
        <f t="shared" si="66"/>
        <v>Aymer Iremonger</v>
      </c>
      <c r="K880">
        <v>79</v>
      </c>
      <c r="L880" t="str">
        <f t="shared" si="67"/>
        <v>Normal Heart Rate</v>
      </c>
      <c r="O880">
        <v>1963319</v>
      </c>
      <c r="P880" s="2" cm="1">
        <f t="array" ref="P880">_xlfn.IFS(LEN(O880)=8,DATE(LEFT(O880,4),MID(O880,5,2),RIGHT(O880,2)),LEN(O880)=7,DATE(LEFT(O880,4),MID(O880,5,1),RIGHT(O880,2)),LEN(O880)=6,DATE(LEFT(O880,4),MID(O880,5,1),RIGHT(O880,1)))</f>
        <v>23089</v>
      </c>
      <c r="R880">
        <v>14</v>
      </c>
      <c r="S880" t="str">
        <f t="shared" si="68"/>
        <v>Normal</v>
      </c>
      <c r="U880">
        <v>2024214</v>
      </c>
      <c r="V880" s="2" cm="1">
        <f t="array" ref="V880">_xlfn.IFS(LEN(U880)=8,DATE(LEFT(U880,4),MID(U880,5,2),RIGHT(U880,2)),LEN(U880)=7,DATE(LEFT(U880,4),MID(U880,5,1),RIGHT(U880,2)),LEN(U880)=6,DATE(LEFT(U880,4),MID(U880,5,1),RIGHT(U880,1)))</f>
        <v>45336</v>
      </c>
      <c r="X880" s="2">
        <v>33867</v>
      </c>
      <c r="Y880">
        <f t="shared" ca="1" si="69"/>
        <v>32</v>
      </c>
    </row>
    <row r="881" spans="3:25" x14ac:dyDescent="0.25">
      <c r="C881" t="s">
        <v>2633</v>
      </c>
      <c r="D881" t="s">
        <v>2634</v>
      </c>
      <c r="F881" t="str">
        <f t="shared" si="65"/>
        <v>Nichols Tonsley</v>
      </c>
      <c r="H881" t="str">
        <f t="shared" si="66"/>
        <v>Nichols Tonsley</v>
      </c>
      <c r="K881">
        <v>77</v>
      </c>
      <c r="L881" t="str">
        <f t="shared" si="67"/>
        <v>Normal Heart Rate</v>
      </c>
      <c r="O881">
        <v>2001921</v>
      </c>
      <c r="P881" s="2" cm="1">
        <f t="array" ref="P881">_xlfn.IFS(LEN(O881)=8,DATE(LEFT(O881,4),MID(O881,5,2),RIGHT(O881,2)),LEN(O881)=7,DATE(LEFT(O881,4),MID(O881,5,1),RIGHT(O881,2)),LEN(O881)=6,DATE(LEFT(O881,4),MID(O881,5,1),RIGHT(O881,1)))</f>
        <v>37155</v>
      </c>
      <c r="R881">
        <v>14</v>
      </c>
      <c r="S881" t="str">
        <f t="shared" si="68"/>
        <v>Normal</v>
      </c>
      <c r="U881">
        <v>202444</v>
      </c>
      <c r="V881" s="2" cm="1">
        <f t="array" ref="V881">_xlfn.IFS(LEN(U881)=8,DATE(LEFT(U881,4),MID(U881,5,2),RIGHT(U881,2)),LEN(U881)=7,DATE(LEFT(U881,4),MID(U881,5,1),RIGHT(U881,2)),LEN(U881)=6,DATE(LEFT(U881,4),MID(U881,5,1),RIGHT(U881,1)))</f>
        <v>45386</v>
      </c>
      <c r="X881" s="2">
        <v>27221</v>
      </c>
      <c r="Y881">
        <f t="shared" ca="1" si="69"/>
        <v>50</v>
      </c>
    </row>
    <row r="882" spans="3:25" x14ac:dyDescent="0.25">
      <c r="C882" t="s">
        <v>2636</v>
      </c>
      <c r="D882" t="s">
        <v>2637</v>
      </c>
      <c r="F882" t="str">
        <f t="shared" si="65"/>
        <v>Terri Grooby</v>
      </c>
      <c r="H882" t="str">
        <f t="shared" si="66"/>
        <v>Terri Grooby</v>
      </c>
      <c r="K882">
        <v>81</v>
      </c>
      <c r="L882" t="str">
        <f t="shared" si="67"/>
        <v>Normal Heart Rate</v>
      </c>
      <c r="O882">
        <v>1992920</v>
      </c>
      <c r="P882" s="2" cm="1">
        <f t="array" ref="P882">_xlfn.IFS(LEN(O882)=8,DATE(LEFT(O882,4),MID(O882,5,2),RIGHT(O882,2)),LEN(O882)=7,DATE(LEFT(O882,4),MID(O882,5,1),RIGHT(O882,2)),LEN(O882)=6,DATE(LEFT(O882,4),MID(O882,5,1),RIGHT(O882,1)))</f>
        <v>33867</v>
      </c>
      <c r="R882">
        <v>19</v>
      </c>
      <c r="S882" t="str">
        <f t="shared" si="68"/>
        <v>Normal</v>
      </c>
      <c r="U882">
        <v>2024219</v>
      </c>
      <c r="V882" s="2" cm="1">
        <f t="array" ref="V882">_xlfn.IFS(LEN(U882)=8,DATE(LEFT(U882,4),MID(U882,5,2),RIGHT(U882,2)),LEN(U882)=7,DATE(LEFT(U882,4),MID(U882,5,1),RIGHT(U882,2)),LEN(U882)=6,DATE(LEFT(U882,4),MID(U882,5,1),RIGHT(U882,1)))</f>
        <v>45341</v>
      </c>
      <c r="X882" s="2">
        <v>30841</v>
      </c>
      <c r="Y882">
        <f t="shared" ca="1" si="69"/>
        <v>40</v>
      </c>
    </row>
    <row r="883" spans="3:25" x14ac:dyDescent="0.25">
      <c r="C883" t="s">
        <v>1052</v>
      </c>
      <c r="D883" t="s">
        <v>2639</v>
      </c>
      <c r="F883" t="str">
        <f t="shared" si="65"/>
        <v>Doyle Tyrone</v>
      </c>
      <c r="H883" t="str">
        <f t="shared" si="66"/>
        <v>Doyle Tyrone</v>
      </c>
      <c r="K883">
        <v>81</v>
      </c>
      <c r="L883" t="str">
        <f t="shared" si="67"/>
        <v>Normal Heart Rate</v>
      </c>
      <c r="O883">
        <v>1974711</v>
      </c>
      <c r="P883" s="2" cm="1">
        <f t="array" ref="P883">_xlfn.IFS(LEN(O883)=8,DATE(LEFT(O883,4),MID(O883,5,2),RIGHT(O883,2)),LEN(O883)=7,DATE(LEFT(O883,4),MID(O883,5,1),RIGHT(O883,2)),LEN(O883)=6,DATE(LEFT(O883,4),MID(O883,5,1),RIGHT(O883,1)))</f>
        <v>27221</v>
      </c>
      <c r="R883">
        <v>15</v>
      </c>
      <c r="S883" t="str">
        <f t="shared" si="68"/>
        <v>Normal</v>
      </c>
      <c r="U883">
        <v>202463</v>
      </c>
      <c r="V883" s="2" cm="1">
        <f t="array" ref="V883">_xlfn.IFS(LEN(U883)=8,DATE(LEFT(U883,4),MID(U883,5,2),RIGHT(U883,2)),LEN(U883)=7,DATE(LEFT(U883,4),MID(U883,5,1),RIGHT(U883,2)),LEN(U883)=6,DATE(LEFT(U883,4),MID(U883,5,1),RIGHT(U883,1)))</f>
        <v>45446</v>
      </c>
      <c r="X883" s="2">
        <v>37637</v>
      </c>
      <c r="Y883">
        <f t="shared" ca="1" si="69"/>
        <v>22</v>
      </c>
    </row>
    <row r="884" spans="3:25" x14ac:dyDescent="0.25">
      <c r="C884" t="s">
        <v>2641</v>
      </c>
      <c r="D884" t="s">
        <v>2642</v>
      </c>
      <c r="F884" t="str">
        <f t="shared" si="65"/>
        <v>Thomas Scaysbrook</v>
      </c>
      <c r="H884" t="str">
        <f t="shared" si="66"/>
        <v>Thomas Scaysbrook</v>
      </c>
      <c r="K884">
        <v>95</v>
      </c>
      <c r="L884" t="str">
        <f t="shared" si="67"/>
        <v>Normal Heart Rate</v>
      </c>
      <c r="O884">
        <v>198468</v>
      </c>
      <c r="P884" s="2" cm="1">
        <f t="array" ref="P884">_xlfn.IFS(LEN(O884)=8,DATE(LEFT(O884,4),MID(O884,5,2),RIGHT(O884,2)),LEN(O884)=7,DATE(LEFT(O884,4),MID(O884,5,1),RIGHT(O884,2)),LEN(O884)=6,DATE(LEFT(O884,4),MID(O884,5,1),RIGHT(O884,1)))</f>
        <v>30841</v>
      </c>
      <c r="R884">
        <v>7</v>
      </c>
      <c r="S884" t="str">
        <f t="shared" si="68"/>
        <v>Normal</v>
      </c>
      <c r="U884">
        <v>202429</v>
      </c>
      <c r="V884" s="2" cm="1">
        <f t="array" ref="V884">_xlfn.IFS(LEN(U884)=8,DATE(LEFT(U884,4),MID(U884,5,2),RIGHT(U884,2)),LEN(U884)=7,DATE(LEFT(U884,4),MID(U884,5,1),RIGHT(U884,2)),LEN(U884)=6,DATE(LEFT(U884,4),MID(U884,5,1),RIGHT(U884,1)))</f>
        <v>45331</v>
      </c>
      <c r="X884" s="2">
        <v>38777</v>
      </c>
      <c r="Y884">
        <f t="shared" ca="1" si="69"/>
        <v>19</v>
      </c>
    </row>
    <row r="885" spans="3:25" x14ac:dyDescent="0.25">
      <c r="C885" t="s">
        <v>2550</v>
      </c>
      <c r="D885" t="s">
        <v>2644</v>
      </c>
      <c r="F885" t="str">
        <f t="shared" si="65"/>
        <v>Goddart Durnall</v>
      </c>
      <c r="H885" t="str">
        <f t="shared" si="66"/>
        <v>Goddart Durnall</v>
      </c>
      <c r="K885">
        <v>110</v>
      </c>
      <c r="L885" t="str">
        <f t="shared" si="67"/>
        <v>High Heart Rate</v>
      </c>
      <c r="O885">
        <v>2003116</v>
      </c>
      <c r="P885" s="2" cm="1">
        <f t="array" ref="P885">_xlfn.IFS(LEN(O885)=8,DATE(LEFT(O885,4),MID(O885,5,2),RIGHT(O885,2)),LEN(O885)=7,DATE(LEFT(O885,4),MID(O885,5,1),RIGHT(O885,2)),LEN(O885)=6,DATE(LEFT(O885,4),MID(O885,5,1),RIGHT(O885,1)))</f>
        <v>37637</v>
      </c>
      <c r="R885">
        <v>16</v>
      </c>
      <c r="S885" t="str">
        <f t="shared" si="68"/>
        <v>Normal</v>
      </c>
      <c r="U885">
        <v>2024327</v>
      </c>
      <c r="V885" s="2" cm="1">
        <f t="array" ref="V885">_xlfn.IFS(LEN(U885)=8,DATE(LEFT(U885,4),MID(U885,5,2),RIGHT(U885,2)),LEN(U885)=7,DATE(LEFT(U885,4),MID(U885,5,1),RIGHT(U885,2)),LEN(U885)=6,DATE(LEFT(U885,4),MID(U885,5,1),RIGHT(U885,1)))</f>
        <v>45378</v>
      </c>
      <c r="X885" s="2">
        <v>31780</v>
      </c>
      <c r="Y885">
        <f t="shared" ca="1" si="69"/>
        <v>38</v>
      </c>
    </row>
    <row r="886" spans="3:25" x14ac:dyDescent="0.25">
      <c r="C886" t="s">
        <v>2646</v>
      </c>
      <c r="D886" t="s">
        <v>2647</v>
      </c>
      <c r="F886" t="str">
        <f t="shared" si="65"/>
        <v>Chariot Nuss</v>
      </c>
      <c r="H886" t="str">
        <f t="shared" si="66"/>
        <v>Chariot Nuss</v>
      </c>
      <c r="K886">
        <v>100</v>
      </c>
      <c r="L886" t="str">
        <f t="shared" si="67"/>
        <v>High Heart Rate</v>
      </c>
      <c r="O886">
        <v>200631</v>
      </c>
      <c r="P886" s="2" cm="1">
        <f t="array" ref="P886">_xlfn.IFS(LEN(O886)=8,DATE(LEFT(O886,4),MID(O886,5,2),RIGHT(O886,2)),LEN(O886)=7,DATE(LEFT(O886,4),MID(O886,5,1),RIGHT(O886,2)),LEN(O886)=6,DATE(LEFT(O886,4),MID(O886,5,1),RIGHT(O886,1)))</f>
        <v>38777</v>
      </c>
      <c r="R886">
        <v>10</v>
      </c>
      <c r="S886" t="str">
        <f t="shared" si="68"/>
        <v>Normal</v>
      </c>
      <c r="U886">
        <v>202412</v>
      </c>
      <c r="V886" s="2" cm="1">
        <f t="array" ref="V886">_xlfn.IFS(LEN(U886)=8,DATE(LEFT(U886,4),MID(U886,5,2),RIGHT(U886,2)),LEN(U886)=7,DATE(LEFT(U886,4),MID(U886,5,1),RIGHT(U886,2)),LEN(U886)=6,DATE(LEFT(U886,4),MID(U886,5,1),RIGHT(U886,1)))</f>
        <v>45293</v>
      </c>
      <c r="X886" s="2">
        <v>36505</v>
      </c>
      <c r="Y886">
        <f t="shared" ca="1" si="69"/>
        <v>25</v>
      </c>
    </row>
    <row r="887" spans="3:25" x14ac:dyDescent="0.25">
      <c r="C887" t="s">
        <v>2649</v>
      </c>
      <c r="D887" t="s">
        <v>2650</v>
      </c>
      <c r="F887" t="str">
        <f t="shared" si="65"/>
        <v>Elroy Bulgen</v>
      </c>
      <c r="H887" t="str">
        <f t="shared" si="66"/>
        <v>Elroy Bulgen</v>
      </c>
      <c r="K887">
        <v>68</v>
      </c>
      <c r="L887" t="str">
        <f t="shared" si="67"/>
        <v>Normal Heart Rate</v>
      </c>
      <c r="O887">
        <v>1987103</v>
      </c>
      <c r="P887" s="2" cm="1">
        <f t="array" ref="P887">_xlfn.IFS(LEN(O887)=8,DATE(LEFT(O887,4),MID(O887,5,2),RIGHT(O887,2)),LEN(O887)=7,DATE(LEFT(O887,4),MID(O887,5,1),RIGHT(O887,2)),LEN(O887)=6,DATE(LEFT(O887,4),MID(O887,5,1),RIGHT(O887,1)))</f>
        <v>31780</v>
      </c>
      <c r="R887">
        <v>11</v>
      </c>
      <c r="S887" t="str">
        <f t="shared" si="68"/>
        <v>Normal</v>
      </c>
      <c r="U887">
        <v>202446</v>
      </c>
      <c r="V887" s="2" cm="1">
        <f t="array" ref="V887">_xlfn.IFS(LEN(U887)=8,DATE(LEFT(U887,4),MID(U887,5,2),RIGHT(U887,2)),LEN(U887)=7,DATE(LEFT(U887,4),MID(U887,5,1),RIGHT(U887,2)),LEN(U887)=6,DATE(LEFT(U887,4),MID(U887,5,1),RIGHT(U887,1)))</f>
        <v>45388</v>
      </c>
      <c r="X887" s="2">
        <v>30336</v>
      </c>
      <c r="Y887">
        <f t="shared" ca="1" si="69"/>
        <v>42</v>
      </c>
    </row>
    <row r="888" spans="3:25" x14ac:dyDescent="0.25">
      <c r="C888" t="s">
        <v>2652</v>
      </c>
      <c r="D888" t="s">
        <v>2653</v>
      </c>
      <c r="F888" t="str">
        <f t="shared" si="65"/>
        <v>Olag Valentin</v>
      </c>
      <c r="H888" t="str">
        <f t="shared" si="66"/>
        <v>Olag Valentin</v>
      </c>
      <c r="K888">
        <v>75</v>
      </c>
      <c r="L888" t="str">
        <f t="shared" si="67"/>
        <v>Normal Heart Rate</v>
      </c>
      <c r="O888">
        <v>19991211</v>
      </c>
      <c r="P888" s="2" cm="1">
        <f t="array" ref="P888">_xlfn.IFS(LEN(O888)=8,DATE(LEFT(O888,4),MID(O888,5,2),RIGHT(O888,2)),LEN(O888)=7,DATE(LEFT(O888,4),MID(O888,5,1),RIGHT(O888,2)),LEN(O888)=6,DATE(LEFT(O888,4),MID(O888,5,1),RIGHT(O888,1)))</f>
        <v>36505</v>
      </c>
      <c r="R888">
        <v>10</v>
      </c>
      <c r="S888" t="str">
        <f t="shared" si="68"/>
        <v>Normal</v>
      </c>
      <c r="U888">
        <v>2024214</v>
      </c>
      <c r="V888" s="2" cm="1">
        <f t="array" ref="V888">_xlfn.IFS(LEN(U888)=8,DATE(LEFT(U888,4),MID(U888,5,2),RIGHT(U888,2)),LEN(U888)=7,DATE(LEFT(U888,4),MID(U888,5,1),RIGHT(U888,2)),LEN(U888)=6,DATE(LEFT(U888,4),MID(U888,5,1),RIGHT(U888,1)))</f>
        <v>45336</v>
      </c>
      <c r="X888" s="2">
        <v>22769</v>
      </c>
      <c r="Y888">
        <f t="shared" ca="1" si="69"/>
        <v>62</v>
      </c>
    </row>
    <row r="889" spans="3:25" x14ac:dyDescent="0.25">
      <c r="C889" t="s">
        <v>2655</v>
      </c>
      <c r="D889" t="s">
        <v>2656</v>
      </c>
      <c r="F889" t="str">
        <f t="shared" si="65"/>
        <v>Erskine Tirrell</v>
      </c>
      <c r="H889" t="str">
        <f t="shared" si="66"/>
        <v>Erskine Tirrell</v>
      </c>
      <c r="K889">
        <v>68</v>
      </c>
      <c r="L889" t="str">
        <f t="shared" si="67"/>
        <v>Normal Heart Rate</v>
      </c>
      <c r="O889">
        <v>1983120</v>
      </c>
      <c r="P889" s="2" cm="1">
        <f t="array" ref="P889">_xlfn.IFS(LEN(O889)=8,DATE(LEFT(O889,4),MID(O889,5,2),RIGHT(O889,2)),LEN(O889)=7,DATE(LEFT(O889,4),MID(O889,5,1),RIGHT(O889,2)),LEN(O889)=6,DATE(LEFT(O889,4),MID(O889,5,1),RIGHT(O889,1)))</f>
        <v>30336</v>
      </c>
      <c r="R889">
        <v>14</v>
      </c>
      <c r="S889" t="str">
        <f t="shared" si="68"/>
        <v>Normal</v>
      </c>
      <c r="U889">
        <v>2024115</v>
      </c>
      <c r="V889" s="2" cm="1">
        <f t="array" ref="V889">_xlfn.IFS(LEN(U889)=8,DATE(LEFT(U889,4),MID(U889,5,2),RIGHT(U889,2)),LEN(U889)=7,DATE(LEFT(U889,4),MID(U889,5,1),RIGHT(U889,2)),LEN(U889)=6,DATE(LEFT(U889,4),MID(U889,5,1),RIGHT(U889,1)))</f>
        <v>45306</v>
      </c>
      <c r="X889" s="2">
        <v>22046</v>
      </c>
      <c r="Y889">
        <f t="shared" ca="1" si="69"/>
        <v>64</v>
      </c>
    </row>
    <row r="890" spans="3:25" x14ac:dyDescent="0.25">
      <c r="C890" t="s">
        <v>1177</v>
      </c>
      <c r="D890" t="s">
        <v>2658</v>
      </c>
      <c r="F890" t="str">
        <f t="shared" si="65"/>
        <v>Dolf Casin</v>
      </c>
      <c r="H890" t="str">
        <f t="shared" si="66"/>
        <v>Dolf Casin</v>
      </c>
      <c r="K890">
        <v>88</v>
      </c>
      <c r="L890" t="str">
        <f t="shared" si="67"/>
        <v>Normal Heart Rate</v>
      </c>
      <c r="O890">
        <v>196253</v>
      </c>
      <c r="P890" s="2" cm="1">
        <f t="array" ref="P890">_xlfn.IFS(LEN(O890)=8,DATE(LEFT(O890,4),MID(O890,5,2),RIGHT(O890,2)),LEN(O890)=7,DATE(LEFT(O890,4),MID(O890,5,1),RIGHT(O890,2)),LEN(O890)=6,DATE(LEFT(O890,4),MID(O890,5,1),RIGHT(O890,1)))</f>
        <v>22769</v>
      </c>
      <c r="R890">
        <v>14</v>
      </c>
      <c r="S890" t="str">
        <f t="shared" si="68"/>
        <v>Normal</v>
      </c>
      <c r="U890">
        <v>2024217</v>
      </c>
      <c r="V890" s="2" cm="1">
        <f t="array" ref="V890">_xlfn.IFS(LEN(U890)=8,DATE(LEFT(U890,4),MID(U890,5,2),RIGHT(U890,2)),LEN(U890)=7,DATE(LEFT(U890,4),MID(U890,5,1),RIGHT(U890,2)),LEN(U890)=6,DATE(LEFT(U890,4),MID(U890,5,1),RIGHT(U890,1)))</f>
        <v>45339</v>
      </c>
      <c r="X890" s="2">
        <v>38503</v>
      </c>
      <c r="Y890">
        <f t="shared" ca="1" si="69"/>
        <v>19</v>
      </c>
    </row>
    <row r="891" spans="3:25" x14ac:dyDescent="0.25">
      <c r="C891" t="s">
        <v>2660</v>
      </c>
      <c r="D891" t="s">
        <v>2661</v>
      </c>
      <c r="F891" t="str">
        <f t="shared" si="65"/>
        <v>Drake Tevlin</v>
      </c>
      <c r="H891" t="str">
        <f t="shared" si="66"/>
        <v>Drake Tevlin</v>
      </c>
      <c r="K891">
        <v>99</v>
      </c>
      <c r="L891" t="str">
        <f t="shared" si="67"/>
        <v>Normal Heart Rate</v>
      </c>
      <c r="O891">
        <v>1960510</v>
      </c>
      <c r="P891" s="2" cm="1">
        <f t="array" ref="P891">_xlfn.IFS(LEN(O891)=8,DATE(LEFT(O891,4),MID(O891,5,2),RIGHT(O891,2)),LEN(O891)=7,DATE(LEFT(O891,4),MID(O891,5,1),RIGHT(O891,2)),LEN(O891)=6,DATE(LEFT(O891,4),MID(O891,5,1),RIGHT(O891,1)))</f>
        <v>22046</v>
      </c>
      <c r="R891">
        <v>14</v>
      </c>
      <c r="S891" t="str">
        <f t="shared" si="68"/>
        <v>Normal</v>
      </c>
      <c r="U891">
        <v>202457</v>
      </c>
      <c r="V891" s="2" cm="1">
        <f t="array" ref="V891">_xlfn.IFS(LEN(U891)=8,DATE(LEFT(U891,4),MID(U891,5,2),RIGHT(U891,2)),LEN(U891)=7,DATE(LEFT(U891,4),MID(U891,5,1),RIGHT(U891,2)),LEN(U891)=6,DATE(LEFT(U891,4),MID(U891,5,1),RIGHT(U891,1)))</f>
        <v>45419</v>
      </c>
      <c r="X891" s="2">
        <v>35418</v>
      </c>
      <c r="Y891">
        <f t="shared" ca="1" si="69"/>
        <v>28</v>
      </c>
    </row>
    <row r="892" spans="3:25" x14ac:dyDescent="0.25">
      <c r="C892" t="s">
        <v>1297</v>
      </c>
      <c r="D892" t="s">
        <v>2663</v>
      </c>
      <c r="F892" t="str">
        <f t="shared" si="65"/>
        <v>Shaun Dureden</v>
      </c>
      <c r="H892" t="str">
        <f t="shared" si="66"/>
        <v>Shaun Dureden</v>
      </c>
      <c r="K892">
        <v>95</v>
      </c>
      <c r="L892" t="str">
        <f t="shared" si="67"/>
        <v>Normal Heart Rate</v>
      </c>
      <c r="O892">
        <v>2005531</v>
      </c>
      <c r="P892" s="2" cm="1">
        <f t="array" ref="P892">_xlfn.IFS(LEN(O892)=8,DATE(LEFT(O892,4),MID(O892,5,2),RIGHT(O892,2)),LEN(O892)=7,DATE(LEFT(O892,4),MID(O892,5,1),RIGHT(O892,2)),LEN(O892)=6,DATE(LEFT(O892,4),MID(O892,5,1),RIGHT(O892,1)))</f>
        <v>38503</v>
      </c>
      <c r="R892">
        <v>16</v>
      </c>
      <c r="S892" t="str">
        <f t="shared" si="68"/>
        <v>Normal</v>
      </c>
      <c r="U892">
        <v>2024130</v>
      </c>
      <c r="V892" s="2" cm="1">
        <f t="array" ref="V892">_xlfn.IFS(LEN(U892)=8,DATE(LEFT(U892,4),MID(U892,5,2),RIGHT(U892,2)),LEN(U892)=7,DATE(LEFT(U892,4),MID(U892,5,1),RIGHT(U892,2)),LEN(U892)=6,DATE(LEFT(U892,4),MID(U892,5,1),RIGHT(U892,1)))</f>
        <v>45321</v>
      </c>
      <c r="X892" s="2">
        <v>33307</v>
      </c>
      <c r="Y892">
        <f t="shared" ca="1" si="69"/>
        <v>34</v>
      </c>
    </row>
    <row r="893" spans="3:25" x14ac:dyDescent="0.25">
      <c r="C893" t="s">
        <v>2665</v>
      </c>
      <c r="D893" t="s">
        <v>2666</v>
      </c>
      <c r="F893" t="str">
        <f t="shared" si="65"/>
        <v>Sterne Olenikov</v>
      </c>
      <c r="H893" t="str">
        <f t="shared" si="66"/>
        <v>Sterne Olenikov</v>
      </c>
      <c r="K893">
        <v>85</v>
      </c>
      <c r="L893" t="str">
        <f t="shared" si="67"/>
        <v>Normal Heart Rate</v>
      </c>
      <c r="O893">
        <v>19961219</v>
      </c>
      <c r="P893" s="2" cm="1">
        <f t="array" ref="P893">_xlfn.IFS(LEN(O893)=8,DATE(LEFT(O893,4),MID(O893,5,2),RIGHT(O893,2)),LEN(O893)=7,DATE(LEFT(O893,4),MID(O893,5,1),RIGHT(O893,2)),LEN(O893)=6,DATE(LEFT(O893,4),MID(O893,5,1),RIGHT(O893,1)))</f>
        <v>35418</v>
      </c>
      <c r="R893">
        <v>14</v>
      </c>
      <c r="S893" t="str">
        <f t="shared" si="68"/>
        <v>Normal</v>
      </c>
      <c r="U893">
        <v>2024427</v>
      </c>
      <c r="V893" s="2" cm="1">
        <f t="array" ref="V893">_xlfn.IFS(LEN(U893)=8,DATE(LEFT(U893,4),MID(U893,5,2),RIGHT(U893,2)),LEN(U893)=7,DATE(LEFT(U893,4),MID(U893,5,1),RIGHT(U893,2)),LEN(U893)=6,DATE(LEFT(U893,4),MID(U893,5,1),RIGHT(U893,1)))</f>
        <v>45409</v>
      </c>
      <c r="X893" s="2">
        <v>31528</v>
      </c>
      <c r="Y893">
        <f t="shared" ca="1" si="69"/>
        <v>38</v>
      </c>
    </row>
    <row r="894" spans="3:25" x14ac:dyDescent="0.25">
      <c r="C894" t="s">
        <v>2668</v>
      </c>
      <c r="D894" t="s">
        <v>2669</v>
      </c>
      <c r="F894" t="str">
        <f t="shared" si="65"/>
        <v>Ly Scrigmour</v>
      </c>
      <c r="H894" t="str">
        <f t="shared" si="66"/>
        <v>Ly Scrigmour</v>
      </c>
      <c r="K894">
        <v>97</v>
      </c>
      <c r="L894" t="str">
        <f t="shared" si="67"/>
        <v>Normal Heart Rate</v>
      </c>
      <c r="O894">
        <v>1991310</v>
      </c>
      <c r="P894" s="2" cm="1">
        <f t="array" ref="P894">_xlfn.IFS(LEN(O894)=8,DATE(LEFT(O894,4),MID(O894,5,2),RIGHT(O894,2)),LEN(O894)=7,DATE(LEFT(O894,4),MID(O894,5,1),RIGHT(O894,2)),LEN(O894)=6,DATE(LEFT(O894,4),MID(O894,5,1),RIGHT(O894,1)))</f>
        <v>33307</v>
      </c>
      <c r="R894">
        <v>18</v>
      </c>
      <c r="S894" t="str">
        <f t="shared" si="68"/>
        <v>Normal</v>
      </c>
      <c r="U894">
        <v>2024611</v>
      </c>
      <c r="V894" s="2" cm="1">
        <f t="array" ref="V894">_xlfn.IFS(LEN(U894)=8,DATE(LEFT(U894,4),MID(U894,5,2),RIGHT(U894,2)),LEN(U894)=7,DATE(LEFT(U894,4),MID(U894,5,1),RIGHT(U894,2)),LEN(U894)=6,DATE(LEFT(U894,4),MID(U894,5,1),RIGHT(U894,1)))</f>
        <v>45454</v>
      </c>
      <c r="X894" s="2">
        <v>36049</v>
      </c>
      <c r="Y894">
        <f t="shared" ca="1" si="69"/>
        <v>26</v>
      </c>
    </row>
    <row r="895" spans="3:25" x14ac:dyDescent="0.25">
      <c r="C895" t="s">
        <v>2671</v>
      </c>
      <c r="D895" t="s">
        <v>2672</v>
      </c>
      <c r="F895" t="str">
        <f t="shared" si="65"/>
        <v>Aube Heading</v>
      </c>
      <c r="H895" t="str">
        <f t="shared" si="66"/>
        <v>Aube Heading</v>
      </c>
      <c r="K895">
        <v>100</v>
      </c>
      <c r="L895" t="str">
        <f t="shared" si="67"/>
        <v>High Heart Rate</v>
      </c>
      <c r="O895">
        <v>1986426</v>
      </c>
      <c r="P895" s="2" cm="1">
        <f t="array" ref="P895">_xlfn.IFS(LEN(O895)=8,DATE(LEFT(O895,4),MID(O895,5,2),RIGHT(O895,2)),LEN(O895)=7,DATE(LEFT(O895,4),MID(O895,5,1),RIGHT(O895,2)),LEN(O895)=6,DATE(LEFT(O895,4),MID(O895,5,1),RIGHT(O895,1)))</f>
        <v>31528</v>
      </c>
      <c r="R895">
        <v>8</v>
      </c>
      <c r="S895" t="str">
        <f t="shared" si="68"/>
        <v>Normal</v>
      </c>
      <c r="U895">
        <v>2024319</v>
      </c>
      <c r="V895" s="2" cm="1">
        <f t="array" ref="V895">_xlfn.IFS(LEN(U895)=8,DATE(LEFT(U895,4),MID(U895,5,2),RIGHT(U895,2)),LEN(U895)=7,DATE(LEFT(U895,4),MID(U895,5,1),RIGHT(U895,2)),LEN(U895)=6,DATE(LEFT(U895,4),MID(U895,5,1),RIGHT(U895,1)))</f>
        <v>45370</v>
      </c>
      <c r="X895" s="2">
        <v>32939</v>
      </c>
      <c r="Y895">
        <f t="shared" ca="1" si="69"/>
        <v>35</v>
      </c>
    </row>
    <row r="896" spans="3:25" x14ac:dyDescent="0.25">
      <c r="C896" t="s">
        <v>2674</v>
      </c>
      <c r="D896" t="s">
        <v>2675</v>
      </c>
      <c r="F896" t="str">
        <f t="shared" si="65"/>
        <v>Riane Dyball</v>
      </c>
      <c r="H896" t="str">
        <f t="shared" si="66"/>
        <v>Riane Dyball</v>
      </c>
      <c r="K896">
        <v>65</v>
      </c>
      <c r="L896" t="str">
        <f t="shared" si="67"/>
        <v>Normal Heart Rate</v>
      </c>
      <c r="O896">
        <v>1998911</v>
      </c>
      <c r="P896" s="2" cm="1">
        <f t="array" ref="P896">_xlfn.IFS(LEN(O896)=8,DATE(LEFT(O896,4),MID(O896,5,2),RIGHT(O896,2)),LEN(O896)=7,DATE(LEFT(O896,4),MID(O896,5,1),RIGHT(O896,2)),LEN(O896)=6,DATE(LEFT(O896,4),MID(O896,5,1),RIGHT(O896,1)))</f>
        <v>36049</v>
      </c>
      <c r="R896">
        <v>12</v>
      </c>
      <c r="S896" t="str">
        <f t="shared" si="68"/>
        <v>Normal</v>
      </c>
      <c r="U896">
        <v>2024422</v>
      </c>
      <c r="V896" s="2" cm="1">
        <f t="array" ref="V896">_xlfn.IFS(LEN(U896)=8,DATE(LEFT(U896,4),MID(U896,5,2),RIGHT(U896,2)),LEN(U896)=7,DATE(LEFT(U896,4),MID(U896,5,1),RIGHT(U896,2)),LEN(U896)=6,DATE(LEFT(U896,4),MID(U896,5,1),RIGHT(U896,1)))</f>
        <v>45404</v>
      </c>
      <c r="X896" s="2">
        <v>21951</v>
      </c>
      <c r="Y896">
        <f t="shared" ca="1" si="69"/>
        <v>65</v>
      </c>
    </row>
    <row r="897" spans="3:25" x14ac:dyDescent="0.25">
      <c r="C897" t="s">
        <v>2677</v>
      </c>
      <c r="D897" t="s">
        <v>2678</v>
      </c>
      <c r="F897" t="str">
        <f t="shared" si="65"/>
        <v>Minnie Bagley</v>
      </c>
      <c r="H897" t="str">
        <f t="shared" si="66"/>
        <v>Minnie Bagley</v>
      </c>
      <c r="K897">
        <v>81</v>
      </c>
      <c r="L897" t="str">
        <f t="shared" si="67"/>
        <v>Normal Heart Rate</v>
      </c>
      <c r="O897">
        <v>199037</v>
      </c>
      <c r="P897" s="2" cm="1">
        <f t="array" ref="P897">_xlfn.IFS(LEN(O897)=8,DATE(LEFT(O897,4),MID(O897,5,2),RIGHT(O897,2)),LEN(O897)=7,DATE(LEFT(O897,4),MID(O897,5,1),RIGHT(O897,2)),LEN(O897)=6,DATE(LEFT(O897,4),MID(O897,5,1),RIGHT(O897,1)))</f>
        <v>32939</v>
      </c>
      <c r="R897">
        <v>10</v>
      </c>
      <c r="S897" t="str">
        <f t="shared" si="68"/>
        <v>Normal</v>
      </c>
      <c r="U897">
        <v>202433</v>
      </c>
      <c r="V897" s="2" cm="1">
        <f t="array" ref="V897">_xlfn.IFS(LEN(U897)=8,DATE(LEFT(U897,4),MID(U897,5,2),RIGHT(U897,2)),LEN(U897)=7,DATE(LEFT(U897,4),MID(U897,5,1),RIGHT(U897,2)),LEN(U897)=6,DATE(LEFT(U897,4),MID(U897,5,1),RIGHT(U897,1)))</f>
        <v>45354</v>
      </c>
      <c r="X897" s="2">
        <v>38123</v>
      </c>
      <c r="Y897">
        <f t="shared" ca="1" si="69"/>
        <v>20</v>
      </c>
    </row>
    <row r="898" spans="3:25" x14ac:dyDescent="0.25">
      <c r="C898" t="s">
        <v>2680</v>
      </c>
      <c r="D898" t="s">
        <v>2681</v>
      </c>
      <c r="F898" t="str">
        <f t="shared" si="65"/>
        <v>Pavel Beardmore</v>
      </c>
      <c r="H898" t="str">
        <f t="shared" si="66"/>
        <v>Pavel Beardmore</v>
      </c>
      <c r="K898">
        <v>98</v>
      </c>
      <c r="L898" t="str">
        <f t="shared" si="67"/>
        <v>Normal Heart Rate</v>
      </c>
      <c r="O898">
        <v>196025</v>
      </c>
      <c r="P898" s="2" cm="1">
        <f t="array" ref="P898">_xlfn.IFS(LEN(O898)=8,DATE(LEFT(O898,4),MID(O898,5,2),RIGHT(O898,2)),LEN(O898)=7,DATE(LEFT(O898,4),MID(O898,5,1),RIGHT(O898,2)),LEN(O898)=6,DATE(LEFT(O898,4),MID(O898,5,1),RIGHT(O898,1)))</f>
        <v>21951</v>
      </c>
      <c r="R898">
        <v>8</v>
      </c>
      <c r="S898" t="str">
        <f t="shared" si="68"/>
        <v>Normal</v>
      </c>
      <c r="U898">
        <v>202416</v>
      </c>
      <c r="V898" s="2" cm="1">
        <f t="array" ref="V898">_xlfn.IFS(LEN(U898)=8,DATE(LEFT(U898,4),MID(U898,5,2),RIGHT(U898,2)),LEN(U898)=7,DATE(LEFT(U898,4),MID(U898,5,1),RIGHT(U898,2)),LEN(U898)=6,DATE(LEFT(U898,4),MID(U898,5,1),RIGHT(U898,1)))</f>
        <v>45297</v>
      </c>
      <c r="X898" s="2">
        <v>35482</v>
      </c>
      <c r="Y898">
        <f t="shared" ca="1" si="69"/>
        <v>28</v>
      </c>
    </row>
    <row r="899" spans="3:25" x14ac:dyDescent="0.25">
      <c r="C899" t="s">
        <v>2683</v>
      </c>
      <c r="D899" t="s">
        <v>2684</v>
      </c>
      <c r="F899" t="str">
        <f t="shared" ref="F899:F962" si="70">CONCATENATE(C899," ",D899)</f>
        <v>Westleigh Grinsdale</v>
      </c>
      <c r="H899" t="str">
        <f t="shared" ref="H899:H962" si="71">TRIM(F899)</f>
        <v>Westleigh Grinsdale</v>
      </c>
      <c r="K899">
        <v>83</v>
      </c>
      <c r="L899" t="str">
        <f t="shared" ref="L899:L962" si="72">IF(K899&lt;=99,"Normal Heart Rate",IF(K899&lt;=120,"High Heart Rate","Critical Heart Rate"))</f>
        <v>Normal Heart Rate</v>
      </c>
      <c r="O899">
        <v>2004516</v>
      </c>
      <c r="P899" s="2" cm="1">
        <f t="array" ref="P899">_xlfn.IFS(LEN(O899)=8,DATE(LEFT(O899,4),MID(O899,5,2),RIGHT(O899,2)),LEN(O899)=7,DATE(LEFT(O899,4),MID(O899,5,1),RIGHT(O899,2)),LEN(O899)=6,DATE(LEFT(O899,4),MID(O899,5,1),RIGHT(O899,1)))</f>
        <v>38123</v>
      </c>
      <c r="R899">
        <v>15</v>
      </c>
      <c r="S899" t="str">
        <f t="shared" ref="S899:S962" si="73">IF(AND(R899&gt;= 6,R899&lt;= 23),"Normal","Bad")</f>
        <v>Normal</v>
      </c>
      <c r="U899">
        <v>2024110</v>
      </c>
      <c r="V899" s="2" cm="1">
        <f t="array" ref="V899">_xlfn.IFS(LEN(U899)=8,DATE(LEFT(U899,4),MID(U899,5,2),RIGHT(U899,2)),LEN(U899)=7,DATE(LEFT(U899,4),MID(U899,5,1),RIGHT(U899,2)),LEN(U899)=6,DATE(LEFT(U899,4),MID(U899,5,1),RIGHT(U899,1)))</f>
        <v>45301</v>
      </c>
      <c r="X899" s="2">
        <v>38361</v>
      </c>
      <c r="Y899">
        <f t="shared" ref="Y899:Y962" ca="1" si="74">DATEDIF(X899,TODAY(),"Y")</f>
        <v>20</v>
      </c>
    </row>
    <row r="900" spans="3:25" x14ac:dyDescent="0.25">
      <c r="C900" t="s">
        <v>2686</v>
      </c>
      <c r="D900" t="s">
        <v>2687</v>
      </c>
      <c r="F900" t="str">
        <f t="shared" si="70"/>
        <v>Yankee Lukianovich</v>
      </c>
      <c r="H900" t="str">
        <f t="shared" si="71"/>
        <v>Yankee Lukianovich</v>
      </c>
      <c r="K900">
        <v>94</v>
      </c>
      <c r="L900" t="str">
        <f t="shared" si="72"/>
        <v>Normal Heart Rate</v>
      </c>
      <c r="O900">
        <v>1997221</v>
      </c>
      <c r="P900" s="2" cm="1">
        <f t="array" ref="P900">_xlfn.IFS(LEN(O900)=8,DATE(LEFT(O900,4),MID(O900,5,2),RIGHT(O900,2)),LEN(O900)=7,DATE(LEFT(O900,4),MID(O900,5,1),RIGHT(O900,2)),LEN(O900)=6,DATE(LEFT(O900,4),MID(O900,5,1),RIGHT(O900,1)))</f>
        <v>35482</v>
      </c>
      <c r="R900">
        <v>15</v>
      </c>
      <c r="S900" t="str">
        <f t="shared" si="73"/>
        <v>Normal</v>
      </c>
      <c r="U900">
        <v>202464</v>
      </c>
      <c r="V900" s="2" cm="1">
        <f t="array" ref="V900">_xlfn.IFS(LEN(U900)=8,DATE(LEFT(U900,4),MID(U900,5,2),RIGHT(U900,2)),LEN(U900)=7,DATE(LEFT(U900,4),MID(U900,5,1),RIGHT(U900,2)),LEN(U900)=6,DATE(LEFT(U900,4),MID(U900,5,1),RIGHT(U900,1)))</f>
        <v>45447</v>
      </c>
      <c r="X900" s="2">
        <v>37098</v>
      </c>
      <c r="Y900">
        <f t="shared" ca="1" si="74"/>
        <v>23</v>
      </c>
    </row>
    <row r="901" spans="3:25" x14ac:dyDescent="0.25">
      <c r="C901" t="s">
        <v>2689</v>
      </c>
      <c r="D901" t="s">
        <v>2690</v>
      </c>
      <c r="F901" t="str">
        <f t="shared" si="70"/>
        <v>Zebulon Monaghan</v>
      </c>
      <c r="H901" t="str">
        <f t="shared" si="71"/>
        <v>Zebulon Monaghan</v>
      </c>
      <c r="K901">
        <v>85</v>
      </c>
      <c r="L901" t="str">
        <f t="shared" si="72"/>
        <v>Normal Heart Rate</v>
      </c>
      <c r="O901">
        <v>2005109</v>
      </c>
      <c r="P901" s="2" cm="1">
        <f t="array" ref="P901">_xlfn.IFS(LEN(O901)=8,DATE(LEFT(O901,4),MID(O901,5,2),RIGHT(O901,2)),LEN(O901)=7,DATE(LEFT(O901,4),MID(O901,5,1),RIGHT(O901,2)),LEN(O901)=6,DATE(LEFT(O901,4),MID(O901,5,1),RIGHT(O901,1)))</f>
        <v>38361</v>
      </c>
      <c r="R901">
        <v>11</v>
      </c>
      <c r="S901" t="str">
        <f t="shared" si="73"/>
        <v>Normal</v>
      </c>
      <c r="U901">
        <v>2024115</v>
      </c>
      <c r="V901" s="2" cm="1">
        <f t="array" ref="V901">_xlfn.IFS(LEN(U901)=8,DATE(LEFT(U901,4),MID(U901,5,2),RIGHT(U901,2)),LEN(U901)=7,DATE(LEFT(U901,4),MID(U901,5,1),RIGHT(U901,2)),LEN(U901)=6,DATE(LEFT(U901,4),MID(U901,5,1),RIGHT(U901,1)))</f>
        <v>45306</v>
      </c>
      <c r="X901" s="2">
        <v>30374</v>
      </c>
      <c r="Y901">
        <f t="shared" ca="1" si="74"/>
        <v>42</v>
      </c>
    </row>
    <row r="902" spans="3:25" x14ac:dyDescent="0.25">
      <c r="C902" t="s">
        <v>2692</v>
      </c>
      <c r="D902" t="s">
        <v>2693</v>
      </c>
      <c r="F902" t="str">
        <f t="shared" si="70"/>
        <v>Leland Garfit</v>
      </c>
      <c r="H902" t="str">
        <f t="shared" si="71"/>
        <v>Leland Garfit</v>
      </c>
      <c r="K902">
        <v>92</v>
      </c>
      <c r="L902" t="str">
        <f t="shared" si="72"/>
        <v>Normal Heart Rate</v>
      </c>
      <c r="O902">
        <v>2001726</v>
      </c>
      <c r="P902" s="2" cm="1">
        <f t="array" ref="P902">_xlfn.IFS(LEN(O902)=8,DATE(LEFT(O902,4),MID(O902,5,2),RIGHT(O902,2)),LEN(O902)=7,DATE(LEFT(O902,4),MID(O902,5,1),RIGHT(O902,2)),LEN(O902)=6,DATE(LEFT(O902,4),MID(O902,5,1),RIGHT(O902,1)))</f>
        <v>37098</v>
      </c>
      <c r="R902">
        <v>11</v>
      </c>
      <c r="S902" t="str">
        <f t="shared" si="73"/>
        <v>Normal</v>
      </c>
      <c r="U902">
        <v>202466</v>
      </c>
      <c r="V902" s="2" cm="1">
        <f t="array" ref="V902">_xlfn.IFS(LEN(U902)=8,DATE(LEFT(U902,4),MID(U902,5,2),RIGHT(U902,2)),LEN(U902)=7,DATE(LEFT(U902,4),MID(U902,5,1),RIGHT(U902,2)),LEN(U902)=6,DATE(LEFT(U902,4),MID(U902,5,1),RIGHT(U902,1)))</f>
        <v>45449</v>
      </c>
      <c r="X902" s="2">
        <v>33789</v>
      </c>
      <c r="Y902">
        <f t="shared" ca="1" si="74"/>
        <v>32</v>
      </c>
    </row>
    <row r="903" spans="3:25" x14ac:dyDescent="0.25">
      <c r="C903" t="s">
        <v>49</v>
      </c>
      <c r="D903" t="s">
        <v>2695</v>
      </c>
      <c r="F903" t="str">
        <f t="shared" si="70"/>
        <v>Clayton Rebert</v>
      </c>
      <c r="H903" t="str">
        <f t="shared" si="71"/>
        <v>Clayton Rebert</v>
      </c>
      <c r="K903">
        <v>67</v>
      </c>
      <c r="L903" t="str">
        <f t="shared" si="72"/>
        <v>Normal Heart Rate</v>
      </c>
      <c r="O903">
        <v>1983227</v>
      </c>
      <c r="P903" s="2" cm="1">
        <f t="array" ref="P903">_xlfn.IFS(LEN(O903)=8,DATE(LEFT(O903,4),MID(O903,5,2),RIGHT(O903,2)),LEN(O903)=7,DATE(LEFT(O903,4),MID(O903,5,1),RIGHT(O903,2)),LEN(O903)=6,DATE(LEFT(O903,4),MID(O903,5,1),RIGHT(O903,1)))</f>
        <v>30374</v>
      </c>
      <c r="R903">
        <v>7</v>
      </c>
      <c r="S903" t="str">
        <f t="shared" si="73"/>
        <v>Normal</v>
      </c>
      <c r="U903">
        <v>2024125</v>
      </c>
      <c r="V903" s="2" cm="1">
        <f t="array" ref="V903">_xlfn.IFS(LEN(U903)=8,DATE(LEFT(U903,4),MID(U903,5,2),RIGHT(U903,2)),LEN(U903)=7,DATE(LEFT(U903,4),MID(U903,5,1),RIGHT(U903,2)),LEN(U903)=6,DATE(LEFT(U903,4),MID(U903,5,1),RIGHT(U903,1)))</f>
        <v>45316</v>
      </c>
      <c r="X903" s="2">
        <v>29858</v>
      </c>
      <c r="Y903">
        <f t="shared" ca="1" si="74"/>
        <v>43</v>
      </c>
    </row>
    <row r="904" spans="3:25" x14ac:dyDescent="0.25">
      <c r="C904" t="s">
        <v>2697</v>
      </c>
      <c r="D904" t="s">
        <v>2698</v>
      </c>
      <c r="F904" t="str">
        <f t="shared" si="70"/>
        <v>Raymund Muzzlewhite</v>
      </c>
      <c r="H904" t="str">
        <f t="shared" si="71"/>
        <v>Raymund Muzzlewhite</v>
      </c>
      <c r="K904">
        <v>107</v>
      </c>
      <c r="L904" t="str">
        <f t="shared" si="72"/>
        <v>High Heart Rate</v>
      </c>
      <c r="O904">
        <v>199274</v>
      </c>
      <c r="P904" s="2" cm="1">
        <f t="array" ref="P904">_xlfn.IFS(LEN(O904)=8,DATE(LEFT(O904,4),MID(O904,5,2),RIGHT(O904,2)),LEN(O904)=7,DATE(LEFT(O904,4),MID(O904,5,1),RIGHT(O904,2)),LEN(O904)=6,DATE(LEFT(O904,4),MID(O904,5,1),RIGHT(O904,1)))</f>
        <v>33789</v>
      </c>
      <c r="R904">
        <v>19</v>
      </c>
      <c r="S904" t="str">
        <f t="shared" si="73"/>
        <v>Normal</v>
      </c>
      <c r="U904">
        <v>2024116</v>
      </c>
      <c r="V904" s="2" cm="1">
        <f t="array" ref="V904">_xlfn.IFS(LEN(U904)=8,DATE(LEFT(U904,4),MID(U904,5,2),RIGHT(U904,2)),LEN(U904)=7,DATE(LEFT(U904,4),MID(U904,5,1),RIGHT(U904,2)),LEN(U904)=6,DATE(LEFT(U904,4),MID(U904,5,1),RIGHT(U904,1)))</f>
        <v>45307</v>
      </c>
      <c r="X904" s="2">
        <v>33387</v>
      </c>
      <c r="Y904">
        <f t="shared" ca="1" si="74"/>
        <v>33</v>
      </c>
    </row>
    <row r="905" spans="3:25" x14ac:dyDescent="0.25">
      <c r="C905" t="s">
        <v>2700</v>
      </c>
      <c r="D905" t="s">
        <v>2701</v>
      </c>
      <c r="F905" t="str">
        <f t="shared" si="70"/>
        <v>Sherwynd Parlett</v>
      </c>
      <c r="H905" t="str">
        <f t="shared" si="71"/>
        <v>Sherwynd Parlett</v>
      </c>
      <c r="K905">
        <v>68</v>
      </c>
      <c r="L905" t="str">
        <f t="shared" si="72"/>
        <v>Normal Heart Rate</v>
      </c>
      <c r="O905">
        <v>1981929</v>
      </c>
      <c r="P905" s="2" cm="1">
        <f t="array" ref="P905">_xlfn.IFS(LEN(O905)=8,DATE(LEFT(O905,4),MID(O905,5,2),RIGHT(O905,2)),LEN(O905)=7,DATE(LEFT(O905,4),MID(O905,5,1),RIGHT(O905,2)),LEN(O905)=6,DATE(LEFT(O905,4),MID(O905,5,1),RIGHT(O905,1)))</f>
        <v>29858</v>
      </c>
      <c r="R905">
        <v>10</v>
      </c>
      <c r="S905" t="str">
        <f t="shared" si="73"/>
        <v>Normal</v>
      </c>
      <c r="U905">
        <v>2024228</v>
      </c>
      <c r="V905" s="2" cm="1">
        <f t="array" ref="V905">_xlfn.IFS(LEN(U905)=8,DATE(LEFT(U905,4),MID(U905,5,2),RIGHT(U905,2)),LEN(U905)=7,DATE(LEFT(U905,4),MID(U905,5,1),RIGHT(U905,2)),LEN(U905)=6,DATE(LEFT(U905,4),MID(U905,5,1),RIGHT(U905,1)))</f>
        <v>45350</v>
      </c>
      <c r="X905" s="2">
        <v>38768</v>
      </c>
      <c r="Y905">
        <f t="shared" ca="1" si="74"/>
        <v>19</v>
      </c>
    </row>
    <row r="906" spans="3:25" x14ac:dyDescent="0.25">
      <c r="C906" t="s">
        <v>2703</v>
      </c>
      <c r="D906" t="s">
        <v>2704</v>
      </c>
      <c r="F906" t="str">
        <f t="shared" si="70"/>
        <v>Giustino Dottridge</v>
      </c>
      <c r="H906" t="str">
        <f t="shared" si="71"/>
        <v>Giustino Dottridge</v>
      </c>
      <c r="K906">
        <v>95</v>
      </c>
      <c r="L906" t="str">
        <f t="shared" si="72"/>
        <v>Normal Heart Rate</v>
      </c>
      <c r="O906">
        <v>1991529</v>
      </c>
      <c r="P906" s="2" cm="1">
        <f t="array" ref="P906">_xlfn.IFS(LEN(O906)=8,DATE(LEFT(O906,4),MID(O906,5,2),RIGHT(O906,2)),LEN(O906)=7,DATE(LEFT(O906,4),MID(O906,5,1),RIGHT(O906,2)),LEN(O906)=6,DATE(LEFT(O906,4),MID(O906,5,1),RIGHT(O906,1)))</f>
        <v>33387</v>
      </c>
      <c r="R906">
        <v>15</v>
      </c>
      <c r="S906" t="str">
        <f t="shared" si="73"/>
        <v>Normal</v>
      </c>
      <c r="U906">
        <v>2024324</v>
      </c>
      <c r="V906" s="2" cm="1">
        <f t="array" ref="V906">_xlfn.IFS(LEN(U906)=8,DATE(LEFT(U906,4),MID(U906,5,2),RIGHT(U906,2)),LEN(U906)=7,DATE(LEFT(U906,4),MID(U906,5,1),RIGHT(U906,2)),LEN(U906)=6,DATE(LEFT(U906,4),MID(U906,5,1),RIGHT(U906,1)))</f>
        <v>45375</v>
      </c>
      <c r="X906" s="2">
        <v>35620</v>
      </c>
      <c r="Y906">
        <f t="shared" ca="1" si="74"/>
        <v>27</v>
      </c>
    </row>
    <row r="907" spans="3:25" x14ac:dyDescent="0.25">
      <c r="C907" t="s">
        <v>2706</v>
      </c>
      <c r="D907" t="s">
        <v>2707</v>
      </c>
      <c r="F907" t="str">
        <f t="shared" si="70"/>
        <v>Ezra Guppie</v>
      </c>
      <c r="H907" t="str">
        <f t="shared" si="71"/>
        <v>Ezra Guppie</v>
      </c>
      <c r="K907">
        <v>100</v>
      </c>
      <c r="L907" t="str">
        <f t="shared" si="72"/>
        <v>High Heart Rate</v>
      </c>
      <c r="O907">
        <v>2006220</v>
      </c>
      <c r="P907" s="2" cm="1">
        <f t="array" ref="P907">_xlfn.IFS(LEN(O907)=8,DATE(LEFT(O907,4),MID(O907,5,2),RIGHT(O907,2)),LEN(O907)=7,DATE(LEFT(O907,4),MID(O907,5,1),RIGHT(O907,2)),LEN(O907)=6,DATE(LEFT(O907,4),MID(O907,5,1),RIGHT(O907,1)))</f>
        <v>38768</v>
      </c>
      <c r="R907">
        <v>7</v>
      </c>
      <c r="S907" t="str">
        <f t="shared" si="73"/>
        <v>Normal</v>
      </c>
      <c r="U907">
        <v>2024221</v>
      </c>
      <c r="V907" s="2" cm="1">
        <f t="array" ref="V907">_xlfn.IFS(LEN(U907)=8,DATE(LEFT(U907,4),MID(U907,5,2),RIGHT(U907,2)),LEN(U907)=7,DATE(LEFT(U907,4),MID(U907,5,1),RIGHT(U907,2)),LEN(U907)=6,DATE(LEFT(U907,4),MID(U907,5,1),RIGHT(U907,1)))</f>
        <v>45343</v>
      </c>
      <c r="X907" s="2">
        <v>36891</v>
      </c>
      <c r="Y907">
        <f t="shared" ca="1" si="74"/>
        <v>24</v>
      </c>
    </row>
    <row r="908" spans="3:25" x14ac:dyDescent="0.25">
      <c r="C908" t="s">
        <v>2709</v>
      </c>
      <c r="D908" t="s">
        <v>2710</v>
      </c>
      <c r="F908" t="str">
        <f t="shared" si="70"/>
        <v>Tera Danshin</v>
      </c>
      <c r="H908" t="str">
        <f t="shared" si="71"/>
        <v>Tera Danshin</v>
      </c>
      <c r="K908">
        <v>81</v>
      </c>
      <c r="L908" t="str">
        <f t="shared" si="72"/>
        <v>Normal Heart Rate</v>
      </c>
      <c r="O908">
        <v>199779</v>
      </c>
      <c r="P908" s="2" cm="1">
        <f t="array" ref="P908">_xlfn.IFS(LEN(O908)=8,DATE(LEFT(O908,4),MID(O908,5,2),RIGHT(O908,2)),LEN(O908)=7,DATE(LEFT(O908,4),MID(O908,5,1),RIGHT(O908,2)),LEN(O908)=6,DATE(LEFT(O908,4),MID(O908,5,1),RIGHT(O908,1)))</f>
        <v>35620</v>
      </c>
      <c r="R908">
        <v>18</v>
      </c>
      <c r="S908" t="str">
        <f t="shared" si="73"/>
        <v>Normal</v>
      </c>
      <c r="U908">
        <v>2024515</v>
      </c>
      <c r="V908" s="2" cm="1">
        <f t="array" ref="V908">_xlfn.IFS(LEN(U908)=8,DATE(LEFT(U908,4),MID(U908,5,2),RIGHT(U908,2)),LEN(U908)=7,DATE(LEFT(U908,4),MID(U908,5,1),RIGHT(U908,2)),LEN(U908)=6,DATE(LEFT(U908,4),MID(U908,5,1),RIGHT(U908,1)))</f>
        <v>45427</v>
      </c>
      <c r="X908" s="2">
        <v>36718</v>
      </c>
      <c r="Y908">
        <f t="shared" ca="1" si="74"/>
        <v>24</v>
      </c>
    </row>
    <row r="909" spans="3:25" x14ac:dyDescent="0.25">
      <c r="C909" t="s">
        <v>2712</v>
      </c>
      <c r="D909" t="s">
        <v>2713</v>
      </c>
      <c r="F909" t="str">
        <f t="shared" si="70"/>
        <v>Ruthi Gorges</v>
      </c>
      <c r="H909" t="str">
        <f t="shared" si="71"/>
        <v>Ruthi Gorges</v>
      </c>
      <c r="K909">
        <v>112</v>
      </c>
      <c r="L909" t="str">
        <f t="shared" si="72"/>
        <v>High Heart Rate</v>
      </c>
      <c r="O909">
        <v>20001231</v>
      </c>
      <c r="P909" s="2" cm="1">
        <f t="array" ref="P909">_xlfn.IFS(LEN(O909)=8,DATE(LEFT(O909,4),MID(O909,5,2),RIGHT(O909,2)),LEN(O909)=7,DATE(LEFT(O909,4),MID(O909,5,1),RIGHT(O909,2)),LEN(O909)=6,DATE(LEFT(O909,4),MID(O909,5,1),RIGHT(O909,1)))</f>
        <v>36891</v>
      </c>
      <c r="R909">
        <v>18</v>
      </c>
      <c r="S909" t="str">
        <f t="shared" si="73"/>
        <v>Normal</v>
      </c>
      <c r="U909">
        <v>2024523</v>
      </c>
      <c r="V909" s="2" cm="1">
        <f t="array" ref="V909">_xlfn.IFS(LEN(U909)=8,DATE(LEFT(U909,4),MID(U909,5,2),RIGHT(U909,2)),LEN(U909)=7,DATE(LEFT(U909,4),MID(U909,5,1),RIGHT(U909,2)),LEN(U909)=6,DATE(LEFT(U909,4),MID(U909,5,1),RIGHT(U909,1)))</f>
        <v>45435</v>
      </c>
      <c r="X909" s="2">
        <v>38369</v>
      </c>
      <c r="Y909">
        <f t="shared" ca="1" si="74"/>
        <v>20</v>
      </c>
    </row>
    <row r="910" spans="3:25" x14ac:dyDescent="0.25">
      <c r="C910" t="s">
        <v>195</v>
      </c>
      <c r="D910" t="s">
        <v>2715</v>
      </c>
      <c r="F910" t="str">
        <f t="shared" si="70"/>
        <v>Killie Cogger</v>
      </c>
      <c r="H910" t="str">
        <f t="shared" si="71"/>
        <v>Killie Cogger</v>
      </c>
      <c r="K910">
        <v>105</v>
      </c>
      <c r="L910" t="str">
        <f t="shared" si="72"/>
        <v>High Heart Rate</v>
      </c>
      <c r="O910">
        <v>2000711</v>
      </c>
      <c r="P910" s="2" cm="1">
        <f t="array" ref="P910">_xlfn.IFS(LEN(O910)=8,DATE(LEFT(O910,4),MID(O910,5,2),RIGHT(O910,2)),LEN(O910)=7,DATE(LEFT(O910,4),MID(O910,5,1),RIGHT(O910,2)),LEN(O910)=6,DATE(LEFT(O910,4),MID(O910,5,1),RIGHT(O910,1)))</f>
        <v>36718</v>
      </c>
      <c r="R910">
        <v>24</v>
      </c>
      <c r="S910" t="str">
        <f t="shared" si="73"/>
        <v>Bad</v>
      </c>
      <c r="U910">
        <v>2024313</v>
      </c>
      <c r="V910" s="2" cm="1">
        <f t="array" ref="V910">_xlfn.IFS(LEN(U910)=8,DATE(LEFT(U910,4),MID(U910,5,2),RIGHT(U910,2)),LEN(U910)=7,DATE(LEFT(U910,4),MID(U910,5,1),RIGHT(U910,2)),LEN(U910)=6,DATE(LEFT(U910,4),MID(U910,5,1),RIGHT(U910,1)))</f>
        <v>45364</v>
      </c>
      <c r="X910" s="2">
        <v>34318</v>
      </c>
      <c r="Y910">
        <f t="shared" ca="1" si="74"/>
        <v>31</v>
      </c>
    </row>
    <row r="911" spans="3:25" x14ac:dyDescent="0.25">
      <c r="C911" t="s">
        <v>2458</v>
      </c>
      <c r="D911" t="s">
        <v>2717</v>
      </c>
      <c r="F911" t="str">
        <f t="shared" si="70"/>
        <v>Miles Tustin</v>
      </c>
      <c r="H911" t="str">
        <f t="shared" si="71"/>
        <v>Miles Tustin</v>
      </c>
      <c r="K911">
        <v>83</v>
      </c>
      <c r="L911" t="str">
        <f t="shared" si="72"/>
        <v>Normal Heart Rate</v>
      </c>
      <c r="O911">
        <v>2005117</v>
      </c>
      <c r="P911" s="2" cm="1">
        <f t="array" ref="P911">_xlfn.IFS(LEN(O911)=8,DATE(LEFT(O911,4),MID(O911,5,2),RIGHT(O911,2)),LEN(O911)=7,DATE(LEFT(O911,4),MID(O911,5,1),RIGHT(O911,2)),LEN(O911)=6,DATE(LEFT(O911,4),MID(O911,5,1),RIGHT(O911,1)))</f>
        <v>38369</v>
      </c>
      <c r="R911">
        <v>15</v>
      </c>
      <c r="S911" t="str">
        <f t="shared" si="73"/>
        <v>Normal</v>
      </c>
      <c r="U911">
        <v>2024224</v>
      </c>
      <c r="V911" s="2" cm="1">
        <f t="array" ref="V911">_xlfn.IFS(LEN(U911)=8,DATE(LEFT(U911,4),MID(U911,5,2),RIGHT(U911,2)),LEN(U911)=7,DATE(LEFT(U911,4),MID(U911,5,1),RIGHT(U911,2)),LEN(U911)=6,DATE(LEFT(U911,4),MID(U911,5,1),RIGHT(U911,1)))</f>
        <v>45346</v>
      </c>
      <c r="X911" s="2">
        <v>36023</v>
      </c>
      <c r="Y911">
        <f t="shared" ca="1" si="74"/>
        <v>26</v>
      </c>
    </row>
    <row r="912" spans="3:25" x14ac:dyDescent="0.25">
      <c r="C912" t="s">
        <v>2719</v>
      </c>
      <c r="D912" t="s">
        <v>2720</v>
      </c>
      <c r="F912" t="str">
        <f t="shared" si="70"/>
        <v>Federica Presley</v>
      </c>
      <c r="H912" t="str">
        <f t="shared" si="71"/>
        <v>Federica Presley</v>
      </c>
      <c r="K912">
        <v>81</v>
      </c>
      <c r="L912" t="str">
        <f t="shared" si="72"/>
        <v>Normal Heart Rate</v>
      </c>
      <c r="O912">
        <v>19931215</v>
      </c>
      <c r="P912" s="2" cm="1">
        <f t="array" ref="P912">_xlfn.IFS(LEN(O912)=8,DATE(LEFT(O912,4),MID(O912,5,2),RIGHT(O912,2)),LEN(O912)=7,DATE(LEFT(O912,4),MID(O912,5,1),RIGHT(O912,2)),LEN(O912)=6,DATE(LEFT(O912,4),MID(O912,5,1),RIGHT(O912,1)))</f>
        <v>34318</v>
      </c>
      <c r="R912">
        <v>20</v>
      </c>
      <c r="S912" t="str">
        <f t="shared" si="73"/>
        <v>Normal</v>
      </c>
      <c r="U912">
        <v>202419</v>
      </c>
      <c r="V912" s="2" cm="1">
        <f t="array" ref="V912">_xlfn.IFS(LEN(U912)=8,DATE(LEFT(U912,4),MID(U912,5,2),RIGHT(U912,2)),LEN(U912)=7,DATE(LEFT(U912,4),MID(U912,5,1),RIGHT(U912,2)),LEN(U912)=6,DATE(LEFT(U912,4),MID(U912,5,1),RIGHT(U912,1)))</f>
        <v>45300</v>
      </c>
      <c r="X912" s="2">
        <v>29593</v>
      </c>
      <c r="Y912">
        <f t="shared" ca="1" si="74"/>
        <v>44</v>
      </c>
    </row>
    <row r="913" spans="3:25" x14ac:dyDescent="0.25">
      <c r="C913" t="s">
        <v>2722</v>
      </c>
      <c r="D913" t="s">
        <v>2723</v>
      </c>
      <c r="F913" t="str">
        <f t="shared" si="70"/>
        <v>Em Pilipets</v>
      </c>
      <c r="H913" t="str">
        <f t="shared" si="71"/>
        <v>Em Pilipets</v>
      </c>
      <c r="K913">
        <v>96</v>
      </c>
      <c r="L913" t="str">
        <f t="shared" si="72"/>
        <v>Normal Heart Rate</v>
      </c>
      <c r="O913">
        <v>1998816</v>
      </c>
      <c r="P913" s="2" cm="1">
        <f t="array" ref="P913">_xlfn.IFS(LEN(O913)=8,DATE(LEFT(O913,4),MID(O913,5,2),RIGHT(O913,2)),LEN(O913)=7,DATE(LEFT(O913,4),MID(O913,5,1),RIGHT(O913,2)),LEN(O913)=6,DATE(LEFT(O913,4),MID(O913,5,1),RIGHT(O913,1)))</f>
        <v>36023</v>
      </c>
      <c r="R913">
        <v>20</v>
      </c>
      <c r="S913" t="str">
        <f t="shared" si="73"/>
        <v>Normal</v>
      </c>
      <c r="U913">
        <v>202451</v>
      </c>
      <c r="V913" s="2" cm="1">
        <f t="array" ref="V913">_xlfn.IFS(LEN(U913)=8,DATE(LEFT(U913,4),MID(U913,5,2),RIGHT(U913,2)),LEN(U913)=7,DATE(LEFT(U913,4),MID(U913,5,1),RIGHT(U913,2)),LEN(U913)=6,DATE(LEFT(U913,4),MID(U913,5,1),RIGHT(U913,1)))</f>
        <v>45413</v>
      </c>
      <c r="X913" s="2">
        <v>20829</v>
      </c>
      <c r="Y913">
        <f t="shared" ca="1" si="74"/>
        <v>68</v>
      </c>
    </row>
    <row r="914" spans="3:25" x14ac:dyDescent="0.25">
      <c r="C914" t="s">
        <v>2725</v>
      </c>
      <c r="D914" t="s">
        <v>2726</v>
      </c>
      <c r="F914" t="str">
        <f t="shared" si="70"/>
        <v>Regan Tett</v>
      </c>
      <c r="H914" t="str">
        <f t="shared" si="71"/>
        <v>Regan Tett</v>
      </c>
      <c r="K914">
        <v>65</v>
      </c>
      <c r="L914" t="str">
        <f t="shared" si="72"/>
        <v>Normal Heart Rate</v>
      </c>
      <c r="O914">
        <v>198117</v>
      </c>
      <c r="P914" s="2" cm="1">
        <f t="array" ref="P914">_xlfn.IFS(LEN(O914)=8,DATE(LEFT(O914,4),MID(O914,5,2),RIGHT(O914,2)),LEN(O914)=7,DATE(LEFT(O914,4),MID(O914,5,1),RIGHT(O914,2)),LEN(O914)=6,DATE(LEFT(O914,4),MID(O914,5,1),RIGHT(O914,1)))</f>
        <v>29593</v>
      </c>
      <c r="R914">
        <v>15</v>
      </c>
      <c r="S914" t="str">
        <f t="shared" si="73"/>
        <v>Normal</v>
      </c>
      <c r="U914">
        <v>202462</v>
      </c>
      <c r="V914" s="2" cm="1">
        <f t="array" ref="V914">_xlfn.IFS(LEN(U914)=8,DATE(LEFT(U914,4),MID(U914,5,2),RIGHT(U914,2)),LEN(U914)=7,DATE(LEFT(U914,4),MID(U914,5,1),RIGHT(U914,2)),LEN(U914)=6,DATE(LEFT(U914,4),MID(U914,5,1),RIGHT(U914,1)))</f>
        <v>45445</v>
      </c>
      <c r="X914" s="2">
        <v>32308</v>
      </c>
      <c r="Y914">
        <f t="shared" ca="1" si="74"/>
        <v>36</v>
      </c>
    </row>
    <row r="915" spans="3:25" x14ac:dyDescent="0.25">
      <c r="C915" t="s">
        <v>2728</v>
      </c>
      <c r="D915" t="s">
        <v>2729</v>
      </c>
      <c r="F915" t="str">
        <f t="shared" si="70"/>
        <v>Trixie Biggs</v>
      </c>
      <c r="H915" t="str">
        <f t="shared" si="71"/>
        <v>Trixie Biggs</v>
      </c>
      <c r="K915">
        <v>86</v>
      </c>
      <c r="L915" t="str">
        <f t="shared" si="72"/>
        <v>Normal Heart Rate</v>
      </c>
      <c r="O915">
        <v>195719</v>
      </c>
      <c r="P915" s="2" cm="1">
        <f t="array" ref="P915">_xlfn.IFS(LEN(O915)=8,DATE(LEFT(O915,4),MID(O915,5,2),RIGHT(O915,2)),LEN(O915)=7,DATE(LEFT(O915,4),MID(O915,5,1),RIGHT(O915,2)),LEN(O915)=6,DATE(LEFT(O915,4),MID(O915,5,1),RIGHT(O915,1)))</f>
        <v>20829</v>
      </c>
      <c r="R915">
        <v>23</v>
      </c>
      <c r="S915" t="str">
        <f t="shared" si="73"/>
        <v>Normal</v>
      </c>
      <c r="U915">
        <v>2024325</v>
      </c>
      <c r="V915" s="2" cm="1">
        <f t="array" ref="V915">_xlfn.IFS(LEN(U915)=8,DATE(LEFT(U915,4),MID(U915,5,2),RIGHT(U915,2)),LEN(U915)=7,DATE(LEFT(U915,4),MID(U915,5,1),RIGHT(U915,2)),LEN(U915)=6,DATE(LEFT(U915,4),MID(U915,5,1),RIGHT(U915,1)))</f>
        <v>45376</v>
      </c>
      <c r="X915" s="2">
        <v>37449</v>
      </c>
      <c r="Y915">
        <f t="shared" ca="1" si="74"/>
        <v>22</v>
      </c>
    </row>
    <row r="916" spans="3:25" x14ac:dyDescent="0.25">
      <c r="C916" t="s">
        <v>2731</v>
      </c>
      <c r="D916" t="s">
        <v>2732</v>
      </c>
      <c r="F916" t="str">
        <f t="shared" si="70"/>
        <v>Paloma Furmedge</v>
      </c>
      <c r="H916" t="str">
        <f t="shared" si="71"/>
        <v>Paloma Furmedge</v>
      </c>
      <c r="K916">
        <v>84</v>
      </c>
      <c r="L916" t="str">
        <f t="shared" si="72"/>
        <v>Normal Heart Rate</v>
      </c>
      <c r="O916">
        <v>1988614</v>
      </c>
      <c r="P916" s="2" cm="1">
        <f t="array" ref="P916">_xlfn.IFS(LEN(O916)=8,DATE(LEFT(O916,4),MID(O916,5,2),RIGHT(O916,2)),LEN(O916)=7,DATE(LEFT(O916,4),MID(O916,5,1),RIGHT(O916,2)),LEN(O916)=6,DATE(LEFT(O916,4),MID(O916,5,1),RIGHT(O916,1)))</f>
        <v>32308</v>
      </c>
      <c r="R916">
        <v>15</v>
      </c>
      <c r="S916" t="str">
        <f t="shared" si="73"/>
        <v>Normal</v>
      </c>
      <c r="U916">
        <v>2024621</v>
      </c>
      <c r="V916" s="2" cm="1">
        <f t="array" ref="V916">_xlfn.IFS(LEN(U916)=8,DATE(LEFT(U916,4),MID(U916,5,2),RIGHT(U916,2)),LEN(U916)=7,DATE(LEFT(U916,4),MID(U916,5,1),RIGHT(U916,2)),LEN(U916)=6,DATE(LEFT(U916,4),MID(U916,5,1),RIGHT(U916,1)))</f>
        <v>45464</v>
      </c>
      <c r="X916" s="2">
        <v>38371</v>
      </c>
      <c r="Y916">
        <f t="shared" ca="1" si="74"/>
        <v>20</v>
      </c>
    </row>
    <row r="917" spans="3:25" x14ac:dyDescent="0.25">
      <c r="C917" t="s">
        <v>2734</v>
      </c>
      <c r="D917" t="s">
        <v>2735</v>
      </c>
      <c r="F917" t="str">
        <f t="shared" si="70"/>
        <v>Karoly Glencross</v>
      </c>
      <c r="H917" t="str">
        <f t="shared" si="71"/>
        <v>Karoly Glencross</v>
      </c>
      <c r="K917">
        <v>79</v>
      </c>
      <c r="L917" t="str">
        <f t="shared" si="72"/>
        <v>Normal Heart Rate</v>
      </c>
      <c r="O917">
        <v>2002712</v>
      </c>
      <c r="P917" s="2" cm="1">
        <f t="array" ref="P917">_xlfn.IFS(LEN(O917)=8,DATE(LEFT(O917,4),MID(O917,5,2),RIGHT(O917,2)),LEN(O917)=7,DATE(LEFT(O917,4),MID(O917,5,1),RIGHT(O917,2)),LEN(O917)=6,DATE(LEFT(O917,4),MID(O917,5,1),RIGHT(O917,1)))</f>
        <v>37449</v>
      </c>
      <c r="R917">
        <v>16</v>
      </c>
      <c r="S917" t="str">
        <f t="shared" si="73"/>
        <v>Normal</v>
      </c>
      <c r="U917">
        <v>2024110</v>
      </c>
      <c r="V917" s="2" cm="1">
        <f t="array" ref="V917">_xlfn.IFS(LEN(U917)=8,DATE(LEFT(U917,4),MID(U917,5,2),RIGHT(U917,2)),LEN(U917)=7,DATE(LEFT(U917,4),MID(U917,5,1),RIGHT(U917,2)),LEN(U917)=6,DATE(LEFT(U917,4),MID(U917,5,1),RIGHT(U917,1)))</f>
        <v>45301</v>
      </c>
      <c r="X917" s="2">
        <v>34173</v>
      </c>
      <c r="Y917">
        <f t="shared" ca="1" si="74"/>
        <v>31</v>
      </c>
    </row>
    <row r="918" spans="3:25" x14ac:dyDescent="0.25">
      <c r="C918" t="s">
        <v>2737</v>
      </c>
      <c r="D918" t="s">
        <v>2738</v>
      </c>
      <c r="F918" t="str">
        <f t="shared" si="70"/>
        <v>Walton Narducci</v>
      </c>
      <c r="H918" t="str">
        <f t="shared" si="71"/>
        <v>Walton Narducci</v>
      </c>
      <c r="K918">
        <v>110</v>
      </c>
      <c r="L918" t="str">
        <f t="shared" si="72"/>
        <v>High Heart Rate</v>
      </c>
      <c r="O918">
        <v>2005119</v>
      </c>
      <c r="P918" s="2" cm="1">
        <f t="array" ref="P918">_xlfn.IFS(LEN(O918)=8,DATE(LEFT(O918,4),MID(O918,5,2),RIGHT(O918,2)),LEN(O918)=7,DATE(LEFT(O918,4),MID(O918,5,1),RIGHT(O918,2)),LEN(O918)=6,DATE(LEFT(O918,4),MID(O918,5,1),RIGHT(O918,1)))</f>
        <v>38371</v>
      </c>
      <c r="R918">
        <v>17</v>
      </c>
      <c r="S918" t="str">
        <f t="shared" si="73"/>
        <v>Normal</v>
      </c>
      <c r="U918">
        <v>2024421</v>
      </c>
      <c r="V918" s="2" cm="1">
        <f t="array" ref="V918">_xlfn.IFS(LEN(U918)=8,DATE(LEFT(U918,4),MID(U918,5,2),RIGHT(U918,2)),LEN(U918)=7,DATE(LEFT(U918,4),MID(U918,5,1),RIGHT(U918,2)),LEN(U918)=6,DATE(LEFT(U918,4),MID(U918,5,1),RIGHT(U918,1)))</f>
        <v>45403</v>
      </c>
      <c r="X918" s="2">
        <v>33261</v>
      </c>
      <c r="Y918">
        <f t="shared" ca="1" si="74"/>
        <v>34</v>
      </c>
    </row>
    <row r="919" spans="3:25" x14ac:dyDescent="0.25">
      <c r="C919" t="s">
        <v>2740</v>
      </c>
      <c r="D919" t="s">
        <v>2741</v>
      </c>
      <c r="F919" t="str">
        <f t="shared" si="70"/>
        <v>Yoshi Alvarado</v>
      </c>
      <c r="H919" t="str">
        <f t="shared" si="71"/>
        <v>Yoshi Alvarado</v>
      </c>
      <c r="K919">
        <v>88</v>
      </c>
      <c r="L919" t="str">
        <f t="shared" si="72"/>
        <v>Normal Heart Rate</v>
      </c>
      <c r="O919">
        <v>1993723</v>
      </c>
      <c r="P919" s="2" cm="1">
        <f t="array" ref="P919">_xlfn.IFS(LEN(O919)=8,DATE(LEFT(O919,4),MID(O919,5,2),RIGHT(O919,2)),LEN(O919)=7,DATE(LEFT(O919,4),MID(O919,5,1),RIGHT(O919,2)),LEN(O919)=6,DATE(LEFT(O919,4),MID(O919,5,1),RIGHT(O919,1)))</f>
        <v>34173</v>
      </c>
      <c r="R919">
        <v>10</v>
      </c>
      <c r="S919" t="str">
        <f t="shared" si="73"/>
        <v>Normal</v>
      </c>
      <c r="U919">
        <v>202469</v>
      </c>
      <c r="V919" s="2" cm="1">
        <f t="array" ref="V919">_xlfn.IFS(LEN(U919)=8,DATE(LEFT(U919,4),MID(U919,5,2),RIGHT(U919,2)),LEN(U919)=7,DATE(LEFT(U919,4),MID(U919,5,1),RIGHT(U919,2)),LEN(U919)=6,DATE(LEFT(U919,4),MID(U919,5,1),RIGHT(U919,1)))</f>
        <v>45452</v>
      </c>
      <c r="X919" s="2">
        <v>37606</v>
      </c>
      <c r="Y919">
        <f t="shared" ca="1" si="74"/>
        <v>22</v>
      </c>
    </row>
    <row r="920" spans="3:25" x14ac:dyDescent="0.25">
      <c r="C920" t="s">
        <v>2743</v>
      </c>
      <c r="D920" t="s">
        <v>2744</v>
      </c>
      <c r="F920" t="str">
        <f t="shared" si="70"/>
        <v>Nolana Trickey</v>
      </c>
      <c r="H920" t="str">
        <f t="shared" si="71"/>
        <v>Nolana Trickey</v>
      </c>
      <c r="K920">
        <v>94</v>
      </c>
      <c r="L920" t="str">
        <f t="shared" si="72"/>
        <v>Normal Heart Rate</v>
      </c>
      <c r="O920">
        <v>1991123</v>
      </c>
      <c r="P920" s="2" cm="1">
        <f t="array" ref="P920">_xlfn.IFS(LEN(O920)=8,DATE(LEFT(O920,4),MID(O920,5,2),RIGHT(O920,2)),LEN(O920)=7,DATE(LEFT(O920,4),MID(O920,5,1),RIGHT(O920,2)),LEN(O920)=6,DATE(LEFT(O920,4),MID(O920,5,1),RIGHT(O920,1)))</f>
        <v>33261</v>
      </c>
      <c r="R920">
        <v>13</v>
      </c>
      <c r="S920" t="str">
        <f t="shared" si="73"/>
        <v>Normal</v>
      </c>
      <c r="U920">
        <v>2024322</v>
      </c>
      <c r="V920" s="2" cm="1">
        <f t="array" ref="V920">_xlfn.IFS(LEN(U920)=8,DATE(LEFT(U920,4),MID(U920,5,2),RIGHT(U920,2)),LEN(U920)=7,DATE(LEFT(U920,4),MID(U920,5,1),RIGHT(U920,2)),LEN(U920)=6,DATE(LEFT(U920,4),MID(U920,5,1),RIGHT(U920,1)))</f>
        <v>45373</v>
      </c>
      <c r="X920" s="2">
        <v>38025</v>
      </c>
      <c r="Y920">
        <f t="shared" ca="1" si="74"/>
        <v>21</v>
      </c>
    </row>
    <row r="921" spans="3:25" x14ac:dyDescent="0.25">
      <c r="C921" t="s">
        <v>2746</v>
      </c>
      <c r="D921" t="s">
        <v>2747</v>
      </c>
      <c r="F921" t="str">
        <f t="shared" si="70"/>
        <v>Jessica Milksop</v>
      </c>
      <c r="H921" t="str">
        <f t="shared" si="71"/>
        <v>Jessica Milksop</v>
      </c>
      <c r="K921">
        <v>92</v>
      </c>
      <c r="L921" t="str">
        <f t="shared" si="72"/>
        <v>Normal Heart Rate</v>
      </c>
      <c r="O921">
        <v>20021216</v>
      </c>
      <c r="P921" s="2" cm="1">
        <f t="array" ref="P921">_xlfn.IFS(LEN(O921)=8,DATE(LEFT(O921,4),MID(O921,5,2),RIGHT(O921,2)),LEN(O921)=7,DATE(LEFT(O921,4),MID(O921,5,1),RIGHT(O921,2)),LEN(O921)=6,DATE(LEFT(O921,4),MID(O921,5,1),RIGHT(O921,1)))</f>
        <v>37606</v>
      </c>
      <c r="R921">
        <v>11</v>
      </c>
      <c r="S921" t="str">
        <f t="shared" si="73"/>
        <v>Normal</v>
      </c>
      <c r="U921">
        <v>2024217</v>
      </c>
      <c r="V921" s="2" cm="1">
        <f t="array" ref="V921">_xlfn.IFS(LEN(U921)=8,DATE(LEFT(U921,4),MID(U921,5,2),RIGHT(U921,2)),LEN(U921)=7,DATE(LEFT(U921,4),MID(U921,5,1),RIGHT(U921,2)),LEN(U921)=6,DATE(LEFT(U921,4),MID(U921,5,1),RIGHT(U921,1)))</f>
        <v>45339</v>
      </c>
      <c r="X921" s="2">
        <v>28738</v>
      </c>
      <c r="Y921">
        <f t="shared" ca="1" si="74"/>
        <v>46</v>
      </c>
    </row>
    <row r="922" spans="3:25" x14ac:dyDescent="0.25">
      <c r="C922" t="s">
        <v>2749</v>
      </c>
      <c r="D922" t="s">
        <v>2750</v>
      </c>
      <c r="F922" t="str">
        <f t="shared" si="70"/>
        <v>Erinn Sturch</v>
      </c>
      <c r="H922" t="str">
        <f t="shared" si="71"/>
        <v>Erinn Sturch</v>
      </c>
      <c r="K922">
        <v>100</v>
      </c>
      <c r="L922" t="str">
        <f t="shared" si="72"/>
        <v>High Heart Rate</v>
      </c>
      <c r="O922">
        <v>200428</v>
      </c>
      <c r="P922" s="2" cm="1">
        <f t="array" ref="P922">_xlfn.IFS(LEN(O922)=8,DATE(LEFT(O922,4),MID(O922,5,2),RIGHT(O922,2)),LEN(O922)=7,DATE(LEFT(O922,4),MID(O922,5,1),RIGHT(O922,2)),LEN(O922)=6,DATE(LEFT(O922,4),MID(O922,5,1),RIGHT(O922,1)))</f>
        <v>38025</v>
      </c>
      <c r="R922">
        <v>10</v>
      </c>
      <c r="S922" t="str">
        <f t="shared" si="73"/>
        <v>Normal</v>
      </c>
      <c r="U922">
        <v>2024113</v>
      </c>
      <c r="V922" s="2" cm="1">
        <f t="array" ref="V922">_xlfn.IFS(LEN(U922)=8,DATE(LEFT(U922,4),MID(U922,5,2),RIGHT(U922,2)),LEN(U922)=7,DATE(LEFT(U922,4),MID(U922,5,1),RIGHT(U922,2)),LEN(U922)=6,DATE(LEFT(U922,4),MID(U922,5,1),RIGHT(U922,1)))</f>
        <v>45304</v>
      </c>
      <c r="X922" s="2">
        <v>36287</v>
      </c>
      <c r="Y922">
        <f t="shared" ca="1" si="74"/>
        <v>25</v>
      </c>
    </row>
    <row r="923" spans="3:25" x14ac:dyDescent="0.25">
      <c r="C923" t="s">
        <v>1121</v>
      </c>
      <c r="D923" t="s">
        <v>2752</v>
      </c>
      <c r="F923" t="str">
        <f t="shared" si="70"/>
        <v>Hirsch Melliard</v>
      </c>
      <c r="H923" t="str">
        <f t="shared" si="71"/>
        <v>Hirsch Melliard</v>
      </c>
      <c r="K923">
        <v>118</v>
      </c>
      <c r="L923" t="str">
        <f t="shared" si="72"/>
        <v>High Heart Rate</v>
      </c>
      <c r="O923">
        <v>197895</v>
      </c>
      <c r="P923" s="2" cm="1">
        <f t="array" ref="P923">_xlfn.IFS(LEN(O923)=8,DATE(LEFT(O923,4),MID(O923,5,2),RIGHT(O923,2)),LEN(O923)=7,DATE(LEFT(O923,4),MID(O923,5,1),RIGHT(O923,2)),LEN(O923)=6,DATE(LEFT(O923,4),MID(O923,5,1),RIGHT(O923,1)))</f>
        <v>28738</v>
      </c>
      <c r="R923">
        <v>25</v>
      </c>
      <c r="S923" t="str">
        <f t="shared" si="73"/>
        <v>Bad</v>
      </c>
      <c r="U923">
        <v>202447</v>
      </c>
      <c r="V923" s="2" cm="1">
        <f t="array" ref="V923">_xlfn.IFS(LEN(U923)=8,DATE(LEFT(U923,4),MID(U923,5,2),RIGHT(U923,2)),LEN(U923)=7,DATE(LEFT(U923,4),MID(U923,5,1),RIGHT(U923,2)),LEN(U923)=6,DATE(LEFT(U923,4),MID(U923,5,1),RIGHT(U923,1)))</f>
        <v>45389</v>
      </c>
      <c r="X923" s="2">
        <v>37672</v>
      </c>
      <c r="Y923">
        <f t="shared" ca="1" si="74"/>
        <v>22</v>
      </c>
    </row>
    <row r="924" spans="3:25" x14ac:dyDescent="0.25">
      <c r="C924" t="s">
        <v>2754</v>
      </c>
      <c r="D924" t="s">
        <v>2755</v>
      </c>
      <c r="F924" t="str">
        <f t="shared" si="70"/>
        <v>Franklyn Sket</v>
      </c>
      <c r="H924" t="str">
        <f t="shared" si="71"/>
        <v>Franklyn Sket</v>
      </c>
      <c r="K924">
        <v>93</v>
      </c>
      <c r="L924" t="str">
        <f t="shared" si="72"/>
        <v>Normal Heart Rate</v>
      </c>
      <c r="O924">
        <v>199957</v>
      </c>
      <c r="P924" s="2" cm="1">
        <f t="array" ref="P924">_xlfn.IFS(LEN(O924)=8,DATE(LEFT(O924,4),MID(O924,5,2),RIGHT(O924,2)),LEN(O924)=7,DATE(LEFT(O924,4),MID(O924,5,1),RIGHT(O924,2)),LEN(O924)=6,DATE(LEFT(O924,4),MID(O924,5,1),RIGHT(O924,1)))</f>
        <v>36287</v>
      </c>
      <c r="R924">
        <v>12</v>
      </c>
      <c r="S924" t="str">
        <f t="shared" si="73"/>
        <v>Normal</v>
      </c>
      <c r="U924">
        <v>2024211</v>
      </c>
      <c r="V924" s="2" cm="1">
        <f t="array" ref="V924">_xlfn.IFS(LEN(U924)=8,DATE(LEFT(U924,4),MID(U924,5,2),RIGHT(U924,2)),LEN(U924)=7,DATE(LEFT(U924,4),MID(U924,5,1),RIGHT(U924,2)),LEN(U924)=6,DATE(LEFT(U924,4),MID(U924,5,1),RIGHT(U924,1)))</f>
        <v>45333</v>
      </c>
      <c r="X924" s="2">
        <v>38591</v>
      </c>
      <c r="Y924">
        <f t="shared" ca="1" si="74"/>
        <v>19</v>
      </c>
    </row>
    <row r="925" spans="3:25" x14ac:dyDescent="0.25">
      <c r="C925" t="s">
        <v>2757</v>
      </c>
      <c r="D925" t="s">
        <v>2758</v>
      </c>
      <c r="F925" t="str">
        <f t="shared" si="70"/>
        <v>Ky Jellicorse</v>
      </c>
      <c r="H925" t="str">
        <f t="shared" si="71"/>
        <v>Ky Jellicorse</v>
      </c>
      <c r="K925">
        <v>110</v>
      </c>
      <c r="L925" t="str">
        <f t="shared" si="72"/>
        <v>High Heart Rate</v>
      </c>
      <c r="O925">
        <v>2003220</v>
      </c>
      <c r="P925" s="2" cm="1">
        <f t="array" ref="P925">_xlfn.IFS(LEN(O925)=8,DATE(LEFT(O925,4),MID(O925,5,2),RIGHT(O925,2)),LEN(O925)=7,DATE(LEFT(O925,4),MID(O925,5,1),RIGHT(O925,2)),LEN(O925)=6,DATE(LEFT(O925,4),MID(O925,5,1),RIGHT(O925,1)))</f>
        <v>37672</v>
      </c>
      <c r="R925">
        <v>20</v>
      </c>
      <c r="S925" t="str">
        <f t="shared" si="73"/>
        <v>Normal</v>
      </c>
      <c r="U925">
        <v>2024116</v>
      </c>
      <c r="V925" s="2" cm="1">
        <f t="array" ref="V925">_xlfn.IFS(LEN(U925)=8,DATE(LEFT(U925,4),MID(U925,5,2),RIGHT(U925,2)),LEN(U925)=7,DATE(LEFT(U925,4),MID(U925,5,1),RIGHT(U925,2)),LEN(U925)=6,DATE(LEFT(U925,4),MID(U925,5,1),RIGHT(U925,1)))</f>
        <v>45307</v>
      </c>
      <c r="X925" s="2">
        <v>37094</v>
      </c>
      <c r="Y925">
        <f t="shared" ca="1" si="74"/>
        <v>23</v>
      </c>
    </row>
    <row r="926" spans="3:25" x14ac:dyDescent="0.25">
      <c r="C926" t="s">
        <v>2760</v>
      </c>
      <c r="D926" t="s">
        <v>2761</v>
      </c>
      <c r="F926" t="str">
        <f t="shared" si="70"/>
        <v>Kahlil Moorman</v>
      </c>
      <c r="H926" t="str">
        <f t="shared" si="71"/>
        <v>Kahlil Moorman</v>
      </c>
      <c r="K926">
        <v>84</v>
      </c>
      <c r="L926" t="str">
        <f t="shared" si="72"/>
        <v>Normal Heart Rate</v>
      </c>
      <c r="O926">
        <v>2005827</v>
      </c>
      <c r="P926" s="2" cm="1">
        <f t="array" ref="P926">_xlfn.IFS(LEN(O926)=8,DATE(LEFT(O926,4),MID(O926,5,2),RIGHT(O926,2)),LEN(O926)=7,DATE(LEFT(O926,4),MID(O926,5,1),RIGHT(O926,2)),LEN(O926)=6,DATE(LEFT(O926,4),MID(O926,5,1),RIGHT(O926,1)))</f>
        <v>38591</v>
      </c>
      <c r="R926">
        <v>15</v>
      </c>
      <c r="S926" t="str">
        <f t="shared" si="73"/>
        <v>Normal</v>
      </c>
      <c r="U926">
        <v>2024124</v>
      </c>
      <c r="V926" s="2" cm="1">
        <f t="array" ref="V926">_xlfn.IFS(LEN(U926)=8,DATE(LEFT(U926,4),MID(U926,5,2),RIGHT(U926,2)),LEN(U926)=7,DATE(LEFT(U926,4),MID(U926,5,1),RIGHT(U926,2)),LEN(U926)=6,DATE(LEFT(U926,4),MID(U926,5,1),RIGHT(U926,1)))</f>
        <v>45315</v>
      </c>
      <c r="X926" s="2">
        <v>36554</v>
      </c>
      <c r="Y926">
        <f t="shared" ca="1" si="74"/>
        <v>25</v>
      </c>
    </row>
    <row r="927" spans="3:25" x14ac:dyDescent="0.25">
      <c r="C927" t="s">
        <v>2763</v>
      </c>
      <c r="D927" t="s">
        <v>2764</v>
      </c>
      <c r="F927" t="str">
        <f t="shared" si="70"/>
        <v>Marlene Plester</v>
      </c>
      <c r="H927" t="str">
        <f t="shared" si="71"/>
        <v>Marlene Plester</v>
      </c>
      <c r="K927">
        <v>108</v>
      </c>
      <c r="L927" t="str">
        <f t="shared" si="72"/>
        <v>High Heart Rate</v>
      </c>
      <c r="O927">
        <v>2001722</v>
      </c>
      <c r="P927" s="2" cm="1">
        <f t="array" ref="P927">_xlfn.IFS(LEN(O927)=8,DATE(LEFT(O927,4),MID(O927,5,2),RIGHT(O927,2)),LEN(O927)=7,DATE(LEFT(O927,4),MID(O927,5,1),RIGHT(O927,2)),LEN(O927)=6,DATE(LEFT(O927,4),MID(O927,5,1),RIGHT(O927,1)))</f>
        <v>37094</v>
      </c>
      <c r="R927">
        <v>11</v>
      </c>
      <c r="S927" t="str">
        <f t="shared" si="73"/>
        <v>Normal</v>
      </c>
      <c r="U927">
        <v>2024523</v>
      </c>
      <c r="V927" s="2" cm="1">
        <f t="array" ref="V927">_xlfn.IFS(LEN(U927)=8,DATE(LEFT(U927,4),MID(U927,5,2),RIGHT(U927,2)),LEN(U927)=7,DATE(LEFT(U927,4),MID(U927,5,1),RIGHT(U927,2)),LEN(U927)=6,DATE(LEFT(U927,4),MID(U927,5,1),RIGHT(U927,1)))</f>
        <v>45435</v>
      </c>
      <c r="X927" s="2">
        <v>34233</v>
      </c>
      <c r="Y927">
        <f t="shared" ca="1" si="74"/>
        <v>31</v>
      </c>
    </row>
    <row r="928" spans="3:25" x14ac:dyDescent="0.25">
      <c r="C928" t="s">
        <v>2766</v>
      </c>
      <c r="D928" t="s">
        <v>2767</v>
      </c>
      <c r="F928" t="str">
        <f t="shared" si="70"/>
        <v>Ileana Tampin</v>
      </c>
      <c r="H928" t="str">
        <f t="shared" si="71"/>
        <v>Ileana Tampin</v>
      </c>
      <c r="K928">
        <v>89</v>
      </c>
      <c r="L928" t="str">
        <f t="shared" si="72"/>
        <v>Normal Heart Rate</v>
      </c>
      <c r="O928">
        <v>2000129</v>
      </c>
      <c r="P928" s="2" cm="1">
        <f t="array" ref="P928">_xlfn.IFS(LEN(O928)=8,DATE(LEFT(O928,4),MID(O928,5,2),RIGHT(O928,2)),LEN(O928)=7,DATE(LEFT(O928,4),MID(O928,5,1),RIGHT(O928,2)),LEN(O928)=6,DATE(LEFT(O928,4),MID(O928,5,1),RIGHT(O928,1)))</f>
        <v>36554</v>
      </c>
      <c r="R928">
        <v>25</v>
      </c>
      <c r="S928" t="str">
        <f t="shared" si="73"/>
        <v>Bad</v>
      </c>
      <c r="U928">
        <v>202424</v>
      </c>
      <c r="V928" s="2" cm="1">
        <f t="array" ref="V928">_xlfn.IFS(LEN(U928)=8,DATE(LEFT(U928,4),MID(U928,5,2),RIGHT(U928,2)),LEN(U928)=7,DATE(LEFT(U928,4),MID(U928,5,1),RIGHT(U928,2)),LEN(U928)=6,DATE(LEFT(U928,4),MID(U928,5,1),RIGHT(U928,1)))</f>
        <v>45326</v>
      </c>
      <c r="X928" s="2">
        <v>33732</v>
      </c>
      <c r="Y928">
        <f t="shared" ca="1" si="74"/>
        <v>32</v>
      </c>
    </row>
    <row r="929" spans="3:25" x14ac:dyDescent="0.25">
      <c r="C929" t="s">
        <v>2769</v>
      </c>
      <c r="D929" t="s">
        <v>2770</v>
      </c>
      <c r="F929" t="str">
        <f t="shared" si="70"/>
        <v>Nathaniel Gager</v>
      </c>
      <c r="H929" t="str">
        <f t="shared" si="71"/>
        <v>Nathaniel Gager</v>
      </c>
      <c r="K929">
        <v>107</v>
      </c>
      <c r="L929" t="str">
        <f t="shared" si="72"/>
        <v>High Heart Rate</v>
      </c>
      <c r="O929">
        <v>1993921</v>
      </c>
      <c r="P929" s="2" cm="1">
        <f t="array" ref="P929">_xlfn.IFS(LEN(O929)=8,DATE(LEFT(O929,4),MID(O929,5,2),RIGHT(O929,2)),LEN(O929)=7,DATE(LEFT(O929,4),MID(O929,5,1),RIGHT(O929,2)),LEN(O929)=6,DATE(LEFT(O929,4),MID(O929,5,1),RIGHT(O929,1)))</f>
        <v>34233</v>
      </c>
      <c r="R929">
        <v>19</v>
      </c>
      <c r="S929" t="str">
        <f t="shared" si="73"/>
        <v>Normal</v>
      </c>
      <c r="U929">
        <v>2024225</v>
      </c>
      <c r="V929" s="2" cm="1">
        <f t="array" ref="V929">_xlfn.IFS(LEN(U929)=8,DATE(LEFT(U929,4),MID(U929,5,2),RIGHT(U929,2)),LEN(U929)=7,DATE(LEFT(U929,4),MID(U929,5,1),RIGHT(U929,2)),LEN(U929)=6,DATE(LEFT(U929,4),MID(U929,5,1),RIGHT(U929,1)))</f>
        <v>45347</v>
      </c>
      <c r="X929" s="2">
        <v>32606</v>
      </c>
      <c r="Y929">
        <f t="shared" ca="1" si="74"/>
        <v>35</v>
      </c>
    </row>
    <row r="930" spans="3:25" x14ac:dyDescent="0.25">
      <c r="C930" t="s">
        <v>739</v>
      </c>
      <c r="D930" t="s">
        <v>2772</v>
      </c>
      <c r="F930" t="str">
        <f t="shared" si="70"/>
        <v>Heath Kopacek</v>
      </c>
      <c r="H930" t="str">
        <f t="shared" si="71"/>
        <v>Heath Kopacek</v>
      </c>
      <c r="K930">
        <v>78</v>
      </c>
      <c r="L930" t="str">
        <f t="shared" si="72"/>
        <v>Normal Heart Rate</v>
      </c>
      <c r="O930">
        <v>199258</v>
      </c>
      <c r="P930" s="2" cm="1">
        <f t="array" ref="P930">_xlfn.IFS(LEN(O930)=8,DATE(LEFT(O930,4),MID(O930,5,2),RIGHT(O930,2)),LEN(O930)=7,DATE(LEFT(O930,4),MID(O930,5,1),RIGHT(O930,2)),LEN(O930)=6,DATE(LEFT(O930,4),MID(O930,5,1),RIGHT(O930,1)))</f>
        <v>33732</v>
      </c>
      <c r="R930">
        <v>8</v>
      </c>
      <c r="S930" t="str">
        <f t="shared" si="73"/>
        <v>Normal</v>
      </c>
      <c r="U930">
        <v>202422</v>
      </c>
      <c r="V930" s="2" cm="1">
        <f t="array" ref="V930">_xlfn.IFS(LEN(U930)=8,DATE(LEFT(U930,4),MID(U930,5,2),RIGHT(U930,2)),LEN(U930)=7,DATE(LEFT(U930,4),MID(U930,5,1),RIGHT(U930,2)),LEN(U930)=6,DATE(LEFT(U930,4),MID(U930,5,1),RIGHT(U930,1)))</f>
        <v>45324</v>
      </c>
      <c r="X930" s="2">
        <v>35760</v>
      </c>
      <c r="Y930">
        <f t="shared" ca="1" si="74"/>
        <v>27</v>
      </c>
    </row>
    <row r="931" spans="3:25" x14ac:dyDescent="0.25">
      <c r="C931" t="s">
        <v>2774</v>
      </c>
      <c r="D931" t="s">
        <v>2775</v>
      </c>
      <c r="F931" t="str">
        <f t="shared" si="70"/>
        <v>Lynde McKane</v>
      </c>
      <c r="H931" t="str">
        <f t="shared" si="71"/>
        <v>Lynde McKane</v>
      </c>
      <c r="K931">
        <v>107</v>
      </c>
      <c r="L931" t="str">
        <f t="shared" si="72"/>
        <v>High Heart Rate</v>
      </c>
      <c r="O931">
        <v>198948</v>
      </c>
      <c r="P931" s="2" cm="1">
        <f t="array" ref="P931">_xlfn.IFS(LEN(O931)=8,DATE(LEFT(O931,4),MID(O931,5,2),RIGHT(O931,2)),LEN(O931)=7,DATE(LEFT(O931,4),MID(O931,5,1),RIGHT(O931,2)),LEN(O931)=6,DATE(LEFT(O931,4),MID(O931,5,1),RIGHT(O931,1)))</f>
        <v>32606</v>
      </c>
      <c r="R931">
        <v>18</v>
      </c>
      <c r="S931" t="str">
        <f t="shared" si="73"/>
        <v>Normal</v>
      </c>
      <c r="U931">
        <v>2024526</v>
      </c>
      <c r="V931" s="2" cm="1">
        <f t="array" ref="V931">_xlfn.IFS(LEN(U931)=8,DATE(LEFT(U931,4),MID(U931,5,2),RIGHT(U931,2)),LEN(U931)=7,DATE(LEFT(U931,4),MID(U931,5,1),RIGHT(U931,2)),LEN(U931)=6,DATE(LEFT(U931,4),MID(U931,5,1),RIGHT(U931,1)))</f>
        <v>45438</v>
      </c>
      <c r="X931" s="2">
        <v>37091</v>
      </c>
      <c r="Y931">
        <f t="shared" ca="1" si="74"/>
        <v>23</v>
      </c>
    </row>
    <row r="932" spans="3:25" x14ac:dyDescent="0.25">
      <c r="C932" t="s">
        <v>2777</v>
      </c>
      <c r="D932" t="s">
        <v>2778</v>
      </c>
      <c r="F932" t="str">
        <f t="shared" si="70"/>
        <v>Alexandre Roloff</v>
      </c>
      <c r="H932" t="str">
        <f t="shared" si="71"/>
        <v>Alexandre Roloff</v>
      </c>
      <c r="K932">
        <v>81</v>
      </c>
      <c r="L932" t="str">
        <f t="shared" si="72"/>
        <v>Normal Heart Rate</v>
      </c>
      <c r="O932">
        <v>19971126</v>
      </c>
      <c r="P932" s="2" cm="1">
        <f t="array" ref="P932">_xlfn.IFS(LEN(O932)=8,DATE(LEFT(O932,4),MID(O932,5,2),RIGHT(O932,2)),LEN(O932)=7,DATE(LEFT(O932,4),MID(O932,5,1),RIGHT(O932,2)),LEN(O932)=6,DATE(LEFT(O932,4),MID(O932,5,1),RIGHT(O932,1)))</f>
        <v>35760</v>
      </c>
      <c r="R932">
        <v>12</v>
      </c>
      <c r="S932" t="str">
        <f t="shared" si="73"/>
        <v>Normal</v>
      </c>
      <c r="U932">
        <v>202412</v>
      </c>
      <c r="V932" s="2" cm="1">
        <f t="array" ref="V932">_xlfn.IFS(LEN(U932)=8,DATE(LEFT(U932,4),MID(U932,5,2),RIGHT(U932,2)),LEN(U932)=7,DATE(LEFT(U932,4),MID(U932,5,1),RIGHT(U932,2)),LEN(U932)=6,DATE(LEFT(U932,4),MID(U932,5,1),RIGHT(U932,1)))</f>
        <v>45293</v>
      </c>
      <c r="X932" s="2">
        <v>36682</v>
      </c>
      <c r="Y932">
        <f t="shared" ca="1" si="74"/>
        <v>24</v>
      </c>
    </row>
    <row r="933" spans="3:25" x14ac:dyDescent="0.25">
      <c r="C933" t="s">
        <v>2780</v>
      </c>
      <c r="D933" t="s">
        <v>2781</v>
      </c>
      <c r="F933" t="str">
        <f t="shared" si="70"/>
        <v>Joella Faraker</v>
      </c>
      <c r="H933" t="str">
        <f t="shared" si="71"/>
        <v>Joella Faraker</v>
      </c>
      <c r="K933">
        <v>87</v>
      </c>
      <c r="L933" t="str">
        <f t="shared" si="72"/>
        <v>Normal Heart Rate</v>
      </c>
      <c r="O933">
        <v>2001719</v>
      </c>
      <c r="P933" s="2" cm="1">
        <f t="array" ref="P933">_xlfn.IFS(LEN(O933)=8,DATE(LEFT(O933,4),MID(O933,5,2),RIGHT(O933,2)),LEN(O933)=7,DATE(LEFT(O933,4),MID(O933,5,1),RIGHT(O933,2)),LEN(O933)=6,DATE(LEFT(O933,4),MID(O933,5,1),RIGHT(O933,1)))</f>
        <v>37091</v>
      </c>
      <c r="R933">
        <v>10</v>
      </c>
      <c r="S933" t="str">
        <f t="shared" si="73"/>
        <v>Normal</v>
      </c>
      <c r="U933">
        <v>2024320</v>
      </c>
      <c r="V933" s="2" cm="1">
        <f t="array" ref="V933">_xlfn.IFS(LEN(U933)=8,DATE(LEFT(U933,4),MID(U933,5,2),RIGHT(U933,2)),LEN(U933)=7,DATE(LEFT(U933,4),MID(U933,5,1),RIGHT(U933,2)),LEN(U933)=6,DATE(LEFT(U933,4),MID(U933,5,1),RIGHT(U933,1)))</f>
        <v>45371</v>
      </c>
      <c r="X933" s="2">
        <v>35633</v>
      </c>
      <c r="Y933">
        <f t="shared" ca="1" si="74"/>
        <v>27</v>
      </c>
    </row>
    <row r="934" spans="3:25" x14ac:dyDescent="0.25">
      <c r="C934" t="s">
        <v>2783</v>
      </c>
      <c r="D934" t="s">
        <v>2784</v>
      </c>
      <c r="F934" t="str">
        <f t="shared" si="70"/>
        <v>Shari McSporrin</v>
      </c>
      <c r="H934" t="str">
        <f t="shared" si="71"/>
        <v>Shari McSporrin</v>
      </c>
      <c r="K934">
        <v>73</v>
      </c>
      <c r="L934" t="str">
        <f t="shared" si="72"/>
        <v>Normal Heart Rate</v>
      </c>
      <c r="O934">
        <v>200065</v>
      </c>
      <c r="P934" s="2" cm="1">
        <f t="array" ref="P934">_xlfn.IFS(LEN(O934)=8,DATE(LEFT(O934,4),MID(O934,5,2),RIGHT(O934,2)),LEN(O934)=7,DATE(LEFT(O934,4),MID(O934,5,1),RIGHT(O934,2)),LEN(O934)=6,DATE(LEFT(O934,4),MID(O934,5,1),RIGHT(O934,1)))</f>
        <v>36682</v>
      </c>
      <c r="R934">
        <v>12</v>
      </c>
      <c r="S934" t="str">
        <f t="shared" si="73"/>
        <v>Normal</v>
      </c>
      <c r="U934">
        <v>202417</v>
      </c>
      <c r="V934" s="2" cm="1">
        <f t="array" ref="V934">_xlfn.IFS(LEN(U934)=8,DATE(LEFT(U934,4),MID(U934,5,2),RIGHT(U934,2)),LEN(U934)=7,DATE(LEFT(U934,4),MID(U934,5,1),RIGHT(U934,2)),LEN(U934)=6,DATE(LEFT(U934,4),MID(U934,5,1),RIGHT(U934,1)))</f>
        <v>45298</v>
      </c>
      <c r="X934" s="2">
        <v>31594</v>
      </c>
      <c r="Y934">
        <f t="shared" ca="1" si="74"/>
        <v>38</v>
      </c>
    </row>
    <row r="935" spans="3:25" x14ac:dyDescent="0.25">
      <c r="C935" t="s">
        <v>2098</v>
      </c>
      <c r="D935" t="s">
        <v>2786</v>
      </c>
      <c r="F935" t="str">
        <f t="shared" si="70"/>
        <v>Althea Duckett</v>
      </c>
      <c r="H935" t="str">
        <f t="shared" si="71"/>
        <v>Althea Duckett</v>
      </c>
      <c r="K935">
        <v>93</v>
      </c>
      <c r="L935" t="str">
        <f t="shared" si="72"/>
        <v>Normal Heart Rate</v>
      </c>
      <c r="O935">
        <v>1997722</v>
      </c>
      <c r="P935" s="2" cm="1">
        <f t="array" ref="P935">_xlfn.IFS(LEN(O935)=8,DATE(LEFT(O935,4),MID(O935,5,2),RIGHT(O935,2)),LEN(O935)=7,DATE(LEFT(O935,4),MID(O935,5,1),RIGHT(O935,2)),LEN(O935)=6,DATE(LEFT(O935,4),MID(O935,5,1),RIGHT(O935,1)))</f>
        <v>35633</v>
      </c>
      <c r="R935">
        <v>18</v>
      </c>
      <c r="S935" t="str">
        <f t="shared" si="73"/>
        <v>Normal</v>
      </c>
      <c r="U935">
        <v>202421</v>
      </c>
      <c r="V935" s="2" cm="1">
        <f t="array" ref="V935">_xlfn.IFS(LEN(U935)=8,DATE(LEFT(U935,4),MID(U935,5,2),RIGHT(U935,2)),LEN(U935)=7,DATE(LEFT(U935,4),MID(U935,5,1),RIGHT(U935,2)),LEN(U935)=6,DATE(LEFT(U935,4),MID(U935,5,1),RIGHT(U935,1)))</f>
        <v>45323</v>
      </c>
      <c r="X935" s="2">
        <v>31081</v>
      </c>
      <c r="Y935">
        <f t="shared" ca="1" si="74"/>
        <v>40</v>
      </c>
    </row>
    <row r="936" spans="3:25" x14ac:dyDescent="0.25">
      <c r="C936" t="s">
        <v>2788</v>
      </c>
      <c r="D936" t="s">
        <v>2789</v>
      </c>
      <c r="F936" t="str">
        <f t="shared" si="70"/>
        <v>Gaston Najera</v>
      </c>
      <c r="H936" t="str">
        <f t="shared" si="71"/>
        <v>Gaston Najera</v>
      </c>
      <c r="K936">
        <v>91</v>
      </c>
      <c r="L936" t="str">
        <f t="shared" si="72"/>
        <v>Normal Heart Rate</v>
      </c>
      <c r="O936">
        <v>198671</v>
      </c>
      <c r="P936" s="2" cm="1">
        <f t="array" ref="P936">_xlfn.IFS(LEN(O936)=8,DATE(LEFT(O936,4),MID(O936,5,2),RIGHT(O936,2)),LEN(O936)=7,DATE(LEFT(O936,4),MID(O936,5,1),RIGHT(O936,2)),LEN(O936)=6,DATE(LEFT(O936,4),MID(O936,5,1),RIGHT(O936,1)))</f>
        <v>31594</v>
      </c>
      <c r="R936">
        <v>20</v>
      </c>
      <c r="S936" t="str">
        <f t="shared" si="73"/>
        <v>Normal</v>
      </c>
      <c r="U936">
        <v>2024427</v>
      </c>
      <c r="V936" s="2" cm="1">
        <f t="array" ref="V936">_xlfn.IFS(LEN(U936)=8,DATE(LEFT(U936,4),MID(U936,5,2),RIGHT(U936,2)),LEN(U936)=7,DATE(LEFT(U936,4),MID(U936,5,1),RIGHT(U936,2)),LEN(U936)=6,DATE(LEFT(U936,4),MID(U936,5,1),RIGHT(U936,1)))</f>
        <v>45409</v>
      </c>
      <c r="X936" s="2">
        <v>36148</v>
      </c>
      <c r="Y936">
        <f t="shared" ca="1" si="74"/>
        <v>26</v>
      </c>
    </row>
    <row r="937" spans="3:25" x14ac:dyDescent="0.25">
      <c r="C937" t="s">
        <v>2791</v>
      </c>
      <c r="D937" t="s">
        <v>2792</v>
      </c>
      <c r="F937" t="str">
        <f t="shared" si="70"/>
        <v>Dolly Douse</v>
      </c>
      <c r="H937" t="str">
        <f t="shared" si="71"/>
        <v>Dolly Douse</v>
      </c>
      <c r="K937">
        <v>110</v>
      </c>
      <c r="L937" t="str">
        <f t="shared" si="72"/>
        <v>High Heart Rate</v>
      </c>
      <c r="O937">
        <v>198523</v>
      </c>
      <c r="P937" s="2" cm="1">
        <f t="array" ref="P937">_xlfn.IFS(LEN(O937)=8,DATE(LEFT(O937,4),MID(O937,5,2),RIGHT(O937,2)),LEN(O937)=7,DATE(LEFT(O937,4),MID(O937,5,1),RIGHT(O937,2)),LEN(O937)=6,DATE(LEFT(O937,4),MID(O937,5,1),RIGHT(O937,1)))</f>
        <v>31081</v>
      </c>
      <c r="R937">
        <v>11</v>
      </c>
      <c r="S937" t="str">
        <f t="shared" si="73"/>
        <v>Normal</v>
      </c>
      <c r="U937">
        <v>202455</v>
      </c>
      <c r="V937" s="2" cm="1">
        <f t="array" ref="V937">_xlfn.IFS(LEN(U937)=8,DATE(LEFT(U937,4),MID(U937,5,2),RIGHT(U937,2)),LEN(U937)=7,DATE(LEFT(U937,4),MID(U937,5,1),RIGHT(U937,2)),LEN(U937)=6,DATE(LEFT(U937,4),MID(U937,5,1),RIGHT(U937,1)))</f>
        <v>45417</v>
      </c>
      <c r="X937" s="2">
        <v>33526</v>
      </c>
      <c r="Y937">
        <f t="shared" ca="1" si="74"/>
        <v>33</v>
      </c>
    </row>
    <row r="938" spans="3:25" x14ac:dyDescent="0.25">
      <c r="C938" t="s">
        <v>2794</v>
      </c>
      <c r="D938" t="s">
        <v>2795</v>
      </c>
      <c r="F938" t="str">
        <f t="shared" si="70"/>
        <v>Ahmed Soitoux</v>
      </c>
      <c r="H938" t="str">
        <f t="shared" si="71"/>
        <v>Ahmed Soitoux</v>
      </c>
      <c r="K938">
        <v>89</v>
      </c>
      <c r="L938" t="str">
        <f t="shared" si="72"/>
        <v>Normal Heart Rate</v>
      </c>
      <c r="O938">
        <v>19981219</v>
      </c>
      <c r="P938" s="2" cm="1">
        <f t="array" ref="P938">_xlfn.IFS(LEN(O938)=8,DATE(LEFT(O938,4),MID(O938,5,2),RIGHT(O938,2)),LEN(O938)=7,DATE(LEFT(O938,4),MID(O938,5,1),RIGHT(O938,2)),LEN(O938)=6,DATE(LEFT(O938,4),MID(O938,5,1),RIGHT(O938,1)))</f>
        <v>36148</v>
      </c>
      <c r="R938">
        <v>7</v>
      </c>
      <c r="S938" t="str">
        <f t="shared" si="73"/>
        <v>Normal</v>
      </c>
      <c r="U938">
        <v>2024526</v>
      </c>
      <c r="V938" s="2" cm="1">
        <f t="array" ref="V938">_xlfn.IFS(LEN(U938)=8,DATE(LEFT(U938,4),MID(U938,5,2),RIGHT(U938,2)),LEN(U938)=7,DATE(LEFT(U938,4),MID(U938,5,1),RIGHT(U938,2)),LEN(U938)=6,DATE(LEFT(U938,4),MID(U938,5,1),RIGHT(U938,1)))</f>
        <v>45438</v>
      </c>
      <c r="X938" s="2">
        <v>31163</v>
      </c>
      <c r="Y938">
        <f t="shared" ca="1" si="74"/>
        <v>39</v>
      </c>
    </row>
    <row r="939" spans="3:25" x14ac:dyDescent="0.25">
      <c r="C939" t="s">
        <v>2686</v>
      </c>
      <c r="D939" t="s">
        <v>2797</v>
      </c>
      <c r="F939" t="str">
        <f t="shared" si="70"/>
        <v>Yankee Defew</v>
      </c>
      <c r="H939" t="str">
        <f t="shared" si="71"/>
        <v>Yankee Defew</v>
      </c>
      <c r="K939">
        <v>99</v>
      </c>
      <c r="L939" t="str">
        <f t="shared" si="72"/>
        <v>Normal Heart Rate</v>
      </c>
      <c r="O939">
        <v>19911015</v>
      </c>
      <c r="P939" s="2" cm="1">
        <f t="array" ref="P939">_xlfn.IFS(LEN(O939)=8,DATE(LEFT(O939,4),MID(O939,5,2),RIGHT(O939,2)),LEN(O939)=7,DATE(LEFT(O939,4),MID(O939,5,1),RIGHT(O939,2)),LEN(O939)=6,DATE(LEFT(O939,4),MID(O939,5,1),RIGHT(O939,1)))</f>
        <v>33526</v>
      </c>
      <c r="R939">
        <v>14</v>
      </c>
      <c r="S939" t="str">
        <f t="shared" si="73"/>
        <v>Normal</v>
      </c>
      <c r="U939">
        <v>2024310</v>
      </c>
      <c r="V939" s="2" cm="1">
        <f t="array" ref="V939">_xlfn.IFS(LEN(U939)=8,DATE(LEFT(U939,4),MID(U939,5,2),RIGHT(U939,2)),LEN(U939)=7,DATE(LEFT(U939,4),MID(U939,5,1),RIGHT(U939,2)),LEN(U939)=6,DATE(LEFT(U939,4),MID(U939,5,1),RIGHT(U939,1)))</f>
        <v>45361</v>
      </c>
      <c r="X939" s="2">
        <v>36543</v>
      </c>
      <c r="Y939">
        <f t="shared" ca="1" si="74"/>
        <v>25</v>
      </c>
    </row>
    <row r="940" spans="3:25" x14ac:dyDescent="0.25">
      <c r="C940" t="s">
        <v>2799</v>
      </c>
      <c r="D940" t="s">
        <v>2800</v>
      </c>
      <c r="F940" t="str">
        <f t="shared" si="70"/>
        <v>Aubine Whittlesey</v>
      </c>
      <c r="H940" t="str">
        <f t="shared" si="71"/>
        <v>Aubine Whittlesey</v>
      </c>
      <c r="K940">
        <v>97</v>
      </c>
      <c r="L940" t="str">
        <f t="shared" si="72"/>
        <v>Normal Heart Rate</v>
      </c>
      <c r="O940">
        <v>1985426</v>
      </c>
      <c r="P940" s="2" cm="1">
        <f t="array" ref="P940">_xlfn.IFS(LEN(O940)=8,DATE(LEFT(O940,4),MID(O940,5,2),RIGHT(O940,2)),LEN(O940)=7,DATE(LEFT(O940,4),MID(O940,5,1),RIGHT(O940,2)),LEN(O940)=6,DATE(LEFT(O940,4),MID(O940,5,1),RIGHT(O940,1)))</f>
        <v>31163</v>
      </c>
      <c r="R940">
        <v>22</v>
      </c>
      <c r="S940" t="str">
        <f t="shared" si="73"/>
        <v>Normal</v>
      </c>
      <c r="U940">
        <v>2024222</v>
      </c>
      <c r="V940" s="2" cm="1">
        <f t="array" ref="V940">_xlfn.IFS(LEN(U940)=8,DATE(LEFT(U940,4),MID(U940,5,2),RIGHT(U940,2)),LEN(U940)=7,DATE(LEFT(U940,4),MID(U940,5,1),RIGHT(U940,2)),LEN(U940)=6,DATE(LEFT(U940,4),MID(U940,5,1),RIGHT(U940,1)))</f>
        <v>45344</v>
      </c>
      <c r="X940" s="2">
        <v>33809</v>
      </c>
      <c r="Y940">
        <f t="shared" ca="1" si="74"/>
        <v>32</v>
      </c>
    </row>
    <row r="941" spans="3:25" x14ac:dyDescent="0.25">
      <c r="C941" t="s">
        <v>2802</v>
      </c>
      <c r="D941" t="s">
        <v>2803</v>
      </c>
      <c r="F941" t="str">
        <f t="shared" si="70"/>
        <v>Iver Febvre</v>
      </c>
      <c r="H941" t="str">
        <f t="shared" si="71"/>
        <v>Iver Febvre</v>
      </c>
      <c r="K941">
        <v>91</v>
      </c>
      <c r="L941" t="str">
        <f t="shared" si="72"/>
        <v>Normal Heart Rate</v>
      </c>
      <c r="O941">
        <v>2000118</v>
      </c>
      <c r="P941" s="2" cm="1">
        <f t="array" ref="P941">_xlfn.IFS(LEN(O941)=8,DATE(LEFT(O941,4),MID(O941,5,2),RIGHT(O941,2)),LEN(O941)=7,DATE(LEFT(O941,4),MID(O941,5,1),RIGHT(O941,2)),LEN(O941)=6,DATE(LEFT(O941,4),MID(O941,5,1),RIGHT(O941,1)))</f>
        <v>36543</v>
      </c>
      <c r="R941">
        <v>9</v>
      </c>
      <c r="S941" t="str">
        <f t="shared" si="73"/>
        <v>Normal</v>
      </c>
      <c r="U941">
        <v>202453</v>
      </c>
      <c r="V941" s="2" cm="1">
        <f t="array" ref="V941">_xlfn.IFS(LEN(U941)=8,DATE(LEFT(U941,4),MID(U941,5,2),RIGHT(U941,2)),LEN(U941)=7,DATE(LEFT(U941,4),MID(U941,5,1),RIGHT(U941,2)),LEN(U941)=6,DATE(LEFT(U941,4),MID(U941,5,1),RIGHT(U941,1)))</f>
        <v>45415</v>
      </c>
      <c r="X941" s="2">
        <v>38237</v>
      </c>
      <c r="Y941">
        <f t="shared" ca="1" si="74"/>
        <v>20</v>
      </c>
    </row>
    <row r="942" spans="3:25" x14ac:dyDescent="0.25">
      <c r="C942" t="s">
        <v>2805</v>
      </c>
      <c r="D942" t="s">
        <v>2806</v>
      </c>
      <c r="F942" t="str">
        <f t="shared" si="70"/>
        <v>Caye Outlaw</v>
      </c>
      <c r="H942" t="str">
        <f t="shared" si="71"/>
        <v>Caye Outlaw</v>
      </c>
      <c r="K942">
        <v>87</v>
      </c>
      <c r="L942" t="str">
        <f t="shared" si="72"/>
        <v>Normal Heart Rate</v>
      </c>
      <c r="O942">
        <v>1992724</v>
      </c>
      <c r="P942" s="2" cm="1">
        <f t="array" ref="P942">_xlfn.IFS(LEN(O942)=8,DATE(LEFT(O942,4),MID(O942,5,2),RIGHT(O942,2)),LEN(O942)=7,DATE(LEFT(O942,4),MID(O942,5,1),RIGHT(O942,2)),LEN(O942)=6,DATE(LEFT(O942,4),MID(O942,5,1),RIGHT(O942,1)))</f>
        <v>33809</v>
      </c>
      <c r="R942">
        <v>20</v>
      </c>
      <c r="S942" t="str">
        <f t="shared" si="73"/>
        <v>Normal</v>
      </c>
      <c r="U942">
        <v>2024521</v>
      </c>
      <c r="V942" s="2" cm="1">
        <f t="array" ref="V942">_xlfn.IFS(LEN(U942)=8,DATE(LEFT(U942,4),MID(U942,5,2),RIGHT(U942,2)),LEN(U942)=7,DATE(LEFT(U942,4),MID(U942,5,1),RIGHT(U942,2)),LEN(U942)=6,DATE(LEFT(U942,4),MID(U942,5,1),RIGHT(U942,1)))</f>
        <v>45433</v>
      </c>
      <c r="X942" s="2">
        <v>17734</v>
      </c>
      <c r="Y942">
        <f t="shared" ca="1" si="74"/>
        <v>76</v>
      </c>
    </row>
    <row r="943" spans="3:25" x14ac:dyDescent="0.25">
      <c r="C943" t="s">
        <v>2808</v>
      </c>
      <c r="D943" t="s">
        <v>2809</v>
      </c>
      <c r="F943" t="str">
        <f t="shared" si="70"/>
        <v>Clementine Lodder</v>
      </c>
      <c r="H943" t="str">
        <f t="shared" si="71"/>
        <v>Clementine Lodder</v>
      </c>
      <c r="K943">
        <v>93</v>
      </c>
      <c r="L943" t="str">
        <f t="shared" si="72"/>
        <v>Normal Heart Rate</v>
      </c>
      <c r="O943">
        <v>200497</v>
      </c>
      <c r="P943" s="2" cm="1">
        <f t="array" ref="P943">_xlfn.IFS(LEN(O943)=8,DATE(LEFT(O943,4),MID(O943,5,2),RIGHT(O943,2)),LEN(O943)=7,DATE(LEFT(O943,4),MID(O943,5,1),RIGHT(O943,2)),LEN(O943)=6,DATE(LEFT(O943,4),MID(O943,5,1),RIGHT(O943,1)))</f>
        <v>38237</v>
      </c>
      <c r="R943">
        <v>13</v>
      </c>
      <c r="S943" t="str">
        <f t="shared" si="73"/>
        <v>Normal</v>
      </c>
      <c r="U943">
        <v>2024310</v>
      </c>
      <c r="V943" s="2" cm="1">
        <f t="array" ref="V943">_xlfn.IFS(LEN(U943)=8,DATE(LEFT(U943,4),MID(U943,5,2),RIGHT(U943,2)),LEN(U943)=7,DATE(LEFT(U943,4),MID(U943,5,1),RIGHT(U943,2)),LEN(U943)=6,DATE(LEFT(U943,4),MID(U943,5,1),RIGHT(U943,1)))</f>
        <v>45361</v>
      </c>
      <c r="X943" s="2">
        <v>35808</v>
      </c>
      <c r="Y943">
        <f t="shared" ca="1" si="74"/>
        <v>27</v>
      </c>
    </row>
    <row r="944" spans="3:25" x14ac:dyDescent="0.25">
      <c r="C944" t="s">
        <v>2811</v>
      </c>
      <c r="D944" t="s">
        <v>2812</v>
      </c>
      <c r="F944" t="str">
        <f t="shared" si="70"/>
        <v>Shanna Sicily</v>
      </c>
      <c r="H944" t="str">
        <f t="shared" si="71"/>
        <v>Shanna Sicily</v>
      </c>
      <c r="K944">
        <v>76</v>
      </c>
      <c r="L944" t="str">
        <f t="shared" si="72"/>
        <v>Normal Heart Rate</v>
      </c>
      <c r="O944">
        <v>1948720</v>
      </c>
      <c r="P944" s="2" cm="1">
        <f t="array" ref="P944">_xlfn.IFS(LEN(O944)=8,DATE(LEFT(O944,4),MID(O944,5,2),RIGHT(O944,2)),LEN(O944)=7,DATE(LEFT(O944,4),MID(O944,5,1),RIGHT(O944,2)),LEN(O944)=6,DATE(LEFT(O944,4),MID(O944,5,1),RIGHT(O944,1)))</f>
        <v>17734</v>
      </c>
      <c r="R944">
        <v>20</v>
      </c>
      <c r="S944" t="str">
        <f t="shared" si="73"/>
        <v>Normal</v>
      </c>
      <c r="U944">
        <v>2024310</v>
      </c>
      <c r="V944" s="2" cm="1">
        <f t="array" ref="V944">_xlfn.IFS(LEN(U944)=8,DATE(LEFT(U944,4),MID(U944,5,2),RIGHT(U944,2)),LEN(U944)=7,DATE(LEFT(U944,4),MID(U944,5,1),RIGHT(U944,2)),LEN(U944)=6,DATE(LEFT(U944,4),MID(U944,5,1),RIGHT(U944,1)))</f>
        <v>45361</v>
      </c>
      <c r="X944" s="2">
        <v>37879</v>
      </c>
      <c r="Y944">
        <f t="shared" ca="1" si="74"/>
        <v>21</v>
      </c>
    </row>
    <row r="945" spans="3:25" x14ac:dyDescent="0.25">
      <c r="C945" t="s">
        <v>2814</v>
      </c>
      <c r="D945" t="s">
        <v>2815</v>
      </c>
      <c r="F945" t="str">
        <f t="shared" si="70"/>
        <v>Marje Simanenko</v>
      </c>
      <c r="H945" t="str">
        <f t="shared" si="71"/>
        <v>Marje Simanenko</v>
      </c>
      <c r="K945">
        <v>109</v>
      </c>
      <c r="L945" t="str">
        <f t="shared" si="72"/>
        <v>High Heart Rate</v>
      </c>
      <c r="O945">
        <v>1998113</v>
      </c>
      <c r="P945" s="2" cm="1">
        <f t="array" ref="P945">_xlfn.IFS(LEN(O945)=8,DATE(LEFT(O945,4),MID(O945,5,2),RIGHT(O945,2)),LEN(O945)=7,DATE(LEFT(O945,4),MID(O945,5,1),RIGHT(O945,2)),LEN(O945)=6,DATE(LEFT(O945,4),MID(O945,5,1),RIGHT(O945,1)))</f>
        <v>35808</v>
      </c>
      <c r="R945">
        <v>14</v>
      </c>
      <c r="S945" t="str">
        <f t="shared" si="73"/>
        <v>Normal</v>
      </c>
      <c r="U945">
        <v>2024116</v>
      </c>
      <c r="V945" s="2" cm="1">
        <f t="array" ref="V945">_xlfn.IFS(LEN(U945)=8,DATE(LEFT(U945,4),MID(U945,5,2),RIGHT(U945,2)),LEN(U945)=7,DATE(LEFT(U945,4),MID(U945,5,1),RIGHT(U945,2)),LEN(U945)=6,DATE(LEFT(U945,4),MID(U945,5,1),RIGHT(U945,1)))</f>
        <v>45307</v>
      </c>
      <c r="X945" s="2">
        <v>27427</v>
      </c>
      <c r="Y945">
        <f t="shared" ca="1" si="74"/>
        <v>50</v>
      </c>
    </row>
    <row r="946" spans="3:25" x14ac:dyDescent="0.25">
      <c r="C946" t="s">
        <v>2817</v>
      </c>
      <c r="D946" t="s">
        <v>2818</v>
      </c>
      <c r="F946" t="str">
        <f t="shared" si="70"/>
        <v>Werner Lentsch</v>
      </c>
      <c r="H946" t="str">
        <f t="shared" si="71"/>
        <v>Werner Lentsch</v>
      </c>
      <c r="K946">
        <v>115</v>
      </c>
      <c r="L946" t="str">
        <f t="shared" si="72"/>
        <v>High Heart Rate</v>
      </c>
      <c r="O946">
        <v>2003915</v>
      </c>
      <c r="P946" s="2" cm="1">
        <f t="array" ref="P946">_xlfn.IFS(LEN(O946)=8,DATE(LEFT(O946,4),MID(O946,5,2),RIGHT(O946,2)),LEN(O946)=7,DATE(LEFT(O946,4),MID(O946,5,1),RIGHT(O946,2)),LEN(O946)=6,DATE(LEFT(O946,4),MID(O946,5,1),RIGHT(O946,1)))</f>
        <v>37879</v>
      </c>
      <c r="R946">
        <v>15</v>
      </c>
      <c r="S946" t="str">
        <f t="shared" si="73"/>
        <v>Normal</v>
      </c>
      <c r="U946">
        <v>2024518</v>
      </c>
      <c r="V946" s="2" cm="1">
        <f t="array" ref="V946">_xlfn.IFS(LEN(U946)=8,DATE(LEFT(U946,4),MID(U946,5,2),RIGHT(U946,2)),LEN(U946)=7,DATE(LEFT(U946,4),MID(U946,5,1),RIGHT(U946,2)),LEN(U946)=6,DATE(LEFT(U946,4),MID(U946,5,1),RIGHT(U946,1)))</f>
        <v>45430</v>
      </c>
      <c r="X946" s="2">
        <v>34454</v>
      </c>
      <c r="Y946">
        <f t="shared" ca="1" si="74"/>
        <v>30</v>
      </c>
    </row>
    <row r="947" spans="3:25" x14ac:dyDescent="0.25">
      <c r="C947" t="s">
        <v>2820</v>
      </c>
      <c r="D947" t="s">
        <v>2821</v>
      </c>
      <c r="F947" t="str">
        <f t="shared" si="70"/>
        <v>Perri Dugald</v>
      </c>
      <c r="H947" t="str">
        <f t="shared" si="71"/>
        <v>Perri Dugald</v>
      </c>
      <c r="K947">
        <v>86</v>
      </c>
      <c r="L947" t="str">
        <f t="shared" si="72"/>
        <v>Normal Heart Rate</v>
      </c>
      <c r="O947">
        <v>197522</v>
      </c>
      <c r="P947" s="2" cm="1">
        <f t="array" ref="P947">_xlfn.IFS(LEN(O947)=8,DATE(LEFT(O947,4),MID(O947,5,2),RIGHT(O947,2)),LEN(O947)=7,DATE(LEFT(O947,4),MID(O947,5,1),RIGHT(O947,2)),LEN(O947)=6,DATE(LEFT(O947,4),MID(O947,5,1),RIGHT(O947,1)))</f>
        <v>27427</v>
      </c>
      <c r="R947">
        <v>17</v>
      </c>
      <c r="S947" t="str">
        <f t="shared" si="73"/>
        <v>Normal</v>
      </c>
      <c r="U947">
        <v>2024125</v>
      </c>
      <c r="V947" s="2" cm="1">
        <f t="array" ref="V947">_xlfn.IFS(LEN(U947)=8,DATE(LEFT(U947,4),MID(U947,5,2),RIGHT(U947,2)),LEN(U947)=7,DATE(LEFT(U947,4),MID(U947,5,1),RIGHT(U947,2)),LEN(U947)=6,DATE(LEFT(U947,4),MID(U947,5,1),RIGHT(U947,1)))</f>
        <v>45316</v>
      </c>
      <c r="X947" s="2">
        <v>27554</v>
      </c>
      <c r="Y947">
        <f t="shared" ca="1" si="74"/>
        <v>49</v>
      </c>
    </row>
    <row r="948" spans="3:25" x14ac:dyDescent="0.25">
      <c r="C948" t="s">
        <v>885</v>
      </c>
      <c r="D948" t="s">
        <v>2823</v>
      </c>
      <c r="F948" t="str">
        <f t="shared" si="70"/>
        <v>Eadmund Twomey</v>
      </c>
      <c r="H948" t="str">
        <f t="shared" si="71"/>
        <v>Eadmund Twomey</v>
      </c>
      <c r="K948">
        <v>98</v>
      </c>
      <c r="L948" t="str">
        <f t="shared" si="72"/>
        <v>Normal Heart Rate</v>
      </c>
      <c r="O948">
        <v>1994430</v>
      </c>
      <c r="P948" s="2" cm="1">
        <f t="array" ref="P948">_xlfn.IFS(LEN(O948)=8,DATE(LEFT(O948,4),MID(O948,5,2),RIGHT(O948,2)),LEN(O948)=7,DATE(LEFT(O948,4),MID(O948,5,1),RIGHT(O948,2)),LEN(O948)=6,DATE(LEFT(O948,4),MID(O948,5,1),RIGHT(O948,1)))</f>
        <v>34454</v>
      </c>
      <c r="R948">
        <v>16</v>
      </c>
      <c r="S948" t="str">
        <f t="shared" si="73"/>
        <v>Normal</v>
      </c>
      <c r="U948">
        <v>2024620</v>
      </c>
      <c r="V948" s="2" cm="1">
        <f t="array" ref="V948">_xlfn.IFS(LEN(U948)=8,DATE(LEFT(U948,4),MID(U948,5,2),RIGHT(U948,2)),LEN(U948)=7,DATE(LEFT(U948,4),MID(U948,5,1),RIGHT(U948,2)),LEN(U948)=6,DATE(LEFT(U948,4),MID(U948,5,1),RIGHT(U948,1)))</f>
        <v>45463</v>
      </c>
      <c r="X948" s="2">
        <v>37716</v>
      </c>
      <c r="Y948">
        <f t="shared" ca="1" si="74"/>
        <v>21</v>
      </c>
    </row>
    <row r="949" spans="3:25" x14ac:dyDescent="0.25">
      <c r="C949" t="s">
        <v>2825</v>
      </c>
      <c r="D949" t="s">
        <v>2826</v>
      </c>
      <c r="F949" t="str">
        <f t="shared" si="70"/>
        <v>Angelique Matyukon</v>
      </c>
      <c r="H949" t="str">
        <f t="shared" si="71"/>
        <v>Angelique Matyukon</v>
      </c>
      <c r="K949">
        <v>93</v>
      </c>
      <c r="L949" t="str">
        <f t="shared" si="72"/>
        <v>Normal Heart Rate</v>
      </c>
      <c r="O949">
        <v>197569</v>
      </c>
      <c r="P949" s="2" cm="1">
        <f t="array" ref="P949">_xlfn.IFS(LEN(O949)=8,DATE(LEFT(O949,4),MID(O949,5,2),RIGHT(O949,2)),LEN(O949)=7,DATE(LEFT(O949,4),MID(O949,5,1),RIGHT(O949,2)),LEN(O949)=6,DATE(LEFT(O949,4),MID(O949,5,1),RIGHT(O949,1)))</f>
        <v>27554</v>
      </c>
      <c r="R949">
        <v>11</v>
      </c>
      <c r="S949" t="str">
        <f t="shared" si="73"/>
        <v>Normal</v>
      </c>
      <c r="U949">
        <v>2024417</v>
      </c>
      <c r="V949" s="2" cm="1">
        <f t="array" ref="V949">_xlfn.IFS(LEN(U949)=8,DATE(LEFT(U949,4),MID(U949,5,2),RIGHT(U949,2)),LEN(U949)=7,DATE(LEFT(U949,4),MID(U949,5,1),RIGHT(U949,2)),LEN(U949)=6,DATE(LEFT(U949,4),MID(U949,5,1),RIGHT(U949,1)))</f>
        <v>45399</v>
      </c>
      <c r="X949" s="2">
        <v>38408</v>
      </c>
      <c r="Y949">
        <f t="shared" ca="1" si="74"/>
        <v>20</v>
      </c>
    </row>
    <row r="950" spans="3:25" x14ac:dyDescent="0.25">
      <c r="C950" t="s">
        <v>2828</v>
      </c>
      <c r="D950" t="s">
        <v>2829</v>
      </c>
      <c r="F950" t="str">
        <f t="shared" si="70"/>
        <v>Guy Mesnard</v>
      </c>
      <c r="H950" t="str">
        <f t="shared" si="71"/>
        <v>Guy Mesnard</v>
      </c>
      <c r="K950">
        <v>79</v>
      </c>
      <c r="L950" t="str">
        <f t="shared" si="72"/>
        <v>Normal Heart Rate</v>
      </c>
      <c r="O950">
        <v>200345</v>
      </c>
      <c r="P950" s="2" cm="1">
        <f t="array" ref="P950">_xlfn.IFS(LEN(O950)=8,DATE(LEFT(O950,4),MID(O950,5,2),RIGHT(O950,2)),LEN(O950)=7,DATE(LEFT(O950,4),MID(O950,5,1),RIGHT(O950,2)),LEN(O950)=6,DATE(LEFT(O950,4),MID(O950,5,1),RIGHT(O950,1)))</f>
        <v>37716</v>
      </c>
      <c r="R950">
        <v>7</v>
      </c>
      <c r="S950" t="str">
        <f t="shared" si="73"/>
        <v>Normal</v>
      </c>
      <c r="U950">
        <v>2024116</v>
      </c>
      <c r="V950" s="2" cm="1">
        <f t="array" ref="V950">_xlfn.IFS(LEN(U950)=8,DATE(LEFT(U950,4),MID(U950,5,2),RIGHT(U950,2)),LEN(U950)=7,DATE(LEFT(U950,4),MID(U950,5,1),RIGHT(U950,2)),LEN(U950)=6,DATE(LEFT(U950,4),MID(U950,5,1),RIGHT(U950,1)))</f>
        <v>45307</v>
      </c>
      <c r="X950" s="2">
        <v>31049</v>
      </c>
      <c r="Y950">
        <f t="shared" ca="1" si="74"/>
        <v>40</v>
      </c>
    </row>
    <row r="951" spans="3:25" x14ac:dyDescent="0.25">
      <c r="C951" t="s">
        <v>2831</v>
      </c>
      <c r="D951" t="s">
        <v>2832</v>
      </c>
      <c r="F951" t="str">
        <f t="shared" si="70"/>
        <v>Roma Mee</v>
      </c>
      <c r="H951" t="str">
        <f t="shared" si="71"/>
        <v>Roma Mee</v>
      </c>
      <c r="K951">
        <v>76</v>
      </c>
      <c r="L951" t="str">
        <f t="shared" si="72"/>
        <v>Normal Heart Rate</v>
      </c>
      <c r="O951">
        <v>2005225</v>
      </c>
      <c r="P951" s="2" cm="1">
        <f t="array" ref="P951">_xlfn.IFS(LEN(O951)=8,DATE(LEFT(O951,4),MID(O951,5,2),RIGHT(O951,2)),LEN(O951)=7,DATE(LEFT(O951,4),MID(O951,5,1),RIGHT(O951,2)),LEN(O951)=6,DATE(LEFT(O951,4),MID(O951,5,1),RIGHT(O951,1)))</f>
        <v>38408</v>
      </c>
      <c r="R951">
        <v>13</v>
      </c>
      <c r="S951" t="str">
        <f t="shared" si="73"/>
        <v>Normal</v>
      </c>
      <c r="U951">
        <v>2024225</v>
      </c>
      <c r="V951" s="2" cm="1">
        <f t="array" ref="V951">_xlfn.IFS(LEN(U951)=8,DATE(LEFT(U951,4),MID(U951,5,2),RIGHT(U951,2)),LEN(U951)=7,DATE(LEFT(U951,4),MID(U951,5,1),RIGHT(U951,2)),LEN(U951)=6,DATE(LEFT(U951,4),MID(U951,5,1),RIGHT(U951,1)))</f>
        <v>45347</v>
      </c>
      <c r="X951" s="2">
        <v>28077</v>
      </c>
      <c r="Y951">
        <f t="shared" ca="1" si="74"/>
        <v>48</v>
      </c>
    </row>
    <row r="952" spans="3:25" x14ac:dyDescent="0.25">
      <c r="C952" t="s">
        <v>2834</v>
      </c>
      <c r="D952" t="s">
        <v>2835</v>
      </c>
      <c r="F952" t="str">
        <f t="shared" si="70"/>
        <v>Bibby Bhar</v>
      </c>
      <c r="H952" t="str">
        <f t="shared" si="71"/>
        <v>Bibby Bhar</v>
      </c>
      <c r="K952">
        <v>90</v>
      </c>
      <c r="L952" t="str">
        <f t="shared" si="72"/>
        <v>Normal Heart Rate</v>
      </c>
      <c r="O952">
        <v>198512</v>
      </c>
      <c r="P952" s="2" cm="1">
        <f t="array" ref="P952">_xlfn.IFS(LEN(O952)=8,DATE(LEFT(O952,4),MID(O952,5,2),RIGHT(O952,2)),LEN(O952)=7,DATE(LEFT(O952,4),MID(O952,5,1),RIGHT(O952,2)),LEN(O952)=6,DATE(LEFT(O952,4),MID(O952,5,1),RIGHT(O952,1)))</f>
        <v>31049</v>
      </c>
      <c r="R952">
        <v>19</v>
      </c>
      <c r="S952" t="str">
        <f t="shared" si="73"/>
        <v>Normal</v>
      </c>
      <c r="U952">
        <v>202467</v>
      </c>
      <c r="V952" s="2" cm="1">
        <f t="array" ref="V952">_xlfn.IFS(LEN(U952)=8,DATE(LEFT(U952,4),MID(U952,5,2),RIGHT(U952,2)),LEN(U952)=7,DATE(LEFT(U952,4),MID(U952,5,1),RIGHT(U952,2)),LEN(U952)=6,DATE(LEFT(U952,4),MID(U952,5,1),RIGHT(U952,1)))</f>
        <v>45450</v>
      </c>
      <c r="X952" s="2">
        <v>25234</v>
      </c>
      <c r="Y952">
        <f t="shared" ca="1" si="74"/>
        <v>56</v>
      </c>
    </row>
    <row r="953" spans="3:25" x14ac:dyDescent="0.25">
      <c r="C953" t="s">
        <v>2837</v>
      </c>
      <c r="D953" t="s">
        <v>2838</v>
      </c>
      <c r="F953" t="str">
        <f t="shared" si="70"/>
        <v>Sile Weeden</v>
      </c>
      <c r="H953" t="str">
        <f t="shared" si="71"/>
        <v>Sile Weeden</v>
      </c>
      <c r="K953">
        <v>109</v>
      </c>
      <c r="L953" t="str">
        <f t="shared" si="72"/>
        <v>High Heart Rate</v>
      </c>
      <c r="O953">
        <v>19761113</v>
      </c>
      <c r="P953" s="2" cm="1">
        <f t="array" ref="P953">_xlfn.IFS(LEN(O953)=8,DATE(LEFT(O953,4),MID(O953,5,2),RIGHT(O953,2)),LEN(O953)=7,DATE(LEFT(O953,4),MID(O953,5,1),RIGHT(O953,2)),LEN(O953)=6,DATE(LEFT(O953,4),MID(O953,5,1),RIGHT(O953,1)))</f>
        <v>28077</v>
      </c>
      <c r="R953">
        <v>11</v>
      </c>
      <c r="S953" t="str">
        <f t="shared" si="73"/>
        <v>Normal</v>
      </c>
      <c r="U953">
        <v>2024322</v>
      </c>
      <c r="V953" s="2" cm="1">
        <f t="array" ref="V953">_xlfn.IFS(LEN(U953)=8,DATE(LEFT(U953,4),MID(U953,5,2),RIGHT(U953,2)),LEN(U953)=7,DATE(LEFT(U953,4),MID(U953,5,1),RIGHT(U953,2)),LEN(U953)=6,DATE(LEFT(U953,4),MID(U953,5,1),RIGHT(U953,1)))</f>
        <v>45373</v>
      </c>
      <c r="X953" s="2">
        <v>36143</v>
      </c>
      <c r="Y953">
        <f t="shared" ca="1" si="74"/>
        <v>26</v>
      </c>
    </row>
    <row r="954" spans="3:25" x14ac:dyDescent="0.25">
      <c r="C954" t="s">
        <v>2840</v>
      </c>
      <c r="D954" t="s">
        <v>2841</v>
      </c>
      <c r="F954" t="str">
        <f t="shared" si="70"/>
        <v>Renee Arnke</v>
      </c>
      <c r="H954" t="str">
        <f t="shared" si="71"/>
        <v>Renee Arnke</v>
      </c>
      <c r="K954">
        <v>110</v>
      </c>
      <c r="L954" t="str">
        <f t="shared" si="72"/>
        <v>High Heart Rate</v>
      </c>
      <c r="O954">
        <v>1969131</v>
      </c>
      <c r="P954" s="2" cm="1">
        <f t="array" ref="P954">_xlfn.IFS(LEN(O954)=8,DATE(LEFT(O954,4),MID(O954,5,2),RIGHT(O954,2)),LEN(O954)=7,DATE(LEFT(O954,4),MID(O954,5,1),RIGHT(O954,2)),LEN(O954)=6,DATE(LEFT(O954,4),MID(O954,5,1),RIGHT(O954,1)))</f>
        <v>25234</v>
      </c>
      <c r="R954">
        <v>20</v>
      </c>
      <c r="S954" t="str">
        <f t="shared" si="73"/>
        <v>Normal</v>
      </c>
      <c r="U954">
        <v>202463</v>
      </c>
      <c r="V954" s="2" cm="1">
        <f t="array" ref="V954">_xlfn.IFS(LEN(U954)=8,DATE(LEFT(U954,4),MID(U954,5,2),RIGHT(U954,2)),LEN(U954)=7,DATE(LEFT(U954,4),MID(U954,5,1),RIGHT(U954,2)),LEN(U954)=6,DATE(LEFT(U954,4),MID(U954,5,1),RIGHT(U954,1)))</f>
        <v>45446</v>
      </c>
      <c r="X954" s="2">
        <v>37843</v>
      </c>
      <c r="Y954">
        <f t="shared" ca="1" si="74"/>
        <v>21</v>
      </c>
    </row>
    <row r="955" spans="3:25" x14ac:dyDescent="0.25">
      <c r="C955" t="s">
        <v>2843</v>
      </c>
      <c r="D955" t="s">
        <v>2844</v>
      </c>
      <c r="F955" t="str">
        <f t="shared" si="70"/>
        <v>Tiertza Schuh</v>
      </c>
      <c r="H955" t="str">
        <f t="shared" si="71"/>
        <v>Tiertza Schuh</v>
      </c>
      <c r="K955">
        <v>90</v>
      </c>
      <c r="L955" t="str">
        <f t="shared" si="72"/>
        <v>Normal Heart Rate</v>
      </c>
      <c r="O955">
        <v>19981214</v>
      </c>
      <c r="P955" s="2" cm="1">
        <f t="array" ref="P955">_xlfn.IFS(LEN(O955)=8,DATE(LEFT(O955,4),MID(O955,5,2),RIGHT(O955,2)),LEN(O955)=7,DATE(LEFT(O955,4),MID(O955,5,1),RIGHT(O955,2)),LEN(O955)=6,DATE(LEFT(O955,4),MID(O955,5,1),RIGHT(O955,1)))</f>
        <v>36143</v>
      </c>
      <c r="R955">
        <v>14</v>
      </c>
      <c r="S955" t="str">
        <f t="shared" si="73"/>
        <v>Normal</v>
      </c>
      <c r="U955">
        <v>2024419</v>
      </c>
      <c r="V955" s="2" cm="1">
        <f t="array" ref="V955">_xlfn.IFS(LEN(U955)=8,DATE(LEFT(U955,4),MID(U955,5,2),RIGHT(U955,2)),LEN(U955)=7,DATE(LEFT(U955,4),MID(U955,5,1),RIGHT(U955,2)),LEN(U955)=6,DATE(LEFT(U955,4),MID(U955,5,1),RIGHT(U955,1)))</f>
        <v>45401</v>
      </c>
      <c r="X955" s="2">
        <v>37636</v>
      </c>
      <c r="Y955">
        <f t="shared" ca="1" si="74"/>
        <v>22</v>
      </c>
    </row>
    <row r="956" spans="3:25" x14ac:dyDescent="0.25">
      <c r="C956" t="s">
        <v>2349</v>
      </c>
      <c r="D956" t="s">
        <v>2846</v>
      </c>
      <c r="F956" t="str">
        <f t="shared" si="70"/>
        <v>Nevins Mewrcik</v>
      </c>
      <c r="H956" t="str">
        <f t="shared" si="71"/>
        <v>Nevins Mewrcik</v>
      </c>
      <c r="K956">
        <v>73</v>
      </c>
      <c r="L956" t="str">
        <f t="shared" si="72"/>
        <v>Normal Heart Rate</v>
      </c>
      <c r="O956">
        <v>2003810</v>
      </c>
      <c r="P956" s="2" cm="1">
        <f t="array" ref="P956">_xlfn.IFS(LEN(O956)=8,DATE(LEFT(O956,4),MID(O956,5,2),RIGHT(O956,2)),LEN(O956)=7,DATE(LEFT(O956,4),MID(O956,5,1),RIGHT(O956,2)),LEN(O956)=6,DATE(LEFT(O956,4),MID(O956,5,1),RIGHT(O956,1)))</f>
        <v>37843</v>
      </c>
      <c r="R956">
        <v>11</v>
      </c>
      <c r="S956" t="str">
        <f t="shared" si="73"/>
        <v>Normal</v>
      </c>
      <c r="U956">
        <v>2024420</v>
      </c>
      <c r="V956" s="2" cm="1">
        <f t="array" ref="V956">_xlfn.IFS(LEN(U956)=8,DATE(LEFT(U956,4),MID(U956,5,2),RIGHT(U956,2)),LEN(U956)=7,DATE(LEFT(U956,4),MID(U956,5,1),RIGHT(U956,2)),LEN(U956)=6,DATE(LEFT(U956,4),MID(U956,5,1),RIGHT(U956,1)))</f>
        <v>45402</v>
      </c>
      <c r="X956" s="2">
        <v>36242</v>
      </c>
      <c r="Y956">
        <f t="shared" ca="1" si="74"/>
        <v>26</v>
      </c>
    </row>
    <row r="957" spans="3:25" x14ac:dyDescent="0.25">
      <c r="C957" t="s">
        <v>2848</v>
      </c>
      <c r="D957" t="s">
        <v>2849</v>
      </c>
      <c r="F957" t="str">
        <f t="shared" si="70"/>
        <v>Sonnie Elkin</v>
      </c>
      <c r="H957" t="str">
        <f t="shared" si="71"/>
        <v>Sonnie Elkin</v>
      </c>
      <c r="K957">
        <v>92</v>
      </c>
      <c r="L957" t="str">
        <f t="shared" si="72"/>
        <v>Normal Heart Rate</v>
      </c>
      <c r="O957">
        <v>2003115</v>
      </c>
      <c r="P957" s="2" cm="1">
        <f t="array" ref="P957">_xlfn.IFS(LEN(O957)=8,DATE(LEFT(O957,4),MID(O957,5,2),RIGHT(O957,2)),LEN(O957)=7,DATE(LEFT(O957,4),MID(O957,5,1),RIGHT(O957,2)),LEN(O957)=6,DATE(LEFT(O957,4),MID(O957,5,1),RIGHT(O957,1)))</f>
        <v>37636</v>
      </c>
      <c r="R957">
        <v>9</v>
      </c>
      <c r="S957" t="str">
        <f t="shared" si="73"/>
        <v>Normal</v>
      </c>
      <c r="U957">
        <v>2024122</v>
      </c>
      <c r="V957" s="2" cm="1">
        <f t="array" ref="V957">_xlfn.IFS(LEN(U957)=8,DATE(LEFT(U957,4),MID(U957,5,2),RIGHT(U957,2)),LEN(U957)=7,DATE(LEFT(U957,4),MID(U957,5,1),RIGHT(U957,2)),LEN(U957)=6,DATE(LEFT(U957,4),MID(U957,5,1),RIGHT(U957,1)))</f>
        <v>45313</v>
      </c>
      <c r="X957" s="2">
        <v>36901</v>
      </c>
      <c r="Y957">
        <f t="shared" ca="1" si="74"/>
        <v>24</v>
      </c>
    </row>
    <row r="958" spans="3:25" x14ac:dyDescent="0.25">
      <c r="C958" t="s">
        <v>2851</v>
      </c>
      <c r="D958" t="s">
        <v>2852</v>
      </c>
      <c r="F958" t="str">
        <f t="shared" si="70"/>
        <v>Joellyn Almeida</v>
      </c>
      <c r="H958" t="str">
        <f t="shared" si="71"/>
        <v>Joellyn Almeida</v>
      </c>
      <c r="K958">
        <v>81</v>
      </c>
      <c r="L958" t="str">
        <f t="shared" si="72"/>
        <v>Normal Heart Rate</v>
      </c>
      <c r="O958">
        <v>1999323</v>
      </c>
      <c r="P958" s="2" cm="1">
        <f t="array" ref="P958">_xlfn.IFS(LEN(O958)=8,DATE(LEFT(O958,4),MID(O958,5,2),RIGHT(O958,2)),LEN(O958)=7,DATE(LEFT(O958,4),MID(O958,5,1),RIGHT(O958,2)),LEN(O958)=6,DATE(LEFT(O958,4),MID(O958,5,1),RIGHT(O958,1)))</f>
        <v>36242</v>
      </c>
      <c r="R958">
        <v>18</v>
      </c>
      <c r="S958" t="str">
        <f t="shared" si="73"/>
        <v>Normal</v>
      </c>
      <c r="U958">
        <v>2024224</v>
      </c>
      <c r="V958" s="2" cm="1">
        <f t="array" ref="V958">_xlfn.IFS(LEN(U958)=8,DATE(LEFT(U958,4),MID(U958,5,2),RIGHT(U958,2)),LEN(U958)=7,DATE(LEFT(U958,4),MID(U958,5,1),RIGHT(U958,2)),LEN(U958)=6,DATE(LEFT(U958,4),MID(U958,5,1),RIGHT(U958,1)))</f>
        <v>45346</v>
      </c>
      <c r="X958" s="2">
        <v>37275</v>
      </c>
      <c r="Y958">
        <f t="shared" ca="1" si="74"/>
        <v>23</v>
      </c>
    </row>
    <row r="959" spans="3:25" x14ac:dyDescent="0.25">
      <c r="C959" t="s">
        <v>2854</v>
      </c>
      <c r="D959" t="s">
        <v>2855</v>
      </c>
      <c r="F959" t="str">
        <f t="shared" si="70"/>
        <v>Kelsey McMyler</v>
      </c>
      <c r="H959" t="str">
        <f t="shared" si="71"/>
        <v>Kelsey McMyler</v>
      </c>
      <c r="K959">
        <v>67</v>
      </c>
      <c r="L959" t="str">
        <f t="shared" si="72"/>
        <v>Normal Heart Rate</v>
      </c>
      <c r="O959">
        <v>2001110</v>
      </c>
      <c r="P959" s="2" cm="1">
        <f t="array" ref="P959">_xlfn.IFS(LEN(O959)=8,DATE(LEFT(O959,4),MID(O959,5,2),RIGHT(O959,2)),LEN(O959)=7,DATE(LEFT(O959,4),MID(O959,5,1),RIGHT(O959,2)),LEN(O959)=6,DATE(LEFT(O959,4),MID(O959,5,1),RIGHT(O959,1)))</f>
        <v>36901</v>
      </c>
      <c r="R959">
        <v>8</v>
      </c>
      <c r="S959" t="str">
        <f t="shared" si="73"/>
        <v>Normal</v>
      </c>
      <c r="U959">
        <v>202456</v>
      </c>
      <c r="V959" s="2" cm="1">
        <f t="array" ref="V959">_xlfn.IFS(LEN(U959)=8,DATE(LEFT(U959,4),MID(U959,5,2),RIGHT(U959,2)),LEN(U959)=7,DATE(LEFT(U959,4),MID(U959,5,1),RIGHT(U959,2)),LEN(U959)=6,DATE(LEFT(U959,4),MID(U959,5,1),RIGHT(U959,1)))</f>
        <v>45418</v>
      </c>
      <c r="X959" s="2">
        <v>35516</v>
      </c>
      <c r="Y959">
        <f t="shared" ca="1" si="74"/>
        <v>27</v>
      </c>
    </row>
    <row r="960" spans="3:25" x14ac:dyDescent="0.25">
      <c r="C960" t="s">
        <v>2857</v>
      </c>
      <c r="D960" t="s">
        <v>1947</v>
      </c>
      <c r="F960" t="str">
        <f t="shared" si="70"/>
        <v>Rahel Dwane</v>
      </c>
      <c r="H960" t="str">
        <f t="shared" si="71"/>
        <v>Rahel Dwane</v>
      </c>
      <c r="K960">
        <v>110</v>
      </c>
      <c r="L960" t="str">
        <f t="shared" si="72"/>
        <v>High Heart Rate</v>
      </c>
      <c r="O960">
        <v>2002119</v>
      </c>
      <c r="P960" s="2" cm="1">
        <f t="array" ref="P960">_xlfn.IFS(LEN(O960)=8,DATE(LEFT(O960,4),MID(O960,5,2),RIGHT(O960,2)),LEN(O960)=7,DATE(LEFT(O960,4),MID(O960,5,1),RIGHT(O960,2)),LEN(O960)=6,DATE(LEFT(O960,4),MID(O960,5,1),RIGHT(O960,1)))</f>
        <v>37275</v>
      </c>
      <c r="R960">
        <v>19</v>
      </c>
      <c r="S960" t="str">
        <f t="shared" si="73"/>
        <v>Normal</v>
      </c>
      <c r="U960">
        <v>2024320</v>
      </c>
      <c r="V960" s="2" cm="1">
        <f t="array" ref="V960">_xlfn.IFS(LEN(U960)=8,DATE(LEFT(U960,4),MID(U960,5,2),RIGHT(U960,2)),LEN(U960)=7,DATE(LEFT(U960,4),MID(U960,5,1),RIGHT(U960,2)),LEN(U960)=6,DATE(LEFT(U960,4),MID(U960,5,1),RIGHT(U960,1)))</f>
        <v>45371</v>
      </c>
      <c r="X960" s="2">
        <v>33058</v>
      </c>
      <c r="Y960">
        <f t="shared" ca="1" si="74"/>
        <v>34</v>
      </c>
    </row>
    <row r="961" spans="3:25" x14ac:dyDescent="0.25">
      <c r="C961" t="s">
        <v>2859</v>
      </c>
      <c r="D961" t="s">
        <v>2860</v>
      </c>
      <c r="F961" t="str">
        <f t="shared" si="70"/>
        <v>Keenan Bencher</v>
      </c>
      <c r="H961" t="str">
        <f t="shared" si="71"/>
        <v>Keenan Bencher</v>
      </c>
      <c r="K961">
        <v>71</v>
      </c>
      <c r="L961" t="str">
        <f t="shared" si="72"/>
        <v>Normal Heart Rate</v>
      </c>
      <c r="O961">
        <v>1997327</v>
      </c>
      <c r="P961" s="2" cm="1">
        <f t="array" ref="P961">_xlfn.IFS(LEN(O961)=8,DATE(LEFT(O961,4),MID(O961,5,2),RIGHT(O961,2)),LEN(O961)=7,DATE(LEFT(O961,4),MID(O961,5,1),RIGHT(O961,2)),LEN(O961)=6,DATE(LEFT(O961,4),MID(O961,5,1),RIGHT(O961,1)))</f>
        <v>35516</v>
      </c>
      <c r="R961">
        <v>15</v>
      </c>
      <c r="S961" t="str">
        <f t="shared" si="73"/>
        <v>Normal</v>
      </c>
      <c r="U961">
        <v>202455</v>
      </c>
      <c r="V961" s="2" cm="1">
        <f t="array" ref="V961">_xlfn.IFS(LEN(U961)=8,DATE(LEFT(U961,4),MID(U961,5,2),RIGHT(U961,2)),LEN(U961)=7,DATE(LEFT(U961,4),MID(U961,5,1),RIGHT(U961,2)),LEN(U961)=6,DATE(LEFT(U961,4),MID(U961,5,1),RIGHT(U961,1)))</f>
        <v>45417</v>
      </c>
      <c r="X961" s="2">
        <v>37149</v>
      </c>
      <c r="Y961">
        <f t="shared" ca="1" si="74"/>
        <v>23</v>
      </c>
    </row>
    <row r="962" spans="3:25" x14ac:dyDescent="0.25">
      <c r="C962" t="s">
        <v>2862</v>
      </c>
      <c r="D962" t="s">
        <v>2863</v>
      </c>
      <c r="F962" t="str">
        <f t="shared" si="70"/>
        <v>Chrysa Shiliton</v>
      </c>
      <c r="H962" t="str">
        <f t="shared" si="71"/>
        <v>Chrysa Shiliton</v>
      </c>
      <c r="K962">
        <v>75</v>
      </c>
      <c r="L962" t="str">
        <f t="shared" si="72"/>
        <v>Normal Heart Rate</v>
      </c>
      <c r="O962">
        <v>199074</v>
      </c>
      <c r="P962" s="2" cm="1">
        <f t="array" ref="P962">_xlfn.IFS(LEN(O962)=8,DATE(LEFT(O962,4),MID(O962,5,2),RIGHT(O962,2)),LEN(O962)=7,DATE(LEFT(O962,4),MID(O962,5,1),RIGHT(O962,2)),LEN(O962)=6,DATE(LEFT(O962,4),MID(O962,5,1),RIGHT(O962,1)))</f>
        <v>33058</v>
      </c>
      <c r="R962">
        <v>17</v>
      </c>
      <c r="S962" t="str">
        <f t="shared" si="73"/>
        <v>Normal</v>
      </c>
      <c r="U962">
        <v>202418</v>
      </c>
      <c r="V962" s="2" cm="1">
        <f t="array" ref="V962">_xlfn.IFS(LEN(U962)=8,DATE(LEFT(U962,4),MID(U962,5,2),RIGHT(U962,2)),LEN(U962)=7,DATE(LEFT(U962,4),MID(U962,5,1),RIGHT(U962,2)),LEN(U962)=6,DATE(LEFT(U962,4),MID(U962,5,1),RIGHT(U962,1)))</f>
        <v>45299</v>
      </c>
      <c r="X962" s="2">
        <v>32165</v>
      </c>
      <c r="Y962">
        <f t="shared" ca="1" si="74"/>
        <v>37</v>
      </c>
    </row>
    <row r="963" spans="3:25" x14ac:dyDescent="0.25">
      <c r="C963" t="s">
        <v>2865</v>
      </c>
      <c r="D963" t="s">
        <v>2866</v>
      </c>
      <c r="F963" t="str">
        <f t="shared" ref="F963:F1026" si="75">CONCATENATE(C963," ",D963)</f>
        <v>Latrena Haacker</v>
      </c>
      <c r="H963" t="str">
        <f t="shared" ref="H963:H1026" si="76">TRIM(F963)</f>
        <v>Latrena Haacker</v>
      </c>
      <c r="K963">
        <v>100</v>
      </c>
      <c r="L963" t="str">
        <f t="shared" ref="L963:L1026" si="77">IF(K963&lt;=99,"Normal Heart Rate",IF(K963&lt;=120,"High Heart Rate","Critical Heart Rate"))</f>
        <v>High Heart Rate</v>
      </c>
      <c r="O963">
        <v>2001915</v>
      </c>
      <c r="P963" s="2" cm="1">
        <f t="array" ref="P963">_xlfn.IFS(LEN(O963)=8,DATE(LEFT(O963,4),MID(O963,5,2),RIGHT(O963,2)),LEN(O963)=7,DATE(LEFT(O963,4),MID(O963,5,1),RIGHT(O963,2)),LEN(O963)=6,DATE(LEFT(O963,4),MID(O963,5,1),RIGHT(O963,1)))</f>
        <v>37149</v>
      </c>
      <c r="R963">
        <v>15</v>
      </c>
      <c r="S963" t="str">
        <f t="shared" ref="S963:S1026" si="78">IF(AND(R963&gt;= 6,R963&lt;= 23),"Normal","Bad")</f>
        <v>Normal</v>
      </c>
      <c r="U963">
        <v>2024112</v>
      </c>
      <c r="V963" s="2" cm="1">
        <f t="array" ref="V963">_xlfn.IFS(LEN(U963)=8,DATE(LEFT(U963,4),MID(U963,5,2),RIGHT(U963,2)),LEN(U963)=7,DATE(LEFT(U963,4),MID(U963,5,1),RIGHT(U963,2)),LEN(U963)=6,DATE(LEFT(U963,4),MID(U963,5,1),RIGHT(U963,1)))</f>
        <v>45303</v>
      </c>
      <c r="X963" s="2">
        <v>34054</v>
      </c>
      <c r="Y963">
        <f t="shared" ref="Y963:Y1026" ca="1" si="79">DATEDIF(X963,TODAY(),"Y")</f>
        <v>31</v>
      </c>
    </row>
    <row r="964" spans="3:25" x14ac:dyDescent="0.25">
      <c r="C964" t="s">
        <v>2868</v>
      </c>
      <c r="D964" t="s">
        <v>2869</v>
      </c>
      <c r="F964" t="str">
        <f t="shared" si="75"/>
        <v>Arlyn Iacopetti</v>
      </c>
      <c r="H964" t="str">
        <f t="shared" si="76"/>
        <v>Arlyn Iacopetti</v>
      </c>
      <c r="K964">
        <v>108</v>
      </c>
      <c r="L964" t="str">
        <f t="shared" si="77"/>
        <v>High Heart Rate</v>
      </c>
      <c r="O964">
        <v>1988123</v>
      </c>
      <c r="P964" s="2" cm="1">
        <f t="array" ref="P964">_xlfn.IFS(LEN(O964)=8,DATE(LEFT(O964,4),MID(O964,5,2),RIGHT(O964,2)),LEN(O964)=7,DATE(LEFT(O964,4),MID(O964,5,1),RIGHT(O964,2)),LEN(O964)=6,DATE(LEFT(O964,4),MID(O964,5,1),RIGHT(O964,1)))</f>
        <v>32165</v>
      </c>
      <c r="R964">
        <v>21</v>
      </c>
      <c r="S964" t="str">
        <f t="shared" si="78"/>
        <v>Normal</v>
      </c>
      <c r="U964">
        <v>2024321</v>
      </c>
      <c r="V964" s="2" cm="1">
        <f t="array" ref="V964">_xlfn.IFS(LEN(U964)=8,DATE(LEFT(U964,4),MID(U964,5,2),RIGHT(U964,2)),LEN(U964)=7,DATE(LEFT(U964,4),MID(U964,5,1),RIGHT(U964,2)),LEN(U964)=6,DATE(LEFT(U964,4),MID(U964,5,1),RIGHT(U964,1)))</f>
        <v>45372</v>
      </c>
      <c r="X964" s="2">
        <v>34848</v>
      </c>
      <c r="Y964">
        <f t="shared" ca="1" si="79"/>
        <v>29</v>
      </c>
    </row>
    <row r="965" spans="3:25" x14ac:dyDescent="0.25">
      <c r="C965" t="s">
        <v>2871</v>
      </c>
      <c r="D965" t="s">
        <v>2872</v>
      </c>
      <c r="F965" t="str">
        <f t="shared" si="75"/>
        <v>Vivyanne Cicchitello</v>
      </c>
      <c r="H965" t="str">
        <f t="shared" si="76"/>
        <v>Vivyanne Cicchitello</v>
      </c>
      <c r="K965">
        <v>104</v>
      </c>
      <c r="L965" t="str">
        <f t="shared" si="77"/>
        <v>High Heart Rate</v>
      </c>
      <c r="O965">
        <v>1993326</v>
      </c>
      <c r="P965" s="2" cm="1">
        <f t="array" ref="P965">_xlfn.IFS(LEN(O965)=8,DATE(LEFT(O965,4),MID(O965,5,2),RIGHT(O965,2)),LEN(O965)=7,DATE(LEFT(O965,4),MID(O965,5,1),RIGHT(O965,2)),LEN(O965)=6,DATE(LEFT(O965,4),MID(O965,5,1),RIGHT(O965,1)))</f>
        <v>34054</v>
      </c>
      <c r="R965">
        <v>17</v>
      </c>
      <c r="S965" t="str">
        <f t="shared" si="78"/>
        <v>Normal</v>
      </c>
      <c r="U965">
        <v>202458</v>
      </c>
      <c r="V965" s="2" cm="1">
        <f t="array" ref="V965">_xlfn.IFS(LEN(U965)=8,DATE(LEFT(U965,4),MID(U965,5,2),RIGHT(U965,2)),LEN(U965)=7,DATE(LEFT(U965,4),MID(U965,5,1),RIGHT(U965,2)),LEN(U965)=6,DATE(LEFT(U965,4),MID(U965,5,1),RIGHT(U965,1)))</f>
        <v>45420</v>
      </c>
      <c r="X965" s="2">
        <v>27525</v>
      </c>
      <c r="Y965">
        <f t="shared" ca="1" si="79"/>
        <v>49</v>
      </c>
    </row>
    <row r="966" spans="3:25" x14ac:dyDescent="0.25">
      <c r="C966" t="s">
        <v>402</v>
      </c>
      <c r="D966" t="s">
        <v>2874</v>
      </c>
      <c r="F966" t="str">
        <f t="shared" si="75"/>
        <v>Haven Trass</v>
      </c>
      <c r="H966" t="str">
        <f t="shared" si="76"/>
        <v>Haven Trass</v>
      </c>
      <c r="K966">
        <v>94</v>
      </c>
      <c r="L966" t="str">
        <f t="shared" si="77"/>
        <v>Normal Heart Rate</v>
      </c>
      <c r="O966">
        <v>1995529</v>
      </c>
      <c r="P966" s="2" cm="1">
        <f t="array" ref="P966">_xlfn.IFS(LEN(O966)=8,DATE(LEFT(O966,4),MID(O966,5,2),RIGHT(O966,2)),LEN(O966)=7,DATE(LEFT(O966,4),MID(O966,5,1),RIGHT(O966,2)),LEN(O966)=6,DATE(LEFT(O966,4),MID(O966,5,1),RIGHT(O966,1)))</f>
        <v>34848</v>
      </c>
      <c r="R966">
        <v>20</v>
      </c>
      <c r="S966" t="str">
        <f t="shared" si="78"/>
        <v>Normal</v>
      </c>
      <c r="U966">
        <v>2024623</v>
      </c>
      <c r="V966" s="2" cm="1">
        <f t="array" ref="V966">_xlfn.IFS(LEN(U966)=8,DATE(LEFT(U966,4),MID(U966,5,2),RIGHT(U966,2)),LEN(U966)=7,DATE(LEFT(U966,4),MID(U966,5,1),RIGHT(U966,2)),LEN(U966)=6,DATE(LEFT(U966,4),MID(U966,5,1),RIGHT(U966,1)))</f>
        <v>45466</v>
      </c>
      <c r="X966" s="2">
        <v>22790</v>
      </c>
      <c r="Y966">
        <f t="shared" ca="1" si="79"/>
        <v>62</v>
      </c>
    </row>
    <row r="967" spans="3:25" x14ac:dyDescent="0.25">
      <c r="C967" t="s">
        <v>2876</v>
      </c>
      <c r="D967" t="s">
        <v>2877</v>
      </c>
      <c r="F967" t="str">
        <f t="shared" si="75"/>
        <v>Lindon Glackin</v>
      </c>
      <c r="H967" t="str">
        <f t="shared" si="76"/>
        <v>Lindon Glackin</v>
      </c>
      <c r="K967">
        <v>71</v>
      </c>
      <c r="L967" t="str">
        <f t="shared" si="77"/>
        <v>Normal Heart Rate</v>
      </c>
      <c r="O967">
        <v>1975511</v>
      </c>
      <c r="P967" s="2" cm="1">
        <f t="array" ref="P967">_xlfn.IFS(LEN(O967)=8,DATE(LEFT(O967,4),MID(O967,5,2),RIGHT(O967,2)),LEN(O967)=7,DATE(LEFT(O967,4),MID(O967,5,1),RIGHT(O967,2)),LEN(O967)=6,DATE(LEFT(O967,4),MID(O967,5,1),RIGHT(O967,1)))</f>
        <v>27525</v>
      </c>
      <c r="R967">
        <v>13</v>
      </c>
      <c r="S967" t="str">
        <f t="shared" si="78"/>
        <v>Normal</v>
      </c>
      <c r="U967">
        <v>2024617</v>
      </c>
      <c r="V967" s="2" cm="1">
        <f t="array" ref="V967">_xlfn.IFS(LEN(U967)=8,DATE(LEFT(U967,4),MID(U967,5,2),RIGHT(U967,2)),LEN(U967)=7,DATE(LEFT(U967,4),MID(U967,5,1),RIGHT(U967,2)),LEN(U967)=6,DATE(LEFT(U967,4),MID(U967,5,1),RIGHT(U967,1)))</f>
        <v>45460</v>
      </c>
      <c r="X967" s="2">
        <v>34863</v>
      </c>
      <c r="Y967">
        <f t="shared" ca="1" si="79"/>
        <v>29</v>
      </c>
    </row>
    <row r="968" spans="3:25" x14ac:dyDescent="0.25">
      <c r="C968" t="s">
        <v>2879</v>
      </c>
      <c r="D968" t="s">
        <v>2880</v>
      </c>
      <c r="F968" t="str">
        <f t="shared" si="75"/>
        <v>Rachel Martinello</v>
      </c>
      <c r="H968" t="str">
        <f t="shared" si="76"/>
        <v>Rachel Martinello</v>
      </c>
      <c r="K968">
        <v>93</v>
      </c>
      <c r="L968" t="str">
        <f t="shared" si="77"/>
        <v>Normal Heart Rate</v>
      </c>
      <c r="O968">
        <v>1962524</v>
      </c>
      <c r="P968" s="2" cm="1">
        <f t="array" ref="P968">_xlfn.IFS(LEN(O968)=8,DATE(LEFT(O968,4),MID(O968,5,2),RIGHT(O968,2)),LEN(O968)=7,DATE(LEFT(O968,4),MID(O968,5,1),RIGHT(O968,2)),LEN(O968)=6,DATE(LEFT(O968,4),MID(O968,5,1),RIGHT(O968,1)))</f>
        <v>22790</v>
      </c>
      <c r="R968">
        <v>15</v>
      </c>
      <c r="S968" t="str">
        <f t="shared" si="78"/>
        <v>Normal</v>
      </c>
      <c r="U968">
        <v>2024229</v>
      </c>
      <c r="V968" s="2" cm="1">
        <f t="array" ref="V968">_xlfn.IFS(LEN(U968)=8,DATE(LEFT(U968,4),MID(U968,5,2),RIGHT(U968,2)),LEN(U968)=7,DATE(LEFT(U968,4),MID(U968,5,1),RIGHT(U968,2)),LEN(U968)=6,DATE(LEFT(U968,4),MID(U968,5,1),RIGHT(U968,1)))</f>
        <v>45351</v>
      </c>
      <c r="X968" s="2">
        <v>27820</v>
      </c>
      <c r="Y968">
        <f t="shared" ca="1" si="79"/>
        <v>49</v>
      </c>
    </row>
    <row r="969" spans="3:25" x14ac:dyDescent="0.25">
      <c r="C969" t="s">
        <v>2882</v>
      </c>
      <c r="D969" t="s">
        <v>2883</v>
      </c>
      <c r="F969" t="str">
        <f t="shared" si="75"/>
        <v>Vera Seyler</v>
      </c>
      <c r="H969" t="str">
        <f t="shared" si="76"/>
        <v>Vera Seyler</v>
      </c>
      <c r="K969">
        <v>81</v>
      </c>
      <c r="L969" t="str">
        <f t="shared" si="77"/>
        <v>Normal Heart Rate</v>
      </c>
      <c r="O969">
        <v>1995613</v>
      </c>
      <c r="P969" s="2" cm="1">
        <f t="array" ref="P969">_xlfn.IFS(LEN(O969)=8,DATE(LEFT(O969,4),MID(O969,5,2),RIGHT(O969,2)),LEN(O969)=7,DATE(LEFT(O969,4),MID(O969,5,1),RIGHT(O969,2)),LEN(O969)=6,DATE(LEFT(O969,4),MID(O969,5,1),RIGHT(O969,1)))</f>
        <v>34863</v>
      </c>
      <c r="R969">
        <v>14</v>
      </c>
      <c r="S969" t="str">
        <f t="shared" si="78"/>
        <v>Normal</v>
      </c>
      <c r="U969">
        <v>202417</v>
      </c>
      <c r="V969" s="2" cm="1">
        <f t="array" ref="V969">_xlfn.IFS(LEN(U969)=8,DATE(LEFT(U969,4),MID(U969,5,2),RIGHT(U969,2)),LEN(U969)=7,DATE(LEFT(U969,4),MID(U969,5,1),RIGHT(U969,2)),LEN(U969)=6,DATE(LEFT(U969,4),MID(U969,5,1),RIGHT(U969,1)))</f>
        <v>45298</v>
      </c>
      <c r="X969" s="2">
        <v>38356</v>
      </c>
      <c r="Y969">
        <f t="shared" ca="1" si="79"/>
        <v>20</v>
      </c>
    </row>
    <row r="970" spans="3:25" x14ac:dyDescent="0.25">
      <c r="C970" t="s">
        <v>2885</v>
      </c>
      <c r="D970" t="s">
        <v>2886</v>
      </c>
      <c r="F970" t="str">
        <f t="shared" si="75"/>
        <v>Fay Albon</v>
      </c>
      <c r="H970" t="str">
        <f t="shared" si="76"/>
        <v>Fay Albon</v>
      </c>
      <c r="K970">
        <v>100</v>
      </c>
      <c r="L970" t="str">
        <f t="shared" si="77"/>
        <v>High Heart Rate</v>
      </c>
      <c r="O970">
        <v>197631</v>
      </c>
      <c r="P970" s="2" cm="1">
        <f t="array" ref="P970">_xlfn.IFS(LEN(O970)=8,DATE(LEFT(O970,4),MID(O970,5,2),RIGHT(O970,2)),LEN(O970)=7,DATE(LEFT(O970,4),MID(O970,5,1),RIGHT(O970,2)),LEN(O970)=6,DATE(LEFT(O970,4),MID(O970,5,1),RIGHT(O970,1)))</f>
        <v>27820</v>
      </c>
      <c r="R970">
        <v>15</v>
      </c>
      <c r="S970" t="str">
        <f t="shared" si="78"/>
        <v>Normal</v>
      </c>
      <c r="U970">
        <v>2024416</v>
      </c>
      <c r="V970" s="2" cm="1">
        <f t="array" ref="V970">_xlfn.IFS(LEN(U970)=8,DATE(LEFT(U970,4),MID(U970,5,2),RIGHT(U970,2)),LEN(U970)=7,DATE(LEFT(U970,4),MID(U970,5,1),RIGHT(U970,2)),LEN(U970)=6,DATE(LEFT(U970,4),MID(U970,5,1),RIGHT(U970,1)))</f>
        <v>45398</v>
      </c>
      <c r="X970" s="2">
        <v>32942</v>
      </c>
      <c r="Y970">
        <f t="shared" ca="1" si="79"/>
        <v>35</v>
      </c>
    </row>
    <row r="971" spans="3:25" x14ac:dyDescent="0.25">
      <c r="C971" t="s">
        <v>2888</v>
      </c>
      <c r="D971" t="s">
        <v>2889</v>
      </c>
      <c r="F971" t="str">
        <f t="shared" si="75"/>
        <v>Rad Turrell</v>
      </c>
      <c r="H971" t="str">
        <f t="shared" si="76"/>
        <v>Rad Turrell</v>
      </c>
      <c r="K971">
        <v>113</v>
      </c>
      <c r="L971" t="str">
        <f t="shared" si="77"/>
        <v>High Heart Rate</v>
      </c>
      <c r="O971">
        <v>200514</v>
      </c>
      <c r="P971" s="2" cm="1">
        <f t="array" ref="P971">_xlfn.IFS(LEN(O971)=8,DATE(LEFT(O971,4),MID(O971,5,2),RIGHT(O971,2)),LEN(O971)=7,DATE(LEFT(O971,4),MID(O971,5,1),RIGHT(O971,2)),LEN(O971)=6,DATE(LEFT(O971,4),MID(O971,5,1),RIGHT(O971,1)))</f>
        <v>38356</v>
      </c>
      <c r="R971">
        <v>17</v>
      </c>
      <c r="S971" t="str">
        <f t="shared" si="78"/>
        <v>Normal</v>
      </c>
      <c r="U971">
        <v>2024422</v>
      </c>
      <c r="V971" s="2" cm="1">
        <f t="array" ref="V971">_xlfn.IFS(LEN(U971)=8,DATE(LEFT(U971,4),MID(U971,5,2),RIGHT(U971,2)),LEN(U971)=7,DATE(LEFT(U971,4),MID(U971,5,1),RIGHT(U971,2)),LEN(U971)=6,DATE(LEFT(U971,4),MID(U971,5,1),RIGHT(U971,1)))</f>
        <v>45404</v>
      </c>
      <c r="X971" s="2">
        <v>37487</v>
      </c>
      <c r="Y971">
        <f t="shared" ca="1" si="79"/>
        <v>22</v>
      </c>
    </row>
    <row r="972" spans="3:25" x14ac:dyDescent="0.25">
      <c r="C972" t="s">
        <v>2891</v>
      </c>
      <c r="D972" t="s">
        <v>2892</v>
      </c>
      <c r="F972" t="str">
        <f t="shared" si="75"/>
        <v>Tiena Jenteau</v>
      </c>
      <c r="H972" t="str">
        <f t="shared" si="76"/>
        <v>Tiena Jenteau</v>
      </c>
      <c r="K972">
        <v>120</v>
      </c>
      <c r="L972" t="str">
        <f t="shared" si="77"/>
        <v>High Heart Rate</v>
      </c>
      <c r="O972">
        <v>1990310</v>
      </c>
      <c r="P972" s="2" cm="1">
        <f t="array" ref="P972">_xlfn.IFS(LEN(O972)=8,DATE(LEFT(O972,4),MID(O972,5,2),RIGHT(O972,2)),LEN(O972)=7,DATE(LEFT(O972,4),MID(O972,5,1),RIGHT(O972,2)),LEN(O972)=6,DATE(LEFT(O972,4),MID(O972,5,1),RIGHT(O972,1)))</f>
        <v>32942</v>
      </c>
      <c r="R972">
        <v>15</v>
      </c>
      <c r="S972" t="str">
        <f t="shared" si="78"/>
        <v>Normal</v>
      </c>
      <c r="U972">
        <v>202412</v>
      </c>
      <c r="V972" s="2" cm="1">
        <f t="array" ref="V972">_xlfn.IFS(LEN(U972)=8,DATE(LEFT(U972,4),MID(U972,5,2),RIGHT(U972,2)),LEN(U972)=7,DATE(LEFT(U972,4),MID(U972,5,1),RIGHT(U972,2)),LEN(U972)=6,DATE(LEFT(U972,4),MID(U972,5,1),RIGHT(U972,1)))</f>
        <v>45293</v>
      </c>
      <c r="X972" s="2">
        <v>33063</v>
      </c>
      <c r="Y972">
        <f t="shared" ca="1" si="79"/>
        <v>34</v>
      </c>
    </row>
    <row r="973" spans="3:25" x14ac:dyDescent="0.25">
      <c r="C973" t="s">
        <v>2894</v>
      </c>
      <c r="D973" t="s">
        <v>2895</v>
      </c>
      <c r="F973" t="str">
        <f t="shared" si="75"/>
        <v>Ev Onn</v>
      </c>
      <c r="H973" t="str">
        <f t="shared" si="76"/>
        <v>Ev Onn</v>
      </c>
      <c r="K973">
        <v>67</v>
      </c>
      <c r="L973" t="str">
        <f t="shared" si="77"/>
        <v>Normal Heart Rate</v>
      </c>
      <c r="O973">
        <v>2002819</v>
      </c>
      <c r="P973" s="2" cm="1">
        <f t="array" ref="P973">_xlfn.IFS(LEN(O973)=8,DATE(LEFT(O973,4),MID(O973,5,2),RIGHT(O973,2)),LEN(O973)=7,DATE(LEFT(O973,4),MID(O973,5,1),RIGHT(O973,2)),LEN(O973)=6,DATE(LEFT(O973,4),MID(O973,5,1),RIGHT(O973,1)))</f>
        <v>37487</v>
      </c>
      <c r="R973">
        <v>15</v>
      </c>
      <c r="S973" t="str">
        <f t="shared" si="78"/>
        <v>Normal</v>
      </c>
      <c r="U973">
        <v>202443</v>
      </c>
      <c r="V973" s="2" cm="1">
        <f t="array" ref="V973">_xlfn.IFS(LEN(U973)=8,DATE(LEFT(U973,4),MID(U973,5,2),RIGHT(U973,2)),LEN(U973)=7,DATE(LEFT(U973,4),MID(U973,5,1),RIGHT(U973,2)),LEN(U973)=6,DATE(LEFT(U973,4),MID(U973,5,1),RIGHT(U973,1)))</f>
        <v>45385</v>
      </c>
      <c r="X973" s="2">
        <v>38885</v>
      </c>
      <c r="Y973">
        <f t="shared" ca="1" si="79"/>
        <v>18</v>
      </c>
    </row>
    <row r="974" spans="3:25" x14ac:dyDescent="0.25">
      <c r="C974" t="s">
        <v>2897</v>
      </c>
      <c r="D974" t="s">
        <v>1240</v>
      </c>
      <c r="F974" t="str">
        <f t="shared" si="75"/>
        <v>Herrick Bortolussi</v>
      </c>
      <c r="H974" t="str">
        <f t="shared" si="76"/>
        <v>Herrick Bortolussi</v>
      </c>
      <c r="K974">
        <v>100</v>
      </c>
      <c r="L974" t="str">
        <f t="shared" si="77"/>
        <v>High Heart Rate</v>
      </c>
      <c r="O974">
        <v>199079</v>
      </c>
      <c r="P974" s="2" cm="1">
        <f t="array" ref="P974">_xlfn.IFS(LEN(O974)=8,DATE(LEFT(O974,4),MID(O974,5,2),RIGHT(O974,2)),LEN(O974)=7,DATE(LEFT(O974,4),MID(O974,5,1),RIGHT(O974,2)),LEN(O974)=6,DATE(LEFT(O974,4),MID(O974,5,1),RIGHT(O974,1)))</f>
        <v>33063</v>
      </c>
      <c r="R974">
        <v>12</v>
      </c>
      <c r="S974" t="str">
        <f t="shared" si="78"/>
        <v>Normal</v>
      </c>
      <c r="U974">
        <v>2024426</v>
      </c>
      <c r="V974" s="2" cm="1">
        <f t="array" ref="V974">_xlfn.IFS(LEN(U974)=8,DATE(LEFT(U974,4),MID(U974,5,2),RIGHT(U974,2)),LEN(U974)=7,DATE(LEFT(U974,4),MID(U974,5,1),RIGHT(U974,2)),LEN(U974)=6,DATE(LEFT(U974,4),MID(U974,5,1),RIGHT(U974,1)))</f>
        <v>45408</v>
      </c>
      <c r="X974" s="2">
        <v>23436</v>
      </c>
      <c r="Y974">
        <f t="shared" ca="1" si="79"/>
        <v>61</v>
      </c>
    </row>
    <row r="975" spans="3:25" x14ac:dyDescent="0.25">
      <c r="C975" t="s">
        <v>2899</v>
      </c>
      <c r="D975" t="s">
        <v>2900</v>
      </c>
      <c r="F975" t="str">
        <f t="shared" si="75"/>
        <v>Tracey Veck</v>
      </c>
      <c r="H975" t="str">
        <f t="shared" si="76"/>
        <v>Tracey Veck</v>
      </c>
      <c r="K975">
        <v>99</v>
      </c>
      <c r="L975" t="str">
        <f t="shared" si="77"/>
        <v>Normal Heart Rate</v>
      </c>
      <c r="O975">
        <v>2006617</v>
      </c>
      <c r="P975" s="2" cm="1">
        <f t="array" ref="P975">_xlfn.IFS(LEN(O975)=8,DATE(LEFT(O975,4),MID(O975,5,2),RIGHT(O975,2)),LEN(O975)=7,DATE(LEFT(O975,4),MID(O975,5,1),RIGHT(O975,2)),LEN(O975)=6,DATE(LEFT(O975,4),MID(O975,5,1),RIGHT(O975,1)))</f>
        <v>38885</v>
      </c>
      <c r="R975">
        <v>20</v>
      </c>
      <c r="S975" t="str">
        <f t="shared" si="78"/>
        <v>Normal</v>
      </c>
      <c r="U975">
        <v>2024524</v>
      </c>
      <c r="V975" s="2" cm="1">
        <f t="array" ref="V975">_xlfn.IFS(LEN(U975)=8,DATE(LEFT(U975,4),MID(U975,5,2),RIGHT(U975,2)),LEN(U975)=7,DATE(LEFT(U975,4),MID(U975,5,1),RIGHT(U975,2)),LEN(U975)=6,DATE(LEFT(U975,4),MID(U975,5,1),RIGHT(U975,1)))</f>
        <v>45436</v>
      </c>
      <c r="X975" s="2">
        <v>37081</v>
      </c>
      <c r="Y975">
        <f t="shared" ca="1" si="79"/>
        <v>23</v>
      </c>
    </row>
    <row r="976" spans="3:25" x14ac:dyDescent="0.25">
      <c r="C976" t="s">
        <v>2464</v>
      </c>
      <c r="D976" t="s">
        <v>2902</v>
      </c>
      <c r="F976" t="str">
        <f t="shared" si="75"/>
        <v>Bianca Iveson</v>
      </c>
      <c r="H976" t="str">
        <f t="shared" si="76"/>
        <v>Bianca Iveson</v>
      </c>
      <c r="K976">
        <v>79</v>
      </c>
      <c r="L976" t="str">
        <f t="shared" si="77"/>
        <v>Normal Heart Rate</v>
      </c>
      <c r="O976">
        <v>1964229</v>
      </c>
      <c r="P976" s="2" cm="1">
        <f t="array" ref="P976">_xlfn.IFS(LEN(O976)=8,DATE(LEFT(O976,4),MID(O976,5,2),RIGHT(O976,2)),LEN(O976)=7,DATE(LEFT(O976,4),MID(O976,5,1),RIGHT(O976,2)),LEN(O976)=6,DATE(LEFT(O976,4),MID(O976,5,1),RIGHT(O976,1)))</f>
        <v>23436</v>
      </c>
      <c r="R976">
        <v>11</v>
      </c>
      <c r="S976" t="str">
        <f t="shared" si="78"/>
        <v>Normal</v>
      </c>
      <c r="U976">
        <v>2024222</v>
      </c>
      <c r="V976" s="2" cm="1">
        <f t="array" ref="V976">_xlfn.IFS(LEN(U976)=8,DATE(LEFT(U976,4),MID(U976,5,2),RIGHT(U976,2)),LEN(U976)=7,DATE(LEFT(U976,4),MID(U976,5,1),RIGHT(U976,2)),LEN(U976)=6,DATE(LEFT(U976,4),MID(U976,5,1),RIGHT(U976,1)))</f>
        <v>45344</v>
      </c>
      <c r="X976" s="2">
        <v>31252</v>
      </c>
      <c r="Y976">
        <f t="shared" ca="1" si="79"/>
        <v>39</v>
      </c>
    </row>
    <row r="977" spans="3:25" x14ac:dyDescent="0.25">
      <c r="C977" t="s">
        <v>2904</v>
      </c>
      <c r="D977" t="s">
        <v>2905</v>
      </c>
      <c r="F977" t="str">
        <f t="shared" si="75"/>
        <v>Whitby Cuer</v>
      </c>
      <c r="H977" t="str">
        <f t="shared" si="76"/>
        <v>Whitby Cuer</v>
      </c>
      <c r="K977">
        <v>106</v>
      </c>
      <c r="L977" t="str">
        <f t="shared" si="77"/>
        <v>High Heart Rate</v>
      </c>
      <c r="O977">
        <v>200179</v>
      </c>
      <c r="P977" s="2" cm="1">
        <f t="array" ref="P977">_xlfn.IFS(LEN(O977)=8,DATE(LEFT(O977,4),MID(O977,5,2),RIGHT(O977,2)),LEN(O977)=7,DATE(LEFT(O977,4),MID(O977,5,1),RIGHT(O977,2)),LEN(O977)=6,DATE(LEFT(O977,4),MID(O977,5,1),RIGHT(O977,1)))</f>
        <v>37081</v>
      </c>
      <c r="R977">
        <v>15</v>
      </c>
      <c r="S977" t="str">
        <f t="shared" si="78"/>
        <v>Normal</v>
      </c>
      <c r="U977">
        <v>2024319</v>
      </c>
      <c r="V977" s="2" cm="1">
        <f t="array" ref="V977">_xlfn.IFS(LEN(U977)=8,DATE(LEFT(U977,4),MID(U977,5,2),RIGHT(U977,2)),LEN(U977)=7,DATE(LEFT(U977,4),MID(U977,5,1),RIGHT(U977,2)),LEN(U977)=6,DATE(LEFT(U977,4),MID(U977,5,1),RIGHT(U977,1)))</f>
        <v>45370</v>
      </c>
      <c r="X977" s="2">
        <v>27563</v>
      </c>
      <c r="Y977">
        <f t="shared" ca="1" si="79"/>
        <v>49</v>
      </c>
    </row>
    <row r="978" spans="3:25" x14ac:dyDescent="0.25">
      <c r="C978" t="s">
        <v>2907</v>
      </c>
      <c r="D978" t="s">
        <v>2908</v>
      </c>
      <c r="F978" t="str">
        <f t="shared" si="75"/>
        <v>Kalindi Hambribe</v>
      </c>
      <c r="H978" t="str">
        <f t="shared" si="76"/>
        <v>Kalindi Hambribe</v>
      </c>
      <c r="K978">
        <v>102</v>
      </c>
      <c r="L978" t="str">
        <f t="shared" si="77"/>
        <v>High Heart Rate</v>
      </c>
      <c r="O978">
        <v>1985724</v>
      </c>
      <c r="P978" s="2" cm="1">
        <f t="array" ref="P978">_xlfn.IFS(LEN(O978)=8,DATE(LEFT(O978,4),MID(O978,5,2),RIGHT(O978,2)),LEN(O978)=7,DATE(LEFT(O978,4),MID(O978,5,1),RIGHT(O978,2)),LEN(O978)=6,DATE(LEFT(O978,4),MID(O978,5,1),RIGHT(O978,1)))</f>
        <v>31252</v>
      </c>
      <c r="R978">
        <v>15</v>
      </c>
      <c r="S978" t="str">
        <f t="shared" si="78"/>
        <v>Normal</v>
      </c>
      <c r="U978">
        <v>2024221</v>
      </c>
      <c r="V978" s="2" cm="1">
        <f t="array" ref="V978">_xlfn.IFS(LEN(U978)=8,DATE(LEFT(U978,4),MID(U978,5,2),RIGHT(U978,2)),LEN(U978)=7,DATE(LEFT(U978,4),MID(U978,5,1),RIGHT(U978,2)),LEN(U978)=6,DATE(LEFT(U978,4),MID(U978,5,1),RIGHT(U978,1)))</f>
        <v>45343</v>
      </c>
      <c r="X978" s="2">
        <v>30051</v>
      </c>
      <c r="Y978">
        <f t="shared" ca="1" si="79"/>
        <v>42</v>
      </c>
    </row>
    <row r="979" spans="3:25" x14ac:dyDescent="0.25">
      <c r="C979" t="s">
        <v>2910</v>
      </c>
      <c r="D979" t="s">
        <v>1246</v>
      </c>
      <c r="F979" t="str">
        <f t="shared" si="75"/>
        <v>Maison Veldens</v>
      </c>
      <c r="H979" t="str">
        <f t="shared" si="76"/>
        <v>Maison Veldens</v>
      </c>
      <c r="K979">
        <v>89</v>
      </c>
      <c r="L979" t="str">
        <f t="shared" si="77"/>
        <v>Normal Heart Rate</v>
      </c>
      <c r="O979">
        <v>1975618</v>
      </c>
      <c r="P979" s="2" cm="1">
        <f t="array" ref="P979">_xlfn.IFS(LEN(O979)=8,DATE(LEFT(O979,4),MID(O979,5,2),RIGHT(O979,2)),LEN(O979)=7,DATE(LEFT(O979,4),MID(O979,5,1),RIGHT(O979,2)),LEN(O979)=6,DATE(LEFT(O979,4),MID(O979,5,1),RIGHT(O979,1)))</f>
        <v>27563</v>
      </c>
      <c r="R979">
        <v>20</v>
      </c>
      <c r="S979" t="str">
        <f t="shared" si="78"/>
        <v>Normal</v>
      </c>
      <c r="U979">
        <v>2024310</v>
      </c>
      <c r="V979" s="2" cm="1">
        <f t="array" ref="V979">_xlfn.IFS(LEN(U979)=8,DATE(LEFT(U979,4),MID(U979,5,2),RIGHT(U979,2)),LEN(U979)=7,DATE(LEFT(U979,4),MID(U979,5,1),RIGHT(U979,2)),LEN(U979)=6,DATE(LEFT(U979,4),MID(U979,5,1),RIGHT(U979,1)))</f>
        <v>45361</v>
      </c>
      <c r="X979" s="2">
        <v>33126</v>
      </c>
      <c r="Y979">
        <f t="shared" ca="1" si="79"/>
        <v>34</v>
      </c>
    </row>
    <row r="980" spans="3:25" x14ac:dyDescent="0.25">
      <c r="C980" t="s">
        <v>2912</v>
      </c>
      <c r="D980" t="s">
        <v>2913</v>
      </c>
      <c r="F980" t="str">
        <f t="shared" si="75"/>
        <v>Ewan Accum</v>
      </c>
      <c r="H980" t="str">
        <f t="shared" si="76"/>
        <v>Ewan Accum</v>
      </c>
      <c r="K980">
        <v>110</v>
      </c>
      <c r="L980" t="str">
        <f t="shared" si="77"/>
        <v>High Heart Rate</v>
      </c>
      <c r="O980">
        <v>1982410</v>
      </c>
      <c r="P980" s="2" cm="1">
        <f t="array" ref="P980">_xlfn.IFS(LEN(O980)=8,DATE(LEFT(O980,4),MID(O980,5,2),RIGHT(O980,2)),LEN(O980)=7,DATE(LEFT(O980,4),MID(O980,5,1),RIGHT(O980,2)),LEN(O980)=6,DATE(LEFT(O980,4),MID(O980,5,1),RIGHT(O980,1)))</f>
        <v>30051</v>
      </c>
      <c r="R980">
        <v>15</v>
      </c>
      <c r="S980" t="str">
        <f t="shared" si="78"/>
        <v>Normal</v>
      </c>
      <c r="U980">
        <v>202451</v>
      </c>
      <c r="V980" s="2" cm="1">
        <f t="array" ref="V980">_xlfn.IFS(LEN(U980)=8,DATE(LEFT(U980,4),MID(U980,5,2),RIGHT(U980,2)),LEN(U980)=7,DATE(LEFT(U980,4),MID(U980,5,1),RIGHT(U980,2)),LEN(U980)=6,DATE(LEFT(U980,4),MID(U980,5,1),RIGHT(U980,1)))</f>
        <v>45413</v>
      </c>
      <c r="X980" s="2">
        <v>28908</v>
      </c>
      <c r="Y980">
        <f t="shared" ca="1" si="79"/>
        <v>46</v>
      </c>
    </row>
    <row r="981" spans="3:25" x14ac:dyDescent="0.25">
      <c r="C981" t="s">
        <v>2915</v>
      </c>
      <c r="D981" t="s">
        <v>2916</v>
      </c>
      <c r="F981" t="str">
        <f t="shared" si="75"/>
        <v>Marya Scritch</v>
      </c>
      <c r="H981" t="str">
        <f t="shared" si="76"/>
        <v>Marya Scritch</v>
      </c>
      <c r="K981">
        <v>107</v>
      </c>
      <c r="L981" t="str">
        <f t="shared" si="77"/>
        <v>High Heart Rate</v>
      </c>
      <c r="O981">
        <v>1990910</v>
      </c>
      <c r="P981" s="2" cm="1">
        <f t="array" ref="P981">_xlfn.IFS(LEN(O981)=8,DATE(LEFT(O981,4),MID(O981,5,2),RIGHT(O981,2)),LEN(O981)=7,DATE(LEFT(O981,4),MID(O981,5,1),RIGHT(O981,2)),LEN(O981)=6,DATE(LEFT(O981,4),MID(O981,5,1),RIGHT(O981,1)))</f>
        <v>33126</v>
      </c>
      <c r="R981">
        <v>13</v>
      </c>
      <c r="S981" t="str">
        <f t="shared" si="78"/>
        <v>Normal</v>
      </c>
      <c r="U981">
        <v>2024518</v>
      </c>
      <c r="V981" s="2" cm="1">
        <f t="array" ref="V981">_xlfn.IFS(LEN(U981)=8,DATE(LEFT(U981,4),MID(U981,5,2),RIGHT(U981,2)),LEN(U981)=7,DATE(LEFT(U981,4),MID(U981,5,1),RIGHT(U981,2)),LEN(U981)=6,DATE(LEFT(U981,4),MID(U981,5,1),RIGHT(U981,1)))</f>
        <v>45430</v>
      </c>
      <c r="X981" s="2">
        <v>35110</v>
      </c>
      <c r="Y981">
        <f t="shared" ca="1" si="79"/>
        <v>29</v>
      </c>
    </row>
    <row r="982" spans="3:25" x14ac:dyDescent="0.25">
      <c r="C982" t="s">
        <v>2918</v>
      </c>
      <c r="D982" t="s">
        <v>2919</v>
      </c>
      <c r="F982" t="str">
        <f t="shared" si="75"/>
        <v>Findley MacFadyen</v>
      </c>
      <c r="H982" t="str">
        <f t="shared" si="76"/>
        <v>Findley MacFadyen</v>
      </c>
      <c r="K982">
        <v>92</v>
      </c>
      <c r="L982" t="str">
        <f t="shared" si="77"/>
        <v>Normal Heart Rate</v>
      </c>
      <c r="O982">
        <v>1979222</v>
      </c>
      <c r="P982" s="2" cm="1">
        <f t="array" ref="P982">_xlfn.IFS(LEN(O982)=8,DATE(LEFT(O982,4),MID(O982,5,2),RIGHT(O982,2)),LEN(O982)=7,DATE(LEFT(O982,4),MID(O982,5,1),RIGHT(O982,2)),LEN(O982)=6,DATE(LEFT(O982,4),MID(O982,5,1),RIGHT(O982,1)))</f>
        <v>28908</v>
      </c>
      <c r="R982">
        <v>15</v>
      </c>
      <c r="S982" t="str">
        <f t="shared" si="78"/>
        <v>Normal</v>
      </c>
      <c r="U982">
        <v>2024510</v>
      </c>
      <c r="V982" s="2" cm="1">
        <f t="array" ref="V982">_xlfn.IFS(LEN(U982)=8,DATE(LEFT(U982,4),MID(U982,5,2),RIGHT(U982,2)),LEN(U982)=7,DATE(LEFT(U982,4),MID(U982,5,1),RIGHT(U982,2)),LEN(U982)=6,DATE(LEFT(U982,4),MID(U982,5,1),RIGHT(U982,1)))</f>
        <v>45422</v>
      </c>
      <c r="X982" s="2">
        <v>34483</v>
      </c>
      <c r="Y982">
        <f t="shared" ca="1" si="79"/>
        <v>30</v>
      </c>
    </row>
    <row r="983" spans="3:25" x14ac:dyDescent="0.25">
      <c r="C983" t="s">
        <v>2921</v>
      </c>
      <c r="D983" t="s">
        <v>2922</v>
      </c>
      <c r="F983" t="str">
        <f t="shared" si="75"/>
        <v>Josselyn Landsberg</v>
      </c>
      <c r="H983" t="str">
        <f t="shared" si="76"/>
        <v>Josselyn Landsberg</v>
      </c>
      <c r="K983">
        <v>100</v>
      </c>
      <c r="L983" t="str">
        <f t="shared" si="77"/>
        <v>High Heart Rate</v>
      </c>
      <c r="O983">
        <v>1996215</v>
      </c>
      <c r="P983" s="2" cm="1">
        <f t="array" ref="P983">_xlfn.IFS(LEN(O983)=8,DATE(LEFT(O983,4),MID(O983,5,2),RIGHT(O983,2)),LEN(O983)=7,DATE(LEFT(O983,4),MID(O983,5,1),RIGHT(O983,2)),LEN(O983)=6,DATE(LEFT(O983,4),MID(O983,5,1),RIGHT(O983,1)))</f>
        <v>35110</v>
      </c>
      <c r="R983">
        <v>9</v>
      </c>
      <c r="S983" t="str">
        <f t="shared" si="78"/>
        <v>Normal</v>
      </c>
      <c r="U983">
        <v>2024226</v>
      </c>
      <c r="V983" s="2" cm="1">
        <f t="array" ref="V983">_xlfn.IFS(LEN(U983)=8,DATE(LEFT(U983,4),MID(U983,5,2),RIGHT(U983,2)),LEN(U983)=7,DATE(LEFT(U983,4),MID(U983,5,1),RIGHT(U983,2)),LEN(U983)=6,DATE(LEFT(U983,4),MID(U983,5,1),RIGHT(U983,1)))</f>
        <v>45348</v>
      </c>
      <c r="X983" s="2">
        <v>38897</v>
      </c>
      <c r="Y983">
        <f t="shared" ca="1" si="79"/>
        <v>18</v>
      </c>
    </row>
    <row r="984" spans="3:25" x14ac:dyDescent="0.25">
      <c r="C984" t="s">
        <v>2924</v>
      </c>
      <c r="D984" t="s">
        <v>2925</v>
      </c>
      <c r="F984" t="str">
        <f t="shared" si="75"/>
        <v>Jerrine Rangle</v>
      </c>
      <c r="H984" t="str">
        <f t="shared" si="76"/>
        <v>Jerrine Rangle</v>
      </c>
      <c r="K984">
        <v>95</v>
      </c>
      <c r="L984" t="str">
        <f t="shared" si="77"/>
        <v>Normal Heart Rate</v>
      </c>
      <c r="O984">
        <v>1994529</v>
      </c>
      <c r="P984" s="2" cm="1">
        <f t="array" ref="P984">_xlfn.IFS(LEN(O984)=8,DATE(LEFT(O984,4),MID(O984,5,2),RIGHT(O984,2)),LEN(O984)=7,DATE(LEFT(O984,4),MID(O984,5,1),RIGHT(O984,2)),LEN(O984)=6,DATE(LEFT(O984,4),MID(O984,5,1),RIGHT(O984,1)))</f>
        <v>34483</v>
      </c>
      <c r="R984">
        <v>25</v>
      </c>
      <c r="S984" t="str">
        <f t="shared" si="78"/>
        <v>Bad</v>
      </c>
      <c r="U984">
        <v>2024111</v>
      </c>
      <c r="V984" s="2" cm="1">
        <f t="array" ref="V984">_xlfn.IFS(LEN(U984)=8,DATE(LEFT(U984,4),MID(U984,5,2),RIGHT(U984,2)),LEN(U984)=7,DATE(LEFT(U984,4),MID(U984,5,1),RIGHT(U984,2)),LEN(U984)=6,DATE(LEFT(U984,4),MID(U984,5,1),RIGHT(U984,1)))</f>
        <v>45302</v>
      </c>
      <c r="X984" s="2">
        <v>35415</v>
      </c>
      <c r="Y984">
        <f t="shared" ca="1" si="79"/>
        <v>28</v>
      </c>
    </row>
    <row r="985" spans="3:25" x14ac:dyDescent="0.25">
      <c r="C985" t="s">
        <v>2927</v>
      </c>
      <c r="D985" t="s">
        <v>2928</v>
      </c>
      <c r="F985" t="str">
        <f t="shared" si="75"/>
        <v>Riki McGuffie</v>
      </c>
      <c r="H985" t="str">
        <f t="shared" si="76"/>
        <v>Riki McGuffie</v>
      </c>
      <c r="K985">
        <v>95</v>
      </c>
      <c r="L985" t="str">
        <f t="shared" si="77"/>
        <v>Normal Heart Rate</v>
      </c>
      <c r="O985">
        <v>2006629</v>
      </c>
      <c r="P985" s="2" cm="1">
        <f t="array" ref="P985">_xlfn.IFS(LEN(O985)=8,DATE(LEFT(O985,4),MID(O985,5,2),RIGHT(O985,2)),LEN(O985)=7,DATE(LEFT(O985,4),MID(O985,5,1),RIGHT(O985,2)),LEN(O985)=6,DATE(LEFT(O985,4),MID(O985,5,1),RIGHT(O985,1)))</f>
        <v>38897</v>
      </c>
      <c r="R985">
        <v>10</v>
      </c>
      <c r="S985" t="str">
        <f t="shared" si="78"/>
        <v>Normal</v>
      </c>
      <c r="U985">
        <v>202466</v>
      </c>
      <c r="V985" s="2" cm="1">
        <f t="array" ref="V985">_xlfn.IFS(LEN(U985)=8,DATE(LEFT(U985,4),MID(U985,5,2),RIGHT(U985,2)),LEN(U985)=7,DATE(LEFT(U985,4),MID(U985,5,1),RIGHT(U985,2)),LEN(U985)=6,DATE(LEFT(U985,4),MID(U985,5,1),RIGHT(U985,1)))</f>
        <v>45449</v>
      </c>
      <c r="X985" s="2">
        <v>37748</v>
      </c>
      <c r="Y985">
        <f t="shared" ca="1" si="79"/>
        <v>21</v>
      </c>
    </row>
    <row r="986" spans="3:25" x14ac:dyDescent="0.25">
      <c r="C986" t="s">
        <v>1812</v>
      </c>
      <c r="D986" t="s">
        <v>2930</v>
      </c>
      <c r="F986" t="str">
        <f t="shared" si="75"/>
        <v>Elvyn Prewer</v>
      </c>
      <c r="H986" t="str">
        <f t="shared" si="76"/>
        <v>Elvyn Prewer</v>
      </c>
      <c r="K986">
        <v>91</v>
      </c>
      <c r="L986" t="str">
        <f t="shared" si="77"/>
        <v>Normal Heart Rate</v>
      </c>
      <c r="O986">
        <v>19961216</v>
      </c>
      <c r="P986" s="2" cm="1">
        <f t="array" ref="P986">_xlfn.IFS(LEN(O986)=8,DATE(LEFT(O986,4),MID(O986,5,2),RIGHT(O986,2)),LEN(O986)=7,DATE(LEFT(O986,4),MID(O986,5,1),RIGHT(O986,2)),LEN(O986)=6,DATE(LEFT(O986,4),MID(O986,5,1),RIGHT(O986,1)))</f>
        <v>35415</v>
      </c>
      <c r="R986">
        <v>8</v>
      </c>
      <c r="S986" t="str">
        <f t="shared" si="78"/>
        <v>Normal</v>
      </c>
      <c r="U986">
        <v>2024522</v>
      </c>
      <c r="V986" s="2" cm="1">
        <f t="array" ref="V986">_xlfn.IFS(LEN(U986)=8,DATE(LEFT(U986,4),MID(U986,5,2),RIGHT(U986,2)),LEN(U986)=7,DATE(LEFT(U986,4),MID(U986,5,1),RIGHT(U986,2)),LEN(U986)=6,DATE(LEFT(U986,4),MID(U986,5,1),RIGHT(U986,1)))</f>
        <v>45434</v>
      </c>
      <c r="X986" s="2">
        <v>34474</v>
      </c>
      <c r="Y986">
        <f t="shared" ca="1" si="79"/>
        <v>30</v>
      </c>
    </row>
    <row r="987" spans="3:25" x14ac:dyDescent="0.25">
      <c r="C987" t="s">
        <v>2932</v>
      </c>
      <c r="D987" t="s">
        <v>2933</v>
      </c>
      <c r="F987" t="str">
        <f t="shared" si="75"/>
        <v>Averill Feaster</v>
      </c>
      <c r="H987" t="str">
        <f t="shared" si="76"/>
        <v>Averill Feaster</v>
      </c>
      <c r="K987">
        <v>98</v>
      </c>
      <c r="L987" t="str">
        <f t="shared" si="77"/>
        <v>Normal Heart Rate</v>
      </c>
      <c r="O987">
        <v>200357</v>
      </c>
      <c r="P987" s="2" cm="1">
        <f t="array" ref="P987">_xlfn.IFS(LEN(O987)=8,DATE(LEFT(O987,4),MID(O987,5,2),RIGHT(O987,2)),LEN(O987)=7,DATE(LEFT(O987,4),MID(O987,5,1),RIGHT(O987,2)),LEN(O987)=6,DATE(LEFT(O987,4),MID(O987,5,1),RIGHT(O987,1)))</f>
        <v>37748</v>
      </c>
      <c r="R987">
        <v>13</v>
      </c>
      <c r="S987" t="str">
        <f t="shared" si="78"/>
        <v>Normal</v>
      </c>
      <c r="U987">
        <v>2024411</v>
      </c>
      <c r="V987" s="2" cm="1">
        <f t="array" ref="V987">_xlfn.IFS(LEN(U987)=8,DATE(LEFT(U987,4),MID(U987,5,2),RIGHT(U987,2)),LEN(U987)=7,DATE(LEFT(U987,4),MID(U987,5,1),RIGHT(U987,2)),LEN(U987)=6,DATE(LEFT(U987,4),MID(U987,5,1),RIGHT(U987,1)))</f>
        <v>45393</v>
      </c>
      <c r="X987" s="2">
        <v>35834</v>
      </c>
      <c r="Y987">
        <f t="shared" ca="1" si="79"/>
        <v>27</v>
      </c>
    </row>
    <row r="988" spans="3:25" x14ac:dyDescent="0.25">
      <c r="C988" t="s">
        <v>942</v>
      </c>
      <c r="D988" t="s">
        <v>2935</v>
      </c>
      <c r="F988" t="str">
        <f t="shared" si="75"/>
        <v>Amelina Mathys</v>
      </c>
      <c r="H988" t="str">
        <f t="shared" si="76"/>
        <v>Amelina Mathys</v>
      </c>
      <c r="K988">
        <v>82</v>
      </c>
      <c r="L988" t="str">
        <f t="shared" si="77"/>
        <v>Normal Heart Rate</v>
      </c>
      <c r="O988">
        <v>1994520</v>
      </c>
      <c r="P988" s="2" cm="1">
        <f t="array" ref="P988">_xlfn.IFS(LEN(O988)=8,DATE(LEFT(O988,4),MID(O988,5,2),RIGHT(O988,2)),LEN(O988)=7,DATE(LEFT(O988,4),MID(O988,5,1),RIGHT(O988,2)),LEN(O988)=6,DATE(LEFT(O988,4),MID(O988,5,1),RIGHT(O988,1)))</f>
        <v>34474</v>
      </c>
      <c r="R988">
        <v>14</v>
      </c>
      <c r="S988" t="str">
        <f t="shared" si="78"/>
        <v>Normal</v>
      </c>
      <c r="U988">
        <v>2024428</v>
      </c>
      <c r="V988" s="2" cm="1">
        <f t="array" ref="V988">_xlfn.IFS(LEN(U988)=8,DATE(LEFT(U988,4),MID(U988,5,2),RIGHT(U988,2)),LEN(U988)=7,DATE(LEFT(U988,4),MID(U988,5,1),RIGHT(U988,2)),LEN(U988)=6,DATE(LEFT(U988,4),MID(U988,5,1),RIGHT(U988,1)))</f>
        <v>45410</v>
      </c>
      <c r="X988" s="2">
        <v>36908</v>
      </c>
      <c r="Y988">
        <f t="shared" ca="1" si="79"/>
        <v>24</v>
      </c>
    </row>
    <row r="989" spans="3:25" x14ac:dyDescent="0.25">
      <c r="C989" t="s">
        <v>2937</v>
      </c>
      <c r="D989" t="s">
        <v>2938</v>
      </c>
      <c r="F989" t="str">
        <f t="shared" si="75"/>
        <v>Leyla Boichat</v>
      </c>
      <c r="H989" t="str">
        <f t="shared" si="76"/>
        <v>Leyla Boichat</v>
      </c>
      <c r="K989">
        <v>107</v>
      </c>
      <c r="L989" t="str">
        <f t="shared" si="77"/>
        <v>High Heart Rate</v>
      </c>
      <c r="O989">
        <v>199828</v>
      </c>
      <c r="P989" s="2" cm="1">
        <f t="array" ref="P989">_xlfn.IFS(LEN(O989)=8,DATE(LEFT(O989,4),MID(O989,5,2),RIGHT(O989,2)),LEN(O989)=7,DATE(LEFT(O989,4),MID(O989,5,1),RIGHT(O989,2)),LEN(O989)=6,DATE(LEFT(O989,4),MID(O989,5,1),RIGHT(O989,1)))</f>
        <v>35834</v>
      </c>
      <c r="R989">
        <v>25</v>
      </c>
      <c r="S989" t="str">
        <f t="shared" si="78"/>
        <v>Bad</v>
      </c>
      <c r="U989">
        <v>2024419</v>
      </c>
      <c r="V989" s="2" cm="1">
        <f t="array" ref="V989">_xlfn.IFS(LEN(U989)=8,DATE(LEFT(U989,4),MID(U989,5,2),RIGHT(U989,2)),LEN(U989)=7,DATE(LEFT(U989,4),MID(U989,5,1),RIGHT(U989,2)),LEN(U989)=6,DATE(LEFT(U989,4),MID(U989,5,1),RIGHT(U989,1)))</f>
        <v>45401</v>
      </c>
      <c r="X989" s="2">
        <v>24705</v>
      </c>
      <c r="Y989">
        <f t="shared" ca="1" si="79"/>
        <v>57</v>
      </c>
    </row>
    <row r="990" spans="3:25" x14ac:dyDescent="0.25">
      <c r="C990" t="s">
        <v>2940</v>
      </c>
      <c r="D990" t="s">
        <v>2941</v>
      </c>
      <c r="F990" t="str">
        <f t="shared" si="75"/>
        <v>Gussi O' Byrne</v>
      </c>
      <c r="H990" t="str">
        <f t="shared" si="76"/>
        <v>Gussi O' Byrne</v>
      </c>
      <c r="K990">
        <v>100</v>
      </c>
      <c r="L990" t="str">
        <f t="shared" si="77"/>
        <v>High Heart Rate</v>
      </c>
      <c r="O990">
        <v>2001117</v>
      </c>
      <c r="P990" s="2" cm="1">
        <f t="array" ref="P990">_xlfn.IFS(LEN(O990)=8,DATE(LEFT(O990,4),MID(O990,5,2),RIGHT(O990,2)),LEN(O990)=7,DATE(LEFT(O990,4),MID(O990,5,1),RIGHT(O990,2)),LEN(O990)=6,DATE(LEFT(O990,4),MID(O990,5,1),RIGHT(O990,1)))</f>
        <v>36908</v>
      </c>
      <c r="R990">
        <v>13</v>
      </c>
      <c r="S990" t="str">
        <f t="shared" si="78"/>
        <v>Normal</v>
      </c>
      <c r="U990">
        <v>2024228</v>
      </c>
      <c r="V990" s="2" cm="1">
        <f t="array" ref="V990">_xlfn.IFS(LEN(U990)=8,DATE(LEFT(U990,4),MID(U990,5,2),RIGHT(U990,2)),LEN(U990)=7,DATE(LEFT(U990,4),MID(U990,5,1),RIGHT(U990,2)),LEN(U990)=6,DATE(LEFT(U990,4),MID(U990,5,1),RIGHT(U990,1)))</f>
        <v>45350</v>
      </c>
      <c r="X990" s="2">
        <v>36145</v>
      </c>
      <c r="Y990">
        <f t="shared" ca="1" si="79"/>
        <v>26</v>
      </c>
    </row>
    <row r="991" spans="3:25" x14ac:dyDescent="0.25">
      <c r="C991" t="s">
        <v>2943</v>
      </c>
      <c r="D991" t="s">
        <v>2944</v>
      </c>
      <c r="F991" t="str">
        <f t="shared" si="75"/>
        <v>Griffith Belford</v>
      </c>
      <c r="H991" t="str">
        <f t="shared" si="76"/>
        <v>Griffith Belford</v>
      </c>
      <c r="K991">
        <v>110</v>
      </c>
      <c r="L991" t="str">
        <f t="shared" si="77"/>
        <v>High Heart Rate</v>
      </c>
      <c r="O991">
        <v>1967821</v>
      </c>
      <c r="P991" s="2" cm="1">
        <f t="array" ref="P991">_xlfn.IFS(LEN(O991)=8,DATE(LEFT(O991,4),MID(O991,5,2),RIGHT(O991,2)),LEN(O991)=7,DATE(LEFT(O991,4),MID(O991,5,1),RIGHT(O991,2)),LEN(O991)=6,DATE(LEFT(O991,4),MID(O991,5,1),RIGHT(O991,1)))</f>
        <v>24705</v>
      </c>
      <c r="R991">
        <v>18</v>
      </c>
      <c r="S991" t="str">
        <f t="shared" si="78"/>
        <v>Normal</v>
      </c>
      <c r="U991">
        <v>202466</v>
      </c>
      <c r="V991" s="2" cm="1">
        <f t="array" ref="V991">_xlfn.IFS(LEN(U991)=8,DATE(LEFT(U991,4),MID(U991,5,2),RIGHT(U991,2)),LEN(U991)=7,DATE(LEFT(U991,4),MID(U991,5,1),RIGHT(U991,2)),LEN(U991)=6,DATE(LEFT(U991,4),MID(U991,5,1),RIGHT(U991,1)))</f>
        <v>45449</v>
      </c>
      <c r="X991" s="2">
        <v>33612</v>
      </c>
      <c r="Y991">
        <f t="shared" ca="1" si="79"/>
        <v>33</v>
      </c>
    </row>
    <row r="992" spans="3:25" x14ac:dyDescent="0.25">
      <c r="C992" t="s">
        <v>468</v>
      </c>
      <c r="D992" t="s">
        <v>2946</v>
      </c>
      <c r="F992" t="str">
        <f t="shared" si="75"/>
        <v>Donal Myhill</v>
      </c>
      <c r="H992" t="str">
        <f t="shared" si="76"/>
        <v>Donal Myhill</v>
      </c>
      <c r="K992">
        <v>68</v>
      </c>
      <c r="L992" t="str">
        <f t="shared" si="77"/>
        <v>Normal Heart Rate</v>
      </c>
      <c r="O992">
        <v>19981216</v>
      </c>
      <c r="P992" s="2" cm="1">
        <f t="array" ref="P992">_xlfn.IFS(LEN(O992)=8,DATE(LEFT(O992,4),MID(O992,5,2),RIGHT(O992,2)),LEN(O992)=7,DATE(LEFT(O992,4),MID(O992,5,1),RIGHT(O992,2)),LEN(O992)=6,DATE(LEFT(O992,4),MID(O992,5,1),RIGHT(O992,1)))</f>
        <v>36145</v>
      </c>
      <c r="R992">
        <v>15</v>
      </c>
      <c r="S992" t="str">
        <f t="shared" si="78"/>
        <v>Normal</v>
      </c>
      <c r="U992">
        <v>202441</v>
      </c>
      <c r="V992" s="2" cm="1">
        <f t="array" ref="V992">_xlfn.IFS(LEN(U992)=8,DATE(LEFT(U992,4),MID(U992,5,2),RIGHT(U992,2)),LEN(U992)=7,DATE(LEFT(U992,4),MID(U992,5,1),RIGHT(U992,2)),LEN(U992)=6,DATE(LEFT(U992,4),MID(U992,5,1),RIGHT(U992,1)))</f>
        <v>45383</v>
      </c>
      <c r="X992" s="2">
        <v>22463</v>
      </c>
      <c r="Y992">
        <f t="shared" ca="1" si="79"/>
        <v>63</v>
      </c>
    </row>
    <row r="993" spans="3:25" x14ac:dyDescent="0.25">
      <c r="C993" t="s">
        <v>2948</v>
      </c>
      <c r="D993" t="s">
        <v>2949</v>
      </c>
      <c r="F993" t="str">
        <f t="shared" si="75"/>
        <v>Steve Spurrett</v>
      </c>
      <c r="H993" t="str">
        <f t="shared" si="76"/>
        <v>Steve Spurrett</v>
      </c>
      <c r="K993">
        <v>90</v>
      </c>
      <c r="L993" t="str">
        <f t="shared" si="77"/>
        <v>Normal Heart Rate</v>
      </c>
      <c r="O993">
        <v>199219</v>
      </c>
      <c r="P993" s="2" cm="1">
        <f t="array" ref="P993">_xlfn.IFS(LEN(O993)=8,DATE(LEFT(O993,4),MID(O993,5,2),RIGHT(O993,2)),LEN(O993)=7,DATE(LEFT(O993,4),MID(O993,5,1),RIGHT(O993,2)),LEN(O993)=6,DATE(LEFT(O993,4),MID(O993,5,1),RIGHT(O993,1)))</f>
        <v>33612</v>
      </c>
      <c r="R993">
        <v>17</v>
      </c>
      <c r="S993" t="str">
        <f t="shared" si="78"/>
        <v>Normal</v>
      </c>
      <c r="U993">
        <v>2024617</v>
      </c>
      <c r="V993" s="2" cm="1">
        <f t="array" ref="V993">_xlfn.IFS(LEN(U993)=8,DATE(LEFT(U993,4),MID(U993,5,2),RIGHT(U993,2)),LEN(U993)=7,DATE(LEFT(U993,4),MID(U993,5,1),RIGHT(U993,2)),LEN(U993)=6,DATE(LEFT(U993,4),MID(U993,5,1),RIGHT(U993,1)))</f>
        <v>45460</v>
      </c>
      <c r="X993" s="2">
        <v>38573</v>
      </c>
      <c r="Y993">
        <f t="shared" ca="1" si="79"/>
        <v>19</v>
      </c>
    </row>
    <row r="994" spans="3:25" x14ac:dyDescent="0.25">
      <c r="C994" t="s">
        <v>2951</v>
      </c>
      <c r="D994" t="s">
        <v>2952</v>
      </c>
      <c r="F994" t="str">
        <f t="shared" si="75"/>
        <v>Sophronia Steinson</v>
      </c>
      <c r="H994" t="str">
        <f t="shared" si="76"/>
        <v>Sophronia Steinson</v>
      </c>
      <c r="K994">
        <v>110</v>
      </c>
      <c r="L994" t="str">
        <f t="shared" si="77"/>
        <v>High Heart Rate</v>
      </c>
      <c r="O994">
        <v>196171</v>
      </c>
      <c r="P994" s="2" cm="1">
        <f t="array" ref="P994">_xlfn.IFS(LEN(O994)=8,DATE(LEFT(O994,4),MID(O994,5,2),RIGHT(O994,2)),LEN(O994)=7,DATE(LEFT(O994,4),MID(O994,5,1),RIGHT(O994,2)),LEN(O994)=6,DATE(LEFT(O994,4),MID(O994,5,1),RIGHT(O994,1)))</f>
        <v>22463</v>
      </c>
      <c r="R994">
        <v>16</v>
      </c>
      <c r="S994" t="str">
        <f t="shared" si="78"/>
        <v>Normal</v>
      </c>
      <c r="U994">
        <v>2024213</v>
      </c>
      <c r="V994" s="2" cm="1">
        <f t="array" ref="V994">_xlfn.IFS(LEN(U994)=8,DATE(LEFT(U994,4),MID(U994,5,2),RIGHT(U994,2)),LEN(U994)=7,DATE(LEFT(U994,4),MID(U994,5,1),RIGHT(U994,2)),LEN(U994)=6,DATE(LEFT(U994,4),MID(U994,5,1),RIGHT(U994,1)))</f>
        <v>45335</v>
      </c>
      <c r="X994" s="2">
        <v>35234</v>
      </c>
      <c r="Y994">
        <f t="shared" ca="1" si="79"/>
        <v>28</v>
      </c>
    </row>
    <row r="995" spans="3:25" x14ac:dyDescent="0.25">
      <c r="C995" t="s">
        <v>2954</v>
      </c>
      <c r="D995" t="s">
        <v>2955</v>
      </c>
      <c r="F995" t="str">
        <f t="shared" si="75"/>
        <v>Madel Antonellini</v>
      </c>
      <c r="H995" t="str">
        <f t="shared" si="76"/>
        <v>Madel Antonellini</v>
      </c>
      <c r="K995">
        <v>105</v>
      </c>
      <c r="L995" t="str">
        <f t="shared" si="77"/>
        <v>High Heart Rate</v>
      </c>
      <c r="O995">
        <v>200589</v>
      </c>
      <c r="P995" s="2" cm="1">
        <f t="array" ref="P995">_xlfn.IFS(LEN(O995)=8,DATE(LEFT(O995,4),MID(O995,5,2),RIGHT(O995,2)),LEN(O995)=7,DATE(LEFT(O995,4),MID(O995,5,1),RIGHT(O995,2)),LEN(O995)=6,DATE(LEFT(O995,4),MID(O995,5,1),RIGHT(O995,1)))</f>
        <v>38573</v>
      </c>
      <c r="R995">
        <v>10</v>
      </c>
      <c r="S995" t="str">
        <f t="shared" si="78"/>
        <v>Normal</v>
      </c>
      <c r="U995">
        <v>202411</v>
      </c>
      <c r="V995" s="2" cm="1">
        <f t="array" ref="V995">_xlfn.IFS(LEN(U995)=8,DATE(LEFT(U995,4),MID(U995,5,2),RIGHT(U995,2)),LEN(U995)=7,DATE(LEFT(U995,4),MID(U995,5,1),RIGHT(U995,2)),LEN(U995)=6,DATE(LEFT(U995,4),MID(U995,5,1),RIGHT(U995,1)))</f>
        <v>45292</v>
      </c>
      <c r="X995" s="2">
        <v>38826</v>
      </c>
      <c r="Y995">
        <f t="shared" ca="1" si="79"/>
        <v>18</v>
      </c>
    </row>
    <row r="996" spans="3:25" x14ac:dyDescent="0.25">
      <c r="C996" t="s">
        <v>2957</v>
      </c>
      <c r="D996" t="s">
        <v>2958</v>
      </c>
      <c r="F996" t="str">
        <f t="shared" si="75"/>
        <v>Koenraad Mackin</v>
      </c>
      <c r="H996" t="str">
        <f t="shared" si="76"/>
        <v>Koenraad Mackin</v>
      </c>
      <c r="K996">
        <v>104</v>
      </c>
      <c r="L996" t="str">
        <f t="shared" si="77"/>
        <v>High Heart Rate</v>
      </c>
      <c r="O996">
        <v>1996618</v>
      </c>
      <c r="P996" s="2" cm="1">
        <f t="array" ref="P996">_xlfn.IFS(LEN(O996)=8,DATE(LEFT(O996,4),MID(O996,5,2),RIGHT(O996,2)),LEN(O996)=7,DATE(LEFT(O996,4),MID(O996,5,1),RIGHT(O996,2)),LEN(O996)=6,DATE(LEFT(O996,4),MID(O996,5,1),RIGHT(O996,1)))</f>
        <v>35234</v>
      </c>
      <c r="R996">
        <v>20</v>
      </c>
      <c r="S996" t="str">
        <f t="shared" si="78"/>
        <v>Normal</v>
      </c>
      <c r="U996">
        <v>202459</v>
      </c>
      <c r="V996" s="2" cm="1">
        <f t="array" ref="V996">_xlfn.IFS(LEN(U996)=8,DATE(LEFT(U996,4),MID(U996,5,2),RIGHT(U996,2)),LEN(U996)=7,DATE(LEFT(U996,4),MID(U996,5,1),RIGHT(U996,2)),LEN(U996)=6,DATE(LEFT(U996,4),MID(U996,5,1),RIGHT(U996,1)))</f>
        <v>45421</v>
      </c>
      <c r="X996" s="2">
        <v>35620</v>
      </c>
      <c r="Y996">
        <f t="shared" ca="1" si="79"/>
        <v>27</v>
      </c>
    </row>
    <row r="997" spans="3:25" x14ac:dyDescent="0.25">
      <c r="C997" t="s">
        <v>2960</v>
      </c>
      <c r="D997" t="s">
        <v>2961</v>
      </c>
      <c r="F997" t="str">
        <f t="shared" si="75"/>
        <v>Ramsey Aldwich</v>
      </c>
      <c r="H997" t="str">
        <f t="shared" si="76"/>
        <v>Ramsey Aldwich</v>
      </c>
      <c r="K997">
        <v>87</v>
      </c>
      <c r="L997" t="str">
        <f t="shared" si="77"/>
        <v>Normal Heart Rate</v>
      </c>
      <c r="O997">
        <v>2006419</v>
      </c>
      <c r="P997" s="2" cm="1">
        <f t="array" ref="P997">_xlfn.IFS(LEN(O997)=8,DATE(LEFT(O997,4),MID(O997,5,2),RIGHT(O997,2)),LEN(O997)=7,DATE(LEFT(O997,4),MID(O997,5,1),RIGHT(O997,2)),LEN(O997)=6,DATE(LEFT(O997,4),MID(O997,5,1),RIGHT(O997,1)))</f>
        <v>38826</v>
      </c>
      <c r="R997">
        <v>13</v>
      </c>
      <c r="S997" t="str">
        <f t="shared" si="78"/>
        <v>Normal</v>
      </c>
      <c r="U997">
        <v>2024531</v>
      </c>
      <c r="V997" s="2" cm="1">
        <f t="array" ref="V997">_xlfn.IFS(LEN(U997)=8,DATE(LEFT(U997,4),MID(U997,5,2),RIGHT(U997,2)),LEN(U997)=7,DATE(LEFT(U997,4),MID(U997,5,1),RIGHT(U997,2)),LEN(U997)=6,DATE(LEFT(U997,4),MID(U997,5,1),RIGHT(U997,1)))</f>
        <v>45443</v>
      </c>
      <c r="X997" s="2">
        <v>38821</v>
      </c>
      <c r="Y997">
        <f t="shared" ca="1" si="79"/>
        <v>18</v>
      </c>
    </row>
    <row r="998" spans="3:25" x14ac:dyDescent="0.25">
      <c r="C998" t="s">
        <v>2963</v>
      </c>
      <c r="D998" t="s">
        <v>2964</v>
      </c>
      <c r="F998" t="str">
        <f t="shared" si="75"/>
        <v>Lilas Brigman</v>
      </c>
      <c r="H998" t="str">
        <f t="shared" si="76"/>
        <v>Lilas Brigman</v>
      </c>
      <c r="K998">
        <v>112</v>
      </c>
      <c r="L998" t="str">
        <f t="shared" si="77"/>
        <v>High Heart Rate</v>
      </c>
      <c r="O998">
        <v>199779</v>
      </c>
      <c r="P998" s="2" cm="1">
        <f t="array" ref="P998">_xlfn.IFS(LEN(O998)=8,DATE(LEFT(O998,4),MID(O998,5,2),RIGHT(O998,2)),LEN(O998)=7,DATE(LEFT(O998,4),MID(O998,5,1),RIGHT(O998,2)),LEN(O998)=6,DATE(LEFT(O998,4),MID(O998,5,1),RIGHT(O998,1)))</f>
        <v>35620</v>
      </c>
      <c r="R998">
        <v>15</v>
      </c>
      <c r="S998" t="str">
        <f t="shared" si="78"/>
        <v>Normal</v>
      </c>
      <c r="U998">
        <v>2024313</v>
      </c>
      <c r="V998" s="2" cm="1">
        <f t="array" ref="V998">_xlfn.IFS(LEN(U998)=8,DATE(LEFT(U998,4),MID(U998,5,2),RIGHT(U998,2)),LEN(U998)=7,DATE(LEFT(U998,4),MID(U998,5,1),RIGHT(U998,2)),LEN(U998)=6,DATE(LEFT(U998,4),MID(U998,5,1),RIGHT(U998,1)))</f>
        <v>45364</v>
      </c>
      <c r="X998" s="2">
        <v>37528</v>
      </c>
      <c r="Y998">
        <f t="shared" ca="1" si="79"/>
        <v>22</v>
      </c>
    </row>
    <row r="999" spans="3:25" x14ac:dyDescent="0.25">
      <c r="C999" t="s">
        <v>2966</v>
      </c>
      <c r="D999" t="s">
        <v>2967</v>
      </c>
      <c r="F999" t="str">
        <f t="shared" si="75"/>
        <v>Isabelle Grewe</v>
      </c>
      <c r="H999" t="str">
        <f t="shared" si="76"/>
        <v>Isabelle Grewe</v>
      </c>
      <c r="K999">
        <v>86</v>
      </c>
      <c r="L999" t="str">
        <f t="shared" si="77"/>
        <v>Normal Heart Rate</v>
      </c>
      <c r="O999">
        <v>2006414</v>
      </c>
      <c r="P999" s="2" cm="1">
        <f t="array" ref="P999">_xlfn.IFS(LEN(O999)=8,DATE(LEFT(O999,4),MID(O999,5,2),RIGHT(O999,2)),LEN(O999)=7,DATE(LEFT(O999,4),MID(O999,5,1),RIGHT(O999,2)),LEN(O999)=6,DATE(LEFT(O999,4),MID(O999,5,1),RIGHT(O999,1)))</f>
        <v>38821</v>
      </c>
      <c r="R999">
        <v>8</v>
      </c>
      <c r="S999" t="str">
        <f t="shared" si="78"/>
        <v>Normal</v>
      </c>
      <c r="U999">
        <v>202416</v>
      </c>
      <c r="V999" s="2" cm="1">
        <f t="array" ref="V999">_xlfn.IFS(LEN(U999)=8,DATE(LEFT(U999,4),MID(U999,5,2),RIGHT(U999,2)),LEN(U999)=7,DATE(LEFT(U999,4),MID(U999,5,1),RIGHT(U999,2)),LEN(U999)=6,DATE(LEFT(U999,4),MID(U999,5,1),RIGHT(U999,1)))</f>
        <v>45297</v>
      </c>
      <c r="X999" s="2">
        <v>33699</v>
      </c>
      <c r="Y999">
        <f t="shared" ca="1" si="79"/>
        <v>32</v>
      </c>
    </row>
    <row r="1000" spans="3:25" x14ac:dyDescent="0.25">
      <c r="C1000" t="s">
        <v>2969</v>
      </c>
      <c r="D1000" t="s">
        <v>2970</v>
      </c>
      <c r="F1000" t="str">
        <f t="shared" si="75"/>
        <v>Mabel See</v>
      </c>
      <c r="H1000" t="str">
        <f t="shared" si="76"/>
        <v>Mabel See</v>
      </c>
      <c r="K1000">
        <v>90</v>
      </c>
      <c r="L1000" t="str">
        <f t="shared" si="77"/>
        <v>Normal Heart Rate</v>
      </c>
      <c r="O1000">
        <v>2002929</v>
      </c>
      <c r="P1000" s="2" cm="1">
        <f t="array" ref="P1000">_xlfn.IFS(LEN(O1000)=8,DATE(LEFT(O1000,4),MID(O1000,5,2),RIGHT(O1000,2)),LEN(O1000)=7,DATE(LEFT(O1000,4),MID(O1000,5,1),RIGHT(O1000,2)),LEN(O1000)=6,DATE(LEFT(O1000,4),MID(O1000,5,1),RIGHT(O1000,1)))</f>
        <v>37528</v>
      </c>
      <c r="R1000">
        <v>15</v>
      </c>
      <c r="S1000" t="str">
        <f t="shared" si="78"/>
        <v>Normal</v>
      </c>
      <c r="U1000">
        <v>2024519</v>
      </c>
      <c r="V1000" s="2" cm="1">
        <f t="array" ref="V1000">_xlfn.IFS(LEN(U1000)=8,DATE(LEFT(U1000,4),MID(U1000,5,2),RIGHT(U1000,2)),LEN(U1000)=7,DATE(LEFT(U1000,4),MID(U1000,5,1),RIGHT(U1000,2)),LEN(U1000)=6,DATE(LEFT(U1000,4),MID(U1000,5,1),RIGHT(U1000,1)))</f>
        <v>45431</v>
      </c>
      <c r="X1000" s="2">
        <v>37093</v>
      </c>
      <c r="Y1000">
        <f t="shared" ca="1" si="79"/>
        <v>23</v>
      </c>
    </row>
    <row r="1001" spans="3:25" x14ac:dyDescent="0.25">
      <c r="C1001" t="s">
        <v>2972</v>
      </c>
      <c r="D1001" t="s">
        <v>2973</v>
      </c>
      <c r="F1001" t="str">
        <f t="shared" si="75"/>
        <v>Howard Orrell</v>
      </c>
      <c r="H1001" t="str">
        <f t="shared" si="76"/>
        <v>Howard Orrell</v>
      </c>
      <c r="K1001">
        <v>76</v>
      </c>
      <c r="L1001" t="str">
        <f t="shared" si="77"/>
        <v>Normal Heart Rate</v>
      </c>
      <c r="O1001">
        <v>199245</v>
      </c>
      <c r="P1001" s="2" cm="1">
        <f t="array" ref="P1001">_xlfn.IFS(LEN(O1001)=8,DATE(LEFT(O1001,4),MID(O1001,5,2),RIGHT(O1001,2)),LEN(O1001)=7,DATE(LEFT(O1001,4),MID(O1001,5,1),RIGHT(O1001,2)),LEN(O1001)=6,DATE(LEFT(O1001,4),MID(O1001,5,1),RIGHT(O1001,1)))</f>
        <v>33699</v>
      </c>
      <c r="R1001">
        <v>8</v>
      </c>
      <c r="S1001" t="str">
        <f t="shared" si="78"/>
        <v>Normal</v>
      </c>
      <c r="U1001">
        <v>202464</v>
      </c>
      <c r="V1001" s="2" cm="1">
        <f t="array" ref="V1001">_xlfn.IFS(LEN(U1001)=8,DATE(LEFT(U1001,4),MID(U1001,5,2),RIGHT(U1001,2)),LEN(U1001)=7,DATE(LEFT(U1001,4),MID(U1001,5,1),RIGHT(U1001,2)),LEN(U1001)=6,DATE(LEFT(U1001,4),MID(U1001,5,1),RIGHT(U1001,1)))</f>
        <v>45447</v>
      </c>
      <c r="X1001" s="2">
        <v>33936</v>
      </c>
      <c r="Y1001">
        <f t="shared" ca="1" si="79"/>
        <v>32</v>
      </c>
    </row>
    <row r="1002" spans="3:25" x14ac:dyDescent="0.25">
      <c r="C1002" t="s">
        <v>2975</v>
      </c>
      <c r="D1002" t="s">
        <v>2976</v>
      </c>
      <c r="F1002" t="str">
        <f t="shared" si="75"/>
        <v>Tye Clancey</v>
      </c>
      <c r="H1002" t="str">
        <f t="shared" si="76"/>
        <v>Tye Clancey</v>
      </c>
      <c r="K1002">
        <v>78</v>
      </c>
      <c r="L1002" t="str">
        <f t="shared" si="77"/>
        <v>Normal Heart Rate</v>
      </c>
      <c r="O1002">
        <v>2001721</v>
      </c>
      <c r="P1002" s="2" cm="1">
        <f t="array" ref="P1002">_xlfn.IFS(LEN(O1002)=8,DATE(LEFT(O1002,4),MID(O1002,5,2),RIGHT(O1002,2)),LEN(O1002)=7,DATE(LEFT(O1002,4),MID(O1002,5,1),RIGHT(O1002,2)),LEN(O1002)=6,DATE(LEFT(O1002,4),MID(O1002,5,1),RIGHT(O1002,1)))</f>
        <v>37093</v>
      </c>
      <c r="R1002">
        <v>10</v>
      </c>
      <c r="S1002" t="str">
        <f t="shared" si="78"/>
        <v>Normal</v>
      </c>
      <c r="U1002">
        <v>202439</v>
      </c>
      <c r="V1002" s="2" cm="1">
        <f t="array" ref="V1002">_xlfn.IFS(LEN(U1002)=8,DATE(LEFT(U1002,4),MID(U1002,5,2),RIGHT(U1002,2)),LEN(U1002)=7,DATE(LEFT(U1002,4),MID(U1002,5,1),RIGHT(U1002,2)),LEN(U1002)=6,DATE(LEFT(U1002,4),MID(U1002,5,1),RIGHT(U1002,1)))</f>
        <v>45360</v>
      </c>
      <c r="X1002" s="2">
        <v>37257</v>
      </c>
      <c r="Y1002">
        <f t="shared" ca="1" si="79"/>
        <v>23</v>
      </c>
    </row>
    <row r="1003" spans="3:25" x14ac:dyDescent="0.25">
      <c r="C1003" t="s">
        <v>2978</v>
      </c>
      <c r="D1003" t="s">
        <v>2979</v>
      </c>
      <c r="F1003" t="str">
        <f t="shared" si="75"/>
        <v>Jeromy Postians</v>
      </c>
      <c r="H1003" t="str">
        <f t="shared" si="76"/>
        <v>Jeromy Postians</v>
      </c>
      <c r="K1003">
        <v>86</v>
      </c>
      <c r="L1003" t="str">
        <f t="shared" si="77"/>
        <v>Normal Heart Rate</v>
      </c>
      <c r="O1003">
        <v>19921128</v>
      </c>
      <c r="P1003" s="2" cm="1">
        <f t="array" ref="P1003">_xlfn.IFS(LEN(O1003)=8,DATE(LEFT(O1003,4),MID(O1003,5,2),RIGHT(O1003,2)),LEN(O1003)=7,DATE(LEFT(O1003,4),MID(O1003,5,1),RIGHT(O1003,2)),LEN(O1003)=6,DATE(LEFT(O1003,4),MID(O1003,5,1),RIGHT(O1003,1)))</f>
        <v>33936</v>
      </c>
      <c r="R1003">
        <v>14</v>
      </c>
      <c r="S1003" t="str">
        <f t="shared" si="78"/>
        <v>Normal</v>
      </c>
      <c r="U1003">
        <v>2024220</v>
      </c>
      <c r="V1003" s="2" cm="1">
        <f t="array" ref="V1003">_xlfn.IFS(LEN(U1003)=8,DATE(LEFT(U1003,4),MID(U1003,5,2),RIGHT(U1003,2)),LEN(U1003)=7,DATE(LEFT(U1003,4),MID(U1003,5,1),RIGHT(U1003,2)),LEN(U1003)=6,DATE(LEFT(U1003,4),MID(U1003,5,1),RIGHT(U1003,1)))</f>
        <v>45342</v>
      </c>
      <c r="X1003" s="2">
        <v>38854</v>
      </c>
      <c r="Y1003">
        <f t="shared" ca="1" si="79"/>
        <v>18</v>
      </c>
    </row>
    <row r="1004" spans="3:25" x14ac:dyDescent="0.25">
      <c r="C1004" t="s">
        <v>2981</v>
      </c>
      <c r="D1004" t="s">
        <v>2982</v>
      </c>
      <c r="F1004" t="str">
        <f t="shared" si="75"/>
        <v>Gail Graith</v>
      </c>
      <c r="H1004" t="str">
        <f t="shared" si="76"/>
        <v>Gail Graith</v>
      </c>
      <c r="K1004">
        <v>105</v>
      </c>
      <c r="L1004" t="str">
        <f t="shared" si="77"/>
        <v>High Heart Rate</v>
      </c>
      <c r="O1004">
        <v>2002101</v>
      </c>
      <c r="P1004" s="2" cm="1">
        <f t="array" ref="P1004">_xlfn.IFS(LEN(O1004)=8,DATE(LEFT(O1004,4),MID(O1004,5,2),RIGHT(O1004,2)),LEN(O1004)=7,DATE(LEFT(O1004,4),MID(O1004,5,1),RIGHT(O1004,2)),LEN(O1004)=6,DATE(LEFT(O1004,4),MID(O1004,5,1),RIGHT(O1004,1)))</f>
        <v>37257</v>
      </c>
      <c r="R1004">
        <v>11</v>
      </c>
      <c r="S1004" t="str">
        <f t="shared" si="78"/>
        <v>Normal</v>
      </c>
      <c r="U1004">
        <v>202447</v>
      </c>
      <c r="V1004" s="2" cm="1">
        <f t="array" ref="V1004">_xlfn.IFS(LEN(U1004)=8,DATE(LEFT(U1004,4),MID(U1004,5,2),RIGHT(U1004,2)),LEN(U1004)=7,DATE(LEFT(U1004,4),MID(U1004,5,1),RIGHT(U1004,2)),LEN(U1004)=6,DATE(LEFT(U1004,4),MID(U1004,5,1),RIGHT(U1004,1)))</f>
        <v>45389</v>
      </c>
      <c r="X1004" s="2">
        <v>37882</v>
      </c>
      <c r="Y1004">
        <f t="shared" ca="1" si="79"/>
        <v>21</v>
      </c>
    </row>
    <row r="1005" spans="3:25" x14ac:dyDescent="0.25">
      <c r="C1005" t="s">
        <v>2984</v>
      </c>
      <c r="D1005" t="s">
        <v>2985</v>
      </c>
      <c r="F1005" t="str">
        <f t="shared" si="75"/>
        <v>Mikel Petheridge</v>
      </c>
      <c r="H1005" t="str">
        <f t="shared" si="76"/>
        <v>Mikel Petheridge</v>
      </c>
      <c r="K1005">
        <v>70</v>
      </c>
      <c r="L1005" t="str">
        <f t="shared" si="77"/>
        <v>Normal Heart Rate</v>
      </c>
      <c r="O1005">
        <v>2006517</v>
      </c>
      <c r="P1005" s="2" cm="1">
        <f t="array" ref="P1005">_xlfn.IFS(LEN(O1005)=8,DATE(LEFT(O1005,4),MID(O1005,5,2),RIGHT(O1005,2)),LEN(O1005)=7,DATE(LEFT(O1005,4),MID(O1005,5,1),RIGHT(O1005,2)),LEN(O1005)=6,DATE(LEFT(O1005,4),MID(O1005,5,1),RIGHT(O1005,1)))</f>
        <v>38854</v>
      </c>
      <c r="R1005">
        <v>15</v>
      </c>
      <c r="S1005" t="str">
        <f t="shared" si="78"/>
        <v>Normal</v>
      </c>
      <c r="U1005">
        <v>202437</v>
      </c>
      <c r="V1005" s="2" cm="1">
        <f t="array" ref="V1005">_xlfn.IFS(LEN(U1005)=8,DATE(LEFT(U1005,4),MID(U1005,5,2),RIGHT(U1005,2)),LEN(U1005)=7,DATE(LEFT(U1005,4),MID(U1005,5,1),RIGHT(U1005,2)),LEN(U1005)=6,DATE(LEFT(U1005,4),MID(U1005,5,1),RIGHT(U1005,1)))</f>
        <v>45358</v>
      </c>
      <c r="X1005" s="2">
        <v>34361</v>
      </c>
      <c r="Y1005">
        <f t="shared" ca="1" si="79"/>
        <v>31</v>
      </c>
    </row>
    <row r="1006" spans="3:25" x14ac:dyDescent="0.25">
      <c r="C1006" t="s">
        <v>2987</v>
      </c>
      <c r="D1006" t="s">
        <v>2988</v>
      </c>
      <c r="F1006" t="str">
        <f t="shared" si="75"/>
        <v>Hadria Wheatley</v>
      </c>
      <c r="H1006" t="str">
        <f t="shared" si="76"/>
        <v>Hadria Wheatley</v>
      </c>
      <c r="K1006">
        <v>100</v>
      </c>
      <c r="L1006" t="str">
        <f t="shared" si="77"/>
        <v>High Heart Rate</v>
      </c>
      <c r="O1006">
        <v>2003918</v>
      </c>
      <c r="P1006" s="2" cm="1">
        <f t="array" ref="P1006">_xlfn.IFS(LEN(O1006)=8,DATE(LEFT(O1006,4),MID(O1006,5,2),RIGHT(O1006,2)),LEN(O1006)=7,DATE(LEFT(O1006,4),MID(O1006,5,1),RIGHT(O1006,2)),LEN(O1006)=6,DATE(LEFT(O1006,4),MID(O1006,5,1),RIGHT(O1006,1)))</f>
        <v>37882</v>
      </c>
      <c r="R1006">
        <v>13</v>
      </c>
      <c r="S1006" t="str">
        <f t="shared" si="78"/>
        <v>Normal</v>
      </c>
      <c r="U1006">
        <v>2024412</v>
      </c>
      <c r="V1006" s="2" cm="1">
        <f t="array" ref="V1006">_xlfn.IFS(LEN(U1006)=8,DATE(LEFT(U1006,4),MID(U1006,5,2),RIGHT(U1006,2)),LEN(U1006)=7,DATE(LEFT(U1006,4),MID(U1006,5,1),RIGHT(U1006,2)),LEN(U1006)=6,DATE(LEFT(U1006,4),MID(U1006,5,1),RIGHT(U1006,1)))</f>
        <v>45394</v>
      </c>
      <c r="X1006" s="2">
        <v>36011</v>
      </c>
      <c r="Y1006">
        <f t="shared" ca="1" si="79"/>
        <v>26</v>
      </c>
    </row>
    <row r="1007" spans="3:25" x14ac:dyDescent="0.25">
      <c r="C1007" t="s">
        <v>2990</v>
      </c>
      <c r="D1007" t="s">
        <v>2991</v>
      </c>
      <c r="F1007" t="str">
        <f t="shared" si="75"/>
        <v>Dodie Claricoats</v>
      </c>
      <c r="H1007" t="str">
        <f t="shared" si="76"/>
        <v>Dodie Claricoats</v>
      </c>
      <c r="K1007">
        <v>85</v>
      </c>
      <c r="L1007" t="str">
        <f t="shared" si="77"/>
        <v>Normal Heart Rate</v>
      </c>
      <c r="O1007">
        <v>1994127</v>
      </c>
      <c r="P1007" s="2" cm="1">
        <f t="array" ref="P1007">_xlfn.IFS(LEN(O1007)=8,DATE(LEFT(O1007,4),MID(O1007,5,2),RIGHT(O1007,2)),LEN(O1007)=7,DATE(LEFT(O1007,4),MID(O1007,5,1),RIGHT(O1007,2)),LEN(O1007)=6,DATE(LEFT(O1007,4),MID(O1007,5,1),RIGHT(O1007,1)))</f>
        <v>34361</v>
      </c>
      <c r="R1007">
        <v>18</v>
      </c>
      <c r="S1007" t="str">
        <f t="shared" si="78"/>
        <v>Normal</v>
      </c>
      <c r="U1007">
        <v>202428</v>
      </c>
      <c r="V1007" s="2" cm="1">
        <f t="array" ref="V1007">_xlfn.IFS(LEN(U1007)=8,DATE(LEFT(U1007,4),MID(U1007,5,2),RIGHT(U1007,2)),LEN(U1007)=7,DATE(LEFT(U1007,4),MID(U1007,5,1),RIGHT(U1007,2)),LEN(U1007)=6,DATE(LEFT(U1007,4),MID(U1007,5,1),RIGHT(U1007,1)))</f>
        <v>45330</v>
      </c>
      <c r="X1007" s="2">
        <v>36948</v>
      </c>
      <c r="Y1007">
        <f t="shared" ca="1" si="79"/>
        <v>24</v>
      </c>
    </row>
    <row r="1008" spans="3:25" x14ac:dyDescent="0.25">
      <c r="C1008" t="s">
        <v>2993</v>
      </c>
      <c r="D1008" t="s">
        <v>2994</v>
      </c>
      <c r="F1008" t="str">
        <f t="shared" si="75"/>
        <v>Ethe Daal</v>
      </c>
      <c r="H1008" t="str">
        <f t="shared" si="76"/>
        <v>Ethe Daal</v>
      </c>
      <c r="K1008">
        <v>77</v>
      </c>
      <c r="L1008" t="str">
        <f t="shared" si="77"/>
        <v>Normal Heart Rate</v>
      </c>
      <c r="O1008">
        <v>199884</v>
      </c>
      <c r="P1008" s="2" cm="1">
        <f t="array" ref="P1008">_xlfn.IFS(LEN(O1008)=8,DATE(LEFT(O1008,4),MID(O1008,5,2),RIGHT(O1008,2)),LEN(O1008)=7,DATE(LEFT(O1008,4),MID(O1008,5,1),RIGHT(O1008,2)),LEN(O1008)=6,DATE(LEFT(O1008,4),MID(O1008,5,1),RIGHT(O1008,1)))</f>
        <v>36011</v>
      </c>
      <c r="R1008">
        <v>15</v>
      </c>
      <c r="S1008" t="str">
        <f t="shared" si="78"/>
        <v>Normal</v>
      </c>
      <c r="U1008">
        <v>202435</v>
      </c>
      <c r="V1008" s="2" cm="1">
        <f t="array" ref="V1008">_xlfn.IFS(LEN(U1008)=8,DATE(LEFT(U1008,4),MID(U1008,5,2),RIGHT(U1008,2)),LEN(U1008)=7,DATE(LEFT(U1008,4),MID(U1008,5,1),RIGHT(U1008,2)),LEN(U1008)=6,DATE(LEFT(U1008,4),MID(U1008,5,1),RIGHT(U1008,1)))</f>
        <v>45356</v>
      </c>
      <c r="X1008" s="2">
        <v>33628</v>
      </c>
      <c r="Y1008">
        <f t="shared" ca="1" si="79"/>
        <v>33</v>
      </c>
    </row>
    <row r="1009" spans="3:25" x14ac:dyDescent="0.25">
      <c r="C1009" t="s">
        <v>2996</v>
      </c>
      <c r="D1009" t="s">
        <v>2997</v>
      </c>
      <c r="F1009" t="str">
        <f t="shared" si="75"/>
        <v>Agretha Grosvener</v>
      </c>
      <c r="H1009" t="str">
        <f t="shared" si="76"/>
        <v>Agretha Grosvener</v>
      </c>
      <c r="K1009">
        <v>81</v>
      </c>
      <c r="L1009" t="str">
        <f t="shared" si="77"/>
        <v>Normal Heart Rate</v>
      </c>
      <c r="O1009">
        <v>2001226</v>
      </c>
      <c r="P1009" s="2" cm="1">
        <f t="array" ref="P1009">_xlfn.IFS(LEN(O1009)=8,DATE(LEFT(O1009,4),MID(O1009,5,2),RIGHT(O1009,2)),LEN(O1009)=7,DATE(LEFT(O1009,4),MID(O1009,5,1),RIGHT(O1009,2)),LEN(O1009)=6,DATE(LEFT(O1009,4),MID(O1009,5,1),RIGHT(O1009,1)))</f>
        <v>36948</v>
      </c>
      <c r="R1009">
        <v>15</v>
      </c>
      <c r="S1009" t="str">
        <f t="shared" si="78"/>
        <v>Normal</v>
      </c>
      <c r="U1009">
        <v>2024517</v>
      </c>
      <c r="V1009" s="2" cm="1">
        <f t="array" ref="V1009">_xlfn.IFS(LEN(U1009)=8,DATE(LEFT(U1009,4),MID(U1009,5,2),RIGHT(U1009,2)),LEN(U1009)=7,DATE(LEFT(U1009,4),MID(U1009,5,1),RIGHT(U1009,2)),LEN(U1009)=6,DATE(LEFT(U1009,4),MID(U1009,5,1),RIGHT(U1009,1)))</f>
        <v>45429</v>
      </c>
      <c r="X1009" s="2">
        <v>33049</v>
      </c>
      <c r="Y1009">
        <f t="shared" ca="1" si="79"/>
        <v>34</v>
      </c>
    </row>
    <row r="1010" spans="3:25" x14ac:dyDescent="0.25">
      <c r="C1010" t="s">
        <v>523</v>
      </c>
      <c r="D1010" t="s">
        <v>2999</v>
      </c>
      <c r="F1010" t="str">
        <f t="shared" si="75"/>
        <v>Brodie Delacoste</v>
      </c>
      <c r="H1010" t="str">
        <f t="shared" si="76"/>
        <v>Brodie Delacoste</v>
      </c>
      <c r="K1010">
        <v>95</v>
      </c>
      <c r="L1010" t="str">
        <f t="shared" si="77"/>
        <v>Normal Heart Rate</v>
      </c>
      <c r="O1010">
        <v>1992125</v>
      </c>
      <c r="P1010" s="2" cm="1">
        <f t="array" ref="P1010">_xlfn.IFS(LEN(O1010)=8,DATE(LEFT(O1010,4),MID(O1010,5,2),RIGHT(O1010,2)),LEN(O1010)=7,DATE(LEFT(O1010,4),MID(O1010,5,1),RIGHT(O1010,2)),LEN(O1010)=6,DATE(LEFT(O1010,4),MID(O1010,5,1),RIGHT(O1010,1)))</f>
        <v>33628</v>
      </c>
      <c r="R1010">
        <v>14</v>
      </c>
      <c r="S1010" t="str">
        <f t="shared" si="78"/>
        <v>Normal</v>
      </c>
      <c r="U1010">
        <v>202427</v>
      </c>
      <c r="V1010" s="2" cm="1">
        <f t="array" ref="V1010">_xlfn.IFS(LEN(U1010)=8,DATE(LEFT(U1010,4),MID(U1010,5,2),RIGHT(U1010,2)),LEN(U1010)=7,DATE(LEFT(U1010,4),MID(U1010,5,1),RIGHT(U1010,2)),LEN(U1010)=6,DATE(LEFT(U1010,4),MID(U1010,5,1),RIGHT(U1010,1)))</f>
        <v>45329</v>
      </c>
      <c r="X1010" s="2">
        <v>26884</v>
      </c>
      <c r="Y1010">
        <f t="shared" ca="1" si="79"/>
        <v>51</v>
      </c>
    </row>
    <row r="1011" spans="3:25" x14ac:dyDescent="0.25">
      <c r="C1011" t="s">
        <v>3001</v>
      </c>
      <c r="D1011" t="s">
        <v>3002</v>
      </c>
      <c r="F1011" t="str">
        <f t="shared" si="75"/>
        <v>Ramsay Bassam</v>
      </c>
      <c r="H1011" t="str">
        <f t="shared" si="76"/>
        <v>Ramsay Bassam</v>
      </c>
      <c r="K1011">
        <v>110</v>
      </c>
      <c r="L1011" t="str">
        <f t="shared" si="77"/>
        <v>High Heart Rate</v>
      </c>
      <c r="O1011">
        <v>1990625</v>
      </c>
      <c r="P1011" s="2" cm="1">
        <f t="array" ref="P1011">_xlfn.IFS(LEN(O1011)=8,DATE(LEFT(O1011,4),MID(O1011,5,2),RIGHT(O1011,2)),LEN(O1011)=7,DATE(LEFT(O1011,4),MID(O1011,5,1),RIGHT(O1011,2)),LEN(O1011)=6,DATE(LEFT(O1011,4),MID(O1011,5,1),RIGHT(O1011,1)))</f>
        <v>33049</v>
      </c>
      <c r="R1011">
        <v>12</v>
      </c>
      <c r="S1011" t="str">
        <f t="shared" si="78"/>
        <v>Normal</v>
      </c>
      <c r="U1011">
        <v>2024210</v>
      </c>
      <c r="V1011" s="2" cm="1">
        <f t="array" ref="V1011">_xlfn.IFS(LEN(U1011)=8,DATE(LEFT(U1011,4),MID(U1011,5,2),RIGHT(U1011,2)),LEN(U1011)=7,DATE(LEFT(U1011,4),MID(U1011,5,1),RIGHT(U1011,2)),LEN(U1011)=6,DATE(LEFT(U1011,4),MID(U1011,5,1),RIGHT(U1011,1)))</f>
        <v>45332</v>
      </c>
      <c r="X1011" s="2">
        <v>38847</v>
      </c>
      <c r="Y1011">
        <f t="shared" ca="1" si="79"/>
        <v>18</v>
      </c>
    </row>
    <row r="1012" spans="3:25" x14ac:dyDescent="0.25">
      <c r="C1012" t="s">
        <v>3004</v>
      </c>
      <c r="D1012" t="s">
        <v>3005</v>
      </c>
      <c r="F1012" t="str">
        <f t="shared" si="75"/>
        <v>Ernaline Feilden</v>
      </c>
      <c r="H1012" t="str">
        <f t="shared" si="76"/>
        <v>Ernaline Feilden</v>
      </c>
      <c r="K1012">
        <v>95</v>
      </c>
      <c r="L1012" t="str">
        <f t="shared" si="77"/>
        <v>Normal Heart Rate</v>
      </c>
      <c r="O1012">
        <v>197388</v>
      </c>
      <c r="P1012" s="2" cm="1">
        <f t="array" ref="P1012">_xlfn.IFS(LEN(O1012)=8,DATE(LEFT(O1012,4),MID(O1012,5,2),RIGHT(O1012,2)),LEN(O1012)=7,DATE(LEFT(O1012,4),MID(O1012,5,1),RIGHT(O1012,2)),LEN(O1012)=6,DATE(LEFT(O1012,4),MID(O1012,5,1),RIGHT(O1012,1)))</f>
        <v>26884</v>
      </c>
      <c r="R1012">
        <v>20</v>
      </c>
      <c r="S1012" t="str">
        <f t="shared" si="78"/>
        <v>Normal</v>
      </c>
      <c r="U1012">
        <v>2024429</v>
      </c>
      <c r="V1012" s="2" cm="1">
        <f t="array" ref="V1012">_xlfn.IFS(LEN(U1012)=8,DATE(LEFT(U1012,4),MID(U1012,5,2),RIGHT(U1012,2)),LEN(U1012)=7,DATE(LEFT(U1012,4),MID(U1012,5,1),RIGHT(U1012,2)),LEN(U1012)=6,DATE(LEFT(U1012,4),MID(U1012,5,1),RIGHT(U1012,1)))</f>
        <v>45411</v>
      </c>
      <c r="X1012" s="2">
        <v>35611</v>
      </c>
      <c r="Y1012">
        <f t="shared" ca="1" si="79"/>
        <v>27</v>
      </c>
    </row>
    <row r="1013" spans="3:25" x14ac:dyDescent="0.25">
      <c r="C1013" t="s">
        <v>3007</v>
      </c>
      <c r="D1013" t="s">
        <v>3008</v>
      </c>
      <c r="F1013" t="str">
        <f t="shared" si="75"/>
        <v>Dasi Philps</v>
      </c>
      <c r="H1013" t="str">
        <f t="shared" si="76"/>
        <v>Dasi Philps</v>
      </c>
      <c r="K1013">
        <v>89</v>
      </c>
      <c r="L1013" t="str">
        <f t="shared" si="77"/>
        <v>Normal Heart Rate</v>
      </c>
      <c r="O1013">
        <v>2006510</v>
      </c>
      <c r="P1013" s="2" cm="1">
        <f t="array" ref="P1013">_xlfn.IFS(LEN(O1013)=8,DATE(LEFT(O1013,4),MID(O1013,5,2),RIGHT(O1013,2)),LEN(O1013)=7,DATE(LEFT(O1013,4),MID(O1013,5,1),RIGHT(O1013,2)),LEN(O1013)=6,DATE(LEFT(O1013,4),MID(O1013,5,1),RIGHT(O1013,1)))</f>
        <v>38847</v>
      </c>
      <c r="R1013">
        <v>16</v>
      </c>
      <c r="S1013" t="str">
        <f t="shared" si="78"/>
        <v>Normal</v>
      </c>
      <c r="U1013">
        <v>2024411</v>
      </c>
      <c r="V1013" s="2" cm="1">
        <f t="array" ref="V1013">_xlfn.IFS(LEN(U1013)=8,DATE(LEFT(U1013,4),MID(U1013,5,2),RIGHT(U1013,2)),LEN(U1013)=7,DATE(LEFT(U1013,4),MID(U1013,5,1),RIGHT(U1013,2)),LEN(U1013)=6,DATE(LEFT(U1013,4),MID(U1013,5,1),RIGHT(U1013,1)))</f>
        <v>45393</v>
      </c>
      <c r="X1013" s="2">
        <v>33600</v>
      </c>
      <c r="Y1013">
        <f t="shared" ca="1" si="79"/>
        <v>33</v>
      </c>
    </row>
    <row r="1014" spans="3:25" x14ac:dyDescent="0.25">
      <c r="C1014" t="s">
        <v>3010</v>
      </c>
      <c r="D1014" t="s">
        <v>3011</v>
      </c>
      <c r="F1014" t="str">
        <f t="shared" si="75"/>
        <v>Francis Hatch</v>
      </c>
      <c r="H1014" t="str">
        <f t="shared" si="76"/>
        <v>Francis Hatch</v>
      </c>
      <c r="K1014">
        <v>96</v>
      </c>
      <c r="L1014" t="str">
        <f t="shared" si="77"/>
        <v>Normal Heart Rate</v>
      </c>
      <c r="O1014">
        <v>1997630</v>
      </c>
      <c r="P1014" s="2" cm="1">
        <f t="array" ref="P1014">_xlfn.IFS(LEN(O1014)=8,DATE(LEFT(O1014,4),MID(O1014,5,2),RIGHT(O1014,2)),LEN(O1014)=7,DATE(LEFT(O1014,4),MID(O1014,5,1),RIGHT(O1014,2)),LEN(O1014)=6,DATE(LEFT(O1014,4),MID(O1014,5,1),RIGHT(O1014,1)))</f>
        <v>35611</v>
      </c>
      <c r="R1014">
        <v>21</v>
      </c>
      <c r="S1014" t="str">
        <f t="shared" si="78"/>
        <v>Normal</v>
      </c>
      <c r="U1014">
        <v>202456</v>
      </c>
      <c r="V1014" s="2" cm="1">
        <f t="array" ref="V1014">_xlfn.IFS(LEN(U1014)=8,DATE(LEFT(U1014,4),MID(U1014,5,2),RIGHT(U1014,2)),LEN(U1014)=7,DATE(LEFT(U1014,4),MID(U1014,5,1),RIGHT(U1014,2)),LEN(U1014)=6,DATE(LEFT(U1014,4),MID(U1014,5,1),RIGHT(U1014,1)))</f>
        <v>45418</v>
      </c>
      <c r="X1014" s="2">
        <v>38028</v>
      </c>
      <c r="Y1014">
        <f t="shared" ca="1" si="79"/>
        <v>21</v>
      </c>
    </row>
    <row r="1015" spans="3:25" x14ac:dyDescent="0.25">
      <c r="C1015" t="s">
        <v>1070</v>
      </c>
      <c r="D1015" t="s">
        <v>3013</v>
      </c>
      <c r="F1015" t="str">
        <f t="shared" si="75"/>
        <v>Nolan Haquin</v>
      </c>
      <c r="H1015" t="str">
        <f t="shared" si="76"/>
        <v>Nolan Haquin</v>
      </c>
      <c r="K1015">
        <v>93</v>
      </c>
      <c r="L1015" t="str">
        <f t="shared" si="77"/>
        <v>Normal Heart Rate</v>
      </c>
      <c r="O1015">
        <v>19911228</v>
      </c>
      <c r="P1015" s="2" cm="1">
        <f t="array" ref="P1015">_xlfn.IFS(LEN(O1015)=8,DATE(LEFT(O1015,4),MID(O1015,5,2),RIGHT(O1015,2)),LEN(O1015)=7,DATE(LEFT(O1015,4),MID(O1015,5,1),RIGHT(O1015,2)),LEN(O1015)=6,DATE(LEFT(O1015,4),MID(O1015,5,1),RIGHT(O1015,1)))</f>
        <v>33600</v>
      </c>
      <c r="R1015">
        <v>17</v>
      </c>
      <c r="S1015" t="str">
        <f t="shared" si="78"/>
        <v>Normal</v>
      </c>
      <c r="U1015">
        <v>2024422</v>
      </c>
      <c r="V1015" s="2" cm="1">
        <f t="array" ref="V1015">_xlfn.IFS(LEN(U1015)=8,DATE(LEFT(U1015,4),MID(U1015,5,2),RIGHT(U1015,2)),LEN(U1015)=7,DATE(LEFT(U1015,4),MID(U1015,5,1),RIGHT(U1015,2)),LEN(U1015)=6,DATE(LEFT(U1015,4),MID(U1015,5,1),RIGHT(U1015,1)))</f>
        <v>45404</v>
      </c>
      <c r="X1015" s="2">
        <v>36116</v>
      </c>
      <c r="Y1015">
        <f t="shared" ca="1" si="79"/>
        <v>26</v>
      </c>
    </row>
    <row r="1016" spans="3:25" x14ac:dyDescent="0.25">
      <c r="C1016" t="s">
        <v>3015</v>
      </c>
      <c r="D1016" t="s">
        <v>3016</v>
      </c>
      <c r="F1016" t="str">
        <f t="shared" si="75"/>
        <v>Linoel Burnsides</v>
      </c>
      <c r="H1016" t="str">
        <f t="shared" si="76"/>
        <v>Linoel Burnsides</v>
      </c>
      <c r="K1016">
        <v>89</v>
      </c>
      <c r="L1016" t="str">
        <f t="shared" si="77"/>
        <v>Normal Heart Rate</v>
      </c>
      <c r="O1016">
        <v>2004211</v>
      </c>
      <c r="P1016" s="2" cm="1">
        <f t="array" ref="P1016">_xlfn.IFS(LEN(O1016)=8,DATE(LEFT(O1016,4),MID(O1016,5,2),RIGHT(O1016,2)),LEN(O1016)=7,DATE(LEFT(O1016,4),MID(O1016,5,1),RIGHT(O1016,2)),LEN(O1016)=6,DATE(LEFT(O1016,4),MID(O1016,5,1),RIGHT(O1016,1)))</f>
        <v>38028</v>
      </c>
      <c r="R1016">
        <v>8</v>
      </c>
      <c r="S1016" t="str">
        <f t="shared" si="78"/>
        <v>Normal</v>
      </c>
      <c r="U1016">
        <v>202422</v>
      </c>
      <c r="V1016" s="2" cm="1">
        <f t="array" ref="V1016">_xlfn.IFS(LEN(U1016)=8,DATE(LEFT(U1016,4),MID(U1016,5,2),RIGHT(U1016,2)),LEN(U1016)=7,DATE(LEFT(U1016,4),MID(U1016,5,1),RIGHT(U1016,2)),LEN(U1016)=6,DATE(LEFT(U1016,4),MID(U1016,5,1),RIGHT(U1016,1)))</f>
        <v>45324</v>
      </c>
      <c r="X1016" s="2">
        <v>36695</v>
      </c>
      <c r="Y1016">
        <f t="shared" ca="1" si="79"/>
        <v>24</v>
      </c>
    </row>
    <row r="1017" spans="3:25" x14ac:dyDescent="0.25">
      <c r="C1017" t="s">
        <v>3018</v>
      </c>
      <c r="D1017" t="s">
        <v>3019</v>
      </c>
      <c r="F1017" t="str">
        <f t="shared" si="75"/>
        <v>Benedicto Blazevic</v>
      </c>
      <c r="H1017" t="str">
        <f t="shared" si="76"/>
        <v>Benedicto Blazevic</v>
      </c>
      <c r="K1017">
        <v>109</v>
      </c>
      <c r="L1017" t="str">
        <f t="shared" si="77"/>
        <v>High Heart Rate</v>
      </c>
      <c r="O1017">
        <v>19981117</v>
      </c>
      <c r="P1017" s="2" cm="1">
        <f t="array" ref="P1017">_xlfn.IFS(LEN(O1017)=8,DATE(LEFT(O1017,4),MID(O1017,5,2),RIGHT(O1017,2)),LEN(O1017)=7,DATE(LEFT(O1017,4),MID(O1017,5,1),RIGHT(O1017,2)),LEN(O1017)=6,DATE(LEFT(O1017,4),MID(O1017,5,1),RIGHT(O1017,1)))</f>
        <v>36116</v>
      </c>
      <c r="R1017">
        <v>24</v>
      </c>
      <c r="S1017" t="str">
        <f t="shared" si="78"/>
        <v>Bad</v>
      </c>
      <c r="U1017">
        <v>2024126</v>
      </c>
      <c r="V1017" s="2" cm="1">
        <f t="array" ref="V1017">_xlfn.IFS(LEN(U1017)=8,DATE(LEFT(U1017,4),MID(U1017,5,2),RIGHT(U1017,2)),LEN(U1017)=7,DATE(LEFT(U1017,4),MID(U1017,5,1),RIGHT(U1017,2)),LEN(U1017)=6,DATE(LEFT(U1017,4),MID(U1017,5,1),RIGHT(U1017,1)))</f>
        <v>45317</v>
      </c>
      <c r="X1017" s="2">
        <v>38425</v>
      </c>
      <c r="Y1017">
        <f t="shared" ca="1" si="79"/>
        <v>20</v>
      </c>
    </row>
    <row r="1018" spans="3:25" x14ac:dyDescent="0.25">
      <c r="C1018" t="s">
        <v>1739</v>
      </c>
      <c r="D1018" t="s">
        <v>3021</v>
      </c>
      <c r="F1018" t="str">
        <f t="shared" si="75"/>
        <v>Ricca Blakes</v>
      </c>
      <c r="H1018" t="str">
        <f t="shared" si="76"/>
        <v>Ricca Blakes</v>
      </c>
      <c r="K1018">
        <v>67</v>
      </c>
      <c r="L1018" t="str">
        <f t="shared" si="77"/>
        <v>Normal Heart Rate</v>
      </c>
      <c r="O1018">
        <v>2000618</v>
      </c>
      <c r="P1018" s="2" cm="1">
        <f t="array" ref="P1018">_xlfn.IFS(LEN(O1018)=8,DATE(LEFT(O1018,4),MID(O1018,5,2),RIGHT(O1018,2)),LEN(O1018)=7,DATE(LEFT(O1018,4),MID(O1018,5,1),RIGHT(O1018,2)),LEN(O1018)=6,DATE(LEFT(O1018,4),MID(O1018,5,1),RIGHT(O1018,1)))</f>
        <v>36695</v>
      </c>
      <c r="R1018">
        <v>12</v>
      </c>
      <c r="S1018" t="str">
        <f t="shared" si="78"/>
        <v>Normal</v>
      </c>
      <c r="U1018">
        <v>2024430</v>
      </c>
      <c r="V1018" s="2" cm="1">
        <f t="array" ref="V1018">_xlfn.IFS(LEN(U1018)=8,DATE(LEFT(U1018,4),MID(U1018,5,2),RIGHT(U1018,2)),LEN(U1018)=7,DATE(LEFT(U1018,4),MID(U1018,5,1),RIGHT(U1018,2)),LEN(U1018)=6,DATE(LEFT(U1018,4),MID(U1018,5,1),RIGHT(U1018,1)))</f>
        <v>45412</v>
      </c>
      <c r="X1018" s="2">
        <v>34889</v>
      </c>
      <c r="Y1018">
        <f t="shared" ca="1" si="79"/>
        <v>29</v>
      </c>
    </row>
    <row r="1019" spans="3:25" x14ac:dyDescent="0.25">
      <c r="C1019" t="s">
        <v>3023</v>
      </c>
      <c r="D1019" t="s">
        <v>2216</v>
      </c>
      <c r="F1019" t="str">
        <f t="shared" si="75"/>
        <v>Deb Crother</v>
      </c>
      <c r="H1019" t="str">
        <f t="shared" si="76"/>
        <v>Deb Crother</v>
      </c>
      <c r="K1019">
        <v>100</v>
      </c>
      <c r="L1019" t="str">
        <f t="shared" si="77"/>
        <v>High Heart Rate</v>
      </c>
      <c r="O1019">
        <v>2005314</v>
      </c>
      <c r="P1019" s="2" cm="1">
        <f t="array" ref="P1019">_xlfn.IFS(LEN(O1019)=8,DATE(LEFT(O1019,4),MID(O1019,5,2),RIGHT(O1019,2)),LEN(O1019)=7,DATE(LEFT(O1019,4),MID(O1019,5,1),RIGHT(O1019,2)),LEN(O1019)=6,DATE(LEFT(O1019,4),MID(O1019,5,1),RIGHT(O1019,1)))</f>
        <v>38425</v>
      </c>
      <c r="R1019">
        <v>10</v>
      </c>
      <c r="S1019" t="str">
        <f t="shared" si="78"/>
        <v>Normal</v>
      </c>
      <c r="U1019">
        <v>202469</v>
      </c>
      <c r="V1019" s="2" cm="1">
        <f t="array" ref="V1019">_xlfn.IFS(LEN(U1019)=8,DATE(LEFT(U1019,4),MID(U1019,5,2),RIGHT(U1019,2)),LEN(U1019)=7,DATE(LEFT(U1019,4),MID(U1019,5,1),RIGHT(U1019,2)),LEN(U1019)=6,DATE(LEFT(U1019,4),MID(U1019,5,1),RIGHT(U1019,1)))</f>
        <v>45452</v>
      </c>
      <c r="X1019" s="2">
        <v>32187</v>
      </c>
      <c r="Y1019">
        <f t="shared" ca="1" si="79"/>
        <v>37</v>
      </c>
    </row>
    <row r="1020" spans="3:25" x14ac:dyDescent="0.25">
      <c r="C1020" t="s">
        <v>3025</v>
      </c>
      <c r="D1020" t="s">
        <v>3026</v>
      </c>
      <c r="F1020" t="str">
        <f t="shared" si="75"/>
        <v>Heddie Ketcher</v>
      </c>
      <c r="H1020" t="str">
        <f t="shared" si="76"/>
        <v>Heddie Ketcher</v>
      </c>
      <c r="K1020">
        <v>83</v>
      </c>
      <c r="L1020" t="str">
        <f t="shared" si="77"/>
        <v>Normal Heart Rate</v>
      </c>
      <c r="O1020">
        <v>199579</v>
      </c>
      <c r="P1020" s="2" cm="1">
        <f t="array" ref="P1020">_xlfn.IFS(LEN(O1020)=8,DATE(LEFT(O1020,4),MID(O1020,5,2),RIGHT(O1020,2)),LEN(O1020)=7,DATE(LEFT(O1020,4),MID(O1020,5,1),RIGHT(O1020,2)),LEN(O1020)=6,DATE(LEFT(O1020,4),MID(O1020,5,1),RIGHT(O1020,1)))</f>
        <v>34889</v>
      </c>
      <c r="R1020">
        <v>16</v>
      </c>
      <c r="S1020" t="str">
        <f t="shared" si="78"/>
        <v>Normal</v>
      </c>
      <c r="U1020">
        <v>2024413</v>
      </c>
      <c r="V1020" s="2" cm="1">
        <f t="array" ref="V1020">_xlfn.IFS(LEN(U1020)=8,DATE(LEFT(U1020,4),MID(U1020,5,2),RIGHT(U1020,2)),LEN(U1020)=7,DATE(LEFT(U1020,4),MID(U1020,5,1),RIGHT(U1020,2)),LEN(U1020)=6,DATE(LEFT(U1020,4),MID(U1020,5,1),RIGHT(U1020,1)))</f>
        <v>45395</v>
      </c>
      <c r="X1020" s="2">
        <v>35852</v>
      </c>
      <c r="Y1020">
        <f t="shared" ca="1" si="79"/>
        <v>27</v>
      </c>
    </row>
    <row r="1021" spans="3:25" x14ac:dyDescent="0.25">
      <c r="C1021" t="s">
        <v>3028</v>
      </c>
      <c r="D1021" t="s">
        <v>910</v>
      </c>
      <c r="F1021" t="str">
        <f t="shared" si="75"/>
        <v>Flint Connors</v>
      </c>
      <c r="H1021" t="str">
        <f t="shared" si="76"/>
        <v>Flint Connors</v>
      </c>
      <c r="K1021">
        <v>81</v>
      </c>
      <c r="L1021" t="str">
        <f t="shared" si="77"/>
        <v>Normal Heart Rate</v>
      </c>
      <c r="O1021">
        <v>1988214</v>
      </c>
      <c r="P1021" s="2" cm="1">
        <f t="array" ref="P1021">_xlfn.IFS(LEN(O1021)=8,DATE(LEFT(O1021,4),MID(O1021,5,2),RIGHT(O1021,2)),LEN(O1021)=7,DATE(LEFT(O1021,4),MID(O1021,5,1),RIGHT(O1021,2)),LEN(O1021)=6,DATE(LEFT(O1021,4),MID(O1021,5,1),RIGHT(O1021,1)))</f>
        <v>32187</v>
      </c>
      <c r="R1021">
        <v>13</v>
      </c>
      <c r="S1021" t="str">
        <f t="shared" si="78"/>
        <v>Normal</v>
      </c>
      <c r="U1021">
        <v>2024210</v>
      </c>
      <c r="V1021" s="2" cm="1">
        <f t="array" ref="V1021">_xlfn.IFS(LEN(U1021)=8,DATE(LEFT(U1021,4),MID(U1021,5,2),RIGHT(U1021,2)),LEN(U1021)=7,DATE(LEFT(U1021,4),MID(U1021,5,1),RIGHT(U1021,2)),LEN(U1021)=6,DATE(LEFT(U1021,4),MID(U1021,5,1),RIGHT(U1021,1)))</f>
        <v>45332</v>
      </c>
      <c r="X1021" s="2">
        <v>35910</v>
      </c>
      <c r="Y1021">
        <f t="shared" ca="1" si="79"/>
        <v>26</v>
      </c>
    </row>
    <row r="1022" spans="3:25" x14ac:dyDescent="0.25">
      <c r="C1022" t="s">
        <v>342</v>
      </c>
      <c r="D1022" t="s">
        <v>3030</v>
      </c>
      <c r="F1022" t="str">
        <f t="shared" si="75"/>
        <v>Rahal Tatham</v>
      </c>
      <c r="H1022" t="str">
        <f t="shared" si="76"/>
        <v>Rahal Tatham</v>
      </c>
      <c r="K1022">
        <v>91</v>
      </c>
      <c r="L1022" t="str">
        <f t="shared" si="77"/>
        <v>Normal Heart Rate</v>
      </c>
      <c r="O1022">
        <v>1998226</v>
      </c>
      <c r="P1022" s="2" cm="1">
        <f t="array" ref="P1022">_xlfn.IFS(LEN(O1022)=8,DATE(LEFT(O1022,4),MID(O1022,5,2),RIGHT(O1022,2)),LEN(O1022)=7,DATE(LEFT(O1022,4),MID(O1022,5,1),RIGHT(O1022,2)),LEN(O1022)=6,DATE(LEFT(O1022,4),MID(O1022,5,1),RIGHT(O1022,1)))</f>
        <v>35852</v>
      </c>
      <c r="R1022">
        <v>25</v>
      </c>
      <c r="S1022" t="str">
        <f t="shared" si="78"/>
        <v>Bad</v>
      </c>
      <c r="U1022">
        <v>202414</v>
      </c>
      <c r="V1022" s="2" cm="1">
        <f t="array" ref="V1022">_xlfn.IFS(LEN(U1022)=8,DATE(LEFT(U1022,4),MID(U1022,5,2),RIGHT(U1022,2)),LEN(U1022)=7,DATE(LEFT(U1022,4),MID(U1022,5,1),RIGHT(U1022,2)),LEN(U1022)=6,DATE(LEFT(U1022,4),MID(U1022,5,1),RIGHT(U1022,1)))</f>
        <v>45295</v>
      </c>
      <c r="X1022" s="2">
        <v>33103</v>
      </c>
      <c r="Y1022">
        <f t="shared" ca="1" si="79"/>
        <v>34</v>
      </c>
    </row>
    <row r="1023" spans="3:25" x14ac:dyDescent="0.25">
      <c r="C1023" t="s">
        <v>3032</v>
      </c>
      <c r="D1023" t="s">
        <v>3033</v>
      </c>
      <c r="F1023" t="str">
        <f t="shared" si="75"/>
        <v>Ethan Martineau</v>
      </c>
      <c r="H1023" t="str">
        <f t="shared" si="76"/>
        <v>Ethan Martineau</v>
      </c>
      <c r="K1023">
        <v>77</v>
      </c>
      <c r="L1023" t="str">
        <f t="shared" si="77"/>
        <v>Normal Heart Rate</v>
      </c>
      <c r="O1023">
        <v>1998425</v>
      </c>
      <c r="P1023" s="2" cm="1">
        <f t="array" ref="P1023">_xlfn.IFS(LEN(O1023)=8,DATE(LEFT(O1023,4),MID(O1023,5,2),RIGHT(O1023,2)),LEN(O1023)=7,DATE(LEFT(O1023,4),MID(O1023,5,1),RIGHT(O1023,2)),LEN(O1023)=6,DATE(LEFT(O1023,4),MID(O1023,5,1),RIGHT(O1023,1)))</f>
        <v>35910</v>
      </c>
      <c r="R1023">
        <v>13</v>
      </c>
      <c r="S1023" t="str">
        <f t="shared" si="78"/>
        <v>Normal</v>
      </c>
      <c r="U1023">
        <v>2024524</v>
      </c>
      <c r="V1023" s="2" cm="1">
        <f t="array" ref="V1023">_xlfn.IFS(LEN(U1023)=8,DATE(LEFT(U1023,4),MID(U1023,5,2),RIGHT(U1023,2)),LEN(U1023)=7,DATE(LEFT(U1023,4),MID(U1023,5,1),RIGHT(U1023,2)),LEN(U1023)=6,DATE(LEFT(U1023,4),MID(U1023,5,1),RIGHT(U1023,1)))</f>
        <v>45436</v>
      </c>
      <c r="X1023" s="2">
        <v>36362</v>
      </c>
      <c r="Y1023">
        <f t="shared" ca="1" si="79"/>
        <v>25</v>
      </c>
    </row>
    <row r="1024" spans="3:25" x14ac:dyDescent="0.25">
      <c r="C1024" t="s">
        <v>3035</v>
      </c>
      <c r="D1024" t="s">
        <v>3036</v>
      </c>
      <c r="F1024" t="str">
        <f t="shared" si="75"/>
        <v>Adorne Garmston</v>
      </c>
      <c r="H1024" t="str">
        <f t="shared" si="76"/>
        <v>Adorne Garmston</v>
      </c>
      <c r="K1024">
        <v>110</v>
      </c>
      <c r="L1024" t="str">
        <f t="shared" si="77"/>
        <v>High Heart Rate</v>
      </c>
      <c r="O1024">
        <v>1990818</v>
      </c>
      <c r="P1024" s="2" cm="1">
        <f t="array" ref="P1024">_xlfn.IFS(LEN(O1024)=8,DATE(LEFT(O1024,4),MID(O1024,5,2),RIGHT(O1024,2)),LEN(O1024)=7,DATE(LEFT(O1024,4),MID(O1024,5,1),RIGHT(O1024,2)),LEN(O1024)=6,DATE(LEFT(O1024,4),MID(O1024,5,1),RIGHT(O1024,1)))</f>
        <v>33103</v>
      </c>
      <c r="R1024">
        <v>12</v>
      </c>
      <c r="S1024" t="str">
        <f t="shared" si="78"/>
        <v>Normal</v>
      </c>
      <c r="U1024">
        <v>202463</v>
      </c>
      <c r="V1024" s="2" cm="1">
        <f t="array" ref="V1024">_xlfn.IFS(LEN(U1024)=8,DATE(LEFT(U1024,4),MID(U1024,5,2),RIGHT(U1024,2)),LEN(U1024)=7,DATE(LEFT(U1024,4),MID(U1024,5,1),RIGHT(U1024,2)),LEN(U1024)=6,DATE(LEFT(U1024,4),MID(U1024,5,1),RIGHT(U1024,1)))</f>
        <v>45446</v>
      </c>
      <c r="X1024" s="2">
        <v>37642</v>
      </c>
      <c r="Y1024">
        <f t="shared" ca="1" si="79"/>
        <v>22</v>
      </c>
    </row>
    <row r="1025" spans="3:25" x14ac:dyDescent="0.25">
      <c r="C1025" t="s">
        <v>3038</v>
      </c>
      <c r="D1025" t="s">
        <v>3039</v>
      </c>
      <c r="F1025" t="str">
        <f t="shared" si="75"/>
        <v>Bobbie Pinnijar</v>
      </c>
      <c r="H1025" t="str">
        <f t="shared" si="76"/>
        <v>Bobbie Pinnijar</v>
      </c>
      <c r="K1025">
        <v>114</v>
      </c>
      <c r="L1025" t="str">
        <f t="shared" si="77"/>
        <v>High Heart Rate</v>
      </c>
      <c r="O1025">
        <v>1999721</v>
      </c>
      <c r="P1025" s="2" cm="1">
        <f t="array" ref="P1025">_xlfn.IFS(LEN(O1025)=8,DATE(LEFT(O1025,4),MID(O1025,5,2),RIGHT(O1025,2)),LEN(O1025)=7,DATE(LEFT(O1025,4),MID(O1025,5,1),RIGHT(O1025,2)),LEN(O1025)=6,DATE(LEFT(O1025,4),MID(O1025,5,1),RIGHT(O1025,1)))</f>
        <v>36362</v>
      </c>
      <c r="R1025">
        <v>18</v>
      </c>
      <c r="S1025" t="str">
        <f t="shared" si="78"/>
        <v>Normal</v>
      </c>
      <c r="U1025">
        <v>202432</v>
      </c>
      <c r="V1025" s="2" cm="1">
        <f t="array" ref="V1025">_xlfn.IFS(LEN(U1025)=8,DATE(LEFT(U1025,4),MID(U1025,5,2),RIGHT(U1025,2)),LEN(U1025)=7,DATE(LEFT(U1025,4),MID(U1025,5,1),RIGHT(U1025,2)),LEN(U1025)=6,DATE(LEFT(U1025,4),MID(U1025,5,1),RIGHT(U1025,1)))</f>
        <v>45353</v>
      </c>
      <c r="X1025" s="2">
        <v>38054</v>
      </c>
      <c r="Y1025">
        <f t="shared" ca="1" si="79"/>
        <v>21</v>
      </c>
    </row>
    <row r="1026" spans="3:25" x14ac:dyDescent="0.25">
      <c r="C1026" t="s">
        <v>3041</v>
      </c>
      <c r="D1026" t="s">
        <v>3042</v>
      </c>
      <c r="F1026" t="str">
        <f t="shared" si="75"/>
        <v>Estrella Collie</v>
      </c>
      <c r="H1026" t="str">
        <f t="shared" si="76"/>
        <v>Estrella Collie</v>
      </c>
      <c r="K1026">
        <v>108</v>
      </c>
      <c r="L1026" t="str">
        <f t="shared" si="77"/>
        <v>High Heart Rate</v>
      </c>
      <c r="O1026">
        <v>2003121</v>
      </c>
      <c r="P1026" s="2" cm="1">
        <f t="array" ref="P1026">_xlfn.IFS(LEN(O1026)=8,DATE(LEFT(O1026,4),MID(O1026,5,2),RIGHT(O1026,2)),LEN(O1026)=7,DATE(LEFT(O1026,4),MID(O1026,5,1),RIGHT(O1026,2)),LEN(O1026)=6,DATE(LEFT(O1026,4),MID(O1026,5,1),RIGHT(O1026,1)))</f>
        <v>37642</v>
      </c>
      <c r="R1026">
        <v>11</v>
      </c>
      <c r="S1026" t="str">
        <f t="shared" si="78"/>
        <v>Normal</v>
      </c>
      <c r="U1026">
        <v>2024426</v>
      </c>
      <c r="V1026" s="2" cm="1">
        <f t="array" ref="V1026">_xlfn.IFS(LEN(U1026)=8,DATE(LEFT(U1026,4),MID(U1026,5,2),RIGHT(U1026,2)),LEN(U1026)=7,DATE(LEFT(U1026,4),MID(U1026,5,1),RIGHT(U1026,2)),LEN(U1026)=6,DATE(LEFT(U1026,4),MID(U1026,5,1),RIGHT(U1026,1)))</f>
        <v>45408</v>
      </c>
      <c r="X1026" s="2">
        <v>37046</v>
      </c>
      <c r="Y1026">
        <f t="shared" ca="1" si="79"/>
        <v>23</v>
      </c>
    </row>
    <row r="1027" spans="3:25" x14ac:dyDescent="0.25">
      <c r="C1027" t="s">
        <v>3044</v>
      </c>
      <c r="D1027" t="s">
        <v>3045</v>
      </c>
      <c r="F1027" t="str">
        <f t="shared" ref="F1027:F1090" si="80">CONCATENATE(C1027," ",D1027)</f>
        <v>Klarrisa Schroeder</v>
      </c>
      <c r="H1027" t="str">
        <f t="shared" ref="H1027:H1090" si="81">TRIM(F1027)</f>
        <v>Klarrisa Schroeder</v>
      </c>
      <c r="K1027">
        <v>76</v>
      </c>
      <c r="L1027" t="str">
        <f t="shared" ref="L1027:L1090" si="82">IF(K1027&lt;=99,"Normal Heart Rate",IF(K1027&lt;=120,"High Heart Rate","Critical Heart Rate"))</f>
        <v>Normal Heart Rate</v>
      </c>
      <c r="O1027">
        <v>200438</v>
      </c>
      <c r="P1027" s="2" cm="1">
        <f t="array" ref="P1027">_xlfn.IFS(LEN(O1027)=8,DATE(LEFT(O1027,4),MID(O1027,5,2),RIGHT(O1027,2)),LEN(O1027)=7,DATE(LEFT(O1027,4),MID(O1027,5,1),RIGHT(O1027,2)),LEN(O1027)=6,DATE(LEFT(O1027,4),MID(O1027,5,1),RIGHT(O1027,1)))</f>
        <v>38054</v>
      </c>
      <c r="R1027">
        <v>15</v>
      </c>
      <c r="S1027" t="str">
        <f t="shared" ref="S1027:S1090" si="83">IF(AND(R1027&gt;= 6,R1027&lt;= 23),"Normal","Bad")</f>
        <v>Normal</v>
      </c>
      <c r="U1027">
        <v>2024618</v>
      </c>
      <c r="V1027" s="2" cm="1">
        <f t="array" ref="V1027">_xlfn.IFS(LEN(U1027)=8,DATE(LEFT(U1027,4),MID(U1027,5,2),RIGHT(U1027,2)),LEN(U1027)=7,DATE(LEFT(U1027,4),MID(U1027,5,1),RIGHT(U1027,2)),LEN(U1027)=6,DATE(LEFT(U1027,4),MID(U1027,5,1),RIGHT(U1027,1)))</f>
        <v>45461</v>
      </c>
      <c r="X1027" s="2">
        <v>38718</v>
      </c>
      <c r="Y1027">
        <f t="shared" ref="Y1027:Y1090" ca="1" si="84">DATEDIF(X1027,TODAY(),"Y")</f>
        <v>19</v>
      </c>
    </row>
    <row r="1028" spans="3:25" x14ac:dyDescent="0.25">
      <c r="C1028" t="s">
        <v>3047</v>
      </c>
      <c r="D1028" t="s">
        <v>3048</v>
      </c>
      <c r="F1028" t="str">
        <f t="shared" si="80"/>
        <v>Micah Hallock</v>
      </c>
      <c r="H1028" t="str">
        <f t="shared" si="81"/>
        <v>Micah Hallock</v>
      </c>
      <c r="K1028">
        <v>87</v>
      </c>
      <c r="L1028" t="str">
        <f t="shared" si="82"/>
        <v>Normal Heart Rate</v>
      </c>
      <c r="O1028">
        <v>200164</v>
      </c>
      <c r="P1028" s="2" cm="1">
        <f t="array" ref="P1028">_xlfn.IFS(LEN(O1028)=8,DATE(LEFT(O1028,4),MID(O1028,5,2),RIGHT(O1028,2)),LEN(O1028)=7,DATE(LEFT(O1028,4),MID(O1028,5,1),RIGHT(O1028,2)),LEN(O1028)=6,DATE(LEFT(O1028,4),MID(O1028,5,1),RIGHT(O1028,1)))</f>
        <v>37046</v>
      </c>
      <c r="R1028">
        <v>8</v>
      </c>
      <c r="S1028" t="str">
        <f t="shared" si="83"/>
        <v>Normal</v>
      </c>
      <c r="U1028">
        <v>2024613</v>
      </c>
      <c r="V1028" s="2" cm="1">
        <f t="array" ref="V1028">_xlfn.IFS(LEN(U1028)=8,DATE(LEFT(U1028,4),MID(U1028,5,2),RIGHT(U1028,2)),LEN(U1028)=7,DATE(LEFT(U1028,4),MID(U1028,5,1),RIGHT(U1028,2)),LEN(U1028)=6,DATE(LEFT(U1028,4),MID(U1028,5,1),RIGHT(U1028,1)))</f>
        <v>45456</v>
      </c>
      <c r="X1028" s="2">
        <v>36249</v>
      </c>
      <c r="Y1028">
        <f t="shared" ca="1" si="84"/>
        <v>25</v>
      </c>
    </row>
    <row r="1029" spans="3:25" x14ac:dyDescent="0.25">
      <c r="C1029" t="s">
        <v>3050</v>
      </c>
      <c r="D1029" t="s">
        <v>3051</v>
      </c>
      <c r="F1029" t="str">
        <f t="shared" si="80"/>
        <v>Germain Fountain</v>
      </c>
      <c r="H1029" t="str">
        <f t="shared" si="81"/>
        <v>Germain Fountain</v>
      </c>
      <c r="K1029">
        <v>110</v>
      </c>
      <c r="L1029" t="str">
        <f t="shared" si="82"/>
        <v>High Heart Rate</v>
      </c>
      <c r="O1029">
        <v>2006101</v>
      </c>
      <c r="P1029" s="2" cm="1">
        <f t="array" ref="P1029">_xlfn.IFS(LEN(O1029)=8,DATE(LEFT(O1029,4),MID(O1029,5,2),RIGHT(O1029,2)),LEN(O1029)=7,DATE(LEFT(O1029,4),MID(O1029,5,1),RIGHT(O1029,2)),LEN(O1029)=6,DATE(LEFT(O1029,4),MID(O1029,5,1),RIGHT(O1029,1)))</f>
        <v>38718</v>
      </c>
      <c r="R1029">
        <v>24</v>
      </c>
      <c r="S1029" t="str">
        <f t="shared" si="83"/>
        <v>Bad</v>
      </c>
      <c r="U1029">
        <v>202467</v>
      </c>
      <c r="V1029" s="2" cm="1">
        <f t="array" ref="V1029">_xlfn.IFS(LEN(U1029)=8,DATE(LEFT(U1029,4),MID(U1029,5,2),RIGHT(U1029,2)),LEN(U1029)=7,DATE(LEFT(U1029,4),MID(U1029,5,1),RIGHT(U1029,2)),LEN(U1029)=6,DATE(LEFT(U1029,4),MID(U1029,5,1),RIGHT(U1029,1)))</f>
        <v>45450</v>
      </c>
      <c r="X1029" s="2">
        <v>34490</v>
      </c>
      <c r="Y1029">
        <f t="shared" ca="1" si="84"/>
        <v>30</v>
      </c>
    </row>
    <row r="1030" spans="3:25" x14ac:dyDescent="0.25">
      <c r="C1030" t="s">
        <v>3053</v>
      </c>
      <c r="D1030" t="s">
        <v>1850</v>
      </c>
      <c r="F1030" t="str">
        <f t="shared" si="80"/>
        <v>Bill Parke</v>
      </c>
      <c r="H1030" t="str">
        <f t="shared" si="81"/>
        <v>Bill Parke</v>
      </c>
      <c r="K1030">
        <v>120</v>
      </c>
      <c r="L1030" t="str">
        <f t="shared" si="82"/>
        <v>High Heart Rate</v>
      </c>
      <c r="O1030">
        <v>1999330</v>
      </c>
      <c r="P1030" s="2" cm="1">
        <f t="array" ref="P1030">_xlfn.IFS(LEN(O1030)=8,DATE(LEFT(O1030,4),MID(O1030,5,2),RIGHT(O1030,2)),LEN(O1030)=7,DATE(LEFT(O1030,4),MID(O1030,5,1),RIGHT(O1030,2)),LEN(O1030)=6,DATE(LEFT(O1030,4),MID(O1030,5,1),RIGHT(O1030,1)))</f>
        <v>36249</v>
      </c>
      <c r="R1030">
        <v>23</v>
      </c>
      <c r="S1030" t="str">
        <f t="shared" si="83"/>
        <v>Normal</v>
      </c>
      <c r="U1030">
        <v>2024525</v>
      </c>
      <c r="V1030" s="2" cm="1">
        <f t="array" ref="V1030">_xlfn.IFS(LEN(U1030)=8,DATE(LEFT(U1030,4),MID(U1030,5,2),RIGHT(U1030,2)),LEN(U1030)=7,DATE(LEFT(U1030,4),MID(U1030,5,1),RIGHT(U1030,2)),LEN(U1030)=6,DATE(LEFT(U1030,4),MID(U1030,5,1),RIGHT(U1030,1)))</f>
        <v>45437</v>
      </c>
      <c r="X1030" s="2">
        <v>32432</v>
      </c>
      <c r="Y1030">
        <f t="shared" ca="1" si="84"/>
        <v>36</v>
      </c>
    </row>
    <row r="1031" spans="3:25" x14ac:dyDescent="0.25">
      <c r="C1031" t="s">
        <v>3055</v>
      </c>
      <c r="D1031" t="s">
        <v>3056</v>
      </c>
      <c r="F1031" t="str">
        <f t="shared" si="80"/>
        <v>Herold Brayn</v>
      </c>
      <c r="H1031" t="str">
        <f t="shared" si="81"/>
        <v>Herold Brayn</v>
      </c>
      <c r="K1031">
        <v>92</v>
      </c>
      <c r="L1031" t="str">
        <f t="shared" si="82"/>
        <v>Normal Heart Rate</v>
      </c>
      <c r="O1031">
        <v>199465</v>
      </c>
      <c r="P1031" s="2" cm="1">
        <f t="array" ref="P1031">_xlfn.IFS(LEN(O1031)=8,DATE(LEFT(O1031,4),MID(O1031,5,2),RIGHT(O1031,2)),LEN(O1031)=7,DATE(LEFT(O1031,4),MID(O1031,5,1),RIGHT(O1031,2)),LEN(O1031)=6,DATE(LEFT(O1031,4),MID(O1031,5,1),RIGHT(O1031,1)))</f>
        <v>34490</v>
      </c>
      <c r="R1031">
        <v>8</v>
      </c>
      <c r="S1031" t="str">
        <f t="shared" si="83"/>
        <v>Normal</v>
      </c>
      <c r="U1031">
        <v>202434</v>
      </c>
      <c r="V1031" s="2" cm="1">
        <f t="array" ref="V1031">_xlfn.IFS(LEN(U1031)=8,DATE(LEFT(U1031,4),MID(U1031,5,2),RIGHT(U1031,2)),LEN(U1031)=7,DATE(LEFT(U1031,4),MID(U1031,5,1),RIGHT(U1031,2)),LEN(U1031)=6,DATE(LEFT(U1031,4),MID(U1031,5,1),RIGHT(U1031,1)))</f>
        <v>45355</v>
      </c>
      <c r="X1031" s="2">
        <v>24619</v>
      </c>
      <c r="Y1031">
        <f t="shared" ca="1" si="84"/>
        <v>57</v>
      </c>
    </row>
    <row r="1032" spans="3:25" x14ac:dyDescent="0.25">
      <c r="C1032" t="s">
        <v>3058</v>
      </c>
      <c r="D1032" t="s">
        <v>3059</v>
      </c>
      <c r="F1032" t="str">
        <f t="shared" si="80"/>
        <v>Easter Redmayne</v>
      </c>
      <c r="H1032" t="str">
        <f t="shared" si="81"/>
        <v>Easter Redmayne</v>
      </c>
      <c r="K1032">
        <v>97</v>
      </c>
      <c r="L1032" t="str">
        <f t="shared" si="82"/>
        <v>Normal Heart Rate</v>
      </c>
      <c r="O1032">
        <v>19881016</v>
      </c>
      <c r="P1032" s="2" cm="1">
        <f t="array" ref="P1032">_xlfn.IFS(LEN(O1032)=8,DATE(LEFT(O1032,4),MID(O1032,5,2),RIGHT(O1032,2)),LEN(O1032)=7,DATE(LEFT(O1032,4),MID(O1032,5,1),RIGHT(O1032,2)),LEN(O1032)=6,DATE(LEFT(O1032,4),MID(O1032,5,1),RIGHT(O1032,1)))</f>
        <v>32432</v>
      </c>
      <c r="R1032">
        <v>15</v>
      </c>
      <c r="S1032" t="str">
        <f t="shared" si="83"/>
        <v>Normal</v>
      </c>
      <c r="U1032">
        <v>202451</v>
      </c>
      <c r="V1032" s="2" cm="1">
        <f t="array" ref="V1032">_xlfn.IFS(LEN(U1032)=8,DATE(LEFT(U1032,4),MID(U1032,5,2),RIGHT(U1032,2)),LEN(U1032)=7,DATE(LEFT(U1032,4),MID(U1032,5,1),RIGHT(U1032,2)),LEN(U1032)=6,DATE(LEFT(U1032,4),MID(U1032,5,1),RIGHT(U1032,1)))</f>
        <v>45413</v>
      </c>
      <c r="X1032" s="2">
        <v>38930</v>
      </c>
      <c r="Y1032">
        <f t="shared" ca="1" si="84"/>
        <v>18</v>
      </c>
    </row>
    <row r="1033" spans="3:25" x14ac:dyDescent="0.25">
      <c r="C1033" t="s">
        <v>3061</v>
      </c>
      <c r="D1033" t="s">
        <v>3062</v>
      </c>
      <c r="F1033" t="str">
        <f t="shared" si="80"/>
        <v>Sid Birchett</v>
      </c>
      <c r="H1033" t="str">
        <f t="shared" si="81"/>
        <v>Sid Birchett</v>
      </c>
      <c r="K1033">
        <v>91</v>
      </c>
      <c r="L1033" t="str">
        <f t="shared" si="82"/>
        <v>Normal Heart Rate</v>
      </c>
      <c r="O1033">
        <v>1967527</v>
      </c>
      <c r="P1033" s="2" cm="1">
        <f t="array" ref="P1033">_xlfn.IFS(LEN(O1033)=8,DATE(LEFT(O1033,4),MID(O1033,5,2),RIGHT(O1033,2)),LEN(O1033)=7,DATE(LEFT(O1033,4),MID(O1033,5,1),RIGHT(O1033,2)),LEN(O1033)=6,DATE(LEFT(O1033,4),MID(O1033,5,1),RIGHT(O1033,1)))</f>
        <v>24619</v>
      </c>
      <c r="R1033">
        <v>10</v>
      </c>
      <c r="S1033" t="str">
        <f t="shared" si="83"/>
        <v>Normal</v>
      </c>
      <c r="U1033">
        <v>202459</v>
      </c>
      <c r="V1033" s="2" cm="1">
        <f t="array" ref="V1033">_xlfn.IFS(LEN(U1033)=8,DATE(LEFT(U1033,4),MID(U1033,5,2),RIGHT(U1033,2)),LEN(U1033)=7,DATE(LEFT(U1033,4),MID(U1033,5,1),RIGHT(U1033,2)),LEN(U1033)=6,DATE(LEFT(U1033,4),MID(U1033,5,1),RIGHT(U1033,1)))</f>
        <v>45421</v>
      </c>
      <c r="X1033" s="2">
        <v>37979</v>
      </c>
      <c r="Y1033">
        <f t="shared" ca="1" si="84"/>
        <v>21</v>
      </c>
    </row>
    <row r="1034" spans="3:25" x14ac:dyDescent="0.25">
      <c r="C1034" t="s">
        <v>3064</v>
      </c>
      <c r="D1034" t="s">
        <v>3065</v>
      </c>
      <c r="F1034" t="str">
        <f t="shared" si="80"/>
        <v>Artus Halvorsen</v>
      </c>
      <c r="H1034" t="str">
        <f t="shared" si="81"/>
        <v>Artus Halvorsen</v>
      </c>
      <c r="K1034">
        <v>99</v>
      </c>
      <c r="L1034" t="str">
        <f t="shared" si="82"/>
        <v>Normal Heart Rate</v>
      </c>
      <c r="O1034">
        <v>200681</v>
      </c>
      <c r="P1034" s="2" cm="1">
        <f t="array" ref="P1034">_xlfn.IFS(LEN(O1034)=8,DATE(LEFT(O1034,4),MID(O1034,5,2),RIGHT(O1034,2)),LEN(O1034)=7,DATE(LEFT(O1034,4),MID(O1034,5,1),RIGHT(O1034,2)),LEN(O1034)=6,DATE(LEFT(O1034,4),MID(O1034,5,1),RIGHT(O1034,1)))</f>
        <v>38930</v>
      </c>
      <c r="R1034">
        <v>13</v>
      </c>
      <c r="S1034" t="str">
        <f t="shared" si="83"/>
        <v>Normal</v>
      </c>
      <c r="U1034">
        <v>2024121</v>
      </c>
      <c r="V1034" s="2" cm="1">
        <f t="array" ref="V1034">_xlfn.IFS(LEN(U1034)=8,DATE(LEFT(U1034,4),MID(U1034,5,2),RIGHT(U1034,2)),LEN(U1034)=7,DATE(LEFT(U1034,4),MID(U1034,5,1),RIGHT(U1034,2)),LEN(U1034)=6,DATE(LEFT(U1034,4),MID(U1034,5,1),RIGHT(U1034,1)))</f>
        <v>45312</v>
      </c>
      <c r="X1034" s="2">
        <v>33358</v>
      </c>
      <c r="Y1034">
        <f t="shared" ca="1" si="84"/>
        <v>33</v>
      </c>
    </row>
    <row r="1035" spans="3:25" x14ac:dyDescent="0.25">
      <c r="C1035" t="s">
        <v>3067</v>
      </c>
      <c r="D1035" t="s">
        <v>3068</v>
      </c>
      <c r="F1035" t="str">
        <f t="shared" si="80"/>
        <v>Isadora Rulf</v>
      </c>
      <c r="H1035" t="str">
        <f t="shared" si="81"/>
        <v>Isadora Rulf</v>
      </c>
      <c r="K1035">
        <v>99</v>
      </c>
      <c r="L1035" t="str">
        <f t="shared" si="82"/>
        <v>Normal Heart Rate</v>
      </c>
      <c r="O1035">
        <v>20031224</v>
      </c>
      <c r="P1035" s="2" cm="1">
        <f t="array" ref="P1035">_xlfn.IFS(LEN(O1035)=8,DATE(LEFT(O1035,4),MID(O1035,5,2),RIGHT(O1035,2)),LEN(O1035)=7,DATE(LEFT(O1035,4),MID(O1035,5,1),RIGHT(O1035,2)),LEN(O1035)=6,DATE(LEFT(O1035,4),MID(O1035,5,1),RIGHT(O1035,1)))</f>
        <v>37979</v>
      </c>
      <c r="R1035">
        <v>15</v>
      </c>
      <c r="S1035" t="str">
        <f t="shared" si="83"/>
        <v>Normal</v>
      </c>
      <c r="U1035">
        <v>2024211</v>
      </c>
      <c r="V1035" s="2" cm="1">
        <f t="array" ref="V1035">_xlfn.IFS(LEN(U1035)=8,DATE(LEFT(U1035,4),MID(U1035,5,2),RIGHT(U1035,2)),LEN(U1035)=7,DATE(LEFT(U1035,4),MID(U1035,5,1),RIGHT(U1035,2)),LEN(U1035)=6,DATE(LEFT(U1035,4),MID(U1035,5,1),RIGHT(U1035,1)))</f>
        <v>45333</v>
      </c>
      <c r="X1035" s="2">
        <v>33747</v>
      </c>
      <c r="Y1035">
        <f t="shared" ca="1" si="84"/>
        <v>32</v>
      </c>
    </row>
    <row r="1036" spans="3:25" x14ac:dyDescent="0.25">
      <c r="C1036" t="s">
        <v>3070</v>
      </c>
      <c r="D1036" t="s">
        <v>3071</v>
      </c>
      <c r="F1036" t="str">
        <f t="shared" si="80"/>
        <v>Sigmund Roches</v>
      </c>
      <c r="H1036" t="str">
        <f t="shared" si="81"/>
        <v>Sigmund Roches</v>
      </c>
      <c r="K1036">
        <v>92</v>
      </c>
      <c r="L1036" t="str">
        <f t="shared" si="82"/>
        <v>Normal Heart Rate</v>
      </c>
      <c r="O1036">
        <v>1991430</v>
      </c>
      <c r="P1036" s="2" cm="1">
        <f t="array" ref="P1036">_xlfn.IFS(LEN(O1036)=8,DATE(LEFT(O1036,4),MID(O1036,5,2),RIGHT(O1036,2)),LEN(O1036)=7,DATE(LEFT(O1036,4),MID(O1036,5,1),RIGHT(O1036,2)),LEN(O1036)=6,DATE(LEFT(O1036,4),MID(O1036,5,1),RIGHT(O1036,1)))</f>
        <v>33358</v>
      </c>
      <c r="R1036">
        <v>15</v>
      </c>
      <c r="S1036" t="str">
        <f t="shared" si="83"/>
        <v>Normal</v>
      </c>
      <c r="U1036">
        <v>2024515</v>
      </c>
      <c r="V1036" s="2" cm="1">
        <f t="array" ref="V1036">_xlfn.IFS(LEN(U1036)=8,DATE(LEFT(U1036,4),MID(U1036,5,2),RIGHT(U1036,2)),LEN(U1036)=7,DATE(LEFT(U1036,4),MID(U1036,5,1),RIGHT(U1036,2)),LEN(U1036)=6,DATE(LEFT(U1036,4),MID(U1036,5,1),RIGHT(U1036,1)))</f>
        <v>45427</v>
      </c>
      <c r="X1036" s="2">
        <v>37868</v>
      </c>
      <c r="Y1036">
        <f t="shared" ca="1" si="84"/>
        <v>21</v>
      </c>
    </row>
    <row r="1037" spans="3:25" x14ac:dyDescent="0.25">
      <c r="C1037" t="s">
        <v>3073</v>
      </c>
      <c r="D1037" t="s">
        <v>3074</v>
      </c>
      <c r="F1037" t="str">
        <f t="shared" si="80"/>
        <v>Gunilla Brose</v>
      </c>
      <c r="H1037" t="str">
        <f t="shared" si="81"/>
        <v>Gunilla Brose</v>
      </c>
      <c r="K1037">
        <v>75</v>
      </c>
      <c r="L1037" t="str">
        <f t="shared" si="82"/>
        <v>Normal Heart Rate</v>
      </c>
      <c r="O1037">
        <v>1992523</v>
      </c>
      <c r="P1037" s="2" cm="1">
        <f t="array" ref="P1037">_xlfn.IFS(LEN(O1037)=8,DATE(LEFT(O1037,4),MID(O1037,5,2),RIGHT(O1037,2)),LEN(O1037)=7,DATE(LEFT(O1037,4),MID(O1037,5,1),RIGHT(O1037,2)),LEN(O1037)=6,DATE(LEFT(O1037,4),MID(O1037,5,1),RIGHT(O1037,1)))</f>
        <v>33747</v>
      </c>
      <c r="R1037">
        <v>15</v>
      </c>
      <c r="S1037" t="str">
        <f t="shared" si="83"/>
        <v>Normal</v>
      </c>
      <c r="U1037">
        <v>202452</v>
      </c>
      <c r="V1037" s="2" cm="1">
        <f t="array" ref="V1037">_xlfn.IFS(LEN(U1037)=8,DATE(LEFT(U1037,4),MID(U1037,5,2),RIGHT(U1037,2)),LEN(U1037)=7,DATE(LEFT(U1037,4),MID(U1037,5,1),RIGHT(U1037,2)),LEN(U1037)=6,DATE(LEFT(U1037,4),MID(U1037,5,1),RIGHT(U1037,1)))</f>
        <v>45414</v>
      </c>
      <c r="X1037" s="2">
        <v>38800</v>
      </c>
      <c r="Y1037">
        <f t="shared" ca="1" si="84"/>
        <v>19</v>
      </c>
    </row>
    <row r="1038" spans="3:25" x14ac:dyDescent="0.25">
      <c r="C1038" t="s">
        <v>3076</v>
      </c>
      <c r="D1038" t="s">
        <v>3077</v>
      </c>
      <c r="F1038" t="str">
        <f t="shared" si="80"/>
        <v>Lucius Braybrookes</v>
      </c>
      <c r="H1038" t="str">
        <f t="shared" si="81"/>
        <v>Lucius Braybrookes</v>
      </c>
      <c r="K1038">
        <v>120</v>
      </c>
      <c r="L1038" t="str">
        <f t="shared" si="82"/>
        <v>High Heart Rate</v>
      </c>
      <c r="O1038">
        <v>200394</v>
      </c>
      <c r="P1038" s="2" cm="1">
        <f t="array" ref="P1038">_xlfn.IFS(LEN(O1038)=8,DATE(LEFT(O1038,4),MID(O1038,5,2),RIGHT(O1038,2)),LEN(O1038)=7,DATE(LEFT(O1038,4),MID(O1038,5,1),RIGHT(O1038,2)),LEN(O1038)=6,DATE(LEFT(O1038,4),MID(O1038,5,1),RIGHT(O1038,1)))</f>
        <v>37868</v>
      </c>
      <c r="R1038">
        <v>25</v>
      </c>
      <c r="S1038" t="str">
        <f t="shared" si="83"/>
        <v>Bad</v>
      </c>
      <c r="U1038">
        <v>2024328</v>
      </c>
      <c r="V1038" s="2" cm="1">
        <f t="array" ref="V1038">_xlfn.IFS(LEN(U1038)=8,DATE(LEFT(U1038,4),MID(U1038,5,2),RIGHT(U1038,2)),LEN(U1038)=7,DATE(LEFT(U1038,4),MID(U1038,5,1),RIGHT(U1038,2)),LEN(U1038)=6,DATE(LEFT(U1038,4),MID(U1038,5,1),RIGHT(U1038,1)))</f>
        <v>45379</v>
      </c>
      <c r="X1038" s="2">
        <v>36174</v>
      </c>
      <c r="Y1038">
        <f t="shared" ca="1" si="84"/>
        <v>26</v>
      </c>
    </row>
    <row r="1039" spans="3:25" x14ac:dyDescent="0.25">
      <c r="C1039" t="s">
        <v>3079</v>
      </c>
      <c r="D1039" t="s">
        <v>3080</v>
      </c>
      <c r="F1039" t="str">
        <f t="shared" si="80"/>
        <v>Padraig Mitkcov</v>
      </c>
      <c r="H1039" t="str">
        <f t="shared" si="81"/>
        <v>Padraig Mitkcov</v>
      </c>
      <c r="K1039">
        <v>108</v>
      </c>
      <c r="L1039" t="str">
        <f t="shared" si="82"/>
        <v>High Heart Rate</v>
      </c>
      <c r="O1039">
        <v>2006324</v>
      </c>
      <c r="P1039" s="2" cm="1">
        <f t="array" ref="P1039">_xlfn.IFS(LEN(O1039)=8,DATE(LEFT(O1039,4),MID(O1039,5,2),RIGHT(O1039,2)),LEN(O1039)=7,DATE(LEFT(O1039,4),MID(O1039,5,1),RIGHT(O1039,2)),LEN(O1039)=6,DATE(LEFT(O1039,4),MID(O1039,5,1),RIGHT(O1039,1)))</f>
        <v>38800</v>
      </c>
      <c r="R1039">
        <v>10</v>
      </c>
      <c r="S1039" t="str">
        <f t="shared" si="83"/>
        <v>Normal</v>
      </c>
      <c r="U1039">
        <v>202426</v>
      </c>
      <c r="V1039" s="2" cm="1">
        <f t="array" ref="V1039">_xlfn.IFS(LEN(U1039)=8,DATE(LEFT(U1039,4),MID(U1039,5,2),RIGHT(U1039,2)),LEN(U1039)=7,DATE(LEFT(U1039,4),MID(U1039,5,1),RIGHT(U1039,2)),LEN(U1039)=6,DATE(LEFT(U1039,4),MID(U1039,5,1),RIGHT(U1039,1)))</f>
        <v>45328</v>
      </c>
      <c r="X1039" s="2">
        <v>36876</v>
      </c>
      <c r="Y1039">
        <f t="shared" ca="1" si="84"/>
        <v>24</v>
      </c>
    </row>
    <row r="1040" spans="3:25" x14ac:dyDescent="0.25">
      <c r="C1040" t="s">
        <v>3082</v>
      </c>
      <c r="D1040" t="s">
        <v>3083</v>
      </c>
      <c r="F1040" t="str">
        <f t="shared" si="80"/>
        <v>Delia Sheer</v>
      </c>
      <c r="H1040" t="str">
        <f t="shared" si="81"/>
        <v>Delia Sheer</v>
      </c>
      <c r="K1040">
        <v>73</v>
      </c>
      <c r="L1040" t="str">
        <f t="shared" si="82"/>
        <v>Normal Heart Rate</v>
      </c>
      <c r="O1040">
        <v>1999114</v>
      </c>
      <c r="P1040" s="2" cm="1">
        <f t="array" ref="P1040">_xlfn.IFS(LEN(O1040)=8,DATE(LEFT(O1040,4),MID(O1040,5,2),RIGHT(O1040,2)),LEN(O1040)=7,DATE(LEFT(O1040,4),MID(O1040,5,1),RIGHT(O1040,2)),LEN(O1040)=6,DATE(LEFT(O1040,4),MID(O1040,5,1),RIGHT(O1040,1)))</f>
        <v>36174</v>
      </c>
      <c r="R1040">
        <v>15</v>
      </c>
      <c r="S1040" t="str">
        <f t="shared" si="83"/>
        <v>Normal</v>
      </c>
      <c r="U1040">
        <v>2024216</v>
      </c>
      <c r="V1040" s="2" cm="1">
        <f t="array" ref="V1040">_xlfn.IFS(LEN(U1040)=8,DATE(LEFT(U1040,4),MID(U1040,5,2),RIGHT(U1040,2)),LEN(U1040)=7,DATE(LEFT(U1040,4),MID(U1040,5,1),RIGHT(U1040,2)),LEN(U1040)=6,DATE(LEFT(U1040,4),MID(U1040,5,1),RIGHT(U1040,1)))</f>
        <v>45338</v>
      </c>
      <c r="X1040" s="2">
        <v>37415</v>
      </c>
      <c r="Y1040">
        <f t="shared" ca="1" si="84"/>
        <v>22</v>
      </c>
    </row>
    <row r="1041" spans="3:25" x14ac:dyDescent="0.25">
      <c r="C1041" t="s">
        <v>3085</v>
      </c>
      <c r="D1041" t="s">
        <v>3086</v>
      </c>
      <c r="F1041" t="str">
        <f t="shared" si="80"/>
        <v>Lurette Eastman</v>
      </c>
      <c r="H1041" t="str">
        <f t="shared" si="81"/>
        <v>Lurette Eastman</v>
      </c>
      <c r="K1041">
        <v>110</v>
      </c>
      <c r="L1041" t="str">
        <f t="shared" si="82"/>
        <v>High Heart Rate</v>
      </c>
      <c r="O1041">
        <v>20001216</v>
      </c>
      <c r="P1041" s="2" cm="1">
        <f t="array" ref="P1041">_xlfn.IFS(LEN(O1041)=8,DATE(LEFT(O1041,4),MID(O1041,5,2),RIGHT(O1041,2)),LEN(O1041)=7,DATE(LEFT(O1041,4),MID(O1041,5,1),RIGHT(O1041,2)),LEN(O1041)=6,DATE(LEFT(O1041,4),MID(O1041,5,1),RIGHT(O1041,1)))</f>
        <v>36876</v>
      </c>
      <c r="R1041">
        <v>20</v>
      </c>
      <c r="S1041" t="str">
        <f t="shared" si="83"/>
        <v>Normal</v>
      </c>
      <c r="U1041">
        <v>2024110</v>
      </c>
      <c r="V1041" s="2" cm="1">
        <f t="array" ref="V1041">_xlfn.IFS(LEN(U1041)=8,DATE(LEFT(U1041,4),MID(U1041,5,2),RIGHT(U1041,2)),LEN(U1041)=7,DATE(LEFT(U1041,4),MID(U1041,5,1),RIGHT(U1041,2)),LEN(U1041)=6,DATE(LEFT(U1041,4),MID(U1041,5,1),RIGHT(U1041,1)))</f>
        <v>45301</v>
      </c>
      <c r="X1041" s="2">
        <v>33137</v>
      </c>
      <c r="Y1041">
        <f t="shared" ca="1" si="84"/>
        <v>34</v>
      </c>
    </row>
    <row r="1042" spans="3:25" x14ac:dyDescent="0.25">
      <c r="C1042" t="s">
        <v>3088</v>
      </c>
      <c r="D1042" t="s">
        <v>3089</v>
      </c>
      <c r="F1042" t="str">
        <f t="shared" si="80"/>
        <v>Starlin Brooking</v>
      </c>
      <c r="H1042" t="str">
        <f t="shared" si="81"/>
        <v>Starlin Brooking</v>
      </c>
      <c r="K1042">
        <v>110</v>
      </c>
      <c r="L1042" t="str">
        <f t="shared" si="82"/>
        <v>High Heart Rate</v>
      </c>
      <c r="O1042">
        <v>200268</v>
      </c>
      <c r="P1042" s="2" cm="1">
        <f t="array" ref="P1042">_xlfn.IFS(LEN(O1042)=8,DATE(LEFT(O1042,4),MID(O1042,5,2),RIGHT(O1042,2)),LEN(O1042)=7,DATE(LEFT(O1042,4),MID(O1042,5,1),RIGHT(O1042,2)),LEN(O1042)=6,DATE(LEFT(O1042,4),MID(O1042,5,1),RIGHT(O1042,1)))</f>
        <v>37415</v>
      </c>
      <c r="R1042">
        <v>11</v>
      </c>
      <c r="S1042" t="str">
        <f t="shared" si="83"/>
        <v>Normal</v>
      </c>
      <c r="U1042">
        <v>2024228</v>
      </c>
      <c r="V1042" s="2" cm="1">
        <f t="array" ref="V1042">_xlfn.IFS(LEN(U1042)=8,DATE(LEFT(U1042,4),MID(U1042,5,2),RIGHT(U1042,2)),LEN(U1042)=7,DATE(LEFT(U1042,4),MID(U1042,5,1),RIGHT(U1042,2)),LEN(U1042)=6,DATE(LEFT(U1042,4),MID(U1042,5,1),RIGHT(U1042,1)))</f>
        <v>45350</v>
      </c>
      <c r="X1042" s="2">
        <v>23854</v>
      </c>
      <c r="Y1042">
        <f t="shared" ca="1" si="84"/>
        <v>59</v>
      </c>
    </row>
    <row r="1043" spans="3:25" x14ac:dyDescent="0.25">
      <c r="C1043" t="s">
        <v>3091</v>
      </c>
      <c r="D1043" t="s">
        <v>3092</v>
      </c>
      <c r="F1043" t="str">
        <f t="shared" si="80"/>
        <v>Neill Wratten</v>
      </c>
      <c r="H1043" t="str">
        <f t="shared" si="81"/>
        <v>Neill Wratten</v>
      </c>
      <c r="K1043">
        <v>83</v>
      </c>
      <c r="L1043" t="str">
        <f t="shared" si="82"/>
        <v>Normal Heart Rate</v>
      </c>
      <c r="O1043">
        <v>1990921</v>
      </c>
      <c r="P1043" s="2" cm="1">
        <f t="array" ref="P1043">_xlfn.IFS(LEN(O1043)=8,DATE(LEFT(O1043,4),MID(O1043,5,2),RIGHT(O1043,2)),LEN(O1043)=7,DATE(LEFT(O1043,4),MID(O1043,5,1),RIGHT(O1043,2)),LEN(O1043)=6,DATE(LEFT(O1043,4),MID(O1043,5,1),RIGHT(O1043,1)))</f>
        <v>33137</v>
      </c>
      <c r="R1043">
        <v>15</v>
      </c>
      <c r="S1043" t="str">
        <f t="shared" si="83"/>
        <v>Normal</v>
      </c>
      <c r="U1043">
        <v>202419</v>
      </c>
      <c r="V1043" s="2" cm="1">
        <f t="array" ref="V1043">_xlfn.IFS(LEN(U1043)=8,DATE(LEFT(U1043,4),MID(U1043,5,2),RIGHT(U1043,2)),LEN(U1043)=7,DATE(LEFT(U1043,4),MID(U1043,5,1),RIGHT(U1043,2)),LEN(U1043)=6,DATE(LEFT(U1043,4),MID(U1043,5,1),RIGHT(U1043,1)))</f>
        <v>45300</v>
      </c>
      <c r="X1043" s="2">
        <v>27222</v>
      </c>
      <c r="Y1043">
        <f t="shared" ca="1" si="84"/>
        <v>50</v>
      </c>
    </row>
    <row r="1044" spans="3:25" x14ac:dyDescent="0.25">
      <c r="C1044" t="s">
        <v>3094</v>
      </c>
      <c r="D1044" t="s">
        <v>3095</v>
      </c>
      <c r="F1044" t="str">
        <f t="shared" si="80"/>
        <v>Marti Coombe</v>
      </c>
      <c r="H1044" t="str">
        <f t="shared" si="81"/>
        <v>Marti Coombe</v>
      </c>
      <c r="K1044">
        <v>92</v>
      </c>
      <c r="L1044" t="str">
        <f t="shared" si="82"/>
        <v>Normal Heart Rate</v>
      </c>
      <c r="O1044">
        <v>1965422</v>
      </c>
      <c r="P1044" s="2" cm="1">
        <f t="array" ref="P1044">_xlfn.IFS(LEN(O1044)=8,DATE(LEFT(O1044,4),MID(O1044,5,2),RIGHT(O1044,2)),LEN(O1044)=7,DATE(LEFT(O1044,4),MID(O1044,5,1),RIGHT(O1044,2)),LEN(O1044)=6,DATE(LEFT(O1044,4),MID(O1044,5,1),RIGHT(O1044,1)))</f>
        <v>23854</v>
      </c>
      <c r="R1044">
        <v>20</v>
      </c>
      <c r="S1044" t="str">
        <f t="shared" si="83"/>
        <v>Normal</v>
      </c>
      <c r="U1044">
        <v>2024114</v>
      </c>
      <c r="V1044" s="2" cm="1">
        <f t="array" ref="V1044">_xlfn.IFS(LEN(U1044)=8,DATE(LEFT(U1044,4),MID(U1044,5,2),RIGHT(U1044,2)),LEN(U1044)=7,DATE(LEFT(U1044,4),MID(U1044,5,1),RIGHT(U1044,2)),LEN(U1044)=6,DATE(LEFT(U1044,4),MID(U1044,5,1),RIGHT(U1044,1)))</f>
        <v>45305</v>
      </c>
      <c r="X1044" s="2">
        <v>22691</v>
      </c>
      <c r="Y1044">
        <f t="shared" ca="1" si="84"/>
        <v>63</v>
      </c>
    </row>
    <row r="1045" spans="3:25" x14ac:dyDescent="0.25">
      <c r="C1045" t="s">
        <v>3097</v>
      </c>
      <c r="D1045" t="s">
        <v>3098</v>
      </c>
      <c r="F1045" t="str">
        <f t="shared" si="80"/>
        <v>Arch Baxstair</v>
      </c>
      <c r="H1045" t="str">
        <f t="shared" si="81"/>
        <v>Arch Baxstair</v>
      </c>
      <c r="K1045">
        <v>97</v>
      </c>
      <c r="L1045" t="str">
        <f t="shared" si="82"/>
        <v>Normal Heart Rate</v>
      </c>
      <c r="O1045">
        <v>1974712</v>
      </c>
      <c r="P1045" s="2" cm="1">
        <f t="array" ref="P1045">_xlfn.IFS(LEN(O1045)=8,DATE(LEFT(O1045,4),MID(O1045,5,2),RIGHT(O1045,2)),LEN(O1045)=7,DATE(LEFT(O1045,4),MID(O1045,5,1),RIGHT(O1045,2)),LEN(O1045)=6,DATE(LEFT(O1045,4),MID(O1045,5,1),RIGHT(O1045,1)))</f>
        <v>27222</v>
      </c>
      <c r="R1045">
        <v>9</v>
      </c>
      <c r="S1045" t="str">
        <f t="shared" si="83"/>
        <v>Normal</v>
      </c>
      <c r="U1045">
        <v>202426</v>
      </c>
      <c r="V1045" s="2" cm="1">
        <f t="array" ref="V1045">_xlfn.IFS(LEN(U1045)=8,DATE(LEFT(U1045,4),MID(U1045,5,2),RIGHT(U1045,2)),LEN(U1045)=7,DATE(LEFT(U1045,4),MID(U1045,5,1),RIGHT(U1045,2)),LEN(U1045)=6,DATE(LEFT(U1045,4),MID(U1045,5,1),RIGHT(U1045,1)))</f>
        <v>45328</v>
      </c>
      <c r="X1045" s="2">
        <v>34134</v>
      </c>
      <c r="Y1045">
        <f t="shared" ca="1" si="84"/>
        <v>31</v>
      </c>
    </row>
    <row r="1046" spans="3:25" x14ac:dyDescent="0.25">
      <c r="C1046" t="s">
        <v>3100</v>
      </c>
      <c r="D1046" t="s">
        <v>3101</v>
      </c>
      <c r="F1046" t="str">
        <f t="shared" si="80"/>
        <v>Korella Manville</v>
      </c>
      <c r="H1046" t="str">
        <f t="shared" si="81"/>
        <v>Korella Manville</v>
      </c>
      <c r="K1046">
        <v>110</v>
      </c>
      <c r="L1046" t="str">
        <f t="shared" si="82"/>
        <v>High Heart Rate</v>
      </c>
      <c r="O1046">
        <v>1962214</v>
      </c>
      <c r="P1046" s="2" cm="1">
        <f t="array" ref="P1046">_xlfn.IFS(LEN(O1046)=8,DATE(LEFT(O1046,4),MID(O1046,5,2),RIGHT(O1046,2)),LEN(O1046)=7,DATE(LEFT(O1046,4),MID(O1046,5,1),RIGHT(O1046,2)),LEN(O1046)=6,DATE(LEFT(O1046,4),MID(O1046,5,1),RIGHT(O1046,1)))</f>
        <v>22691</v>
      </c>
      <c r="R1046">
        <v>10</v>
      </c>
      <c r="S1046" t="str">
        <f t="shared" si="83"/>
        <v>Normal</v>
      </c>
      <c r="U1046">
        <v>202421</v>
      </c>
      <c r="V1046" s="2" cm="1">
        <f t="array" ref="V1046">_xlfn.IFS(LEN(U1046)=8,DATE(LEFT(U1046,4),MID(U1046,5,2),RIGHT(U1046,2)),LEN(U1046)=7,DATE(LEFT(U1046,4),MID(U1046,5,1),RIGHT(U1046,2)),LEN(U1046)=6,DATE(LEFT(U1046,4),MID(U1046,5,1),RIGHT(U1046,1)))</f>
        <v>45323</v>
      </c>
      <c r="X1046" s="2">
        <v>35297</v>
      </c>
      <c r="Y1046">
        <f t="shared" ca="1" si="84"/>
        <v>28</v>
      </c>
    </row>
    <row r="1047" spans="3:25" x14ac:dyDescent="0.25">
      <c r="C1047" t="s">
        <v>3103</v>
      </c>
      <c r="D1047" t="s">
        <v>3104</v>
      </c>
      <c r="F1047" t="str">
        <f t="shared" si="80"/>
        <v>Dorian Yateman</v>
      </c>
      <c r="H1047" t="str">
        <f t="shared" si="81"/>
        <v>Dorian Yateman</v>
      </c>
      <c r="K1047">
        <v>87</v>
      </c>
      <c r="L1047" t="str">
        <f t="shared" si="82"/>
        <v>Normal Heart Rate</v>
      </c>
      <c r="O1047">
        <v>1993614</v>
      </c>
      <c r="P1047" s="2" cm="1">
        <f t="array" ref="P1047">_xlfn.IFS(LEN(O1047)=8,DATE(LEFT(O1047,4),MID(O1047,5,2),RIGHT(O1047,2)),LEN(O1047)=7,DATE(LEFT(O1047,4),MID(O1047,5,1),RIGHT(O1047,2)),LEN(O1047)=6,DATE(LEFT(O1047,4),MID(O1047,5,1),RIGHT(O1047,1)))</f>
        <v>34134</v>
      </c>
      <c r="R1047">
        <v>16</v>
      </c>
      <c r="S1047" t="str">
        <f t="shared" si="83"/>
        <v>Normal</v>
      </c>
      <c r="U1047">
        <v>2024511</v>
      </c>
      <c r="V1047" s="2" cm="1">
        <f t="array" ref="V1047">_xlfn.IFS(LEN(U1047)=8,DATE(LEFT(U1047,4),MID(U1047,5,2),RIGHT(U1047,2)),LEN(U1047)=7,DATE(LEFT(U1047,4),MID(U1047,5,1),RIGHT(U1047,2)),LEN(U1047)=6,DATE(LEFT(U1047,4),MID(U1047,5,1),RIGHT(U1047,1)))</f>
        <v>45423</v>
      </c>
      <c r="X1047" s="2">
        <v>35792</v>
      </c>
      <c r="Y1047">
        <f t="shared" ca="1" si="84"/>
        <v>27</v>
      </c>
    </row>
    <row r="1048" spans="3:25" x14ac:dyDescent="0.25">
      <c r="C1048" t="s">
        <v>3106</v>
      </c>
      <c r="D1048" t="s">
        <v>937</v>
      </c>
      <c r="F1048" t="str">
        <f t="shared" si="80"/>
        <v>Garold Efford</v>
      </c>
      <c r="H1048" t="str">
        <f t="shared" si="81"/>
        <v>Garold Efford</v>
      </c>
      <c r="K1048">
        <v>70</v>
      </c>
      <c r="L1048" t="str">
        <f t="shared" si="82"/>
        <v>Normal Heart Rate</v>
      </c>
      <c r="O1048">
        <v>1996820</v>
      </c>
      <c r="P1048" s="2" cm="1">
        <f t="array" ref="P1048">_xlfn.IFS(LEN(O1048)=8,DATE(LEFT(O1048,4),MID(O1048,5,2),RIGHT(O1048,2)),LEN(O1048)=7,DATE(LEFT(O1048,4),MID(O1048,5,1),RIGHT(O1048,2)),LEN(O1048)=6,DATE(LEFT(O1048,4),MID(O1048,5,1),RIGHT(O1048,1)))</f>
        <v>35297</v>
      </c>
      <c r="R1048">
        <v>14</v>
      </c>
      <c r="S1048" t="str">
        <f t="shared" si="83"/>
        <v>Normal</v>
      </c>
      <c r="U1048">
        <v>202411</v>
      </c>
      <c r="V1048" s="2" cm="1">
        <f t="array" ref="V1048">_xlfn.IFS(LEN(U1048)=8,DATE(LEFT(U1048,4),MID(U1048,5,2),RIGHT(U1048,2)),LEN(U1048)=7,DATE(LEFT(U1048,4),MID(U1048,5,1),RIGHT(U1048,2)),LEN(U1048)=6,DATE(LEFT(U1048,4),MID(U1048,5,1),RIGHT(U1048,1)))</f>
        <v>45292</v>
      </c>
      <c r="X1048" s="2">
        <v>37672</v>
      </c>
      <c r="Y1048">
        <f t="shared" ca="1" si="84"/>
        <v>22</v>
      </c>
    </row>
    <row r="1049" spans="3:25" x14ac:dyDescent="0.25">
      <c r="C1049" t="s">
        <v>3108</v>
      </c>
      <c r="D1049" t="s">
        <v>3109</v>
      </c>
      <c r="F1049" t="str">
        <f t="shared" si="80"/>
        <v>Linnell Mager</v>
      </c>
      <c r="H1049" t="str">
        <f t="shared" si="81"/>
        <v>Linnell Mager</v>
      </c>
      <c r="K1049">
        <v>82</v>
      </c>
      <c r="L1049" t="str">
        <f t="shared" si="82"/>
        <v>Normal Heart Rate</v>
      </c>
      <c r="O1049">
        <v>19971228</v>
      </c>
      <c r="P1049" s="2" cm="1">
        <f t="array" ref="P1049">_xlfn.IFS(LEN(O1049)=8,DATE(LEFT(O1049,4),MID(O1049,5,2),RIGHT(O1049,2)),LEN(O1049)=7,DATE(LEFT(O1049,4),MID(O1049,5,1),RIGHT(O1049,2)),LEN(O1049)=6,DATE(LEFT(O1049,4),MID(O1049,5,1),RIGHT(O1049,1)))</f>
        <v>35792</v>
      </c>
      <c r="R1049">
        <v>20</v>
      </c>
      <c r="S1049" t="str">
        <f t="shared" si="83"/>
        <v>Normal</v>
      </c>
      <c r="U1049">
        <v>2024218</v>
      </c>
      <c r="V1049" s="2" cm="1">
        <f t="array" ref="V1049">_xlfn.IFS(LEN(U1049)=8,DATE(LEFT(U1049,4),MID(U1049,5,2),RIGHT(U1049,2)),LEN(U1049)=7,DATE(LEFT(U1049,4),MID(U1049,5,1),RIGHT(U1049,2)),LEN(U1049)=6,DATE(LEFT(U1049,4),MID(U1049,5,1),RIGHT(U1049,1)))</f>
        <v>45340</v>
      </c>
      <c r="X1049" s="2">
        <v>35904</v>
      </c>
      <c r="Y1049">
        <f t="shared" ca="1" si="84"/>
        <v>26</v>
      </c>
    </row>
    <row r="1050" spans="3:25" x14ac:dyDescent="0.25">
      <c r="C1050" t="s">
        <v>3111</v>
      </c>
      <c r="D1050" t="s">
        <v>3112</v>
      </c>
      <c r="F1050" t="str">
        <f t="shared" si="80"/>
        <v>Rupert Spieght</v>
      </c>
      <c r="H1050" t="str">
        <f t="shared" si="81"/>
        <v>Rupert Spieght</v>
      </c>
      <c r="K1050">
        <v>85</v>
      </c>
      <c r="L1050" t="str">
        <f t="shared" si="82"/>
        <v>Normal Heart Rate</v>
      </c>
      <c r="O1050">
        <v>2003220</v>
      </c>
      <c r="P1050" s="2" cm="1">
        <f t="array" ref="P1050">_xlfn.IFS(LEN(O1050)=8,DATE(LEFT(O1050,4),MID(O1050,5,2),RIGHT(O1050,2)),LEN(O1050)=7,DATE(LEFT(O1050,4),MID(O1050,5,1),RIGHT(O1050,2)),LEN(O1050)=6,DATE(LEFT(O1050,4),MID(O1050,5,1),RIGHT(O1050,1)))</f>
        <v>37672</v>
      </c>
      <c r="R1050">
        <v>20</v>
      </c>
      <c r="S1050" t="str">
        <f t="shared" si="83"/>
        <v>Normal</v>
      </c>
      <c r="U1050">
        <v>2024226</v>
      </c>
      <c r="V1050" s="2" cm="1">
        <f t="array" ref="V1050">_xlfn.IFS(LEN(U1050)=8,DATE(LEFT(U1050,4),MID(U1050,5,2),RIGHT(U1050,2)),LEN(U1050)=7,DATE(LEFT(U1050,4),MID(U1050,5,1),RIGHT(U1050,2)),LEN(U1050)=6,DATE(LEFT(U1050,4),MID(U1050,5,1),RIGHT(U1050,1)))</f>
        <v>45348</v>
      </c>
      <c r="X1050" s="2">
        <v>30431</v>
      </c>
      <c r="Y1050">
        <f t="shared" ca="1" si="84"/>
        <v>41</v>
      </c>
    </row>
    <row r="1051" spans="3:25" x14ac:dyDescent="0.25">
      <c r="C1051" t="s">
        <v>3114</v>
      </c>
      <c r="D1051" t="s">
        <v>3115</v>
      </c>
      <c r="F1051" t="str">
        <f t="shared" si="80"/>
        <v>Marieann Stranieri</v>
      </c>
      <c r="H1051" t="str">
        <f t="shared" si="81"/>
        <v>Marieann Stranieri</v>
      </c>
      <c r="K1051">
        <v>102</v>
      </c>
      <c r="L1051" t="str">
        <f t="shared" si="82"/>
        <v>High Heart Rate</v>
      </c>
      <c r="O1051">
        <v>1998419</v>
      </c>
      <c r="P1051" s="2" cm="1">
        <f t="array" ref="P1051">_xlfn.IFS(LEN(O1051)=8,DATE(LEFT(O1051,4),MID(O1051,5,2),RIGHT(O1051,2)),LEN(O1051)=7,DATE(LEFT(O1051,4),MID(O1051,5,1),RIGHT(O1051,2)),LEN(O1051)=6,DATE(LEFT(O1051,4),MID(O1051,5,1),RIGHT(O1051,1)))</f>
        <v>35904</v>
      </c>
      <c r="R1051">
        <v>17</v>
      </c>
      <c r="S1051" t="str">
        <f t="shared" si="83"/>
        <v>Normal</v>
      </c>
      <c r="U1051">
        <v>2024227</v>
      </c>
      <c r="V1051" s="2" cm="1">
        <f t="array" ref="V1051">_xlfn.IFS(LEN(U1051)=8,DATE(LEFT(U1051,4),MID(U1051,5,2),RIGHT(U1051,2)),LEN(U1051)=7,DATE(LEFT(U1051,4),MID(U1051,5,1),RIGHT(U1051,2)),LEN(U1051)=6,DATE(LEFT(U1051,4),MID(U1051,5,1),RIGHT(U1051,1)))</f>
        <v>45349</v>
      </c>
      <c r="X1051" s="2">
        <v>33373</v>
      </c>
      <c r="Y1051">
        <f t="shared" ca="1" si="84"/>
        <v>33</v>
      </c>
    </row>
    <row r="1052" spans="3:25" x14ac:dyDescent="0.25">
      <c r="C1052" t="s">
        <v>3117</v>
      </c>
      <c r="D1052" t="s">
        <v>3118</v>
      </c>
      <c r="F1052" t="str">
        <f t="shared" si="80"/>
        <v>Maynard Killford</v>
      </c>
      <c r="H1052" t="str">
        <f t="shared" si="81"/>
        <v>Maynard Killford</v>
      </c>
      <c r="K1052">
        <v>89</v>
      </c>
      <c r="L1052" t="str">
        <f t="shared" si="82"/>
        <v>Normal Heart Rate</v>
      </c>
      <c r="O1052">
        <v>1983425</v>
      </c>
      <c r="P1052" s="2" cm="1">
        <f t="array" ref="P1052">_xlfn.IFS(LEN(O1052)=8,DATE(LEFT(O1052,4),MID(O1052,5,2),RIGHT(O1052,2)),LEN(O1052)=7,DATE(LEFT(O1052,4),MID(O1052,5,1),RIGHT(O1052,2)),LEN(O1052)=6,DATE(LEFT(O1052,4),MID(O1052,5,1),RIGHT(O1052,1)))</f>
        <v>30431</v>
      </c>
      <c r="R1052">
        <v>8</v>
      </c>
      <c r="S1052" t="str">
        <f t="shared" si="83"/>
        <v>Normal</v>
      </c>
      <c r="U1052">
        <v>2024210</v>
      </c>
      <c r="V1052" s="2" cm="1">
        <f t="array" ref="V1052">_xlfn.IFS(LEN(U1052)=8,DATE(LEFT(U1052,4),MID(U1052,5,2),RIGHT(U1052,2)),LEN(U1052)=7,DATE(LEFT(U1052,4),MID(U1052,5,1),RIGHT(U1052,2)),LEN(U1052)=6,DATE(LEFT(U1052,4),MID(U1052,5,1),RIGHT(U1052,1)))</f>
        <v>45332</v>
      </c>
      <c r="X1052" s="2">
        <v>35533</v>
      </c>
      <c r="Y1052">
        <f t="shared" ca="1" si="84"/>
        <v>27</v>
      </c>
    </row>
    <row r="1053" spans="3:25" x14ac:dyDescent="0.25">
      <c r="C1053" t="s">
        <v>3120</v>
      </c>
      <c r="D1053" t="s">
        <v>3121</v>
      </c>
      <c r="F1053" t="str">
        <f t="shared" si="80"/>
        <v>Lorraine Pellamont</v>
      </c>
      <c r="H1053" t="str">
        <f t="shared" si="81"/>
        <v>Lorraine Pellamont</v>
      </c>
      <c r="K1053">
        <v>98</v>
      </c>
      <c r="L1053" t="str">
        <f t="shared" si="82"/>
        <v>Normal Heart Rate</v>
      </c>
      <c r="O1053">
        <v>1991515</v>
      </c>
      <c r="P1053" s="2" cm="1">
        <f t="array" ref="P1053">_xlfn.IFS(LEN(O1053)=8,DATE(LEFT(O1053,4),MID(O1053,5,2),RIGHT(O1053,2)),LEN(O1053)=7,DATE(LEFT(O1053,4),MID(O1053,5,1),RIGHT(O1053,2)),LEN(O1053)=6,DATE(LEFT(O1053,4),MID(O1053,5,1),RIGHT(O1053,1)))</f>
        <v>33373</v>
      </c>
      <c r="R1053">
        <v>15</v>
      </c>
      <c r="S1053" t="str">
        <f t="shared" si="83"/>
        <v>Normal</v>
      </c>
      <c r="U1053">
        <v>2024117</v>
      </c>
      <c r="V1053" s="2" cm="1">
        <f t="array" ref="V1053">_xlfn.IFS(LEN(U1053)=8,DATE(LEFT(U1053,4),MID(U1053,5,2),RIGHT(U1053,2)),LEN(U1053)=7,DATE(LEFT(U1053,4),MID(U1053,5,1),RIGHT(U1053,2)),LEN(U1053)=6,DATE(LEFT(U1053,4),MID(U1053,5,1),RIGHT(U1053,1)))</f>
        <v>45308</v>
      </c>
      <c r="X1053" s="2">
        <v>24402</v>
      </c>
      <c r="Y1053">
        <f t="shared" ca="1" si="84"/>
        <v>58</v>
      </c>
    </row>
    <row r="1054" spans="3:25" x14ac:dyDescent="0.25">
      <c r="C1054" t="s">
        <v>3123</v>
      </c>
      <c r="D1054" t="s">
        <v>3124</v>
      </c>
      <c r="F1054" t="str">
        <f t="shared" si="80"/>
        <v>Josias Spier</v>
      </c>
      <c r="H1054" t="str">
        <f t="shared" si="81"/>
        <v>Josias Spier</v>
      </c>
      <c r="K1054">
        <v>76</v>
      </c>
      <c r="L1054" t="str">
        <f t="shared" si="82"/>
        <v>Normal Heart Rate</v>
      </c>
      <c r="O1054">
        <v>1997413</v>
      </c>
      <c r="P1054" s="2" cm="1">
        <f t="array" ref="P1054">_xlfn.IFS(LEN(O1054)=8,DATE(LEFT(O1054,4),MID(O1054,5,2),RIGHT(O1054,2)),LEN(O1054)=7,DATE(LEFT(O1054,4),MID(O1054,5,1),RIGHT(O1054,2)),LEN(O1054)=6,DATE(LEFT(O1054,4),MID(O1054,5,1),RIGHT(O1054,1)))</f>
        <v>35533</v>
      </c>
      <c r="R1054">
        <v>15</v>
      </c>
      <c r="S1054" t="str">
        <f t="shared" si="83"/>
        <v>Normal</v>
      </c>
      <c r="U1054">
        <v>202463</v>
      </c>
      <c r="V1054" s="2" cm="1">
        <f t="array" ref="V1054">_xlfn.IFS(LEN(U1054)=8,DATE(LEFT(U1054,4),MID(U1054,5,2),RIGHT(U1054,2)),LEN(U1054)=7,DATE(LEFT(U1054,4),MID(U1054,5,1),RIGHT(U1054,2)),LEN(U1054)=6,DATE(LEFT(U1054,4),MID(U1054,5,1),RIGHT(U1054,1)))</f>
        <v>45446</v>
      </c>
      <c r="X1054" s="2">
        <v>31928</v>
      </c>
      <c r="Y1054">
        <f t="shared" ca="1" si="84"/>
        <v>37</v>
      </c>
    </row>
    <row r="1055" spans="3:25" x14ac:dyDescent="0.25">
      <c r="C1055" t="s">
        <v>3126</v>
      </c>
      <c r="D1055" t="s">
        <v>3127</v>
      </c>
      <c r="F1055" t="str">
        <f t="shared" si="80"/>
        <v>Katey Roswarne</v>
      </c>
      <c r="H1055" t="str">
        <f t="shared" si="81"/>
        <v>Katey Roswarne</v>
      </c>
      <c r="K1055">
        <v>110</v>
      </c>
      <c r="L1055" t="str">
        <f t="shared" si="82"/>
        <v>High Heart Rate</v>
      </c>
      <c r="O1055">
        <v>19661022</v>
      </c>
      <c r="P1055" s="2" cm="1">
        <f t="array" ref="P1055">_xlfn.IFS(LEN(O1055)=8,DATE(LEFT(O1055,4),MID(O1055,5,2),RIGHT(O1055,2)),LEN(O1055)=7,DATE(LEFT(O1055,4),MID(O1055,5,1),RIGHT(O1055,2)),LEN(O1055)=6,DATE(LEFT(O1055,4),MID(O1055,5,1),RIGHT(O1055,1)))</f>
        <v>24402</v>
      </c>
      <c r="R1055">
        <v>10</v>
      </c>
      <c r="S1055" t="str">
        <f t="shared" si="83"/>
        <v>Normal</v>
      </c>
      <c r="U1055">
        <v>2024616</v>
      </c>
      <c r="V1055" s="2" cm="1">
        <f t="array" ref="V1055">_xlfn.IFS(LEN(U1055)=8,DATE(LEFT(U1055,4),MID(U1055,5,2),RIGHT(U1055,2)),LEN(U1055)=7,DATE(LEFT(U1055,4),MID(U1055,5,1),RIGHT(U1055,2)),LEN(U1055)=6,DATE(LEFT(U1055,4),MID(U1055,5,1),RIGHT(U1055,1)))</f>
        <v>45459</v>
      </c>
      <c r="X1055" s="2">
        <v>38500</v>
      </c>
      <c r="Y1055">
        <f t="shared" ca="1" si="84"/>
        <v>19</v>
      </c>
    </row>
    <row r="1056" spans="3:25" x14ac:dyDescent="0.25">
      <c r="C1056" t="s">
        <v>3129</v>
      </c>
      <c r="D1056" t="s">
        <v>3130</v>
      </c>
      <c r="F1056" t="str">
        <f t="shared" si="80"/>
        <v>Leontine Hemmingway</v>
      </c>
      <c r="H1056" t="str">
        <f t="shared" si="81"/>
        <v>Leontine Hemmingway</v>
      </c>
      <c r="K1056">
        <v>94</v>
      </c>
      <c r="L1056" t="str">
        <f t="shared" si="82"/>
        <v>Normal Heart Rate</v>
      </c>
      <c r="O1056">
        <v>1987531</v>
      </c>
      <c r="P1056" s="2" cm="1">
        <f t="array" ref="P1056">_xlfn.IFS(LEN(O1056)=8,DATE(LEFT(O1056,4),MID(O1056,5,2),RIGHT(O1056,2)),LEN(O1056)=7,DATE(LEFT(O1056,4),MID(O1056,5,1),RIGHT(O1056,2)),LEN(O1056)=6,DATE(LEFT(O1056,4),MID(O1056,5,1),RIGHT(O1056,1)))</f>
        <v>31928</v>
      </c>
      <c r="R1056">
        <v>17</v>
      </c>
      <c r="S1056" t="str">
        <f t="shared" si="83"/>
        <v>Normal</v>
      </c>
      <c r="U1056">
        <v>2024122</v>
      </c>
      <c r="V1056" s="2" cm="1">
        <f t="array" ref="V1056">_xlfn.IFS(LEN(U1056)=8,DATE(LEFT(U1056,4),MID(U1056,5,2),RIGHT(U1056,2)),LEN(U1056)=7,DATE(LEFT(U1056,4),MID(U1056,5,1),RIGHT(U1056,2)),LEN(U1056)=6,DATE(LEFT(U1056,4),MID(U1056,5,1),RIGHT(U1056,1)))</f>
        <v>45313</v>
      </c>
      <c r="X1056" s="2">
        <v>37707</v>
      </c>
      <c r="Y1056">
        <f t="shared" ca="1" si="84"/>
        <v>21</v>
      </c>
    </row>
    <row r="1057" spans="3:25" x14ac:dyDescent="0.25">
      <c r="C1057" t="s">
        <v>3132</v>
      </c>
      <c r="D1057" t="s">
        <v>3133</v>
      </c>
      <c r="F1057" t="str">
        <f t="shared" si="80"/>
        <v>Sisile Schoolfield</v>
      </c>
      <c r="H1057" t="str">
        <f t="shared" si="81"/>
        <v>Sisile Schoolfield</v>
      </c>
      <c r="K1057">
        <v>92</v>
      </c>
      <c r="L1057" t="str">
        <f t="shared" si="82"/>
        <v>Normal Heart Rate</v>
      </c>
      <c r="O1057">
        <v>2005528</v>
      </c>
      <c r="P1057" s="2" cm="1">
        <f t="array" ref="P1057">_xlfn.IFS(LEN(O1057)=8,DATE(LEFT(O1057,4),MID(O1057,5,2),RIGHT(O1057,2)),LEN(O1057)=7,DATE(LEFT(O1057,4),MID(O1057,5,1),RIGHT(O1057,2)),LEN(O1057)=6,DATE(LEFT(O1057,4),MID(O1057,5,1),RIGHT(O1057,1)))</f>
        <v>38500</v>
      </c>
      <c r="R1057">
        <v>13</v>
      </c>
      <c r="S1057" t="str">
        <f t="shared" si="83"/>
        <v>Normal</v>
      </c>
      <c r="U1057">
        <v>202422</v>
      </c>
      <c r="V1057" s="2" cm="1">
        <f t="array" ref="V1057">_xlfn.IFS(LEN(U1057)=8,DATE(LEFT(U1057,4),MID(U1057,5,2),RIGHT(U1057,2)),LEN(U1057)=7,DATE(LEFT(U1057,4),MID(U1057,5,1),RIGHT(U1057,2)),LEN(U1057)=6,DATE(LEFT(U1057,4),MID(U1057,5,1),RIGHT(U1057,1)))</f>
        <v>45324</v>
      </c>
      <c r="X1057" s="2">
        <v>36771</v>
      </c>
      <c r="Y1057">
        <f t="shared" ca="1" si="84"/>
        <v>24</v>
      </c>
    </row>
    <row r="1058" spans="3:25" x14ac:dyDescent="0.25">
      <c r="C1058" t="s">
        <v>3135</v>
      </c>
      <c r="D1058" t="s">
        <v>3136</v>
      </c>
      <c r="F1058" t="str">
        <f t="shared" si="80"/>
        <v>Onofredo Crossland</v>
      </c>
      <c r="H1058" t="str">
        <f t="shared" si="81"/>
        <v>Onofredo Crossland</v>
      </c>
      <c r="K1058">
        <v>93</v>
      </c>
      <c r="L1058" t="str">
        <f t="shared" si="82"/>
        <v>Normal Heart Rate</v>
      </c>
      <c r="O1058">
        <v>2003327</v>
      </c>
      <c r="P1058" s="2" cm="1">
        <f t="array" ref="P1058">_xlfn.IFS(LEN(O1058)=8,DATE(LEFT(O1058,4),MID(O1058,5,2),RIGHT(O1058,2)),LEN(O1058)=7,DATE(LEFT(O1058,4),MID(O1058,5,1),RIGHT(O1058,2)),LEN(O1058)=6,DATE(LEFT(O1058,4),MID(O1058,5,1),RIGHT(O1058,1)))</f>
        <v>37707</v>
      </c>
      <c r="R1058">
        <v>15</v>
      </c>
      <c r="S1058" t="str">
        <f t="shared" si="83"/>
        <v>Normal</v>
      </c>
      <c r="U1058">
        <v>2024426</v>
      </c>
      <c r="V1058" s="2" cm="1">
        <f t="array" ref="V1058">_xlfn.IFS(LEN(U1058)=8,DATE(LEFT(U1058,4),MID(U1058,5,2),RIGHT(U1058,2)),LEN(U1058)=7,DATE(LEFT(U1058,4),MID(U1058,5,1),RIGHT(U1058,2)),LEN(U1058)=6,DATE(LEFT(U1058,4),MID(U1058,5,1),RIGHT(U1058,1)))</f>
        <v>45408</v>
      </c>
      <c r="X1058" s="2">
        <v>34694</v>
      </c>
      <c r="Y1058">
        <f t="shared" ca="1" si="84"/>
        <v>30</v>
      </c>
    </row>
    <row r="1059" spans="3:25" x14ac:dyDescent="0.25">
      <c r="C1059" t="s">
        <v>3138</v>
      </c>
      <c r="D1059" t="s">
        <v>3139</v>
      </c>
      <c r="F1059" t="str">
        <f t="shared" si="80"/>
        <v>Wyatt Woodyatt</v>
      </c>
      <c r="H1059" t="str">
        <f t="shared" si="81"/>
        <v>Wyatt Woodyatt</v>
      </c>
      <c r="K1059">
        <v>92</v>
      </c>
      <c r="L1059" t="str">
        <f t="shared" si="82"/>
        <v>Normal Heart Rate</v>
      </c>
      <c r="O1059">
        <v>200092</v>
      </c>
      <c r="P1059" s="2" cm="1">
        <f t="array" ref="P1059">_xlfn.IFS(LEN(O1059)=8,DATE(LEFT(O1059,4),MID(O1059,5,2),RIGHT(O1059,2)),LEN(O1059)=7,DATE(LEFT(O1059,4),MID(O1059,5,1),RIGHT(O1059,2)),LEN(O1059)=6,DATE(LEFT(O1059,4),MID(O1059,5,1),RIGHT(O1059,1)))</f>
        <v>36771</v>
      </c>
      <c r="R1059">
        <v>13</v>
      </c>
      <c r="S1059" t="str">
        <f t="shared" si="83"/>
        <v>Normal</v>
      </c>
      <c r="U1059">
        <v>2024511</v>
      </c>
      <c r="V1059" s="2" cm="1">
        <f t="array" ref="V1059">_xlfn.IFS(LEN(U1059)=8,DATE(LEFT(U1059,4),MID(U1059,5,2),RIGHT(U1059,2)),LEN(U1059)=7,DATE(LEFT(U1059,4),MID(U1059,5,1),RIGHT(U1059,2)),LEN(U1059)=6,DATE(LEFT(U1059,4),MID(U1059,5,1),RIGHT(U1059,1)))</f>
        <v>45423</v>
      </c>
      <c r="X1059" s="2">
        <v>34461</v>
      </c>
      <c r="Y1059">
        <f t="shared" ca="1" si="84"/>
        <v>30</v>
      </c>
    </row>
    <row r="1060" spans="3:25" x14ac:dyDescent="0.25">
      <c r="C1060" t="s">
        <v>3141</v>
      </c>
      <c r="D1060" t="s">
        <v>3142</v>
      </c>
      <c r="F1060" t="str">
        <f t="shared" si="80"/>
        <v>Gil Cantillon</v>
      </c>
      <c r="H1060" t="str">
        <f t="shared" si="81"/>
        <v>Gil Cantillon</v>
      </c>
      <c r="K1060">
        <v>102</v>
      </c>
      <c r="L1060" t="str">
        <f t="shared" si="82"/>
        <v>High Heart Rate</v>
      </c>
      <c r="O1060">
        <v>19941226</v>
      </c>
      <c r="P1060" s="2" cm="1">
        <f t="array" ref="P1060">_xlfn.IFS(LEN(O1060)=8,DATE(LEFT(O1060,4),MID(O1060,5,2),RIGHT(O1060,2)),LEN(O1060)=7,DATE(LEFT(O1060,4),MID(O1060,5,1),RIGHT(O1060,2)),LEN(O1060)=6,DATE(LEFT(O1060,4),MID(O1060,5,1),RIGHT(O1060,1)))</f>
        <v>34694</v>
      </c>
      <c r="R1060">
        <v>19</v>
      </c>
      <c r="S1060" t="str">
        <f t="shared" si="83"/>
        <v>Normal</v>
      </c>
      <c r="U1060">
        <v>202411</v>
      </c>
      <c r="V1060" s="2" cm="1">
        <f t="array" ref="V1060">_xlfn.IFS(LEN(U1060)=8,DATE(LEFT(U1060,4),MID(U1060,5,2),RIGHT(U1060,2)),LEN(U1060)=7,DATE(LEFT(U1060,4),MID(U1060,5,1),RIGHT(U1060,2)),LEN(U1060)=6,DATE(LEFT(U1060,4),MID(U1060,5,1),RIGHT(U1060,1)))</f>
        <v>45292</v>
      </c>
      <c r="X1060" s="2">
        <v>34549</v>
      </c>
      <c r="Y1060">
        <f t="shared" ca="1" si="84"/>
        <v>30</v>
      </c>
    </row>
    <row r="1061" spans="3:25" x14ac:dyDescent="0.25">
      <c r="C1061" t="s">
        <v>3144</v>
      </c>
      <c r="D1061" t="s">
        <v>3145</v>
      </c>
      <c r="F1061" t="str">
        <f t="shared" si="80"/>
        <v>Muriel Pieterick</v>
      </c>
      <c r="H1061" t="str">
        <f t="shared" si="81"/>
        <v>Muriel Pieterick</v>
      </c>
      <c r="K1061">
        <v>92</v>
      </c>
      <c r="L1061" t="str">
        <f t="shared" si="82"/>
        <v>Normal Heart Rate</v>
      </c>
      <c r="O1061">
        <v>199457</v>
      </c>
      <c r="P1061" s="2" cm="1">
        <f t="array" ref="P1061">_xlfn.IFS(LEN(O1061)=8,DATE(LEFT(O1061,4),MID(O1061,5,2),RIGHT(O1061,2)),LEN(O1061)=7,DATE(LEFT(O1061,4),MID(O1061,5,1),RIGHT(O1061,2)),LEN(O1061)=6,DATE(LEFT(O1061,4),MID(O1061,5,1),RIGHT(O1061,1)))</f>
        <v>34461</v>
      </c>
      <c r="R1061">
        <v>23</v>
      </c>
      <c r="S1061" t="str">
        <f t="shared" si="83"/>
        <v>Normal</v>
      </c>
      <c r="U1061">
        <v>202432</v>
      </c>
      <c r="V1061" s="2" cm="1">
        <f t="array" ref="V1061">_xlfn.IFS(LEN(U1061)=8,DATE(LEFT(U1061,4),MID(U1061,5,2),RIGHT(U1061,2)),LEN(U1061)=7,DATE(LEFT(U1061,4),MID(U1061,5,1),RIGHT(U1061,2)),LEN(U1061)=6,DATE(LEFT(U1061,4),MID(U1061,5,1),RIGHT(U1061,1)))</f>
        <v>45353</v>
      </c>
      <c r="X1061" s="2">
        <v>38723</v>
      </c>
      <c r="Y1061">
        <f t="shared" ca="1" si="84"/>
        <v>19</v>
      </c>
    </row>
    <row r="1062" spans="3:25" x14ac:dyDescent="0.25">
      <c r="C1062" t="s">
        <v>3147</v>
      </c>
      <c r="D1062" t="s">
        <v>3148</v>
      </c>
      <c r="F1062" t="str">
        <f t="shared" si="80"/>
        <v>Elayne Alton</v>
      </c>
      <c r="H1062" t="str">
        <f t="shared" si="81"/>
        <v>Elayne Alton</v>
      </c>
      <c r="K1062">
        <v>74</v>
      </c>
      <c r="L1062" t="str">
        <f t="shared" si="82"/>
        <v>Normal Heart Rate</v>
      </c>
      <c r="O1062">
        <v>199483</v>
      </c>
      <c r="P1062" s="2" cm="1">
        <f t="array" ref="P1062">_xlfn.IFS(LEN(O1062)=8,DATE(LEFT(O1062,4),MID(O1062,5,2),RIGHT(O1062,2)),LEN(O1062)=7,DATE(LEFT(O1062,4),MID(O1062,5,1),RIGHT(O1062,2)),LEN(O1062)=6,DATE(LEFT(O1062,4),MID(O1062,5,1),RIGHT(O1062,1)))</f>
        <v>34549</v>
      </c>
      <c r="R1062">
        <v>13</v>
      </c>
      <c r="S1062" t="str">
        <f t="shared" si="83"/>
        <v>Normal</v>
      </c>
      <c r="U1062">
        <v>2024317</v>
      </c>
      <c r="V1062" s="2" cm="1">
        <f t="array" ref="V1062">_xlfn.IFS(LEN(U1062)=8,DATE(LEFT(U1062,4),MID(U1062,5,2),RIGHT(U1062,2)),LEN(U1062)=7,DATE(LEFT(U1062,4),MID(U1062,5,1),RIGHT(U1062,2)),LEN(U1062)=6,DATE(LEFT(U1062,4),MID(U1062,5,1),RIGHT(U1062,1)))</f>
        <v>45368</v>
      </c>
      <c r="X1062" s="2">
        <v>33081</v>
      </c>
      <c r="Y1062">
        <f t="shared" ca="1" si="84"/>
        <v>34</v>
      </c>
    </row>
    <row r="1063" spans="3:25" x14ac:dyDescent="0.25">
      <c r="C1063" t="s">
        <v>3150</v>
      </c>
      <c r="D1063" t="s">
        <v>3151</v>
      </c>
      <c r="F1063" t="str">
        <f t="shared" si="80"/>
        <v>Schuyler McGloughlin</v>
      </c>
      <c r="H1063" t="str">
        <f t="shared" si="81"/>
        <v>Schuyler McGloughlin</v>
      </c>
      <c r="K1063">
        <v>98</v>
      </c>
      <c r="L1063" t="str">
        <f t="shared" si="82"/>
        <v>Normal Heart Rate</v>
      </c>
      <c r="O1063">
        <v>2006106</v>
      </c>
      <c r="P1063" s="2" cm="1">
        <f t="array" ref="P1063">_xlfn.IFS(LEN(O1063)=8,DATE(LEFT(O1063,4),MID(O1063,5,2),RIGHT(O1063,2)),LEN(O1063)=7,DATE(LEFT(O1063,4),MID(O1063,5,1),RIGHT(O1063,2)),LEN(O1063)=6,DATE(LEFT(O1063,4),MID(O1063,5,1),RIGHT(O1063,1)))</f>
        <v>38723</v>
      </c>
      <c r="R1063">
        <v>10</v>
      </c>
      <c r="S1063" t="str">
        <f t="shared" si="83"/>
        <v>Normal</v>
      </c>
      <c r="U1063">
        <v>2024130</v>
      </c>
      <c r="V1063" s="2" cm="1">
        <f t="array" ref="V1063">_xlfn.IFS(LEN(U1063)=8,DATE(LEFT(U1063,4),MID(U1063,5,2),RIGHT(U1063,2)),LEN(U1063)=7,DATE(LEFT(U1063,4),MID(U1063,5,1),RIGHT(U1063,2)),LEN(U1063)=6,DATE(LEFT(U1063,4),MID(U1063,5,1),RIGHT(U1063,1)))</f>
        <v>45321</v>
      </c>
      <c r="X1063" s="2">
        <v>24125</v>
      </c>
      <c r="Y1063">
        <f t="shared" ca="1" si="84"/>
        <v>59</v>
      </c>
    </row>
    <row r="1064" spans="3:25" x14ac:dyDescent="0.25">
      <c r="C1064" t="s">
        <v>3153</v>
      </c>
      <c r="D1064" t="s">
        <v>3154</v>
      </c>
      <c r="F1064" t="str">
        <f t="shared" si="80"/>
        <v>Andris Catterill</v>
      </c>
      <c r="H1064" t="str">
        <f t="shared" si="81"/>
        <v>Andris Catterill</v>
      </c>
      <c r="K1064">
        <v>100</v>
      </c>
      <c r="L1064" t="str">
        <f t="shared" si="82"/>
        <v>High Heart Rate</v>
      </c>
      <c r="O1064">
        <v>1990727</v>
      </c>
      <c r="P1064" s="2" cm="1">
        <f t="array" ref="P1064">_xlfn.IFS(LEN(O1064)=8,DATE(LEFT(O1064,4),MID(O1064,5,2),RIGHT(O1064,2)),LEN(O1064)=7,DATE(LEFT(O1064,4),MID(O1064,5,1),RIGHT(O1064,2)),LEN(O1064)=6,DATE(LEFT(O1064,4),MID(O1064,5,1),RIGHT(O1064,1)))</f>
        <v>33081</v>
      </c>
      <c r="R1064">
        <v>10</v>
      </c>
      <c r="S1064" t="str">
        <f t="shared" si="83"/>
        <v>Normal</v>
      </c>
      <c r="U1064">
        <v>202415</v>
      </c>
      <c r="V1064" s="2" cm="1">
        <f t="array" ref="V1064">_xlfn.IFS(LEN(U1064)=8,DATE(LEFT(U1064,4),MID(U1064,5,2),RIGHT(U1064,2)),LEN(U1064)=7,DATE(LEFT(U1064,4),MID(U1064,5,1),RIGHT(U1064,2)),LEN(U1064)=6,DATE(LEFT(U1064,4),MID(U1064,5,1),RIGHT(U1064,1)))</f>
        <v>45296</v>
      </c>
      <c r="X1064" s="2">
        <v>37971</v>
      </c>
      <c r="Y1064">
        <f t="shared" ca="1" si="84"/>
        <v>21</v>
      </c>
    </row>
    <row r="1065" spans="3:25" x14ac:dyDescent="0.25">
      <c r="C1065" t="s">
        <v>3156</v>
      </c>
      <c r="D1065" t="s">
        <v>3157</v>
      </c>
      <c r="F1065" t="str">
        <f t="shared" si="80"/>
        <v>Maryjane Orpyne</v>
      </c>
      <c r="H1065" t="str">
        <f t="shared" si="81"/>
        <v>Maryjane Orpyne</v>
      </c>
      <c r="K1065">
        <v>72</v>
      </c>
      <c r="L1065" t="str">
        <f t="shared" si="82"/>
        <v>Normal Heart Rate</v>
      </c>
      <c r="O1065">
        <v>1966118</v>
      </c>
      <c r="P1065" s="2" cm="1">
        <f t="array" ref="P1065">_xlfn.IFS(LEN(O1065)=8,DATE(LEFT(O1065,4),MID(O1065,5,2),RIGHT(O1065,2)),LEN(O1065)=7,DATE(LEFT(O1065,4),MID(O1065,5,1),RIGHT(O1065,2)),LEN(O1065)=6,DATE(LEFT(O1065,4),MID(O1065,5,1),RIGHT(O1065,1)))</f>
        <v>24125</v>
      </c>
      <c r="R1065">
        <v>15</v>
      </c>
      <c r="S1065" t="str">
        <f t="shared" si="83"/>
        <v>Normal</v>
      </c>
      <c r="U1065">
        <v>2024328</v>
      </c>
      <c r="V1065" s="2" cm="1">
        <f t="array" ref="V1065">_xlfn.IFS(LEN(U1065)=8,DATE(LEFT(U1065,4),MID(U1065,5,2),RIGHT(U1065,2)),LEN(U1065)=7,DATE(LEFT(U1065,4),MID(U1065,5,1),RIGHT(U1065,2)),LEN(U1065)=6,DATE(LEFT(U1065,4),MID(U1065,5,1),RIGHT(U1065,1)))</f>
        <v>45379</v>
      </c>
      <c r="X1065" s="2">
        <v>31480</v>
      </c>
      <c r="Y1065">
        <f t="shared" ca="1" si="84"/>
        <v>39</v>
      </c>
    </row>
    <row r="1066" spans="3:25" x14ac:dyDescent="0.25">
      <c r="C1066" t="s">
        <v>3159</v>
      </c>
      <c r="D1066" t="s">
        <v>3160</v>
      </c>
      <c r="F1066" t="str">
        <f t="shared" si="80"/>
        <v>Edna Plumm</v>
      </c>
      <c r="H1066" t="str">
        <f t="shared" si="81"/>
        <v>Edna Plumm</v>
      </c>
      <c r="K1066">
        <v>86</v>
      </c>
      <c r="L1066" t="str">
        <f t="shared" si="82"/>
        <v>Normal Heart Rate</v>
      </c>
      <c r="O1066">
        <v>20031216</v>
      </c>
      <c r="P1066" s="2" cm="1">
        <f t="array" ref="P1066">_xlfn.IFS(LEN(O1066)=8,DATE(LEFT(O1066,4),MID(O1066,5,2),RIGHT(O1066,2)),LEN(O1066)=7,DATE(LEFT(O1066,4),MID(O1066,5,1),RIGHT(O1066,2)),LEN(O1066)=6,DATE(LEFT(O1066,4),MID(O1066,5,1),RIGHT(O1066,1)))</f>
        <v>37971</v>
      </c>
      <c r="R1066">
        <v>14</v>
      </c>
      <c r="S1066" t="str">
        <f t="shared" si="83"/>
        <v>Normal</v>
      </c>
      <c r="U1066">
        <v>202462</v>
      </c>
      <c r="V1066" s="2" cm="1">
        <f t="array" ref="V1066">_xlfn.IFS(LEN(U1066)=8,DATE(LEFT(U1066,4),MID(U1066,5,2),RIGHT(U1066,2)),LEN(U1066)=7,DATE(LEFT(U1066,4),MID(U1066,5,1),RIGHT(U1066,2)),LEN(U1066)=6,DATE(LEFT(U1066,4),MID(U1066,5,1),RIGHT(U1066,1)))</f>
        <v>45445</v>
      </c>
      <c r="X1066" s="2">
        <v>32128</v>
      </c>
      <c r="Y1066">
        <f t="shared" ca="1" si="84"/>
        <v>37</v>
      </c>
    </row>
    <row r="1067" spans="3:25" x14ac:dyDescent="0.25">
      <c r="C1067" t="s">
        <v>3162</v>
      </c>
      <c r="D1067" t="s">
        <v>3163</v>
      </c>
      <c r="F1067" t="str">
        <f t="shared" si="80"/>
        <v>Swen Rabbitt</v>
      </c>
      <c r="H1067" t="str">
        <f t="shared" si="81"/>
        <v>Swen Rabbitt</v>
      </c>
      <c r="K1067">
        <v>94</v>
      </c>
      <c r="L1067" t="str">
        <f t="shared" si="82"/>
        <v>Normal Heart Rate</v>
      </c>
      <c r="O1067">
        <v>198639</v>
      </c>
      <c r="P1067" s="2" cm="1">
        <f t="array" ref="P1067">_xlfn.IFS(LEN(O1067)=8,DATE(LEFT(O1067,4),MID(O1067,5,2),RIGHT(O1067,2)),LEN(O1067)=7,DATE(LEFT(O1067,4),MID(O1067,5,1),RIGHT(O1067,2)),LEN(O1067)=6,DATE(LEFT(O1067,4),MID(O1067,5,1),RIGHT(O1067,1)))</f>
        <v>31480</v>
      </c>
      <c r="R1067">
        <v>22</v>
      </c>
      <c r="S1067" t="str">
        <f t="shared" si="83"/>
        <v>Normal</v>
      </c>
      <c r="U1067">
        <v>2024529</v>
      </c>
      <c r="V1067" s="2" cm="1">
        <f t="array" ref="V1067">_xlfn.IFS(LEN(U1067)=8,DATE(LEFT(U1067,4),MID(U1067,5,2),RIGHT(U1067,2)),LEN(U1067)=7,DATE(LEFT(U1067,4),MID(U1067,5,1),RIGHT(U1067,2)),LEN(U1067)=6,DATE(LEFT(U1067,4),MID(U1067,5,1),RIGHT(U1067,1)))</f>
        <v>45441</v>
      </c>
      <c r="X1067" s="2">
        <v>20902</v>
      </c>
      <c r="Y1067">
        <f t="shared" ca="1" si="84"/>
        <v>68</v>
      </c>
    </row>
    <row r="1068" spans="3:25" x14ac:dyDescent="0.25">
      <c r="C1068" t="s">
        <v>3165</v>
      </c>
      <c r="D1068" t="s">
        <v>3166</v>
      </c>
      <c r="F1068" t="str">
        <f t="shared" si="80"/>
        <v>Allister Nickoles</v>
      </c>
      <c r="H1068" t="str">
        <f t="shared" si="81"/>
        <v>Allister Nickoles</v>
      </c>
      <c r="K1068">
        <v>94</v>
      </c>
      <c r="L1068" t="str">
        <f t="shared" si="82"/>
        <v>Normal Heart Rate</v>
      </c>
      <c r="O1068">
        <v>19871217</v>
      </c>
      <c r="P1068" s="2" cm="1">
        <f t="array" ref="P1068">_xlfn.IFS(LEN(O1068)=8,DATE(LEFT(O1068,4),MID(O1068,5,2),RIGHT(O1068,2)),LEN(O1068)=7,DATE(LEFT(O1068,4),MID(O1068,5,1),RIGHT(O1068,2)),LEN(O1068)=6,DATE(LEFT(O1068,4),MID(O1068,5,1),RIGHT(O1068,1)))</f>
        <v>32128</v>
      </c>
      <c r="R1068">
        <v>14</v>
      </c>
      <c r="S1068" t="str">
        <f t="shared" si="83"/>
        <v>Normal</v>
      </c>
      <c r="U1068">
        <v>2024514</v>
      </c>
      <c r="V1068" s="2" cm="1">
        <f t="array" ref="V1068">_xlfn.IFS(LEN(U1068)=8,DATE(LEFT(U1068,4),MID(U1068,5,2),RIGHT(U1068,2)),LEN(U1068)=7,DATE(LEFT(U1068,4),MID(U1068,5,1),RIGHT(U1068,2)),LEN(U1068)=6,DATE(LEFT(U1068,4),MID(U1068,5,1),RIGHT(U1068,1)))</f>
        <v>45426</v>
      </c>
      <c r="X1068" s="2">
        <v>38469</v>
      </c>
      <c r="Y1068">
        <f t="shared" ca="1" si="84"/>
        <v>19</v>
      </c>
    </row>
    <row r="1069" spans="3:25" x14ac:dyDescent="0.25">
      <c r="C1069" t="s">
        <v>3168</v>
      </c>
      <c r="D1069" t="s">
        <v>3169</v>
      </c>
      <c r="F1069" t="str">
        <f t="shared" si="80"/>
        <v>Walther Endrighi</v>
      </c>
      <c r="H1069" t="str">
        <f t="shared" si="81"/>
        <v>Walther Endrighi</v>
      </c>
      <c r="K1069">
        <v>66</v>
      </c>
      <c r="L1069" t="str">
        <f t="shared" si="82"/>
        <v>Normal Heart Rate</v>
      </c>
      <c r="O1069">
        <v>1957323</v>
      </c>
      <c r="P1069" s="2" cm="1">
        <f t="array" ref="P1069">_xlfn.IFS(LEN(O1069)=8,DATE(LEFT(O1069,4),MID(O1069,5,2),RIGHT(O1069,2)),LEN(O1069)=7,DATE(LEFT(O1069,4),MID(O1069,5,1),RIGHT(O1069,2)),LEN(O1069)=6,DATE(LEFT(O1069,4),MID(O1069,5,1),RIGHT(O1069,1)))</f>
        <v>20902</v>
      </c>
      <c r="R1069">
        <v>7</v>
      </c>
      <c r="S1069" t="str">
        <f t="shared" si="83"/>
        <v>Normal</v>
      </c>
      <c r="U1069">
        <v>2024227</v>
      </c>
      <c r="V1069" s="2" cm="1">
        <f t="array" ref="V1069">_xlfn.IFS(LEN(U1069)=8,DATE(LEFT(U1069,4),MID(U1069,5,2),RIGHT(U1069,2)),LEN(U1069)=7,DATE(LEFT(U1069,4),MID(U1069,5,1),RIGHT(U1069,2)),LEN(U1069)=6,DATE(LEFT(U1069,4),MID(U1069,5,1),RIGHT(U1069,1)))</f>
        <v>45349</v>
      </c>
      <c r="X1069" s="2">
        <v>36902</v>
      </c>
      <c r="Y1069">
        <f t="shared" ca="1" si="84"/>
        <v>24</v>
      </c>
    </row>
    <row r="1070" spans="3:25" x14ac:dyDescent="0.25">
      <c r="C1070" t="s">
        <v>3171</v>
      </c>
      <c r="D1070" t="s">
        <v>3172</v>
      </c>
      <c r="F1070" t="str">
        <f t="shared" si="80"/>
        <v>Rafaelita Dowers</v>
      </c>
      <c r="H1070" t="str">
        <f t="shared" si="81"/>
        <v>Rafaelita Dowers</v>
      </c>
      <c r="K1070">
        <v>91</v>
      </c>
      <c r="L1070" t="str">
        <f t="shared" si="82"/>
        <v>Normal Heart Rate</v>
      </c>
      <c r="O1070">
        <v>2005427</v>
      </c>
      <c r="P1070" s="2" cm="1">
        <f t="array" ref="P1070">_xlfn.IFS(LEN(O1070)=8,DATE(LEFT(O1070,4),MID(O1070,5,2),RIGHT(O1070,2)),LEN(O1070)=7,DATE(LEFT(O1070,4),MID(O1070,5,1),RIGHT(O1070,2)),LEN(O1070)=6,DATE(LEFT(O1070,4),MID(O1070,5,1),RIGHT(O1070,1)))</f>
        <v>38469</v>
      </c>
      <c r="R1070">
        <v>15</v>
      </c>
      <c r="S1070" t="str">
        <f t="shared" si="83"/>
        <v>Normal</v>
      </c>
      <c r="U1070">
        <v>2024616</v>
      </c>
      <c r="V1070" s="2" cm="1">
        <f t="array" ref="V1070">_xlfn.IFS(LEN(U1070)=8,DATE(LEFT(U1070,4),MID(U1070,5,2),RIGHT(U1070,2)),LEN(U1070)=7,DATE(LEFT(U1070,4),MID(U1070,5,1),RIGHT(U1070,2)),LEN(U1070)=6,DATE(LEFT(U1070,4),MID(U1070,5,1),RIGHT(U1070,1)))</f>
        <v>45459</v>
      </c>
      <c r="X1070" s="2">
        <v>29222</v>
      </c>
      <c r="Y1070">
        <f t="shared" ca="1" si="84"/>
        <v>45</v>
      </c>
    </row>
    <row r="1071" spans="3:25" x14ac:dyDescent="0.25">
      <c r="C1071" t="s">
        <v>3174</v>
      </c>
      <c r="D1071" t="s">
        <v>3175</v>
      </c>
      <c r="F1071" t="str">
        <f t="shared" si="80"/>
        <v>Bev Belliard</v>
      </c>
      <c r="H1071" t="str">
        <f t="shared" si="81"/>
        <v>Bev Belliard</v>
      </c>
      <c r="K1071">
        <v>91</v>
      </c>
      <c r="L1071" t="str">
        <f t="shared" si="82"/>
        <v>Normal Heart Rate</v>
      </c>
      <c r="O1071">
        <v>2001111</v>
      </c>
      <c r="P1071" s="2" cm="1">
        <f t="array" ref="P1071">_xlfn.IFS(LEN(O1071)=8,DATE(LEFT(O1071,4),MID(O1071,5,2),RIGHT(O1071,2)),LEN(O1071)=7,DATE(LEFT(O1071,4),MID(O1071,5,1),RIGHT(O1071,2)),LEN(O1071)=6,DATE(LEFT(O1071,4),MID(O1071,5,1),RIGHT(O1071,1)))</f>
        <v>36902</v>
      </c>
      <c r="R1071">
        <v>15</v>
      </c>
      <c r="S1071" t="str">
        <f t="shared" si="83"/>
        <v>Normal</v>
      </c>
      <c r="U1071">
        <v>2024110</v>
      </c>
      <c r="V1071" s="2" cm="1">
        <f t="array" ref="V1071">_xlfn.IFS(LEN(U1071)=8,DATE(LEFT(U1071,4),MID(U1071,5,2),RIGHT(U1071,2)),LEN(U1071)=7,DATE(LEFT(U1071,4),MID(U1071,5,1),RIGHT(U1071,2)),LEN(U1071)=6,DATE(LEFT(U1071,4),MID(U1071,5,1),RIGHT(U1071,1)))</f>
        <v>45301</v>
      </c>
      <c r="X1071" s="2">
        <v>26096</v>
      </c>
      <c r="Y1071">
        <f t="shared" ca="1" si="84"/>
        <v>53</v>
      </c>
    </row>
    <row r="1072" spans="3:25" x14ac:dyDescent="0.25">
      <c r="C1072" t="s">
        <v>3177</v>
      </c>
      <c r="D1072" t="s">
        <v>3178</v>
      </c>
      <c r="F1072" t="str">
        <f t="shared" si="80"/>
        <v>Florry Maria</v>
      </c>
      <c r="H1072" t="str">
        <f t="shared" si="81"/>
        <v>Florry Maria</v>
      </c>
      <c r="K1072">
        <v>89</v>
      </c>
      <c r="L1072" t="str">
        <f t="shared" si="82"/>
        <v>Normal Heart Rate</v>
      </c>
      <c r="O1072">
        <v>198012</v>
      </c>
      <c r="P1072" s="2" cm="1">
        <f t="array" ref="P1072">_xlfn.IFS(LEN(O1072)=8,DATE(LEFT(O1072,4),MID(O1072,5,2),RIGHT(O1072,2)),LEN(O1072)=7,DATE(LEFT(O1072,4),MID(O1072,5,1),RIGHT(O1072,2)),LEN(O1072)=6,DATE(LEFT(O1072,4),MID(O1072,5,1),RIGHT(O1072,1)))</f>
        <v>29222</v>
      </c>
      <c r="R1072">
        <v>15</v>
      </c>
      <c r="S1072" t="str">
        <f t="shared" si="83"/>
        <v>Normal</v>
      </c>
      <c r="U1072">
        <v>202462</v>
      </c>
      <c r="V1072" s="2" cm="1">
        <f t="array" ref="V1072">_xlfn.IFS(LEN(U1072)=8,DATE(LEFT(U1072,4),MID(U1072,5,2),RIGHT(U1072,2)),LEN(U1072)=7,DATE(LEFT(U1072,4),MID(U1072,5,1),RIGHT(U1072,2)),LEN(U1072)=6,DATE(LEFT(U1072,4),MID(U1072,5,1),RIGHT(U1072,1)))</f>
        <v>45445</v>
      </c>
      <c r="X1072" s="2">
        <v>38429</v>
      </c>
      <c r="Y1072">
        <f t="shared" ca="1" si="84"/>
        <v>20</v>
      </c>
    </row>
    <row r="1073" spans="3:25" x14ac:dyDescent="0.25">
      <c r="C1073" t="s">
        <v>3180</v>
      </c>
      <c r="D1073" t="s">
        <v>3181</v>
      </c>
      <c r="F1073" t="str">
        <f t="shared" si="80"/>
        <v>Cate Beagley</v>
      </c>
      <c r="H1073" t="str">
        <f t="shared" si="81"/>
        <v>Cate Beagley</v>
      </c>
      <c r="K1073">
        <v>114</v>
      </c>
      <c r="L1073" t="str">
        <f t="shared" si="82"/>
        <v>High Heart Rate</v>
      </c>
      <c r="O1073">
        <v>1971612</v>
      </c>
      <c r="P1073" s="2" cm="1">
        <f t="array" ref="P1073">_xlfn.IFS(LEN(O1073)=8,DATE(LEFT(O1073,4),MID(O1073,5,2),RIGHT(O1073,2)),LEN(O1073)=7,DATE(LEFT(O1073,4),MID(O1073,5,1),RIGHT(O1073,2)),LEN(O1073)=6,DATE(LEFT(O1073,4),MID(O1073,5,1),RIGHT(O1073,1)))</f>
        <v>26096</v>
      </c>
      <c r="R1073">
        <v>23</v>
      </c>
      <c r="S1073" t="str">
        <f t="shared" si="83"/>
        <v>Normal</v>
      </c>
      <c r="U1073">
        <v>2024131</v>
      </c>
      <c r="V1073" s="2" cm="1">
        <f t="array" ref="V1073">_xlfn.IFS(LEN(U1073)=8,DATE(LEFT(U1073,4),MID(U1073,5,2),RIGHT(U1073,2)),LEN(U1073)=7,DATE(LEFT(U1073,4),MID(U1073,5,1),RIGHT(U1073,2)),LEN(U1073)=6,DATE(LEFT(U1073,4),MID(U1073,5,1),RIGHT(U1073,1)))</f>
        <v>45322</v>
      </c>
      <c r="X1073" s="2">
        <v>34725</v>
      </c>
      <c r="Y1073">
        <f t="shared" ca="1" si="84"/>
        <v>30</v>
      </c>
    </row>
    <row r="1074" spans="3:25" x14ac:dyDescent="0.25">
      <c r="C1074" t="s">
        <v>3183</v>
      </c>
      <c r="D1074" t="s">
        <v>3184</v>
      </c>
      <c r="F1074" t="str">
        <f t="shared" si="80"/>
        <v>Kirbie Deluze</v>
      </c>
      <c r="H1074" t="str">
        <f t="shared" si="81"/>
        <v>Kirbie Deluze</v>
      </c>
      <c r="K1074">
        <v>89</v>
      </c>
      <c r="L1074" t="str">
        <f t="shared" si="82"/>
        <v>Normal Heart Rate</v>
      </c>
      <c r="O1074">
        <v>2005318</v>
      </c>
      <c r="P1074" s="2" cm="1">
        <f t="array" ref="P1074">_xlfn.IFS(LEN(O1074)=8,DATE(LEFT(O1074,4),MID(O1074,5,2),RIGHT(O1074,2)),LEN(O1074)=7,DATE(LEFT(O1074,4),MID(O1074,5,1),RIGHT(O1074,2)),LEN(O1074)=6,DATE(LEFT(O1074,4),MID(O1074,5,1),RIGHT(O1074,1)))</f>
        <v>38429</v>
      </c>
      <c r="R1074">
        <v>18</v>
      </c>
      <c r="S1074" t="str">
        <f t="shared" si="83"/>
        <v>Normal</v>
      </c>
      <c r="U1074">
        <v>2024216</v>
      </c>
      <c r="V1074" s="2" cm="1">
        <f t="array" ref="V1074">_xlfn.IFS(LEN(U1074)=8,DATE(LEFT(U1074,4),MID(U1074,5,2),RIGHT(U1074,2)),LEN(U1074)=7,DATE(LEFT(U1074,4),MID(U1074,5,1),RIGHT(U1074,2)),LEN(U1074)=6,DATE(LEFT(U1074,4),MID(U1074,5,1),RIGHT(U1074,1)))</f>
        <v>45338</v>
      </c>
      <c r="X1074" s="2">
        <v>34473</v>
      </c>
      <c r="Y1074">
        <f t="shared" ca="1" si="84"/>
        <v>30</v>
      </c>
    </row>
    <row r="1075" spans="3:25" x14ac:dyDescent="0.25">
      <c r="C1075" t="s">
        <v>2633</v>
      </c>
      <c r="D1075" t="s">
        <v>3186</v>
      </c>
      <c r="F1075" t="str">
        <f t="shared" si="80"/>
        <v>Nichols Alessandrucci</v>
      </c>
      <c r="H1075" t="str">
        <f t="shared" si="81"/>
        <v>Nichols Alessandrucci</v>
      </c>
      <c r="K1075">
        <v>95</v>
      </c>
      <c r="L1075" t="str">
        <f t="shared" si="82"/>
        <v>Normal Heart Rate</v>
      </c>
      <c r="O1075">
        <v>1995126</v>
      </c>
      <c r="P1075" s="2" cm="1">
        <f t="array" ref="P1075">_xlfn.IFS(LEN(O1075)=8,DATE(LEFT(O1075,4),MID(O1075,5,2),RIGHT(O1075,2)),LEN(O1075)=7,DATE(LEFT(O1075,4),MID(O1075,5,1),RIGHT(O1075,2)),LEN(O1075)=6,DATE(LEFT(O1075,4),MID(O1075,5,1),RIGHT(O1075,1)))</f>
        <v>34725</v>
      </c>
      <c r="R1075">
        <v>19</v>
      </c>
      <c r="S1075" t="str">
        <f t="shared" si="83"/>
        <v>Normal</v>
      </c>
      <c r="U1075">
        <v>2024228</v>
      </c>
      <c r="V1075" s="2" cm="1">
        <f t="array" ref="V1075">_xlfn.IFS(LEN(U1075)=8,DATE(LEFT(U1075,4),MID(U1075,5,2),RIGHT(U1075,2)),LEN(U1075)=7,DATE(LEFT(U1075,4),MID(U1075,5,1),RIGHT(U1075,2)),LEN(U1075)=6,DATE(LEFT(U1075,4),MID(U1075,5,1),RIGHT(U1075,1)))</f>
        <v>45350</v>
      </c>
      <c r="X1075" s="2">
        <v>38359</v>
      </c>
      <c r="Y1075">
        <f t="shared" ca="1" si="84"/>
        <v>20</v>
      </c>
    </row>
    <row r="1076" spans="3:25" x14ac:dyDescent="0.25">
      <c r="C1076" t="s">
        <v>474</v>
      </c>
      <c r="D1076" t="s">
        <v>3188</v>
      </c>
      <c r="F1076" t="str">
        <f t="shared" si="80"/>
        <v>Erick Campbell</v>
      </c>
      <c r="H1076" t="str">
        <f t="shared" si="81"/>
        <v>Erick Campbell</v>
      </c>
      <c r="K1076">
        <v>102</v>
      </c>
      <c r="L1076" t="str">
        <f t="shared" si="82"/>
        <v>High Heart Rate</v>
      </c>
      <c r="O1076">
        <v>1994519</v>
      </c>
      <c r="P1076" s="2" cm="1">
        <f t="array" ref="P1076">_xlfn.IFS(LEN(O1076)=8,DATE(LEFT(O1076,4),MID(O1076,5,2),RIGHT(O1076,2)),LEN(O1076)=7,DATE(LEFT(O1076,4),MID(O1076,5,1),RIGHT(O1076,2)),LEN(O1076)=6,DATE(LEFT(O1076,4),MID(O1076,5,1),RIGHT(O1076,1)))</f>
        <v>34473</v>
      </c>
      <c r="R1076">
        <v>17</v>
      </c>
      <c r="S1076" t="str">
        <f t="shared" si="83"/>
        <v>Normal</v>
      </c>
      <c r="U1076">
        <v>2024415</v>
      </c>
      <c r="V1076" s="2" cm="1">
        <f t="array" ref="V1076">_xlfn.IFS(LEN(U1076)=8,DATE(LEFT(U1076,4),MID(U1076,5,2),RIGHT(U1076,2)),LEN(U1076)=7,DATE(LEFT(U1076,4),MID(U1076,5,1),RIGHT(U1076,2)),LEN(U1076)=6,DATE(LEFT(U1076,4),MID(U1076,5,1),RIGHT(U1076,1)))</f>
        <v>45397</v>
      </c>
      <c r="X1076" s="2">
        <v>30390</v>
      </c>
      <c r="Y1076">
        <f t="shared" ca="1" si="84"/>
        <v>42</v>
      </c>
    </row>
    <row r="1077" spans="3:25" x14ac:dyDescent="0.25">
      <c r="C1077" t="s">
        <v>3190</v>
      </c>
      <c r="D1077" t="s">
        <v>3191</v>
      </c>
      <c r="F1077" t="str">
        <f t="shared" si="80"/>
        <v>Giusto Plewman</v>
      </c>
      <c r="H1077" t="str">
        <f t="shared" si="81"/>
        <v>Giusto Plewman</v>
      </c>
      <c r="K1077">
        <v>92</v>
      </c>
      <c r="L1077" t="str">
        <f t="shared" si="82"/>
        <v>Normal Heart Rate</v>
      </c>
      <c r="O1077">
        <v>200517</v>
      </c>
      <c r="P1077" s="2" cm="1">
        <f t="array" ref="P1077">_xlfn.IFS(LEN(O1077)=8,DATE(LEFT(O1077,4),MID(O1077,5,2),RIGHT(O1077,2)),LEN(O1077)=7,DATE(LEFT(O1077,4),MID(O1077,5,1),RIGHT(O1077,2)),LEN(O1077)=6,DATE(LEFT(O1077,4),MID(O1077,5,1),RIGHT(O1077,1)))</f>
        <v>38359</v>
      </c>
      <c r="R1077">
        <v>18</v>
      </c>
      <c r="S1077" t="str">
        <f t="shared" si="83"/>
        <v>Normal</v>
      </c>
      <c r="U1077">
        <v>202446</v>
      </c>
      <c r="V1077" s="2" cm="1">
        <f t="array" ref="V1077">_xlfn.IFS(LEN(U1077)=8,DATE(LEFT(U1077,4),MID(U1077,5,2),RIGHT(U1077,2)),LEN(U1077)=7,DATE(LEFT(U1077,4),MID(U1077,5,1),RIGHT(U1077,2)),LEN(U1077)=6,DATE(LEFT(U1077,4),MID(U1077,5,1),RIGHT(U1077,1)))</f>
        <v>45388</v>
      </c>
      <c r="X1077" s="2">
        <v>37661</v>
      </c>
      <c r="Y1077">
        <f t="shared" ca="1" si="84"/>
        <v>22</v>
      </c>
    </row>
    <row r="1078" spans="3:25" x14ac:dyDescent="0.25">
      <c r="C1078" t="s">
        <v>3193</v>
      </c>
      <c r="D1078" t="s">
        <v>3194</v>
      </c>
      <c r="F1078" t="str">
        <f t="shared" si="80"/>
        <v>Emlynn Bamforth</v>
      </c>
      <c r="H1078" t="str">
        <f t="shared" si="81"/>
        <v>Emlynn Bamforth</v>
      </c>
      <c r="K1078">
        <v>77</v>
      </c>
      <c r="L1078" t="str">
        <f t="shared" si="82"/>
        <v>Normal Heart Rate</v>
      </c>
      <c r="O1078">
        <v>1983315</v>
      </c>
      <c r="P1078" s="2" cm="1">
        <f t="array" ref="P1078">_xlfn.IFS(LEN(O1078)=8,DATE(LEFT(O1078,4),MID(O1078,5,2),RIGHT(O1078,2)),LEN(O1078)=7,DATE(LEFT(O1078,4),MID(O1078,5,1),RIGHT(O1078,2)),LEN(O1078)=6,DATE(LEFT(O1078,4),MID(O1078,5,1),RIGHT(O1078,1)))</f>
        <v>30390</v>
      </c>
      <c r="R1078">
        <v>20</v>
      </c>
      <c r="S1078" t="str">
        <f t="shared" si="83"/>
        <v>Normal</v>
      </c>
      <c r="U1078">
        <v>2024330</v>
      </c>
      <c r="V1078" s="2" cm="1">
        <f t="array" ref="V1078">_xlfn.IFS(LEN(U1078)=8,DATE(LEFT(U1078,4),MID(U1078,5,2),RIGHT(U1078,2)),LEN(U1078)=7,DATE(LEFT(U1078,4),MID(U1078,5,1),RIGHT(U1078,2)),LEN(U1078)=6,DATE(LEFT(U1078,4),MID(U1078,5,1),RIGHT(U1078,1)))</f>
        <v>45381</v>
      </c>
      <c r="X1078" s="2">
        <v>36903</v>
      </c>
      <c r="Y1078">
        <f t="shared" ca="1" si="84"/>
        <v>24</v>
      </c>
    </row>
    <row r="1079" spans="3:25" x14ac:dyDescent="0.25">
      <c r="C1079" t="s">
        <v>3196</v>
      </c>
      <c r="D1079" t="s">
        <v>3197</v>
      </c>
      <c r="F1079" t="str">
        <f t="shared" si="80"/>
        <v>Vance Swanton</v>
      </c>
      <c r="H1079" t="str">
        <f t="shared" si="81"/>
        <v>Vance Swanton</v>
      </c>
      <c r="K1079">
        <v>101</v>
      </c>
      <c r="L1079" t="str">
        <f t="shared" si="82"/>
        <v>High Heart Rate</v>
      </c>
      <c r="O1079">
        <v>200329</v>
      </c>
      <c r="P1079" s="2" cm="1">
        <f t="array" ref="P1079">_xlfn.IFS(LEN(O1079)=8,DATE(LEFT(O1079,4),MID(O1079,5,2),RIGHT(O1079,2)),LEN(O1079)=7,DATE(LEFT(O1079,4),MID(O1079,5,1),RIGHT(O1079,2)),LEN(O1079)=6,DATE(LEFT(O1079,4),MID(O1079,5,1),RIGHT(O1079,1)))</f>
        <v>37661</v>
      </c>
      <c r="R1079">
        <v>10</v>
      </c>
      <c r="S1079" t="str">
        <f t="shared" si="83"/>
        <v>Normal</v>
      </c>
      <c r="U1079">
        <v>202427</v>
      </c>
      <c r="V1079" s="2" cm="1">
        <f t="array" ref="V1079">_xlfn.IFS(LEN(U1079)=8,DATE(LEFT(U1079,4),MID(U1079,5,2),RIGHT(U1079,2)),LEN(U1079)=7,DATE(LEFT(U1079,4),MID(U1079,5,1),RIGHT(U1079,2)),LEN(U1079)=6,DATE(LEFT(U1079,4),MID(U1079,5,1),RIGHT(U1079,1)))</f>
        <v>45329</v>
      </c>
      <c r="X1079" s="2">
        <v>38962</v>
      </c>
      <c r="Y1079">
        <f t="shared" ca="1" si="84"/>
        <v>18</v>
      </c>
    </row>
    <row r="1080" spans="3:25" x14ac:dyDescent="0.25">
      <c r="C1080" t="s">
        <v>3199</v>
      </c>
      <c r="D1080" t="s">
        <v>3200</v>
      </c>
      <c r="F1080" t="str">
        <f t="shared" si="80"/>
        <v>Marita Bamblett</v>
      </c>
      <c r="H1080" t="str">
        <f t="shared" si="81"/>
        <v>Marita Bamblett</v>
      </c>
      <c r="K1080">
        <v>102</v>
      </c>
      <c r="L1080" t="str">
        <f t="shared" si="82"/>
        <v>High Heart Rate</v>
      </c>
      <c r="O1080">
        <v>2001112</v>
      </c>
      <c r="P1080" s="2" cm="1">
        <f t="array" ref="P1080">_xlfn.IFS(LEN(O1080)=8,DATE(LEFT(O1080,4),MID(O1080,5,2),RIGHT(O1080,2)),LEN(O1080)=7,DATE(LEFT(O1080,4),MID(O1080,5,1),RIGHT(O1080,2)),LEN(O1080)=6,DATE(LEFT(O1080,4),MID(O1080,5,1),RIGHT(O1080,1)))</f>
        <v>36903</v>
      </c>
      <c r="R1080">
        <v>16</v>
      </c>
      <c r="S1080" t="str">
        <f t="shared" si="83"/>
        <v>Normal</v>
      </c>
      <c r="U1080">
        <v>202447</v>
      </c>
      <c r="V1080" s="2" cm="1">
        <f t="array" ref="V1080">_xlfn.IFS(LEN(U1080)=8,DATE(LEFT(U1080,4),MID(U1080,5,2),RIGHT(U1080,2)),LEN(U1080)=7,DATE(LEFT(U1080,4),MID(U1080,5,1),RIGHT(U1080,2)),LEN(U1080)=6,DATE(LEFT(U1080,4),MID(U1080,5,1),RIGHT(U1080,1)))</f>
        <v>45389</v>
      </c>
      <c r="X1080" s="2">
        <v>16493</v>
      </c>
      <c r="Y1080">
        <f t="shared" ca="1" si="84"/>
        <v>80</v>
      </c>
    </row>
    <row r="1081" spans="3:25" x14ac:dyDescent="0.25">
      <c r="C1081" t="s">
        <v>3202</v>
      </c>
      <c r="D1081" t="s">
        <v>3203</v>
      </c>
      <c r="F1081" t="str">
        <f t="shared" si="80"/>
        <v>Ivory Foulstone</v>
      </c>
      <c r="H1081" t="str">
        <f t="shared" si="81"/>
        <v>Ivory Foulstone</v>
      </c>
      <c r="K1081">
        <v>100</v>
      </c>
      <c r="L1081" t="str">
        <f t="shared" si="82"/>
        <v>High Heart Rate</v>
      </c>
      <c r="O1081">
        <v>200692</v>
      </c>
      <c r="P1081" s="2" cm="1">
        <f t="array" ref="P1081">_xlfn.IFS(LEN(O1081)=8,DATE(LEFT(O1081,4),MID(O1081,5,2),RIGHT(O1081,2)),LEN(O1081)=7,DATE(LEFT(O1081,4),MID(O1081,5,1),RIGHT(O1081,2)),LEN(O1081)=6,DATE(LEFT(O1081,4),MID(O1081,5,1),RIGHT(O1081,1)))</f>
        <v>38962</v>
      </c>
      <c r="R1081">
        <v>15</v>
      </c>
      <c r="S1081" t="str">
        <f t="shared" si="83"/>
        <v>Normal</v>
      </c>
      <c r="U1081">
        <v>202436</v>
      </c>
      <c r="V1081" s="2" cm="1">
        <f t="array" ref="V1081">_xlfn.IFS(LEN(U1081)=8,DATE(LEFT(U1081,4),MID(U1081,5,2),RIGHT(U1081,2)),LEN(U1081)=7,DATE(LEFT(U1081,4),MID(U1081,5,1),RIGHT(U1081,2)),LEN(U1081)=6,DATE(LEFT(U1081,4),MID(U1081,5,1),RIGHT(U1081,1)))</f>
        <v>45357</v>
      </c>
      <c r="X1081" s="2">
        <v>28725</v>
      </c>
      <c r="Y1081">
        <f t="shared" ca="1" si="84"/>
        <v>46</v>
      </c>
    </row>
    <row r="1082" spans="3:25" x14ac:dyDescent="0.25">
      <c r="C1082" t="s">
        <v>3205</v>
      </c>
      <c r="D1082" t="s">
        <v>3206</v>
      </c>
      <c r="F1082" t="str">
        <f t="shared" si="80"/>
        <v>Faun Gilstoun</v>
      </c>
      <c r="H1082" t="str">
        <f t="shared" si="81"/>
        <v>Faun Gilstoun</v>
      </c>
      <c r="K1082">
        <v>80</v>
      </c>
      <c r="L1082" t="str">
        <f t="shared" si="82"/>
        <v>Normal Heart Rate</v>
      </c>
      <c r="O1082">
        <v>1945225</v>
      </c>
      <c r="P1082" s="2" cm="1">
        <f t="array" ref="P1082">_xlfn.IFS(LEN(O1082)=8,DATE(LEFT(O1082,4),MID(O1082,5,2),RIGHT(O1082,2)),LEN(O1082)=7,DATE(LEFT(O1082,4),MID(O1082,5,1),RIGHT(O1082,2)),LEN(O1082)=6,DATE(LEFT(O1082,4),MID(O1082,5,1),RIGHT(O1082,1)))</f>
        <v>16493</v>
      </c>
      <c r="R1082">
        <v>15</v>
      </c>
      <c r="S1082" t="str">
        <f t="shared" si="83"/>
        <v>Normal</v>
      </c>
      <c r="U1082">
        <v>202445</v>
      </c>
      <c r="V1082" s="2" cm="1">
        <f t="array" ref="V1082">_xlfn.IFS(LEN(U1082)=8,DATE(LEFT(U1082,4),MID(U1082,5,2),RIGHT(U1082,2)),LEN(U1082)=7,DATE(LEFT(U1082,4),MID(U1082,5,1),RIGHT(U1082,2)),LEN(U1082)=6,DATE(LEFT(U1082,4),MID(U1082,5,1),RIGHT(U1082,1)))</f>
        <v>45387</v>
      </c>
      <c r="X1082" s="2">
        <v>37179</v>
      </c>
      <c r="Y1082">
        <f t="shared" ca="1" si="84"/>
        <v>23</v>
      </c>
    </row>
    <row r="1083" spans="3:25" x14ac:dyDescent="0.25">
      <c r="C1083" t="s">
        <v>3208</v>
      </c>
      <c r="D1083" t="s">
        <v>3209</v>
      </c>
      <c r="F1083" t="str">
        <f t="shared" si="80"/>
        <v>August Tewkesberry</v>
      </c>
      <c r="H1083" t="str">
        <f t="shared" si="81"/>
        <v>August Tewkesberry</v>
      </c>
      <c r="K1083">
        <v>95</v>
      </c>
      <c r="L1083" t="str">
        <f t="shared" si="82"/>
        <v>Normal Heart Rate</v>
      </c>
      <c r="O1083">
        <v>1978823</v>
      </c>
      <c r="P1083" s="2" cm="1">
        <f t="array" ref="P1083">_xlfn.IFS(LEN(O1083)=8,DATE(LEFT(O1083,4),MID(O1083,5,2),RIGHT(O1083,2)),LEN(O1083)=7,DATE(LEFT(O1083,4),MID(O1083,5,1),RIGHT(O1083,2)),LEN(O1083)=6,DATE(LEFT(O1083,4),MID(O1083,5,1),RIGHT(O1083,1)))</f>
        <v>28725</v>
      </c>
      <c r="R1083">
        <v>15</v>
      </c>
      <c r="S1083" t="str">
        <f t="shared" si="83"/>
        <v>Normal</v>
      </c>
      <c r="U1083">
        <v>202412</v>
      </c>
      <c r="V1083" s="2" cm="1">
        <f t="array" ref="V1083">_xlfn.IFS(LEN(U1083)=8,DATE(LEFT(U1083,4),MID(U1083,5,2),RIGHT(U1083,2)),LEN(U1083)=7,DATE(LEFT(U1083,4),MID(U1083,5,1),RIGHT(U1083,2)),LEN(U1083)=6,DATE(LEFT(U1083,4),MID(U1083,5,1),RIGHT(U1083,1)))</f>
        <v>45293</v>
      </c>
      <c r="X1083" s="2">
        <v>37302</v>
      </c>
      <c r="Y1083">
        <f t="shared" ca="1" si="84"/>
        <v>23</v>
      </c>
    </row>
    <row r="1084" spans="3:25" x14ac:dyDescent="0.25">
      <c r="C1084" t="s">
        <v>3211</v>
      </c>
      <c r="D1084" t="s">
        <v>3212</v>
      </c>
      <c r="F1084" t="str">
        <f t="shared" si="80"/>
        <v>Arther Coalbran</v>
      </c>
      <c r="H1084" t="str">
        <f t="shared" si="81"/>
        <v>Arther Coalbran</v>
      </c>
      <c r="K1084">
        <v>74</v>
      </c>
      <c r="L1084" t="str">
        <f t="shared" si="82"/>
        <v>Normal Heart Rate</v>
      </c>
      <c r="O1084">
        <v>20011015</v>
      </c>
      <c r="P1084" s="2" cm="1">
        <f t="array" ref="P1084">_xlfn.IFS(LEN(O1084)=8,DATE(LEFT(O1084,4),MID(O1084,5,2),RIGHT(O1084,2)),LEN(O1084)=7,DATE(LEFT(O1084,4),MID(O1084,5,1),RIGHT(O1084,2)),LEN(O1084)=6,DATE(LEFT(O1084,4),MID(O1084,5,1),RIGHT(O1084,1)))</f>
        <v>37179</v>
      </c>
      <c r="R1084">
        <v>10</v>
      </c>
      <c r="S1084" t="str">
        <f t="shared" si="83"/>
        <v>Normal</v>
      </c>
      <c r="U1084">
        <v>2024617</v>
      </c>
      <c r="V1084" s="2" cm="1">
        <f t="array" ref="V1084">_xlfn.IFS(LEN(U1084)=8,DATE(LEFT(U1084,4),MID(U1084,5,2),RIGHT(U1084,2)),LEN(U1084)=7,DATE(LEFT(U1084,4),MID(U1084,5,1),RIGHT(U1084,2)),LEN(U1084)=6,DATE(LEFT(U1084,4),MID(U1084,5,1),RIGHT(U1084,1)))</f>
        <v>45460</v>
      </c>
      <c r="X1084" s="2">
        <v>38794</v>
      </c>
      <c r="Y1084">
        <f t="shared" ca="1" si="84"/>
        <v>19</v>
      </c>
    </row>
    <row r="1085" spans="3:25" x14ac:dyDescent="0.25">
      <c r="C1085" t="s">
        <v>3214</v>
      </c>
      <c r="D1085" t="s">
        <v>3215</v>
      </c>
      <c r="F1085" t="str">
        <f t="shared" si="80"/>
        <v>Hilary Mellon</v>
      </c>
      <c r="H1085" t="str">
        <f t="shared" si="81"/>
        <v>Hilary Mellon</v>
      </c>
      <c r="K1085">
        <v>73</v>
      </c>
      <c r="L1085" t="str">
        <f t="shared" si="82"/>
        <v>Normal Heart Rate</v>
      </c>
      <c r="O1085">
        <v>2002215</v>
      </c>
      <c r="P1085" s="2" cm="1">
        <f t="array" ref="P1085">_xlfn.IFS(LEN(O1085)=8,DATE(LEFT(O1085,4),MID(O1085,5,2),RIGHT(O1085,2)),LEN(O1085)=7,DATE(LEFT(O1085,4),MID(O1085,5,1),RIGHT(O1085,2)),LEN(O1085)=6,DATE(LEFT(O1085,4),MID(O1085,5,1),RIGHT(O1085,1)))</f>
        <v>37302</v>
      </c>
      <c r="R1085">
        <v>12</v>
      </c>
      <c r="S1085" t="str">
        <f t="shared" si="83"/>
        <v>Normal</v>
      </c>
      <c r="U1085">
        <v>2024126</v>
      </c>
      <c r="V1085" s="2" cm="1">
        <f t="array" ref="V1085">_xlfn.IFS(LEN(U1085)=8,DATE(LEFT(U1085,4),MID(U1085,5,2),RIGHT(U1085,2)),LEN(U1085)=7,DATE(LEFT(U1085,4),MID(U1085,5,1),RIGHT(U1085,2)),LEN(U1085)=6,DATE(LEFT(U1085,4),MID(U1085,5,1),RIGHT(U1085,1)))</f>
        <v>45317</v>
      </c>
      <c r="X1085" s="2">
        <v>38207</v>
      </c>
      <c r="Y1085">
        <f t="shared" ca="1" si="84"/>
        <v>20</v>
      </c>
    </row>
    <row r="1086" spans="3:25" x14ac:dyDescent="0.25">
      <c r="C1086" t="s">
        <v>3217</v>
      </c>
      <c r="D1086" t="s">
        <v>3218</v>
      </c>
      <c r="F1086" t="str">
        <f t="shared" si="80"/>
        <v>Marcie Jagg</v>
      </c>
      <c r="H1086" t="str">
        <f t="shared" si="81"/>
        <v>Marcie Jagg</v>
      </c>
      <c r="K1086">
        <v>85</v>
      </c>
      <c r="L1086" t="str">
        <f t="shared" si="82"/>
        <v>Normal Heart Rate</v>
      </c>
      <c r="O1086">
        <v>2006318</v>
      </c>
      <c r="P1086" s="2" cm="1">
        <f t="array" ref="P1086">_xlfn.IFS(LEN(O1086)=8,DATE(LEFT(O1086,4),MID(O1086,5,2),RIGHT(O1086,2)),LEN(O1086)=7,DATE(LEFT(O1086,4),MID(O1086,5,1),RIGHT(O1086,2)),LEN(O1086)=6,DATE(LEFT(O1086,4),MID(O1086,5,1),RIGHT(O1086,1)))</f>
        <v>38794</v>
      </c>
      <c r="R1086">
        <v>15</v>
      </c>
      <c r="S1086" t="str">
        <f t="shared" si="83"/>
        <v>Normal</v>
      </c>
      <c r="U1086">
        <v>2024111</v>
      </c>
      <c r="V1086" s="2" cm="1">
        <f t="array" ref="V1086">_xlfn.IFS(LEN(U1086)=8,DATE(LEFT(U1086,4),MID(U1086,5,2),RIGHT(U1086,2)),LEN(U1086)=7,DATE(LEFT(U1086,4),MID(U1086,5,1),RIGHT(U1086,2)),LEN(U1086)=6,DATE(LEFT(U1086,4),MID(U1086,5,1),RIGHT(U1086,1)))</f>
        <v>45302</v>
      </c>
      <c r="X1086" s="2">
        <v>37797</v>
      </c>
      <c r="Y1086">
        <f t="shared" ca="1" si="84"/>
        <v>21</v>
      </c>
    </row>
    <row r="1087" spans="3:25" x14ac:dyDescent="0.25">
      <c r="C1087" t="s">
        <v>2595</v>
      </c>
      <c r="D1087" t="s">
        <v>3220</v>
      </c>
      <c r="F1087" t="str">
        <f t="shared" si="80"/>
        <v>Gaultiero Nolder</v>
      </c>
      <c r="H1087" t="str">
        <f t="shared" si="81"/>
        <v>Gaultiero Nolder</v>
      </c>
      <c r="K1087">
        <v>109</v>
      </c>
      <c r="L1087" t="str">
        <f t="shared" si="82"/>
        <v>High Heart Rate</v>
      </c>
      <c r="O1087">
        <v>200488</v>
      </c>
      <c r="P1087" s="2" cm="1">
        <f t="array" ref="P1087">_xlfn.IFS(LEN(O1087)=8,DATE(LEFT(O1087,4),MID(O1087,5,2),RIGHT(O1087,2)),LEN(O1087)=7,DATE(LEFT(O1087,4),MID(O1087,5,1),RIGHT(O1087,2)),LEN(O1087)=6,DATE(LEFT(O1087,4),MID(O1087,5,1),RIGHT(O1087,1)))</f>
        <v>38207</v>
      </c>
      <c r="R1087">
        <v>20</v>
      </c>
      <c r="S1087" t="str">
        <f t="shared" si="83"/>
        <v>Normal</v>
      </c>
      <c r="U1087">
        <v>2024111</v>
      </c>
      <c r="V1087" s="2" cm="1">
        <f t="array" ref="V1087">_xlfn.IFS(LEN(U1087)=8,DATE(LEFT(U1087,4),MID(U1087,5,2),RIGHT(U1087,2)),LEN(U1087)=7,DATE(LEFT(U1087,4),MID(U1087,5,1),RIGHT(U1087,2)),LEN(U1087)=6,DATE(LEFT(U1087,4),MID(U1087,5,1),RIGHT(U1087,1)))</f>
        <v>45302</v>
      </c>
      <c r="X1087" s="2">
        <v>34226</v>
      </c>
      <c r="Y1087">
        <f t="shared" ca="1" si="84"/>
        <v>31</v>
      </c>
    </row>
    <row r="1088" spans="3:25" x14ac:dyDescent="0.25">
      <c r="C1088" t="s">
        <v>3222</v>
      </c>
      <c r="D1088" t="s">
        <v>3223</v>
      </c>
      <c r="F1088" t="str">
        <f t="shared" si="80"/>
        <v>Gloriane Ducker</v>
      </c>
      <c r="H1088" t="str">
        <f t="shared" si="81"/>
        <v>Gloriane Ducker</v>
      </c>
      <c r="K1088">
        <v>91</v>
      </c>
      <c r="L1088" t="str">
        <f t="shared" si="82"/>
        <v>Normal Heart Rate</v>
      </c>
      <c r="O1088">
        <v>2003625</v>
      </c>
      <c r="P1088" s="2" cm="1">
        <f t="array" ref="P1088">_xlfn.IFS(LEN(O1088)=8,DATE(LEFT(O1088,4),MID(O1088,5,2),RIGHT(O1088,2)),LEN(O1088)=7,DATE(LEFT(O1088,4),MID(O1088,5,1),RIGHT(O1088,2)),LEN(O1088)=6,DATE(LEFT(O1088,4),MID(O1088,5,1),RIGHT(O1088,1)))</f>
        <v>37797</v>
      </c>
      <c r="R1088">
        <v>20</v>
      </c>
      <c r="S1088" t="str">
        <f t="shared" si="83"/>
        <v>Normal</v>
      </c>
      <c r="U1088">
        <v>2024218</v>
      </c>
      <c r="V1088" s="2" cm="1">
        <f t="array" ref="V1088">_xlfn.IFS(LEN(U1088)=8,DATE(LEFT(U1088,4),MID(U1088,5,2),RIGHT(U1088,2)),LEN(U1088)=7,DATE(LEFT(U1088,4),MID(U1088,5,1),RIGHT(U1088,2)),LEN(U1088)=6,DATE(LEFT(U1088,4),MID(U1088,5,1),RIGHT(U1088,1)))</f>
        <v>45340</v>
      </c>
      <c r="X1088" s="2">
        <v>37330</v>
      </c>
      <c r="Y1088">
        <f t="shared" ca="1" si="84"/>
        <v>23</v>
      </c>
    </row>
    <row r="1089" spans="3:25" x14ac:dyDescent="0.25">
      <c r="C1089" t="s">
        <v>3225</v>
      </c>
      <c r="D1089" t="s">
        <v>3226</v>
      </c>
      <c r="F1089" t="str">
        <f t="shared" si="80"/>
        <v>Gunter Sachno</v>
      </c>
      <c r="H1089" t="str">
        <f t="shared" si="81"/>
        <v>Gunter Sachno</v>
      </c>
      <c r="K1089">
        <v>92</v>
      </c>
      <c r="L1089" t="str">
        <f t="shared" si="82"/>
        <v>Normal Heart Rate</v>
      </c>
      <c r="O1089">
        <v>1993914</v>
      </c>
      <c r="P1089" s="2" cm="1">
        <f t="array" ref="P1089">_xlfn.IFS(LEN(O1089)=8,DATE(LEFT(O1089,4),MID(O1089,5,2),RIGHT(O1089,2)),LEN(O1089)=7,DATE(LEFT(O1089,4),MID(O1089,5,1),RIGHT(O1089,2)),LEN(O1089)=6,DATE(LEFT(O1089,4),MID(O1089,5,1),RIGHT(O1089,1)))</f>
        <v>34226</v>
      </c>
      <c r="R1089">
        <v>20</v>
      </c>
      <c r="S1089" t="str">
        <f t="shared" si="83"/>
        <v>Normal</v>
      </c>
      <c r="U1089">
        <v>2024531</v>
      </c>
      <c r="V1089" s="2" cm="1">
        <f t="array" ref="V1089">_xlfn.IFS(LEN(U1089)=8,DATE(LEFT(U1089,4),MID(U1089,5,2),RIGHT(U1089,2)),LEN(U1089)=7,DATE(LEFT(U1089,4),MID(U1089,5,1),RIGHT(U1089,2)),LEN(U1089)=6,DATE(LEFT(U1089,4),MID(U1089,5,1),RIGHT(U1089,1)))</f>
        <v>45443</v>
      </c>
      <c r="X1089" s="2">
        <v>37060</v>
      </c>
      <c r="Y1089">
        <f t="shared" ca="1" si="84"/>
        <v>23</v>
      </c>
    </row>
    <row r="1090" spans="3:25" x14ac:dyDescent="0.25">
      <c r="C1090" t="s">
        <v>3228</v>
      </c>
      <c r="D1090" t="s">
        <v>3229</v>
      </c>
      <c r="F1090" t="str">
        <f t="shared" si="80"/>
        <v>Candide Wohlers</v>
      </c>
      <c r="H1090" t="str">
        <f t="shared" si="81"/>
        <v>Candide Wohlers</v>
      </c>
      <c r="K1090">
        <v>84</v>
      </c>
      <c r="L1090" t="str">
        <f t="shared" si="82"/>
        <v>Normal Heart Rate</v>
      </c>
      <c r="O1090">
        <v>2002315</v>
      </c>
      <c r="P1090" s="2" cm="1">
        <f t="array" ref="P1090">_xlfn.IFS(LEN(O1090)=8,DATE(LEFT(O1090,4),MID(O1090,5,2),RIGHT(O1090,2)),LEN(O1090)=7,DATE(LEFT(O1090,4),MID(O1090,5,1),RIGHT(O1090,2)),LEN(O1090)=6,DATE(LEFT(O1090,4),MID(O1090,5,1),RIGHT(O1090,1)))</f>
        <v>37330</v>
      </c>
      <c r="R1090">
        <v>20</v>
      </c>
      <c r="S1090" t="str">
        <f t="shared" si="83"/>
        <v>Normal</v>
      </c>
      <c r="U1090">
        <v>2024529</v>
      </c>
      <c r="V1090" s="2" cm="1">
        <f t="array" ref="V1090">_xlfn.IFS(LEN(U1090)=8,DATE(LEFT(U1090,4),MID(U1090,5,2),RIGHT(U1090,2)),LEN(U1090)=7,DATE(LEFT(U1090,4),MID(U1090,5,1),RIGHT(U1090,2)),LEN(U1090)=6,DATE(LEFT(U1090,4),MID(U1090,5,1),RIGHT(U1090,1)))</f>
        <v>45441</v>
      </c>
      <c r="X1090" s="2">
        <v>37802</v>
      </c>
      <c r="Y1090">
        <f t="shared" ca="1" si="84"/>
        <v>21</v>
      </c>
    </row>
    <row r="1091" spans="3:25" x14ac:dyDescent="0.25">
      <c r="C1091" t="s">
        <v>3231</v>
      </c>
      <c r="D1091" t="s">
        <v>3232</v>
      </c>
      <c r="F1091" t="str">
        <f t="shared" ref="F1091:F1154" si="85">CONCATENATE(C1091," ",D1091)</f>
        <v>Mirelle Learman</v>
      </c>
      <c r="H1091" t="str">
        <f t="shared" ref="H1091:H1154" si="86">TRIM(F1091)</f>
        <v>Mirelle Learman</v>
      </c>
      <c r="K1091">
        <v>101</v>
      </c>
      <c r="L1091" t="str">
        <f t="shared" ref="L1091:L1154" si="87">IF(K1091&lt;=99,"Normal Heart Rate",IF(K1091&lt;=120,"High Heart Rate","Critical Heart Rate"))</f>
        <v>High Heart Rate</v>
      </c>
      <c r="O1091">
        <v>2001618</v>
      </c>
      <c r="P1091" s="2" cm="1">
        <f t="array" ref="P1091">_xlfn.IFS(LEN(O1091)=8,DATE(LEFT(O1091,4),MID(O1091,5,2),RIGHT(O1091,2)),LEN(O1091)=7,DATE(LEFT(O1091,4),MID(O1091,5,1),RIGHT(O1091,2)),LEN(O1091)=6,DATE(LEFT(O1091,4),MID(O1091,5,1),RIGHT(O1091,1)))</f>
        <v>37060</v>
      </c>
      <c r="R1091">
        <v>20</v>
      </c>
      <c r="S1091" t="str">
        <f t="shared" ref="S1091:S1154" si="88">IF(AND(R1091&gt;= 6,R1091&lt;= 23),"Normal","Bad")</f>
        <v>Normal</v>
      </c>
      <c r="U1091">
        <v>202437</v>
      </c>
      <c r="V1091" s="2" cm="1">
        <f t="array" ref="V1091">_xlfn.IFS(LEN(U1091)=8,DATE(LEFT(U1091,4),MID(U1091,5,2),RIGHT(U1091,2)),LEN(U1091)=7,DATE(LEFT(U1091,4),MID(U1091,5,1),RIGHT(U1091,2)),LEN(U1091)=6,DATE(LEFT(U1091,4),MID(U1091,5,1),RIGHT(U1091,1)))</f>
        <v>45358</v>
      </c>
      <c r="X1091" s="2">
        <v>38581</v>
      </c>
      <c r="Y1091">
        <f t="shared" ref="Y1091:Y1154" ca="1" si="89">DATEDIF(X1091,TODAY(),"Y")</f>
        <v>19</v>
      </c>
    </row>
    <row r="1092" spans="3:25" x14ac:dyDescent="0.25">
      <c r="C1092" t="s">
        <v>2568</v>
      </c>
      <c r="D1092" t="s">
        <v>3234</v>
      </c>
      <c r="F1092" t="str">
        <f t="shared" si="85"/>
        <v>Rog Agglio</v>
      </c>
      <c r="H1092" t="str">
        <f t="shared" si="86"/>
        <v>Rog Agglio</v>
      </c>
      <c r="K1092">
        <v>85</v>
      </c>
      <c r="L1092" t="str">
        <f t="shared" si="87"/>
        <v>Normal Heart Rate</v>
      </c>
      <c r="O1092">
        <v>2003630</v>
      </c>
      <c r="P1092" s="2" cm="1">
        <f t="array" ref="P1092">_xlfn.IFS(LEN(O1092)=8,DATE(LEFT(O1092,4),MID(O1092,5,2),RIGHT(O1092,2)),LEN(O1092)=7,DATE(LEFT(O1092,4),MID(O1092,5,1),RIGHT(O1092,2)),LEN(O1092)=6,DATE(LEFT(O1092,4),MID(O1092,5,1),RIGHT(O1092,1)))</f>
        <v>37802</v>
      </c>
      <c r="R1092">
        <v>12</v>
      </c>
      <c r="S1092" t="str">
        <f t="shared" si="88"/>
        <v>Normal</v>
      </c>
      <c r="U1092">
        <v>2024621</v>
      </c>
      <c r="V1092" s="2" cm="1">
        <f t="array" ref="V1092">_xlfn.IFS(LEN(U1092)=8,DATE(LEFT(U1092,4),MID(U1092,5,2),RIGHT(U1092,2)),LEN(U1092)=7,DATE(LEFT(U1092,4),MID(U1092,5,1),RIGHT(U1092,2)),LEN(U1092)=6,DATE(LEFT(U1092,4),MID(U1092,5,1),RIGHT(U1092,1)))</f>
        <v>45464</v>
      </c>
      <c r="X1092" s="2">
        <v>37272</v>
      </c>
      <c r="Y1092">
        <f t="shared" ca="1" si="89"/>
        <v>23</v>
      </c>
    </row>
    <row r="1093" spans="3:25" x14ac:dyDescent="0.25">
      <c r="C1093" t="s">
        <v>3236</v>
      </c>
      <c r="D1093" t="s">
        <v>3237</v>
      </c>
      <c r="F1093" t="str">
        <f t="shared" si="85"/>
        <v>Isaak Iglesias</v>
      </c>
      <c r="H1093" t="str">
        <f t="shared" si="86"/>
        <v>Isaak Iglesias</v>
      </c>
      <c r="K1093">
        <v>100</v>
      </c>
      <c r="L1093" t="str">
        <f t="shared" si="87"/>
        <v>High Heart Rate</v>
      </c>
      <c r="O1093">
        <v>2005817</v>
      </c>
      <c r="P1093" s="2" cm="1">
        <f t="array" ref="P1093">_xlfn.IFS(LEN(O1093)=8,DATE(LEFT(O1093,4),MID(O1093,5,2),RIGHT(O1093,2)),LEN(O1093)=7,DATE(LEFT(O1093,4),MID(O1093,5,1),RIGHT(O1093,2)),LEN(O1093)=6,DATE(LEFT(O1093,4),MID(O1093,5,1),RIGHT(O1093,1)))</f>
        <v>38581</v>
      </c>
      <c r="R1093">
        <v>10</v>
      </c>
      <c r="S1093" t="str">
        <f t="shared" si="88"/>
        <v>Normal</v>
      </c>
      <c r="U1093">
        <v>2024518</v>
      </c>
      <c r="V1093" s="2" cm="1">
        <f t="array" ref="V1093">_xlfn.IFS(LEN(U1093)=8,DATE(LEFT(U1093,4),MID(U1093,5,2),RIGHT(U1093,2)),LEN(U1093)=7,DATE(LEFT(U1093,4),MID(U1093,5,1),RIGHT(U1093,2)),LEN(U1093)=6,DATE(LEFT(U1093,4),MID(U1093,5,1),RIGHT(U1093,1)))</f>
        <v>45430</v>
      </c>
      <c r="X1093" s="2">
        <v>31371</v>
      </c>
      <c r="Y1093">
        <f t="shared" ca="1" si="89"/>
        <v>39</v>
      </c>
    </row>
    <row r="1094" spans="3:25" x14ac:dyDescent="0.25">
      <c r="C1094" t="s">
        <v>3239</v>
      </c>
      <c r="D1094" t="s">
        <v>3240</v>
      </c>
      <c r="F1094" t="str">
        <f t="shared" si="85"/>
        <v>Shannan Challin</v>
      </c>
      <c r="H1094" t="str">
        <f t="shared" si="86"/>
        <v>Shannan Challin</v>
      </c>
      <c r="K1094">
        <v>93</v>
      </c>
      <c r="L1094" t="str">
        <f t="shared" si="87"/>
        <v>Normal Heart Rate</v>
      </c>
      <c r="O1094">
        <v>2002116</v>
      </c>
      <c r="P1094" s="2" cm="1">
        <f t="array" ref="P1094">_xlfn.IFS(LEN(O1094)=8,DATE(LEFT(O1094,4),MID(O1094,5,2),RIGHT(O1094,2)),LEN(O1094)=7,DATE(LEFT(O1094,4),MID(O1094,5,1),RIGHT(O1094,2)),LEN(O1094)=6,DATE(LEFT(O1094,4),MID(O1094,5,1),RIGHT(O1094,1)))</f>
        <v>37272</v>
      </c>
      <c r="R1094">
        <v>13</v>
      </c>
      <c r="S1094" t="str">
        <f t="shared" si="88"/>
        <v>Normal</v>
      </c>
      <c r="U1094">
        <v>202461</v>
      </c>
      <c r="V1094" s="2" cm="1">
        <f t="array" ref="V1094">_xlfn.IFS(LEN(U1094)=8,DATE(LEFT(U1094,4),MID(U1094,5,2),RIGHT(U1094,2)),LEN(U1094)=7,DATE(LEFT(U1094,4),MID(U1094,5,1),RIGHT(U1094,2)),LEN(U1094)=6,DATE(LEFT(U1094,4),MID(U1094,5,1),RIGHT(U1094,1)))</f>
        <v>45444</v>
      </c>
      <c r="X1094" s="2">
        <v>29965</v>
      </c>
      <c r="Y1094">
        <f t="shared" ca="1" si="89"/>
        <v>43</v>
      </c>
    </row>
    <row r="1095" spans="3:25" x14ac:dyDescent="0.25">
      <c r="C1095" t="s">
        <v>3242</v>
      </c>
      <c r="D1095" t="s">
        <v>3243</v>
      </c>
      <c r="F1095" t="str">
        <f t="shared" si="85"/>
        <v>Sibelle Whiteway</v>
      </c>
      <c r="H1095" t="str">
        <f t="shared" si="86"/>
        <v>Sibelle Whiteway</v>
      </c>
      <c r="K1095">
        <v>90</v>
      </c>
      <c r="L1095" t="str">
        <f t="shared" si="87"/>
        <v>Normal Heart Rate</v>
      </c>
      <c r="O1095">
        <v>19851120</v>
      </c>
      <c r="P1095" s="2" cm="1">
        <f t="array" ref="P1095">_xlfn.IFS(LEN(O1095)=8,DATE(LEFT(O1095,4),MID(O1095,5,2),RIGHT(O1095,2)),LEN(O1095)=7,DATE(LEFT(O1095,4),MID(O1095,5,1),RIGHT(O1095,2)),LEN(O1095)=6,DATE(LEFT(O1095,4),MID(O1095,5,1),RIGHT(O1095,1)))</f>
        <v>31371</v>
      </c>
      <c r="R1095">
        <v>8</v>
      </c>
      <c r="S1095" t="str">
        <f t="shared" si="88"/>
        <v>Normal</v>
      </c>
      <c r="U1095">
        <v>2024119</v>
      </c>
      <c r="V1095" s="2" cm="1">
        <f t="array" ref="V1095">_xlfn.IFS(LEN(U1095)=8,DATE(LEFT(U1095,4),MID(U1095,5,2),RIGHT(U1095,2)),LEN(U1095)=7,DATE(LEFT(U1095,4),MID(U1095,5,1),RIGHT(U1095,2)),LEN(U1095)=6,DATE(LEFT(U1095,4),MID(U1095,5,1),RIGHT(U1095,1)))</f>
        <v>45310</v>
      </c>
      <c r="X1095" s="2">
        <v>38801</v>
      </c>
      <c r="Y1095">
        <f t="shared" ca="1" si="89"/>
        <v>18</v>
      </c>
    </row>
    <row r="1096" spans="3:25" x14ac:dyDescent="0.25">
      <c r="C1096" t="s">
        <v>1084</v>
      </c>
      <c r="D1096" t="s">
        <v>3245</v>
      </c>
      <c r="F1096" t="str">
        <f t="shared" si="85"/>
        <v>Oralla Tilio</v>
      </c>
      <c r="H1096" t="str">
        <f t="shared" si="86"/>
        <v>Oralla Tilio</v>
      </c>
      <c r="K1096">
        <v>92</v>
      </c>
      <c r="L1096" t="str">
        <f t="shared" si="87"/>
        <v>Normal Heart Rate</v>
      </c>
      <c r="O1096">
        <v>1982114</v>
      </c>
      <c r="P1096" s="2" cm="1">
        <f t="array" ref="P1096">_xlfn.IFS(LEN(O1096)=8,DATE(LEFT(O1096,4),MID(O1096,5,2),RIGHT(O1096,2)),LEN(O1096)=7,DATE(LEFT(O1096,4),MID(O1096,5,1),RIGHT(O1096,2)),LEN(O1096)=6,DATE(LEFT(O1096,4),MID(O1096,5,1),RIGHT(O1096,1)))</f>
        <v>29965</v>
      </c>
      <c r="R1096">
        <v>7</v>
      </c>
      <c r="S1096" t="str">
        <f t="shared" si="88"/>
        <v>Normal</v>
      </c>
      <c r="U1096">
        <v>202467</v>
      </c>
      <c r="V1096" s="2" cm="1">
        <f t="array" ref="V1096">_xlfn.IFS(LEN(U1096)=8,DATE(LEFT(U1096,4),MID(U1096,5,2),RIGHT(U1096,2)),LEN(U1096)=7,DATE(LEFT(U1096,4),MID(U1096,5,1),RIGHT(U1096,2)),LEN(U1096)=6,DATE(LEFT(U1096,4),MID(U1096,5,1),RIGHT(U1096,1)))</f>
        <v>45450</v>
      </c>
      <c r="X1096" s="2">
        <v>23314</v>
      </c>
      <c r="Y1096">
        <f t="shared" ca="1" si="89"/>
        <v>61</v>
      </c>
    </row>
    <row r="1097" spans="3:25" x14ac:dyDescent="0.25">
      <c r="C1097" t="s">
        <v>3247</v>
      </c>
      <c r="D1097" t="s">
        <v>3248</v>
      </c>
      <c r="F1097" t="str">
        <f t="shared" si="85"/>
        <v>Mary Conyard</v>
      </c>
      <c r="H1097" t="str">
        <f t="shared" si="86"/>
        <v>Mary Conyard</v>
      </c>
      <c r="K1097">
        <v>110</v>
      </c>
      <c r="L1097" t="str">
        <f t="shared" si="87"/>
        <v>High Heart Rate</v>
      </c>
      <c r="O1097">
        <v>2006325</v>
      </c>
      <c r="P1097" s="2" cm="1">
        <f t="array" ref="P1097">_xlfn.IFS(LEN(O1097)=8,DATE(LEFT(O1097,4),MID(O1097,5,2),RIGHT(O1097,2)),LEN(O1097)=7,DATE(LEFT(O1097,4),MID(O1097,5,1),RIGHT(O1097,2)),LEN(O1097)=6,DATE(LEFT(O1097,4),MID(O1097,5,1),RIGHT(O1097,1)))</f>
        <v>38801</v>
      </c>
      <c r="R1097">
        <v>10</v>
      </c>
      <c r="S1097" t="str">
        <f t="shared" si="88"/>
        <v>Normal</v>
      </c>
      <c r="U1097">
        <v>2024227</v>
      </c>
      <c r="V1097" s="2" cm="1">
        <f t="array" ref="V1097">_xlfn.IFS(LEN(U1097)=8,DATE(LEFT(U1097,4),MID(U1097,5,2),RIGHT(U1097,2)),LEN(U1097)=7,DATE(LEFT(U1097,4),MID(U1097,5,1),RIGHT(U1097,2)),LEN(U1097)=6,DATE(LEFT(U1097,4),MID(U1097,5,1),RIGHT(U1097,1)))</f>
        <v>45349</v>
      </c>
      <c r="X1097" s="2">
        <v>35447</v>
      </c>
      <c r="Y1097">
        <f t="shared" ca="1" si="89"/>
        <v>28</v>
      </c>
    </row>
    <row r="1098" spans="3:25" x14ac:dyDescent="0.25">
      <c r="C1098" t="s">
        <v>1751</v>
      </c>
      <c r="D1098" t="s">
        <v>3250</v>
      </c>
      <c r="F1098" t="str">
        <f t="shared" si="85"/>
        <v>Mariam Mouse</v>
      </c>
      <c r="H1098" t="str">
        <f t="shared" si="86"/>
        <v>Mariam Mouse</v>
      </c>
      <c r="K1098">
        <v>91</v>
      </c>
      <c r="L1098" t="str">
        <f t="shared" si="87"/>
        <v>Normal Heart Rate</v>
      </c>
      <c r="O1098">
        <v>19631030</v>
      </c>
      <c r="P1098" s="2" cm="1">
        <f t="array" ref="P1098">_xlfn.IFS(LEN(O1098)=8,DATE(LEFT(O1098,4),MID(O1098,5,2),RIGHT(O1098,2)),LEN(O1098)=7,DATE(LEFT(O1098,4),MID(O1098,5,1),RIGHT(O1098,2)),LEN(O1098)=6,DATE(LEFT(O1098,4),MID(O1098,5,1),RIGHT(O1098,1)))</f>
        <v>23314</v>
      </c>
      <c r="R1098">
        <v>18</v>
      </c>
      <c r="S1098" t="str">
        <f t="shared" si="88"/>
        <v>Normal</v>
      </c>
      <c r="U1098">
        <v>2024311</v>
      </c>
      <c r="V1098" s="2" cm="1">
        <f t="array" ref="V1098">_xlfn.IFS(LEN(U1098)=8,DATE(LEFT(U1098,4),MID(U1098,5,2),RIGHT(U1098,2)),LEN(U1098)=7,DATE(LEFT(U1098,4),MID(U1098,5,1),RIGHT(U1098,2)),LEN(U1098)=6,DATE(LEFT(U1098,4),MID(U1098,5,1),RIGHT(U1098,1)))</f>
        <v>45362</v>
      </c>
      <c r="X1098" s="2">
        <v>35759</v>
      </c>
      <c r="Y1098">
        <f t="shared" ca="1" si="89"/>
        <v>27</v>
      </c>
    </row>
    <row r="1099" spans="3:25" x14ac:dyDescent="0.25">
      <c r="C1099" t="s">
        <v>3252</v>
      </c>
      <c r="D1099" t="s">
        <v>3253</v>
      </c>
      <c r="F1099" t="str">
        <f t="shared" si="85"/>
        <v>Hugibert Lintall</v>
      </c>
      <c r="H1099" t="str">
        <f t="shared" si="86"/>
        <v>Hugibert Lintall</v>
      </c>
      <c r="K1099">
        <v>90</v>
      </c>
      <c r="L1099" t="str">
        <f t="shared" si="87"/>
        <v>Normal Heart Rate</v>
      </c>
      <c r="O1099">
        <v>1997117</v>
      </c>
      <c r="P1099" s="2" cm="1">
        <f t="array" ref="P1099">_xlfn.IFS(LEN(O1099)=8,DATE(LEFT(O1099,4),MID(O1099,5,2),RIGHT(O1099,2)),LEN(O1099)=7,DATE(LEFT(O1099,4),MID(O1099,5,1),RIGHT(O1099,2)),LEN(O1099)=6,DATE(LEFT(O1099,4),MID(O1099,5,1),RIGHT(O1099,1)))</f>
        <v>35447</v>
      </c>
      <c r="R1099">
        <v>22</v>
      </c>
      <c r="S1099" t="str">
        <f t="shared" si="88"/>
        <v>Normal</v>
      </c>
      <c r="U1099">
        <v>2024330</v>
      </c>
      <c r="V1099" s="2" cm="1">
        <f t="array" ref="V1099">_xlfn.IFS(LEN(U1099)=8,DATE(LEFT(U1099,4),MID(U1099,5,2),RIGHT(U1099,2)),LEN(U1099)=7,DATE(LEFT(U1099,4),MID(U1099,5,1),RIGHT(U1099,2)),LEN(U1099)=6,DATE(LEFT(U1099,4),MID(U1099,5,1),RIGHT(U1099,1)))</f>
        <v>45381</v>
      </c>
      <c r="X1099" s="2">
        <v>31981</v>
      </c>
      <c r="Y1099">
        <f t="shared" ca="1" si="89"/>
        <v>37</v>
      </c>
    </row>
    <row r="1100" spans="3:25" x14ac:dyDescent="0.25">
      <c r="C1100" t="s">
        <v>3255</v>
      </c>
      <c r="D1100" t="s">
        <v>3256</v>
      </c>
      <c r="F1100" t="str">
        <f t="shared" si="85"/>
        <v>Shellysheldon Merrett</v>
      </c>
      <c r="H1100" t="str">
        <f t="shared" si="86"/>
        <v>Shellysheldon Merrett</v>
      </c>
      <c r="K1100">
        <v>103</v>
      </c>
      <c r="L1100" t="str">
        <f t="shared" si="87"/>
        <v>High Heart Rate</v>
      </c>
      <c r="O1100">
        <v>19971125</v>
      </c>
      <c r="P1100" s="2" cm="1">
        <f t="array" ref="P1100">_xlfn.IFS(LEN(O1100)=8,DATE(LEFT(O1100,4),MID(O1100,5,2),RIGHT(O1100,2)),LEN(O1100)=7,DATE(LEFT(O1100,4),MID(O1100,5,1),RIGHT(O1100,2)),LEN(O1100)=6,DATE(LEFT(O1100,4),MID(O1100,5,1),RIGHT(O1100,1)))</f>
        <v>35759</v>
      </c>
      <c r="R1100">
        <v>24</v>
      </c>
      <c r="S1100" t="str">
        <f t="shared" si="88"/>
        <v>Bad</v>
      </c>
      <c r="U1100">
        <v>2024110</v>
      </c>
      <c r="V1100" s="2" cm="1">
        <f t="array" ref="V1100">_xlfn.IFS(LEN(U1100)=8,DATE(LEFT(U1100,4),MID(U1100,5,2),RIGHT(U1100,2)),LEN(U1100)=7,DATE(LEFT(U1100,4),MID(U1100,5,1),RIGHT(U1100,2)),LEN(U1100)=6,DATE(LEFT(U1100,4),MID(U1100,5,1),RIGHT(U1100,1)))</f>
        <v>45301</v>
      </c>
      <c r="X1100" s="2">
        <v>38888</v>
      </c>
      <c r="Y1100">
        <f t="shared" ca="1" si="89"/>
        <v>18</v>
      </c>
    </row>
    <row r="1101" spans="3:25" x14ac:dyDescent="0.25">
      <c r="C1101" t="s">
        <v>3258</v>
      </c>
      <c r="D1101" t="s">
        <v>3259</v>
      </c>
      <c r="F1101" t="str">
        <f t="shared" si="85"/>
        <v>Lorrin Garm</v>
      </c>
      <c r="H1101" t="str">
        <f t="shared" si="86"/>
        <v>Lorrin Garm</v>
      </c>
      <c r="K1101">
        <v>78</v>
      </c>
      <c r="L1101" t="str">
        <f t="shared" si="87"/>
        <v>Normal Heart Rate</v>
      </c>
      <c r="O1101">
        <v>1987723</v>
      </c>
      <c r="P1101" s="2" cm="1">
        <f t="array" ref="P1101">_xlfn.IFS(LEN(O1101)=8,DATE(LEFT(O1101,4),MID(O1101,5,2),RIGHT(O1101,2)),LEN(O1101)=7,DATE(LEFT(O1101,4),MID(O1101,5,1),RIGHT(O1101,2)),LEN(O1101)=6,DATE(LEFT(O1101,4),MID(O1101,5,1),RIGHT(O1101,1)))</f>
        <v>31981</v>
      </c>
      <c r="R1101">
        <v>10</v>
      </c>
      <c r="S1101" t="str">
        <f t="shared" si="88"/>
        <v>Normal</v>
      </c>
      <c r="U1101">
        <v>2024326</v>
      </c>
      <c r="V1101" s="2" cm="1">
        <f t="array" ref="V1101">_xlfn.IFS(LEN(U1101)=8,DATE(LEFT(U1101,4),MID(U1101,5,2),RIGHT(U1101,2)),LEN(U1101)=7,DATE(LEFT(U1101,4),MID(U1101,5,1),RIGHT(U1101,2)),LEN(U1101)=6,DATE(LEFT(U1101,4),MID(U1101,5,1),RIGHT(U1101,1)))</f>
        <v>45377</v>
      </c>
      <c r="X1101" s="2">
        <v>39061</v>
      </c>
      <c r="Y1101">
        <f t="shared" ca="1" si="89"/>
        <v>18</v>
      </c>
    </row>
    <row r="1102" spans="3:25" x14ac:dyDescent="0.25">
      <c r="C1102" t="s">
        <v>1617</v>
      </c>
      <c r="D1102" t="s">
        <v>3261</v>
      </c>
      <c r="F1102" t="str">
        <f t="shared" si="85"/>
        <v>Cy Gleadle</v>
      </c>
      <c r="H1102" t="str">
        <f t="shared" si="86"/>
        <v>Cy Gleadle</v>
      </c>
      <c r="K1102">
        <v>94</v>
      </c>
      <c r="L1102" t="str">
        <f t="shared" si="87"/>
        <v>Normal Heart Rate</v>
      </c>
      <c r="O1102">
        <v>2006620</v>
      </c>
      <c r="P1102" s="2" cm="1">
        <f t="array" ref="P1102">_xlfn.IFS(LEN(O1102)=8,DATE(LEFT(O1102,4),MID(O1102,5,2),RIGHT(O1102,2)),LEN(O1102)=7,DATE(LEFT(O1102,4),MID(O1102,5,1),RIGHT(O1102,2)),LEN(O1102)=6,DATE(LEFT(O1102,4),MID(O1102,5,1),RIGHT(O1102,1)))</f>
        <v>38888</v>
      </c>
      <c r="R1102">
        <v>15</v>
      </c>
      <c r="S1102" t="str">
        <f t="shared" si="88"/>
        <v>Normal</v>
      </c>
      <c r="U1102">
        <v>2024531</v>
      </c>
      <c r="V1102" s="2" cm="1">
        <f t="array" ref="V1102">_xlfn.IFS(LEN(U1102)=8,DATE(LEFT(U1102,4),MID(U1102,5,2),RIGHT(U1102,2)),LEN(U1102)=7,DATE(LEFT(U1102,4),MID(U1102,5,1),RIGHT(U1102,2)),LEN(U1102)=6,DATE(LEFT(U1102,4),MID(U1102,5,1),RIGHT(U1102,1)))</f>
        <v>45443</v>
      </c>
      <c r="X1102" s="2">
        <v>35571</v>
      </c>
      <c r="Y1102">
        <f t="shared" ca="1" si="89"/>
        <v>27</v>
      </c>
    </row>
    <row r="1103" spans="3:25" x14ac:dyDescent="0.25">
      <c r="C1103" t="s">
        <v>3263</v>
      </c>
      <c r="D1103" t="s">
        <v>3264</v>
      </c>
      <c r="F1103" t="str">
        <f t="shared" si="85"/>
        <v>Katrina Woolcocks</v>
      </c>
      <c r="H1103" t="str">
        <f t="shared" si="86"/>
        <v>Katrina Woolcocks</v>
      </c>
      <c r="K1103">
        <v>110</v>
      </c>
      <c r="L1103" t="str">
        <f t="shared" si="87"/>
        <v>High Heart Rate</v>
      </c>
      <c r="O1103">
        <v>20061210</v>
      </c>
      <c r="P1103" s="2" cm="1">
        <f t="array" ref="P1103">_xlfn.IFS(LEN(O1103)=8,DATE(LEFT(O1103,4),MID(O1103,5,2),RIGHT(O1103,2)),LEN(O1103)=7,DATE(LEFT(O1103,4),MID(O1103,5,1),RIGHT(O1103,2)),LEN(O1103)=6,DATE(LEFT(O1103,4),MID(O1103,5,1),RIGHT(O1103,1)))</f>
        <v>39061</v>
      </c>
      <c r="R1103">
        <v>10</v>
      </c>
      <c r="S1103" t="str">
        <f t="shared" si="88"/>
        <v>Normal</v>
      </c>
      <c r="U1103">
        <v>202427</v>
      </c>
      <c r="V1103" s="2" cm="1">
        <f t="array" ref="V1103">_xlfn.IFS(LEN(U1103)=8,DATE(LEFT(U1103,4),MID(U1103,5,2),RIGHT(U1103,2)),LEN(U1103)=7,DATE(LEFT(U1103,4),MID(U1103,5,1),RIGHT(U1103,2)),LEN(U1103)=6,DATE(LEFT(U1103,4),MID(U1103,5,1),RIGHT(U1103,1)))</f>
        <v>45329</v>
      </c>
      <c r="X1103" s="2">
        <v>20912</v>
      </c>
      <c r="Y1103">
        <f t="shared" ca="1" si="89"/>
        <v>67</v>
      </c>
    </row>
    <row r="1104" spans="3:25" x14ac:dyDescent="0.25">
      <c r="C1104" t="s">
        <v>3266</v>
      </c>
      <c r="D1104" t="s">
        <v>3267</v>
      </c>
      <c r="F1104" t="str">
        <f t="shared" si="85"/>
        <v>Whit Fernandez</v>
      </c>
      <c r="H1104" t="str">
        <f t="shared" si="86"/>
        <v>Whit Fernandez</v>
      </c>
      <c r="K1104">
        <v>115</v>
      </c>
      <c r="L1104" t="str">
        <f t="shared" si="87"/>
        <v>High Heart Rate</v>
      </c>
      <c r="O1104">
        <v>1997521</v>
      </c>
      <c r="P1104" s="2" cm="1">
        <f t="array" ref="P1104">_xlfn.IFS(LEN(O1104)=8,DATE(LEFT(O1104,4),MID(O1104,5,2),RIGHT(O1104,2)),LEN(O1104)=7,DATE(LEFT(O1104,4),MID(O1104,5,1),RIGHT(O1104,2)),LEN(O1104)=6,DATE(LEFT(O1104,4),MID(O1104,5,1),RIGHT(O1104,1)))</f>
        <v>35571</v>
      </c>
      <c r="R1104">
        <v>19</v>
      </c>
      <c r="S1104" t="str">
        <f t="shared" si="88"/>
        <v>Normal</v>
      </c>
      <c r="U1104">
        <v>2024328</v>
      </c>
      <c r="V1104" s="2" cm="1">
        <f t="array" ref="V1104">_xlfn.IFS(LEN(U1104)=8,DATE(LEFT(U1104,4),MID(U1104,5,2),RIGHT(U1104,2)),LEN(U1104)=7,DATE(LEFT(U1104,4),MID(U1104,5,1),RIGHT(U1104,2)),LEN(U1104)=6,DATE(LEFT(U1104,4),MID(U1104,5,1),RIGHT(U1104,1)))</f>
        <v>45379</v>
      </c>
      <c r="X1104" s="2">
        <v>37312</v>
      </c>
      <c r="Y1104">
        <f t="shared" ca="1" si="89"/>
        <v>23</v>
      </c>
    </row>
    <row r="1105" spans="3:25" x14ac:dyDescent="0.25">
      <c r="C1105" t="s">
        <v>3269</v>
      </c>
      <c r="D1105" t="s">
        <v>3270</v>
      </c>
      <c r="F1105" t="str">
        <f t="shared" si="85"/>
        <v>Flem McBay</v>
      </c>
      <c r="H1105" t="str">
        <f t="shared" si="86"/>
        <v>Flem McBay</v>
      </c>
      <c r="K1105">
        <v>94</v>
      </c>
      <c r="L1105" t="str">
        <f t="shared" si="87"/>
        <v>Normal Heart Rate</v>
      </c>
      <c r="O1105">
        <v>195742</v>
      </c>
      <c r="P1105" s="2" cm="1">
        <f t="array" ref="P1105">_xlfn.IFS(LEN(O1105)=8,DATE(LEFT(O1105,4),MID(O1105,5,2),RIGHT(O1105,2)),LEN(O1105)=7,DATE(LEFT(O1105,4),MID(O1105,5,1),RIGHT(O1105,2)),LEN(O1105)=6,DATE(LEFT(O1105,4),MID(O1105,5,1),RIGHT(O1105,1)))</f>
        <v>20912</v>
      </c>
      <c r="R1105">
        <v>15</v>
      </c>
      <c r="S1105" t="str">
        <f t="shared" si="88"/>
        <v>Normal</v>
      </c>
      <c r="U1105">
        <v>202439</v>
      </c>
      <c r="V1105" s="2" cm="1">
        <f t="array" ref="V1105">_xlfn.IFS(LEN(U1105)=8,DATE(LEFT(U1105,4),MID(U1105,5,2),RIGHT(U1105,2)),LEN(U1105)=7,DATE(LEFT(U1105,4),MID(U1105,5,1),RIGHT(U1105,2)),LEN(U1105)=6,DATE(LEFT(U1105,4),MID(U1105,5,1),RIGHT(U1105,1)))</f>
        <v>45360</v>
      </c>
      <c r="X1105" s="2">
        <v>38740</v>
      </c>
      <c r="Y1105">
        <f t="shared" ca="1" si="89"/>
        <v>19</v>
      </c>
    </row>
    <row r="1106" spans="3:25" x14ac:dyDescent="0.25">
      <c r="C1106" t="s">
        <v>3272</v>
      </c>
      <c r="D1106" t="s">
        <v>3273</v>
      </c>
      <c r="F1106" t="str">
        <f t="shared" si="85"/>
        <v>Ariel Spellward</v>
      </c>
      <c r="H1106" t="str">
        <f t="shared" si="86"/>
        <v>Ariel Spellward</v>
      </c>
      <c r="K1106">
        <v>93</v>
      </c>
      <c r="L1106" t="str">
        <f t="shared" si="87"/>
        <v>Normal Heart Rate</v>
      </c>
      <c r="O1106">
        <v>2002225</v>
      </c>
      <c r="P1106" s="2" cm="1">
        <f t="array" ref="P1106">_xlfn.IFS(LEN(O1106)=8,DATE(LEFT(O1106,4),MID(O1106,5,2),RIGHT(O1106,2)),LEN(O1106)=7,DATE(LEFT(O1106,4),MID(O1106,5,1),RIGHT(O1106,2)),LEN(O1106)=6,DATE(LEFT(O1106,4),MID(O1106,5,1),RIGHT(O1106,1)))</f>
        <v>37312</v>
      </c>
      <c r="R1106">
        <v>10</v>
      </c>
      <c r="S1106" t="str">
        <f t="shared" si="88"/>
        <v>Normal</v>
      </c>
      <c r="U1106">
        <v>2024612</v>
      </c>
      <c r="V1106" s="2" cm="1">
        <f t="array" ref="V1106">_xlfn.IFS(LEN(U1106)=8,DATE(LEFT(U1106,4),MID(U1106,5,2),RIGHT(U1106,2)),LEN(U1106)=7,DATE(LEFT(U1106,4),MID(U1106,5,1),RIGHT(U1106,2)),LEN(U1106)=6,DATE(LEFT(U1106,4),MID(U1106,5,1),RIGHT(U1106,1)))</f>
        <v>45455</v>
      </c>
      <c r="X1106" s="2">
        <v>33250</v>
      </c>
      <c r="Y1106">
        <f t="shared" ca="1" si="89"/>
        <v>34</v>
      </c>
    </row>
    <row r="1107" spans="3:25" x14ac:dyDescent="0.25">
      <c r="C1107" t="s">
        <v>3275</v>
      </c>
      <c r="D1107" t="s">
        <v>3276</v>
      </c>
      <c r="F1107" t="str">
        <f t="shared" si="85"/>
        <v>Sullivan Edden</v>
      </c>
      <c r="H1107" t="str">
        <f t="shared" si="86"/>
        <v>Sullivan Edden</v>
      </c>
      <c r="K1107">
        <v>99</v>
      </c>
      <c r="L1107" t="str">
        <f t="shared" si="87"/>
        <v>Normal Heart Rate</v>
      </c>
      <c r="O1107">
        <v>2006123</v>
      </c>
      <c r="P1107" s="2" cm="1">
        <f t="array" ref="P1107">_xlfn.IFS(LEN(O1107)=8,DATE(LEFT(O1107,4),MID(O1107,5,2),RIGHT(O1107,2)),LEN(O1107)=7,DATE(LEFT(O1107,4),MID(O1107,5,1),RIGHT(O1107,2)),LEN(O1107)=6,DATE(LEFT(O1107,4),MID(O1107,5,1),RIGHT(O1107,1)))</f>
        <v>38740</v>
      </c>
      <c r="R1107">
        <v>12</v>
      </c>
      <c r="S1107" t="str">
        <f t="shared" si="88"/>
        <v>Normal</v>
      </c>
      <c r="U1107">
        <v>2024322</v>
      </c>
      <c r="V1107" s="2" cm="1">
        <f t="array" ref="V1107">_xlfn.IFS(LEN(U1107)=8,DATE(LEFT(U1107,4),MID(U1107,5,2),RIGHT(U1107,2)),LEN(U1107)=7,DATE(LEFT(U1107,4),MID(U1107,5,1),RIGHT(U1107,2)),LEN(U1107)=6,DATE(LEFT(U1107,4),MID(U1107,5,1),RIGHT(U1107,1)))</f>
        <v>45373</v>
      </c>
      <c r="X1107" s="2">
        <v>33321</v>
      </c>
      <c r="Y1107">
        <f t="shared" ca="1" si="89"/>
        <v>34</v>
      </c>
    </row>
    <row r="1108" spans="3:25" x14ac:dyDescent="0.25">
      <c r="C1108" t="s">
        <v>3278</v>
      </c>
      <c r="D1108" t="s">
        <v>3279</v>
      </c>
      <c r="F1108" t="str">
        <f t="shared" si="85"/>
        <v>Jacquetta Blunden</v>
      </c>
      <c r="H1108" t="str">
        <f t="shared" si="86"/>
        <v>Jacquetta Blunden</v>
      </c>
      <c r="K1108">
        <v>92</v>
      </c>
      <c r="L1108" t="str">
        <f t="shared" si="87"/>
        <v>Normal Heart Rate</v>
      </c>
      <c r="O1108">
        <v>1991112</v>
      </c>
      <c r="P1108" s="2" cm="1">
        <f t="array" ref="P1108">_xlfn.IFS(LEN(O1108)=8,DATE(LEFT(O1108,4),MID(O1108,5,2),RIGHT(O1108,2)),LEN(O1108)=7,DATE(LEFT(O1108,4),MID(O1108,5,1),RIGHT(O1108,2)),LEN(O1108)=6,DATE(LEFT(O1108,4),MID(O1108,5,1),RIGHT(O1108,1)))</f>
        <v>33250</v>
      </c>
      <c r="R1108">
        <v>10</v>
      </c>
      <c r="S1108" t="str">
        <f t="shared" si="88"/>
        <v>Normal</v>
      </c>
      <c r="U1108">
        <v>2024119</v>
      </c>
      <c r="V1108" s="2" cm="1">
        <f t="array" ref="V1108">_xlfn.IFS(LEN(U1108)=8,DATE(LEFT(U1108,4),MID(U1108,5,2),RIGHT(U1108,2)),LEN(U1108)=7,DATE(LEFT(U1108,4),MID(U1108,5,1),RIGHT(U1108,2)),LEN(U1108)=6,DATE(LEFT(U1108,4),MID(U1108,5,1),RIGHT(U1108,1)))</f>
        <v>45310</v>
      </c>
      <c r="X1108" s="2">
        <v>38384</v>
      </c>
      <c r="Y1108">
        <f t="shared" ca="1" si="89"/>
        <v>20</v>
      </c>
    </row>
    <row r="1109" spans="3:25" x14ac:dyDescent="0.25">
      <c r="C1109" t="s">
        <v>3281</v>
      </c>
      <c r="D1109" t="s">
        <v>3282</v>
      </c>
      <c r="F1109" t="str">
        <f t="shared" si="85"/>
        <v>Lexie Twinbourne</v>
      </c>
      <c r="H1109" t="str">
        <f t="shared" si="86"/>
        <v>Lexie Twinbourne</v>
      </c>
      <c r="K1109">
        <v>101</v>
      </c>
      <c r="L1109" t="str">
        <f t="shared" si="87"/>
        <v>High Heart Rate</v>
      </c>
      <c r="O1109">
        <v>1991324</v>
      </c>
      <c r="P1109" s="2" cm="1">
        <f t="array" ref="P1109">_xlfn.IFS(LEN(O1109)=8,DATE(LEFT(O1109,4),MID(O1109,5,2),RIGHT(O1109,2)),LEN(O1109)=7,DATE(LEFT(O1109,4),MID(O1109,5,1),RIGHT(O1109,2)),LEN(O1109)=6,DATE(LEFT(O1109,4),MID(O1109,5,1),RIGHT(O1109,1)))</f>
        <v>33321</v>
      </c>
      <c r="R1109">
        <v>11</v>
      </c>
      <c r="S1109" t="str">
        <f t="shared" si="88"/>
        <v>Normal</v>
      </c>
      <c r="U1109">
        <v>2024115</v>
      </c>
      <c r="V1109" s="2" cm="1">
        <f t="array" ref="V1109">_xlfn.IFS(LEN(U1109)=8,DATE(LEFT(U1109,4),MID(U1109,5,2),RIGHT(U1109,2)),LEN(U1109)=7,DATE(LEFT(U1109,4),MID(U1109,5,1),RIGHT(U1109,2)),LEN(U1109)=6,DATE(LEFT(U1109,4),MID(U1109,5,1),RIGHT(U1109,1)))</f>
        <v>45306</v>
      </c>
      <c r="X1109" s="2">
        <v>30302</v>
      </c>
      <c r="Y1109">
        <f t="shared" ca="1" si="89"/>
        <v>42</v>
      </c>
    </row>
    <row r="1110" spans="3:25" x14ac:dyDescent="0.25">
      <c r="C1110" t="s">
        <v>3284</v>
      </c>
      <c r="D1110" t="s">
        <v>3285</v>
      </c>
      <c r="F1110" t="str">
        <f t="shared" si="85"/>
        <v>Ernesto Burl</v>
      </c>
      <c r="H1110" t="str">
        <f t="shared" si="86"/>
        <v>Ernesto Burl</v>
      </c>
      <c r="K1110">
        <v>76</v>
      </c>
      <c r="L1110" t="str">
        <f t="shared" si="87"/>
        <v>Normal Heart Rate</v>
      </c>
      <c r="O1110">
        <v>200521</v>
      </c>
      <c r="P1110" s="2" cm="1">
        <f t="array" ref="P1110">_xlfn.IFS(LEN(O1110)=8,DATE(LEFT(O1110,4),MID(O1110,5,2),RIGHT(O1110,2)),LEN(O1110)=7,DATE(LEFT(O1110,4),MID(O1110,5,1),RIGHT(O1110,2)),LEN(O1110)=6,DATE(LEFT(O1110,4),MID(O1110,5,1),RIGHT(O1110,1)))</f>
        <v>38384</v>
      </c>
      <c r="R1110">
        <v>20</v>
      </c>
      <c r="S1110" t="str">
        <f t="shared" si="88"/>
        <v>Normal</v>
      </c>
      <c r="U1110">
        <v>2024424</v>
      </c>
      <c r="V1110" s="2" cm="1">
        <f t="array" ref="V1110">_xlfn.IFS(LEN(U1110)=8,DATE(LEFT(U1110,4),MID(U1110,5,2),RIGHT(U1110,2)),LEN(U1110)=7,DATE(LEFT(U1110,4),MID(U1110,5,1),RIGHT(U1110,2)),LEN(U1110)=6,DATE(LEFT(U1110,4),MID(U1110,5,1),RIGHT(U1110,1)))</f>
        <v>45406</v>
      </c>
      <c r="X1110" s="2">
        <v>35583</v>
      </c>
      <c r="Y1110">
        <f t="shared" ca="1" si="89"/>
        <v>27</v>
      </c>
    </row>
    <row r="1111" spans="3:25" x14ac:dyDescent="0.25">
      <c r="C1111" t="s">
        <v>3287</v>
      </c>
      <c r="D1111" t="s">
        <v>3288</v>
      </c>
      <c r="F1111" t="str">
        <f t="shared" si="85"/>
        <v>Opaline Corradini</v>
      </c>
      <c r="H1111" t="str">
        <f t="shared" si="86"/>
        <v>Opaline Corradini</v>
      </c>
      <c r="K1111">
        <v>94</v>
      </c>
      <c r="L1111" t="str">
        <f t="shared" si="87"/>
        <v>Normal Heart Rate</v>
      </c>
      <c r="O1111">
        <v>19821217</v>
      </c>
      <c r="P1111" s="2" cm="1">
        <f t="array" ref="P1111">_xlfn.IFS(LEN(O1111)=8,DATE(LEFT(O1111,4),MID(O1111,5,2),RIGHT(O1111,2)),LEN(O1111)=7,DATE(LEFT(O1111,4),MID(O1111,5,1),RIGHT(O1111,2)),LEN(O1111)=6,DATE(LEFT(O1111,4),MID(O1111,5,1),RIGHT(O1111,1)))</f>
        <v>30302</v>
      </c>
      <c r="R1111">
        <v>19</v>
      </c>
      <c r="S1111" t="str">
        <f t="shared" si="88"/>
        <v>Normal</v>
      </c>
      <c r="U1111">
        <v>2024224</v>
      </c>
      <c r="V1111" s="2" cm="1">
        <f t="array" ref="V1111">_xlfn.IFS(LEN(U1111)=8,DATE(LEFT(U1111,4),MID(U1111,5,2),RIGHT(U1111,2)),LEN(U1111)=7,DATE(LEFT(U1111,4),MID(U1111,5,1),RIGHT(U1111,2)),LEN(U1111)=6,DATE(LEFT(U1111,4),MID(U1111,5,1),RIGHT(U1111,1)))</f>
        <v>45346</v>
      </c>
      <c r="X1111" s="2">
        <v>36550</v>
      </c>
      <c r="Y1111">
        <f t="shared" ca="1" si="89"/>
        <v>25</v>
      </c>
    </row>
    <row r="1112" spans="3:25" x14ac:dyDescent="0.25">
      <c r="C1112" t="s">
        <v>3290</v>
      </c>
      <c r="D1112" t="s">
        <v>3291</v>
      </c>
      <c r="F1112" t="str">
        <f t="shared" si="85"/>
        <v>Amerigo Leetham</v>
      </c>
      <c r="H1112" t="str">
        <f t="shared" si="86"/>
        <v>Amerigo Leetham</v>
      </c>
      <c r="K1112">
        <v>70</v>
      </c>
      <c r="L1112" t="str">
        <f t="shared" si="87"/>
        <v>Normal Heart Rate</v>
      </c>
      <c r="O1112">
        <v>199762</v>
      </c>
      <c r="P1112" s="2" cm="1">
        <f t="array" ref="P1112">_xlfn.IFS(LEN(O1112)=8,DATE(LEFT(O1112,4),MID(O1112,5,2),RIGHT(O1112,2)),LEN(O1112)=7,DATE(LEFT(O1112,4),MID(O1112,5,1),RIGHT(O1112,2)),LEN(O1112)=6,DATE(LEFT(O1112,4),MID(O1112,5,1),RIGHT(O1112,1)))</f>
        <v>35583</v>
      </c>
      <c r="R1112">
        <v>15</v>
      </c>
      <c r="S1112" t="str">
        <f t="shared" si="88"/>
        <v>Normal</v>
      </c>
      <c r="U1112">
        <v>2024213</v>
      </c>
      <c r="V1112" s="2" cm="1">
        <f t="array" ref="V1112">_xlfn.IFS(LEN(U1112)=8,DATE(LEFT(U1112,4),MID(U1112,5,2),RIGHT(U1112,2)),LEN(U1112)=7,DATE(LEFT(U1112,4),MID(U1112,5,1),RIGHT(U1112,2)),LEN(U1112)=6,DATE(LEFT(U1112,4),MID(U1112,5,1),RIGHT(U1112,1)))</f>
        <v>45335</v>
      </c>
      <c r="X1112" s="2">
        <v>36091</v>
      </c>
      <c r="Y1112">
        <f t="shared" ca="1" si="89"/>
        <v>26</v>
      </c>
    </row>
    <row r="1113" spans="3:25" x14ac:dyDescent="0.25">
      <c r="C1113" t="s">
        <v>3293</v>
      </c>
      <c r="D1113" t="s">
        <v>3294</v>
      </c>
      <c r="F1113" t="str">
        <f t="shared" si="85"/>
        <v>Adolf Schultheiss</v>
      </c>
      <c r="H1113" t="str">
        <f t="shared" si="86"/>
        <v>Adolf Schultheiss</v>
      </c>
      <c r="K1113">
        <v>110</v>
      </c>
      <c r="L1113" t="str">
        <f t="shared" si="87"/>
        <v>High Heart Rate</v>
      </c>
      <c r="O1113">
        <v>2000125</v>
      </c>
      <c r="P1113" s="2" cm="1">
        <f t="array" ref="P1113">_xlfn.IFS(LEN(O1113)=8,DATE(LEFT(O1113,4),MID(O1113,5,2),RIGHT(O1113,2)),LEN(O1113)=7,DATE(LEFT(O1113,4),MID(O1113,5,1),RIGHT(O1113,2)),LEN(O1113)=6,DATE(LEFT(O1113,4),MID(O1113,5,1),RIGHT(O1113,1)))</f>
        <v>36550</v>
      </c>
      <c r="R1113">
        <v>18</v>
      </c>
      <c r="S1113" t="str">
        <f t="shared" si="88"/>
        <v>Normal</v>
      </c>
      <c r="U1113">
        <v>2024617</v>
      </c>
      <c r="V1113" s="2" cm="1">
        <f t="array" ref="V1113">_xlfn.IFS(LEN(U1113)=8,DATE(LEFT(U1113,4),MID(U1113,5,2),RIGHT(U1113,2)),LEN(U1113)=7,DATE(LEFT(U1113,4),MID(U1113,5,1),RIGHT(U1113,2)),LEN(U1113)=6,DATE(LEFT(U1113,4),MID(U1113,5,1),RIGHT(U1113,1)))</f>
        <v>45460</v>
      </c>
      <c r="X1113" s="2">
        <v>23018</v>
      </c>
      <c r="Y1113">
        <f t="shared" ca="1" si="89"/>
        <v>62</v>
      </c>
    </row>
    <row r="1114" spans="3:25" x14ac:dyDescent="0.25">
      <c r="C1114" t="s">
        <v>3296</v>
      </c>
      <c r="D1114" t="s">
        <v>3297</v>
      </c>
      <c r="F1114" t="str">
        <f t="shared" si="85"/>
        <v>Auroora Perchard</v>
      </c>
      <c r="H1114" t="str">
        <f t="shared" si="86"/>
        <v>Auroora Perchard</v>
      </c>
      <c r="K1114">
        <v>99</v>
      </c>
      <c r="L1114" t="str">
        <f t="shared" si="87"/>
        <v>Normal Heart Rate</v>
      </c>
      <c r="O1114">
        <v>19981023</v>
      </c>
      <c r="P1114" s="2" cm="1">
        <f t="array" ref="P1114">_xlfn.IFS(LEN(O1114)=8,DATE(LEFT(O1114,4),MID(O1114,5,2),RIGHT(O1114,2)),LEN(O1114)=7,DATE(LEFT(O1114,4),MID(O1114,5,1),RIGHT(O1114,2)),LEN(O1114)=6,DATE(LEFT(O1114,4),MID(O1114,5,1),RIGHT(O1114,1)))</f>
        <v>36091</v>
      </c>
      <c r="R1114">
        <v>20</v>
      </c>
      <c r="S1114" t="str">
        <f t="shared" si="88"/>
        <v>Normal</v>
      </c>
      <c r="U1114">
        <v>2024121</v>
      </c>
      <c r="V1114" s="2" cm="1">
        <f t="array" ref="V1114">_xlfn.IFS(LEN(U1114)=8,DATE(LEFT(U1114,4),MID(U1114,5,2),RIGHT(U1114,2)),LEN(U1114)=7,DATE(LEFT(U1114,4),MID(U1114,5,1),RIGHT(U1114,2)),LEN(U1114)=6,DATE(LEFT(U1114,4),MID(U1114,5,1),RIGHT(U1114,1)))</f>
        <v>45312</v>
      </c>
      <c r="X1114" s="2">
        <v>32553</v>
      </c>
      <c r="Y1114">
        <f t="shared" ca="1" si="89"/>
        <v>36</v>
      </c>
    </row>
    <row r="1115" spans="3:25" x14ac:dyDescent="0.25">
      <c r="C1115" t="s">
        <v>3299</v>
      </c>
      <c r="D1115" t="s">
        <v>3300</v>
      </c>
      <c r="F1115" t="str">
        <f t="shared" si="85"/>
        <v>Jonathan Filippi</v>
      </c>
      <c r="H1115" t="str">
        <f t="shared" si="86"/>
        <v>Jonathan Filippi</v>
      </c>
      <c r="K1115">
        <v>105</v>
      </c>
      <c r="L1115" t="str">
        <f t="shared" si="87"/>
        <v>High Heart Rate</v>
      </c>
      <c r="O1115">
        <v>196317</v>
      </c>
      <c r="P1115" s="2" cm="1">
        <f t="array" ref="P1115">_xlfn.IFS(LEN(O1115)=8,DATE(LEFT(O1115,4),MID(O1115,5,2),RIGHT(O1115,2)),LEN(O1115)=7,DATE(LEFT(O1115,4),MID(O1115,5,1),RIGHT(O1115,2)),LEN(O1115)=6,DATE(LEFT(O1115,4),MID(O1115,5,1),RIGHT(O1115,1)))</f>
        <v>23018</v>
      </c>
      <c r="R1115">
        <v>10</v>
      </c>
      <c r="S1115" t="str">
        <f t="shared" si="88"/>
        <v>Normal</v>
      </c>
      <c r="U1115">
        <v>202435</v>
      </c>
      <c r="V1115" s="2" cm="1">
        <f t="array" ref="V1115">_xlfn.IFS(LEN(U1115)=8,DATE(LEFT(U1115,4),MID(U1115,5,2),RIGHT(U1115,2)),LEN(U1115)=7,DATE(LEFT(U1115,4),MID(U1115,5,1),RIGHT(U1115,2)),LEN(U1115)=6,DATE(LEFT(U1115,4),MID(U1115,5,1),RIGHT(U1115,1)))</f>
        <v>45356</v>
      </c>
      <c r="X1115" s="2">
        <v>35588</v>
      </c>
      <c r="Y1115">
        <f t="shared" ca="1" si="89"/>
        <v>27</v>
      </c>
    </row>
    <row r="1116" spans="3:25" x14ac:dyDescent="0.25">
      <c r="C1116" t="s">
        <v>739</v>
      </c>
      <c r="D1116" t="s">
        <v>3302</v>
      </c>
      <c r="F1116" t="str">
        <f t="shared" si="85"/>
        <v>Heath Tinham</v>
      </c>
      <c r="H1116" t="str">
        <f t="shared" si="86"/>
        <v>Heath Tinham</v>
      </c>
      <c r="K1116">
        <v>75</v>
      </c>
      <c r="L1116" t="str">
        <f t="shared" si="87"/>
        <v>Normal Heart Rate</v>
      </c>
      <c r="O1116">
        <v>1989214</v>
      </c>
      <c r="P1116" s="2" cm="1">
        <f t="array" ref="P1116">_xlfn.IFS(LEN(O1116)=8,DATE(LEFT(O1116,4),MID(O1116,5,2),RIGHT(O1116,2)),LEN(O1116)=7,DATE(LEFT(O1116,4),MID(O1116,5,1),RIGHT(O1116,2)),LEN(O1116)=6,DATE(LEFT(O1116,4),MID(O1116,5,1),RIGHT(O1116,1)))</f>
        <v>32553</v>
      </c>
      <c r="R1116">
        <v>13</v>
      </c>
      <c r="S1116" t="str">
        <f t="shared" si="88"/>
        <v>Normal</v>
      </c>
      <c r="U1116">
        <v>2024125</v>
      </c>
      <c r="V1116" s="2" cm="1">
        <f t="array" ref="V1116">_xlfn.IFS(LEN(U1116)=8,DATE(LEFT(U1116,4),MID(U1116,5,2),RIGHT(U1116,2)),LEN(U1116)=7,DATE(LEFT(U1116,4),MID(U1116,5,1),RIGHT(U1116,2)),LEN(U1116)=6,DATE(LEFT(U1116,4),MID(U1116,5,1),RIGHT(U1116,1)))</f>
        <v>45316</v>
      </c>
      <c r="X1116" s="2">
        <v>34425</v>
      </c>
      <c r="Y1116">
        <f t="shared" ca="1" si="89"/>
        <v>30</v>
      </c>
    </row>
    <row r="1117" spans="3:25" x14ac:dyDescent="0.25">
      <c r="C1117" t="s">
        <v>579</v>
      </c>
      <c r="D1117" t="s">
        <v>3304</v>
      </c>
      <c r="F1117" t="str">
        <f t="shared" si="85"/>
        <v>Ferdinand Drever</v>
      </c>
      <c r="H1117" t="str">
        <f t="shared" si="86"/>
        <v>Ferdinand Drever</v>
      </c>
      <c r="K1117">
        <v>87</v>
      </c>
      <c r="L1117" t="str">
        <f t="shared" si="87"/>
        <v>Normal Heart Rate</v>
      </c>
      <c r="O1117">
        <v>199767</v>
      </c>
      <c r="P1117" s="2" cm="1">
        <f t="array" ref="P1117">_xlfn.IFS(LEN(O1117)=8,DATE(LEFT(O1117,4),MID(O1117,5,2),RIGHT(O1117,2)),LEN(O1117)=7,DATE(LEFT(O1117,4),MID(O1117,5,1),RIGHT(O1117,2)),LEN(O1117)=6,DATE(LEFT(O1117,4),MID(O1117,5,1),RIGHT(O1117,1)))</f>
        <v>35588</v>
      </c>
      <c r="R1117">
        <v>22</v>
      </c>
      <c r="S1117" t="str">
        <f t="shared" si="88"/>
        <v>Normal</v>
      </c>
      <c r="U1117">
        <v>2024519</v>
      </c>
      <c r="V1117" s="2" cm="1">
        <f t="array" ref="V1117">_xlfn.IFS(LEN(U1117)=8,DATE(LEFT(U1117,4),MID(U1117,5,2),RIGHT(U1117,2)),LEN(U1117)=7,DATE(LEFT(U1117,4),MID(U1117,5,1),RIGHT(U1117,2)),LEN(U1117)=6,DATE(LEFT(U1117,4),MID(U1117,5,1),RIGHT(U1117,1)))</f>
        <v>45431</v>
      </c>
      <c r="X1117" s="2">
        <v>33745</v>
      </c>
      <c r="Y1117">
        <f t="shared" ca="1" si="89"/>
        <v>32</v>
      </c>
    </row>
    <row r="1118" spans="3:25" x14ac:dyDescent="0.25">
      <c r="C1118" t="s">
        <v>3306</v>
      </c>
      <c r="D1118" t="s">
        <v>3307</v>
      </c>
      <c r="F1118" t="str">
        <f t="shared" si="85"/>
        <v>Jobyna Gillbanks</v>
      </c>
      <c r="H1118" t="str">
        <f t="shared" si="86"/>
        <v>Jobyna Gillbanks</v>
      </c>
      <c r="K1118">
        <v>106</v>
      </c>
      <c r="L1118" t="str">
        <f t="shared" si="87"/>
        <v>High Heart Rate</v>
      </c>
      <c r="O1118">
        <v>199441</v>
      </c>
      <c r="P1118" s="2" cm="1">
        <f t="array" ref="P1118">_xlfn.IFS(LEN(O1118)=8,DATE(LEFT(O1118,4),MID(O1118,5,2),RIGHT(O1118,2)),LEN(O1118)=7,DATE(LEFT(O1118,4),MID(O1118,5,1),RIGHT(O1118,2)),LEN(O1118)=6,DATE(LEFT(O1118,4),MID(O1118,5,1),RIGHT(O1118,1)))</f>
        <v>34425</v>
      </c>
      <c r="R1118">
        <v>20</v>
      </c>
      <c r="S1118" t="str">
        <f t="shared" si="88"/>
        <v>Normal</v>
      </c>
      <c r="U1118">
        <v>2024426</v>
      </c>
      <c r="V1118" s="2" cm="1">
        <f t="array" ref="V1118">_xlfn.IFS(LEN(U1118)=8,DATE(LEFT(U1118,4),MID(U1118,5,2),RIGHT(U1118,2)),LEN(U1118)=7,DATE(LEFT(U1118,4),MID(U1118,5,1),RIGHT(U1118,2)),LEN(U1118)=6,DATE(LEFT(U1118,4),MID(U1118,5,1),RIGHT(U1118,1)))</f>
        <v>45408</v>
      </c>
      <c r="X1118" s="2">
        <v>36570</v>
      </c>
      <c r="Y1118">
        <f t="shared" ca="1" si="89"/>
        <v>25</v>
      </c>
    </row>
    <row r="1119" spans="3:25" x14ac:dyDescent="0.25">
      <c r="C1119" t="s">
        <v>3309</v>
      </c>
      <c r="D1119" t="s">
        <v>3310</v>
      </c>
      <c r="F1119" t="str">
        <f t="shared" si="85"/>
        <v>Kassia Jesson</v>
      </c>
      <c r="H1119" t="str">
        <f t="shared" si="86"/>
        <v>Kassia Jesson</v>
      </c>
      <c r="K1119">
        <v>102</v>
      </c>
      <c r="L1119" t="str">
        <f t="shared" si="87"/>
        <v>High Heart Rate</v>
      </c>
      <c r="O1119">
        <v>1992521</v>
      </c>
      <c r="P1119" s="2" cm="1">
        <f t="array" ref="P1119">_xlfn.IFS(LEN(O1119)=8,DATE(LEFT(O1119,4),MID(O1119,5,2),RIGHT(O1119,2)),LEN(O1119)=7,DATE(LEFT(O1119,4),MID(O1119,5,1),RIGHT(O1119,2)),LEN(O1119)=6,DATE(LEFT(O1119,4),MID(O1119,5,1),RIGHT(O1119,1)))</f>
        <v>33745</v>
      </c>
      <c r="R1119">
        <v>15</v>
      </c>
      <c r="S1119" t="str">
        <f t="shared" si="88"/>
        <v>Normal</v>
      </c>
      <c r="U1119">
        <v>202434</v>
      </c>
      <c r="V1119" s="2" cm="1">
        <f t="array" ref="V1119">_xlfn.IFS(LEN(U1119)=8,DATE(LEFT(U1119,4),MID(U1119,5,2),RIGHT(U1119,2)),LEN(U1119)=7,DATE(LEFT(U1119,4),MID(U1119,5,1),RIGHT(U1119,2)),LEN(U1119)=6,DATE(LEFT(U1119,4),MID(U1119,5,1),RIGHT(U1119,1)))</f>
        <v>45355</v>
      </c>
      <c r="X1119" s="2">
        <v>33319</v>
      </c>
      <c r="Y1119">
        <f t="shared" ca="1" si="89"/>
        <v>34</v>
      </c>
    </row>
    <row r="1120" spans="3:25" x14ac:dyDescent="0.25">
      <c r="C1120" t="s">
        <v>3312</v>
      </c>
      <c r="D1120" t="s">
        <v>3313</v>
      </c>
      <c r="F1120" t="str">
        <f t="shared" si="85"/>
        <v>Harlin Willingale</v>
      </c>
      <c r="H1120" t="str">
        <f t="shared" si="86"/>
        <v>Harlin Willingale</v>
      </c>
      <c r="K1120">
        <v>93</v>
      </c>
      <c r="L1120" t="str">
        <f t="shared" si="87"/>
        <v>Normal Heart Rate</v>
      </c>
      <c r="O1120">
        <v>2000214</v>
      </c>
      <c r="P1120" s="2" cm="1">
        <f t="array" ref="P1120">_xlfn.IFS(LEN(O1120)=8,DATE(LEFT(O1120,4),MID(O1120,5,2),RIGHT(O1120,2)),LEN(O1120)=7,DATE(LEFT(O1120,4),MID(O1120,5,1),RIGHT(O1120,2)),LEN(O1120)=6,DATE(LEFT(O1120,4),MID(O1120,5,1),RIGHT(O1120,1)))</f>
        <v>36570</v>
      </c>
      <c r="R1120">
        <v>19</v>
      </c>
      <c r="S1120" t="str">
        <f t="shared" si="88"/>
        <v>Normal</v>
      </c>
      <c r="U1120">
        <v>2024321</v>
      </c>
      <c r="V1120" s="2" cm="1">
        <f t="array" ref="V1120">_xlfn.IFS(LEN(U1120)=8,DATE(LEFT(U1120,4),MID(U1120,5,2),RIGHT(U1120,2)),LEN(U1120)=7,DATE(LEFT(U1120,4),MID(U1120,5,1),RIGHT(U1120,2)),LEN(U1120)=6,DATE(LEFT(U1120,4),MID(U1120,5,1),RIGHT(U1120,1)))</f>
        <v>45372</v>
      </c>
      <c r="X1120" s="2">
        <v>39065</v>
      </c>
      <c r="Y1120">
        <f t="shared" ca="1" si="89"/>
        <v>18</v>
      </c>
    </row>
    <row r="1121" spans="3:25" x14ac:dyDescent="0.25">
      <c r="C1121" t="s">
        <v>3315</v>
      </c>
      <c r="D1121" t="s">
        <v>3316</v>
      </c>
      <c r="F1121" t="str">
        <f t="shared" si="85"/>
        <v>Hailey Hussey</v>
      </c>
      <c r="H1121" t="str">
        <f t="shared" si="86"/>
        <v>Hailey Hussey</v>
      </c>
      <c r="K1121">
        <v>80</v>
      </c>
      <c r="L1121" t="str">
        <f t="shared" si="87"/>
        <v>Normal Heart Rate</v>
      </c>
      <c r="O1121">
        <v>1991322</v>
      </c>
      <c r="P1121" s="2" cm="1">
        <f t="array" ref="P1121">_xlfn.IFS(LEN(O1121)=8,DATE(LEFT(O1121,4),MID(O1121,5,2),RIGHT(O1121,2)),LEN(O1121)=7,DATE(LEFT(O1121,4),MID(O1121,5,1),RIGHT(O1121,2)),LEN(O1121)=6,DATE(LEFT(O1121,4),MID(O1121,5,1),RIGHT(O1121,1)))</f>
        <v>33319</v>
      </c>
      <c r="R1121">
        <v>10</v>
      </c>
      <c r="S1121" t="str">
        <f t="shared" si="88"/>
        <v>Normal</v>
      </c>
      <c r="U1121">
        <v>2024111</v>
      </c>
      <c r="V1121" s="2" cm="1">
        <f t="array" ref="V1121">_xlfn.IFS(LEN(U1121)=8,DATE(LEFT(U1121,4),MID(U1121,5,2),RIGHT(U1121,2)),LEN(U1121)=7,DATE(LEFT(U1121,4),MID(U1121,5,1),RIGHT(U1121,2)),LEN(U1121)=6,DATE(LEFT(U1121,4),MID(U1121,5,1),RIGHT(U1121,1)))</f>
        <v>45302</v>
      </c>
      <c r="X1121" s="2">
        <v>22940</v>
      </c>
      <c r="Y1121">
        <f t="shared" ca="1" si="89"/>
        <v>62</v>
      </c>
    </row>
    <row r="1122" spans="3:25" x14ac:dyDescent="0.25">
      <c r="C1122" t="s">
        <v>3318</v>
      </c>
      <c r="D1122" t="s">
        <v>3319</v>
      </c>
      <c r="F1122" t="str">
        <f t="shared" si="85"/>
        <v>Puff Pirelli</v>
      </c>
      <c r="H1122" t="str">
        <f t="shared" si="86"/>
        <v>Puff Pirelli</v>
      </c>
      <c r="K1122">
        <v>108</v>
      </c>
      <c r="L1122" t="str">
        <f t="shared" si="87"/>
        <v>High Heart Rate</v>
      </c>
      <c r="O1122">
        <v>20061214</v>
      </c>
      <c r="P1122" s="2" cm="1">
        <f t="array" ref="P1122">_xlfn.IFS(LEN(O1122)=8,DATE(LEFT(O1122,4),MID(O1122,5,2),RIGHT(O1122,2)),LEN(O1122)=7,DATE(LEFT(O1122,4),MID(O1122,5,1),RIGHT(O1122,2)),LEN(O1122)=6,DATE(LEFT(O1122,4),MID(O1122,5,1),RIGHT(O1122,1)))</f>
        <v>39065</v>
      </c>
      <c r="R1122">
        <v>10</v>
      </c>
      <c r="S1122" t="str">
        <f t="shared" si="88"/>
        <v>Normal</v>
      </c>
      <c r="U1122">
        <v>2024513</v>
      </c>
      <c r="V1122" s="2" cm="1">
        <f t="array" ref="V1122">_xlfn.IFS(LEN(U1122)=8,DATE(LEFT(U1122,4),MID(U1122,5,2),RIGHT(U1122,2)),LEN(U1122)=7,DATE(LEFT(U1122,4),MID(U1122,5,1),RIGHT(U1122,2)),LEN(U1122)=6,DATE(LEFT(U1122,4),MID(U1122,5,1),RIGHT(U1122,1)))</f>
        <v>45425</v>
      </c>
      <c r="X1122" s="2">
        <v>34500</v>
      </c>
      <c r="Y1122">
        <f t="shared" ca="1" si="89"/>
        <v>30</v>
      </c>
    </row>
    <row r="1123" spans="3:25" x14ac:dyDescent="0.25">
      <c r="C1123" t="s">
        <v>2015</v>
      </c>
      <c r="D1123" t="s">
        <v>3321</v>
      </c>
      <c r="F1123" t="str">
        <f t="shared" si="85"/>
        <v>Gertrude Schieferstein</v>
      </c>
      <c r="H1123" t="str">
        <f t="shared" si="86"/>
        <v>Gertrude Schieferstein</v>
      </c>
      <c r="K1123">
        <v>110</v>
      </c>
      <c r="L1123" t="str">
        <f t="shared" si="87"/>
        <v>High Heart Rate</v>
      </c>
      <c r="O1123">
        <v>19621021</v>
      </c>
      <c r="P1123" s="2" cm="1">
        <f t="array" ref="P1123">_xlfn.IFS(LEN(O1123)=8,DATE(LEFT(O1123,4),MID(O1123,5,2),RIGHT(O1123,2)),LEN(O1123)=7,DATE(LEFT(O1123,4),MID(O1123,5,1),RIGHT(O1123,2)),LEN(O1123)=6,DATE(LEFT(O1123,4),MID(O1123,5,1),RIGHT(O1123,1)))</f>
        <v>22940</v>
      </c>
      <c r="R1123">
        <v>20</v>
      </c>
      <c r="S1123" t="str">
        <f t="shared" si="88"/>
        <v>Normal</v>
      </c>
      <c r="U1123">
        <v>2024312</v>
      </c>
      <c r="V1123" s="2" cm="1">
        <f t="array" ref="V1123">_xlfn.IFS(LEN(U1123)=8,DATE(LEFT(U1123,4),MID(U1123,5,2),RIGHT(U1123,2)),LEN(U1123)=7,DATE(LEFT(U1123,4),MID(U1123,5,1),RIGHT(U1123,2)),LEN(U1123)=6,DATE(LEFT(U1123,4),MID(U1123,5,1),RIGHT(U1123,1)))</f>
        <v>45363</v>
      </c>
      <c r="X1123" s="2">
        <v>38139</v>
      </c>
      <c r="Y1123">
        <f t="shared" ca="1" si="89"/>
        <v>20</v>
      </c>
    </row>
    <row r="1124" spans="3:25" x14ac:dyDescent="0.25">
      <c r="C1124" t="s">
        <v>3323</v>
      </c>
      <c r="D1124" t="s">
        <v>3324</v>
      </c>
      <c r="F1124" t="str">
        <f t="shared" si="85"/>
        <v>Filippa Patis</v>
      </c>
      <c r="H1124" t="str">
        <f t="shared" si="86"/>
        <v>Filippa Patis</v>
      </c>
      <c r="K1124">
        <v>79</v>
      </c>
      <c r="L1124" t="str">
        <f t="shared" si="87"/>
        <v>Normal Heart Rate</v>
      </c>
      <c r="O1124">
        <v>1994615</v>
      </c>
      <c r="P1124" s="2" cm="1">
        <f t="array" ref="P1124">_xlfn.IFS(LEN(O1124)=8,DATE(LEFT(O1124,4),MID(O1124,5,2),RIGHT(O1124,2)),LEN(O1124)=7,DATE(LEFT(O1124,4),MID(O1124,5,1),RIGHT(O1124,2)),LEN(O1124)=6,DATE(LEFT(O1124,4),MID(O1124,5,1),RIGHT(O1124,1)))</f>
        <v>34500</v>
      </c>
      <c r="R1124">
        <v>20</v>
      </c>
      <c r="S1124" t="str">
        <f t="shared" si="88"/>
        <v>Normal</v>
      </c>
      <c r="U1124">
        <v>2024619</v>
      </c>
      <c r="V1124" s="2" cm="1">
        <f t="array" ref="V1124">_xlfn.IFS(LEN(U1124)=8,DATE(LEFT(U1124,4),MID(U1124,5,2),RIGHT(U1124,2)),LEN(U1124)=7,DATE(LEFT(U1124,4),MID(U1124,5,1),RIGHT(U1124,2)),LEN(U1124)=6,DATE(LEFT(U1124,4),MID(U1124,5,1),RIGHT(U1124,1)))</f>
        <v>45462</v>
      </c>
      <c r="X1124" s="2">
        <v>19324</v>
      </c>
      <c r="Y1124">
        <f t="shared" ca="1" si="89"/>
        <v>72</v>
      </c>
    </row>
    <row r="1125" spans="3:25" x14ac:dyDescent="0.25">
      <c r="C1125" t="s">
        <v>3326</v>
      </c>
      <c r="D1125" t="s">
        <v>3327</v>
      </c>
      <c r="F1125" t="str">
        <f t="shared" si="85"/>
        <v>Roanne Clipsham</v>
      </c>
      <c r="H1125" t="str">
        <f t="shared" si="86"/>
        <v>Roanne Clipsham</v>
      </c>
      <c r="K1125">
        <v>103</v>
      </c>
      <c r="L1125" t="str">
        <f t="shared" si="87"/>
        <v>High Heart Rate</v>
      </c>
      <c r="O1125">
        <v>200461</v>
      </c>
      <c r="P1125" s="2" cm="1">
        <f t="array" ref="P1125">_xlfn.IFS(LEN(O1125)=8,DATE(LEFT(O1125,4),MID(O1125,5,2),RIGHT(O1125,2)),LEN(O1125)=7,DATE(LEFT(O1125,4),MID(O1125,5,1),RIGHT(O1125,2)),LEN(O1125)=6,DATE(LEFT(O1125,4),MID(O1125,5,1),RIGHT(O1125,1)))</f>
        <v>38139</v>
      </c>
      <c r="R1125">
        <v>10</v>
      </c>
      <c r="S1125" t="str">
        <f t="shared" si="88"/>
        <v>Normal</v>
      </c>
      <c r="U1125">
        <v>202462</v>
      </c>
      <c r="V1125" s="2" cm="1">
        <f t="array" ref="V1125">_xlfn.IFS(LEN(U1125)=8,DATE(LEFT(U1125,4),MID(U1125,5,2),RIGHT(U1125,2)),LEN(U1125)=7,DATE(LEFT(U1125,4),MID(U1125,5,1),RIGHT(U1125,2)),LEN(U1125)=6,DATE(LEFT(U1125,4),MID(U1125,5,1),RIGHT(U1125,1)))</f>
        <v>45445</v>
      </c>
      <c r="X1125" s="2">
        <v>38003</v>
      </c>
      <c r="Y1125">
        <f t="shared" ca="1" si="89"/>
        <v>21</v>
      </c>
    </row>
    <row r="1126" spans="3:25" x14ac:dyDescent="0.25">
      <c r="C1126" t="s">
        <v>3329</v>
      </c>
      <c r="D1126" t="s">
        <v>3330</v>
      </c>
      <c r="F1126" t="str">
        <f t="shared" si="85"/>
        <v>Gertie Franchyonok</v>
      </c>
      <c r="H1126" t="str">
        <f t="shared" si="86"/>
        <v>Gertie Franchyonok</v>
      </c>
      <c r="K1126">
        <v>102</v>
      </c>
      <c r="L1126" t="str">
        <f t="shared" si="87"/>
        <v>High Heart Rate</v>
      </c>
      <c r="O1126">
        <v>19521126</v>
      </c>
      <c r="P1126" s="2" cm="1">
        <f t="array" ref="P1126">_xlfn.IFS(LEN(O1126)=8,DATE(LEFT(O1126,4),MID(O1126,5,2),RIGHT(O1126,2)),LEN(O1126)=7,DATE(LEFT(O1126,4),MID(O1126,5,1),RIGHT(O1126,2)),LEN(O1126)=6,DATE(LEFT(O1126,4),MID(O1126,5,1),RIGHT(O1126,1)))</f>
        <v>19324</v>
      </c>
      <c r="R1126">
        <v>20</v>
      </c>
      <c r="S1126" t="str">
        <f t="shared" si="88"/>
        <v>Normal</v>
      </c>
      <c r="U1126">
        <v>2024418</v>
      </c>
      <c r="V1126" s="2" cm="1">
        <f t="array" ref="V1126">_xlfn.IFS(LEN(U1126)=8,DATE(LEFT(U1126,4),MID(U1126,5,2),RIGHT(U1126,2)),LEN(U1126)=7,DATE(LEFT(U1126,4),MID(U1126,5,1),RIGHT(U1126,2)),LEN(U1126)=6,DATE(LEFT(U1126,4),MID(U1126,5,1),RIGHT(U1126,1)))</f>
        <v>45400</v>
      </c>
      <c r="X1126" s="2">
        <v>36790</v>
      </c>
      <c r="Y1126">
        <f t="shared" ca="1" si="89"/>
        <v>24</v>
      </c>
    </row>
    <row r="1127" spans="3:25" x14ac:dyDescent="0.25">
      <c r="C1127" t="s">
        <v>3332</v>
      </c>
      <c r="D1127" t="s">
        <v>3333</v>
      </c>
      <c r="F1127" t="str">
        <f t="shared" si="85"/>
        <v>Curtis Averay</v>
      </c>
      <c r="H1127" t="str">
        <f t="shared" si="86"/>
        <v>Curtis Averay</v>
      </c>
      <c r="K1127">
        <v>110</v>
      </c>
      <c r="L1127" t="str">
        <f t="shared" si="87"/>
        <v>High Heart Rate</v>
      </c>
      <c r="O1127">
        <v>2004117</v>
      </c>
      <c r="P1127" s="2" cm="1">
        <f t="array" ref="P1127">_xlfn.IFS(LEN(O1127)=8,DATE(LEFT(O1127,4),MID(O1127,5,2),RIGHT(O1127,2)),LEN(O1127)=7,DATE(LEFT(O1127,4),MID(O1127,5,1),RIGHT(O1127,2)),LEN(O1127)=6,DATE(LEFT(O1127,4),MID(O1127,5,1),RIGHT(O1127,1)))</f>
        <v>38003</v>
      </c>
      <c r="R1127">
        <v>19</v>
      </c>
      <c r="S1127" t="str">
        <f t="shared" si="88"/>
        <v>Normal</v>
      </c>
      <c r="U1127">
        <v>2024519</v>
      </c>
      <c r="V1127" s="2" cm="1">
        <f t="array" ref="V1127">_xlfn.IFS(LEN(U1127)=8,DATE(LEFT(U1127,4),MID(U1127,5,2),RIGHT(U1127,2)),LEN(U1127)=7,DATE(LEFT(U1127,4),MID(U1127,5,1),RIGHT(U1127,2)),LEN(U1127)=6,DATE(LEFT(U1127,4),MID(U1127,5,1),RIGHT(U1127,1)))</f>
        <v>45431</v>
      </c>
      <c r="X1127" s="2">
        <v>36902</v>
      </c>
      <c r="Y1127">
        <f t="shared" ca="1" si="89"/>
        <v>24</v>
      </c>
    </row>
    <row r="1128" spans="3:25" x14ac:dyDescent="0.25">
      <c r="C1128" t="s">
        <v>3335</v>
      </c>
      <c r="D1128" t="s">
        <v>3336</v>
      </c>
      <c r="F1128" t="str">
        <f t="shared" si="85"/>
        <v>Ferd Hallgarth</v>
      </c>
      <c r="H1128" t="str">
        <f t="shared" si="86"/>
        <v>Ferd Hallgarth</v>
      </c>
      <c r="K1128">
        <v>110</v>
      </c>
      <c r="L1128" t="str">
        <f t="shared" si="87"/>
        <v>High Heart Rate</v>
      </c>
      <c r="O1128">
        <v>2000921</v>
      </c>
      <c r="P1128" s="2" cm="1">
        <f t="array" ref="P1128">_xlfn.IFS(LEN(O1128)=8,DATE(LEFT(O1128,4),MID(O1128,5,2),RIGHT(O1128,2)),LEN(O1128)=7,DATE(LEFT(O1128,4),MID(O1128,5,1),RIGHT(O1128,2)),LEN(O1128)=6,DATE(LEFT(O1128,4),MID(O1128,5,1),RIGHT(O1128,1)))</f>
        <v>36790</v>
      </c>
      <c r="R1128">
        <v>19</v>
      </c>
      <c r="S1128" t="str">
        <f t="shared" si="88"/>
        <v>Normal</v>
      </c>
      <c r="U1128">
        <v>202411</v>
      </c>
      <c r="V1128" s="2" cm="1">
        <f t="array" ref="V1128">_xlfn.IFS(LEN(U1128)=8,DATE(LEFT(U1128,4),MID(U1128,5,2),RIGHT(U1128,2)),LEN(U1128)=7,DATE(LEFT(U1128,4),MID(U1128,5,1),RIGHT(U1128,2)),LEN(U1128)=6,DATE(LEFT(U1128,4),MID(U1128,5,1),RIGHT(U1128,1)))</f>
        <v>45292</v>
      </c>
      <c r="X1128" s="2">
        <v>36358</v>
      </c>
      <c r="Y1128">
        <f t="shared" ca="1" si="89"/>
        <v>25</v>
      </c>
    </row>
    <row r="1129" spans="3:25" x14ac:dyDescent="0.25">
      <c r="C1129" t="s">
        <v>3338</v>
      </c>
      <c r="D1129" t="s">
        <v>3339</v>
      </c>
      <c r="F1129" t="str">
        <f t="shared" si="85"/>
        <v>Emmalynn Rayment</v>
      </c>
      <c r="H1129" t="str">
        <f t="shared" si="86"/>
        <v>Emmalynn Rayment</v>
      </c>
      <c r="K1129">
        <v>109</v>
      </c>
      <c r="L1129" t="str">
        <f t="shared" si="87"/>
        <v>High Heart Rate</v>
      </c>
      <c r="O1129">
        <v>2001111</v>
      </c>
      <c r="P1129" s="2" cm="1">
        <f t="array" ref="P1129">_xlfn.IFS(LEN(O1129)=8,DATE(LEFT(O1129,4),MID(O1129,5,2),RIGHT(O1129,2)),LEN(O1129)=7,DATE(LEFT(O1129,4),MID(O1129,5,1),RIGHT(O1129,2)),LEN(O1129)=6,DATE(LEFT(O1129,4),MID(O1129,5,1),RIGHT(O1129,1)))</f>
        <v>36902</v>
      </c>
      <c r="R1129">
        <v>24</v>
      </c>
      <c r="S1129" t="str">
        <f t="shared" si="88"/>
        <v>Bad</v>
      </c>
      <c r="U1129">
        <v>202441</v>
      </c>
      <c r="V1129" s="2" cm="1">
        <f t="array" ref="V1129">_xlfn.IFS(LEN(U1129)=8,DATE(LEFT(U1129,4),MID(U1129,5,2),RIGHT(U1129,2)),LEN(U1129)=7,DATE(LEFT(U1129,4),MID(U1129,5,1),RIGHT(U1129,2)),LEN(U1129)=6,DATE(LEFT(U1129,4),MID(U1129,5,1),RIGHT(U1129,1)))</f>
        <v>45383</v>
      </c>
      <c r="X1129" s="2">
        <v>37127</v>
      </c>
      <c r="Y1129">
        <f t="shared" ca="1" si="89"/>
        <v>23</v>
      </c>
    </row>
    <row r="1130" spans="3:25" x14ac:dyDescent="0.25">
      <c r="C1130" t="s">
        <v>1209</v>
      </c>
      <c r="D1130" t="s">
        <v>3341</v>
      </c>
      <c r="F1130" t="str">
        <f t="shared" si="85"/>
        <v>Frants Balden</v>
      </c>
      <c r="H1130" t="str">
        <f t="shared" si="86"/>
        <v>Frants Balden</v>
      </c>
      <c r="K1130">
        <v>67</v>
      </c>
      <c r="L1130" t="str">
        <f t="shared" si="87"/>
        <v>Normal Heart Rate</v>
      </c>
      <c r="O1130">
        <v>1999717</v>
      </c>
      <c r="P1130" s="2" cm="1">
        <f t="array" ref="P1130">_xlfn.IFS(LEN(O1130)=8,DATE(LEFT(O1130,4),MID(O1130,5,2),RIGHT(O1130,2)),LEN(O1130)=7,DATE(LEFT(O1130,4),MID(O1130,5,1),RIGHT(O1130,2)),LEN(O1130)=6,DATE(LEFT(O1130,4),MID(O1130,5,1),RIGHT(O1130,1)))</f>
        <v>36358</v>
      </c>
      <c r="R1130">
        <v>15</v>
      </c>
      <c r="S1130" t="str">
        <f t="shared" si="88"/>
        <v>Normal</v>
      </c>
      <c r="U1130">
        <v>202462</v>
      </c>
      <c r="V1130" s="2" cm="1">
        <f t="array" ref="V1130">_xlfn.IFS(LEN(U1130)=8,DATE(LEFT(U1130,4),MID(U1130,5,2),RIGHT(U1130,2)),LEN(U1130)=7,DATE(LEFT(U1130,4),MID(U1130,5,1),RIGHT(U1130,2)),LEN(U1130)=6,DATE(LEFT(U1130,4),MID(U1130,5,1),RIGHT(U1130,1)))</f>
        <v>45445</v>
      </c>
      <c r="X1130" s="2">
        <v>34528</v>
      </c>
      <c r="Y1130">
        <f t="shared" ca="1" si="89"/>
        <v>30</v>
      </c>
    </row>
    <row r="1131" spans="3:25" x14ac:dyDescent="0.25">
      <c r="C1131" t="s">
        <v>3343</v>
      </c>
      <c r="D1131" t="s">
        <v>3344</v>
      </c>
      <c r="F1131" t="str">
        <f t="shared" si="85"/>
        <v>Glynn Esson</v>
      </c>
      <c r="H1131" t="str">
        <f t="shared" si="86"/>
        <v>Glynn Esson</v>
      </c>
      <c r="K1131">
        <v>90</v>
      </c>
      <c r="L1131" t="str">
        <f t="shared" si="87"/>
        <v>Normal Heart Rate</v>
      </c>
      <c r="O1131">
        <v>2001824</v>
      </c>
      <c r="P1131" s="2" cm="1">
        <f t="array" ref="P1131">_xlfn.IFS(LEN(O1131)=8,DATE(LEFT(O1131,4),MID(O1131,5,2),RIGHT(O1131,2)),LEN(O1131)=7,DATE(LEFT(O1131,4),MID(O1131,5,1),RIGHT(O1131,2)),LEN(O1131)=6,DATE(LEFT(O1131,4),MID(O1131,5,1),RIGHT(O1131,1)))</f>
        <v>37127</v>
      </c>
      <c r="R1131">
        <v>17</v>
      </c>
      <c r="S1131" t="str">
        <f t="shared" si="88"/>
        <v>Normal</v>
      </c>
      <c r="U1131">
        <v>202428</v>
      </c>
      <c r="V1131" s="2" cm="1">
        <f t="array" ref="V1131">_xlfn.IFS(LEN(U1131)=8,DATE(LEFT(U1131,4),MID(U1131,5,2),RIGHT(U1131,2)),LEN(U1131)=7,DATE(LEFT(U1131,4),MID(U1131,5,1),RIGHT(U1131,2)),LEN(U1131)=6,DATE(LEFT(U1131,4),MID(U1131,5,1),RIGHT(U1131,1)))</f>
        <v>45330</v>
      </c>
      <c r="X1131" s="2">
        <v>35439</v>
      </c>
      <c r="Y1131">
        <f t="shared" ca="1" si="89"/>
        <v>28</v>
      </c>
    </row>
    <row r="1132" spans="3:25" x14ac:dyDescent="0.25">
      <c r="C1132" t="s">
        <v>3346</v>
      </c>
      <c r="D1132" t="s">
        <v>3347</v>
      </c>
      <c r="F1132" t="str">
        <f t="shared" si="85"/>
        <v>Fidel Macconaghy</v>
      </c>
      <c r="H1132" t="str">
        <f t="shared" si="86"/>
        <v>Fidel Macconaghy</v>
      </c>
      <c r="K1132">
        <v>87</v>
      </c>
      <c r="L1132" t="str">
        <f t="shared" si="87"/>
        <v>Normal Heart Rate</v>
      </c>
      <c r="O1132">
        <v>1994713</v>
      </c>
      <c r="P1132" s="2" cm="1">
        <f t="array" ref="P1132">_xlfn.IFS(LEN(O1132)=8,DATE(LEFT(O1132,4),MID(O1132,5,2),RIGHT(O1132,2)),LEN(O1132)=7,DATE(LEFT(O1132,4),MID(O1132,5,1),RIGHT(O1132,2)),LEN(O1132)=6,DATE(LEFT(O1132,4),MID(O1132,5,1),RIGHT(O1132,1)))</f>
        <v>34528</v>
      </c>
      <c r="R1132">
        <v>15</v>
      </c>
      <c r="S1132" t="str">
        <f t="shared" si="88"/>
        <v>Normal</v>
      </c>
      <c r="U1132">
        <v>202428</v>
      </c>
      <c r="V1132" s="2" cm="1">
        <f t="array" ref="V1132">_xlfn.IFS(LEN(U1132)=8,DATE(LEFT(U1132,4),MID(U1132,5,2),RIGHT(U1132,2)),LEN(U1132)=7,DATE(LEFT(U1132,4),MID(U1132,5,1),RIGHT(U1132,2)),LEN(U1132)=6,DATE(LEFT(U1132,4),MID(U1132,5,1),RIGHT(U1132,1)))</f>
        <v>45330</v>
      </c>
      <c r="X1132" s="2">
        <v>27606</v>
      </c>
      <c r="Y1132">
        <f t="shared" ca="1" si="89"/>
        <v>49</v>
      </c>
    </row>
    <row r="1133" spans="3:25" x14ac:dyDescent="0.25">
      <c r="C1133" t="s">
        <v>3349</v>
      </c>
      <c r="D1133" t="s">
        <v>3350</v>
      </c>
      <c r="F1133" t="str">
        <f t="shared" si="85"/>
        <v>Ashlie McLean</v>
      </c>
      <c r="H1133" t="str">
        <f t="shared" si="86"/>
        <v>Ashlie McLean</v>
      </c>
      <c r="K1133">
        <v>88</v>
      </c>
      <c r="L1133" t="str">
        <f t="shared" si="87"/>
        <v>Normal Heart Rate</v>
      </c>
      <c r="O1133">
        <v>199719</v>
      </c>
      <c r="P1133" s="2" cm="1">
        <f t="array" ref="P1133">_xlfn.IFS(LEN(O1133)=8,DATE(LEFT(O1133,4),MID(O1133,5,2),RIGHT(O1133,2)),LEN(O1133)=7,DATE(LEFT(O1133,4),MID(O1133,5,1),RIGHT(O1133,2)),LEN(O1133)=6,DATE(LEFT(O1133,4),MID(O1133,5,1),RIGHT(O1133,1)))</f>
        <v>35439</v>
      </c>
      <c r="R1133">
        <v>15</v>
      </c>
      <c r="S1133" t="str">
        <f t="shared" si="88"/>
        <v>Normal</v>
      </c>
      <c r="U1133">
        <v>2024111</v>
      </c>
      <c r="V1133" s="2" cm="1">
        <f t="array" ref="V1133">_xlfn.IFS(LEN(U1133)=8,DATE(LEFT(U1133,4),MID(U1133,5,2),RIGHT(U1133,2)),LEN(U1133)=7,DATE(LEFT(U1133,4),MID(U1133,5,1),RIGHT(U1133,2)),LEN(U1133)=6,DATE(LEFT(U1133,4),MID(U1133,5,1),RIGHT(U1133,1)))</f>
        <v>45302</v>
      </c>
      <c r="X1133" s="2">
        <v>33253</v>
      </c>
      <c r="Y1133">
        <f t="shared" ca="1" si="89"/>
        <v>34</v>
      </c>
    </row>
    <row r="1134" spans="3:25" x14ac:dyDescent="0.25">
      <c r="C1134" t="s">
        <v>3352</v>
      </c>
      <c r="D1134" t="s">
        <v>3353</v>
      </c>
      <c r="F1134" t="str">
        <f t="shared" si="85"/>
        <v>Rozamond Vanichev</v>
      </c>
      <c r="H1134" t="str">
        <f t="shared" si="86"/>
        <v>Rozamond Vanichev</v>
      </c>
      <c r="K1134">
        <v>90</v>
      </c>
      <c r="L1134" t="str">
        <f t="shared" si="87"/>
        <v>Normal Heart Rate</v>
      </c>
      <c r="O1134">
        <v>1975731</v>
      </c>
      <c r="P1134" s="2" cm="1">
        <f t="array" ref="P1134">_xlfn.IFS(LEN(O1134)=8,DATE(LEFT(O1134,4),MID(O1134,5,2),RIGHT(O1134,2)),LEN(O1134)=7,DATE(LEFT(O1134,4),MID(O1134,5,1),RIGHT(O1134,2)),LEN(O1134)=6,DATE(LEFT(O1134,4),MID(O1134,5,1),RIGHT(O1134,1)))</f>
        <v>27606</v>
      </c>
      <c r="R1134">
        <v>20</v>
      </c>
      <c r="S1134" t="str">
        <f t="shared" si="88"/>
        <v>Normal</v>
      </c>
      <c r="U1134">
        <v>2024111</v>
      </c>
      <c r="V1134" s="2" cm="1">
        <f t="array" ref="V1134">_xlfn.IFS(LEN(U1134)=8,DATE(LEFT(U1134,4),MID(U1134,5,2),RIGHT(U1134,2)),LEN(U1134)=7,DATE(LEFT(U1134,4),MID(U1134,5,1),RIGHT(U1134,2)),LEN(U1134)=6,DATE(LEFT(U1134,4),MID(U1134,5,1),RIGHT(U1134,1)))</f>
        <v>45302</v>
      </c>
      <c r="X1134" s="2">
        <v>33376</v>
      </c>
      <c r="Y1134">
        <f t="shared" ca="1" si="89"/>
        <v>33</v>
      </c>
    </row>
    <row r="1135" spans="3:25" x14ac:dyDescent="0.25">
      <c r="C1135" t="s">
        <v>1138</v>
      </c>
      <c r="D1135" t="s">
        <v>3355</v>
      </c>
      <c r="F1135" t="str">
        <f t="shared" si="85"/>
        <v>Shaina Allanby</v>
      </c>
      <c r="H1135" t="str">
        <f t="shared" si="86"/>
        <v>Shaina Allanby</v>
      </c>
      <c r="K1135">
        <v>99</v>
      </c>
      <c r="L1135" t="str">
        <f t="shared" si="87"/>
        <v>Normal Heart Rate</v>
      </c>
      <c r="O1135">
        <v>1991115</v>
      </c>
      <c r="P1135" s="2" cm="1">
        <f t="array" ref="P1135">_xlfn.IFS(LEN(O1135)=8,DATE(LEFT(O1135,4),MID(O1135,5,2),RIGHT(O1135,2)),LEN(O1135)=7,DATE(LEFT(O1135,4),MID(O1135,5,1),RIGHT(O1135,2)),LEN(O1135)=6,DATE(LEFT(O1135,4),MID(O1135,5,1),RIGHT(O1135,1)))</f>
        <v>33253</v>
      </c>
      <c r="R1135">
        <v>25</v>
      </c>
      <c r="S1135" t="str">
        <f t="shared" si="88"/>
        <v>Bad</v>
      </c>
      <c r="U1135">
        <v>2024427</v>
      </c>
      <c r="V1135" s="2" cm="1">
        <f t="array" ref="V1135">_xlfn.IFS(LEN(U1135)=8,DATE(LEFT(U1135,4),MID(U1135,5,2),RIGHT(U1135,2)),LEN(U1135)=7,DATE(LEFT(U1135,4),MID(U1135,5,1),RIGHT(U1135,2)),LEN(U1135)=6,DATE(LEFT(U1135,4),MID(U1135,5,1),RIGHT(U1135,1)))</f>
        <v>45409</v>
      </c>
      <c r="X1135" s="2">
        <v>36669</v>
      </c>
      <c r="Y1135">
        <f t="shared" ca="1" si="89"/>
        <v>24</v>
      </c>
    </row>
    <row r="1136" spans="3:25" x14ac:dyDescent="0.25">
      <c r="C1136" t="s">
        <v>3357</v>
      </c>
      <c r="D1136" t="s">
        <v>3358</v>
      </c>
      <c r="F1136" t="str">
        <f t="shared" si="85"/>
        <v>Fremont Sutherby</v>
      </c>
      <c r="H1136" t="str">
        <f t="shared" si="86"/>
        <v>Fremont Sutherby</v>
      </c>
      <c r="K1136">
        <v>110</v>
      </c>
      <c r="L1136" t="str">
        <f t="shared" si="87"/>
        <v>High Heart Rate</v>
      </c>
      <c r="O1136">
        <v>1991518</v>
      </c>
      <c r="P1136" s="2" cm="1">
        <f t="array" ref="P1136">_xlfn.IFS(LEN(O1136)=8,DATE(LEFT(O1136,4),MID(O1136,5,2),RIGHT(O1136,2)),LEN(O1136)=7,DATE(LEFT(O1136,4),MID(O1136,5,1),RIGHT(O1136,2)),LEN(O1136)=6,DATE(LEFT(O1136,4),MID(O1136,5,1),RIGHT(O1136,1)))</f>
        <v>33376</v>
      </c>
      <c r="R1136">
        <v>20</v>
      </c>
      <c r="S1136" t="str">
        <f t="shared" si="88"/>
        <v>Normal</v>
      </c>
      <c r="U1136">
        <v>202414</v>
      </c>
      <c r="V1136" s="2" cm="1">
        <f t="array" ref="V1136">_xlfn.IFS(LEN(U1136)=8,DATE(LEFT(U1136,4),MID(U1136,5,2),RIGHT(U1136,2)),LEN(U1136)=7,DATE(LEFT(U1136,4),MID(U1136,5,1),RIGHT(U1136,2)),LEN(U1136)=6,DATE(LEFT(U1136,4),MID(U1136,5,1),RIGHT(U1136,1)))</f>
        <v>45295</v>
      </c>
      <c r="X1136" s="2">
        <v>36530</v>
      </c>
      <c r="Y1136">
        <f t="shared" ca="1" si="89"/>
        <v>25</v>
      </c>
    </row>
    <row r="1137" spans="3:25" x14ac:dyDescent="0.25">
      <c r="C1137" t="s">
        <v>3360</v>
      </c>
      <c r="D1137" t="s">
        <v>3361</v>
      </c>
      <c r="F1137" t="str">
        <f t="shared" si="85"/>
        <v>Gustav Heindle</v>
      </c>
      <c r="H1137" t="str">
        <f t="shared" si="86"/>
        <v>Gustav Heindle</v>
      </c>
      <c r="K1137">
        <v>97</v>
      </c>
      <c r="L1137" t="str">
        <f t="shared" si="87"/>
        <v>Normal Heart Rate</v>
      </c>
      <c r="O1137">
        <v>2000523</v>
      </c>
      <c r="P1137" s="2" cm="1">
        <f t="array" ref="P1137">_xlfn.IFS(LEN(O1137)=8,DATE(LEFT(O1137,4),MID(O1137,5,2),RIGHT(O1137,2)),LEN(O1137)=7,DATE(LEFT(O1137,4),MID(O1137,5,1),RIGHT(O1137,2)),LEN(O1137)=6,DATE(LEFT(O1137,4),MID(O1137,5,1),RIGHT(O1137,1)))</f>
        <v>36669</v>
      </c>
      <c r="R1137">
        <v>19</v>
      </c>
      <c r="S1137" t="str">
        <f t="shared" si="88"/>
        <v>Normal</v>
      </c>
      <c r="U1137">
        <v>202431</v>
      </c>
      <c r="V1137" s="2" cm="1">
        <f t="array" ref="V1137">_xlfn.IFS(LEN(U1137)=8,DATE(LEFT(U1137,4),MID(U1137,5,2),RIGHT(U1137,2)),LEN(U1137)=7,DATE(LEFT(U1137,4),MID(U1137,5,1),RIGHT(U1137,2)),LEN(U1137)=6,DATE(LEFT(U1137,4),MID(U1137,5,1),RIGHT(U1137,1)))</f>
        <v>45352</v>
      </c>
      <c r="X1137" s="2">
        <v>38799</v>
      </c>
      <c r="Y1137">
        <f t="shared" ca="1" si="89"/>
        <v>19</v>
      </c>
    </row>
    <row r="1138" spans="3:25" x14ac:dyDescent="0.25">
      <c r="C1138" t="s">
        <v>1928</v>
      </c>
      <c r="D1138" t="s">
        <v>3363</v>
      </c>
      <c r="F1138" t="str">
        <f t="shared" si="85"/>
        <v>Alex Discombe</v>
      </c>
      <c r="H1138" t="str">
        <f t="shared" si="86"/>
        <v>Alex Discombe</v>
      </c>
      <c r="K1138">
        <v>97</v>
      </c>
      <c r="L1138" t="str">
        <f t="shared" si="87"/>
        <v>Normal Heart Rate</v>
      </c>
      <c r="O1138">
        <v>2000105</v>
      </c>
      <c r="P1138" s="2" cm="1">
        <f t="array" ref="P1138">_xlfn.IFS(LEN(O1138)=8,DATE(LEFT(O1138,4),MID(O1138,5,2),RIGHT(O1138,2)),LEN(O1138)=7,DATE(LEFT(O1138,4),MID(O1138,5,1),RIGHT(O1138,2)),LEN(O1138)=6,DATE(LEFT(O1138,4),MID(O1138,5,1),RIGHT(O1138,1)))</f>
        <v>36530</v>
      </c>
      <c r="R1138">
        <v>15</v>
      </c>
      <c r="S1138" t="str">
        <f t="shared" si="88"/>
        <v>Normal</v>
      </c>
      <c r="U1138">
        <v>202453</v>
      </c>
      <c r="V1138" s="2" cm="1">
        <f t="array" ref="V1138">_xlfn.IFS(LEN(U1138)=8,DATE(LEFT(U1138,4),MID(U1138,5,2),RIGHT(U1138,2)),LEN(U1138)=7,DATE(LEFT(U1138,4),MID(U1138,5,1),RIGHT(U1138,2)),LEN(U1138)=6,DATE(LEFT(U1138,4),MID(U1138,5,1),RIGHT(U1138,1)))</f>
        <v>45415</v>
      </c>
      <c r="X1138" s="2">
        <v>33412</v>
      </c>
      <c r="Y1138">
        <f t="shared" ca="1" si="89"/>
        <v>33</v>
      </c>
    </row>
    <row r="1139" spans="3:25" x14ac:dyDescent="0.25">
      <c r="C1139" t="s">
        <v>3365</v>
      </c>
      <c r="D1139" t="s">
        <v>3366</v>
      </c>
      <c r="F1139" t="str">
        <f t="shared" si="85"/>
        <v>Retha Buchett</v>
      </c>
      <c r="H1139" t="str">
        <f t="shared" si="86"/>
        <v>Retha Buchett</v>
      </c>
      <c r="K1139">
        <v>96</v>
      </c>
      <c r="L1139" t="str">
        <f t="shared" si="87"/>
        <v>Normal Heart Rate</v>
      </c>
      <c r="O1139">
        <v>2006323</v>
      </c>
      <c r="P1139" s="2" cm="1">
        <f t="array" ref="P1139">_xlfn.IFS(LEN(O1139)=8,DATE(LEFT(O1139,4),MID(O1139,5,2),RIGHT(O1139,2)),LEN(O1139)=7,DATE(LEFT(O1139,4),MID(O1139,5,1),RIGHT(O1139,2)),LEN(O1139)=6,DATE(LEFT(O1139,4),MID(O1139,5,1),RIGHT(O1139,1)))</f>
        <v>38799</v>
      </c>
      <c r="R1139">
        <v>25</v>
      </c>
      <c r="S1139" t="str">
        <f t="shared" si="88"/>
        <v>Bad</v>
      </c>
      <c r="U1139">
        <v>2024430</v>
      </c>
      <c r="V1139" s="2" cm="1">
        <f t="array" ref="V1139">_xlfn.IFS(LEN(U1139)=8,DATE(LEFT(U1139,4),MID(U1139,5,2),RIGHT(U1139,2)),LEN(U1139)=7,DATE(LEFT(U1139,4),MID(U1139,5,1),RIGHT(U1139,2)),LEN(U1139)=6,DATE(LEFT(U1139,4),MID(U1139,5,1),RIGHT(U1139,1)))</f>
        <v>45412</v>
      </c>
      <c r="X1139" s="2">
        <v>38301</v>
      </c>
      <c r="Y1139">
        <f t="shared" ca="1" si="89"/>
        <v>20</v>
      </c>
    </row>
    <row r="1140" spans="3:25" x14ac:dyDescent="0.25">
      <c r="C1140" t="s">
        <v>3368</v>
      </c>
      <c r="D1140" t="s">
        <v>3369</v>
      </c>
      <c r="F1140" t="str">
        <f t="shared" si="85"/>
        <v>Redford Laterza</v>
      </c>
      <c r="H1140" t="str">
        <f t="shared" si="86"/>
        <v>Redford Laterza</v>
      </c>
      <c r="K1140">
        <v>110</v>
      </c>
      <c r="L1140" t="str">
        <f t="shared" si="87"/>
        <v>High Heart Rate</v>
      </c>
      <c r="O1140">
        <v>1991623</v>
      </c>
      <c r="P1140" s="2" cm="1">
        <f t="array" ref="P1140">_xlfn.IFS(LEN(O1140)=8,DATE(LEFT(O1140,4),MID(O1140,5,2),RIGHT(O1140,2)),LEN(O1140)=7,DATE(LEFT(O1140,4),MID(O1140,5,1),RIGHT(O1140,2)),LEN(O1140)=6,DATE(LEFT(O1140,4),MID(O1140,5,1),RIGHT(O1140,1)))</f>
        <v>33412</v>
      </c>
      <c r="R1140">
        <v>14</v>
      </c>
      <c r="S1140" t="str">
        <f t="shared" si="88"/>
        <v>Normal</v>
      </c>
      <c r="U1140">
        <v>2024517</v>
      </c>
      <c r="V1140" s="2" cm="1">
        <f t="array" ref="V1140">_xlfn.IFS(LEN(U1140)=8,DATE(LEFT(U1140,4),MID(U1140,5,2),RIGHT(U1140,2)),LEN(U1140)=7,DATE(LEFT(U1140,4),MID(U1140,5,1),RIGHT(U1140,2)),LEN(U1140)=6,DATE(LEFT(U1140,4),MID(U1140,5,1),RIGHT(U1140,1)))</f>
        <v>45429</v>
      </c>
      <c r="X1140" s="2">
        <v>17711</v>
      </c>
      <c r="Y1140">
        <f t="shared" ca="1" si="89"/>
        <v>76</v>
      </c>
    </row>
    <row r="1141" spans="3:25" x14ac:dyDescent="0.25">
      <c r="C1141" t="s">
        <v>3371</v>
      </c>
      <c r="D1141" t="s">
        <v>3372</v>
      </c>
      <c r="F1141" t="str">
        <f t="shared" si="85"/>
        <v>Melosa Blasing</v>
      </c>
      <c r="H1141" t="str">
        <f t="shared" si="86"/>
        <v>Melosa Blasing</v>
      </c>
      <c r="K1141">
        <v>89</v>
      </c>
      <c r="L1141" t="str">
        <f t="shared" si="87"/>
        <v>Normal Heart Rate</v>
      </c>
      <c r="O1141">
        <v>20041110</v>
      </c>
      <c r="P1141" s="2" cm="1">
        <f t="array" ref="P1141">_xlfn.IFS(LEN(O1141)=8,DATE(LEFT(O1141,4),MID(O1141,5,2),RIGHT(O1141,2)),LEN(O1141)=7,DATE(LEFT(O1141,4),MID(O1141,5,1),RIGHT(O1141,2)),LEN(O1141)=6,DATE(LEFT(O1141,4),MID(O1141,5,1),RIGHT(O1141,1)))</f>
        <v>38301</v>
      </c>
      <c r="R1141">
        <v>24</v>
      </c>
      <c r="S1141" t="str">
        <f t="shared" si="88"/>
        <v>Bad</v>
      </c>
      <c r="U1141">
        <v>2024424</v>
      </c>
      <c r="V1141" s="2" cm="1">
        <f t="array" ref="V1141">_xlfn.IFS(LEN(U1141)=8,DATE(LEFT(U1141,4),MID(U1141,5,2),RIGHT(U1141,2)),LEN(U1141)=7,DATE(LEFT(U1141,4),MID(U1141,5,1),RIGHT(U1141,2)),LEN(U1141)=6,DATE(LEFT(U1141,4),MID(U1141,5,1),RIGHT(U1141,1)))</f>
        <v>45406</v>
      </c>
      <c r="X1141" s="2">
        <v>32962</v>
      </c>
      <c r="Y1141">
        <f t="shared" ca="1" si="89"/>
        <v>34</v>
      </c>
    </row>
    <row r="1142" spans="3:25" x14ac:dyDescent="0.25">
      <c r="C1142" t="s">
        <v>3374</v>
      </c>
      <c r="D1142" t="s">
        <v>3375</v>
      </c>
      <c r="F1142" t="str">
        <f t="shared" si="85"/>
        <v>Malynda Gowenlock</v>
      </c>
      <c r="H1142" t="str">
        <f t="shared" si="86"/>
        <v>Malynda Gowenlock</v>
      </c>
      <c r="K1142">
        <v>81</v>
      </c>
      <c r="L1142" t="str">
        <f t="shared" si="87"/>
        <v>Normal Heart Rate</v>
      </c>
      <c r="O1142">
        <v>1948627</v>
      </c>
      <c r="P1142" s="2" cm="1">
        <f t="array" ref="P1142">_xlfn.IFS(LEN(O1142)=8,DATE(LEFT(O1142,4),MID(O1142,5,2),RIGHT(O1142,2)),LEN(O1142)=7,DATE(LEFT(O1142,4),MID(O1142,5,1),RIGHT(O1142,2)),LEN(O1142)=6,DATE(LEFT(O1142,4),MID(O1142,5,1),RIGHT(O1142,1)))</f>
        <v>17711</v>
      </c>
      <c r="R1142">
        <v>10</v>
      </c>
      <c r="S1142" t="str">
        <f t="shared" si="88"/>
        <v>Normal</v>
      </c>
      <c r="U1142">
        <v>2024512</v>
      </c>
      <c r="V1142" s="2" cm="1">
        <f t="array" ref="V1142">_xlfn.IFS(LEN(U1142)=8,DATE(LEFT(U1142,4),MID(U1142,5,2),RIGHT(U1142,2)),LEN(U1142)=7,DATE(LEFT(U1142,4),MID(U1142,5,1),RIGHT(U1142,2)),LEN(U1142)=6,DATE(LEFT(U1142,4),MID(U1142,5,1),RIGHT(U1142,1)))</f>
        <v>45424</v>
      </c>
      <c r="X1142" s="2">
        <v>33799</v>
      </c>
      <c r="Y1142">
        <f t="shared" ca="1" si="89"/>
        <v>32</v>
      </c>
    </row>
    <row r="1143" spans="3:25" x14ac:dyDescent="0.25">
      <c r="C1143" t="s">
        <v>3377</v>
      </c>
      <c r="D1143" t="s">
        <v>3378</v>
      </c>
      <c r="F1143" t="str">
        <f t="shared" si="85"/>
        <v>Carlynne Tiuit</v>
      </c>
      <c r="H1143" t="str">
        <f t="shared" si="86"/>
        <v>Carlynne Tiuit</v>
      </c>
      <c r="K1143">
        <v>92</v>
      </c>
      <c r="L1143" t="str">
        <f t="shared" si="87"/>
        <v>Normal Heart Rate</v>
      </c>
      <c r="O1143">
        <v>1990330</v>
      </c>
      <c r="P1143" s="2" cm="1">
        <f t="array" ref="P1143">_xlfn.IFS(LEN(O1143)=8,DATE(LEFT(O1143,4),MID(O1143,5,2),RIGHT(O1143,2)),LEN(O1143)=7,DATE(LEFT(O1143,4),MID(O1143,5,1),RIGHT(O1143,2)),LEN(O1143)=6,DATE(LEFT(O1143,4),MID(O1143,5,1),RIGHT(O1143,1)))</f>
        <v>32962</v>
      </c>
      <c r="R1143">
        <v>22</v>
      </c>
      <c r="S1143" t="str">
        <f t="shared" si="88"/>
        <v>Normal</v>
      </c>
      <c r="U1143">
        <v>2024512</v>
      </c>
      <c r="V1143" s="2" cm="1">
        <f t="array" ref="V1143">_xlfn.IFS(LEN(U1143)=8,DATE(LEFT(U1143,4),MID(U1143,5,2),RIGHT(U1143,2)),LEN(U1143)=7,DATE(LEFT(U1143,4),MID(U1143,5,1),RIGHT(U1143,2)),LEN(U1143)=6,DATE(LEFT(U1143,4),MID(U1143,5,1),RIGHT(U1143,1)))</f>
        <v>45424</v>
      </c>
      <c r="X1143" s="2">
        <v>36846</v>
      </c>
      <c r="Y1143">
        <f t="shared" ca="1" si="89"/>
        <v>24</v>
      </c>
    </row>
    <row r="1144" spans="3:25" x14ac:dyDescent="0.25">
      <c r="C1144" t="s">
        <v>3338</v>
      </c>
      <c r="D1144" t="s">
        <v>3380</v>
      </c>
      <c r="F1144" t="str">
        <f t="shared" si="85"/>
        <v>Emmalynn Ritchley</v>
      </c>
      <c r="H1144" t="str">
        <f t="shared" si="86"/>
        <v>Emmalynn Ritchley</v>
      </c>
      <c r="K1144">
        <v>91</v>
      </c>
      <c r="L1144" t="str">
        <f t="shared" si="87"/>
        <v>Normal Heart Rate</v>
      </c>
      <c r="O1144">
        <v>1992714</v>
      </c>
      <c r="P1144" s="2" cm="1">
        <f t="array" ref="P1144">_xlfn.IFS(LEN(O1144)=8,DATE(LEFT(O1144,4),MID(O1144,5,2),RIGHT(O1144,2)),LEN(O1144)=7,DATE(LEFT(O1144,4),MID(O1144,5,1),RIGHT(O1144,2)),LEN(O1144)=6,DATE(LEFT(O1144,4),MID(O1144,5,1),RIGHT(O1144,1)))</f>
        <v>33799</v>
      </c>
      <c r="R1144">
        <v>11</v>
      </c>
      <c r="S1144" t="str">
        <f t="shared" si="88"/>
        <v>Normal</v>
      </c>
      <c r="U1144">
        <v>202433</v>
      </c>
      <c r="V1144" s="2" cm="1">
        <f t="array" ref="V1144">_xlfn.IFS(LEN(U1144)=8,DATE(LEFT(U1144,4),MID(U1144,5,2),RIGHT(U1144,2)),LEN(U1144)=7,DATE(LEFT(U1144,4),MID(U1144,5,1),RIGHT(U1144,2)),LEN(U1144)=6,DATE(LEFT(U1144,4),MID(U1144,5,1),RIGHT(U1144,1)))</f>
        <v>45354</v>
      </c>
      <c r="X1144" s="2">
        <v>37441</v>
      </c>
      <c r="Y1144">
        <f t="shared" ca="1" si="89"/>
        <v>22</v>
      </c>
    </row>
    <row r="1145" spans="3:25" x14ac:dyDescent="0.25">
      <c r="C1145" t="s">
        <v>3382</v>
      </c>
      <c r="D1145" t="s">
        <v>3383</v>
      </c>
      <c r="F1145" t="str">
        <f t="shared" si="85"/>
        <v>Fred Prawle</v>
      </c>
      <c r="H1145" t="str">
        <f t="shared" si="86"/>
        <v>Fred Prawle</v>
      </c>
      <c r="K1145">
        <v>100</v>
      </c>
      <c r="L1145" t="str">
        <f t="shared" si="87"/>
        <v>High Heart Rate</v>
      </c>
      <c r="O1145">
        <v>20001116</v>
      </c>
      <c r="P1145" s="2" cm="1">
        <f t="array" ref="P1145">_xlfn.IFS(LEN(O1145)=8,DATE(LEFT(O1145,4),MID(O1145,5,2),RIGHT(O1145,2)),LEN(O1145)=7,DATE(LEFT(O1145,4),MID(O1145,5,1),RIGHT(O1145,2)),LEN(O1145)=6,DATE(LEFT(O1145,4),MID(O1145,5,1),RIGHT(O1145,1)))</f>
        <v>36846</v>
      </c>
      <c r="R1145">
        <v>15</v>
      </c>
      <c r="S1145" t="str">
        <f t="shared" si="88"/>
        <v>Normal</v>
      </c>
      <c r="U1145">
        <v>2024124</v>
      </c>
      <c r="V1145" s="2" cm="1">
        <f t="array" ref="V1145">_xlfn.IFS(LEN(U1145)=8,DATE(LEFT(U1145,4),MID(U1145,5,2),RIGHT(U1145,2)),LEN(U1145)=7,DATE(LEFT(U1145,4),MID(U1145,5,1),RIGHT(U1145,2)),LEN(U1145)=6,DATE(LEFT(U1145,4),MID(U1145,5,1),RIGHT(U1145,1)))</f>
        <v>45315</v>
      </c>
      <c r="X1145" s="2">
        <v>30348</v>
      </c>
      <c r="Y1145">
        <f t="shared" ca="1" si="89"/>
        <v>42</v>
      </c>
    </row>
    <row r="1146" spans="3:25" x14ac:dyDescent="0.25">
      <c r="C1146" t="s">
        <v>1510</v>
      </c>
      <c r="D1146" t="s">
        <v>3385</v>
      </c>
      <c r="F1146" t="str">
        <f t="shared" si="85"/>
        <v>Neall Egglestone</v>
      </c>
      <c r="H1146" t="str">
        <f t="shared" si="86"/>
        <v>Neall Egglestone</v>
      </c>
      <c r="K1146">
        <v>95</v>
      </c>
      <c r="L1146" t="str">
        <f t="shared" si="87"/>
        <v>Normal Heart Rate</v>
      </c>
      <c r="O1146">
        <v>200274</v>
      </c>
      <c r="P1146" s="2" cm="1">
        <f t="array" ref="P1146">_xlfn.IFS(LEN(O1146)=8,DATE(LEFT(O1146,4),MID(O1146,5,2),RIGHT(O1146,2)),LEN(O1146)=7,DATE(LEFT(O1146,4),MID(O1146,5,1),RIGHT(O1146,2)),LEN(O1146)=6,DATE(LEFT(O1146,4),MID(O1146,5,1),RIGHT(O1146,1)))</f>
        <v>37441</v>
      </c>
      <c r="R1146">
        <v>11</v>
      </c>
      <c r="S1146" t="str">
        <f t="shared" si="88"/>
        <v>Normal</v>
      </c>
      <c r="U1146">
        <v>2024531</v>
      </c>
      <c r="V1146" s="2" cm="1">
        <f t="array" ref="V1146">_xlfn.IFS(LEN(U1146)=8,DATE(LEFT(U1146,4),MID(U1146,5,2),RIGHT(U1146,2)),LEN(U1146)=7,DATE(LEFT(U1146,4),MID(U1146,5,1),RIGHT(U1146,2)),LEN(U1146)=6,DATE(LEFT(U1146,4),MID(U1146,5,1),RIGHT(U1146,1)))</f>
        <v>45443</v>
      </c>
      <c r="X1146" s="2">
        <v>36727</v>
      </c>
      <c r="Y1146">
        <f t="shared" ca="1" si="89"/>
        <v>24</v>
      </c>
    </row>
    <row r="1147" spans="3:25" x14ac:dyDescent="0.25">
      <c r="C1147" t="s">
        <v>3387</v>
      </c>
      <c r="D1147" t="s">
        <v>3388</v>
      </c>
      <c r="F1147" t="str">
        <f t="shared" si="85"/>
        <v>Margery Lowery</v>
      </c>
      <c r="H1147" t="str">
        <f t="shared" si="86"/>
        <v>Margery Lowery</v>
      </c>
      <c r="K1147">
        <v>95</v>
      </c>
      <c r="L1147" t="str">
        <f t="shared" si="87"/>
        <v>Normal Heart Rate</v>
      </c>
      <c r="O1147">
        <v>198321</v>
      </c>
      <c r="P1147" s="2" cm="1">
        <f t="array" ref="P1147">_xlfn.IFS(LEN(O1147)=8,DATE(LEFT(O1147,4),MID(O1147,5,2),RIGHT(O1147,2)),LEN(O1147)=7,DATE(LEFT(O1147,4),MID(O1147,5,1),RIGHT(O1147,2)),LEN(O1147)=6,DATE(LEFT(O1147,4),MID(O1147,5,1),RIGHT(O1147,1)))</f>
        <v>30348</v>
      </c>
      <c r="R1147">
        <v>8</v>
      </c>
      <c r="S1147" t="str">
        <f t="shared" si="88"/>
        <v>Normal</v>
      </c>
      <c r="U1147">
        <v>202434</v>
      </c>
      <c r="V1147" s="2" cm="1">
        <f t="array" ref="V1147">_xlfn.IFS(LEN(U1147)=8,DATE(LEFT(U1147,4),MID(U1147,5,2),RIGHT(U1147,2)),LEN(U1147)=7,DATE(LEFT(U1147,4),MID(U1147,5,1),RIGHT(U1147,2)),LEN(U1147)=6,DATE(LEFT(U1147,4),MID(U1147,5,1),RIGHT(U1147,1)))</f>
        <v>45355</v>
      </c>
      <c r="X1147" s="2">
        <v>38721</v>
      </c>
      <c r="Y1147">
        <f t="shared" ca="1" si="89"/>
        <v>19</v>
      </c>
    </row>
    <row r="1148" spans="3:25" x14ac:dyDescent="0.25">
      <c r="C1148" t="s">
        <v>3390</v>
      </c>
      <c r="D1148" t="s">
        <v>3391</v>
      </c>
      <c r="F1148" t="str">
        <f t="shared" si="85"/>
        <v>Karna Kingcote</v>
      </c>
      <c r="H1148" t="str">
        <f t="shared" si="86"/>
        <v>Karna Kingcote</v>
      </c>
      <c r="K1148">
        <v>90</v>
      </c>
      <c r="L1148" t="str">
        <f t="shared" si="87"/>
        <v>Normal Heart Rate</v>
      </c>
      <c r="O1148">
        <v>2000720</v>
      </c>
      <c r="P1148" s="2" cm="1">
        <f t="array" ref="P1148">_xlfn.IFS(LEN(O1148)=8,DATE(LEFT(O1148,4),MID(O1148,5,2),RIGHT(O1148,2)),LEN(O1148)=7,DATE(LEFT(O1148,4),MID(O1148,5,1),RIGHT(O1148,2)),LEN(O1148)=6,DATE(LEFT(O1148,4),MID(O1148,5,1),RIGHT(O1148,1)))</f>
        <v>36727</v>
      </c>
      <c r="R1148">
        <v>20</v>
      </c>
      <c r="S1148" t="str">
        <f t="shared" si="88"/>
        <v>Normal</v>
      </c>
      <c r="U1148">
        <v>202425</v>
      </c>
      <c r="V1148" s="2" cm="1">
        <f t="array" ref="V1148">_xlfn.IFS(LEN(U1148)=8,DATE(LEFT(U1148,4),MID(U1148,5,2),RIGHT(U1148,2)),LEN(U1148)=7,DATE(LEFT(U1148,4),MID(U1148,5,1),RIGHT(U1148,2)),LEN(U1148)=6,DATE(LEFT(U1148,4),MID(U1148,5,1),RIGHT(U1148,1)))</f>
        <v>45327</v>
      </c>
      <c r="X1148" s="2">
        <v>34236</v>
      </c>
      <c r="Y1148">
        <f t="shared" ca="1" si="89"/>
        <v>31</v>
      </c>
    </row>
    <row r="1149" spans="3:25" x14ac:dyDescent="0.25">
      <c r="C1149" t="s">
        <v>486</v>
      </c>
      <c r="D1149" t="s">
        <v>3393</v>
      </c>
      <c r="F1149" t="str">
        <f t="shared" si="85"/>
        <v>Kirstin Oty</v>
      </c>
      <c r="H1149" t="str">
        <f t="shared" si="86"/>
        <v>Kirstin Oty</v>
      </c>
      <c r="K1149">
        <v>90</v>
      </c>
      <c r="L1149" t="str">
        <f t="shared" si="87"/>
        <v>Normal Heart Rate</v>
      </c>
      <c r="O1149">
        <v>200614</v>
      </c>
      <c r="P1149" s="2" cm="1">
        <f t="array" ref="P1149">_xlfn.IFS(LEN(O1149)=8,DATE(LEFT(O1149,4),MID(O1149,5,2),RIGHT(O1149,2)),LEN(O1149)=7,DATE(LEFT(O1149,4),MID(O1149,5,1),RIGHT(O1149,2)),LEN(O1149)=6,DATE(LEFT(O1149,4),MID(O1149,5,1),RIGHT(O1149,1)))</f>
        <v>38721</v>
      </c>
      <c r="R1149">
        <v>15</v>
      </c>
      <c r="S1149" t="str">
        <f t="shared" si="88"/>
        <v>Normal</v>
      </c>
      <c r="U1149">
        <v>202441</v>
      </c>
      <c r="V1149" s="2" cm="1">
        <f t="array" ref="V1149">_xlfn.IFS(LEN(U1149)=8,DATE(LEFT(U1149,4),MID(U1149,5,2),RIGHT(U1149,2)),LEN(U1149)=7,DATE(LEFT(U1149,4),MID(U1149,5,1),RIGHT(U1149,2)),LEN(U1149)=6,DATE(LEFT(U1149,4),MID(U1149,5,1),RIGHT(U1149,1)))</f>
        <v>45383</v>
      </c>
      <c r="X1149" s="2">
        <v>35192</v>
      </c>
      <c r="Y1149">
        <f t="shared" ca="1" si="89"/>
        <v>28</v>
      </c>
    </row>
    <row r="1150" spans="3:25" x14ac:dyDescent="0.25">
      <c r="C1150" t="s">
        <v>3395</v>
      </c>
      <c r="D1150" t="s">
        <v>3396</v>
      </c>
      <c r="F1150" t="str">
        <f t="shared" si="85"/>
        <v>Felice Newart</v>
      </c>
      <c r="H1150" t="str">
        <f t="shared" si="86"/>
        <v>Felice Newart</v>
      </c>
      <c r="K1150">
        <v>105</v>
      </c>
      <c r="L1150" t="str">
        <f t="shared" si="87"/>
        <v>High Heart Rate</v>
      </c>
      <c r="O1150">
        <v>1993924</v>
      </c>
      <c r="P1150" s="2" cm="1">
        <f t="array" ref="P1150">_xlfn.IFS(LEN(O1150)=8,DATE(LEFT(O1150,4),MID(O1150,5,2),RIGHT(O1150,2)),LEN(O1150)=7,DATE(LEFT(O1150,4),MID(O1150,5,1),RIGHT(O1150,2)),LEN(O1150)=6,DATE(LEFT(O1150,4),MID(O1150,5,1),RIGHT(O1150,1)))</f>
        <v>34236</v>
      </c>
      <c r="R1150">
        <v>17</v>
      </c>
      <c r="S1150" t="str">
        <f t="shared" si="88"/>
        <v>Normal</v>
      </c>
      <c r="U1150">
        <v>202418</v>
      </c>
      <c r="V1150" s="2" cm="1">
        <f t="array" ref="V1150">_xlfn.IFS(LEN(U1150)=8,DATE(LEFT(U1150,4),MID(U1150,5,2),RIGHT(U1150,2)),LEN(U1150)=7,DATE(LEFT(U1150,4),MID(U1150,5,1),RIGHT(U1150,2)),LEN(U1150)=6,DATE(LEFT(U1150,4),MID(U1150,5,1),RIGHT(U1150,1)))</f>
        <v>45299</v>
      </c>
      <c r="X1150" s="2">
        <v>35557</v>
      </c>
      <c r="Y1150">
        <f t="shared" ca="1" si="89"/>
        <v>27</v>
      </c>
    </row>
    <row r="1151" spans="3:25" x14ac:dyDescent="0.25">
      <c r="C1151" t="s">
        <v>3398</v>
      </c>
      <c r="D1151" t="s">
        <v>3399</v>
      </c>
      <c r="F1151" t="str">
        <f t="shared" si="85"/>
        <v>Persis Traves</v>
      </c>
      <c r="H1151" t="str">
        <f t="shared" si="86"/>
        <v>Persis Traves</v>
      </c>
      <c r="K1151">
        <v>100</v>
      </c>
      <c r="L1151" t="str">
        <f t="shared" si="87"/>
        <v>High Heart Rate</v>
      </c>
      <c r="O1151">
        <v>199657</v>
      </c>
      <c r="P1151" s="2" cm="1">
        <f t="array" ref="P1151">_xlfn.IFS(LEN(O1151)=8,DATE(LEFT(O1151,4),MID(O1151,5,2),RIGHT(O1151,2)),LEN(O1151)=7,DATE(LEFT(O1151,4),MID(O1151,5,1),RIGHT(O1151,2)),LEN(O1151)=6,DATE(LEFT(O1151,4),MID(O1151,5,1),RIGHT(O1151,1)))</f>
        <v>35192</v>
      </c>
      <c r="R1151">
        <v>15</v>
      </c>
      <c r="S1151" t="str">
        <f t="shared" si="88"/>
        <v>Normal</v>
      </c>
      <c r="U1151">
        <v>2024519</v>
      </c>
      <c r="V1151" s="2" cm="1">
        <f t="array" ref="V1151">_xlfn.IFS(LEN(U1151)=8,DATE(LEFT(U1151,4),MID(U1151,5,2),RIGHT(U1151,2)),LEN(U1151)=7,DATE(LEFT(U1151,4),MID(U1151,5,1),RIGHT(U1151,2)),LEN(U1151)=6,DATE(LEFT(U1151,4),MID(U1151,5,1),RIGHT(U1151,1)))</f>
        <v>45431</v>
      </c>
      <c r="X1151" s="2">
        <v>36921</v>
      </c>
      <c r="Y1151">
        <f t="shared" ca="1" si="89"/>
        <v>24</v>
      </c>
    </row>
    <row r="1152" spans="3:25" x14ac:dyDescent="0.25">
      <c r="C1152" t="s">
        <v>2969</v>
      </c>
      <c r="D1152" t="s">
        <v>3401</v>
      </c>
      <c r="F1152" t="str">
        <f t="shared" si="85"/>
        <v>Mabel Lawtey</v>
      </c>
      <c r="H1152" t="str">
        <f t="shared" si="86"/>
        <v>Mabel Lawtey</v>
      </c>
      <c r="K1152">
        <v>95</v>
      </c>
      <c r="L1152" t="str">
        <f t="shared" si="87"/>
        <v>Normal Heart Rate</v>
      </c>
      <c r="O1152">
        <v>199757</v>
      </c>
      <c r="P1152" s="2" cm="1">
        <f t="array" ref="P1152">_xlfn.IFS(LEN(O1152)=8,DATE(LEFT(O1152,4),MID(O1152,5,2),RIGHT(O1152,2)),LEN(O1152)=7,DATE(LEFT(O1152,4),MID(O1152,5,1),RIGHT(O1152,2)),LEN(O1152)=6,DATE(LEFT(O1152,4),MID(O1152,5,1),RIGHT(O1152,1)))</f>
        <v>35557</v>
      </c>
      <c r="R1152">
        <v>15</v>
      </c>
      <c r="S1152" t="str">
        <f t="shared" si="88"/>
        <v>Normal</v>
      </c>
      <c r="U1152">
        <v>2024316</v>
      </c>
      <c r="V1152" s="2" cm="1">
        <f t="array" ref="V1152">_xlfn.IFS(LEN(U1152)=8,DATE(LEFT(U1152,4),MID(U1152,5,2),RIGHT(U1152,2)),LEN(U1152)=7,DATE(LEFT(U1152,4),MID(U1152,5,1),RIGHT(U1152,2)),LEN(U1152)=6,DATE(LEFT(U1152,4),MID(U1152,5,1),RIGHT(U1152,1)))</f>
        <v>45367</v>
      </c>
      <c r="X1152" s="2">
        <v>31313</v>
      </c>
      <c r="Y1152">
        <f t="shared" ca="1" si="89"/>
        <v>39</v>
      </c>
    </row>
    <row r="1153" spans="3:25" x14ac:dyDescent="0.25">
      <c r="C1153" t="s">
        <v>35</v>
      </c>
      <c r="D1153" t="s">
        <v>3403</v>
      </c>
      <c r="F1153" t="str">
        <f t="shared" si="85"/>
        <v>Aldric Titmarsh</v>
      </c>
      <c r="H1153" t="str">
        <f t="shared" si="86"/>
        <v>Aldric Titmarsh</v>
      </c>
      <c r="K1153">
        <v>96</v>
      </c>
      <c r="L1153" t="str">
        <f t="shared" si="87"/>
        <v>Normal Heart Rate</v>
      </c>
      <c r="O1153">
        <v>2001130</v>
      </c>
      <c r="P1153" s="2" cm="1">
        <f t="array" ref="P1153">_xlfn.IFS(LEN(O1153)=8,DATE(LEFT(O1153,4),MID(O1153,5,2),RIGHT(O1153,2)),LEN(O1153)=7,DATE(LEFT(O1153,4),MID(O1153,5,1),RIGHT(O1153,2)),LEN(O1153)=6,DATE(LEFT(O1153,4),MID(O1153,5,1),RIGHT(O1153,1)))</f>
        <v>36921</v>
      </c>
      <c r="R1153">
        <v>17</v>
      </c>
      <c r="S1153" t="str">
        <f t="shared" si="88"/>
        <v>Normal</v>
      </c>
      <c r="U1153">
        <v>2024529</v>
      </c>
      <c r="V1153" s="2" cm="1">
        <f t="array" ref="V1153">_xlfn.IFS(LEN(U1153)=8,DATE(LEFT(U1153,4),MID(U1153,5,2),RIGHT(U1153,2)),LEN(U1153)=7,DATE(LEFT(U1153,4),MID(U1153,5,1),RIGHT(U1153,2)),LEN(U1153)=6,DATE(LEFT(U1153,4),MID(U1153,5,1),RIGHT(U1153,1)))</f>
        <v>45441</v>
      </c>
      <c r="X1153" s="2">
        <v>36766</v>
      </c>
      <c r="Y1153">
        <f t="shared" ca="1" si="89"/>
        <v>24</v>
      </c>
    </row>
    <row r="1154" spans="3:25" x14ac:dyDescent="0.25">
      <c r="C1154" t="s">
        <v>3405</v>
      </c>
      <c r="D1154" t="s">
        <v>3406</v>
      </c>
      <c r="F1154" t="str">
        <f t="shared" si="85"/>
        <v>Sindee Testro</v>
      </c>
      <c r="H1154" t="str">
        <f t="shared" si="86"/>
        <v>Sindee Testro</v>
      </c>
      <c r="K1154">
        <v>68</v>
      </c>
      <c r="L1154" t="str">
        <f t="shared" si="87"/>
        <v>Normal Heart Rate</v>
      </c>
      <c r="O1154">
        <v>1985923</v>
      </c>
      <c r="P1154" s="2" cm="1">
        <f t="array" ref="P1154">_xlfn.IFS(LEN(O1154)=8,DATE(LEFT(O1154,4),MID(O1154,5,2),RIGHT(O1154,2)),LEN(O1154)=7,DATE(LEFT(O1154,4),MID(O1154,5,1),RIGHT(O1154,2)),LEN(O1154)=6,DATE(LEFT(O1154,4),MID(O1154,5,1),RIGHT(O1154,1)))</f>
        <v>31313</v>
      </c>
      <c r="R1154">
        <v>15</v>
      </c>
      <c r="S1154" t="str">
        <f t="shared" si="88"/>
        <v>Normal</v>
      </c>
      <c r="U1154">
        <v>202464</v>
      </c>
      <c r="V1154" s="2" cm="1">
        <f t="array" ref="V1154">_xlfn.IFS(LEN(U1154)=8,DATE(LEFT(U1154,4),MID(U1154,5,2),RIGHT(U1154,2)),LEN(U1154)=7,DATE(LEFT(U1154,4),MID(U1154,5,1),RIGHT(U1154,2)),LEN(U1154)=6,DATE(LEFT(U1154,4),MID(U1154,5,1),RIGHT(U1154,1)))</f>
        <v>45447</v>
      </c>
      <c r="X1154" s="2">
        <v>35975</v>
      </c>
      <c r="Y1154">
        <f t="shared" ca="1" si="89"/>
        <v>26</v>
      </c>
    </row>
    <row r="1155" spans="3:25" x14ac:dyDescent="0.25">
      <c r="C1155" t="s">
        <v>3408</v>
      </c>
      <c r="D1155" t="s">
        <v>3409</v>
      </c>
      <c r="F1155" t="str">
        <f t="shared" ref="F1155:F1218" si="90">CONCATENATE(C1155," ",D1155)</f>
        <v>Mona Tissell</v>
      </c>
      <c r="H1155" t="str">
        <f t="shared" ref="H1155:H1218" si="91">TRIM(F1155)</f>
        <v>Mona Tissell</v>
      </c>
      <c r="K1155">
        <v>100</v>
      </c>
      <c r="L1155" t="str">
        <f t="shared" ref="L1155:L1218" si="92">IF(K1155&lt;=99,"Normal Heart Rate",IF(K1155&lt;=120,"High Heart Rate","Critical Heart Rate"))</f>
        <v>High Heart Rate</v>
      </c>
      <c r="O1155">
        <v>2000828</v>
      </c>
      <c r="P1155" s="2" cm="1">
        <f t="array" ref="P1155">_xlfn.IFS(LEN(O1155)=8,DATE(LEFT(O1155,4),MID(O1155,5,2),RIGHT(O1155,2)),LEN(O1155)=7,DATE(LEFT(O1155,4),MID(O1155,5,1),RIGHT(O1155,2)),LEN(O1155)=6,DATE(LEFT(O1155,4),MID(O1155,5,1),RIGHT(O1155,1)))</f>
        <v>36766</v>
      </c>
      <c r="R1155">
        <v>19</v>
      </c>
      <c r="S1155" t="str">
        <f t="shared" ref="S1155:S1218" si="93">IF(AND(R1155&gt;= 6,R1155&lt;= 23),"Normal","Bad")</f>
        <v>Normal</v>
      </c>
      <c r="U1155">
        <v>2024319</v>
      </c>
      <c r="V1155" s="2" cm="1">
        <f t="array" ref="V1155">_xlfn.IFS(LEN(U1155)=8,DATE(LEFT(U1155,4),MID(U1155,5,2),RIGHT(U1155,2)),LEN(U1155)=7,DATE(LEFT(U1155,4),MID(U1155,5,1),RIGHT(U1155,2)),LEN(U1155)=6,DATE(LEFT(U1155,4),MID(U1155,5,1),RIGHT(U1155,1)))</f>
        <v>45370</v>
      </c>
      <c r="X1155" s="2">
        <v>35274</v>
      </c>
      <c r="Y1155">
        <f t="shared" ref="Y1155:Y1218" ca="1" si="94">DATEDIF(X1155,TODAY(),"Y")</f>
        <v>28</v>
      </c>
    </row>
    <row r="1156" spans="3:25" x14ac:dyDescent="0.25">
      <c r="C1156" t="s">
        <v>3411</v>
      </c>
      <c r="D1156" t="s">
        <v>3412</v>
      </c>
      <c r="F1156" t="str">
        <f t="shared" si="90"/>
        <v>Ailsun Doppler</v>
      </c>
      <c r="H1156" t="str">
        <f t="shared" si="91"/>
        <v>Ailsun Doppler</v>
      </c>
      <c r="K1156">
        <v>87</v>
      </c>
      <c r="L1156" t="str">
        <f t="shared" si="92"/>
        <v>Normal Heart Rate</v>
      </c>
      <c r="O1156">
        <v>1998629</v>
      </c>
      <c r="P1156" s="2" cm="1">
        <f t="array" ref="P1156">_xlfn.IFS(LEN(O1156)=8,DATE(LEFT(O1156,4),MID(O1156,5,2),RIGHT(O1156,2)),LEN(O1156)=7,DATE(LEFT(O1156,4),MID(O1156,5,1),RIGHT(O1156,2)),LEN(O1156)=6,DATE(LEFT(O1156,4),MID(O1156,5,1),RIGHT(O1156,1)))</f>
        <v>35975</v>
      </c>
      <c r="R1156">
        <v>11</v>
      </c>
      <c r="S1156" t="str">
        <f t="shared" si="93"/>
        <v>Normal</v>
      </c>
      <c r="U1156">
        <v>2024220</v>
      </c>
      <c r="V1156" s="2" cm="1">
        <f t="array" ref="V1156">_xlfn.IFS(LEN(U1156)=8,DATE(LEFT(U1156,4),MID(U1156,5,2),RIGHT(U1156,2)),LEN(U1156)=7,DATE(LEFT(U1156,4),MID(U1156,5,1),RIGHT(U1156,2)),LEN(U1156)=6,DATE(LEFT(U1156,4),MID(U1156,5,1),RIGHT(U1156,1)))</f>
        <v>45342</v>
      </c>
      <c r="X1156" s="2">
        <v>36215</v>
      </c>
      <c r="Y1156">
        <f t="shared" ca="1" si="94"/>
        <v>26</v>
      </c>
    </row>
    <row r="1157" spans="3:25" x14ac:dyDescent="0.25">
      <c r="C1157" t="s">
        <v>3414</v>
      </c>
      <c r="D1157" t="s">
        <v>3415</v>
      </c>
      <c r="F1157" t="str">
        <f t="shared" si="90"/>
        <v>Dilly Carpe</v>
      </c>
      <c r="H1157" t="str">
        <f t="shared" si="91"/>
        <v>Dilly Carpe</v>
      </c>
      <c r="K1157">
        <v>87</v>
      </c>
      <c r="L1157" t="str">
        <f t="shared" si="92"/>
        <v>Normal Heart Rate</v>
      </c>
      <c r="O1157">
        <v>1996728</v>
      </c>
      <c r="P1157" s="2" cm="1">
        <f t="array" ref="P1157">_xlfn.IFS(LEN(O1157)=8,DATE(LEFT(O1157,4),MID(O1157,5,2),RIGHT(O1157,2)),LEN(O1157)=7,DATE(LEFT(O1157,4),MID(O1157,5,1),RIGHT(O1157,2)),LEN(O1157)=6,DATE(LEFT(O1157,4),MID(O1157,5,1),RIGHT(O1157,1)))</f>
        <v>35274</v>
      </c>
      <c r="R1157">
        <v>11</v>
      </c>
      <c r="S1157" t="str">
        <f t="shared" si="93"/>
        <v>Normal</v>
      </c>
      <c r="U1157">
        <v>2024322</v>
      </c>
      <c r="V1157" s="2" cm="1">
        <f t="array" ref="V1157">_xlfn.IFS(LEN(U1157)=8,DATE(LEFT(U1157,4),MID(U1157,5,2),RIGHT(U1157,2)),LEN(U1157)=7,DATE(LEFT(U1157,4),MID(U1157,5,1),RIGHT(U1157,2)),LEN(U1157)=6,DATE(LEFT(U1157,4),MID(U1157,5,1),RIGHT(U1157,1)))</f>
        <v>45373</v>
      </c>
      <c r="X1157" s="2">
        <v>38403</v>
      </c>
      <c r="Y1157">
        <f t="shared" ca="1" si="94"/>
        <v>20</v>
      </c>
    </row>
    <row r="1158" spans="3:25" x14ac:dyDescent="0.25">
      <c r="C1158" t="s">
        <v>3417</v>
      </c>
      <c r="D1158" t="s">
        <v>3418</v>
      </c>
      <c r="F1158" t="str">
        <f t="shared" si="90"/>
        <v>Upton Mogra</v>
      </c>
      <c r="H1158" t="str">
        <f t="shared" si="91"/>
        <v>Upton Mogra</v>
      </c>
      <c r="K1158">
        <v>87</v>
      </c>
      <c r="L1158" t="str">
        <f t="shared" si="92"/>
        <v>Normal Heart Rate</v>
      </c>
      <c r="O1158">
        <v>1999224</v>
      </c>
      <c r="P1158" s="2" cm="1">
        <f t="array" ref="P1158">_xlfn.IFS(LEN(O1158)=8,DATE(LEFT(O1158,4),MID(O1158,5,2),RIGHT(O1158,2)),LEN(O1158)=7,DATE(LEFT(O1158,4),MID(O1158,5,1),RIGHT(O1158,2)),LEN(O1158)=6,DATE(LEFT(O1158,4),MID(O1158,5,1),RIGHT(O1158,1)))</f>
        <v>36215</v>
      </c>
      <c r="R1158">
        <v>10</v>
      </c>
      <c r="S1158" t="str">
        <f t="shared" si="93"/>
        <v>Normal</v>
      </c>
      <c r="U1158">
        <v>202468</v>
      </c>
      <c r="V1158" s="2" cm="1">
        <f t="array" ref="V1158">_xlfn.IFS(LEN(U1158)=8,DATE(LEFT(U1158,4),MID(U1158,5,2),RIGHT(U1158,2)),LEN(U1158)=7,DATE(LEFT(U1158,4),MID(U1158,5,1),RIGHT(U1158,2)),LEN(U1158)=6,DATE(LEFT(U1158,4),MID(U1158,5,1),RIGHT(U1158,1)))</f>
        <v>45451</v>
      </c>
      <c r="X1158" s="2">
        <v>37855</v>
      </c>
      <c r="Y1158">
        <f t="shared" ca="1" si="94"/>
        <v>21</v>
      </c>
    </row>
    <row r="1159" spans="3:25" x14ac:dyDescent="0.25">
      <c r="C1159" t="s">
        <v>2053</v>
      </c>
      <c r="D1159" t="s">
        <v>3420</v>
      </c>
      <c r="F1159" t="str">
        <f t="shared" si="90"/>
        <v>Howey Tapply</v>
      </c>
      <c r="H1159" t="str">
        <f t="shared" si="91"/>
        <v>Howey Tapply</v>
      </c>
      <c r="K1159">
        <v>117</v>
      </c>
      <c r="L1159" t="str">
        <f t="shared" si="92"/>
        <v>High Heart Rate</v>
      </c>
      <c r="O1159">
        <v>2005220</v>
      </c>
      <c r="P1159" s="2" cm="1">
        <f t="array" ref="P1159">_xlfn.IFS(LEN(O1159)=8,DATE(LEFT(O1159,4),MID(O1159,5,2),RIGHT(O1159,2)),LEN(O1159)=7,DATE(LEFT(O1159,4),MID(O1159,5,1),RIGHT(O1159,2)),LEN(O1159)=6,DATE(LEFT(O1159,4),MID(O1159,5,1),RIGHT(O1159,1)))</f>
        <v>38403</v>
      </c>
      <c r="R1159">
        <v>18</v>
      </c>
      <c r="S1159" t="str">
        <f t="shared" si="93"/>
        <v>Normal</v>
      </c>
      <c r="U1159">
        <v>202415</v>
      </c>
      <c r="V1159" s="2" cm="1">
        <f t="array" ref="V1159">_xlfn.IFS(LEN(U1159)=8,DATE(LEFT(U1159,4),MID(U1159,5,2),RIGHT(U1159,2)),LEN(U1159)=7,DATE(LEFT(U1159,4),MID(U1159,5,1),RIGHT(U1159,2)),LEN(U1159)=6,DATE(LEFT(U1159,4),MID(U1159,5,1),RIGHT(U1159,1)))</f>
        <v>45296</v>
      </c>
      <c r="X1159" s="2">
        <v>38372</v>
      </c>
      <c r="Y1159">
        <f t="shared" ca="1" si="94"/>
        <v>20</v>
      </c>
    </row>
    <row r="1160" spans="3:25" x14ac:dyDescent="0.25">
      <c r="C1160" t="s">
        <v>3422</v>
      </c>
      <c r="D1160" t="s">
        <v>3423</v>
      </c>
      <c r="F1160" t="str">
        <f t="shared" si="90"/>
        <v>Almire Laxon</v>
      </c>
      <c r="H1160" t="str">
        <f t="shared" si="91"/>
        <v>Almire Laxon</v>
      </c>
      <c r="K1160">
        <v>78</v>
      </c>
      <c r="L1160" t="str">
        <f t="shared" si="92"/>
        <v>Normal Heart Rate</v>
      </c>
      <c r="O1160">
        <v>2003822</v>
      </c>
      <c r="P1160" s="2" cm="1">
        <f t="array" ref="P1160">_xlfn.IFS(LEN(O1160)=8,DATE(LEFT(O1160,4),MID(O1160,5,2),RIGHT(O1160,2)),LEN(O1160)=7,DATE(LEFT(O1160,4),MID(O1160,5,1),RIGHT(O1160,2)),LEN(O1160)=6,DATE(LEFT(O1160,4),MID(O1160,5,1),RIGHT(O1160,1)))</f>
        <v>37855</v>
      </c>
      <c r="R1160">
        <v>20</v>
      </c>
      <c r="S1160" t="str">
        <f t="shared" si="93"/>
        <v>Normal</v>
      </c>
      <c r="U1160">
        <v>2024614</v>
      </c>
      <c r="V1160" s="2" cm="1">
        <f t="array" ref="V1160">_xlfn.IFS(LEN(U1160)=8,DATE(LEFT(U1160,4),MID(U1160,5,2),RIGHT(U1160,2)),LEN(U1160)=7,DATE(LEFT(U1160,4),MID(U1160,5,1),RIGHT(U1160,2)),LEN(U1160)=6,DATE(LEFT(U1160,4),MID(U1160,5,1),RIGHT(U1160,1)))</f>
        <v>45457</v>
      </c>
      <c r="X1160" s="2">
        <v>37459</v>
      </c>
      <c r="Y1160">
        <f t="shared" ca="1" si="94"/>
        <v>22</v>
      </c>
    </row>
    <row r="1161" spans="3:25" x14ac:dyDescent="0.25">
      <c r="C1161" t="s">
        <v>3425</v>
      </c>
      <c r="D1161" t="s">
        <v>3426</v>
      </c>
      <c r="F1161" t="str">
        <f t="shared" si="90"/>
        <v>Helenelizabeth Raincin</v>
      </c>
      <c r="H1161" t="str">
        <f t="shared" si="91"/>
        <v>Helenelizabeth Raincin</v>
      </c>
      <c r="K1161">
        <v>119</v>
      </c>
      <c r="L1161" t="str">
        <f t="shared" si="92"/>
        <v>High Heart Rate</v>
      </c>
      <c r="O1161">
        <v>2005120</v>
      </c>
      <c r="P1161" s="2" cm="1">
        <f t="array" ref="P1161">_xlfn.IFS(LEN(O1161)=8,DATE(LEFT(O1161,4),MID(O1161,5,2),RIGHT(O1161,2)),LEN(O1161)=7,DATE(LEFT(O1161,4),MID(O1161,5,1),RIGHT(O1161,2)),LEN(O1161)=6,DATE(LEFT(O1161,4),MID(O1161,5,1),RIGHT(O1161,1)))</f>
        <v>38372</v>
      </c>
      <c r="R1161">
        <v>25</v>
      </c>
      <c r="S1161" t="str">
        <f t="shared" si="93"/>
        <v>Bad</v>
      </c>
      <c r="U1161">
        <v>202442</v>
      </c>
      <c r="V1161" s="2" cm="1">
        <f t="array" ref="V1161">_xlfn.IFS(LEN(U1161)=8,DATE(LEFT(U1161,4),MID(U1161,5,2),RIGHT(U1161,2)),LEN(U1161)=7,DATE(LEFT(U1161,4),MID(U1161,5,1),RIGHT(U1161,2)),LEN(U1161)=6,DATE(LEFT(U1161,4),MID(U1161,5,1),RIGHT(U1161,1)))</f>
        <v>45384</v>
      </c>
      <c r="X1161" s="2">
        <v>37144</v>
      </c>
      <c r="Y1161">
        <f t="shared" ca="1" si="94"/>
        <v>23</v>
      </c>
    </row>
    <row r="1162" spans="3:25" x14ac:dyDescent="0.25">
      <c r="C1162" t="s">
        <v>3428</v>
      </c>
      <c r="D1162" t="s">
        <v>3429</v>
      </c>
      <c r="F1162" t="str">
        <f t="shared" si="90"/>
        <v>Kingston Gepson</v>
      </c>
      <c r="H1162" t="str">
        <f t="shared" si="91"/>
        <v>Kingston Gepson</v>
      </c>
      <c r="K1162">
        <v>98</v>
      </c>
      <c r="L1162" t="str">
        <f t="shared" si="92"/>
        <v>Normal Heart Rate</v>
      </c>
      <c r="O1162">
        <v>2002722</v>
      </c>
      <c r="P1162" s="2" cm="1">
        <f t="array" ref="P1162">_xlfn.IFS(LEN(O1162)=8,DATE(LEFT(O1162,4),MID(O1162,5,2),RIGHT(O1162,2)),LEN(O1162)=7,DATE(LEFT(O1162,4),MID(O1162,5,1),RIGHT(O1162,2)),LEN(O1162)=6,DATE(LEFT(O1162,4),MID(O1162,5,1),RIGHT(O1162,1)))</f>
        <v>37459</v>
      </c>
      <c r="R1162">
        <v>20</v>
      </c>
      <c r="S1162" t="str">
        <f t="shared" si="93"/>
        <v>Normal</v>
      </c>
      <c r="U1162">
        <v>2024421</v>
      </c>
      <c r="V1162" s="2" cm="1">
        <f t="array" ref="V1162">_xlfn.IFS(LEN(U1162)=8,DATE(LEFT(U1162,4),MID(U1162,5,2),RIGHT(U1162,2)),LEN(U1162)=7,DATE(LEFT(U1162,4),MID(U1162,5,1),RIGHT(U1162,2)),LEN(U1162)=6,DATE(LEFT(U1162,4),MID(U1162,5,1),RIGHT(U1162,1)))</f>
        <v>45403</v>
      </c>
      <c r="X1162" s="2">
        <v>37689</v>
      </c>
      <c r="Y1162">
        <f t="shared" ca="1" si="94"/>
        <v>22</v>
      </c>
    </row>
    <row r="1163" spans="3:25" x14ac:dyDescent="0.25">
      <c r="C1163" t="s">
        <v>3431</v>
      </c>
      <c r="D1163" t="s">
        <v>3432</v>
      </c>
      <c r="F1163" t="str">
        <f t="shared" si="90"/>
        <v>Rolph Bamling</v>
      </c>
      <c r="H1163" t="str">
        <f t="shared" si="91"/>
        <v>Rolph Bamling</v>
      </c>
      <c r="K1163">
        <v>82</v>
      </c>
      <c r="L1163" t="str">
        <f t="shared" si="92"/>
        <v>Normal Heart Rate</v>
      </c>
      <c r="O1163">
        <v>2001910</v>
      </c>
      <c r="P1163" s="2" cm="1">
        <f t="array" ref="P1163">_xlfn.IFS(LEN(O1163)=8,DATE(LEFT(O1163,4),MID(O1163,5,2),RIGHT(O1163,2)),LEN(O1163)=7,DATE(LEFT(O1163,4),MID(O1163,5,1),RIGHT(O1163,2)),LEN(O1163)=6,DATE(LEFT(O1163,4),MID(O1163,5,1),RIGHT(O1163,1)))</f>
        <v>37144</v>
      </c>
      <c r="R1163">
        <v>15</v>
      </c>
      <c r="S1163" t="str">
        <f t="shared" si="93"/>
        <v>Normal</v>
      </c>
      <c r="U1163">
        <v>202464</v>
      </c>
      <c r="V1163" s="2" cm="1">
        <f t="array" ref="V1163">_xlfn.IFS(LEN(U1163)=8,DATE(LEFT(U1163,4),MID(U1163,5,2),RIGHT(U1163,2)),LEN(U1163)=7,DATE(LEFT(U1163,4),MID(U1163,5,1),RIGHT(U1163,2)),LEN(U1163)=6,DATE(LEFT(U1163,4),MID(U1163,5,1),RIGHT(U1163,1)))</f>
        <v>45447</v>
      </c>
      <c r="X1163" s="2">
        <v>32408</v>
      </c>
      <c r="Y1163">
        <f t="shared" ca="1" si="94"/>
        <v>36</v>
      </c>
    </row>
    <row r="1164" spans="3:25" x14ac:dyDescent="0.25">
      <c r="C1164" t="s">
        <v>3434</v>
      </c>
      <c r="D1164" t="s">
        <v>3435</v>
      </c>
      <c r="F1164" t="str">
        <f t="shared" si="90"/>
        <v>Jenni Divers</v>
      </c>
      <c r="H1164" t="str">
        <f t="shared" si="91"/>
        <v>Jenni Divers</v>
      </c>
      <c r="K1164">
        <v>120</v>
      </c>
      <c r="L1164" t="str">
        <f t="shared" si="92"/>
        <v>High Heart Rate</v>
      </c>
      <c r="O1164">
        <v>200339</v>
      </c>
      <c r="P1164" s="2" cm="1">
        <f t="array" ref="P1164">_xlfn.IFS(LEN(O1164)=8,DATE(LEFT(O1164,4),MID(O1164,5,2),RIGHT(O1164,2)),LEN(O1164)=7,DATE(LEFT(O1164,4),MID(O1164,5,1),RIGHT(O1164,2)),LEN(O1164)=6,DATE(LEFT(O1164,4),MID(O1164,5,1),RIGHT(O1164,1)))</f>
        <v>37689</v>
      </c>
      <c r="R1164">
        <v>22</v>
      </c>
      <c r="S1164" t="str">
        <f t="shared" si="93"/>
        <v>Normal</v>
      </c>
      <c r="U1164">
        <v>2024616</v>
      </c>
      <c r="V1164" s="2" cm="1">
        <f t="array" ref="V1164">_xlfn.IFS(LEN(U1164)=8,DATE(LEFT(U1164,4),MID(U1164,5,2),RIGHT(U1164,2)),LEN(U1164)=7,DATE(LEFT(U1164,4),MID(U1164,5,1),RIGHT(U1164,2)),LEN(U1164)=6,DATE(LEFT(U1164,4),MID(U1164,5,1),RIGHT(U1164,1)))</f>
        <v>45459</v>
      </c>
      <c r="X1164" s="2">
        <v>32952</v>
      </c>
      <c r="Y1164">
        <f t="shared" ca="1" si="94"/>
        <v>35</v>
      </c>
    </row>
    <row r="1165" spans="3:25" x14ac:dyDescent="0.25">
      <c r="C1165" t="s">
        <v>3437</v>
      </c>
      <c r="D1165" t="s">
        <v>3438</v>
      </c>
      <c r="F1165" t="str">
        <f t="shared" si="90"/>
        <v>Claudina Alldre</v>
      </c>
      <c r="H1165" t="str">
        <f t="shared" si="91"/>
        <v>Claudina Alldre</v>
      </c>
      <c r="K1165">
        <v>120</v>
      </c>
      <c r="L1165" t="str">
        <f t="shared" si="92"/>
        <v>High Heart Rate</v>
      </c>
      <c r="O1165">
        <v>1988922</v>
      </c>
      <c r="P1165" s="2" cm="1">
        <f t="array" ref="P1165">_xlfn.IFS(LEN(O1165)=8,DATE(LEFT(O1165,4),MID(O1165,5,2),RIGHT(O1165,2)),LEN(O1165)=7,DATE(LEFT(O1165,4),MID(O1165,5,1),RIGHT(O1165,2)),LEN(O1165)=6,DATE(LEFT(O1165,4),MID(O1165,5,1),RIGHT(O1165,1)))</f>
        <v>32408</v>
      </c>
      <c r="R1165">
        <v>16</v>
      </c>
      <c r="S1165" t="str">
        <f t="shared" si="93"/>
        <v>Normal</v>
      </c>
      <c r="U1165">
        <v>2024526</v>
      </c>
      <c r="V1165" s="2" cm="1">
        <f t="array" ref="V1165">_xlfn.IFS(LEN(U1165)=8,DATE(LEFT(U1165,4),MID(U1165,5,2),RIGHT(U1165,2)),LEN(U1165)=7,DATE(LEFT(U1165,4),MID(U1165,5,1),RIGHT(U1165,2)),LEN(U1165)=6,DATE(LEFT(U1165,4),MID(U1165,5,1),RIGHT(U1165,1)))</f>
        <v>45438</v>
      </c>
      <c r="X1165" s="2">
        <v>29742</v>
      </c>
      <c r="Y1165">
        <f t="shared" ca="1" si="94"/>
        <v>43</v>
      </c>
    </row>
    <row r="1166" spans="3:25" x14ac:dyDescent="0.25">
      <c r="C1166" t="s">
        <v>3440</v>
      </c>
      <c r="D1166" t="s">
        <v>3441</v>
      </c>
      <c r="F1166" t="str">
        <f t="shared" si="90"/>
        <v>Veronike McGettigan</v>
      </c>
      <c r="H1166" t="str">
        <f t="shared" si="91"/>
        <v>Veronike McGettigan</v>
      </c>
      <c r="K1166">
        <v>110</v>
      </c>
      <c r="L1166" t="str">
        <f t="shared" si="92"/>
        <v>High Heart Rate</v>
      </c>
      <c r="O1166">
        <v>1990320</v>
      </c>
      <c r="P1166" s="2" cm="1">
        <f t="array" ref="P1166">_xlfn.IFS(LEN(O1166)=8,DATE(LEFT(O1166,4),MID(O1166,5,2),RIGHT(O1166,2)),LEN(O1166)=7,DATE(LEFT(O1166,4),MID(O1166,5,1),RIGHT(O1166,2)),LEN(O1166)=6,DATE(LEFT(O1166,4),MID(O1166,5,1),RIGHT(O1166,1)))</f>
        <v>32952</v>
      </c>
      <c r="R1166">
        <v>20</v>
      </c>
      <c r="S1166" t="str">
        <f t="shared" si="93"/>
        <v>Normal</v>
      </c>
      <c r="U1166">
        <v>202466</v>
      </c>
      <c r="V1166" s="2" cm="1">
        <f t="array" ref="V1166">_xlfn.IFS(LEN(U1166)=8,DATE(LEFT(U1166,4),MID(U1166,5,2),RIGHT(U1166,2)),LEN(U1166)=7,DATE(LEFT(U1166,4),MID(U1166,5,1),RIGHT(U1166,2)),LEN(U1166)=6,DATE(LEFT(U1166,4),MID(U1166,5,1),RIGHT(U1166,1)))</f>
        <v>45449</v>
      </c>
      <c r="X1166" s="2">
        <v>37252</v>
      </c>
      <c r="Y1166">
        <f t="shared" ca="1" si="94"/>
        <v>23</v>
      </c>
    </row>
    <row r="1167" spans="3:25" x14ac:dyDescent="0.25">
      <c r="C1167" t="s">
        <v>3443</v>
      </c>
      <c r="D1167" t="s">
        <v>3444</v>
      </c>
      <c r="F1167" t="str">
        <f t="shared" si="90"/>
        <v>Clemmy Dorbin</v>
      </c>
      <c r="H1167" t="str">
        <f t="shared" si="91"/>
        <v>Clemmy Dorbin</v>
      </c>
      <c r="K1167">
        <v>106</v>
      </c>
      <c r="L1167" t="str">
        <f t="shared" si="92"/>
        <v>High Heart Rate</v>
      </c>
      <c r="O1167">
        <v>198165</v>
      </c>
      <c r="P1167" s="2" cm="1">
        <f t="array" ref="P1167">_xlfn.IFS(LEN(O1167)=8,DATE(LEFT(O1167,4),MID(O1167,5,2),RIGHT(O1167,2)),LEN(O1167)=7,DATE(LEFT(O1167,4),MID(O1167,5,1),RIGHT(O1167,2)),LEN(O1167)=6,DATE(LEFT(O1167,4),MID(O1167,5,1),RIGHT(O1167,1)))</f>
        <v>29742</v>
      </c>
      <c r="R1167">
        <v>10</v>
      </c>
      <c r="S1167" t="str">
        <f t="shared" si="93"/>
        <v>Normal</v>
      </c>
      <c r="U1167">
        <v>2024511</v>
      </c>
      <c r="V1167" s="2" cm="1">
        <f t="array" ref="V1167">_xlfn.IFS(LEN(U1167)=8,DATE(LEFT(U1167,4),MID(U1167,5,2),RIGHT(U1167,2)),LEN(U1167)=7,DATE(LEFT(U1167,4),MID(U1167,5,1),RIGHT(U1167,2)),LEN(U1167)=6,DATE(LEFT(U1167,4),MID(U1167,5,1),RIGHT(U1167,1)))</f>
        <v>45423</v>
      </c>
      <c r="X1167" s="2">
        <v>37633</v>
      </c>
      <c r="Y1167">
        <f t="shared" ca="1" si="94"/>
        <v>22</v>
      </c>
    </row>
    <row r="1168" spans="3:25" x14ac:dyDescent="0.25">
      <c r="C1168" t="s">
        <v>3446</v>
      </c>
      <c r="D1168" t="s">
        <v>3447</v>
      </c>
      <c r="F1168" t="str">
        <f t="shared" si="90"/>
        <v>Bevin Jervis</v>
      </c>
      <c r="H1168" t="str">
        <f t="shared" si="91"/>
        <v>Bevin Jervis</v>
      </c>
      <c r="K1168">
        <v>84</v>
      </c>
      <c r="L1168" t="str">
        <f t="shared" si="92"/>
        <v>Normal Heart Rate</v>
      </c>
      <c r="O1168">
        <v>20011227</v>
      </c>
      <c r="P1168" s="2" cm="1">
        <f t="array" ref="P1168">_xlfn.IFS(LEN(O1168)=8,DATE(LEFT(O1168,4),MID(O1168,5,2),RIGHT(O1168,2)),LEN(O1168)=7,DATE(LEFT(O1168,4),MID(O1168,5,1),RIGHT(O1168,2)),LEN(O1168)=6,DATE(LEFT(O1168,4),MID(O1168,5,1),RIGHT(O1168,1)))</f>
        <v>37252</v>
      </c>
      <c r="R1168">
        <v>19</v>
      </c>
      <c r="S1168" t="str">
        <f t="shared" si="93"/>
        <v>Normal</v>
      </c>
      <c r="U1168">
        <v>2024118</v>
      </c>
      <c r="V1168" s="2" cm="1">
        <f t="array" ref="V1168">_xlfn.IFS(LEN(U1168)=8,DATE(LEFT(U1168,4),MID(U1168,5,2),RIGHT(U1168,2)),LEN(U1168)=7,DATE(LEFT(U1168,4),MID(U1168,5,1),RIGHT(U1168,2)),LEN(U1168)=6,DATE(LEFT(U1168,4),MID(U1168,5,1),RIGHT(U1168,1)))</f>
        <v>45309</v>
      </c>
      <c r="X1168" s="2">
        <v>37987</v>
      </c>
      <c r="Y1168">
        <f t="shared" ca="1" si="94"/>
        <v>21</v>
      </c>
    </row>
    <row r="1169" spans="3:25" x14ac:dyDescent="0.25">
      <c r="C1169" t="s">
        <v>3449</v>
      </c>
      <c r="D1169" t="s">
        <v>3450</v>
      </c>
      <c r="F1169" t="str">
        <f t="shared" si="90"/>
        <v>Allys Venney</v>
      </c>
      <c r="H1169" t="str">
        <f t="shared" si="91"/>
        <v>Allys Venney</v>
      </c>
      <c r="K1169">
        <v>88</v>
      </c>
      <c r="L1169" t="str">
        <f t="shared" si="92"/>
        <v>Normal Heart Rate</v>
      </c>
      <c r="O1169">
        <v>2003112</v>
      </c>
      <c r="P1169" s="2" cm="1">
        <f t="array" ref="P1169">_xlfn.IFS(LEN(O1169)=8,DATE(LEFT(O1169,4),MID(O1169,5,2),RIGHT(O1169,2)),LEN(O1169)=7,DATE(LEFT(O1169,4),MID(O1169,5,1),RIGHT(O1169,2)),LEN(O1169)=6,DATE(LEFT(O1169,4),MID(O1169,5,1),RIGHT(O1169,1)))</f>
        <v>37633</v>
      </c>
      <c r="R1169">
        <v>15</v>
      </c>
      <c r="S1169" t="str">
        <f t="shared" si="93"/>
        <v>Normal</v>
      </c>
      <c r="U1169">
        <v>2024123</v>
      </c>
      <c r="V1169" s="2" cm="1">
        <f t="array" ref="V1169">_xlfn.IFS(LEN(U1169)=8,DATE(LEFT(U1169,4),MID(U1169,5,2),RIGHT(U1169,2)),LEN(U1169)=7,DATE(LEFT(U1169,4),MID(U1169,5,1),RIGHT(U1169,2)),LEN(U1169)=6,DATE(LEFT(U1169,4),MID(U1169,5,1),RIGHT(U1169,1)))</f>
        <v>45314</v>
      </c>
      <c r="X1169" s="2">
        <v>36332</v>
      </c>
      <c r="Y1169">
        <f t="shared" ca="1" si="94"/>
        <v>25</v>
      </c>
    </row>
    <row r="1170" spans="3:25" x14ac:dyDescent="0.25">
      <c r="C1170" t="s">
        <v>3452</v>
      </c>
      <c r="D1170" t="s">
        <v>3453</v>
      </c>
      <c r="F1170" t="str">
        <f t="shared" si="90"/>
        <v>Sidney Shankland</v>
      </c>
      <c r="H1170" t="str">
        <f t="shared" si="91"/>
        <v>Sidney Shankland</v>
      </c>
      <c r="K1170">
        <v>81</v>
      </c>
      <c r="L1170" t="str">
        <f t="shared" si="92"/>
        <v>Normal Heart Rate</v>
      </c>
      <c r="O1170">
        <v>2004101</v>
      </c>
      <c r="P1170" s="2" cm="1">
        <f t="array" ref="P1170">_xlfn.IFS(LEN(O1170)=8,DATE(LEFT(O1170,4),MID(O1170,5,2),RIGHT(O1170,2)),LEN(O1170)=7,DATE(LEFT(O1170,4),MID(O1170,5,1),RIGHT(O1170,2)),LEN(O1170)=6,DATE(LEFT(O1170,4),MID(O1170,5,1),RIGHT(O1170,1)))</f>
        <v>37987</v>
      </c>
      <c r="R1170">
        <v>9</v>
      </c>
      <c r="S1170" t="str">
        <f t="shared" si="93"/>
        <v>Normal</v>
      </c>
      <c r="U1170">
        <v>2024310</v>
      </c>
      <c r="V1170" s="2" cm="1">
        <f t="array" ref="V1170">_xlfn.IFS(LEN(U1170)=8,DATE(LEFT(U1170,4),MID(U1170,5,2),RIGHT(U1170,2)),LEN(U1170)=7,DATE(LEFT(U1170,4),MID(U1170,5,1),RIGHT(U1170,2)),LEN(U1170)=6,DATE(LEFT(U1170,4),MID(U1170,5,1),RIGHT(U1170,1)))</f>
        <v>45361</v>
      </c>
      <c r="X1170" s="2">
        <v>33143</v>
      </c>
      <c r="Y1170">
        <f t="shared" ca="1" si="94"/>
        <v>34</v>
      </c>
    </row>
    <row r="1171" spans="3:25" x14ac:dyDescent="0.25">
      <c r="C1171" t="s">
        <v>3455</v>
      </c>
      <c r="D1171" t="s">
        <v>3456</v>
      </c>
      <c r="F1171" t="str">
        <f t="shared" si="90"/>
        <v>Jed McGowan</v>
      </c>
      <c r="H1171" t="str">
        <f t="shared" si="91"/>
        <v>Jed McGowan</v>
      </c>
      <c r="K1171">
        <v>106</v>
      </c>
      <c r="L1171" t="str">
        <f t="shared" si="92"/>
        <v>High Heart Rate</v>
      </c>
      <c r="O1171">
        <v>1999621</v>
      </c>
      <c r="P1171" s="2" cm="1">
        <f t="array" ref="P1171">_xlfn.IFS(LEN(O1171)=8,DATE(LEFT(O1171,4),MID(O1171,5,2),RIGHT(O1171,2)),LEN(O1171)=7,DATE(LEFT(O1171,4),MID(O1171,5,1),RIGHT(O1171,2)),LEN(O1171)=6,DATE(LEFT(O1171,4),MID(O1171,5,1),RIGHT(O1171,1)))</f>
        <v>36332</v>
      </c>
      <c r="R1171">
        <v>19</v>
      </c>
      <c r="S1171" t="str">
        <f t="shared" si="93"/>
        <v>Normal</v>
      </c>
      <c r="U1171">
        <v>202465</v>
      </c>
      <c r="V1171" s="2" cm="1">
        <f t="array" ref="V1171">_xlfn.IFS(LEN(U1171)=8,DATE(LEFT(U1171,4),MID(U1171,5,2),RIGHT(U1171,2)),LEN(U1171)=7,DATE(LEFT(U1171,4),MID(U1171,5,1),RIGHT(U1171,2)),LEN(U1171)=6,DATE(LEFT(U1171,4),MID(U1171,5,1),RIGHT(U1171,1)))</f>
        <v>45448</v>
      </c>
      <c r="X1171" s="2">
        <v>35073</v>
      </c>
      <c r="Y1171">
        <f t="shared" ca="1" si="94"/>
        <v>29</v>
      </c>
    </row>
    <row r="1172" spans="3:25" x14ac:dyDescent="0.25">
      <c r="C1172" t="s">
        <v>2876</v>
      </c>
      <c r="D1172" t="s">
        <v>3458</v>
      </c>
      <c r="F1172" t="str">
        <f t="shared" si="90"/>
        <v>Lindon Hacaud</v>
      </c>
      <c r="H1172" t="str">
        <f t="shared" si="91"/>
        <v>Lindon Hacaud</v>
      </c>
      <c r="K1172">
        <v>78</v>
      </c>
      <c r="L1172" t="str">
        <f t="shared" si="92"/>
        <v>Normal Heart Rate</v>
      </c>
      <c r="O1172">
        <v>1990927</v>
      </c>
      <c r="P1172" s="2" cm="1">
        <f t="array" ref="P1172">_xlfn.IFS(LEN(O1172)=8,DATE(LEFT(O1172,4),MID(O1172,5,2),RIGHT(O1172,2)),LEN(O1172)=7,DATE(LEFT(O1172,4),MID(O1172,5,1),RIGHT(O1172,2)),LEN(O1172)=6,DATE(LEFT(O1172,4),MID(O1172,5,1),RIGHT(O1172,1)))</f>
        <v>33143</v>
      </c>
      <c r="R1172">
        <v>11</v>
      </c>
      <c r="S1172" t="str">
        <f t="shared" si="93"/>
        <v>Normal</v>
      </c>
      <c r="U1172">
        <v>2024418</v>
      </c>
      <c r="V1172" s="2" cm="1">
        <f t="array" ref="V1172">_xlfn.IFS(LEN(U1172)=8,DATE(LEFT(U1172,4),MID(U1172,5,2),RIGHT(U1172,2)),LEN(U1172)=7,DATE(LEFT(U1172,4),MID(U1172,5,1),RIGHT(U1172,2)),LEN(U1172)=6,DATE(LEFT(U1172,4),MID(U1172,5,1),RIGHT(U1172,1)))</f>
        <v>45400</v>
      </c>
      <c r="X1172" s="2">
        <v>33812</v>
      </c>
      <c r="Y1172">
        <f t="shared" ca="1" si="94"/>
        <v>32</v>
      </c>
    </row>
    <row r="1173" spans="3:25" x14ac:dyDescent="0.25">
      <c r="C1173" t="s">
        <v>3460</v>
      </c>
      <c r="D1173" t="s">
        <v>3461</v>
      </c>
      <c r="F1173" t="str">
        <f t="shared" si="90"/>
        <v>Nevsa Bockmann</v>
      </c>
      <c r="H1173" t="str">
        <f t="shared" si="91"/>
        <v>Nevsa Bockmann</v>
      </c>
      <c r="K1173">
        <v>97</v>
      </c>
      <c r="L1173" t="str">
        <f t="shared" si="92"/>
        <v>Normal Heart Rate</v>
      </c>
      <c r="O1173">
        <v>1996109</v>
      </c>
      <c r="P1173" s="2" cm="1">
        <f t="array" ref="P1173">_xlfn.IFS(LEN(O1173)=8,DATE(LEFT(O1173,4),MID(O1173,5,2),RIGHT(O1173,2)),LEN(O1173)=7,DATE(LEFT(O1173,4),MID(O1173,5,1),RIGHT(O1173,2)),LEN(O1173)=6,DATE(LEFT(O1173,4),MID(O1173,5,1),RIGHT(O1173,1)))</f>
        <v>35073</v>
      </c>
      <c r="R1173">
        <v>23</v>
      </c>
      <c r="S1173" t="str">
        <f t="shared" si="93"/>
        <v>Normal</v>
      </c>
      <c r="U1173">
        <v>202458</v>
      </c>
      <c r="V1173" s="2" cm="1">
        <f t="array" ref="V1173">_xlfn.IFS(LEN(U1173)=8,DATE(LEFT(U1173,4),MID(U1173,5,2),RIGHT(U1173,2)),LEN(U1173)=7,DATE(LEFT(U1173,4),MID(U1173,5,1),RIGHT(U1173,2)),LEN(U1173)=6,DATE(LEFT(U1173,4),MID(U1173,5,1),RIGHT(U1173,1)))</f>
        <v>45420</v>
      </c>
      <c r="X1173" s="2">
        <v>36036</v>
      </c>
      <c r="Y1173">
        <f t="shared" ca="1" si="94"/>
        <v>26</v>
      </c>
    </row>
    <row r="1174" spans="3:25" x14ac:dyDescent="0.25">
      <c r="C1174" t="s">
        <v>3463</v>
      </c>
      <c r="D1174" t="s">
        <v>3464</v>
      </c>
      <c r="F1174" t="str">
        <f t="shared" si="90"/>
        <v>Trev Summerskill</v>
      </c>
      <c r="H1174" t="str">
        <f t="shared" si="91"/>
        <v>Trev Summerskill</v>
      </c>
      <c r="K1174">
        <v>116</v>
      </c>
      <c r="L1174" t="str">
        <f t="shared" si="92"/>
        <v>High Heart Rate</v>
      </c>
      <c r="O1174">
        <v>1992727</v>
      </c>
      <c r="P1174" s="2" cm="1">
        <f t="array" ref="P1174">_xlfn.IFS(LEN(O1174)=8,DATE(LEFT(O1174,4),MID(O1174,5,2),RIGHT(O1174,2)),LEN(O1174)=7,DATE(LEFT(O1174,4),MID(O1174,5,1),RIGHT(O1174,2)),LEN(O1174)=6,DATE(LEFT(O1174,4),MID(O1174,5,1),RIGHT(O1174,1)))</f>
        <v>33812</v>
      </c>
      <c r="R1174">
        <v>15</v>
      </c>
      <c r="S1174" t="str">
        <f t="shared" si="93"/>
        <v>Normal</v>
      </c>
      <c r="U1174">
        <v>2024111</v>
      </c>
      <c r="V1174" s="2" cm="1">
        <f t="array" ref="V1174">_xlfn.IFS(LEN(U1174)=8,DATE(LEFT(U1174,4),MID(U1174,5,2),RIGHT(U1174,2)),LEN(U1174)=7,DATE(LEFT(U1174,4),MID(U1174,5,1),RIGHT(U1174,2)),LEN(U1174)=6,DATE(LEFT(U1174,4),MID(U1174,5,1),RIGHT(U1174,1)))</f>
        <v>45302</v>
      </c>
      <c r="X1174" s="2">
        <v>37408</v>
      </c>
      <c r="Y1174">
        <f t="shared" ca="1" si="94"/>
        <v>22</v>
      </c>
    </row>
    <row r="1175" spans="3:25" x14ac:dyDescent="0.25">
      <c r="C1175" t="s">
        <v>3466</v>
      </c>
      <c r="D1175" t="s">
        <v>3467</v>
      </c>
      <c r="F1175" t="str">
        <f t="shared" si="90"/>
        <v>Nate Brittan</v>
      </c>
      <c r="H1175" t="str">
        <f t="shared" si="91"/>
        <v>Nate Brittan</v>
      </c>
      <c r="K1175">
        <v>94</v>
      </c>
      <c r="L1175" t="str">
        <f t="shared" si="92"/>
        <v>Normal Heart Rate</v>
      </c>
      <c r="O1175">
        <v>1998829</v>
      </c>
      <c r="P1175" s="2" cm="1">
        <f t="array" ref="P1175">_xlfn.IFS(LEN(O1175)=8,DATE(LEFT(O1175,4),MID(O1175,5,2),RIGHT(O1175,2)),LEN(O1175)=7,DATE(LEFT(O1175,4),MID(O1175,5,1),RIGHT(O1175,2)),LEN(O1175)=6,DATE(LEFT(O1175,4),MID(O1175,5,1),RIGHT(O1175,1)))</f>
        <v>36036</v>
      </c>
      <c r="R1175">
        <v>14</v>
      </c>
      <c r="S1175" t="str">
        <f t="shared" si="93"/>
        <v>Normal</v>
      </c>
      <c r="U1175">
        <v>202436</v>
      </c>
      <c r="V1175" s="2" cm="1">
        <f t="array" ref="V1175">_xlfn.IFS(LEN(U1175)=8,DATE(LEFT(U1175,4),MID(U1175,5,2),RIGHT(U1175,2)),LEN(U1175)=7,DATE(LEFT(U1175,4),MID(U1175,5,1),RIGHT(U1175,2)),LEN(U1175)=6,DATE(LEFT(U1175,4),MID(U1175,5,1),RIGHT(U1175,1)))</f>
        <v>45357</v>
      </c>
      <c r="X1175" s="2">
        <v>38458</v>
      </c>
      <c r="Y1175">
        <f t="shared" ca="1" si="94"/>
        <v>19</v>
      </c>
    </row>
    <row r="1176" spans="3:25" x14ac:dyDescent="0.25">
      <c r="C1176" t="s">
        <v>3469</v>
      </c>
      <c r="D1176" t="s">
        <v>3470</v>
      </c>
      <c r="F1176" t="str">
        <f t="shared" si="90"/>
        <v>Leonanie Zuan</v>
      </c>
      <c r="H1176" t="str">
        <f t="shared" si="91"/>
        <v>Leonanie Zuan</v>
      </c>
      <c r="K1176">
        <v>97</v>
      </c>
      <c r="L1176" t="str">
        <f t="shared" si="92"/>
        <v>Normal Heart Rate</v>
      </c>
      <c r="O1176">
        <v>200261</v>
      </c>
      <c r="P1176" s="2" cm="1">
        <f t="array" ref="P1176">_xlfn.IFS(LEN(O1176)=8,DATE(LEFT(O1176,4),MID(O1176,5,2),RIGHT(O1176,2)),LEN(O1176)=7,DATE(LEFT(O1176,4),MID(O1176,5,1),RIGHT(O1176,2)),LEN(O1176)=6,DATE(LEFT(O1176,4),MID(O1176,5,1),RIGHT(O1176,1)))</f>
        <v>37408</v>
      </c>
      <c r="R1176">
        <v>15</v>
      </c>
      <c r="S1176" t="str">
        <f t="shared" si="93"/>
        <v>Normal</v>
      </c>
      <c r="U1176">
        <v>2024623</v>
      </c>
      <c r="V1176" s="2" cm="1">
        <f t="array" ref="V1176">_xlfn.IFS(LEN(U1176)=8,DATE(LEFT(U1176,4),MID(U1176,5,2),RIGHT(U1176,2)),LEN(U1176)=7,DATE(LEFT(U1176,4),MID(U1176,5,1),RIGHT(U1176,2)),LEN(U1176)=6,DATE(LEFT(U1176,4),MID(U1176,5,1),RIGHT(U1176,1)))</f>
        <v>45466</v>
      </c>
      <c r="X1176" s="2">
        <v>26671</v>
      </c>
      <c r="Y1176">
        <f t="shared" ca="1" si="94"/>
        <v>52</v>
      </c>
    </row>
    <row r="1177" spans="3:25" x14ac:dyDescent="0.25">
      <c r="C1177" t="s">
        <v>3472</v>
      </c>
      <c r="D1177" t="s">
        <v>598</v>
      </c>
      <c r="F1177" t="str">
        <f t="shared" si="90"/>
        <v>Gan Nellies</v>
      </c>
      <c r="H1177" t="str">
        <f t="shared" si="91"/>
        <v>Gan Nellies</v>
      </c>
      <c r="K1177">
        <v>101</v>
      </c>
      <c r="L1177" t="str">
        <f t="shared" si="92"/>
        <v>High Heart Rate</v>
      </c>
      <c r="O1177">
        <v>2005416</v>
      </c>
      <c r="P1177" s="2" cm="1">
        <f t="array" ref="P1177">_xlfn.IFS(LEN(O1177)=8,DATE(LEFT(O1177,4),MID(O1177,5,2),RIGHT(O1177,2)),LEN(O1177)=7,DATE(LEFT(O1177,4),MID(O1177,5,1),RIGHT(O1177,2)),LEN(O1177)=6,DATE(LEFT(O1177,4),MID(O1177,5,1),RIGHT(O1177,1)))</f>
        <v>38458</v>
      </c>
      <c r="R1177">
        <v>20</v>
      </c>
      <c r="S1177" t="str">
        <f t="shared" si="93"/>
        <v>Normal</v>
      </c>
      <c r="U1177">
        <v>2024317</v>
      </c>
      <c r="V1177" s="2" cm="1">
        <f t="array" ref="V1177">_xlfn.IFS(LEN(U1177)=8,DATE(LEFT(U1177,4),MID(U1177,5,2),RIGHT(U1177,2)),LEN(U1177)=7,DATE(LEFT(U1177,4),MID(U1177,5,1),RIGHT(U1177,2)),LEN(U1177)=6,DATE(LEFT(U1177,4),MID(U1177,5,1),RIGHT(U1177,1)))</f>
        <v>45368</v>
      </c>
      <c r="X1177" s="2">
        <v>38737</v>
      </c>
      <c r="Y1177">
        <f t="shared" ca="1" si="94"/>
        <v>19</v>
      </c>
    </row>
    <row r="1178" spans="3:25" x14ac:dyDescent="0.25">
      <c r="C1178" t="s">
        <v>3474</v>
      </c>
      <c r="D1178" t="s">
        <v>3475</v>
      </c>
      <c r="F1178" t="str">
        <f t="shared" si="90"/>
        <v>Hilton Smythe</v>
      </c>
      <c r="H1178" t="str">
        <f t="shared" si="91"/>
        <v>Hilton Smythe</v>
      </c>
      <c r="K1178">
        <v>86</v>
      </c>
      <c r="L1178" t="str">
        <f t="shared" si="92"/>
        <v>Normal Heart Rate</v>
      </c>
      <c r="O1178">
        <v>197317</v>
      </c>
      <c r="P1178" s="2" cm="1">
        <f t="array" ref="P1178">_xlfn.IFS(LEN(O1178)=8,DATE(LEFT(O1178,4),MID(O1178,5,2),RIGHT(O1178,2)),LEN(O1178)=7,DATE(LEFT(O1178,4),MID(O1178,5,1),RIGHT(O1178,2)),LEN(O1178)=6,DATE(LEFT(O1178,4),MID(O1178,5,1),RIGHT(O1178,1)))</f>
        <v>26671</v>
      </c>
      <c r="R1178">
        <v>15</v>
      </c>
      <c r="S1178" t="str">
        <f t="shared" si="93"/>
        <v>Normal</v>
      </c>
      <c r="U1178">
        <v>2024618</v>
      </c>
      <c r="V1178" s="2" cm="1">
        <f t="array" ref="V1178">_xlfn.IFS(LEN(U1178)=8,DATE(LEFT(U1178,4),MID(U1178,5,2),RIGHT(U1178,2)),LEN(U1178)=7,DATE(LEFT(U1178,4),MID(U1178,5,1),RIGHT(U1178,2)),LEN(U1178)=6,DATE(LEFT(U1178,4),MID(U1178,5,1),RIGHT(U1178,1)))</f>
        <v>45461</v>
      </c>
      <c r="X1178" s="2">
        <v>23453</v>
      </c>
      <c r="Y1178">
        <f t="shared" ca="1" si="94"/>
        <v>61</v>
      </c>
    </row>
    <row r="1179" spans="3:25" x14ac:dyDescent="0.25">
      <c r="C1179" t="s">
        <v>3477</v>
      </c>
      <c r="D1179" t="s">
        <v>3478</v>
      </c>
      <c r="F1179" t="str">
        <f t="shared" si="90"/>
        <v>Daron Rocca</v>
      </c>
      <c r="H1179" t="str">
        <f t="shared" si="91"/>
        <v>Daron Rocca</v>
      </c>
      <c r="K1179">
        <v>98</v>
      </c>
      <c r="L1179" t="str">
        <f t="shared" si="92"/>
        <v>Normal Heart Rate</v>
      </c>
      <c r="O1179">
        <v>2006120</v>
      </c>
      <c r="P1179" s="2" cm="1">
        <f t="array" ref="P1179">_xlfn.IFS(LEN(O1179)=8,DATE(LEFT(O1179,4),MID(O1179,5,2),RIGHT(O1179,2)),LEN(O1179)=7,DATE(LEFT(O1179,4),MID(O1179,5,1),RIGHT(O1179,2)),LEN(O1179)=6,DATE(LEFT(O1179,4),MID(O1179,5,1),RIGHT(O1179,1)))</f>
        <v>38737</v>
      </c>
      <c r="R1179">
        <v>15</v>
      </c>
      <c r="S1179" t="str">
        <f t="shared" si="93"/>
        <v>Normal</v>
      </c>
      <c r="U1179">
        <v>2024520</v>
      </c>
      <c r="V1179" s="2" cm="1">
        <f t="array" ref="V1179">_xlfn.IFS(LEN(U1179)=8,DATE(LEFT(U1179,4),MID(U1179,5,2),RIGHT(U1179,2)),LEN(U1179)=7,DATE(LEFT(U1179,4),MID(U1179,5,1),RIGHT(U1179,2)),LEN(U1179)=6,DATE(LEFT(U1179,4),MID(U1179,5,1),RIGHT(U1179,1)))</f>
        <v>45432</v>
      </c>
      <c r="X1179" s="2">
        <v>34949</v>
      </c>
      <c r="Y1179">
        <f t="shared" ca="1" si="94"/>
        <v>29</v>
      </c>
    </row>
    <row r="1180" spans="3:25" x14ac:dyDescent="0.25">
      <c r="C1180" t="s">
        <v>3480</v>
      </c>
      <c r="D1180" t="s">
        <v>3481</v>
      </c>
      <c r="F1180" t="str">
        <f t="shared" si="90"/>
        <v>Ferdinanda McSkin</v>
      </c>
      <c r="H1180" t="str">
        <f t="shared" si="91"/>
        <v>Ferdinanda McSkin</v>
      </c>
      <c r="K1180">
        <v>106</v>
      </c>
      <c r="L1180" t="str">
        <f t="shared" si="92"/>
        <v>High Heart Rate</v>
      </c>
      <c r="O1180">
        <v>1964317</v>
      </c>
      <c r="P1180" s="2" cm="1">
        <f t="array" ref="P1180">_xlfn.IFS(LEN(O1180)=8,DATE(LEFT(O1180,4),MID(O1180,5,2),RIGHT(O1180,2)),LEN(O1180)=7,DATE(LEFT(O1180,4),MID(O1180,5,1),RIGHT(O1180,2)),LEN(O1180)=6,DATE(LEFT(O1180,4),MID(O1180,5,1),RIGHT(O1180,1)))</f>
        <v>23453</v>
      </c>
      <c r="R1180">
        <v>18</v>
      </c>
      <c r="S1180" t="str">
        <f t="shared" si="93"/>
        <v>Normal</v>
      </c>
      <c r="U1180">
        <v>2024220</v>
      </c>
      <c r="V1180" s="2" cm="1">
        <f t="array" ref="V1180">_xlfn.IFS(LEN(U1180)=8,DATE(LEFT(U1180,4),MID(U1180,5,2),RIGHT(U1180,2)),LEN(U1180)=7,DATE(LEFT(U1180,4),MID(U1180,5,1),RIGHT(U1180,2)),LEN(U1180)=6,DATE(LEFT(U1180,4),MID(U1180,5,1),RIGHT(U1180,1)))</f>
        <v>45342</v>
      </c>
      <c r="X1180" s="2">
        <v>36413</v>
      </c>
      <c r="Y1180">
        <f t="shared" ca="1" si="94"/>
        <v>25</v>
      </c>
    </row>
    <row r="1181" spans="3:25" x14ac:dyDescent="0.25">
      <c r="C1181" t="s">
        <v>3483</v>
      </c>
      <c r="D1181" t="s">
        <v>3484</v>
      </c>
      <c r="F1181" t="str">
        <f t="shared" si="90"/>
        <v>Jerrie McEvoy</v>
      </c>
      <c r="H1181" t="str">
        <f t="shared" si="91"/>
        <v>Jerrie McEvoy</v>
      </c>
      <c r="K1181">
        <v>120</v>
      </c>
      <c r="L1181" t="str">
        <f t="shared" si="92"/>
        <v>High Heart Rate</v>
      </c>
      <c r="O1181">
        <v>199597</v>
      </c>
      <c r="P1181" s="2" cm="1">
        <f t="array" ref="P1181">_xlfn.IFS(LEN(O1181)=8,DATE(LEFT(O1181,4),MID(O1181,5,2),RIGHT(O1181,2)),LEN(O1181)=7,DATE(LEFT(O1181,4),MID(O1181,5,1),RIGHT(O1181,2)),LEN(O1181)=6,DATE(LEFT(O1181,4),MID(O1181,5,1),RIGHT(O1181,1)))</f>
        <v>34949</v>
      </c>
      <c r="R1181">
        <v>20</v>
      </c>
      <c r="S1181" t="str">
        <f t="shared" si="93"/>
        <v>Normal</v>
      </c>
      <c r="U1181">
        <v>2024311</v>
      </c>
      <c r="V1181" s="2" cm="1">
        <f t="array" ref="V1181">_xlfn.IFS(LEN(U1181)=8,DATE(LEFT(U1181,4),MID(U1181,5,2),RIGHT(U1181,2)),LEN(U1181)=7,DATE(LEFT(U1181,4),MID(U1181,5,1),RIGHT(U1181,2)),LEN(U1181)=6,DATE(LEFT(U1181,4),MID(U1181,5,1),RIGHT(U1181,1)))</f>
        <v>45362</v>
      </c>
      <c r="X1181" s="2">
        <v>28504</v>
      </c>
      <c r="Y1181">
        <f t="shared" ca="1" si="94"/>
        <v>47</v>
      </c>
    </row>
    <row r="1182" spans="3:25" x14ac:dyDescent="0.25">
      <c r="C1182" t="s">
        <v>3486</v>
      </c>
      <c r="D1182" t="s">
        <v>3487</v>
      </c>
      <c r="F1182" t="str">
        <f t="shared" si="90"/>
        <v>Verena Boutwell</v>
      </c>
      <c r="H1182" t="str">
        <f t="shared" si="91"/>
        <v>Verena Boutwell</v>
      </c>
      <c r="K1182">
        <v>78</v>
      </c>
      <c r="L1182" t="str">
        <f t="shared" si="92"/>
        <v>Normal Heart Rate</v>
      </c>
      <c r="O1182">
        <v>1999910</v>
      </c>
      <c r="P1182" s="2" cm="1">
        <f t="array" ref="P1182">_xlfn.IFS(LEN(O1182)=8,DATE(LEFT(O1182,4),MID(O1182,5,2),RIGHT(O1182,2)),LEN(O1182)=7,DATE(LEFT(O1182,4),MID(O1182,5,1),RIGHT(O1182,2)),LEN(O1182)=6,DATE(LEFT(O1182,4),MID(O1182,5,1),RIGHT(O1182,1)))</f>
        <v>36413</v>
      </c>
      <c r="R1182">
        <v>12</v>
      </c>
      <c r="S1182" t="str">
        <f t="shared" si="93"/>
        <v>Normal</v>
      </c>
      <c r="U1182">
        <v>202438</v>
      </c>
      <c r="V1182" s="2" cm="1">
        <f t="array" ref="V1182">_xlfn.IFS(LEN(U1182)=8,DATE(LEFT(U1182,4),MID(U1182,5,2),RIGHT(U1182,2)),LEN(U1182)=7,DATE(LEFT(U1182,4),MID(U1182,5,1),RIGHT(U1182,2)),LEN(U1182)=6,DATE(LEFT(U1182,4),MID(U1182,5,1),RIGHT(U1182,1)))</f>
        <v>45359</v>
      </c>
      <c r="X1182" s="2">
        <v>38277</v>
      </c>
      <c r="Y1182">
        <f t="shared" ca="1" si="94"/>
        <v>20</v>
      </c>
    </row>
    <row r="1183" spans="3:25" x14ac:dyDescent="0.25">
      <c r="C1183" t="s">
        <v>3489</v>
      </c>
      <c r="D1183" t="s">
        <v>3490</v>
      </c>
      <c r="F1183" t="str">
        <f t="shared" si="90"/>
        <v>Claybourne Foxwell</v>
      </c>
      <c r="H1183" t="str">
        <f t="shared" si="91"/>
        <v>Claybourne Foxwell</v>
      </c>
      <c r="K1183">
        <v>110</v>
      </c>
      <c r="L1183" t="str">
        <f t="shared" si="92"/>
        <v>High Heart Rate</v>
      </c>
      <c r="O1183">
        <v>1978114</v>
      </c>
      <c r="P1183" s="2" cm="1">
        <f t="array" ref="P1183">_xlfn.IFS(LEN(O1183)=8,DATE(LEFT(O1183,4),MID(O1183,5,2),RIGHT(O1183,2)),LEN(O1183)=7,DATE(LEFT(O1183,4),MID(O1183,5,1),RIGHT(O1183,2)),LEN(O1183)=6,DATE(LEFT(O1183,4),MID(O1183,5,1),RIGHT(O1183,1)))</f>
        <v>28504</v>
      </c>
      <c r="R1183">
        <v>11</v>
      </c>
      <c r="S1183" t="str">
        <f t="shared" si="93"/>
        <v>Normal</v>
      </c>
      <c r="U1183">
        <v>202446</v>
      </c>
      <c r="V1183" s="2" cm="1">
        <f t="array" ref="V1183">_xlfn.IFS(LEN(U1183)=8,DATE(LEFT(U1183,4),MID(U1183,5,2),RIGHT(U1183,2)),LEN(U1183)=7,DATE(LEFT(U1183,4),MID(U1183,5,1),RIGHT(U1183,2)),LEN(U1183)=6,DATE(LEFT(U1183,4),MID(U1183,5,1),RIGHT(U1183,1)))</f>
        <v>45388</v>
      </c>
      <c r="X1183" s="2">
        <v>38110</v>
      </c>
      <c r="Y1183">
        <f t="shared" ca="1" si="94"/>
        <v>20</v>
      </c>
    </row>
    <row r="1184" spans="3:25" x14ac:dyDescent="0.25">
      <c r="C1184" t="s">
        <v>3492</v>
      </c>
      <c r="D1184" t="s">
        <v>3493</v>
      </c>
      <c r="F1184" t="str">
        <f t="shared" si="90"/>
        <v>Lionello Gogay</v>
      </c>
      <c r="H1184" t="str">
        <f t="shared" si="91"/>
        <v>Lionello Gogay</v>
      </c>
      <c r="K1184">
        <v>99</v>
      </c>
      <c r="L1184" t="str">
        <f t="shared" si="92"/>
        <v>Normal Heart Rate</v>
      </c>
      <c r="O1184">
        <v>20041017</v>
      </c>
      <c r="P1184" s="2" cm="1">
        <f t="array" ref="P1184">_xlfn.IFS(LEN(O1184)=8,DATE(LEFT(O1184,4),MID(O1184,5,2),RIGHT(O1184,2)),LEN(O1184)=7,DATE(LEFT(O1184,4),MID(O1184,5,1),RIGHT(O1184,2)),LEN(O1184)=6,DATE(LEFT(O1184,4),MID(O1184,5,1),RIGHT(O1184,1)))</f>
        <v>38277</v>
      </c>
      <c r="R1184">
        <v>19</v>
      </c>
      <c r="S1184" t="str">
        <f t="shared" si="93"/>
        <v>Normal</v>
      </c>
      <c r="U1184">
        <v>2024519</v>
      </c>
      <c r="V1184" s="2" cm="1">
        <f t="array" ref="V1184">_xlfn.IFS(LEN(U1184)=8,DATE(LEFT(U1184,4),MID(U1184,5,2),RIGHT(U1184,2)),LEN(U1184)=7,DATE(LEFT(U1184,4),MID(U1184,5,1),RIGHT(U1184,2)),LEN(U1184)=6,DATE(LEFT(U1184,4),MID(U1184,5,1),RIGHT(U1184,1)))</f>
        <v>45431</v>
      </c>
      <c r="X1184" s="2">
        <v>32688</v>
      </c>
      <c r="Y1184">
        <f t="shared" ca="1" si="94"/>
        <v>35</v>
      </c>
    </row>
    <row r="1185" spans="3:25" x14ac:dyDescent="0.25">
      <c r="C1185" t="s">
        <v>1414</v>
      </c>
      <c r="D1185" t="s">
        <v>3495</v>
      </c>
      <c r="F1185" t="str">
        <f t="shared" si="90"/>
        <v>Wood Holtum</v>
      </c>
      <c r="H1185" t="str">
        <f t="shared" si="91"/>
        <v>Wood Holtum</v>
      </c>
      <c r="K1185">
        <v>92</v>
      </c>
      <c r="L1185" t="str">
        <f t="shared" si="92"/>
        <v>Normal Heart Rate</v>
      </c>
      <c r="O1185">
        <v>200453</v>
      </c>
      <c r="P1185" s="2" cm="1">
        <f t="array" ref="P1185">_xlfn.IFS(LEN(O1185)=8,DATE(LEFT(O1185,4),MID(O1185,5,2),RIGHT(O1185,2)),LEN(O1185)=7,DATE(LEFT(O1185,4),MID(O1185,5,1),RIGHT(O1185,2)),LEN(O1185)=6,DATE(LEFT(O1185,4),MID(O1185,5,1),RIGHT(O1185,1)))</f>
        <v>38110</v>
      </c>
      <c r="R1185">
        <v>13</v>
      </c>
      <c r="S1185" t="str">
        <f t="shared" si="93"/>
        <v>Normal</v>
      </c>
      <c r="U1185">
        <v>2024111</v>
      </c>
      <c r="V1185" s="2" cm="1">
        <f t="array" ref="V1185">_xlfn.IFS(LEN(U1185)=8,DATE(LEFT(U1185,4),MID(U1185,5,2),RIGHT(U1185,2)),LEN(U1185)=7,DATE(LEFT(U1185,4),MID(U1185,5,1),RIGHT(U1185,2)),LEN(U1185)=6,DATE(LEFT(U1185,4),MID(U1185,5,1),RIGHT(U1185,1)))</f>
        <v>45302</v>
      </c>
      <c r="X1185" s="2">
        <v>33856</v>
      </c>
      <c r="Y1185">
        <f t="shared" ca="1" si="94"/>
        <v>32</v>
      </c>
    </row>
    <row r="1186" spans="3:25" x14ac:dyDescent="0.25">
      <c r="C1186" t="s">
        <v>161</v>
      </c>
      <c r="D1186" t="s">
        <v>3497</v>
      </c>
      <c r="F1186" t="str">
        <f t="shared" si="90"/>
        <v>Melessa Lloyd-Williams</v>
      </c>
      <c r="H1186" t="str">
        <f t="shared" si="91"/>
        <v>Melessa Lloyd-Williams</v>
      </c>
      <c r="K1186">
        <v>109</v>
      </c>
      <c r="L1186" t="str">
        <f t="shared" si="92"/>
        <v>High Heart Rate</v>
      </c>
      <c r="O1186">
        <v>1989629</v>
      </c>
      <c r="P1186" s="2" cm="1">
        <f t="array" ref="P1186">_xlfn.IFS(LEN(O1186)=8,DATE(LEFT(O1186,4),MID(O1186,5,2),RIGHT(O1186,2)),LEN(O1186)=7,DATE(LEFT(O1186,4),MID(O1186,5,1),RIGHT(O1186,2)),LEN(O1186)=6,DATE(LEFT(O1186,4),MID(O1186,5,1),RIGHT(O1186,1)))</f>
        <v>32688</v>
      </c>
      <c r="R1186">
        <v>20</v>
      </c>
      <c r="S1186" t="str">
        <f t="shared" si="93"/>
        <v>Normal</v>
      </c>
      <c r="U1186">
        <v>2024225</v>
      </c>
      <c r="V1186" s="2" cm="1">
        <f t="array" ref="V1186">_xlfn.IFS(LEN(U1186)=8,DATE(LEFT(U1186,4),MID(U1186,5,2),RIGHT(U1186,2)),LEN(U1186)=7,DATE(LEFT(U1186,4),MID(U1186,5,1),RIGHT(U1186,2)),LEN(U1186)=6,DATE(LEFT(U1186,4),MID(U1186,5,1),RIGHT(U1186,1)))</f>
        <v>45347</v>
      </c>
      <c r="X1186" s="2">
        <v>36689</v>
      </c>
      <c r="Y1186">
        <f t="shared" ca="1" si="94"/>
        <v>24</v>
      </c>
    </row>
    <row r="1187" spans="3:25" x14ac:dyDescent="0.25">
      <c r="C1187" t="s">
        <v>3499</v>
      </c>
      <c r="D1187" t="s">
        <v>3500</v>
      </c>
      <c r="F1187" t="str">
        <f t="shared" si="90"/>
        <v>Brock Dutson</v>
      </c>
      <c r="H1187" t="str">
        <f t="shared" si="91"/>
        <v>Brock Dutson</v>
      </c>
      <c r="K1187">
        <v>110</v>
      </c>
      <c r="L1187" t="str">
        <f t="shared" si="92"/>
        <v>High Heart Rate</v>
      </c>
      <c r="O1187">
        <v>199299</v>
      </c>
      <c r="P1187" s="2" cm="1">
        <f t="array" ref="P1187">_xlfn.IFS(LEN(O1187)=8,DATE(LEFT(O1187,4),MID(O1187,5,2),RIGHT(O1187,2)),LEN(O1187)=7,DATE(LEFT(O1187,4),MID(O1187,5,1),RIGHT(O1187,2)),LEN(O1187)=6,DATE(LEFT(O1187,4),MID(O1187,5,1),RIGHT(O1187,1)))</f>
        <v>33856</v>
      </c>
      <c r="R1187">
        <v>20</v>
      </c>
      <c r="S1187" t="str">
        <f t="shared" si="93"/>
        <v>Normal</v>
      </c>
      <c r="U1187">
        <v>2024116</v>
      </c>
      <c r="V1187" s="2" cm="1">
        <f t="array" ref="V1187">_xlfn.IFS(LEN(U1187)=8,DATE(LEFT(U1187,4),MID(U1187,5,2),RIGHT(U1187,2)),LEN(U1187)=7,DATE(LEFT(U1187,4),MID(U1187,5,1),RIGHT(U1187,2)),LEN(U1187)=6,DATE(LEFT(U1187,4),MID(U1187,5,1),RIGHT(U1187,1)))</f>
        <v>45307</v>
      </c>
      <c r="X1187" s="2">
        <v>34486</v>
      </c>
      <c r="Y1187">
        <f t="shared" ca="1" si="94"/>
        <v>30</v>
      </c>
    </row>
    <row r="1188" spans="3:25" x14ac:dyDescent="0.25">
      <c r="C1188" t="s">
        <v>3502</v>
      </c>
      <c r="D1188" t="s">
        <v>3503</v>
      </c>
      <c r="F1188" t="str">
        <f t="shared" si="90"/>
        <v>Davina Whitebread</v>
      </c>
      <c r="H1188" t="str">
        <f t="shared" si="91"/>
        <v>Davina Whitebread</v>
      </c>
      <c r="K1188">
        <v>120</v>
      </c>
      <c r="L1188" t="str">
        <f t="shared" si="92"/>
        <v>High Heart Rate</v>
      </c>
      <c r="O1188">
        <v>2000612</v>
      </c>
      <c r="P1188" s="2" cm="1">
        <f t="array" ref="P1188">_xlfn.IFS(LEN(O1188)=8,DATE(LEFT(O1188,4),MID(O1188,5,2),RIGHT(O1188,2)),LEN(O1188)=7,DATE(LEFT(O1188,4),MID(O1188,5,1),RIGHT(O1188,2)),LEN(O1188)=6,DATE(LEFT(O1188,4),MID(O1188,5,1),RIGHT(O1188,1)))</f>
        <v>36689</v>
      </c>
      <c r="R1188">
        <v>21</v>
      </c>
      <c r="S1188" t="str">
        <f t="shared" si="93"/>
        <v>Normal</v>
      </c>
      <c r="U1188">
        <v>2024424</v>
      </c>
      <c r="V1188" s="2" cm="1">
        <f t="array" ref="V1188">_xlfn.IFS(LEN(U1188)=8,DATE(LEFT(U1188,4),MID(U1188,5,2),RIGHT(U1188,2)),LEN(U1188)=7,DATE(LEFT(U1188,4),MID(U1188,5,1),RIGHT(U1188,2)),LEN(U1188)=6,DATE(LEFT(U1188,4),MID(U1188,5,1),RIGHT(U1188,1)))</f>
        <v>45406</v>
      </c>
      <c r="X1188" s="2">
        <v>38745</v>
      </c>
      <c r="Y1188">
        <f t="shared" ca="1" si="94"/>
        <v>19</v>
      </c>
    </row>
    <row r="1189" spans="3:25" x14ac:dyDescent="0.25">
      <c r="C1189" t="s">
        <v>3505</v>
      </c>
      <c r="D1189" t="s">
        <v>3506</v>
      </c>
      <c r="F1189" t="str">
        <f t="shared" si="90"/>
        <v>Darnall Aiken</v>
      </c>
      <c r="H1189" t="str">
        <f t="shared" si="91"/>
        <v>Darnall Aiken</v>
      </c>
      <c r="K1189">
        <v>76</v>
      </c>
      <c r="L1189" t="str">
        <f t="shared" si="92"/>
        <v>Normal Heart Rate</v>
      </c>
      <c r="O1189">
        <v>199461</v>
      </c>
      <c r="P1189" s="2" cm="1">
        <f t="array" ref="P1189">_xlfn.IFS(LEN(O1189)=8,DATE(LEFT(O1189,4),MID(O1189,5,2),RIGHT(O1189,2)),LEN(O1189)=7,DATE(LEFT(O1189,4),MID(O1189,5,1),RIGHT(O1189,2)),LEN(O1189)=6,DATE(LEFT(O1189,4),MID(O1189,5,1),RIGHT(O1189,1)))</f>
        <v>34486</v>
      </c>
      <c r="R1189">
        <v>20</v>
      </c>
      <c r="S1189" t="str">
        <f t="shared" si="93"/>
        <v>Normal</v>
      </c>
      <c r="U1189">
        <v>2024310</v>
      </c>
      <c r="V1189" s="2" cm="1">
        <f t="array" ref="V1189">_xlfn.IFS(LEN(U1189)=8,DATE(LEFT(U1189,4),MID(U1189,5,2),RIGHT(U1189,2)),LEN(U1189)=7,DATE(LEFT(U1189,4),MID(U1189,5,1),RIGHT(U1189,2)),LEN(U1189)=6,DATE(LEFT(U1189,4),MID(U1189,5,1),RIGHT(U1189,1)))</f>
        <v>45361</v>
      </c>
      <c r="X1189" s="2">
        <v>38537</v>
      </c>
      <c r="Y1189">
        <f t="shared" ca="1" si="94"/>
        <v>19</v>
      </c>
    </row>
    <row r="1190" spans="3:25" x14ac:dyDescent="0.25">
      <c r="C1190" t="s">
        <v>3508</v>
      </c>
      <c r="D1190" t="s">
        <v>3509</v>
      </c>
      <c r="F1190" t="str">
        <f t="shared" si="90"/>
        <v>Lark Betonia</v>
      </c>
      <c r="H1190" t="str">
        <f t="shared" si="91"/>
        <v>Lark Betonia</v>
      </c>
      <c r="K1190">
        <v>89</v>
      </c>
      <c r="L1190" t="str">
        <f t="shared" si="92"/>
        <v>Normal Heart Rate</v>
      </c>
      <c r="O1190">
        <v>2006128</v>
      </c>
      <c r="P1190" s="2" cm="1">
        <f t="array" ref="P1190">_xlfn.IFS(LEN(O1190)=8,DATE(LEFT(O1190,4),MID(O1190,5,2),RIGHT(O1190,2)),LEN(O1190)=7,DATE(LEFT(O1190,4),MID(O1190,5,1),RIGHT(O1190,2)),LEN(O1190)=6,DATE(LEFT(O1190,4),MID(O1190,5,1),RIGHT(O1190,1)))</f>
        <v>38745</v>
      </c>
      <c r="R1190">
        <v>20</v>
      </c>
      <c r="S1190" t="str">
        <f t="shared" si="93"/>
        <v>Normal</v>
      </c>
      <c r="U1190">
        <v>2024213</v>
      </c>
      <c r="V1190" s="2" cm="1">
        <f t="array" ref="V1190">_xlfn.IFS(LEN(U1190)=8,DATE(LEFT(U1190,4),MID(U1190,5,2),RIGHT(U1190,2)),LEN(U1190)=7,DATE(LEFT(U1190,4),MID(U1190,5,1),RIGHT(U1190,2)),LEN(U1190)=6,DATE(LEFT(U1190,4),MID(U1190,5,1),RIGHT(U1190,1)))</f>
        <v>45335</v>
      </c>
      <c r="X1190" s="2">
        <v>29627</v>
      </c>
      <c r="Y1190">
        <f t="shared" ca="1" si="94"/>
        <v>44</v>
      </c>
    </row>
    <row r="1191" spans="3:25" x14ac:dyDescent="0.25">
      <c r="C1191" t="s">
        <v>3511</v>
      </c>
      <c r="D1191" t="s">
        <v>3512</v>
      </c>
      <c r="F1191" t="str">
        <f t="shared" si="90"/>
        <v>Ambrosio McGennis</v>
      </c>
      <c r="H1191" t="str">
        <f t="shared" si="91"/>
        <v>Ambrosio McGennis</v>
      </c>
      <c r="K1191">
        <v>90</v>
      </c>
      <c r="L1191" t="str">
        <f t="shared" si="92"/>
        <v>Normal Heart Rate</v>
      </c>
      <c r="O1191">
        <v>200574</v>
      </c>
      <c r="P1191" s="2" cm="1">
        <f t="array" ref="P1191">_xlfn.IFS(LEN(O1191)=8,DATE(LEFT(O1191,4),MID(O1191,5,2),RIGHT(O1191,2)),LEN(O1191)=7,DATE(LEFT(O1191,4),MID(O1191,5,1),RIGHT(O1191,2)),LEN(O1191)=6,DATE(LEFT(O1191,4),MID(O1191,5,1),RIGHT(O1191,1)))</f>
        <v>38537</v>
      </c>
      <c r="R1191">
        <v>19</v>
      </c>
      <c r="S1191" t="str">
        <f t="shared" si="93"/>
        <v>Normal</v>
      </c>
      <c r="U1191">
        <v>202464</v>
      </c>
      <c r="V1191" s="2" cm="1">
        <f t="array" ref="V1191">_xlfn.IFS(LEN(U1191)=8,DATE(LEFT(U1191,4),MID(U1191,5,2),RIGHT(U1191,2)),LEN(U1191)=7,DATE(LEFT(U1191,4),MID(U1191,5,1),RIGHT(U1191,2)),LEN(U1191)=6,DATE(LEFT(U1191,4),MID(U1191,5,1),RIGHT(U1191,1)))</f>
        <v>45447</v>
      </c>
      <c r="X1191" s="2">
        <v>32886</v>
      </c>
      <c r="Y1191">
        <f t="shared" ca="1" si="94"/>
        <v>35</v>
      </c>
    </row>
    <row r="1192" spans="3:25" x14ac:dyDescent="0.25">
      <c r="C1192" t="s">
        <v>3514</v>
      </c>
      <c r="D1192" t="s">
        <v>3515</v>
      </c>
      <c r="F1192" t="str">
        <f t="shared" si="90"/>
        <v>Seline Musterd</v>
      </c>
      <c r="H1192" t="str">
        <f t="shared" si="91"/>
        <v>Seline Musterd</v>
      </c>
      <c r="K1192">
        <v>87</v>
      </c>
      <c r="L1192" t="str">
        <f t="shared" si="92"/>
        <v>Normal Heart Rate</v>
      </c>
      <c r="O1192">
        <v>1981210</v>
      </c>
      <c r="P1192" s="2" cm="1">
        <f t="array" ref="P1192">_xlfn.IFS(LEN(O1192)=8,DATE(LEFT(O1192,4),MID(O1192,5,2),RIGHT(O1192,2)),LEN(O1192)=7,DATE(LEFT(O1192,4),MID(O1192,5,1),RIGHT(O1192,2)),LEN(O1192)=6,DATE(LEFT(O1192,4),MID(O1192,5,1),RIGHT(O1192,1)))</f>
        <v>29627</v>
      </c>
      <c r="R1192">
        <v>15</v>
      </c>
      <c r="S1192" t="str">
        <f t="shared" si="93"/>
        <v>Normal</v>
      </c>
      <c r="U1192">
        <v>2024217</v>
      </c>
      <c r="V1192" s="2" cm="1">
        <f t="array" ref="V1192">_xlfn.IFS(LEN(U1192)=8,DATE(LEFT(U1192,4),MID(U1192,5,2),RIGHT(U1192,2)),LEN(U1192)=7,DATE(LEFT(U1192,4),MID(U1192,5,1),RIGHT(U1192,2)),LEN(U1192)=6,DATE(LEFT(U1192,4),MID(U1192,5,1),RIGHT(U1192,1)))</f>
        <v>45339</v>
      </c>
      <c r="X1192" s="2">
        <v>35261</v>
      </c>
      <c r="Y1192">
        <f t="shared" ca="1" si="94"/>
        <v>28</v>
      </c>
    </row>
    <row r="1193" spans="3:25" x14ac:dyDescent="0.25">
      <c r="C1193" t="s">
        <v>3517</v>
      </c>
      <c r="D1193" t="s">
        <v>3518</v>
      </c>
      <c r="F1193" t="str">
        <f t="shared" si="90"/>
        <v>Pietrek Graveston</v>
      </c>
      <c r="H1193" t="str">
        <f t="shared" si="91"/>
        <v>Pietrek Graveston</v>
      </c>
      <c r="K1193">
        <v>86</v>
      </c>
      <c r="L1193" t="str">
        <f t="shared" si="92"/>
        <v>Normal Heart Rate</v>
      </c>
      <c r="O1193">
        <v>1990113</v>
      </c>
      <c r="P1193" s="2" cm="1">
        <f t="array" ref="P1193">_xlfn.IFS(LEN(O1193)=8,DATE(LEFT(O1193,4),MID(O1193,5,2),RIGHT(O1193,2)),LEN(O1193)=7,DATE(LEFT(O1193,4),MID(O1193,5,1),RIGHT(O1193,2)),LEN(O1193)=6,DATE(LEFT(O1193,4),MID(O1193,5,1),RIGHT(O1193,1)))</f>
        <v>32886</v>
      </c>
      <c r="R1193">
        <v>15</v>
      </c>
      <c r="S1193" t="str">
        <f t="shared" si="93"/>
        <v>Normal</v>
      </c>
      <c r="U1193">
        <v>2024330</v>
      </c>
      <c r="V1193" s="2" cm="1">
        <f t="array" ref="V1193">_xlfn.IFS(LEN(U1193)=8,DATE(LEFT(U1193,4),MID(U1193,5,2),RIGHT(U1193,2)),LEN(U1193)=7,DATE(LEFT(U1193,4),MID(U1193,5,1),RIGHT(U1193,2)),LEN(U1193)=6,DATE(LEFT(U1193,4),MID(U1193,5,1),RIGHT(U1193,1)))</f>
        <v>45381</v>
      </c>
      <c r="X1193" s="2">
        <v>32395</v>
      </c>
      <c r="Y1193">
        <f t="shared" ca="1" si="94"/>
        <v>36</v>
      </c>
    </row>
    <row r="1194" spans="3:25" x14ac:dyDescent="0.25">
      <c r="C1194" t="s">
        <v>3520</v>
      </c>
      <c r="D1194" t="s">
        <v>3521</v>
      </c>
      <c r="F1194" t="str">
        <f t="shared" si="90"/>
        <v>Reilly Glowacha</v>
      </c>
      <c r="H1194" t="str">
        <f t="shared" si="91"/>
        <v>Reilly Glowacha</v>
      </c>
      <c r="K1194">
        <v>76</v>
      </c>
      <c r="L1194" t="str">
        <f t="shared" si="92"/>
        <v>Normal Heart Rate</v>
      </c>
      <c r="O1194">
        <v>1996715</v>
      </c>
      <c r="P1194" s="2" cm="1">
        <f t="array" ref="P1194">_xlfn.IFS(LEN(O1194)=8,DATE(LEFT(O1194,4),MID(O1194,5,2),RIGHT(O1194,2)),LEN(O1194)=7,DATE(LEFT(O1194,4),MID(O1194,5,1),RIGHT(O1194,2)),LEN(O1194)=6,DATE(LEFT(O1194,4),MID(O1194,5,1),RIGHT(O1194,1)))</f>
        <v>35261</v>
      </c>
      <c r="R1194">
        <v>14</v>
      </c>
      <c r="S1194" t="str">
        <f t="shared" si="93"/>
        <v>Normal</v>
      </c>
      <c r="U1194">
        <v>2024330</v>
      </c>
      <c r="V1194" s="2" cm="1">
        <f t="array" ref="V1194">_xlfn.IFS(LEN(U1194)=8,DATE(LEFT(U1194,4),MID(U1194,5,2),RIGHT(U1194,2)),LEN(U1194)=7,DATE(LEFT(U1194,4),MID(U1194,5,1),RIGHT(U1194,2)),LEN(U1194)=6,DATE(LEFT(U1194,4),MID(U1194,5,1),RIGHT(U1194,1)))</f>
        <v>45381</v>
      </c>
      <c r="X1194" s="2">
        <v>38731</v>
      </c>
      <c r="Y1194">
        <f t="shared" ca="1" si="94"/>
        <v>19</v>
      </c>
    </row>
    <row r="1195" spans="3:25" x14ac:dyDescent="0.25">
      <c r="C1195" t="s">
        <v>3523</v>
      </c>
      <c r="D1195" t="s">
        <v>3524</v>
      </c>
      <c r="F1195" t="str">
        <f t="shared" si="90"/>
        <v>Ulla Leeman</v>
      </c>
      <c r="H1195" t="str">
        <f t="shared" si="91"/>
        <v>Ulla Leeman</v>
      </c>
      <c r="K1195">
        <v>110</v>
      </c>
      <c r="L1195" t="str">
        <f t="shared" si="92"/>
        <v>High Heart Rate</v>
      </c>
      <c r="O1195">
        <v>198899</v>
      </c>
      <c r="P1195" s="2" cm="1">
        <f t="array" ref="P1195">_xlfn.IFS(LEN(O1195)=8,DATE(LEFT(O1195,4),MID(O1195,5,2),RIGHT(O1195,2)),LEN(O1195)=7,DATE(LEFT(O1195,4),MID(O1195,5,1),RIGHT(O1195,2)),LEN(O1195)=6,DATE(LEFT(O1195,4),MID(O1195,5,1),RIGHT(O1195,1)))</f>
        <v>32395</v>
      </c>
      <c r="R1195">
        <v>20</v>
      </c>
      <c r="S1195" t="str">
        <f t="shared" si="93"/>
        <v>Normal</v>
      </c>
      <c r="U1195">
        <v>2024331</v>
      </c>
      <c r="V1195" s="2" cm="1">
        <f t="array" ref="V1195">_xlfn.IFS(LEN(U1195)=8,DATE(LEFT(U1195,4),MID(U1195,5,2),RIGHT(U1195,2)),LEN(U1195)=7,DATE(LEFT(U1195,4),MID(U1195,5,1),RIGHT(U1195,2)),LEN(U1195)=6,DATE(LEFT(U1195,4),MID(U1195,5,1),RIGHT(U1195,1)))</f>
        <v>45382</v>
      </c>
      <c r="X1195" s="2">
        <v>29644</v>
      </c>
      <c r="Y1195">
        <f t="shared" ca="1" si="94"/>
        <v>44</v>
      </c>
    </row>
    <row r="1196" spans="3:25" x14ac:dyDescent="0.25">
      <c r="C1196" t="s">
        <v>3526</v>
      </c>
      <c r="D1196" t="s">
        <v>3527</v>
      </c>
      <c r="F1196" t="str">
        <f t="shared" si="90"/>
        <v>Darbie Lorand</v>
      </c>
      <c r="H1196" t="str">
        <f t="shared" si="91"/>
        <v>Darbie Lorand</v>
      </c>
      <c r="K1196">
        <v>99</v>
      </c>
      <c r="L1196" t="str">
        <f t="shared" si="92"/>
        <v>Normal Heart Rate</v>
      </c>
      <c r="O1196">
        <v>2006114</v>
      </c>
      <c r="P1196" s="2" cm="1">
        <f t="array" ref="P1196">_xlfn.IFS(LEN(O1196)=8,DATE(LEFT(O1196,4),MID(O1196,5,2),RIGHT(O1196,2)),LEN(O1196)=7,DATE(LEFT(O1196,4),MID(O1196,5,1),RIGHT(O1196,2)),LEN(O1196)=6,DATE(LEFT(O1196,4),MID(O1196,5,1),RIGHT(O1196,1)))</f>
        <v>38731</v>
      </c>
      <c r="R1196">
        <v>15</v>
      </c>
      <c r="S1196" t="str">
        <f t="shared" si="93"/>
        <v>Normal</v>
      </c>
      <c r="U1196">
        <v>202437</v>
      </c>
      <c r="V1196" s="2" cm="1">
        <f t="array" ref="V1196">_xlfn.IFS(LEN(U1196)=8,DATE(LEFT(U1196,4),MID(U1196,5,2),RIGHT(U1196,2)),LEN(U1196)=7,DATE(LEFT(U1196,4),MID(U1196,5,1),RIGHT(U1196,2)),LEN(U1196)=6,DATE(LEFT(U1196,4),MID(U1196,5,1),RIGHT(U1196,1)))</f>
        <v>45358</v>
      </c>
      <c r="X1196" s="2">
        <v>37888</v>
      </c>
      <c r="Y1196">
        <f t="shared" ca="1" si="94"/>
        <v>21</v>
      </c>
    </row>
    <row r="1197" spans="3:25" x14ac:dyDescent="0.25">
      <c r="C1197" t="s">
        <v>3529</v>
      </c>
      <c r="D1197" t="s">
        <v>3530</v>
      </c>
      <c r="F1197" t="str">
        <f t="shared" si="90"/>
        <v>Erasmus Ramirez</v>
      </c>
      <c r="H1197" t="str">
        <f t="shared" si="91"/>
        <v>Erasmus Ramirez</v>
      </c>
      <c r="K1197">
        <v>98</v>
      </c>
      <c r="L1197" t="str">
        <f t="shared" si="92"/>
        <v>Normal Heart Rate</v>
      </c>
      <c r="O1197">
        <v>1981227</v>
      </c>
      <c r="P1197" s="2" cm="1">
        <f t="array" ref="P1197">_xlfn.IFS(LEN(O1197)=8,DATE(LEFT(O1197,4),MID(O1197,5,2),RIGHT(O1197,2)),LEN(O1197)=7,DATE(LEFT(O1197,4),MID(O1197,5,1),RIGHT(O1197,2)),LEN(O1197)=6,DATE(LEFT(O1197,4),MID(O1197,5,1),RIGHT(O1197,1)))</f>
        <v>29644</v>
      </c>
      <c r="R1197">
        <v>10</v>
      </c>
      <c r="S1197" t="str">
        <f t="shared" si="93"/>
        <v>Normal</v>
      </c>
      <c r="U1197">
        <v>2024620</v>
      </c>
      <c r="V1197" s="2" cm="1">
        <f t="array" ref="V1197">_xlfn.IFS(LEN(U1197)=8,DATE(LEFT(U1197,4),MID(U1197,5,2),RIGHT(U1197,2)),LEN(U1197)=7,DATE(LEFT(U1197,4),MID(U1197,5,1),RIGHT(U1197,2)),LEN(U1197)=6,DATE(LEFT(U1197,4),MID(U1197,5,1),RIGHT(U1197,1)))</f>
        <v>45463</v>
      </c>
      <c r="X1197" s="2">
        <v>35123</v>
      </c>
      <c r="Y1197">
        <f t="shared" ca="1" si="94"/>
        <v>29</v>
      </c>
    </row>
    <row r="1198" spans="3:25" x14ac:dyDescent="0.25">
      <c r="C1198" t="s">
        <v>3532</v>
      </c>
      <c r="D1198" t="s">
        <v>3533</v>
      </c>
      <c r="F1198" t="str">
        <f t="shared" si="90"/>
        <v>Merola McManus</v>
      </c>
      <c r="H1198" t="str">
        <f t="shared" si="91"/>
        <v>Merola McManus</v>
      </c>
      <c r="K1198">
        <v>76</v>
      </c>
      <c r="L1198" t="str">
        <f t="shared" si="92"/>
        <v>Normal Heart Rate</v>
      </c>
      <c r="O1198">
        <v>2003924</v>
      </c>
      <c r="P1198" s="2" cm="1">
        <f t="array" ref="P1198">_xlfn.IFS(LEN(O1198)=8,DATE(LEFT(O1198,4),MID(O1198,5,2),RIGHT(O1198,2)),LEN(O1198)=7,DATE(LEFT(O1198,4),MID(O1198,5,1),RIGHT(O1198,2)),LEN(O1198)=6,DATE(LEFT(O1198,4),MID(O1198,5,1),RIGHT(O1198,1)))</f>
        <v>37888</v>
      </c>
      <c r="R1198">
        <v>14</v>
      </c>
      <c r="S1198" t="str">
        <f t="shared" si="93"/>
        <v>Normal</v>
      </c>
      <c r="U1198">
        <v>2024331</v>
      </c>
      <c r="V1198" s="2" cm="1">
        <f t="array" ref="V1198">_xlfn.IFS(LEN(U1198)=8,DATE(LEFT(U1198,4),MID(U1198,5,2),RIGHT(U1198,2)),LEN(U1198)=7,DATE(LEFT(U1198,4),MID(U1198,5,1),RIGHT(U1198,2)),LEN(U1198)=6,DATE(LEFT(U1198,4),MID(U1198,5,1),RIGHT(U1198,1)))</f>
        <v>45382</v>
      </c>
      <c r="X1198" s="2">
        <v>33029</v>
      </c>
      <c r="Y1198">
        <f t="shared" ca="1" si="94"/>
        <v>34</v>
      </c>
    </row>
    <row r="1199" spans="3:25" x14ac:dyDescent="0.25">
      <c r="C1199" t="s">
        <v>180</v>
      </c>
      <c r="D1199" t="s">
        <v>3535</v>
      </c>
      <c r="F1199" t="str">
        <f t="shared" si="90"/>
        <v>Osbourn Jancey</v>
      </c>
      <c r="H1199" t="str">
        <f t="shared" si="91"/>
        <v>Osbourn Jancey</v>
      </c>
      <c r="K1199">
        <v>75</v>
      </c>
      <c r="L1199" t="str">
        <f t="shared" si="92"/>
        <v>Normal Heart Rate</v>
      </c>
      <c r="O1199">
        <v>1996228</v>
      </c>
      <c r="P1199" s="2" cm="1">
        <f t="array" ref="P1199">_xlfn.IFS(LEN(O1199)=8,DATE(LEFT(O1199,4),MID(O1199,5,2),RIGHT(O1199,2)),LEN(O1199)=7,DATE(LEFT(O1199,4),MID(O1199,5,1),RIGHT(O1199,2)),LEN(O1199)=6,DATE(LEFT(O1199,4),MID(O1199,5,1),RIGHT(O1199,1)))</f>
        <v>35123</v>
      </c>
      <c r="R1199">
        <v>20</v>
      </c>
      <c r="S1199" t="str">
        <f t="shared" si="93"/>
        <v>Normal</v>
      </c>
      <c r="U1199">
        <v>2024521</v>
      </c>
      <c r="V1199" s="2" cm="1">
        <f t="array" ref="V1199">_xlfn.IFS(LEN(U1199)=8,DATE(LEFT(U1199,4),MID(U1199,5,2),RIGHT(U1199,2)),LEN(U1199)=7,DATE(LEFT(U1199,4),MID(U1199,5,1),RIGHT(U1199,2)),LEN(U1199)=6,DATE(LEFT(U1199,4),MID(U1199,5,1),RIGHT(U1199,1)))</f>
        <v>45433</v>
      </c>
      <c r="X1199" s="2">
        <v>35626</v>
      </c>
      <c r="Y1199">
        <f t="shared" ca="1" si="94"/>
        <v>27</v>
      </c>
    </row>
    <row r="1200" spans="3:25" x14ac:dyDescent="0.25">
      <c r="C1200" t="s">
        <v>3537</v>
      </c>
      <c r="D1200" t="s">
        <v>3538</v>
      </c>
      <c r="F1200" t="str">
        <f t="shared" si="90"/>
        <v>Arly Ledwith</v>
      </c>
      <c r="H1200" t="str">
        <f t="shared" si="91"/>
        <v>Arly Ledwith</v>
      </c>
      <c r="K1200">
        <v>110</v>
      </c>
      <c r="L1200" t="str">
        <f t="shared" si="92"/>
        <v>High Heart Rate</v>
      </c>
      <c r="O1200">
        <v>199065</v>
      </c>
      <c r="P1200" s="2" cm="1">
        <f t="array" ref="P1200">_xlfn.IFS(LEN(O1200)=8,DATE(LEFT(O1200,4),MID(O1200,5,2),RIGHT(O1200,2)),LEN(O1200)=7,DATE(LEFT(O1200,4),MID(O1200,5,1),RIGHT(O1200,2)),LEN(O1200)=6,DATE(LEFT(O1200,4),MID(O1200,5,1),RIGHT(O1200,1)))</f>
        <v>33029</v>
      </c>
      <c r="R1200">
        <v>20</v>
      </c>
      <c r="S1200" t="str">
        <f t="shared" si="93"/>
        <v>Normal</v>
      </c>
      <c r="U1200">
        <v>2024524</v>
      </c>
      <c r="V1200" s="2" cm="1">
        <f t="array" ref="V1200">_xlfn.IFS(LEN(U1200)=8,DATE(LEFT(U1200,4),MID(U1200,5,2),RIGHT(U1200,2)),LEN(U1200)=7,DATE(LEFT(U1200,4),MID(U1200,5,1),RIGHT(U1200,2)),LEN(U1200)=6,DATE(LEFT(U1200,4),MID(U1200,5,1),RIGHT(U1200,1)))</f>
        <v>45436</v>
      </c>
      <c r="X1200" s="2">
        <v>37384</v>
      </c>
      <c r="Y1200">
        <f t="shared" ca="1" si="94"/>
        <v>22</v>
      </c>
    </row>
    <row r="1201" spans="3:25" x14ac:dyDescent="0.25">
      <c r="C1201" t="s">
        <v>3540</v>
      </c>
      <c r="D1201" t="s">
        <v>3541</v>
      </c>
      <c r="F1201" t="str">
        <f t="shared" si="90"/>
        <v>Julianna Randles</v>
      </c>
      <c r="H1201" t="str">
        <f t="shared" si="91"/>
        <v>Julianna Randles</v>
      </c>
      <c r="K1201">
        <v>78</v>
      </c>
      <c r="L1201" t="str">
        <f t="shared" si="92"/>
        <v>Normal Heart Rate</v>
      </c>
      <c r="O1201">
        <v>1997715</v>
      </c>
      <c r="P1201" s="2" cm="1">
        <f t="array" ref="P1201">_xlfn.IFS(LEN(O1201)=8,DATE(LEFT(O1201,4),MID(O1201,5,2),RIGHT(O1201,2)),LEN(O1201)=7,DATE(LEFT(O1201,4),MID(O1201,5,1),RIGHT(O1201,2)),LEN(O1201)=6,DATE(LEFT(O1201,4),MID(O1201,5,1),RIGHT(O1201,1)))</f>
        <v>35626</v>
      </c>
      <c r="R1201">
        <v>10</v>
      </c>
      <c r="S1201" t="str">
        <f t="shared" si="93"/>
        <v>Normal</v>
      </c>
      <c r="U1201">
        <v>2024112</v>
      </c>
      <c r="V1201" s="2" cm="1">
        <f t="array" ref="V1201">_xlfn.IFS(LEN(U1201)=8,DATE(LEFT(U1201,4),MID(U1201,5,2),RIGHT(U1201,2)),LEN(U1201)=7,DATE(LEFT(U1201,4),MID(U1201,5,1),RIGHT(U1201,2)),LEN(U1201)=6,DATE(LEFT(U1201,4),MID(U1201,5,1),RIGHT(U1201,1)))</f>
        <v>45303</v>
      </c>
      <c r="X1201" s="2">
        <v>33304</v>
      </c>
      <c r="Y1201">
        <f t="shared" ca="1" si="94"/>
        <v>34</v>
      </c>
    </row>
    <row r="1202" spans="3:25" x14ac:dyDescent="0.25">
      <c r="C1202" t="s">
        <v>3543</v>
      </c>
      <c r="D1202" t="s">
        <v>3544</v>
      </c>
      <c r="F1202" t="str">
        <f t="shared" si="90"/>
        <v>Donnie Joyner</v>
      </c>
      <c r="H1202" t="str">
        <f t="shared" si="91"/>
        <v>Donnie Joyner</v>
      </c>
      <c r="K1202">
        <v>97</v>
      </c>
      <c r="L1202" t="str">
        <f t="shared" si="92"/>
        <v>Normal Heart Rate</v>
      </c>
      <c r="O1202">
        <v>200258</v>
      </c>
      <c r="P1202" s="2" cm="1">
        <f t="array" ref="P1202">_xlfn.IFS(LEN(O1202)=8,DATE(LEFT(O1202,4),MID(O1202,5,2),RIGHT(O1202,2)),LEN(O1202)=7,DATE(LEFT(O1202,4),MID(O1202,5,1),RIGHT(O1202,2)),LEN(O1202)=6,DATE(LEFT(O1202,4),MID(O1202,5,1),RIGHT(O1202,1)))</f>
        <v>37384</v>
      </c>
      <c r="R1202">
        <v>20</v>
      </c>
      <c r="S1202" t="str">
        <f t="shared" si="93"/>
        <v>Normal</v>
      </c>
      <c r="U1202">
        <v>202419</v>
      </c>
      <c r="V1202" s="2" cm="1">
        <f t="array" ref="V1202">_xlfn.IFS(LEN(U1202)=8,DATE(LEFT(U1202,4),MID(U1202,5,2),RIGHT(U1202,2)),LEN(U1202)=7,DATE(LEFT(U1202,4),MID(U1202,5,1),RIGHT(U1202,2)),LEN(U1202)=6,DATE(LEFT(U1202,4),MID(U1202,5,1),RIGHT(U1202,1)))</f>
        <v>45300</v>
      </c>
      <c r="X1202" s="2">
        <v>30427</v>
      </c>
      <c r="Y1202">
        <f t="shared" ca="1" si="94"/>
        <v>41</v>
      </c>
    </row>
    <row r="1203" spans="3:25" x14ac:dyDescent="0.25">
      <c r="C1203" t="s">
        <v>3546</v>
      </c>
      <c r="D1203" t="s">
        <v>3547</v>
      </c>
      <c r="F1203" t="str">
        <f t="shared" si="90"/>
        <v>Brooks Brotherheed</v>
      </c>
      <c r="H1203" t="str">
        <f t="shared" si="91"/>
        <v>Brooks Brotherheed</v>
      </c>
      <c r="K1203">
        <v>120</v>
      </c>
      <c r="L1203" t="str">
        <f t="shared" si="92"/>
        <v>High Heart Rate</v>
      </c>
      <c r="O1203">
        <v>199137</v>
      </c>
      <c r="P1203" s="2" cm="1">
        <f t="array" ref="P1203">_xlfn.IFS(LEN(O1203)=8,DATE(LEFT(O1203,4),MID(O1203,5,2),RIGHT(O1203,2)),LEN(O1203)=7,DATE(LEFT(O1203,4),MID(O1203,5,1),RIGHT(O1203,2)),LEN(O1203)=6,DATE(LEFT(O1203,4),MID(O1203,5,1),RIGHT(O1203,1)))</f>
        <v>33304</v>
      </c>
      <c r="R1203">
        <v>19</v>
      </c>
      <c r="S1203" t="str">
        <f t="shared" si="93"/>
        <v>Normal</v>
      </c>
      <c r="U1203">
        <v>2024511</v>
      </c>
      <c r="V1203" s="2" cm="1">
        <f t="array" ref="V1203">_xlfn.IFS(LEN(U1203)=8,DATE(LEFT(U1203,4),MID(U1203,5,2),RIGHT(U1203,2)),LEN(U1203)=7,DATE(LEFT(U1203,4),MID(U1203,5,1),RIGHT(U1203,2)),LEN(U1203)=6,DATE(LEFT(U1203,4),MID(U1203,5,1),RIGHT(U1203,1)))</f>
        <v>45423</v>
      </c>
      <c r="X1203" s="2">
        <v>35450</v>
      </c>
      <c r="Y1203">
        <f t="shared" ca="1" si="94"/>
        <v>28</v>
      </c>
    </row>
    <row r="1204" spans="3:25" x14ac:dyDescent="0.25">
      <c r="C1204" t="s">
        <v>3549</v>
      </c>
      <c r="D1204" t="s">
        <v>3550</v>
      </c>
      <c r="F1204" t="str">
        <f t="shared" si="90"/>
        <v>Tamarah Simco</v>
      </c>
      <c r="H1204" t="str">
        <f t="shared" si="91"/>
        <v>Tamarah Simco</v>
      </c>
      <c r="K1204">
        <v>82</v>
      </c>
      <c r="L1204" t="str">
        <f t="shared" si="92"/>
        <v>Normal Heart Rate</v>
      </c>
      <c r="O1204">
        <v>1983421</v>
      </c>
      <c r="P1204" s="2" cm="1">
        <f t="array" ref="P1204">_xlfn.IFS(LEN(O1204)=8,DATE(LEFT(O1204,4),MID(O1204,5,2),RIGHT(O1204,2)),LEN(O1204)=7,DATE(LEFT(O1204,4),MID(O1204,5,1),RIGHT(O1204,2)),LEN(O1204)=6,DATE(LEFT(O1204,4),MID(O1204,5,1),RIGHT(O1204,1)))</f>
        <v>30427</v>
      </c>
      <c r="R1204">
        <v>15</v>
      </c>
      <c r="S1204" t="str">
        <f t="shared" si="93"/>
        <v>Normal</v>
      </c>
      <c r="U1204">
        <v>2024527</v>
      </c>
      <c r="V1204" s="2" cm="1">
        <f t="array" ref="V1204">_xlfn.IFS(LEN(U1204)=8,DATE(LEFT(U1204,4),MID(U1204,5,2),RIGHT(U1204,2)),LEN(U1204)=7,DATE(LEFT(U1204,4),MID(U1204,5,1),RIGHT(U1204,2)),LEN(U1204)=6,DATE(LEFT(U1204,4),MID(U1204,5,1),RIGHT(U1204,1)))</f>
        <v>45439</v>
      </c>
      <c r="X1204" s="2">
        <v>38497</v>
      </c>
      <c r="Y1204">
        <f t="shared" ca="1" si="94"/>
        <v>19</v>
      </c>
    </row>
    <row r="1205" spans="3:25" x14ac:dyDescent="0.25">
      <c r="C1205" t="s">
        <v>3552</v>
      </c>
      <c r="D1205" t="s">
        <v>3553</v>
      </c>
      <c r="F1205" t="str">
        <f t="shared" si="90"/>
        <v>Glennie Meacher</v>
      </c>
      <c r="H1205" t="str">
        <f t="shared" si="91"/>
        <v>Glennie Meacher</v>
      </c>
      <c r="K1205">
        <v>106</v>
      </c>
      <c r="L1205" t="str">
        <f t="shared" si="92"/>
        <v>High Heart Rate</v>
      </c>
      <c r="O1205">
        <v>1997120</v>
      </c>
      <c r="P1205" s="2" cm="1">
        <f t="array" ref="P1205">_xlfn.IFS(LEN(O1205)=8,DATE(LEFT(O1205,4),MID(O1205,5,2),RIGHT(O1205,2)),LEN(O1205)=7,DATE(LEFT(O1205,4),MID(O1205,5,1),RIGHT(O1205,2)),LEN(O1205)=6,DATE(LEFT(O1205,4),MID(O1205,5,1),RIGHT(O1205,1)))</f>
        <v>35450</v>
      </c>
      <c r="R1205">
        <v>20</v>
      </c>
      <c r="S1205" t="str">
        <f t="shared" si="93"/>
        <v>Normal</v>
      </c>
      <c r="U1205">
        <v>2024427</v>
      </c>
      <c r="V1205" s="2" cm="1">
        <f t="array" ref="V1205">_xlfn.IFS(LEN(U1205)=8,DATE(LEFT(U1205,4),MID(U1205,5,2),RIGHT(U1205,2)),LEN(U1205)=7,DATE(LEFT(U1205,4),MID(U1205,5,1),RIGHT(U1205,2)),LEN(U1205)=6,DATE(LEFT(U1205,4),MID(U1205,5,1),RIGHT(U1205,1)))</f>
        <v>45409</v>
      </c>
      <c r="X1205" s="2">
        <v>33169</v>
      </c>
      <c r="Y1205">
        <f t="shared" ca="1" si="94"/>
        <v>34</v>
      </c>
    </row>
    <row r="1206" spans="3:25" x14ac:dyDescent="0.25">
      <c r="C1206" t="s">
        <v>3555</v>
      </c>
      <c r="D1206" t="s">
        <v>3556</v>
      </c>
      <c r="F1206" t="str">
        <f t="shared" si="90"/>
        <v>Hashim Sparling</v>
      </c>
      <c r="H1206" t="str">
        <f t="shared" si="91"/>
        <v>Hashim Sparling</v>
      </c>
      <c r="K1206">
        <v>98</v>
      </c>
      <c r="L1206" t="str">
        <f t="shared" si="92"/>
        <v>Normal Heart Rate</v>
      </c>
      <c r="O1206">
        <v>2005525</v>
      </c>
      <c r="P1206" s="2" cm="1">
        <f t="array" ref="P1206">_xlfn.IFS(LEN(O1206)=8,DATE(LEFT(O1206,4),MID(O1206,5,2),RIGHT(O1206,2)),LEN(O1206)=7,DATE(LEFT(O1206,4),MID(O1206,5,1),RIGHT(O1206,2)),LEN(O1206)=6,DATE(LEFT(O1206,4),MID(O1206,5,1),RIGHT(O1206,1)))</f>
        <v>38497</v>
      </c>
      <c r="R1206">
        <v>18</v>
      </c>
      <c r="S1206" t="str">
        <f t="shared" si="93"/>
        <v>Normal</v>
      </c>
      <c r="U1206">
        <v>2024110</v>
      </c>
      <c r="V1206" s="2" cm="1">
        <f t="array" ref="V1206">_xlfn.IFS(LEN(U1206)=8,DATE(LEFT(U1206,4),MID(U1206,5,2),RIGHT(U1206,2)),LEN(U1206)=7,DATE(LEFT(U1206,4),MID(U1206,5,1),RIGHT(U1206,2)),LEN(U1206)=6,DATE(LEFT(U1206,4),MID(U1206,5,1),RIGHT(U1206,1)))</f>
        <v>45301</v>
      </c>
      <c r="X1206" s="2">
        <v>33737</v>
      </c>
      <c r="Y1206">
        <f t="shared" ca="1" si="94"/>
        <v>32</v>
      </c>
    </row>
    <row r="1207" spans="3:25" x14ac:dyDescent="0.25">
      <c r="C1207" t="s">
        <v>3558</v>
      </c>
      <c r="D1207" t="s">
        <v>3559</v>
      </c>
      <c r="F1207" t="str">
        <f t="shared" si="90"/>
        <v>Claiborn Jakaway</v>
      </c>
      <c r="H1207" t="str">
        <f t="shared" si="91"/>
        <v>Claiborn Jakaway</v>
      </c>
      <c r="K1207">
        <v>107</v>
      </c>
      <c r="L1207" t="str">
        <f t="shared" si="92"/>
        <v>High Heart Rate</v>
      </c>
      <c r="O1207">
        <v>19901023</v>
      </c>
      <c r="P1207" s="2" cm="1">
        <f t="array" ref="P1207">_xlfn.IFS(LEN(O1207)=8,DATE(LEFT(O1207,4),MID(O1207,5,2),RIGHT(O1207,2)),LEN(O1207)=7,DATE(LEFT(O1207,4),MID(O1207,5,1),RIGHT(O1207,2)),LEN(O1207)=6,DATE(LEFT(O1207,4),MID(O1207,5,1),RIGHT(O1207,1)))</f>
        <v>33169</v>
      </c>
      <c r="R1207">
        <v>11</v>
      </c>
      <c r="S1207" t="str">
        <f t="shared" si="93"/>
        <v>Normal</v>
      </c>
      <c r="U1207">
        <v>2024216</v>
      </c>
      <c r="V1207" s="2" cm="1">
        <f t="array" ref="V1207">_xlfn.IFS(LEN(U1207)=8,DATE(LEFT(U1207,4),MID(U1207,5,2),RIGHT(U1207,2)),LEN(U1207)=7,DATE(LEFT(U1207,4),MID(U1207,5,1),RIGHT(U1207,2)),LEN(U1207)=6,DATE(LEFT(U1207,4),MID(U1207,5,1),RIGHT(U1207,1)))</f>
        <v>45338</v>
      </c>
      <c r="X1207" s="2">
        <v>36552</v>
      </c>
      <c r="Y1207">
        <f t="shared" ca="1" si="94"/>
        <v>25</v>
      </c>
    </row>
    <row r="1208" spans="3:25" x14ac:dyDescent="0.25">
      <c r="C1208" t="s">
        <v>1700</v>
      </c>
      <c r="D1208" t="s">
        <v>3561</v>
      </c>
      <c r="F1208" t="str">
        <f t="shared" si="90"/>
        <v>Silvana Merlin</v>
      </c>
      <c r="H1208" t="str">
        <f t="shared" si="91"/>
        <v>Silvana Merlin</v>
      </c>
      <c r="K1208">
        <v>120</v>
      </c>
      <c r="L1208" t="str">
        <f t="shared" si="92"/>
        <v>High Heart Rate</v>
      </c>
      <c r="O1208">
        <v>1992513</v>
      </c>
      <c r="P1208" s="2" cm="1">
        <f t="array" ref="P1208">_xlfn.IFS(LEN(O1208)=8,DATE(LEFT(O1208,4),MID(O1208,5,2),RIGHT(O1208,2)),LEN(O1208)=7,DATE(LEFT(O1208,4),MID(O1208,5,1),RIGHT(O1208,2)),LEN(O1208)=6,DATE(LEFT(O1208,4),MID(O1208,5,1),RIGHT(O1208,1)))</f>
        <v>33737</v>
      </c>
      <c r="R1208">
        <v>15</v>
      </c>
      <c r="S1208" t="str">
        <f t="shared" si="93"/>
        <v>Normal</v>
      </c>
      <c r="U1208">
        <v>202431</v>
      </c>
      <c r="V1208" s="2" cm="1">
        <f t="array" ref="V1208">_xlfn.IFS(LEN(U1208)=8,DATE(LEFT(U1208,4),MID(U1208,5,2),RIGHT(U1208,2)),LEN(U1208)=7,DATE(LEFT(U1208,4),MID(U1208,5,1),RIGHT(U1208,2)),LEN(U1208)=6,DATE(LEFT(U1208,4),MID(U1208,5,1),RIGHT(U1208,1)))</f>
        <v>45352</v>
      </c>
      <c r="X1208" s="2">
        <v>32886</v>
      </c>
      <c r="Y1208">
        <f t="shared" ca="1" si="94"/>
        <v>35</v>
      </c>
    </row>
    <row r="1209" spans="3:25" x14ac:dyDescent="0.25">
      <c r="C1209" t="s">
        <v>3563</v>
      </c>
      <c r="D1209" t="s">
        <v>3564</v>
      </c>
      <c r="F1209" t="str">
        <f t="shared" si="90"/>
        <v>Ingrim Sargison</v>
      </c>
      <c r="H1209" t="str">
        <f t="shared" si="91"/>
        <v>Ingrim Sargison</v>
      </c>
      <c r="K1209">
        <v>76</v>
      </c>
      <c r="L1209" t="str">
        <f t="shared" si="92"/>
        <v>Normal Heart Rate</v>
      </c>
      <c r="O1209">
        <v>2000127</v>
      </c>
      <c r="P1209" s="2" cm="1">
        <f t="array" ref="P1209">_xlfn.IFS(LEN(O1209)=8,DATE(LEFT(O1209,4),MID(O1209,5,2),RIGHT(O1209,2)),LEN(O1209)=7,DATE(LEFT(O1209,4),MID(O1209,5,1),RIGHT(O1209,2)),LEN(O1209)=6,DATE(LEFT(O1209,4),MID(O1209,5,1),RIGHT(O1209,1)))</f>
        <v>36552</v>
      </c>
      <c r="R1209">
        <v>15</v>
      </c>
      <c r="S1209" t="str">
        <f t="shared" si="93"/>
        <v>Normal</v>
      </c>
      <c r="U1209">
        <v>2024118</v>
      </c>
      <c r="V1209" s="2" cm="1">
        <f t="array" ref="V1209">_xlfn.IFS(LEN(U1209)=8,DATE(LEFT(U1209,4),MID(U1209,5,2),RIGHT(U1209,2)),LEN(U1209)=7,DATE(LEFT(U1209,4),MID(U1209,5,1),RIGHT(U1209,2)),LEN(U1209)=6,DATE(LEFT(U1209,4),MID(U1209,5,1),RIGHT(U1209,1)))</f>
        <v>45309</v>
      </c>
      <c r="X1209" s="2">
        <v>30087</v>
      </c>
      <c r="Y1209">
        <f t="shared" ca="1" si="94"/>
        <v>42</v>
      </c>
    </row>
    <row r="1210" spans="3:25" x14ac:dyDescent="0.25">
      <c r="C1210" t="s">
        <v>3566</v>
      </c>
      <c r="D1210" t="s">
        <v>3567</v>
      </c>
      <c r="F1210" t="str">
        <f t="shared" si="90"/>
        <v>Erek De Freitas</v>
      </c>
      <c r="H1210" t="str">
        <f t="shared" si="91"/>
        <v>Erek De Freitas</v>
      </c>
      <c r="K1210">
        <v>87</v>
      </c>
      <c r="L1210" t="str">
        <f t="shared" si="92"/>
        <v>Normal Heart Rate</v>
      </c>
      <c r="O1210">
        <v>1990113</v>
      </c>
      <c r="P1210" s="2" cm="1">
        <f t="array" ref="P1210">_xlfn.IFS(LEN(O1210)=8,DATE(LEFT(O1210,4),MID(O1210,5,2),RIGHT(O1210,2)),LEN(O1210)=7,DATE(LEFT(O1210,4),MID(O1210,5,1),RIGHT(O1210,2)),LEN(O1210)=6,DATE(LEFT(O1210,4),MID(O1210,5,1),RIGHT(O1210,1)))</f>
        <v>32886</v>
      </c>
      <c r="R1210">
        <v>20</v>
      </c>
      <c r="S1210" t="str">
        <f t="shared" si="93"/>
        <v>Normal</v>
      </c>
      <c r="U1210">
        <v>2024127</v>
      </c>
      <c r="V1210" s="2" cm="1">
        <f t="array" ref="V1210">_xlfn.IFS(LEN(U1210)=8,DATE(LEFT(U1210,4),MID(U1210,5,2),RIGHT(U1210,2)),LEN(U1210)=7,DATE(LEFT(U1210,4),MID(U1210,5,1),RIGHT(U1210,2)),LEN(U1210)=6,DATE(LEFT(U1210,4),MID(U1210,5,1),RIGHT(U1210,1)))</f>
        <v>45318</v>
      </c>
      <c r="X1210" s="2">
        <v>24485</v>
      </c>
      <c r="Y1210">
        <f t="shared" ca="1" si="94"/>
        <v>58</v>
      </c>
    </row>
    <row r="1211" spans="3:25" x14ac:dyDescent="0.25">
      <c r="C1211" t="s">
        <v>3569</v>
      </c>
      <c r="D1211" t="s">
        <v>3570</v>
      </c>
      <c r="F1211" t="str">
        <f t="shared" si="90"/>
        <v>Giacobo Wisniewski</v>
      </c>
      <c r="H1211" t="str">
        <f t="shared" si="91"/>
        <v>Giacobo Wisniewski</v>
      </c>
      <c r="K1211">
        <v>72</v>
      </c>
      <c r="L1211" t="str">
        <f t="shared" si="92"/>
        <v>Normal Heart Rate</v>
      </c>
      <c r="O1211">
        <v>1982516</v>
      </c>
      <c r="P1211" s="2" cm="1">
        <f t="array" ref="P1211">_xlfn.IFS(LEN(O1211)=8,DATE(LEFT(O1211,4),MID(O1211,5,2),RIGHT(O1211,2)),LEN(O1211)=7,DATE(LEFT(O1211,4),MID(O1211,5,1),RIGHT(O1211,2)),LEN(O1211)=6,DATE(LEFT(O1211,4),MID(O1211,5,1),RIGHT(O1211,1)))</f>
        <v>30087</v>
      </c>
      <c r="R1211">
        <v>15</v>
      </c>
      <c r="S1211" t="str">
        <f t="shared" si="93"/>
        <v>Normal</v>
      </c>
      <c r="U1211">
        <v>2024329</v>
      </c>
      <c r="V1211" s="2" cm="1">
        <f t="array" ref="V1211">_xlfn.IFS(LEN(U1211)=8,DATE(LEFT(U1211,4),MID(U1211,5,2),RIGHT(U1211,2)),LEN(U1211)=7,DATE(LEFT(U1211,4),MID(U1211,5,1),RIGHT(U1211,2)),LEN(U1211)=6,DATE(LEFT(U1211,4),MID(U1211,5,1),RIGHT(U1211,1)))</f>
        <v>45380</v>
      </c>
      <c r="X1211" s="2">
        <v>36620</v>
      </c>
      <c r="Y1211">
        <f t="shared" ca="1" si="94"/>
        <v>24</v>
      </c>
    </row>
    <row r="1212" spans="3:25" x14ac:dyDescent="0.25">
      <c r="C1212" t="s">
        <v>3572</v>
      </c>
      <c r="D1212" t="s">
        <v>3573</v>
      </c>
      <c r="F1212" t="str">
        <f t="shared" si="90"/>
        <v>Bibbye Wonfar</v>
      </c>
      <c r="H1212" t="str">
        <f t="shared" si="91"/>
        <v>Bibbye Wonfar</v>
      </c>
      <c r="K1212">
        <v>91</v>
      </c>
      <c r="L1212" t="str">
        <f t="shared" si="92"/>
        <v>Normal Heart Rate</v>
      </c>
      <c r="O1212">
        <v>1967113</v>
      </c>
      <c r="P1212" s="2" cm="1">
        <f t="array" ref="P1212">_xlfn.IFS(LEN(O1212)=8,DATE(LEFT(O1212,4),MID(O1212,5,2),RIGHT(O1212,2)),LEN(O1212)=7,DATE(LEFT(O1212,4),MID(O1212,5,1),RIGHT(O1212,2)),LEN(O1212)=6,DATE(LEFT(O1212,4),MID(O1212,5,1),RIGHT(O1212,1)))</f>
        <v>24485</v>
      </c>
      <c r="R1212">
        <v>17</v>
      </c>
      <c r="S1212" t="str">
        <f t="shared" si="93"/>
        <v>Normal</v>
      </c>
      <c r="U1212">
        <v>2024217</v>
      </c>
      <c r="V1212" s="2" cm="1">
        <f t="array" ref="V1212">_xlfn.IFS(LEN(U1212)=8,DATE(LEFT(U1212,4),MID(U1212,5,2),RIGHT(U1212,2)),LEN(U1212)=7,DATE(LEFT(U1212,4),MID(U1212,5,1),RIGHT(U1212,2)),LEN(U1212)=6,DATE(LEFT(U1212,4),MID(U1212,5,1),RIGHT(U1212,1)))</f>
        <v>45339</v>
      </c>
      <c r="X1212" s="2">
        <v>37262</v>
      </c>
      <c r="Y1212">
        <f t="shared" ca="1" si="94"/>
        <v>23</v>
      </c>
    </row>
    <row r="1213" spans="3:25" x14ac:dyDescent="0.25">
      <c r="C1213" t="s">
        <v>3575</v>
      </c>
      <c r="D1213" t="s">
        <v>865</v>
      </c>
      <c r="F1213" t="str">
        <f t="shared" si="90"/>
        <v>Arthur Richie</v>
      </c>
      <c r="H1213" t="str">
        <f t="shared" si="91"/>
        <v>Arthur Richie</v>
      </c>
      <c r="K1213">
        <v>88</v>
      </c>
      <c r="L1213" t="str">
        <f t="shared" si="92"/>
        <v>Normal Heart Rate</v>
      </c>
      <c r="O1213">
        <v>200044</v>
      </c>
      <c r="P1213" s="2" cm="1">
        <f t="array" ref="P1213">_xlfn.IFS(LEN(O1213)=8,DATE(LEFT(O1213,4),MID(O1213,5,2),RIGHT(O1213,2)),LEN(O1213)=7,DATE(LEFT(O1213,4),MID(O1213,5,1),RIGHT(O1213,2)),LEN(O1213)=6,DATE(LEFT(O1213,4),MID(O1213,5,1),RIGHT(O1213,1)))</f>
        <v>36620</v>
      </c>
      <c r="R1213">
        <v>15</v>
      </c>
      <c r="S1213" t="str">
        <f t="shared" si="93"/>
        <v>Normal</v>
      </c>
      <c r="U1213">
        <v>2024613</v>
      </c>
      <c r="V1213" s="2" cm="1">
        <f t="array" ref="V1213">_xlfn.IFS(LEN(U1213)=8,DATE(LEFT(U1213,4),MID(U1213,5,2),RIGHT(U1213,2)),LEN(U1213)=7,DATE(LEFT(U1213,4),MID(U1213,5,1),RIGHT(U1213,2)),LEN(U1213)=6,DATE(LEFT(U1213,4),MID(U1213,5,1),RIGHT(U1213,1)))</f>
        <v>45456</v>
      </c>
      <c r="X1213" s="2">
        <v>38609</v>
      </c>
      <c r="Y1213">
        <f t="shared" ca="1" si="94"/>
        <v>19</v>
      </c>
    </row>
    <row r="1214" spans="3:25" x14ac:dyDescent="0.25">
      <c r="C1214" t="s">
        <v>3577</v>
      </c>
      <c r="D1214" t="s">
        <v>3578</v>
      </c>
      <c r="F1214" t="str">
        <f t="shared" si="90"/>
        <v>Tabb Maxwell</v>
      </c>
      <c r="H1214" t="str">
        <f t="shared" si="91"/>
        <v>Tabb Maxwell</v>
      </c>
      <c r="K1214">
        <v>82</v>
      </c>
      <c r="L1214" t="str">
        <f t="shared" si="92"/>
        <v>Normal Heart Rate</v>
      </c>
      <c r="O1214">
        <v>200216</v>
      </c>
      <c r="P1214" s="2" cm="1">
        <f t="array" ref="P1214">_xlfn.IFS(LEN(O1214)=8,DATE(LEFT(O1214,4),MID(O1214,5,2),RIGHT(O1214,2)),LEN(O1214)=7,DATE(LEFT(O1214,4),MID(O1214,5,1),RIGHT(O1214,2)),LEN(O1214)=6,DATE(LEFT(O1214,4),MID(O1214,5,1),RIGHT(O1214,1)))</f>
        <v>37262</v>
      </c>
      <c r="R1214">
        <v>14</v>
      </c>
      <c r="S1214" t="str">
        <f t="shared" si="93"/>
        <v>Normal</v>
      </c>
      <c r="U1214">
        <v>2024215</v>
      </c>
      <c r="V1214" s="2" cm="1">
        <f t="array" ref="V1214">_xlfn.IFS(LEN(U1214)=8,DATE(LEFT(U1214,4),MID(U1214,5,2),RIGHT(U1214,2)),LEN(U1214)=7,DATE(LEFT(U1214,4),MID(U1214,5,1),RIGHT(U1214,2)),LEN(U1214)=6,DATE(LEFT(U1214,4),MID(U1214,5,1),RIGHT(U1214,1)))</f>
        <v>45337</v>
      </c>
      <c r="X1214" s="2">
        <v>34841</v>
      </c>
      <c r="Y1214">
        <f t="shared" ca="1" si="94"/>
        <v>29</v>
      </c>
    </row>
    <row r="1215" spans="3:25" x14ac:dyDescent="0.25">
      <c r="C1215" t="s">
        <v>3580</v>
      </c>
      <c r="D1215" t="s">
        <v>3581</v>
      </c>
      <c r="F1215" t="str">
        <f t="shared" si="90"/>
        <v>Sandy Folonin</v>
      </c>
      <c r="H1215" t="str">
        <f t="shared" si="91"/>
        <v>Sandy Folonin</v>
      </c>
      <c r="K1215">
        <v>104</v>
      </c>
      <c r="L1215" t="str">
        <f t="shared" si="92"/>
        <v>High Heart Rate</v>
      </c>
      <c r="O1215">
        <v>2005914</v>
      </c>
      <c r="P1215" s="2" cm="1">
        <f t="array" ref="P1215">_xlfn.IFS(LEN(O1215)=8,DATE(LEFT(O1215,4),MID(O1215,5,2),RIGHT(O1215,2)),LEN(O1215)=7,DATE(LEFT(O1215,4),MID(O1215,5,1),RIGHT(O1215,2)),LEN(O1215)=6,DATE(LEFT(O1215,4),MID(O1215,5,1),RIGHT(O1215,1)))</f>
        <v>38609</v>
      </c>
      <c r="R1215">
        <v>16</v>
      </c>
      <c r="S1215" t="str">
        <f t="shared" si="93"/>
        <v>Normal</v>
      </c>
      <c r="U1215">
        <v>202454</v>
      </c>
      <c r="V1215" s="2" cm="1">
        <f t="array" ref="V1215">_xlfn.IFS(LEN(U1215)=8,DATE(LEFT(U1215,4),MID(U1215,5,2),RIGHT(U1215,2)),LEN(U1215)=7,DATE(LEFT(U1215,4),MID(U1215,5,1),RIGHT(U1215,2)),LEN(U1215)=6,DATE(LEFT(U1215,4),MID(U1215,5,1),RIGHT(U1215,1)))</f>
        <v>45416</v>
      </c>
      <c r="X1215" s="2">
        <v>22674</v>
      </c>
      <c r="Y1215">
        <f t="shared" ca="1" si="94"/>
        <v>63</v>
      </c>
    </row>
    <row r="1216" spans="3:25" x14ac:dyDescent="0.25">
      <c r="C1216" t="s">
        <v>3583</v>
      </c>
      <c r="D1216" t="s">
        <v>3584</v>
      </c>
      <c r="F1216" t="str">
        <f t="shared" si="90"/>
        <v>Taddeo Muress</v>
      </c>
      <c r="H1216" t="str">
        <f t="shared" si="91"/>
        <v>Taddeo Muress</v>
      </c>
      <c r="K1216">
        <v>66</v>
      </c>
      <c r="L1216" t="str">
        <f t="shared" si="92"/>
        <v>Normal Heart Rate</v>
      </c>
      <c r="O1216">
        <v>1995522</v>
      </c>
      <c r="P1216" s="2" cm="1">
        <f t="array" ref="P1216">_xlfn.IFS(LEN(O1216)=8,DATE(LEFT(O1216,4),MID(O1216,5,2),RIGHT(O1216,2)),LEN(O1216)=7,DATE(LEFT(O1216,4),MID(O1216,5,1),RIGHT(O1216,2)),LEN(O1216)=6,DATE(LEFT(O1216,4),MID(O1216,5,1),RIGHT(O1216,1)))</f>
        <v>34841</v>
      </c>
      <c r="R1216">
        <v>15</v>
      </c>
      <c r="S1216" t="str">
        <f t="shared" si="93"/>
        <v>Normal</v>
      </c>
      <c r="U1216">
        <v>2024121</v>
      </c>
      <c r="V1216" s="2" cm="1">
        <f t="array" ref="V1216">_xlfn.IFS(LEN(U1216)=8,DATE(LEFT(U1216,4),MID(U1216,5,2),RIGHT(U1216,2)),LEN(U1216)=7,DATE(LEFT(U1216,4),MID(U1216,5,1),RIGHT(U1216,2)),LEN(U1216)=6,DATE(LEFT(U1216,4),MID(U1216,5,1),RIGHT(U1216,1)))</f>
        <v>45312</v>
      </c>
      <c r="X1216" s="2">
        <v>37388</v>
      </c>
      <c r="Y1216">
        <f t="shared" ca="1" si="94"/>
        <v>22</v>
      </c>
    </row>
    <row r="1217" spans="3:25" x14ac:dyDescent="0.25">
      <c r="C1217" t="s">
        <v>3586</v>
      </c>
      <c r="D1217" t="s">
        <v>3587</v>
      </c>
      <c r="F1217" t="str">
        <f t="shared" si="90"/>
        <v>Tatiania Hodgets</v>
      </c>
      <c r="H1217" t="str">
        <f t="shared" si="91"/>
        <v>Tatiania Hodgets</v>
      </c>
      <c r="K1217">
        <v>80</v>
      </c>
      <c r="L1217" t="str">
        <f t="shared" si="92"/>
        <v>Normal Heart Rate</v>
      </c>
      <c r="O1217">
        <v>1962128</v>
      </c>
      <c r="P1217" s="2" cm="1">
        <f t="array" ref="P1217">_xlfn.IFS(LEN(O1217)=8,DATE(LEFT(O1217,4),MID(O1217,5,2),RIGHT(O1217,2)),LEN(O1217)=7,DATE(LEFT(O1217,4),MID(O1217,5,1),RIGHT(O1217,2)),LEN(O1217)=6,DATE(LEFT(O1217,4),MID(O1217,5,1),RIGHT(O1217,1)))</f>
        <v>22674</v>
      </c>
      <c r="R1217">
        <v>13</v>
      </c>
      <c r="S1217" t="str">
        <f t="shared" si="93"/>
        <v>Normal</v>
      </c>
      <c r="U1217">
        <v>202442</v>
      </c>
      <c r="V1217" s="2" cm="1">
        <f t="array" ref="V1217">_xlfn.IFS(LEN(U1217)=8,DATE(LEFT(U1217,4),MID(U1217,5,2),RIGHT(U1217,2)),LEN(U1217)=7,DATE(LEFT(U1217,4),MID(U1217,5,1),RIGHT(U1217,2)),LEN(U1217)=6,DATE(LEFT(U1217,4),MID(U1217,5,1),RIGHT(U1217,1)))</f>
        <v>45384</v>
      </c>
      <c r="X1217" s="2">
        <v>35910</v>
      </c>
      <c r="Y1217">
        <f t="shared" ca="1" si="94"/>
        <v>26</v>
      </c>
    </row>
    <row r="1218" spans="3:25" x14ac:dyDescent="0.25">
      <c r="C1218" t="s">
        <v>3589</v>
      </c>
      <c r="D1218" t="s">
        <v>3590</v>
      </c>
      <c r="F1218" t="str">
        <f t="shared" si="90"/>
        <v>Sven Batchelar</v>
      </c>
      <c r="H1218" t="str">
        <f t="shared" si="91"/>
        <v>Sven Batchelar</v>
      </c>
      <c r="K1218">
        <v>74</v>
      </c>
      <c r="L1218" t="str">
        <f t="shared" si="92"/>
        <v>Normal Heart Rate</v>
      </c>
      <c r="O1218">
        <v>2002512</v>
      </c>
      <c r="P1218" s="2" cm="1">
        <f t="array" ref="P1218">_xlfn.IFS(LEN(O1218)=8,DATE(LEFT(O1218,4),MID(O1218,5,2),RIGHT(O1218,2)),LEN(O1218)=7,DATE(LEFT(O1218,4),MID(O1218,5,1),RIGHT(O1218,2)),LEN(O1218)=6,DATE(LEFT(O1218,4),MID(O1218,5,1),RIGHT(O1218,1)))</f>
        <v>37388</v>
      </c>
      <c r="R1218">
        <v>15</v>
      </c>
      <c r="S1218" t="str">
        <f t="shared" si="93"/>
        <v>Normal</v>
      </c>
      <c r="U1218">
        <v>2024314</v>
      </c>
      <c r="V1218" s="2" cm="1">
        <f t="array" ref="V1218">_xlfn.IFS(LEN(U1218)=8,DATE(LEFT(U1218,4),MID(U1218,5,2),RIGHT(U1218,2)),LEN(U1218)=7,DATE(LEFT(U1218,4),MID(U1218,5,1),RIGHT(U1218,2)),LEN(U1218)=6,DATE(LEFT(U1218,4),MID(U1218,5,1),RIGHT(U1218,1)))</f>
        <v>45365</v>
      </c>
      <c r="X1218" s="2">
        <v>28063</v>
      </c>
      <c r="Y1218">
        <f t="shared" ca="1" si="94"/>
        <v>48</v>
      </c>
    </row>
    <row r="1219" spans="3:25" x14ac:dyDescent="0.25">
      <c r="C1219" t="s">
        <v>3592</v>
      </c>
      <c r="D1219" t="s">
        <v>3593</v>
      </c>
      <c r="F1219" t="str">
        <f t="shared" ref="F1219:F1282" si="95">CONCATENATE(C1219," ",D1219)</f>
        <v>Terese Webland</v>
      </c>
      <c r="H1219" t="str">
        <f t="shared" ref="H1219:H1282" si="96">TRIM(F1219)</f>
        <v>Terese Webland</v>
      </c>
      <c r="K1219">
        <v>91</v>
      </c>
      <c r="L1219" t="str">
        <f t="shared" ref="L1219:L1282" si="97">IF(K1219&lt;=99,"Normal Heart Rate",IF(K1219&lt;=120,"High Heart Rate","Critical Heart Rate"))</f>
        <v>Normal Heart Rate</v>
      </c>
      <c r="O1219">
        <v>1998425</v>
      </c>
      <c r="P1219" s="2" cm="1">
        <f t="array" ref="P1219">_xlfn.IFS(LEN(O1219)=8,DATE(LEFT(O1219,4),MID(O1219,5,2),RIGHT(O1219,2)),LEN(O1219)=7,DATE(LEFT(O1219,4),MID(O1219,5,1),RIGHT(O1219,2)),LEN(O1219)=6,DATE(LEFT(O1219,4),MID(O1219,5,1),RIGHT(O1219,1)))</f>
        <v>35910</v>
      </c>
      <c r="R1219">
        <v>15</v>
      </c>
      <c r="S1219" t="str">
        <f t="shared" ref="S1219:S1282" si="98">IF(AND(R1219&gt;= 6,R1219&lt;= 23),"Normal","Bad")</f>
        <v>Normal</v>
      </c>
      <c r="U1219">
        <v>2024410</v>
      </c>
      <c r="V1219" s="2" cm="1">
        <f t="array" ref="V1219">_xlfn.IFS(LEN(U1219)=8,DATE(LEFT(U1219,4),MID(U1219,5,2),RIGHT(U1219,2)),LEN(U1219)=7,DATE(LEFT(U1219,4),MID(U1219,5,1),RIGHT(U1219,2)),LEN(U1219)=6,DATE(LEFT(U1219,4),MID(U1219,5,1),RIGHT(U1219,1)))</f>
        <v>45392</v>
      </c>
      <c r="X1219" s="2">
        <v>37433</v>
      </c>
      <c r="Y1219">
        <f t="shared" ref="Y1219:Y1282" ca="1" si="99">DATEDIF(X1219,TODAY(),"Y")</f>
        <v>22</v>
      </c>
    </row>
    <row r="1220" spans="3:25" x14ac:dyDescent="0.25">
      <c r="C1220" t="s">
        <v>3595</v>
      </c>
      <c r="D1220" t="s">
        <v>3596</v>
      </c>
      <c r="F1220" t="str">
        <f t="shared" si="95"/>
        <v>Ty Kew</v>
      </c>
      <c r="H1220" t="str">
        <f t="shared" si="96"/>
        <v>Ty Kew</v>
      </c>
      <c r="K1220">
        <v>110</v>
      </c>
      <c r="L1220" t="str">
        <f t="shared" si="97"/>
        <v>High Heart Rate</v>
      </c>
      <c r="O1220">
        <v>19761030</v>
      </c>
      <c r="P1220" s="2" cm="1">
        <f t="array" ref="P1220">_xlfn.IFS(LEN(O1220)=8,DATE(LEFT(O1220,4),MID(O1220,5,2),RIGHT(O1220,2)),LEN(O1220)=7,DATE(LEFT(O1220,4),MID(O1220,5,1),RIGHT(O1220,2)),LEN(O1220)=6,DATE(LEFT(O1220,4),MID(O1220,5,1),RIGHT(O1220,1)))</f>
        <v>28063</v>
      </c>
      <c r="R1220">
        <v>20</v>
      </c>
      <c r="S1220" t="str">
        <f t="shared" si="98"/>
        <v>Normal</v>
      </c>
      <c r="U1220">
        <v>2024317</v>
      </c>
      <c r="V1220" s="2" cm="1">
        <f t="array" ref="V1220">_xlfn.IFS(LEN(U1220)=8,DATE(LEFT(U1220,4),MID(U1220,5,2),RIGHT(U1220,2)),LEN(U1220)=7,DATE(LEFT(U1220,4),MID(U1220,5,1),RIGHT(U1220,2)),LEN(U1220)=6,DATE(LEFT(U1220,4),MID(U1220,5,1),RIGHT(U1220,1)))</f>
        <v>45368</v>
      </c>
      <c r="X1220" s="2">
        <v>34000</v>
      </c>
      <c r="Y1220">
        <f t="shared" ca="1" si="99"/>
        <v>32</v>
      </c>
    </row>
    <row r="1221" spans="3:25" x14ac:dyDescent="0.25">
      <c r="C1221" t="s">
        <v>3598</v>
      </c>
      <c r="D1221" t="s">
        <v>3599</v>
      </c>
      <c r="F1221" t="str">
        <f t="shared" si="95"/>
        <v>Moishe Branwhite</v>
      </c>
      <c r="H1221" t="str">
        <f t="shared" si="96"/>
        <v>Moishe Branwhite</v>
      </c>
      <c r="K1221">
        <v>120</v>
      </c>
      <c r="L1221" t="str">
        <f t="shared" si="97"/>
        <v>High Heart Rate</v>
      </c>
      <c r="O1221">
        <v>2002626</v>
      </c>
      <c r="P1221" s="2" cm="1">
        <f t="array" ref="P1221">_xlfn.IFS(LEN(O1221)=8,DATE(LEFT(O1221,4),MID(O1221,5,2),RIGHT(O1221,2)),LEN(O1221)=7,DATE(LEFT(O1221,4),MID(O1221,5,1),RIGHT(O1221,2)),LEN(O1221)=6,DATE(LEFT(O1221,4),MID(O1221,5,1),RIGHT(O1221,1)))</f>
        <v>37433</v>
      </c>
      <c r="R1221">
        <v>22</v>
      </c>
      <c r="S1221" t="str">
        <f t="shared" si="98"/>
        <v>Normal</v>
      </c>
      <c r="U1221">
        <v>202448</v>
      </c>
      <c r="V1221" s="2" cm="1">
        <f t="array" ref="V1221">_xlfn.IFS(LEN(U1221)=8,DATE(LEFT(U1221,4),MID(U1221,5,2),RIGHT(U1221,2)),LEN(U1221)=7,DATE(LEFT(U1221,4),MID(U1221,5,1),RIGHT(U1221,2)),LEN(U1221)=6,DATE(LEFT(U1221,4),MID(U1221,5,1),RIGHT(U1221,1)))</f>
        <v>45390</v>
      </c>
      <c r="X1221" s="2">
        <v>37100</v>
      </c>
      <c r="Y1221">
        <f t="shared" ca="1" si="99"/>
        <v>23</v>
      </c>
    </row>
    <row r="1222" spans="3:25" x14ac:dyDescent="0.25">
      <c r="C1222" t="s">
        <v>3601</v>
      </c>
      <c r="D1222" t="s">
        <v>3602</v>
      </c>
      <c r="F1222" t="str">
        <f t="shared" si="95"/>
        <v>Catherin Penhaleurack</v>
      </c>
      <c r="H1222" t="str">
        <f t="shared" si="96"/>
        <v>Catherin Penhaleurack</v>
      </c>
      <c r="K1222">
        <v>83</v>
      </c>
      <c r="L1222" t="str">
        <f t="shared" si="97"/>
        <v>Normal Heart Rate</v>
      </c>
      <c r="O1222">
        <v>1993131</v>
      </c>
      <c r="P1222" s="2" cm="1">
        <f t="array" ref="P1222">_xlfn.IFS(LEN(O1222)=8,DATE(LEFT(O1222,4),MID(O1222,5,2),RIGHT(O1222,2)),LEN(O1222)=7,DATE(LEFT(O1222,4),MID(O1222,5,1),RIGHT(O1222,2)),LEN(O1222)=6,DATE(LEFT(O1222,4),MID(O1222,5,1),RIGHT(O1222,1)))</f>
        <v>34000</v>
      </c>
      <c r="R1222">
        <v>20</v>
      </c>
      <c r="S1222" t="str">
        <f t="shared" si="98"/>
        <v>Normal</v>
      </c>
      <c r="U1222">
        <v>202464</v>
      </c>
      <c r="V1222" s="2" cm="1">
        <f t="array" ref="V1222">_xlfn.IFS(LEN(U1222)=8,DATE(LEFT(U1222,4),MID(U1222,5,2),RIGHT(U1222,2)),LEN(U1222)=7,DATE(LEFT(U1222,4),MID(U1222,5,1),RIGHT(U1222,2)),LEN(U1222)=6,DATE(LEFT(U1222,4),MID(U1222,5,1),RIGHT(U1222,1)))</f>
        <v>45447</v>
      </c>
      <c r="X1222" s="2">
        <v>30950</v>
      </c>
      <c r="Y1222">
        <f t="shared" ca="1" si="99"/>
        <v>40</v>
      </c>
    </row>
    <row r="1223" spans="3:25" x14ac:dyDescent="0.25">
      <c r="C1223" t="s">
        <v>3604</v>
      </c>
      <c r="D1223" t="s">
        <v>3605</v>
      </c>
      <c r="F1223" t="str">
        <f t="shared" si="95"/>
        <v>Bern Record</v>
      </c>
      <c r="H1223" t="str">
        <f t="shared" si="96"/>
        <v>Bern Record</v>
      </c>
      <c r="K1223">
        <v>73</v>
      </c>
      <c r="L1223" t="str">
        <f t="shared" si="97"/>
        <v>Normal Heart Rate</v>
      </c>
      <c r="O1223">
        <v>2001728</v>
      </c>
      <c r="P1223" s="2" cm="1">
        <f t="array" ref="P1223">_xlfn.IFS(LEN(O1223)=8,DATE(LEFT(O1223,4),MID(O1223,5,2),RIGHT(O1223,2)),LEN(O1223)=7,DATE(LEFT(O1223,4),MID(O1223,5,1),RIGHT(O1223,2)),LEN(O1223)=6,DATE(LEFT(O1223,4),MID(O1223,5,1),RIGHT(O1223,1)))</f>
        <v>37100</v>
      </c>
      <c r="R1223">
        <v>15</v>
      </c>
      <c r="S1223" t="str">
        <f t="shared" si="98"/>
        <v>Normal</v>
      </c>
      <c r="U1223">
        <v>2024524</v>
      </c>
      <c r="V1223" s="2" cm="1">
        <f t="array" ref="V1223">_xlfn.IFS(LEN(U1223)=8,DATE(LEFT(U1223,4),MID(U1223,5,2),RIGHT(U1223,2)),LEN(U1223)=7,DATE(LEFT(U1223,4),MID(U1223,5,1),RIGHT(U1223,2)),LEN(U1223)=6,DATE(LEFT(U1223,4),MID(U1223,5,1),RIGHT(U1223,1)))</f>
        <v>45436</v>
      </c>
      <c r="X1223" s="2">
        <v>32838</v>
      </c>
      <c r="Y1223">
        <f t="shared" ca="1" si="99"/>
        <v>35</v>
      </c>
    </row>
    <row r="1224" spans="3:25" x14ac:dyDescent="0.25">
      <c r="C1224" t="s">
        <v>3607</v>
      </c>
      <c r="D1224" t="s">
        <v>3608</v>
      </c>
      <c r="F1224" t="str">
        <f t="shared" si="95"/>
        <v>Evvy Gunnell</v>
      </c>
      <c r="H1224" t="str">
        <f t="shared" si="96"/>
        <v>Evvy Gunnell</v>
      </c>
      <c r="K1224">
        <v>85</v>
      </c>
      <c r="L1224" t="str">
        <f t="shared" si="97"/>
        <v>Normal Heart Rate</v>
      </c>
      <c r="O1224">
        <v>1984925</v>
      </c>
      <c r="P1224" s="2" cm="1">
        <f t="array" ref="P1224">_xlfn.IFS(LEN(O1224)=8,DATE(LEFT(O1224,4),MID(O1224,5,2),RIGHT(O1224,2)),LEN(O1224)=7,DATE(LEFT(O1224,4),MID(O1224,5,1),RIGHT(O1224,2)),LEN(O1224)=6,DATE(LEFT(O1224,4),MID(O1224,5,1),RIGHT(O1224,1)))</f>
        <v>30950</v>
      </c>
      <c r="R1224">
        <v>10</v>
      </c>
      <c r="S1224" t="str">
        <f t="shared" si="98"/>
        <v>Normal</v>
      </c>
      <c r="U1224">
        <v>2024218</v>
      </c>
      <c r="V1224" s="2" cm="1">
        <f t="array" ref="V1224">_xlfn.IFS(LEN(U1224)=8,DATE(LEFT(U1224,4),MID(U1224,5,2),RIGHT(U1224,2)),LEN(U1224)=7,DATE(LEFT(U1224,4),MID(U1224,5,1),RIGHT(U1224,2)),LEN(U1224)=6,DATE(LEFT(U1224,4),MID(U1224,5,1),RIGHT(U1224,1)))</f>
        <v>45340</v>
      </c>
      <c r="X1224" s="2">
        <v>29388</v>
      </c>
      <c r="Y1224">
        <f t="shared" ca="1" si="99"/>
        <v>44</v>
      </c>
    </row>
    <row r="1225" spans="3:25" x14ac:dyDescent="0.25">
      <c r="C1225" t="s">
        <v>3610</v>
      </c>
      <c r="D1225" t="s">
        <v>3611</v>
      </c>
      <c r="F1225" t="str">
        <f t="shared" si="95"/>
        <v>Liuka Ashling</v>
      </c>
      <c r="H1225" t="str">
        <f t="shared" si="96"/>
        <v>Liuka Ashling</v>
      </c>
      <c r="K1225">
        <v>110</v>
      </c>
      <c r="L1225" t="str">
        <f t="shared" si="97"/>
        <v>High Heart Rate</v>
      </c>
      <c r="O1225">
        <v>19891126</v>
      </c>
      <c r="P1225" s="2" cm="1">
        <f t="array" ref="P1225">_xlfn.IFS(LEN(O1225)=8,DATE(LEFT(O1225,4),MID(O1225,5,2),RIGHT(O1225,2)),LEN(O1225)=7,DATE(LEFT(O1225,4),MID(O1225,5,1),RIGHT(O1225,2)),LEN(O1225)=6,DATE(LEFT(O1225,4),MID(O1225,5,1),RIGHT(O1225,1)))</f>
        <v>32838</v>
      </c>
      <c r="R1225">
        <v>10</v>
      </c>
      <c r="S1225" t="str">
        <f t="shared" si="98"/>
        <v>Normal</v>
      </c>
      <c r="U1225">
        <v>202459</v>
      </c>
      <c r="V1225" s="2" cm="1">
        <f t="array" ref="V1225">_xlfn.IFS(LEN(U1225)=8,DATE(LEFT(U1225,4),MID(U1225,5,2),RIGHT(U1225,2)),LEN(U1225)=7,DATE(LEFT(U1225,4),MID(U1225,5,1),RIGHT(U1225,2)),LEN(U1225)=6,DATE(LEFT(U1225,4),MID(U1225,5,1),RIGHT(U1225,1)))</f>
        <v>45421</v>
      </c>
      <c r="X1225" s="2">
        <v>38003</v>
      </c>
      <c r="Y1225">
        <f t="shared" ca="1" si="99"/>
        <v>21</v>
      </c>
    </row>
    <row r="1226" spans="3:25" x14ac:dyDescent="0.25">
      <c r="C1226" t="s">
        <v>3613</v>
      </c>
      <c r="D1226" t="s">
        <v>3614</v>
      </c>
      <c r="F1226" t="str">
        <f t="shared" si="95"/>
        <v>Haywood Linneman</v>
      </c>
      <c r="H1226" t="str">
        <f t="shared" si="96"/>
        <v>Haywood Linneman</v>
      </c>
      <c r="K1226">
        <v>90</v>
      </c>
      <c r="L1226" t="str">
        <f t="shared" si="97"/>
        <v>Normal Heart Rate</v>
      </c>
      <c r="O1226">
        <v>1980616</v>
      </c>
      <c r="P1226" s="2" cm="1">
        <f t="array" ref="P1226">_xlfn.IFS(LEN(O1226)=8,DATE(LEFT(O1226,4),MID(O1226,5,2),RIGHT(O1226,2)),LEN(O1226)=7,DATE(LEFT(O1226,4),MID(O1226,5,1),RIGHT(O1226,2)),LEN(O1226)=6,DATE(LEFT(O1226,4),MID(O1226,5,1),RIGHT(O1226,1)))</f>
        <v>29388</v>
      </c>
      <c r="R1226">
        <v>19</v>
      </c>
      <c r="S1226" t="str">
        <f t="shared" si="98"/>
        <v>Normal</v>
      </c>
      <c r="U1226">
        <v>202451</v>
      </c>
      <c r="V1226" s="2" cm="1">
        <f t="array" ref="V1226">_xlfn.IFS(LEN(U1226)=8,DATE(LEFT(U1226,4),MID(U1226,5,2),RIGHT(U1226,2)),LEN(U1226)=7,DATE(LEFT(U1226,4),MID(U1226,5,1),RIGHT(U1226,2)),LEN(U1226)=6,DATE(LEFT(U1226,4),MID(U1226,5,1),RIGHT(U1226,1)))</f>
        <v>45413</v>
      </c>
      <c r="X1226" s="2">
        <v>31264</v>
      </c>
      <c r="Y1226">
        <f t="shared" ca="1" si="99"/>
        <v>39</v>
      </c>
    </row>
    <row r="1227" spans="3:25" x14ac:dyDescent="0.25">
      <c r="C1227" t="s">
        <v>3616</v>
      </c>
      <c r="D1227" t="s">
        <v>3617</v>
      </c>
      <c r="F1227" t="str">
        <f t="shared" si="95"/>
        <v>Elspeth Rosenboim</v>
      </c>
      <c r="H1227" t="str">
        <f t="shared" si="96"/>
        <v>Elspeth Rosenboim</v>
      </c>
      <c r="K1227">
        <v>98</v>
      </c>
      <c r="L1227" t="str">
        <f t="shared" si="97"/>
        <v>Normal Heart Rate</v>
      </c>
      <c r="O1227">
        <v>2004117</v>
      </c>
      <c r="P1227" s="2" cm="1">
        <f t="array" ref="P1227">_xlfn.IFS(LEN(O1227)=8,DATE(LEFT(O1227,4),MID(O1227,5,2),RIGHT(O1227,2)),LEN(O1227)=7,DATE(LEFT(O1227,4),MID(O1227,5,1),RIGHT(O1227,2)),LEN(O1227)=6,DATE(LEFT(O1227,4),MID(O1227,5,1),RIGHT(O1227,1)))</f>
        <v>38003</v>
      </c>
      <c r="R1227">
        <v>19</v>
      </c>
      <c r="S1227" t="str">
        <f t="shared" si="98"/>
        <v>Normal</v>
      </c>
      <c r="U1227">
        <v>2024615</v>
      </c>
      <c r="V1227" s="2" cm="1">
        <f t="array" ref="V1227">_xlfn.IFS(LEN(U1227)=8,DATE(LEFT(U1227,4),MID(U1227,5,2),RIGHT(U1227,2)),LEN(U1227)=7,DATE(LEFT(U1227,4),MID(U1227,5,1),RIGHT(U1227,2)),LEN(U1227)=6,DATE(LEFT(U1227,4),MID(U1227,5,1),RIGHT(U1227,1)))</f>
        <v>45458</v>
      </c>
      <c r="X1227" s="2">
        <v>38373</v>
      </c>
      <c r="Y1227">
        <f t="shared" ca="1" si="99"/>
        <v>20</v>
      </c>
    </row>
    <row r="1228" spans="3:25" x14ac:dyDescent="0.25">
      <c r="C1228" t="s">
        <v>3619</v>
      </c>
      <c r="D1228" t="s">
        <v>3620</v>
      </c>
      <c r="F1228" t="str">
        <f t="shared" si="95"/>
        <v>Kora Sketcher</v>
      </c>
      <c r="H1228" t="str">
        <f t="shared" si="96"/>
        <v>Kora Sketcher</v>
      </c>
      <c r="K1228">
        <v>78</v>
      </c>
      <c r="L1228" t="str">
        <f t="shared" si="97"/>
        <v>Normal Heart Rate</v>
      </c>
      <c r="O1228">
        <v>198585</v>
      </c>
      <c r="P1228" s="2" cm="1">
        <f t="array" ref="P1228">_xlfn.IFS(LEN(O1228)=8,DATE(LEFT(O1228,4),MID(O1228,5,2),RIGHT(O1228,2)),LEN(O1228)=7,DATE(LEFT(O1228,4),MID(O1228,5,1),RIGHT(O1228,2)),LEN(O1228)=6,DATE(LEFT(O1228,4),MID(O1228,5,1),RIGHT(O1228,1)))</f>
        <v>31264</v>
      </c>
      <c r="R1228">
        <v>9</v>
      </c>
      <c r="S1228" t="str">
        <f t="shared" si="98"/>
        <v>Normal</v>
      </c>
      <c r="U1228">
        <v>2024523</v>
      </c>
      <c r="V1228" s="2" cm="1">
        <f t="array" ref="V1228">_xlfn.IFS(LEN(U1228)=8,DATE(LEFT(U1228,4),MID(U1228,5,2),RIGHT(U1228,2)),LEN(U1228)=7,DATE(LEFT(U1228,4),MID(U1228,5,1),RIGHT(U1228,2)),LEN(U1228)=6,DATE(LEFT(U1228,4),MID(U1228,5,1),RIGHT(U1228,1)))</f>
        <v>45435</v>
      </c>
      <c r="X1228" s="2">
        <v>38135</v>
      </c>
      <c r="Y1228">
        <f t="shared" ca="1" si="99"/>
        <v>20</v>
      </c>
    </row>
    <row r="1229" spans="3:25" x14ac:dyDescent="0.25">
      <c r="C1229" t="s">
        <v>3622</v>
      </c>
      <c r="D1229" t="s">
        <v>3623</v>
      </c>
      <c r="F1229" t="str">
        <f t="shared" si="95"/>
        <v>Gabriello Snipe</v>
      </c>
      <c r="H1229" t="str">
        <f t="shared" si="96"/>
        <v>Gabriello Snipe</v>
      </c>
      <c r="K1229">
        <v>85</v>
      </c>
      <c r="L1229" t="str">
        <f t="shared" si="97"/>
        <v>Normal Heart Rate</v>
      </c>
      <c r="O1229">
        <v>2005121</v>
      </c>
      <c r="P1229" s="2" cm="1">
        <f t="array" ref="P1229">_xlfn.IFS(LEN(O1229)=8,DATE(LEFT(O1229,4),MID(O1229,5,2),RIGHT(O1229,2)),LEN(O1229)=7,DATE(LEFT(O1229,4),MID(O1229,5,1),RIGHT(O1229,2)),LEN(O1229)=6,DATE(LEFT(O1229,4),MID(O1229,5,1),RIGHT(O1229,1)))</f>
        <v>38373</v>
      </c>
      <c r="R1229">
        <v>18</v>
      </c>
      <c r="S1229" t="str">
        <f t="shared" si="98"/>
        <v>Normal</v>
      </c>
      <c r="U1229">
        <v>2024428</v>
      </c>
      <c r="V1229" s="2" cm="1">
        <f t="array" ref="V1229">_xlfn.IFS(LEN(U1229)=8,DATE(LEFT(U1229,4),MID(U1229,5,2),RIGHT(U1229,2)),LEN(U1229)=7,DATE(LEFT(U1229,4),MID(U1229,5,1),RIGHT(U1229,2)),LEN(U1229)=6,DATE(LEFT(U1229,4),MID(U1229,5,1),RIGHT(U1229,1)))</f>
        <v>45410</v>
      </c>
      <c r="X1229" s="2">
        <v>37189</v>
      </c>
      <c r="Y1229">
        <f t="shared" ca="1" si="99"/>
        <v>23</v>
      </c>
    </row>
    <row r="1230" spans="3:25" x14ac:dyDescent="0.25">
      <c r="C1230" t="s">
        <v>3625</v>
      </c>
      <c r="D1230" t="s">
        <v>3626</v>
      </c>
      <c r="F1230" t="str">
        <f t="shared" si="95"/>
        <v>Ellswerth Ivic</v>
      </c>
      <c r="H1230" t="str">
        <f t="shared" si="96"/>
        <v>Ellswerth Ivic</v>
      </c>
      <c r="K1230">
        <v>87</v>
      </c>
      <c r="L1230" t="str">
        <f t="shared" si="97"/>
        <v>Normal Heart Rate</v>
      </c>
      <c r="O1230">
        <v>2004528</v>
      </c>
      <c r="P1230" s="2" cm="1">
        <f t="array" ref="P1230">_xlfn.IFS(LEN(O1230)=8,DATE(LEFT(O1230,4),MID(O1230,5,2),RIGHT(O1230,2)),LEN(O1230)=7,DATE(LEFT(O1230,4),MID(O1230,5,1),RIGHT(O1230,2)),LEN(O1230)=6,DATE(LEFT(O1230,4),MID(O1230,5,1),RIGHT(O1230,1)))</f>
        <v>38135</v>
      </c>
      <c r="R1230">
        <v>16</v>
      </c>
      <c r="S1230" t="str">
        <f t="shared" si="98"/>
        <v>Normal</v>
      </c>
      <c r="U1230">
        <v>202435</v>
      </c>
      <c r="V1230" s="2" cm="1">
        <f t="array" ref="V1230">_xlfn.IFS(LEN(U1230)=8,DATE(LEFT(U1230,4),MID(U1230,5,2),RIGHT(U1230,2)),LEN(U1230)=7,DATE(LEFT(U1230,4),MID(U1230,5,1),RIGHT(U1230,2)),LEN(U1230)=6,DATE(LEFT(U1230,4),MID(U1230,5,1),RIGHT(U1230,1)))</f>
        <v>45356</v>
      </c>
      <c r="X1230" s="2">
        <v>38361</v>
      </c>
      <c r="Y1230">
        <f t="shared" ca="1" si="99"/>
        <v>20</v>
      </c>
    </row>
    <row r="1231" spans="3:25" x14ac:dyDescent="0.25">
      <c r="C1231" t="s">
        <v>3628</v>
      </c>
      <c r="D1231" t="s">
        <v>3629</v>
      </c>
      <c r="F1231" t="str">
        <f t="shared" si="95"/>
        <v>Kirbee Benediktsson</v>
      </c>
      <c r="H1231" t="str">
        <f t="shared" si="96"/>
        <v>Kirbee Benediktsson</v>
      </c>
      <c r="K1231">
        <v>76</v>
      </c>
      <c r="L1231" t="str">
        <f t="shared" si="97"/>
        <v>Normal Heart Rate</v>
      </c>
      <c r="O1231">
        <v>20011025</v>
      </c>
      <c r="P1231" s="2" cm="1">
        <f t="array" ref="P1231">_xlfn.IFS(LEN(O1231)=8,DATE(LEFT(O1231,4),MID(O1231,5,2),RIGHT(O1231,2)),LEN(O1231)=7,DATE(LEFT(O1231,4),MID(O1231,5,1),RIGHT(O1231,2)),LEN(O1231)=6,DATE(LEFT(O1231,4),MID(O1231,5,1),RIGHT(O1231,1)))</f>
        <v>37189</v>
      </c>
      <c r="R1231">
        <v>18</v>
      </c>
      <c r="S1231" t="str">
        <f t="shared" si="98"/>
        <v>Normal</v>
      </c>
      <c r="U1231">
        <v>2024527</v>
      </c>
      <c r="V1231" s="2" cm="1">
        <f t="array" ref="V1231">_xlfn.IFS(LEN(U1231)=8,DATE(LEFT(U1231,4),MID(U1231,5,2),RIGHT(U1231,2)),LEN(U1231)=7,DATE(LEFT(U1231,4),MID(U1231,5,1),RIGHT(U1231,2)),LEN(U1231)=6,DATE(LEFT(U1231,4),MID(U1231,5,1),RIGHT(U1231,1)))</f>
        <v>45439</v>
      </c>
      <c r="X1231" s="2">
        <v>36287</v>
      </c>
      <c r="Y1231">
        <f t="shared" ca="1" si="99"/>
        <v>25</v>
      </c>
    </row>
    <row r="1232" spans="3:25" x14ac:dyDescent="0.25">
      <c r="C1232" t="s">
        <v>3631</v>
      </c>
      <c r="D1232" t="s">
        <v>3632</v>
      </c>
      <c r="F1232" t="str">
        <f t="shared" si="95"/>
        <v>Sibylle Bukowski</v>
      </c>
      <c r="H1232" t="str">
        <f t="shared" si="96"/>
        <v>Sibylle Bukowski</v>
      </c>
      <c r="K1232">
        <v>92</v>
      </c>
      <c r="L1232" t="str">
        <f t="shared" si="97"/>
        <v>Normal Heart Rate</v>
      </c>
      <c r="O1232">
        <v>2005109</v>
      </c>
      <c r="P1232" s="2" cm="1">
        <f t="array" ref="P1232">_xlfn.IFS(LEN(O1232)=8,DATE(LEFT(O1232,4),MID(O1232,5,2),RIGHT(O1232,2)),LEN(O1232)=7,DATE(LEFT(O1232,4),MID(O1232,5,1),RIGHT(O1232,2)),LEN(O1232)=6,DATE(LEFT(O1232,4),MID(O1232,5,1),RIGHT(O1232,1)))</f>
        <v>38361</v>
      </c>
      <c r="R1232">
        <v>15</v>
      </c>
      <c r="S1232" t="str">
        <f t="shared" si="98"/>
        <v>Normal</v>
      </c>
      <c r="U1232">
        <v>2024314</v>
      </c>
      <c r="V1232" s="2" cm="1">
        <f t="array" ref="V1232">_xlfn.IFS(LEN(U1232)=8,DATE(LEFT(U1232,4),MID(U1232,5,2),RIGHT(U1232,2)),LEN(U1232)=7,DATE(LEFT(U1232,4),MID(U1232,5,1),RIGHT(U1232,2)),LEN(U1232)=6,DATE(LEFT(U1232,4),MID(U1232,5,1),RIGHT(U1232,1)))</f>
        <v>45365</v>
      </c>
      <c r="X1232" s="2">
        <v>31290</v>
      </c>
      <c r="Y1232">
        <f t="shared" ca="1" si="99"/>
        <v>39</v>
      </c>
    </row>
    <row r="1233" spans="3:25" x14ac:dyDescent="0.25">
      <c r="C1233" t="s">
        <v>3634</v>
      </c>
      <c r="D1233" t="s">
        <v>3635</v>
      </c>
      <c r="F1233" t="str">
        <f t="shared" si="95"/>
        <v>Conant Bourne</v>
      </c>
      <c r="H1233" t="str">
        <f t="shared" si="96"/>
        <v>Conant Bourne</v>
      </c>
      <c r="K1233">
        <v>84</v>
      </c>
      <c r="L1233" t="str">
        <f t="shared" si="97"/>
        <v>Normal Heart Rate</v>
      </c>
      <c r="O1233">
        <v>199957</v>
      </c>
      <c r="P1233" s="2" cm="1">
        <f t="array" ref="P1233">_xlfn.IFS(LEN(O1233)=8,DATE(LEFT(O1233,4),MID(O1233,5,2),RIGHT(O1233,2)),LEN(O1233)=7,DATE(LEFT(O1233,4),MID(O1233,5,1),RIGHT(O1233,2)),LEN(O1233)=6,DATE(LEFT(O1233,4),MID(O1233,5,1),RIGHT(O1233,1)))</f>
        <v>36287</v>
      </c>
      <c r="R1233">
        <v>15</v>
      </c>
      <c r="S1233" t="str">
        <f t="shared" si="98"/>
        <v>Normal</v>
      </c>
      <c r="U1233">
        <v>202429</v>
      </c>
      <c r="V1233" s="2" cm="1">
        <f t="array" ref="V1233">_xlfn.IFS(LEN(U1233)=8,DATE(LEFT(U1233,4),MID(U1233,5,2),RIGHT(U1233,2)),LEN(U1233)=7,DATE(LEFT(U1233,4),MID(U1233,5,1),RIGHT(U1233,2)),LEN(U1233)=6,DATE(LEFT(U1233,4),MID(U1233,5,1),RIGHT(U1233,1)))</f>
        <v>45331</v>
      </c>
      <c r="X1233" s="2">
        <v>38908</v>
      </c>
      <c r="Y1233">
        <f t="shared" ca="1" si="99"/>
        <v>18</v>
      </c>
    </row>
    <row r="1234" spans="3:25" x14ac:dyDescent="0.25">
      <c r="C1234" t="s">
        <v>3637</v>
      </c>
      <c r="D1234" t="s">
        <v>3638</v>
      </c>
      <c r="F1234" t="str">
        <f t="shared" si="95"/>
        <v>Adora Callicott</v>
      </c>
      <c r="H1234" t="str">
        <f t="shared" si="96"/>
        <v>Adora Callicott</v>
      </c>
      <c r="K1234">
        <v>86</v>
      </c>
      <c r="L1234" t="str">
        <f t="shared" si="97"/>
        <v>Normal Heart Rate</v>
      </c>
      <c r="O1234">
        <v>1985831</v>
      </c>
      <c r="P1234" s="2" cm="1">
        <f t="array" ref="P1234">_xlfn.IFS(LEN(O1234)=8,DATE(LEFT(O1234,4),MID(O1234,5,2),RIGHT(O1234,2)),LEN(O1234)=7,DATE(LEFT(O1234,4),MID(O1234,5,1),RIGHT(O1234,2)),LEN(O1234)=6,DATE(LEFT(O1234,4),MID(O1234,5,1),RIGHT(O1234,1)))</f>
        <v>31290</v>
      </c>
      <c r="R1234">
        <v>15</v>
      </c>
      <c r="S1234" t="str">
        <f t="shared" si="98"/>
        <v>Normal</v>
      </c>
      <c r="U1234">
        <v>202463</v>
      </c>
      <c r="V1234" s="2" cm="1">
        <f t="array" ref="V1234">_xlfn.IFS(LEN(U1234)=8,DATE(LEFT(U1234,4),MID(U1234,5,2),RIGHT(U1234,2)),LEN(U1234)=7,DATE(LEFT(U1234,4),MID(U1234,5,1),RIGHT(U1234,2)),LEN(U1234)=6,DATE(LEFT(U1234,4),MID(U1234,5,1),RIGHT(U1234,1)))</f>
        <v>45446</v>
      </c>
      <c r="X1234" s="2">
        <v>29777</v>
      </c>
      <c r="Y1234">
        <f t="shared" ca="1" si="99"/>
        <v>43</v>
      </c>
    </row>
    <row r="1235" spans="3:25" x14ac:dyDescent="0.25">
      <c r="C1235" t="s">
        <v>3640</v>
      </c>
      <c r="D1235" t="s">
        <v>3641</v>
      </c>
      <c r="F1235" t="str">
        <f t="shared" si="95"/>
        <v>Melloney Foucher</v>
      </c>
      <c r="H1235" t="str">
        <f t="shared" si="96"/>
        <v>Melloney Foucher</v>
      </c>
      <c r="K1235">
        <v>100</v>
      </c>
      <c r="L1235" t="str">
        <f t="shared" si="97"/>
        <v>High Heart Rate</v>
      </c>
      <c r="O1235">
        <v>2006710</v>
      </c>
      <c r="P1235" s="2" cm="1">
        <f t="array" ref="P1235">_xlfn.IFS(LEN(O1235)=8,DATE(LEFT(O1235,4),MID(O1235,5,2),RIGHT(O1235,2)),LEN(O1235)=7,DATE(LEFT(O1235,4),MID(O1235,5,1),RIGHT(O1235,2)),LEN(O1235)=6,DATE(LEFT(O1235,4),MID(O1235,5,1),RIGHT(O1235,1)))</f>
        <v>38908</v>
      </c>
      <c r="R1235">
        <v>11</v>
      </c>
      <c r="S1235" t="str">
        <f t="shared" si="98"/>
        <v>Normal</v>
      </c>
      <c r="U1235">
        <v>202429</v>
      </c>
      <c r="V1235" s="2" cm="1">
        <f t="array" ref="V1235">_xlfn.IFS(LEN(U1235)=8,DATE(LEFT(U1235,4),MID(U1235,5,2),RIGHT(U1235,2)),LEN(U1235)=7,DATE(LEFT(U1235,4),MID(U1235,5,1),RIGHT(U1235,2)),LEN(U1235)=6,DATE(LEFT(U1235,4),MID(U1235,5,1),RIGHT(U1235,1)))</f>
        <v>45331</v>
      </c>
      <c r="X1235" s="2">
        <v>37421</v>
      </c>
      <c r="Y1235">
        <f t="shared" ca="1" si="99"/>
        <v>22</v>
      </c>
    </row>
    <row r="1236" spans="3:25" x14ac:dyDescent="0.25">
      <c r="C1236" t="s">
        <v>3643</v>
      </c>
      <c r="D1236" t="s">
        <v>3644</v>
      </c>
      <c r="F1236" t="str">
        <f t="shared" si="95"/>
        <v>Constancia Aleavy</v>
      </c>
      <c r="H1236" t="str">
        <f t="shared" si="96"/>
        <v>Constancia Aleavy</v>
      </c>
      <c r="K1236">
        <v>86</v>
      </c>
      <c r="L1236" t="str">
        <f t="shared" si="97"/>
        <v>Normal Heart Rate</v>
      </c>
      <c r="O1236">
        <v>1981710</v>
      </c>
      <c r="P1236" s="2" cm="1">
        <f t="array" ref="P1236">_xlfn.IFS(LEN(O1236)=8,DATE(LEFT(O1236,4),MID(O1236,5,2),RIGHT(O1236,2)),LEN(O1236)=7,DATE(LEFT(O1236,4),MID(O1236,5,1),RIGHT(O1236,2)),LEN(O1236)=6,DATE(LEFT(O1236,4),MID(O1236,5,1),RIGHT(O1236,1)))</f>
        <v>29777</v>
      </c>
      <c r="R1236">
        <v>20</v>
      </c>
      <c r="S1236" t="str">
        <f t="shared" si="98"/>
        <v>Normal</v>
      </c>
      <c r="U1236">
        <v>202442</v>
      </c>
      <c r="V1236" s="2" cm="1">
        <f t="array" ref="V1236">_xlfn.IFS(LEN(U1236)=8,DATE(LEFT(U1236,4),MID(U1236,5,2),RIGHT(U1236,2)),LEN(U1236)=7,DATE(LEFT(U1236,4),MID(U1236,5,1),RIGHT(U1236,2)),LEN(U1236)=6,DATE(LEFT(U1236,4),MID(U1236,5,1),RIGHT(U1236,1)))</f>
        <v>45384</v>
      </c>
      <c r="X1236" s="2">
        <v>30003</v>
      </c>
      <c r="Y1236">
        <f t="shared" ca="1" si="99"/>
        <v>43</v>
      </c>
    </row>
    <row r="1237" spans="3:25" x14ac:dyDescent="0.25">
      <c r="C1237" t="s">
        <v>3646</v>
      </c>
      <c r="D1237" t="s">
        <v>3647</v>
      </c>
      <c r="F1237" t="str">
        <f t="shared" si="95"/>
        <v>Hadlee Simper</v>
      </c>
      <c r="H1237" t="str">
        <f t="shared" si="96"/>
        <v>Hadlee Simper</v>
      </c>
      <c r="K1237">
        <v>110</v>
      </c>
      <c r="L1237" t="str">
        <f t="shared" si="97"/>
        <v>High Heart Rate</v>
      </c>
      <c r="O1237">
        <v>2002614</v>
      </c>
      <c r="P1237" s="2" cm="1">
        <f t="array" ref="P1237">_xlfn.IFS(LEN(O1237)=8,DATE(LEFT(O1237,4),MID(O1237,5,2),RIGHT(O1237,2)),LEN(O1237)=7,DATE(LEFT(O1237,4),MID(O1237,5,1),RIGHT(O1237,2)),LEN(O1237)=6,DATE(LEFT(O1237,4),MID(O1237,5,1),RIGHT(O1237,1)))</f>
        <v>37421</v>
      </c>
      <c r="R1237">
        <v>13</v>
      </c>
      <c r="S1237" t="str">
        <f t="shared" si="98"/>
        <v>Normal</v>
      </c>
      <c r="U1237">
        <v>2024220</v>
      </c>
      <c r="V1237" s="2" cm="1">
        <f t="array" ref="V1237">_xlfn.IFS(LEN(U1237)=8,DATE(LEFT(U1237,4),MID(U1237,5,2),RIGHT(U1237,2)),LEN(U1237)=7,DATE(LEFT(U1237,4),MID(U1237,5,1),RIGHT(U1237,2)),LEN(U1237)=6,DATE(LEFT(U1237,4),MID(U1237,5,1),RIGHT(U1237,1)))</f>
        <v>45342</v>
      </c>
      <c r="X1237" s="2">
        <v>38479</v>
      </c>
      <c r="Y1237">
        <f t="shared" ca="1" si="99"/>
        <v>19</v>
      </c>
    </row>
    <row r="1238" spans="3:25" x14ac:dyDescent="0.25">
      <c r="C1238" t="s">
        <v>3649</v>
      </c>
      <c r="D1238" t="s">
        <v>3650</v>
      </c>
      <c r="F1238" t="str">
        <f t="shared" si="95"/>
        <v>Konstantine Pfertner</v>
      </c>
      <c r="H1238" t="str">
        <f t="shared" si="96"/>
        <v>Konstantine Pfertner</v>
      </c>
      <c r="K1238">
        <v>93</v>
      </c>
      <c r="L1238" t="str">
        <f t="shared" si="97"/>
        <v>Normal Heart Rate</v>
      </c>
      <c r="O1238">
        <v>1982221</v>
      </c>
      <c r="P1238" s="2" cm="1">
        <f t="array" ref="P1238">_xlfn.IFS(LEN(O1238)=8,DATE(LEFT(O1238,4),MID(O1238,5,2),RIGHT(O1238,2)),LEN(O1238)=7,DATE(LEFT(O1238,4),MID(O1238,5,1),RIGHT(O1238,2)),LEN(O1238)=6,DATE(LEFT(O1238,4),MID(O1238,5,1),RIGHT(O1238,1)))</f>
        <v>30003</v>
      </c>
      <c r="R1238">
        <v>17</v>
      </c>
      <c r="S1238" t="str">
        <f t="shared" si="98"/>
        <v>Normal</v>
      </c>
      <c r="U1238">
        <v>2024519</v>
      </c>
      <c r="V1238" s="2" cm="1">
        <f t="array" ref="V1238">_xlfn.IFS(LEN(U1238)=8,DATE(LEFT(U1238,4),MID(U1238,5,2),RIGHT(U1238,2)),LEN(U1238)=7,DATE(LEFT(U1238,4),MID(U1238,5,1),RIGHT(U1238,2)),LEN(U1238)=6,DATE(LEFT(U1238,4),MID(U1238,5,1),RIGHT(U1238,1)))</f>
        <v>45431</v>
      </c>
      <c r="X1238" s="2">
        <v>35986</v>
      </c>
      <c r="Y1238">
        <f t="shared" ca="1" si="99"/>
        <v>26</v>
      </c>
    </row>
    <row r="1239" spans="3:25" x14ac:dyDescent="0.25">
      <c r="C1239" t="s">
        <v>3652</v>
      </c>
      <c r="D1239" t="s">
        <v>3653</v>
      </c>
      <c r="F1239" t="str">
        <f t="shared" si="95"/>
        <v>Willis Bagnal</v>
      </c>
      <c r="H1239" t="str">
        <f t="shared" si="96"/>
        <v>Willis Bagnal</v>
      </c>
      <c r="K1239">
        <v>108</v>
      </c>
      <c r="L1239" t="str">
        <f t="shared" si="97"/>
        <v>High Heart Rate</v>
      </c>
      <c r="O1239">
        <v>200557</v>
      </c>
      <c r="P1239" s="2" cm="1">
        <f t="array" ref="P1239">_xlfn.IFS(LEN(O1239)=8,DATE(LEFT(O1239,4),MID(O1239,5,2),RIGHT(O1239,2)),LEN(O1239)=7,DATE(LEFT(O1239,4),MID(O1239,5,1),RIGHT(O1239,2)),LEN(O1239)=6,DATE(LEFT(O1239,4),MID(O1239,5,1),RIGHT(O1239,1)))</f>
        <v>38479</v>
      </c>
      <c r="R1239">
        <v>20</v>
      </c>
      <c r="S1239" t="str">
        <f t="shared" si="98"/>
        <v>Normal</v>
      </c>
      <c r="U1239">
        <v>202452</v>
      </c>
      <c r="V1239" s="2" cm="1">
        <f t="array" ref="V1239">_xlfn.IFS(LEN(U1239)=8,DATE(LEFT(U1239,4),MID(U1239,5,2),RIGHT(U1239,2)),LEN(U1239)=7,DATE(LEFT(U1239,4),MID(U1239,5,1),RIGHT(U1239,2)),LEN(U1239)=6,DATE(LEFT(U1239,4),MID(U1239,5,1),RIGHT(U1239,1)))</f>
        <v>45414</v>
      </c>
      <c r="X1239" s="2">
        <v>22895</v>
      </c>
      <c r="Y1239">
        <f t="shared" ca="1" si="99"/>
        <v>62</v>
      </c>
    </row>
    <row r="1240" spans="3:25" x14ac:dyDescent="0.25">
      <c r="C1240" t="s">
        <v>3655</v>
      </c>
      <c r="D1240" t="s">
        <v>3656</v>
      </c>
      <c r="F1240" t="str">
        <f t="shared" si="95"/>
        <v>Konstance Tottle</v>
      </c>
      <c r="H1240" t="str">
        <f t="shared" si="96"/>
        <v>Konstance Tottle</v>
      </c>
      <c r="K1240">
        <v>120</v>
      </c>
      <c r="L1240" t="str">
        <f t="shared" si="97"/>
        <v>High Heart Rate</v>
      </c>
      <c r="O1240">
        <v>1998710</v>
      </c>
      <c r="P1240" s="2" cm="1">
        <f t="array" ref="P1240">_xlfn.IFS(LEN(O1240)=8,DATE(LEFT(O1240,4),MID(O1240,5,2),RIGHT(O1240,2)),LEN(O1240)=7,DATE(LEFT(O1240,4),MID(O1240,5,1),RIGHT(O1240,2)),LEN(O1240)=6,DATE(LEFT(O1240,4),MID(O1240,5,1),RIGHT(O1240,1)))</f>
        <v>35986</v>
      </c>
      <c r="R1240">
        <v>18</v>
      </c>
      <c r="S1240" t="str">
        <f t="shared" si="98"/>
        <v>Normal</v>
      </c>
      <c r="U1240">
        <v>202437</v>
      </c>
      <c r="V1240" s="2" cm="1">
        <f t="array" ref="V1240">_xlfn.IFS(LEN(U1240)=8,DATE(LEFT(U1240,4),MID(U1240,5,2),RIGHT(U1240,2)),LEN(U1240)=7,DATE(LEFT(U1240,4),MID(U1240,5,1),RIGHT(U1240,2)),LEN(U1240)=6,DATE(LEFT(U1240,4),MID(U1240,5,1),RIGHT(U1240,1)))</f>
        <v>45358</v>
      </c>
      <c r="X1240" s="2">
        <v>33142</v>
      </c>
      <c r="Y1240">
        <f t="shared" ca="1" si="99"/>
        <v>34</v>
      </c>
    </row>
    <row r="1241" spans="3:25" x14ac:dyDescent="0.25">
      <c r="C1241" t="s">
        <v>2737</v>
      </c>
      <c r="D1241" t="s">
        <v>3658</v>
      </c>
      <c r="F1241" t="str">
        <f t="shared" si="95"/>
        <v>Walton Bricham</v>
      </c>
      <c r="H1241" t="str">
        <f t="shared" si="96"/>
        <v>Walton Bricham</v>
      </c>
      <c r="K1241">
        <v>77</v>
      </c>
      <c r="L1241" t="str">
        <f t="shared" si="97"/>
        <v>Normal Heart Rate</v>
      </c>
      <c r="O1241">
        <v>196296</v>
      </c>
      <c r="P1241" s="2" cm="1">
        <f t="array" ref="P1241">_xlfn.IFS(LEN(O1241)=8,DATE(LEFT(O1241,4),MID(O1241,5,2),RIGHT(O1241,2)),LEN(O1241)=7,DATE(LEFT(O1241,4),MID(O1241,5,1),RIGHT(O1241,2)),LEN(O1241)=6,DATE(LEFT(O1241,4),MID(O1241,5,1),RIGHT(O1241,1)))</f>
        <v>22895</v>
      </c>
      <c r="R1241">
        <v>14</v>
      </c>
      <c r="S1241" t="str">
        <f t="shared" si="98"/>
        <v>Normal</v>
      </c>
      <c r="U1241">
        <v>2024212</v>
      </c>
      <c r="V1241" s="2" cm="1">
        <f t="array" ref="V1241">_xlfn.IFS(LEN(U1241)=8,DATE(LEFT(U1241,4),MID(U1241,5,2),RIGHT(U1241,2)),LEN(U1241)=7,DATE(LEFT(U1241,4),MID(U1241,5,1),RIGHT(U1241,2)),LEN(U1241)=6,DATE(LEFT(U1241,4),MID(U1241,5,1),RIGHT(U1241,1)))</f>
        <v>45334</v>
      </c>
      <c r="X1241" s="2">
        <v>34448</v>
      </c>
      <c r="Y1241">
        <f t="shared" ca="1" si="99"/>
        <v>30</v>
      </c>
    </row>
    <row r="1242" spans="3:25" x14ac:dyDescent="0.25">
      <c r="C1242" t="s">
        <v>3660</v>
      </c>
      <c r="D1242" t="s">
        <v>2952</v>
      </c>
      <c r="F1242" t="str">
        <f t="shared" si="95"/>
        <v>Daisie Steinson</v>
      </c>
      <c r="H1242" t="str">
        <f t="shared" si="96"/>
        <v>Daisie Steinson</v>
      </c>
      <c r="K1242">
        <v>92</v>
      </c>
      <c r="L1242" t="str">
        <f t="shared" si="97"/>
        <v>Normal Heart Rate</v>
      </c>
      <c r="O1242">
        <v>1990926</v>
      </c>
      <c r="P1242" s="2" cm="1">
        <f t="array" ref="P1242">_xlfn.IFS(LEN(O1242)=8,DATE(LEFT(O1242,4),MID(O1242,5,2),RIGHT(O1242,2)),LEN(O1242)=7,DATE(LEFT(O1242,4),MID(O1242,5,1),RIGHT(O1242,2)),LEN(O1242)=6,DATE(LEFT(O1242,4),MID(O1242,5,1),RIGHT(O1242,1)))</f>
        <v>33142</v>
      </c>
      <c r="R1242">
        <v>9</v>
      </c>
      <c r="S1242" t="str">
        <f t="shared" si="98"/>
        <v>Normal</v>
      </c>
      <c r="U1242">
        <v>2024619</v>
      </c>
      <c r="V1242" s="2" cm="1">
        <f t="array" ref="V1242">_xlfn.IFS(LEN(U1242)=8,DATE(LEFT(U1242,4),MID(U1242,5,2),RIGHT(U1242,2)),LEN(U1242)=7,DATE(LEFT(U1242,4),MID(U1242,5,1),RIGHT(U1242,2)),LEN(U1242)=6,DATE(LEFT(U1242,4),MID(U1242,5,1),RIGHT(U1242,1)))</f>
        <v>45462</v>
      </c>
      <c r="X1242" s="2">
        <v>31189</v>
      </c>
      <c r="Y1242">
        <f t="shared" ca="1" si="99"/>
        <v>39</v>
      </c>
    </row>
    <row r="1243" spans="3:25" x14ac:dyDescent="0.25">
      <c r="C1243" t="s">
        <v>3662</v>
      </c>
      <c r="D1243" t="s">
        <v>3663</v>
      </c>
      <c r="F1243" t="str">
        <f t="shared" si="95"/>
        <v>Staford Ilsley</v>
      </c>
      <c r="H1243" t="str">
        <f t="shared" si="96"/>
        <v>Staford Ilsley</v>
      </c>
      <c r="K1243">
        <v>99</v>
      </c>
      <c r="L1243" t="str">
        <f t="shared" si="97"/>
        <v>Normal Heart Rate</v>
      </c>
      <c r="O1243">
        <v>1994424</v>
      </c>
      <c r="P1243" s="2" cm="1">
        <f t="array" ref="P1243">_xlfn.IFS(LEN(O1243)=8,DATE(LEFT(O1243,4),MID(O1243,5,2),RIGHT(O1243,2)),LEN(O1243)=7,DATE(LEFT(O1243,4),MID(O1243,5,1),RIGHT(O1243,2)),LEN(O1243)=6,DATE(LEFT(O1243,4),MID(O1243,5,1),RIGHT(O1243,1)))</f>
        <v>34448</v>
      </c>
      <c r="R1243">
        <v>20</v>
      </c>
      <c r="S1243" t="str">
        <f t="shared" si="98"/>
        <v>Normal</v>
      </c>
      <c r="U1243">
        <v>2024229</v>
      </c>
      <c r="V1243" s="2" cm="1">
        <f t="array" ref="V1243">_xlfn.IFS(LEN(U1243)=8,DATE(LEFT(U1243,4),MID(U1243,5,2),RIGHT(U1243,2)),LEN(U1243)=7,DATE(LEFT(U1243,4),MID(U1243,5,1),RIGHT(U1243,2)),LEN(U1243)=6,DATE(LEFT(U1243,4),MID(U1243,5,1),RIGHT(U1243,1)))</f>
        <v>45351</v>
      </c>
      <c r="X1243" s="2">
        <v>34782</v>
      </c>
      <c r="Y1243">
        <f t="shared" ca="1" si="99"/>
        <v>30</v>
      </c>
    </row>
    <row r="1244" spans="3:25" x14ac:dyDescent="0.25">
      <c r="C1244" t="s">
        <v>3665</v>
      </c>
      <c r="D1244" t="s">
        <v>3666</v>
      </c>
      <c r="F1244" t="str">
        <f t="shared" si="95"/>
        <v>Kurt Haggerstone</v>
      </c>
      <c r="H1244" t="str">
        <f t="shared" si="96"/>
        <v>Kurt Haggerstone</v>
      </c>
      <c r="K1244">
        <v>93</v>
      </c>
      <c r="L1244" t="str">
        <f t="shared" si="97"/>
        <v>Normal Heart Rate</v>
      </c>
      <c r="O1244">
        <v>1985522</v>
      </c>
      <c r="P1244" s="2" cm="1">
        <f t="array" ref="P1244">_xlfn.IFS(LEN(O1244)=8,DATE(LEFT(O1244,4),MID(O1244,5,2),RIGHT(O1244,2)),LEN(O1244)=7,DATE(LEFT(O1244,4),MID(O1244,5,1),RIGHT(O1244,2)),LEN(O1244)=6,DATE(LEFT(O1244,4),MID(O1244,5,1),RIGHT(O1244,1)))</f>
        <v>31189</v>
      </c>
      <c r="R1244">
        <v>23</v>
      </c>
      <c r="S1244" t="str">
        <f t="shared" si="98"/>
        <v>Normal</v>
      </c>
      <c r="U1244">
        <v>2024313</v>
      </c>
      <c r="V1244" s="2" cm="1">
        <f t="array" ref="V1244">_xlfn.IFS(LEN(U1244)=8,DATE(LEFT(U1244,4),MID(U1244,5,2),RIGHT(U1244,2)),LEN(U1244)=7,DATE(LEFT(U1244,4),MID(U1244,5,1),RIGHT(U1244,2)),LEN(U1244)=6,DATE(LEFT(U1244,4),MID(U1244,5,1),RIGHT(U1244,1)))</f>
        <v>45364</v>
      </c>
      <c r="X1244" s="2">
        <v>38917</v>
      </c>
      <c r="Y1244">
        <f t="shared" ca="1" si="99"/>
        <v>18</v>
      </c>
    </row>
    <row r="1245" spans="3:25" x14ac:dyDescent="0.25">
      <c r="C1245" t="s">
        <v>3668</v>
      </c>
      <c r="D1245" t="s">
        <v>3669</v>
      </c>
      <c r="F1245" t="str">
        <f t="shared" si="95"/>
        <v>Darice Pawley</v>
      </c>
      <c r="H1245" t="str">
        <f t="shared" si="96"/>
        <v>Darice Pawley</v>
      </c>
      <c r="K1245">
        <v>95</v>
      </c>
      <c r="L1245" t="str">
        <f t="shared" si="97"/>
        <v>Normal Heart Rate</v>
      </c>
      <c r="O1245">
        <v>1995324</v>
      </c>
      <c r="P1245" s="2" cm="1">
        <f t="array" ref="P1245">_xlfn.IFS(LEN(O1245)=8,DATE(LEFT(O1245,4),MID(O1245,5,2),RIGHT(O1245,2)),LEN(O1245)=7,DATE(LEFT(O1245,4),MID(O1245,5,1),RIGHT(O1245,2)),LEN(O1245)=6,DATE(LEFT(O1245,4),MID(O1245,5,1),RIGHT(O1245,1)))</f>
        <v>34782</v>
      </c>
      <c r="R1245">
        <v>15</v>
      </c>
      <c r="S1245" t="str">
        <f t="shared" si="98"/>
        <v>Normal</v>
      </c>
      <c r="U1245">
        <v>202441</v>
      </c>
      <c r="V1245" s="2" cm="1">
        <f t="array" ref="V1245">_xlfn.IFS(LEN(U1245)=8,DATE(LEFT(U1245,4),MID(U1245,5,2),RIGHT(U1245,2)),LEN(U1245)=7,DATE(LEFT(U1245,4),MID(U1245,5,1),RIGHT(U1245,2)),LEN(U1245)=6,DATE(LEFT(U1245,4),MID(U1245,5,1),RIGHT(U1245,1)))</f>
        <v>45383</v>
      </c>
      <c r="X1245" s="2">
        <v>38095</v>
      </c>
      <c r="Y1245">
        <f t="shared" ca="1" si="99"/>
        <v>20</v>
      </c>
    </row>
    <row r="1246" spans="3:25" x14ac:dyDescent="0.25">
      <c r="C1246" t="s">
        <v>3671</v>
      </c>
      <c r="D1246" t="s">
        <v>3672</v>
      </c>
      <c r="F1246" t="str">
        <f t="shared" si="95"/>
        <v>Thornton Hubbold</v>
      </c>
      <c r="H1246" t="str">
        <f t="shared" si="96"/>
        <v>Thornton Hubbold</v>
      </c>
      <c r="K1246">
        <v>81</v>
      </c>
      <c r="L1246" t="str">
        <f t="shared" si="97"/>
        <v>Normal Heart Rate</v>
      </c>
      <c r="O1246">
        <v>2006719</v>
      </c>
      <c r="P1246" s="2" cm="1">
        <f t="array" ref="P1246">_xlfn.IFS(LEN(O1246)=8,DATE(LEFT(O1246,4),MID(O1246,5,2),RIGHT(O1246,2)),LEN(O1246)=7,DATE(LEFT(O1246,4),MID(O1246,5,1),RIGHT(O1246,2)),LEN(O1246)=6,DATE(LEFT(O1246,4),MID(O1246,5,1),RIGHT(O1246,1)))</f>
        <v>38917</v>
      </c>
      <c r="R1246">
        <v>15</v>
      </c>
      <c r="S1246" t="str">
        <f t="shared" si="98"/>
        <v>Normal</v>
      </c>
      <c r="U1246">
        <v>202465</v>
      </c>
      <c r="V1246" s="2" cm="1">
        <f t="array" ref="V1246">_xlfn.IFS(LEN(U1246)=8,DATE(LEFT(U1246,4),MID(U1246,5,2),RIGHT(U1246,2)),LEN(U1246)=7,DATE(LEFT(U1246,4),MID(U1246,5,1),RIGHT(U1246,2)),LEN(U1246)=6,DATE(LEFT(U1246,4),MID(U1246,5,1),RIGHT(U1246,1)))</f>
        <v>45448</v>
      </c>
      <c r="X1246" s="2">
        <v>34045</v>
      </c>
      <c r="Y1246">
        <f t="shared" ca="1" si="99"/>
        <v>32</v>
      </c>
    </row>
    <row r="1247" spans="3:25" x14ac:dyDescent="0.25">
      <c r="C1247" t="s">
        <v>3674</v>
      </c>
      <c r="D1247" t="s">
        <v>3675</v>
      </c>
      <c r="F1247" t="str">
        <f t="shared" si="95"/>
        <v>Frederico Kirkbright</v>
      </c>
      <c r="H1247" t="str">
        <f t="shared" si="96"/>
        <v>Frederico Kirkbright</v>
      </c>
      <c r="K1247">
        <v>91</v>
      </c>
      <c r="L1247" t="str">
        <f t="shared" si="97"/>
        <v>Normal Heart Rate</v>
      </c>
      <c r="O1247">
        <v>2004418</v>
      </c>
      <c r="P1247" s="2" cm="1">
        <f t="array" ref="P1247">_xlfn.IFS(LEN(O1247)=8,DATE(LEFT(O1247,4),MID(O1247,5,2),RIGHT(O1247,2)),LEN(O1247)=7,DATE(LEFT(O1247,4),MID(O1247,5,1),RIGHT(O1247,2)),LEN(O1247)=6,DATE(LEFT(O1247,4),MID(O1247,5,1),RIGHT(O1247,1)))</f>
        <v>38095</v>
      </c>
      <c r="R1247">
        <v>18</v>
      </c>
      <c r="S1247" t="str">
        <f t="shared" si="98"/>
        <v>Normal</v>
      </c>
      <c r="U1247">
        <v>2024412</v>
      </c>
      <c r="V1247" s="2" cm="1">
        <f t="array" ref="V1247">_xlfn.IFS(LEN(U1247)=8,DATE(LEFT(U1247,4),MID(U1247,5,2),RIGHT(U1247,2)),LEN(U1247)=7,DATE(LEFT(U1247,4),MID(U1247,5,1),RIGHT(U1247,2)),LEN(U1247)=6,DATE(LEFT(U1247,4),MID(U1247,5,1),RIGHT(U1247,1)))</f>
        <v>45394</v>
      </c>
      <c r="X1247" s="2">
        <v>37361</v>
      </c>
      <c r="Y1247">
        <f t="shared" ca="1" si="99"/>
        <v>22</v>
      </c>
    </row>
    <row r="1248" spans="3:25" x14ac:dyDescent="0.25">
      <c r="C1248" t="s">
        <v>3677</v>
      </c>
      <c r="D1248" t="s">
        <v>3678</v>
      </c>
      <c r="F1248" t="str">
        <f t="shared" si="95"/>
        <v>Selia Goldsack</v>
      </c>
      <c r="H1248" t="str">
        <f t="shared" si="96"/>
        <v>Selia Goldsack</v>
      </c>
      <c r="K1248">
        <v>98</v>
      </c>
      <c r="L1248" t="str">
        <f t="shared" si="97"/>
        <v>Normal Heart Rate</v>
      </c>
      <c r="O1248">
        <v>1993317</v>
      </c>
      <c r="P1248" s="2" cm="1">
        <f t="array" ref="P1248">_xlfn.IFS(LEN(O1248)=8,DATE(LEFT(O1248,4),MID(O1248,5,2),RIGHT(O1248,2)),LEN(O1248)=7,DATE(LEFT(O1248,4),MID(O1248,5,1),RIGHT(O1248,2)),LEN(O1248)=6,DATE(LEFT(O1248,4),MID(O1248,5,1),RIGHT(O1248,1)))</f>
        <v>34045</v>
      </c>
      <c r="R1248">
        <v>15</v>
      </c>
      <c r="S1248" t="str">
        <f t="shared" si="98"/>
        <v>Normal</v>
      </c>
      <c r="U1248">
        <v>202444</v>
      </c>
      <c r="V1248" s="2" cm="1">
        <f t="array" ref="V1248">_xlfn.IFS(LEN(U1248)=8,DATE(LEFT(U1248,4),MID(U1248,5,2),RIGHT(U1248,2)),LEN(U1248)=7,DATE(LEFT(U1248,4),MID(U1248,5,1),RIGHT(U1248,2)),LEN(U1248)=6,DATE(LEFT(U1248,4),MID(U1248,5,1),RIGHT(U1248,1)))</f>
        <v>45386</v>
      </c>
      <c r="X1248" s="2">
        <v>32902</v>
      </c>
      <c r="Y1248">
        <f t="shared" ca="1" si="99"/>
        <v>35</v>
      </c>
    </row>
    <row r="1249" spans="3:25" x14ac:dyDescent="0.25">
      <c r="C1249" t="s">
        <v>3680</v>
      </c>
      <c r="D1249" t="s">
        <v>3681</v>
      </c>
      <c r="F1249" t="str">
        <f t="shared" si="95"/>
        <v>Inigo Meni</v>
      </c>
      <c r="H1249" t="str">
        <f t="shared" si="96"/>
        <v>Inigo Meni</v>
      </c>
      <c r="K1249">
        <v>100</v>
      </c>
      <c r="L1249" t="str">
        <f t="shared" si="97"/>
        <v>High Heart Rate</v>
      </c>
      <c r="O1249">
        <v>2002415</v>
      </c>
      <c r="P1249" s="2" cm="1">
        <f t="array" ref="P1249">_xlfn.IFS(LEN(O1249)=8,DATE(LEFT(O1249,4),MID(O1249,5,2),RIGHT(O1249,2)),LEN(O1249)=7,DATE(LEFT(O1249,4),MID(O1249,5,1),RIGHT(O1249,2)),LEN(O1249)=6,DATE(LEFT(O1249,4),MID(O1249,5,1),RIGHT(O1249,1)))</f>
        <v>37361</v>
      </c>
      <c r="R1249">
        <v>20</v>
      </c>
      <c r="S1249" t="str">
        <f t="shared" si="98"/>
        <v>Normal</v>
      </c>
      <c r="U1249">
        <v>2024410</v>
      </c>
      <c r="V1249" s="2" cm="1">
        <f t="array" ref="V1249">_xlfn.IFS(LEN(U1249)=8,DATE(LEFT(U1249,4),MID(U1249,5,2),RIGHT(U1249,2)),LEN(U1249)=7,DATE(LEFT(U1249,4),MID(U1249,5,1),RIGHT(U1249,2)),LEN(U1249)=6,DATE(LEFT(U1249,4),MID(U1249,5,1),RIGHT(U1249,1)))</f>
        <v>45392</v>
      </c>
      <c r="X1249" s="2">
        <v>34649</v>
      </c>
      <c r="Y1249">
        <f t="shared" ca="1" si="99"/>
        <v>30</v>
      </c>
    </row>
    <row r="1250" spans="3:25" x14ac:dyDescent="0.25">
      <c r="C1250" t="s">
        <v>3683</v>
      </c>
      <c r="D1250" t="s">
        <v>3684</v>
      </c>
      <c r="F1250" t="str">
        <f t="shared" si="95"/>
        <v>Liesa Sayle</v>
      </c>
      <c r="H1250" t="str">
        <f t="shared" si="96"/>
        <v>Liesa Sayle</v>
      </c>
      <c r="K1250">
        <v>98</v>
      </c>
      <c r="L1250" t="str">
        <f t="shared" si="97"/>
        <v>Normal Heart Rate</v>
      </c>
      <c r="O1250">
        <v>1990129</v>
      </c>
      <c r="P1250" s="2" cm="1">
        <f t="array" ref="P1250">_xlfn.IFS(LEN(O1250)=8,DATE(LEFT(O1250,4),MID(O1250,5,2),RIGHT(O1250,2)),LEN(O1250)=7,DATE(LEFT(O1250,4),MID(O1250,5,1),RIGHT(O1250,2)),LEN(O1250)=6,DATE(LEFT(O1250,4),MID(O1250,5,1),RIGHT(O1250,1)))</f>
        <v>32902</v>
      </c>
      <c r="R1250">
        <v>14</v>
      </c>
      <c r="S1250" t="str">
        <f t="shared" si="98"/>
        <v>Normal</v>
      </c>
      <c r="U1250">
        <v>2024328</v>
      </c>
      <c r="V1250" s="2" cm="1">
        <f t="array" ref="V1250">_xlfn.IFS(LEN(U1250)=8,DATE(LEFT(U1250,4),MID(U1250,5,2),RIGHT(U1250,2)),LEN(U1250)=7,DATE(LEFT(U1250,4),MID(U1250,5,1),RIGHT(U1250,2)),LEN(U1250)=6,DATE(LEFT(U1250,4),MID(U1250,5,1),RIGHT(U1250,1)))</f>
        <v>45379</v>
      </c>
      <c r="X1250" s="2">
        <v>35442</v>
      </c>
      <c r="Y1250">
        <f t="shared" ca="1" si="99"/>
        <v>28</v>
      </c>
    </row>
    <row r="1251" spans="3:25" x14ac:dyDescent="0.25">
      <c r="C1251" t="s">
        <v>3686</v>
      </c>
      <c r="D1251" t="s">
        <v>3687</v>
      </c>
      <c r="F1251" t="str">
        <f t="shared" si="95"/>
        <v>Raynard Youle</v>
      </c>
      <c r="H1251" t="str">
        <f t="shared" si="96"/>
        <v>Raynard Youle</v>
      </c>
      <c r="K1251">
        <v>98</v>
      </c>
      <c r="L1251" t="str">
        <f t="shared" si="97"/>
        <v>Normal Heart Rate</v>
      </c>
      <c r="O1251">
        <v>19941111</v>
      </c>
      <c r="P1251" s="2" cm="1">
        <f t="array" ref="P1251">_xlfn.IFS(LEN(O1251)=8,DATE(LEFT(O1251,4),MID(O1251,5,2),RIGHT(O1251,2)),LEN(O1251)=7,DATE(LEFT(O1251,4),MID(O1251,5,1),RIGHT(O1251,2)),LEN(O1251)=6,DATE(LEFT(O1251,4),MID(O1251,5,1),RIGHT(O1251,1)))</f>
        <v>34649</v>
      </c>
      <c r="R1251">
        <v>15</v>
      </c>
      <c r="S1251" t="str">
        <f t="shared" si="98"/>
        <v>Normal</v>
      </c>
      <c r="U1251">
        <v>2024321</v>
      </c>
      <c r="V1251" s="2" cm="1">
        <f t="array" ref="V1251">_xlfn.IFS(LEN(U1251)=8,DATE(LEFT(U1251,4),MID(U1251,5,2),RIGHT(U1251,2)),LEN(U1251)=7,DATE(LEFT(U1251,4),MID(U1251,5,1),RIGHT(U1251,2)),LEN(U1251)=6,DATE(LEFT(U1251,4),MID(U1251,5,1),RIGHT(U1251,1)))</f>
        <v>45372</v>
      </c>
      <c r="X1251" s="2">
        <v>39038</v>
      </c>
      <c r="Y1251">
        <f t="shared" ca="1" si="99"/>
        <v>18</v>
      </c>
    </row>
    <row r="1252" spans="3:25" x14ac:dyDescent="0.25">
      <c r="C1252" t="s">
        <v>3689</v>
      </c>
      <c r="D1252" t="s">
        <v>3690</v>
      </c>
      <c r="F1252" t="str">
        <f t="shared" si="95"/>
        <v>Ulick Chartman</v>
      </c>
      <c r="H1252" t="str">
        <f t="shared" si="96"/>
        <v>Ulick Chartman</v>
      </c>
      <c r="K1252">
        <v>89</v>
      </c>
      <c r="L1252" t="str">
        <f t="shared" si="97"/>
        <v>Normal Heart Rate</v>
      </c>
      <c r="O1252">
        <v>1997112</v>
      </c>
      <c r="P1252" s="2" cm="1">
        <f t="array" ref="P1252">_xlfn.IFS(LEN(O1252)=8,DATE(LEFT(O1252,4),MID(O1252,5,2),RIGHT(O1252,2)),LEN(O1252)=7,DATE(LEFT(O1252,4),MID(O1252,5,1),RIGHT(O1252,2)),LEN(O1252)=6,DATE(LEFT(O1252,4),MID(O1252,5,1),RIGHT(O1252,1)))</f>
        <v>35442</v>
      </c>
      <c r="R1252">
        <v>20</v>
      </c>
      <c r="S1252" t="str">
        <f t="shared" si="98"/>
        <v>Normal</v>
      </c>
      <c r="U1252">
        <v>2024419</v>
      </c>
      <c r="V1252" s="2" cm="1">
        <f t="array" ref="V1252">_xlfn.IFS(LEN(U1252)=8,DATE(LEFT(U1252,4),MID(U1252,5,2),RIGHT(U1252,2)),LEN(U1252)=7,DATE(LEFT(U1252,4),MID(U1252,5,1),RIGHT(U1252,2)),LEN(U1252)=6,DATE(LEFT(U1252,4),MID(U1252,5,1),RIGHT(U1252,1)))</f>
        <v>45401</v>
      </c>
      <c r="X1252" s="2">
        <v>39036</v>
      </c>
      <c r="Y1252">
        <f t="shared" ca="1" si="99"/>
        <v>18</v>
      </c>
    </row>
    <row r="1253" spans="3:25" x14ac:dyDescent="0.25">
      <c r="C1253" t="s">
        <v>3692</v>
      </c>
      <c r="D1253" t="s">
        <v>3693</v>
      </c>
      <c r="F1253" t="str">
        <f t="shared" si="95"/>
        <v>Kippy Barber</v>
      </c>
      <c r="H1253" t="str">
        <f t="shared" si="96"/>
        <v>Kippy Barber</v>
      </c>
      <c r="K1253">
        <v>87</v>
      </c>
      <c r="L1253" t="str">
        <f t="shared" si="97"/>
        <v>Normal Heart Rate</v>
      </c>
      <c r="O1253">
        <v>20061117</v>
      </c>
      <c r="P1253" s="2" cm="1">
        <f t="array" ref="P1253">_xlfn.IFS(LEN(O1253)=8,DATE(LEFT(O1253,4),MID(O1253,5,2),RIGHT(O1253,2)),LEN(O1253)=7,DATE(LEFT(O1253,4),MID(O1253,5,1),RIGHT(O1253,2)),LEN(O1253)=6,DATE(LEFT(O1253,4),MID(O1253,5,1),RIGHT(O1253,1)))</f>
        <v>39038</v>
      </c>
      <c r="R1253">
        <v>14</v>
      </c>
      <c r="S1253" t="str">
        <f t="shared" si="98"/>
        <v>Normal</v>
      </c>
      <c r="U1253">
        <v>202448</v>
      </c>
      <c r="V1253" s="2" cm="1">
        <f t="array" ref="V1253">_xlfn.IFS(LEN(U1253)=8,DATE(LEFT(U1253,4),MID(U1253,5,2),RIGHT(U1253,2)),LEN(U1253)=7,DATE(LEFT(U1253,4),MID(U1253,5,1),RIGHT(U1253,2)),LEN(U1253)=6,DATE(LEFT(U1253,4),MID(U1253,5,1),RIGHT(U1253,1)))</f>
        <v>45390</v>
      </c>
      <c r="X1253" s="2">
        <v>29607</v>
      </c>
      <c r="Y1253">
        <f t="shared" ca="1" si="99"/>
        <v>44</v>
      </c>
    </row>
    <row r="1254" spans="3:25" x14ac:dyDescent="0.25">
      <c r="C1254" t="s">
        <v>3695</v>
      </c>
      <c r="D1254" t="s">
        <v>983</v>
      </c>
      <c r="F1254" t="str">
        <f t="shared" si="95"/>
        <v>Salvatore Barrie</v>
      </c>
      <c r="H1254" t="str">
        <f t="shared" si="96"/>
        <v>Salvatore Barrie</v>
      </c>
      <c r="K1254">
        <v>78</v>
      </c>
      <c r="L1254" t="str">
        <f t="shared" si="97"/>
        <v>Normal Heart Rate</v>
      </c>
      <c r="O1254">
        <v>20061115</v>
      </c>
      <c r="P1254" s="2" cm="1">
        <f t="array" ref="P1254">_xlfn.IFS(LEN(O1254)=8,DATE(LEFT(O1254,4),MID(O1254,5,2),RIGHT(O1254,2)),LEN(O1254)=7,DATE(LEFT(O1254,4),MID(O1254,5,1),RIGHT(O1254,2)),LEN(O1254)=6,DATE(LEFT(O1254,4),MID(O1254,5,1),RIGHT(O1254,1)))</f>
        <v>39036</v>
      </c>
      <c r="R1254">
        <v>15</v>
      </c>
      <c r="S1254" t="str">
        <f t="shared" si="98"/>
        <v>Normal</v>
      </c>
      <c r="U1254">
        <v>202447</v>
      </c>
      <c r="V1254" s="2" cm="1">
        <f t="array" ref="V1254">_xlfn.IFS(LEN(U1254)=8,DATE(LEFT(U1254,4),MID(U1254,5,2),RIGHT(U1254,2)),LEN(U1254)=7,DATE(LEFT(U1254,4),MID(U1254,5,1),RIGHT(U1254,2)),LEN(U1254)=6,DATE(LEFT(U1254,4),MID(U1254,5,1),RIGHT(U1254,1)))</f>
        <v>45389</v>
      </c>
      <c r="X1254" s="2">
        <v>34465</v>
      </c>
      <c r="Y1254">
        <f t="shared" ca="1" si="99"/>
        <v>30</v>
      </c>
    </row>
    <row r="1255" spans="3:25" x14ac:dyDescent="0.25">
      <c r="C1255" t="s">
        <v>3697</v>
      </c>
      <c r="D1255" t="s">
        <v>3698</v>
      </c>
      <c r="F1255" t="str">
        <f t="shared" si="95"/>
        <v>Odetta Hoggetts</v>
      </c>
      <c r="H1255" t="str">
        <f t="shared" si="96"/>
        <v>Odetta Hoggetts</v>
      </c>
      <c r="K1255">
        <v>65</v>
      </c>
      <c r="L1255" t="str">
        <f t="shared" si="97"/>
        <v>Normal Heart Rate</v>
      </c>
      <c r="O1255">
        <v>1981121</v>
      </c>
      <c r="P1255" s="2" cm="1">
        <f t="array" ref="P1255">_xlfn.IFS(LEN(O1255)=8,DATE(LEFT(O1255,4),MID(O1255,5,2),RIGHT(O1255,2)),LEN(O1255)=7,DATE(LEFT(O1255,4),MID(O1255,5,1),RIGHT(O1255,2)),LEN(O1255)=6,DATE(LEFT(O1255,4),MID(O1255,5,1),RIGHT(O1255,1)))</f>
        <v>29607</v>
      </c>
      <c r="R1255">
        <v>10</v>
      </c>
      <c r="S1255" t="str">
        <f t="shared" si="98"/>
        <v>Normal</v>
      </c>
      <c r="U1255">
        <v>2024427</v>
      </c>
      <c r="V1255" s="2" cm="1">
        <f t="array" ref="V1255">_xlfn.IFS(LEN(U1255)=8,DATE(LEFT(U1255,4),MID(U1255,5,2),RIGHT(U1255,2)),LEN(U1255)=7,DATE(LEFT(U1255,4),MID(U1255,5,1),RIGHT(U1255,2)),LEN(U1255)=6,DATE(LEFT(U1255,4),MID(U1255,5,1),RIGHT(U1255,1)))</f>
        <v>45409</v>
      </c>
      <c r="X1255" s="2">
        <v>33422</v>
      </c>
      <c r="Y1255">
        <f t="shared" ca="1" si="99"/>
        <v>33</v>
      </c>
    </row>
    <row r="1256" spans="3:25" x14ac:dyDescent="0.25">
      <c r="C1256" t="s">
        <v>3700</v>
      </c>
      <c r="D1256" t="s">
        <v>3701</v>
      </c>
      <c r="F1256" t="str">
        <f t="shared" si="95"/>
        <v>Jennine Fessler</v>
      </c>
      <c r="H1256" t="str">
        <f t="shared" si="96"/>
        <v>Jennine Fessler</v>
      </c>
      <c r="K1256">
        <v>72</v>
      </c>
      <c r="L1256" t="str">
        <f t="shared" si="97"/>
        <v>Normal Heart Rate</v>
      </c>
      <c r="O1256">
        <v>1994511</v>
      </c>
      <c r="P1256" s="2" cm="1">
        <f t="array" ref="P1256">_xlfn.IFS(LEN(O1256)=8,DATE(LEFT(O1256,4),MID(O1256,5,2),RIGHT(O1256,2)),LEN(O1256)=7,DATE(LEFT(O1256,4),MID(O1256,5,1),RIGHT(O1256,2)),LEN(O1256)=6,DATE(LEFT(O1256,4),MID(O1256,5,1),RIGHT(O1256,1)))</f>
        <v>34465</v>
      </c>
      <c r="R1256">
        <v>15</v>
      </c>
      <c r="S1256" t="str">
        <f t="shared" si="98"/>
        <v>Normal</v>
      </c>
      <c r="U1256">
        <v>202453</v>
      </c>
      <c r="V1256" s="2" cm="1">
        <f t="array" ref="V1256">_xlfn.IFS(LEN(U1256)=8,DATE(LEFT(U1256,4),MID(U1256,5,2),RIGHT(U1256,2)),LEN(U1256)=7,DATE(LEFT(U1256,4),MID(U1256,5,1),RIGHT(U1256,2)),LEN(U1256)=6,DATE(LEFT(U1256,4),MID(U1256,5,1),RIGHT(U1256,1)))</f>
        <v>45415</v>
      </c>
      <c r="X1256" s="2">
        <v>33898</v>
      </c>
      <c r="Y1256">
        <f t="shared" ca="1" si="99"/>
        <v>32</v>
      </c>
    </row>
    <row r="1257" spans="3:25" x14ac:dyDescent="0.25">
      <c r="C1257" t="s">
        <v>3703</v>
      </c>
      <c r="D1257" t="s">
        <v>3704</v>
      </c>
      <c r="F1257" t="str">
        <f t="shared" si="95"/>
        <v>Aldon Larmuth</v>
      </c>
      <c r="H1257" t="str">
        <f t="shared" si="96"/>
        <v>Aldon Larmuth</v>
      </c>
      <c r="K1257">
        <v>87</v>
      </c>
      <c r="L1257" t="str">
        <f t="shared" si="97"/>
        <v>Normal Heart Rate</v>
      </c>
      <c r="O1257">
        <v>199173</v>
      </c>
      <c r="P1257" s="2" cm="1">
        <f t="array" ref="P1257">_xlfn.IFS(LEN(O1257)=8,DATE(LEFT(O1257,4),MID(O1257,5,2),RIGHT(O1257,2)),LEN(O1257)=7,DATE(LEFT(O1257,4),MID(O1257,5,1),RIGHT(O1257,2)),LEN(O1257)=6,DATE(LEFT(O1257,4),MID(O1257,5,1),RIGHT(O1257,1)))</f>
        <v>33422</v>
      </c>
      <c r="R1257">
        <v>20</v>
      </c>
      <c r="S1257" t="str">
        <f t="shared" si="98"/>
        <v>Normal</v>
      </c>
      <c r="U1257">
        <v>202421</v>
      </c>
      <c r="V1257" s="2" cm="1">
        <f t="array" ref="V1257">_xlfn.IFS(LEN(U1257)=8,DATE(LEFT(U1257,4),MID(U1257,5,2),RIGHT(U1257,2)),LEN(U1257)=7,DATE(LEFT(U1257,4),MID(U1257,5,1),RIGHT(U1257,2)),LEN(U1257)=6,DATE(LEFT(U1257,4),MID(U1257,5,1),RIGHT(U1257,1)))</f>
        <v>45323</v>
      </c>
      <c r="X1257" s="2">
        <v>36728</v>
      </c>
      <c r="Y1257">
        <f t="shared" ca="1" si="99"/>
        <v>24</v>
      </c>
    </row>
    <row r="1258" spans="3:25" x14ac:dyDescent="0.25">
      <c r="C1258" t="s">
        <v>3706</v>
      </c>
      <c r="D1258" t="s">
        <v>3707</v>
      </c>
      <c r="F1258" t="str">
        <f t="shared" si="95"/>
        <v>Robby Trolley</v>
      </c>
      <c r="H1258" t="str">
        <f t="shared" si="96"/>
        <v>Robby Trolley</v>
      </c>
      <c r="K1258">
        <v>110</v>
      </c>
      <c r="L1258" t="str">
        <f t="shared" si="97"/>
        <v>High Heart Rate</v>
      </c>
      <c r="O1258">
        <v>19921021</v>
      </c>
      <c r="P1258" s="2" cm="1">
        <f t="array" ref="P1258">_xlfn.IFS(LEN(O1258)=8,DATE(LEFT(O1258,4),MID(O1258,5,2),RIGHT(O1258,2)),LEN(O1258)=7,DATE(LEFT(O1258,4),MID(O1258,5,1),RIGHT(O1258,2)),LEN(O1258)=6,DATE(LEFT(O1258,4),MID(O1258,5,1),RIGHT(O1258,1)))</f>
        <v>33898</v>
      </c>
      <c r="R1258">
        <v>20</v>
      </c>
      <c r="S1258" t="str">
        <f t="shared" si="98"/>
        <v>Normal</v>
      </c>
      <c r="U1258">
        <v>2024413</v>
      </c>
      <c r="V1258" s="2" cm="1">
        <f t="array" ref="V1258">_xlfn.IFS(LEN(U1258)=8,DATE(LEFT(U1258,4),MID(U1258,5,2),RIGHT(U1258,2)),LEN(U1258)=7,DATE(LEFT(U1258,4),MID(U1258,5,1),RIGHT(U1258,2)),LEN(U1258)=6,DATE(LEFT(U1258,4),MID(U1258,5,1),RIGHT(U1258,1)))</f>
        <v>45395</v>
      </c>
      <c r="X1258" s="2">
        <v>38937</v>
      </c>
      <c r="Y1258">
        <f t="shared" ca="1" si="99"/>
        <v>18</v>
      </c>
    </row>
    <row r="1259" spans="3:25" x14ac:dyDescent="0.25">
      <c r="C1259" t="s">
        <v>3709</v>
      </c>
      <c r="D1259" t="s">
        <v>3710</v>
      </c>
      <c r="F1259" t="str">
        <f t="shared" si="95"/>
        <v>Yves Syce</v>
      </c>
      <c r="H1259" t="str">
        <f t="shared" si="96"/>
        <v>Yves Syce</v>
      </c>
      <c r="K1259">
        <v>85</v>
      </c>
      <c r="L1259" t="str">
        <f t="shared" si="97"/>
        <v>Normal Heart Rate</v>
      </c>
      <c r="O1259">
        <v>2000721</v>
      </c>
      <c r="P1259" s="2" cm="1">
        <f t="array" ref="P1259">_xlfn.IFS(LEN(O1259)=8,DATE(LEFT(O1259,4),MID(O1259,5,2),RIGHT(O1259,2)),LEN(O1259)=7,DATE(LEFT(O1259,4),MID(O1259,5,1),RIGHT(O1259,2)),LEN(O1259)=6,DATE(LEFT(O1259,4),MID(O1259,5,1),RIGHT(O1259,1)))</f>
        <v>36728</v>
      </c>
      <c r="R1259">
        <v>25</v>
      </c>
      <c r="S1259" t="str">
        <f t="shared" si="98"/>
        <v>Bad</v>
      </c>
      <c r="U1259">
        <v>2024610</v>
      </c>
      <c r="V1259" s="2" cm="1">
        <f t="array" ref="V1259">_xlfn.IFS(LEN(U1259)=8,DATE(LEFT(U1259,4),MID(U1259,5,2),RIGHT(U1259,2)),LEN(U1259)=7,DATE(LEFT(U1259,4),MID(U1259,5,1),RIGHT(U1259,2)),LEN(U1259)=6,DATE(LEFT(U1259,4),MID(U1259,5,1),RIGHT(U1259,1)))</f>
        <v>45453</v>
      </c>
      <c r="X1259" s="2">
        <v>28610</v>
      </c>
      <c r="Y1259">
        <f t="shared" ca="1" si="99"/>
        <v>46</v>
      </c>
    </row>
    <row r="1260" spans="3:25" x14ac:dyDescent="0.25">
      <c r="C1260" t="s">
        <v>1890</v>
      </c>
      <c r="D1260" t="s">
        <v>3712</v>
      </c>
      <c r="F1260" t="str">
        <f t="shared" si="95"/>
        <v>Arman Bolderoe</v>
      </c>
      <c r="H1260" t="str">
        <f t="shared" si="96"/>
        <v>Arman Bolderoe</v>
      </c>
      <c r="K1260">
        <v>94</v>
      </c>
      <c r="L1260" t="str">
        <f t="shared" si="97"/>
        <v>Normal Heart Rate</v>
      </c>
      <c r="O1260">
        <v>200688</v>
      </c>
      <c r="P1260" s="2" cm="1">
        <f t="array" ref="P1260">_xlfn.IFS(LEN(O1260)=8,DATE(LEFT(O1260,4),MID(O1260,5,2),RIGHT(O1260,2)),LEN(O1260)=7,DATE(LEFT(O1260,4),MID(O1260,5,1),RIGHT(O1260,2)),LEN(O1260)=6,DATE(LEFT(O1260,4),MID(O1260,5,1),RIGHT(O1260,1)))</f>
        <v>38937</v>
      </c>
      <c r="R1260">
        <v>15</v>
      </c>
      <c r="S1260" t="str">
        <f t="shared" si="98"/>
        <v>Normal</v>
      </c>
      <c r="U1260">
        <v>202446</v>
      </c>
      <c r="V1260" s="2" cm="1">
        <f t="array" ref="V1260">_xlfn.IFS(LEN(U1260)=8,DATE(LEFT(U1260,4),MID(U1260,5,2),RIGHT(U1260,2)),LEN(U1260)=7,DATE(LEFT(U1260,4),MID(U1260,5,1),RIGHT(U1260,2)),LEN(U1260)=6,DATE(LEFT(U1260,4),MID(U1260,5,1),RIGHT(U1260,1)))</f>
        <v>45388</v>
      </c>
      <c r="X1260" s="2">
        <v>27750</v>
      </c>
      <c r="Y1260">
        <f t="shared" ca="1" si="99"/>
        <v>49</v>
      </c>
    </row>
    <row r="1261" spans="3:25" x14ac:dyDescent="0.25">
      <c r="C1261" t="s">
        <v>3714</v>
      </c>
      <c r="D1261" t="s">
        <v>3715</v>
      </c>
      <c r="F1261" t="str">
        <f t="shared" si="95"/>
        <v>Tasia Kenningham</v>
      </c>
      <c r="H1261" t="str">
        <f t="shared" si="96"/>
        <v>Tasia Kenningham</v>
      </c>
      <c r="K1261">
        <v>114</v>
      </c>
      <c r="L1261" t="str">
        <f t="shared" si="97"/>
        <v>High Heart Rate</v>
      </c>
      <c r="O1261">
        <v>1978430</v>
      </c>
      <c r="P1261" s="2" cm="1">
        <f t="array" ref="P1261">_xlfn.IFS(LEN(O1261)=8,DATE(LEFT(O1261,4),MID(O1261,5,2),RIGHT(O1261,2)),LEN(O1261)=7,DATE(LEFT(O1261,4),MID(O1261,5,1),RIGHT(O1261,2)),LEN(O1261)=6,DATE(LEFT(O1261,4),MID(O1261,5,1),RIGHT(O1261,1)))</f>
        <v>28610</v>
      </c>
      <c r="R1261">
        <v>23</v>
      </c>
      <c r="S1261" t="str">
        <f t="shared" si="98"/>
        <v>Normal</v>
      </c>
      <c r="U1261">
        <v>2024413</v>
      </c>
      <c r="V1261" s="2" cm="1">
        <f t="array" ref="V1261">_xlfn.IFS(LEN(U1261)=8,DATE(LEFT(U1261,4),MID(U1261,5,2),RIGHT(U1261,2)),LEN(U1261)=7,DATE(LEFT(U1261,4),MID(U1261,5,1),RIGHT(U1261,2)),LEN(U1261)=6,DATE(LEFT(U1261,4),MID(U1261,5,1),RIGHT(U1261,1)))</f>
        <v>45395</v>
      </c>
      <c r="X1261" s="2">
        <v>23126</v>
      </c>
      <c r="Y1261">
        <f t="shared" ca="1" si="99"/>
        <v>61</v>
      </c>
    </row>
    <row r="1262" spans="3:25" x14ac:dyDescent="0.25">
      <c r="C1262" t="s">
        <v>3717</v>
      </c>
      <c r="D1262" t="s">
        <v>3718</v>
      </c>
      <c r="F1262" t="str">
        <f t="shared" si="95"/>
        <v>Ewart Doxsey</v>
      </c>
      <c r="H1262" t="str">
        <f t="shared" si="96"/>
        <v>Ewart Doxsey</v>
      </c>
      <c r="K1262">
        <v>100</v>
      </c>
      <c r="L1262" t="str">
        <f t="shared" si="97"/>
        <v>High Heart Rate</v>
      </c>
      <c r="O1262">
        <v>19751222</v>
      </c>
      <c r="P1262" s="2" cm="1">
        <f t="array" ref="P1262">_xlfn.IFS(LEN(O1262)=8,DATE(LEFT(O1262,4),MID(O1262,5,2),RIGHT(O1262,2)),LEN(O1262)=7,DATE(LEFT(O1262,4),MID(O1262,5,1),RIGHT(O1262,2)),LEN(O1262)=6,DATE(LEFT(O1262,4),MID(O1262,5,1),RIGHT(O1262,1)))</f>
        <v>27750</v>
      </c>
      <c r="R1262">
        <v>15</v>
      </c>
      <c r="S1262" t="str">
        <f t="shared" si="98"/>
        <v>Normal</v>
      </c>
      <c r="U1262">
        <v>202453</v>
      </c>
      <c r="V1262" s="2" cm="1">
        <f t="array" ref="V1262">_xlfn.IFS(LEN(U1262)=8,DATE(LEFT(U1262,4),MID(U1262,5,2),RIGHT(U1262,2)),LEN(U1262)=7,DATE(LEFT(U1262,4),MID(U1262,5,1),RIGHT(U1262,2)),LEN(U1262)=6,DATE(LEFT(U1262,4),MID(U1262,5,1),RIGHT(U1262,1)))</f>
        <v>45415</v>
      </c>
      <c r="X1262" s="2">
        <v>35436</v>
      </c>
      <c r="Y1262">
        <f t="shared" ca="1" si="99"/>
        <v>28</v>
      </c>
    </row>
    <row r="1263" spans="3:25" x14ac:dyDescent="0.25">
      <c r="C1263" t="s">
        <v>3720</v>
      </c>
      <c r="D1263" t="s">
        <v>3721</v>
      </c>
      <c r="F1263" t="str">
        <f t="shared" si="95"/>
        <v>Celinka Andrioni</v>
      </c>
      <c r="H1263" t="str">
        <f t="shared" si="96"/>
        <v>Celinka Andrioni</v>
      </c>
      <c r="K1263">
        <v>95</v>
      </c>
      <c r="L1263" t="str">
        <f t="shared" si="97"/>
        <v>Normal Heart Rate</v>
      </c>
      <c r="O1263">
        <v>1963425</v>
      </c>
      <c r="P1263" s="2" cm="1">
        <f t="array" ref="P1263">_xlfn.IFS(LEN(O1263)=8,DATE(LEFT(O1263,4),MID(O1263,5,2),RIGHT(O1263,2)),LEN(O1263)=7,DATE(LEFT(O1263,4),MID(O1263,5,1),RIGHT(O1263,2)),LEN(O1263)=6,DATE(LEFT(O1263,4),MID(O1263,5,1),RIGHT(O1263,1)))</f>
        <v>23126</v>
      </c>
      <c r="R1263">
        <v>10</v>
      </c>
      <c r="S1263" t="str">
        <f t="shared" si="98"/>
        <v>Normal</v>
      </c>
      <c r="U1263">
        <v>2024519</v>
      </c>
      <c r="V1263" s="2" cm="1">
        <f t="array" ref="V1263">_xlfn.IFS(LEN(U1263)=8,DATE(LEFT(U1263,4),MID(U1263,5,2),RIGHT(U1263,2)),LEN(U1263)=7,DATE(LEFT(U1263,4),MID(U1263,5,1),RIGHT(U1263,2)),LEN(U1263)=6,DATE(LEFT(U1263,4),MID(U1263,5,1),RIGHT(U1263,1)))</f>
        <v>45431</v>
      </c>
      <c r="X1263" s="2">
        <v>31287</v>
      </c>
      <c r="Y1263">
        <f t="shared" ca="1" si="99"/>
        <v>39</v>
      </c>
    </row>
    <row r="1264" spans="3:25" x14ac:dyDescent="0.25">
      <c r="C1264" t="s">
        <v>3723</v>
      </c>
      <c r="D1264" t="s">
        <v>3724</v>
      </c>
      <c r="F1264" t="str">
        <f t="shared" si="95"/>
        <v>Sashenka Czyz</v>
      </c>
      <c r="H1264" t="str">
        <f t="shared" si="96"/>
        <v>Sashenka Czyz</v>
      </c>
      <c r="K1264">
        <v>103</v>
      </c>
      <c r="L1264" t="str">
        <f t="shared" si="97"/>
        <v>High Heart Rate</v>
      </c>
      <c r="O1264">
        <v>199716</v>
      </c>
      <c r="P1264" s="2" cm="1">
        <f t="array" ref="P1264">_xlfn.IFS(LEN(O1264)=8,DATE(LEFT(O1264,4),MID(O1264,5,2),RIGHT(O1264,2)),LEN(O1264)=7,DATE(LEFT(O1264,4),MID(O1264,5,1),RIGHT(O1264,2)),LEN(O1264)=6,DATE(LEFT(O1264,4),MID(O1264,5,1),RIGHT(O1264,1)))</f>
        <v>35436</v>
      </c>
      <c r="R1264">
        <v>20</v>
      </c>
      <c r="S1264" t="str">
        <f t="shared" si="98"/>
        <v>Normal</v>
      </c>
      <c r="U1264">
        <v>2024429</v>
      </c>
      <c r="V1264" s="2" cm="1">
        <f t="array" ref="V1264">_xlfn.IFS(LEN(U1264)=8,DATE(LEFT(U1264,4),MID(U1264,5,2),RIGHT(U1264,2)),LEN(U1264)=7,DATE(LEFT(U1264,4),MID(U1264,5,1),RIGHT(U1264,2)),LEN(U1264)=6,DATE(LEFT(U1264,4),MID(U1264,5,1),RIGHT(U1264,1)))</f>
        <v>45411</v>
      </c>
      <c r="X1264" s="2">
        <v>27241</v>
      </c>
      <c r="Y1264">
        <f t="shared" ca="1" si="99"/>
        <v>50</v>
      </c>
    </row>
    <row r="1265" spans="3:25" x14ac:dyDescent="0.25">
      <c r="C1265" t="s">
        <v>3726</v>
      </c>
      <c r="D1265" t="s">
        <v>3727</v>
      </c>
      <c r="F1265" t="str">
        <f t="shared" si="95"/>
        <v>Jami Barkess</v>
      </c>
      <c r="H1265" t="str">
        <f t="shared" si="96"/>
        <v>Jami Barkess</v>
      </c>
      <c r="K1265">
        <v>97</v>
      </c>
      <c r="L1265" t="str">
        <f t="shared" si="97"/>
        <v>Normal Heart Rate</v>
      </c>
      <c r="O1265">
        <v>1985828</v>
      </c>
      <c r="P1265" s="2" cm="1">
        <f t="array" ref="P1265">_xlfn.IFS(LEN(O1265)=8,DATE(LEFT(O1265,4),MID(O1265,5,2),RIGHT(O1265,2)),LEN(O1265)=7,DATE(LEFT(O1265,4),MID(O1265,5,1),RIGHT(O1265,2)),LEN(O1265)=6,DATE(LEFT(O1265,4),MID(O1265,5,1),RIGHT(O1265,1)))</f>
        <v>31287</v>
      </c>
      <c r="R1265">
        <v>20</v>
      </c>
      <c r="S1265" t="str">
        <f t="shared" si="98"/>
        <v>Normal</v>
      </c>
      <c r="U1265">
        <v>2024513</v>
      </c>
      <c r="V1265" s="2" cm="1">
        <f t="array" ref="V1265">_xlfn.IFS(LEN(U1265)=8,DATE(LEFT(U1265,4),MID(U1265,5,2),RIGHT(U1265,2)),LEN(U1265)=7,DATE(LEFT(U1265,4),MID(U1265,5,1),RIGHT(U1265,2)),LEN(U1265)=6,DATE(LEFT(U1265,4),MID(U1265,5,1),RIGHT(U1265,1)))</f>
        <v>45425</v>
      </c>
      <c r="X1265" s="2">
        <v>36146</v>
      </c>
      <c r="Y1265">
        <f t="shared" ca="1" si="99"/>
        <v>26</v>
      </c>
    </row>
    <row r="1266" spans="3:25" x14ac:dyDescent="0.25">
      <c r="C1266" t="s">
        <v>3729</v>
      </c>
      <c r="D1266" t="s">
        <v>3730</v>
      </c>
      <c r="F1266" t="str">
        <f t="shared" si="95"/>
        <v>Tawsha Lane</v>
      </c>
      <c r="H1266" t="str">
        <f t="shared" si="96"/>
        <v>Tawsha Lane</v>
      </c>
      <c r="K1266">
        <v>88</v>
      </c>
      <c r="L1266" t="str">
        <f t="shared" si="97"/>
        <v>Normal Heart Rate</v>
      </c>
      <c r="O1266">
        <v>1974731</v>
      </c>
      <c r="P1266" s="2" cm="1">
        <f t="array" ref="P1266">_xlfn.IFS(LEN(O1266)=8,DATE(LEFT(O1266,4),MID(O1266,5,2),RIGHT(O1266,2)),LEN(O1266)=7,DATE(LEFT(O1266,4),MID(O1266,5,1),RIGHT(O1266,2)),LEN(O1266)=6,DATE(LEFT(O1266,4),MID(O1266,5,1),RIGHT(O1266,1)))</f>
        <v>27241</v>
      </c>
      <c r="R1266">
        <v>20</v>
      </c>
      <c r="S1266" t="str">
        <f t="shared" si="98"/>
        <v>Normal</v>
      </c>
      <c r="U1266">
        <v>2024429</v>
      </c>
      <c r="V1266" s="2" cm="1">
        <f t="array" ref="V1266">_xlfn.IFS(LEN(U1266)=8,DATE(LEFT(U1266,4),MID(U1266,5,2),RIGHT(U1266,2)),LEN(U1266)=7,DATE(LEFT(U1266,4),MID(U1266,5,1),RIGHT(U1266,2)),LEN(U1266)=6,DATE(LEFT(U1266,4),MID(U1266,5,1),RIGHT(U1266,1)))</f>
        <v>45411</v>
      </c>
      <c r="X1266" s="2">
        <v>35395</v>
      </c>
      <c r="Y1266">
        <f t="shared" ca="1" si="99"/>
        <v>28</v>
      </c>
    </row>
    <row r="1267" spans="3:25" x14ac:dyDescent="0.25">
      <c r="C1267" t="s">
        <v>3732</v>
      </c>
      <c r="D1267" t="s">
        <v>3733</v>
      </c>
      <c r="F1267" t="str">
        <f t="shared" si="95"/>
        <v>Byram Shills</v>
      </c>
      <c r="H1267" t="str">
        <f t="shared" si="96"/>
        <v>Byram Shills</v>
      </c>
      <c r="K1267">
        <v>108</v>
      </c>
      <c r="L1267" t="str">
        <f t="shared" si="97"/>
        <v>High Heart Rate</v>
      </c>
      <c r="O1267">
        <v>19981217</v>
      </c>
      <c r="P1267" s="2" cm="1">
        <f t="array" ref="P1267">_xlfn.IFS(LEN(O1267)=8,DATE(LEFT(O1267,4),MID(O1267,5,2),RIGHT(O1267,2)),LEN(O1267)=7,DATE(LEFT(O1267,4),MID(O1267,5,1),RIGHT(O1267,2)),LEN(O1267)=6,DATE(LEFT(O1267,4),MID(O1267,5,1),RIGHT(O1267,1)))</f>
        <v>36146</v>
      </c>
      <c r="R1267">
        <v>21</v>
      </c>
      <c r="S1267" t="str">
        <f t="shared" si="98"/>
        <v>Normal</v>
      </c>
      <c r="U1267">
        <v>2024515</v>
      </c>
      <c r="V1267" s="2" cm="1">
        <f t="array" ref="V1267">_xlfn.IFS(LEN(U1267)=8,DATE(LEFT(U1267,4),MID(U1267,5,2),RIGHT(U1267,2)),LEN(U1267)=7,DATE(LEFT(U1267,4),MID(U1267,5,1),RIGHT(U1267,2)),LEN(U1267)=6,DATE(LEFT(U1267,4),MID(U1267,5,1),RIGHT(U1267,1)))</f>
        <v>45427</v>
      </c>
      <c r="X1267" s="2">
        <v>37182</v>
      </c>
      <c r="Y1267">
        <f t="shared" ca="1" si="99"/>
        <v>23</v>
      </c>
    </row>
    <row r="1268" spans="3:25" x14ac:dyDescent="0.25">
      <c r="C1268" t="s">
        <v>3735</v>
      </c>
      <c r="D1268" t="s">
        <v>3736</v>
      </c>
      <c r="F1268" t="str">
        <f t="shared" si="95"/>
        <v>Port Barrus</v>
      </c>
      <c r="H1268" t="str">
        <f t="shared" si="96"/>
        <v>Port Barrus</v>
      </c>
      <c r="K1268">
        <v>80</v>
      </c>
      <c r="L1268" t="str">
        <f t="shared" si="97"/>
        <v>Normal Heart Rate</v>
      </c>
      <c r="O1268">
        <v>19961126</v>
      </c>
      <c r="P1268" s="2" cm="1">
        <f t="array" ref="P1268">_xlfn.IFS(LEN(O1268)=8,DATE(LEFT(O1268,4),MID(O1268,5,2),RIGHT(O1268,2)),LEN(O1268)=7,DATE(LEFT(O1268,4),MID(O1268,5,1),RIGHT(O1268,2)),LEN(O1268)=6,DATE(LEFT(O1268,4),MID(O1268,5,1),RIGHT(O1268,1)))</f>
        <v>35395</v>
      </c>
      <c r="R1268">
        <v>11</v>
      </c>
      <c r="S1268" t="str">
        <f t="shared" si="98"/>
        <v>Normal</v>
      </c>
      <c r="U1268">
        <v>202428</v>
      </c>
      <c r="V1268" s="2" cm="1">
        <f t="array" ref="V1268">_xlfn.IFS(LEN(U1268)=8,DATE(LEFT(U1268,4),MID(U1268,5,2),RIGHT(U1268,2)),LEN(U1268)=7,DATE(LEFT(U1268,4),MID(U1268,5,1),RIGHT(U1268,2)),LEN(U1268)=6,DATE(LEFT(U1268,4),MID(U1268,5,1),RIGHT(U1268,1)))</f>
        <v>45330</v>
      </c>
      <c r="X1268" s="2">
        <v>38363</v>
      </c>
      <c r="Y1268">
        <f t="shared" ca="1" si="99"/>
        <v>20</v>
      </c>
    </row>
    <row r="1269" spans="3:25" x14ac:dyDescent="0.25">
      <c r="C1269" t="s">
        <v>3738</v>
      </c>
      <c r="D1269" t="s">
        <v>3739</v>
      </c>
      <c r="F1269" t="str">
        <f t="shared" si="95"/>
        <v>Kacie O'Glassane</v>
      </c>
      <c r="H1269" t="str">
        <f t="shared" si="96"/>
        <v>Kacie O'Glassane</v>
      </c>
      <c r="K1269">
        <v>73</v>
      </c>
      <c r="L1269" t="str">
        <f t="shared" si="97"/>
        <v>Normal Heart Rate</v>
      </c>
      <c r="O1269">
        <v>20011018</v>
      </c>
      <c r="P1269" s="2" cm="1">
        <f t="array" ref="P1269">_xlfn.IFS(LEN(O1269)=8,DATE(LEFT(O1269,4),MID(O1269,5,2),RIGHT(O1269,2)),LEN(O1269)=7,DATE(LEFT(O1269,4),MID(O1269,5,1),RIGHT(O1269,2)),LEN(O1269)=6,DATE(LEFT(O1269,4),MID(O1269,5,1),RIGHT(O1269,1)))</f>
        <v>37182</v>
      </c>
      <c r="R1269">
        <v>13</v>
      </c>
      <c r="S1269" t="str">
        <f t="shared" si="98"/>
        <v>Normal</v>
      </c>
      <c r="U1269">
        <v>2024316</v>
      </c>
      <c r="V1269" s="2" cm="1">
        <f t="array" ref="V1269">_xlfn.IFS(LEN(U1269)=8,DATE(LEFT(U1269,4),MID(U1269,5,2),RIGHT(U1269,2)),LEN(U1269)=7,DATE(LEFT(U1269,4),MID(U1269,5,1),RIGHT(U1269,2)),LEN(U1269)=6,DATE(LEFT(U1269,4),MID(U1269,5,1),RIGHT(U1269,1)))</f>
        <v>45367</v>
      </c>
      <c r="X1269" s="2">
        <v>33832</v>
      </c>
      <c r="Y1269">
        <f t="shared" ca="1" si="99"/>
        <v>32</v>
      </c>
    </row>
    <row r="1270" spans="3:25" x14ac:dyDescent="0.25">
      <c r="C1270" t="s">
        <v>1478</v>
      </c>
      <c r="D1270" t="s">
        <v>3741</v>
      </c>
      <c r="F1270" t="str">
        <f t="shared" si="95"/>
        <v>Thibaut Faustin</v>
      </c>
      <c r="H1270" t="str">
        <f t="shared" si="96"/>
        <v>Thibaut Faustin</v>
      </c>
      <c r="K1270">
        <v>104</v>
      </c>
      <c r="L1270" t="str">
        <f t="shared" si="97"/>
        <v>High Heart Rate</v>
      </c>
      <c r="O1270">
        <v>2005111</v>
      </c>
      <c r="P1270" s="2" cm="1">
        <f t="array" ref="P1270">_xlfn.IFS(LEN(O1270)=8,DATE(LEFT(O1270,4),MID(O1270,5,2),RIGHT(O1270,2)),LEN(O1270)=7,DATE(LEFT(O1270,4),MID(O1270,5,1),RIGHT(O1270,2)),LEN(O1270)=6,DATE(LEFT(O1270,4),MID(O1270,5,1),RIGHT(O1270,1)))</f>
        <v>38363</v>
      </c>
      <c r="R1270">
        <v>19</v>
      </c>
      <c r="S1270" t="str">
        <f t="shared" si="98"/>
        <v>Normal</v>
      </c>
      <c r="U1270">
        <v>202434</v>
      </c>
      <c r="V1270" s="2" cm="1">
        <f t="array" ref="V1270">_xlfn.IFS(LEN(U1270)=8,DATE(LEFT(U1270,4),MID(U1270,5,2),RIGHT(U1270,2)),LEN(U1270)=7,DATE(LEFT(U1270,4),MID(U1270,5,1),RIGHT(U1270,2)),LEN(U1270)=6,DATE(LEFT(U1270,4),MID(U1270,5,1),RIGHT(U1270,1)))</f>
        <v>45355</v>
      </c>
      <c r="X1270" s="2">
        <v>37499</v>
      </c>
      <c r="Y1270">
        <f t="shared" ca="1" si="99"/>
        <v>22</v>
      </c>
    </row>
    <row r="1271" spans="3:25" x14ac:dyDescent="0.25">
      <c r="C1271" t="s">
        <v>1276</v>
      </c>
      <c r="D1271" t="s">
        <v>3743</v>
      </c>
      <c r="F1271" t="str">
        <f t="shared" si="95"/>
        <v>Chery Northin</v>
      </c>
      <c r="H1271" t="str">
        <f t="shared" si="96"/>
        <v>Chery Northin</v>
      </c>
      <c r="K1271">
        <v>73</v>
      </c>
      <c r="L1271" t="str">
        <f t="shared" si="97"/>
        <v>Normal Heart Rate</v>
      </c>
      <c r="O1271">
        <v>1992816</v>
      </c>
      <c r="P1271" s="2" cm="1">
        <f t="array" ref="P1271">_xlfn.IFS(LEN(O1271)=8,DATE(LEFT(O1271,4),MID(O1271,5,2),RIGHT(O1271,2)),LEN(O1271)=7,DATE(LEFT(O1271,4),MID(O1271,5,1),RIGHT(O1271,2)),LEN(O1271)=6,DATE(LEFT(O1271,4),MID(O1271,5,1),RIGHT(O1271,1)))</f>
        <v>33832</v>
      </c>
      <c r="R1271">
        <v>11</v>
      </c>
      <c r="S1271" t="str">
        <f t="shared" si="98"/>
        <v>Normal</v>
      </c>
      <c r="U1271">
        <v>2024525</v>
      </c>
      <c r="V1271" s="2" cm="1">
        <f t="array" ref="V1271">_xlfn.IFS(LEN(U1271)=8,DATE(LEFT(U1271,4),MID(U1271,5,2),RIGHT(U1271,2)),LEN(U1271)=7,DATE(LEFT(U1271,4),MID(U1271,5,1),RIGHT(U1271,2)),LEN(U1271)=6,DATE(LEFT(U1271,4),MID(U1271,5,1),RIGHT(U1271,1)))</f>
        <v>45437</v>
      </c>
      <c r="X1271" s="2">
        <v>33359</v>
      </c>
      <c r="Y1271">
        <f t="shared" ca="1" si="99"/>
        <v>33</v>
      </c>
    </row>
    <row r="1272" spans="3:25" x14ac:dyDescent="0.25">
      <c r="C1272" t="s">
        <v>3745</v>
      </c>
      <c r="D1272" t="s">
        <v>3746</v>
      </c>
      <c r="F1272" t="str">
        <f t="shared" si="95"/>
        <v>Korie Brunicke</v>
      </c>
      <c r="H1272" t="str">
        <f t="shared" si="96"/>
        <v>Korie Brunicke</v>
      </c>
      <c r="K1272">
        <v>88</v>
      </c>
      <c r="L1272" t="str">
        <f t="shared" si="97"/>
        <v>Normal Heart Rate</v>
      </c>
      <c r="O1272">
        <v>2002831</v>
      </c>
      <c r="P1272" s="2" cm="1">
        <f t="array" ref="P1272">_xlfn.IFS(LEN(O1272)=8,DATE(LEFT(O1272,4),MID(O1272,5,2),RIGHT(O1272,2)),LEN(O1272)=7,DATE(LEFT(O1272,4),MID(O1272,5,1),RIGHT(O1272,2)),LEN(O1272)=6,DATE(LEFT(O1272,4),MID(O1272,5,1),RIGHT(O1272,1)))</f>
        <v>37499</v>
      </c>
      <c r="R1272">
        <v>9</v>
      </c>
      <c r="S1272" t="str">
        <f t="shared" si="98"/>
        <v>Normal</v>
      </c>
      <c r="U1272">
        <v>202468</v>
      </c>
      <c r="V1272" s="2" cm="1">
        <f t="array" ref="V1272">_xlfn.IFS(LEN(U1272)=8,DATE(LEFT(U1272,4),MID(U1272,5,2),RIGHT(U1272,2)),LEN(U1272)=7,DATE(LEFT(U1272,4),MID(U1272,5,1),RIGHT(U1272,2)),LEN(U1272)=6,DATE(LEFT(U1272,4),MID(U1272,5,1),RIGHT(U1272,1)))</f>
        <v>45451</v>
      </c>
      <c r="X1272" s="2">
        <v>27886</v>
      </c>
      <c r="Y1272">
        <f t="shared" ca="1" si="99"/>
        <v>48</v>
      </c>
    </row>
    <row r="1273" spans="3:25" x14ac:dyDescent="0.25">
      <c r="C1273" t="s">
        <v>264</v>
      </c>
      <c r="D1273" t="s">
        <v>3748</v>
      </c>
      <c r="F1273" t="str">
        <f t="shared" si="95"/>
        <v>Ennis Shrubshall</v>
      </c>
      <c r="H1273" t="str">
        <f t="shared" si="96"/>
        <v>Ennis Shrubshall</v>
      </c>
      <c r="K1273">
        <v>87</v>
      </c>
      <c r="L1273" t="str">
        <f t="shared" si="97"/>
        <v>Normal Heart Rate</v>
      </c>
      <c r="O1273">
        <v>199151</v>
      </c>
      <c r="P1273" s="2" cm="1">
        <f t="array" ref="P1273">_xlfn.IFS(LEN(O1273)=8,DATE(LEFT(O1273,4),MID(O1273,5,2),RIGHT(O1273,2)),LEN(O1273)=7,DATE(LEFT(O1273,4),MID(O1273,5,1),RIGHT(O1273,2)),LEN(O1273)=6,DATE(LEFT(O1273,4),MID(O1273,5,1),RIGHT(O1273,1)))</f>
        <v>33359</v>
      </c>
      <c r="R1273">
        <v>15</v>
      </c>
      <c r="S1273" t="str">
        <f t="shared" si="98"/>
        <v>Normal</v>
      </c>
      <c r="U1273">
        <v>2024210</v>
      </c>
      <c r="V1273" s="2" cm="1">
        <f t="array" ref="V1273">_xlfn.IFS(LEN(U1273)=8,DATE(LEFT(U1273,4),MID(U1273,5,2),RIGHT(U1273,2)),LEN(U1273)=7,DATE(LEFT(U1273,4),MID(U1273,5,1),RIGHT(U1273,2)),LEN(U1273)=6,DATE(LEFT(U1273,4),MID(U1273,5,1),RIGHT(U1273,1)))</f>
        <v>45332</v>
      </c>
      <c r="X1273" s="2">
        <v>38621</v>
      </c>
      <c r="Y1273">
        <f t="shared" ca="1" si="99"/>
        <v>19</v>
      </c>
    </row>
    <row r="1274" spans="3:25" x14ac:dyDescent="0.25">
      <c r="C1274" t="s">
        <v>3750</v>
      </c>
      <c r="D1274" t="s">
        <v>3751</v>
      </c>
      <c r="F1274" t="str">
        <f t="shared" si="95"/>
        <v>Bessy Trinbey</v>
      </c>
      <c r="H1274" t="str">
        <f t="shared" si="96"/>
        <v>Bessy Trinbey</v>
      </c>
      <c r="K1274">
        <v>86</v>
      </c>
      <c r="L1274" t="str">
        <f t="shared" si="97"/>
        <v>Normal Heart Rate</v>
      </c>
      <c r="O1274">
        <v>197656</v>
      </c>
      <c r="P1274" s="2" cm="1">
        <f t="array" ref="P1274">_xlfn.IFS(LEN(O1274)=8,DATE(LEFT(O1274,4),MID(O1274,5,2),RIGHT(O1274,2)),LEN(O1274)=7,DATE(LEFT(O1274,4),MID(O1274,5,1),RIGHT(O1274,2)),LEN(O1274)=6,DATE(LEFT(O1274,4),MID(O1274,5,1),RIGHT(O1274,1)))</f>
        <v>27886</v>
      </c>
      <c r="R1274">
        <v>12</v>
      </c>
      <c r="S1274" t="str">
        <f t="shared" si="98"/>
        <v>Normal</v>
      </c>
      <c r="U1274">
        <v>2024419</v>
      </c>
      <c r="V1274" s="2" cm="1">
        <f t="array" ref="V1274">_xlfn.IFS(LEN(U1274)=8,DATE(LEFT(U1274,4),MID(U1274,5,2),RIGHT(U1274,2)),LEN(U1274)=7,DATE(LEFT(U1274,4),MID(U1274,5,1),RIGHT(U1274,2)),LEN(U1274)=6,DATE(LEFT(U1274,4),MID(U1274,5,1),RIGHT(U1274,1)))</f>
        <v>45401</v>
      </c>
      <c r="X1274" s="2">
        <v>38061</v>
      </c>
      <c r="Y1274">
        <f t="shared" ca="1" si="99"/>
        <v>21</v>
      </c>
    </row>
    <row r="1275" spans="3:25" x14ac:dyDescent="0.25">
      <c r="C1275" t="s">
        <v>3753</v>
      </c>
      <c r="D1275" t="s">
        <v>3754</v>
      </c>
      <c r="F1275" t="str">
        <f t="shared" si="95"/>
        <v>Horten Smalls</v>
      </c>
      <c r="H1275" t="str">
        <f t="shared" si="96"/>
        <v>Horten Smalls</v>
      </c>
      <c r="K1275">
        <v>88</v>
      </c>
      <c r="L1275" t="str">
        <f t="shared" si="97"/>
        <v>Normal Heart Rate</v>
      </c>
      <c r="O1275">
        <v>2005926</v>
      </c>
      <c r="P1275" s="2" cm="1">
        <f t="array" ref="P1275">_xlfn.IFS(LEN(O1275)=8,DATE(LEFT(O1275,4),MID(O1275,5,2),RIGHT(O1275,2)),LEN(O1275)=7,DATE(LEFT(O1275,4),MID(O1275,5,1),RIGHT(O1275,2)),LEN(O1275)=6,DATE(LEFT(O1275,4),MID(O1275,5,1),RIGHT(O1275,1)))</f>
        <v>38621</v>
      </c>
      <c r="R1275">
        <v>20</v>
      </c>
      <c r="S1275" t="str">
        <f t="shared" si="98"/>
        <v>Normal</v>
      </c>
      <c r="U1275">
        <v>202467</v>
      </c>
      <c r="V1275" s="2" cm="1">
        <f t="array" ref="V1275">_xlfn.IFS(LEN(U1275)=8,DATE(LEFT(U1275,4),MID(U1275,5,2),RIGHT(U1275,2)),LEN(U1275)=7,DATE(LEFT(U1275,4),MID(U1275,5,1),RIGHT(U1275,2)),LEN(U1275)=6,DATE(LEFT(U1275,4),MID(U1275,5,1),RIGHT(U1275,1)))</f>
        <v>45450</v>
      </c>
      <c r="X1275" s="2">
        <v>38230</v>
      </c>
      <c r="Y1275">
        <f t="shared" ca="1" si="99"/>
        <v>20</v>
      </c>
    </row>
    <row r="1276" spans="3:25" x14ac:dyDescent="0.25">
      <c r="C1276" t="s">
        <v>3756</v>
      </c>
      <c r="D1276" t="s">
        <v>3757</v>
      </c>
      <c r="F1276" t="str">
        <f t="shared" si="95"/>
        <v>Gasparo Braxton</v>
      </c>
      <c r="H1276" t="str">
        <f t="shared" si="96"/>
        <v>Gasparo Braxton</v>
      </c>
      <c r="K1276">
        <v>99</v>
      </c>
      <c r="L1276" t="str">
        <f t="shared" si="97"/>
        <v>Normal Heart Rate</v>
      </c>
      <c r="O1276">
        <v>2004315</v>
      </c>
      <c r="P1276" s="2" cm="1">
        <f t="array" ref="P1276">_xlfn.IFS(LEN(O1276)=8,DATE(LEFT(O1276,4),MID(O1276,5,2),RIGHT(O1276,2)),LEN(O1276)=7,DATE(LEFT(O1276,4),MID(O1276,5,1),RIGHT(O1276,2)),LEN(O1276)=6,DATE(LEFT(O1276,4),MID(O1276,5,1),RIGHT(O1276,1)))</f>
        <v>38061</v>
      </c>
      <c r="R1276">
        <v>12</v>
      </c>
      <c r="S1276" t="str">
        <f t="shared" si="98"/>
        <v>Normal</v>
      </c>
      <c r="U1276">
        <v>202451</v>
      </c>
      <c r="V1276" s="2" cm="1">
        <f t="array" ref="V1276">_xlfn.IFS(LEN(U1276)=8,DATE(LEFT(U1276,4),MID(U1276,5,2),RIGHT(U1276,2)),LEN(U1276)=7,DATE(LEFT(U1276,4),MID(U1276,5,1),RIGHT(U1276,2)),LEN(U1276)=6,DATE(LEFT(U1276,4),MID(U1276,5,1),RIGHT(U1276,1)))</f>
        <v>45413</v>
      </c>
      <c r="X1276" s="2">
        <v>32157</v>
      </c>
      <c r="Y1276">
        <f t="shared" ca="1" si="99"/>
        <v>37</v>
      </c>
    </row>
    <row r="1277" spans="3:25" x14ac:dyDescent="0.25">
      <c r="C1277" t="s">
        <v>3759</v>
      </c>
      <c r="D1277" t="s">
        <v>3760</v>
      </c>
      <c r="F1277" t="str">
        <f t="shared" si="95"/>
        <v>Idelle Charles</v>
      </c>
      <c r="H1277" t="str">
        <f t="shared" si="96"/>
        <v>Idelle Charles</v>
      </c>
      <c r="K1277">
        <v>102</v>
      </c>
      <c r="L1277" t="str">
        <f t="shared" si="97"/>
        <v>High Heart Rate</v>
      </c>
      <c r="O1277">
        <v>2004831</v>
      </c>
      <c r="P1277" s="2" cm="1">
        <f t="array" ref="P1277">_xlfn.IFS(LEN(O1277)=8,DATE(LEFT(O1277,4),MID(O1277,5,2),RIGHT(O1277,2)),LEN(O1277)=7,DATE(LEFT(O1277,4),MID(O1277,5,1),RIGHT(O1277,2)),LEN(O1277)=6,DATE(LEFT(O1277,4),MID(O1277,5,1),RIGHT(O1277,1)))</f>
        <v>38230</v>
      </c>
      <c r="R1277">
        <v>10</v>
      </c>
      <c r="S1277" t="str">
        <f t="shared" si="98"/>
        <v>Normal</v>
      </c>
      <c r="U1277">
        <v>202438</v>
      </c>
      <c r="V1277" s="2" cm="1">
        <f t="array" ref="V1277">_xlfn.IFS(LEN(U1277)=8,DATE(LEFT(U1277,4),MID(U1277,5,2),RIGHT(U1277,2)),LEN(U1277)=7,DATE(LEFT(U1277,4),MID(U1277,5,1),RIGHT(U1277,2)),LEN(U1277)=6,DATE(LEFT(U1277,4),MID(U1277,5,1),RIGHT(U1277,1)))</f>
        <v>45359</v>
      </c>
      <c r="X1277" s="2">
        <v>35077</v>
      </c>
      <c r="Y1277">
        <f t="shared" ca="1" si="99"/>
        <v>29</v>
      </c>
    </row>
    <row r="1278" spans="3:25" x14ac:dyDescent="0.25">
      <c r="C1278" t="s">
        <v>3762</v>
      </c>
      <c r="D1278" t="s">
        <v>3763</v>
      </c>
      <c r="F1278" t="str">
        <f t="shared" si="95"/>
        <v>Wilmar Hantusch</v>
      </c>
      <c r="H1278" t="str">
        <f t="shared" si="96"/>
        <v>Wilmar Hantusch</v>
      </c>
      <c r="K1278">
        <v>68</v>
      </c>
      <c r="L1278" t="str">
        <f t="shared" si="97"/>
        <v>Normal Heart Rate</v>
      </c>
      <c r="O1278">
        <v>1988115</v>
      </c>
      <c r="P1278" s="2" cm="1">
        <f t="array" ref="P1278">_xlfn.IFS(LEN(O1278)=8,DATE(LEFT(O1278,4),MID(O1278,5,2),RIGHT(O1278,2)),LEN(O1278)=7,DATE(LEFT(O1278,4),MID(O1278,5,1),RIGHT(O1278,2)),LEN(O1278)=6,DATE(LEFT(O1278,4),MID(O1278,5,1),RIGHT(O1278,1)))</f>
        <v>32157</v>
      </c>
      <c r="R1278">
        <v>12</v>
      </c>
      <c r="S1278" t="str">
        <f t="shared" si="98"/>
        <v>Normal</v>
      </c>
      <c r="U1278">
        <v>202434</v>
      </c>
      <c r="V1278" s="2" cm="1">
        <f t="array" ref="V1278">_xlfn.IFS(LEN(U1278)=8,DATE(LEFT(U1278,4),MID(U1278,5,2),RIGHT(U1278,2)),LEN(U1278)=7,DATE(LEFT(U1278,4),MID(U1278,5,1),RIGHT(U1278,2)),LEN(U1278)=6,DATE(LEFT(U1278,4),MID(U1278,5,1),RIGHT(U1278,1)))</f>
        <v>45355</v>
      </c>
      <c r="X1278" s="2">
        <v>32214</v>
      </c>
      <c r="Y1278">
        <f t="shared" ca="1" si="99"/>
        <v>37</v>
      </c>
    </row>
    <row r="1279" spans="3:25" x14ac:dyDescent="0.25">
      <c r="C1279" t="s">
        <v>3765</v>
      </c>
      <c r="D1279" t="s">
        <v>3766</v>
      </c>
      <c r="F1279" t="str">
        <f t="shared" si="95"/>
        <v>Rozalin Jerdon</v>
      </c>
      <c r="H1279" t="str">
        <f t="shared" si="96"/>
        <v>Rozalin Jerdon</v>
      </c>
      <c r="K1279">
        <v>100</v>
      </c>
      <c r="L1279" t="str">
        <f t="shared" si="97"/>
        <v>High Heart Rate</v>
      </c>
      <c r="O1279">
        <v>1996113</v>
      </c>
      <c r="P1279" s="2" cm="1">
        <f t="array" ref="P1279">_xlfn.IFS(LEN(O1279)=8,DATE(LEFT(O1279,4),MID(O1279,5,2),RIGHT(O1279,2)),LEN(O1279)=7,DATE(LEFT(O1279,4),MID(O1279,5,1),RIGHT(O1279,2)),LEN(O1279)=6,DATE(LEFT(O1279,4),MID(O1279,5,1),RIGHT(O1279,1)))</f>
        <v>35077</v>
      </c>
      <c r="R1279">
        <v>12</v>
      </c>
      <c r="S1279" t="str">
        <f t="shared" si="98"/>
        <v>Normal</v>
      </c>
      <c r="U1279">
        <v>202429</v>
      </c>
      <c r="V1279" s="2" cm="1">
        <f t="array" ref="V1279">_xlfn.IFS(LEN(U1279)=8,DATE(LEFT(U1279,4),MID(U1279,5,2),RIGHT(U1279,2)),LEN(U1279)=7,DATE(LEFT(U1279,4),MID(U1279,5,1),RIGHT(U1279,2)),LEN(U1279)=6,DATE(LEFT(U1279,4),MID(U1279,5,1),RIGHT(U1279,1)))</f>
        <v>45331</v>
      </c>
      <c r="X1279" s="2">
        <v>24607</v>
      </c>
      <c r="Y1279">
        <f t="shared" ca="1" si="99"/>
        <v>57</v>
      </c>
    </row>
    <row r="1280" spans="3:25" x14ac:dyDescent="0.25">
      <c r="C1280" t="s">
        <v>3768</v>
      </c>
      <c r="D1280" t="s">
        <v>3769</v>
      </c>
      <c r="F1280" t="str">
        <f t="shared" si="95"/>
        <v>Corrina Allwell</v>
      </c>
      <c r="H1280" t="str">
        <f t="shared" si="96"/>
        <v>Corrina Allwell</v>
      </c>
      <c r="K1280">
        <v>88</v>
      </c>
      <c r="L1280" t="str">
        <f t="shared" si="97"/>
        <v>Normal Heart Rate</v>
      </c>
      <c r="O1280">
        <v>1988312</v>
      </c>
      <c r="P1280" s="2" cm="1">
        <f t="array" ref="P1280">_xlfn.IFS(LEN(O1280)=8,DATE(LEFT(O1280,4),MID(O1280,5,2),RIGHT(O1280,2)),LEN(O1280)=7,DATE(LEFT(O1280,4),MID(O1280,5,1),RIGHT(O1280,2)),LEN(O1280)=6,DATE(LEFT(O1280,4),MID(O1280,5,1),RIGHT(O1280,1)))</f>
        <v>32214</v>
      </c>
      <c r="R1280">
        <v>14</v>
      </c>
      <c r="S1280" t="str">
        <f t="shared" si="98"/>
        <v>Normal</v>
      </c>
      <c r="U1280">
        <v>202431</v>
      </c>
      <c r="V1280" s="2" cm="1">
        <f t="array" ref="V1280">_xlfn.IFS(LEN(U1280)=8,DATE(LEFT(U1280,4),MID(U1280,5,2),RIGHT(U1280,2)),LEN(U1280)=7,DATE(LEFT(U1280,4),MID(U1280,5,1),RIGHT(U1280,2)),LEN(U1280)=6,DATE(LEFT(U1280,4),MID(U1280,5,1),RIGHT(U1280,1)))</f>
        <v>45352</v>
      </c>
      <c r="X1280" s="2">
        <v>34809</v>
      </c>
      <c r="Y1280">
        <f t="shared" ca="1" si="99"/>
        <v>29</v>
      </c>
    </row>
    <row r="1281" spans="3:25" x14ac:dyDescent="0.25">
      <c r="C1281" t="s">
        <v>3771</v>
      </c>
      <c r="D1281" t="s">
        <v>3772</v>
      </c>
      <c r="F1281" t="str">
        <f t="shared" si="95"/>
        <v>Ferris Pottell</v>
      </c>
      <c r="H1281" t="str">
        <f t="shared" si="96"/>
        <v>Ferris Pottell</v>
      </c>
      <c r="K1281">
        <v>80</v>
      </c>
      <c r="L1281" t="str">
        <f t="shared" si="97"/>
        <v>Normal Heart Rate</v>
      </c>
      <c r="O1281">
        <v>1967515</v>
      </c>
      <c r="P1281" s="2" cm="1">
        <f t="array" ref="P1281">_xlfn.IFS(LEN(O1281)=8,DATE(LEFT(O1281,4),MID(O1281,5,2),RIGHT(O1281,2)),LEN(O1281)=7,DATE(LEFT(O1281,4),MID(O1281,5,1),RIGHT(O1281,2)),LEN(O1281)=6,DATE(LEFT(O1281,4),MID(O1281,5,1),RIGHT(O1281,1)))</f>
        <v>24607</v>
      </c>
      <c r="R1281">
        <v>15</v>
      </c>
      <c r="S1281" t="str">
        <f t="shared" si="98"/>
        <v>Normal</v>
      </c>
      <c r="U1281">
        <v>2024223</v>
      </c>
      <c r="V1281" s="2" cm="1">
        <f t="array" ref="V1281">_xlfn.IFS(LEN(U1281)=8,DATE(LEFT(U1281,4),MID(U1281,5,2),RIGHT(U1281,2)),LEN(U1281)=7,DATE(LEFT(U1281,4),MID(U1281,5,1),RIGHT(U1281,2)),LEN(U1281)=6,DATE(LEFT(U1281,4),MID(U1281,5,1),RIGHT(U1281,1)))</f>
        <v>45345</v>
      </c>
      <c r="X1281" s="2">
        <v>37313</v>
      </c>
      <c r="Y1281">
        <f t="shared" ca="1" si="99"/>
        <v>23</v>
      </c>
    </row>
    <row r="1282" spans="3:25" x14ac:dyDescent="0.25">
      <c r="C1282" t="s">
        <v>3774</v>
      </c>
      <c r="D1282" t="s">
        <v>3775</v>
      </c>
      <c r="F1282" t="str">
        <f t="shared" si="95"/>
        <v>Charissa Balfour</v>
      </c>
      <c r="H1282" t="str">
        <f t="shared" si="96"/>
        <v>Charissa Balfour</v>
      </c>
      <c r="K1282">
        <v>105</v>
      </c>
      <c r="L1282" t="str">
        <f t="shared" si="97"/>
        <v>High Heart Rate</v>
      </c>
      <c r="O1282">
        <v>1995420</v>
      </c>
      <c r="P1282" s="2" cm="1">
        <f t="array" ref="P1282">_xlfn.IFS(LEN(O1282)=8,DATE(LEFT(O1282,4),MID(O1282,5,2),RIGHT(O1282,2)),LEN(O1282)=7,DATE(LEFT(O1282,4),MID(O1282,5,1),RIGHT(O1282,2)),LEN(O1282)=6,DATE(LEFT(O1282,4),MID(O1282,5,1),RIGHT(O1282,1)))</f>
        <v>34809</v>
      </c>
      <c r="R1282">
        <v>23</v>
      </c>
      <c r="S1282" t="str">
        <f t="shared" si="98"/>
        <v>Normal</v>
      </c>
      <c r="U1282">
        <v>2024216</v>
      </c>
      <c r="V1282" s="2" cm="1">
        <f t="array" ref="V1282">_xlfn.IFS(LEN(U1282)=8,DATE(LEFT(U1282,4),MID(U1282,5,2),RIGHT(U1282,2)),LEN(U1282)=7,DATE(LEFT(U1282,4),MID(U1282,5,1),RIGHT(U1282,2)),LEN(U1282)=6,DATE(LEFT(U1282,4),MID(U1282,5,1),RIGHT(U1282,1)))</f>
        <v>45338</v>
      </c>
      <c r="X1282" s="2">
        <v>36531</v>
      </c>
      <c r="Y1282">
        <f t="shared" ca="1" si="99"/>
        <v>25</v>
      </c>
    </row>
    <row r="1283" spans="3:25" x14ac:dyDescent="0.25">
      <c r="C1283" t="s">
        <v>3777</v>
      </c>
      <c r="D1283" t="s">
        <v>3778</v>
      </c>
      <c r="F1283" t="str">
        <f t="shared" ref="F1283:F1346" si="100">CONCATENATE(C1283," ",D1283)</f>
        <v>Adriane Brech</v>
      </c>
      <c r="H1283" t="str">
        <f t="shared" ref="H1283:H1346" si="101">TRIM(F1283)</f>
        <v>Adriane Brech</v>
      </c>
      <c r="K1283">
        <v>88</v>
      </c>
      <c r="L1283" t="str">
        <f t="shared" ref="L1283:L1346" si="102">IF(K1283&lt;=99,"Normal Heart Rate",IF(K1283&lt;=120,"High Heart Rate","Critical Heart Rate"))</f>
        <v>Normal Heart Rate</v>
      </c>
      <c r="O1283">
        <v>2002226</v>
      </c>
      <c r="P1283" s="2" cm="1">
        <f t="array" ref="P1283">_xlfn.IFS(LEN(O1283)=8,DATE(LEFT(O1283,4),MID(O1283,5,2),RIGHT(O1283,2)),LEN(O1283)=7,DATE(LEFT(O1283,4),MID(O1283,5,1),RIGHT(O1283,2)),LEN(O1283)=6,DATE(LEFT(O1283,4),MID(O1283,5,1),RIGHT(O1283,1)))</f>
        <v>37313</v>
      </c>
      <c r="R1283">
        <v>15</v>
      </c>
      <c r="S1283" t="str">
        <f t="shared" ref="S1283:S1346" si="103">IF(AND(R1283&gt;= 6,R1283&lt;= 23),"Normal","Bad")</f>
        <v>Normal</v>
      </c>
      <c r="U1283">
        <v>2024219</v>
      </c>
      <c r="V1283" s="2" cm="1">
        <f t="array" ref="V1283">_xlfn.IFS(LEN(U1283)=8,DATE(LEFT(U1283,4),MID(U1283,5,2),RIGHT(U1283,2)),LEN(U1283)=7,DATE(LEFT(U1283,4),MID(U1283,5,1),RIGHT(U1283,2)),LEN(U1283)=6,DATE(LEFT(U1283,4),MID(U1283,5,1),RIGHT(U1283,1)))</f>
        <v>45341</v>
      </c>
      <c r="X1283" s="2">
        <v>26309</v>
      </c>
      <c r="Y1283">
        <f t="shared" ref="Y1283:Y1346" ca="1" si="104">DATEDIF(X1283,TODAY(),"Y")</f>
        <v>53</v>
      </c>
    </row>
    <row r="1284" spans="3:25" x14ac:dyDescent="0.25">
      <c r="C1284" t="s">
        <v>3780</v>
      </c>
      <c r="D1284" t="s">
        <v>3781</v>
      </c>
      <c r="F1284" t="str">
        <f t="shared" si="100"/>
        <v>Waylin Dedman</v>
      </c>
      <c r="H1284" t="str">
        <f t="shared" si="101"/>
        <v>Waylin Dedman</v>
      </c>
      <c r="K1284">
        <v>104</v>
      </c>
      <c r="L1284" t="str">
        <f t="shared" si="102"/>
        <v>High Heart Rate</v>
      </c>
      <c r="O1284">
        <v>200016</v>
      </c>
      <c r="P1284" s="2" cm="1">
        <f t="array" ref="P1284">_xlfn.IFS(LEN(O1284)=8,DATE(LEFT(O1284,4),MID(O1284,5,2),RIGHT(O1284,2)),LEN(O1284)=7,DATE(LEFT(O1284,4),MID(O1284,5,1),RIGHT(O1284,2)),LEN(O1284)=6,DATE(LEFT(O1284,4),MID(O1284,5,1),RIGHT(O1284,1)))</f>
        <v>36531</v>
      </c>
      <c r="R1284">
        <v>19</v>
      </c>
      <c r="S1284" t="str">
        <f t="shared" si="103"/>
        <v>Normal</v>
      </c>
      <c r="U1284">
        <v>2024124</v>
      </c>
      <c r="V1284" s="2" cm="1">
        <f t="array" ref="V1284">_xlfn.IFS(LEN(U1284)=8,DATE(LEFT(U1284,4),MID(U1284,5,2),RIGHT(U1284,2)),LEN(U1284)=7,DATE(LEFT(U1284,4),MID(U1284,5,1),RIGHT(U1284,2)),LEN(U1284)=6,DATE(LEFT(U1284,4),MID(U1284,5,1),RIGHT(U1284,1)))</f>
        <v>45315</v>
      </c>
      <c r="X1284" s="2">
        <v>37698</v>
      </c>
      <c r="Y1284">
        <f t="shared" ca="1" si="104"/>
        <v>22</v>
      </c>
    </row>
    <row r="1285" spans="3:25" x14ac:dyDescent="0.25">
      <c r="C1285" t="s">
        <v>3783</v>
      </c>
      <c r="D1285" t="s">
        <v>3784</v>
      </c>
      <c r="F1285" t="str">
        <f t="shared" si="100"/>
        <v>Aurlie Littleproud</v>
      </c>
      <c r="H1285" t="str">
        <f t="shared" si="101"/>
        <v>Aurlie Littleproud</v>
      </c>
      <c r="K1285">
        <v>120</v>
      </c>
      <c r="L1285" t="str">
        <f t="shared" si="102"/>
        <v>High Heart Rate</v>
      </c>
      <c r="O1285">
        <v>1972111</v>
      </c>
      <c r="P1285" s="2" cm="1">
        <f t="array" ref="P1285">_xlfn.IFS(LEN(O1285)=8,DATE(LEFT(O1285,4),MID(O1285,5,2),RIGHT(O1285,2)),LEN(O1285)=7,DATE(LEFT(O1285,4),MID(O1285,5,1),RIGHT(O1285,2)),LEN(O1285)=6,DATE(LEFT(O1285,4),MID(O1285,5,1),RIGHT(O1285,1)))</f>
        <v>26309</v>
      </c>
      <c r="R1285">
        <v>15</v>
      </c>
      <c r="S1285" t="str">
        <f t="shared" si="103"/>
        <v>Normal</v>
      </c>
      <c r="U1285">
        <v>2024619</v>
      </c>
      <c r="V1285" s="2" cm="1">
        <f t="array" ref="V1285">_xlfn.IFS(LEN(U1285)=8,DATE(LEFT(U1285,4),MID(U1285,5,2),RIGHT(U1285,2)),LEN(U1285)=7,DATE(LEFT(U1285,4),MID(U1285,5,1),RIGHT(U1285,2)),LEN(U1285)=6,DATE(LEFT(U1285,4),MID(U1285,5,1),RIGHT(U1285,1)))</f>
        <v>45462</v>
      </c>
      <c r="X1285" s="2">
        <v>36591</v>
      </c>
      <c r="Y1285">
        <f t="shared" ca="1" si="104"/>
        <v>25</v>
      </c>
    </row>
    <row r="1286" spans="3:25" x14ac:dyDescent="0.25">
      <c r="C1286" t="s">
        <v>3786</v>
      </c>
      <c r="D1286" t="s">
        <v>3787</v>
      </c>
      <c r="F1286" t="str">
        <f t="shared" si="100"/>
        <v>Padraic Pavluk</v>
      </c>
      <c r="H1286" t="str">
        <f t="shared" si="101"/>
        <v>Padraic Pavluk</v>
      </c>
      <c r="K1286">
        <v>102</v>
      </c>
      <c r="L1286" t="str">
        <f t="shared" si="102"/>
        <v>High Heart Rate</v>
      </c>
      <c r="O1286">
        <v>2003318</v>
      </c>
      <c r="P1286" s="2" cm="1">
        <f t="array" ref="P1286">_xlfn.IFS(LEN(O1286)=8,DATE(LEFT(O1286,4),MID(O1286,5,2),RIGHT(O1286,2)),LEN(O1286)=7,DATE(LEFT(O1286,4),MID(O1286,5,1),RIGHT(O1286,2)),LEN(O1286)=6,DATE(LEFT(O1286,4),MID(O1286,5,1),RIGHT(O1286,1)))</f>
        <v>37698</v>
      </c>
      <c r="R1286">
        <v>11</v>
      </c>
      <c r="S1286" t="str">
        <f t="shared" si="103"/>
        <v>Normal</v>
      </c>
      <c r="U1286">
        <v>2024525</v>
      </c>
      <c r="V1286" s="2" cm="1">
        <f t="array" ref="V1286">_xlfn.IFS(LEN(U1286)=8,DATE(LEFT(U1286,4),MID(U1286,5,2),RIGHT(U1286,2)),LEN(U1286)=7,DATE(LEFT(U1286,4),MID(U1286,5,1),RIGHT(U1286,2)),LEN(U1286)=6,DATE(LEFT(U1286,4),MID(U1286,5,1),RIGHT(U1286,1)))</f>
        <v>45437</v>
      </c>
      <c r="X1286" s="2">
        <v>33852</v>
      </c>
      <c r="Y1286">
        <f t="shared" ca="1" si="104"/>
        <v>32</v>
      </c>
    </row>
    <row r="1287" spans="3:25" x14ac:dyDescent="0.25">
      <c r="C1287" t="s">
        <v>3789</v>
      </c>
      <c r="D1287" t="s">
        <v>3790</v>
      </c>
      <c r="F1287" t="str">
        <f t="shared" si="100"/>
        <v>Mord Borrell</v>
      </c>
      <c r="H1287" t="str">
        <f t="shared" si="101"/>
        <v>Mord Borrell</v>
      </c>
      <c r="K1287">
        <v>71</v>
      </c>
      <c r="L1287" t="str">
        <f t="shared" si="102"/>
        <v>Normal Heart Rate</v>
      </c>
      <c r="O1287">
        <v>200036</v>
      </c>
      <c r="P1287" s="2" cm="1">
        <f t="array" ref="P1287">_xlfn.IFS(LEN(O1287)=8,DATE(LEFT(O1287,4),MID(O1287,5,2),RIGHT(O1287,2)),LEN(O1287)=7,DATE(LEFT(O1287,4),MID(O1287,5,1),RIGHT(O1287,2)),LEN(O1287)=6,DATE(LEFT(O1287,4),MID(O1287,5,1),RIGHT(O1287,1)))</f>
        <v>36591</v>
      </c>
      <c r="R1287">
        <v>15</v>
      </c>
      <c r="S1287" t="str">
        <f t="shared" si="103"/>
        <v>Normal</v>
      </c>
      <c r="U1287">
        <v>202466</v>
      </c>
      <c r="V1287" s="2" cm="1">
        <f t="array" ref="V1287">_xlfn.IFS(LEN(U1287)=8,DATE(LEFT(U1287,4),MID(U1287,5,2),RIGHT(U1287,2)),LEN(U1287)=7,DATE(LEFT(U1287,4),MID(U1287,5,1),RIGHT(U1287,2)),LEN(U1287)=6,DATE(LEFT(U1287,4),MID(U1287,5,1),RIGHT(U1287,1)))</f>
        <v>45449</v>
      </c>
      <c r="X1287" s="2">
        <v>35387</v>
      </c>
      <c r="Y1287">
        <f t="shared" ca="1" si="104"/>
        <v>28</v>
      </c>
    </row>
    <row r="1288" spans="3:25" x14ac:dyDescent="0.25">
      <c r="C1288" t="s">
        <v>630</v>
      </c>
      <c r="D1288" t="s">
        <v>3792</v>
      </c>
      <c r="F1288" t="str">
        <f t="shared" si="100"/>
        <v>Evered Fenny</v>
      </c>
      <c r="H1288" t="str">
        <f t="shared" si="101"/>
        <v>Evered Fenny</v>
      </c>
      <c r="K1288">
        <v>81</v>
      </c>
      <c r="L1288" t="str">
        <f t="shared" si="102"/>
        <v>Normal Heart Rate</v>
      </c>
      <c r="O1288">
        <v>199295</v>
      </c>
      <c r="P1288" s="2" cm="1">
        <f t="array" ref="P1288">_xlfn.IFS(LEN(O1288)=8,DATE(LEFT(O1288,4),MID(O1288,5,2),RIGHT(O1288,2)),LEN(O1288)=7,DATE(LEFT(O1288,4),MID(O1288,5,1),RIGHT(O1288,2)),LEN(O1288)=6,DATE(LEFT(O1288,4),MID(O1288,5,1),RIGHT(O1288,1)))</f>
        <v>33852</v>
      </c>
      <c r="R1288">
        <v>20</v>
      </c>
      <c r="S1288" t="str">
        <f t="shared" si="103"/>
        <v>Normal</v>
      </c>
      <c r="U1288">
        <v>2024430</v>
      </c>
      <c r="V1288" s="2" cm="1">
        <f t="array" ref="V1288">_xlfn.IFS(LEN(U1288)=8,DATE(LEFT(U1288,4),MID(U1288,5,2),RIGHT(U1288,2)),LEN(U1288)=7,DATE(LEFT(U1288,4),MID(U1288,5,1),RIGHT(U1288,2)),LEN(U1288)=6,DATE(LEFT(U1288,4),MID(U1288,5,1),RIGHT(U1288,1)))</f>
        <v>45412</v>
      </c>
      <c r="X1288" s="2">
        <v>38870</v>
      </c>
      <c r="Y1288">
        <f t="shared" ca="1" si="104"/>
        <v>18</v>
      </c>
    </row>
    <row r="1289" spans="3:25" x14ac:dyDescent="0.25">
      <c r="C1289" t="s">
        <v>2918</v>
      </c>
      <c r="D1289" t="s">
        <v>3794</v>
      </c>
      <c r="F1289" t="str">
        <f t="shared" si="100"/>
        <v>Findley McDavid</v>
      </c>
      <c r="H1289" t="str">
        <f t="shared" si="101"/>
        <v>Findley McDavid</v>
      </c>
      <c r="K1289">
        <v>95</v>
      </c>
      <c r="L1289" t="str">
        <f t="shared" si="102"/>
        <v>Normal Heart Rate</v>
      </c>
      <c r="O1289">
        <v>19961118</v>
      </c>
      <c r="P1289" s="2" cm="1">
        <f t="array" ref="P1289">_xlfn.IFS(LEN(O1289)=8,DATE(LEFT(O1289,4),MID(O1289,5,2),RIGHT(O1289,2)),LEN(O1289)=7,DATE(LEFT(O1289,4),MID(O1289,5,1),RIGHT(O1289,2)),LEN(O1289)=6,DATE(LEFT(O1289,4),MID(O1289,5,1),RIGHT(O1289,1)))</f>
        <v>35387</v>
      </c>
      <c r="R1289">
        <v>20</v>
      </c>
      <c r="S1289" t="str">
        <f t="shared" si="103"/>
        <v>Normal</v>
      </c>
      <c r="U1289">
        <v>2024120</v>
      </c>
      <c r="V1289" s="2" cm="1">
        <f t="array" ref="V1289">_xlfn.IFS(LEN(U1289)=8,DATE(LEFT(U1289,4),MID(U1289,5,2),RIGHT(U1289,2)),LEN(U1289)=7,DATE(LEFT(U1289,4),MID(U1289,5,1),RIGHT(U1289,2)),LEN(U1289)=6,DATE(LEFT(U1289,4),MID(U1289,5,1),RIGHT(U1289,1)))</f>
        <v>45311</v>
      </c>
      <c r="X1289" s="2">
        <v>31073</v>
      </c>
      <c r="Y1289">
        <f t="shared" ca="1" si="104"/>
        <v>40</v>
      </c>
    </row>
    <row r="1290" spans="3:25" x14ac:dyDescent="0.25">
      <c r="C1290" t="s">
        <v>3796</v>
      </c>
      <c r="D1290" t="s">
        <v>3797</v>
      </c>
      <c r="F1290" t="str">
        <f t="shared" si="100"/>
        <v>Revkah Titlow</v>
      </c>
      <c r="H1290" t="str">
        <f t="shared" si="101"/>
        <v>Revkah Titlow</v>
      </c>
      <c r="K1290">
        <v>104</v>
      </c>
      <c r="L1290" t="str">
        <f t="shared" si="102"/>
        <v>High Heart Rate</v>
      </c>
      <c r="O1290">
        <v>200662</v>
      </c>
      <c r="P1290" s="2" cm="1">
        <f t="array" ref="P1290">_xlfn.IFS(LEN(O1290)=8,DATE(LEFT(O1290,4),MID(O1290,5,2),RIGHT(O1290,2)),LEN(O1290)=7,DATE(LEFT(O1290,4),MID(O1290,5,1),RIGHT(O1290,2)),LEN(O1290)=6,DATE(LEFT(O1290,4),MID(O1290,5,1),RIGHT(O1290,1)))</f>
        <v>38870</v>
      </c>
      <c r="R1290">
        <v>13</v>
      </c>
      <c r="S1290" t="str">
        <f t="shared" si="103"/>
        <v>Normal</v>
      </c>
      <c r="U1290">
        <v>2024223</v>
      </c>
      <c r="V1290" s="2" cm="1">
        <f t="array" ref="V1290">_xlfn.IFS(LEN(U1290)=8,DATE(LEFT(U1290,4),MID(U1290,5,2),RIGHT(U1290,2)),LEN(U1290)=7,DATE(LEFT(U1290,4),MID(U1290,5,1),RIGHT(U1290,2)),LEN(U1290)=6,DATE(LEFT(U1290,4),MID(U1290,5,1),RIGHT(U1290,1)))</f>
        <v>45345</v>
      </c>
      <c r="X1290" s="2">
        <v>31212</v>
      </c>
      <c r="Y1290">
        <f t="shared" ca="1" si="104"/>
        <v>39</v>
      </c>
    </row>
    <row r="1291" spans="3:25" x14ac:dyDescent="0.25">
      <c r="C1291" t="s">
        <v>1513</v>
      </c>
      <c r="D1291" t="s">
        <v>3799</v>
      </c>
      <c r="F1291" t="str">
        <f t="shared" si="100"/>
        <v>Bealle Jolly</v>
      </c>
      <c r="H1291" t="str">
        <f t="shared" si="101"/>
        <v>Bealle Jolly</v>
      </c>
      <c r="K1291">
        <v>82</v>
      </c>
      <c r="L1291" t="str">
        <f t="shared" si="102"/>
        <v>Normal Heart Rate</v>
      </c>
      <c r="O1291">
        <v>1985126</v>
      </c>
      <c r="P1291" s="2" cm="1">
        <f t="array" ref="P1291">_xlfn.IFS(LEN(O1291)=8,DATE(LEFT(O1291,4),MID(O1291,5,2),RIGHT(O1291,2)),LEN(O1291)=7,DATE(LEFT(O1291,4),MID(O1291,5,1),RIGHT(O1291,2)),LEN(O1291)=6,DATE(LEFT(O1291,4),MID(O1291,5,1),RIGHT(O1291,1)))</f>
        <v>31073</v>
      </c>
      <c r="R1291">
        <v>12</v>
      </c>
      <c r="S1291" t="str">
        <f t="shared" si="103"/>
        <v>Normal</v>
      </c>
      <c r="U1291">
        <v>2024621</v>
      </c>
      <c r="V1291" s="2" cm="1">
        <f t="array" ref="V1291">_xlfn.IFS(LEN(U1291)=8,DATE(LEFT(U1291,4),MID(U1291,5,2),RIGHT(U1291,2)),LEN(U1291)=7,DATE(LEFT(U1291,4),MID(U1291,5,1),RIGHT(U1291,2)),LEN(U1291)=6,DATE(LEFT(U1291,4),MID(U1291,5,1),RIGHT(U1291,1)))</f>
        <v>45464</v>
      </c>
      <c r="X1291" s="2">
        <v>35717</v>
      </c>
      <c r="Y1291">
        <f t="shared" ca="1" si="104"/>
        <v>27</v>
      </c>
    </row>
    <row r="1292" spans="3:25" x14ac:dyDescent="0.25">
      <c r="C1292" t="s">
        <v>3395</v>
      </c>
      <c r="D1292" t="s">
        <v>3801</v>
      </c>
      <c r="F1292" t="str">
        <f t="shared" si="100"/>
        <v>Felice Hindenburg</v>
      </c>
      <c r="H1292" t="str">
        <f t="shared" si="101"/>
        <v>Felice Hindenburg</v>
      </c>
      <c r="K1292">
        <v>81</v>
      </c>
      <c r="L1292" t="str">
        <f t="shared" si="102"/>
        <v>Normal Heart Rate</v>
      </c>
      <c r="O1292">
        <v>1985614</v>
      </c>
      <c r="P1292" s="2" cm="1">
        <f t="array" ref="P1292">_xlfn.IFS(LEN(O1292)=8,DATE(LEFT(O1292,4),MID(O1292,5,2),RIGHT(O1292,2)),LEN(O1292)=7,DATE(LEFT(O1292,4),MID(O1292,5,1),RIGHT(O1292,2)),LEN(O1292)=6,DATE(LEFT(O1292,4),MID(O1292,5,1),RIGHT(O1292,1)))</f>
        <v>31212</v>
      </c>
      <c r="R1292">
        <v>15</v>
      </c>
      <c r="S1292" t="str">
        <f t="shared" si="103"/>
        <v>Normal</v>
      </c>
      <c r="U1292">
        <v>2024415</v>
      </c>
      <c r="V1292" s="2" cm="1">
        <f t="array" ref="V1292">_xlfn.IFS(LEN(U1292)=8,DATE(LEFT(U1292,4),MID(U1292,5,2),RIGHT(U1292,2)),LEN(U1292)=7,DATE(LEFT(U1292,4),MID(U1292,5,1),RIGHT(U1292,2)),LEN(U1292)=6,DATE(LEFT(U1292,4),MID(U1292,5,1),RIGHT(U1292,1)))</f>
        <v>45397</v>
      </c>
      <c r="X1292" s="2">
        <v>36892</v>
      </c>
      <c r="Y1292">
        <f t="shared" ca="1" si="104"/>
        <v>24</v>
      </c>
    </row>
    <row r="1293" spans="3:25" x14ac:dyDescent="0.25">
      <c r="C1293" t="s">
        <v>3803</v>
      </c>
      <c r="D1293" t="s">
        <v>3804</v>
      </c>
      <c r="F1293" t="str">
        <f t="shared" si="100"/>
        <v>Deloria Loads</v>
      </c>
      <c r="H1293" t="str">
        <f t="shared" si="101"/>
        <v>Deloria Loads</v>
      </c>
      <c r="K1293">
        <v>96</v>
      </c>
      <c r="L1293" t="str">
        <f t="shared" si="102"/>
        <v>Normal Heart Rate</v>
      </c>
      <c r="O1293">
        <v>19971014</v>
      </c>
      <c r="P1293" s="2" cm="1">
        <f t="array" ref="P1293">_xlfn.IFS(LEN(O1293)=8,DATE(LEFT(O1293,4),MID(O1293,5,2),RIGHT(O1293,2)),LEN(O1293)=7,DATE(LEFT(O1293,4),MID(O1293,5,1),RIGHT(O1293,2)),LEN(O1293)=6,DATE(LEFT(O1293,4),MID(O1293,5,1),RIGHT(O1293,1)))</f>
        <v>35717</v>
      </c>
      <c r="R1293">
        <v>20</v>
      </c>
      <c r="S1293" t="str">
        <f t="shared" si="103"/>
        <v>Normal</v>
      </c>
      <c r="U1293">
        <v>2024530</v>
      </c>
      <c r="V1293" s="2" cm="1">
        <f t="array" ref="V1293">_xlfn.IFS(LEN(U1293)=8,DATE(LEFT(U1293,4),MID(U1293,5,2),RIGHT(U1293,2)),LEN(U1293)=7,DATE(LEFT(U1293,4),MID(U1293,5,1),RIGHT(U1293,2)),LEN(U1293)=6,DATE(LEFT(U1293,4),MID(U1293,5,1),RIGHT(U1293,1)))</f>
        <v>45442</v>
      </c>
      <c r="X1293" s="2">
        <v>34296</v>
      </c>
      <c r="Y1293">
        <f t="shared" ca="1" si="104"/>
        <v>31</v>
      </c>
    </row>
    <row r="1294" spans="3:25" x14ac:dyDescent="0.25">
      <c r="C1294" t="s">
        <v>3806</v>
      </c>
      <c r="D1294" t="s">
        <v>3807</v>
      </c>
      <c r="F1294" t="str">
        <f t="shared" si="100"/>
        <v>Tymothy Presnell</v>
      </c>
      <c r="H1294" t="str">
        <f t="shared" si="101"/>
        <v>Tymothy Presnell</v>
      </c>
      <c r="K1294">
        <v>87</v>
      </c>
      <c r="L1294" t="str">
        <f t="shared" si="102"/>
        <v>Normal Heart Rate</v>
      </c>
      <c r="O1294">
        <v>200111</v>
      </c>
      <c r="P1294" s="2" cm="1">
        <f t="array" ref="P1294">_xlfn.IFS(LEN(O1294)=8,DATE(LEFT(O1294,4),MID(O1294,5,2),RIGHT(O1294,2)),LEN(O1294)=7,DATE(LEFT(O1294,4),MID(O1294,5,1),RIGHT(O1294,2)),LEN(O1294)=6,DATE(LEFT(O1294,4),MID(O1294,5,1),RIGHT(O1294,1)))</f>
        <v>36892</v>
      </c>
      <c r="R1294">
        <v>21</v>
      </c>
      <c r="S1294" t="str">
        <f t="shared" si="103"/>
        <v>Normal</v>
      </c>
      <c r="U1294">
        <v>2024418</v>
      </c>
      <c r="V1294" s="2" cm="1">
        <f t="array" ref="V1294">_xlfn.IFS(LEN(U1294)=8,DATE(LEFT(U1294,4),MID(U1294,5,2),RIGHT(U1294,2)),LEN(U1294)=7,DATE(LEFT(U1294,4),MID(U1294,5,1),RIGHT(U1294,2)),LEN(U1294)=6,DATE(LEFT(U1294,4),MID(U1294,5,1),RIGHT(U1294,1)))</f>
        <v>45400</v>
      </c>
      <c r="X1294" s="2">
        <v>34778</v>
      </c>
      <c r="Y1294">
        <f t="shared" ca="1" si="104"/>
        <v>30</v>
      </c>
    </row>
    <row r="1295" spans="3:25" x14ac:dyDescent="0.25">
      <c r="C1295" t="s">
        <v>3809</v>
      </c>
      <c r="D1295" t="s">
        <v>3810</v>
      </c>
      <c r="F1295" t="str">
        <f t="shared" si="100"/>
        <v>Wat Arbuckle</v>
      </c>
      <c r="H1295" t="str">
        <f t="shared" si="101"/>
        <v>Wat Arbuckle</v>
      </c>
      <c r="K1295">
        <v>73</v>
      </c>
      <c r="L1295" t="str">
        <f t="shared" si="102"/>
        <v>Normal Heart Rate</v>
      </c>
      <c r="O1295">
        <v>19931123</v>
      </c>
      <c r="P1295" s="2" cm="1">
        <f t="array" ref="P1295">_xlfn.IFS(LEN(O1295)=8,DATE(LEFT(O1295,4),MID(O1295,5,2),RIGHT(O1295,2)),LEN(O1295)=7,DATE(LEFT(O1295,4),MID(O1295,5,1),RIGHT(O1295,2)),LEN(O1295)=6,DATE(LEFT(O1295,4),MID(O1295,5,1),RIGHT(O1295,1)))</f>
        <v>34296</v>
      </c>
      <c r="R1295">
        <v>14</v>
      </c>
      <c r="S1295" t="str">
        <f t="shared" si="103"/>
        <v>Normal</v>
      </c>
      <c r="U1295">
        <v>2024322</v>
      </c>
      <c r="V1295" s="2" cm="1">
        <f t="array" ref="V1295">_xlfn.IFS(LEN(U1295)=8,DATE(LEFT(U1295,4),MID(U1295,5,2),RIGHT(U1295,2)),LEN(U1295)=7,DATE(LEFT(U1295,4),MID(U1295,5,1),RIGHT(U1295,2)),LEN(U1295)=6,DATE(LEFT(U1295,4),MID(U1295,5,1),RIGHT(U1295,1)))</f>
        <v>45373</v>
      </c>
      <c r="X1295" s="2">
        <v>30482</v>
      </c>
      <c r="Y1295">
        <f t="shared" ca="1" si="104"/>
        <v>41</v>
      </c>
    </row>
    <row r="1296" spans="3:25" x14ac:dyDescent="0.25">
      <c r="C1296" t="s">
        <v>3812</v>
      </c>
      <c r="D1296" t="s">
        <v>3813</v>
      </c>
      <c r="F1296" t="str">
        <f t="shared" si="100"/>
        <v>Dion Bellanger</v>
      </c>
      <c r="H1296" t="str">
        <f t="shared" si="101"/>
        <v>Dion Bellanger</v>
      </c>
      <c r="K1296">
        <v>66</v>
      </c>
      <c r="L1296" t="str">
        <f t="shared" si="102"/>
        <v>Normal Heart Rate</v>
      </c>
      <c r="O1296">
        <v>1995320</v>
      </c>
      <c r="P1296" s="2" cm="1">
        <f t="array" ref="P1296">_xlfn.IFS(LEN(O1296)=8,DATE(LEFT(O1296,4),MID(O1296,5,2),RIGHT(O1296,2)),LEN(O1296)=7,DATE(LEFT(O1296,4),MID(O1296,5,1),RIGHT(O1296,2)),LEN(O1296)=6,DATE(LEFT(O1296,4),MID(O1296,5,1),RIGHT(O1296,1)))</f>
        <v>34778</v>
      </c>
      <c r="R1296">
        <v>15</v>
      </c>
      <c r="S1296" t="str">
        <f t="shared" si="103"/>
        <v>Normal</v>
      </c>
      <c r="U1296">
        <v>2024421</v>
      </c>
      <c r="V1296" s="2" cm="1">
        <f t="array" ref="V1296">_xlfn.IFS(LEN(U1296)=8,DATE(LEFT(U1296,4),MID(U1296,5,2),RIGHT(U1296,2)),LEN(U1296)=7,DATE(LEFT(U1296,4),MID(U1296,5,1),RIGHT(U1296,2)),LEN(U1296)=6,DATE(LEFT(U1296,4),MID(U1296,5,1),RIGHT(U1296,1)))</f>
        <v>45403</v>
      </c>
      <c r="X1296" s="2">
        <v>38655</v>
      </c>
      <c r="Y1296">
        <f t="shared" ca="1" si="104"/>
        <v>19</v>
      </c>
    </row>
    <row r="1297" spans="3:25" x14ac:dyDescent="0.25">
      <c r="C1297" t="s">
        <v>3815</v>
      </c>
      <c r="D1297" t="s">
        <v>3816</v>
      </c>
      <c r="F1297" t="str">
        <f t="shared" si="100"/>
        <v>Ina Perdue</v>
      </c>
      <c r="H1297" t="str">
        <f t="shared" si="101"/>
        <v>Ina Perdue</v>
      </c>
      <c r="K1297">
        <v>88</v>
      </c>
      <c r="L1297" t="str">
        <f t="shared" si="102"/>
        <v>Normal Heart Rate</v>
      </c>
      <c r="O1297">
        <v>1983615</v>
      </c>
      <c r="P1297" s="2" cm="1">
        <f t="array" ref="P1297">_xlfn.IFS(LEN(O1297)=8,DATE(LEFT(O1297,4),MID(O1297,5,2),RIGHT(O1297,2)),LEN(O1297)=7,DATE(LEFT(O1297,4),MID(O1297,5,1),RIGHT(O1297,2)),LEN(O1297)=6,DATE(LEFT(O1297,4),MID(O1297,5,1),RIGHT(O1297,1)))</f>
        <v>30482</v>
      </c>
      <c r="R1297">
        <v>20</v>
      </c>
      <c r="S1297" t="str">
        <f t="shared" si="103"/>
        <v>Normal</v>
      </c>
      <c r="U1297">
        <v>2024425</v>
      </c>
      <c r="V1297" s="2" cm="1">
        <f t="array" ref="V1297">_xlfn.IFS(LEN(U1297)=8,DATE(LEFT(U1297,4),MID(U1297,5,2),RIGHT(U1297,2)),LEN(U1297)=7,DATE(LEFT(U1297,4),MID(U1297,5,1),RIGHT(U1297,2)),LEN(U1297)=6,DATE(LEFT(U1297,4),MID(U1297,5,1),RIGHT(U1297,1)))</f>
        <v>45407</v>
      </c>
      <c r="X1297" s="2">
        <v>36599</v>
      </c>
      <c r="Y1297">
        <f t="shared" ca="1" si="104"/>
        <v>25</v>
      </c>
    </row>
    <row r="1298" spans="3:25" x14ac:dyDescent="0.25">
      <c r="C1298" t="s">
        <v>3818</v>
      </c>
      <c r="D1298" t="s">
        <v>3819</v>
      </c>
      <c r="F1298" t="str">
        <f t="shared" si="100"/>
        <v>Jerrold Wanell</v>
      </c>
      <c r="H1298" t="str">
        <f t="shared" si="101"/>
        <v>Jerrold Wanell</v>
      </c>
      <c r="K1298">
        <v>77</v>
      </c>
      <c r="L1298" t="str">
        <f t="shared" si="102"/>
        <v>Normal Heart Rate</v>
      </c>
      <c r="O1298">
        <v>20051030</v>
      </c>
      <c r="P1298" s="2" cm="1">
        <f t="array" ref="P1298">_xlfn.IFS(LEN(O1298)=8,DATE(LEFT(O1298,4),MID(O1298,5,2),RIGHT(O1298,2)),LEN(O1298)=7,DATE(LEFT(O1298,4),MID(O1298,5,1),RIGHT(O1298,2)),LEN(O1298)=6,DATE(LEFT(O1298,4),MID(O1298,5,1),RIGHT(O1298,1)))</f>
        <v>38655</v>
      </c>
      <c r="R1298">
        <v>20</v>
      </c>
      <c r="S1298" t="str">
        <f t="shared" si="103"/>
        <v>Normal</v>
      </c>
      <c r="U1298">
        <v>2024426</v>
      </c>
      <c r="V1298" s="2" cm="1">
        <f t="array" ref="V1298">_xlfn.IFS(LEN(U1298)=8,DATE(LEFT(U1298,4),MID(U1298,5,2),RIGHT(U1298,2)),LEN(U1298)=7,DATE(LEFT(U1298,4),MID(U1298,5,1),RIGHT(U1298,2)),LEN(U1298)=6,DATE(LEFT(U1298,4),MID(U1298,5,1),RIGHT(U1298,1)))</f>
        <v>45408</v>
      </c>
      <c r="X1298" s="2">
        <v>22944</v>
      </c>
      <c r="Y1298">
        <f t="shared" ca="1" si="104"/>
        <v>62</v>
      </c>
    </row>
    <row r="1299" spans="3:25" x14ac:dyDescent="0.25">
      <c r="C1299" t="s">
        <v>3821</v>
      </c>
      <c r="D1299" t="s">
        <v>3822</v>
      </c>
      <c r="F1299" t="str">
        <f t="shared" si="100"/>
        <v>Geri Beaty</v>
      </c>
      <c r="H1299" t="str">
        <f t="shared" si="101"/>
        <v>Geri Beaty</v>
      </c>
      <c r="K1299">
        <v>110</v>
      </c>
      <c r="L1299" t="str">
        <f t="shared" si="102"/>
        <v>High Heart Rate</v>
      </c>
      <c r="O1299">
        <v>2000314</v>
      </c>
      <c r="P1299" s="2" cm="1">
        <f t="array" ref="P1299">_xlfn.IFS(LEN(O1299)=8,DATE(LEFT(O1299,4),MID(O1299,5,2),RIGHT(O1299,2)),LEN(O1299)=7,DATE(LEFT(O1299,4),MID(O1299,5,1),RIGHT(O1299,2)),LEN(O1299)=6,DATE(LEFT(O1299,4),MID(O1299,5,1),RIGHT(O1299,1)))</f>
        <v>36599</v>
      </c>
      <c r="R1299">
        <v>13</v>
      </c>
      <c r="S1299" t="str">
        <f t="shared" si="103"/>
        <v>Normal</v>
      </c>
      <c r="U1299">
        <v>202421</v>
      </c>
      <c r="V1299" s="2" cm="1">
        <f t="array" ref="V1299">_xlfn.IFS(LEN(U1299)=8,DATE(LEFT(U1299,4),MID(U1299,5,2),RIGHT(U1299,2)),LEN(U1299)=7,DATE(LEFT(U1299,4),MID(U1299,5,1),RIGHT(U1299,2)),LEN(U1299)=6,DATE(LEFT(U1299,4),MID(U1299,5,1),RIGHT(U1299,1)))</f>
        <v>45323</v>
      </c>
      <c r="X1299" s="2">
        <v>28567</v>
      </c>
      <c r="Y1299">
        <f t="shared" ca="1" si="104"/>
        <v>47</v>
      </c>
    </row>
    <row r="1300" spans="3:25" x14ac:dyDescent="0.25">
      <c r="C1300" t="s">
        <v>3824</v>
      </c>
      <c r="D1300" t="s">
        <v>3825</v>
      </c>
      <c r="F1300" t="str">
        <f t="shared" si="100"/>
        <v>Leilah McFadin</v>
      </c>
      <c r="H1300" t="str">
        <f t="shared" si="101"/>
        <v>Leilah McFadin</v>
      </c>
      <c r="K1300">
        <v>88</v>
      </c>
      <c r="L1300" t="str">
        <f t="shared" si="102"/>
        <v>Normal Heart Rate</v>
      </c>
      <c r="O1300">
        <v>19621025</v>
      </c>
      <c r="P1300" s="2" cm="1">
        <f t="array" ref="P1300">_xlfn.IFS(LEN(O1300)=8,DATE(LEFT(O1300,4),MID(O1300,5,2),RIGHT(O1300,2)),LEN(O1300)=7,DATE(LEFT(O1300,4),MID(O1300,5,1),RIGHT(O1300,2)),LEN(O1300)=6,DATE(LEFT(O1300,4),MID(O1300,5,1),RIGHT(O1300,1)))</f>
        <v>22944</v>
      </c>
      <c r="R1300">
        <v>15</v>
      </c>
      <c r="S1300" t="str">
        <f t="shared" si="103"/>
        <v>Normal</v>
      </c>
      <c r="U1300">
        <v>202437</v>
      </c>
      <c r="V1300" s="2" cm="1">
        <f t="array" ref="V1300">_xlfn.IFS(LEN(U1300)=8,DATE(LEFT(U1300,4),MID(U1300,5,2),RIGHT(U1300,2)),LEN(U1300)=7,DATE(LEFT(U1300,4),MID(U1300,5,1),RIGHT(U1300,2)),LEN(U1300)=6,DATE(LEFT(U1300,4),MID(U1300,5,1),RIGHT(U1300,1)))</f>
        <v>45358</v>
      </c>
      <c r="X1300" s="2">
        <v>37670</v>
      </c>
      <c r="Y1300">
        <f t="shared" ca="1" si="104"/>
        <v>22</v>
      </c>
    </row>
    <row r="1301" spans="3:25" x14ac:dyDescent="0.25">
      <c r="C1301" t="s">
        <v>3827</v>
      </c>
      <c r="D1301" t="s">
        <v>3828</v>
      </c>
      <c r="F1301" t="str">
        <f t="shared" si="100"/>
        <v>Elvera Elies</v>
      </c>
      <c r="H1301" t="str">
        <f t="shared" si="101"/>
        <v>Elvera Elies</v>
      </c>
      <c r="K1301">
        <v>101</v>
      </c>
      <c r="L1301" t="str">
        <f t="shared" si="102"/>
        <v>High Heart Rate</v>
      </c>
      <c r="O1301">
        <v>1978318</v>
      </c>
      <c r="P1301" s="2" cm="1">
        <f t="array" ref="P1301">_xlfn.IFS(LEN(O1301)=8,DATE(LEFT(O1301,4),MID(O1301,5,2),RIGHT(O1301,2)),LEN(O1301)=7,DATE(LEFT(O1301,4),MID(O1301,5,1),RIGHT(O1301,2)),LEN(O1301)=6,DATE(LEFT(O1301,4),MID(O1301,5,1),RIGHT(O1301,1)))</f>
        <v>28567</v>
      </c>
      <c r="R1301">
        <v>16</v>
      </c>
      <c r="S1301" t="str">
        <f t="shared" si="103"/>
        <v>Normal</v>
      </c>
      <c r="U1301">
        <v>202431</v>
      </c>
      <c r="V1301" s="2" cm="1">
        <f t="array" ref="V1301">_xlfn.IFS(LEN(U1301)=8,DATE(LEFT(U1301,4),MID(U1301,5,2),RIGHT(U1301,2)),LEN(U1301)=7,DATE(LEFT(U1301,4),MID(U1301,5,1),RIGHT(U1301,2)),LEN(U1301)=6,DATE(LEFT(U1301,4),MID(U1301,5,1),RIGHT(U1301,1)))</f>
        <v>45352</v>
      </c>
      <c r="X1301" s="2">
        <v>35356</v>
      </c>
      <c r="Y1301">
        <f t="shared" ca="1" si="104"/>
        <v>28</v>
      </c>
    </row>
    <row r="1302" spans="3:25" x14ac:dyDescent="0.25">
      <c r="C1302" t="s">
        <v>3830</v>
      </c>
      <c r="D1302" t="s">
        <v>3831</v>
      </c>
      <c r="F1302" t="str">
        <f t="shared" si="100"/>
        <v>Belia Decourcy</v>
      </c>
      <c r="H1302" t="str">
        <f t="shared" si="101"/>
        <v>Belia Decourcy</v>
      </c>
      <c r="K1302">
        <v>76</v>
      </c>
      <c r="L1302" t="str">
        <f t="shared" si="102"/>
        <v>Normal Heart Rate</v>
      </c>
      <c r="O1302">
        <v>2003218</v>
      </c>
      <c r="P1302" s="2" cm="1">
        <f t="array" ref="P1302">_xlfn.IFS(LEN(O1302)=8,DATE(LEFT(O1302,4),MID(O1302,5,2),RIGHT(O1302,2)),LEN(O1302)=7,DATE(LEFT(O1302,4),MID(O1302,5,1),RIGHT(O1302,2)),LEN(O1302)=6,DATE(LEFT(O1302,4),MID(O1302,5,1),RIGHT(O1302,1)))</f>
        <v>37670</v>
      </c>
      <c r="R1302">
        <v>15</v>
      </c>
      <c r="S1302" t="str">
        <f t="shared" si="103"/>
        <v>Normal</v>
      </c>
      <c r="U1302">
        <v>202451</v>
      </c>
      <c r="V1302" s="2" cm="1">
        <f t="array" ref="V1302">_xlfn.IFS(LEN(U1302)=8,DATE(LEFT(U1302,4),MID(U1302,5,2),RIGHT(U1302,2)),LEN(U1302)=7,DATE(LEFT(U1302,4),MID(U1302,5,1),RIGHT(U1302,2)),LEN(U1302)=6,DATE(LEFT(U1302,4),MID(U1302,5,1),RIGHT(U1302,1)))</f>
        <v>45413</v>
      </c>
      <c r="X1302" s="2">
        <v>35080</v>
      </c>
      <c r="Y1302">
        <f t="shared" ca="1" si="104"/>
        <v>29</v>
      </c>
    </row>
    <row r="1303" spans="3:25" x14ac:dyDescent="0.25">
      <c r="C1303" t="s">
        <v>3833</v>
      </c>
      <c r="D1303" t="s">
        <v>3834</v>
      </c>
      <c r="F1303" t="str">
        <f t="shared" si="100"/>
        <v>Blondell Giorgini</v>
      </c>
      <c r="H1303" t="str">
        <f t="shared" si="101"/>
        <v>Blondell Giorgini</v>
      </c>
      <c r="K1303">
        <v>72</v>
      </c>
      <c r="L1303" t="str">
        <f t="shared" si="102"/>
        <v>Normal Heart Rate</v>
      </c>
      <c r="O1303">
        <v>19961018</v>
      </c>
      <c r="P1303" s="2" cm="1">
        <f t="array" ref="P1303">_xlfn.IFS(LEN(O1303)=8,DATE(LEFT(O1303,4),MID(O1303,5,2),RIGHT(O1303,2)),LEN(O1303)=7,DATE(LEFT(O1303,4),MID(O1303,5,1),RIGHT(O1303,2)),LEN(O1303)=6,DATE(LEFT(O1303,4),MID(O1303,5,1),RIGHT(O1303,1)))</f>
        <v>35356</v>
      </c>
      <c r="R1303">
        <v>15</v>
      </c>
      <c r="S1303" t="str">
        <f t="shared" si="103"/>
        <v>Normal</v>
      </c>
      <c r="U1303">
        <v>2024221</v>
      </c>
      <c r="V1303" s="2" cm="1">
        <f t="array" ref="V1303">_xlfn.IFS(LEN(U1303)=8,DATE(LEFT(U1303,4),MID(U1303,5,2),RIGHT(U1303,2)),LEN(U1303)=7,DATE(LEFT(U1303,4),MID(U1303,5,1),RIGHT(U1303,2)),LEN(U1303)=6,DATE(LEFT(U1303,4),MID(U1303,5,1),RIGHT(U1303,1)))</f>
        <v>45343</v>
      </c>
      <c r="X1303" s="2">
        <v>38342</v>
      </c>
      <c r="Y1303">
        <f t="shared" ca="1" si="104"/>
        <v>20</v>
      </c>
    </row>
    <row r="1304" spans="3:25" x14ac:dyDescent="0.25">
      <c r="C1304" t="s">
        <v>3836</v>
      </c>
      <c r="D1304" t="s">
        <v>3837</v>
      </c>
      <c r="F1304" t="str">
        <f t="shared" si="100"/>
        <v>Jarid Roscamp</v>
      </c>
      <c r="H1304" t="str">
        <f t="shared" si="101"/>
        <v>Jarid Roscamp</v>
      </c>
      <c r="K1304">
        <v>96</v>
      </c>
      <c r="L1304" t="str">
        <f t="shared" si="102"/>
        <v>Normal Heart Rate</v>
      </c>
      <c r="O1304">
        <v>1996116</v>
      </c>
      <c r="P1304" s="2" cm="1">
        <f t="array" ref="P1304">_xlfn.IFS(LEN(O1304)=8,DATE(LEFT(O1304,4),MID(O1304,5,2),RIGHT(O1304,2)),LEN(O1304)=7,DATE(LEFT(O1304,4),MID(O1304,5,1),RIGHT(O1304,2)),LEN(O1304)=6,DATE(LEFT(O1304,4),MID(O1304,5,1),RIGHT(O1304,1)))</f>
        <v>35080</v>
      </c>
      <c r="R1304">
        <v>17</v>
      </c>
      <c r="S1304" t="str">
        <f t="shared" si="103"/>
        <v>Normal</v>
      </c>
      <c r="U1304">
        <v>2024229</v>
      </c>
      <c r="V1304" s="2" cm="1">
        <f t="array" ref="V1304">_xlfn.IFS(LEN(U1304)=8,DATE(LEFT(U1304,4),MID(U1304,5,2),RIGHT(U1304,2)),LEN(U1304)=7,DATE(LEFT(U1304,4),MID(U1304,5,1),RIGHT(U1304,2)),LEN(U1304)=6,DATE(LEFT(U1304,4),MID(U1304,5,1),RIGHT(U1304,1)))</f>
        <v>45351</v>
      </c>
      <c r="X1304" s="2">
        <v>35426</v>
      </c>
      <c r="Y1304">
        <f t="shared" ca="1" si="104"/>
        <v>28</v>
      </c>
    </row>
    <row r="1305" spans="3:25" x14ac:dyDescent="0.25">
      <c r="C1305" t="s">
        <v>3595</v>
      </c>
      <c r="D1305" t="s">
        <v>3839</v>
      </c>
      <c r="F1305" t="str">
        <f t="shared" si="100"/>
        <v>Ty Renton</v>
      </c>
      <c r="H1305" t="str">
        <f t="shared" si="101"/>
        <v>Ty Renton</v>
      </c>
      <c r="K1305">
        <v>118</v>
      </c>
      <c r="L1305" t="str">
        <f t="shared" si="102"/>
        <v>High Heart Rate</v>
      </c>
      <c r="O1305">
        <v>20041221</v>
      </c>
      <c r="P1305" s="2" cm="1">
        <f t="array" ref="P1305">_xlfn.IFS(LEN(O1305)=8,DATE(LEFT(O1305,4),MID(O1305,5,2),RIGHT(O1305,2)),LEN(O1305)=7,DATE(LEFT(O1305,4),MID(O1305,5,1),RIGHT(O1305,2)),LEN(O1305)=6,DATE(LEFT(O1305,4),MID(O1305,5,1),RIGHT(O1305,1)))</f>
        <v>38342</v>
      </c>
      <c r="R1305">
        <v>21</v>
      </c>
      <c r="S1305" t="str">
        <f t="shared" si="103"/>
        <v>Normal</v>
      </c>
      <c r="U1305">
        <v>202428</v>
      </c>
      <c r="V1305" s="2" cm="1">
        <f t="array" ref="V1305">_xlfn.IFS(LEN(U1305)=8,DATE(LEFT(U1305,4),MID(U1305,5,2),RIGHT(U1305,2)),LEN(U1305)=7,DATE(LEFT(U1305,4),MID(U1305,5,1),RIGHT(U1305,2)),LEN(U1305)=6,DATE(LEFT(U1305,4),MID(U1305,5,1),RIGHT(U1305,1)))</f>
        <v>45330</v>
      </c>
      <c r="X1305" s="2">
        <v>32796</v>
      </c>
      <c r="Y1305">
        <f t="shared" ca="1" si="104"/>
        <v>35</v>
      </c>
    </row>
    <row r="1306" spans="3:25" x14ac:dyDescent="0.25">
      <c r="C1306" t="s">
        <v>3841</v>
      </c>
      <c r="D1306" t="s">
        <v>3842</v>
      </c>
      <c r="F1306" t="str">
        <f t="shared" si="100"/>
        <v>Oralle Baltrushaitis</v>
      </c>
      <c r="H1306" t="str">
        <f t="shared" si="101"/>
        <v>Oralle Baltrushaitis</v>
      </c>
      <c r="K1306">
        <v>65</v>
      </c>
      <c r="L1306" t="str">
        <f t="shared" si="102"/>
        <v>Normal Heart Rate</v>
      </c>
      <c r="O1306">
        <v>19961227</v>
      </c>
      <c r="P1306" s="2" cm="1">
        <f t="array" ref="P1306">_xlfn.IFS(LEN(O1306)=8,DATE(LEFT(O1306,4),MID(O1306,5,2),RIGHT(O1306,2)),LEN(O1306)=7,DATE(LEFT(O1306,4),MID(O1306,5,1),RIGHT(O1306,2)),LEN(O1306)=6,DATE(LEFT(O1306,4),MID(O1306,5,1),RIGHT(O1306,1)))</f>
        <v>35426</v>
      </c>
      <c r="R1306">
        <v>13</v>
      </c>
      <c r="S1306" t="str">
        <f t="shared" si="103"/>
        <v>Normal</v>
      </c>
      <c r="U1306">
        <v>202442</v>
      </c>
      <c r="V1306" s="2" cm="1">
        <f t="array" ref="V1306">_xlfn.IFS(LEN(U1306)=8,DATE(LEFT(U1306,4),MID(U1306,5,2),RIGHT(U1306,2)),LEN(U1306)=7,DATE(LEFT(U1306,4),MID(U1306,5,1),RIGHT(U1306,2)),LEN(U1306)=6,DATE(LEFT(U1306,4),MID(U1306,5,1),RIGHT(U1306,1)))</f>
        <v>45384</v>
      </c>
      <c r="X1306" s="2">
        <v>38190</v>
      </c>
      <c r="Y1306">
        <f t="shared" ca="1" si="104"/>
        <v>20</v>
      </c>
    </row>
    <row r="1307" spans="3:25" x14ac:dyDescent="0.25">
      <c r="C1307" t="s">
        <v>3844</v>
      </c>
      <c r="D1307" t="s">
        <v>3845</v>
      </c>
      <c r="F1307" t="str">
        <f t="shared" si="100"/>
        <v>Gram Brockelsby</v>
      </c>
      <c r="H1307" t="str">
        <f t="shared" si="101"/>
        <v>Gram Brockelsby</v>
      </c>
      <c r="K1307">
        <v>106</v>
      </c>
      <c r="L1307" t="str">
        <f t="shared" si="102"/>
        <v>High Heart Rate</v>
      </c>
      <c r="O1307">
        <v>19891015</v>
      </c>
      <c r="P1307" s="2" cm="1">
        <f t="array" ref="P1307">_xlfn.IFS(LEN(O1307)=8,DATE(LEFT(O1307,4),MID(O1307,5,2),RIGHT(O1307,2)),LEN(O1307)=7,DATE(LEFT(O1307,4),MID(O1307,5,1),RIGHT(O1307,2)),LEN(O1307)=6,DATE(LEFT(O1307,4),MID(O1307,5,1),RIGHT(O1307,1)))</f>
        <v>32796</v>
      </c>
      <c r="R1307">
        <v>16</v>
      </c>
      <c r="S1307" t="str">
        <f t="shared" si="103"/>
        <v>Normal</v>
      </c>
      <c r="U1307">
        <v>2024321</v>
      </c>
      <c r="V1307" s="2" cm="1">
        <f t="array" ref="V1307">_xlfn.IFS(LEN(U1307)=8,DATE(LEFT(U1307,4),MID(U1307,5,2),RIGHT(U1307,2)),LEN(U1307)=7,DATE(LEFT(U1307,4),MID(U1307,5,1),RIGHT(U1307,2)),LEN(U1307)=6,DATE(LEFT(U1307,4),MID(U1307,5,1),RIGHT(U1307,1)))</f>
        <v>45372</v>
      </c>
      <c r="X1307" s="2">
        <v>37509</v>
      </c>
      <c r="Y1307">
        <f t="shared" ca="1" si="104"/>
        <v>22</v>
      </c>
    </row>
    <row r="1308" spans="3:25" x14ac:dyDescent="0.25">
      <c r="C1308" t="s">
        <v>3847</v>
      </c>
      <c r="D1308" t="s">
        <v>3848</v>
      </c>
      <c r="F1308" t="str">
        <f t="shared" si="100"/>
        <v>Mordy Howes</v>
      </c>
      <c r="H1308" t="str">
        <f t="shared" si="101"/>
        <v>Mordy Howes</v>
      </c>
      <c r="K1308">
        <v>78</v>
      </c>
      <c r="L1308" t="str">
        <f t="shared" si="102"/>
        <v>Normal Heart Rate</v>
      </c>
      <c r="O1308">
        <v>2004722</v>
      </c>
      <c r="P1308" s="2" cm="1">
        <f t="array" ref="P1308">_xlfn.IFS(LEN(O1308)=8,DATE(LEFT(O1308,4),MID(O1308,5,2),RIGHT(O1308,2)),LEN(O1308)=7,DATE(LEFT(O1308,4),MID(O1308,5,1),RIGHT(O1308,2)),LEN(O1308)=6,DATE(LEFT(O1308,4),MID(O1308,5,1),RIGHT(O1308,1)))</f>
        <v>38190</v>
      </c>
      <c r="R1308">
        <v>15</v>
      </c>
      <c r="S1308" t="str">
        <f t="shared" si="103"/>
        <v>Normal</v>
      </c>
      <c r="U1308">
        <v>202446</v>
      </c>
      <c r="V1308" s="2" cm="1">
        <f t="array" ref="V1308">_xlfn.IFS(LEN(U1308)=8,DATE(LEFT(U1308,4),MID(U1308,5,2),RIGHT(U1308,2)),LEN(U1308)=7,DATE(LEFT(U1308,4),MID(U1308,5,1),RIGHT(U1308,2)),LEN(U1308)=6,DATE(LEFT(U1308,4),MID(U1308,5,1),RIGHT(U1308,1)))</f>
        <v>45388</v>
      </c>
      <c r="X1308" s="2">
        <v>33538</v>
      </c>
      <c r="Y1308">
        <f t="shared" ca="1" si="104"/>
        <v>33</v>
      </c>
    </row>
    <row r="1309" spans="3:25" x14ac:dyDescent="0.25">
      <c r="C1309" t="s">
        <v>3850</v>
      </c>
      <c r="D1309" t="s">
        <v>3851</v>
      </c>
      <c r="F1309" t="str">
        <f t="shared" si="100"/>
        <v>Virgie Vassay</v>
      </c>
      <c r="H1309" t="str">
        <f t="shared" si="101"/>
        <v>Virgie Vassay</v>
      </c>
      <c r="K1309">
        <v>65</v>
      </c>
      <c r="L1309" t="str">
        <f t="shared" si="102"/>
        <v>Normal Heart Rate</v>
      </c>
      <c r="O1309">
        <v>2002910</v>
      </c>
      <c r="P1309" s="2" cm="1">
        <f t="array" ref="P1309">_xlfn.IFS(LEN(O1309)=8,DATE(LEFT(O1309,4),MID(O1309,5,2),RIGHT(O1309,2)),LEN(O1309)=7,DATE(LEFT(O1309,4),MID(O1309,5,1),RIGHT(O1309,2)),LEN(O1309)=6,DATE(LEFT(O1309,4),MID(O1309,5,1),RIGHT(O1309,1)))</f>
        <v>37509</v>
      </c>
      <c r="R1309">
        <v>8</v>
      </c>
      <c r="S1309" t="str">
        <f t="shared" si="103"/>
        <v>Normal</v>
      </c>
      <c r="U1309">
        <v>2024217</v>
      </c>
      <c r="V1309" s="2" cm="1">
        <f t="array" ref="V1309">_xlfn.IFS(LEN(U1309)=8,DATE(LEFT(U1309,4),MID(U1309,5,2),RIGHT(U1309,2)),LEN(U1309)=7,DATE(LEFT(U1309,4),MID(U1309,5,1),RIGHT(U1309,2)),LEN(U1309)=6,DATE(LEFT(U1309,4),MID(U1309,5,1),RIGHT(U1309,1)))</f>
        <v>45339</v>
      </c>
      <c r="X1309" s="2">
        <v>35212</v>
      </c>
      <c r="Y1309">
        <f t="shared" ca="1" si="104"/>
        <v>28</v>
      </c>
    </row>
    <row r="1310" spans="3:25" x14ac:dyDescent="0.25">
      <c r="C1310" t="s">
        <v>3853</v>
      </c>
      <c r="D1310" t="s">
        <v>3854</v>
      </c>
      <c r="F1310" t="str">
        <f t="shared" si="100"/>
        <v>Isidoro Whitlow</v>
      </c>
      <c r="H1310" t="str">
        <f t="shared" si="101"/>
        <v>Isidoro Whitlow</v>
      </c>
      <c r="K1310">
        <v>93</v>
      </c>
      <c r="L1310" t="str">
        <f t="shared" si="102"/>
        <v>Normal Heart Rate</v>
      </c>
      <c r="O1310">
        <v>19911027</v>
      </c>
      <c r="P1310" s="2" cm="1">
        <f t="array" ref="P1310">_xlfn.IFS(LEN(O1310)=8,DATE(LEFT(O1310,4),MID(O1310,5,2),RIGHT(O1310,2)),LEN(O1310)=7,DATE(LEFT(O1310,4),MID(O1310,5,1),RIGHT(O1310,2)),LEN(O1310)=6,DATE(LEFT(O1310,4),MID(O1310,5,1),RIGHT(O1310,1)))</f>
        <v>33538</v>
      </c>
      <c r="R1310">
        <v>15</v>
      </c>
      <c r="S1310" t="str">
        <f t="shared" si="103"/>
        <v>Normal</v>
      </c>
      <c r="U1310">
        <v>2024524</v>
      </c>
      <c r="V1310" s="2" cm="1">
        <f t="array" ref="V1310">_xlfn.IFS(LEN(U1310)=8,DATE(LEFT(U1310,4),MID(U1310,5,2),RIGHT(U1310,2)),LEN(U1310)=7,DATE(LEFT(U1310,4),MID(U1310,5,1),RIGHT(U1310,2)),LEN(U1310)=6,DATE(LEFT(U1310,4),MID(U1310,5,1),RIGHT(U1310,1)))</f>
        <v>45436</v>
      </c>
      <c r="X1310" s="2">
        <v>33166</v>
      </c>
      <c r="Y1310">
        <f t="shared" ca="1" si="104"/>
        <v>34</v>
      </c>
    </row>
    <row r="1311" spans="3:25" x14ac:dyDescent="0.25">
      <c r="C1311" t="s">
        <v>3856</v>
      </c>
      <c r="D1311" t="s">
        <v>3857</v>
      </c>
      <c r="F1311" t="str">
        <f t="shared" si="100"/>
        <v>Patricio Moyles</v>
      </c>
      <c r="H1311" t="str">
        <f t="shared" si="101"/>
        <v>Patricio Moyles</v>
      </c>
      <c r="K1311">
        <v>95</v>
      </c>
      <c r="L1311" t="str">
        <f t="shared" si="102"/>
        <v>Normal Heart Rate</v>
      </c>
      <c r="O1311">
        <v>1996527</v>
      </c>
      <c r="P1311" s="2" cm="1">
        <f t="array" ref="P1311">_xlfn.IFS(LEN(O1311)=8,DATE(LEFT(O1311,4),MID(O1311,5,2),RIGHT(O1311,2)),LEN(O1311)=7,DATE(LEFT(O1311,4),MID(O1311,5,1),RIGHT(O1311,2)),LEN(O1311)=6,DATE(LEFT(O1311,4),MID(O1311,5,1),RIGHT(O1311,1)))</f>
        <v>35212</v>
      </c>
      <c r="R1311">
        <v>18</v>
      </c>
      <c r="S1311" t="str">
        <f t="shared" si="103"/>
        <v>Normal</v>
      </c>
      <c r="U1311">
        <v>202453</v>
      </c>
      <c r="V1311" s="2" cm="1">
        <f t="array" ref="V1311">_xlfn.IFS(LEN(U1311)=8,DATE(LEFT(U1311,4),MID(U1311,5,2),RIGHT(U1311,2)),LEN(U1311)=7,DATE(LEFT(U1311,4),MID(U1311,5,1),RIGHT(U1311,2)),LEN(U1311)=6,DATE(LEFT(U1311,4),MID(U1311,5,1),RIGHT(U1311,1)))</f>
        <v>45415</v>
      </c>
      <c r="X1311" s="2">
        <v>25653</v>
      </c>
      <c r="Y1311">
        <f t="shared" ca="1" si="104"/>
        <v>54</v>
      </c>
    </row>
    <row r="1312" spans="3:25" x14ac:dyDescent="0.25">
      <c r="C1312" t="s">
        <v>3859</v>
      </c>
      <c r="D1312" t="s">
        <v>3860</v>
      </c>
      <c r="F1312" t="str">
        <f t="shared" si="100"/>
        <v>Gus Frizell</v>
      </c>
      <c r="H1312" t="str">
        <f t="shared" si="101"/>
        <v>Gus Frizell</v>
      </c>
      <c r="K1312">
        <v>72</v>
      </c>
      <c r="L1312" t="str">
        <f t="shared" si="102"/>
        <v>Normal Heart Rate</v>
      </c>
      <c r="O1312">
        <v>19901020</v>
      </c>
      <c r="P1312" s="2" cm="1">
        <f t="array" ref="P1312">_xlfn.IFS(LEN(O1312)=8,DATE(LEFT(O1312,4),MID(O1312,5,2),RIGHT(O1312,2)),LEN(O1312)=7,DATE(LEFT(O1312,4),MID(O1312,5,1),RIGHT(O1312,2)),LEN(O1312)=6,DATE(LEFT(O1312,4),MID(O1312,5,1),RIGHT(O1312,1)))</f>
        <v>33166</v>
      </c>
      <c r="R1312">
        <v>15</v>
      </c>
      <c r="S1312" t="str">
        <f t="shared" si="103"/>
        <v>Normal</v>
      </c>
      <c r="U1312">
        <v>2024315</v>
      </c>
      <c r="V1312" s="2" cm="1">
        <f t="array" ref="V1312">_xlfn.IFS(LEN(U1312)=8,DATE(LEFT(U1312,4),MID(U1312,5,2),RIGHT(U1312,2)),LEN(U1312)=7,DATE(LEFT(U1312,4),MID(U1312,5,1),RIGHT(U1312,2)),LEN(U1312)=6,DATE(LEFT(U1312,4),MID(U1312,5,1),RIGHT(U1312,1)))</f>
        <v>45366</v>
      </c>
      <c r="X1312" s="2">
        <v>36192</v>
      </c>
      <c r="Y1312">
        <f t="shared" ca="1" si="104"/>
        <v>26</v>
      </c>
    </row>
    <row r="1313" spans="3:25" x14ac:dyDescent="0.25">
      <c r="C1313" t="s">
        <v>3862</v>
      </c>
      <c r="D1313" t="s">
        <v>3863</v>
      </c>
      <c r="F1313" t="str">
        <f t="shared" si="100"/>
        <v>Kelcie Clappison</v>
      </c>
      <c r="H1313" t="str">
        <f t="shared" si="101"/>
        <v>Kelcie Clappison</v>
      </c>
      <c r="K1313">
        <v>104</v>
      </c>
      <c r="L1313" t="str">
        <f t="shared" si="102"/>
        <v>High Heart Rate</v>
      </c>
      <c r="O1313">
        <v>1970326</v>
      </c>
      <c r="P1313" s="2" cm="1">
        <f t="array" ref="P1313">_xlfn.IFS(LEN(O1313)=8,DATE(LEFT(O1313,4),MID(O1313,5,2),RIGHT(O1313,2)),LEN(O1313)=7,DATE(LEFT(O1313,4),MID(O1313,5,1),RIGHT(O1313,2)),LEN(O1313)=6,DATE(LEFT(O1313,4),MID(O1313,5,1),RIGHT(O1313,1)))</f>
        <v>25653</v>
      </c>
      <c r="R1313">
        <v>19</v>
      </c>
      <c r="S1313" t="str">
        <f t="shared" si="103"/>
        <v>Normal</v>
      </c>
      <c r="U1313">
        <v>202447</v>
      </c>
      <c r="V1313" s="2" cm="1">
        <f t="array" ref="V1313">_xlfn.IFS(LEN(U1313)=8,DATE(LEFT(U1313,4),MID(U1313,5,2),RIGHT(U1313,2)),LEN(U1313)=7,DATE(LEFT(U1313,4),MID(U1313,5,1),RIGHT(U1313,2)),LEN(U1313)=6,DATE(LEFT(U1313,4),MID(U1313,5,1),RIGHT(U1313,1)))</f>
        <v>45389</v>
      </c>
      <c r="X1313" s="2">
        <v>38930</v>
      </c>
      <c r="Y1313">
        <f t="shared" ca="1" si="104"/>
        <v>18</v>
      </c>
    </row>
    <row r="1314" spans="3:25" x14ac:dyDescent="0.25">
      <c r="C1314" t="s">
        <v>3865</v>
      </c>
      <c r="D1314" t="s">
        <v>3866</v>
      </c>
      <c r="F1314" t="str">
        <f t="shared" si="100"/>
        <v>Kristoffer Cherrett</v>
      </c>
      <c r="H1314" t="str">
        <f t="shared" si="101"/>
        <v>Kristoffer Cherrett</v>
      </c>
      <c r="K1314">
        <v>75</v>
      </c>
      <c r="L1314" t="str">
        <f t="shared" si="102"/>
        <v>Normal Heart Rate</v>
      </c>
      <c r="O1314">
        <v>199921</v>
      </c>
      <c r="P1314" s="2" cm="1">
        <f t="array" ref="P1314">_xlfn.IFS(LEN(O1314)=8,DATE(LEFT(O1314,4),MID(O1314,5,2),RIGHT(O1314,2)),LEN(O1314)=7,DATE(LEFT(O1314,4),MID(O1314,5,1),RIGHT(O1314,2)),LEN(O1314)=6,DATE(LEFT(O1314,4),MID(O1314,5,1),RIGHT(O1314,1)))</f>
        <v>36192</v>
      </c>
      <c r="R1314">
        <v>18</v>
      </c>
      <c r="S1314" t="str">
        <f t="shared" si="103"/>
        <v>Normal</v>
      </c>
      <c r="U1314">
        <v>2024610</v>
      </c>
      <c r="V1314" s="2" cm="1">
        <f t="array" ref="V1314">_xlfn.IFS(LEN(U1314)=8,DATE(LEFT(U1314,4),MID(U1314,5,2),RIGHT(U1314,2)),LEN(U1314)=7,DATE(LEFT(U1314,4),MID(U1314,5,1),RIGHT(U1314,2)),LEN(U1314)=6,DATE(LEFT(U1314,4),MID(U1314,5,1),RIGHT(U1314,1)))</f>
        <v>45453</v>
      </c>
      <c r="X1314" s="2">
        <v>34200</v>
      </c>
      <c r="Y1314">
        <f t="shared" ca="1" si="104"/>
        <v>31</v>
      </c>
    </row>
    <row r="1315" spans="3:25" x14ac:dyDescent="0.25">
      <c r="C1315" t="s">
        <v>1742</v>
      </c>
      <c r="D1315" t="s">
        <v>3868</v>
      </c>
      <c r="F1315" t="str">
        <f t="shared" si="100"/>
        <v>Tonia Berrycloth</v>
      </c>
      <c r="H1315" t="str">
        <f t="shared" si="101"/>
        <v>Tonia Berrycloth</v>
      </c>
      <c r="K1315">
        <v>89</v>
      </c>
      <c r="L1315" t="str">
        <f t="shared" si="102"/>
        <v>Normal Heart Rate</v>
      </c>
      <c r="O1315">
        <v>200681</v>
      </c>
      <c r="P1315" s="2" cm="1">
        <f t="array" ref="P1315">_xlfn.IFS(LEN(O1315)=8,DATE(LEFT(O1315,4),MID(O1315,5,2),RIGHT(O1315,2)),LEN(O1315)=7,DATE(LEFT(O1315,4),MID(O1315,5,1),RIGHT(O1315,2)),LEN(O1315)=6,DATE(LEFT(O1315,4),MID(O1315,5,1),RIGHT(O1315,1)))</f>
        <v>38930</v>
      </c>
      <c r="R1315">
        <v>18</v>
      </c>
      <c r="S1315" t="str">
        <f t="shared" si="103"/>
        <v>Normal</v>
      </c>
      <c r="U1315">
        <v>2024427</v>
      </c>
      <c r="V1315" s="2" cm="1">
        <f t="array" ref="V1315">_xlfn.IFS(LEN(U1315)=8,DATE(LEFT(U1315,4),MID(U1315,5,2),RIGHT(U1315,2)),LEN(U1315)=7,DATE(LEFT(U1315,4),MID(U1315,5,1),RIGHT(U1315,2)),LEN(U1315)=6,DATE(LEFT(U1315,4),MID(U1315,5,1),RIGHT(U1315,1)))</f>
        <v>45409</v>
      </c>
      <c r="X1315" s="2">
        <v>33992</v>
      </c>
      <c r="Y1315">
        <f t="shared" ca="1" si="104"/>
        <v>32</v>
      </c>
    </row>
    <row r="1316" spans="3:25" x14ac:dyDescent="0.25">
      <c r="C1316" t="s">
        <v>3870</v>
      </c>
      <c r="D1316" t="s">
        <v>3871</v>
      </c>
      <c r="F1316" t="str">
        <f t="shared" si="100"/>
        <v>Emma Prestney</v>
      </c>
      <c r="H1316" t="str">
        <f t="shared" si="101"/>
        <v>Emma Prestney</v>
      </c>
      <c r="K1316">
        <v>68</v>
      </c>
      <c r="L1316" t="str">
        <f t="shared" si="102"/>
        <v>Normal Heart Rate</v>
      </c>
      <c r="O1316">
        <v>1993819</v>
      </c>
      <c r="P1316" s="2" cm="1">
        <f t="array" ref="P1316">_xlfn.IFS(LEN(O1316)=8,DATE(LEFT(O1316,4),MID(O1316,5,2),RIGHT(O1316,2)),LEN(O1316)=7,DATE(LEFT(O1316,4),MID(O1316,5,1),RIGHT(O1316,2)),LEN(O1316)=6,DATE(LEFT(O1316,4),MID(O1316,5,1),RIGHT(O1316,1)))</f>
        <v>34200</v>
      </c>
      <c r="R1316">
        <v>11</v>
      </c>
      <c r="S1316" t="str">
        <f t="shared" si="103"/>
        <v>Normal</v>
      </c>
      <c r="U1316">
        <v>202459</v>
      </c>
      <c r="V1316" s="2" cm="1">
        <f t="array" ref="V1316">_xlfn.IFS(LEN(U1316)=8,DATE(LEFT(U1316,4),MID(U1316,5,2),RIGHT(U1316,2)),LEN(U1316)=7,DATE(LEFT(U1316,4),MID(U1316,5,1),RIGHT(U1316,2)),LEN(U1316)=6,DATE(LEFT(U1316,4),MID(U1316,5,1),RIGHT(U1316,1)))</f>
        <v>45421</v>
      </c>
      <c r="X1316" s="2">
        <v>38345</v>
      </c>
      <c r="Y1316">
        <f t="shared" ca="1" si="104"/>
        <v>20</v>
      </c>
    </row>
    <row r="1317" spans="3:25" x14ac:dyDescent="0.25">
      <c r="C1317" t="s">
        <v>3873</v>
      </c>
      <c r="D1317" t="s">
        <v>3874</v>
      </c>
      <c r="F1317" t="str">
        <f t="shared" si="100"/>
        <v>Helaine O'Hone</v>
      </c>
      <c r="H1317" t="str">
        <f t="shared" si="101"/>
        <v>Helaine O'Hone</v>
      </c>
      <c r="K1317">
        <v>88</v>
      </c>
      <c r="L1317" t="str">
        <f t="shared" si="102"/>
        <v>Normal Heart Rate</v>
      </c>
      <c r="O1317">
        <v>1993123</v>
      </c>
      <c r="P1317" s="2" cm="1">
        <f t="array" ref="P1317">_xlfn.IFS(LEN(O1317)=8,DATE(LEFT(O1317,4),MID(O1317,5,2),RIGHT(O1317,2)),LEN(O1317)=7,DATE(LEFT(O1317,4),MID(O1317,5,1),RIGHT(O1317,2)),LEN(O1317)=6,DATE(LEFT(O1317,4),MID(O1317,5,1),RIGHT(O1317,1)))</f>
        <v>33992</v>
      </c>
      <c r="R1317">
        <v>11</v>
      </c>
      <c r="S1317" t="str">
        <f t="shared" si="103"/>
        <v>Normal</v>
      </c>
      <c r="U1317">
        <v>2024425</v>
      </c>
      <c r="V1317" s="2" cm="1">
        <f t="array" ref="V1317">_xlfn.IFS(LEN(U1317)=8,DATE(LEFT(U1317,4),MID(U1317,5,2),RIGHT(U1317,2)),LEN(U1317)=7,DATE(LEFT(U1317,4),MID(U1317,5,1),RIGHT(U1317,2)),LEN(U1317)=6,DATE(LEFT(U1317,4),MID(U1317,5,1),RIGHT(U1317,1)))</f>
        <v>45407</v>
      </c>
      <c r="X1317" s="2">
        <v>29142</v>
      </c>
      <c r="Y1317">
        <f t="shared" ca="1" si="104"/>
        <v>45</v>
      </c>
    </row>
    <row r="1318" spans="3:25" x14ac:dyDescent="0.25">
      <c r="C1318" t="s">
        <v>3876</v>
      </c>
      <c r="D1318" t="s">
        <v>3877</v>
      </c>
      <c r="F1318" t="str">
        <f t="shared" si="100"/>
        <v>Joy Wing</v>
      </c>
      <c r="H1318" t="str">
        <f t="shared" si="101"/>
        <v>Joy Wing</v>
      </c>
      <c r="K1318">
        <v>82</v>
      </c>
      <c r="L1318" t="str">
        <f t="shared" si="102"/>
        <v>Normal Heart Rate</v>
      </c>
      <c r="O1318">
        <v>20041224</v>
      </c>
      <c r="P1318" s="2" cm="1">
        <f t="array" ref="P1318">_xlfn.IFS(LEN(O1318)=8,DATE(LEFT(O1318,4),MID(O1318,5,2),RIGHT(O1318,2)),LEN(O1318)=7,DATE(LEFT(O1318,4),MID(O1318,5,1),RIGHT(O1318,2)),LEN(O1318)=6,DATE(LEFT(O1318,4),MID(O1318,5,1),RIGHT(O1318,1)))</f>
        <v>38345</v>
      </c>
      <c r="R1318">
        <v>15</v>
      </c>
      <c r="S1318" t="str">
        <f t="shared" si="103"/>
        <v>Normal</v>
      </c>
      <c r="U1318">
        <v>202463</v>
      </c>
      <c r="V1318" s="2" cm="1">
        <f t="array" ref="V1318">_xlfn.IFS(LEN(U1318)=8,DATE(LEFT(U1318,4),MID(U1318,5,2),RIGHT(U1318,2)),LEN(U1318)=7,DATE(LEFT(U1318,4),MID(U1318,5,1),RIGHT(U1318,2)),LEN(U1318)=6,DATE(LEFT(U1318,4),MID(U1318,5,1),RIGHT(U1318,1)))</f>
        <v>45446</v>
      </c>
      <c r="X1318" s="2">
        <v>27437</v>
      </c>
      <c r="Y1318">
        <f t="shared" ca="1" si="104"/>
        <v>50</v>
      </c>
    </row>
    <row r="1319" spans="3:25" x14ac:dyDescent="0.25">
      <c r="C1319" t="s">
        <v>3879</v>
      </c>
      <c r="D1319" t="s">
        <v>3880</v>
      </c>
      <c r="F1319" t="str">
        <f t="shared" si="100"/>
        <v>Emmerich Offer</v>
      </c>
      <c r="H1319" t="str">
        <f t="shared" si="101"/>
        <v>Emmerich Offer</v>
      </c>
      <c r="K1319">
        <v>76</v>
      </c>
      <c r="L1319" t="str">
        <f t="shared" si="102"/>
        <v>Normal Heart Rate</v>
      </c>
      <c r="O1319">
        <v>19791014</v>
      </c>
      <c r="P1319" s="2" cm="1">
        <f t="array" ref="P1319">_xlfn.IFS(LEN(O1319)=8,DATE(LEFT(O1319,4),MID(O1319,5,2),RIGHT(O1319,2)),LEN(O1319)=7,DATE(LEFT(O1319,4),MID(O1319,5,1),RIGHT(O1319,2)),LEN(O1319)=6,DATE(LEFT(O1319,4),MID(O1319,5,1),RIGHT(O1319,1)))</f>
        <v>29142</v>
      </c>
      <c r="R1319">
        <v>16</v>
      </c>
      <c r="S1319" t="str">
        <f t="shared" si="103"/>
        <v>Normal</v>
      </c>
      <c r="U1319">
        <v>202437</v>
      </c>
      <c r="V1319" s="2" cm="1">
        <f t="array" ref="V1319">_xlfn.IFS(LEN(U1319)=8,DATE(LEFT(U1319,4),MID(U1319,5,2),RIGHT(U1319,2)),LEN(U1319)=7,DATE(LEFT(U1319,4),MID(U1319,5,1),RIGHT(U1319,2)),LEN(U1319)=6,DATE(LEFT(U1319,4),MID(U1319,5,1),RIGHT(U1319,1)))</f>
        <v>45358</v>
      </c>
      <c r="X1319" s="2">
        <v>38720</v>
      </c>
      <c r="Y1319">
        <f t="shared" ca="1" si="104"/>
        <v>19</v>
      </c>
    </row>
    <row r="1320" spans="3:25" x14ac:dyDescent="0.25">
      <c r="C1320" t="s">
        <v>3882</v>
      </c>
      <c r="D1320" t="s">
        <v>3883</v>
      </c>
      <c r="F1320" t="str">
        <f t="shared" si="100"/>
        <v>Hermie Fliege</v>
      </c>
      <c r="H1320" t="str">
        <f t="shared" si="101"/>
        <v>Hermie Fliege</v>
      </c>
      <c r="K1320">
        <v>120</v>
      </c>
      <c r="L1320" t="str">
        <f t="shared" si="102"/>
        <v>High Heart Rate</v>
      </c>
      <c r="O1320">
        <v>1975212</v>
      </c>
      <c r="P1320" s="2" cm="1">
        <f t="array" ref="P1320">_xlfn.IFS(LEN(O1320)=8,DATE(LEFT(O1320,4),MID(O1320,5,2),RIGHT(O1320,2)),LEN(O1320)=7,DATE(LEFT(O1320,4),MID(O1320,5,1),RIGHT(O1320,2)),LEN(O1320)=6,DATE(LEFT(O1320,4),MID(O1320,5,1),RIGHT(O1320,1)))</f>
        <v>27437</v>
      </c>
      <c r="R1320">
        <v>15</v>
      </c>
      <c r="S1320" t="str">
        <f t="shared" si="103"/>
        <v>Normal</v>
      </c>
      <c r="U1320">
        <v>2024324</v>
      </c>
      <c r="V1320" s="2" cm="1">
        <f t="array" ref="V1320">_xlfn.IFS(LEN(U1320)=8,DATE(LEFT(U1320,4),MID(U1320,5,2),RIGHT(U1320,2)),LEN(U1320)=7,DATE(LEFT(U1320,4),MID(U1320,5,1),RIGHT(U1320,2)),LEN(U1320)=6,DATE(LEFT(U1320,4),MID(U1320,5,1),RIGHT(U1320,1)))</f>
        <v>45375</v>
      </c>
      <c r="X1320" s="2">
        <v>37271</v>
      </c>
      <c r="Y1320">
        <f t="shared" ca="1" si="104"/>
        <v>23</v>
      </c>
    </row>
    <row r="1321" spans="3:25" x14ac:dyDescent="0.25">
      <c r="C1321" t="s">
        <v>3885</v>
      </c>
      <c r="D1321" t="s">
        <v>3886</v>
      </c>
      <c r="F1321" t="str">
        <f t="shared" si="100"/>
        <v>Nance Atwool</v>
      </c>
      <c r="H1321" t="str">
        <f t="shared" si="101"/>
        <v>Nance Atwool</v>
      </c>
      <c r="K1321">
        <v>110</v>
      </c>
      <c r="L1321" t="str">
        <f t="shared" si="102"/>
        <v>High Heart Rate</v>
      </c>
      <c r="O1321">
        <v>2006103</v>
      </c>
      <c r="P1321" s="2" cm="1">
        <f t="array" ref="P1321">_xlfn.IFS(LEN(O1321)=8,DATE(LEFT(O1321,4),MID(O1321,5,2),RIGHT(O1321,2)),LEN(O1321)=7,DATE(LEFT(O1321,4),MID(O1321,5,1),RIGHT(O1321,2)),LEN(O1321)=6,DATE(LEFT(O1321,4),MID(O1321,5,1),RIGHT(O1321,1)))</f>
        <v>38720</v>
      </c>
      <c r="R1321">
        <v>13</v>
      </c>
      <c r="S1321" t="str">
        <f t="shared" si="103"/>
        <v>Normal</v>
      </c>
      <c r="U1321">
        <v>2024112</v>
      </c>
      <c r="V1321" s="2" cm="1">
        <f t="array" ref="V1321">_xlfn.IFS(LEN(U1321)=8,DATE(LEFT(U1321,4),MID(U1321,5,2),RIGHT(U1321,2)),LEN(U1321)=7,DATE(LEFT(U1321,4),MID(U1321,5,1),RIGHT(U1321,2)),LEN(U1321)=6,DATE(LEFT(U1321,4),MID(U1321,5,1),RIGHT(U1321,1)))</f>
        <v>45303</v>
      </c>
      <c r="X1321" s="2">
        <v>29886</v>
      </c>
      <c r="Y1321">
        <f t="shared" ca="1" si="104"/>
        <v>43</v>
      </c>
    </row>
    <row r="1322" spans="3:25" x14ac:dyDescent="0.25">
      <c r="C1322" t="s">
        <v>3888</v>
      </c>
      <c r="D1322" t="s">
        <v>3889</v>
      </c>
      <c r="F1322" t="str">
        <f t="shared" si="100"/>
        <v>Mariellen Sylvaine</v>
      </c>
      <c r="H1322" t="str">
        <f t="shared" si="101"/>
        <v>Mariellen Sylvaine</v>
      </c>
      <c r="K1322">
        <v>85</v>
      </c>
      <c r="L1322" t="str">
        <f t="shared" si="102"/>
        <v>Normal Heart Rate</v>
      </c>
      <c r="O1322">
        <v>2002115</v>
      </c>
      <c r="P1322" s="2" cm="1">
        <f t="array" ref="P1322">_xlfn.IFS(LEN(O1322)=8,DATE(LEFT(O1322,4),MID(O1322,5,2),RIGHT(O1322,2)),LEN(O1322)=7,DATE(LEFT(O1322,4),MID(O1322,5,1),RIGHT(O1322,2)),LEN(O1322)=6,DATE(LEFT(O1322,4),MID(O1322,5,1),RIGHT(O1322,1)))</f>
        <v>37271</v>
      </c>
      <c r="R1322">
        <v>14</v>
      </c>
      <c r="S1322" t="str">
        <f t="shared" si="103"/>
        <v>Normal</v>
      </c>
      <c r="U1322">
        <v>2024324</v>
      </c>
      <c r="V1322" s="2" cm="1">
        <f t="array" ref="V1322">_xlfn.IFS(LEN(U1322)=8,DATE(LEFT(U1322,4),MID(U1322,5,2),RIGHT(U1322,2)),LEN(U1322)=7,DATE(LEFT(U1322,4),MID(U1322,5,1),RIGHT(U1322,2)),LEN(U1322)=6,DATE(LEFT(U1322,4),MID(U1322,5,1),RIGHT(U1322,1)))</f>
        <v>45375</v>
      </c>
      <c r="X1322" s="2">
        <v>26361</v>
      </c>
      <c r="Y1322">
        <f t="shared" ca="1" si="104"/>
        <v>53</v>
      </c>
    </row>
    <row r="1323" spans="3:25" x14ac:dyDescent="0.25">
      <c r="C1323" t="s">
        <v>3891</v>
      </c>
      <c r="D1323" t="s">
        <v>219</v>
      </c>
      <c r="F1323" t="str">
        <f t="shared" si="100"/>
        <v>Peter Leipnik</v>
      </c>
      <c r="H1323" t="str">
        <f t="shared" si="101"/>
        <v>Peter Leipnik</v>
      </c>
      <c r="K1323">
        <v>120</v>
      </c>
      <c r="L1323" t="str">
        <f t="shared" si="102"/>
        <v>High Heart Rate</v>
      </c>
      <c r="O1323">
        <v>19811027</v>
      </c>
      <c r="P1323" s="2" cm="1">
        <f t="array" ref="P1323">_xlfn.IFS(LEN(O1323)=8,DATE(LEFT(O1323,4),MID(O1323,5,2),RIGHT(O1323,2)),LEN(O1323)=7,DATE(LEFT(O1323,4),MID(O1323,5,1),RIGHT(O1323,2)),LEN(O1323)=6,DATE(LEFT(O1323,4),MID(O1323,5,1),RIGHT(O1323,1)))</f>
        <v>29886</v>
      </c>
      <c r="R1323">
        <v>15</v>
      </c>
      <c r="S1323" t="str">
        <f t="shared" si="103"/>
        <v>Normal</v>
      </c>
      <c r="U1323">
        <v>2024526</v>
      </c>
      <c r="V1323" s="2" cm="1">
        <f t="array" ref="V1323">_xlfn.IFS(LEN(U1323)=8,DATE(LEFT(U1323,4),MID(U1323,5,2),RIGHT(U1323,2)),LEN(U1323)=7,DATE(LEFT(U1323,4),MID(U1323,5,1),RIGHT(U1323,2)),LEN(U1323)=6,DATE(LEFT(U1323,4),MID(U1323,5,1),RIGHT(U1323,1)))</f>
        <v>45438</v>
      </c>
      <c r="X1323" s="2">
        <v>37541</v>
      </c>
      <c r="Y1323">
        <f t="shared" ca="1" si="104"/>
        <v>22</v>
      </c>
    </row>
    <row r="1324" spans="3:25" x14ac:dyDescent="0.25">
      <c r="C1324" t="s">
        <v>3893</v>
      </c>
      <c r="D1324" t="s">
        <v>3894</v>
      </c>
      <c r="F1324" t="str">
        <f t="shared" si="100"/>
        <v>Alissa Gilsthorpe</v>
      </c>
      <c r="H1324" t="str">
        <f t="shared" si="101"/>
        <v>Alissa Gilsthorpe</v>
      </c>
      <c r="K1324">
        <v>92</v>
      </c>
      <c r="L1324" t="str">
        <f t="shared" si="102"/>
        <v>Normal Heart Rate</v>
      </c>
      <c r="O1324">
        <v>197233</v>
      </c>
      <c r="P1324" s="2" cm="1">
        <f t="array" ref="P1324">_xlfn.IFS(LEN(O1324)=8,DATE(LEFT(O1324,4),MID(O1324,5,2),RIGHT(O1324,2)),LEN(O1324)=7,DATE(LEFT(O1324,4),MID(O1324,5,1),RIGHT(O1324,2)),LEN(O1324)=6,DATE(LEFT(O1324,4),MID(O1324,5,1),RIGHT(O1324,1)))</f>
        <v>26361</v>
      </c>
      <c r="R1324">
        <v>11</v>
      </c>
      <c r="S1324" t="str">
        <f t="shared" si="103"/>
        <v>Normal</v>
      </c>
      <c r="U1324">
        <v>2024114</v>
      </c>
      <c r="V1324" s="2" cm="1">
        <f t="array" ref="V1324">_xlfn.IFS(LEN(U1324)=8,DATE(LEFT(U1324,4),MID(U1324,5,2),RIGHT(U1324,2)),LEN(U1324)=7,DATE(LEFT(U1324,4),MID(U1324,5,1),RIGHT(U1324,2)),LEN(U1324)=6,DATE(LEFT(U1324,4),MID(U1324,5,1),RIGHT(U1324,1)))</f>
        <v>45305</v>
      </c>
      <c r="X1324" s="2">
        <v>38027</v>
      </c>
      <c r="Y1324">
        <f t="shared" ca="1" si="104"/>
        <v>21</v>
      </c>
    </row>
    <row r="1325" spans="3:25" x14ac:dyDescent="0.25">
      <c r="C1325" t="s">
        <v>3896</v>
      </c>
      <c r="D1325" t="s">
        <v>3897</v>
      </c>
      <c r="F1325" t="str">
        <f t="shared" si="100"/>
        <v>Bevon Rippingall</v>
      </c>
      <c r="H1325" t="str">
        <f t="shared" si="101"/>
        <v>Bevon Rippingall</v>
      </c>
      <c r="K1325">
        <v>78</v>
      </c>
      <c r="L1325" t="str">
        <f t="shared" si="102"/>
        <v>Normal Heart Rate</v>
      </c>
      <c r="O1325">
        <v>20021012</v>
      </c>
      <c r="P1325" s="2" cm="1">
        <f t="array" ref="P1325">_xlfn.IFS(LEN(O1325)=8,DATE(LEFT(O1325,4),MID(O1325,5,2),RIGHT(O1325,2)),LEN(O1325)=7,DATE(LEFT(O1325,4),MID(O1325,5,1),RIGHT(O1325,2)),LEN(O1325)=6,DATE(LEFT(O1325,4),MID(O1325,5,1),RIGHT(O1325,1)))</f>
        <v>37541</v>
      </c>
      <c r="R1325">
        <v>20</v>
      </c>
      <c r="S1325" t="str">
        <f t="shared" si="103"/>
        <v>Normal</v>
      </c>
      <c r="U1325">
        <v>2024116</v>
      </c>
      <c r="V1325" s="2" cm="1">
        <f t="array" ref="V1325">_xlfn.IFS(LEN(U1325)=8,DATE(LEFT(U1325,4),MID(U1325,5,2),RIGHT(U1325,2)),LEN(U1325)=7,DATE(LEFT(U1325,4),MID(U1325,5,1),RIGHT(U1325,2)),LEN(U1325)=6,DATE(LEFT(U1325,4),MID(U1325,5,1),RIGHT(U1325,1)))</f>
        <v>45307</v>
      </c>
      <c r="X1325" s="2">
        <v>33044</v>
      </c>
      <c r="Y1325">
        <f t="shared" ca="1" si="104"/>
        <v>34</v>
      </c>
    </row>
    <row r="1326" spans="3:25" x14ac:dyDescent="0.25">
      <c r="C1326" t="s">
        <v>3899</v>
      </c>
      <c r="D1326" t="s">
        <v>3900</v>
      </c>
      <c r="F1326" t="str">
        <f t="shared" si="100"/>
        <v>Petunia Theunissen</v>
      </c>
      <c r="H1326" t="str">
        <f t="shared" si="101"/>
        <v>Petunia Theunissen</v>
      </c>
      <c r="K1326">
        <v>120</v>
      </c>
      <c r="L1326" t="str">
        <f t="shared" si="102"/>
        <v>High Heart Rate</v>
      </c>
      <c r="O1326">
        <v>2004210</v>
      </c>
      <c r="P1326" s="2" cm="1">
        <f t="array" ref="P1326">_xlfn.IFS(LEN(O1326)=8,DATE(LEFT(O1326,4),MID(O1326,5,2),RIGHT(O1326,2)),LEN(O1326)=7,DATE(LEFT(O1326,4),MID(O1326,5,1),RIGHT(O1326,2)),LEN(O1326)=6,DATE(LEFT(O1326,4),MID(O1326,5,1),RIGHT(O1326,1)))</f>
        <v>38027</v>
      </c>
      <c r="R1326">
        <v>15</v>
      </c>
      <c r="S1326" t="str">
        <f t="shared" si="103"/>
        <v>Normal</v>
      </c>
      <c r="U1326">
        <v>2024223</v>
      </c>
      <c r="V1326" s="2" cm="1">
        <f t="array" ref="V1326">_xlfn.IFS(LEN(U1326)=8,DATE(LEFT(U1326,4),MID(U1326,5,2),RIGHT(U1326,2)),LEN(U1326)=7,DATE(LEFT(U1326,4),MID(U1326,5,1),RIGHT(U1326,2)),LEN(U1326)=6,DATE(LEFT(U1326,4),MID(U1326,5,1),RIGHT(U1326,1)))</f>
        <v>45345</v>
      </c>
      <c r="X1326" s="2">
        <v>38150</v>
      </c>
      <c r="Y1326">
        <f t="shared" ca="1" si="104"/>
        <v>20</v>
      </c>
    </row>
    <row r="1327" spans="3:25" x14ac:dyDescent="0.25">
      <c r="C1327" t="s">
        <v>3902</v>
      </c>
      <c r="D1327" t="s">
        <v>3903</v>
      </c>
      <c r="F1327" t="str">
        <f t="shared" si="100"/>
        <v>Steffie Minchin</v>
      </c>
      <c r="H1327" t="str">
        <f t="shared" si="101"/>
        <v>Steffie Minchin</v>
      </c>
      <c r="K1327">
        <v>112</v>
      </c>
      <c r="L1327" t="str">
        <f t="shared" si="102"/>
        <v>High Heart Rate</v>
      </c>
      <c r="O1327">
        <v>1990620</v>
      </c>
      <c r="P1327" s="2" cm="1">
        <f t="array" ref="P1327">_xlfn.IFS(LEN(O1327)=8,DATE(LEFT(O1327,4),MID(O1327,5,2),RIGHT(O1327,2)),LEN(O1327)=7,DATE(LEFT(O1327,4),MID(O1327,5,1),RIGHT(O1327,2)),LEN(O1327)=6,DATE(LEFT(O1327,4),MID(O1327,5,1),RIGHT(O1327,1)))</f>
        <v>33044</v>
      </c>
      <c r="R1327">
        <v>25</v>
      </c>
      <c r="S1327" t="str">
        <f t="shared" si="103"/>
        <v>Bad</v>
      </c>
      <c r="U1327">
        <v>2024528</v>
      </c>
      <c r="V1327" s="2" cm="1">
        <f t="array" ref="V1327">_xlfn.IFS(LEN(U1327)=8,DATE(LEFT(U1327,4),MID(U1327,5,2),RIGHT(U1327,2)),LEN(U1327)=7,DATE(LEFT(U1327,4),MID(U1327,5,1),RIGHT(U1327,2)),LEN(U1327)=6,DATE(LEFT(U1327,4),MID(U1327,5,1),RIGHT(U1327,1)))</f>
        <v>45440</v>
      </c>
      <c r="X1327" s="2">
        <v>36028</v>
      </c>
      <c r="Y1327">
        <f t="shared" ca="1" si="104"/>
        <v>26</v>
      </c>
    </row>
    <row r="1328" spans="3:25" x14ac:dyDescent="0.25">
      <c r="C1328" t="s">
        <v>3905</v>
      </c>
      <c r="D1328" t="s">
        <v>3906</v>
      </c>
      <c r="F1328" t="str">
        <f t="shared" si="100"/>
        <v>L;urette Tomaszczyk</v>
      </c>
      <c r="H1328" t="str">
        <f t="shared" si="101"/>
        <v>L;urette Tomaszczyk</v>
      </c>
      <c r="K1328">
        <v>84</v>
      </c>
      <c r="L1328" t="str">
        <f t="shared" si="102"/>
        <v>Normal Heart Rate</v>
      </c>
      <c r="O1328">
        <v>2004612</v>
      </c>
      <c r="P1328" s="2" cm="1">
        <f t="array" ref="P1328">_xlfn.IFS(LEN(O1328)=8,DATE(LEFT(O1328,4),MID(O1328,5,2),RIGHT(O1328,2)),LEN(O1328)=7,DATE(LEFT(O1328,4),MID(O1328,5,1),RIGHT(O1328,2)),LEN(O1328)=6,DATE(LEFT(O1328,4),MID(O1328,5,1),RIGHT(O1328,1)))</f>
        <v>38150</v>
      </c>
      <c r="R1328">
        <v>14</v>
      </c>
      <c r="S1328" t="str">
        <f t="shared" si="103"/>
        <v>Normal</v>
      </c>
      <c r="U1328">
        <v>2024529</v>
      </c>
      <c r="V1328" s="2" cm="1">
        <f t="array" ref="V1328">_xlfn.IFS(LEN(U1328)=8,DATE(LEFT(U1328,4),MID(U1328,5,2),RIGHT(U1328,2)),LEN(U1328)=7,DATE(LEFT(U1328,4),MID(U1328,5,1),RIGHT(U1328,2)),LEN(U1328)=6,DATE(LEFT(U1328,4),MID(U1328,5,1),RIGHT(U1328,1)))</f>
        <v>45441</v>
      </c>
      <c r="X1328" s="2">
        <v>35808</v>
      </c>
      <c r="Y1328">
        <f t="shared" ca="1" si="104"/>
        <v>27</v>
      </c>
    </row>
    <row r="1329" spans="3:25" x14ac:dyDescent="0.25">
      <c r="C1329" t="s">
        <v>3908</v>
      </c>
      <c r="D1329" t="s">
        <v>3909</v>
      </c>
      <c r="F1329" t="str">
        <f t="shared" si="100"/>
        <v>Timothea Domoni</v>
      </c>
      <c r="H1329" t="str">
        <f t="shared" si="101"/>
        <v>Timothea Domoni</v>
      </c>
      <c r="K1329">
        <v>79</v>
      </c>
      <c r="L1329" t="str">
        <f t="shared" si="102"/>
        <v>Normal Heart Rate</v>
      </c>
      <c r="O1329">
        <v>1998821</v>
      </c>
      <c r="P1329" s="2" cm="1">
        <f t="array" ref="P1329">_xlfn.IFS(LEN(O1329)=8,DATE(LEFT(O1329,4),MID(O1329,5,2),RIGHT(O1329,2)),LEN(O1329)=7,DATE(LEFT(O1329,4),MID(O1329,5,1),RIGHT(O1329,2)),LEN(O1329)=6,DATE(LEFT(O1329,4),MID(O1329,5,1),RIGHT(O1329,1)))</f>
        <v>36028</v>
      </c>
      <c r="R1329">
        <v>15</v>
      </c>
      <c r="S1329" t="str">
        <f t="shared" si="103"/>
        <v>Normal</v>
      </c>
      <c r="U1329">
        <v>2024623</v>
      </c>
      <c r="V1329" s="2" cm="1">
        <f t="array" ref="V1329">_xlfn.IFS(LEN(U1329)=8,DATE(LEFT(U1329,4),MID(U1329,5,2),RIGHT(U1329,2)),LEN(U1329)=7,DATE(LEFT(U1329,4),MID(U1329,5,1),RIGHT(U1329,2)),LEN(U1329)=6,DATE(LEFT(U1329,4),MID(U1329,5,1),RIGHT(U1329,1)))</f>
        <v>45466</v>
      </c>
      <c r="X1329" s="2">
        <v>32958</v>
      </c>
      <c r="Y1329">
        <f t="shared" ca="1" si="104"/>
        <v>34</v>
      </c>
    </row>
    <row r="1330" spans="3:25" x14ac:dyDescent="0.25">
      <c r="C1330" t="s">
        <v>3911</v>
      </c>
      <c r="D1330" t="s">
        <v>3912</v>
      </c>
      <c r="F1330" t="str">
        <f t="shared" si="100"/>
        <v>Florencia Carsey</v>
      </c>
      <c r="H1330" t="str">
        <f t="shared" si="101"/>
        <v>Florencia Carsey</v>
      </c>
      <c r="K1330">
        <v>91</v>
      </c>
      <c r="L1330" t="str">
        <f t="shared" si="102"/>
        <v>Normal Heart Rate</v>
      </c>
      <c r="O1330">
        <v>1998113</v>
      </c>
      <c r="P1330" s="2" cm="1">
        <f t="array" ref="P1330">_xlfn.IFS(LEN(O1330)=8,DATE(LEFT(O1330,4),MID(O1330,5,2),RIGHT(O1330,2)),LEN(O1330)=7,DATE(LEFT(O1330,4),MID(O1330,5,1),RIGHT(O1330,2)),LEN(O1330)=6,DATE(LEFT(O1330,4),MID(O1330,5,1),RIGHT(O1330,1)))</f>
        <v>35808</v>
      </c>
      <c r="R1330">
        <v>11</v>
      </c>
      <c r="S1330" t="str">
        <f t="shared" si="103"/>
        <v>Normal</v>
      </c>
      <c r="U1330">
        <v>2024323</v>
      </c>
      <c r="V1330" s="2" cm="1">
        <f t="array" ref="V1330">_xlfn.IFS(LEN(U1330)=8,DATE(LEFT(U1330,4),MID(U1330,5,2),RIGHT(U1330,2)),LEN(U1330)=7,DATE(LEFT(U1330,4),MID(U1330,5,1),RIGHT(U1330,2)),LEN(U1330)=6,DATE(LEFT(U1330,4),MID(U1330,5,1),RIGHT(U1330,1)))</f>
        <v>45374</v>
      </c>
      <c r="X1330" s="2">
        <v>36910</v>
      </c>
      <c r="Y1330">
        <f t="shared" ca="1" si="104"/>
        <v>24</v>
      </c>
    </row>
    <row r="1331" spans="3:25" x14ac:dyDescent="0.25">
      <c r="C1331" t="s">
        <v>3601</v>
      </c>
      <c r="D1331" t="s">
        <v>3914</v>
      </c>
      <c r="F1331" t="str">
        <f t="shared" si="100"/>
        <v>Catherin Jaggar</v>
      </c>
      <c r="H1331" t="str">
        <f t="shared" si="101"/>
        <v>Catherin Jaggar</v>
      </c>
      <c r="K1331">
        <v>109</v>
      </c>
      <c r="L1331" t="str">
        <f t="shared" si="102"/>
        <v>High Heart Rate</v>
      </c>
      <c r="O1331">
        <v>1990326</v>
      </c>
      <c r="P1331" s="2" cm="1">
        <f t="array" ref="P1331">_xlfn.IFS(LEN(O1331)=8,DATE(LEFT(O1331,4),MID(O1331,5,2),RIGHT(O1331,2)),LEN(O1331)=7,DATE(LEFT(O1331,4),MID(O1331,5,1),RIGHT(O1331,2)),LEN(O1331)=6,DATE(LEFT(O1331,4),MID(O1331,5,1),RIGHT(O1331,1)))</f>
        <v>32958</v>
      </c>
      <c r="R1331">
        <v>15</v>
      </c>
      <c r="S1331" t="str">
        <f t="shared" si="103"/>
        <v>Normal</v>
      </c>
      <c r="U1331">
        <v>2024228</v>
      </c>
      <c r="V1331" s="2" cm="1">
        <f t="array" ref="V1331">_xlfn.IFS(LEN(U1331)=8,DATE(LEFT(U1331,4),MID(U1331,5,2),RIGHT(U1331,2)),LEN(U1331)=7,DATE(LEFT(U1331,4),MID(U1331,5,1),RIGHT(U1331,2)),LEN(U1331)=6,DATE(LEFT(U1331,4),MID(U1331,5,1),RIGHT(U1331,1)))</f>
        <v>45350</v>
      </c>
      <c r="X1331" s="2">
        <v>38721</v>
      </c>
      <c r="Y1331">
        <f t="shared" ca="1" si="104"/>
        <v>19</v>
      </c>
    </row>
    <row r="1332" spans="3:25" x14ac:dyDescent="0.25">
      <c r="C1332" t="s">
        <v>3916</v>
      </c>
      <c r="D1332" t="s">
        <v>3917</v>
      </c>
      <c r="F1332" t="str">
        <f t="shared" si="100"/>
        <v>Laureen Westover</v>
      </c>
      <c r="H1332" t="str">
        <f t="shared" si="101"/>
        <v>Laureen Westover</v>
      </c>
      <c r="K1332">
        <v>87</v>
      </c>
      <c r="L1332" t="str">
        <f t="shared" si="102"/>
        <v>Normal Heart Rate</v>
      </c>
      <c r="O1332">
        <v>2001119</v>
      </c>
      <c r="P1332" s="2" cm="1">
        <f t="array" ref="P1332">_xlfn.IFS(LEN(O1332)=8,DATE(LEFT(O1332,4),MID(O1332,5,2),RIGHT(O1332,2)),LEN(O1332)=7,DATE(LEFT(O1332,4),MID(O1332,5,1),RIGHT(O1332,2)),LEN(O1332)=6,DATE(LEFT(O1332,4),MID(O1332,5,1),RIGHT(O1332,1)))</f>
        <v>36910</v>
      </c>
      <c r="R1332">
        <v>20</v>
      </c>
      <c r="S1332" t="str">
        <f t="shared" si="103"/>
        <v>Normal</v>
      </c>
      <c r="U1332">
        <v>202455</v>
      </c>
      <c r="V1332" s="2" cm="1">
        <f t="array" ref="V1332">_xlfn.IFS(LEN(U1332)=8,DATE(LEFT(U1332,4),MID(U1332,5,2),RIGHT(U1332,2)),LEN(U1332)=7,DATE(LEFT(U1332,4),MID(U1332,5,1),RIGHT(U1332,2)),LEN(U1332)=6,DATE(LEFT(U1332,4),MID(U1332,5,1),RIGHT(U1332,1)))</f>
        <v>45417</v>
      </c>
      <c r="X1332" s="2">
        <v>38021</v>
      </c>
      <c r="Y1332">
        <f t="shared" ca="1" si="104"/>
        <v>21</v>
      </c>
    </row>
    <row r="1333" spans="3:25" x14ac:dyDescent="0.25">
      <c r="C1333" t="s">
        <v>3919</v>
      </c>
      <c r="D1333" t="s">
        <v>3920</v>
      </c>
      <c r="F1333" t="str">
        <f t="shared" si="100"/>
        <v>Ainsley Ownsworth</v>
      </c>
      <c r="H1333" t="str">
        <f t="shared" si="101"/>
        <v>Ainsley Ownsworth</v>
      </c>
      <c r="K1333">
        <v>97</v>
      </c>
      <c r="L1333" t="str">
        <f t="shared" si="102"/>
        <v>Normal Heart Rate</v>
      </c>
      <c r="O1333">
        <v>200614</v>
      </c>
      <c r="P1333" s="2" cm="1">
        <f t="array" ref="P1333">_xlfn.IFS(LEN(O1333)=8,DATE(LEFT(O1333,4),MID(O1333,5,2),RIGHT(O1333,2)),LEN(O1333)=7,DATE(LEFT(O1333,4),MID(O1333,5,1),RIGHT(O1333,2)),LEN(O1333)=6,DATE(LEFT(O1333,4),MID(O1333,5,1),RIGHT(O1333,1)))</f>
        <v>38721</v>
      </c>
      <c r="R1333">
        <v>15</v>
      </c>
      <c r="S1333" t="str">
        <f t="shared" si="103"/>
        <v>Normal</v>
      </c>
      <c r="U1333">
        <v>202436</v>
      </c>
      <c r="V1333" s="2" cm="1">
        <f t="array" ref="V1333">_xlfn.IFS(LEN(U1333)=8,DATE(LEFT(U1333,4),MID(U1333,5,2),RIGHT(U1333,2)),LEN(U1333)=7,DATE(LEFT(U1333,4),MID(U1333,5,1),RIGHT(U1333,2)),LEN(U1333)=6,DATE(LEFT(U1333,4),MID(U1333,5,1),RIGHT(U1333,1)))</f>
        <v>45357</v>
      </c>
      <c r="X1333" s="2">
        <v>19504</v>
      </c>
      <c r="Y1333">
        <f t="shared" ca="1" si="104"/>
        <v>71</v>
      </c>
    </row>
    <row r="1334" spans="3:25" x14ac:dyDescent="0.25">
      <c r="C1334" t="s">
        <v>2957</v>
      </c>
      <c r="D1334" t="s">
        <v>3922</v>
      </c>
      <c r="F1334" t="str">
        <f t="shared" si="100"/>
        <v>Koenraad Crier</v>
      </c>
      <c r="H1334" t="str">
        <f t="shared" si="101"/>
        <v>Koenraad Crier</v>
      </c>
      <c r="K1334">
        <v>100</v>
      </c>
      <c r="L1334" t="str">
        <f t="shared" si="102"/>
        <v>High Heart Rate</v>
      </c>
      <c r="O1334">
        <v>200424</v>
      </c>
      <c r="P1334" s="2" cm="1">
        <f t="array" ref="P1334">_xlfn.IFS(LEN(O1334)=8,DATE(LEFT(O1334,4),MID(O1334,5,2),RIGHT(O1334,2)),LEN(O1334)=7,DATE(LEFT(O1334,4),MID(O1334,5,1),RIGHT(O1334,2)),LEN(O1334)=6,DATE(LEFT(O1334,4),MID(O1334,5,1),RIGHT(O1334,1)))</f>
        <v>38021</v>
      </c>
      <c r="R1334">
        <v>15</v>
      </c>
      <c r="S1334" t="str">
        <f t="shared" si="103"/>
        <v>Normal</v>
      </c>
      <c r="U1334">
        <v>2024428</v>
      </c>
      <c r="V1334" s="2" cm="1">
        <f t="array" ref="V1334">_xlfn.IFS(LEN(U1334)=8,DATE(LEFT(U1334,4),MID(U1334,5,2),RIGHT(U1334,2)),LEN(U1334)=7,DATE(LEFT(U1334,4),MID(U1334,5,1),RIGHT(U1334,2)),LEN(U1334)=6,DATE(LEFT(U1334,4),MID(U1334,5,1),RIGHT(U1334,1)))</f>
        <v>45410</v>
      </c>
      <c r="X1334" s="2">
        <v>32045</v>
      </c>
      <c r="Y1334">
        <f t="shared" ca="1" si="104"/>
        <v>37</v>
      </c>
    </row>
    <row r="1335" spans="3:25" x14ac:dyDescent="0.25">
      <c r="C1335" t="s">
        <v>3924</v>
      </c>
      <c r="D1335" t="s">
        <v>3925</v>
      </c>
      <c r="F1335" t="str">
        <f t="shared" si="100"/>
        <v>Trevor Keeping</v>
      </c>
      <c r="H1335" t="str">
        <f t="shared" si="101"/>
        <v>Trevor Keeping</v>
      </c>
      <c r="K1335">
        <v>84</v>
      </c>
      <c r="L1335" t="str">
        <f t="shared" si="102"/>
        <v>Normal Heart Rate</v>
      </c>
      <c r="O1335">
        <v>1953525</v>
      </c>
      <c r="P1335" s="2" cm="1">
        <f t="array" ref="P1335">_xlfn.IFS(LEN(O1335)=8,DATE(LEFT(O1335,4),MID(O1335,5,2),RIGHT(O1335,2)),LEN(O1335)=7,DATE(LEFT(O1335,4),MID(O1335,5,1),RIGHT(O1335,2)),LEN(O1335)=6,DATE(LEFT(O1335,4),MID(O1335,5,1),RIGHT(O1335,1)))</f>
        <v>19504</v>
      </c>
      <c r="R1335">
        <v>18</v>
      </c>
      <c r="S1335" t="str">
        <f t="shared" si="103"/>
        <v>Normal</v>
      </c>
      <c r="U1335">
        <v>202442</v>
      </c>
      <c r="V1335" s="2" cm="1">
        <f t="array" ref="V1335">_xlfn.IFS(LEN(U1335)=8,DATE(LEFT(U1335,4),MID(U1335,5,2),RIGHT(U1335,2)),LEN(U1335)=7,DATE(LEFT(U1335,4),MID(U1335,5,1),RIGHT(U1335,2)),LEN(U1335)=6,DATE(LEFT(U1335,4),MID(U1335,5,1),RIGHT(U1335,1)))</f>
        <v>45384</v>
      </c>
      <c r="X1335" s="2">
        <v>27098</v>
      </c>
      <c r="Y1335">
        <f t="shared" ca="1" si="104"/>
        <v>51</v>
      </c>
    </row>
    <row r="1336" spans="3:25" x14ac:dyDescent="0.25">
      <c r="C1336" t="s">
        <v>3927</v>
      </c>
      <c r="D1336" t="s">
        <v>3928</v>
      </c>
      <c r="F1336" t="str">
        <f t="shared" si="100"/>
        <v>Viviene Elleray</v>
      </c>
      <c r="H1336" t="str">
        <f t="shared" si="101"/>
        <v>Viviene Elleray</v>
      </c>
      <c r="K1336">
        <v>89</v>
      </c>
      <c r="L1336" t="str">
        <f t="shared" si="102"/>
        <v>Normal Heart Rate</v>
      </c>
      <c r="O1336">
        <v>1987925</v>
      </c>
      <c r="P1336" s="2" cm="1">
        <f t="array" ref="P1336">_xlfn.IFS(LEN(O1336)=8,DATE(LEFT(O1336,4),MID(O1336,5,2),RIGHT(O1336,2)),LEN(O1336)=7,DATE(LEFT(O1336,4),MID(O1336,5,1),RIGHT(O1336,2)),LEN(O1336)=6,DATE(LEFT(O1336,4),MID(O1336,5,1),RIGHT(O1336,1)))</f>
        <v>32045</v>
      </c>
      <c r="R1336">
        <v>7</v>
      </c>
      <c r="S1336" t="str">
        <f t="shared" si="103"/>
        <v>Normal</v>
      </c>
      <c r="U1336">
        <v>202459</v>
      </c>
      <c r="V1336" s="2" cm="1">
        <f t="array" ref="V1336">_xlfn.IFS(LEN(U1336)=8,DATE(LEFT(U1336,4),MID(U1336,5,2),RIGHT(U1336,2)),LEN(U1336)=7,DATE(LEFT(U1336,4),MID(U1336,5,1),RIGHT(U1336,2)),LEN(U1336)=6,DATE(LEFT(U1336,4),MID(U1336,5,1),RIGHT(U1336,1)))</f>
        <v>45421</v>
      </c>
      <c r="X1336" s="2">
        <v>36789</v>
      </c>
      <c r="Y1336">
        <f t="shared" ca="1" si="104"/>
        <v>24</v>
      </c>
    </row>
    <row r="1337" spans="3:25" x14ac:dyDescent="0.25">
      <c r="C1337" t="s">
        <v>3930</v>
      </c>
      <c r="D1337" t="s">
        <v>3931</v>
      </c>
      <c r="F1337" t="str">
        <f t="shared" si="100"/>
        <v>Janaya Josskowitz</v>
      </c>
      <c r="H1337" t="str">
        <f t="shared" si="101"/>
        <v>Janaya Josskowitz</v>
      </c>
      <c r="K1337">
        <v>71</v>
      </c>
      <c r="L1337" t="str">
        <f t="shared" si="102"/>
        <v>Normal Heart Rate</v>
      </c>
      <c r="O1337">
        <v>1974310</v>
      </c>
      <c r="P1337" s="2" cm="1">
        <f t="array" ref="P1337">_xlfn.IFS(LEN(O1337)=8,DATE(LEFT(O1337,4),MID(O1337,5,2),RIGHT(O1337,2)),LEN(O1337)=7,DATE(LEFT(O1337,4),MID(O1337,5,1),RIGHT(O1337,2)),LEN(O1337)=6,DATE(LEFT(O1337,4),MID(O1337,5,1),RIGHT(O1337,1)))</f>
        <v>27098</v>
      </c>
      <c r="R1337">
        <v>9</v>
      </c>
      <c r="S1337" t="str">
        <f t="shared" si="103"/>
        <v>Normal</v>
      </c>
      <c r="U1337">
        <v>202415</v>
      </c>
      <c r="V1337" s="2" cm="1">
        <f t="array" ref="V1337">_xlfn.IFS(LEN(U1337)=8,DATE(LEFT(U1337,4),MID(U1337,5,2),RIGHT(U1337,2)),LEN(U1337)=7,DATE(LEFT(U1337,4),MID(U1337,5,1),RIGHT(U1337,2)),LEN(U1337)=6,DATE(LEFT(U1337,4),MID(U1337,5,1),RIGHT(U1337,1)))</f>
        <v>45296</v>
      </c>
      <c r="X1337" s="2">
        <v>21724</v>
      </c>
      <c r="Y1337">
        <f t="shared" ca="1" si="104"/>
        <v>65</v>
      </c>
    </row>
    <row r="1338" spans="3:25" x14ac:dyDescent="0.25">
      <c r="C1338" t="s">
        <v>3933</v>
      </c>
      <c r="D1338" t="s">
        <v>3934</v>
      </c>
      <c r="F1338" t="str">
        <f t="shared" si="100"/>
        <v>Land Tesdale</v>
      </c>
      <c r="H1338" t="str">
        <f t="shared" si="101"/>
        <v>Land Tesdale</v>
      </c>
      <c r="K1338">
        <v>101</v>
      </c>
      <c r="L1338" t="str">
        <f t="shared" si="102"/>
        <v>High Heart Rate</v>
      </c>
      <c r="O1338">
        <v>2000920</v>
      </c>
      <c r="P1338" s="2" cm="1">
        <f t="array" ref="P1338">_xlfn.IFS(LEN(O1338)=8,DATE(LEFT(O1338,4),MID(O1338,5,2),RIGHT(O1338,2)),LEN(O1338)=7,DATE(LEFT(O1338,4),MID(O1338,5,1),RIGHT(O1338,2)),LEN(O1338)=6,DATE(LEFT(O1338,4),MID(O1338,5,1),RIGHT(O1338,1)))</f>
        <v>36789</v>
      </c>
      <c r="R1338">
        <v>20</v>
      </c>
      <c r="S1338" t="str">
        <f t="shared" si="103"/>
        <v>Normal</v>
      </c>
      <c r="U1338">
        <v>2024327</v>
      </c>
      <c r="V1338" s="2" cm="1">
        <f t="array" ref="V1338">_xlfn.IFS(LEN(U1338)=8,DATE(LEFT(U1338,4),MID(U1338,5,2),RIGHT(U1338,2)),LEN(U1338)=7,DATE(LEFT(U1338,4),MID(U1338,5,1),RIGHT(U1338,2)),LEN(U1338)=6,DATE(LEFT(U1338,4),MID(U1338,5,1),RIGHT(U1338,1)))</f>
        <v>45378</v>
      </c>
      <c r="X1338" s="2">
        <v>36876</v>
      </c>
      <c r="Y1338">
        <f t="shared" ca="1" si="104"/>
        <v>24</v>
      </c>
    </row>
    <row r="1339" spans="3:25" x14ac:dyDescent="0.25">
      <c r="C1339" t="s">
        <v>3936</v>
      </c>
      <c r="D1339" t="s">
        <v>3937</v>
      </c>
      <c r="F1339" t="str">
        <f t="shared" si="100"/>
        <v>Sanderson Buckwell</v>
      </c>
      <c r="H1339" t="str">
        <f t="shared" si="101"/>
        <v>Sanderson Buckwell</v>
      </c>
      <c r="K1339">
        <v>93</v>
      </c>
      <c r="L1339" t="str">
        <f t="shared" si="102"/>
        <v>Normal Heart Rate</v>
      </c>
      <c r="O1339">
        <v>1959623</v>
      </c>
      <c r="P1339" s="2" cm="1">
        <f t="array" ref="P1339">_xlfn.IFS(LEN(O1339)=8,DATE(LEFT(O1339,4),MID(O1339,5,2),RIGHT(O1339,2)),LEN(O1339)=7,DATE(LEFT(O1339,4),MID(O1339,5,1),RIGHT(O1339,2)),LEN(O1339)=6,DATE(LEFT(O1339,4),MID(O1339,5,1),RIGHT(O1339,1)))</f>
        <v>21724</v>
      </c>
      <c r="R1339">
        <v>8</v>
      </c>
      <c r="S1339" t="str">
        <f t="shared" si="103"/>
        <v>Normal</v>
      </c>
      <c r="U1339">
        <v>2024211</v>
      </c>
      <c r="V1339" s="2" cm="1">
        <f t="array" ref="V1339">_xlfn.IFS(LEN(U1339)=8,DATE(LEFT(U1339,4),MID(U1339,5,2),RIGHT(U1339,2)),LEN(U1339)=7,DATE(LEFT(U1339,4),MID(U1339,5,1),RIGHT(U1339,2)),LEN(U1339)=6,DATE(LEFT(U1339,4),MID(U1339,5,1),RIGHT(U1339,1)))</f>
        <v>45333</v>
      </c>
      <c r="X1339" s="2">
        <v>30052</v>
      </c>
      <c r="Y1339">
        <f t="shared" ca="1" si="104"/>
        <v>42</v>
      </c>
    </row>
    <row r="1340" spans="3:25" x14ac:dyDescent="0.25">
      <c r="C1340" t="s">
        <v>3939</v>
      </c>
      <c r="D1340" t="s">
        <v>3940</v>
      </c>
      <c r="F1340" t="str">
        <f t="shared" si="100"/>
        <v>Sheri Brassington</v>
      </c>
      <c r="H1340" t="str">
        <f t="shared" si="101"/>
        <v>Sheri Brassington</v>
      </c>
      <c r="K1340">
        <v>78</v>
      </c>
      <c r="L1340" t="str">
        <f t="shared" si="102"/>
        <v>Normal Heart Rate</v>
      </c>
      <c r="O1340">
        <v>20001216</v>
      </c>
      <c r="P1340" s="2" cm="1">
        <f t="array" ref="P1340">_xlfn.IFS(LEN(O1340)=8,DATE(LEFT(O1340,4),MID(O1340,5,2),RIGHT(O1340,2)),LEN(O1340)=7,DATE(LEFT(O1340,4),MID(O1340,5,1),RIGHT(O1340,2)),LEN(O1340)=6,DATE(LEFT(O1340,4),MID(O1340,5,1),RIGHT(O1340,1)))</f>
        <v>36876</v>
      </c>
      <c r="R1340">
        <v>15</v>
      </c>
      <c r="S1340" t="str">
        <f t="shared" si="103"/>
        <v>Normal</v>
      </c>
      <c r="U1340">
        <v>2024318</v>
      </c>
      <c r="V1340" s="2" cm="1">
        <f t="array" ref="V1340">_xlfn.IFS(LEN(U1340)=8,DATE(LEFT(U1340,4),MID(U1340,5,2),RIGHT(U1340,2)),LEN(U1340)=7,DATE(LEFT(U1340,4),MID(U1340,5,1),RIGHT(U1340,2)),LEN(U1340)=6,DATE(LEFT(U1340,4),MID(U1340,5,1),RIGHT(U1340,1)))</f>
        <v>45369</v>
      </c>
      <c r="X1340" s="2">
        <v>25428</v>
      </c>
      <c r="Y1340">
        <f t="shared" ca="1" si="104"/>
        <v>55</v>
      </c>
    </row>
    <row r="1341" spans="3:25" x14ac:dyDescent="0.25">
      <c r="C1341" t="s">
        <v>3942</v>
      </c>
      <c r="D1341" t="s">
        <v>3943</v>
      </c>
      <c r="F1341" t="str">
        <f t="shared" si="100"/>
        <v>Law Self</v>
      </c>
      <c r="H1341" t="str">
        <f t="shared" si="101"/>
        <v>Law Self</v>
      </c>
      <c r="K1341">
        <v>74</v>
      </c>
      <c r="L1341" t="str">
        <f t="shared" si="102"/>
        <v>Normal Heart Rate</v>
      </c>
      <c r="O1341">
        <v>1982411</v>
      </c>
      <c r="P1341" s="2" cm="1">
        <f t="array" ref="P1341">_xlfn.IFS(LEN(O1341)=8,DATE(LEFT(O1341,4),MID(O1341,5,2),RIGHT(O1341,2)),LEN(O1341)=7,DATE(LEFT(O1341,4),MID(O1341,5,1),RIGHT(O1341,2)),LEN(O1341)=6,DATE(LEFT(O1341,4),MID(O1341,5,1),RIGHT(O1341,1)))</f>
        <v>30052</v>
      </c>
      <c r="R1341">
        <v>9</v>
      </c>
      <c r="S1341" t="str">
        <f t="shared" si="103"/>
        <v>Normal</v>
      </c>
      <c r="U1341">
        <v>2024511</v>
      </c>
      <c r="V1341" s="2" cm="1">
        <f t="array" ref="V1341">_xlfn.IFS(LEN(U1341)=8,DATE(LEFT(U1341,4),MID(U1341,5,2),RIGHT(U1341,2)),LEN(U1341)=7,DATE(LEFT(U1341,4),MID(U1341,5,1),RIGHT(U1341,2)),LEN(U1341)=6,DATE(LEFT(U1341,4),MID(U1341,5,1),RIGHT(U1341,1)))</f>
        <v>45423</v>
      </c>
      <c r="X1341" s="2">
        <v>32970</v>
      </c>
      <c r="Y1341">
        <f t="shared" ca="1" si="104"/>
        <v>34</v>
      </c>
    </row>
    <row r="1342" spans="3:25" x14ac:dyDescent="0.25">
      <c r="C1342" t="s">
        <v>1376</v>
      </c>
      <c r="D1342" t="s">
        <v>3945</v>
      </c>
      <c r="F1342" t="str">
        <f t="shared" si="100"/>
        <v>Gordon Dowthwaite</v>
      </c>
      <c r="H1342" t="str">
        <f t="shared" si="101"/>
        <v>Gordon Dowthwaite</v>
      </c>
      <c r="K1342">
        <v>104</v>
      </c>
      <c r="L1342" t="str">
        <f t="shared" si="102"/>
        <v>High Heart Rate</v>
      </c>
      <c r="O1342">
        <v>1969813</v>
      </c>
      <c r="P1342" s="2" cm="1">
        <f t="array" ref="P1342">_xlfn.IFS(LEN(O1342)=8,DATE(LEFT(O1342,4),MID(O1342,5,2),RIGHT(O1342,2)),LEN(O1342)=7,DATE(LEFT(O1342,4),MID(O1342,5,1),RIGHT(O1342,2)),LEN(O1342)=6,DATE(LEFT(O1342,4),MID(O1342,5,1),RIGHT(O1342,1)))</f>
        <v>25428</v>
      </c>
      <c r="R1342">
        <v>20</v>
      </c>
      <c r="S1342" t="str">
        <f t="shared" si="103"/>
        <v>Normal</v>
      </c>
      <c r="U1342">
        <v>202424</v>
      </c>
      <c r="V1342" s="2" cm="1">
        <f t="array" ref="V1342">_xlfn.IFS(LEN(U1342)=8,DATE(LEFT(U1342,4),MID(U1342,5,2),RIGHT(U1342,2)),LEN(U1342)=7,DATE(LEFT(U1342,4),MID(U1342,5,1),RIGHT(U1342,2)),LEN(U1342)=6,DATE(LEFT(U1342,4),MID(U1342,5,1),RIGHT(U1342,1)))</f>
        <v>45326</v>
      </c>
      <c r="X1342" s="2">
        <v>33786</v>
      </c>
      <c r="Y1342">
        <f t="shared" ca="1" si="104"/>
        <v>32</v>
      </c>
    </row>
    <row r="1343" spans="3:25" x14ac:dyDescent="0.25">
      <c r="C1343" t="s">
        <v>3947</v>
      </c>
      <c r="D1343" t="s">
        <v>3948</v>
      </c>
      <c r="F1343" t="str">
        <f t="shared" si="100"/>
        <v>Augie Ingliby</v>
      </c>
      <c r="H1343" t="str">
        <f t="shared" si="101"/>
        <v>Augie Ingliby</v>
      </c>
      <c r="K1343">
        <v>98</v>
      </c>
      <c r="L1343" t="str">
        <f t="shared" si="102"/>
        <v>Normal Heart Rate</v>
      </c>
      <c r="O1343">
        <v>199047</v>
      </c>
      <c r="P1343" s="2" cm="1">
        <f t="array" ref="P1343">_xlfn.IFS(LEN(O1343)=8,DATE(LEFT(O1343,4),MID(O1343,5,2),RIGHT(O1343,2)),LEN(O1343)=7,DATE(LEFT(O1343,4),MID(O1343,5,1),RIGHT(O1343,2)),LEN(O1343)=6,DATE(LEFT(O1343,4),MID(O1343,5,1),RIGHT(O1343,1)))</f>
        <v>32970</v>
      </c>
      <c r="R1343">
        <v>15</v>
      </c>
      <c r="S1343" t="str">
        <f t="shared" si="103"/>
        <v>Normal</v>
      </c>
      <c r="U1343">
        <v>2024112</v>
      </c>
      <c r="V1343" s="2" cm="1">
        <f t="array" ref="V1343">_xlfn.IFS(LEN(U1343)=8,DATE(LEFT(U1343,4),MID(U1343,5,2),RIGHT(U1343,2)),LEN(U1343)=7,DATE(LEFT(U1343,4),MID(U1343,5,1),RIGHT(U1343,2)),LEN(U1343)=6,DATE(LEFT(U1343,4),MID(U1343,5,1),RIGHT(U1343,1)))</f>
        <v>45303</v>
      </c>
      <c r="X1343" s="2">
        <v>38173</v>
      </c>
      <c r="Y1343">
        <f t="shared" ca="1" si="104"/>
        <v>20</v>
      </c>
    </row>
    <row r="1344" spans="3:25" x14ac:dyDescent="0.25">
      <c r="C1344" t="s">
        <v>3859</v>
      </c>
      <c r="D1344" t="s">
        <v>3950</v>
      </c>
      <c r="F1344" t="str">
        <f t="shared" si="100"/>
        <v>Gus Rosier</v>
      </c>
      <c r="H1344" t="str">
        <f t="shared" si="101"/>
        <v>Gus Rosier</v>
      </c>
      <c r="K1344">
        <v>97</v>
      </c>
      <c r="L1344" t="str">
        <f t="shared" si="102"/>
        <v>Normal Heart Rate</v>
      </c>
      <c r="O1344">
        <v>199271</v>
      </c>
      <c r="P1344" s="2" cm="1">
        <f t="array" ref="P1344">_xlfn.IFS(LEN(O1344)=8,DATE(LEFT(O1344,4),MID(O1344,5,2),RIGHT(O1344,2)),LEN(O1344)=7,DATE(LEFT(O1344,4),MID(O1344,5,1),RIGHT(O1344,2)),LEN(O1344)=6,DATE(LEFT(O1344,4),MID(O1344,5,1),RIGHT(O1344,1)))</f>
        <v>33786</v>
      </c>
      <c r="R1344">
        <v>20</v>
      </c>
      <c r="S1344" t="str">
        <f t="shared" si="103"/>
        <v>Normal</v>
      </c>
      <c r="U1344">
        <v>202412</v>
      </c>
      <c r="V1344" s="2" cm="1">
        <f t="array" ref="V1344">_xlfn.IFS(LEN(U1344)=8,DATE(LEFT(U1344,4),MID(U1344,5,2),RIGHT(U1344,2)),LEN(U1344)=7,DATE(LEFT(U1344,4),MID(U1344,5,1),RIGHT(U1344,2)),LEN(U1344)=6,DATE(LEFT(U1344,4),MID(U1344,5,1),RIGHT(U1344,1)))</f>
        <v>45293</v>
      </c>
      <c r="X1344" s="2">
        <v>28736</v>
      </c>
      <c r="Y1344">
        <f t="shared" ca="1" si="104"/>
        <v>46</v>
      </c>
    </row>
    <row r="1345" spans="3:25" x14ac:dyDescent="0.25">
      <c r="C1345" t="s">
        <v>3952</v>
      </c>
      <c r="D1345" t="s">
        <v>3953</v>
      </c>
      <c r="F1345" t="str">
        <f t="shared" si="100"/>
        <v>Frans Cardwell</v>
      </c>
      <c r="H1345" t="str">
        <f t="shared" si="101"/>
        <v>Frans Cardwell</v>
      </c>
      <c r="K1345">
        <v>84</v>
      </c>
      <c r="L1345" t="str">
        <f t="shared" si="102"/>
        <v>Normal Heart Rate</v>
      </c>
      <c r="O1345">
        <v>200475</v>
      </c>
      <c r="P1345" s="2" cm="1">
        <f t="array" ref="P1345">_xlfn.IFS(LEN(O1345)=8,DATE(LEFT(O1345,4),MID(O1345,5,2),RIGHT(O1345,2)),LEN(O1345)=7,DATE(LEFT(O1345,4),MID(O1345,5,1),RIGHT(O1345,2)),LEN(O1345)=6,DATE(LEFT(O1345,4),MID(O1345,5,1),RIGHT(O1345,1)))</f>
        <v>38173</v>
      </c>
      <c r="R1345">
        <v>17</v>
      </c>
      <c r="S1345" t="str">
        <f t="shared" si="103"/>
        <v>Normal</v>
      </c>
      <c r="U1345">
        <v>2024214</v>
      </c>
      <c r="V1345" s="2" cm="1">
        <f t="array" ref="V1345">_xlfn.IFS(LEN(U1345)=8,DATE(LEFT(U1345,4),MID(U1345,5,2),RIGHT(U1345,2)),LEN(U1345)=7,DATE(LEFT(U1345,4),MID(U1345,5,1),RIGHT(U1345,2)),LEN(U1345)=6,DATE(LEFT(U1345,4),MID(U1345,5,1),RIGHT(U1345,1)))</f>
        <v>45336</v>
      </c>
      <c r="X1345" s="2">
        <v>25834</v>
      </c>
      <c r="Y1345">
        <f t="shared" ca="1" si="104"/>
        <v>54</v>
      </c>
    </row>
    <row r="1346" spans="3:25" x14ac:dyDescent="0.25">
      <c r="C1346" t="s">
        <v>3955</v>
      </c>
      <c r="D1346" t="s">
        <v>3956</v>
      </c>
      <c r="F1346" t="str">
        <f t="shared" si="100"/>
        <v>Eloise Bocke</v>
      </c>
      <c r="H1346" t="str">
        <f t="shared" si="101"/>
        <v>Eloise Bocke</v>
      </c>
      <c r="K1346">
        <v>90</v>
      </c>
      <c r="L1346" t="str">
        <f t="shared" si="102"/>
        <v>Normal Heart Rate</v>
      </c>
      <c r="O1346">
        <v>197893</v>
      </c>
      <c r="P1346" s="2" cm="1">
        <f t="array" ref="P1346">_xlfn.IFS(LEN(O1346)=8,DATE(LEFT(O1346,4),MID(O1346,5,2),RIGHT(O1346,2)),LEN(O1346)=7,DATE(LEFT(O1346,4),MID(O1346,5,1),RIGHT(O1346,2)),LEN(O1346)=6,DATE(LEFT(O1346,4),MID(O1346,5,1),RIGHT(O1346,1)))</f>
        <v>28736</v>
      </c>
      <c r="R1346">
        <v>15</v>
      </c>
      <c r="S1346" t="str">
        <f t="shared" si="103"/>
        <v>Normal</v>
      </c>
      <c r="U1346">
        <v>2024212</v>
      </c>
      <c r="V1346" s="2" cm="1">
        <f t="array" ref="V1346">_xlfn.IFS(LEN(U1346)=8,DATE(LEFT(U1346,4),MID(U1346,5,2),RIGHT(U1346,2)),LEN(U1346)=7,DATE(LEFT(U1346,4),MID(U1346,5,1),RIGHT(U1346,2)),LEN(U1346)=6,DATE(LEFT(U1346,4),MID(U1346,5,1),RIGHT(U1346,1)))</f>
        <v>45334</v>
      </c>
      <c r="X1346" s="2">
        <v>37443</v>
      </c>
      <c r="Y1346">
        <f t="shared" ca="1" si="104"/>
        <v>22</v>
      </c>
    </row>
    <row r="1347" spans="3:25" x14ac:dyDescent="0.25">
      <c r="C1347" t="s">
        <v>3958</v>
      </c>
      <c r="D1347" t="s">
        <v>3959</v>
      </c>
      <c r="F1347" t="str">
        <f t="shared" ref="F1347:F1410" si="105">CONCATENATE(C1347," ",D1347)</f>
        <v>Teena Lawful</v>
      </c>
      <c r="H1347" t="str">
        <f t="shared" ref="H1347:H1410" si="106">TRIM(F1347)</f>
        <v>Teena Lawful</v>
      </c>
      <c r="K1347">
        <v>75</v>
      </c>
      <c r="L1347" t="str">
        <f t="shared" ref="L1347:L1410" si="107">IF(K1347&lt;=99,"Normal Heart Rate",IF(K1347&lt;=120,"High Heart Rate","Critical Heart Rate"))</f>
        <v>Normal Heart Rate</v>
      </c>
      <c r="O1347">
        <v>1970923</v>
      </c>
      <c r="P1347" s="2" cm="1">
        <f t="array" ref="P1347">_xlfn.IFS(LEN(O1347)=8,DATE(LEFT(O1347,4),MID(O1347,5,2),RIGHT(O1347,2)),LEN(O1347)=7,DATE(LEFT(O1347,4),MID(O1347,5,1),RIGHT(O1347,2)),LEN(O1347)=6,DATE(LEFT(O1347,4),MID(O1347,5,1),RIGHT(O1347,1)))</f>
        <v>25834</v>
      </c>
      <c r="R1347">
        <v>15</v>
      </c>
      <c r="S1347" t="str">
        <f t="shared" ref="S1347:S1410" si="108">IF(AND(R1347&gt;= 6,R1347&lt;= 23),"Normal","Bad")</f>
        <v>Normal</v>
      </c>
      <c r="U1347">
        <v>2024111</v>
      </c>
      <c r="V1347" s="2" cm="1">
        <f t="array" ref="V1347">_xlfn.IFS(LEN(U1347)=8,DATE(LEFT(U1347,4),MID(U1347,5,2),RIGHT(U1347,2)),LEN(U1347)=7,DATE(LEFT(U1347,4),MID(U1347,5,1),RIGHT(U1347,2)),LEN(U1347)=6,DATE(LEFT(U1347,4),MID(U1347,5,1),RIGHT(U1347,1)))</f>
        <v>45302</v>
      </c>
      <c r="X1347" s="2">
        <v>33631</v>
      </c>
      <c r="Y1347">
        <f t="shared" ref="Y1347:Y1410" ca="1" si="109">DATEDIF(X1347,TODAY(),"Y")</f>
        <v>33</v>
      </c>
    </row>
    <row r="1348" spans="3:25" x14ac:dyDescent="0.25">
      <c r="C1348" t="s">
        <v>3961</v>
      </c>
      <c r="D1348" t="s">
        <v>3962</v>
      </c>
      <c r="F1348" t="str">
        <f t="shared" si="105"/>
        <v>Moses Erridge</v>
      </c>
      <c r="H1348" t="str">
        <f t="shared" si="106"/>
        <v>Moses Erridge</v>
      </c>
      <c r="K1348">
        <v>88</v>
      </c>
      <c r="L1348" t="str">
        <f t="shared" si="107"/>
        <v>Normal Heart Rate</v>
      </c>
      <c r="O1348">
        <v>200276</v>
      </c>
      <c r="P1348" s="2" cm="1">
        <f t="array" ref="P1348">_xlfn.IFS(LEN(O1348)=8,DATE(LEFT(O1348,4),MID(O1348,5,2),RIGHT(O1348,2)),LEN(O1348)=7,DATE(LEFT(O1348,4),MID(O1348,5,1),RIGHT(O1348,2)),LEN(O1348)=6,DATE(LEFT(O1348,4),MID(O1348,5,1),RIGHT(O1348,1)))</f>
        <v>37443</v>
      </c>
      <c r="R1348">
        <v>11</v>
      </c>
      <c r="S1348" t="str">
        <f t="shared" si="108"/>
        <v>Normal</v>
      </c>
      <c r="U1348">
        <v>2024130</v>
      </c>
      <c r="V1348" s="2" cm="1">
        <f t="array" ref="V1348">_xlfn.IFS(LEN(U1348)=8,DATE(LEFT(U1348,4),MID(U1348,5,2),RIGHT(U1348,2)),LEN(U1348)=7,DATE(LEFT(U1348,4),MID(U1348,5,1),RIGHT(U1348,2)),LEN(U1348)=6,DATE(LEFT(U1348,4),MID(U1348,5,1),RIGHT(U1348,1)))</f>
        <v>45321</v>
      </c>
      <c r="X1348" s="2">
        <v>25631</v>
      </c>
      <c r="Y1348">
        <f t="shared" ca="1" si="109"/>
        <v>55</v>
      </c>
    </row>
    <row r="1349" spans="3:25" x14ac:dyDescent="0.25">
      <c r="C1349" t="s">
        <v>3964</v>
      </c>
      <c r="D1349" t="s">
        <v>3965</v>
      </c>
      <c r="F1349" t="str">
        <f t="shared" si="105"/>
        <v>Donetta Lafranconi</v>
      </c>
      <c r="H1349" t="str">
        <f t="shared" si="106"/>
        <v>Donetta Lafranconi</v>
      </c>
      <c r="K1349">
        <v>90</v>
      </c>
      <c r="L1349" t="str">
        <f t="shared" si="107"/>
        <v>Normal Heart Rate</v>
      </c>
      <c r="O1349">
        <v>1992128</v>
      </c>
      <c r="P1349" s="2" cm="1">
        <f t="array" ref="P1349">_xlfn.IFS(LEN(O1349)=8,DATE(LEFT(O1349,4),MID(O1349,5,2),RIGHT(O1349,2)),LEN(O1349)=7,DATE(LEFT(O1349,4),MID(O1349,5,1),RIGHT(O1349,2)),LEN(O1349)=6,DATE(LEFT(O1349,4),MID(O1349,5,1),RIGHT(O1349,1)))</f>
        <v>33631</v>
      </c>
      <c r="R1349">
        <v>20</v>
      </c>
      <c r="S1349" t="str">
        <f t="shared" si="108"/>
        <v>Normal</v>
      </c>
      <c r="U1349">
        <v>2024521</v>
      </c>
      <c r="V1349" s="2" cm="1">
        <f t="array" ref="V1349">_xlfn.IFS(LEN(U1349)=8,DATE(LEFT(U1349,4),MID(U1349,5,2),RIGHT(U1349,2)),LEN(U1349)=7,DATE(LEFT(U1349,4),MID(U1349,5,1),RIGHT(U1349,2)),LEN(U1349)=6,DATE(LEFT(U1349,4),MID(U1349,5,1),RIGHT(U1349,1)))</f>
        <v>45433</v>
      </c>
      <c r="X1349" s="2">
        <v>30117</v>
      </c>
      <c r="Y1349">
        <f t="shared" ca="1" si="109"/>
        <v>42</v>
      </c>
    </row>
    <row r="1350" spans="3:25" x14ac:dyDescent="0.25">
      <c r="C1350" t="s">
        <v>3967</v>
      </c>
      <c r="D1350" t="s">
        <v>3968</v>
      </c>
      <c r="F1350" t="str">
        <f t="shared" si="105"/>
        <v>Emmy Keilloh</v>
      </c>
      <c r="H1350" t="str">
        <f t="shared" si="106"/>
        <v>Emmy Keilloh</v>
      </c>
      <c r="K1350">
        <v>91</v>
      </c>
      <c r="L1350" t="str">
        <f t="shared" si="107"/>
        <v>Normal Heart Rate</v>
      </c>
      <c r="O1350">
        <v>197034</v>
      </c>
      <c r="P1350" s="2" cm="1">
        <f t="array" ref="P1350">_xlfn.IFS(LEN(O1350)=8,DATE(LEFT(O1350,4),MID(O1350,5,2),RIGHT(O1350,2)),LEN(O1350)=7,DATE(LEFT(O1350,4),MID(O1350,5,1),RIGHT(O1350,2)),LEN(O1350)=6,DATE(LEFT(O1350,4),MID(O1350,5,1),RIGHT(O1350,1)))</f>
        <v>25631</v>
      </c>
      <c r="R1350">
        <v>20</v>
      </c>
      <c r="S1350" t="str">
        <f t="shared" si="108"/>
        <v>Normal</v>
      </c>
      <c r="U1350">
        <v>202464</v>
      </c>
      <c r="V1350" s="2" cm="1">
        <f t="array" ref="V1350">_xlfn.IFS(LEN(U1350)=8,DATE(LEFT(U1350,4),MID(U1350,5,2),RIGHT(U1350,2)),LEN(U1350)=7,DATE(LEFT(U1350,4),MID(U1350,5,1),RIGHT(U1350,2)),LEN(U1350)=6,DATE(LEFT(U1350,4),MID(U1350,5,1),RIGHT(U1350,1)))</f>
        <v>45447</v>
      </c>
      <c r="X1350" s="2">
        <v>38390</v>
      </c>
      <c r="Y1350">
        <f t="shared" ca="1" si="109"/>
        <v>20</v>
      </c>
    </row>
    <row r="1351" spans="3:25" x14ac:dyDescent="0.25">
      <c r="C1351" t="s">
        <v>808</v>
      </c>
      <c r="D1351" t="s">
        <v>3970</v>
      </c>
      <c r="F1351" t="str">
        <f t="shared" si="105"/>
        <v>Egan Maghull</v>
      </c>
      <c r="H1351" t="str">
        <f t="shared" si="106"/>
        <v>Egan Maghull</v>
      </c>
      <c r="K1351">
        <v>120</v>
      </c>
      <c r="L1351" t="str">
        <f t="shared" si="107"/>
        <v>High Heart Rate</v>
      </c>
      <c r="O1351">
        <v>1982615</v>
      </c>
      <c r="P1351" s="2" cm="1">
        <f t="array" ref="P1351">_xlfn.IFS(LEN(O1351)=8,DATE(LEFT(O1351,4),MID(O1351,5,2),RIGHT(O1351,2)),LEN(O1351)=7,DATE(LEFT(O1351,4),MID(O1351,5,1),RIGHT(O1351,2)),LEN(O1351)=6,DATE(LEFT(O1351,4),MID(O1351,5,1),RIGHT(O1351,1)))</f>
        <v>30117</v>
      </c>
      <c r="R1351">
        <v>15</v>
      </c>
      <c r="S1351" t="str">
        <f t="shared" si="108"/>
        <v>Normal</v>
      </c>
      <c r="U1351">
        <v>2024420</v>
      </c>
      <c r="V1351" s="2" cm="1">
        <f t="array" ref="V1351">_xlfn.IFS(LEN(U1351)=8,DATE(LEFT(U1351,4),MID(U1351,5,2),RIGHT(U1351,2)),LEN(U1351)=7,DATE(LEFT(U1351,4),MID(U1351,5,1),RIGHT(U1351,2)),LEN(U1351)=6,DATE(LEFT(U1351,4),MID(U1351,5,1),RIGHT(U1351,1)))</f>
        <v>45402</v>
      </c>
      <c r="X1351" s="2">
        <v>34731</v>
      </c>
      <c r="Y1351">
        <f t="shared" ca="1" si="109"/>
        <v>30</v>
      </c>
    </row>
    <row r="1352" spans="3:25" x14ac:dyDescent="0.25">
      <c r="C1352" t="s">
        <v>3972</v>
      </c>
      <c r="D1352" t="s">
        <v>3973</v>
      </c>
      <c r="F1352" t="str">
        <f t="shared" si="105"/>
        <v>Tomas Ruprich</v>
      </c>
      <c r="H1352" t="str">
        <f t="shared" si="106"/>
        <v>Tomas Ruprich</v>
      </c>
      <c r="K1352">
        <v>76</v>
      </c>
      <c r="L1352" t="str">
        <f t="shared" si="107"/>
        <v>Normal Heart Rate</v>
      </c>
      <c r="O1352">
        <v>200527</v>
      </c>
      <c r="P1352" s="2" cm="1">
        <f t="array" ref="P1352">_xlfn.IFS(LEN(O1352)=8,DATE(LEFT(O1352,4),MID(O1352,5,2),RIGHT(O1352,2)),LEN(O1352)=7,DATE(LEFT(O1352,4),MID(O1352,5,1),RIGHT(O1352,2)),LEN(O1352)=6,DATE(LEFT(O1352,4),MID(O1352,5,1),RIGHT(O1352,1)))</f>
        <v>38390</v>
      </c>
      <c r="R1352">
        <v>15</v>
      </c>
      <c r="S1352" t="str">
        <f t="shared" si="108"/>
        <v>Normal</v>
      </c>
      <c r="U1352">
        <v>2024413</v>
      </c>
      <c r="V1352" s="2" cm="1">
        <f t="array" ref="V1352">_xlfn.IFS(LEN(U1352)=8,DATE(LEFT(U1352,4),MID(U1352,5,2),RIGHT(U1352,2)),LEN(U1352)=7,DATE(LEFT(U1352,4),MID(U1352,5,1),RIGHT(U1352,2)),LEN(U1352)=6,DATE(LEFT(U1352,4),MID(U1352,5,1),RIGHT(U1352,1)))</f>
        <v>45395</v>
      </c>
      <c r="X1352" s="2">
        <v>23392</v>
      </c>
      <c r="Y1352">
        <f t="shared" ca="1" si="109"/>
        <v>61</v>
      </c>
    </row>
    <row r="1353" spans="3:25" x14ac:dyDescent="0.25">
      <c r="C1353" t="s">
        <v>3975</v>
      </c>
      <c r="D1353" t="s">
        <v>2621</v>
      </c>
      <c r="F1353" t="str">
        <f t="shared" si="105"/>
        <v>Domenic Backshaw</v>
      </c>
      <c r="H1353" t="str">
        <f t="shared" si="106"/>
        <v>Domenic Backshaw</v>
      </c>
      <c r="K1353">
        <v>119</v>
      </c>
      <c r="L1353" t="str">
        <f t="shared" si="107"/>
        <v>High Heart Rate</v>
      </c>
      <c r="O1353">
        <v>199521</v>
      </c>
      <c r="P1353" s="2" cm="1">
        <f t="array" ref="P1353">_xlfn.IFS(LEN(O1353)=8,DATE(LEFT(O1353,4),MID(O1353,5,2),RIGHT(O1353,2)),LEN(O1353)=7,DATE(LEFT(O1353,4),MID(O1353,5,1),RIGHT(O1353,2)),LEN(O1353)=6,DATE(LEFT(O1353,4),MID(O1353,5,1),RIGHT(O1353,1)))</f>
        <v>34731</v>
      </c>
      <c r="R1353">
        <v>24</v>
      </c>
      <c r="S1353" t="str">
        <f t="shared" si="108"/>
        <v>Bad</v>
      </c>
      <c r="U1353">
        <v>2024316</v>
      </c>
      <c r="V1353" s="2" cm="1">
        <f t="array" ref="V1353">_xlfn.IFS(LEN(U1353)=8,DATE(LEFT(U1353,4),MID(U1353,5,2),RIGHT(U1353,2)),LEN(U1353)=7,DATE(LEFT(U1353,4),MID(U1353,5,1),RIGHT(U1353,2)),LEN(U1353)=6,DATE(LEFT(U1353,4),MID(U1353,5,1),RIGHT(U1353,1)))</f>
        <v>45367</v>
      </c>
      <c r="X1353" s="2">
        <v>36634</v>
      </c>
      <c r="Y1353">
        <f t="shared" ca="1" si="109"/>
        <v>24</v>
      </c>
    </row>
    <row r="1354" spans="3:25" x14ac:dyDescent="0.25">
      <c r="C1354" t="s">
        <v>3977</v>
      </c>
      <c r="D1354" t="s">
        <v>3978</v>
      </c>
      <c r="F1354" t="str">
        <f t="shared" si="105"/>
        <v>Brynn Westfalen</v>
      </c>
      <c r="H1354" t="str">
        <f t="shared" si="106"/>
        <v>Brynn Westfalen</v>
      </c>
      <c r="K1354">
        <v>110</v>
      </c>
      <c r="L1354" t="str">
        <f t="shared" si="107"/>
        <v>High Heart Rate</v>
      </c>
      <c r="O1354">
        <v>1964116</v>
      </c>
      <c r="P1354" s="2" cm="1">
        <f t="array" ref="P1354">_xlfn.IFS(LEN(O1354)=8,DATE(LEFT(O1354,4),MID(O1354,5,2),RIGHT(O1354,2)),LEN(O1354)=7,DATE(LEFT(O1354,4),MID(O1354,5,1),RIGHT(O1354,2)),LEN(O1354)=6,DATE(LEFT(O1354,4),MID(O1354,5,1),RIGHT(O1354,1)))</f>
        <v>23392</v>
      </c>
      <c r="R1354">
        <v>10</v>
      </c>
      <c r="S1354" t="str">
        <f t="shared" si="108"/>
        <v>Normal</v>
      </c>
      <c r="U1354">
        <v>2024519</v>
      </c>
      <c r="V1354" s="2" cm="1">
        <f t="array" ref="V1354">_xlfn.IFS(LEN(U1354)=8,DATE(LEFT(U1354,4),MID(U1354,5,2),RIGHT(U1354,2)),LEN(U1354)=7,DATE(LEFT(U1354,4),MID(U1354,5,1),RIGHT(U1354,2)),LEN(U1354)=6,DATE(LEFT(U1354,4),MID(U1354,5,1),RIGHT(U1354,1)))</f>
        <v>45431</v>
      </c>
      <c r="X1354" s="2">
        <v>38019</v>
      </c>
      <c r="Y1354">
        <f t="shared" ca="1" si="109"/>
        <v>21</v>
      </c>
    </row>
    <row r="1355" spans="3:25" x14ac:dyDescent="0.25">
      <c r="C1355" t="s">
        <v>3980</v>
      </c>
      <c r="D1355" t="s">
        <v>3981</v>
      </c>
      <c r="F1355" t="str">
        <f t="shared" si="105"/>
        <v>Wilfred Sidry</v>
      </c>
      <c r="H1355" t="str">
        <f t="shared" si="106"/>
        <v>Wilfred Sidry</v>
      </c>
      <c r="K1355">
        <v>89</v>
      </c>
      <c r="L1355" t="str">
        <f t="shared" si="107"/>
        <v>Normal Heart Rate</v>
      </c>
      <c r="O1355">
        <v>2000418</v>
      </c>
      <c r="P1355" s="2" cm="1">
        <f t="array" ref="P1355">_xlfn.IFS(LEN(O1355)=8,DATE(LEFT(O1355,4),MID(O1355,5,2),RIGHT(O1355,2)),LEN(O1355)=7,DATE(LEFT(O1355,4),MID(O1355,5,1),RIGHT(O1355,2)),LEN(O1355)=6,DATE(LEFT(O1355,4),MID(O1355,5,1),RIGHT(O1355,1)))</f>
        <v>36634</v>
      </c>
      <c r="R1355">
        <v>12</v>
      </c>
      <c r="S1355" t="str">
        <f t="shared" si="108"/>
        <v>Normal</v>
      </c>
      <c r="U1355">
        <v>2024318</v>
      </c>
      <c r="V1355" s="2" cm="1">
        <f t="array" ref="V1355">_xlfn.IFS(LEN(U1355)=8,DATE(LEFT(U1355,4),MID(U1355,5,2),RIGHT(U1355,2)),LEN(U1355)=7,DATE(LEFT(U1355,4),MID(U1355,5,1),RIGHT(U1355,2)),LEN(U1355)=6,DATE(LEFT(U1355,4),MID(U1355,5,1),RIGHT(U1355,1)))</f>
        <v>45369</v>
      </c>
      <c r="X1355" s="2">
        <v>23942</v>
      </c>
      <c r="Y1355">
        <f t="shared" ca="1" si="109"/>
        <v>59</v>
      </c>
    </row>
    <row r="1356" spans="3:25" x14ac:dyDescent="0.25">
      <c r="C1356" t="s">
        <v>2461</v>
      </c>
      <c r="D1356" t="s">
        <v>3983</v>
      </c>
      <c r="F1356" t="str">
        <f t="shared" si="105"/>
        <v>Courtnay Nijs</v>
      </c>
      <c r="H1356" t="str">
        <f t="shared" si="106"/>
        <v>Courtnay Nijs</v>
      </c>
      <c r="K1356">
        <v>80</v>
      </c>
      <c r="L1356" t="str">
        <f t="shared" si="107"/>
        <v>Normal Heart Rate</v>
      </c>
      <c r="O1356">
        <v>200422</v>
      </c>
      <c r="P1356" s="2" cm="1">
        <f t="array" ref="P1356">_xlfn.IFS(LEN(O1356)=8,DATE(LEFT(O1356,4),MID(O1356,5,2),RIGHT(O1356,2)),LEN(O1356)=7,DATE(LEFT(O1356,4),MID(O1356,5,1),RIGHT(O1356,2)),LEN(O1356)=6,DATE(LEFT(O1356,4),MID(O1356,5,1),RIGHT(O1356,1)))</f>
        <v>38019</v>
      </c>
      <c r="R1356">
        <v>12</v>
      </c>
      <c r="S1356" t="str">
        <f t="shared" si="108"/>
        <v>Normal</v>
      </c>
      <c r="U1356">
        <v>2024116</v>
      </c>
      <c r="V1356" s="2" cm="1">
        <f t="array" ref="V1356">_xlfn.IFS(LEN(U1356)=8,DATE(LEFT(U1356,4),MID(U1356,5,2),RIGHT(U1356,2)),LEN(U1356)=7,DATE(LEFT(U1356,4),MID(U1356,5,1),RIGHT(U1356,2)),LEN(U1356)=6,DATE(LEFT(U1356,4),MID(U1356,5,1),RIGHT(U1356,1)))</f>
        <v>45307</v>
      </c>
      <c r="X1356" s="2">
        <v>32895</v>
      </c>
      <c r="Y1356">
        <f t="shared" ca="1" si="109"/>
        <v>35</v>
      </c>
    </row>
    <row r="1357" spans="3:25" x14ac:dyDescent="0.25">
      <c r="C1357" t="s">
        <v>3985</v>
      </c>
      <c r="D1357" t="s">
        <v>3986</v>
      </c>
      <c r="F1357" t="str">
        <f t="shared" si="105"/>
        <v>Nolie Grelik</v>
      </c>
      <c r="H1357" t="str">
        <f t="shared" si="106"/>
        <v>Nolie Grelik</v>
      </c>
      <c r="K1357">
        <v>92</v>
      </c>
      <c r="L1357" t="str">
        <f t="shared" si="107"/>
        <v>Normal Heart Rate</v>
      </c>
      <c r="O1357">
        <v>1965719</v>
      </c>
      <c r="P1357" s="2" cm="1">
        <f t="array" ref="P1357">_xlfn.IFS(LEN(O1357)=8,DATE(LEFT(O1357,4),MID(O1357,5,2),RIGHT(O1357,2)),LEN(O1357)=7,DATE(LEFT(O1357,4),MID(O1357,5,1),RIGHT(O1357,2)),LEN(O1357)=6,DATE(LEFT(O1357,4),MID(O1357,5,1),RIGHT(O1357,1)))</f>
        <v>23942</v>
      </c>
      <c r="R1357">
        <v>23</v>
      </c>
      <c r="S1357" t="str">
        <f t="shared" si="108"/>
        <v>Normal</v>
      </c>
      <c r="U1357">
        <v>2024318</v>
      </c>
      <c r="V1357" s="2" cm="1">
        <f t="array" ref="V1357">_xlfn.IFS(LEN(U1357)=8,DATE(LEFT(U1357,4),MID(U1357,5,2),RIGHT(U1357,2)),LEN(U1357)=7,DATE(LEFT(U1357,4),MID(U1357,5,1),RIGHT(U1357,2)),LEN(U1357)=6,DATE(LEFT(U1357,4),MID(U1357,5,1),RIGHT(U1357,1)))</f>
        <v>45369</v>
      </c>
      <c r="X1357" s="2">
        <v>38921</v>
      </c>
      <c r="Y1357">
        <f t="shared" ca="1" si="109"/>
        <v>18</v>
      </c>
    </row>
    <row r="1358" spans="3:25" x14ac:dyDescent="0.25">
      <c r="C1358" t="s">
        <v>3628</v>
      </c>
      <c r="D1358" t="s">
        <v>3988</v>
      </c>
      <c r="F1358" t="str">
        <f t="shared" si="105"/>
        <v>Kirbee Frean</v>
      </c>
      <c r="H1358" t="str">
        <f t="shared" si="106"/>
        <v>Kirbee Frean</v>
      </c>
      <c r="K1358">
        <v>89</v>
      </c>
      <c r="L1358" t="str">
        <f t="shared" si="107"/>
        <v>Normal Heart Rate</v>
      </c>
      <c r="O1358">
        <v>1990122</v>
      </c>
      <c r="P1358" s="2" cm="1">
        <f t="array" ref="P1358">_xlfn.IFS(LEN(O1358)=8,DATE(LEFT(O1358,4),MID(O1358,5,2),RIGHT(O1358,2)),LEN(O1358)=7,DATE(LEFT(O1358,4),MID(O1358,5,1),RIGHT(O1358,2)),LEN(O1358)=6,DATE(LEFT(O1358,4),MID(O1358,5,1),RIGHT(O1358,1)))</f>
        <v>32895</v>
      </c>
      <c r="R1358">
        <v>10</v>
      </c>
      <c r="S1358" t="str">
        <f t="shared" si="108"/>
        <v>Normal</v>
      </c>
      <c r="U1358">
        <v>2024523</v>
      </c>
      <c r="V1358" s="2" cm="1">
        <f t="array" ref="V1358">_xlfn.IFS(LEN(U1358)=8,DATE(LEFT(U1358,4),MID(U1358,5,2),RIGHT(U1358,2)),LEN(U1358)=7,DATE(LEFT(U1358,4),MID(U1358,5,1),RIGHT(U1358,2)),LEN(U1358)=6,DATE(LEFT(U1358,4),MID(U1358,5,1),RIGHT(U1358,1)))</f>
        <v>45435</v>
      </c>
      <c r="X1358" s="2">
        <v>37258</v>
      </c>
      <c r="Y1358">
        <f t="shared" ca="1" si="109"/>
        <v>23</v>
      </c>
    </row>
    <row r="1359" spans="3:25" x14ac:dyDescent="0.25">
      <c r="C1359" t="s">
        <v>3990</v>
      </c>
      <c r="D1359" t="s">
        <v>3991</v>
      </c>
      <c r="F1359" t="str">
        <f t="shared" si="105"/>
        <v>Kerry Meritt</v>
      </c>
      <c r="H1359" t="str">
        <f t="shared" si="106"/>
        <v>Kerry Meritt</v>
      </c>
      <c r="K1359">
        <v>101</v>
      </c>
      <c r="L1359" t="str">
        <f t="shared" si="107"/>
        <v>High Heart Rate</v>
      </c>
      <c r="O1359">
        <v>2006723</v>
      </c>
      <c r="P1359" s="2" cm="1">
        <f t="array" ref="P1359">_xlfn.IFS(LEN(O1359)=8,DATE(LEFT(O1359,4),MID(O1359,5,2),RIGHT(O1359,2)),LEN(O1359)=7,DATE(LEFT(O1359,4),MID(O1359,5,1),RIGHT(O1359,2)),LEN(O1359)=6,DATE(LEFT(O1359,4),MID(O1359,5,1),RIGHT(O1359,1)))</f>
        <v>38921</v>
      </c>
      <c r="R1359">
        <v>20</v>
      </c>
      <c r="S1359" t="str">
        <f t="shared" si="108"/>
        <v>Normal</v>
      </c>
      <c r="U1359">
        <v>202446</v>
      </c>
      <c r="V1359" s="2" cm="1">
        <f t="array" ref="V1359">_xlfn.IFS(LEN(U1359)=8,DATE(LEFT(U1359,4),MID(U1359,5,2),RIGHT(U1359,2)),LEN(U1359)=7,DATE(LEFT(U1359,4),MID(U1359,5,1),RIGHT(U1359,2)),LEN(U1359)=6,DATE(LEFT(U1359,4),MID(U1359,5,1),RIGHT(U1359,1)))</f>
        <v>45388</v>
      </c>
      <c r="X1359" s="2">
        <v>30393</v>
      </c>
      <c r="Y1359">
        <f t="shared" ca="1" si="109"/>
        <v>42</v>
      </c>
    </row>
    <row r="1360" spans="3:25" x14ac:dyDescent="0.25">
      <c r="C1360" t="s">
        <v>3993</v>
      </c>
      <c r="D1360" t="s">
        <v>3994</v>
      </c>
      <c r="F1360" t="str">
        <f t="shared" si="105"/>
        <v>Alvin Selvey</v>
      </c>
      <c r="H1360" t="str">
        <f t="shared" si="106"/>
        <v>Alvin Selvey</v>
      </c>
      <c r="K1360">
        <v>104</v>
      </c>
      <c r="L1360" t="str">
        <f t="shared" si="107"/>
        <v>High Heart Rate</v>
      </c>
      <c r="O1360">
        <v>200212</v>
      </c>
      <c r="P1360" s="2" cm="1">
        <f t="array" ref="P1360">_xlfn.IFS(LEN(O1360)=8,DATE(LEFT(O1360,4),MID(O1360,5,2),RIGHT(O1360,2)),LEN(O1360)=7,DATE(LEFT(O1360,4),MID(O1360,5,1),RIGHT(O1360,2)),LEN(O1360)=6,DATE(LEFT(O1360,4),MID(O1360,5,1),RIGHT(O1360,1)))</f>
        <v>37258</v>
      </c>
      <c r="R1360">
        <v>25</v>
      </c>
      <c r="S1360" t="str">
        <f t="shared" si="108"/>
        <v>Bad</v>
      </c>
      <c r="U1360">
        <v>2024124</v>
      </c>
      <c r="V1360" s="2" cm="1">
        <f t="array" ref="V1360">_xlfn.IFS(LEN(U1360)=8,DATE(LEFT(U1360,4),MID(U1360,5,2),RIGHT(U1360,2)),LEN(U1360)=7,DATE(LEFT(U1360,4),MID(U1360,5,1),RIGHT(U1360,2)),LEN(U1360)=6,DATE(LEFT(U1360,4),MID(U1360,5,1),RIGHT(U1360,1)))</f>
        <v>45315</v>
      </c>
      <c r="X1360" s="2">
        <v>38023</v>
      </c>
      <c r="Y1360">
        <f t="shared" ca="1" si="109"/>
        <v>21</v>
      </c>
    </row>
    <row r="1361" spans="3:25" x14ac:dyDescent="0.25">
      <c r="C1361" t="s">
        <v>3996</v>
      </c>
      <c r="D1361" t="s">
        <v>3997</v>
      </c>
      <c r="F1361" t="str">
        <f t="shared" si="105"/>
        <v>Pearle Bernardotti</v>
      </c>
      <c r="H1361" t="str">
        <f t="shared" si="106"/>
        <v>Pearle Bernardotti</v>
      </c>
      <c r="K1361">
        <v>83</v>
      </c>
      <c r="L1361" t="str">
        <f t="shared" si="107"/>
        <v>Normal Heart Rate</v>
      </c>
      <c r="O1361">
        <v>1983318</v>
      </c>
      <c r="P1361" s="2" cm="1">
        <f t="array" ref="P1361">_xlfn.IFS(LEN(O1361)=8,DATE(LEFT(O1361,4),MID(O1361,5,2),RIGHT(O1361,2)),LEN(O1361)=7,DATE(LEFT(O1361,4),MID(O1361,5,1),RIGHT(O1361,2)),LEN(O1361)=6,DATE(LEFT(O1361,4),MID(O1361,5,1),RIGHT(O1361,1)))</f>
        <v>30393</v>
      </c>
      <c r="R1361">
        <v>14</v>
      </c>
      <c r="S1361" t="str">
        <f t="shared" si="108"/>
        <v>Normal</v>
      </c>
      <c r="U1361">
        <v>2024111</v>
      </c>
      <c r="V1361" s="2" cm="1">
        <f t="array" ref="V1361">_xlfn.IFS(LEN(U1361)=8,DATE(LEFT(U1361,4),MID(U1361,5,2),RIGHT(U1361,2)),LEN(U1361)=7,DATE(LEFT(U1361,4),MID(U1361,5,1),RIGHT(U1361,2)),LEN(U1361)=6,DATE(LEFT(U1361,4),MID(U1361,5,1),RIGHT(U1361,1)))</f>
        <v>45302</v>
      </c>
      <c r="X1361" s="2">
        <v>33134</v>
      </c>
      <c r="Y1361">
        <f t="shared" ca="1" si="109"/>
        <v>34</v>
      </c>
    </row>
    <row r="1362" spans="3:25" x14ac:dyDescent="0.25">
      <c r="C1362" t="s">
        <v>3999</v>
      </c>
      <c r="D1362" t="s">
        <v>4000</v>
      </c>
      <c r="F1362" t="str">
        <f t="shared" si="105"/>
        <v>Charlene Brooksbie</v>
      </c>
      <c r="H1362" t="str">
        <f t="shared" si="106"/>
        <v>Charlene Brooksbie</v>
      </c>
      <c r="K1362">
        <v>68</v>
      </c>
      <c r="L1362" t="str">
        <f t="shared" si="107"/>
        <v>Normal Heart Rate</v>
      </c>
      <c r="O1362">
        <v>200426</v>
      </c>
      <c r="P1362" s="2" cm="1">
        <f t="array" ref="P1362">_xlfn.IFS(LEN(O1362)=8,DATE(LEFT(O1362,4),MID(O1362,5,2),RIGHT(O1362,2)),LEN(O1362)=7,DATE(LEFT(O1362,4),MID(O1362,5,1),RIGHT(O1362,2)),LEN(O1362)=6,DATE(LEFT(O1362,4),MID(O1362,5,1),RIGHT(O1362,1)))</f>
        <v>38023</v>
      </c>
      <c r="R1362">
        <v>12</v>
      </c>
      <c r="S1362" t="str">
        <f t="shared" si="108"/>
        <v>Normal</v>
      </c>
      <c r="U1362">
        <v>202453</v>
      </c>
      <c r="V1362" s="2" cm="1">
        <f t="array" ref="V1362">_xlfn.IFS(LEN(U1362)=8,DATE(LEFT(U1362,4),MID(U1362,5,2),RIGHT(U1362,2)),LEN(U1362)=7,DATE(LEFT(U1362,4),MID(U1362,5,1),RIGHT(U1362,2)),LEN(U1362)=6,DATE(LEFT(U1362,4),MID(U1362,5,1),RIGHT(U1362,1)))</f>
        <v>45415</v>
      </c>
      <c r="X1362" s="2">
        <v>33873</v>
      </c>
      <c r="Y1362">
        <f t="shared" ca="1" si="109"/>
        <v>32</v>
      </c>
    </row>
    <row r="1363" spans="3:25" x14ac:dyDescent="0.25">
      <c r="C1363" t="s">
        <v>4002</v>
      </c>
      <c r="D1363" t="s">
        <v>4003</v>
      </c>
      <c r="F1363" t="str">
        <f t="shared" si="105"/>
        <v>Rudolf Kidwell</v>
      </c>
      <c r="H1363" t="str">
        <f t="shared" si="106"/>
        <v>Rudolf Kidwell</v>
      </c>
      <c r="K1363">
        <v>83</v>
      </c>
      <c r="L1363" t="str">
        <f t="shared" si="107"/>
        <v>Normal Heart Rate</v>
      </c>
      <c r="O1363">
        <v>1990918</v>
      </c>
      <c r="P1363" s="2" cm="1">
        <f t="array" ref="P1363">_xlfn.IFS(LEN(O1363)=8,DATE(LEFT(O1363,4),MID(O1363,5,2),RIGHT(O1363,2)),LEN(O1363)=7,DATE(LEFT(O1363,4),MID(O1363,5,1),RIGHT(O1363,2)),LEN(O1363)=6,DATE(LEFT(O1363,4),MID(O1363,5,1),RIGHT(O1363,1)))</f>
        <v>33134</v>
      </c>
      <c r="R1363">
        <v>20</v>
      </c>
      <c r="S1363" t="str">
        <f t="shared" si="108"/>
        <v>Normal</v>
      </c>
      <c r="U1363">
        <v>2024311</v>
      </c>
      <c r="V1363" s="2" cm="1">
        <f t="array" ref="V1363">_xlfn.IFS(LEN(U1363)=8,DATE(LEFT(U1363,4),MID(U1363,5,2),RIGHT(U1363,2)),LEN(U1363)=7,DATE(LEFT(U1363,4),MID(U1363,5,1),RIGHT(U1363,2)),LEN(U1363)=6,DATE(LEFT(U1363,4),MID(U1363,5,1),RIGHT(U1363,1)))</f>
        <v>45362</v>
      </c>
      <c r="X1363" s="2">
        <v>34085</v>
      </c>
      <c r="Y1363">
        <f t="shared" ca="1" si="109"/>
        <v>31</v>
      </c>
    </row>
    <row r="1364" spans="3:25" x14ac:dyDescent="0.25">
      <c r="C1364" t="s">
        <v>1203</v>
      </c>
      <c r="D1364" t="s">
        <v>4005</v>
      </c>
      <c r="F1364" t="str">
        <f t="shared" si="105"/>
        <v>Marla Moan</v>
      </c>
      <c r="H1364" t="str">
        <f t="shared" si="106"/>
        <v>Marla Moan</v>
      </c>
      <c r="K1364">
        <v>77</v>
      </c>
      <c r="L1364" t="str">
        <f t="shared" si="107"/>
        <v>Normal Heart Rate</v>
      </c>
      <c r="O1364">
        <v>1992926</v>
      </c>
      <c r="P1364" s="2" cm="1">
        <f t="array" ref="P1364">_xlfn.IFS(LEN(O1364)=8,DATE(LEFT(O1364,4),MID(O1364,5,2),RIGHT(O1364,2)),LEN(O1364)=7,DATE(LEFT(O1364,4),MID(O1364,5,1),RIGHT(O1364,2)),LEN(O1364)=6,DATE(LEFT(O1364,4),MID(O1364,5,1),RIGHT(O1364,1)))</f>
        <v>33873</v>
      </c>
      <c r="R1364">
        <v>15</v>
      </c>
      <c r="S1364" t="str">
        <f t="shared" si="108"/>
        <v>Normal</v>
      </c>
      <c r="U1364">
        <v>2024527</v>
      </c>
      <c r="V1364" s="2" cm="1">
        <f t="array" ref="V1364">_xlfn.IFS(LEN(U1364)=8,DATE(LEFT(U1364,4),MID(U1364,5,2),RIGHT(U1364,2)),LEN(U1364)=7,DATE(LEFT(U1364,4),MID(U1364,5,1),RIGHT(U1364,2)),LEN(U1364)=6,DATE(LEFT(U1364,4),MID(U1364,5,1),RIGHT(U1364,1)))</f>
        <v>45439</v>
      </c>
      <c r="X1364" s="2">
        <v>34911</v>
      </c>
      <c r="Y1364">
        <f t="shared" ca="1" si="109"/>
        <v>29</v>
      </c>
    </row>
    <row r="1365" spans="3:25" x14ac:dyDescent="0.25">
      <c r="C1365" t="s">
        <v>4007</v>
      </c>
      <c r="D1365" t="s">
        <v>4008</v>
      </c>
      <c r="F1365" t="str">
        <f t="shared" si="105"/>
        <v>Susette Tallent</v>
      </c>
      <c r="H1365" t="str">
        <f t="shared" si="106"/>
        <v>Susette Tallent</v>
      </c>
      <c r="K1365">
        <v>78</v>
      </c>
      <c r="L1365" t="str">
        <f t="shared" si="107"/>
        <v>Normal Heart Rate</v>
      </c>
      <c r="O1365">
        <v>1993426</v>
      </c>
      <c r="P1365" s="2" cm="1">
        <f t="array" ref="P1365">_xlfn.IFS(LEN(O1365)=8,DATE(LEFT(O1365,4),MID(O1365,5,2),RIGHT(O1365,2)),LEN(O1365)=7,DATE(LEFT(O1365,4),MID(O1365,5,1),RIGHT(O1365,2)),LEN(O1365)=6,DATE(LEFT(O1365,4),MID(O1365,5,1),RIGHT(O1365,1)))</f>
        <v>34085</v>
      </c>
      <c r="R1365">
        <v>13</v>
      </c>
      <c r="S1365" t="str">
        <f t="shared" si="108"/>
        <v>Normal</v>
      </c>
      <c r="U1365">
        <v>202468</v>
      </c>
      <c r="V1365" s="2" cm="1">
        <f t="array" ref="V1365">_xlfn.IFS(LEN(U1365)=8,DATE(LEFT(U1365,4),MID(U1365,5,2),RIGHT(U1365,2)),LEN(U1365)=7,DATE(LEFT(U1365,4),MID(U1365,5,1),RIGHT(U1365,2)),LEN(U1365)=6,DATE(LEFT(U1365,4),MID(U1365,5,1),RIGHT(U1365,1)))</f>
        <v>45451</v>
      </c>
      <c r="X1365" s="2">
        <v>19622</v>
      </c>
      <c r="Y1365">
        <f t="shared" ca="1" si="109"/>
        <v>71</v>
      </c>
    </row>
    <row r="1366" spans="3:25" x14ac:dyDescent="0.25">
      <c r="C1366" t="s">
        <v>4010</v>
      </c>
      <c r="D1366" t="s">
        <v>4011</v>
      </c>
      <c r="F1366" t="str">
        <f t="shared" si="105"/>
        <v>Car Digwood</v>
      </c>
      <c r="H1366" t="str">
        <f t="shared" si="106"/>
        <v>Car Digwood</v>
      </c>
      <c r="K1366">
        <v>98</v>
      </c>
      <c r="L1366" t="str">
        <f t="shared" si="107"/>
        <v>Normal Heart Rate</v>
      </c>
      <c r="O1366">
        <v>1995731</v>
      </c>
      <c r="P1366" s="2" cm="1">
        <f t="array" ref="P1366">_xlfn.IFS(LEN(O1366)=8,DATE(LEFT(O1366,4),MID(O1366,5,2),RIGHT(O1366,2)),LEN(O1366)=7,DATE(LEFT(O1366,4),MID(O1366,5,1),RIGHT(O1366,2)),LEN(O1366)=6,DATE(LEFT(O1366,4),MID(O1366,5,1),RIGHT(O1366,1)))</f>
        <v>34911</v>
      </c>
      <c r="R1366">
        <v>25</v>
      </c>
      <c r="S1366" t="str">
        <f t="shared" si="108"/>
        <v>Bad</v>
      </c>
      <c r="U1366">
        <v>2024227</v>
      </c>
      <c r="V1366" s="2" cm="1">
        <f t="array" ref="V1366">_xlfn.IFS(LEN(U1366)=8,DATE(LEFT(U1366,4),MID(U1366,5,2),RIGHT(U1366,2)),LEN(U1366)=7,DATE(LEFT(U1366,4),MID(U1366,5,1),RIGHT(U1366,2)),LEN(U1366)=6,DATE(LEFT(U1366,4),MID(U1366,5,1),RIGHT(U1366,1)))</f>
        <v>45349</v>
      </c>
      <c r="X1366" s="2">
        <v>20606</v>
      </c>
      <c r="Y1366">
        <f t="shared" ca="1" si="109"/>
        <v>68</v>
      </c>
    </row>
    <row r="1367" spans="3:25" x14ac:dyDescent="0.25">
      <c r="C1367" t="s">
        <v>4013</v>
      </c>
      <c r="D1367" t="s">
        <v>4014</v>
      </c>
      <c r="F1367" t="str">
        <f t="shared" si="105"/>
        <v>Shoshana Stopforth</v>
      </c>
      <c r="H1367" t="str">
        <f t="shared" si="106"/>
        <v>Shoshana Stopforth</v>
      </c>
      <c r="K1367">
        <v>107</v>
      </c>
      <c r="L1367" t="str">
        <f t="shared" si="107"/>
        <v>High Heart Rate</v>
      </c>
      <c r="O1367">
        <v>1953920</v>
      </c>
      <c r="P1367" s="2" cm="1">
        <f t="array" ref="P1367">_xlfn.IFS(LEN(O1367)=8,DATE(LEFT(O1367,4),MID(O1367,5,2),RIGHT(O1367,2)),LEN(O1367)=7,DATE(LEFT(O1367,4),MID(O1367,5,1),RIGHT(O1367,2)),LEN(O1367)=6,DATE(LEFT(O1367,4),MID(O1367,5,1),RIGHT(O1367,1)))</f>
        <v>19622</v>
      </c>
      <c r="R1367">
        <v>19</v>
      </c>
      <c r="S1367" t="str">
        <f t="shared" si="108"/>
        <v>Normal</v>
      </c>
      <c r="U1367">
        <v>2024511</v>
      </c>
      <c r="V1367" s="2" cm="1">
        <f t="array" ref="V1367">_xlfn.IFS(LEN(U1367)=8,DATE(LEFT(U1367,4),MID(U1367,5,2),RIGHT(U1367,2)),LEN(U1367)=7,DATE(LEFT(U1367,4),MID(U1367,5,1),RIGHT(U1367,2)),LEN(U1367)=6,DATE(LEFT(U1367,4),MID(U1367,5,1),RIGHT(U1367,1)))</f>
        <v>45423</v>
      </c>
      <c r="X1367" s="2">
        <v>24985</v>
      </c>
      <c r="Y1367">
        <f t="shared" ca="1" si="109"/>
        <v>56</v>
      </c>
    </row>
    <row r="1368" spans="3:25" x14ac:dyDescent="0.25">
      <c r="C1368" t="s">
        <v>4016</v>
      </c>
      <c r="D1368" t="s">
        <v>4017</v>
      </c>
      <c r="F1368" t="str">
        <f t="shared" si="105"/>
        <v>Rey Giovannacci</v>
      </c>
      <c r="H1368" t="str">
        <f t="shared" si="106"/>
        <v>Rey Giovannacci</v>
      </c>
      <c r="K1368">
        <v>93</v>
      </c>
      <c r="L1368" t="str">
        <f t="shared" si="107"/>
        <v>Normal Heart Rate</v>
      </c>
      <c r="O1368">
        <v>1956531</v>
      </c>
      <c r="P1368" s="2" cm="1">
        <f t="array" ref="P1368">_xlfn.IFS(LEN(O1368)=8,DATE(LEFT(O1368,4),MID(O1368,5,2),RIGHT(O1368,2)),LEN(O1368)=7,DATE(LEFT(O1368,4),MID(O1368,5,1),RIGHT(O1368,2)),LEN(O1368)=6,DATE(LEFT(O1368,4),MID(O1368,5,1),RIGHT(O1368,1)))</f>
        <v>20606</v>
      </c>
      <c r="R1368">
        <v>15</v>
      </c>
      <c r="S1368" t="str">
        <f t="shared" si="108"/>
        <v>Normal</v>
      </c>
      <c r="U1368">
        <v>2024619</v>
      </c>
      <c r="V1368" s="2" cm="1">
        <f t="array" ref="V1368">_xlfn.IFS(LEN(U1368)=8,DATE(LEFT(U1368,4),MID(U1368,5,2),RIGHT(U1368,2)),LEN(U1368)=7,DATE(LEFT(U1368,4),MID(U1368,5,1),RIGHT(U1368,2)),LEN(U1368)=6,DATE(LEFT(U1368,4),MID(U1368,5,1),RIGHT(U1368,1)))</f>
        <v>45462</v>
      </c>
      <c r="X1368" s="2">
        <v>37475</v>
      </c>
      <c r="Y1368">
        <f t="shared" ca="1" si="109"/>
        <v>22</v>
      </c>
    </row>
    <row r="1369" spans="3:25" x14ac:dyDescent="0.25">
      <c r="C1369" t="s">
        <v>4019</v>
      </c>
      <c r="D1369" t="s">
        <v>4020</v>
      </c>
      <c r="F1369" t="str">
        <f t="shared" si="105"/>
        <v>Burlie Selman</v>
      </c>
      <c r="H1369" t="str">
        <f t="shared" si="106"/>
        <v>Burlie Selman</v>
      </c>
      <c r="K1369">
        <v>69</v>
      </c>
      <c r="L1369" t="str">
        <f t="shared" si="107"/>
        <v>Normal Heart Rate</v>
      </c>
      <c r="O1369">
        <v>1968527</v>
      </c>
      <c r="P1369" s="2" cm="1">
        <f t="array" ref="P1369">_xlfn.IFS(LEN(O1369)=8,DATE(LEFT(O1369,4),MID(O1369,5,2),RIGHT(O1369,2)),LEN(O1369)=7,DATE(LEFT(O1369,4),MID(O1369,5,1),RIGHT(O1369,2)),LEN(O1369)=6,DATE(LEFT(O1369,4),MID(O1369,5,1),RIGHT(O1369,1)))</f>
        <v>24985</v>
      </c>
      <c r="R1369">
        <v>14</v>
      </c>
      <c r="S1369" t="str">
        <f t="shared" si="108"/>
        <v>Normal</v>
      </c>
      <c r="U1369">
        <v>2024221</v>
      </c>
      <c r="V1369" s="2" cm="1">
        <f t="array" ref="V1369">_xlfn.IFS(LEN(U1369)=8,DATE(LEFT(U1369,4),MID(U1369,5,2),RIGHT(U1369,2)),LEN(U1369)=7,DATE(LEFT(U1369,4),MID(U1369,5,1),RIGHT(U1369,2)),LEN(U1369)=6,DATE(LEFT(U1369,4),MID(U1369,5,1),RIGHT(U1369,1)))</f>
        <v>45343</v>
      </c>
      <c r="X1369" s="2">
        <v>38513</v>
      </c>
      <c r="Y1369">
        <f t="shared" ca="1" si="109"/>
        <v>19</v>
      </c>
    </row>
    <row r="1370" spans="3:25" x14ac:dyDescent="0.25">
      <c r="C1370" t="s">
        <v>4022</v>
      </c>
      <c r="D1370" t="s">
        <v>4023</v>
      </c>
      <c r="F1370" t="str">
        <f t="shared" si="105"/>
        <v>Carry Stretton</v>
      </c>
      <c r="H1370" t="str">
        <f t="shared" si="106"/>
        <v>Carry Stretton</v>
      </c>
      <c r="K1370">
        <v>98</v>
      </c>
      <c r="L1370" t="str">
        <f t="shared" si="107"/>
        <v>Normal Heart Rate</v>
      </c>
      <c r="O1370">
        <v>200287</v>
      </c>
      <c r="P1370" s="2" cm="1">
        <f t="array" ref="P1370">_xlfn.IFS(LEN(O1370)=8,DATE(LEFT(O1370,4),MID(O1370,5,2),RIGHT(O1370,2)),LEN(O1370)=7,DATE(LEFT(O1370,4),MID(O1370,5,1),RIGHT(O1370,2)),LEN(O1370)=6,DATE(LEFT(O1370,4),MID(O1370,5,1),RIGHT(O1370,1)))</f>
        <v>37475</v>
      </c>
      <c r="R1370">
        <v>11</v>
      </c>
      <c r="S1370" t="str">
        <f t="shared" si="108"/>
        <v>Normal</v>
      </c>
      <c r="U1370">
        <v>202457</v>
      </c>
      <c r="V1370" s="2" cm="1">
        <f t="array" ref="V1370">_xlfn.IFS(LEN(U1370)=8,DATE(LEFT(U1370,4),MID(U1370,5,2),RIGHT(U1370,2)),LEN(U1370)=7,DATE(LEFT(U1370,4),MID(U1370,5,1),RIGHT(U1370,2)),LEN(U1370)=6,DATE(LEFT(U1370,4),MID(U1370,5,1),RIGHT(U1370,1)))</f>
        <v>45419</v>
      </c>
      <c r="X1370" s="2">
        <v>24114</v>
      </c>
      <c r="Y1370">
        <f t="shared" ca="1" si="109"/>
        <v>59</v>
      </c>
    </row>
    <row r="1371" spans="3:25" x14ac:dyDescent="0.25">
      <c r="C1371" t="s">
        <v>4025</v>
      </c>
      <c r="D1371" t="s">
        <v>4026</v>
      </c>
      <c r="F1371" t="str">
        <f t="shared" si="105"/>
        <v>Colene Pilgrim</v>
      </c>
      <c r="H1371" t="str">
        <f t="shared" si="106"/>
        <v>Colene Pilgrim</v>
      </c>
      <c r="K1371">
        <v>83</v>
      </c>
      <c r="L1371" t="str">
        <f t="shared" si="107"/>
        <v>Normal Heart Rate</v>
      </c>
      <c r="O1371">
        <v>2005610</v>
      </c>
      <c r="P1371" s="2" cm="1">
        <f t="array" ref="P1371">_xlfn.IFS(LEN(O1371)=8,DATE(LEFT(O1371,4),MID(O1371,5,2),RIGHT(O1371,2)),LEN(O1371)=7,DATE(LEFT(O1371,4),MID(O1371,5,1),RIGHT(O1371,2)),LEN(O1371)=6,DATE(LEFT(O1371,4),MID(O1371,5,1),RIGHT(O1371,1)))</f>
        <v>38513</v>
      </c>
      <c r="R1371">
        <v>11</v>
      </c>
      <c r="S1371" t="str">
        <f t="shared" si="108"/>
        <v>Normal</v>
      </c>
      <c r="U1371">
        <v>202435</v>
      </c>
      <c r="V1371" s="2" cm="1">
        <f t="array" ref="V1371">_xlfn.IFS(LEN(U1371)=8,DATE(LEFT(U1371,4),MID(U1371,5,2),RIGHT(U1371,2)),LEN(U1371)=7,DATE(LEFT(U1371,4),MID(U1371,5,1),RIGHT(U1371,2)),LEN(U1371)=6,DATE(LEFT(U1371,4),MID(U1371,5,1),RIGHT(U1371,1)))</f>
        <v>45356</v>
      </c>
      <c r="X1371" s="2">
        <v>34872</v>
      </c>
      <c r="Y1371">
        <f t="shared" ca="1" si="109"/>
        <v>29</v>
      </c>
    </row>
    <row r="1372" spans="3:25" x14ac:dyDescent="0.25">
      <c r="C1372" t="s">
        <v>4028</v>
      </c>
      <c r="D1372" t="s">
        <v>4029</v>
      </c>
      <c r="F1372" t="str">
        <f t="shared" si="105"/>
        <v>Honey Faulks</v>
      </c>
      <c r="H1372" t="str">
        <f t="shared" si="106"/>
        <v>Honey Faulks</v>
      </c>
      <c r="K1372">
        <v>97</v>
      </c>
      <c r="L1372" t="str">
        <f t="shared" si="107"/>
        <v>Normal Heart Rate</v>
      </c>
      <c r="O1372">
        <v>1966107</v>
      </c>
      <c r="P1372" s="2" cm="1">
        <f t="array" ref="P1372">_xlfn.IFS(LEN(O1372)=8,DATE(LEFT(O1372,4),MID(O1372,5,2),RIGHT(O1372,2)),LEN(O1372)=7,DATE(LEFT(O1372,4),MID(O1372,5,1),RIGHT(O1372,2)),LEN(O1372)=6,DATE(LEFT(O1372,4),MID(O1372,5,1),RIGHT(O1372,1)))</f>
        <v>24114</v>
      </c>
      <c r="R1372">
        <v>15</v>
      </c>
      <c r="S1372" t="str">
        <f t="shared" si="108"/>
        <v>Normal</v>
      </c>
      <c r="U1372">
        <v>202454</v>
      </c>
      <c r="V1372" s="2" cm="1">
        <f t="array" ref="V1372">_xlfn.IFS(LEN(U1372)=8,DATE(LEFT(U1372,4),MID(U1372,5,2),RIGHT(U1372,2)),LEN(U1372)=7,DATE(LEFT(U1372,4),MID(U1372,5,1),RIGHT(U1372,2)),LEN(U1372)=6,DATE(LEFT(U1372,4),MID(U1372,5,1),RIGHT(U1372,1)))</f>
        <v>45416</v>
      </c>
      <c r="X1372" s="2">
        <v>29357</v>
      </c>
      <c r="Y1372">
        <f t="shared" ca="1" si="109"/>
        <v>44</v>
      </c>
    </row>
    <row r="1373" spans="3:25" x14ac:dyDescent="0.25">
      <c r="C1373" t="s">
        <v>4031</v>
      </c>
      <c r="D1373" t="s">
        <v>4032</v>
      </c>
      <c r="F1373" t="str">
        <f t="shared" si="105"/>
        <v>Anneliese Bidmead</v>
      </c>
      <c r="H1373" t="str">
        <f t="shared" si="106"/>
        <v>Anneliese Bidmead</v>
      </c>
      <c r="K1373">
        <v>78</v>
      </c>
      <c r="L1373" t="str">
        <f t="shared" si="107"/>
        <v>Normal Heart Rate</v>
      </c>
      <c r="O1373">
        <v>1995622</v>
      </c>
      <c r="P1373" s="2" cm="1">
        <f t="array" ref="P1373">_xlfn.IFS(LEN(O1373)=8,DATE(LEFT(O1373,4),MID(O1373,5,2),RIGHT(O1373,2)),LEN(O1373)=7,DATE(LEFT(O1373,4),MID(O1373,5,1),RIGHT(O1373,2)),LEN(O1373)=6,DATE(LEFT(O1373,4),MID(O1373,5,1),RIGHT(O1373,1)))</f>
        <v>34872</v>
      </c>
      <c r="R1373">
        <v>15</v>
      </c>
      <c r="S1373" t="str">
        <f t="shared" si="108"/>
        <v>Normal</v>
      </c>
      <c r="U1373">
        <v>202414</v>
      </c>
      <c r="V1373" s="2" cm="1">
        <f t="array" ref="V1373">_xlfn.IFS(LEN(U1373)=8,DATE(LEFT(U1373,4),MID(U1373,5,2),RIGHT(U1373,2)),LEN(U1373)=7,DATE(LEFT(U1373,4),MID(U1373,5,1),RIGHT(U1373,2)),LEN(U1373)=6,DATE(LEFT(U1373,4),MID(U1373,5,1),RIGHT(U1373,1)))</f>
        <v>45295</v>
      </c>
      <c r="X1373" s="2">
        <v>16448</v>
      </c>
      <c r="Y1373">
        <f t="shared" ca="1" si="109"/>
        <v>80</v>
      </c>
    </row>
    <row r="1374" spans="3:25" x14ac:dyDescent="0.25">
      <c r="C1374" t="s">
        <v>4034</v>
      </c>
      <c r="D1374" t="s">
        <v>4035</v>
      </c>
      <c r="F1374" t="str">
        <f t="shared" si="105"/>
        <v>Dyane Bricket</v>
      </c>
      <c r="H1374" t="str">
        <f t="shared" si="106"/>
        <v>Dyane Bricket</v>
      </c>
      <c r="K1374">
        <v>107</v>
      </c>
      <c r="L1374" t="str">
        <f t="shared" si="107"/>
        <v>High Heart Rate</v>
      </c>
      <c r="O1374">
        <v>1980516</v>
      </c>
      <c r="P1374" s="2" cm="1">
        <f t="array" ref="P1374">_xlfn.IFS(LEN(O1374)=8,DATE(LEFT(O1374,4),MID(O1374,5,2),RIGHT(O1374,2)),LEN(O1374)=7,DATE(LEFT(O1374,4),MID(O1374,5,1),RIGHT(O1374,2)),LEN(O1374)=6,DATE(LEFT(O1374,4),MID(O1374,5,1),RIGHT(O1374,1)))</f>
        <v>29357</v>
      </c>
      <c r="R1374">
        <v>16</v>
      </c>
      <c r="S1374" t="str">
        <f t="shared" si="108"/>
        <v>Normal</v>
      </c>
      <c r="U1374">
        <v>2024114</v>
      </c>
      <c r="V1374" s="2" cm="1">
        <f t="array" ref="V1374">_xlfn.IFS(LEN(U1374)=8,DATE(LEFT(U1374,4),MID(U1374,5,2),RIGHT(U1374,2)),LEN(U1374)=7,DATE(LEFT(U1374,4),MID(U1374,5,1),RIGHT(U1374,2)),LEN(U1374)=6,DATE(LEFT(U1374,4),MID(U1374,5,1),RIGHT(U1374,1)))</f>
        <v>45305</v>
      </c>
      <c r="X1374" s="2">
        <v>36738</v>
      </c>
      <c r="Y1374">
        <f t="shared" ca="1" si="109"/>
        <v>24</v>
      </c>
    </row>
    <row r="1375" spans="3:25" x14ac:dyDescent="0.25">
      <c r="C1375" t="s">
        <v>4037</v>
      </c>
      <c r="D1375" t="s">
        <v>4038</v>
      </c>
      <c r="F1375" t="str">
        <f t="shared" si="105"/>
        <v>Chrisse Hardware</v>
      </c>
      <c r="H1375" t="str">
        <f t="shared" si="106"/>
        <v>Chrisse Hardware</v>
      </c>
      <c r="K1375">
        <v>72</v>
      </c>
      <c r="L1375" t="str">
        <f t="shared" si="107"/>
        <v>Normal Heart Rate</v>
      </c>
      <c r="O1375">
        <v>1945111</v>
      </c>
      <c r="P1375" s="2" cm="1">
        <f t="array" ref="P1375">_xlfn.IFS(LEN(O1375)=8,DATE(LEFT(O1375,4),MID(O1375,5,2),RIGHT(O1375,2)),LEN(O1375)=7,DATE(LEFT(O1375,4),MID(O1375,5,1),RIGHT(O1375,2)),LEN(O1375)=6,DATE(LEFT(O1375,4),MID(O1375,5,1),RIGHT(O1375,1)))</f>
        <v>16448</v>
      </c>
      <c r="R1375">
        <v>8</v>
      </c>
      <c r="S1375" t="str">
        <f t="shared" si="108"/>
        <v>Normal</v>
      </c>
      <c r="U1375">
        <v>2024425</v>
      </c>
      <c r="V1375" s="2" cm="1">
        <f t="array" ref="V1375">_xlfn.IFS(LEN(U1375)=8,DATE(LEFT(U1375,4),MID(U1375,5,2),RIGHT(U1375,2)),LEN(U1375)=7,DATE(LEFT(U1375,4),MID(U1375,5,1),RIGHT(U1375,2)),LEN(U1375)=6,DATE(LEFT(U1375,4),MID(U1375,5,1),RIGHT(U1375,1)))</f>
        <v>45407</v>
      </c>
      <c r="X1375" s="2">
        <v>30150</v>
      </c>
      <c r="Y1375">
        <f t="shared" ca="1" si="109"/>
        <v>42</v>
      </c>
    </row>
    <row r="1376" spans="3:25" x14ac:dyDescent="0.25">
      <c r="C1376" t="s">
        <v>2250</v>
      </c>
      <c r="D1376" t="s">
        <v>4040</v>
      </c>
      <c r="F1376" t="str">
        <f t="shared" si="105"/>
        <v>Martino Earles</v>
      </c>
      <c r="H1376" t="str">
        <f t="shared" si="106"/>
        <v>Martino Earles</v>
      </c>
      <c r="K1376">
        <v>88</v>
      </c>
      <c r="L1376" t="str">
        <f t="shared" si="107"/>
        <v>Normal Heart Rate</v>
      </c>
      <c r="O1376">
        <v>2000731</v>
      </c>
      <c r="P1376" s="2" cm="1">
        <f t="array" ref="P1376">_xlfn.IFS(LEN(O1376)=8,DATE(LEFT(O1376,4),MID(O1376,5,2),RIGHT(O1376,2)),LEN(O1376)=7,DATE(LEFT(O1376,4),MID(O1376,5,1),RIGHT(O1376,2)),LEN(O1376)=6,DATE(LEFT(O1376,4),MID(O1376,5,1),RIGHT(O1376,1)))</f>
        <v>36738</v>
      </c>
      <c r="R1376">
        <v>21</v>
      </c>
      <c r="S1376" t="str">
        <f t="shared" si="108"/>
        <v>Normal</v>
      </c>
      <c r="U1376">
        <v>2024413</v>
      </c>
      <c r="V1376" s="2" cm="1">
        <f t="array" ref="V1376">_xlfn.IFS(LEN(U1376)=8,DATE(LEFT(U1376,4),MID(U1376,5,2),RIGHT(U1376,2)),LEN(U1376)=7,DATE(LEFT(U1376,4),MID(U1376,5,1),RIGHT(U1376,2)),LEN(U1376)=6,DATE(LEFT(U1376,4),MID(U1376,5,1),RIGHT(U1376,1)))</f>
        <v>45395</v>
      </c>
      <c r="X1376" s="2">
        <v>18196</v>
      </c>
      <c r="Y1376">
        <f t="shared" ca="1" si="109"/>
        <v>75</v>
      </c>
    </row>
    <row r="1377" spans="3:25" x14ac:dyDescent="0.25">
      <c r="C1377" t="s">
        <v>4042</v>
      </c>
      <c r="D1377" t="s">
        <v>4043</v>
      </c>
      <c r="F1377" t="str">
        <f t="shared" si="105"/>
        <v>Valaria Trever</v>
      </c>
      <c r="H1377" t="str">
        <f t="shared" si="106"/>
        <v>Valaria Trever</v>
      </c>
      <c r="K1377">
        <v>100</v>
      </c>
      <c r="L1377" t="str">
        <f t="shared" si="107"/>
        <v>High Heart Rate</v>
      </c>
      <c r="O1377">
        <v>1982718</v>
      </c>
      <c r="P1377" s="2" cm="1">
        <f t="array" ref="P1377">_xlfn.IFS(LEN(O1377)=8,DATE(LEFT(O1377,4),MID(O1377,5,2),RIGHT(O1377,2)),LEN(O1377)=7,DATE(LEFT(O1377,4),MID(O1377,5,1),RIGHT(O1377,2)),LEN(O1377)=6,DATE(LEFT(O1377,4),MID(O1377,5,1),RIGHT(O1377,1)))</f>
        <v>30150</v>
      </c>
      <c r="R1377">
        <v>15</v>
      </c>
      <c r="S1377" t="str">
        <f t="shared" si="108"/>
        <v>Normal</v>
      </c>
      <c r="U1377">
        <v>2024618</v>
      </c>
      <c r="V1377" s="2" cm="1">
        <f t="array" ref="V1377">_xlfn.IFS(LEN(U1377)=8,DATE(LEFT(U1377,4),MID(U1377,5,2),RIGHT(U1377,2)),LEN(U1377)=7,DATE(LEFT(U1377,4),MID(U1377,5,1),RIGHT(U1377,2)),LEN(U1377)=6,DATE(LEFT(U1377,4),MID(U1377,5,1),RIGHT(U1377,1)))</f>
        <v>45461</v>
      </c>
      <c r="X1377" s="2">
        <v>38026</v>
      </c>
      <c r="Y1377">
        <f t="shared" ca="1" si="109"/>
        <v>21</v>
      </c>
    </row>
    <row r="1378" spans="3:25" x14ac:dyDescent="0.25">
      <c r="C1378" t="s">
        <v>4045</v>
      </c>
      <c r="D1378" t="s">
        <v>4046</v>
      </c>
      <c r="F1378" t="str">
        <f t="shared" si="105"/>
        <v>Joyous Wordley</v>
      </c>
      <c r="H1378" t="str">
        <f t="shared" si="106"/>
        <v>Joyous Wordley</v>
      </c>
      <c r="K1378">
        <v>89</v>
      </c>
      <c r="L1378" t="str">
        <f t="shared" si="107"/>
        <v>Normal Heart Rate</v>
      </c>
      <c r="O1378">
        <v>19491025</v>
      </c>
      <c r="P1378" s="2" cm="1">
        <f t="array" ref="P1378">_xlfn.IFS(LEN(O1378)=8,DATE(LEFT(O1378,4),MID(O1378,5,2),RIGHT(O1378,2)),LEN(O1378)=7,DATE(LEFT(O1378,4),MID(O1378,5,1),RIGHT(O1378,2)),LEN(O1378)=6,DATE(LEFT(O1378,4),MID(O1378,5,1),RIGHT(O1378,1)))</f>
        <v>18196</v>
      </c>
      <c r="R1378">
        <v>18</v>
      </c>
      <c r="S1378" t="str">
        <f t="shared" si="108"/>
        <v>Normal</v>
      </c>
      <c r="U1378">
        <v>2024110</v>
      </c>
      <c r="V1378" s="2" cm="1">
        <f t="array" ref="V1378">_xlfn.IFS(LEN(U1378)=8,DATE(LEFT(U1378,4),MID(U1378,5,2),RIGHT(U1378,2)),LEN(U1378)=7,DATE(LEFT(U1378,4),MID(U1378,5,1),RIGHT(U1378,2)),LEN(U1378)=6,DATE(LEFT(U1378,4),MID(U1378,5,1),RIGHT(U1378,1)))</f>
        <v>45301</v>
      </c>
      <c r="X1378" s="2">
        <v>36750</v>
      </c>
      <c r="Y1378">
        <f t="shared" ca="1" si="109"/>
        <v>24</v>
      </c>
    </row>
    <row r="1379" spans="3:25" x14ac:dyDescent="0.25">
      <c r="C1379" t="s">
        <v>4048</v>
      </c>
      <c r="D1379" t="s">
        <v>4049</v>
      </c>
      <c r="F1379" t="str">
        <f t="shared" si="105"/>
        <v>Kennedy McCraine</v>
      </c>
      <c r="H1379" t="str">
        <f t="shared" si="106"/>
        <v>Kennedy McCraine</v>
      </c>
      <c r="K1379">
        <v>88</v>
      </c>
      <c r="L1379" t="str">
        <f t="shared" si="107"/>
        <v>Normal Heart Rate</v>
      </c>
      <c r="O1379">
        <v>200429</v>
      </c>
      <c r="P1379" s="2" cm="1">
        <f t="array" ref="P1379">_xlfn.IFS(LEN(O1379)=8,DATE(LEFT(O1379,4),MID(O1379,5,2),RIGHT(O1379,2)),LEN(O1379)=7,DATE(LEFT(O1379,4),MID(O1379,5,1),RIGHT(O1379,2)),LEN(O1379)=6,DATE(LEFT(O1379,4),MID(O1379,5,1),RIGHT(O1379,1)))</f>
        <v>38026</v>
      </c>
      <c r="R1379">
        <v>18</v>
      </c>
      <c r="S1379" t="str">
        <f t="shared" si="108"/>
        <v>Normal</v>
      </c>
      <c r="U1379">
        <v>2024519</v>
      </c>
      <c r="V1379" s="2" cm="1">
        <f t="array" ref="V1379">_xlfn.IFS(LEN(U1379)=8,DATE(LEFT(U1379,4),MID(U1379,5,2),RIGHT(U1379,2)),LEN(U1379)=7,DATE(LEFT(U1379,4),MID(U1379,5,1),RIGHT(U1379,2)),LEN(U1379)=6,DATE(LEFT(U1379,4),MID(U1379,5,1),RIGHT(U1379,1)))</f>
        <v>45431</v>
      </c>
      <c r="X1379" s="2">
        <v>37384</v>
      </c>
      <c r="Y1379">
        <f t="shared" ca="1" si="109"/>
        <v>22</v>
      </c>
    </row>
    <row r="1380" spans="3:25" x14ac:dyDescent="0.25">
      <c r="C1380" t="s">
        <v>4051</v>
      </c>
      <c r="D1380" t="s">
        <v>4052</v>
      </c>
      <c r="F1380" t="str">
        <f t="shared" si="105"/>
        <v>Nonnah Juorio</v>
      </c>
      <c r="H1380" t="str">
        <f t="shared" si="106"/>
        <v>Nonnah Juorio</v>
      </c>
      <c r="K1380">
        <v>103</v>
      </c>
      <c r="L1380" t="str">
        <f t="shared" si="107"/>
        <v>High Heart Rate</v>
      </c>
      <c r="O1380">
        <v>2000812</v>
      </c>
      <c r="P1380" s="2" cm="1">
        <f t="array" ref="P1380">_xlfn.IFS(LEN(O1380)=8,DATE(LEFT(O1380,4),MID(O1380,5,2),RIGHT(O1380,2)),LEN(O1380)=7,DATE(LEFT(O1380,4),MID(O1380,5,1),RIGHT(O1380,2)),LEN(O1380)=6,DATE(LEFT(O1380,4),MID(O1380,5,1),RIGHT(O1380,1)))</f>
        <v>36750</v>
      </c>
      <c r="R1380">
        <v>11</v>
      </c>
      <c r="S1380" t="str">
        <f t="shared" si="108"/>
        <v>Normal</v>
      </c>
      <c r="U1380">
        <v>2024412</v>
      </c>
      <c r="V1380" s="2" cm="1">
        <f t="array" ref="V1380">_xlfn.IFS(LEN(U1380)=8,DATE(LEFT(U1380,4),MID(U1380,5,2),RIGHT(U1380,2)),LEN(U1380)=7,DATE(LEFT(U1380,4),MID(U1380,5,1),RIGHT(U1380,2)),LEN(U1380)=6,DATE(LEFT(U1380,4),MID(U1380,5,1),RIGHT(U1380,1)))</f>
        <v>45394</v>
      </c>
      <c r="X1380" s="2">
        <v>16898</v>
      </c>
      <c r="Y1380">
        <f t="shared" ca="1" si="109"/>
        <v>78</v>
      </c>
    </row>
    <row r="1381" spans="3:25" x14ac:dyDescent="0.25">
      <c r="C1381" t="s">
        <v>2697</v>
      </c>
      <c r="D1381" t="s">
        <v>4054</v>
      </c>
      <c r="F1381" t="str">
        <f t="shared" si="105"/>
        <v>Raymund Caruth</v>
      </c>
      <c r="H1381" t="str">
        <f t="shared" si="106"/>
        <v>Raymund Caruth</v>
      </c>
      <c r="K1381">
        <v>68</v>
      </c>
      <c r="L1381" t="str">
        <f t="shared" si="107"/>
        <v>Normal Heart Rate</v>
      </c>
      <c r="O1381">
        <v>200258</v>
      </c>
      <c r="P1381" s="2" cm="1">
        <f t="array" ref="P1381">_xlfn.IFS(LEN(O1381)=8,DATE(LEFT(O1381,4),MID(O1381,5,2),RIGHT(O1381,2)),LEN(O1381)=7,DATE(LEFT(O1381,4),MID(O1381,5,1),RIGHT(O1381,2)),LEN(O1381)=6,DATE(LEFT(O1381,4),MID(O1381,5,1),RIGHT(O1381,1)))</f>
        <v>37384</v>
      </c>
      <c r="R1381">
        <v>15</v>
      </c>
      <c r="S1381" t="str">
        <f t="shared" si="108"/>
        <v>Normal</v>
      </c>
      <c r="U1381">
        <v>2024126</v>
      </c>
      <c r="V1381" s="2" cm="1">
        <f t="array" ref="V1381">_xlfn.IFS(LEN(U1381)=8,DATE(LEFT(U1381,4),MID(U1381,5,2),RIGHT(U1381,2)),LEN(U1381)=7,DATE(LEFT(U1381,4),MID(U1381,5,1),RIGHT(U1381,2)),LEN(U1381)=6,DATE(LEFT(U1381,4),MID(U1381,5,1),RIGHT(U1381,1)))</f>
        <v>45317</v>
      </c>
      <c r="X1381" s="2">
        <v>36852</v>
      </c>
      <c r="Y1381">
        <f t="shared" ca="1" si="109"/>
        <v>24</v>
      </c>
    </row>
    <row r="1382" spans="3:25" x14ac:dyDescent="0.25">
      <c r="C1382" t="s">
        <v>4056</v>
      </c>
      <c r="D1382" t="s">
        <v>4057</v>
      </c>
      <c r="F1382" t="str">
        <f t="shared" si="105"/>
        <v>Dominica Emanson</v>
      </c>
      <c r="H1382" t="str">
        <f t="shared" si="106"/>
        <v>Dominica Emanson</v>
      </c>
      <c r="K1382">
        <v>90</v>
      </c>
      <c r="L1382" t="str">
        <f t="shared" si="107"/>
        <v>Normal Heart Rate</v>
      </c>
      <c r="O1382">
        <v>194646</v>
      </c>
      <c r="P1382" s="2" cm="1">
        <f t="array" ref="P1382">_xlfn.IFS(LEN(O1382)=8,DATE(LEFT(O1382,4),MID(O1382,5,2),RIGHT(O1382,2)),LEN(O1382)=7,DATE(LEFT(O1382,4),MID(O1382,5,1),RIGHT(O1382,2)),LEN(O1382)=6,DATE(LEFT(O1382,4),MID(O1382,5,1),RIGHT(O1382,1)))</f>
        <v>16898</v>
      </c>
      <c r="R1382">
        <v>15</v>
      </c>
      <c r="S1382" t="str">
        <f t="shared" si="108"/>
        <v>Normal</v>
      </c>
      <c r="U1382">
        <v>2024222</v>
      </c>
      <c r="V1382" s="2" cm="1">
        <f t="array" ref="V1382">_xlfn.IFS(LEN(U1382)=8,DATE(LEFT(U1382,4),MID(U1382,5,2),RIGHT(U1382,2)),LEN(U1382)=7,DATE(LEFT(U1382,4),MID(U1382,5,1),RIGHT(U1382,2)),LEN(U1382)=6,DATE(LEFT(U1382,4),MID(U1382,5,1),RIGHT(U1382,1)))</f>
        <v>45344</v>
      </c>
      <c r="X1382" s="2">
        <v>27493</v>
      </c>
      <c r="Y1382">
        <f t="shared" ca="1" si="109"/>
        <v>49</v>
      </c>
    </row>
    <row r="1383" spans="3:25" x14ac:dyDescent="0.25">
      <c r="C1383" t="s">
        <v>4059</v>
      </c>
      <c r="D1383" t="s">
        <v>4060</v>
      </c>
      <c r="F1383" t="str">
        <f t="shared" si="105"/>
        <v>Felix Frascone</v>
      </c>
      <c r="H1383" t="str">
        <f t="shared" si="106"/>
        <v>Felix Frascone</v>
      </c>
      <c r="K1383">
        <v>100</v>
      </c>
      <c r="L1383" t="str">
        <f t="shared" si="107"/>
        <v>High Heart Rate</v>
      </c>
      <c r="O1383">
        <v>20001122</v>
      </c>
      <c r="P1383" s="2" cm="1">
        <f t="array" ref="P1383">_xlfn.IFS(LEN(O1383)=8,DATE(LEFT(O1383,4),MID(O1383,5,2),RIGHT(O1383,2)),LEN(O1383)=7,DATE(LEFT(O1383,4),MID(O1383,5,1),RIGHT(O1383,2)),LEN(O1383)=6,DATE(LEFT(O1383,4),MID(O1383,5,1),RIGHT(O1383,1)))</f>
        <v>36852</v>
      </c>
      <c r="R1383">
        <v>15</v>
      </c>
      <c r="S1383" t="str">
        <f t="shared" si="108"/>
        <v>Normal</v>
      </c>
      <c r="U1383">
        <v>202469</v>
      </c>
      <c r="V1383" s="2" cm="1">
        <f t="array" ref="V1383">_xlfn.IFS(LEN(U1383)=8,DATE(LEFT(U1383,4),MID(U1383,5,2),RIGHT(U1383,2)),LEN(U1383)=7,DATE(LEFT(U1383,4),MID(U1383,5,1),RIGHT(U1383,2)),LEN(U1383)=6,DATE(LEFT(U1383,4),MID(U1383,5,1),RIGHT(U1383,1)))</f>
        <v>45452</v>
      </c>
      <c r="X1383" s="2">
        <v>33620</v>
      </c>
      <c r="Y1383">
        <f t="shared" ca="1" si="109"/>
        <v>33</v>
      </c>
    </row>
    <row r="1384" spans="3:25" x14ac:dyDescent="0.25">
      <c r="C1384" t="s">
        <v>4062</v>
      </c>
      <c r="D1384" t="s">
        <v>4063</v>
      </c>
      <c r="F1384" t="str">
        <f t="shared" si="105"/>
        <v>Hart Robker</v>
      </c>
      <c r="H1384" t="str">
        <f t="shared" si="106"/>
        <v>Hart Robker</v>
      </c>
      <c r="K1384">
        <v>110</v>
      </c>
      <c r="L1384" t="str">
        <f t="shared" si="107"/>
        <v>High Heart Rate</v>
      </c>
      <c r="O1384">
        <v>197549</v>
      </c>
      <c r="P1384" s="2" cm="1">
        <f t="array" ref="P1384">_xlfn.IFS(LEN(O1384)=8,DATE(LEFT(O1384,4),MID(O1384,5,2),RIGHT(O1384,2)),LEN(O1384)=7,DATE(LEFT(O1384,4),MID(O1384,5,1),RIGHT(O1384,2)),LEN(O1384)=6,DATE(LEFT(O1384,4),MID(O1384,5,1),RIGHT(O1384,1)))</f>
        <v>27493</v>
      </c>
      <c r="R1384">
        <v>23</v>
      </c>
      <c r="S1384" t="str">
        <f t="shared" si="108"/>
        <v>Normal</v>
      </c>
      <c r="U1384">
        <v>2024314</v>
      </c>
      <c r="V1384" s="2" cm="1">
        <f t="array" ref="V1384">_xlfn.IFS(LEN(U1384)=8,DATE(LEFT(U1384,4),MID(U1384,5,2),RIGHT(U1384,2)),LEN(U1384)=7,DATE(LEFT(U1384,4),MID(U1384,5,1),RIGHT(U1384,2)),LEN(U1384)=6,DATE(LEFT(U1384,4),MID(U1384,5,1),RIGHT(U1384,1)))</f>
        <v>45365</v>
      </c>
      <c r="X1384" s="2">
        <v>27416</v>
      </c>
      <c r="Y1384">
        <f t="shared" ca="1" si="109"/>
        <v>50</v>
      </c>
    </row>
    <row r="1385" spans="3:25" x14ac:dyDescent="0.25">
      <c r="C1385" t="s">
        <v>378</v>
      </c>
      <c r="D1385" t="s">
        <v>4065</v>
      </c>
      <c r="F1385" t="str">
        <f t="shared" si="105"/>
        <v>Jewell Ferron</v>
      </c>
      <c r="H1385" t="str">
        <f t="shared" si="106"/>
        <v>Jewell Ferron</v>
      </c>
      <c r="K1385">
        <v>76</v>
      </c>
      <c r="L1385" t="str">
        <f t="shared" si="107"/>
        <v>Normal Heart Rate</v>
      </c>
      <c r="O1385">
        <v>1992117</v>
      </c>
      <c r="P1385" s="2" cm="1">
        <f t="array" ref="P1385">_xlfn.IFS(LEN(O1385)=8,DATE(LEFT(O1385,4),MID(O1385,5,2),RIGHT(O1385,2)),LEN(O1385)=7,DATE(LEFT(O1385,4),MID(O1385,5,1),RIGHT(O1385,2)),LEN(O1385)=6,DATE(LEFT(O1385,4),MID(O1385,5,1),RIGHT(O1385,1)))</f>
        <v>33620</v>
      </c>
      <c r="R1385">
        <v>16</v>
      </c>
      <c r="S1385" t="str">
        <f t="shared" si="108"/>
        <v>Normal</v>
      </c>
      <c r="U1385">
        <v>2024522</v>
      </c>
      <c r="V1385" s="2" cm="1">
        <f t="array" ref="V1385">_xlfn.IFS(LEN(U1385)=8,DATE(LEFT(U1385,4),MID(U1385,5,2),RIGHT(U1385,2)),LEN(U1385)=7,DATE(LEFT(U1385,4),MID(U1385,5,1),RIGHT(U1385,2)),LEN(U1385)=6,DATE(LEFT(U1385,4),MID(U1385,5,1),RIGHT(U1385,1)))</f>
        <v>45434</v>
      </c>
      <c r="X1385" s="2">
        <v>33324</v>
      </c>
      <c r="Y1385">
        <f t="shared" ca="1" si="109"/>
        <v>33</v>
      </c>
    </row>
    <row r="1386" spans="3:25" x14ac:dyDescent="0.25">
      <c r="C1386" t="s">
        <v>4067</v>
      </c>
      <c r="D1386" t="s">
        <v>4068</v>
      </c>
      <c r="F1386" t="str">
        <f t="shared" si="105"/>
        <v>Alric Fawlks</v>
      </c>
      <c r="H1386" t="str">
        <f t="shared" si="106"/>
        <v>Alric Fawlks</v>
      </c>
      <c r="K1386">
        <v>105</v>
      </c>
      <c r="L1386" t="str">
        <f t="shared" si="107"/>
        <v>High Heart Rate</v>
      </c>
      <c r="O1386">
        <v>1975122</v>
      </c>
      <c r="P1386" s="2" cm="1">
        <f t="array" ref="P1386">_xlfn.IFS(LEN(O1386)=8,DATE(LEFT(O1386,4),MID(O1386,5,2),RIGHT(O1386,2)),LEN(O1386)=7,DATE(LEFT(O1386,4),MID(O1386,5,1),RIGHT(O1386,2)),LEN(O1386)=6,DATE(LEFT(O1386,4),MID(O1386,5,1),RIGHT(O1386,1)))</f>
        <v>27416</v>
      </c>
      <c r="R1386">
        <v>19</v>
      </c>
      <c r="S1386" t="str">
        <f t="shared" si="108"/>
        <v>Normal</v>
      </c>
      <c r="U1386">
        <v>2024511</v>
      </c>
      <c r="V1386" s="2" cm="1">
        <f t="array" ref="V1386">_xlfn.IFS(LEN(U1386)=8,DATE(LEFT(U1386,4),MID(U1386,5,2),RIGHT(U1386,2)),LEN(U1386)=7,DATE(LEFT(U1386,4),MID(U1386,5,1),RIGHT(U1386,2)),LEN(U1386)=6,DATE(LEFT(U1386,4),MID(U1386,5,1),RIGHT(U1386,1)))</f>
        <v>45423</v>
      </c>
      <c r="X1386" s="2">
        <v>27775</v>
      </c>
      <c r="Y1386">
        <f t="shared" ca="1" si="109"/>
        <v>49</v>
      </c>
    </row>
    <row r="1387" spans="3:25" x14ac:dyDescent="0.25">
      <c r="C1387" t="s">
        <v>4070</v>
      </c>
      <c r="D1387" t="s">
        <v>4071</v>
      </c>
      <c r="F1387" t="str">
        <f t="shared" si="105"/>
        <v>Hatty Sappell</v>
      </c>
      <c r="H1387" t="str">
        <f t="shared" si="106"/>
        <v>Hatty Sappell</v>
      </c>
      <c r="K1387">
        <v>110</v>
      </c>
      <c r="L1387" t="str">
        <f t="shared" si="107"/>
        <v>High Heart Rate</v>
      </c>
      <c r="O1387">
        <v>1991327</v>
      </c>
      <c r="P1387" s="2" cm="1">
        <f t="array" ref="P1387">_xlfn.IFS(LEN(O1387)=8,DATE(LEFT(O1387,4),MID(O1387,5,2),RIGHT(O1387,2)),LEN(O1387)=7,DATE(LEFT(O1387,4),MID(O1387,5,1),RIGHT(O1387,2)),LEN(O1387)=6,DATE(LEFT(O1387,4),MID(O1387,5,1),RIGHT(O1387,1)))</f>
        <v>33324</v>
      </c>
      <c r="R1387">
        <v>12</v>
      </c>
      <c r="S1387" t="str">
        <f t="shared" si="108"/>
        <v>Normal</v>
      </c>
      <c r="U1387">
        <v>2024125</v>
      </c>
      <c r="V1387" s="2" cm="1">
        <f t="array" ref="V1387">_xlfn.IFS(LEN(U1387)=8,DATE(LEFT(U1387,4),MID(U1387,5,2),RIGHT(U1387,2)),LEN(U1387)=7,DATE(LEFT(U1387,4),MID(U1387,5,1),RIGHT(U1387,2)),LEN(U1387)=6,DATE(LEFT(U1387,4),MID(U1387,5,1),RIGHT(U1387,1)))</f>
        <v>45316</v>
      </c>
      <c r="X1387" s="2">
        <v>34286</v>
      </c>
      <c r="Y1387">
        <f t="shared" ca="1" si="109"/>
        <v>31</v>
      </c>
    </row>
    <row r="1388" spans="3:25" x14ac:dyDescent="0.25">
      <c r="C1388" t="s">
        <v>4073</v>
      </c>
      <c r="D1388" t="s">
        <v>4074</v>
      </c>
      <c r="F1388" t="str">
        <f t="shared" si="105"/>
        <v>Carri Barnewell</v>
      </c>
      <c r="H1388" t="str">
        <f t="shared" si="106"/>
        <v>Carri Barnewell</v>
      </c>
      <c r="K1388">
        <v>119</v>
      </c>
      <c r="L1388" t="str">
        <f t="shared" si="107"/>
        <v>High Heart Rate</v>
      </c>
      <c r="O1388">
        <v>1976116</v>
      </c>
      <c r="P1388" s="2" cm="1">
        <f t="array" ref="P1388">_xlfn.IFS(LEN(O1388)=8,DATE(LEFT(O1388,4),MID(O1388,5,2),RIGHT(O1388,2)),LEN(O1388)=7,DATE(LEFT(O1388,4),MID(O1388,5,1),RIGHT(O1388,2)),LEN(O1388)=6,DATE(LEFT(O1388,4),MID(O1388,5,1),RIGHT(O1388,1)))</f>
        <v>27775</v>
      </c>
      <c r="R1388">
        <v>19</v>
      </c>
      <c r="S1388" t="str">
        <f t="shared" si="108"/>
        <v>Normal</v>
      </c>
      <c r="U1388">
        <v>2024216</v>
      </c>
      <c r="V1388" s="2" cm="1">
        <f t="array" ref="V1388">_xlfn.IFS(LEN(U1388)=8,DATE(LEFT(U1388,4),MID(U1388,5,2),RIGHT(U1388,2)),LEN(U1388)=7,DATE(LEFT(U1388,4),MID(U1388,5,1),RIGHT(U1388,2)),LEN(U1388)=6,DATE(LEFT(U1388,4),MID(U1388,5,1),RIGHT(U1388,1)))</f>
        <v>45338</v>
      </c>
      <c r="X1388" s="2">
        <v>32140</v>
      </c>
      <c r="Y1388">
        <f t="shared" ca="1" si="109"/>
        <v>37</v>
      </c>
    </row>
    <row r="1389" spans="3:25" x14ac:dyDescent="0.25">
      <c r="C1389" t="s">
        <v>4076</v>
      </c>
      <c r="D1389" t="s">
        <v>4077</v>
      </c>
      <c r="F1389" t="str">
        <f t="shared" si="105"/>
        <v>Hildagard Rodmell</v>
      </c>
      <c r="H1389" t="str">
        <f t="shared" si="106"/>
        <v>Hildagard Rodmell</v>
      </c>
      <c r="K1389">
        <v>110</v>
      </c>
      <c r="L1389" t="str">
        <f t="shared" si="107"/>
        <v>High Heart Rate</v>
      </c>
      <c r="O1389">
        <v>19931113</v>
      </c>
      <c r="P1389" s="2" cm="1">
        <f t="array" ref="P1389">_xlfn.IFS(LEN(O1389)=8,DATE(LEFT(O1389,4),MID(O1389,5,2),RIGHT(O1389,2)),LEN(O1389)=7,DATE(LEFT(O1389,4),MID(O1389,5,1),RIGHT(O1389,2)),LEN(O1389)=6,DATE(LEFT(O1389,4),MID(O1389,5,1),RIGHT(O1389,1)))</f>
        <v>34286</v>
      </c>
      <c r="R1389">
        <v>17</v>
      </c>
      <c r="S1389" t="str">
        <f t="shared" si="108"/>
        <v>Normal</v>
      </c>
      <c r="U1389">
        <v>202464</v>
      </c>
      <c r="V1389" s="2" cm="1">
        <f t="array" ref="V1389">_xlfn.IFS(LEN(U1389)=8,DATE(LEFT(U1389,4),MID(U1389,5,2),RIGHT(U1389,2)),LEN(U1389)=7,DATE(LEFT(U1389,4),MID(U1389,5,1),RIGHT(U1389,2)),LEN(U1389)=6,DATE(LEFT(U1389,4),MID(U1389,5,1),RIGHT(U1389,1)))</f>
        <v>45447</v>
      </c>
      <c r="X1389" s="2">
        <v>38021</v>
      </c>
      <c r="Y1389">
        <f t="shared" ca="1" si="109"/>
        <v>21</v>
      </c>
    </row>
    <row r="1390" spans="3:25" x14ac:dyDescent="0.25">
      <c r="C1390" t="s">
        <v>4079</v>
      </c>
      <c r="D1390" t="s">
        <v>4080</v>
      </c>
      <c r="F1390" t="str">
        <f t="shared" si="105"/>
        <v>Josephina Bengtsen</v>
      </c>
      <c r="H1390" t="str">
        <f t="shared" si="106"/>
        <v>Josephina Bengtsen</v>
      </c>
      <c r="K1390">
        <v>86</v>
      </c>
      <c r="L1390" t="str">
        <f t="shared" si="107"/>
        <v>Normal Heart Rate</v>
      </c>
      <c r="O1390">
        <v>19871229</v>
      </c>
      <c r="P1390" s="2" cm="1">
        <f t="array" ref="P1390">_xlfn.IFS(LEN(O1390)=8,DATE(LEFT(O1390,4),MID(O1390,5,2),RIGHT(O1390,2)),LEN(O1390)=7,DATE(LEFT(O1390,4),MID(O1390,5,1),RIGHT(O1390,2)),LEN(O1390)=6,DATE(LEFT(O1390,4),MID(O1390,5,1),RIGHT(O1390,1)))</f>
        <v>32140</v>
      </c>
      <c r="R1390">
        <v>20</v>
      </c>
      <c r="S1390" t="str">
        <f t="shared" si="108"/>
        <v>Normal</v>
      </c>
      <c r="U1390">
        <v>202464</v>
      </c>
      <c r="V1390" s="2" cm="1">
        <f t="array" ref="V1390">_xlfn.IFS(LEN(U1390)=8,DATE(LEFT(U1390,4),MID(U1390,5,2),RIGHT(U1390,2)),LEN(U1390)=7,DATE(LEFT(U1390,4),MID(U1390,5,1),RIGHT(U1390,2)),LEN(U1390)=6,DATE(LEFT(U1390,4),MID(U1390,5,1),RIGHT(U1390,1)))</f>
        <v>45447</v>
      </c>
      <c r="X1390" s="2">
        <v>36676</v>
      </c>
      <c r="Y1390">
        <f t="shared" ca="1" si="109"/>
        <v>24</v>
      </c>
    </row>
    <row r="1391" spans="3:25" x14ac:dyDescent="0.25">
      <c r="C1391" t="s">
        <v>4082</v>
      </c>
      <c r="D1391" t="s">
        <v>4083</v>
      </c>
      <c r="F1391" t="str">
        <f t="shared" si="105"/>
        <v>Nancy Lomasny</v>
      </c>
      <c r="H1391" t="str">
        <f t="shared" si="106"/>
        <v>Nancy Lomasny</v>
      </c>
      <c r="K1391">
        <v>75</v>
      </c>
      <c r="L1391" t="str">
        <f t="shared" si="107"/>
        <v>Normal Heart Rate</v>
      </c>
      <c r="O1391">
        <v>200424</v>
      </c>
      <c r="P1391" s="2" cm="1">
        <f t="array" ref="P1391">_xlfn.IFS(LEN(O1391)=8,DATE(LEFT(O1391,4),MID(O1391,5,2),RIGHT(O1391,2)),LEN(O1391)=7,DATE(LEFT(O1391,4),MID(O1391,5,1),RIGHT(O1391,2)),LEN(O1391)=6,DATE(LEFT(O1391,4),MID(O1391,5,1),RIGHT(O1391,1)))</f>
        <v>38021</v>
      </c>
      <c r="R1391">
        <v>7</v>
      </c>
      <c r="S1391" t="str">
        <f t="shared" si="108"/>
        <v>Normal</v>
      </c>
      <c r="U1391">
        <v>2024219</v>
      </c>
      <c r="V1391" s="2" cm="1">
        <f t="array" ref="V1391">_xlfn.IFS(LEN(U1391)=8,DATE(LEFT(U1391,4),MID(U1391,5,2),RIGHT(U1391,2)),LEN(U1391)=7,DATE(LEFT(U1391,4),MID(U1391,5,1),RIGHT(U1391,2)),LEN(U1391)=6,DATE(LEFT(U1391,4),MID(U1391,5,1),RIGHT(U1391,1)))</f>
        <v>45341</v>
      </c>
      <c r="X1391" s="2">
        <v>38005</v>
      </c>
      <c r="Y1391">
        <f t="shared" ca="1" si="109"/>
        <v>21</v>
      </c>
    </row>
    <row r="1392" spans="3:25" x14ac:dyDescent="0.25">
      <c r="C1392" t="s">
        <v>4085</v>
      </c>
      <c r="D1392" t="s">
        <v>4086</v>
      </c>
      <c r="F1392" t="str">
        <f t="shared" si="105"/>
        <v>Brittani Waren</v>
      </c>
      <c r="H1392" t="str">
        <f t="shared" si="106"/>
        <v>Brittani Waren</v>
      </c>
      <c r="K1392">
        <v>103</v>
      </c>
      <c r="L1392" t="str">
        <f t="shared" si="107"/>
        <v>High Heart Rate</v>
      </c>
      <c r="O1392">
        <v>2000530</v>
      </c>
      <c r="P1392" s="2" cm="1">
        <f t="array" ref="P1392">_xlfn.IFS(LEN(O1392)=8,DATE(LEFT(O1392,4),MID(O1392,5,2),RIGHT(O1392,2)),LEN(O1392)=7,DATE(LEFT(O1392,4),MID(O1392,5,1),RIGHT(O1392,2)),LEN(O1392)=6,DATE(LEFT(O1392,4),MID(O1392,5,1),RIGHT(O1392,1)))</f>
        <v>36676</v>
      </c>
      <c r="R1392">
        <v>15</v>
      </c>
      <c r="S1392" t="str">
        <f t="shared" si="108"/>
        <v>Normal</v>
      </c>
      <c r="U1392">
        <v>2024521</v>
      </c>
      <c r="V1392" s="2" cm="1">
        <f t="array" ref="V1392">_xlfn.IFS(LEN(U1392)=8,DATE(LEFT(U1392,4),MID(U1392,5,2),RIGHT(U1392,2)),LEN(U1392)=7,DATE(LEFT(U1392,4),MID(U1392,5,1),RIGHT(U1392,2)),LEN(U1392)=6,DATE(LEFT(U1392,4),MID(U1392,5,1),RIGHT(U1392,1)))</f>
        <v>45433</v>
      </c>
      <c r="X1392" s="2">
        <v>37254</v>
      </c>
      <c r="Y1392">
        <f t="shared" ca="1" si="109"/>
        <v>23</v>
      </c>
    </row>
    <row r="1393" spans="3:25" x14ac:dyDescent="0.25">
      <c r="C1393" t="s">
        <v>4088</v>
      </c>
      <c r="D1393" t="s">
        <v>4089</v>
      </c>
      <c r="F1393" t="str">
        <f t="shared" si="105"/>
        <v>Ilysa Iddenden</v>
      </c>
      <c r="H1393" t="str">
        <f t="shared" si="106"/>
        <v>Ilysa Iddenden</v>
      </c>
      <c r="K1393">
        <v>82</v>
      </c>
      <c r="L1393" t="str">
        <f t="shared" si="107"/>
        <v>Normal Heart Rate</v>
      </c>
      <c r="O1393">
        <v>2004119</v>
      </c>
      <c r="P1393" s="2" cm="1">
        <f t="array" ref="P1393">_xlfn.IFS(LEN(O1393)=8,DATE(LEFT(O1393,4),MID(O1393,5,2),RIGHT(O1393,2)),LEN(O1393)=7,DATE(LEFT(O1393,4),MID(O1393,5,1),RIGHT(O1393,2)),LEN(O1393)=6,DATE(LEFT(O1393,4),MID(O1393,5,1),RIGHT(O1393,1)))</f>
        <v>38005</v>
      </c>
      <c r="R1393">
        <v>15</v>
      </c>
      <c r="S1393" t="str">
        <f t="shared" si="108"/>
        <v>Normal</v>
      </c>
      <c r="U1393">
        <v>2024120</v>
      </c>
      <c r="V1393" s="2" cm="1">
        <f t="array" ref="V1393">_xlfn.IFS(LEN(U1393)=8,DATE(LEFT(U1393,4),MID(U1393,5,2),RIGHT(U1393,2)),LEN(U1393)=7,DATE(LEFT(U1393,4),MID(U1393,5,1),RIGHT(U1393,2)),LEN(U1393)=6,DATE(LEFT(U1393,4),MID(U1393,5,1),RIGHT(U1393,1)))</f>
        <v>45311</v>
      </c>
      <c r="X1393" s="2">
        <v>37753</v>
      </c>
      <c r="Y1393">
        <f t="shared" ca="1" si="109"/>
        <v>21</v>
      </c>
    </row>
    <row r="1394" spans="3:25" x14ac:dyDescent="0.25">
      <c r="C1394" t="s">
        <v>4091</v>
      </c>
      <c r="D1394" t="s">
        <v>4092</v>
      </c>
      <c r="F1394" t="str">
        <f t="shared" si="105"/>
        <v>Modestia Mc Faul</v>
      </c>
      <c r="H1394" t="str">
        <f t="shared" si="106"/>
        <v>Modestia Mc Faul</v>
      </c>
      <c r="K1394">
        <v>97</v>
      </c>
      <c r="L1394" t="str">
        <f t="shared" si="107"/>
        <v>Normal Heart Rate</v>
      </c>
      <c r="O1394">
        <v>20011229</v>
      </c>
      <c r="P1394" s="2" cm="1">
        <f t="array" ref="P1394">_xlfn.IFS(LEN(O1394)=8,DATE(LEFT(O1394,4),MID(O1394,5,2),RIGHT(O1394,2)),LEN(O1394)=7,DATE(LEFT(O1394,4),MID(O1394,5,1),RIGHT(O1394,2)),LEN(O1394)=6,DATE(LEFT(O1394,4),MID(O1394,5,1),RIGHT(O1394,1)))</f>
        <v>37254</v>
      </c>
      <c r="R1394">
        <v>18</v>
      </c>
      <c r="S1394" t="str">
        <f t="shared" si="108"/>
        <v>Normal</v>
      </c>
      <c r="U1394">
        <v>2024330</v>
      </c>
      <c r="V1394" s="2" cm="1">
        <f t="array" ref="V1394">_xlfn.IFS(LEN(U1394)=8,DATE(LEFT(U1394,4),MID(U1394,5,2),RIGHT(U1394,2)),LEN(U1394)=7,DATE(LEFT(U1394,4),MID(U1394,5,1),RIGHT(U1394,2)),LEN(U1394)=6,DATE(LEFT(U1394,4),MID(U1394,5,1),RIGHT(U1394,1)))</f>
        <v>45381</v>
      </c>
      <c r="X1394" s="2">
        <v>36972</v>
      </c>
      <c r="Y1394">
        <f t="shared" ca="1" si="109"/>
        <v>24</v>
      </c>
    </row>
    <row r="1395" spans="3:25" x14ac:dyDescent="0.25">
      <c r="C1395" t="s">
        <v>4094</v>
      </c>
      <c r="D1395" t="s">
        <v>4095</v>
      </c>
      <c r="F1395" t="str">
        <f t="shared" si="105"/>
        <v>Bax Askem</v>
      </c>
      <c r="H1395" t="str">
        <f t="shared" si="106"/>
        <v>Bax Askem</v>
      </c>
      <c r="K1395">
        <v>99</v>
      </c>
      <c r="L1395" t="str">
        <f t="shared" si="107"/>
        <v>Normal Heart Rate</v>
      </c>
      <c r="O1395">
        <v>2003512</v>
      </c>
      <c r="P1395" s="2" cm="1">
        <f t="array" ref="P1395">_xlfn.IFS(LEN(O1395)=8,DATE(LEFT(O1395,4),MID(O1395,5,2),RIGHT(O1395,2)),LEN(O1395)=7,DATE(LEFT(O1395,4),MID(O1395,5,1),RIGHT(O1395,2)),LEN(O1395)=6,DATE(LEFT(O1395,4),MID(O1395,5,1),RIGHT(O1395,1)))</f>
        <v>37753</v>
      </c>
      <c r="R1395">
        <v>20</v>
      </c>
      <c r="S1395" t="str">
        <f t="shared" si="108"/>
        <v>Normal</v>
      </c>
      <c r="U1395">
        <v>2024520</v>
      </c>
      <c r="V1395" s="2" cm="1">
        <f t="array" ref="V1395">_xlfn.IFS(LEN(U1395)=8,DATE(LEFT(U1395,4),MID(U1395,5,2),RIGHT(U1395,2)),LEN(U1395)=7,DATE(LEFT(U1395,4),MID(U1395,5,1),RIGHT(U1395,2)),LEN(U1395)=6,DATE(LEFT(U1395,4),MID(U1395,5,1),RIGHT(U1395,1)))</f>
        <v>45432</v>
      </c>
      <c r="X1395" s="2">
        <v>36675</v>
      </c>
      <c r="Y1395">
        <f t="shared" ca="1" si="109"/>
        <v>24</v>
      </c>
    </row>
    <row r="1396" spans="3:25" x14ac:dyDescent="0.25">
      <c r="C1396" t="s">
        <v>4097</v>
      </c>
      <c r="D1396" t="s">
        <v>4098</v>
      </c>
      <c r="F1396" t="str">
        <f t="shared" si="105"/>
        <v>Luella Mellanby</v>
      </c>
      <c r="H1396" t="str">
        <f t="shared" si="106"/>
        <v>Luella Mellanby</v>
      </c>
      <c r="K1396">
        <v>72</v>
      </c>
      <c r="L1396" t="str">
        <f t="shared" si="107"/>
        <v>Normal Heart Rate</v>
      </c>
      <c r="O1396">
        <v>2001322</v>
      </c>
      <c r="P1396" s="2" cm="1">
        <f t="array" ref="P1396">_xlfn.IFS(LEN(O1396)=8,DATE(LEFT(O1396,4),MID(O1396,5,2),RIGHT(O1396,2)),LEN(O1396)=7,DATE(LEFT(O1396,4),MID(O1396,5,1),RIGHT(O1396,2)),LEN(O1396)=6,DATE(LEFT(O1396,4),MID(O1396,5,1),RIGHT(O1396,1)))</f>
        <v>36972</v>
      </c>
      <c r="R1396">
        <v>8</v>
      </c>
      <c r="S1396" t="str">
        <f t="shared" si="108"/>
        <v>Normal</v>
      </c>
      <c r="U1396">
        <v>202415</v>
      </c>
      <c r="V1396" s="2" cm="1">
        <f t="array" ref="V1396">_xlfn.IFS(LEN(U1396)=8,DATE(LEFT(U1396,4),MID(U1396,5,2),RIGHT(U1396,2)),LEN(U1396)=7,DATE(LEFT(U1396,4),MID(U1396,5,1),RIGHT(U1396,2)),LEN(U1396)=6,DATE(LEFT(U1396,4),MID(U1396,5,1),RIGHT(U1396,1)))</f>
        <v>45296</v>
      </c>
      <c r="X1396" s="2">
        <v>38534</v>
      </c>
      <c r="Y1396">
        <f t="shared" ca="1" si="109"/>
        <v>19</v>
      </c>
    </row>
    <row r="1397" spans="3:25" x14ac:dyDescent="0.25">
      <c r="C1397" t="s">
        <v>4100</v>
      </c>
      <c r="D1397" t="s">
        <v>4101</v>
      </c>
      <c r="F1397" t="str">
        <f t="shared" si="105"/>
        <v>Ketty Grain</v>
      </c>
      <c r="H1397" t="str">
        <f t="shared" si="106"/>
        <v>Ketty Grain</v>
      </c>
      <c r="K1397">
        <v>89</v>
      </c>
      <c r="L1397" t="str">
        <f t="shared" si="107"/>
        <v>Normal Heart Rate</v>
      </c>
      <c r="O1397">
        <v>2000529</v>
      </c>
      <c r="P1397" s="2" cm="1">
        <f t="array" ref="P1397">_xlfn.IFS(LEN(O1397)=8,DATE(LEFT(O1397,4),MID(O1397,5,2),RIGHT(O1397,2)),LEN(O1397)=7,DATE(LEFT(O1397,4),MID(O1397,5,1),RIGHT(O1397,2)),LEN(O1397)=6,DATE(LEFT(O1397,4),MID(O1397,5,1),RIGHT(O1397,1)))</f>
        <v>36675</v>
      </c>
      <c r="R1397">
        <v>20</v>
      </c>
      <c r="S1397" t="str">
        <f t="shared" si="108"/>
        <v>Normal</v>
      </c>
      <c r="U1397">
        <v>202428</v>
      </c>
      <c r="V1397" s="2" cm="1">
        <f t="array" ref="V1397">_xlfn.IFS(LEN(U1397)=8,DATE(LEFT(U1397,4),MID(U1397,5,2),RIGHT(U1397,2)),LEN(U1397)=7,DATE(LEFT(U1397,4),MID(U1397,5,1),RIGHT(U1397,2)),LEN(U1397)=6,DATE(LEFT(U1397,4),MID(U1397,5,1),RIGHT(U1397,1)))</f>
        <v>45330</v>
      </c>
      <c r="X1397" s="2">
        <v>31803</v>
      </c>
      <c r="Y1397">
        <f t="shared" ca="1" si="109"/>
        <v>38</v>
      </c>
    </row>
    <row r="1398" spans="3:25" x14ac:dyDescent="0.25">
      <c r="C1398" t="s">
        <v>4103</v>
      </c>
      <c r="D1398" t="s">
        <v>1698</v>
      </c>
      <c r="F1398" t="str">
        <f t="shared" si="105"/>
        <v>Gawain Freegard</v>
      </c>
      <c r="H1398" t="str">
        <f t="shared" si="106"/>
        <v>Gawain Freegard</v>
      </c>
      <c r="K1398">
        <v>103</v>
      </c>
      <c r="L1398" t="str">
        <f t="shared" si="107"/>
        <v>High Heart Rate</v>
      </c>
      <c r="O1398">
        <v>200571</v>
      </c>
      <c r="P1398" s="2" cm="1">
        <f t="array" ref="P1398">_xlfn.IFS(LEN(O1398)=8,DATE(LEFT(O1398,4),MID(O1398,5,2),RIGHT(O1398,2)),LEN(O1398)=7,DATE(LEFT(O1398,4),MID(O1398,5,1),RIGHT(O1398,2)),LEN(O1398)=6,DATE(LEFT(O1398,4),MID(O1398,5,1),RIGHT(O1398,1)))</f>
        <v>38534</v>
      </c>
      <c r="R1398">
        <v>22</v>
      </c>
      <c r="S1398" t="str">
        <f t="shared" si="108"/>
        <v>Normal</v>
      </c>
      <c r="U1398">
        <v>2024118</v>
      </c>
      <c r="V1398" s="2" cm="1">
        <f t="array" ref="V1398">_xlfn.IFS(LEN(U1398)=8,DATE(LEFT(U1398,4),MID(U1398,5,2),RIGHT(U1398,2)),LEN(U1398)=7,DATE(LEFT(U1398,4),MID(U1398,5,1),RIGHT(U1398,2)),LEN(U1398)=6,DATE(LEFT(U1398,4),MID(U1398,5,1),RIGHT(U1398,1)))</f>
        <v>45309</v>
      </c>
      <c r="X1398" s="2">
        <v>33695</v>
      </c>
      <c r="Y1398">
        <f t="shared" ca="1" si="109"/>
        <v>32</v>
      </c>
    </row>
    <row r="1399" spans="3:25" x14ac:dyDescent="0.25">
      <c r="C1399" t="s">
        <v>4105</v>
      </c>
      <c r="D1399" t="s">
        <v>4106</v>
      </c>
      <c r="F1399" t="str">
        <f t="shared" si="105"/>
        <v>Meade Sarfatti</v>
      </c>
      <c r="H1399" t="str">
        <f t="shared" si="106"/>
        <v>Meade Sarfatti</v>
      </c>
      <c r="K1399">
        <v>94</v>
      </c>
      <c r="L1399" t="str">
        <f t="shared" si="107"/>
        <v>Normal Heart Rate</v>
      </c>
      <c r="O1399">
        <v>1987126</v>
      </c>
      <c r="P1399" s="2" cm="1">
        <f t="array" ref="P1399">_xlfn.IFS(LEN(O1399)=8,DATE(LEFT(O1399,4),MID(O1399,5,2),RIGHT(O1399,2)),LEN(O1399)=7,DATE(LEFT(O1399,4),MID(O1399,5,1),RIGHT(O1399,2)),LEN(O1399)=6,DATE(LEFT(O1399,4),MID(O1399,5,1),RIGHT(O1399,1)))</f>
        <v>31803</v>
      </c>
      <c r="R1399">
        <v>15</v>
      </c>
      <c r="S1399" t="str">
        <f t="shared" si="108"/>
        <v>Normal</v>
      </c>
      <c r="U1399">
        <v>202462</v>
      </c>
      <c r="V1399" s="2" cm="1">
        <f t="array" ref="V1399">_xlfn.IFS(LEN(U1399)=8,DATE(LEFT(U1399,4),MID(U1399,5,2),RIGHT(U1399,2)),LEN(U1399)=7,DATE(LEFT(U1399,4),MID(U1399,5,1),RIGHT(U1399,2)),LEN(U1399)=6,DATE(LEFT(U1399,4),MID(U1399,5,1),RIGHT(U1399,1)))</f>
        <v>45445</v>
      </c>
      <c r="X1399" s="2">
        <v>36060</v>
      </c>
      <c r="Y1399">
        <f t="shared" ca="1" si="109"/>
        <v>26</v>
      </c>
    </row>
    <row r="1400" spans="3:25" x14ac:dyDescent="0.25">
      <c r="C1400" t="s">
        <v>2367</v>
      </c>
      <c r="D1400" t="s">
        <v>4108</v>
      </c>
      <c r="F1400" t="str">
        <f t="shared" si="105"/>
        <v>Salome Hartup</v>
      </c>
      <c r="H1400" t="str">
        <f t="shared" si="106"/>
        <v>Salome Hartup</v>
      </c>
      <c r="K1400">
        <v>72</v>
      </c>
      <c r="L1400" t="str">
        <f t="shared" si="107"/>
        <v>Normal Heart Rate</v>
      </c>
      <c r="O1400">
        <v>199241</v>
      </c>
      <c r="P1400" s="2" cm="1">
        <f t="array" ref="P1400">_xlfn.IFS(LEN(O1400)=8,DATE(LEFT(O1400,4),MID(O1400,5,2),RIGHT(O1400,2)),LEN(O1400)=7,DATE(LEFT(O1400,4),MID(O1400,5,1),RIGHT(O1400,2)),LEN(O1400)=6,DATE(LEFT(O1400,4),MID(O1400,5,1),RIGHT(O1400,1)))</f>
        <v>33695</v>
      </c>
      <c r="R1400">
        <v>7</v>
      </c>
      <c r="S1400" t="str">
        <f t="shared" si="108"/>
        <v>Normal</v>
      </c>
      <c r="U1400">
        <v>202412</v>
      </c>
      <c r="V1400" s="2" cm="1">
        <f t="array" ref="V1400">_xlfn.IFS(LEN(U1400)=8,DATE(LEFT(U1400,4),MID(U1400,5,2),RIGHT(U1400,2)),LEN(U1400)=7,DATE(LEFT(U1400,4),MID(U1400,5,1),RIGHT(U1400,2)),LEN(U1400)=6,DATE(LEFT(U1400,4),MID(U1400,5,1),RIGHT(U1400,1)))</f>
        <v>45293</v>
      </c>
      <c r="X1400" s="2">
        <v>37992</v>
      </c>
      <c r="Y1400">
        <f t="shared" ca="1" si="109"/>
        <v>21</v>
      </c>
    </row>
    <row r="1401" spans="3:25" x14ac:dyDescent="0.25">
      <c r="C1401" t="s">
        <v>4110</v>
      </c>
      <c r="D1401" t="s">
        <v>4111</v>
      </c>
      <c r="F1401" t="str">
        <f t="shared" si="105"/>
        <v>Fairlie Ghio</v>
      </c>
      <c r="H1401" t="str">
        <f t="shared" si="106"/>
        <v>Fairlie Ghio</v>
      </c>
      <c r="K1401">
        <v>84</v>
      </c>
      <c r="L1401" t="str">
        <f t="shared" si="107"/>
        <v>Normal Heart Rate</v>
      </c>
      <c r="O1401">
        <v>1998922</v>
      </c>
      <c r="P1401" s="2" cm="1">
        <f t="array" ref="P1401">_xlfn.IFS(LEN(O1401)=8,DATE(LEFT(O1401,4),MID(O1401,5,2),RIGHT(O1401,2)),LEN(O1401)=7,DATE(LEFT(O1401,4),MID(O1401,5,1),RIGHT(O1401,2)),LEN(O1401)=6,DATE(LEFT(O1401,4),MID(O1401,5,1),RIGHT(O1401,1)))</f>
        <v>36060</v>
      </c>
      <c r="R1401">
        <v>9</v>
      </c>
      <c r="S1401" t="str">
        <f t="shared" si="108"/>
        <v>Normal</v>
      </c>
      <c r="U1401">
        <v>202452</v>
      </c>
      <c r="V1401" s="2" cm="1">
        <f t="array" ref="V1401">_xlfn.IFS(LEN(U1401)=8,DATE(LEFT(U1401,4),MID(U1401,5,2),RIGHT(U1401,2)),LEN(U1401)=7,DATE(LEFT(U1401,4),MID(U1401,5,1),RIGHT(U1401,2)),LEN(U1401)=6,DATE(LEFT(U1401,4),MID(U1401,5,1),RIGHT(U1401,1)))</f>
        <v>45414</v>
      </c>
      <c r="X1401" s="2">
        <v>38496</v>
      </c>
      <c r="Y1401">
        <f t="shared" ca="1" si="109"/>
        <v>19</v>
      </c>
    </row>
    <row r="1402" spans="3:25" x14ac:dyDescent="0.25">
      <c r="C1402" t="s">
        <v>4113</v>
      </c>
      <c r="D1402" t="s">
        <v>4114</v>
      </c>
      <c r="F1402" t="str">
        <f t="shared" si="105"/>
        <v>Eachelle Janks</v>
      </c>
      <c r="H1402" t="str">
        <f t="shared" si="106"/>
        <v>Eachelle Janks</v>
      </c>
      <c r="K1402">
        <v>70</v>
      </c>
      <c r="L1402" t="str">
        <f t="shared" si="107"/>
        <v>Normal Heart Rate</v>
      </c>
      <c r="O1402">
        <v>2004106</v>
      </c>
      <c r="P1402" s="2" cm="1">
        <f t="array" ref="P1402">_xlfn.IFS(LEN(O1402)=8,DATE(LEFT(O1402,4),MID(O1402,5,2),RIGHT(O1402,2)),LEN(O1402)=7,DATE(LEFT(O1402,4),MID(O1402,5,1),RIGHT(O1402,2)),LEN(O1402)=6,DATE(LEFT(O1402,4),MID(O1402,5,1),RIGHT(O1402,1)))</f>
        <v>37992</v>
      </c>
      <c r="R1402">
        <v>15</v>
      </c>
      <c r="S1402" t="str">
        <f t="shared" si="108"/>
        <v>Normal</v>
      </c>
      <c r="U1402">
        <v>2024227</v>
      </c>
      <c r="V1402" s="2" cm="1">
        <f t="array" ref="V1402">_xlfn.IFS(LEN(U1402)=8,DATE(LEFT(U1402,4),MID(U1402,5,2),RIGHT(U1402,2)),LEN(U1402)=7,DATE(LEFT(U1402,4),MID(U1402,5,1),RIGHT(U1402,2)),LEN(U1402)=6,DATE(LEFT(U1402,4),MID(U1402,5,1),RIGHT(U1402,1)))</f>
        <v>45349</v>
      </c>
      <c r="X1402" s="2">
        <v>35158</v>
      </c>
      <c r="Y1402">
        <f t="shared" ca="1" si="109"/>
        <v>28</v>
      </c>
    </row>
    <row r="1403" spans="3:25" x14ac:dyDescent="0.25">
      <c r="C1403" t="s">
        <v>4116</v>
      </c>
      <c r="D1403" t="s">
        <v>4117</v>
      </c>
      <c r="F1403" t="str">
        <f t="shared" si="105"/>
        <v>Hedi Bradden</v>
      </c>
      <c r="H1403" t="str">
        <f t="shared" si="106"/>
        <v>Hedi Bradden</v>
      </c>
      <c r="K1403">
        <v>79</v>
      </c>
      <c r="L1403" t="str">
        <f t="shared" si="107"/>
        <v>Normal Heart Rate</v>
      </c>
      <c r="O1403">
        <v>2005524</v>
      </c>
      <c r="P1403" s="2" cm="1">
        <f t="array" ref="P1403">_xlfn.IFS(LEN(O1403)=8,DATE(LEFT(O1403,4),MID(O1403,5,2),RIGHT(O1403,2)),LEN(O1403)=7,DATE(LEFT(O1403,4),MID(O1403,5,1),RIGHT(O1403,2)),LEN(O1403)=6,DATE(LEFT(O1403,4),MID(O1403,5,1),RIGHT(O1403,1)))</f>
        <v>38496</v>
      </c>
      <c r="R1403">
        <v>19</v>
      </c>
      <c r="S1403" t="str">
        <f t="shared" si="108"/>
        <v>Normal</v>
      </c>
      <c r="U1403">
        <v>2024528</v>
      </c>
      <c r="V1403" s="2" cm="1">
        <f t="array" ref="V1403">_xlfn.IFS(LEN(U1403)=8,DATE(LEFT(U1403,4),MID(U1403,5,2),RIGHT(U1403,2)),LEN(U1403)=7,DATE(LEFT(U1403,4),MID(U1403,5,1),RIGHT(U1403,2)),LEN(U1403)=6,DATE(LEFT(U1403,4),MID(U1403,5,1),RIGHT(U1403,1)))</f>
        <v>45440</v>
      </c>
      <c r="X1403" s="2">
        <v>31711</v>
      </c>
      <c r="Y1403">
        <f t="shared" ca="1" si="109"/>
        <v>38</v>
      </c>
    </row>
    <row r="1404" spans="3:25" x14ac:dyDescent="0.25">
      <c r="C1404" t="s">
        <v>4119</v>
      </c>
      <c r="D1404" t="s">
        <v>4120</v>
      </c>
      <c r="F1404" t="str">
        <f t="shared" si="105"/>
        <v>Sawyere Aggs</v>
      </c>
      <c r="H1404" t="str">
        <f t="shared" si="106"/>
        <v>Sawyere Aggs</v>
      </c>
      <c r="K1404">
        <v>76</v>
      </c>
      <c r="L1404" t="str">
        <f t="shared" si="107"/>
        <v>Normal Heart Rate</v>
      </c>
      <c r="O1404">
        <v>199643</v>
      </c>
      <c r="P1404" s="2" cm="1">
        <f t="array" ref="P1404">_xlfn.IFS(LEN(O1404)=8,DATE(LEFT(O1404,4),MID(O1404,5,2),RIGHT(O1404,2)),LEN(O1404)=7,DATE(LEFT(O1404,4),MID(O1404,5,1),RIGHT(O1404,2)),LEN(O1404)=6,DATE(LEFT(O1404,4),MID(O1404,5,1),RIGHT(O1404,1)))</f>
        <v>35158</v>
      </c>
      <c r="R1404">
        <v>20</v>
      </c>
      <c r="S1404" t="str">
        <f t="shared" si="108"/>
        <v>Normal</v>
      </c>
      <c r="U1404">
        <v>202444</v>
      </c>
      <c r="V1404" s="2" cm="1">
        <f t="array" ref="V1404">_xlfn.IFS(LEN(U1404)=8,DATE(LEFT(U1404,4),MID(U1404,5,2),RIGHT(U1404,2)),LEN(U1404)=7,DATE(LEFT(U1404,4),MID(U1404,5,1),RIGHT(U1404,2)),LEN(U1404)=6,DATE(LEFT(U1404,4),MID(U1404,5,1),RIGHT(U1404,1)))</f>
        <v>45386</v>
      </c>
      <c r="X1404" s="2">
        <v>36272</v>
      </c>
      <c r="Y1404">
        <f t="shared" ca="1" si="109"/>
        <v>25</v>
      </c>
    </row>
    <row r="1405" spans="3:25" x14ac:dyDescent="0.25">
      <c r="C1405" t="s">
        <v>4122</v>
      </c>
      <c r="D1405" t="s">
        <v>4123</v>
      </c>
      <c r="F1405" t="str">
        <f t="shared" si="105"/>
        <v>Hally Ilieve</v>
      </c>
      <c r="H1405" t="str">
        <f t="shared" si="106"/>
        <v>Hally Ilieve</v>
      </c>
      <c r="K1405">
        <v>120</v>
      </c>
      <c r="L1405" t="str">
        <f t="shared" si="107"/>
        <v>High Heart Rate</v>
      </c>
      <c r="O1405">
        <v>19861026</v>
      </c>
      <c r="P1405" s="2" cm="1">
        <f t="array" ref="P1405">_xlfn.IFS(LEN(O1405)=8,DATE(LEFT(O1405,4),MID(O1405,5,2),RIGHT(O1405,2)),LEN(O1405)=7,DATE(LEFT(O1405,4),MID(O1405,5,1),RIGHT(O1405,2)),LEN(O1405)=6,DATE(LEFT(O1405,4),MID(O1405,5,1),RIGHT(O1405,1)))</f>
        <v>31711</v>
      </c>
      <c r="R1405">
        <v>15</v>
      </c>
      <c r="S1405" t="str">
        <f t="shared" si="108"/>
        <v>Normal</v>
      </c>
      <c r="U1405">
        <v>202422</v>
      </c>
      <c r="V1405" s="2" cm="1">
        <f t="array" ref="V1405">_xlfn.IFS(LEN(U1405)=8,DATE(LEFT(U1405,4),MID(U1405,5,2),RIGHT(U1405,2)),LEN(U1405)=7,DATE(LEFT(U1405,4),MID(U1405,5,1),RIGHT(U1405,2)),LEN(U1405)=6,DATE(LEFT(U1405,4),MID(U1405,5,1),RIGHT(U1405,1)))</f>
        <v>45324</v>
      </c>
      <c r="X1405" s="2">
        <v>33604</v>
      </c>
      <c r="Y1405">
        <f t="shared" ca="1" si="109"/>
        <v>33</v>
      </c>
    </row>
    <row r="1406" spans="3:25" x14ac:dyDescent="0.25">
      <c r="C1406" t="s">
        <v>4125</v>
      </c>
      <c r="D1406" t="s">
        <v>4126</v>
      </c>
      <c r="F1406" t="str">
        <f t="shared" si="105"/>
        <v>Sonny Colhoun</v>
      </c>
      <c r="H1406" t="str">
        <f t="shared" si="106"/>
        <v>Sonny Colhoun</v>
      </c>
      <c r="K1406">
        <v>75</v>
      </c>
      <c r="L1406" t="str">
        <f t="shared" si="107"/>
        <v>Normal Heart Rate</v>
      </c>
      <c r="O1406">
        <v>1999422</v>
      </c>
      <c r="P1406" s="2" cm="1">
        <f t="array" ref="P1406">_xlfn.IFS(LEN(O1406)=8,DATE(LEFT(O1406,4),MID(O1406,5,2),RIGHT(O1406,2)),LEN(O1406)=7,DATE(LEFT(O1406,4),MID(O1406,5,1),RIGHT(O1406,2)),LEN(O1406)=6,DATE(LEFT(O1406,4),MID(O1406,5,1),RIGHT(O1406,1)))</f>
        <v>36272</v>
      </c>
      <c r="R1406">
        <v>9</v>
      </c>
      <c r="S1406" t="str">
        <f t="shared" si="108"/>
        <v>Normal</v>
      </c>
      <c r="U1406">
        <v>2024530</v>
      </c>
      <c r="V1406" s="2" cm="1">
        <f t="array" ref="V1406">_xlfn.IFS(LEN(U1406)=8,DATE(LEFT(U1406,4),MID(U1406,5,2),RIGHT(U1406,2)),LEN(U1406)=7,DATE(LEFT(U1406,4),MID(U1406,5,1),RIGHT(U1406,2)),LEN(U1406)=6,DATE(LEFT(U1406,4),MID(U1406,5,1),RIGHT(U1406,1)))</f>
        <v>45442</v>
      </c>
      <c r="X1406" s="2">
        <v>36987</v>
      </c>
      <c r="Y1406">
        <f t="shared" ca="1" si="109"/>
        <v>23</v>
      </c>
    </row>
    <row r="1407" spans="3:25" x14ac:dyDescent="0.25">
      <c r="C1407" t="s">
        <v>4128</v>
      </c>
      <c r="D1407" t="s">
        <v>4129</v>
      </c>
      <c r="F1407" t="str">
        <f t="shared" si="105"/>
        <v>Isahella Blees</v>
      </c>
      <c r="H1407" t="str">
        <f t="shared" si="106"/>
        <v>Isahella Blees</v>
      </c>
      <c r="K1407">
        <v>80</v>
      </c>
      <c r="L1407" t="str">
        <f t="shared" si="107"/>
        <v>Normal Heart Rate</v>
      </c>
      <c r="O1407">
        <v>1992101</v>
      </c>
      <c r="P1407" s="2" cm="1">
        <f t="array" ref="P1407">_xlfn.IFS(LEN(O1407)=8,DATE(LEFT(O1407,4),MID(O1407,5,2),RIGHT(O1407,2)),LEN(O1407)=7,DATE(LEFT(O1407,4),MID(O1407,5,1),RIGHT(O1407,2)),LEN(O1407)=6,DATE(LEFT(O1407,4),MID(O1407,5,1),RIGHT(O1407,1)))</f>
        <v>33604</v>
      </c>
      <c r="R1407">
        <v>10</v>
      </c>
      <c r="S1407" t="str">
        <f t="shared" si="108"/>
        <v>Normal</v>
      </c>
      <c r="U1407">
        <v>2024526</v>
      </c>
      <c r="V1407" s="2" cm="1">
        <f t="array" ref="V1407">_xlfn.IFS(LEN(U1407)=8,DATE(LEFT(U1407,4),MID(U1407,5,2),RIGHT(U1407,2)),LEN(U1407)=7,DATE(LEFT(U1407,4),MID(U1407,5,1),RIGHT(U1407,2)),LEN(U1407)=6,DATE(LEFT(U1407,4),MID(U1407,5,1),RIGHT(U1407,1)))</f>
        <v>45438</v>
      </c>
      <c r="X1407" s="2">
        <v>37190</v>
      </c>
      <c r="Y1407">
        <f t="shared" ca="1" si="109"/>
        <v>23</v>
      </c>
    </row>
    <row r="1408" spans="3:25" x14ac:dyDescent="0.25">
      <c r="C1408" t="s">
        <v>4131</v>
      </c>
      <c r="D1408" t="s">
        <v>4132</v>
      </c>
      <c r="F1408" t="str">
        <f t="shared" si="105"/>
        <v>Antonina Pietrzyk</v>
      </c>
      <c r="H1408" t="str">
        <f t="shared" si="106"/>
        <v>Antonina Pietrzyk</v>
      </c>
      <c r="K1408">
        <v>91</v>
      </c>
      <c r="L1408" t="str">
        <f t="shared" si="107"/>
        <v>Normal Heart Rate</v>
      </c>
      <c r="O1408">
        <v>200146</v>
      </c>
      <c r="P1408" s="2" cm="1">
        <f t="array" ref="P1408">_xlfn.IFS(LEN(O1408)=8,DATE(LEFT(O1408,4),MID(O1408,5,2),RIGHT(O1408,2)),LEN(O1408)=7,DATE(LEFT(O1408,4),MID(O1408,5,1),RIGHT(O1408,2)),LEN(O1408)=6,DATE(LEFT(O1408,4),MID(O1408,5,1),RIGHT(O1408,1)))</f>
        <v>36987</v>
      </c>
      <c r="R1408">
        <v>14</v>
      </c>
      <c r="S1408" t="str">
        <f t="shared" si="108"/>
        <v>Normal</v>
      </c>
      <c r="U1408">
        <v>2024612</v>
      </c>
      <c r="V1408" s="2" cm="1">
        <f t="array" ref="V1408">_xlfn.IFS(LEN(U1408)=8,DATE(LEFT(U1408,4),MID(U1408,5,2),RIGHT(U1408,2)),LEN(U1408)=7,DATE(LEFT(U1408,4),MID(U1408,5,1),RIGHT(U1408,2)),LEN(U1408)=6,DATE(LEFT(U1408,4),MID(U1408,5,1),RIGHT(U1408,1)))</f>
        <v>45455</v>
      </c>
      <c r="X1408" s="2">
        <v>34484</v>
      </c>
      <c r="Y1408">
        <f t="shared" ca="1" si="109"/>
        <v>30</v>
      </c>
    </row>
    <row r="1409" spans="3:25" x14ac:dyDescent="0.25">
      <c r="C1409" t="s">
        <v>4134</v>
      </c>
      <c r="D1409" t="s">
        <v>4135</v>
      </c>
      <c r="F1409" t="str">
        <f t="shared" si="105"/>
        <v>Frank Martinot</v>
      </c>
      <c r="H1409" t="str">
        <f t="shared" si="106"/>
        <v>Frank Martinot</v>
      </c>
      <c r="K1409">
        <v>102</v>
      </c>
      <c r="L1409" t="str">
        <f t="shared" si="107"/>
        <v>High Heart Rate</v>
      </c>
      <c r="O1409">
        <v>20011026</v>
      </c>
      <c r="P1409" s="2" cm="1">
        <f t="array" ref="P1409">_xlfn.IFS(LEN(O1409)=8,DATE(LEFT(O1409,4),MID(O1409,5,2),RIGHT(O1409,2)),LEN(O1409)=7,DATE(LEFT(O1409,4),MID(O1409,5,1),RIGHT(O1409,2)),LEN(O1409)=6,DATE(LEFT(O1409,4),MID(O1409,5,1),RIGHT(O1409,1)))</f>
        <v>37190</v>
      </c>
      <c r="R1409">
        <v>20</v>
      </c>
      <c r="S1409" t="str">
        <f t="shared" si="108"/>
        <v>Normal</v>
      </c>
      <c r="U1409">
        <v>2024513</v>
      </c>
      <c r="V1409" s="2" cm="1">
        <f t="array" ref="V1409">_xlfn.IFS(LEN(U1409)=8,DATE(LEFT(U1409,4),MID(U1409,5,2),RIGHT(U1409,2)),LEN(U1409)=7,DATE(LEFT(U1409,4),MID(U1409,5,1),RIGHT(U1409,2)),LEN(U1409)=6,DATE(LEFT(U1409,4),MID(U1409,5,1),RIGHT(U1409,1)))</f>
        <v>45425</v>
      </c>
      <c r="X1409" s="2">
        <v>31992</v>
      </c>
      <c r="Y1409">
        <f t="shared" ca="1" si="109"/>
        <v>37</v>
      </c>
    </row>
    <row r="1410" spans="3:25" x14ac:dyDescent="0.25">
      <c r="C1410" t="s">
        <v>4137</v>
      </c>
      <c r="D1410" t="s">
        <v>4138</v>
      </c>
      <c r="F1410" t="str">
        <f t="shared" si="105"/>
        <v>Dur Jacquot</v>
      </c>
      <c r="H1410" t="str">
        <f t="shared" si="106"/>
        <v>Dur Jacquot</v>
      </c>
      <c r="K1410">
        <v>83</v>
      </c>
      <c r="L1410" t="str">
        <f t="shared" si="107"/>
        <v>Normal Heart Rate</v>
      </c>
      <c r="O1410">
        <v>1994530</v>
      </c>
      <c r="P1410" s="2" cm="1">
        <f t="array" ref="P1410">_xlfn.IFS(LEN(O1410)=8,DATE(LEFT(O1410,4),MID(O1410,5,2),RIGHT(O1410,2)),LEN(O1410)=7,DATE(LEFT(O1410,4),MID(O1410,5,1),RIGHT(O1410,2)),LEN(O1410)=6,DATE(LEFT(O1410,4),MID(O1410,5,1),RIGHT(O1410,1)))</f>
        <v>34484</v>
      </c>
      <c r="R1410">
        <v>15</v>
      </c>
      <c r="S1410" t="str">
        <f t="shared" si="108"/>
        <v>Normal</v>
      </c>
      <c r="U1410">
        <v>2024115</v>
      </c>
      <c r="V1410" s="2" cm="1">
        <f t="array" ref="V1410">_xlfn.IFS(LEN(U1410)=8,DATE(LEFT(U1410,4),MID(U1410,5,2),RIGHT(U1410,2)),LEN(U1410)=7,DATE(LEFT(U1410,4),MID(U1410,5,1),RIGHT(U1410,2)),LEN(U1410)=6,DATE(LEFT(U1410,4),MID(U1410,5,1),RIGHT(U1410,1)))</f>
        <v>45306</v>
      </c>
      <c r="X1410" s="2">
        <v>29844</v>
      </c>
      <c r="Y1410">
        <f t="shared" ca="1" si="109"/>
        <v>43</v>
      </c>
    </row>
    <row r="1411" spans="3:25" x14ac:dyDescent="0.25">
      <c r="C1411" t="s">
        <v>4140</v>
      </c>
      <c r="D1411" t="s">
        <v>4141</v>
      </c>
      <c r="F1411" t="str">
        <f t="shared" ref="F1411:F1474" si="110">CONCATENATE(C1411," ",D1411)</f>
        <v>Whitman Murden</v>
      </c>
      <c r="H1411" t="str">
        <f t="shared" ref="H1411:H1474" si="111">TRIM(F1411)</f>
        <v>Whitman Murden</v>
      </c>
      <c r="K1411">
        <v>102</v>
      </c>
      <c r="L1411" t="str">
        <f t="shared" ref="L1411:L1474" si="112">IF(K1411&lt;=99,"Normal Heart Rate",IF(K1411&lt;=120,"High Heart Rate","Critical Heart Rate"))</f>
        <v>High Heart Rate</v>
      </c>
      <c r="O1411">
        <v>198783</v>
      </c>
      <c r="P1411" s="2" cm="1">
        <f t="array" ref="P1411">_xlfn.IFS(LEN(O1411)=8,DATE(LEFT(O1411,4),MID(O1411,5,2),RIGHT(O1411,2)),LEN(O1411)=7,DATE(LEFT(O1411,4),MID(O1411,5,1),RIGHT(O1411,2)),LEN(O1411)=6,DATE(LEFT(O1411,4),MID(O1411,5,1),RIGHT(O1411,1)))</f>
        <v>31992</v>
      </c>
      <c r="R1411">
        <v>14</v>
      </c>
      <c r="S1411" t="str">
        <f t="shared" ref="S1411:S1474" si="113">IF(AND(R1411&gt;= 6,R1411&lt;= 23),"Normal","Bad")</f>
        <v>Normal</v>
      </c>
      <c r="U1411">
        <v>2024120</v>
      </c>
      <c r="V1411" s="2" cm="1">
        <f t="array" ref="V1411">_xlfn.IFS(LEN(U1411)=8,DATE(LEFT(U1411,4),MID(U1411,5,2),RIGHT(U1411,2)),LEN(U1411)=7,DATE(LEFT(U1411,4),MID(U1411,5,1),RIGHT(U1411,2)),LEN(U1411)=6,DATE(LEFT(U1411,4),MID(U1411,5,1),RIGHT(U1411,1)))</f>
        <v>45311</v>
      </c>
      <c r="X1411" s="2">
        <v>37389</v>
      </c>
      <c r="Y1411">
        <f t="shared" ref="Y1411:Y1474" ca="1" si="114">DATEDIF(X1411,TODAY(),"Y")</f>
        <v>22</v>
      </c>
    </row>
    <row r="1412" spans="3:25" x14ac:dyDescent="0.25">
      <c r="C1412" t="s">
        <v>4143</v>
      </c>
      <c r="D1412" t="s">
        <v>4144</v>
      </c>
      <c r="F1412" t="str">
        <f t="shared" si="110"/>
        <v>Nikos Upcraft</v>
      </c>
      <c r="H1412" t="str">
        <f t="shared" si="111"/>
        <v>Nikos Upcraft</v>
      </c>
      <c r="K1412">
        <v>94</v>
      </c>
      <c r="L1412" t="str">
        <f t="shared" si="112"/>
        <v>Normal Heart Rate</v>
      </c>
      <c r="O1412">
        <v>1981915</v>
      </c>
      <c r="P1412" s="2" cm="1">
        <f t="array" ref="P1412">_xlfn.IFS(LEN(O1412)=8,DATE(LEFT(O1412,4),MID(O1412,5,2),RIGHT(O1412,2)),LEN(O1412)=7,DATE(LEFT(O1412,4),MID(O1412,5,1),RIGHT(O1412,2)),LEN(O1412)=6,DATE(LEFT(O1412,4),MID(O1412,5,1),RIGHT(O1412,1)))</f>
        <v>29844</v>
      </c>
      <c r="R1412">
        <v>15</v>
      </c>
      <c r="S1412" t="str">
        <f t="shared" si="113"/>
        <v>Normal</v>
      </c>
      <c r="U1412">
        <v>2024430</v>
      </c>
      <c r="V1412" s="2" cm="1">
        <f t="array" ref="V1412">_xlfn.IFS(LEN(U1412)=8,DATE(LEFT(U1412,4),MID(U1412,5,2),RIGHT(U1412,2)),LEN(U1412)=7,DATE(LEFT(U1412,4),MID(U1412,5,1),RIGHT(U1412,2)),LEN(U1412)=6,DATE(LEFT(U1412,4),MID(U1412,5,1),RIGHT(U1412,1)))</f>
        <v>45412</v>
      </c>
      <c r="X1412" s="2">
        <v>35507</v>
      </c>
      <c r="Y1412">
        <f t="shared" ca="1" si="114"/>
        <v>28</v>
      </c>
    </row>
    <row r="1413" spans="3:25" x14ac:dyDescent="0.25">
      <c r="C1413" t="s">
        <v>2865</v>
      </c>
      <c r="D1413" t="s">
        <v>4146</v>
      </c>
      <c r="F1413" t="str">
        <f t="shared" si="110"/>
        <v>Latrena Bohje</v>
      </c>
      <c r="H1413" t="str">
        <f t="shared" si="111"/>
        <v>Latrena Bohje</v>
      </c>
      <c r="K1413">
        <v>77</v>
      </c>
      <c r="L1413" t="str">
        <f t="shared" si="112"/>
        <v>Normal Heart Rate</v>
      </c>
      <c r="O1413">
        <v>2002513</v>
      </c>
      <c r="P1413" s="2" cm="1">
        <f t="array" ref="P1413">_xlfn.IFS(LEN(O1413)=8,DATE(LEFT(O1413,4),MID(O1413,5,2),RIGHT(O1413,2)),LEN(O1413)=7,DATE(LEFT(O1413,4),MID(O1413,5,1),RIGHT(O1413,2)),LEN(O1413)=6,DATE(LEFT(O1413,4),MID(O1413,5,1),RIGHT(O1413,1)))</f>
        <v>37389</v>
      </c>
      <c r="R1413">
        <v>16</v>
      </c>
      <c r="S1413" t="str">
        <f t="shared" si="113"/>
        <v>Normal</v>
      </c>
      <c r="U1413">
        <v>202432</v>
      </c>
      <c r="V1413" s="2" cm="1">
        <f t="array" ref="V1413">_xlfn.IFS(LEN(U1413)=8,DATE(LEFT(U1413,4),MID(U1413,5,2),RIGHT(U1413,2)),LEN(U1413)=7,DATE(LEFT(U1413,4),MID(U1413,5,1),RIGHT(U1413,2)),LEN(U1413)=6,DATE(LEFT(U1413,4),MID(U1413,5,1),RIGHT(U1413,1)))</f>
        <v>45353</v>
      </c>
      <c r="X1413" s="2">
        <v>38932</v>
      </c>
      <c r="Y1413">
        <f t="shared" ca="1" si="114"/>
        <v>18</v>
      </c>
    </row>
    <row r="1414" spans="3:25" x14ac:dyDescent="0.25">
      <c r="C1414" t="s">
        <v>4148</v>
      </c>
      <c r="D1414" t="s">
        <v>4149</v>
      </c>
      <c r="F1414" t="str">
        <f t="shared" si="110"/>
        <v>Nessi Simpkins</v>
      </c>
      <c r="H1414" t="str">
        <f t="shared" si="111"/>
        <v>Nessi Simpkins</v>
      </c>
      <c r="K1414">
        <v>82</v>
      </c>
      <c r="L1414" t="str">
        <f t="shared" si="112"/>
        <v>Normal Heart Rate</v>
      </c>
      <c r="O1414">
        <v>1997318</v>
      </c>
      <c r="P1414" s="2" cm="1">
        <f t="array" ref="P1414">_xlfn.IFS(LEN(O1414)=8,DATE(LEFT(O1414,4),MID(O1414,5,2),RIGHT(O1414,2)),LEN(O1414)=7,DATE(LEFT(O1414,4),MID(O1414,5,1),RIGHT(O1414,2)),LEN(O1414)=6,DATE(LEFT(O1414,4),MID(O1414,5,1),RIGHT(O1414,1)))</f>
        <v>35507</v>
      </c>
      <c r="R1414">
        <v>10</v>
      </c>
      <c r="S1414" t="str">
        <f t="shared" si="113"/>
        <v>Normal</v>
      </c>
      <c r="U1414">
        <v>2024623</v>
      </c>
      <c r="V1414" s="2" cm="1">
        <f t="array" ref="V1414">_xlfn.IFS(LEN(U1414)=8,DATE(LEFT(U1414,4),MID(U1414,5,2),RIGHT(U1414,2)),LEN(U1414)=7,DATE(LEFT(U1414,4),MID(U1414,5,1),RIGHT(U1414,2)),LEN(U1414)=6,DATE(LEFT(U1414,4),MID(U1414,5,1),RIGHT(U1414,1)))</f>
        <v>45466</v>
      </c>
      <c r="X1414" s="2">
        <v>34862</v>
      </c>
      <c r="Y1414">
        <f t="shared" ca="1" si="114"/>
        <v>29</v>
      </c>
    </row>
    <row r="1415" spans="3:25" x14ac:dyDescent="0.25">
      <c r="C1415" t="s">
        <v>1453</v>
      </c>
      <c r="D1415" t="s">
        <v>4151</v>
      </c>
      <c r="F1415" t="str">
        <f t="shared" si="110"/>
        <v>Kaila Hinrichsen</v>
      </c>
      <c r="H1415" t="str">
        <f t="shared" si="111"/>
        <v>Kaila Hinrichsen</v>
      </c>
      <c r="K1415">
        <v>98</v>
      </c>
      <c r="L1415" t="str">
        <f t="shared" si="112"/>
        <v>Normal Heart Rate</v>
      </c>
      <c r="O1415">
        <v>200683</v>
      </c>
      <c r="P1415" s="2" cm="1">
        <f t="array" ref="P1415">_xlfn.IFS(LEN(O1415)=8,DATE(LEFT(O1415,4),MID(O1415,5,2),RIGHT(O1415,2)),LEN(O1415)=7,DATE(LEFT(O1415,4),MID(O1415,5,1),RIGHT(O1415,2)),LEN(O1415)=6,DATE(LEFT(O1415,4),MID(O1415,5,1),RIGHT(O1415,1)))</f>
        <v>38932</v>
      </c>
      <c r="R1415">
        <v>15</v>
      </c>
      <c r="S1415" t="str">
        <f t="shared" si="113"/>
        <v>Normal</v>
      </c>
      <c r="U1415">
        <v>2024116</v>
      </c>
      <c r="V1415" s="2" cm="1">
        <f t="array" ref="V1415">_xlfn.IFS(LEN(U1415)=8,DATE(LEFT(U1415,4),MID(U1415,5,2),RIGHT(U1415,2)),LEN(U1415)=7,DATE(LEFT(U1415,4),MID(U1415,5,1),RIGHT(U1415,2)),LEN(U1415)=6,DATE(LEFT(U1415,4),MID(U1415,5,1),RIGHT(U1415,1)))</f>
        <v>45307</v>
      </c>
      <c r="X1415" s="2">
        <v>33195</v>
      </c>
      <c r="Y1415">
        <f t="shared" ca="1" si="114"/>
        <v>34</v>
      </c>
    </row>
    <row r="1416" spans="3:25" x14ac:dyDescent="0.25">
      <c r="C1416" t="s">
        <v>4153</v>
      </c>
      <c r="D1416" t="s">
        <v>4154</v>
      </c>
      <c r="F1416" t="str">
        <f t="shared" si="110"/>
        <v>Gratiana Siene</v>
      </c>
      <c r="H1416" t="str">
        <f t="shared" si="111"/>
        <v>Gratiana Siene</v>
      </c>
      <c r="K1416">
        <v>109</v>
      </c>
      <c r="L1416" t="str">
        <f t="shared" si="112"/>
        <v>High Heart Rate</v>
      </c>
      <c r="O1416">
        <v>1995612</v>
      </c>
      <c r="P1416" s="2" cm="1">
        <f t="array" ref="P1416">_xlfn.IFS(LEN(O1416)=8,DATE(LEFT(O1416,4),MID(O1416,5,2),RIGHT(O1416,2)),LEN(O1416)=7,DATE(LEFT(O1416,4),MID(O1416,5,1),RIGHT(O1416,2)),LEN(O1416)=6,DATE(LEFT(O1416,4),MID(O1416,5,1),RIGHT(O1416,1)))</f>
        <v>34862</v>
      </c>
      <c r="R1416">
        <v>15</v>
      </c>
      <c r="S1416" t="str">
        <f t="shared" si="113"/>
        <v>Normal</v>
      </c>
      <c r="U1416">
        <v>2024518</v>
      </c>
      <c r="V1416" s="2" cm="1">
        <f t="array" ref="V1416">_xlfn.IFS(LEN(U1416)=8,DATE(LEFT(U1416,4),MID(U1416,5,2),RIGHT(U1416,2)),LEN(U1416)=7,DATE(LEFT(U1416,4),MID(U1416,5,1),RIGHT(U1416,2)),LEN(U1416)=6,DATE(LEFT(U1416,4),MID(U1416,5,1),RIGHT(U1416,1)))</f>
        <v>45430</v>
      </c>
      <c r="X1416" s="2">
        <v>30183</v>
      </c>
      <c r="Y1416">
        <f t="shared" ca="1" si="114"/>
        <v>42</v>
      </c>
    </row>
    <row r="1417" spans="3:25" x14ac:dyDescent="0.25">
      <c r="C1417" t="s">
        <v>4156</v>
      </c>
      <c r="D1417" t="s">
        <v>4157</v>
      </c>
      <c r="F1417" t="str">
        <f t="shared" si="110"/>
        <v>Cordie Kite</v>
      </c>
      <c r="H1417" t="str">
        <f t="shared" si="111"/>
        <v>Cordie Kite</v>
      </c>
      <c r="K1417">
        <v>94</v>
      </c>
      <c r="L1417" t="str">
        <f t="shared" si="112"/>
        <v>Normal Heart Rate</v>
      </c>
      <c r="O1417">
        <v>19901118</v>
      </c>
      <c r="P1417" s="2" cm="1">
        <f t="array" ref="P1417">_xlfn.IFS(LEN(O1417)=8,DATE(LEFT(O1417,4),MID(O1417,5,2),RIGHT(O1417,2)),LEN(O1417)=7,DATE(LEFT(O1417,4),MID(O1417,5,1),RIGHT(O1417,2)),LEN(O1417)=6,DATE(LEFT(O1417,4),MID(O1417,5,1),RIGHT(O1417,1)))</f>
        <v>33195</v>
      </c>
      <c r="R1417">
        <v>15</v>
      </c>
      <c r="S1417" t="str">
        <f t="shared" si="113"/>
        <v>Normal</v>
      </c>
      <c r="U1417">
        <v>202451</v>
      </c>
      <c r="V1417" s="2" cm="1">
        <f t="array" ref="V1417">_xlfn.IFS(LEN(U1417)=8,DATE(LEFT(U1417,4),MID(U1417,5,2),RIGHT(U1417,2)),LEN(U1417)=7,DATE(LEFT(U1417,4),MID(U1417,5,1),RIGHT(U1417,2)),LEN(U1417)=6,DATE(LEFT(U1417,4),MID(U1417,5,1),RIGHT(U1417,1)))</f>
        <v>45413</v>
      </c>
      <c r="X1417" s="2">
        <v>38347</v>
      </c>
      <c r="Y1417">
        <f t="shared" ca="1" si="114"/>
        <v>20</v>
      </c>
    </row>
    <row r="1418" spans="3:25" x14ac:dyDescent="0.25">
      <c r="C1418" t="s">
        <v>4159</v>
      </c>
      <c r="D1418" t="s">
        <v>4160</v>
      </c>
      <c r="F1418" t="str">
        <f t="shared" si="110"/>
        <v>Andrea Osan</v>
      </c>
      <c r="H1418" t="str">
        <f t="shared" si="111"/>
        <v>Andrea Osan</v>
      </c>
      <c r="K1418">
        <v>71</v>
      </c>
      <c r="L1418" t="str">
        <f t="shared" si="112"/>
        <v>Normal Heart Rate</v>
      </c>
      <c r="O1418">
        <v>1982820</v>
      </c>
      <c r="P1418" s="2" cm="1">
        <f t="array" ref="P1418">_xlfn.IFS(LEN(O1418)=8,DATE(LEFT(O1418,4),MID(O1418,5,2),RIGHT(O1418,2)),LEN(O1418)=7,DATE(LEFT(O1418,4),MID(O1418,5,1),RIGHT(O1418,2)),LEN(O1418)=6,DATE(LEFT(O1418,4),MID(O1418,5,1),RIGHT(O1418,1)))</f>
        <v>30183</v>
      </c>
      <c r="R1418">
        <v>15</v>
      </c>
      <c r="S1418" t="str">
        <f t="shared" si="113"/>
        <v>Normal</v>
      </c>
      <c r="U1418">
        <v>202425</v>
      </c>
      <c r="V1418" s="2" cm="1">
        <f t="array" ref="V1418">_xlfn.IFS(LEN(U1418)=8,DATE(LEFT(U1418,4),MID(U1418,5,2),RIGHT(U1418,2)),LEN(U1418)=7,DATE(LEFT(U1418,4),MID(U1418,5,1),RIGHT(U1418,2)),LEN(U1418)=6,DATE(LEFT(U1418,4),MID(U1418,5,1),RIGHT(U1418,1)))</f>
        <v>45327</v>
      </c>
      <c r="X1418" s="2">
        <v>31069</v>
      </c>
      <c r="Y1418">
        <f t="shared" ca="1" si="114"/>
        <v>40</v>
      </c>
    </row>
    <row r="1419" spans="3:25" x14ac:dyDescent="0.25">
      <c r="C1419" t="s">
        <v>4162</v>
      </c>
      <c r="D1419" t="s">
        <v>4163</v>
      </c>
      <c r="F1419" t="str">
        <f t="shared" si="110"/>
        <v>Granger Somerscales</v>
      </c>
      <c r="H1419" t="str">
        <f t="shared" si="111"/>
        <v>Granger Somerscales</v>
      </c>
      <c r="K1419">
        <v>79</v>
      </c>
      <c r="L1419" t="str">
        <f t="shared" si="112"/>
        <v>Normal Heart Rate</v>
      </c>
      <c r="O1419">
        <v>20041226</v>
      </c>
      <c r="P1419" s="2" cm="1">
        <f t="array" ref="P1419">_xlfn.IFS(LEN(O1419)=8,DATE(LEFT(O1419,4),MID(O1419,5,2),RIGHT(O1419,2)),LEN(O1419)=7,DATE(LEFT(O1419,4),MID(O1419,5,1),RIGHT(O1419,2)),LEN(O1419)=6,DATE(LEFT(O1419,4),MID(O1419,5,1),RIGHT(O1419,1)))</f>
        <v>38347</v>
      </c>
      <c r="R1419">
        <v>14</v>
      </c>
      <c r="S1419" t="str">
        <f t="shared" si="113"/>
        <v>Normal</v>
      </c>
      <c r="U1419">
        <v>2024329</v>
      </c>
      <c r="V1419" s="2" cm="1">
        <f t="array" ref="V1419">_xlfn.IFS(LEN(U1419)=8,DATE(LEFT(U1419,4),MID(U1419,5,2),RIGHT(U1419,2)),LEN(U1419)=7,DATE(LEFT(U1419,4),MID(U1419,5,1),RIGHT(U1419,2)),LEN(U1419)=6,DATE(LEFT(U1419,4),MID(U1419,5,1),RIGHT(U1419,1)))</f>
        <v>45380</v>
      </c>
      <c r="X1419" s="2">
        <v>26170</v>
      </c>
      <c r="Y1419">
        <f t="shared" ca="1" si="114"/>
        <v>53</v>
      </c>
    </row>
    <row r="1420" spans="3:25" x14ac:dyDescent="0.25">
      <c r="C1420" t="s">
        <v>4165</v>
      </c>
      <c r="D1420" t="s">
        <v>4166</v>
      </c>
      <c r="F1420" t="str">
        <f t="shared" si="110"/>
        <v>Glenna Golson</v>
      </c>
      <c r="H1420" t="str">
        <f t="shared" si="111"/>
        <v>Glenna Golson</v>
      </c>
      <c r="K1420">
        <v>85</v>
      </c>
      <c r="L1420" t="str">
        <f t="shared" si="112"/>
        <v>Normal Heart Rate</v>
      </c>
      <c r="O1420">
        <v>1985122</v>
      </c>
      <c r="P1420" s="2" cm="1">
        <f t="array" ref="P1420">_xlfn.IFS(LEN(O1420)=8,DATE(LEFT(O1420,4),MID(O1420,5,2),RIGHT(O1420,2)),LEN(O1420)=7,DATE(LEFT(O1420,4),MID(O1420,5,1),RIGHT(O1420,2)),LEN(O1420)=6,DATE(LEFT(O1420,4),MID(O1420,5,1),RIGHT(O1420,1)))</f>
        <v>31069</v>
      </c>
      <c r="R1420">
        <v>9</v>
      </c>
      <c r="S1420" t="str">
        <f t="shared" si="113"/>
        <v>Normal</v>
      </c>
      <c r="U1420">
        <v>2024424</v>
      </c>
      <c r="V1420" s="2" cm="1">
        <f t="array" ref="V1420">_xlfn.IFS(LEN(U1420)=8,DATE(LEFT(U1420,4),MID(U1420,5,2),RIGHT(U1420,2)),LEN(U1420)=7,DATE(LEFT(U1420,4),MID(U1420,5,1),RIGHT(U1420,2)),LEN(U1420)=6,DATE(LEFT(U1420,4),MID(U1420,5,1),RIGHT(U1420,1)))</f>
        <v>45406</v>
      </c>
      <c r="X1420" s="2">
        <v>38155</v>
      </c>
      <c r="Y1420">
        <f t="shared" ca="1" si="114"/>
        <v>20</v>
      </c>
    </row>
    <row r="1421" spans="3:25" x14ac:dyDescent="0.25">
      <c r="C1421" t="s">
        <v>4168</v>
      </c>
      <c r="D1421" t="s">
        <v>4169</v>
      </c>
      <c r="F1421" t="str">
        <f t="shared" si="110"/>
        <v>Nanete Redgrove</v>
      </c>
      <c r="H1421" t="str">
        <f t="shared" si="111"/>
        <v>Nanete Redgrove</v>
      </c>
      <c r="K1421">
        <v>100</v>
      </c>
      <c r="L1421" t="str">
        <f t="shared" si="112"/>
        <v>High Heart Rate</v>
      </c>
      <c r="O1421">
        <v>1971825</v>
      </c>
      <c r="P1421" s="2" cm="1">
        <f t="array" ref="P1421">_xlfn.IFS(LEN(O1421)=8,DATE(LEFT(O1421,4),MID(O1421,5,2),RIGHT(O1421,2)),LEN(O1421)=7,DATE(LEFT(O1421,4),MID(O1421,5,1),RIGHT(O1421,2)),LEN(O1421)=6,DATE(LEFT(O1421,4),MID(O1421,5,1),RIGHT(O1421,1)))</f>
        <v>26170</v>
      </c>
      <c r="R1421">
        <v>18</v>
      </c>
      <c r="S1421" t="str">
        <f t="shared" si="113"/>
        <v>Normal</v>
      </c>
      <c r="U1421">
        <v>2024219</v>
      </c>
      <c r="V1421" s="2" cm="1">
        <f t="array" ref="V1421">_xlfn.IFS(LEN(U1421)=8,DATE(LEFT(U1421,4),MID(U1421,5,2),RIGHT(U1421,2)),LEN(U1421)=7,DATE(LEFT(U1421,4),MID(U1421,5,1),RIGHT(U1421,2)),LEN(U1421)=6,DATE(LEFT(U1421,4),MID(U1421,5,1),RIGHT(U1421,1)))</f>
        <v>45341</v>
      </c>
      <c r="X1421" s="2">
        <v>36172</v>
      </c>
      <c r="Y1421">
        <f t="shared" ca="1" si="114"/>
        <v>26</v>
      </c>
    </row>
    <row r="1422" spans="3:25" x14ac:dyDescent="0.25">
      <c r="C1422" t="s">
        <v>3312</v>
      </c>
      <c r="D1422" t="s">
        <v>4171</v>
      </c>
      <c r="F1422" t="str">
        <f t="shared" si="110"/>
        <v>Harlin Rounce</v>
      </c>
      <c r="H1422" t="str">
        <f t="shared" si="111"/>
        <v>Harlin Rounce</v>
      </c>
      <c r="K1422">
        <v>90</v>
      </c>
      <c r="L1422" t="str">
        <f t="shared" si="112"/>
        <v>Normal Heart Rate</v>
      </c>
      <c r="O1422">
        <v>2004617</v>
      </c>
      <c r="P1422" s="2" cm="1">
        <f t="array" ref="P1422">_xlfn.IFS(LEN(O1422)=8,DATE(LEFT(O1422,4),MID(O1422,5,2),RIGHT(O1422,2)),LEN(O1422)=7,DATE(LEFT(O1422,4),MID(O1422,5,1),RIGHT(O1422,2)),LEN(O1422)=6,DATE(LEFT(O1422,4),MID(O1422,5,1),RIGHT(O1422,1)))</f>
        <v>38155</v>
      </c>
      <c r="R1422">
        <v>13</v>
      </c>
      <c r="S1422" t="str">
        <f t="shared" si="113"/>
        <v>Normal</v>
      </c>
      <c r="U1422">
        <v>2024516</v>
      </c>
      <c r="V1422" s="2" cm="1">
        <f t="array" ref="V1422">_xlfn.IFS(LEN(U1422)=8,DATE(LEFT(U1422,4),MID(U1422,5,2),RIGHT(U1422,2)),LEN(U1422)=7,DATE(LEFT(U1422,4),MID(U1422,5,1),RIGHT(U1422,2)),LEN(U1422)=6,DATE(LEFT(U1422,4),MID(U1422,5,1),RIGHT(U1422,1)))</f>
        <v>45428</v>
      </c>
      <c r="X1422" s="2">
        <v>22278</v>
      </c>
      <c r="Y1422">
        <f t="shared" ca="1" si="114"/>
        <v>64</v>
      </c>
    </row>
    <row r="1423" spans="3:25" x14ac:dyDescent="0.25">
      <c r="C1423" t="s">
        <v>2161</v>
      </c>
      <c r="D1423" t="s">
        <v>4173</v>
      </c>
      <c r="F1423" t="str">
        <f t="shared" si="110"/>
        <v>Mitchael Brennand</v>
      </c>
      <c r="H1423" t="str">
        <f t="shared" si="111"/>
        <v>Mitchael Brennand</v>
      </c>
      <c r="K1423">
        <v>66</v>
      </c>
      <c r="L1423" t="str">
        <f t="shared" si="112"/>
        <v>Normal Heart Rate</v>
      </c>
      <c r="O1423">
        <v>1999112</v>
      </c>
      <c r="P1423" s="2" cm="1">
        <f t="array" ref="P1423">_xlfn.IFS(LEN(O1423)=8,DATE(LEFT(O1423,4),MID(O1423,5,2),RIGHT(O1423,2)),LEN(O1423)=7,DATE(LEFT(O1423,4),MID(O1423,5,1),RIGHT(O1423,2)),LEN(O1423)=6,DATE(LEFT(O1423,4),MID(O1423,5,1),RIGHT(O1423,1)))</f>
        <v>36172</v>
      </c>
      <c r="R1423">
        <v>12</v>
      </c>
      <c r="S1423" t="str">
        <f t="shared" si="113"/>
        <v>Normal</v>
      </c>
      <c r="U1423">
        <v>2024124</v>
      </c>
      <c r="V1423" s="2" cm="1">
        <f t="array" ref="V1423">_xlfn.IFS(LEN(U1423)=8,DATE(LEFT(U1423,4),MID(U1423,5,2),RIGHT(U1423,2)),LEN(U1423)=7,DATE(LEFT(U1423,4),MID(U1423,5,1),RIGHT(U1423,2)),LEN(U1423)=6,DATE(LEFT(U1423,4),MID(U1423,5,1),RIGHT(U1423,1)))</f>
        <v>45315</v>
      </c>
      <c r="X1423" s="2">
        <v>32560</v>
      </c>
      <c r="Y1423">
        <f t="shared" ca="1" si="114"/>
        <v>36</v>
      </c>
    </row>
    <row r="1424" spans="3:25" x14ac:dyDescent="0.25">
      <c r="C1424" t="s">
        <v>2104</v>
      </c>
      <c r="D1424" t="s">
        <v>4175</v>
      </c>
      <c r="F1424" t="str">
        <f t="shared" si="110"/>
        <v>Henrie Le Merchant</v>
      </c>
      <c r="H1424" t="str">
        <f t="shared" si="111"/>
        <v>Henrie Le Merchant</v>
      </c>
      <c r="K1424">
        <v>86</v>
      </c>
      <c r="L1424" t="str">
        <f t="shared" si="112"/>
        <v>Normal Heart Rate</v>
      </c>
      <c r="O1424">
        <v>19601228</v>
      </c>
      <c r="P1424" s="2" cm="1">
        <f t="array" ref="P1424">_xlfn.IFS(LEN(O1424)=8,DATE(LEFT(O1424,4),MID(O1424,5,2),RIGHT(O1424,2)),LEN(O1424)=7,DATE(LEFT(O1424,4),MID(O1424,5,1),RIGHT(O1424,2)),LEN(O1424)=6,DATE(LEFT(O1424,4),MID(O1424,5,1),RIGHT(O1424,1)))</f>
        <v>22278</v>
      </c>
      <c r="R1424">
        <v>19</v>
      </c>
      <c r="S1424" t="str">
        <f t="shared" si="113"/>
        <v>Normal</v>
      </c>
      <c r="U1424">
        <v>2024621</v>
      </c>
      <c r="V1424" s="2" cm="1">
        <f t="array" ref="V1424">_xlfn.IFS(LEN(U1424)=8,DATE(LEFT(U1424,4),MID(U1424,5,2),RIGHT(U1424,2)),LEN(U1424)=7,DATE(LEFT(U1424,4),MID(U1424,5,1),RIGHT(U1424,2)),LEN(U1424)=6,DATE(LEFT(U1424,4),MID(U1424,5,1),RIGHT(U1424,1)))</f>
        <v>45464</v>
      </c>
      <c r="X1424" s="2">
        <v>33534</v>
      </c>
      <c r="Y1424">
        <f t="shared" ca="1" si="114"/>
        <v>33</v>
      </c>
    </row>
    <row r="1425" spans="3:25" x14ac:dyDescent="0.25">
      <c r="C1425" t="s">
        <v>4177</v>
      </c>
      <c r="D1425" t="s">
        <v>4178</v>
      </c>
      <c r="F1425" t="str">
        <f t="shared" si="110"/>
        <v>Gerardo Godleman</v>
      </c>
      <c r="H1425" t="str">
        <f t="shared" si="111"/>
        <v>Gerardo Godleman</v>
      </c>
      <c r="K1425">
        <v>71</v>
      </c>
      <c r="L1425" t="str">
        <f t="shared" si="112"/>
        <v>Normal Heart Rate</v>
      </c>
      <c r="O1425">
        <v>1989221</v>
      </c>
      <c r="P1425" s="2" cm="1">
        <f t="array" ref="P1425">_xlfn.IFS(LEN(O1425)=8,DATE(LEFT(O1425,4),MID(O1425,5,2),RIGHT(O1425,2)),LEN(O1425)=7,DATE(LEFT(O1425,4),MID(O1425,5,1),RIGHT(O1425,2)),LEN(O1425)=6,DATE(LEFT(O1425,4),MID(O1425,5,1),RIGHT(O1425,1)))</f>
        <v>32560</v>
      </c>
      <c r="R1425">
        <v>10</v>
      </c>
      <c r="S1425" t="str">
        <f t="shared" si="113"/>
        <v>Normal</v>
      </c>
      <c r="U1425">
        <v>202413</v>
      </c>
      <c r="V1425" s="2" cm="1">
        <f t="array" ref="V1425">_xlfn.IFS(LEN(U1425)=8,DATE(LEFT(U1425,4),MID(U1425,5,2),RIGHT(U1425,2)),LEN(U1425)=7,DATE(LEFT(U1425,4),MID(U1425,5,1),RIGHT(U1425,2)),LEN(U1425)=6,DATE(LEFT(U1425,4),MID(U1425,5,1),RIGHT(U1425,1)))</f>
        <v>45294</v>
      </c>
      <c r="X1425" s="2">
        <v>32308</v>
      </c>
      <c r="Y1425">
        <f t="shared" ca="1" si="114"/>
        <v>36</v>
      </c>
    </row>
    <row r="1426" spans="3:25" x14ac:dyDescent="0.25">
      <c r="C1426" t="s">
        <v>4180</v>
      </c>
      <c r="D1426" t="s">
        <v>4181</v>
      </c>
      <c r="F1426" t="str">
        <f t="shared" si="110"/>
        <v>Roddy Carson</v>
      </c>
      <c r="H1426" t="str">
        <f t="shared" si="111"/>
        <v>Roddy Carson</v>
      </c>
      <c r="K1426">
        <v>101</v>
      </c>
      <c r="L1426" t="str">
        <f t="shared" si="112"/>
        <v>High Heart Rate</v>
      </c>
      <c r="O1426">
        <v>19911023</v>
      </c>
      <c r="P1426" s="2" cm="1">
        <f t="array" ref="P1426">_xlfn.IFS(LEN(O1426)=8,DATE(LEFT(O1426,4),MID(O1426,5,2),RIGHT(O1426,2)),LEN(O1426)=7,DATE(LEFT(O1426,4),MID(O1426,5,1),RIGHT(O1426,2)),LEN(O1426)=6,DATE(LEFT(O1426,4),MID(O1426,5,1),RIGHT(O1426,1)))</f>
        <v>33534</v>
      </c>
      <c r="R1426">
        <v>15</v>
      </c>
      <c r="S1426" t="str">
        <f t="shared" si="113"/>
        <v>Normal</v>
      </c>
      <c r="U1426">
        <v>2024321</v>
      </c>
      <c r="V1426" s="2" cm="1">
        <f t="array" ref="V1426">_xlfn.IFS(LEN(U1426)=8,DATE(LEFT(U1426,4),MID(U1426,5,2),RIGHT(U1426,2)),LEN(U1426)=7,DATE(LEFT(U1426,4),MID(U1426,5,1),RIGHT(U1426,2)),LEN(U1426)=6,DATE(LEFT(U1426,4),MID(U1426,5,1),RIGHT(U1426,1)))</f>
        <v>45372</v>
      </c>
      <c r="X1426" s="2">
        <v>34895</v>
      </c>
      <c r="Y1426">
        <f t="shared" ca="1" si="114"/>
        <v>29</v>
      </c>
    </row>
    <row r="1427" spans="3:25" x14ac:dyDescent="0.25">
      <c r="C1427" t="s">
        <v>4183</v>
      </c>
      <c r="D1427" t="s">
        <v>4184</v>
      </c>
      <c r="F1427" t="str">
        <f t="shared" si="110"/>
        <v>Patty Weild</v>
      </c>
      <c r="H1427" t="str">
        <f t="shared" si="111"/>
        <v>Patty Weild</v>
      </c>
      <c r="K1427">
        <v>116</v>
      </c>
      <c r="L1427" t="str">
        <f t="shared" si="112"/>
        <v>High Heart Rate</v>
      </c>
      <c r="O1427">
        <v>1988614</v>
      </c>
      <c r="P1427" s="2" cm="1">
        <f t="array" ref="P1427">_xlfn.IFS(LEN(O1427)=8,DATE(LEFT(O1427,4),MID(O1427,5,2),RIGHT(O1427,2)),LEN(O1427)=7,DATE(LEFT(O1427,4),MID(O1427,5,1),RIGHT(O1427,2)),LEN(O1427)=6,DATE(LEFT(O1427,4),MID(O1427,5,1),RIGHT(O1427,1)))</f>
        <v>32308</v>
      </c>
      <c r="R1427">
        <v>16</v>
      </c>
      <c r="S1427" t="str">
        <f t="shared" si="113"/>
        <v>Normal</v>
      </c>
      <c r="U1427">
        <v>202436</v>
      </c>
      <c r="V1427" s="2" cm="1">
        <f t="array" ref="V1427">_xlfn.IFS(LEN(U1427)=8,DATE(LEFT(U1427,4),MID(U1427,5,2),RIGHT(U1427,2)),LEN(U1427)=7,DATE(LEFT(U1427,4),MID(U1427,5,1),RIGHT(U1427,2)),LEN(U1427)=6,DATE(LEFT(U1427,4),MID(U1427,5,1),RIGHT(U1427,1)))</f>
        <v>45357</v>
      </c>
      <c r="X1427" s="2">
        <v>35669</v>
      </c>
      <c r="Y1427">
        <f t="shared" ca="1" si="114"/>
        <v>27</v>
      </c>
    </row>
    <row r="1428" spans="3:25" x14ac:dyDescent="0.25">
      <c r="C1428" t="s">
        <v>4186</v>
      </c>
      <c r="D1428" t="s">
        <v>4187</v>
      </c>
      <c r="F1428" t="str">
        <f t="shared" si="110"/>
        <v>Agneta Rumford</v>
      </c>
      <c r="H1428" t="str">
        <f t="shared" si="111"/>
        <v>Agneta Rumford</v>
      </c>
      <c r="K1428">
        <v>103</v>
      </c>
      <c r="L1428" t="str">
        <f t="shared" si="112"/>
        <v>High Heart Rate</v>
      </c>
      <c r="O1428">
        <v>1995715</v>
      </c>
      <c r="P1428" s="2" cm="1">
        <f t="array" ref="P1428">_xlfn.IFS(LEN(O1428)=8,DATE(LEFT(O1428,4),MID(O1428,5,2),RIGHT(O1428,2)),LEN(O1428)=7,DATE(LEFT(O1428,4),MID(O1428,5,1),RIGHT(O1428,2)),LEN(O1428)=6,DATE(LEFT(O1428,4),MID(O1428,5,1),RIGHT(O1428,1)))</f>
        <v>34895</v>
      </c>
      <c r="R1428">
        <v>13</v>
      </c>
      <c r="S1428" t="str">
        <f t="shared" si="113"/>
        <v>Normal</v>
      </c>
      <c r="U1428">
        <v>2024210</v>
      </c>
      <c r="V1428" s="2" cm="1">
        <f t="array" ref="V1428">_xlfn.IFS(LEN(U1428)=8,DATE(LEFT(U1428,4),MID(U1428,5,2),RIGHT(U1428,2)),LEN(U1428)=7,DATE(LEFT(U1428,4),MID(U1428,5,1),RIGHT(U1428,2)),LEN(U1428)=6,DATE(LEFT(U1428,4),MID(U1428,5,1),RIGHT(U1428,1)))</f>
        <v>45332</v>
      </c>
      <c r="X1428" s="2">
        <v>33647</v>
      </c>
      <c r="Y1428">
        <f t="shared" ca="1" si="114"/>
        <v>33</v>
      </c>
    </row>
    <row r="1429" spans="3:25" x14ac:dyDescent="0.25">
      <c r="C1429" t="s">
        <v>4189</v>
      </c>
      <c r="D1429" t="s">
        <v>4190</v>
      </c>
      <c r="F1429" t="str">
        <f t="shared" si="110"/>
        <v>Robb Style</v>
      </c>
      <c r="H1429" t="str">
        <f t="shared" si="111"/>
        <v>Robb Style</v>
      </c>
      <c r="K1429">
        <v>94</v>
      </c>
      <c r="L1429" t="str">
        <f t="shared" si="112"/>
        <v>Normal Heart Rate</v>
      </c>
      <c r="O1429">
        <v>1997827</v>
      </c>
      <c r="P1429" s="2" cm="1">
        <f t="array" ref="P1429">_xlfn.IFS(LEN(O1429)=8,DATE(LEFT(O1429,4),MID(O1429,5,2),RIGHT(O1429,2)),LEN(O1429)=7,DATE(LEFT(O1429,4),MID(O1429,5,1),RIGHT(O1429,2)),LEN(O1429)=6,DATE(LEFT(O1429,4),MID(O1429,5,1),RIGHT(O1429,1)))</f>
        <v>35669</v>
      </c>
      <c r="R1429">
        <v>15</v>
      </c>
      <c r="S1429" t="str">
        <f t="shared" si="113"/>
        <v>Normal</v>
      </c>
      <c r="U1429">
        <v>2024222</v>
      </c>
      <c r="V1429" s="2" cm="1">
        <f t="array" ref="V1429">_xlfn.IFS(LEN(U1429)=8,DATE(LEFT(U1429,4),MID(U1429,5,2),RIGHT(U1429,2)),LEN(U1429)=7,DATE(LEFT(U1429,4),MID(U1429,5,1),RIGHT(U1429,2)),LEN(U1429)=6,DATE(LEFT(U1429,4),MID(U1429,5,1),RIGHT(U1429,1)))</f>
        <v>45344</v>
      </c>
      <c r="X1429" s="2">
        <v>34793</v>
      </c>
      <c r="Y1429">
        <f t="shared" ca="1" si="114"/>
        <v>29</v>
      </c>
    </row>
    <row r="1430" spans="3:25" x14ac:dyDescent="0.25">
      <c r="C1430" t="s">
        <v>4192</v>
      </c>
      <c r="D1430" t="s">
        <v>4193</v>
      </c>
      <c r="F1430" t="str">
        <f t="shared" si="110"/>
        <v>Hedda Brelsford</v>
      </c>
      <c r="H1430" t="str">
        <f t="shared" si="111"/>
        <v>Hedda Brelsford</v>
      </c>
      <c r="K1430">
        <v>76</v>
      </c>
      <c r="L1430" t="str">
        <f t="shared" si="112"/>
        <v>Normal Heart Rate</v>
      </c>
      <c r="O1430">
        <v>1992213</v>
      </c>
      <c r="P1430" s="2" cm="1">
        <f t="array" ref="P1430">_xlfn.IFS(LEN(O1430)=8,DATE(LEFT(O1430,4),MID(O1430,5,2),RIGHT(O1430,2)),LEN(O1430)=7,DATE(LEFT(O1430,4),MID(O1430,5,1),RIGHT(O1430,2)),LEN(O1430)=6,DATE(LEFT(O1430,4),MID(O1430,5,1),RIGHT(O1430,1)))</f>
        <v>33647</v>
      </c>
      <c r="R1430">
        <v>20</v>
      </c>
      <c r="S1430" t="str">
        <f t="shared" si="113"/>
        <v>Normal</v>
      </c>
      <c r="U1430">
        <v>2024314</v>
      </c>
      <c r="V1430" s="2" cm="1">
        <f t="array" ref="V1430">_xlfn.IFS(LEN(U1430)=8,DATE(LEFT(U1430,4),MID(U1430,5,2),RIGHT(U1430,2)),LEN(U1430)=7,DATE(LEFT(U1430,4),MID(U1430,5,1),RIGHT(U1430,2)),LEN(U1430)=6,DATE(LEFT(U1430,4),MID(U1430,5,1),RIGHT(U1430,1)))</f>
        <v>45365</v>
      </c>
      <c r="X1430" s="2">
        <v>21925</v>
      </c>
      <c r="Y1430">
        <f t="shared" ca="1" si="114"/>
        <v>65</v>
      </c>
    </row>
    <row r="1431" spans="3:25" x14ac:dyDescent="0.25">
      <c r="C1431" t="s">
        <v>2132</v>
      </c>
      <c r="D1431" t="s">
        <v>4195</v>
      </c>
      <c r="F1431" t="str">
        <f t="shared" si="110"/>
        <v>Frederigo Antunez</v>
      </c>
      <c r="H1431" t="str">
        <f t="shared" si="111"/>
        <v>Frederigo Antunez</v>
      </c>
      <c r="K1431">
        <v>93</v>
      </c>
      <c r="L1431" t="str">
        <f t="shared" si="112"/>
        <v>Normal Heart Rate</v>
      </c>
      <c r="O1431">
        <v>199544</v>
      </c>
      <c r="P1431" s="2" cm="1">
        <f t="array" ref="P1431">_xlfn.IFS(LEN(O1431)=8,DATE(LEFT(O1431,4),MID(O1431,5,2),RIGHT(O1431,2)),LEN(O1431)=7,DATE(LEFT(O1431,4),MID(O1431,5,1),RIGHT(O1431,2)),LEN(O1431)=6,DATE(LEFT(O1431,4),MID(O1431,5,1),RIGHT(O1431,1)))</f>
        <v>34793</v>
      </c>
      <c r="R1431">
        <v>15</v>
      </c>
      <c r="S1431" t="str">
        <f t="shared" si="113"/>
        <v>Normal</v>
      </c>
      <c r="U1431">
        <v>2024331</v>
      </c>
      <c r="V1431" s="2" cm="1">
        <f t="array" ref="V1431">_xlfn.IFS(LEN(U1431)=8,DATE(LEFT(U1431,4),MID(U1431,5,2),RIGHT(U1431,2)),LEN(U1431)=7,DATE(LEFT(U1431,4),MID(U1431,5,1),RIGHT(U1431,2)),LEN(U1431)=6,DATE(LEFT(U1431,4),MID(U1431,5,1),RIGHT(U1431,1)))</f>
        <v>45382</v>
      </c>
      <c r="X1431" s="2">
        <v>34576</v>
      </c>
      <c r="Y1431">
        <f t="shared" ca="1" si="114"/>
        <v>30</v>
      </c>
    </row>
    <row r="1432" spans="3:25" x14ac:dyDescent="0.25">
      <c r="C1432" t="s">
        <v>4197</v>
      </c>
      <c r="D1432" t="s">
        <v>4198</v>
      </c>
      <c r="F1432" t="str">
        <f t="shared" si="110"/>
        <v>Vanda Oakenford</v>
      </c>
      <c r="H1432" t="str">
        <f t="shared" si="111"/>
        <v>Vanda Oakenford</v>
      </c>
      <c r="K1432">
        <v>83</v>
      </c>
      <c r="L1432" t="str">
        <f t="shared" si="112"/>
        <v>Normal Heart Rate</v>
      </c>
      <c r="O1432">
        <v>1960110</v>
      </c>
      <c r="P1432" s="2" cm="1">
        <f t="array" ref="P1432">_xlfn.IFS(LEN(O1432)=8,DATE(LEFT(O1432,4),MID(O1432,5,2),RIGHT(O1432,2)),LEN(O1432)=7,DATE(LEFT(O1432,4),MID(O1432,5,1),RIGHT(O1432,2)),LEN(O1432)=6,DATE(LEFT(O1432,4),MID(O1432,5,1),RIGHT(O1432,1)))</f>
        <v>21925</v>
      </c>
      <c r="R1432">
        <v>20</v>
      </c>
      <c r="S1432" t="str">
        <f t="shared" si="113"/>
        <v>Normal</v>
      </c>
      <c r="U1432">
        <v>2024611</v>
      </c>
      <c r="V1432" s="2" cm="1">
        <f t="array" ref="V1432">_xlfn.IFS(LEN(U1432)=8,DATE(LEFT(U1432,4),MID(U1432,5,2),RIGHT(U1432,2)),LEN(U1432)=7,DATE(LEFT(U1432,4),MID(U1432,5,1),RIGHT(U1432,2)),LEN(U1432)=6,DATE(LEFT(U1432,4),MID(U1432,5,1),RIGHT(U1432,1)))</f>
        <v>45454</v>
      </c>
      <c r="X1432" s="2">
        <v>34234</v>
      </c>
      <c r="Y1432">
        <f t="shared" ca="1" si="114"/>
        <v>31</v>
      </c>
    </row>
    <row r="1433" spans="3:25" x14ac:dyDescent="0.25">
      <c r="C1433" t="s">
        <v>3269</v>
      </c>
      <c r="D1433" t="s">
        <v>4200</v>
      </c>
      <c r="F1433" t="str">
        <f t="shared" si="110"/>
        <v>Flem Antwis</v>
      </c>
      <c r="H1433" t="str">
        <f t="shared" si="111"/>
        <v>Flem Antwis</v>
      </c>
      <c r="K1433">
        <v>102</v>
      </c>
      <c r="L1433" t="str">
        <f t="shared" si="112"/>
        <v>High Heart Rate</v>
      </c>
      <c r="O1433">
        <v>1994830</v>
      </c>
      <c r="P1433" s="2" cm="1">
        <f t="array" ref="P1433">_xlfn.IFS(LEN(O1433)=8,DATE(LEFT(O1433,4),MID(O1433,5,2),RIGHT(O1433,2)),LEN(O1433)=7,DATE(LEFT(O1433,4),MID(O1433,5,1),RIGHT(O1433,2)),LEN(O1433)=6,DATE(LEFT(O1433,4),MID(O1433,5,1),RIGHT(O1433,1)))</f>
        <v>34576</v>
      </c>
      <c r="R1433">
        <v>16</v>
      </c>
      <c r="S1433" t="str">
        <f t="shared" si="113"/>
        <v>Normal</v>
      </c>
      <c r="U1433">
        <v>202419</v>
      </c>
      <c r="V1433" s="2" cm="1">
        <f t="array" ref="V1433">_xlfn.IFS(LEN(U1433)=8,DATE(LEFT(U1433,4),MID(U1433,5,2),RIGHT(U1433,2)),LEN(U1433)=7,DATE(LEFT(U1433,4),MID(U1433,5,1),RIGHT(U1433,2)),LEN(U1433)=6,DATE(LEFT(U1433,4),MID(U1433,5,1),RIGHT(U1433,1)))</f>
        <v>45300</v>
      </c>
      <c r="X1433" s="2">
        <v>36401</v>
      </c>
      <c r="Y1433">
        <f t="shared" ca="1" si="114"/>
        <v>25</v>
      </c>
    </row>
    <row r="1434" spans="3:25" x14ac:dyDescent="0.25">
      <c r="C1434" t="s">
        <v>2373</v>
      </c>
      <c r="D1434" t="s">
        <v>4202</v>
      </c>
      <c r="F1434" t="str">
        <f t="shared" si="110"/>
        <v>Louella McAdam</v>
      </c>
      <c r="H1434" t="str">
        <f t="shared" si="111"/>
        <v>Louella McAdam</v>
      </c>
      <c r="K1434">
        <v>94</v>
      </c>
      <c r="L1434" t="str">
        <f t="shared" si="112"/>
        <v>Normal Heart Rate</v>
      </c>
      <c r="O1434">
        <v>1993922</v>
      </c>
      <c r="P1434" s="2" cm="1">
        <f t="array" ref="P1434">_xlfn.IFS(LEN(O1434)=8,DATE(LEFT(O1434,4),MID(O1434,5,2),RIGHT(O1434,2)),LEN(O1434)=7,DATE(LEFT(O1434,4),MID(O1434,5,1),RIGHT(O1434,2)),LEN(O1434)=6,DATE(LEFT(O1434,4),MID(O1434,5,1),RIGHT(O1434,1)))</f>
        <v>34234</v>
      </c>
      <c r="R1434">
        <v>11</v>
      </c>
      <c r="S1434" t="str">
        <f t="shared" si="113"/>
        <v>Normal</v>
      </c>
      <c r="U1434">
        <v>2024519</v>
      </c>
      <c r="V1434" s="2" cm="1">
        <f t="array" ref="V1434">_xlfn.IFS(LEN(U1434)=8,DATE(LEFT(U1434,4),MID(U1434,5,2),RIGHT(U1434,2)),LEN(U1434)=7,DATE(LEFT(U1434,4),MID(U1434,5,1),RIGHT(U1434,2)),LEN(U1434)=6,DATE(LEFT(U1434,4),MID(U1434,5,1),RIGHT(U1434,1)))</f>
        <v>45431</v>
      </c>
      <c r="X1434" s="2">
        <v>36507</v>
      </c>
      <c r="Y1434">
        <f t="shared" ca="1" si="114"/>
        <v>25</v>
      </c>
    </row>
    <row r="1435" spans="3:25" x14ac:dyDescent="0.25">
      <c r="C1435" t="s">
        <v>4204</v>
      </c>
      <c r="D1435" t="s">
        <v>49</v>
      </c>
      <c r="F1435" t="str">
        <f t="shared" si="110"/>
        <v>Godwin Clayton</v>
      </c>
      <c r="H1435" t="str">
        <f t="shared" si="111"/>
        <v>Godwin Clayton</v>
      </c>
      <c r="K1435">
        <v>90</v>
      </c>
      <c r="L1435" t="str">
        <f t="shared" si="112"/>
        <v>Normal Heart Rate</v>
      </c>
      <c r="O1435">
        <v>1999829</v>
      </c>
      <c r="P1435" s="2" cm="1">
        <f t="array" ref="P1435">_xlfn.IFS(LEN(O1435)=8,DATE(LEFT(O1435,4),MID(O1435,5,2),RIGHT(O1435,2)),LEN(O1435)=7,DATE(LEFT(O1435,4),MID(O1435,5,1),RIGHT(O1435,2)),LEN(O1435)=6,DATE(LEFT(O1435,4),MID(O1435,5,1),RIGHT(O1435,1)))</f>
        <v>36401</v>
      </c>
      <c r="R1435">
        <v>15</v>
      </c>
      <c r="S1435" t="str">
        <f t="shared" si="113"/>
        <v>Normal</v>
      </c>
      <c r="U1435">
        <v>202422</v>
      </c>
      <c r="V1435" s="2" cm="1">
        <f t="array" ref="V1435">_xlfn.IFS(LEN(U1435)=8,DATE(LEFT(U1435,4),MID(U1435,5,2),RIGHT(U1435,2)),LEN(U1435)=7,DATE(LEFT(U1435,4),MID(U1435,5,1),RIGHT(U1435,2)),LEN(U1435)=6,DATE(LEFT(U1435,4),MID(U1435,5,1),RIGHT(U1435,1)))</f>
        <v>45324</v>
      </c>
      <c r="X1435" s="2">
        <v>36428</v>
      </c>
      <c r="Y1435">
        <f t="shared" ca="1" si="114"/>
        <v>25</v>
      </c>
    </row>
    <row r="1436" spans="3:25" x14ac:dyDescent="0.25">
      <c r="C1436" t="s">
        <v>4206</v>
      </c>
      <c r="D1436" t="s">
        <v>4207</v>
      </c>
      <c r="F1436" t="str">
        <f t="shared" si="110"/>
        <v>Tansy Battey</v>
      </c>
      <c r="H1436" t="str">
        <f t="shared" si="111"/>
        <v>Tansy Battey</v>
      </c>
      <c r="K1436">
        <v>112</v>
      </c>
      <c r="L1436" t="str">
        <f t="shared" si="112"/>
        <v>High Heart Rate</v>
      </c>
      <c r="O1436">
        <v>19991213</v>
      </c>
      <c r="P1436" s="2" cm="1">
        <f t="array" ref="P1436">_xlfn.IFS(LEN(O1436)=8,DATE(LEFT(O1436,4),MID(O1436,5,2),RIGHT(O1436,2)),LEN(O1436)=7,DATE(LEFT(O1436,4),MID(O1436,5,1),RIGHT(O1436,2)),LEN(O1436)=6,DATE(LEFT(O1436,4),MID(O1436,5,1),RIGHT(O1436,1)))</f>
        <v>36507</v>
      </c>
      <c r="R1436">
        <v>15</v>
      </c>
      <c r="S1436" t="str">
        <f t="shared" si="113"/>
        <v>Normal</v>
      </c>
      <c r="U1436">
        <v>2024523</v>
      </c>
      <c r="V1436" s="2" cm="1">
        <f t="array" ref="V1436">_xlfn.IFS(LEN(U1436)=8,DATE(LEFT(U1436,4),MID(U1436,5,2),RIGHT(U1436,2)),LEN(U1436)=7,DATE(LEFT(U1436,4),MID(U1436,5,1),RIGHT(U1436,2)),LEN(U1436)=6,DATE(LEFT(U1436,4),MID(U1436,5,1),RIGHT(U1436,1)))</f>
        <v>45435</v>
      </c>
      <c r="X1436" s="2">
        <v>22838</v>
      </c>
      <c r="Y1436">
        <f t="shared" ca="1" si="114"/>
        <v>62</v>
      </c>
    </row>
    <row r="1437" spans="3:25" x14ac:dyDescent="0.25">
      <c r="C1437" t="s">
        <v>4209</v>
      </c>
      <c r="D1437" t="s">
        <v>4210</v>
      </c>
      <c r="F1437" t="str">
        <f t="shared" si="110"/>
        <v>Vere Reubbens</v>
      </c>
      <c r="H1437" t="str">
        <f t="shared" si="111"/>
        <v>Vere Reubbens</v>
      </c>
      <c r="K1437">
        <v>90</v>
      </c>
      <c r="L1437" t="str">
        <f t="shared" si="112"/>
        <v>Normal Heart Rate</v>
      </c>
      <c r="O1437">
        <v>1999925</v>
      </c>
      <c r="P1437" s="2" cm="1">
        <f t="array" ref="P1437">_xlfn.IFS(LEN(O1437)=8,DATE(LEFT(O1437,4),MID(O1437,5,2),RIGHT(O1437,2)),LEN(O1437)=7,DATE(LEFT(O1437,4),MID(O1437,5,1),RIGHT(O1437,2)),LEN(O1437)=6,DATE(LEFT(O1437,4),MID(O1437,5,1),RIGHT(O1437,1)))</f>
        <v>36428</v>
      </c>
      <c r="R1437">
        <v>18</v>
      </c>
      <c r="S1437" t="str">
        <f t="shared" si="113"/>
        <v>Normal</v>
      </c>
      <c r="U1437">
        <v>2024116</v>
      </c>
      <c r="V1437" s="2" cm="1">
        <f t="array" ref="V1437">_xlfn.IFS(LEN(U1437)=8,DATE(LEFT(U1437,4),MID(U1437,5,2),RIGHT(U1437,2)),LEN(U1437)=7,DATE(LEFT(U1437,4),MID(U1437,5,1),RIGHT(U1437,2)),LEN(U1437)=6,DATE(LEFT(U1437,4),MID(U1437,5,1),RIGHT(U1437,1)))</f>
        <v>45307</v>
      </c>
      <c r="X1437" s="2">
        <v>31284</v>
      </c>
      <c r="Y1437">
        <f t="shared" ca="1" si="114"/>
        <v>39</v>
      </c>
    </row>
    <row r="1438" spans="3:25" x14ac:dyDescent="0.25">
      <c r="C1438" t="s">
        <v>4212</v>
      </c>
      <c r="D1438" t="s">
        <v>4213</v>
      </c>
      <c r="F1438" t="str">
        <f t="shared" si="110"/>
        <v>Nelson Tommei</v>
      </c>
      <c r="H1438" t="str">
        <f t="shared" si="111"/>
        <v>Nelson Tommei</v>
      </c>
      <c r="K1438">
        <v>78</v>
      </c>
      <c r="L1438" t="str">
        <f t="shared" si="112"/>
        <v>Normal Heart Rate</v>
      </c>
      <c r="O1438">
        <v>1962711</v>
      </c>
      <c r="P1438" s="2" cm="1">
        <f t="array" ref="P1438">_xlfn.IFS(LEN(O1438)=8,DATE(LEFT(O1438,4),MID(O1438,5,2),RIGHT(O1438,2)),LEN(O1438)=7,DATE(LEFT(O1438,4),MID(O1438,5,1),RIGHT(O1438,2)),LEN(O1438)=6,DATE(LEFT(O1438,4),MID(O1438,5,1),RIGHT(O1438,1)))</f>
        <v>22838</v>
      </c>
      <c r="R1438">
        <v>10</v>
      </c>
      <c r="S1438" t="str">
        <f t="shared" si="113"/>
        <v>Normal</v>
      </c>
      <c r="U1438">
        <v>2024425</v>
      </c>
      <c r="V1438" s="2" cm="1">
        <f t="array" ref="V1438">_xlfn.IFS(LEN(U1438)=8,DATE(LEFT(U1438,4),MID(U1438,5,2),RIGHT(U1438,2)),LEN(U1438)=7,DATE(LEFT(U1438,4),MID(U1438,5,1),RIGHT(U1438,2)),LEN(U1438)=6,DATE(LEFT(U1438,4),MID(U1438,5,1),RIGHT(U1438,1)))</f>
        <v>45407</v>
      </c>
      <c r="X1438" s="2">
        <v>33358</v>
      </c>
      <c r="Y1438">
        <f t="shared" ca="1" si="114"/>
        <v>33</v>
      </c>
    </row>
    <row r="1439" spans="3:25" x14ac:dyDescent="0.25">
      <c r="C1439" t="s">
        <v>4215</v>
      </c>
      <c r="D1439" t="s">
        <v>4216</v>
      </c>
      <c r="F1439" t="str">
        <f t="shared" si="110"/>
        <v>Elizabet Champion</v>
      </c>
      <c r="H1439" t="str">
        <f t="shared" si="111"/>
        <v>Elizabet Champion</v>
      </c>
      <c r="K1439">
        <v>79</v>
      </c>
      <c r="L1439" t="str">
        <f t="shared" si="112"/>
        <v>Normal Heart Rate</v>
      </c>
      <c r="O1439">
        <v>1985825</v>
      </c>
      <c r="P1439" s="2" cm="1">
        <f t="array" ref="P1439">_xlfn.IFS(LEN(O1439)=8,DATE(LEFT(O1439,4),MID(O1439,5,2),RIGHT(O1439,2)),LEN(O1439)=7,DATE(LEFT(O1439,4),MID(O1439,5,1),RIGHT(O1439,2)),LEN(O1439)=6,DATE(LEFT(O1439,4),MID(O1439,5,1),RIGHT(O1439,1)))</f>
        <v>31284</v>
      </c>
      <c r="R1439">
        <v>13</v>
      </c>
      <c r="S1439" t="str">
        <f t="shared" si="113"/>
        <v>Normal</v>
      </c>
      <c r="U1439">
        <v>202432</v>
      </c>
      <c r="V1439" s="2" cm="1">
        <f t="array" ref="V1439">_xlfn.IFS(LEN(U1439)=8,DATE(LEFT(U1439,4),MID(U1439,5,2),RIGHT(U1439,2)),LEN(U1439)=7,DATE(LEFT(U1439,4),MID(U1439,5,1),RIGHT(U1439,2)),LEN(U1439)=6,DATE(LEFT(U1439,4),MID(U1439,5,1),RIGHT(U1439,1)))</f>
        <v>45353</v>
      </c>
      <c r="X1439" s="2">
        <v>20681</v>
      </c>
      <c r="Y1439">
        <f t="shared" ca="1" si="114"/>
        <v>68</v>
      </c>
    </row>
    <row r="1440" spans="3:25" x14ac:dyDescent="0.25">
      <c r="C1440" t="s">
        <v>4218</v>
      </c>
      <c r="D1440" t="s">
        <v>1464</v>
      </c>
      <c r="F1440" t="str">
        <f t="shared" si="110"/>
        <v>Elfrieda Withey</v>
      </c>
      <c r="H1440" t="str">
        <f t="shared" si="111"/>
        <v>Elfrieda Withey</v>
      </c>
      <c r="K1440">
        <v>65</v>
      </c>
      <c r="L1440" t="str">
        <f t="shared" si="112"/>
        <v>Normal Heart Rate</v>
      </c>
      <c r="O1440">
        <v>1991430</v>
      </c>
      <c r="P1440" s="2" cm="1">
        <f t="array" ref="P1440">_xlfn.IFS(LEN(O1440)=8,DATE(LEFT(O1440,4),MID(O1440,5,2),RIGHT(O1440,2)),LEN(O1440)=7,DATE(LEFT(O1440,4),MID(O1440,5,1),RIGHT(O1440,2)),LEN(O1440)=6,DATE(LEFT(O1440,4),MID(O1440,5,1),RIGHT(O1440,1)))</f>
        <v>33358</v>
      </c>
      <c r="R1440">
        <v>14</v>
      </c>
      <c r="S1440" t="str">
        <f t="shared" si="113"/>
        <v>Normal</v>
      </c>
      <c r="U1440">
        <v>2024225</v>
      </c>
      <c r="V1440" s="2" cm="1">
        <f t="array" ref="V1440">_xlfn.IFS(LEN(U1440)=8,DATE(LEFT(U1440,4),MID(U1440,5,2),RIGHT(U1440,2)),LEN(U1440)=7,DATE(LEFT(U1440,4),MID(U1440,5,1),RIGHT(U1440,2)),LEN(U1440)=6,DATE(LEFT(U1440,4),MID(U1440,5,1),RIGHT(U1440,1)))</f>
        <v>45347</v>
      </c>
      <c r="X1440" s="2">
        <v>35161</v>
      </c>
      <c r="Y1440">
        <f t="shared" ca="1" si="114"/>
        <v>28</v>
      </c>
    </row>
    <row r="1441" spans="3:25" x14ac:dyDescent="0.25">
      <c r="C1441" t="s">
        <v>4220</v>
      </c>
      <c r="D1441" t="s">
        <v>4221</v>
      </c>
      <c r="F1441" t="str">
        <f t="shared" si="110"/>
        <v>Gaylor Glave</v>
      </c>
      <c r="H1441" t="str">
        <f t="shared" si="111"/>
        <v>Gaylor Glave</v>
      </c>
      <c r="K1441">
        <v>92</v>
      </c>
      <c r="L1441" t="str">
        <f t="shared" si="112"/>
        <v>Normal Heart Rate</v>
      </c>
      <c r="O1441">
        <v>1956814</v>
      </c>
      <c r="P1441" s="2" cm="1">
        <f t="array" ref="P1441">_xlfn.IFS(LEN(O1441)=8,DATE(LEFT(O1441,4),MID(O1441,5,2),RIGHT(O1441,2)),LEN(O1441)=7,DATE(LEFT(O1441,4),MID(O1441,5,1),RIGHT(O1441,2)),LEN(O1441)=6,DATE(LEFT(O1441,4),MID(O1441,5,1),RIGHT(O1441,1)))</f>
        <v>20681</v>
      </c>
      <c r="R1441">
        <v>20</v>
      </c>
      <c r="S1441" t="str">
        <f t="shared" si="113"/>
        <v>Normal</v>
      </c>
      <c r="U1441">
        <v>2024610</v>
      </c>
      <c r="V1441" s="2" cm="1">
        <f t="array" ref="V1441">_xlfn.IFS(LEN(U1441)=8,DATE(LEFT(U1441,4),MID(U1441,5,2),RIGHT(U1441,2)),LEN(U1441)=7,DATE(LEFT(U1441,4),MID(U1441,5,1),RIGHT(U1441,2)),LEN(U1441)=6,DATE(LEFT(U1441,4),MID(U1441,5,1),RIGHT(U1441,1)))</f>
        <v>45453</v>
      </c>
      <c r="X1441" s="2">
        <v>35211</v>
      </c>
      <c r="Y1441">
        <f t="shared" ca="1" si="114"/>
        <v>28</v>
      </c>
    </row>
    <row r="1442" spans="3:25" x14ac:dyDescent="0.25">
      <c r="C1442" t="s">
        <v>4223</v>
      </c>
      <c r="D1442" t="s">
        <v>4224</v>
      </c>
      <c r="F1442" t="str">
        <f t="shared" si="110"/>
        <v>Woodie Frontczak</v>
      </c>
      <c r="H1442" t="str">
        <f t="shared" si="111"/>
        <v>Woodie Frontczak</v>
      </c>
      <c r="K1442">
        <v>95</v>
      </c>
      <c r="L1442" t="str">
        <f t="shared" si="112"/>
        <v>Normal Heart Rate</v>
      </c>
      <c r="O1442">
        <v>199646</v>
      </c>
      <c r="P1442" s="2" cm="1">
        <f t="array" ref="P1442">_xlfn.IFS(LEN(O1442)=8,DATE(LEFT(O1442,4),MID(O1442,5,2),RIGHT(O1442,2)),LEN(O1442)=7,DATE(LEFT(O1442,4),MID(O1442,5,1),RIGHT(O1442,2)),LEN(O1442)=6,DATE(LEFT(O1442,4),MID(O1442,5,1),RIGHT(O1442,1)))</f>
        <v>35161</v>
      </c>
      <c r="R1442">
        <v>20</v>
      </c>
      <c r="S1442" t="str">
        <f t="shared" si="113"/>
        <v>Normal</v>
      </c>
      <c r="U1442">
        <v>202469</v>
      </c>
      <c r="V1442" s="2" cm="1">
        <f t="array" ref="V1442">_xlfn.IFS(LEN(U1442)=8,DATE(LEFT(U1442,4),MID(U1442,5,2),RIGHT(U1442,2)),LEN(U1442)=7,DATE(LEFT(U1442,4),MID(U1442,5,1),RIGHT(U1442,2)),LEN(U1442)=6,DATE(LEFT(U1442,4),MID(U1442,5,1),RIGHT(U1442,1)))</f>
        <v>45452</v>
      </c>
      <c r="X1442" s="2">
        <v>29439</v>
      </c>
      <c r="Y1442">
        <f t="shared" ca="1" si="114"/>
        <v>44</v>
      </c>
    </row>
    <row r="1443" spans="3:25" x14ac:dyDescent="0.25">
      <c r="C1443" t="s">
        <v>4226</v>
      </c>
      <c r="D1443" t="s">
        <v>4227</v>
      </c>
      <c r="F1443" t="str">
        <f t="shared" si="110"/>
        <v>Leda Nisot</v>
      </c>
      <c r="H1443" t="str">
        <f t="shared" si="111"/>
        <v>Leda Nisot</v>
      </c>
      <c r="K1443">
        <v>94</v>
      </c>
      <c r="L1443" t="str">
        <f t="shared" si="112"/>
        <v>Normal Heart Rate</v>
      </c>
      <c r="O1443">
        <v>1996526</v>
      </c>
      <c r="P1443" s="2" cm="1">
        <f t="array" ref="P1443">_xlfn.IFS(LEN(O1443)=8,DATE(LEFT(O1443,4),MID(O1443,5,2),RIGHT(O1443,2)),LEN(O1443)=7,DATE(LEFT(O1443,4),MID(O1443,5,1),RIGHT(O1443,2)),LEN(O1443)=6,DATE(LEFT(O1443,4),MID(O1443,5,1),RIGHT(O1443,1)))</f>
        <v>35211</v>
      </c>
      <c r="R1443">
        <v>15</v>
      </c>
      <c r="S1443" t="str">
        <f t="shared" si="113"/>
        <v>Normal</v>
      </c>
      <c r="U1443">
        <v>2024412</v>
      </c>
      <c r="V1443" s="2" cm="1">
        <f t="array" ref="V1443">_xlfn.IFS(LEN(U1443)=8,DATE(LEFT(U1443,4),MID(U1443,5,2),RIGHT(U1443,2)),LEN(U1443)=7,DATE(LEFT(U1443,4),MID(U1443,5,1),RIGHT(U1443,2)),LEN(U1443)=6,DATE(LEFT(U1443,4),MID(U1443,5,1),RIGHT(U1443,1)))</f>
        <v>45394</v>
      </c>
      <c r="X1443" s="2">
        <v>36113</v>
      </c>
      <c r="Y1443">
        <f t="shared" ca="1" si="114"/>
        <v>26</v>
      </c>
    </row>
    <row r="1444" spans="3:25" x14ac:dyDescent="0.25">
      <c r="C1444" t="s">
        <v>4229</v>
      </c>
      <c r="D1444" t="s">
        <v>4230</v>
      </c>
      <c r="F1444" t="str">
        <f t="shared" si="110"/>
        <v>Dorothee Keasey</v>
      </c>
      <c r="H1444" t="str">
        <f t="shared" si="111"/>
        <v>Dorothee Keasey</v>
      </c>
      <c r="K1444">
        <v>81</v>
      </c>
      <c r="L1444" t="str">
        <f t="shared" si="112"/>
        <v>Normal Heart Rate</v>
      </c>
      <c r="O1444">
        <v>198086</v>
      </c>
      <c r="P1444" s="2" cm="1">
        <f t="array" ref="P1444">_xlfn.IFS(LEN(O1444)=8,DATE(LEFT(O1444,4),MID(O1444,5,2),RIGHT(O1444,2)),LEN(O1444)=7,DATE(LEFT(O1444,4),MID(O1444,5,1),RIGHT(O1444,2)),LEN(O1444)=6,DATE(LEFT(O1444,4),MID(O1444,5,1),RIGHT(O1444,1)))</f>
        <v>29439</v>
      </c>
      <c r="R1444">
        <v>15</v>
      </c>
      <c r="S1444" t="str">
        <f t="shared" si="113"/>
        <v>Normal</v>
      </c>
      <c r="U1444">
        <v>2024514</v>
      </c>
      <c r="V1444" s="2" cm="1">
        <f t="array" ref="V1444">_xlfn.IFS(LEN(U1444)=8,DATE(LEFT(U1444,4),MID(U1444,5,2),RIGHT(U1444,2)),LEN(U1444)=7,DATE(LEFT(U1444,4),MID(U1444,5,1),RIGHT(U1444,2)),LEN(U1444)=6,DATE(LEFT(U1444,4),MID(U1444,5,1),RIGHT(U1444,1)))</f>
        <v>45426</v>
      </c>
      <c r="X1444" s="2">
        <v>36178</v>
      </c>
      <c r="Y1444">
        <f t="shared" ca="1" si="114"/>
        <v>26</v>
      </c>
    </row>
    <row r="1445" spans="3:25" x14ac:dyDescent="0.25">
      <c r="C1445" t="s">
        <v>4232</v>
      </c>
      <c r="D1445" t="s">
        <v>4233</v>
      </c>
      <c r="F1445" t="str">
        <f t="shared" si="110"/>
        <v>Jamima Kedward</v>
      </c>
      <c r="H1445" t="str">
        <f t="shared" si="111"/>
        <v>Jamima Kedward</v>
      </c>
      <c r="K1445">
        <v>98</v>
      </c>
      <c r="L1445" t="str">
        <f t="shared" si="112"/>
        <v>Normal Heart Rate</v>
      </c>
      <c r="O1445">
        <v>19981114</v>
      </c>
      <c r="P1445" s="2" cm="1">
        <f t="array" ref="P1445">_xlfn.IFS(LEN(O1445)=8,DATE(LEFT(O1445,4),MID(O1445,5,2),RIGHT(O1445,2)),LEN(O1445)=7,DATE(LEFT(O1445,4),MID(O1445,5,1),RIGHT(O1445,2)),LEN(O1445)=6,DATE(LEFT(O1445,4),MID(O1445,5,1),RIGHT(O1445,1)))</f>
        <v>36113</v>
      </c>
      <c r="R1445">
        <v>15</v>
      </c>
      <c r="S1445" t="str">
        <f t="shared" si="113"/>
        <v>Normal</v>
      </c>
      <c r="U1445">
        <v>2024229</v>
      </c>
      <c r="V1445" s="2" cm="1">
        <f t="array" ref="V1445">_xlfn.IFS(LEN(U1445)=8,DATE(LEFT(U1445,4),MID(U1445,5,2),RIGHT(U1445,2)),LEN(U1445)=7,DATE(LEFT(U1445,4),MID(U1445,5,1),RIGHT(U1445,2)),LEN(U1445)=6,DATE(LEFT(U1445,4),MID(U1445,5,1),RIGHT(U1445,1)))</f>
        <v>45351</v>
      </c>
      <c r="X1445" s="2">
        <v>38314</v>
      </c>
      <c r="Y1445">
        <f t="shared" ca="1" si="114"/>
        <v>20</v>
      </c>
    </row>
    <row r="1446" spans="3:25" x14ac:dyDescent="0.25">
      <c r="C1446" t="s">
        <v>4235</v>
      </c>
      <c r="D1446" t="s">
        <v>4236</v>
      </c>
      <c r="F1446" t="str">
        <f t="shared" si="110"/>
        <v>Annmarie Britt</v>
      </c>
      <c r="H1446" t="str">
        <f t="shared" si="111"/>
        <v>Annmarie Britt</v>
      </c>
      <c r="K1446">
        <v>90</v>
      </c>
      <c r="L1446" t="str">
        <f t="shared" si="112"/>
        <v>Normal Heart Rate</v>
      </c>
      <c r="O1446">
        <v>1999118</v>
      </c>
      <c r="P1446" s="2" cm="1">
        <f t="array" ref="P1446">_xlfn.IFS(LEN(O1446)=8,DATE(LEFT(O1446,4),MID(O1446,5,2),RIGHT(O1446,2)),LEN(O1446)=7,DATE(LEFT(O1446,4),MID(O1446,5,1),RIGHT(O1446,2)),LEN(O1446)=6,DATE(LEFT(O1446,4),MID(O1446,5,1),RIGHT(O1446,1)))</f>
        <v>36178</v>
      </c>
      <c r="R1446">
        <v>20</v>
      </c>
      <c r="S1446" t="str">
        <f t="shared" si="113"/>
        <v>Normal</v>
      </c>
      <c r="U1446">
        <v>2024614</v>
      </c>
      <c r="V1446" s="2" cm="1">
        <f t="array" ref="V1446">_xlfn.IFS(LEN(U1446)=8,DATE(LEFT(U1446,4),MID(U1446,5,2),RIGHT(U1446,2)),LEN(U1446)=7,DATE(LEFT(U1446,4),MID(U1446,5,1),RIGHT(U1446,2)),LEN(U1446)=6,DATE(LEFT(U1446,4),MID(U1446,5,1),RIGHT(U1446,1)))</f>
        <v>45457</v>
      </c>
      <c r="X1446" s="2">
        <v>32719</v>
      </c>
      <c r="Y1446">
        <f t="shared" ca="1" si="114"/>
        <v>35</v>
      </c>
    </row>
    <row r="1447" spans="3:25" x14ac:dyDescent="0.25">
      <c r="C1447" t="s">
        <v>2910</v>
      </c>
      <c r="D1447" t="s">
        <v>4238</v>
      </c>
      <c r="F1447" t="str">
        <f t="shared" si="110"/>
        <v>Maison Soggee</v>
      </c>
      <c r="H1447" t="str">
        <f t="shared" si="111"/>
        <v>Maison Soggee</v>
      </c>
      <c r="K1447">
        <v>105</v>
      </c>
      <c r="L1447" t="str">
        <f t="shared" si="112"/>
        <v>High Heart Rate</v>
      </c>
      <c r="O1447">
        <v>20041123</v>
      </c>
      <c r="P1447" s="2" cm="1">
        <f t="array" ref="P1447">_xlfn.IFS(LEN(O1447)=8,DATE(LEFT(O1447,4),MID(O1447,5,2),RIGHT(O1447,2)),LEN(O1447)=7,DATE(LEFT(O1447,4),MID(O1447,5,1),RIGHT(O1447,2)),LEN(O1447)=6,DATE(LEFT(O1447,4),MID(O1447,5,1),RIGHT(O1447,1)))</f>
        <v>38314</v>
      </c>
      <c r="R1447">
        <v>20</v>
      </c>
      <c r="S1447" t="str">
        <f t="shared" si="113"/>
        <v>Normal</v>
      </c>
      <c r="U1447">
        <v>2024127</v>
      </c>
      <c r="V1447" s="2" cm="1">
        <f t="array" ref="V1447">_xlfn.IFS(LEN(U1447)=8,DATE(LEFT(U1447,4),MID(U1447,5,2),RIGHT(U1447,2)),LEN(U1447)=7,DATE(LEFT(U1447,4),MID(U1447,5,1),RIGHT(U1447,2)),LEN(U1447)=6,DATE(LEFT(U1447,4),MID(U1447,5,1),RIGHT(U1447,1)))</f>
        <v>45318</v>
      </c>
      <c r="X1447" s="2">
        <v>33531</v>
      </c>
      <c r="Y1447">
        <f t="shared" ca="1" si="114"/>
        <v>33</v>
      </c>
    </row>
    <row r="1448" spans="3:25" x14ac:dyDescent="0.25">
      <c r="C1448" t="s">
        <v>4240</v>
      </c>
      <c r="D1448" t="s">
        <v>4241</v>
      </c>
      <c r="F1448" t="str">
        <f t="shared" si="110"/>
        <v>Clarey Cracknall</v>
      </c>
      <c r="H1448" t="str">
        <f t="shared" si="111"/>
        <v>Clarey Cracknall</v>
      </c>
      <c r="K1448">
        <v>120</v>
      </c>
      <c r="L1448" t="str">
        <f t="shared" si="112"/>
        <v>High Heart Rate</v>
      </c>
      <c r="O1448">
        <v>1989730</v>
      </c>
      <c r="P1448" s="2" cm="1">
        <f t="array" ref="P1448">_xlfn.IFS(LEN(O1448)=8,DATE(LEFT(O1448,4),MID(O1448,5,2),RIGHT(O1448,2)),LEN(O1448)=7,DATE(LEFT(O1448,4),MID(O1448,5,1),RIGHT(O1448,2)),LEN(O1448)=6,DATE(LEFT(O1448,4),MID(O1448,5,1),RIGHT(O1448,1)))</f>
        <v>32719</v>
      </c>
      <c r="R1448">
        <v>15</v>
      </c>
      <c r="S1448" t="str">
        <f t="shared" si="113"/>
        <v>Normal</v>
      </c>
      <c r="U1448">
        <v>202432</v>
      </c>
      <c r="V1448" s="2" cm="1">
        <f t="array" ref="V1448">_xlfn.IFS(LEN(U1448)=8,DATE(LEFT(U1448,4),MID(U1448,5,2),RIGHT(U1448,2)),LEN(U1448)=7,DATE(LEFT(U1448,4),MID(U1448,5,1),RIGHT(U1448,2)),LEN(U1448)=6,DATE(LEFT(U1448,4),MID(U1448,5,1),RIGHT(U1448,1)))</f>
        <v>45353</v>
      </c>
      <c r="X1448" s="2">
        <v>33597</v>
      </c>
      <c r="Y1448">
        <f t="shared" ca="1" si="114"/>
        <v>33</v>
      </c>
    </row>
    <row r="1449" spans="3:25" x14ac:dyDescent="0.25">
      <c r="C1449" t="s">
        <v>4243</v>
      </c>
      <c r="D1449" t="s">
        <v>4244</v>
      </c>
      <c r="F1449" t="str">
        <f t="shared" si="110"/>
        <v>Roze Lefeaver</v>
      </c>
      <c r="H1449" t="str">
        <f t="shared" si="111"/>
        <v>Roze Lefeaver</v>
      </c>
      <c r="K1449">
        <v>105</v>
      </c>
      <c r="L1449" t="str">
        <f t="shared" si="112"/>
        <v>High Heart Rate</v>
      </c>
      <c r="O1449">
        <v>19911020</v>
      </c>
      <c r="P1449" s="2" cm="1">
        <f t="array" ref="P1449">_xlfn.IFS(LEN(O1449)=8,DATE(LEFT(O1449,4),MID(O1449,5,2),RIGHT(O1449,2)),LEN(O1449)=7,DATE(LEFT(O1449,4),MID(O1449,5,1),RIGHT(O1449,2)),LEN(O1449)=6,DATE(LEFT(O1449,4),MID(O1449,5,1),RIGHT(O1449,1)))</f>
        <v>33531</v>
      </c>
      <c r="R1449">
        <v>20</v>
      </c>
      <c r="S1449" t="str">
        <f t="shared" si="113"/>
        <v>Normal</v>
      </c>
      <c r="U1449">
        <v>202447</v>
      </c>
      <c r="V1449" s="2" cm="1">
        <f t="array" ref="V1449">_xlfn.IFS(LEN(U1449)=8,DATE(LEFT(U1449,4),MID(U1449,5,2),RIGHT(U1449,2)),LEN(U1449)=7,DATE(LEFT(U1449,4),MID(U1449,5,1),RIGHT(U1449,2)),LEN(U1449)=6,DATE(LEFT(U1449,4),MID(U1449,5,1),RIGHT(U1449,1)))</f>
        <v>45389</v>
      </c>
      <c r="X1449" s="2">
        <v>31675</v>
      </c>
      <c r="Y1449">
        <f t="shared" ca="1" si="114"/>
        <v>38</v>
      </c>
    </row>
    <row r="1450" spans="3:25" x14ac:dyDescent="0.25">
      <c r="C1450" t="s">
        <v>4246</v>
      </c>
      <c r="D1450" t="s">
        <v>4247</v>
      </c>
      <c r="F1450" t="str">
        <f t="shared" si="110"/>
        <v>Marilee Moughtin</v>
      </c>
      <c r="H1450" t="str">
        <f t="shared" si="111"/>
        <v>Marilee Moughtin</v>
      </c>
      <c r="K1450">
        <v>68</v>
      </c>
      <c r="L1450" t="str">
        <f t="shared" si="112"/>
        <v>Normal Heart Rate</v>
      </c>
      <c r="O1450">
        <v>19911225</v>
      </c>
      <c r="P1450" s="2" cm="1">
        <f t="array" ref="P1450">_xlfn.IFS(LEN(O1450)=8,DATE(LEFT(O1450,4),MID(O1450,5,2),RIGHT(O1450,2)),LEN(O1450)=7,DATE(LEFT(O1450,4),MID(O1450,5,1),RIGHT(O1450,2)),LEN(O1450)=6,DATE(LEFT(O1450,4),MID(O1450,5,1),RIGHT(O1450,1)))</f>
        <v>33597</v>
      </c>
      <c r="R1450">
        <v>12</v>
      </c>
      <c r="S1450" t="str">
        <f t="shared" si="113"/>
        <v>Normal</v>
      </c>
      <c r="U1450">
        <v>2024129</v>
      </c>
      <c r="V1450" s="2" cm="1">
        <f t="array" ref="V1450">_xlfn.IFS(LEN(U1450)=8,DATE(LEFT(U1450,4),MID(U1450,5,2),RIGHT(U1450,2)),LEN(U1450)=7,DATE(LEFT(U1450,4),MID(U1450,5,1),RIGHT(U1450,2)),LEN(U1450)=6,DATE(LEFT(U1450,4),MID(U1450,5,1),RIGHT(U1450,1)))</f>
        <v>45320</v>
      </c>
      <c r="X1450" s="2">
        <v>37263</v>
      </c>
      <c r="Y1450">
        <f t="shared" ca="1" si="114"/>
        <v>23</v>
      </c>
    </row>
    <row r="1451" spans="3:25" x14ac:dyDescent="0.25">
      <c r="C1451" t="s">
        <v>3777</v>
      </c>
      <c r="D1451" t="s">
        <v>4249</v>
      </c>
      <c r="F1451" t="str">
        <f t="shared" si="110"/>
        <v>Adriane Tooker</v>
      </c>
      <c r="H1451" t="str">
        <f t="shared" si="111"/>
        <v>Adriane Tooker</v>
      </c>
      <c r="K1451">
        <v>106</v>
      </c>
      <c r="L1451" t="str">
        <f t="shared" si="112"/>
        <v>High Heart Rate</v>
      </c>
      <c r="O1451">
        <v>1986920</v>
      </c>
      <c r="P1451" s="2" cm="1">
        <f t="array" ref="P1451">_xlfn.IFS(LEN(O1451)=8,DATE(LEFT(O1451,4),MID(O1451,5,2),RIGHT(O1451,2)),LEN(O1451)=7,DATE(LEFT(O1451,4),MID(O1451,5,1),RIGHT(O1451,2)),LEN(O1451)=6,DATE(LEFT(O1451,4),MID(O1451,5,1),RIGHT(O1451,1)))</f>
        <v>31675</v>
      </c>
      <c r="R1451">
        <v>21</v>
      </c>
      <c r="S1451" t="str">
        <f t="shared" si="113"/>
        <v>Normal</v>
      </c>
      <c r="U1451">
        <v>202437</v>
      </c>
      <c r="V1451" s="2" cm="1">
        <f t="array" ref="V1451">_xlfn.IFS(LEN(U1451)=8,DATE(LEFT(U1451,4),MID(U1451,5,2),RIGHT(U1451,2)),LEN(U1451)=7,DATE(LEFT(U1451,4),MID(U1451,5,1),RIGHT(U1451,2)),LEN(U1451)=6,DATE(LEFT(U1451,4),MID(U1451,5,1),RIGHT(U1451,1)))</f>
        <v>45358</v>
      </c>
      <c r="X1451" s="2">
        <v>37846</v>
      </c>
      <c r="Y1451">
        <f t="shared" ca="1" si="114"/>
        <v>21</v>
      </c>
    </row>
    <row r="1452" spans="3:25" x14ac:dyDescent="0.25">
      <c r="C1452" t="s">
        <v>4251</v>
      </c>
      <c r="D1452" t="s">
        <v>4252</v>
      </c>
      <c r="F1452" t="str">
        <f t="shared" si="110"/>
        <v>Jayne Inde</v>
      </c>
      <c r="H1452" t="str">
        <f t="shared" si="111"/>
        <v>Jayne Inde</v>
      </c>
      <c r="K1452">
        <v>108</v>
      </c>
      <c r="L1452" t="str">
        <f t="shared" si="112"/>
        <v>High Heart Rate</v>
      </c>
      <c r="O1452">
        <v>200217</v>
      </c>
      <c r="P1452" s="2" cm="1">
        <f t="array" ref="P1452">_xlfn.IFS(LEN(O1452)=8,DATE(LEFT(O1452,4),MID(O1452,5,2),RIGHT(O1452,2)),LEN(O1452)=7,DATE(LEFT(O1452,4),MID(O1452,5,1),RIGHT(O1452,2)),LEN(O1452)=6,DATE(LEFT(O1452,4),MID(O1452,5,1),RIGHT(O1452,1)))</f>
        <v>37263</v>
      </c>
      <c r="R1452">
        <v>15</v>
      </c>
      <c r="S1452" t="str">
        <f t="shared" si="113"/>
        <v>Normal</v>
      </c>
      <c r="U1452">
        <v>2024130</v>
      </c>
      <c r="V1452" s="2" cm="1">
        <f t="array" ref="V1452">_xlfn.IFS(LEN(U1452)=8,DATE(LEFT(U1452,4),MID(U1452,5,2),RIGHT(U1452,2)),LEN(U1452)=7,DATE(LEFT(U1452,4),MID(U1452,5,1),RIGHT(U1452,2)),LEN(U1452)=6,DATE(LEFT(U1452,4),MID(U1452,5,1),RIGHT(U1452,1)))</f>
        <v>45321</v>
      </c>
      <c r="X1452" s="2">
        <v>38494</v>
      </c>
      <c r="Y1452">
        <f t="shared" ca="1" si="114"/>
        <v>19</v>
      </c>
    </row>
    <row r="1453" spans="3:25" x14ac:dyDescent="0.25">
      <c r="C1453" t="s">
        <v>4254</v>
      </c>
      <c r="D1453" t="s">
        <v>4255</v>
      </c>
      <c r="F1453" t="str">
        <f t="shared" si="110"/>
        <v>Gerhardine Hawking</v>
      </c>
      <c r="H1453" t="str">
        <f t="shared" si="111"/>
        <v>Gerhardine Hawking</v>
      </c>
      <c r="K1453">
        <v>84</v>
      </c>
      <c r="L1453" t="str">
        <f t="shared" si="112"/>
        <v>Normal Heart Rate</v>
      </c>
      <c r="O1453">
        <v>2003813</v>
      </c>
      <c r="P1453" s="2" cm="1">
        <f t="array" ref="P1453">_xlfn.IFS(LEN(O1453)=8,DATE(LEFT(O1453,4),MID(O1453,5,2),RIGHT(O1453,2)),LEN(O1453)=7,DATE(LEFT(O1453,4),MID(O1453,5,1),RIGHT(O1453,2)),LEN(O1453)=6,DATE(LEFT(O1453,4),MID(O1453,5,1),RIGHT(O1453,1)))</f>
        <v>37846</v>
      </c>
      <c r="R1453">
        <v>15</v>
      </c>
      <c r="S1453" t="str">
        <f t="shared" si="113"/>
        <v>Normal</v>
      </c>
      <c r="U1453">
        <v>202425</v>
      </c>
      <c r="V1453" s="2" cm="1">
        <f t="array" ref="V1453">_xlfn.IFS(LEN(U1453)=8,DATE(LEFT(U1453,4),MID(U1453,5,2),RIGHT(U1453,2)),LEN(U1453)=7,DATE(LEFT(U1453,4),MID(U1453,5,1),RIGHT(U1453,2)),LEN(U1453)=6,DATE(LEFT(U1453,4),MID(U1453,5,1),RIGHT(U1453,1)))</f>
        <v>45327</v>
      </c>
      <c r="X1453" s="2">
        <v>19432</v>
      </c>
      <c r="Y1453">
        <f t="shared" ca="1" si="114"/>
        <v>72</v>
      </c>
    </row>
    <row r="1454" spans="3:25" x14ac:dyDescent="0.25">
      <c r="C1454" t="s">
        <v>3558</v>
      </c>
      <c r="D1454" t="s">
        <v>4257</v>
      </c>
      <c r="F1454" t="str">
        <f t="shared" si="110"/>
        <v>Claiborn di Rocca</v>
      </c>
      <c r="H1454" t="str">
        <f t="shared" si="111"/>
        <v>Claiborn di Rocca</v>
      </c>
      <c r="K1454">
        <v>100</v>
      </c>
      <c r="L1454" t="str">
        <f t="shared" si="112"/>
        <v>High Heart Rate</v>
      </c>
      <c r="O1454">
        <v>2005522</v>
      </c>
      <c r="P1454" s="2" cm="1">
        <f t="array" ref="P1454">_xlfn.IFS(LEN(O1454)=8,DATE(LEFT(O1454,4),MID(O1454,5,2),RIGHT(O1454,2)),LEN(O1454)=7,DATE(LEFT(O1454,4),MID(O1454,5,1),RIGHT(O1454,2)),LEN(O1454)=6,DATE(LEFT(O1454,4),MID(O1454,5,1),RIGHT(O1454,1)))</f>
        <v>38494</v>
      </c>
      <c r="R1454">
        <v>11</v>
      </c>
      <c r="S1454" t="str">
        <f t="shared" si="113"/>
        <v>Normal</v>
      </c>
      <c r="U1454">
        <v>2024623</v>
      </c>
      <c r="V1454" s="2" cm="1">
        <f t="array" ref="V1454">_xlfn.IFS(LEN(U1454)=8,DATE(LEFT(U1454,4),MID(U1454,5,2),RIGHT(U1454,2)),LEN(U1454)=7,DATE(LEFT(U1454,4),MID(U1454,5,1),RIGHT(U1454,2)),LEN(U1454)=6,DATE(LEFT(U1454,4),MID(U1454,5,1),RIGHT(U1454,1)))</f>
        <v>45466</v>
      </c>
      <c r="X1454" s="2">
        <v>38201</v>
      </c>
      <c r="Y1454">
        <f t="shared" ca="1" si="114"/>
        <v>20</v>
      </c>
    </row>
    <row r="1455" spans="3:25" x14ac:dyDescent="0.25">
      <c r="C1455" t="s">
        <v>4259</v>
      </c>
      <c r="D1455" t="s">
        <v>4260</v>
      </c>
      <c r="F1455" t="str">
        <f t="shared" si="110"/>
        <v>Job Jordeson</v>
      </c>
      <c r="H1455" t="str">
        <f t="shared" si="111"/>
        <v>Job Jordeson</v>
      </c>
      <c r="K1455">
        <v>77</v>
      </c>
      <c r="L1455" t="str">
        <f t="shared" si="112"/>
        <v>Normal Heart Rate</v>
      </c>
      <c r="O1455">
        <v>1953314</v>
      </c>
      <c r="P1455" s="2" cm="1">
        <f t="array" ref="P1455">_xlfn.IFS(LEN(O1455)=8,DATE(LEFT(O1455,4),MID(O1455,5,2),RIGHT(O1455,2)),LEN(O1455)=7,DATE(LEFT(O1455,4),MID(O1455,5,1),RIGHT(O1455,2)),LEN(O1455)=6,DATE(LEFT(O1455,4),MID(O1455,5,1),RIGHT(O1455,1)))</f>
        <v>19432</v>
      </c>
      <c r="R1455">
        <v>13</v>
      </c>
      <c r="S1455" t="str">
        <f t="shared" si="113"/>
        <v>Normal</v>
      </c>
      <c r="U1455">
        <v>2024621</v>
      </c>
      <c r="V1455" s="2" cm="1">
        <f t="array" ref="V1455">_xlfn.IFS(LEN(U1455)=8,DATE(LEFT(U1455,4),MID(U1455,5,2),RIGHT(U1455,2)),LEN(U1455)=7,DATE(LEFT(U1455,4),MID(U1455,5,1),RIGHT(U1455,2)),LEN(U1455)=6,DATE(LEFT(U1455,4),MID(U1455,5,1),RIGHT(U1455,1)))</f>
        <v>45464</v>
      </c>
      <c r="X1455" s="2">
        <v>33662</v>
      </c>
      <c r="Y1455">
        <f t="shared" ca="1" si="114"/>
        <v>33</v>
      </c>
    </row>
    <row r="1456" spans="3:25" x14ac:dyDescent="0.25">
      <c r="C1456" t="s">
        <v>4262</v>
      </c>
      <c r="D1456" t="s">
        <v>4263</v>
      </c>
      <c r="F1456" t="str">
        <f t="shared" si="110"/>
        <v>Shirlene Jurasek</v>
      </c>
      <c r="H1456" t="str">
        <f t="shared" si="111"/>
        <v>Shirlene Jurasek</v>
      </c>
      <c r="K1456">
        <v>101</v>
      </c>
      <c r="L1456" t="str">
        <f t="shared" si="112"/>
        <v>High Heart Rate</v>
      </c>
      <c r="O1456">
        <v>200482</v>
      </c>
      <c r="P1456" s="2" cm="1">
        <f t="array" ref="P1456">_xlfn.IFS(LEN(O1456)=8,DATE(LEFT(O1456,4),MID(O1456,5,2),RIGHT(O1456,2)),LEN(O1456)=7,DATE(LEFT(O1456,4),MID(O1456,5,1),RIGHT(O1456,2)),LEN(O1456)=6,DATE(LEFT(O1456,4),MID(O1456,5,1),RIGHT(O1456,1)))</f>
        <v>38201</v>
      </c>
      <c r="R1456">
        <v>17</v>
      </c>
      <c r="S1456" t="str">
        <f t="shared" si="113"/>
        <v>Normal</v>
      </c>
      <c r="U1456">
        <v>2024329</v>
      </c>
      <c r="V1456" s="2" cm="1">
        <f t="array" ref="V1456">_xlfn.IFS(LEN(U1456)=8,DATE(LEFT(U1456,4),MID(U1456,5,2),RIGHT(U1456,2)),LEN(U1456)=7,DATE(LEFT(U1456,4),MID(U1456,5,1),RIGHT(U1456,2)),LEN(U1456)=6,DATE(LEFT(U1456,4),MID(U1456,5,1),RIGHT(U1456,1)))</f>
        <v>45380</v>
      </c>
      <c r="X1456" s="2">
        <v>35091</v>
      </c>
      <c r="Y1456">
        <f t="shared" ca="1" si="114"/>
        <v>29</v>
      </c>
    </row>
    <row r="1457" spans="3:25" x14ac:dyDescent="0.25">
      <c r="C1457" t="s">
        <v>4265</v>
      </c>
      <c r="D1457" t="s">
        <v>4266</v>
      </c>
      <c r="F1457" t="str">
        <f t="shared" si="110"/>
        <v>Lukas Jenoure</v>
      </c>
      <c r="H1457" t="str">
        <f t="shared" si="111"/>
        <v>Lukas Jenoure</v>
      </c>
      <c r="K1457">
        <v>79</v>
      </c>
      <c r="L1457" t="str">
        <f t="shared" si="112"/>
        <v>Normal Heart Rate</v>
      </c>
      <c r="O1457">
        <v>1992228</v>
      </c>
      <c r="P1457" s="2" cm="1">
        <f t="array" ref="P1457">_xlfn.IFS(LEN(O1457)=8,DATE(LEFT(O1457,4),MID(O1457,5,2),RIGHT(O1457,2)),LEN(O1457)=7,DATE(LEFT(O1457,4),MID(O1457,5,1),RIGHT(O1457,2)),LEN(O1457)=6,DATE(LEFT(O1457,4),MID(O1457,5,1),RIGHT(O1457,1)))</f>
        <v>33662</v>
      </c>
      <c r="R1457">
        <v>15</v>
      </c>
      <c r="S1457" t="str">
        <f t="shared" si="113"/>
        <v>Normal</v>
      </c>
      <c r="U1457">
        <v>202462</v>
      </c>
      <c r="V1457" s="2" cm="1">
        <f t="array" ref="V1457">_xlfn.IFS(LEN(U1457)=8,DATE(LEFT(U1457,4),MID(U1457,5,2),RIGHT(U1457,2)),LEN(U1457)=7,DATE(LEFT(U1457,4),MID(U1457,5,1),RIGHT(U1457,2)),LEN(U1457)=6,DATE(LEFT(U1457,4),MID(U1457,5,1),RIGHT(U1457,1)))</f>
        <v>45445</v>
      </c>
      <c r="X1457" s="2">
        <v>36533</v>
      </c>
      <c r="Y1457">
        <f t="shared" ca="1" si="114"/>
        <v>25</v>
      </c>
    </row>
    <row r="1458" spans="3:25" x14ac:dyDescent="0.25">
      <c r="C1458" t="s">
        <v>833</v>
      </c>
      <c r="D1458" t="s">
        <v>4268</v>
      </c>
      <c r="F1458" t="str">
        <f t="shared" si="110"/>
        <v>Sibeal Niven</v>
      </c>
      <c r="H1458" t="str">
        <f t="shared" si="111"/>
        <v>Sibeal Niven</v>
      </c>
      <c r="K1458">
        <v>68</v>
      </c>
      <c r="L1458" t="str">
        <f t="shared" si="112"/>
        <v>Normal Heart Rate</v>
      </c>
      <c r="O1458">
        <v>1996127</v>
      </c>
      <c r="P1458" s="2" cm="1">
        <f t="array" ref="P1458">_xlfn.IFS(LEN(O1458)=8,DATE(LEFT(O1458,4),MID(O1458,5,2),RIGHT(O1458,2)),LEN(O1458)=7,DATE(LEFT(O1458,4),MID(O1458,5,1),RIGHT(O1458,2)),LEN(O1458)=6,DATE(LEFT(O1458,4),MID(O1458,5,1),RIGHT(O1458,1)))</f>
        <v>35091</v>
      </c>
      <c r="R1458">
        <v>15</v>
      </c>
      <c r="S1458" t="str">
        <f t="shared" si="113"/>
        <v>Normal</v>
      </c>
      <c r="U1458">
        <v>2024610</v>
      </c>
      <c r="V1458" s="2" cm="1">
        <f t="array" ref="V1458">_xlfn.IFS(LEN(U1458)=8,DATE(LEFT(U1458,4),MID(U1458,5,2),RIGHT(U1458,2)),LEN(U1458)=7,DATE(LEFT(U1458,4),MID(U1458,5,1),RIGHT(U1458,2)),LEN(U1458)=6,DATE(LEFT(U1458,4),MID(U1458,5,1),RIGHT(U1458,1)))</f>
        <v>45453</v>
      </c>
      <c r="X1458" s="2">
        <v>38208</v>
      </c>
      <c r="Y1458">
        <f t="shared" ca="1" si="114"/>
        <v>20</v>
      </c>
    </row>
    <row r="1459" spans="3:25" x14ac:dyDescent="0.25">
      <c r="C1459" t="s">
        <v>1270</v>
      </c>
      <c r="D1459" t="s">
        <v>4270</v>
      </c>
      <c r="F1459" t="str">
        <f t="shared" si="110"/>
        <v>Anjanette Dilke</v>
      </c>
      <c r="H1459" t="str">
        <f t="shared" si="111"/>
        <v>Anjanette Dilke</v>
      </c>
      <c r="K1459">
        <v>84</v>
      </c>
      <c r="L1459" t="str">
        <f t="shared" si="112"/>
        <v>Normal Heart Rate</v>
      </c>
      <c r="O1459">
        <v>2000108</v>
      </c>
      <c r="P1459" s="2" cm="1">
        <f t="array" ref="P1459">_xlfn.IFS(LEN(O1459)=8,DATE(LEFT(O1459,4),MID(O1459,5,2),RIGHT(O1459,2)),LEN(O1459)=7,DATE(LEFT(O1459,4),MID(O1459,5,1),RIGHT(O1459,2)),LEN(O1459)=6,DATE(LEFT(O1459,4),MID(O1459,5,1),RIGHT(O1459,1)))</f>
        <v>36533</v>
      </c>
      <c r="R1459">
        <v>20</v>
      </c>
      <c r="S1459" t="str">
        <f t="shared" si="113"/>
        <v>Normal</v>
      </c>
      <c r="U1459">
        <v>2024329</v>
      </c>
      <c r="V1459" s="2" cm="1">
        <f t="array" ref="V1459">_xlfn.IFS(LEN(U1459)=8,DATE(LEFT(U1459,4),MID(U1459,5,2),RIGHT(U1459,2)),LEN(U1459)=7,DATE(LEFT(U1459,4),MID(U1459,5,1),RIGHT(U1459,2)),LEN(U1459)=6,DATE(LEFT(U1459,4),MID(U1459,5,1),RIGHT(U1459,1)))</f>
        <v>45380</v>
      </c>
      <c r="X1459" s="2">
        <v>29595</v>
      </c>
      <c r="Y1459">
        <f t="shared" ca="1" si="114"/>
        <v>44</v>
      </c>
    </row>
    <row r="1460" spans="3:25" x14ac:dyDescent="0.25">
      <c r="C1460" t="s">
        <v>1691</v>
      </c>
      <c r="D1460" t="s">
        <v>4272</v>
      </c>
      <c r="F1460" t="str">
        <f t="shared" si="110"/>
        <v>Katuscha Stowell</v>
      </c>
      <c r="H1460" t="str">
        <f t="shared" si="111"/>
        <v>Katuscha Stowell</v>
      </c>
      <c r="K1460">
        <v>75</v>
      </c>
      <c r="L1460" t="str">
        <f t="shared" si="112"/>
        <v>Normal Heart Rate</v>
      </c>
      <c r="O1460">
        <v>200489</v>
      </c>
      <c r="P1460" s="2" cm="1">
        <f t="array" ref="P1460">_xlfn.IFS(LEN(O1460)=8,DATE(LEFT(O1460,4),MID(O1460,5,2),RIGHT(O1460,2)),LEN(O1460)=7,DATE(LEFT(O1460,4),MID(O1460,5,1),RIGHT(O1460,2)),LEN(O1460)=6,DATE(LEFT(O1460,4),MID(O1460,5,1),RIGHT(O1460,1)))</f>
        <v>38208</v>
      </c>
      <c r="R1460">
        <v>15</v>
      </c>
      <c r="S1460" t="str">
        <f t="shared" si="113"/>
        <v>Normal</v>
      </c>
      <c r="U1460">
        <v>2024121</v>
      </c>
      <c r="V1460" s="2" cm="1">
        <f t="array" ref="V1460">_xlfn.IFS(LEN(U1460)=8,DATE(LEFT(U1460,4),MID(U1460,5,2),RIGHT(U1460,2)),LEN(U1460)=7,DATE(LEFT(U1460,4),MID(U1460,5,1),RIGHT(U1460,2)),LEN(U1460)=6,DATE(LEFT(U1460,4),MID(U1460,5,1),RIGHT(U1460,1)))</f>
        <v>45312</v>
      </c>
      <c r="X1460" s="2">
        <v>33068</v>
      </c>
      <c r="Y1460">
        <f t="shared" ca="1" si="114"/>
        <v>34</v>
      </c>
    </row>
    <row r="1461" spans="3:25" x14ac:dyDescent="0.25">
      <c r="C1461" t="s">
        <v>4274</v>
      </c>
      <c r="D1461" t="s">
        <v>4275</v>
      </c>
      <c r="F1461" t="str">
        <f t="shared" si="110"/>
        <v>Jacklin Butterly</v>
      </c>
      <c r="H1461" t="str">
        <f t="shared" si="111"/>
        <v>Jacklin Butterly</v>
      </c>
      <c r="K1461">
        <v>95</v>
      </c>
      <c r="L1461" t="str">
        <f t="shared" si="112"/>
        <v>Normal Heart Rate</v>
      </c>
      <c r="O1461">
        <v>198119</v>
      </c>
      <c r="P1461" s="2" cm="1">
        <f t="array" ref="P1461">_xlfn.IFS(LEN(O1461)=8,DATE(LEFT(O1461,4),MID(O1461,5,2),RIGHT(O1461,2)),LEN(O1461)=7,DATE(LEFT(O1461,4),MID(O1461,5,1),RIGHT(O1461,2)),LEN(O1461)=6,DATE(LEFT(O1461,4),MID(O1461,5,1),RIGHT(O1461,1)))</f>
        <v>29595</v>
      </c>
      <c r="R1461">
        <v>7</v>
      </c>
      <c r="S1461" t="str">
        <f t="shared" si="113"/>
        <v>Normal</v>
      </c>
      <c r="U1461">
        <v>2024322</v>
      </c>
      <c r="V1461" s="2" cm="1">
        <f t="array" ref="V1461">_xlfn.IFS(LEN(U1461)=8,DATE(LEFT(U1461,4),MID(U1461,5,2),RIGHT(U1461,2)),LEN(U1461)=7,DATE(LEFT(U1461,4),MID(U1461,5,1),RIGHT(U1461,2)),LEN(U1461)=6,DATE(LEFT(U1461,4),MID(U1461,5,1),RIGHT(U1461,1)))</f>
        <v>45373</v>
      </c>
      <c r="X1461" s="2">
        <v>24230</v>
      </c>
      <c r="Y1461">
        <f t="shared" ca="1" si="114"/>
        <v>58</v>
      </c>
    </row>
    <row r="1462" spans="3:25" x14ac:dyDescent="0.25">
      <c r="C1462" t="s">
        <v>1070</v>
      </c>
      <c r="D1462" t="s">
        <v>4277</v>
      </c>
      <c r="F1462" t="str">
        <f t="shared" si="110"/>
        <v>Nolan Gawthorpe</v>
      </c>
      <c r="H1462" t="str">
        <f t="shared" si="111"/>
        <v>Nolan Gawthorpe</v>
      </c>
      <c r="K1462">
        <v>99</v>
      </c>
      <c r="L1462" t="str">
        <f t="shared" si="112"/>
        <v>Normal Heart Rate</v>
      </c>
      <c r="O1462">
        <v>1990714</v>
      </c>
      <c r="P1462" s="2" cm="1">
        <f t="array" ref="P1462">_xlfn.IFS(LEN(O1462)=8,DATE(LEFT(O1462,4),MID(O1462,5,2),RIGHT(O1462,2)),LEN(O1462)=7,DATE(LEFT(O1462,4),MID(O1462,5,1),RIGHT(O1462,2)),LEN(O1462)=6,DATE(LEFT(O1462,4),MID(O1462,5,1),RIGHT(O1462,1)))</f>
        <v>33068</v>
      </c>
      <c r="R1462">
        <v>8</v>
      </c>
      <c r="S1462" t="str">
        <f t="shared" si="113"/>
        <v>Normal</v>
      </c>
      <c r="U1462">
        <v>202452</v>
      </c>
      <c r="V1462" s="2" cm="1">
        <f t="array" ref="V1462">_xlfn.IFS(LEN(U1462)=8,DATE(LEFT(U1462,4),MID(U1462,5,2),RIGHT(U1462,2)),LEN(U1462)=7,DATE(LEFT(U1462,4),MID(U1462,5,1),RIGHT(U1462,2)),LEN(U1462)=6,DATE(LEFT(U1462,4),MID(U1462,5,1),RIGHT(U1462,1)))</f>
        <v>45414</v>
      </c>
      <c r="X1462" s="2">
        <v>38524</v>
      </c>
      <c r="Y1462">
        <f t="shared" ca="1" si="114"/>
        <v>19</v>
      </c>
    </row>
    <row r="1463" spans="3:25" x14ac:dyDescent="0.25">
      <c r="C1463" t="s">
        <v>4279</v>
      </c>
      <c r="D1463" t="s">
        <v>4280</v>
      </c>
      <c r="F1463" t="str">
        <f t="shared" si="110"/>
        <v>Jareb Collerd</v>
      </c>
      <c r="H1463" t="str">
        <f t="shared" si="111"/>
        <v>Jareb Collerd</v>
      </c>
      <c r="K1463">
        <v>86</v>
      </c>
      <c r="L1463" t="str">
        <f t="shared" si="112"/>
        <v>Normal Heart Rate</v>
      </c>
      <c r="O1463">
        <v>196653</v>
      </c>
      <c r="P1463" s="2" cm="1">
        <f t="array" ref="P1463">_xlfn.IFS(LEN(O1463)=8,DATE(LEFT(O1463,4),MID(O1463,5,2),RIGHT(O1463,2)),LEN(O1463)=7,DATE(LEFT(O1463,4),MID(O1463,5,1),RIGHT(O1463,2)),LEN(O1463)=6,DATE(LEFT(O1463,4),MID(O1463,5,1),RIGHT(O1463,1)))</f>
        <v>24230</v>
      </c>
      <c r="R1463">
        <v>15</v>
      </c>
      <c r="S1463" t="str">
        <f t="shared" si="113"/>
        <v>Normal</v>
      </c>
      <c r="U1463">
        <v>2024517</v>
      </c>
      <c r="V1463" s="2" cm="1">
        <f t="array" ref="V1463">_xlfn.IFS(LEN(U1463)=8,DATE(LEFT(U1463,4),MID(U1463,5,2),RIGHT(U1463,2)),LEN(U1463)=7,DATE(LEFT(U1463,4),MID(U1463,5,1),RIGHT(U1463,2)),LEN(U1463)=6,DATE(LEFT(U1463,4),MID(U1463,5,1),RIGHT(U1463,1)))</f>
        <v>45429</v>
      </c>
      <c r="X1463" s="2">
        <v>37550</v>
      </c>
      <c r="Y1463">
        <f t="shared" ca="1" si="114"/>
        <v>22</v>
      </c>
    </row>
    <row r="1464" spans="3:25" x14ac:dyDescent="0.25">
      <c r="C1464" t="s">
        <v>4282</v>
      </c>
      <c r="D1464" t="s">
        <v>4283</v>
      </c>
      <c r="F1464" t="str">
        <f t="shared" si="110"/>
        <v>Waldon Yearby</v>
      </c>
      <c r="H1464" t="str">
        <f t="shared" si="111"/>
        <v>Waldon Yearby</v>
      </c>
      <c r="K1464">
        <v>102</v>
      </c>
      <c r="L1464" t="str">
        <f t="shared" si="112"/>
        <v>High Heart Rate</v>
      </c>
      <c r="O1464">
        <v>2005621</v>
      </c>
      <c r="P1464" s="2" cm="1">
        <f t="array" ref="P1464">_xlfn.IFS(LEN(O1464)=8,DATE(LEFT(O1464,4),MID(O1464,5,2),RIGHT(O1464,2)),LEN(O1464)=7,DATE(LEFT(O1464,4),MID(O1464,5,1),RIGHT(O1464,2)),LEN(O1464)=6,DATE(LEFT(O1464,4),MID(O1464,5,1),RIGHT(O1464,1)))</f>
        <v>38524</v>
      </c>
      <c r="R1464">
        <v>15</v>
      </c>
      <c r="S1464" t="str">
        <f t="shared" si="113"/>
        <v>Normal</v>
      </c>
      <c r="U1464">
        <v>2024619</v>
      </c>
      <c r="V1464" s="2" cm="1">
        <f t="array" ref="V1464">_xlfn.IFS(LEN(U1464)=8,DATE(LEFT(U1464,4),MID(U1464,5,2),RIGHT(U1464,2)),LEN(U1464)=7,DATE(LEFT(U1464,4),MID(U1464,5,1),RIGHT(U1464,2)),LEN(U1464)=6,DATE(LEFT(U1464,4),MID(U1464,5,1),RIGHT(U1464,1)))</f>
        <v>45462</v>
      </c>
      <c r="X1464" s="2">
        <v>38371</v>
      </c>
      <c r="Y1464">
        <f t="shared" ca="1" si="114"/>
        <v>20</v>
      </c>
    </row>
    <row r="1465" spans="3:25" x14ac:dyDescent="0.25">
      <c r="C1465" t="s">
        <v>4285</v>
      </c>
      <c r="D1465" t="s">
        <v>4286</v>
      </c>
      <c r="F1465" t="str">
        <f t="shared" si="110"/>
        <v>Yurik Creavan</v>
      </c>
      <c r="H1465" t="str">
        <f t="shared" si="111"/>
        <v>Yurik Creavan</v>
      </c>
      <c r="K1465">
        <v>80</v>
      </c>
      <c r="L1465" t="str">
        <f t="shared" si="112"/>
        <v>Normal Heart Rate</v>
      </c>
      <c r="O1465">
        <v>20021021</v>
      </c>
      <c r="P1465" s="2" cm="1">
        <f t="array" ref="P1465">_xlfn.IFS(LEN(O1465)=8,DATE(LEFT(O1465,4),MID(O1465,5,2),RIGHT(O1465,2)),LEN(O1465)=7,DATE(LEFT(O1465,4),MID(O1465,5,1),RIGHT(O1465,2)),LEN(O1465)=6,DATE(LEFT(O1465,4),MID(O1465,5,1),RIGHT(O1465,1)))</f>
        <v>37550</v>
      </c>
      <c r="R1465">
        <v>15</v>
      </c>
      <c r="S1465" t="str">
        <f t="shared" si="113"/>
        <v>Normal</v>
      </c>
      <c r="U1465">
        <v>2024221</v>
      </c>
      <c r="V1465" s="2" cm="1">
        <f t="array" ref="V1465">_xlfn.IFS(LEN(U1465)=8,DATE(LEFT(U1465,4),MID(U1465,5,2),RIGHT(U1465,2)),LEN(U1465)=7,DATE(LEFT(U1465,4),MID(U1465,5,1),RIGHT(U1465,2)),LEN(U1465)=6,DATE(LEFT(U1465,4),MID(U1465,5,1),RIGHT(U1465,1)))</f>
        <v>45343</v>
      </c>
      <c r="X1465" s="2">
        <v>29360</v>
      </c>
      <c r="Y1465">
        <f t="shared" ca="1" si="114"/>
        <v>44</v>
      </c>
    </row>
    <row r="1466" spans="3:25" x14ac:dyDescent="0.25">
      <c r="C1466" t="s">
        <v>4288</v>
      </c>
      <c r="D1466" t="s">
        <v>4289</v>
      </c>
      <c r="F1466" t="str">
        <f t="shared" si="110"/>
        <v>Merle Clarricoates</v>
      </c>
      <c r="H1466" t="str">
        <f t="shared" si="111"/>
        <v>Merle Clarricoates</v>
      </c>
      <c r="K1466">
        <v>104</v>
      </c>
      <c r="L1466" t="str">
        <f t="shared" si="112"/>
        <v>High Heart Rate</v>
      </c>
      <c r="O1466">
        <v>2005119</v>
      </c>
      <c r="P1466" s="2" cm="1">
        <f t="array" ref="P1466">_xlfn.IFS(LEN(O1466)=8,DATE(LEFT(O1466,4),MID(O1466,5,2),RIGHT(O1466,2)),LEN(O1466)=7,DATE(LEFT(O1466,4),MID(O1466,5,1),RIGHT(O1466,2)),LEN(O1466)=6,DATE(LEFT(O1466,4),MID(O1466,5,1),RIGHT(O1466,1)))</f>
        <v>38371</v>
      </c>
      <c r="R1466">
        <v>15</v>
      </c>
      <c r="S1466" t="str">
        <f t="shared" si="113"/>
        <v>Normal</v>
      </c>
      <c r="U1466">
        <v>2024515</v>
      </c>
      <c r="V1466" s="2" cm="1">
        <f t="array" ref="V1466">_xlfn.IFS(LEN(U1466)=8,DATE(LEFT(U1466,4),MID(U1466,5,2),RIGHT(U1466,2)),LEN(U1466)=7,DATE(LEFT(U1466,4),MID(U1466,5,1),RIGHT(U1466,2)),LEN(U1466)=6,DATE(LEFT(U1466,4),MID(U1466,5,1),RIGHT(U1466,1)))</f>
        <v>45427</v>
      </c>
      <c r="X1466" s="2">
        <v>35235</v>
      </c>
      <c r="Y1466">
        <f t="shared" ca="1" si="114"/>
        <v>28</v>
      </c>
    </row>
    <row r="1467" spans="3:25" x14ac:dyDescent="0.25">
      <c r="C1467" t="s">
        <v>4291</v>
      </c>
      <c r="D1467" t="s">
        <v>4292</v>
      </c>
      <c r="F1467" t="str">
        <f t="shared" si="110"/>
        <v>Shem Moncarr</v>
      </c>
      <c r="H1467" t="str">
        <f t="shared" si="111"/>
        <v>Shem Moncarr</v>
      </c>
      <c r="K1467">
        <v>85</v>
      </c>
      <c r="L1467" t="str">
        <f t="shared" si="112"/>
        <v>Normal Heart Rate</v>
      </c>
      <c r="O1467">
        <v>1980519</v>
      </c>
      <c r="P1467" s="2" cm="1">
        <f t="array" ref="P1467">_xlfn.IFS(LEN(O1467)=8,DATE(LEFT(O1467,4),MID(O1467,5,2),RIGHT(O1467,2)),LEN(O1467)=7,DATE(LEFT(O1467,4),MID(O1467,5,1),RIGHT(O1467,2)),LEN(O1467)=6,DATE(LEFT(O1467,4),MID(O1467,5,1),RIGHT(O1467,1)))</f>
        <v>29360</v>
      </c>
      <c r="R1467">
        <v>8</v>
      </c>
      <c r="S1467" t="str">
        <f t="shared" si="113"/>
        <v>Normal</v>
      </c>
      <c r="U1467">
        <v>2024619</v>
      </c>
      <c r="V1467" s="2" cm="1">
        <f t="array" ref="V1467">_xlfn.IFS(LEN(U1467)=8,DATE(LEFT(U1467,4),MID(U1467,5,2),RIGHT(U1467,2)),LEN(U1467)=7,DATE(LEFT(U1467,4),MID(U1467,5,1),RIGHT(U1467,2)),LEN(U1467)=6,DATE(LEFT(U1467,4),MID(U1467,5,1),RIGHT(U1467,1)))</f>
        <v>45462</v>
      </c>
      <c r="X1467" s="2">
        <v>38227</v>
      </c>
      <c r="Y1467">
        <f t="shared" ca="1" si="114"/>
        <v>20</v>
      </c>
    </row>
    <row r="1468" spans="3:25" x14ac:dyDescent="0.25">
      <c r="C1468" t="s">
        <v>4294</v>
      </c>
      <c r="D1468" t="s">
        <v>4295</v>
      </c>
      <c r="F1468" t="str">
        <f t="shared" si="110"/>
        <v>Vincent Hubeaux</v>
      </c>
      <c r="H1468" t="str">
        <f t="shared" si="111"/>
        <v>Vincent Hubeaux</v>
      </c>
      <c r="K1468">
        <v>99</v>
      </c>
      <c r="L1468" t="str">
        <f t="shared" si="112"/>
        <v>Normal Heart Rate</v>
      </c>
      <c r="O1468">
        <v>1996619</v>
      </c>
      <c r="P1468" s="2" cm="1">
        <f t="array" ref="P1468">_xlfn.IFS(LEN(O1468)=8,DATE(LEFT(O1468,4),MID(O1468,5,2),RIGHT(O1468,2)),LEN(O1468)=7,DATE(LEFT(O1468,4),MID(O1468,5,1),RIGHT(O1468,2)),LEN(O1468)=6,DATE(LEFT(O1468,4),MID(O1468,5,1),RIGHT(O1468,1)))</f>
        <v>35235</v>
      </c>
      <c r="R1468">
        <v>15</v>
      </c>
      <c r="S1468" t="str">
        <f t="shared" si="113"/>
        <v>Normal</v>
      </c>
      <c r="U1468">
        <v>2024228</v>
      </c>
      <c r="V1468" s="2" cm="1">
        <f t="array" ref="V1468">_xlfn.IFS(LEN(U1468)=8,DATE(LEFT(U1468,4),MID(U1468,5,2),RIGHT(U1468,2)),LEN(U1468)=7,DATE(LEFT(U1468,4),MID(U1468,5,1),RIGHT(U1468,2)),LEN(U1468)=6,DATE(LEFT(U1468,4),MID(U1468,5,1),RIGHT(U1468,1)))</f>
        <v>45350</v>
      </c>
      <c r="X1468" s="2">
        <v>19051</v>
      </c>
      <c r="Y1468">
        <f t="shared" ca="1" si="114"/>
        <v>73</v>
      </c>
    </row>
    <row r="1469" spans="3:25" x14ac:dyDescent="0.25">
      <c r="C1469" t="s">
        <v>4297</v>
      </c>
      <c r="D1469" t="s">
        <v>4298</v>
      </c>
      <c r="F1469" t="str">
        <f t="shared" si="110"/>
        <v>Madison Yoskowitz</v>
      </c>
      <c r="H1469" t="str">
        <f t="shared" si="111"/>
        <v>Madison Yoskowitz</v>
      </c>
      <c r="K1469">
        <v>81</v>
      </c>
      <c r="L1469" t="str">
        <f t="shared" si="112"/>
        <v>Normal Heart Rate</v>
      </c>
      <c r="O1469">
        <v>2004828</v>
      </c>
      <c r="P1469" s="2" cm="1">
        <f t="array" ref="P1469">_xlfn.IFS(LEN(O1469)=8,DATE(LEFT(O1469,4),MID(O1469,5,2),RIGHT(O1469,2)),LEN(O1469)=7,DATE(LEFT(O1469,4),MID(O1469,5,1),RIGHT(O1469,2)),LEN(O1469)=6,DATE(LEFT(O1469,4),MID(O1469,5,1),RIGHT(O1469,1)))</f>
        <v>38227</v>
      </c>
      <c r="R1469">
        <v>18</v>
      </c>
      <c r="S1469" t="str">
        <f t="shared" si="113"/>
        <v>Normal</v>
      </c>
      <c r="U1469">
        <v>2024416</v>
      </c>
      <c r="V1469" s="2" cm="1">
        <f t="array" ref="V1469">_xlfn.IFS(LEN(U1469)=8,DATE(LEFT(U1469,4),MID(U1469,5,2),RIGHT(U1469,2)),LEN(U1469)=7,DATE(LEFT(U1469,4),MID(U1469,5,1),RIGHT(U1469,2)),LEN(U1469)=6,DATE(LEFT(U1469,4),MID(U1469,5,1),RIGHT(U1469,1)))</f>
        <v>45398</v>
      </c>
      <c r="X1469" s="2">
        <v>30578</v>
      </c>
      <c r="Y1469">
        <f t="shared" ca="1" si="114"/>
        <v>41</v>
      </c>
    </row>
    <row r="1470" spans="3:25" x14ac:dyDescent="0.25">
      <c r="C1470" t="s">
        <v>4300</v>
      </c>
      <c r="D1470" t="s">
        <v>4301</v>
      </c>
      <c r="F1470" t="str">
        <f t="shared" si="110"/>
        <v>Carly Wakeham</v>
      </c>
      <c r="H1470" t="str">
        <f t="shared" si="111"/>
        <v>Carly Wakeham</v>
      </c>
      <c r="K1470">
        <v>83</v>
      </c>
      <c r="L1470" t="str">
        <f t="shared" si="112"/>
        <v>Normal Heart Rate</v>
      </c>
      <c r="O1470">
        <v>1952227</v>
      </c>
      <c r="P1470" s="2" cm="1">
        <f t="array" ref="P1470">_xlfn.IFS(LEN(O1470)=8,DATE(LEFT(O1470,4),MID(O1470,5,2),RIGHT(O1470,2)),LEN(O1470)=7,DATE(LEFT(O1470,4),MID(O1470,5,1),RIGHT(O1470,2)),LEN(O1470)=6,DATE(LEFT(O1470,4),MID(O1470,5,1),RIGHT(O1470,1)))</f>
        <v>19051</v>
      </c>
      <c r="R1470">
        <v>15</v>
      </c>
      <c r="S1470" t="str">
        <f t="shared" si="113"/>
        <v>Normal</v>
      </c>
      <c r="U1470">
        <v>202444</v>
      </c>
      <c r="V1470" s="2" cm="1">
        <f t="array" ref="V1470">_xlfn.IFS(LEN(U1470)=8,DATE(LEFT(U1470,4),MID(U1470,5,2),RIGHT(U1470,2)),LEN(U1470)=7,DATE(LEFT(U1470,4),MID(U1470,5,1),RIGHT(U1470,2)),LEN(U1470)=6,DATE(LEFT(U1470,4),MID(U1470,5,1),RIGHT(U1470,1)))</f>
        <v>45386</v>
      </c>
      <c r="X1470" s="2">
        <v>33281</v>
      </c>
      <c r="Y1470">
        <f t="shared" ca="1" si="114"/>
        <v>34</v>
      </c>
    </row>
    <row r="1471" spans="3:25" x14ac:dyDescent="0.25">
      <c r="C1471" t="s">
        <v>4303</v>
      </c>
      <c r="D1471" t="s">
        <v>4304</v>
      </c>
      <c r="F1471" t="str">
        <f t="shared" si="110"/>
        <v>Gallagher Leppingwell</v>
      </c>
      <c r="H1471" t="str">
        <f t="shared" si="111"/>
        <v>Gallagher Leppingwell</v>
      </c>
      <c r="K1471">
        <v>82</v>
      </c>
      <c r="L1471" t="str">
        <f t="shared" si="112"/>
        <v>Normal Heart Rate</v>
      </c>
      <c r="O1471">
        <v>1983919</v>
      </c>
      <c r="P1471" s="2" cm="1">
        <f t="array" ref="P1471">_xlfn.IFS(LEN(O1471)=8,DATE(LEFT(O1471,4),MID(O1471,5,2),RIGHT(O1471,2)),LEN(O1471)=7,DATE(LEFT(O1471,4),MID(O1471,5,1),RIGHT(O1471,2)),LEN(O1471)=6,DATE(LEFT(O1471,4),MID(O1471,5,1),RIGHT(O1471,1)))</f>
        <v>30578</v>
      </c>
      <c r="R1471">
        <v>9</v>
      </c>
      <c r="S1471" t="str">
        <f t="shared" si="113"/>
        <v>Normal</v>
      </c>
      <c r="U1471">
        <v>2024122</v>
      </c>
      <c r="V1471" s="2" cm="1">
        <f t="array" ref="V1471">_xlfn.IFS(LEN(U1471)=8,DATE(LEFT(U1471,4),MID(U1471,5,2),RIGHT(U1471,2)),LEN(U1471)=7,DATE(LEFT(U1471,4),MID(U1471,5,1),RIGHT(U1471,2)),LEN(U1471)=6,DATE(LEFT(U1471,4),MID(U1471,5,1),RIGHT(U1471,1)))</f>
        <v>45313</v>
      </c>
      <c r="X1471" s="2">
        <v>31782</v>
      </c>
      <c r="Y1471">
        <f t="shared" ca="1" si="114"/>
        <v>38</v>
      </c>
    </row>
    <row r="1472" spans="3:25" x14ac:dyDescent="0.25">
      <c r="C1472" t="s">
        <v>1168</v>
      </c>
      <c r="D1472" t="s">
        <v>4306</v>
      </c>
      <c r="F1472" t="str">
        <f t="shared" si="110"/>
        <v>Paola Lillecrop</v>
      </c>
      <c r="H1472" t="str">
        <f t="shared" si="111"/>
        <v>Paola Lillecrop</v>
      </c>
      <c r="K1472">
        <v>102</v>
      </c>
      <c r="L1472" t="str">
        <f t="shared" si="112"/>
        <v>High Heart Rate</v>
      </c>
      <c r="O1472">
        <v>1991212</v>
      </c>
      <c r="P1472" s="2" cm="1">
        <f t="array" ref="P1472">_xlfn.IFS(LEN(O1472)=8,DATE(LEFT(O1472,4),MID(O1472,5,2),RIGHT(O1472,2)),LEN(O1472)=7,DATE(LEFT(O1472,4),MID(O1472,5,1),RIGHT(O1472,2)),LEN(O1472)=6,DATE(LEFT(O1472,4),MID(O1472,5,1),RIGHT(O1472,1)))</f>
        <v>33281</v>
      </c>
      <c r="R1472">
        <v>12</v>
      </c>
      <c r="S1472" t="str">
        <f t="shared" si="113"/>
        <v>Normal</v>
      </c>
      <c r="U1472">
        <v>2024228</v>
      </c>
      <c r="V1472" s="2" cm="1">
        <f t="array" ref="V1472">_xlfn.IFS(LEN(U1472)=8,DATE(LEFT(U1472,4),MID(U1472,5,2),RIGHT(U1472,2)),LEN(U1472)=7,DATE(LEFT(U1472,4),MID(U1472,5,1),RIGHT(U1472,2)),LEN(U1472)=6,DATE(LEFT(U1472,4),MID(U1472,5,1),RIGHT(U1472,1)))</f>
        <v>45350</v>
      </c>
      <c r="X1472" s="2">
        <v>33130</v>
      </c>
      <c r="Y1472">
        <f t="shared" ca="1" si="114"/>
        <v>34</v>
      </c>
    </row>
    <row r="1473" spans="3:25" x14ac:dyDescent="0.25">
      <c r="C1473" t="s">
        <v>4308</v>
      </c>
      <c r="D1473" t="s">
        <v>4309</v>
      </c>
      <c r="F1473" t="str">
        <f t="shared" si="110"/>
        <v>Torin Pinnock</v>
      </c>
      <c r="H1473" t="str">
        <f t="shared" si="111"/>
        <v>Torin Pinnock</v>
      </c>
      <c r="K1473">
        <v>110</v>
      </c>
      <c r="L1473" t="str">
        <f t="shared" si="112"/>
        <v>High Heart Rate</v>
      </c>
      <c r="O1473">
        <v>198715</v>
      </c>
      <c r="P1473" s="2" cm="1">
        <f t="array" ref="P1473">_xlfn.IFS(LEN(O1473)=8,DATE(LEFT(O1473,4),MID(O1473,5,2),RIGHT(O1473,2)),LEN(O1473)=7,DATE(LEFT(O1473,4),MID(O1473,5,1),RIGHT(O1473,2)),LEN(O1473)=6,DATE(LEFT(O1473,4),MID(O1473,5,1),RIGHT(O1473,1)))</f>
        <v>31782</v>
      </c>
      <c r="R1473">
        <v>20</v>
      </c>
      <c r="S1473" t="str">
        <f t="shared" si="113"/>
        <v>Normal</v>
      </c>
      <c r="U1473">
        <v>2024618</v>
      </c>
      <c r="V1473" s="2" cm="1">
        <f t="array" ref="V1473">_xlfn.IFS(LEN(U1473)=8,DATE(LEFT(U1473,4),MID(U1473,5,2),RIGHT(U1473,2)),LEN(U1473)=7,DATE(LEFT(U1473,4),MID(U1473,5,1),RIGHT(U1473,2)),LEN(U1473)=6,DATE(LEFT(U1473,4),MID(U1473,5,1),RIGHT(U1473,1)))</f>
        <v>45461</v>
      </c>
      <c r="X1473" s="2">
        <v>27266</v>
      </c>
      <c r="Y1473">
        <f t="shared" ca="1" si="114"/>
        <v>50</v>
      </c>
    </row>
    <row r="1474" spans="3:25" x14ac:dyDescent="0.25">
      <c r="C1474" t="s">
        <v>2799</v>
      </c>
      <c r="D1474" t="s">
        <v>1559</v>
      </c>
      <c r="F1474" t="str">
        <f t="shared" si="110"/>
        <v>Aubine Semonin</v>
      </c>
      <c r="H1474" t="str">
        <f t="shared" si="111"/>
        <v>Aubine Semonin</v>
      </c>
      <c r="K1474">
        <v>96</v>
      </c>
      <c r="L1474" t="str">
        <f t="shared" si="112"/>
        <v>Normal Heart Rate</v>
      </c>
      <c r="O1474">
        <v>1990914</v>
      </c>
      <c r="P1474" s="2" cm="1">
        <f t="array" ref="P1474">_xlfn.IFS(LEN(O1474)=8,DATE(LEFT(O1474,4),MID(O1474,5,2),RIGHT(O1474,2)),LEN(O1474)=7,DATE(LEFT(O1474,4),MID(O1474,5,1),RIGHT(O1474,2)),LEN(O1474)=6,DATE(LEFT(O1474,4),MID(O1474,5,1),RIGHT(O1474,1)))</f>
        <v>33130</v>
      </c>
      <c r="R1474">
        <v>15</v>
      </c>
      <c r="S1474" t="str">
        <f t="shared" si="113"/>
        <v>Normal</v>
      </c>
      <c r="U1474">
        <v>2024331</v>
      </c>
      <c r="V1474" s="2" cm="1">
        <f t="array" ref="V1474">_xlfn.IFS(LEN(U1474)=8,DATE(LEFT(U1474,4),MID(U1474,5,2),RIGHT(U1474,2)),LEN(U1474)=7,DATE(LEFT(U1474,4),MID(U1474,5,1),RIGHT(U1474,2)),LEN(U1474)=6,DATE(LEFT(U1474,4),MID(U1474,5,1),RIGHT(U1474,1)))</f>
        <v>45382</v>
      </c>
      <c r="X1474" s="2">
        <v>36713</v>
      </c>
      <c r="Y1474">
        <f t="shared" ca="1" si="114"/>
        <v>24</v>
      </c>
    </row>
    <row r="1475" spans="3:25" x14ac:dyDescent="0.25">
      <c r="C1475" t="s">
        <v>4312</v>
      </c>
      <c r="D1475" t="s">
        <v>4313</v>
      </c>
      <c r="F1475" t="str">
        <f t="shared" ref="F1475:F1538" si="115">CONCATENATE(C1475," ",D1475)</f>
        <v>Anna-diana Danaher</v>
      </c>
      <c r="H1475" t="str">
        <f t="shared" ref="H1475:H1538" si="116">TRIM(F1475)</f>
        <v>Anna-diana Danaher</v>
      </c>
      <c r="K1475">
        <v>120</v>
      </c>
      <c r="L1475" t="str">
        <f t="shared" ref="L1475:L1538" si="117">IF(K1475&lt;=99,"Normal Heart Rate",IF(K1475&lt;=120,"High Heart Rate","Critical Heart Rate"))</f>
        <v>High Heart Rate</v>
      </c>
      <c r="O1475">
        <v>1974825</v>
      </c>
      <c r="P1475" s="2" cm="1">
        <f t="array" ref="P1475">_xlfn.IFS(LEN(O1475)=8,DATE(LEFT(O1475,4),MID(O1475,5,2),RIGHT(O1475,2)),LEN(O1475)=7,DATE(LEFT(O1475,4),MID(O1475,5,1),RIGHT(O1475,2)),LEN(O1475)=6,DATE(LEFT(O1475,4),MID(O1475,5,1),RIGHT(O1475,1)))</f>
        <v>27266</v>
      </c>
      <c r="R1475">
        <v>15</v>
      </c>
      <c r="S1475" t="str">
        <f t="shared" ref="S1475:S1538" si="118">IF(AND(R1475&gt;= 6,R1475&lt;= 23),"Normal","Bad")</f>
        <v>Normal</v>
      </c>
      <c r="U1475">
        <v>202465</v>
      </c>
      <c r="V1475" s="2" cm="1">
        <f t="array" ref="V1475">_xlfn.IFS(LEN(U1475)=8,DATE(LEFT(U1475,4),MID(U1475,5,2),RIGHT(U1475,2)),LEN(U1475)=7,DATE(LEFT(U1475,4),MID(U1475,5,1),RIGHT(U1475,2)),LEN(U1475)=6,DATE(LEFT(U1475,4),MID(U1475,5,1),RIGHT(U1475,1)))</f>
        <v>45448</v>
      </c>
      <c r="X1475" s="2">
        <v>36883</v>
      </c>
      <c r="Y1475">
        <f t="shared" ref="Y1475:Y1538" ca="1" si="119">DATEDIF(X1475,TODAY(),"Y")</f>
        <v>24</v>
      </c>
    </row>
    <row r="1476" spans="3:25" x14ac:dyDescent="0.25">
      <c r="C1476" t="s">
        <v>4315</v>
      </c>
      <c r="D1476" t="s">
        <v>4316</v>
      </c>
      <c r="F1476" t="str">
        <f t="shared" si="115"/>
        <v>Gregor Wattam</v>
      </c>
      <c r="H1476" t="str">
        <f t="shared" si="116"/>
        <v>Gregor Wattam</v>
      </c>
      <c r="K1476">
        <v>108</v>
      </c>
      <c r="L1476" t="str">
        <f t="shared" si="117"/>
        <v>High Heart Rate</v>
      </c>
      <c r="O1476">
        <v>200076</v>
      </c>
      <c r="P1476" s="2" cm="1">
        <f t="array" ref="P1476">_xlfn.IFS(LEN(O1476)=8,DATE(LEFT(O1476,4),MID(O1476,5,2),RIGHT(O1476,2)),LEN(O1476)=7,DATE(LEFT(O1476,4),MID(O1476,5,1),RIGHT(O1476,2)),LEN(O1476)=6,DATE(LEFT(O1476,4),MID(O1476,5,1),RIGHT(O1476,1)))</f>
        <v>36713</v>
      </c>
      <c r="R1476">
        <v>10</v>
      </c>
      <c r="S1476" t="str">
        <f t="shared" si="118"/>
        <v>Normal</v>
      </c>
      <c r="U1476">
        <v>202414</v>
      </c>
      <c r="V1476" s="2" cm="1">
        <f t="array" ref="V1476">_xlfn.IFS(LEN(U1476)=8,DATE(LEFT(U1476,4),MID(U1476,5,2),RIGHT(U1476,2)),LEN(U1476)=7,DATE(LEFT(U1476,4),MID(U1476,5,1),RIGHT(U1476,2)),LEN(U1476)=6,DATE(LEFT(U1476,4),MID(U1476,5,1),RIGHT(U1476,1)))</f>
        <v>45295</v>
      </c>
      <c r="X1476" s="2">
        <v>35490</v>
      </c>
      <c r="Y1476">
        <f t="shared" ca="1" si="119"/>
        <v>28</v>
      </c>
    </row>
    <row r="1477" spans="3:25" x14ac:dyDescent="0.25">
      <c r="C1477" t="s">
        <v>4318</v>
      </c>
      <c r="D1477" t="s">
        <v>4319</v>
      </c>
      <c r="F1477" t="str">
        <f t="shared" si="115"/>
        <v>Kizzee Hargess</v>
      </c>
      <c r="H1477" t="str">
        <f t="shared" si="116"/>
        <v>Kizzee Hargess</v>
      </c>
      <c r="K1477">
        <v>107</v>
      </c>
      <c r="L1477" t="str">
        <f t="shared" si="117"/>
        <v>High Heart Rate</v>
      </c>
      <c r="O1477">
        <v>20001223</v>
      </c>
      <c r="P1477" s="2" cm="1">
        <f t="array" ref="P1477">_xlfn.IFS(LEN(O1477)=8,DATE(LEFT(O1477,4),MID(O1477,5,2),RIGHT(O1477,2)),LEN(O1477)=7,DATE(LEFT(O1477,4),MID(O1477,5,1),RIGHT(O1477,2)),LEN(O1477)=6,DATE(LEFT(O1477,4),MID(O1477,5,1),RIGHT(O1477,1)))</f>
        <v>36883</v>
      </c>
      <c r="R1477">
        <v>15</v>
      </c>
      <c r="S1477" t="str">
        <f t="shared" si="118"/>
        <v>Normal</v>
      </c>
      <c r="U1477">
        <v>2024111</v>
      </c>
      <c r="V1477" s="2" cm="1">
        <f t="array" ref="V1477">_xlfn.IFS(LEN(U1477)=8,DATE(LEFT(U1477,4),MID(U1477,5,2),RIGHT(U1477,2)),LEN(U1477)=7,DATE(LEFT(U1477,4),MID(U1477,5,1),RIGHT(U1477,2)),LEN(U1477)=6,DATE(LEFT(U1477,4),MID(U1477,5,1),RIGHT(U1477,1)))</f>
        <v>45302</v>
      </c>
      <c r="X1477" s="2">
        <v>32946</v>
      </c>
      <c r="Y1477">
        <f t="shared" ca="1" si="119"/>
        <v>35</v>
      </c>
    </row>
    <row r="1478" spans="3:25" x14ac:dyDescent="0.25">
      <c r="C1478" t="s">
        <v>4321</v>
      </c>
      <c r="D1478" t="s">
        <v>4322</v>
      </c>
      <c r="F1478" t="str">
        <f t="shared" si="115"/>
        <v>Chantal Aspell</v>
      </c>
      <c r="H1478" t="str">
        <f t="shared" si="116"/>
        <v>Chantal Aspell</v>
      </c>
      <c r="K1478">
        <v>103</v>
      </c>
      <c r="L1478" t="str">
        <f t="shared" si="117"/>
        <v>High Heart Rate</v>
      </c>
      <c r="O1478">
        <v>199731</v>
      </c>
      <c r="P1478" s="2" cm="1">
        <f t="array" ref="P1478">_xlfn.IFS(LEN(O1478)=8,DATE(LEFT(O1478,4),MID(O1478,5,2),RIGHT(O1478,2)),LEN(O1478)=7,DATE(LEFT(O1478,4),MID(O1478,5,1),RIGHT(O1478,2)),LEN(O1478)=6,DATE(LEFT(O1478,4),MID(O1478,5,1),RIGHT(O1478,1)))</f>
        <v>35490</v>
      </c>
      <c r="R1478">
        <v>19</v>
      </c>
      <c r="S1478" t="str">
        <f t="shared" si="118"/>
        <v>Normal</v>
      </c>
      <c r="U1478">
        <v>2024410</v>
      </c>
      <c r="V1478" s="2" cm="1">
        <f t="array" ref="V1478">_xlfn.IFS(LEN(U1478)=8,DATE(LEFT(U1478,4),MID(U1478,5,2),RIGHT(U1478,2)),LEN(U1478)=7,DATE(LEFT(U1478,4),MID(U1478,5,1),RIGHT(U1478,2)),LEN(U1478)=6,DATE(LEFT(U1478,4),MID(U1478,5,1),RIGHT(U1478,1)))</f>
        <v>45392</v>
      </c>
      <c r="X1478" s="2">
        <v>38834</v>
      </c>
      <c r="Y1478">
        <f t="shared" ca="1" si="119"/>
        <v>18</v>
      </c>
    </row>
    <row r="1479" spans="3:25" x14ac:dyDescent="0.25">
      <c r="C1479" t="s">
        <v>4324</v>
      </c>
      <c r="D1479" t="s">
        <v>4325</v>
      </c>
      <c r="F1479" t="str">
        <f t="shared" si="115"/>
        <v>Korney Burnhams</v>
      </c>
      <c r="H1479" t="str">
        <f t="shared" si="116"/>
        <v>Korney Burnhams</v>
      </c>
      <c r="K1479">
        <v>93</v>
      </c>
      <c r="L1479" t="str">
        <f t="shared" si="117"/>
        <v>Normal Heart Rate</v>
      </c>
      <c r="O1479">
        <v>1990314</v>
      </c>
      <c r="P1479" s="2" cm="1">
        <f t="array" ref="P1479">_xlfn.IFS(LEN(O1479)=8,DATE(LEFT(O1479,4),MID(O1479,5,2),RIGHT(O1479,2)),LEN(O1479)=7,DATE(LEFT(O1479,4),MID(O1479,5,1),RIGHT(O1479,2)),LEN(O1479)=6,DATE(LEFT(O1479,4),MID(O1479,5,1),RIGHT(O1479,1)))</f>
        <v>32946</v>
      </c>
      <c r="R1479">
        <v>15</v>
      </c>
      <c r="S1479" t="str">
        <f t="shared" si="118"/>
        <v>Normal</v>
      </c>
      <c r="U1479">
        <v>2024210</v>
      </c>
      <c r="V1479" s="2" cm="1">
        <f t="array" ref="V1479">_xlfn.IFS(LEN(U1479)=8,DATE(LEFT(U1479,4),MID(U1479,5,2),RIGHT(U1479,2)),LEN(U1479)=7,DATE(LEFT(U1479,4),MID(U1479,5,1),RIGHT(U1479,2)),LEN(U1479)=6,DATE(LEFT(U1479,4),MID(U1479,5,1),RIGHT(U1479,1)))</f>
        <v>45332</v>
      </c>
      <c r="X1479" s="2">
        <v>37584</v>
      </c>
      <c r="Y1479">
        <f t="shared" ca="1" si="119"/>
        <v>22</v>
      </c>
    </row>
    <row r="1480" spans="3:25" x14ac:dyDescent="0.25">
      <c r="C1480" t="s">
        <v>4327</v>
      </c>
      <c r="D1480" t="s">
        <v>4328</v>
      </c>
      <c r="F1480" t="str">
        <f t="shared" si="115"/>
        <v>Wakefield Rens</v>
      </c>
      <c r="H1480" t="str">
        <f t="shared" si="116"/>
        <v>Wakefield Rens</v>
      </c>
      <c r="K1480">
        <v>94</v>
      </c>
      <c r="L1480" t="str">
        <f t="shared" si="117"/>
        <v>Normal Heart Rate</v>
      </c>
      <c r="O1480">
        <v>2006427</v>
      </c>
      <c r="P1480" s="2" cm="1">
        <f t="array" ref="P1480">_xlfn.IFS(LEN(O1480)=8,DATE(LEFT(O1480,4),MID(O1480,5,2),RIGHT(O1480,2)),LEN(O1480)=7,DATE(LEFT(O1480,4),MID(O1480,5,1),RIGHT(O1480,2)),LEN(O1480)=6,DATE(LEFT(O1480,4),MID(O1480,5,1),RIGHT(O1480,1)))</f>
        <v>38834</v>
      </c>
      <c r="R1480">
        <v>13</v>
      </c>
      <c r="S1480" t="str">
        <f t="shared" si="118"/>
        <v>Normal</v>
      </c>
      <c r="U1480">
        <v>2024510</v>
      </c>
      <c r="V1480" s="2" cm="1">
        <f t="array" ref="V1480">_xlfn.IFS(LEN(U1480)=8,DATE(LEFT(U1480,4),MID(U1480,5,2),RIGHT(U1480,2)),LEN(U1480)=7,DATE(LEFT(U1480,4),MID(U1480,5,1),RIGHT(U1480,2)),LEN(U1480)=6,DATE(LEFT(U1480,4),MID(U1480,5,1),RIGHT(U1480,1)))</f>
        <v>45422</v>
      </c>
      <c r="X1480" s="2">
        <v>22884</v>
      </c>
      <c r="Y1480">
        <f t="shared" ca="1" si="119"/>
        <v>62</v>
      </c>
    </row>
    <row r="1481" spans="3:25" x14ac:dyDescent="0.25">
      <c r="C1481" t="s">
        <v>4330</v>
      </c>
      <c r="D1481" t="s">
        <v>4331</v>
      </c>
      <c r="F1481" t="str">
        <f t="shared" si="115"/>
        <v>Kele Pelling</v>
      </c>
      <c r="H1481" t="str">
        <f t="shared" si="116"/>
        <v>Kele Pelling</v>
      </c>
      <c r="K1481">
        <v>104</v>
      </c>
      <c r="L1481" t="str">
        <f t="shared" si="117"/>
        <v>High Heart Rate</v>
      </c>
      <c r="O1481">
        <v>20021124</v>
      </c>
      <c r="P1481" s="2" cm="1">
        <f t="array" ref="P1481">_xlfn.IFS(LEN(O1481)=8,DATE(LEFT(O1481,4),MID(O1481,5,2),RIGHT(O1481,2)),LEN(O1481)=7,DATE(LEFT(O1481,4),MID(O1481,5,1),RIGHT(O1481,2)),LEN(O1481)=6,DATE(LEFT(O1481,4),MID(O1481,5,1),RIGHT(O1481,1)))</f>
        <v>37584</v>
      </c>
      <c r="R1481">
        <v>20</v>
      </c>
      <c r="S1481" t="str">
        <f t="shared" si="118"/>
        <v>Normal</v>
      </c>
      <c r="U1481">
        <v>202411</v>
      </c>
      <c r="V1481" s="2" cm="1">
        <f t="array" ref="V1481">_xlfn.IFS(LEN(U1481)=8,DATE(LEFT(U1481,4),MID(U1481,5,2),RIGHT(U1481,2)),LEN(U1481)=7,DATE(LEFT(U1481,4),MID(U1481,5,1),RIGHT(U1481,2)),LEN(U1481)=6,DATE(LEFT(U1481,4),MID(U1481,5,1),RIGHT(U1481,1)))</f>
        <v>45292</v>
      </c>
      <c r="X1481" s="2">
        <v>34848</v>
      </c>
      <c r="Y1481">
        <f t="shared" ca="1" si="119"/>
        <v>29</v>
      </c>
    </row>
    <row r="1482" spans="3:25" x14ac:dyDescent="0.25">
      <c r="C1482" t="s">
        <v>4333</v>
      </c>
      <c r="D1482" t="s">
        <v>4334</v>
      </c>
      <c r="F1482" t="str">
        <f t="shared" si="115"/>
        <v>Nils Minthorpe</v>
      </c>
      <c r="H1482" t="str">
        <f t="shared" si="116"/>
        <v>Nils Minthorpe</v>
      </c>
      <c r="K1482">
        <v>77</v>
      </c>
      <c r="L1482" t="str">
        <f t="shared" si="117"/>
        <v>Normal Heart Rate</v>
      </c>
      <c r="O1482">
        <v>1962826</v>
      </c>
      <c r="P1482" s="2" cm="1">
        <f t="array" ref="P1482">_xlfn.IFS(LEN(O1482)=8,DATE(LEFT(O1482,4),MID(O1482,5,2),RIGHT(O1482,2)),LEN(O1482)=7,DATE(LEFT(O1482,4),MID(O1482,5,1),RIGHT(O1482,2)),LEN(O1482)=6,DATE(LEFT(O1482,4),MID(O1482,5,1),RIGHT(O1482,1)))</f>
        <v>22884</v>
      </c>
      <c r="R1482">
        <v>20</v>
      </c>
      <c r="S1482" t="str">
        <f t="shared" si="118"/>
        <v>Normal</v>
      </c>
      <c r="U1482">
        <v>2024313</v>
      </c>
      <c r="V1482" s="2" cm="1">
        <f t="array" ref="V1482">_xlfn.IFS(LEN(U1482)=8,DATE(LEFT(U1482,4),MID(U1482,5,2),RIGHT(U1482,2)),LEN(U1482)=7,DATE(LEFT(U1482,4),MID(U1482,5,1),RIGHT(U1482,2)),LEN(U1482)=6,DATE(LEFT(U1482,4),MID(U1482,5,1),RIGHT(U1482,1)))</f>
        <v>45364</v>
      </c>
      <c r="X1482" s="2">
        <v>27226</v>
      </c>
      <c r="Y1482">
        <f t="shared" ca="1" si="119"/>
        <v>50</v>
      </c>
    </row>
    <row r="1483" spans="3:25" x14ac:dyDescent="0.25">
      <c r="C1483" t="s">
        <v>4336</v>
      </c>
      <c r="D1483" t="s">
        <v>4337</v>
      </c>
      <c r="F1483" t="str">
        <f t="shared" si="115"/>
        <v>Isidro Rentelll</v>
      </c>
      <c r="H1483" t="str">
        <f t="shared" si="116"/>
        <v>Isidro Rentelll</v>
      </c>
      <c r="K1483">
        <v>100</v>
      </c>
      <c r="L1483" t="str">
        <f t="shared" si="117"/>
        <v>High Heart Rate</v>
      </c>
      <c r="O1483">
        <v>1995529</v>
      </c>
      <c r="P1483" s="2" cm="1">
        <f t="array" ref="P1483">_xlfn.IFS(LEN(O1483)=8,DATE(LEFT(O1483,4),MID(O1483,5,2),RIGHT(O1483,2)),LEN(O1483)=7,DATE(LEFT(O1483,4),MID(O1483,5,1),RIGHT(O1483,2)),LEN(O1483)=6,DATE(LEFT(O1483,4),MID(O1483,5,1),RIGHT(O1483,1)))</f>
        <v>34848</v>
      </c>
      <c r="R1483">
        <v>10</v>
      </c>
      <c r="S1483" t="str">
        <f t="shared" si="118"/>
        <v>Normal</v>
      </c>
      <c r="U1483">
        <v>202447</v>
      </c>
      <c r="V1483" s="2" cm="1">
        <f t="array" ref="V1483">_xlfn.IFS(LEN(U1483)=8,DATE(LEFT(U1483,4),MID(U1483,5,2),RIGHT(U1483,2)),LEN(U1483)=7,DATE(LEFT(U1483,4),MID(U1483,5,1),RIGHT(U1483,2)),LEN(U1483)=6,DATE(LEFT(U1483,4),MID(U1483,5,1),RIGHT(U1483,1)))</f>
        <v>45389</v>
      </c>
      <c r="X1483" s="2">
        <v>37745</v>
      </c>
      <c r="Y1483">
        <f t="shared" ca="1" si="119"/>
        <v>21</v>
      </c>
    </row>
    <row r="1484" spans="3:25" x14ac:dyDescent="0.25">
      <c r="C1484" t="s">
        <v>4339</v>
      </c>
      <c r="D1484" t="s">
        <v>4340</v>
      </c>
      <c r="F1484" t="str">
        <f t="shared" si="115"/>
        <v>Duff Prime</v>
      </c>
      <c r="H1484" t="str">
        <f t="shared" si="116"/>
        <v>Duff Prime</v>
      </c>
      <c r="K1484">
        <v>89</v>
      </c>
      <c r="L1484" t="str">
        <f t="shared" si="117"/>
        <v>Normal Heart Rate</v>
      </c>
      <c r="O1484">
        <v>1974716</v>
      </c>
      <c r="P1484" s="2" cm="1">
        <f t="array" ref="P1484">_xlfn.IFS(LEN(O1484)=8,DATE(LEFT(O1484,4),MID(O1484,5,2),RIGHT(O1484,2)),LEN(O1484)=7,DATE(LEFT(O1484,4),MID(O1484,5,1),RIGHT(O1484,2)),LEN(O1484)=6,DATE(LEFT(O1484,4),MID(O1484,5,1),RIGHT(O1484,1)))</f>
        <v>27226</v>
      </c>
      <c r="R1484">
        <v>20</v>
      </c>
      <c r="S1484" t="str">
        <f t="shared" si="118"/>
        <v>Normal</v>
      </c>
      <c r="U1484">
        <v>2024620</v>
      </c>
      <c r="V1484" s="2" cm="1">
        <f t="array" ref="V1484">_xlfn.IFS(LEN(U1484)=8,DATE(LEFT(U1484,4),MID(U1484,5,2),RIGHT(U1484,2)),LEN(U1484)=7,DATE(LEFT(U1484,4),MID(U1484,5,1),RIGHT(U1484,2)),LEN(U1484)=6,DATE(LEFT(U1484,4),MID(U1484,5,1),RIGHT(U1484,1)))</f>
        <v>45463</v>
      </c>
      <c r="X1484" s="2">
        <v>38215</v>
      </c>
      <c r="Y1484">
        <f t="shared" ca="1" si="119"/>
        <v>20</v>
      </c>
    </row>
    <row r="1485" spans="3:25" x14ac:dyDescent="0.25">
      <c r="C1485" t="s">
        <v>4342</v>
      </c>
      <c r="D1485" t="s">
        <v>4343</v>
      </c>
      <c r="F1485" t="str">
        <f t="shared" si="115"/>
        <v>Desirae Chander</v>
      </c>
      <c r="H1485" t="str">
        <f t="shared" si="116"/>
        <v>Desirae Chander</v>
      </c>
      <c r="K1485">
        <v>84</v>
      </c>
      <c r="L1485" t="str">
        <f t="shared" si="117"/>
        <v>Normal Heart Rate</v>
      </c>
      <c r="O1485">
        <v>200354</v>
      </c>
      <c r="P1485" s="2" cm="1">
        <f t="array" ref="P1485">_xlfn.IFS(LEN(O1485)=8,DATE(LEFT(O1485,4),MID(O1485,5,2),RIGHT(O1485,2)),LEN(O1485)=7,DATE(LEFT(O1485,4),MID(O1485,5,1),RIGHT(O1485,2)),LEN(O1485)=6,DATE(LEFT(O1485,4),MID(O1485,5,1),RIGHT(O1485,1)))</f>
        <v>37745</v>
      </c>
      <c r="R1485">
        <v>10</v>
      </c>
      <c r="S1485" t="str">
        <f t="shared" si="118"/>
        <v>Normal</v>
      </c>
      <c r="U1485">
        <v>2024318</v>
      </c>
      <c r="V1485" s="2" cm="1">
        <f t="array" ref="V1485">_xlfn.IFS(LEN(U1485)=8,DATE(LEFT(U1485,4),MID(U1485,5,2),RIGHT(U1485,2)),LEN(U1485)=7,DATE(LEFT(U1485,4),MID(U1485,5,1),RIGHT(U1485,2)),LEN(U1485)=6,DATE(LEFT(U1485,4),MID(U1485,5,1),RIGHT(U1485,1)))</f>
        <v>45369</v>
      </c>
      <c r="X1485" s="2">
        <v>32892</v>
      </c>
      <c r="Y1485">
        <f t="shared" ca="1" si="119"/>
        <v>35</v>
      </c>
    </row>
    <row r="1486" spans="3:25" x14ac:dyDescent="0.25">
      <c r="C1486" t="s">
        <v>4345</v>
      </c>
      <c r="D1486" t="s">
        <v>4346</v>
      </c>
      <c r="F1486" t="str">
        <f t="shared" si="115"/>
        <v>Sherm Righy</v>
      </c>
      <c r="H1486" t="str">
        <f t="shared" si="116"/>
        <v>Sherm Righy</v>
      </c>
      <c r="K1486">
        <v>110</v>
      </c>
      <c r="L1486" t="str">
        <f t="shared" si="117"/>
        <v>High Heart Rate</v>
      </c>
      <c r="O1486">
        <v>2004816</v>
      </c>
      <c r="P1486" s="2" cm="1">
        <f t="array" ref="P1486">_xlfn.IFS(LEN(O1486)=8,DATE(LEFT(O1486,4),MID(O1486,5,2),RIGHT(O1486,2)),LEN(O1486)=7,DATE(LEFT(O1486,4),MID(O1486,5,1),RIGHT(O1486,2)),LEN(O1486)=6,DATE(LEFT(O1486,4),MID(O1486,5,1),RIGHT(O1486,1)))</f>
        <v>38215</v>
      </c>
      <c r="R1486">
        <v>10</v>
      </c>
      <c r="S1486" t="str">
        <f t="shared" si="118"/>
        <v>Normal</v>
      </c>
      <c r="U1486">
        <v>2024210</v>
      </c>
      <c r="V1486" s="2" cm="1">
        <f t="array" ref="V1486">_xlfn.IFS(LEN(U1486)=8,DATE(LEFT(U1486,4),MID(U1486,5,2),RIGHT(U1486,2)),LEN(U1486)=7,DATE(LEFT(U1486,4),MID(U1486,5,1),RIGHT(U1486,2)),LEN(U1486)=6,DATE(LEFT(U1486,4),MID(U1486,5,1),RIGHT(U1486,1)))</f>
        <v>45332</v>
      </c>
      <c r="X1486" s="2">
        <v>17788</v>
      </c>
      <c r="Y1486">
        <f t="shared" ca="1" si="119"/>
        <v>76</v>
      </c>
    </row>
    <row r="1487" spans="3:25" x14ac:dyDescent="0.25">
      <c r="C1487" t="s">
        <v>4348</v>
      </c>
      <c r="D1487" t="s">
        <v>4349</v>
      </c>
      <c r="F1487" t="str">
        <f t="shared" si="115"/>
        <v>Kippie Hunday</v>
      </c>
      <c r="H1487" t="str">
        <f t="shared" si="116"/>
        <v>Kippie Hunday</v>
      </c>
      <c r="K1487">
        <v>67</v>
      </c>
      <c r="L1487" t="str">
        <f t="shared" si="117"/>
        <v>Normal Heart Rate</v>
      </c>
      <c r="O1487">
        <v>1990119</v>
      </c>
      <c r="P1487" s="2" cm="1">
        <f t="array" ref="P1487">_xlfn.IFS(LEN(O1487)=8,DATE(LEFT(O1487,4),MID(O1487,5,2),RIGHT(O1487,2)),LEN(O1487)=7,DATE(LEFT(O1487,4),MID(O1487,5,1),RIGHT(O1487,2)),LEN(O1487)=6,DATE(LEFT(O1487,4),MID(O1487,5,1),RIGHT(O1487,1)))</f>
        <v>32892</v>
      </c>
      <c r="R1487">
        <v>10</v>
      </c>
      <c r="S1487" t="str">
        <f t="shared" si="118"/>
        <v>Normal</v>
      </c>
      <c r="U1487">
        <v>2024130</v>
      </c>
      <c r="V1487" s="2" cm="1">
        <f t="array" ref="V1487">_xlfn.IFS(LEN(U1487)=8,DATE(LEFT(U1487,4),MID(U1487,5,2),RIGHT(U1487,2)),LEN(U1487)=7,DATE(LEFT(U1487,4),MID(U1487,5,1),RIGHT(U1487,2)),LEN(U1487)=6,DATE(LEFT(U1487,4),MID(U1487,5,1),RIGHT(U1487,1)))</f>
        <v>45321</v>
      </c>
      <c r="X1487" s="2">
        <v>36989</v>
      </c>
      <c r="Y1487">
        <f t="shared" ca="1" si="119"/>
        <v>23</v>
      </c>
    </row>
    <row r="1488" spans="3:25" x14ac:dyDescent="0.25">
      <c r="C1488" t="s">
        <v>4351</v>
      </c>
      <c r="D1488" t="s">
        <v>4352</v>
      </c>
      <c r="F1488" t="str">
        <f t="shared" si="115"/>
        <v>Vincenz Tratton</v>
      </c>
      <c r="H1488" t="str">
        <f t="shared" si="116"/>
        <v>Vincenz Tratton</v>
      </c>
      <c r="K1488">
        <v>99</v>
      </c>
      <c r="L1488" t="str">
        <f t="shared" si="117"/>
        <v>Normal Heart Rate</v>
      </c>
      <c r="O1488">
        <v>1948912</v>
      </c>
      <c r="P1488" s="2" cm="1">
        <f t="array" ref="P1488">_xlfn.IFS(LEN(O1488)=8,DATE(LEFT(O1488,4),MID(O1488,5,2),RIGHT(O1488,2)),LEN(O1488)=7,DATE(LEFT(O1488,4),MID(O1488,5,1),RIGHT(O1488,2)),LEN(O1488)=6,DATE(LEFT(O1488,4),MID(O1488,5,1),RIGHT(O1488,1)))</f>
        <v>17788</v>
      </c>
      <c r="R1488">
        <v>16</v>
      </c>
      <c r="S1488" t="str">
        <f t="shared" si="118"/>
        <v>Normal</v>
      </c>
      <c r="U1488">
        <v>2024123</v>
      </c>
      <c r="V1488" s="2" cm="1">
        <f t="array" ref="V1488">_xlfn.IFS(LEN(U1488)=8,DATE(LEFT(U1488,4),MID(U1488,5,2),RIGHT(U1488,2)),LEN(U1488)=7,DATE(LEFT(U1488,4),MID(U1488,5,1),RIGHT(U1488,2)),LEN(U1488)=6,DATE(LEFT(U1488,4),MID(U1488,5,1),RIGHT(U1488,1)))</f>
        <v>45314</v>
      </c>
      <c r="X1488" s="2">
        <v>38106</v>
      </c>
      <c r="Y1488">
        <f t="shared" ca="1" si="119"/>
        <v>20</v>
      </c>
    </row>
    <row r="1489" spans="3:25" x14ac:dyDescent="0.25">
      <c r="C1489" t="s">
        <v>4354</v>
      </c>
      <c r="D1489" t="s">
        <v>4355</v>
      </c>
      <c r="F1489" t="str">
        <f t="shared" si="115"/>
        <v>Magdalena Greenhough</v>
      </c>
      <c r="H1489" t="str">
        <f t="shared" si="116"/>
        <v>Magdalena Greenhough</v>
      </c>
      <c r="K1489">
        <v>88</v>
      </c>
      <c r="L1489" t="str">
        <f t="shared" si="117"/>
        <v>Normal Heart Rate</v>
      </c>
      <c r="O1489">
        <v>200148</v>
      </c>
      <c r="P1489" s="2" cm="1">
        <f t="array" ref="P1489">_xlfn.IFS(LEN(O1489)=8,DATE(LEFT(O1489,4),MID(O1489,5,2),RIGHT(O1489,2)),LEN(O1489)=7,DATE(LEFT(O1489,4),MID(O1489,5,1),RIGHT(O1489,2)),LEN(O1489)=6,DATE(LEFT(O1489,4),MID(O1489,5,1),RIGHT(O1489,1)))</f>
        <v>36989</v>
      </c>
      <c r="R1489">
        <v>10</v>
      </c>
      <c r="S1489" t="str">
        <f t="shared" si="118"/>
        <v>Normal</v>
      </c>
      <c r="U1489">
        <v>202451</v>
      </c>
      <c r="V1489" s="2" cm="1">
        <f t="array" ref="V1489">_xlfn.IFS(LEN(U1489)=8,DATE(LEFT(U1489,4),MID(U1489,5,2),RIGHT(U1489,2)),LEN(U1489)=7,DATE(LEFT(U1489,4),MID(U1489,5,1),RIGHT(U1489,2)),LEN(U1489)=6,DATE(LEFT(U1489,4),MID(U1489,5,1),RIGHT(U1489,1)))</f>
        <v>45413</v>
      </c>
      <c r="X1489" s="2">
        <v>37245</v>
      </c>
      <c r="Y1489">
        <f t="shared" ca="1" si="119"/>
        <v>23</v>
      </c>
    </row>
    <row r="1490" spans="3:25" x14ac:dyDescent="0.25">
      <c r="C1490" t="s">
        <v>4357</v>
      </c>
      <c r="D1490" t="s">
        <v>4358</v>
      </c>
      <c r="F1490" t="str">
        <f t="shared" si="115"/>
        <v>Adriano Kyte</v>
      </c>
      <c r="H1490" t="str">
        <f t="shared" si="116"/>
        <v>Adriano Kyte</v>
      </c>
      <c r="K1490">
        <v>94</v>
      </c>
      <c r="L1490" t="str">
        <f t="shared" si="117"/>
        <v>Normal Heart Rate</v>
      </c>
      <c r="O1490">
        <v>2004429</v>
      </c>
      <c r="P1490" s="2" cm="1">
        <f t="array" ref="P1490">_xlfn.IFS(LEN(O1490)=8,DATE(LEFT(O1490,4),MID(O1490,5,2),RIGHT(O1490,2)),LEN(O1490)=7,DATE(LEFT(O1490,4),MID(O1490,5,1),RIGHT(O1490,2)),LEN(O1490)=6,DATE(LEFT(O1490,4),MID(O1490,5,1),RIGHT(O1490,1)))</f>
        <v>38106</v>
      </c>
      <c r="R1490">
        <v>15</v>
      </c>
      <c r="S1490" t="str">
        <f t="shared" si="118"/>
        <v>Normal</v>
      </c>
      <c r="U1490">
        <v>202412</v>
      </c>
      <c r="V1490" s="2" cm="1">
        <f t="array" ref="V1490">_xlfn.IFS(LEN(U1490)=8,DATE(LEFT(U1490,4),MID(U1490,5,2),RIGHT(U1490,2)),LEN(U1490)=7,DATE(LEFT(U1490,4),MID(U1490,5,1),RIGHT(U1490,2)),LEN(U1490)=6,DATE(LEFT(U1490,4),MID(U1490,5,1),RIGHT(U1490,1)))</f>
        <v>45293</v>
      </c>
      <c r="X1490" s="2">
        <v>38683</v>
      </c>
      <c r="Y1490">
        <f t="shared" ca="1" si="119"/>
        <v>19</v>
      </c>
    </row>
    <row r="1491" spans="3:25" x14ac:dyDescent="0.25">
      <c r="C1491" t="s">
        <v>4360</v>
      </c>
      <c r="D1491" t="s">
        <v>4361</v>
      </c>
      <c r="F1491" t="str">
        <f t="shared" si="115"/>
        <v>Consolata Savatier</v>
      </c>
      <c r="H1491" t="str">
        <f t="shared" si="116"/>
        <v>Consolata Savatier</v>
      </c>
      <c r="K1491">
        <v>104</v>
      </c>
      <c r="L1491" t="str">
        <f t="shared" si="117"/>
        <v>High Heart Rate</v>
      </c>
      <c r="O1491">
        <v>20011220</v>
      </c>
      <c r="P1491" s="2" cm="1">
        <f t="array" ref="P1491">_xlfn.IFS(LEN(O1491)=8,DATE(LEFT(O1491,4),MID(O1491,5,2),RIGHT(O1491,2)),LEN(O1491)=7,DATE(LEFT(O1491,4),MID(O1491,5,1),RIGHT(O1491,2)),LEN(O1491)=6,DATE(LEFT(O1491,4),MID(O1491,5,1),RIGHT(O1491,1)))</f>
        <v>37245</v>
      </c>
      <c r="R1491">
        <v>15</v>
      </c>
      <c r="S1491" t="str">
        <f t="shared" si="118"/>
        <v>Normal</v>
      </c>
      <c r="U1491">
        <v>2024229</v>
      </c>
      <c r="V1491" s="2" cm="1">
        <f t="array" ref="V1491">_xlfn.IFS(LEN(U1491)=8,DATE(LEFT(U1491,4),MID(U1491,5,2),RIGHT(U1491,2)),LEN(U1491)=7,DATE(LEFT(U1491,4),MID(U1491,5,1),RIGHT(U1491,2)),LEN(U1491)=6,DATE(LEFT(U1491,4),MID(U1491,5,1),RIGHT(U1491,1)))</f>
        <v>45351</v>
      </c>
      <c r="X1491" s="2">
        <v>33128</v>
      </c>
      <c r="Y1491">
        <f t="shared" ca="1" si="119"/>
        <v>34</v>
      </c>
    </row>
    <row r="1492" spans="3:25" x14ac:dyDescent="0.25">
      <c r="C1492" t="s">
        <v>4363</v>
      </c>
      <c r="D1492" t="s">
        <v>4364</v>
      </c>
      <c r="F1492" t="str">
        <f t="shared" si="115"/>
        <v>Tedi Brodeur</v>
      </c>
      <c r="H1492" t="str">
        <f t="shared" si="116"/>
        <v>Tedi Brodeur</v>
      </c>
      <c r="K1492">
        <v>94</v>
      </c>
      <c r="L1492" t="str">
        <f t="shared" si="117"/>
        <v>Normal Heart Rate</v>
      </c>
      <c r="O1492">
        <v>20051127</v>
      </c>
      <c r="P1492" s="2" cm="1">
        <f t="array" ref="P1492">_xlfn.IFS(LEN(O1492)=8,DATE(LEFT(O1492,4),MID(O1492,5,2),RIGHT(O1492,2)),LEN(O1492)=7,DATE(LEFT(O1492,4),MID(O1492,5,1),RIGHT(O1492,2)),LEN(O1492)=6,DATE(LEFT(O1492,4),MID(O1492,5,1),RIGHT(O1492,1)))</f>
        <v>38683</v>
      </c>
      <c r="R1492">
        <v>15</v>
      </c>
      <c r="S1492" t="str">
        <f t="shared" si="118"/>
        <v>Normal</v>
      </c>
      <c r="U1492">
        <v>2024324</v>
      </c>
      <c r="V1492" s="2" cm="1">
        <f t="array" ref="V1492">_xlfn.IFS(LEN(U1492)=8,DATE(LEFT(U1492,4),MID(U1492,5,2),RIGHT(U1492,2)),LEN(U1492)=7,DATE(LEFT(U1492,4),MID(U1492,5,1),RIGHT(U1492,2)),LEN(U1492)=6,DATE(LEFT(U1492,4),MID(U1492,5,1),RIGHT(U1492,1)))</f>
        <v>45375</v>
      </c>
      <c r="X1492" s="2">
        <v>37374</v>
      </c>
      <c r="Y1492">
        <f t="shared" ca="1" si="119"/>
        <v>22</v>
      </c>
    </row>
    <row r="1493" spans="3:25" x14ac:dyDescent="0.25">
      <c r="C1493" t="s">
        <v>4366</v>
      </c>
      <c r="D1493" t="s">
        <v>4367</v>
      </c>
      <c r="F1493" t="str">
        <f t="shared" si="115"/>
        <v>Dar Stower</v>
      </c>
      <c r="H1493" t="str">
        <f t="shared" si="116"/>
        <v>Dar Stower</v>
      </c>
      <c r="K1493">
        <v>85</v>
      </c>
      <c r="L1493" t="str">
        <f t="shared" si="117"/>
        <v>Normal Heart Rate</v>
      </c>
      <c r="O1493">
        <v>1990912</v>
      </c>
      <c r="P1493" s="2" cm="1">
        <f t="array" ref="P1493">_xlfn.IFS(LEN(O1493)=8,DATE(LEFT(O1493,4),MID(O1493,5,2),RIGHT(O1493,2)),LEN(O1493)=7,DATE(LEFT(O1493,4),MID(O1493,5,1),RIGHT(O1493,2)),LEN(O1493)=6,DATE(LEFT(O1493,4),MID(O1493,5,1),RIGHT(O1493,1)))</f>
        <v>33128</v>
      </c>
      <c r="R1493">
        <v>10</v>
      </c>
      <c r="S1493" t="str">
        <f t="shared" si="118"/>
        <v>Normal</v>
      </c>
      <c r="U1493">
        <v>202456</v>
      </c>
      <c r="V1493" s="2" cm="1">
        <f t="array" ref="V1493">_xlfn.IFS(LEN(U1493)=8,DATE(LEFT(U1493,4),MID(U1493,5,2),RIGHT(U1493,2)),LEN(U1493)=7,DATE(LEFT(U1493,4),MID(U1493,5,1),RIGHT(U1493,2)),LEN(U1493)=6,DATE(LEFT(U1493,4),MID(U1493,5,1),RIGHT(U1493,1)))</f>
        <v>45418</v>
      </c>
      <c r="X1493" s="2">
        <v>21617</v>
      </c>
      <c r="Y1493">
        <f t="shared" ca="1" si="119"/>
        <v>66</v>
      </c>
    </row>
    <row r="1494" spans="3:25" x14ac:dyDescent="0.25">
      <c r="C1494" t="s">
        <v>4369</v>
      </c>
      <c r="D1494" t="s">
        <v>4370</v>
      </c>
      <c r="F1494" t="str">
        <f t="shared" si="115"/>
        <v>Meyer Douce</v>
      </c>
      <c r="H1494" t="str">
        <f t="shared" si="116"/>
        <v>Meyer Douce</v>
      </c>
      <c r="K1494">
        <v>110</v>
      </c>
      <c r="L1494" t="str">
        <f t="shared" si="117"/>
        <v>High Heart Rate</v>
      </c>
      <c r="O1494">
        <v>2002428</v>
      </c>
      <c r="P1494" s="2" cm="1">
        <f t="array" ref="P1494">_xlfn.IFS(LEN(O1494)=8,DATE(LEFT(O1494,4),MID(O1494,5,2),RIGHT(O1494,2)),LEN(O1494)=7,DATE(LEFT(O1494,4),MID(O1494,5,1),RIGHT(O1494,2)),LEN(O1494)=6,DATE(LEFT(O1494,4),MID(O1494,5,1),RIGHT(O1494,1)))</f>
        <v>37374</v>
      </c>
      <c r="R1494">
        <v>19</v>
      </c>
      <c r="S1494" t="str">
        <f t="shared" si="118"/>
        <v>Normal</v>
      </c>
      <c r="U1494">
        <v>202452</v>
      </c>
      <c r="V1494" s="2" cm="1">
        <f t="array" ref="V1494">_xlfn.IFS(LEN(U1494)=8,DATE(LEFT(U1494,4),MID(U1494,5,2),RIGHT(U1494,2)),LEN(U1494)=7,DATE(LEFT(U1494,4),MID(U1494,5,1),RIGHT(U1494,2)),LEN(U1494)=6,DATE(LEFT(U1494,4),MID(U1494,5,1),RIGHT(U1494,1)))</f>
        <v>45414</v>
      </c>
      <c r="X1494" s="2">
        <v>36267</v>
      </c>
      <c r="Y1494">
        <f t="shared" ca="1" si="119"/>
        <v>25</v>
      </c>
    </row>
    <row r="1495" spans="3:25" x14ac:dyDescent="0.25">
      <c r="C1495" t="s">
        <v>4372</v>
      </c>
      <c r="D1495" t="s">
        <v>4373</v>
      </c>
      <c r="F1495" t="str">
        <f t="shared" si="115"/>
        <v>Even Bellefant</v>
      </c>
      <c r="H1495" t="str">
        <f t="shared" si="116"/>
        <v>Even Bellefant</v>
      </c>
      <c r="K1495">
        <v>101</v>
      </c>
      <c r="L1495" t="str">
        <f t="shared" si="117"/>
        <v>High Heart Rate</v>
      </c>
      <c r="O1495">
        <v>195938</v>
      </c>
      <c r="P1495" s="2" cm="1">
        <f t="array" ref="P1495">_xlfn.IFS(LEN(O1495)=8,DATE(LEFT(O1495,4),MID(O1495,5,2),RIGHT(O1495,2)),LEN(O1495)=7,DATE(LEFT(O1495,4),MID(O1495,5,1),RIGHT(O1495,2)),LEN(O1495)=6,DATE(LEFT(O1495,4),MID(O1495,5,1),RIGHT(O1495,1)))</f>
        <v>21617</v>
      </c>
      <c r="R1495">
        <v>20</v>
      </c>
      <c r="S1495" t="str">
        <f t="shared" si="118"/>
        <v>Normal</v>
      </c>
      <c r="U1495">
        <v>202446</v>
      </c>
      <c r="V1495" s="2" cm="1">
        <f t="array" ref="V1495">_xlfn.IFS(LEN(U1495)=8,DATE(LEFT(U1495,4),MID(U1495,5,2),RIGHT(U1495,2)),LEN(U1495)=7,DATE(LEFT(U1495,4),MID(U1495,5,1),RIGHT(U1495,2)),LEN(U1495)=6,DATE(LEFT(U1495,4),MID(U1495,5,1),RIGHT(U1495,1)))</f>
        <v>45388</v>
      </c>
      <c r="X1495" s="2">
        <v>29943</v>
      </c>
      <c r="Y1495">
        <f t="shared" ca="1" si="119"/>
        <v>43</v>
      </c>
    </row>
    <row r="1496" spans="3:25" x14ac:dyDescent="0.25">
      <c r="C1496" t="s">
        <v>4375</v>
      </c>
      <c r="D1496" t="s">
        <v>4376</v>
      </c>
      <c r="F1496" t="str">
        <f t="shared" si="115"/>
        <v>Fawnia Rate</v>
      </c>
      <c r="H1496" t="str">
        <f t="shared" si="116"/>
        <v>Fawnia Rate</v>
      </c>
      <c r="K1496">
        <v>107</v>
      </c>
      <c r="L1496" t="str">
        <f t="shared" si="117"/>
        <v>High Heart Rate</v>
      </c>
      <c r="O1496">
        <v>1999417</v>
      </c>
      <c r="P1496" s="2" cm="1">
        <f t="array" ref="P1496">_xlfn.IFS(LEN(O1496)=8,DATE(LEFT(O1496,4),MID(O1496,5,2),RIGHT(O1496,2)),LEN(O1496)=7,DATE(LEFT(O1496,4),MID(O1496,5,1),RIGHT(O1496,2)),LEN(O1496)=6,DATE(LEFT(O1496,4),MID(O1496,5,1),RIGHT(O1496,1)))</f>
        <v>36267</v>
      </c>
      <c r="R1496">
        <v>16</v>
      </c>
      <c r="S1496" t="str">
        <f t="shared" si="118"/>
        <v>Normal</v>
      </c>
      <c r="U1496">
        <v>202419</v>
      </c>
      <c r="V1496" s="2" cm="1">
        <f t="array" ref="V1496">_xlfn.IFS(LEN(U1496)=8,DATE(LEFT(U1496,4),MID(U1496,5,2),RIGHT(U1496,2)),LEN(U1496)=7,DATE(LEFT(U1496,4),MID(U1496,5,1),RIGHT(U1496,2)),LEN(U1496)=6,DATE(LEFT(U1496,4),MID(U1496,5,1),RIGHT(U1496,1)))</f>
        <v>45300</v>
      </c>
      <c r="X1496" s="2">
        <v>37987</v>
      </c>
      <c r="Y1496">
        <f t="shared" ca="1" si="119"/>
        <v>21</v>
      </c>
    </row>
    <row r="1497" spans="3:25" x14ac:dyDescent="0.25">
      <c r="C1497" t="s">
        <v>297</v>
      </c>
      <c r="D1497" t="s">
        <v>4378</v>
      </c>
      <c r="F1497" t="str">
        <f t="shared" si="115"/>
        <v>Toddy Nathon</v>
      </c>
      <c r="H1497" t="str">
        <f t="shared" si="116"/>
        <v>Toddy Nathon</v>
      </c>
      <c r="K1497">
        <v>93</v>
      </c>
      <c r="L1497" t="str">
        <f t="shared" si="117"/>
        <v>Normal Heart Rate</v>
      </c>
      <c r="O1497">
        <v>19811223</v>
      </c>
      <c r="P1497" s="2" cm="1">
        <f t="array" ref="P1497">_xlfn.IFS(LEN(O1497)=8,DATE(LEFT(O1497,4),MID(O1497,5,2),RIGHT(O1497,2)),LEN(O1497)=7,DATE(LEFT(O1497,4),MID(O1497,5,1),RIGHT(O1497,2)),LEN(O1497)=6,DATE(LEFT(O1497,4),MID(O1497,5,1),RIGHT(O1497,1)))</f>
        <v>29943</v>
      </c>
      <c r="R1497">
        <v>7</v>
      </c>
      <c r="S1497" t="str">
        <f t="shared" si="118"/>
        <v>Normal</v>
      </c>
      <c r="U1497">
        <v>202426</v>
      </c>
      <c r="V1497" s="2" cm="1">
        <f t="array" ref="V1497">_xlfn.IFS(LEN(U1497)=8,DATE(LEFT(U1497,4),MID(U1497,5,2),RIGHT(U1497,2)),LEN(U1497)=7,DATE(LEFT(U1497,4),MID(U1497,5,1),RIGHT(U1497,2)),LEN(U1497)=6,DATE(LEFT(U1497,4),MID(U1497,5,1),RIGHT(U1497,1)))</f>
        <v>45328</v>
      </c>
      <c r="X1497" s="2">
        <v>30708</v>
      </c>
      <c r="Y1497">
        <f t="shared" ca="1" si="119"/>
        <v>41</v>
      </c>
    </row>
    <row r="1498" spans="3:25" x14ac:dyDescent="0.25">
      <c r="C1498" t="s">
        <v>4380</v>
      </c>
      <c r="D1498" t="s">
        <v>4381</v>
      </c>
      <c r="F1498" t="str">
        <f t="shared" si="115"/>
        <v>Cherida Bellin</v>
      </c>
      <c r="H1498" t="str">
        <f t="shared" si="116"/>
        <v>Cherida Bellin</v>
      </c>
      <c r="K1498">
        <v>100</v>
      </c>
      <c r="L1498" t="str">
        <f t="shared" si="117"/>
        <v>High Heart Rate</v>
      </c>
      <c r="O1498">
        <v>2004101</v>
      </c>
      <c r="P1498" s="2" cm="1">
        <f t="array" ref="P1498">_xlfn.IFS(LEN(O1498)=8,DATE(LEFT(O1498,4),MID(O1498,5,2),RIGHT(O1498,2)),LEN(O1498)=7,DATE(LEFT(O1498,4),MID(O1498,5,1),RIGHT(O1498,2)),LEN(O1498)=6,DATE(LEFT(O1498,4),MID(O1498,5,1),RIGHT(O1498,1)))</f>
        <v>37987</v>
      </c>
      <c r="R1498">
        <v>11</v>
      </c>
      <c r="S1498" t="str">
        <f t="shared" si="118"/>
        <v>Normal</v>
      </c>
      <c r="U1498">
        <v>2024515</v>
      </c>
      <c r="V1498" s="2" cm="1">
        <f t="array" ref="V1498">_xlfn.IFS(LEN(U1498)=8,DATE(LEFT(U1498,4),MID(U1498,5,2),RIGHT(U1498,2)),LEN(U1498)=7,DATE(LEFT(U1498,4),MID(U1498,5,1),RIGHT(U1498,2)),LEN(U1498)=6,DATE(LEFT(U1498,4),MID(U1498,5,1),RIGHT(U1498,1)))</f>
        <v>45427</v>
      </c>
      <c r="X1498" s="2">
        <v>28653</v>
      </c>
      <c r="Y1498">
        <f t="shared" ca="1" si="119"/>
        <v>46</v>
      </c>
    </row>
    <row r="1499" spans="3:25" x14ac:dyDescent="0.25">
      <c r="C1499" t="s">
        <v>4383</v>
      </c>
      <c r="D1499" t="s">
        <v>4384</v>
      </c>
      <c r="F1499" t="str">
        <f t="shared" si="115"/>
        <v>Tann Le Marchand</v>
      </c>
      <c r="H1499" t="str">
        <f t="shared" si="116"/>
        <v>Tann Le Marchand</v>
      </c>
      <c r="K1499">
        <v>66</v>
      </c>
      <c r="L1499" t="str">
        <f t="shared" si="117"/>
        <v>Normal Heart Rate</v>
      </c>
      <c r="O1499">
        <v>1984127</v>
      </c>
      <c r="P1499" s="2" cm="1">
        <f t="array" ref="P1499">_xlfn.IFS(LEN(O1499)=8,DATE(LEFT(O1499,4),MID(O1499,5,2),RIGHT(O1499,2)),LEN(O1499)=7,DATE(LEFT(O1499,4),MID(O1499,5,1),RIGHT(O1499,2)),LEN(O1499)=6,DATE(LEFT(O1499,4),MID(O1499,5,1),RIGHT(O1499,1)))</f>
        <v>30708</v>
      </c>
      <c r="R1499">
        <v>15</v>
      </c>
      <c r="S1499" t="str">
        <f t="shared" si="118"/>
        <v>Normal</v>
      </c>
      <c r="U1499">
        <v>202434</v>
      </c>
      <c r="V1499" s="2" cm="1">
        <f t="array" ref="V1499">_xlfn.IFS(LEN(U1499)=8,DATE(LEFT(U1499,4),MID(U1499,5,2),RIGHT(U1499,2)),LEN(U1499)=7,DATE(LEFT(U1499,4),MID(U1499,5,1),RIGHT(U1499,2)),LEN(U1499)=6,DATE(LEFT(U1499,4),MID(U1499,5,1),RIGHT(U1499,1)))</f>
        <v>45355</v>
      </c>
      <c r="X1499" s="2">
        <v>29608</v>
      </c>
      <c r="Y1499">
        <f t="shared" ca="1" si="119"/>
        <v>44</v>
      </c>
    </row>
    <row r="1500" spans="3:25" x14ac:dyDescent="0.25">
      <c r="C1500" t="s">
        <v>4386</v>
      </c>
      <c r="D1500" t="s">
        <v>213</v>
      </c>
      <c r="F1500" t="str">
        <f t="shared" si="115"/>
        <v>Harvey Camelli</v>
      </c>
      <c r="H1500" t="str">
        <f t="shared" si="116"/>
        <v>Harvey Camelli</v>
      </c>
      <c r="K1500">
        <v>97</v>
      </c>
      <c r="L1500" t="str">
        <f t="shared" si="117"/>
        <v>Normal Heart Rate</v>
      </c>
      <c r="O1500">
        <v>1978612</v>
      </c>
      <c r="P1500" s="2" cm="1">
        <f t="array" ref="P1500">_xlfn.IFS(LEN(O1500)=8,DATE(LEFT(O1500,4),MID(O1500,5,2),RIGHT(O1500,2)),LEN(O1500)=7,DATE(LEFT(O1500,4),MID(O1500,5,1),RIGHT(O1500,2)),LEN(O1500)=6,DATE(LEFT(O1500,4),MID(O1500,5,1),RIGHT(O1500,1)))</f>
        <v>28653</v>
      </c>
      <c r="R1500">
        <v>15</v>
      </c>
      <c r="S1500" t="str">
        <f t="shared" si="118"/>
        <v>Normal</v>
      </c>
      <c r="U1500">
        <v>202456</v>
      </c>
      <c r="V1500" s="2" cm="1">
        <f t="array" ref="V1500">_xlfn.IFS(LEN(U1500)=8,DATE(LEFT(U1500,4),MID(U1500,5,2),RIGHT(U1500,2)),LEN(U1500)=7,DATE(LEFT(U1500,4),MID(U1500,5,1),RIGHT(U1500,2)),LEN(U1500)=6,DATE(LEFT(U1500,4),MID(U1500,5,1),RIGHT(U1500,1)))</f>
        <v>45418</v>
      </c>
      <c r="X1500" s="2">
        <v>37643</v>
      </c>
      <c r="Y1500">
        <f t="shared" ca="1" si="119"/>
        <v>22</v>
      </c>
    </row>
    <row r="1501" spans="3:25" x14ac:dyDescent="0.25">
      <c r="C1501" t="s">
        <v>1336</v>
      </c>
      <c r="D1501" t="s">
        <v>4388</v>
      </c>
      <c r="F1501" t="str">
        <f t="shared" si="115"/>
        <v>Florinda Birdsey</v>
      </c>
      <c r="H1501" t="str">
        <f t="shared" si="116"/>
        <v>Florinda Birdsey</v>
      </c>
      <c r="K1501">
        <v>105</v>
      </c>
      <c r="L1501" t="str">
        <f t="shared" si="117"/>
        <v>High Heart Rate</v>
      </c>
      <c r="O1501">
        <v>1981122</v>
      </c>
      <c r="P1501" s="2" cm="1">
        <f t="array" ref="P1501">_xlfn.IFS(LEN(O1501)=8,DATE(LEFT(O1501,4),MID(O1501,5,2),RIGHT(O1501,2)),LEN(O1501)=7,DATE(LEFT(O1501,4),MID(O1501,5,1),RIGHT(O1501,2)),LEN(O1501)=6,DATE(LEFT(O1501,4),MID(O1501,5,1),RIGHT(O1501,1)))</f>
        <v>29608</v>
      </c>
      <c r="R1501">
        <v>15</v>
      </c>
      <c r="S1501" t="str">
        <f t="shared" si="118"/>
        <v>Normal</v>
      </c>
      <c r="U1501">
        <v>2024222</v>
      </c>
      <c r="V1501" s="2" cm="1">
        <f t="array" ref="V1501">_xlfn.IFS(LEN(U1501)=8,DATE(LEFT(U1501,4),MID(U1501,5,2),RIGHT(U1501,2)),LEN(U1501)=7,DATE(LEFT(U1501,4),MID(U1501,5,1),RIGHT(U1501,2)),LEN(U1501)=6,DATE(LEFT(U1501,4),MID(U1501,5,1),RIGHT(U1501,1)))</f>
        <v>45344</v>
      </c>
      <c r="X1501" s="2">
        <v>38641</v>
      </c>
      <c r="Y1501">
        <f t="shared" ca="1" si="119"/>
        <v>19</v>
      </c>
    </row>
    <row r="1502" spans="3:25" x14ac:dyDescent="0.25">
      <c r="C1502" t="s">
        <v>4390</v>
      </c>
      <c r="D1502" t="s">
        <v>4391</v>
      </c>
      <c r="F1502" t="str">
        <f t="shared" si="115"/>
        <v>Liane Clowney</v>
      </c>
      <c r="H1502" t="str">
        <f t="shared" si="116"/>
        <v>Liane Clowney</v>
      </c>
      <c r="K1502">
        <v>113</v>
      </c>
      <c r="L1502" t="str">
        <f t="shared" si="117"/>
        <v>High Heart Rate</v>
      </c>
      <c r="O1502">
        <v>2003122</v>
      </c>
      <c r="P1502" s="2" cm="1">
        <f t="array" ref="P1502">_xlfn.IFS(LEN(O1502)=8,DATE(LEFT(O1502,4),MID(O1502,5,2),RIGHT(O1502,2)),LEN(O1502)=7,DATE(LEFT(O1502,4),MID(O1502,5,1),RIGHT(O1502,2)),LEN(O1502)=6,DATE(LEFT(O1502,4),MID(O1502,5,1),RIGHT(O1502,1)))</f>
        <v>37643</v>
      </c>
      <c r="R1502">
        <v>15</v>
      </c>
      <c r="S1502" t="str">
        <f t="shared" si="118"/>
        <v>Normal</v>
      </c>
      <c r="U1502">
        <v>2024210</v>
      </c>
      <c r="V1502" s="2" cm="1">
        <f t="array" ref="V1502">_xlfn.IFS(LEN(U1502)=8,DATE(LEFT(U1502,4),MID(U1502,5,2),RIGHT(U1502,2)),LEN(U1502)=7,DATE(LEFT(U1502,4),MID(U1502,5,1),RIGHT(U1502,2)),LEN(U1502)=6,DATE(LEFT(U1502,4),MID(U1502,5,1),RIGHT(U1502,1)))</f>
        <v>45332</v>
      </c>
      <c r="X1502" s="2">
        <v>36301</v>
      </c>
      <c r="Y1502">
        <f t="shared" ca="1" si="119"/>
        <v>25</v>
      </c>
    </row>
    <row r="1503" spans="3:25" x14ac:dyDescent="0.25">
      <c r="C1503" t="s">
        <v>4393</v>
      </c>
      <c r="D1503" t="s">
        <v>4394</v>
      </c>
      <c r="F1503" t="str">
        <f t="shared" si="115"/>
        <v>Mel Petrusch</v>
      </c>
      <c r="H1503" t="str">
        <f t="shared" si="116"/>
        <v>Mel Petrusch</v>
      </c>
      <c r="K1503">
        <v>79</v>
      </c>
      <c r="L1503" t="str">
        <f t="shared" si="117"/>
        <v>Normal Heart Rate</v>
      </c>
      <c r="O1503">
        <v>20051016</v>
      </c>
      <c r="P1503" s="2" cm="1">
        <f t="array" ref="P1503">_xlfn.IFS(LEN(O1503)=8,DATE(LEFT(O1503,4),MID(O1503,5,2),RIGHT(O1503,2)),LEN(O1503)=7,DATE(LEFT(O1503,4),MID(O1503,5,1),RIGHT(O1503,2)),LEN(O1503)=6,DATE(LEFT(O1503,4),MID(O1503,5,1),RIGHT(O1503,1)))</f>
        <v>38641</v>
      </c>
      <c r="R1503">
        <v>11</v>
      </c>
      <c r="S1503" t="str">
        <f t="shared" si="118"/>
        <v>Normal</v>
      </c>
      <c r="U1503">
        <v>2024410</v>
      </c>
      <c r="V1503" s="2" cm="1">
        <f t="array" ref="V1503">_xlfn.IFS(LEN(U1503)=8,DATE(LEFT(U1503,4),MID(U1503,5,2),RIGHT(U1503,2)),LEN(U1503)=7,DATE(LEFT(U1503,4),MID(U1503,5,1),RIGHT(U1503,2)),LEN(U1503)=6,DATE(LEFT(U1503,4),MID(U1503,5,1),RIGHT(U1503,1)))</f>
        <v>45392</v>
      </c>
      <c r="X1503" s="2">
        <v>36632</v>
      </c>
      <c r="Y1503">
        <f t="shared" ca="1" si="119"/>
        <v>24</v>
      </c>
    </row>
    <row r="1504" spans="3:25" x14ac:dyDescent="0.25">
      <c r="C1504" t="s">
        <v>47</v>
      </c>
      <c r="D1504" t="s">
        <v>4396</v>
      </c>
      <c r="F1504" t="str">
        <f t="shared" si="115"/>
        <v>Happy Galer</v>
      </c>
      <c r="H1504" t="str">
        <f t="shared" si="116"/>
        <v>Happy Galer</v>
      </c>
      <c r="K1504">
        <v>82</v>
      </c>
      <c r="L1504" t="str">
        <f t="shared" si="117"/>
        <v>Normal Heart Rate</v>
      </c>
      <c r="O1504">
        <v>1999521</v>
      </c>
      <c r="P1504" s="2" cm="1">
        <f t="array" ref="P1504">_xlfn.IFS(LEN(O1504)=8,DATE(LEFT(O1504,4),MID(O1504,5,2),RIGHT(O1504,2)),LEN(O1504)=7,DATE(LEFT(O1504,4),MID(O1504,5,1),RIGHT(O1504,2)),LEN(O1504)=6,DATE(LEFT(O1504,4),MID(O1504,5,1),RIGHT(O1504,1)))</f>
        <v>36301</v>
      </c>
      <c r="R1504">
        <v>15</v>
      </c>
      <c r="S1504" t="str">
        <f t="shared" si="118"/>
        <v>Normal</v>
      </c>
      <c r="U1504">
        <v>2024126</v>
      </c>
      <c r="V1504" s="2" cm="1">
        <f t="array" ref="V1504">_xlfn.IFS(LEN(U1504)=8,DATE(LEFT(U1504,4),MID(U1504,5,2),RIGHT(U1504,2)),LEN(U1504)=7,DATE(LEFT(U1504,4),MID(U1504,5,1),RIGHT(U1504,2)),LEN(U1504)=6,DATE(LEFT(U1504,4),MID(U1504,5,1),RIGHT(U1504,1)))</f>
        <v>45317</v>
      </c>
      <c r="X1504" s="2">
        <v>26666</v>
      </c>
      <c r="Y1504">
        <f t="shared" ca="1" si="119"/>
        <v>52</v>
      </c>
    </row>
    <row r="1505" spans="3:25" x14ac:dyDescent="0.25">
      <c r="C1505" t="s">
        <v>4398</v>
      </c>
      <c r="D1505" t="s">
        <v>4399</v>
      </c>
      <c r="F1505" t="str">
        <f t="shared" si="115"/>
        <v>Ansley Conquest</v>
      </c>
      <c r="H1505" t="str">
        <f t="shared" si="116"/>
        <v>Ansley Conquest</v>
      </c>
      <c r="K1505">
        <v>75</v>
      </c>
      <c r="L1505" t="str">
        <f t="shared" si="117"/>
        <v>Normal Heart Rate</v>
      </c>
      <c r="O1505">
        <v>2000416</v>
      </c>
      <c r="P1505" s="2" cm="1">
        <f t="array" ref="P1505">_xlfn.IFS(LEN(O1505)=8,DATE(LEFT(O1505,4),MID(O1505,5,2),RIGHT(O1505,2)),LEN(O1505)=7,DATE(LEFT(O1505,4),MID(O1505,5,1),RIGHT(O1505,2)),LEN(O1505)=6,DATE(LEFT(O1505,4),MID(O1505,5,1),RIGHT(O1505,1)))</f>
        <v>36632</v>
      </c>
      <c r="R1505">
        <v>15</v>
      </c>
      <c r="S1505" t="str">
        <f t="shared" si="118"/>
        <v>Normal</v>
      </c>
      <c r="U1505">
        <v>202419</v>
      </c>
      <c r="V1505" s="2" cm="1">
        <f t="array" ref="V1505">_xlfn.IFS(LEN(U1505)=8,DATE(LEFT(U1505,4),MID(U1505,5,2),RIGHT(U1505,2)),LEN(U1505)=7,DATE(LEFT(U1505,4),MID(U1505,5,1),RIGHT(U1505,2)),LEN(U1505)=6,DATE(LEFT(U1505,4),MID(U1505,5,1),RIGHT(U1505,1)))</f>
        <v>45300</v>
      </c>
      <c r="X1505" s="2">
        <v>36425</v>
      </c>
      <c r="Y1505">
        <f t="shared" ca="1" si="119"/>
        <v>25</v>
      </c>
    </row>
    <row r="1506" spans="3:25" x14ac:dyDescent="0.25">
      <c r="C1506" t="s">
        <v>4401</v>
      </c>
      <c r="D1506" t="s">
        <v>4402</v>
      </c>
      <c r="F1506" t="str">
        <f t="shared" si="115"/>
        <v>Joana Ciani</v>
      </c>
      <c r="H1506" t="str">
        <f t="shared" si="116"/>
        <v>Joana Ciani</v>
      </c>
      <c r="K1506">
        <v>102</v>
      </c>
      <c r="L1506" t="str">
        <f t="shared" si="117"/>
        <v>High Heart Rate</v>
      </c>
      <c r="O1506">
        <v>197312</v>
      </c>
      <c r="P1506" s="2" cm="1">
        <f t="array" ref="P1506">_xlfn.IFS(LEN(O1506)=8,DATE(LEFT(O1506,4),MID(O1506,5,2),RIGHT(O1506,2)),LEN(O1506)=7,DATE(LEFT(O1506,4),MID(O1506,5,1),RIGHT(O1506,2)),LEN(O1506)=6,DATE(LEFT(O1506,4),MID(O1506,5,1),RIGHT(O1506,1)))</f>
        <v>26666</v>
      </c>
      <c r="R1506">
        <v>24</v>
      </c>
      <c r="S1506" t="str">
        <f t="shared" si="118"/>
        <v>Bad</v>
      </c>
      <c r="U1506">
        <v>2024610</v>
      </c>
      <c r="V1506" s="2" cm="1">
        <f t="array" ref="V1506">_xlfn.IFS(LEN(U1506)=8,DATE(LEFT(U1506,4),MID(U1506,5,2),RIGHT(U1506,2)),LEN(U1506)=7,DATE(LEFT(U1506,4),MID(U1506,5,1),RIGHT(U1506,2)),LEN(U1506)=6,DATE(LEFT(U1506,4),MID(U1506,5,1),RIGHT(U1506,1)))</f>
        <v>45453</v>
      </c>
      <c r="X1506" s="2">
        <v>36573</v>
      </c>
      <c r="Y1506">
        <f t="shared" ca="1" si="119"/>
        <v>25</v>
      </c>
    </row>
    <row r="1507" spans="3:25" x14ac:dyDescent="0.25">
      <c r="C1507" t="s">
        <v>4404</v>
      </c>
      <c r="D1507" t="s">
        <v>4405</v>
      </c>
      <c r="F1507" t="str">
        <f t="shared" si="115"/>
        <v>Guglielma Cluitt</v>
      </c>
      <c r="H1507" t="str">
        <f t="shared" si="116"/>
        <v>Guglielma Cluitt</v>
      </c>
      <c r="K1507">
        <v>85</v>
      </c>
      <c r="L1507" t="str">
        <f t="shared" si="117"/>
        <v>Normal Heart Rate</v>
      </c>
      <c r="O1507">
        <v>1999922</v>
      </c>
      <c r="P1507" s="2" cm="1">
        <f t="array" ref="P1507">_xlfn.IFS(LEN(O1507)=8,DATE(LEFT(O1507,4),MID(O1507,5,2),RIGHT(O1507,2)),LEN(O1507)=7,DATE(LEFT(O1507,4),MID(O1507,5,1),RIGHT(O1507,2)),LEN(O1507)=6,DATE(LEFT(O1507,4),MID(O1507,5,1),RIGHT(O1507,1)))</f>
        <v>36425</v>
      </c>
      <c r="R1507">
        <v>8</v>
      </c>
      <c r="S1507" t="str">
        <f t="shared" si="118"/>
        <v>Normal</v>
      </c>
      <c r="U1507">
        <v>2024420</v>
      </c>
      <c r="V1507" s="2" cm="1">
        <f t="array" ref="V1507">_xlfn.IFS(LEN(U1507)=8,DATE(LEFT(U1507,4),MID(U1507,5,2),RIGHT(U1507,2)),LEN(U1507)=7,DATE(LEFT(U1507,4),MID(U1507,5,1),RIGHT(U1507,2)),LEN(U1507)=6,DATE(LEFT(U1507,4),MID(U1507,5,1),RIGHT(U1507,1)))</f>
        <v>45402</v>
      </c>
      <c r="X1507" s="2">
        <v>37612</v>
      </c>
      <c r="Y1507">
        <f t="shared" ca="1" si="119"/>
        <v>22</v>
      </c>
    </row>
    <row r="1508" spans="3:25" x14ac:dyDescent="0.25">
      <c r="C1508" t="s">
        <v>4407</v>
      </c>
      <c r="D1508" t="s">
        <v>4408</v>
      </c>
      <c r="F1508" t="str">
        <f t="shared" si="115"/>
        <v>Crissie Chape</v>
      </c>
      <c r="H1508" t="str">
        <f t="shared" si="116"/>
        <v>Crissie Chape</v>
      </c>
      <c r="K1508">
        <v>70</v>
      </c>
      <c r="L1508" t="str">
        <f t="shared" si="117"/>
        <v>Normal Heart Rate</v>
      </c>
      <c r="O1508">
        <v>2000217</v>
      </c>
      <c r="P1508" s="2" cm="1">
        <f t="array" ref="P1508">_xlfn.IFS(LEN(O1508)=8,DATE(LEFT(O1508,4),MID(O1508,5,2),RIGHT(O1508,2)),LEN(O1508)=7,DATE(LEFT(O1508,4),MID(O1508,5,1),RIGHT(O1508,2)),LEN(O1508)=6,DATE(LEFT(O1508,4),MID(O1508,5,1),RIGHT(O1508,1)))</f>
        <v>36573</v>
      </c>
      <c r="R1508">
        <v>12</v>
      </c>
      <c r="S1508" t="str">
        <f t="shared" si="118"/>
        <v>Normal</v>
      </c>
      <c r="U1508">
        <v>2024412</v>
      </c>
      <c r="V1508" s="2" cm="1">
        <f t="array" ref="V1508">_xlfn.IFS(LEN(U1508)=8,DATE(LEFT(U1508,4),MID(U1508,5,2),RIGHT(U1508,2)),LEN(U1508)=7,DATE(LEFT(U1508,4),MID(U1508,5,1),RIGHT(U1508,2)),LEN(U1508)=6,DATE(LEFT(U1508,4),MID(U1508,5,1),RIGHT(U1508,1)))</f>
        <v>45394</v>
      </c>
      <c r="X1508" s="2">
        <v>26122</v>
      </c>
      <c r="Y1508">
        <f t="shared" ca="1" si="119"/>
        <v>53</v>
      </c>
    </row>
    <row r="1509" spans="3:25" x14ac:dyDescent="0.25">
      <c r="C1509" t="s">
        <v>4410</v>
      </c>
      <c r="D1509" t="s">
        <v>4411</v>
      </c>
      <c r="F1509" t="str">
        <f t="shared" si="115"/>
        <v>Nap Blackeby</v>
      </c>
      <c r="H1509" t="str">
        <f t="shared" si="116"/>
        <v>Nap Blackeby</v>
      </c>
      <c r="K1509">
        <v>110</v>
      </c>
      <c r="L1509" t="str">
        <f t="shared" si="117"/>
        <v>High Heart Rate</v>
      </c>
      <c r="O1509">
        <v>20021222</v>
      </c>
      <c r="P1509" s="2" cm="1">
        <f t="array" ref="P1509">_xlfn.IFS(LEN(O1509)=8,DATE(LEFT(O1509,4),MID(O1509,5,2),RIGHT(O1509,2)),LEN(O1509)=7,DATE(LEFT(O1509,4),MID(O1509,5,1),RIGHT(O1509,2)),LEN(O1509)=6,DATE(LEFT(O1509,4),MID(O1509,5,1),RIGHT(O1509,1)))</f>
        <v>37612</v>
      </c>
      <c r="R1509">
        <v>23</v>
      </c>
      <c r="S1509" t="str">
        <f t="shared" si="118"/>
        <v>Normal</v>
      </c>
      <c r="U1509">
        <v>202462</v>
      </c>
      <c r="V1509" s="2" cm="1">
        <f t="array" ref="V1509">_xlfn.IFS(LEN(U1509)=8,DATE(LEFT(U1509,4),MID(U1509,5,2),RIGHT(U1509,2)),LEN(U1509)=7,DATE(LEFT(U1509,4),MID(U1509,5,1),RIGHT(U1509,2)),LEN(U1509)=6,DATE(LEFT(U1509,4),MID(U1509,5,1),RIGHT(U1509,1)))</f>
        <v>45445</v>
      </c>
      <c r="X1509" s="2">
        <v>25413</v>
      </c>
      <c r="Y1509">
        <f t="shared" ca="1" si="119"/>
        <v>55</v>
      </c>
    </row>
    <row r="1510" spans="3:25" x14ac:dyDescent="0.25">
      <c r="C1510" t="s">
        <v>4413</v>
      </c>
      <c r="D1510" t="s">
        <v>4414</v>
      </c>
      <c r="F1510" t="str">
        <f t="shared" si="115"/>
        <v>Benjie Emmer</v>
      </c>
      <c r="H1510" t="str">
        <f t="shared" si="116"/>
        <v>Benjie Emmer</v>
      </c>
      <c r="K1510">
        <v>75</v>
      </c>
      <c r="L1510" t="str">
        <f t="shared" si="117"/>
        <v>Normal Heart Rate</v>
      </c>
      <c r="O1510">
        <v>197178</v>
      </c>
      <c r="P1510" s="2" cm="1">
        <f t="array" ref="P1510">_xlfn.IFS(LEN(O1510)=8,DATE(LEFT(O1510,4),MID(O1510,5,2),RIGHT(O1510,2)),LEN(O1510)=7,DATE(LEFT(O1510,4),MID(O1510,5,1),RIGHT(O1510,2)),LEN(O1510)=6,DATE(LEFT(O1510,4),MID(O1510,5,1),RIGHT(O1510,1)))</f>
        <v>26122</v>
      </c>
      <c r="R1510">
        <v>9</v>
      </c>
      <c r="S1510" t="str">
        <f t="shared" si="118"/>
        <v>Normal</v>
      </c>
      <c r="U1510">
        <v>2024212</v>
      </c>
      <c r="V1510" s="2" cm="1">
        <f t="array" ref="V1510">_xlfn.IFS(LEN(U1510)=8,DATE(LEFT(U1510,4),MID(U1510,5,2),RIGHT(U1510,2)),LEN(U1510)=7,DATE(LEFT(U1510,4),MID(U1510,5,1),RIGHT(U1510,2)),LEN(U1510)=6,DATE(LEFT(U1510,4),MID(U1510,5,1),RIGHT(U1510,1)))</f>
        <v>45334</v>
      </c>
      <c r="X1510" s="2">
        <v>34911</v>
      </c>
      <c r="Y1510">
        <f t="shared" ca="1" si="119"/>
        <v>29</v>
      </c>
    </row>
    <row r="1511" spans="3:25" x14ac:dyDescent="0.25">
      <c r="C1511" t="s">
        <v>4416</v>
      </c>
      <c r="D1511" t="s">
        <v>4417</v>
      </c>
      <c r="F1511" t="str">
        <f t="shared" si="115"/>
        <v>Tracee Bulbrook</v>
      </c>
      <c r="H1511" t="str">
        <f t="shared" si="116"/>
        <v>Tracee Bulbrook</v>
      </c>
      <c r="K1511">
        <v>84</v>
      </c>
      <c r="L1511" t="str">
        <f t="shared" si="117"/>
        <v>Normal Heart Rate</v>
      </c>
      <c r="O1511">
        <v>1969729</v>
      </c>
      <c r="P1511" s="2" cm="1">
        <f t="array" ref="P1511">_xlfn.IFS(LEN(O1511)=8,DATE(LEFT(O1511,4),MID(O1511,5,2),RIGHT(O1511,2)),LEN(O1511)=7,DATE(LEFT(O1511,4),MID(O1511,5,1),RIGHT(O1511,2)),LEN(O1511)=6,DATE(LEFT(O1511,4),MID(O1511,5,1),RIGHT(O1511,1)))</f>
        <v>25413</v>
      </c>
      <c r="R1511">
        <v>11</v>
      </c>
      <c r="S1511" t="str">
        <f t="shared" si="118"/>
        <v>Normal</v>
      </c>
      <c r="U1511">
        <v>2024615</v>
      </c>
      <c r="V1511" s="2" cm="1">
        <f t="array" ref="V1511">_xlfn.IFS(LEN(U1511)=8,DATE(LEFT(U1511,4),MID(U1511,5,2),RIGHT(U1511,2)),LEN(U1511)=7,DATE(LEFT(U1511,4),MID(U1511,5,1),RIGHT(U1511,2)),LEN(U1511)=6,DATE(LEFT(U1511,4),MID(U1511,5,1),RIGHT(U1511,1)))</f>
        <v>45458</v>
      </c>
      <c r="X1511" s="2">
        <v>26855</v>
      </c>
      <c r="Y1511">
        <f t="shared" ca="1" si="119"/>
        <v>51</v>
      </c>
    </row>
    <row r="1512" spans="3:25" x14ac:dyDescent="0.25">
      <c r="C1512" t="s">
        <v>4419</v>
      </c>
      <c r="D1512" t="s">
        <v>4420</v>
      </c>
      <c r="F1512" t="str">
        <f t="shared" si="115"/>
        <v>Teddie Shillan</v>
      </c>
      <c r="H1512" t="str">
        <f t="shared" si="116"/>
        <v>Teddie Shillan</v>
      </c>
      <c r="K1512">
        <v>105</v>
      </c>
      <c r="L1512" t="str">
        <f t="shared" si="117"/>
        <v>High Heart Rate</v>
      </c>
      <c r="O1512">
        <v>1995731</v>
      </c>
      <c r="P1512" s="2" cm="1">
        <f t="array" ref="P1512">_xlfn.IFS(LEN(O1512)=8,DATE(LEFT(O1512,4),MID(O1512,5,2),RIGHT(O1512,2)),LEN(O1512)=7,DATE(LEFT(O1512,4),MID(O1512,5,1),RIGHT(O1512,2)),LEN(O1512)=6,DATE(LEFT(O1512,4),MID(O1512,5,1),RIGHT(O1512,1)))</f>
        <v>34911</v>
      </c>
      <c r="R1512">
        <v>25</v>
      </c>
      <c r="S1512" t="str">
        <f t="shared" si="118"/>
        <v>Bad</v>
      </c>
      <c r="U1512">
        <v>2024116</v>
      </c>
      <c r="V1512" s="2" cm="1">
        <f t="array" ref="V1512">_xlfn.IFS(LEN(U1512)=8,DATE(LEFT(U1512,4),MID(U1512,5,2),RIGHT(U1512,2)),LEN(U1512)=7,DATE(LEFT(U1512,4),MID(U1512,5,1),RIGHT(U1512,2)),LEN(U1512)=6,DATE(LEFT(U1512,4),MID(U1512,5,1),RIGHT(U1512,1)))</f>
        <v>45307</v>
      </c>
      <c r="X1512" s="2">
        <v>37522</v>
      </c>
      <c r="Y1512">
        <f t="shared" ca="1" si="119"/>
        <v>22</v>
      </c>
    </row>
    <row r="1513" spans="3:25" x14ac:dyDescent="0.25">
      <c r="C1513" t="s">
        <v>4422</v>
      </c>
      <c r="D1513" t="s">
        <v>4423</v>
      </c>
      <c r="F1513" t="str">
        <f t="shared" si="115"/>
        <v>Emilio Vidgeon</v>
      </c>
      <c r="H1513" t="str">
        <f t="shared" si="116"/>
        <v>Emilio Vidgeon</v>
      </c>
      <c r="K1513">
        <v>66</v>
      </c>
      <c r="L1513" t="str">
        <f t="shared" si="117"/>
        <v>Normal Heart Rate</v>
      </c>
      <c r="O1513">
        <v>1973710</v>
      </c>
      <c r="P1513" s="2" cm="1">
        <f t="array" ref="P1513">_xlfn.IFS(LEN(O1513)=8,DATE(LEFT(O1513,4),MID(O1513,5,2),RIGHT(O1513,2)),LEN(O1513)=7,DATE(LEFT(O1513,4),MID(O1513,5,1),RIGHT(O1513,2)),LEN(O1513)=6,DATE(LEFT(O1513,4),MID(O1513,5,1),RIGHT(O1513,1)))</f>
        <v>26855</v>
      </c>
      <c r="R1513">
        <v>15</v>
      </c>
      <c r="S1513" t="str">
        <f t="shared" si="118"/>
        <v>Normal</v>
      </c>
      <c r="U1513">
        <v>2024523</v>
      </c>
      <c r="V1513" s="2" cm="1">
        <f t="array" ref="V1513">_xlfn.IFS(LEN(U1513)=8,DATE(LEFT(U1513,4),MID(U1513,5,2),RIGHT(U1513,2)),LEN(U1513)=7,DATE(LEFT(U1513,4),MID(U1513,5,1),RIGHT(U1513,2)),LEN(U1513)=6,DATE(LEFT(U1513,4),MID(U1513,5,1),RIGHT(U1513,1)))</f>
        <v>45435</v>
      </c>
      <c r="X1513" s="2">
        <v>37355</v>
      </c>
      <c r="Y1513">
        <f t="shared" ca="1" si="119"/>
        <v>22</v>
      </c>
    </row>
    <row r="1514" spans="3:25" x14ac:dyDescent="0.25">
      <c r="C1514" t="s">
        <v>2083</v>
      </c>
      <c r="D1514" t="s">
        <v>4425</v>
      </c>
      <c r="F1514" t="str">
        <f t="shared" si="115"/>
        <v>Durand Vase</v>
      </c>
      <c r="H1514" t="str">
        <f t="shared" si="116"/>
        <v>Durand Vase</v>
      </c>
      <c r="K1514">
        <v>93</v>
      </c>
      <c r="L1514" t="str">
        <f t="shared" si="117"/>
        <v>Normal Heart Rate</v>
      </c>
      <c r="O1514">
        <v>2002923</v>
      </c>
      <c r="P1514" s="2" cm="1">
        <f t="array" ref="P1514">_xlfn.IFS(LEN(O1514)=8,DATE(LEFT(O1514,4),MID(O1514,5,2),RIGHT(O1514,2)),LEN(O1514)=7,DATE(LEFT(O1514,4),MID(O1514,5,1),RIGHT(O1514,2)),LEN(O1514)=6,DATE(LEFT(O1514,4),MID(O1514,5,1),RIGHT(O1514,1)))</f>
        <v>37522</v>
      </c>
      <c r="R1514">
        <v>15</v>
      </c>
      <c r="S1514" t="str">
        <f t="shared" si="118"/>
        <v>Normal</v>
      </c>
      <c r="U1514">
        <v>2024119</v>
      </c>
      <c r="V1514" s="2" cm="1">
        <f t="array" ref="V1514">_xlfn.IFS(LEN(U1514)=8,DATE(LEFT(U1514,4),MID(U1514,5,2),RIGHT(U1514,2)),LEN(U1514)=7,DATE(LEFT(U1514,4),MID(U1514,5,1),RIGHT(U1514,2)),LEN(U1514)=6,DATE(LEFT(U1514,4),MID(U1514,5,1),RIGHT(U1514,1)))</f>
        <v>45310</v>
      </c>
      <c r="X1514" s="2">
        <v>20575</v>
      </c>
      <c r="Y1514">
        <f t="shared" ca="1" si="119"/>
        <v>68</v>
      </c>
    </row>
    <row r="1515" spans="3:25" x14ac:dyDescent="0.25">
      <c r="C1515" t="s">
        <v>4427</v>
      </c>
      <c r="D1515" t="s">
        <v>4428</v>
      </c>
      <c r="F1515" t="str">
        <f t="shared" si="115"/>
        <v>Gusella Bauman</v>
      </c>
      <c r="H1515" t="str">
        <f t="shared" si="116"/>
        <v>Gusella Bauman</v>
      </c>
      <c r="K1515">
        <v>100</v>
      </c>
      <c r="L1515" t="str">
        <f t="shared" si="117"/>
        <v>High Heart Rate</v>
      </c>
      <c r="O1515">
        <v>200249</v>
      </c>
      <c r="P1515" s="2" cm="1">
        <f t="array" ref="P1515">_xlfn.IFS(LEN(O1515)=8,DATE(LEFT(O1515,4),MID(O1515,5,2),RIGHT(O1515,2)),LEN(O1515)=7,DATE(LEFT(O1515,4),MID(O1515,5,1),RIGHT(O1515,2)),LEN(O1515)=6,DATE(LEFT(O1515,4),MID(O1515,5,1),RIGHT(O1515,1)))</f>
        <v>37355</v>
      </c>
      <c r="R1515">
        <v>15</v>
      </c>
      <c r="S1515" t="str">
        <f t="shared" si="118"/>
        <v>Normal</v>
      </c>
      <c r="U1515">
        <v>202446</v>
      </c>
      <c r="V1515" s="2" cm="1">
        <f t="array" ref="V1515">_xlfn.IFS(LEN(U1515)=8,DATE(LEFT(U1515,4),MID(U1515,5,2),RIGHT(U1515,2)),LEN(U1515)=7,DATE(LEFT(U1515,4),MID(U1515,5,1),RIGHT(U1515,2)),LEN(U1515)=6,DATE(LEFT(U1515,4),MID(U1515,5,1),RIGHT(U1515,1)))</f>
        <v>45388</v>
      </c>
      <c r="X1515" s="2">
        <v>26413</v>
      </c>
      <c r="Y1515">
        <f t="shared" ca="1" si="119"/>
        <v>52</v>
      </c>
    </row>
    <row r="1516" spans="3:25" x14ac:dyDescent="0.25">
      <c r="C1516" t="s">
        <v>4430</v>
      </c>
      <c r="D1516" t="s">
        <v>4431</v>
      </c>
      <c r="F1516" t="str">
        <f t="shared" si="115"/>
        <v>Kathleen Burder</v>
      </c>
      <c r="H1516" t="str">
        <f t="shared" si="116"/>
        <v>Kathleen Burder</v>
      </c>
      <c r="K1516">
        <v>85</v>
      </c>
      <c r="L1516" t="str">
        <f t="shared" si="117"/>
        <v>Normal Heart Rate</v>
      </c>
      <c r="O1516">
        <v>1956430</v>
      </c>
      <c r="P1516" s="2" cm="1">
        <f t="array" ref="P1516">_xlfn.IFS(LEN(O1516)=8,DATE(LEFT(O1516,4),MID(O1516,5,2),RIGHT(O1516,2)),LEN(O1516)=7,DATE(LEFT(O1516,4),MID(O1516,5,1),RIGHT(O1516,2)),LEN(O1516)=6,DATE(LEFT(O1516,4),MID(O1516,5,1),RIGHT(O1516,1)))</f>
        <v>20575</v>
      </c>
      <c r="R1516">
        <v>20</v>
      </c>
      <c r="S1516" t="str">
        <f t="shared" si="118"/>
        <v>Normal</v>
      </c>
      <c r="U1516">
        <v>202421</v>
      </c>
      <c r="V1516" s="2" cm="1">
        <f t="array" ref="V1516">_xlfn.IFS(LEN(U1516)=8,DATE(LEFT(U1516,4),MID(U1516,5,2),RIGHT(U1516,2)),LEN(U1516)=7,DATE(LEFT(U1516,4),MID(U1516,5,1),RIGHT(U1516,2)),LEN(U1516)=6,DATE(LEFT(U1516,4),MID(U1516,5,1),RIGHT(U1516,1)))</f>
        <v>45323</v>
      </c>
      <c r="X1516" s="2">
        <v>30395</v>
      </c>
      <c r="Y1516">
        <f t="shared" ca="1" si="119"/>
        <v>42</v>
      </c>
    </row>
    <row r="1517" spans="3:25" x14ac:dyDescent="0.25">
      <c r="C1517" t="s">
        <v>4433</v>
      </c>
      <c r="D1517" t="s">
        <v>4434</v>
      </c>
      <c r="F1517" t="str">
        <f t="shared" si="115"/>
        <v>Ag Gimenez</v>
      </c>
      <c r="H1517" t="str">
        <f t="shared" si="116"/>
        <v>Ag Gimenez</v>
      </c>
      <c r="K1517">
        <v>98</v>
      </c>
      <c r="L1517" t="str">
        <f t="shared" si="117"/>
        <v>Normal Heart Rate</v>
      </c>
      <c r="O1517">
        <v>1972424</v>
      </c>
      <c r="P1517" s="2" cm="1">
        <f t="array" ref="P1517">_xlfn.IFS(LEN(O1517)=8,DATE(LEFT(O1517,4),MID(O1517,5,2),RIGHT(O1517,2)),LEN(O1517)=7,DATE(LEFT(O1517,4),MID(O1517,5,1),RIGHT(O1517,2)),LEN(O1517)=6,DATE(LEFT(O1517,4),MID(O1517,5,1),RIGHT(O1517,1)))</f>
        <v>26413</v>
      </c>
      <c r="R1517">
        <v>15</v>
      </c>
      <c r="S1517" t="str">
        <f t="shared" si="118"/>
        <v>Normal</v>
      </c>
      <c r="U1517">
        <v>202443</v>
      </c>
      <c r="V1517" s="2" cm="1">
        <f t="array" ref="V1517">_xlfn.IFS(LEN(U1517)=8,DATE(LEFT(U1517,4),MID(U1517,5,2),RIGHT(U1517,2)),LEN(U1517)=7,DATE(LEFT(U1517,4),MID(U1517,5,1),RIGHT(U1517,2)),LEN(U1517)=6,DATE(LEFT(U1517,4),MID(U1517,5,1),RIGHT(U1517,1)))</f>
        <v>45385</v>
      </c>
      <c r="X1517" s="2">
        <v>37861</v>
      </c>
      <c r="Y1517">
        <f t="shared" ca="1" si="119"/>
        <v>21</v>
      </c>
    </row>
    <row r="1518" spans="3:25" x14ac:dyDescent="0.25">
      <c r="C1518" t="s">
        <v>240</v>
      </c>
      <c r="D1518" t="s">
        <v>4436</v>
      </c>
      <c r="F1518" t="str">
        <f t="shared" si="115"/>
        <v>Neala Cruces</v>
      </c>
      <c r="H1518" t="str">
        <f t="shared" si="116"/>
        <v>Neala Cruces</v>
      </c>
      <c r="K1518">
        <v>97</v>
      </c>
      <c r="L1518" t="str">
        <f t="shared" si="117"/>
        <v>Normal Heart Rate</v>
      </c>
      <c r="O1518">
        <v>1983320</v>
      </c>
      <c r="P1518" s="2" cm="1">
        <f t="array" ref="P1518">_xlfn.IFS(LEN(O1518)=8,DATE(LEFT(O1518,4),MID(O1518,5,2),RIGHT(O1518,2)),LEN(O1518)=7,DATE(LEFT(O1518,4),MID(O1518,5,1),RIGHT(O1518,2)),LEN(O1518)=6,DATE(LEFT(O1518,4),MID(O1518,5,1),RIGHT(O1518,1)))</f>
        <v>30395</v>
      </c>
      <c r="R1518">
        <v>9</v>
      </c>
      <c r="S1518" t="str">
        <f t="shared" si="118"/>
        <v>Normal</v>
      </c>
      <c r="U1518">
        <v>2024315</v>
      </c>
      <c r="V1518" s="2" cm="1">
        <f t="array" ref="V1518">_xlfn.IFS(LEN(U1518)=8,DATE(LEFT(U1518,4),MID(U1518,5,2),RIGHT(U1518,2)),LEN(U1518)=7,DATE(LEFT(U1518,4),MID(U1518,5,1),RIGHT(U1518,2)),LEN(U1518)=6,DATE(LEFT(U1518,4),MID(U1518,5,1),RIGHT(U1518,1)))</f>
        <v>45366</v>
      </c>
      <c r="X1518" s="2">
        <v>36551</v>
      </c>
      <c r="Y1518">
        <f t="shared" ca="1" si="119"/>
        <v>25</v>
      </c>
    </row>
    <row r="1519" spans="3:25" x14ac:dyDescent="0.25">
      <c r="C1519" t="s">
        <v>4438</v>
      </c>
      <c r="D1519" t="s">
        <v>4439</v>
      </c>
      <c r="F1519" t="str">
        <f t="shared" si="115"/>
        <v>Karolina Pridding</v>
      </c>
      <c r="H1519" t="str">
        <f t="shared" si="116"/>
        <v>Karolina Pridding</v>
      </c>
      <c r="K1519">
        <v>100</v>
      </c>
      <c r="L1519" t="str">
        <f t="shared" si="117"/>
        <v>High Heart Rate</v>
      </c>
      <c r="O1519">
        <v>2003828</v>
      </c>
      <c r="P1519" s="2" cm="1">
        <f t="array" ref="P1519">_xlfn.IFS(LEN(O1519)=8,DATE(LEFT(O1519,4),MID(O1519,5,2),RIGHT(O1519,2)),LEN(O1519)=7,DATE(LEFT(O1519,4),MID(O1519,5,1),RIGHT(O1519,2)),LEN(O1519)=6,DATE(LEFT(O1519,4),MID(O1519,5,1),RIGHT(O1519,1)))</f>
        <v>37861</v>
      </c>
      <c r="R1519">
        <v>15</v>
      </c>
      <c r="S1519" t="str">
        <f t="shared" si="118"/>
        <v>Normal</v>
      </c>
      <c r="U1519">
        <v>2024619</v>
      </c>
      <c r="V1519" s="2" cm="1">
        <f t="array" ref="V1519">_xlfn.IFS(LEN(U1519)=8,DATE(LEFT(U1519,4),MID(U1519,5,2),RIGHT(U1519,2)),LEN(U1519)=7,DATE(LEFT(U1519,4),MID(U1519,5,1),RIGHT(U1519,2)),LEN(U1519)=6,DATE(LEFT(U1519,4),MID(U1519,5,1),RIGHT(U1519,1)))</f>
        <v>45462</v>
      </c>
      <c r="X1519" s="2">
        <v>33589</v>
      </c>
      <c r="Y1519">
        <f t="shared" ca="1" si="119"/>
        <v>33</v>
      </c>
    </row>
    <row r="1520" spans="3:25" x14ac:dyDescent="0.25">
      <c r="C1520" t="s">
        <v>4441</v>
      </c>
      <c r="D1520" t="s">
        <v>4442</v>
      </c>
      <c r="F1520" t="str">
        <f t="shared" si="115"/>
        <v>Duffie Leyes</v>
      </c>
      <c r="H1520" t="str">
        <f t="shared" si="116"/>
        <v>Duffie Leyes</v>
      </c>
      <c r="K1520">
        <v>78</v>
      </c>
      <c r="L1520" t="str">
        <f t="shared" si="117"/>
        <v>Normal Heart Rate</v>
      </c>
      <c r="O1520">
        <v>2000126</v>
      </c>
      <c r="P1520" s="2" cm="1">
        <f t="array" ref="P1520">_xlfn.IFS(LEN(O1520)=8,DATE(LEFT(O1520,4),MID(O1520,5,2),RIGHT(O1520,2)),LEN(O1520)=7,DATE(LEFT(O1520,4),MID(O1520,5,1),RIGHT(O1520,2)),LEN(O1520)=6,DATE(LEFT(O1520,4),MID(O1520,5,1),RIGHT(O1520,1)))</f>
        <v>36551</v>
      </c>
      <c r="R1520">
        <v>15</v>
      </c>
      <c r="S1520" t="str">
        <f t="shared" si="118"/>
        <v>Normal</v>
      </c>
      <c r="U1520">
        <v>2024312</v>
      </c>
      <c r="V1520" s="2" cm="1">
        <f t="array" ref="V1520">_xlfn.IFS(LEN(U1520)=8,DATE(LEFT(U1520,4),MID(U1520,5,2),RIGHT(U1520,2)),LEN(U1520)=7,DATE(LEFT(U1520,4),MID(U1520,5,1),RIGHT(U1520,2)),LEN(U1520)=6,DATE(LEFT(U1520,4),MID(U1520,5,1),RIGHT(U1520,1)))</f>
        <v>45363</v>
      </c>
      <c r="X1520" s="2">
        <v>37017</v>
      </c>
      <c r="Y1520">
        <f t="shared" ca="1" si="119"/>
        <v>23</v>
      </c>
    </row>
    <row r="1521" spans="3:25" x14ac:dyDescent="0.25">
      <c r="C1521" t="s">
        <v>4444</v>
      </c>
      <c r="D1521" t="s">
        <v>4445</v>
      </c>
      <c r="F1521" t="str">
        <f t="shared" si="115"/>
        <v>Giff Lewerenz</v>
      </c>
      <c r="H1521" t="str">
        <f t="shared" si="116"/>
        <v>Giff Lewerenz</v>
      </c>
      <c r="K1521">
        <v>89</v>
      </c>
      <c r="L1521" t="str">
        <f t="shared" si="117"/>
        <v>Normal Heart Rate</v>
      </c>
      <c r="O1521">
        <v>19911217</v>
      </c>
      <c r="P1521" s="2" cm="1">
        <f t="array" ref="P1521">_xlfn.IFS(LEN(O1521)=8,DATE(LEFT(O1521,4),MID(O1521,5,2),RIGHT(O1521,2)),LEN(O1521)=7,DATE(LEFT(O1521,4),MID(O1521,5,1),RIGHT(O1521,2)),LEN(O1521)=6,DATE(LEFT(O1521,4),MID(O1521,5,1),RIGHT(O1521,1)))</f>
        <v>33589</v>
      </c>
      <c r="R1521">
        <v>10</v>
      </c>
      <c r="S1521" t="str">
        <f t="shared" si="118"/>
        <v>Normal</v>
      </c>
      <c r="U1521">
        <v>2024519</v>
      </c>
      <c r="V1521" s="2" cm="1">
        <f t="array" ref="V1521">_xlfn.IFS(LEN(U1521)=8,DATE(LEFT(U1521,4),MID(U1521,5,2),RIGHT(U1521,2)),LEN(U1521)=7,DATE(LEFT(U1521,4),MID(U1521,5,1),RIGHT(U1521,2)),LEN(U1521)=6,DATE(LEFT(U1521,4),MID(U1521,5,1),RIGHT(U1521,1)))</f>
        <v>45431</v>
      </c>
      <c r="X1521" s="2">
        <v>38077</v>
      </c>
      <c r="Y1521">
        <f t="shared" ca="1" si="119"/>
        <v>20</v>
      </c>
    </row>
    <row r="1522" spans="3:25" x14ac:dyDescent="0.25">
      <c r="C1522" t="s">
        <v>4447</v>
      </c>
      <c r="D1522" t="s">
        <v>4448</v>
      </c>
      <c r="F1522" t="str">
        <f t="shared" si="115"/>
        <v>Haskell Hucklesby</v>
      </c>
      <c r="H1522" t="str">
        <f t="shared" si="116"/>
        <v>Haskell Hucklesby</v>
      </c>
      <c r="K1522">
        <v>82</v>
      </c>
      <c r="L1522" t="str">
        <f t="shared" si="117"/>
        <v>Normal Heart Rate</v>
      </c>
      <c r="O1522">
        <v>200156</v>
      </c>
      <c r="P1522" s="2" cm="1">
        <f t="array" ref="P1522">_xlfn.IFS(LEN(O1522)=8,DATE(LEFT(O1522,4),MID(O1522,5,2),RIGHT(O1522,2)),LEN(O1522)=7,DATE(LEFT(O1522,4),MID(O1522,5,1),RIGHT(O1522,2)),LEN(O1522)=6,DATE(LEFT(O1522,4),MID(O1522,5,1),RIGHT(O1522,1)))</f>
        <v>37017</v>
      </c>
      <c r="R1522">
        <v>15</v>
      </c>
      <c r="S1522" t="str">
        <f t="shared" si="118"/>
        <v>Normal</v>
      </c>
      <c r="U1522">
        <v>2024124</v>
      </c>
      <c r="V1522" s="2" cm="1">
        <f t="array" ref="V1522">_xlfn.IFS(LEN(U1522)=8,DATE(LEFT(U1522,4),MID(U1522,5,2),RIGHT(U1522,2)),LEN(U1522)=7,DATE(LEFT(U1522,4),MID(U1522,5,1),RIGHT(U1522,2)),LEN(U1522)=6,DATE(LEFT(U1522,4),MID(U1522,5,1),RIGHT(U1522,1)))</f>
        <v>45315</v>
      </c>
      <c r="X1522" s="2">
        <v>38453</v>
      </c>
      <c r="Y1522">
        <f t="shared" ca="1" si="119"/>
        <v>19</v>
      </c>
    </row>
    <row r="1523" spans="3:25" x14ac:dyDescent="0.25">
      <c r="C1523" t="s">
        <v>4450</v>
      </c>
      <c r="D1523" t="s">
        <v>4451</v>
      </c>
      <c r="F1523" t="str">
        <f t="shared" si="115"/>
        <v>Salmon Ferencz</v>
      </c>
      <c r="H1523" t="str">
        <f t="shared" si="116"/>
        <v>Salmon Ferencz</v>
      </c>
      <c r="K1523">
        <v>86</v>
      </c>
      <c r="L1523" t="str">
        <f t="shared" si="117"/>
        <v>Normal Heart Rate</v>
      </c>
      <c r="O1523">
        <v>2004331</v>
      </c>
      <c r="P1523" s="2" cm="1">
        <f t="array" ref="P1523">_xlfn.IFS(LEN(O1523)=8,DATE(LEFT(O1523,4),MID(O1523,5,2),RIGHT(O1523,2)),LEN(O1523)=7,DATE(LEFT(O1523,4),MID(O1523,5,1),RIGHT(O1523,2)),LEN(O1523)=6,DATE(LEFT(O1523,4),MID(O1523,5,1),RIGHT(O1523,1)))</f>
        <v>38077</v>
      </c>
      <c r="R1523">
        <v>15</v>
      </c>
      <c r="S1523" t="str">
        <f t="shared" si="118"/>
        <v>Normal</v>
      </c>
      <c r="U1523">
        <v>2024622</v>
      </c>
      <c r="V1523" s="2" cm="1">
        <f t="array" ref="V1523">_xlfn.IFS(LEN(U1523)=8,DATE(LEFT(U1523,4),MID(U1523,5,2),RIGHT(U1523,2)),LEN(U1523)=7,DATE(LEFT(U1523,4),MID(U1523,5,1),RIGHT(U1523,2)),LEN(U1523)=6,DATE(LEFT(U1523,4),MID(U1523,5,1),RIGHT(U1523,1)))</f>
        <v>45465</v>
      </c>
      <c r="X1523" s="2">
        <v>36353</v>
      </c>
      <c r="Y1523">
        <f t="shared" ca="1" si="119"/>
        <v>25</v>
      </c>
    </row>
    <row r="1524" spans="3:25" x14ac:dyDescent="0.25">
      <c r="C1524" t="s">
        <v>4453</v>
      </c>
      <c r="D1524" t="s">
        <v>4454</v>
      </c>
      <c r="F1524" t="str">
        <f t="shared" si="115"/>
        <v>Leta Rubens</v>
      </c>
      <c r="H1524" t="str">
        <f t="shared" si="116"/>
        <v>Leta Rubens</v>
      </c>
      <c r="K1524">
        <v>107</v>
      </c>
      <c r="L1524" t="str">
        <f t="shared" si="117"/>
        <v>High Heart Rate</v>
      </c>
      <c r="O1524">
        <v>2005411</v>
      </c>
      <c r="P1524" s="2" cm="1">
        <f t="array" ref="P1524">_xlfn.IFS(LEN(O1524)=8,DATE(LEFT(O1524,4),MID(O1524,5,2),RIGHT(O1524,2)),LEN(O1524)=7,DATE(LEFT(O1524,4),MID(O1524,5,1),RIGHT(O1524,2)),LEN(O1524)=6,DATE(LEFT(O1524,4),MID(O1524,5,1),RIGHT(O1524,1)))</f>
        <v>38453</v>
      </c>
      <c r="R1524">
        <v>20</v>
      </c>
      <c r="S1524" t="str">
        <f t="shared" si="118"/>
        <v>Normal</v>
      </c>
      <c r="U1524">
        <v>2024223</v>
      </c>
      <c r="V1524" s="2" cm="1">
        <f t="array" ref="V1524">_xlfn.IFS(LEN(U1524)=8,DATE(LEFT(U1524,4),MID(U1524,5,2),RIGHT(U1524,2)),LEN(U1524)=7,DATE(LEFT(U1524,4),MID(U1524,5,1),RIGHT(U1524,2)),LEN(U1524)=6,DATE(LEFT(U1524,4),MID(U1524,5,1),RIGHT(U1524,1)))</f>
        <v>45345</v>
      </c>
      <c r="X1524" s="2">
        <v>35221</v>
      </c>
      <c r="Y1524">
        <f t="shared" ca="1" si="119"/>
        <v>28</v>
      </c>
    </row>
    <row r="1525" spans="3:25" x14ac:dyDescent="0.25">
      <c r="C1525" t="s">
        <v>4456</v>
      </c>
      <c r="D1525" t="s">
        <v>4457</v>
      </c>
      <c r="F1525" t="str">
        <f t="shared" si="115"/>
        <v>Delphinia Stothard</v>
      </c>
      <c r="H1525" t="str">
        <f t="shared" si="116"/>
        <v>Delphinia Stothard</v>
      </c>
      <c r="K1525">
        <v>90</v>
      </c>
      <c r="L1525" t="str">
        <f t="shared" si="117"/>
        <v>Normal Heart Rate</v>
      </c>
      <c r="O1525">
        <v>1999712</v>
      </c>
      <c r="P1525" s="2" cm="1">
        <f t="array" ref="P1525">_xlfn.IFS(LEN(O1525)=8,DATE(LEFT(O1525,4),MID(O1525,5,2),RIGHT(O1525,2)),LEN(O1525)=7,DATE(LEFT(O1525,4),MID(O1525,5,1),RIGHT(O1525,2)),LEN(O1525)=6,DATE(LEFT(O1525,4),MID(O1525,5,1),RIGHT(O1525,1)))</f>
        <v>36353</v>
      </c>
      <c r="R1525">
        <v>25</v>
      </c>
      <c r="S1525" t="str">
        <f t="shared" si="118"/>
        <v>Bad</v>
      </c>
      <c r="U1525">
        <v>2024611</v>
      </c>
      <c r="V1525" s="2" cm="1">
        <f t="array" ref="V1525">_xlfn.IFS(LEN(U1525)=8,DATE(LEFT(U1525,4),MID(U1525,5,2),RIGHT(U1525,2)),LEN(U1525)=7,DATE(LEFT(U1525,4),MID(U1525,5,1),RIGHT(U1525,2)),LEN(U1525)=6,DATE(LEFT(U1525,4),MID(U1525,5,1),RIGHT(U1525,1)))</f>
        <v>45454</v>
      </c>
      <c r="X1525" s="2">
        <v>31158</v>
      </c>
      <c r="Y1525">
        <f t="shared" ca="1" si="119"/>
        <v>39</v>
      </c>
    </row>
    <row r="1526" spans="3:25" x14ac:dyDescent="0.25">
      <c r="C1526" t="s">
        <v>4459</v>
      </c>
      <c r="D1526" t="s">
        <v>4460</v>
      </c>
      <c r="F1526" t="str">
        <f t="shared" si="115"/>
        <v>Laney Honsch</v>
      </c>
      <c r="H1526" t="str">
        <f t="shared" si="116"/>
        <v>Laney Honsch</v>
      </c>
      <c r="K1526">
        <v>92</v>
      </c>
      <c r="L1526" t="str">
        <f t="shared" si="117"/>
        <v>Normal Heart Rate</v>
      </c>
      <c r="O1526">
        <v>199665</v>
      </c>
      <c r="P1526" s="2" cm="1">
        <f t="array" ref="P1526">_xlfn.IFS(LEN(O1526)=8,DATE(LEFT(O1526,4),MID(O1526,5,2),RIGHT(O1526,2)),LEN(O1526)=7,DATE(LEFT(O1526,4),MID(O1526,5,1),RIGHT(O1526,2)),LEN(O1526)=6,DATE(LEFT(O1526,4),MID(O1526,5,1),RIGHT(O1526,1)))</f>
        <v>35221</v>
      </c>
      <c r="R1526">
        <v>20</v>
      </c>
      <c r="S1526" t="str">
        <f t="shared" si="118"/>
        <v>Normal</v>
      </c>
      <c r="U1526">
        <v>202446</v>
      </c>
      <c r="V1526" s="2" cm="1">
        <f t="array" ref="V1526">_xlfn.IFS(LEN(U1526)=8,DATE(LEFT(U1526,4),MID(U1526,5,2),RIGHT(U1526,2)),LEN(U1526)=7,DATE(LEFT(U1526,4),MID(U1526,5,1),RIGHT(U1526,2)),LEN(U1526)=6,DATE(LEFT(U1526,4),MID(U1526,5,1),RIGHT(U1526,1)))</f>
        <v>45388</v>
      </c>
      <c r="X1526" s="2">
        <v>31013</v>
      </c>
      <c r="Y1526">
        <f t="shared" ca="1" si="119"/>
        <v>40</v>
      </c>
    </row>
    <row r="1527" spans="3:25" x14ac:dyDescent="0.25">
      <c r="C1527" t="s">
        <v>4462</v>
      </c>
      <c r="D1527" t="s">
        <v>4463</v>
      </c>
      <c r="F1527" t="str">
        <f t="shared" si="115"/>
        <v>Darwin Heistermann</v>
      </c>
      <c r="H1527" t="str">
        <f t="shared" si="116"/>
        <v>Darwin Heistermann</v>
      </c>
      <c r="K1527">
        <v>80</v>
      </c>
      <c r="L1527" t="str">
        <f t="shared" si="117"/>
        <v>Normal Heart Rate</v>
      </c>
      <c r="O1527">
        <v>1985421</v>
      </c>
      <c r="P1527" s="2" cm="1">
        <f t="array" ref="P1527">_xlfn.IFS(LEN(O1527)=8,DATE(LEFT(O1527,4),MID(O1527,5,2),RIGHT(O1527,2)),LEN(O1527)=7,DATE(LEFT(O1527,4),MID(O1527,5,1),RIGHT(O1527,2)),LEN(O1527)=6,DATE(LEFT(O1527,4),MID(O1527,5,1),RIGHT(O1527,1)))</f>
        <v>31158</v>
      </c>
      <c r="R1527">
        <v>15</v>
      </c>
      <c r="S1527" t="str">
        <f t="shared" si="118"/>
        <v>Normal</v>
      </c>
      <c r="U1527">
        <v>202416</v>
      </c>
      <c r="V1527" s="2" cm="1">
        <f t="array" ref="V1527">_xlfn.IFS(LEN(U1527)=8,DATE(LEFT(U1527,4),MID(U1527,5,2),RIGHT(U1527,2)),LEN(U1527)=7,DATE(LEFT(U1527,4),MID(U1527,5,1),RIGHT(U1527,2)),LEN(U1527)=6,DATE(LEFT(U1527,4),MID(U1527,5,1),RIGHT(U1527,1)))</f>
        <v>45297</v>
      </c>
      <c r="X1527" s="2">
        <v>23878</v>
      </c>
      <c r="Y1527">
        <f t="shared" ca="1" si="119"/>
        <v>59</v>
      </c>
    </row>
    <row r="1528" spans="3:25" x14ac:dyDescent="0.25">
      <c r="C1528" t="s">
        <v>2218</v>
      </c>
      <c r="D1528" t="s">
        <v>4465</v>
      </c>
      <c r="F1528" t="str">
        <f t="shared" si="115"/>
        <v>Johnathon Fishly</v>
      </c>
      <c r="H1528" t="str">
        <f t="shared" si="116"/>
        <v>Johnathon Fishly</v>
      </c>
      <c r="K1528">
        <v>90</v>
      </c>
      <c r="L1528" t="str">
        <f t="shared" si="117"/>
        <v>Normal Heart Rate</v>
      </c>
      <c r="O1528">
        <v>19841127</v>
      </c>
      <c r="P1528" s="2" cm="1">
        <f t="array" ref="P1528">_xlfn.IFS(LEN(O1528)=8,DATE(LEFT(O1528,4),MID(O1528,5,2),RIGHT(O1528,2)),LEN(O1528)=7,DATE(LEFT(O1528,4),MID(O1528,5,1),RIGHT(O1528,2)),LEN(O1528)=6,DATE(LEFT(O1528,4),MID(O1528,5,1),RIGHT(O1528,1)))</f>
        <v>31013</v>
      </c>
      <c r="R1528">
        <v>22</v>
      </c>
      <c r="S1528" t="str">
        <f t="shared" si="118"/>
        <v>Normal</v>
      </c>
      <c r="U1528">
        <v>2024320</v>
      </c>
      <c r="V1528" s="2" cm="1">
        <f t="array" ref="V1528">_xlfn.IFS(LEN(U1528)=8,DATE(LEFT(U1528,4),MID(U1528,5,2),RIGHT(U1528,2)),LEN(U1528)=7,DATE(LEFT(U1528,4),MID(U1528,5,1),RIGHT(U1528,2)),LEN(U1528)=6,DATE(LEFT(U1528,4),MID(U1528,5,1),RIGHT(U1528,1)))</f>
        <v>45371</v>
      </c>
      <c r="X1528" s="2">
        <v>36300</v>
      </c>
      <c r="Y1528">
        <f t="shared" ca="1" si="119"/>
        <v>25</v>
      </c>
    </row>
    <row r="1529" spans="3:25" x14ac:dyDescent="0.25">
      <c r="C1529" t="s">
        <v>3700</v>
      </c>
      <c r="D1529" t="s">
        <v>4467</v>
      </c>
      <c r="F1529" t="str">
        <f t="shared" si="115"/>
        <v>Jennine Scrane</v>
      </c>
      <c r="H1529" t="str">
        <f t="shared" si="116"/>
        <v>Jennine Scrane</v>
      </c>
      <c r="K1529">
        <v>70</v>
      </c>
      <c r="L1529" t="str">
        <f t="shared" si="117"/>
        <v>Normal Heart Rate</v>
      </c>
      <c r="O1529">
        <v>1965516</v>
      </c>
      <c r="P1529" s="2" cm="1">
        <f t="array" ref="P1529">_xlfn.IFS(LEN(O1529)=8,DATE(LEFT(O1529,4),MID(O1529,5,2),RIGHT(O1529,2)),LEN(O1529)=7,DATE(LEFT(O1529,4),MID(O1529,5,1),RIGHT(O1529,2)),LEN(O1529)=6,DATE(LEFT(O1529,4),MID(O1529,5,1),RIGHT(O1529,1)))</f>
        <v>23878</v>
      </c>
      <c r="R1529">
        <v>14</v>
      </c>
      <c r="S1529" t="str">
        <f t="shared" si="118"/>
        <v>Normal</v>
      </c>
      <c r="U1529">
        <v>2024212</v>
      </c>
      <c r="V1529" s="2" cm="1">
        <f t="array" ref="V1529">_xlfn.IFS(LEN(U1529)=8,DATE(LEFT(U1529,4),MID(U1529,5,2),RIGHT(U1529,2)),LEN(U1529)=7,DATE(LEFT(U1529,4),MID(U1529,5,1),RIGHT(U1529,2)),LEN(U1529)=6,DATE(LEFT(U1529,4),MID(U1529,5,1),RIGHT(U1529,1)))</f>
        <v>45334</v>
      </c>
      <c r="X1529" s="2">
        <v>29597</v>
      </c>
      <c r="Y1529">
        <f t="shared" ca="1" si="119"/>
        <v>44</v>
      </c>
    </row>
    <row r="1530" spans="3:25" x14ac:dyDescent="0.25">
      <c r="C1530" t="s">
        <v>4469</v>
      </c>
      <c r="D1530" t="s">
        <v>4470</v>
      </c>
      <c r="F1530" t="str">
        <f t="shared" si="115"/>
        <v>Merrile Knell</v>
      </c>
      <c r="H1530" t="str">
        <f t="shared" si="116"/>
        <v>Merrile Knell</v>
      </c>
      <c r="K1530">
        <v>91</v>
      </c>
      <c r="L1530" t="str">
        <f t="shared" si="117"/>
        <v>Normal Heart Rate</v>
      </c>
      <c r="O1530">
        <v>1999520</v>
      </c>
      <c r="P1530" s="2" cm="1">
        <f t="array" ref="P1530">_xlfn.IFS(LEN(O1530)=8,DATE(LEFT(O1530,4),MID(O1530,5,2),RIGHT(O1530,2)),LEN(O1530)=7,DATE(LEFT(O1530,4),MID(O1530,5,1),RIGHT(O1530,2)),LEN(O1530)=6,DATE(LEFT(O1530,4),MID(O1530,5,1),RIGHT(O1530,1)))</f>
        <v>36300</v>
      </c>
      <c r="R1530">
        <v>15</v>
      </c>
      <c r="S1530" t="str">
        <f t="shared" si="118"/>
        <v>Normal</v>
      </c>
      <c r="U1530">
        <v>2024327</v>
      </c>
      <c r="V1530" s="2" cm="1">
        <f t="array" ref="V1530">_xlfn.IFS(LEN(U1530)=8,DATE(LEFT(U1530,4),MID(U1530,5,2),RIGHT(U1530,2)),LEN(U1530)=7,DATE(LEFT(U1530,4),MID(U1530,5,1),RIGHT(U1530,2)),LEN(U1530)=6,DATE(LEFT(U1530,4),MID(U1530,5,1),RIGHT(U1530,1)))</f>
        <v>45378</v>
      </c>
      <c r="X1530" s="2">
        <v>29641</v>
      </c>
      <c r="Y1530">
        <f t="shared" ca="1" si="119"/>
        <v>44</v>
      </c>
    </row>
    <row r="1531" spans="3:25" x14ac:dyDescent="0.25">
      <c r="C1531" t="s">
        <v>4472</v>
      </c>
      <c r="D1531" t="s">
        <v>4473</v>
      </c>
      <c r="F1531" t="str">
        <f t="shared" si="115"/>
        <v>Brody Langeley</v>
      </c>
      <c r="H1531" t="str">
        <f t="shared" si="116"/>
        <v>Brody Langeley</v>
      </c>
      <c r="K1531">
        <v>70</v>
      </c>
      <c r="L1531" t="str">
        <f t="shared" si="117"/>
        <v>Normal Heart Rate</v>
      </c>
      <c r="O1531">
        <v>1981111</v>
      </c>
      <c r="P1531" s="2" cm="1">
        <f t="array" ref="P1531">_xlfn.IFS(LEN(O1531)=8,DATE(LEFT(O1531,4),MID(O1531,5,2),RIGHT(O1531,2)),LEN(O1531)=7,DATE(LEFT(O1531,4),MID(O1531,5,1),RIGHT(O1531,2)),LEN(O1531)=6,DATE(LEFT(O1531,4),MID(O1531,5,1),RIGHT(O1531,1)))</f>
        <v>29597</v>
      </c>
      <c r="R1531">
        <v>15</v>
      </c>
      <c r="S1531" t="str">
        <f t="shared" si="118"/>
        <v>Normal</v>
      </c>
      <c r="U1531">
        <v>202456</v>
      </c>
      <c r="V1531" s="2" cm="1">
        <f t="array" ref="V1531">_xlfn.IFS(LEN(U1531)=8,DATE(LEFT(U1531,4),MID(U1531,5,2),RIGHT(U1531,2)),LEN(U1531)=7,DATE(LEFT(U1531,4),MID(U1531,5,1),RIGHT(U1531,2)),LEN(U1531)=6,DATE(LEFT(U1531,4),MID(U1531,5,1),RIGHT(U1531,1)))</f>
        <v>45418</v>
      </c>
      <c r="X1531" s="2">
        <v>27419</v>
      </c>
      <c r="Y1531">
        <f t="shared" ca="1" si="119"/>
        <v>50</v>
      </c>
    </row>
    <row r="1532" spans="3:25" x14ac:dyDescent="0.25">
      <c r="C1532" t="s">
        <v>4475</v>
      </c>
      <c r="D1532" t="s">
        <v>4476</v>
      </c>
      <c r="F1532" t="str">
        <f t="shared" si="115"/>
        <v>Siward Trathan</v>
      </c>
      <c r="H1532" t="str">
        <f t="shared" si="116"/>
        <v>Siward Trathan</v>
      </c>
      <c r="K1532">
        <v>80</v>
      </c>
      <c r="L1532" t="str">
        <f t="shared" si="117"/>
        <v>Normal Heart Rate</v>
      </c>
      <c r="O1532">
        <v>1981224</v>
      </c>
      <c r="P1532" s="2" cm="1">
        <f t="array" ref="P1532">_xlfn.IFS(LEN(O1532)=8,DATE(LEFT(O1532,4),MID(O1532,5,2),RIGHT(O1532,2)),LEN(O1532)=7,DATE(LEFT(O1532,4),MID(O1532,5,1),RIGHT(O1532,2)),LEN(O1532)=6,DATE(LEFT(O1532,4),MID(O1532,5,1),RIGHT(O1532,1)))</f>
        <v>29641</v>
      </c>
      <c r="R1532">
        <v>13</v>
      </c>
      <c r="S1532" t="str">
        <f t="shared" si="118"/>
        <v>Normal</v>
      </c>
      <c r="U1532">
        <v>2024510</v>
      </c>
      <c r="V1532" s="2" cm="1">
        <f t="array" ref="V1532">_xlfn.IFS(LEN(U1532)=8,DATE(LEFT(U1532,4),MID(U1532,5,2),RIGHT(U1532,2)),LEN(U1532)=7,DATE(LEFT(U1532,4),MID(U1532,5,1),RIGHT(U1532,2)),LEN(U1532)=6,DATE(LEFT(U1532,4),MID(U1532,5,1),RIGHT(U1532,1)))</f>
        <v>45422</v>
      </c>
      <c r="X1532" s="2">
        <v>29660</v>
      </c>
      <c r="Y1532">
        <f t="shared" ca="1" si="119"/>
        <v>44</v>
      </c>
    </row>
    <row r="1533" spans="3:25" x14ac:dyDescent="0.25">
      <c r="C1533" t="s">
        <v>4478</v>
      </c>
      <c r="D1533" t="s">
        <v>4479</v>
      </c>
      <c r="F1533" t="str">
        <f t="shared" si="115"/>
        <v>Leslie Edgcombe</v>
      </c>
      <c r="H1533" t="str">
        <f t="shared" si="116"/>
        <v>Leslie Edgcombe</v>
      </c>
      <c r="K1533">
        <v>88</v>
      </c>
      <c r="L1533" t="str">
        <f t="shared" si="117"/>
        <v>Normal Heart Rate</v>
      </c>
      <c r="O1533">
        <v>1975125</v>
      </c>
      <c r="P1533" s="2" cm="1">
        <f t="array" ref="P1533">_xlfn.IFS(LEN(O1533)=8,DATE(LEFT(O1533,4),MID(O1533,5,2),RIGHT(O1533,2)),LEN(O1533)=7,DATE(LEFT(O1533,4),MID(O1533,5,1),RIGHT(O1533,2)),LEN(O1533)=6,DATE(LEFT(O1533,4),MID(O1533,5,1),RIGHT(O1533,1)))</f>
        <v>27419</v>
      </c>
      <c r="R1533">
        <v>15</v>
      </c>
      <c r="S1533" t="str">
        <f t="shared" si="118"/>
        <v>Normal</v>
      </c>
      <c r="U1533">
        <v>202432</v>
      </c>
      <c r="V1533" s="2" cm="1">
        <f t="array" ref="V1533">_xlfn.IFS(LEN(U1533)=8,DATE(LEFT(U1533,4),MID(U1533,5,2),RIGHT(U1533,2)),LEN(U1533)=7,DATE(LEFT(U1533,4),MID(U1533,5,1),RIGHT(U1533,2)),LEN(U1533)=6,DATE(LEFT(U1533,4),MID(U1533,5,1),RIGHT(U1533,1)))</f>
        <v>45353</v>
      </c>
      <c r="X1533" s="2">
        <v>32904</v>
      </c>
      <c r="Y1533">
        <f t="shared" ca="1" si="119"/>
        <v>35</v>
      </c>
    </row>
    <row r="1534" spans="3:25" x14ac:dyDescent="0.25">
      <c r="C1534" t="s">
        <v>4481</v>
      </c>
      <c r="D1534" t="s">
        <v>4482</v>
      </c>
      <c r="F1534" t="str">
        <f t="shared" si="115"/>
        <v>Timofei Henfre</v>
      </c>
      <c r="H1534" t="str">
        <f t="shared" si="116"/>
        <v>Timofei Henfre</v>
      </c>
      <c r="K1534">
        <v>103</v>
      </c>
      <c r="L1534" t="str">
        <f t="shared" si="117"/>
        <v>High Heart Rate</v>
      </c>
      <c r="O1534">
        <v>1981315</v>
      </c>
      <c r="P1534" s="2" cm="1">
        <f t="array" ref="P1534">_xlfn.IFS(LEN(O1534)=8,DATE(LEFT(O1534,4),MID(O1534,5,2),RIGHT(O1534,2)),LEN(O1534)=7,DATE(LEFT(O1534,4),MID(O1534,5,1),RIGHT(O1534,2)),LEN(O1534)=6,DATE(LEFT(O1534,4),MID(O1534,5,1),RIGHT(O1534,1)))</f>
        <v>29660</v>
      </c>
      <c r="R1534">
        <v>21</v>
      </c>
      <c r="S1534" t="str">
        <f t="shared" si="118"/>
        <v>Normal</v>
      </c>
      <c r="U1534">
        <v>202465</v>
      </c>
      <c r="V1534" s="2" cm="1">
        <f t="array" ref="V1534">_xlfn.IFS(LEN(U1534)=8,DATE(LEFT(U1534,4),MID(U1534,5,2),RIGHT(U1534,2)),LEN(U1534)=7,DATE(LEFT(U1534,4),MID(U1534,5,1),RIGHT(U1534,2)),LEN(U1534)=6,DATE(LEFT(U1534,4),MID(U1534,5,1),RIGHT(U1534,1)))</f>
        <v>45448</v>
      </c>
      <c r="X1534" s="2">
        <v>34442</v>
      </c>
      <c r="Y1534">
        <f t="shared" ca="1" si="119"/>
        <v>30</v>
      </c>
    </row>
    <row r="1535" spans="3:25" x14ac:dyDescent="0.25">
      <c r="C1535" t="s">
        <v>4484</v>
      </c>
      <c r="D1535" t="s">
        <v>4485</v>
      </c>
      <c r="F1535" t="str">
        <f t="shared" si="115"/>
        <v>Reinhard Bohey</v>
      </c>
      <c r="H1535" t="str">
        <f t="shared" si="116"/>
        <v>Reinhard Bohey</v>
      </c>
      <c r="K1535">
        <v>88</v>
      </c>
      <c r="L1535" t="str">
        <f t="shared" si="117"/>
        <v>Normal Heart Rate</v>
      </c>
      <c r="O1535">
        <v>1990131</v>
      </c>
      <c r="P1535" s="2" cm="1">
        <f t="array" ref="P1535">_xlfn.IFS(LEN(O1535)=8,DATE(LEFT(O1535,4),MID(O1535,5,2),RIGHT(O1535,2)),LEN(O1535)=7,DATE(LEFT(O1535,4),MID(O1535,5,1),RIGHT(O1535,2)),LEN(O1535)=6,DATE(LEFT(O1535,4),MID(O1535,5,1),RIGHT(O1535,1)))</f>
        <v>32904</v>
      </c>
      <c r="R1535">
        <v>10</v>
      </c>
      <c r="S1535" t="str">
        <f t="shared" si="118"/>
        <v>Normal</v>
      </c>
      <c r="U1535">
        <v>2024122</v>
      </c>
      <c r="V1535" s="2" cm="1">
        <f t="array" ref="V1535">_xlfn.IFS(LEN(U1535)=8,DATE(LEFT(U1535,4),MID(U1535,5,2),RIGHT(U1535,2)),LEN(U1535)=7,DATE(LEFT(U1535,4),MID(U1535,5,1),RIGHT(U1535,2)),LEN(U1535)=6,DATE(LEFT(U1535,4),MID(U1535,5,1),RIGHT(U1535,1)))</f>
        <v>45313</v>
      </c>
      <c r="X1535" s="2">
        <v>31171</v>
      </c>
      <c r="Y1535">
        <f t="shared" ca="1" si="119"/>
        <v>39</v>
      </c>
    </row>
    <row r="1536" spans="3:25" x14ac:dyDescent="0.25">
      <c r="C1536" t="s">
        <v>4487</v>
      </c>
      <c r="D1536" t="s">
        <v>4488</v>
      </c>
      <c r="F1536" t="str">
        <f t="shared" si="115"/>
        <v>Krysta Leifer</v>
      </c>
      <c r="H1536" t="str">
        <f t="shared" si="116"/>
        <v>Krysta Leifer</v>
      </c>
      <c r="K1536">
        <v>104</v>
      </c>
      <c r="L1536" t="str">
        <f t="shared" si="117"/>
        <v>High Heart Rate</v>
      </c>
      <c r="O1536">
        <v>1994418</v>
      </c>
      <c r="P1536" s="2" cm="1">
        <f t="array" ref="P1536">_xlfn.IFS(LEN(O1536)=8,DATE(LEFT(O1536,4),MID(O1536,5,2),RIGHT(O1536,2)),LEN(O1536)=7,DATE(LEFT(O1536,4),MID(O1536,5,1),RIGHT(O1536,2)),LEN(O1536)=6,DATE(LEFT(O1536,4),MID(O1536,5,1),RIGHT(O1536,1)))</f>
        <v>34442</v>
      </c>
      <c r="R1536">
        <v>17</v>
      </c>
      <c r="S1536" t="str">
        <f t="shared" si="118"/>
        <v>Normal</v>
      </c>
      <c r="U1536">
        <v>2024315</v>
      </c>
      <c r="V1536" s="2" cm="1">
        <f t="array" ref="V1536">_xlfn.IFS(LEN(U1536)=8,DATE(LEFT(U1536,4),MID(U1536,5,2),RIGHT(U1536,2)),LEN(U1536)=7,DATE(LEFT(U1536,4),MID(U1536,5,1),RIGHT(U1536,2)),LEN(U1536)=6,DATE(LEFT(U1536,4),MID(U1536,5,1),RIGHT(U1536,1)))</f>
        <v>45366</v>
      </c>
      <c r="X1536" s="2">
        <v>36782</v>
      </c>
      <c r="Y1536">
        <f t="shared" ca="1" si="119"/>
        <v>24</v>
      </c>
    </row>
    <row r="1537" spans="3:25" x14ac:dyDescent="0.25">
      <c r="C1537" t="s">
        <v>384</v>
      </c>
      <c r="D1537" t="s">
        <v>4490</v>
      </c>
      <c r="F1537" t="str">
        <f t="shared" si="115"/>
        <v>Eugene von Nassau</v>
      </c>
      <c r="H1537" t="str">
        <f t="shared" si="116"/>
        <v>Eugene von Nassau</v>
      </c>
      <c r="K1537">
        <v>91</v>
      </c>
      <c r="L1537" t="str">
        <f t="shared" si="117"/>
        <v>Normal Heart Rate</v>
      </c>
      <c r="O1537">
        <v>198554</v>
      </c>
      <c r="P1537" s="2" cm="1">
        <f t="array" ref="P1537">_xlfn.IFS(LEN(O1537)=8,DATE(LEFT(O1537,4),MID(O1537,5,2),RIGHT(O1537,2)),LEN(O1537)=7,DATE(LEFT(O1537,4),MID(O1537,5,1),RIGHT(O1537,2)),LEN(O1537)=6,DATE(LEFT(O1537,4),MID(O1537,5,1),RIGHT(O1537,1)))</f>
        <v>31171</v>
      </c>
      <c r="R1537">
        <v>20</v>
      </c>
      <c r="S1537" t="str">
        <f t="shared" si="118"/>
        <v>Normal</v>
      </c>
      <c r="U1537">
        <v>2024117</v>
      </c>
      <c r="V1537" s="2" cm="1">
        <f t="array" ref="V1537">_xlfn.IFS(LEN(U1537)=8,DATE(LEFT(U1537,4),MID(U1537,5,2),RIGHT(U1537,2)),LEN(U1537)=7,DATE(LEFT(U1537,4),MID(U1537,5,1),RIGHT(U1537,2)),LEN(U1537)=6,DATE(LEFT(U1537,4),MID(U1537,5,1),RIGHT(U1537,1)))</f>
        <v>45308</v>
      </c>
      <c r="X1537" s="2">
        <v>34727</v>
      </c>
      <c r="Y1537">
        <f t="shared" ca="1" si="119"/>
        <v>30</v>
      </c>
    </row>
    <row r="1538" spans="3:25" x14ac:dyDescent="0.25">
      <c r="C1538" t="s">
        <v>4492</v>
      </c>
      <c r="D1538" t="s">
        <v>4493</v>
      </c>
      <c r="F1538" t="str">
        <f t="shared" si="115"/>
        <v>Beret Cahan</v>
      </c>
      <c r="H1538" t="str">
        <f t="shared" si="116"/>
        <v>Beret Cahan</v>
      </c>
      <c r="K1538">
        <v>99</v>
      </c>
      <c r="L1538" t="str">
        <f t="shared" si="117"/>
        <v>Normal Heart Rate</v>
      </c>
      <c r="O1538">
        <v>2000913</v>
      </c>
      <c r="P1538" s="2" cm="1">
        <f t="array" ref="P1538">_xlfn.IFS(LEN(O1538)=8,DATE(LEFT(O1538,4),MID(O1538,5,2),RIGHT(O1538,2)),LEN(O1538)=7,DATE(LEFT(O1538,4),MID(O1538,5,1),RIGHT(O1538,2)),LEN(O1538)=6,DATE(LEFT(O1538,4),MID(O1538,5,1),RIGHT(O1538,1)))</f>
        <v>36782</v>
      </c>
      <c r="R1538">
        <v>16</v>
      </c>
      <c r="S1538" t="str">
        <f t="shared" si="118"/>
        <v>Normal</v>
      </c>
      <c r="U1538">
        <v>2024427</v>
      </c>
      <c r="V1538" s="2" cm="1">
        <f t="array" ref="V1538">_xlfn.IFS(LEN(U1538)=8,DATE(LEFT(U1538,4),MID(U1538,5,2),RIGHT(U1538,2)),LEN(U1538)=7,DATE(LEFT(U1538,4),MID(U1538,5,1),RIGHT(U1538,2)),LEN(U1538)=6,DATE(LEFT(U1538,4),MID(U1538,5,1),RIGHT(U1538,1)))</f>
        <v>45409</v>
      </c>
      <c r="X1538" s="2">
        <v>31659</v>
      </c>
      <c r="Y1538">
        <f t="shared" ca="1" si="119"/>
        <v>38</v>
      </c>
    </row>
    <row r="1539" spans="3:25" x14ac:dyDescent="0.25">
      <c r="C1539" t="s">
        <v>4495</v>
      </c>
      <c r="D1539" t="s">
        <v>4496</v>
      </c>
      <c r="F1539" t="str">
        <f t="shared" ref="F1539:F1602" si="120">CONCATENATE(C1539," ",D1539)</f>
        <v>Donia Jowett</v>
      </c>
      <c r="H1539" t="str">
        <f t="shared" ref="H1539:H1602" si="121">TRIM(F1539)</f>
        <v>Donia Jowett</v>
      </c>
      <c r="K1539">
        <v>81</v>
      </c>
      <c r="L1539" t="str">
        <f t="shared" ref="L1539:L1602" si="122">IF(K1539&lt;=99,"Normal Heart Rate",IF(K1539&lt;=120,"High Heart Rate","Critical Heart Rate"))</f>
        <v>Normal Heart Rate</v>
      </c>
      <c r="O1539">
        <v>1995128</v>
      </c>
      <c r="P1539" s="2" cm="1">
        <f t="array" ref="P1539">_xlfn.IFS(LEN(O1539)=8,DATE(LEFT(O1539,4),MID(O1539,5,2),RIGHT(O1539,2)),LEN(O1539)=7,DATE(LEFT(O1539,4),MID(O1539,5,1),RIGHT(O1539,2)),LEN(O1539)=6,DATE(LEFT(O1539,4),MID(O1539,5,1),RIGHT(O1539,1)))</f>
        <v>34727</v>
      </c>
      <c r="R1539">
        <v>15</v>
      </c>
      <c r="S1539" t="str">
        <f t="shared" ref="S1539:S1602" si="123">IF(AND(R1539&gt;= 6,R1539&lt;= 23),"Normal","Bad")</f>
        <v>Normal</v>
      </c>
      <c r="U1539">
        <v>202439</v>
      </c>
      <c r="V1539" s="2" cm="1">
        <f t="array" ref="V1539">_xlfn.IFS(LEN(U1539)=8,DATE(LEFT(U1539,4),MID(U1539,5,2),RIGHT(U1539,2)),LEN(U1539)=7,DATE(LEFT(U1539,4),MID(U1539,5,1),RIGHT(U1539,2)),LEN(U1539)=6,DATE(LEFT(U1539,4),MID(U1539,5,1),RIGHT(U1539,1)))</f>
        <v>45360</v>
      </c>
      <c r="X1539" s="2">
        <v>35315</v>
      </c>
      <c r="Y1539">
        <f t="shared" ref="Y1539:Y1602" ca="1" si="124">DATEDIF(X1539,TODAY(),"Y")</f>
        <v>28</v>
      </c>
    </row>
    <row r="1540" spans="3:25" x14ac:dyDescent="0.25">
      <c r="C1540" t="s">
        <v>1376</v>
      </c>
      <c r="D1540" t="s">
        <v>4498</v>
      </c>
      <c r="F1540" t="str">
        <f t="shared" si="120"/>
        <v>Gordon Handmore</v>
      </c>
      <c r="H1540" t="str">
        <f t="shared" si="121"/>
        <v>Gordon Handmore</v>
      </c>
      <c r="K1540">
        <v>91</v>
      </c>
      <c r="L1540" t="str">
        <f t="shared" si="122"/>
        <v>Normal Heart Rate</v>
      </c>
      <c r="O1540">
        <v>198694</v>
      </c>
      <c r="P1540" s="2" cm="1">
        <f t="array" ref="P1540">_xlfn.IFS(LEN(O1540)=8,DATE(LEFT(O1540,4),MID(O1540,5,2),RIGHT(O1540,2)),LEN(O1540)=7,DATE(LEFT(O1540,4),MID(O1540,5,1),RIGHT(O1540,2)),LEN(O1540)=6,DATE(LEFT(O1540,4),MID(O1540,5,1),RIGHT(O1540,1)))</f>
        <v>31659</v>
      </c>
      <c r="R1540">
        <v>15</v>
      </c>
      <c r="S1540" t="str">
        <f t="shared" si="123"/>
        <v>Normal</v>
      </c>
      <c r="U1540">
        <v>2024616</v>
      </c>
      <c r="V1540" s="2" cm="1">
        <f t="array" ref="V1540">_xlfn.IFS(LEN(U1540)=8,DATE(LEFT(U1540,4),MID(U1540,5,2),RIGHT(U1540,2)),LEN(U1540)=7,DATE(LEFT(U1540,4),MID(U1540,5,1),RIGHT(U1540,2)),LEN(U1540)=6,DATE(LEFT(U1540,4),MID(U1540,5,1),RIGHT(U1540,1)))</f>
        <v>45459</v>
      </c>
      <c r="X1540" s="2">
        <v>35291</v>
      </c>
      <c r="Y1540">
        <f t="shared" ca="1" si="124"/>
        <v>28</v>
      </c>
    </row>
    <row r="1541" spans="3:25" x14ac:dyDescent="0.25">
      <c r="C1541" t="s">
        <v>4500</v>
      </c>
      <c r="D1541" t="s">
        <v>4501</v>
      </c>
      <c r="F1541" t="str">
        <f t="shared" si="120"/>
        <v>Desiree Baudichon</v>
      </c>
      <c r="H1541" t="str">
        <f t="shared" si="121"/>
        <v>Desiree Baudichon</v>
      </c>
      <c r="K1541">
        <v>80</v>
      </c>
      <c r="L1541" t="str">
        <f t="shared" si="122"/>
        <v>Normal Heart Rate</v>
      </c>
      <c r="O1541">
        <v>199697</v>
      </c>
      <c r="P1541" s="2" cm="1">
        <f t="array" ref="P1541">_xlfn.IFS(LEN(O1541)=8,DATE(LEFT(O1541,4),MID(O1541,5,2),RIGHT(O1541,2)),LEN(O1541)=7,DATE(LEFT(O1541,4),MID(O1541,5,1),RIGHT(O1541,2)),LEN(O1541)=6,DATE(LEFT(O1541,4),MID(O1541,5,1),RIGHT(O1541,1)))</f>
        <v>35315</v>
      </c>
      <c r="R1541">
        <v>15</v>
      </c>
      <c r="S1541" t="str">
        <f t="shared" si="123"/>
        <v>Normal</v>
      </c>
      <c r="U1541">
        <v>202465</v>
      </c>
      <c r="V1541" s="2" cm="1">
        <f t="array" ref="V1541">_xlfn.IFS(LEN(U1541)=8,DATE(LEFT(U1541,4),MID(U1541,5,2),RIGHT(U1541,2)),LEN(U1541)=7,DATE(LEFT(U1541,4),MID(U1541,5,1),RIGHT(U1541,2)),LEN(U1541)=6,DATE(LEFT(U1541,4),MID(U1541,5,1),RIGHT(U1541,1)))</f>
        <v>45448</v>
      </c>
      <c r="X1541" s="2">
        <v>30854</v>
      </c>
      <c r="Y1541">
        <f t="shared" ca="1" si="124"/>
        <v>40</v>
      </c>
    </row>
    <row r="1542" spans="3:25" x14ac:dyDescent="0.25">
      <c r="C1542" t="s">
        <v>4503</v>
      </c>
      <c r="D1542" t="s">
        <v>4504</v>
      </c>
      <c r="F1542" t="str">
        <f t="shared" si="120"/>
        <v>Charmaine Batho</v>
      </c>
      <c r="H1542" t="str">
        <f t="shared" si="121"/>
        <v>Charmaine Batho</v>
      </c>
      <c r="K1542">
        <v>85</v>
      </c>
      <c r="L1542" t="str">
        <f t="shared" si="122"/>
        <v>Normal Heart Rate</v>
      </c>
      <c r="O1542">
        <v>1996814</v>
      </c>
      <c r="P1542" s="2" cm="1">
        <f t="array" ref="P1542">_xlfn.IFS(LEN(O1542)=8,DATE(LEFT(O1542,4),MID(O1542,5,2),RIGHT(O1542,2)),LEN(O1542)=7,DATE(LEFT(O1542,4),MID(O1542,5,1),RIGHT(O1542,2)),LEN(O1542)=6,DATE(LEFT(O1542,4),MID(O1542,5,1),RIGHT(O1542,1)))</f>
        <v>35291</v>
      </c>
      <c r="R1542">
        <v>15</v>
      </c>
      <c r="S1542" t="str">
        <f t="shared" si="123"/>
        <v>Normal</v>
      </c>
      <c r="U1542">
        <v>2024212</v>
      </c>
      <c r="V1542" s="2" cm="1">
        <f t="array" ref="V1542">_xlfn.IFS(LEN(U1542)=8,DATE(LEFT(U1542,4),MID(U1542,5,2),RIGHT(U1542,2)),LEN(U1542)=7,DATE(LEFT(U1542,4),MID(U1542,5,1),RIGHT(U1542,2)),LEN(U1542)=6,DATE(LEFT(U1542,4),MID(U1542,5,1),RIGHT(U1542,1)))</f>
        <v>45334</v>
      </c>
      <c r="X1542" s="2">
        <v>31783</v>
      </c>
      <c r="Y1542">
        <f t="shared" ca="1" si="124"/>
        <v>38</v>
      </c>
    </row>
    <row r="1543" spans="3:25" x14ac:dyDescent="0.25">
      <c r="C1543" t="s">
        <v>2680</v>
      </c>
      <c r="D1543" t="s">
        <v>4506</v>
      </c>
      <c r="F1543" t="str">
        <f t="shared" si="120"/>
        <v>Pavel Wharin</v>
      </c>
      <c r="H1543" t="str">
        <f t="shared" si="121"/>
        <v>Pavel Wharin</v>
      </c>
      <c r="K1543">
        <v>103</v>
      </c>
      <c r="L1543" t="str">
        <f t="shared" si="122"/>
        <v>High Heart Rate</v>
      </c>
      <c r="O1543">
        <v>1984621</v>
      </c>
      <c r="P1543" s="2" cm="1">
        <f t="array" ref="P1543">_xlfn.IFS(LEN(O1543)=8,DATE(LEFT(O1543,4),MID(O1543,5,2),RIGHT(O1543,2)),LEN(O1543)=7,DATE(LEFT(O1543,4),MID(O1543,5,1),RIGHT(O1543,2)),LEN(O1543)=6,DATE(LEFT(O1543,4),MID(O1543,5,1),RIGHT(O1543,1)))</f>
        <v>30854</v>
      </c>
      <c r="R1543">
        <v>20</v>
      </c>
      <c r="S1543" t="str">
        <f t="shared" si="123"/>
        <v>Normal</v>
      </c>
      <c r="U1543">
        <v>202425</v>
      </c>
      <c r="V1543" s="2" cm="1">
        <f t="array" ref="V1543">_xlfn.IFS(LEN(U1543)=8,DATE(LEFT(U1543,4),MID(U1543,5,2),RIGHT(U1543,2)),LEN(U1543)=7,DATE(LEFT(U1543,4),MID(U1543,5,1),RIGHT(U1543,2)),LEN(U1543)=6,DATE(LEFT(U1543,4),MID(U1543,5,1),RIGHT(U1543,1)))</f>
        <v>45327</v>
      </c>
      <c r="X1543" s="2">
        <v>38320</v>
      </c>
      <c r="Y1543">
        <f t="shared" ca="1" si="124"/>
        <v>20</v>
      </c>
    </row>
    <row r="1544" spans="3:25" x14ac:dyDescent="0.25">
      <c r="C1544" t="s">
        <v>4508</v>
      </c>
      <c r="D1544" t="s">
        <v>4509</v>
      </c>
      <c r="F1544" t="str">
        <f t="shared" si="120"/>
        <v>Abigail Kroin</v>
      </c>
      <c r="H1544" t="str">
        <f t="shared" si="121"/>
        <v>Abigail Kroin</v>
      </c>
      <c r="K1544">
        <v>104</v>
      </c>
      <c r="L1544" t="str">
        <f t="shared" si="122"/>
        <v>High Heart Rate</v>
      </c>
      <c r="O1544">
        <v>1987106</v>
      </c>
      <c r="P1544" s="2" cm="1">
        <f t="array" ref="P1544">_xlfn.IFS(LEN(O1544)=8,DATE(LEFT(O1544,4),MID(O1544,5,2),RIGHT(O1544,2)),LEN(O1544)=7,DATE(LEFT(O1544,4),MID(O1544,5,1),RIGHT(O1544,2)),LEN(O1544)=6,DATE(LEFT(O1544,4),MID(O1544,5,1),RIGHT(O1544,1)))</f>
        <v>31783</v>
      </c>
      <c r="R1544">
        <v>20</v>
      </c>
      <c r="S1544" t="str">
        <f t="shared" si="123"/>
        <v>Normal</v>
      </c>
      <c r="U1544">
        <v>2024128</v>
      </c>
      <c r="V1544" s="2" cm="1">
        <f t="array" ref="V1544">_xlfn.IFS(LEN(U1544)=8,DATE(LEFT(U1544,4),MID(U1544,5,2),RIGHT(U1544,2)),LEN(U1544)=7,DATE(LEFT(U1544,4),MID(U1544,5,1),RIGHT(U1544,2)),LEN(U1544)=6,DATE(LEFT(U1544,4),MID(U1544,5,1),RIGHT(U1544,1)))</f>
        <v>45319</v>
      </c>
      <c r="X1544" s="2">
        <v>36913</v>
      </c>
      <c r="Y1544">
        <f t="shared" ca="1" si="124"/>
        <v>24</v>
      </c>
    </row>
    <row r="1545" spans="3:25" x14ac:dyDescent="0.25">
      <c r="C1545" t="s">
        <v>2135</v>
      </c>
      <c r="D1545" t="s">
        <v>4511</v>
      </c>
      <c r="F1545" t="str">
        <f t="shared" si="120"/>
        <v>Jude Parrot</v>
      </c>
      <c r="H1545" t="str">
        <f t="shared" si="121"/>
        <v>Jude Parrot</v>
      </c>
      <c r="K1545">
        <v>111</v>
      </c>
      <c r="L1545" t="str">
        <f t="shared" si="122"/>
        <v>High Heart Rate</v>
      </c>
      <c r="O1545">
        <v>20041129</v>
      </c>
      <c r="P1545" s="2" cm="1">
        <f t="array" ref="P1545">_xlfn.IFS(LEN(O1545)=8,DATE(LEFT(O1545,4),MID(O1545,5,2),RIGHT(O1545,2)),LEN(O1545)=7,DATE(LEFT(O1545,4),MID(O1545,5,1),RIGHT(O1545,2)),LEN(O1545)=6,DATE(LEFT(O1545,4),MID(O1545,5,1),RIGHT(O1545,1)))</f>
        <v>38320</v>
      </c>
      <c r="R1545">
        <v>23</v>
      </c>
      <c r="S1545" t="str">
        <f t="shared" si="123"/>
        <v>Normal</v>
      </c>
      <c r="U1545">
        <v>2024527</v>
      </c>
      <c r="V1545" s="2" cm="1">
        <f t="array" ref="V1545">_xlfn.IFS(LEN(U1545)=8,DATE(LEFT(U1545,4),MID(U1545,5,2),RIGHT(U1545,2)),LEN(U1545)=7,DATE(LEFT(U1545,4),MID(U1545,5,1),RIGHT(U1545,2)),LEN(U1545)=6,DATE(LEFT(U1545,4),MID(U1545,5,1),RIGHT(U1545,1)))</f>
        <v>45439</v>
      </c>
      <c r="X1545" s="2">
        <v>37879</v>
      </c>
      <c r="Y1545">
        <f t="shared" ca="1" si="124"/>
        <v>21</v>
      </c>
    </row>
    <row r="1546" spans="3:25" x14ac:dyDescent="0.25">
      <c r="C1546" t="s">
        <v>2970</v>
      </c>
      <c r="D1546" t="s">
        <v>4513</v>
      </c>
      <c r="F1546" t="str">
        <f t="shared" si="120"/>
        <v>See Gabits</v>
      </c>
      <c r="H1546" t="str">
        <f t="shared" si="121"/>
        <v>See Gabits</v>
      </c>
      <c r="K1546">
        <v>100</v>
      </c>
      <c r="L1546" t="str">
        <f t="shared" si="122"/>
        <v>High Heart Rate</v>
      </c>
      <c r="O1546">
        <v>2001122</v>
      </c>
      <c r="P1546" s="2" cm="1">
        <f t="array" ref="P1546">_xlfn.IFS(LEN(O1546)=8,DATE(LEFT(O1546,4),MID(O1546,5,2),RIGHT(O1546,2)),LEN(O1546)=7,DATE(LEFT(O1546,4),MID(O1546,5,1),RIGHT(O1546,2)),LEN(O1546)=6,DATE(LEFT(O1546,4),MID(O1546,5,1),RIGHT(O1546,1)))</f>
        <v>36913</v>
      </c>
      <c r="R1546">
        <v>10</v>
      </c>
      <c r="S1546" t="str">
        <f t="shared" si="123"/>
        <v>Normal</v>
      </c>
      <c r="U1546">
        <v>2024129</v>
      </c>
      <c r="V1546" s="2" cm="1">
        <f t="array" ref="V1546">_xlfn.IFS(LEN(U1546)=8,DATE(LEFT(U1546,4),MID(U1546,5,2),RIGHT(U1546,2)),LEN(U1546)=7,DATE(LEFT(U1546,4),MID(U1546,5,1),RIGHT(U1546,2)),LEN(U1546)=6,DATE(LEFT(U1546,4),MID(U1546,5,1),RIGHT(U1546,1)))</f>
        <v>45320</v>
      </c>
      <c r="X1546" s="2">
        <v>36696</v>
      </c>
      <c r="Y1546">
        <f t="shared" ca="1" si="124"/>
        <v>24</v>
      </c>
    </row>
    <row r="1547" spans="3:25" x14ac:dyDescent="0.25">
      <c r="C1547" t="s">
        <v>4515</v>
      </c>
      <c r="D1547" t="s">
        <v>4516</v>
      </c>
      <c r="F1547" t="str">
        <f t="shared" si="120"/>
        <v>Demetre Murdy</v>
      </c>
      <c r="H1547" t="str">
        <f t="shared" si="121"/>
        <v>Demetre Murdy</v>
      </c>
      <c r="K1547">
        <v>91</v>
      </c>
      <c r="L1547" t="str">
        <f t="shared" si="122"/>
        <v>Normal Heart Rate</v>
      </c>
      <c r="O1547">
        <v>2003915</v>
      </c>
      <c r="P1547" s="2" cm="1">
        <f t="array" ref="P1547">_xlfn.IFS(LEN(O1547)=8,DATE(LEFT(O1547,4),MID(O1547,5,2),RIGHT(O1547,2)),LEN(O1547)=7,DATE(LEFT(O1547,4),MID(O1547,5,1),RIGHT(O1547,2)),LEN(O1547)=6,DATE(LEFT(O1547,4),MID(O1547,5,1),RIGHT(O1547,1)))</f>
        <v>37879</v>
      </c>
      <c r="R1547">
        <v>9</v>
      </c>
      <c r="S1547" t="str">
        <f t="shared" si="123"/>
        <v>Normal</v>
      </c>
      <c r="U1547">
        <v>2024618</v>
      </c>
      <c r="V1547" s="2" cm="1">
        <f t="array" ref="V1547">_xlfn.IFS(LEN(U1547)=8,DATE(LEFT(U1547,4),MID(U1547,5,2),RIGHT(U1547,2)),LEN(U1547)=7,DATE(LEFT(U1547,4),MID(U1547,5,1),RIGHT(U1547,2)),LEN(U1547)=6,DATE(LEFT(U1547,4),MID(U1547,5,1),RIGHT(U1547,1)))</f>
        <v>45461</v>
      </c>
      <c r="X1547" s="2">
        <v>33958</v>
      </c>
      <c r="Y1547">
        <f t="shared" ca="1" si="124"/>
        <v>32</v>
      </c>
    </row>
    <row r="1548" spans="3:25" x14ac:dyDescent="0.25">
      <c r="C1548" t="s">
        <v>4518</v>
      </c>
      <c r="D1548" t="s">
        <v>4519</v>
      </c>
      <c r="F1548" t="str">
        <f t="shared" si="120"/>
        <v>Drusilla Duerden</v>
      </c>
      <c r="H1548" t="str">
        <f t="shared" si="121"/>
        <v>Drusilla Duerden</v>
      </c>
      <c r="K1548">
        <v>100</v>
      </c>
      <c r="L1548" t="str">
        <f t="shared" si="122"/>
        <v>High Heart Rate</v>
      </c>
      <c r="O1548">
        <v>2000619</v>
      </c>
      <c r="P1548" s="2" cm="1">
        <f t="array" ref="P1548">_xlfn.IFS(LEN(O1548)=8,DATE(LEFT(O1548,4),MID(O1548,5,2),RIGHT(O1548,2)),LEN(O1548)=7,DATE(LEFT(O1548,4),MID(O1548,5,1),RIGHT(O1548,2)),LEN(O1548)=6,DATE(LEFT(O1548,4),MID(O1548,5,1),RIGHT(O1548,1)))</f>
        <v>36696</v>
      </c>
      <c r="R1548">
        <v>15</v>
      </c>
      <c r="S1548" t="str">
        <f t="shared" si="123"/>
        <v>Normal</v>
      </c>
      <c r="U1548">
        <v>2024415</v>
      </c>
      <c r="V1548" s="2" cm="1">
        <f t="array" ref="V1548">_xlfn.IFS(LEN(U1548)=8,DATE(LEFT(U1548,4),MID(U1548,5,2),RIGHT(U1548,2)),LEN(U1548)=7,DATE(LEFT(U1548,4),MID(U1548,5,1),RIGHT(U1548,2)),LEN(U1548)=6,DATE(LEFT(U1548,4),MID(U1548,5,1),RIGHT(U1548,1)))</f>
        <v>45397</v>
      </c>
      <c r="X1548" s="2">
        <v>37176</v>
      </c>
      <c r="Y1548">
        <f t="shared" ca="1" si="124"/>
        <v>23</v>
      </c>
    </row>
    <row r="1549" spans="3:25" x14ac:dyDescent="0.25">
      <c r="C1549" t="s">
        <v>4521</v>
      </c>
      <c r="D1549" t="s">
        <v>4522</v>
      </c>
      <c r="F1549" t="str">
        <f t="shared" si="120"/>
        <v>Brnaba Peaddie</v>
      </c>
      <c r="H1549" t="str">
        <f t="shared" si="121"/>
        <v>Brnaba Peaddie</v>
      </c>
      <c r="K1549">
        <v>96</v>
      </c>
      <c r="L1549" t="str">
        <f t="shared" si="122"/>
        <v>Normal Heart Rate</v>
      </c>
      <c r="O1549">
        <v>19921220</v>
      </c>
      <c r="P1549" s="2" cm="1">
        <f t="array" ref="P1549">_xlfn.IFS(LEN(O1549)=8,DATE(LEFT(O1549,4),MID(O1549,5,2),RIGHT(O1549,2)),LEN(O1549)=7,DATE(LEFT(O1549,4),MID(O1549,5,1),RIGHT(O1549,2)),LEN(O1549)=6,DATE(LEFT(O1549,4),MID(O1549,5,1),RIGHT(O1549,1)))</f>
        <v>33958</v>
      </c>
      <c r="R1549">
        <v>18</v>
      </c>
      <c r="S1549" t="str">
        <f t="shared" si="123"/>
        <v>Normal</v>
      </c>
      <c r="U1549">
        <v>2024430</v>
      </c>
      <c r="V1549" s="2" cm="1">
        <f t="array" ref="V1549">_xlfn.IFS(LEN(U1549)=8,DATE(LEFT(U1549,4),MID(U1549,5,2),RIGHT(U1549,2)),LEN(U1549)=7,DATE(LEFT(U1549,4),MID(U1549,5,1),RIGHT(U1549,2)),LEN(U1549)=6,DATE(LEFT(U1549,4),MID(U1549,5,1),RIGHT(U1549,1)))</f>
        <v>45412</v>
      </c>
      <c r="X1549" s="2">
        <v>39043</v>
      </c>
      <c r="Y1549">
        <f t="shared" ca="1" si="124"/>
        <v>18</v>
      </c>
    </row>
    <row r="1550" spans="3:25" x14ac:dyDescent="0.25">
      <c r="C1550" t="s">
        <v>282</v>
      </c>
      <c r="D1550" t="s">
        <v>4524</v>
      </c>
      <c r="F1550" t="str">
        <f t="shared" si="120"/>
        <v>Janette Peyes</v>
      </c>
      <c r="H1550" t="str">
        <f t="shared" si="121"/>
        <v>Janette Peyes</v>
      </c>
      <c r="K1550">
        <v>89</v>
      </c>
      <c r="L1550" t="str">
        <f t="shared" si="122"/>
        <v>Normal Heart Rate</v>
      </c>
      <c r="O1550">
        <v>20011012</v>
      </c>
      <c r="P1550" s="2" cm="1">
        <f t="array" ref="P1550">_xlfn.IFS(LEN(O1550)=8,DATE(LEFT(O1550,4),MID(O1550,5,2),RIGHT(O1550,2)),LEN(O1550)=7,DATE(LEFT(O1550,4),MID(O1550,5,1),RIGHT(O1550,2)),LEN(O1550)=6,DATE(LEFT(O1550,4),MID(O1550,5,1),RIGHT(O1550,1)))</f>
        <v>37176</v>
      </c>
      <c r="R1550">
        <v>10</v>
      </c>
      <c r="S1550" t="str">
        <f t="shared" si="123"/>
        <v>Normal</v>
      </c>
      <c r="U1550">
        <v>2024430</v>
      </c>
      <c r="V1550" s="2" cm="1">
        <f t="array" ref="V1550">_xlfn.IFS(LEN(U1550)=8,DATE(LEFT(U1550,4),MID(U1550,5,2),RIGHT(U1550,2)),LEN(U1550)=7,DATE(LEFT(U1550,4),MID(U1550,5,1),RIGHT(U1550,2)),LEN(U1550)=6,DATE(LEFT(U1550,4),MID(U1550,5,1),RIGHT(U1550,1)))</f>
        <v>45412</v>
      </c>
      <c r="X1550" s="2">
        <v>24484</v>
      </c>
      <c r="Y1550">
        <f t="shared" ca="1" si="124"/>
        <v>58</v>
      </c>
    </row>
    <row r="1551" spans="3:25" x14ac:dyDescent="0.25">
      <c r="C1551" t="s">
        <v>4526</v>
      </c>
      <c r="D1551" t="s">
        <v>4527</v>
      </c>
      <c r="F1551" t="str">
        <f t="shared" si="120"/>
        <v>Matthaeus Colloby</v>
      </c>
      <c r="H1551" t="str">
        <f t="shared" si="121"/>
        <v>Matthaeus Colloby</v>
      </c>
      <c r="K1551">
        <v>110</v>
      </c>
      <c r="L1551" t="str">
        <f t="shared" si="122"/>
        <v>High Heart Rate</v>
      </c>
      <c r="O1551">
        <v>20061122</v>
      </c>
      <c r="P1551" s="2" cm="1">
        <f t="array" ref="P1551">_xlfn.IFS(LEN(O1551)=8,DATE(LEFT(O1551,4),MID(O1551,5,2),RIGHT(O1551,2)),LEN(O1551)=7,DATE(LEFT(O1551,4),MID(O1551,5,1),RIGHT(O1551,2)),LEN(O1551)=6,DATE(LEFT(O1551,4),MID(O1551,5,1),RIGHT(O1551,1)))</f>
        <v>39043</v>
      </c>
      <c r="R1551">
        <v>16</v>
      </c>
      <c r="S1551" t="str">
        <f t="shared" si="123"/>
        <v>Normal</v>
      </c>
      <c r="U1551">
        <v>202464</v>
      </c>
      <c r="V1551" s="2" cm="1">
        <f t="array" ref="V1551">_xlfn.IFS(LEN(U1551)=8,DATE(LEFT(U1551,4),MID(U1551,5,2),RIGHT(U1551,2)),LEN(U1551)=7,DATE(LEFT(U1551,4),MID(U1551,5,1),RIGHT(U1551,2)),LEN(U1551)=6,DATE(LEFT(U1551,4),MID(U1551,5,1),RIGHT(U1551,1)))</f>
        <v>45447</v>
      </c>
      <c r="X1551" s="2">
        <v>35458</v>
      </c>
      <c r="Y1551">
        <f t="shared" ca="1" si="124"/>
        <v>28</v>
      </c>
    </row>
    <row r="1552" spans="3:25" x14ac:dyDescent="0.25">
      <c r="C1552" t="s">
        <v>4529</v>
      </c>
      <c r="D1552" t="s">
        <v>4530</v>
      </c>
      <c r="F1552" t="str">
        <f t="shared" si="120"/>
        <v>Kristopher Joselevitz</v>
      </c>
      <c r="H1552" t="str">
        <f t="shared" si="121"/>
        <v>Kristopher Joselevitz</v>
      </c>
      <c r="K1552">
        <v>86</v>
      </c>
      <c r="L1552" t="str">
        <f t="shared" si="122"/>
        <v>Normal Heart Rate</v>
      </c>
      <c r="O1552">
        <v>1967112</v>
      </c>
      <c r="P1552" s="2" cm="1">
        <f t="array" ref="P1552">_xlfn.IFS(LEN(O1552)=8,DATE(LEFT(O1552,4),MID(O1552,5,2),RIGHT(O1552,2)),LEN(O1552)=7,DATE(LEFT(O1552,4),MID(O1552,5,1),RIGHT(O1552,2)),LEN(O1552)=6,DATE(LEFT(O1552,4),MID(O1552,5,1),RIGHT(O1552,1)))</f>
        <v>24484</v>
      </c>
      <c r="R1552">
        <v>11</v>
      </c>
      <c r="S1552" t="str">
        <f t="shared" si="123"/>
        <v>Normal</v>
      </c>
      <c r="U1552">
        <v>2024412</v>
      </c>
      <c r="V1552" s="2" cm="1">
        <f t="array" ref="V1552">_xlfn.IFS(LEN(U1552)=8,DATE(LEFT(U1552,4),MID(U1552,5,2),RIGHT(U1552,2)),LEN(U1552)=7,DATE(LEFT(U1552,4),MID(U1552,5,1),RIGHT(U1552,2)),LEN(U1552)=6,DATE(LEFT(U1552,4),MID(U1552,5,1),RIGHT(U1552,1)))</f>
        <v>45394</v>
      </c>
      <c r="X1552" s="2">
        <v>36588</v>
      </c>
      <c r="Y1552">
        <f t="shared" ca="1" si="124"/>
        <v>25</v>
      </c>
    </row>
    <row r="1553" spans="3:25" x14ac:dyDescent="0.25">
      <c r="C1553" t="s">
        <v>4532</v>
      </c>
      <c r="D1553" t="s">
        <v>4533</v>
      </c>
      <c r="F1553" t="str">
        <f t="shared" si="120"/>
        <v>Tabby Sallery</v>
      </c>
      <c r="H1553" t="str">
        <f t="shared" si="121"/>
        <v>Tabby Sallery</v>
      </c>
      <c r="K1553">
        <v>96</v>
      </c>
      <c r="L1553" t="str">
        <f t="shared" si="122"/>
        <v>Normal Heart Rate</v>
      </c>
      <c r="O1553">
        <v>1997128</v>
      </c>
      <c r="P1553" s="2" cm="1">
        <f t="array" ref="P1553">_xlfn.IFS(LEN(O1553)=8,DATE(LEFT(O1553,4),MID(O1553,5,2),RIGHT(O1553,2)),LEN(O1553)=7,DATE(LEFT(O1553,4),MID(O1553,5,1),RIGHT(O1553,2)),LEN(O1553)=6,DATE(LEFT(O1553,4),MID(O1553,5,1),RIGHT(O1553,1)))</f>
        <v>35458</v>
      </c>
      <c r="R1553">
        <v>15</v>
      </c>
      <c r="S1553" t="str">
        <f t="shared" si="123"/>
        <v>Normal</v>
      </c>
      <c r="U1553">
        <v>202419</v>
      </c>
      <c r="V1553" s="2" cm="1">
        <f t="array" ref="V1553">_xlfn.IFS(LEN(U1553)=8,DATE(LEFT(U1553,4),MID(U1553,5,2),RIGHT(U1553,2)),LEN(U1553)=7,DATE(LEFT(U1553,4),MID(U1553,5,1),RIGHT(U1553,2)),LEN(U1553)=6,DATE(LEFT(U1553,4),MID(U1553,5,1),RIGHT(U1553,1)))</f>
        <v>45300</v>
      </c>
      <c r="X1553" s="2">
        <v>37786</v>
      </c>
      <c r="Y1553">
        <f t="shared" ca="1" si="124"/>
        <v>21</v>
      </c>
    </row>
    <row r="1554" spans="3:25" x14ac:dyDescent="0.25">
      <c r="C1554" t="s">
        <v>4535</v>
      </c>
      <c r="D1554" t="s">
        <v>4536</v>
      </c>
      <c r="F1554" t="str">
        <f t="shared" si="120"/>
        <v>Anthe Vickers</v>
      </c>
      <c r="H1554" t="str">
        <f t="shared" si="121"/>
        <v>Anthe Vickers</v>
      </c>
      <c r="K1554">
        <v>80</v>
      </c>
      <c r="L1554" t="str">
        <f t="shared" si="122"/>
        <v>Normal Heart Rate</v>
      </c>
      <c r="O1554">
        <v>200033</v>
      </c>
      <c r="P1554" s="2" cm="1">
        <f t="array" ref="P1554">_xlfn.IFS(LEN(O1554)=8,DATE(LEFT(O1554,4),MID(O1554,5,2),RIGHT(O1554,2)),LEN(O1554)=7,DATE(LEFT(O1554,4),MID(O1554,5,1),RIGHT(O1554,2)),LEN(O1554)=6,DATE(LEFT(O1554,4),MID(O1554,5,1),RIGHT(O1554,1)))</f>
        <v>36588</v>
      </c>
      <c r="R1554">
        <v>11</v>
      </c>
      <c r="S1554" t="str">
        <f t="shared" si="123"/>
        <v>Normal</v>
      </c>
      <c r="U1554">
        <v>202433</v>
      </c>
      <c r="V1554" s="2" cm="1">
        <f t="array" ref="V1554">_xlfn.IFS(LEN(U1554)=8,DATE(LEFT(U1554,4),MID(U1554,5,2),RIGHT(U1554,2)),LEN(U1554)=7,DATE(LEFT(U1554,4),MID(U1554,5,1),RIGHT(U1554,2)),LEN(U1554)=6,DATE(LEFT(U1554,4),MID(U1554,5,1),RIGHT(U1554,1)))</f>
        <v>45354</v>
      </c>
      <c r="X1554" s="2">
        <v>34077</v>
      </c>
      <c r="Y1554">
        <f t="shared" ca="1" si="124"/>
        <v>31</v>
      </c>
    </row>
    <row r="1555" spans="3:25" x14ac:dyDescent="0.25">
      <c r="C1555" t="s">
        <v>4538</v>
      </c>
      <c r="D1555" t="s">
        <v>4539</v>
      </c>
      <c r="F1555" t="str">
        <f t="shared" si="120"/>
        <v>Murry Lumox</v>
      </c>
      <c r="H1555" t="str">
        <f t="shared" si="121"/>
        <v>Murry Lumox</v>
      </c>
      <c r="K1555">
        <v>100</v>
      </c>
      <c r="L1555" t="str">
        <f t="shared" si="122"/>
        <v>High Heart Rate</v>
      </c>
      <c r="O1555">
        <v>2003614</v>
      </c>
      <c r="P1555" s="2" cm="1">
        <f t="array" ref="P1555">_xlfn.IFS(LEN(O1555)=8,DATE(LEFT(O1555,4),MID(O1555,5,2),RIGHT(O1555,2)),LEN(O1555)=7,DATE(LEFT(O1555,4),MID(O1555,5,1),RIGHT(O1555,2)),LEN(O1555)=6,DATE(LEFT(O1555,4),MID(O1555,5,1),RIGHT(O1555,1)))</f>
        <v>37786</v>
      </c>
      <c r="R1555">
        <v>12</v>
      </c>
      <c r="S1555" t="str">
        <f t="shared" si="123"/>
        <v>Normal</v>
      </c>
      <c r="U1555">
        <v>2024523</v>
      </c>
      <c r="V1555" s="2" cm="1">
        <f t="array" ref="V1555">_xlfn.IFS(LEN(U1555)=8,DATE(LEFT(U1555,4),MID(U1555,5,2),RIGHT(U1555,2)),LEN(U1555)=7,DATE(LEFT(U1555,4),MID(U1555,5,1),RIGHT(U1555,2)),LEN(U1555)=6,DATE(LEFT(U1555,4),MID(U1555,5,1),RIGHT(U1555,1)))</f>
        <v>45435</v>
      </c>
      <c r="X1555" s="2">
        <v>35633</v>
      </c>
      <c r="Y1555">
        <f t="shared" ca="1" si="124"/>
        <v>27</v>
      </c>
    </row>
    <row r="1556" spans="3:25" x14ac:dyDescent="0.25">
      <c r="C1556" t="s">
        <v>4541</v>
      </c>
      <c r="D1556" t="s">
        <v>4542</v>
      </c>
      <c r="F1556" t="str">
        <f t="shared" si="120"/>
        <v>Ulrika McGurn</v>
      </c>
      <c r="H1556" t="str">
        <f t="shared" si="121"/>
        <v>Ulrika McGurn</v>
      </c>
      <c r="K1556">
        <v>85</v>
      </c>
      <c r="L1556" t="str">
        <f t="shared" si="122"/>
        <v>Normal Heart Rate</v>
      </c>
      <c r="O1556">
        <v>1993418</v>
      </c>
      <c r="P1556" s="2" cm="1">
        <f t="array" ref="P1556">_xlfn.IFS(LEN(O1556)=8,DATE(LEFT(O1556,4),MID(O1556,5,2),RIGHT(O1556,2)),LEN(O1556)=7,DATE(LEFT(O1556,4),MID(O1556,5,1),RIGHT(O1556,2)),LEN(O1556)=6,DATE(LEFT(O1556,4),MID(O1556,5,1),RIGHT(O1556,1)))</f>
        <v>34077</v>
      </c>
      <c r="R1556">
        <v>17</v>
      </c>
      <c r="S1556" t="str">
        <f t="shared" si="123"/>
        <v>Normal</v>
      </c>
      <c r="U1556">
        <v>2024519</v>
      </c>
      <c r="V1556" s="2" cm="1">
        <f t="array" ref="V1556">_xlfn.IFS(LEN(U1556)=8,DATE(LEFT(U1556,4),MID(U1556,5,2),RIGHT(U1556,2)),LEN(U1556)=7,DATE(LEFT(U1556,4),MID(U1556,5,1),RIGHT(U1556,2)),LEN(U1556)=6,DATE(LEFT(U1556,4),MID(U1556,5,1),RIGHT(U1556,1)))</f>
        <v>45431</v>
      </c>
      <c r="X1556" s="2">
        <v>36198</v>
      </c>
      <c r="Y1556">
        <f t="shared" ca="1" si="124"/>
        <v>26</v>
      </c>
    </row>
    <row r="1557" spans="3:25" x14ac:dyDescent="0.25">
      <c r="C1557" t="s">
        <v>4544</v>
      </c>
      <c r="D1557" t="s">
        <v>1526</v>
      </c>
      <c r="F1557" t="str">
        <f t="shared" si="120"/>
        <v>Chickie Ransome</v>
      </c>
      <c r="H1557" t="str">
        <f t="shared" si="121"/>
        <v>Chickie Ransome</v>
      </c>
      <c r="K1557">
        <v>86</v>
      </c>
      <c r="L1557" t="str">
        <f t="shared" si="122"/>
        <v>Normal Heart Rate</v>
      </c>
      <c r="O1557">
        <v>1997722</v>
      </c>
      <c r="P1557" s="2" cm="1">
        <f t="array" ref="P1557">_xlfn.IFS(LEN(O1557)=8,DATE(LEFT(O1557,4),MID(O1557,5,2),RIGHT(O1557,2)),LEN(O1557)=7,DATE(LEFT(O1557,4),MID(O1557,5,1),RIGHT(O1557,2)),LEN(O1557)=6,DATE(LEFT(O1557,4),MID(O1557,5,1),RIGHT(O1557,1)))</f>
        <v>35633</v>
      </c>
      <c r="R1557">
        <v>9</v>
      </c>
      <c r="S1557" t="str">
        <f t="shared" si="123"/>
        <v>Normal</v>
      </c>
      <c r="U1557">
        <v>2024528</v>
      </c>
      <c r="V1557" s="2" cm="1">
        <f t="array" ref="V1557">_xlfn.IFS(LEN(U1557)=8,DATE(LEFT(U1557,4),MID(U1557,5,2),RIGHT(U1557,2)),LEN(U1557)=7,DATE(LEFT(U1557,4),MID(U1557,5,1),RIGHT(U1557,2)),LEN(U1557)=6,DATE(LEFT(U1557,4),MID(U1557,5,1),RIGHT(U1557,1)))</f>
        <v>45440</v>
      </c>
      <c r="X1557" s="2">
        <v>36541</v>
      </c>
      <c r="Y1557">
        <f t="shared" ca="1" si="124"/>
        <v>25</v>
      </c>
    </row>
    <row r="1558" spans="3:25" x14ac:dyDescent="0.25">
      <c r="C1558" t="s">
        <v>4546</v>
      </c>
      <c r="D1558" t="s">
        <v>4547</v>
      </c>
      <c r="F1558" t="str">
        <f t="shared" si="120"/>
        <v>Clay Hannis</v>
      </c>
      <c r="H1558" t="str">
        <f t="shared" si="121"/>
        <v>Clay Hannis</v>
      </c>
      <c r="K1558">
        <v>89</v>
      </c>
      <c r="L1558" t="str">
        <f t="shared" si="122"/>
        <v>Normal Heart Rate</v>
      </c>
      <c r="O1558">
        <v>199927</v>
      </c>
      <c r="P1558" s="2" cm="1">
        <f t="array" ref="P1558">_xlfn.IFS(LEN(O1558)=8,DATE(LEFT(O1558,4),MID(O1558,5,2),RIGHT(O1558,2)),LEN(O1558)=7,DATE(LEFT(O1558,4),MID(O1558,5,1),RIGHT(O1558,2)),LEN(O1558)=6,DATE(LEFT(O1558,4),MID(O1558,5,1),RIGHT(O1558,1)))</f>
        <v>36198</v>
      </c>
      <c r="R1558">
        <v>10</v>
      </c>
      <c r="S1558" t="str">
        <f t="shared" si="123"/>
        <v>Normal</v>
      </c>
      <c r="U1558">
        <v>202418</v>
      </c>
      <c r="V1558" s="2" cm="1">
        <f t="array" ref="V1558">_xlfn.IFS(LEN(U1558)=8,DATE(LEFT(U1558,4),MID(U1558,5,2),RIGHT(U1558,2)),LEN(U1558)=7,DATE(LEFT(U1558,4),MID(U1558,5,1),RIGHT(U1558,2)),LEN(U1558)=6,DATE(LEFT(U1558,4),MID(U1558,5,1),RIGHT(U1558,1)))</f>
        <v>45299</v>
      </c>
      <c r="X1558" s="2">
        <v>37405</v>
      </c>
      <c r="Y1558">
        <f t="shared" ca="1" si="124"/>
        <v>22</v>
      </c>
    </row>
    <row r="1559" spans="3:25" x14ac:dyDescent="0.25">
      <c r="C1559" t="s">
        <v>3329</v>
      </c>
      <c r="D1559" t="s">
        <v>4549</v>
      </c>
      <c r="F1559" t="str">
        <f t="shared" si="120"/>
        <v>Gertie Wearing</v>
      </c>
      <c r="H1559" t="str">
        <f t="shared" si="121"/>
        <v>Gertie Wearing</v>
      </c>
      <c r="K1559">
        <v>95</v>
      </c>
      <c r="L1559" t="str">
        <f t="shared" si="122"/>
        <v>Normal Heart Rate</v>
      </c>
      <c r="O1559">
        <v>2000116</v>
      </c>
      <c r="P1559" s="2" cm="1">
        <f t="array" ref="P1559">_xlfn.IFS(LEN(O1559)=8,DATE(LEFT(O1559,4),MID(O1559,5,2),RIGHT(O1559,2)),LEN(O1559)=7,DATE(LEFT(O1559,4),MID(O1559,5,1),RIGHT(O1559,2)),LEN(O1559)=6,DATE(LEFT(O1559,4),MID(O1559,5,1),RIGHT(O1559,1)))</f>
        <v>36541</v>
      </c>
      <c r="R1559">
        <v>15</v>
      </c>
      <c r="S1559" t="str">
        <f t="shared" si="123"/>
        <v>Normal</v>
      </c>
      <c r="U1559">
        <v>2024428</v>
      </c>
      <c r="V1559" s="2" cm="1">
        <f t="array" ref="V1559">_xlfn.IFS(LEN(U1559)=8,DATE(LEFT(U1559,4),MID(U1559,5,2),RIGHT(U1559,2)),LEN(U1559)=7,DATE(LEFT(U1559,4),MID(U1559,5,1),RIGHT(U1559,2)),LEN(U1559)=6,DATE(LEFT(U1559,4),MID(U1559,5,1),RIGHT(U1559,1)))</f>
        <v>45410</v>
      </c>
      <c r="X1559" s="2">
        <v>35697</v>
      </c>
      <c r="Y1559">
        <f t="shared" ca="1" si="124"/>
        <v>27</v>
      </c>
    </row>
    <row r="1560" spans="3:25" x14ac:dyDescent="0.25">
      <c r="C1560" t="s">
        <v>252</v>
      </c>
      <c r="D1560" t="s">
        <v>4551</v>
      </c>
      <c r="F1560" t="str">
        <f t="shared" si="120"/>
        <v>Marchall Glander</v>
      </c>
      <c r="H1560" t="str">
        <f t="shared" si="121"/>
        <v>Marchall Glander</v>
      </c>
      <c r="K1560">
        <v>78</v>
      </c>
      <c r="L1560" t="str">
        <f t="shared" si="122"/>
        <v>Normal Heart Rate</v>
      </c>
      <c r="O1560">
        <v>2002529</v>
      </c>
      <c r="P1560" s="2" cm="1">
        <f t="array" ref="P1560">_xlfn.IFS(LEN(O1560)=8,DATE(LEFT(O1560,4),MID(O1560,5,2),RIGHT(O1560,2)),LEN(O1560)=7,DATE(LEFT(O1560,4),MID(O1560,5,1),RIGHT(O1560,2)),LEN(O1560)=6,DATE(LEFT(O1560,4),MID(O1560,5,1),RIGHT(O1560,1)))</f>
        <v>37405</v>
      </c>
      <c r="R1560">
        <v>20</v>
      </c>
      <c r="S1560" t="str">
        <f t="shared" si="123"/>
        <v>Normal</v>
      </c>
      <c r="U1560">
        <v>2024411</v>
      </c>
      <c r="V1560" s="2" cm="1">
        <f t="array" ref="V1560">_xlfn.IFS(LEN(U1560)=8,DATE(LEFT(U1560,4),MID(U1560,5,2),RIGHT(U1560,2)),LEN(U1560)=7,DATE(LEFT(U1560,4),MID(U1560,5,1),RIGHT(U1560,2)),LEN(U1560)=6,DATE(LEFT(U1560,4),MID(U1560,5,1),RIGHT(U1560,1)))</f>
        <v>45393</v>
      </c>
      <c r="X1560" s="2">
        <v>29552</v>
      </c>
      <c r="Y1560">
        <f t="shared" ca="1" si="124"/>
        <v>44</v>
      </c>
    </row>
    <row r="1561" spans="3:25" x14ac:dyDescent="0.25">
      <c r="C1561" t="s">
        <v>4553</v>
      </c>
      <c r="D1561" t="s">
        <v>4554</v>
      </c>
      <c r="F1561" t="str">
        <f t="shared" si="120"/>
        <v>Leia Leman</v>
      </c>
      <c r="H1561" t="str">
        <f t="shared" si="121"/>
        <v>Leia Leman</v>
      </c>
      <c r="K1561">
        <v>89</v>
      </c>
      <c r="L1561" t="str">
        <f t="shared" si="122"/>
        <v>Normal Heart Rate</v>
      </c>
      <c r="O1561">
        <v>1997924</v>
      </c>
      <c r="P1561" s="2" cm="1">
        <f t="array" ref="P1561">_xlfn.IFS(LEN(O1561)=8,DATE(LEFT(O1561,4),MID(O1561,5,2),RIGHT(O1561,2)),LEN(O1561)=7,DATE(LEFT(O1561,4),MID(O1561,5,1),RIGHT(O1561,2)),LEN(O1561)=6,DATE(LEFT(O1561,4),MID(O1561,5,1),RIGHT(O1561,1)))</f>
        <v>35697</v>
      </c>
      <c r="R1561">
        <v>17</v>
      </c>
      <c r="S1561" t="str">
        <f t="shared" si="123"/>
        <v>Normal</v>
      </c>
      <c r="U1561">
        <v>2024221</v>
      </c>
      <c r="V1561" s="2" cm="1">
        <f t="array" ref="V1561">_xlfn.IFS(LEN(U1561)=8,DATE(LEFT(U1561,4),MID(U1561,5,2),RIGHT(U1561,2)),LEN(U1561)=7,DATE(LEFT(U1561,4),MID(U1561,5,1),RIGHT(U1561,2)),LEN(U1561)=6,DATE(LEFT(U1561,4),MID(U1561,5,1),RIGHT(U1561,1)))</f>
        <v>45343</v>
      </c>
      <c r="X1561" s="2">
        <v>36670</v>
      </c>
      <c r="Y1561">
        <f t="shared" ca="1" si="124"/>
        <v>24</v>
      </c>
    </row>
    <row r="1562" spans="3:25" x14ac:dyDescent="0.25">
      <c r="C1562" t="s">
        <v>4556</v>
      </c>
      <c r="D1562" t="s">
        <v>4557</v>
      </c>
      <c r="F1562" t="str">
        <f t="shared" si="120"/>
        <v>Ferrell Pabelik</v>
      </c>
      <c r="H1562" t="str">
        <f t="shared" si="121"/>
        <v>Ferrell Pabelik</v>
      </c>
      <c r="K1562">
        <v>110</v>
      </c>
      <c r="L1562" t="str">
        <f t="shared" si="122"/>
        <v>High Heart Rate</v>
      </c>
      <c r="O1562">
        <v>19801127</v>
      </c>
      <c r="P1562" s="2" cm="1">
        <f t="array" ref="P1562">_xlfn.IFS(LEN(O1562)=8,DATE(LEFT(O1562,4),MID(O1562,5,2),RIGHT(O1562,2)),LEN(O1562)=7,DATE(LEFT(O1562,4),MID(O1562,5,1),RIGHT(O1562,2)),LEN(O1562)=6,DATE(LEFT(O1562,4),MID(O1562,5,1),RIGHT(O1562,1)))</f>
        <v>29552</v>
      </c>
      <c r="R1562">
        <v>20</v>
      </c>
      <c r="S1562" t="str">
        <f t="shared" si="123"/>
        <v>Normal</v>
      </c>
      <c r="U1562">
        <v>2024420</v>
      </c>
      <c r="V1562" s="2" cm="1">
        <f t="array" ref="V1562">_xlfn.IFS(LEN(U1562)=8,DATE(LEFT(U1562,4),MID(U1562,5,2),RIGHT(U1562,2)),LEN(U1562)=7,DATE(LEFT(U1562,4),MID(U1562,5,1),RIGHT(U1562,2)),LEN(U1562)=6,DATE(LEFT(U1562,4),MID(U1562,5,1),RIGHT(U1562,1)))</f>
        <v>45402</v>
      </c>
      <c r="X1562" s="2">
        <v>37547</v>
      </c>
      <c r="Y1562">
        <f t="shared" ca="1" si="124"/>
        <v>22</v>
      </c>
    </row>
    <row r="1563" spans="3:25" x14ac:dyDescent="0.25">
      <c r="C1563" t="s">
        <v>4559</v>
      </c>
      <c r="D1563" t="s">
        <v>4560</v>
      </c>
      <c r="F1563" t="str">
        <f t="shared" si="120"/>
        <v>Lucias Duffield</v>
      </c>
      <c r="H1563" t="str">
        <f t="shared" si="121"/>
        <v>Lucias Duffield</v>
      </c>
      <c r="K1563">
        <v>96</v>
      </c>
      <c r="L1563" t="str">
        <f t="shared" si="122"/>
        <v>Normal Heart Rate</v>
      </c>
      <c r="O1563">
        <v>2000524</v>
      </c>
      <c r="P1563" s="2" cm="1">
        <f t="array" ref="P1563">_xlfn.IFS(LEN(O1563)=8,DATE(LEFT(O1563,4),MID(O1563,5,2),RIGHT(O1563,2)),LEN(O1563)=7,DATE(LEFT(O1563,4),MID(O1563,5,1),RIGHT(O1563,2)),LEN(O1563)=6,DATE(LEFT(O1563,4),MID(O1563,5,1),RIGHT(O1563,1)))</f>
        <v>36670</v>
      </c>
      <c r="R1563">
        <v>20</v>
      </c>
      <c r="S1563" t="str">
        <f t="shared" si="123"/>
        <v>Normal</v>
      </c>
      <c r="U1563">
        <v>202448</v>
      </c>
      <c r="V1563" s="2" cm="1">
        <f t="array" ref="V1563">_xlfn.IFS(LEN(U1563)=8,DATE(LEFT(U1563,4),MID(U1563,5,2),RIGHT(U1563,2)),LEN(U1563)=7,DATE(LEFT(U1563,4),MID(U1563,5,1),RIGHT(U1563,2)),LEN(U1563)=6,DATE(LEFT(U1563,4),MID(U1563,5,1),RIGHT(U1563,1)))</f>
        <v>45390</v>
      </c>
      <c r="X1563" s="2">
        <v>35941</v>
      </c>
      <c r="Y1563">
        <f t="shared" ca="1" si="124"/>
        <v>26</v>
      </c>
    </row>
    <row r="1564" spans="3:25" x14ac:dyDescent="0.25">
      <c r="C1564" t="s">
        <v>568</v>
      </c>
      <c r="D1564" t="s">
        <v>4562</v>
      </c>
      <c r="F1564" t="str">
        <f t="shared" si="120"/>
        <v>Erhard Robotham</v>
      </c>
      <c r="H1564" t="str">
        <f t="shared" si="121"/>
        <v>Erhard Robotham</v>
      </c>
      <c r="K1564">
        <v>109</v>
      </c>
      <c r="L1564" t="str">
        <f t="shared" si="122"/>
        <v>High Heart Rate</v>
      </c>
      <c r="O1564">
        <v>20021018</v>
      </c>
      <c r="P1564" s="2" cm="1">
        <f t="array" ref="P1564">_xlfn.IFS(LEN(O1564)=8,DATE(LEFT(O1564,4),MID(O1564,5,2),RIGHT(O1564,2)),LEN(O1564)=7,DATE(LEFT(O1564,4),MID(O1564,5,1),RIGHT(O1564,2)),LEN(O1564)=6,DATE(LEFT(O1564,4),MID(O1564,5,1),RIGHT(O1564,1)))</f>
        <v>37547</v>
      </c>
      <c r="R1564">
        <v>12</v>
      </c>
      <c r="S1564" t="str">
        <f t="shared" si="123"/>
        <v>Normal</v>
      </c>
      <c r="U1564">
        <v>2024512</v>
      </c>
      <c r="V1564" s="2" cm="1">
        <f t="array" ref="V1564">_xlfn.IFS(LEN(U1564)=8,DATE(LEFT(U1564,4),MID(U1564,5,2),RIGHT(U1564,2)),LEN(U1564)=7,DATE(LEFT(U1564,4),MID(U1564,5,1),RIGHT(U1564,2)),LEN(U1564)=6,DATE(LEFT(U1564,4),MID(U1564,5,1),RIGHT(U1564,1)))</f>
        <v>45424</v>
      </c>
      <c r="X1564" s="2">
        <v>33715</v>
      </c>
      <c r="Y1564">
        <f t="shared" ca="1" si="124"/>
        <v>32</v>
      </c>
    </row>
    <row r="1565" spans="3:25" x14ac:dyDescent="0.25">
      <c r="C1565" t="s">
        <v>4564</v>
      </c>
      <c r="D1565" t="s">
        <v>4565</v>
      </c>
      <c r="F1565" t="str">
        <f t="shared" si="120"/>
        <v>Carter Nelissen</v>
      </c>
      <c r="H1565" t="str">
        <f t="shared" si="121"/>
        <v>Carter Nelissen</v>
      </c>
      <c r="K1565">
        <v>93</v>
      </c>
      <c r="L1565" t="str">
        <f t="shared" si="122"/>
        <v>Normal Heart Rate</v>
      </c>
      <c r="O1565">
        <v>1998526</v>
      </c>
      <c r="P1565" s="2" cm="1">
        <f t="array" ref="P1565">_xlfn.IFS(LEN(O1565)=8,DATE(LEFT(O1565,4),MID(O1565,5,2),RIGHT(O1565,2)),LEN(O1565)=7,DATE(LEFT(O1565,4),MID(O1565,5,1),RIGHT(O1565,2)),LEN(O1565)=6,DATE(LEFT(O1565,4),MID(O1565,5,1),RIGHT(O1565,1)))</f>
        <v>35941</v>
      </c>
      <c r="R1565">
        <v>12</v>
      </c>
      <c r="S1565" t="str">
        <f t="shared" si="123"/>
        <v>Normal</v>
      </c>
      <c r="U1565">
        <v>2024317</v>
      </c>
      <c r="V1565" s="2" cm="1">
        <f t="array" ref="V1565">_xlfn.IFS(LEN(U1565)=8,DATE(LEFT(U1565,4),MID(U1565,5,2),RIGHT(U1565,2)),LEN(U1565)=7,DATE(LEFT(U1565,4),MID(U1565,5,1),RIGHT(U1565,2)),LEN(U1565)=6,DATE(LEFT(U1565,4),MID(U1565,5,1),RIGHT(U1565,1)))</f>
        <v>45368</v>
      </c>
      <c r="X1565" s="2">
        <v>33124</v>
      </c>
      <c r="Y1565">
        <f t="shared" ca="1" si="124"/>
        <v>34</v>
      </c>
    </row>
    <row r="1566" spans="3:25" x14ac:dyDescent="0.25">
      <c r="C1566" t="s">
        <v>4567</v>
      </c>
      <c r="D1566" t="s">
        <v>4568</v>
      </c>
      <c r="F1566" t="str">
        <f t="shared" si="120"/>
        <v>Brien Koppel</v>
      </c>
      <c r="H1566" t="str">
        <f t="shared" si="121"/>
        <v>Brien Koppel</v>
      </c>
      <c r="K1566">
        <v>84</v>
      </c>
      <c r="L1566" t="str">
        <f t="shared" si="122"/>
        <v>Normal Heart Rate</v>
      </c>
      <c r="O1566">
        <v>1992421</v>
      </c>
      <c r="P1566" s="2" cm="1">
        <f t="array" ref="P1566">_xlfn.IFS(LEN(O1566)=8,DATE(LEFT(O1566,4),MID(O1566,5,2),RIGHT(O1566,2)),LEN(O1566)=7,DATE(LEFT(O1566,4),MID(O1566,5,1),RIGHT(O1566,2)),LEN(O1566)=6,DATE(LEFT(O1566,4),MID(O1566,5,1),RIGHT(O1566,1)))</f>
        <v>33715</v>
      </c>
      <c r="R1566">
        <v>20</v>
      </c>
      <c r="S1566" t="str">
        <f t="shared" si="123"/>
        <v>Normal</v>
      </c>
      <c r="U1566">
        <v>202466</v>
      </c>
      <c r="V1566" s="2" cm="1">
        <f t="array" ref="V1566">_xlfn.IFS(LEN(U1566)=8,DATE(LEFT(U1566,4),MID(U1566,5,2),RIGHT(U1566,2)),LEN(U1566)=7,DATE(LEFT(U1566,4),MID(U1566,5,1),RIGHT(U1566,2)),LEN(U1566)=6,DATE(LEFT(U1566,4),MID(U1566,5,1),RIGHT(U1566,1)))</f>
        <v>45449</v>
      </c>
      <c r="X1566" s="2">
        <v>29826</v>
      </c>
      <c r="Y1566">
        <f t="shared" ca="1" si="124"/>
        <v>43</v>
      </c>
    </row>
    <row r="1567" spans="3:25" x14ac:dyDescent="0.25">
      <c r="C1567" t="s">
        <v>4570</v>
      </c>
      <c r="D1567" t="s">
        <v>4571</v>
      </c>
      <c r="F1567" t="str">
        <f t="shared" si="120"/>
        <v>Donni Killcross</v>
      </c>
      <c r="H1567" t="str">
        <f t="shared" si="121"/>
        <v>Donni Killcross</v>
      </c>
      <c r="K1567">
        <v>68</v>
      </c>
      <c r="L1567" t="str">
        <f t="shared" si="122"/>
        <v>Normal Heart Rate</v>
      </c>
      <c r="O1567">
        <v>199098</v>
      </c>
      <c r="P1567" s="2" cm="1">
        <f t="array" ref="P1567">_xlfn.IFS(LEN(O1567)=8,DATE(LEFT(O1567,4),MID(O1567,5,2),RIGHT(O1567,2)),LEN(O1567)=7,DATE(LEFT(O1567,4),MID(O1567,5,1),RIGHT(O1567,2)),LEN(O1567)=6,DATE(LEFT(O1567,4),MID(O1567,5,1),RIGHT(O1567,1)))</f>
        <v>33124</v>
      </c>
      <c r="R1567">
        <v>11</v>
      </c>
      <c r="S1567" t="str">
        <f t="shared" si="123"/>
        <v>Normal</v>
      </c>
      <c r="U1567">
        <v>2024525</v>
      </c>
      <c r="V1567" s="2" cm="1">
        <f t="array" ref="V1567">_xlfn.IFS(LEN(U1567)=8,DATE(LEFT(U1567,4),MID(U1567,5,2),RIGHT(U1567,2)),LEN(U1567)=7,DATE(LEFT(U1567,4),MID(U1567,5,1),RIGHT(U1567,2)),LEN(U1567)=6,DATE(LEFT(U1567,4),MID(U1567,5,1),RIGHT(U1567,1)))</f>
        <v>45437</v>
      </c>
      <c r="X1567" s="2">
        <v>26690</v>
      </c>
      <c r="Y1567">
        <f t="shared" ca="1" si="124"/>
        <v>52</v>
      </c>
    </row>
    <row r="1568" spans="3:25" x14ac:dyDescent="0.25">
      <c r="C1568" t="s">
        <v>4573</v>
      </c>
      <c r="D1568" t="s">
        <v>515</v>
      </c>
      <c r="F1568" t="str">
        <f t="shared" si="120"/>
        <v>Denis Eskell</v>
      </c>
      <c r="H1568" t="str">
        <f t="shared" si="121"/>
        <v>Denis Eskell</v>
      </c>
      <c r="K1568">
        <v>82</v>
      </c>
      <c r="L1568" t="str">
        <f t="shared" si="122"/>
        <v>Normal Heart Rate</v>
      </c>
      <c r="O1568">
        <v>1981828</v>
      </c>
      <c r="P1568" s="2" cm="1">
        <f t="array" ref="P1568">_xlfn.IFS(LEN(O1568)=8,DATE(LEFT(O1568,4),MID(O1568,5,2),RIGHT(O1568,2)),LEN(O1568)=7,DATE(LEFT(O1568,4),MID(O1568,5,1),RIGHT(O1568,2)),LEN(O1568)=6,DATE(LEFT(O1568,4),MID(O1568,5,1),RIGHT(O1568,1)))</f>
        <v>29826</v>
      </c>
      <c r="R1568">
        <v>20</v>
      </c>
      <c r="S1568" t="str">
        <f t="shared" si="123"/>
        <v>Normal</v>
      </c>
      <c r="U1568">
        <v>2024611</v>
      </c>
      <c r="V1568" s="2" cm="1">
        <f t="array" ref="V1568">_xlfn.IFS(LEN(U1568)=8,DATE(LEFT(U1568,4),MID(U1568,5,2),RIGHT(U1568,2)),LEN(U1568)=7,DATE(LEFT(U1568,4),MID(U1568,5,1),RIGHT(U1568,2)),LEN(U1568)=6,DATE(LEFT(U1568,4),MID(U1568,5,1),RIGHT(U1568,1)))</f>
        <v>45454</v>
      </c>
      <c r="X1568" s="2">
        <v>36338</v>
      </c>
      <c r="Y1568">
        <f t="shared" ca="1" si="124"/>
        <v>25</v>
      </c>
    </row>
    <row r="1569" spans="3:25" x14ac:dyDescent="0.25">
      <c r="C1569" t="s">
        <v>4575</v>
      </c>
      <c r="D1569" t="s">
        <v>4576</v>
      </c>
      <c r="F1569" t="str">
        <f t="shared" si="120"/>
        <v>Feliza Dive</v>
      </c>
      <c r="H1569" t="str">
        <f t="shared" si="121"/>
        <v>Feliza Dive</v>
      </c>
      <c r="K1569">
        <v>75</v>
      </c>
      <c r="L1569" t="str">
        <f t="shared" si="122"/>
        <v>Normal Heart Rate</v>
      </c>
      <c r="O1569">
        <v>1973126</v>
      </c>
      <c r="P1569" s="2" cm="1">
        <f t="array" ref="P1569">_xlfn.IFS(LEN(O1569)=8,DATE(LEFT(O1569,4),MID(O1569,5,2),RIGHT(O1569,2)),LEN(O1569)=7,DATE(LEFT(O1569,4),MID(O1569,5,1),RIGHT(O1569,2)),LEN(O1569)=6,DATE(LEFT(O1569,4),MID(O1569,5,1),RIGHT(O1569,1)))</f>
        <v>26690</v>
      </c>
      <c r="R1569">
        <v>15</v>
      </c>
      <c r="S1569" t="str">
        <f t="shared" si="123"/>
        <v>Normal</v>
      </c>
      <c r="U1569">
        <v>202452</v>
      </c>
      <c r="V1569" s="2" cm="1">
        <f t="array" ref="V1569">_xlfn.IFS(LEN(U1569)=8,DATE(LEFT(U1569,4),MID(U1569,5,2),RIGHT(U1569,2)),LEN(U1569)=7,DATE(LEFT(U1569,4),MID(U1569,5,1),RIGHT(U1569,2)),LEN(U1569)=6,DATE(LEFT(U1569,4),MID(U1569,5,1),RIGHT(U1569,1)))</f>
        <v>45414</v>
      </c>
      <c r="X1569" s="2">
        <v>36049</v>
      </c>
      <c r="Y1569">
        <f t="shared" ca="1" si="124"/>
        <v>26</v>
      </c>
    </row>
    <row r="1570" spans="3:25" x14ac:dyDescent="0.25">
      <c r="C1570" t="s">
        <v>4578</v>
      </c>
      <c r="D1570" t="s">
        <v>4579</v>
      </c>
      <c r="F1570" t="str">
        <f t="shared" si="120"/>
        <v>Betta Trenoweth</v>
      </c>
      <c r="H1570" t="str">
        <f t="shared" si="121"/>
        <v>Betta Trenoweth</v>
      </c>
      <c r="K1570">
        <v>76</v>
      </c>
      <c r="L1570" t="str">
        <f t="shared" si="122"/>
        <v>Normal Heart Rate</v>
      </c>
      <c r="O1570">
        <v>1999627</v>
      </c>
      <c r="P1570" s="2" cm="1">
        <f t="array" ref="P1570">_xlfn.IFS(LEN(O1570)=8,DATE(LEFT(O1570,4),MID(O1570,5,2),RIGHT(O1570,2)),LEN(O1570)=7,DATE(LEFT(O1570,4),MID(O1570,5,1),RIGHT(O1570,2)),LEN(O1570)=6,DATE(LEFT(O1570,4),MID(O1570,5,1),RIGHT(O1570,1)))</f>
        <v>36338</v>
      </c>
      <c r="R1570">
        <v>12</v>
      </c>
      <c r="S1570" t="str">
        <f t="shared" si="123"/>
        <v>Normal</v>
      </c>
      <c r="U1570">
        <v>2024418</v>
      </c>
      <c r="V1570" s="2" cm="1">
        <f t="array" ref="V1570">_xlfn.IFS(LEN(U1570)=8,DATE(LEFT(U1570,4),MID(U1570,5,2),RIGHT(U1570,2)),LEN(U1570)=7,DATE(LEFT(U1570,4),MID(U1570,5,1),RIGHT(U1570,2)),LEN(U1570)=6,DATE(LEFT(U1570,4),MID(U1570,5,1),RIGHT(U1570,1)))</f>
        <v>45400</v>
      </c>
      <c r="X1570" s="2">
        <v>33958</v>
      </c>
      <c r="Y1570">
        <f t="shared" ca="1" si="124"/>
        <v>32</v>
      </c>
    </row>
    <row r="1571" spans="3:25" x14ac:dyDescent="0.25">
      <c r="C1571" t="s">
        <v>4581</v>
      </c>
      <c r="D1571" t="s">
        <v>4582</v>
      </c>
      <c r="F1571" t="str">
        <f t="shared" si="120"/>
        <v>Eberto Jemmison</v>
      </c>
      <c r="H1571" t="str">
        <f t="shared" si="121"/>
        <v>Eberto Jemmison</v>
      </c>
      <c r="K1571">
        <v>93</v>
      </c>
      <c r="L1571" t="str">
        <f t="shared" si="122"/>
        <v>Normal Heart Rate</v>
      </c>
      <c r="O1571">
        <v>1998911</v>
      </c>
      <c r="P1571" s="2" cm="1">
        <f t="array" ref="P1571">_xlfn.IFS(LEN(O1571)=8,DATE(LEFT(O1571,4),MID(O1571,5,2),RIGHT(O1571,2)),LEN(O1571)=7,DATE(LEFT(O1571,4),MID(O1571,5,1),RIGHT(O1571,2)),LEN(O1571)=6,DATE(LEFT(O1571,4),MID(O1571,5,1),RIGHT(O1571,1)))</f>
        <v>36049</v>
      </c>
      <c r="R1571">
        <v>15</v>
      </c>
      <c r="S1571" t="str">
        <f t="shared" si="123"/>
        <v>Normal</v>
      </c>
      <c r="U1571">
        <v>202426</v>
      </c>
      <c r="V1571" s="2" cm="1">
        <f t="array" ref="V1571">_xlfn.IFS(LEN(U1571)=8,DATE(LEFT(U1571,4),MID(U1571,5,2),RIGHT(U1571,2)),LEN(U1571)=7,DATE(LEFT(U1571,4),MID(U1571,5,1),RIGHT(U1571,2)),LEN(U1571)=6,DATE(LEFT(U1571,4),MID(U1571,5,1),RIGHT(U1571,1)))</f>
        <v>45328</v>
      </c>
      <c r="X1571" s="2">
        <v>37286</v>
      </c>
      <c r="Y1571">
        <f t="shared" ca="1" si="124"/>
        <v>23</v>
      </c>
    </row>
    <row r="1572" spans="3:25" x14ac:dyDescent="0.25">
      <c r="C1572" t="s">
        <v>4584</v>
      </c>
      <c r="D1572" t="s">
        <v>4585</v>
      </c>
      <c r="F1572" t="str">
        <f t="shared" si="120"/>
        <v>Elwyn Hubbert</v>
      </c>
      <c r="H1572" t="str">
        <f t="shared" si="121"/>
        <v>Elwyn Hubbert</v>
      </c>
      <c r="K1572">
        <v>95</v>
      </c>
      <c r="L1572" t="str">
        <f t="shared" si="122"/>
        <v>Normal Heart Rate</v>
      </c>
      <c r="O1572">
        <v>19921220</v>
      </c>
      <c r="P1572" s="2" cm="1">
        <f t="array" ref="P1572">_xlfn.IFS(LEN(O1572)=8,DATE(LEFT(O1572,4),MID(O1572,5,2),RIGHT(O1572,2)),LEN(O1572)=7,DATE(LEFT(O1572,4),MID(O1572,5,1),RIGHT(O1572,2)),LEN(O1572)=6,DATE(LEFT(O1572,4),MID(O1572,5,1),RIGHT(O1572,1)))</f>
        <v>33958</v>
      </c>
      <c r="R1572">
        <v>13</v>
      </c>
      <c r="S1572" t="str">
        <f t="shared" si="123"/>
        <v>Normal</v>
      </c>
      <c r="U1572">
        <v>2024614</v>
      </c>
      <c r="V1572" s="2" cm="1">
        <f t="array" ref="V1572">_xlfn.IFS(LEN(U1572)=8,DATE(LEFT(U1572,4),MID(U1572,5,2),RIGHT(U1572,2)),LEN(U1572)=7,DATE(LEFT(U1572,4),MID(U1572,5,1),RIGHT(U1572,2)),LEN(U1572)=6,DATE(LEFT(U1572,4),MID(U1572,5,1),RIGHT(U1572,1)))</f>
        <v>45457</v>
      </c>
      <c r="X1572" s="2">
        <v>38475</v>
      </c>
      <c r="Y1572">
        <f t="shared" ca="1" si="124"/>
        <v>19</v>
      </c>
    </row>
    <row r="1573" spans="3:25" x14ac:dyDescent="0.25">
      <c r="C1573" t="s">
        <v>4587</v>
      </c>
      <c r="D1573" t="s">
        <v>4588</v>
      </c>
      <c r="F1573" t="str">
        <f t="shared" si="120"/>
        <v>Duane Taree</v>
      </c>
      <c r="H1573" t="str">
        <f t="shared" si="121"/>
        <v>Duane Taree</v>
      </c>
      <c r="K1573">
        <v>117</v>
      </c>
      <c r="L1573" t="str">
        <f t="shared" si="122"/>
        <v>High Heart Rate</v>
      </c>
      <c r="O1573">
        <v>2002130</v>
      </c>
      <c r="P1573" s="2" cm="1">
        <f t="array" ref="P1573">_xlfn.IFS(LEN(O1573)=8,DATE(LEFT(O1573,4),MID(O1573,5,2),RIGHT(O1573,2)),LEN(O1573)=7,DATE(LEFT(O1573,4),MID(O1573,5,1),RIGHT(O1573,2)),LEN(O1573)=6,DATE(LEFT(O1573,4),MID(O1573,5,1),RIGHT(O1573,1)))</f>
        <v>37286</v>
      </c>
      <c r="R1573">
        <v>25</v>
      </c>
      <c r="S1573" t="str">
        <f t="shared" si="123"/>
        <v>Bad</v>
      </c>
      <c r="U1573">
        <v>2024424</v>
      </c>
      <c r="V1573" s="2" cm="1">
        <f t="array" ref="V1573">_xlfn.IFS(LEN(U1573)=8,DATE(LEFT(U1573,4),MID(U1573,5,2),RIGHT(U1573,2)),LEN(U1573)=7,DATE(LEFT(U1573,4),MID(U1573,5,1),RIGHT(U1573,2)),LEN(U1573)=6,DATE(LEFT(U1573,4),MID(U1573,5,1),RIGHT(U1573,1)))</f>
        <v>45406</v>
      </c>
      <c r="X1573" s="2">
        <v>37954</v>
      </c>
      <c r="Y1573">
        <f t="shared" ca="1" si="124"/>
        <v>21</v>
      </c>
    </row>
    <row r="1574" spans="3:25" x14ac:dyDescent="0.25">
      <c r="C1574" t="s">
        <v>4590</v>
      </c>
      <c r="D1574" t="s">
        <v>4591</v>
      </c>
      <c r="F1574" t="str">
        <f t="shared" si="120"/>
        <v>Kristina Cockrell</v>
      </c>
      <c r="H1574" t="str">
        <f t="shared" si="121"/>
        <v>Kristina Cockrell</v>
      </c>
      <c r="K1574">
        <v>110</v>
      </c>
      <c r="L1574" t="str">
        <f t="shared" si="122"/>
        <v>High Heart Rate</v>
      </c>
      <c r="O1574">
        <v>200553</v>
      </c>
      <c r="P1574" s="2" cm="1">
        <f t="array" ref="P1574">_xlfn.IFS(LEN(O1574)=8,DATE(LEFT(O1574,4),MID(O1574,5,2),RIGHT(O1574,2)),LEN(O1574)=7,DATE(LEFT(O1574,4),MID(O1574,5,1),RIGHT(O1574,2)),LEN(O1574)=6,DATE(LEFT(O1574,4),MID(O1574,5,1),RIGHT(O1574,1)))</f>
        <v>38475</v>
      </c>
      <c r="R1574">
        <v>18</v>
      </c>
      <c r="S1574" t="str">
        <f t="shared" si="123"/>
        <v>Normal</v>
      </c>
      <c r="U1574">
        <v>202439</v>
      </c>
      <c r="V1574" s="2" cm="1">
        <f t="array" ref="V1574">_xlfn.IFS(LEN(U1574)=8,DATE(LEFT(U1574,4),MID(U1574,5,2),RIGHT(U1574,2)),LEN(U1574)=7,DATE(LEFT(U1574,4),MID(U1574,5,1),RIGHT(U1574,2)),LEN(U1574)=6,DATE(LEFT(U1574,4),MID(U1574,5,1),RIGHT(U1574,1)))</f>
        <v>45360</v>
      </c>
      <c r="X1574" s="2">
        <v>34364</v>
      </c>
      <c r="Y1574">
        <f t="shared" ca="1" si="124"/>
        <v>31</v>
      </c>
    </row>
    <row r="1575" spans="3:25" x14ac:dyDescent="0.25">
      <c r="C1575" t="s">
        <v>4593</v>
      </c>
      <c r="D1575" t="s">
        <v>4594</v>
      </c>
      <c r="F1575" t="str">
        <f t="shared" si="120"/>
        <v>Renault Banfill</v>
      </c>
      <c r="H1575" t="str">
        <f t="shared" si="121"/>
        <v>Renault Banfill</v>
      </c>
      <c r="K1575">
        <v>68</v>
      </c>
      <c r="L1575" t="str">
        <f t="shared" si="122"/>
        <v>Normal Heart Rate</v>
      </c>
      <c r="O1575">
        <v>20031129</v>
      </c>
      <c r="P1575" s="2" cm="1">
        <f t="array" ref="P1575">_xlfn.IFS(LEN(O1575)=8,DATE(LEFT(O1575,4),MID(O1575,5,2),RIGHT(O1575,2)),LEN(O1575)=7,DATE(LEFT(O1575,4),MID(O1575,5,1),RIGHT(O1575,2)),LEN(O1575)=6,DATE(LEFT(O1575,4),MID(O1575,5,1),RIGHT(O1575,1)))</f>
        <v>37954</v>
      </c>
      <c r="R1575">
        <v>12</v>
      </c>
      <c r="S1575" t="str">
        <f t="shared" si="123"/>
        <v>Normal</v>
      </c>
      <c r="U1575">
        <v>2024516</v>
      </c>
      <c r="V1575" s="2" cm="1">
        <f t="array" ref="V1575">_xlfn.IFS(LEN(U1575)=8,DATE(LEFT(U1575,4),MID(U1575,5,2),RIGHT(U1575,2)),LEN(U1575)=7,DATE(LEFT(U1575,4),MID(U1575,5,1),RIGHT(U1575,2)),LEN(U1575)=6,DATE(LEFT(U1575,4),MID(U1575,5,1),RIGHT(U1575,1)))</f>
        <v>45428</v>
      </c>
      <c r="X1575" s="2">
        <v>26225</v>
      </c>
      <c r="Y1575">
        <f t="shared" ca="1" si="124"/>
        <v>53</v>
      </c>
    </row>
    <row r="1576" spans="3:25" x14ac:dyDescent="0.25">
      <c r="C1576" t="s">
        <v>4596</v>
      </c>
      <c r="D1576" t="s">
        <v>4597</v>
      </c>
      <c r="F1576" t="str">
        <f t="shared" si="120"/>
        <v>Cirillo Shambroke</v>
      </c>
      <c r="H1576" t="str">
        <f t="shared" si="121"/>
        <v>Cirillo Shambroke</v>
      </c>
      <c r="K1576">
        <v>116</v>
      </c>
      <c r="L1576" t="str">
        <f t="shared" si="122"/>
        <v>High Heart Rate</v>
      </c>
      <c r="O1576">
        <v>1994130</v>
      </c>
      <c r="P1576" s="2" cm="1">
        <f t="array" ref="P1576">_xlfn.IFS(LEN(O1576)=8,DATE(LEFT(O1576,4),MID(O1576,5,2),RIGHT(O1576,2)),LEN(O1576)=7,DATE(LEFT(O1576,4),MID(O1576,5,1),RIGHT(O1576,2)),LEN(O1576)=6,DATE(LEFT(O1576,4),MID(O1576,5,1),RIGHT(O1576,1)))</f>
        <v>34364</v>
      </c>
      <c r="R1576">
        <v>19</v>
      </c>
      <c r="S1576" t="str">
        <f t="shared" si="123"/>
        <v>Normal</v>
      </c>
      <c r="U1576">
        <v>202437</v>
      </c>
      <c r="V1576" s="2" cm="1">
        <f t="array" ref="V1576">_xlfn.IFS(LEN(U1576)=8,DATE(LEFT(U1576,4),MID(U1576,5,2),RIGHT(U1576,2)),LEN(U1576)=7,DATE(LEFT(U1576,4),MID(U1576,5,1),RIGHT(U1576,2)),LEN(U1576)=6,DATE(LEFT(U1576,4),MID(U1576,5,1),RIGHT(U1576,1)))</f>
        <v>45358</v>
      </c>
      <c r="X1576" s="2">
        <v>31993</v>
      </c>
      <c r="Y1576">
        <f t="shared" ca="1" si="124"/>
        <v>37</v>
      </c>
    </row>
    <row r="1577" spans="3:25" x14ac:dyDescent="0.25">
      <c r="C1577" t="s">
        <v>2071</v>
      </c>
      <c r="D1577" t="s">
        <v>1807</v>
      </c>
      <c r="F1577" t="str">
        <f t="shared" si="120"/>
        <v>Pasquale Ruprechter</v>
      </c>
      <c r="H1577" t="str">
        <f t="shared" si="121"/>
        <v>Pasquale Ruprechter</v>
      </c>
      <c r="K1577">
        <v>85</v>
      </c>
      <c r="L1577" t="str">
        <f t="shared" si="122"/>
        <v>Normal Heart Rate</v>
      </c>
      <c r="O1577">
        <v>19711019</v>
      </c>
      <c r="P1577" s="2" cm="1">
        <f t="array" ref="P1577">_xlfn.IFS(LEN(O1577)=8,DATE(LEFT(O1577,4),MID(O1577,5,2),RIGHT(O1577,2)),LEN(O1577)=7,DATE(LEFT(O1577,4),MID(O1577,5,1),RIGHT(O1577,2)),LEN(O1577)=6,DATE(LEFT(O1577,4),MID(O1577,5,1),RIGHT(O1577,1)))</f>
        <v>26225</v>
      </c>
      <c r="R1577">
        <v>15</v>
      </c>
      <c r="S1577" t="str">
        <f t="shared" si="123"/>
        <v>Normal</v>
      </c>
      <c r="U1577">
        <v>2024217</v>
      </c>
      <c r="V1577" s="2" cm="1">
        <f t="array" ref="V1577">_xlfn.IFS(LEN(U1577)=8,DATE(LEFT(U1577,4),MID(U1577,5,2),RIGHT(U1577,2)),LEN(U1577)=7,DATE(LEFT(U1577,4),MID(U1577,5,1),RIGHT(U1577,2)),LEN(U1577)=6,DATE(LEFT(U1577,4),MID(U1577,5,1),RIGHT(U1577,1)))</f>
        <v>45339</v>
      </c>
      <c r="X1577" s="2">
        <v>27766</v>
      </c>
      <c r="Y1577">
        <f t="shared" ca="1" si="124"/>
        <v>49</v>
      </c>
    </row>
    <row r="1578" spans="3:25" x14ac:dyDescent="0.25">
      <c r="C1578" t="s">
        <v>4204</v>
      </c>
      <c r="D1578" t="s">
        <v>4600</v>
      </c>
      <c r="F1578" t="str">
        <f t="shared" si="120"/>
        <v>Godwin Keson</v>
      </c>
      <c r="H1578" t="str">
        <f t="shared" si="121"/>
        <v>Godwin Keson</v>
      </c>
      <c r="K1578">
        <v>107</v>
      </c>
      <c r="L1578" t="str">
        <f t="shared" si="122"/>
        <v>High Heart Rate</v>
      </c>
      <c r="O1578">
        <v>198784</v>
      </c>
      <c r="P1578" s="2" cm="1">
        <f t="array" ref="P1578">_xlfn.IFS(LEN(O1578)=8,DATE(LEFT(O1578,4),MID(O1578,5,2),RIGHT(O1578,2)),LEN(O1578)=7,DATE(LEFT(O1578,4),MID(O1578,5,1),RIGHT(O1578,2)),LEN(O1578)=6,DATE(LEFT(O1578,4),MID(O1578,5,1),RIGHT(O1578,1)))</f>
        <v>31993</v>
      </c>
      <c r="R1578">
        <v>18</v>
      </c>
      <c r="S1578" t="str">
        <f t="shared" si="123"/>
        <v>Normal</v>
      </c>
      <c r="U1578">
        <v>202435</v>
      </c>
      <c r="V1578" s="2" cm="1">
        <f t="array" ref="V1578">_xlfn.IFS(LEN(U1578)=8,DATE(LEFT(U1578,4),MID(U1578,5,2),RIGHT(U1578,2)),LEN(U1578)=7,DATE(LEFT(U1578,4),MID(U1578,5,1),RIGHT(U1578,2)),LEN(U1578)=6,DATE(LEFT(U1578,4),MID(U1578,5,1),RIGHT(U1578,1)))</f>
        <v>45356</v>
      </c>
      <c r="X1578" s="2">
        <v>35438</v>
      </c>
      <c r="Y1578">
        <f t="shared" ca="1" si="124"/>
        <v>28</v>
      </c>
    </row>
    <row r="1579" spans="3:25" x14ac:dyDescent="0.25">
      <c r="C1579" t="s">
        <v>4602</v>
      </c>
      <c r="D1579" t="s">
        <v>4603</v>
      </c>
      <c r="F1579" t="str">
        <f t="shared" si="120"/>
        <v>Kerk Steanyng</v>
      </c>
      <c r="H1579" t="str">
        <f t="shared" si="121"/>
        <v>Kerk Steanyng</v>
      </c>
      <c r="K1579">
        <v>100</v>
      </c>
      <c r="L1579" t="str">
        <f t="shared" si="122"/>
        <v>High Heart Rate</v>
      </c>
      <c r="O1579">
        <v>197617</v>
      </c>
      <c r="P1579" s="2" cm="1">
        <f t="array" ref="P1579">_xlfn.IFS(LEN(O1579)=8,DATE(LEFT(O1579,4),MID(O1579,5,2),RIGHT(O1579,2)),LEN(O1579)=7,DATE(LEFT(O1579,4),MID(O1579,5,1),RIGHT(O1579,2)),LEN(O1579)=6,DATE(LEFT(O1579,4),MID(O1579,5,1),RIGHT(O1579,1)))</f>
        <v>27766</v>
      </c>
      <c r="R1579">
        <v>11</v>
      </c>
      <c r="S1579" t="str">
        <f t="shared" si="123"/>
        <v>Normal</v>
      </c>
      <c r="U1579">
        <v>2024121</v>
      </c>
      <c r="V1579" s="2" cm="1">
        <f t="array" ref="V1579">_xlfn.IFS(LEN(U1579)=8,DATE(LEFT(U1579,4),MID(U1579,5,2),RIGHT(U1579,2)),LEN(U1579)=7,DATE(LEFT(U1579,4),MID(U1579,5,1),RIGHT(U1579,2)),LEN(U1579)=6,DATE(LEFT(U1579,4),MID(U1579,5,1),RIGHT(U1579,1)))</f>
        <v>45312</v>
      </c>
      <c r="X1579" s="2">
        <v>33644</v>
      </c>
      <c r="Y1579">
        <f t="shared" ca="1" si="124"/>
        <v>33</v>
      </c>
    </row>
    <row r="1580" spans="3:25" x14ac:dyDescent="0.25">
      <c r="C1580" t="s">
        <v>2405</v>
      </c>
      <c r="D1580" t="s">
        <v>4605</v>
      </c>
      <c r="F1580" t="str">
        <f t="shared" si="120"/>
        <v>Vincenty Patillo</v>
      </c>
      <c r="H1580" t="str">
        <f t="shared" si="121"/>
        <v>Vincenty Patillo</v>
      </c>
      <c r="K1580">
        <v>70</v>
      </c>
      <c r="L1580" t="str">
        <f t="shared" si="122"/>
        <v>Normal Heart Rate</v>
      </c>
      <c r="O1580">
        <v>199718</v>
      </c>
      <c r="P1580" s="2" cm="1">
        <f t="array" ref="P1580">_xlfn.IFS(LEN(O1580)=8,DATE(LEFT(O1580,4),MID(O1580,5,2),RIGHT(O1580,2)),LEN(O1580)=7,DATE(LEFT(O1580,4),MID(O1580,5,1),RIGHT(O1580,2)),LEN(O1580)=6,DATE(LEFT(O1580,4),MID(O1580,5,1),RIGHT(O1580,1)))</f>
        <v>35438</v>
      </c>
      <c r="R1580">
        <v>9</v>
      </c>
      <c r="S1580" t="str">
        <f t="shared" si="123"/>
        <v>Normal</v>
      </c>
      <c r="U1580">
        <v>202441</v>
      </c>
      <c r="V1580" s="2" cm="1">
        <f t="array" ref="V1580">_xlfn.IFS(LEN(U1580)=8,DATE(LEFT(U1580,4),MID(U1580,5,2),RIGHT(U1580,2)),LEN(U1580)=7,DATE(LEFT(U1580,4),MID(U1580,5,1),RIGHT(U1580,2)),LEN(U1580)=6,DATE(LEFT(U1580,4),MID(U1580,5,1),RIGHT(U1580,1)))</f>
        <v>45383</v>
      </c>
      <c r="X1580" s="2">
        <v>25578</v>
      </c>
      <c r="Y1580">
        <f t="shared" ca="1" si="124"/>
        <v>55</v>
      </c>
    </row>
    <row r="1581" spans="3:25" x14ac:dyDescent="0.25">
      <c r="C1581" t="s">
        <v>4607</v>
      </c>
      <c r="D1581" t="s">
        <v>4608</v>
      </c>
      <c r="F1581" t="str">
        <f t="shared" si="120"/>
        <v>Orazio Mauser</v>
      </c>
      <c r="H1581" t="str">
        <f t="shared" si="121"/>
        <v>Orazio Mauser</v>
      </c>
      <c r="K1581">
        <v>110</v>
      </c>
      <c r="L1581" t="str">
        <f t="shared" si="122"/>
        <v>High Heart Rate</v>
      </c>
      <c r="O1581">
        <v>1992210</v>
      </c>
      <c r="P1581" s="2" cm="1">
        <f t="array" ref="P1581">_xlfn.IFS(LEN(O1581)=8,DATE(LEFT(O1581,4),MID(O1581,5,2),RIGHT(O1581,2)),LEN(O1581)=7,DATE(LEFT(O1581,4),MID(O1581,5,1),RIGHT(O1581,2)),LEN(O1581)=6,DATE(LEFT(O1581,4),MID(O1581,5,1),RIGHT(O1581,1)))</f>
        <v>33644</v>
      </c>
      <c r="R1581">
        <v>16</v>
      </c>
      <c r="S1581" t="str">
        <f t="shared" si="123"/>
        <v>Normal</v>
      </c>
      <c r="U1581">
        <v>2024214</v>
      </c>
      <c r="V1581" s="2" cm="1">
        <f t="array" ref="V1581">_xlfn.IFS(LEN(U1581)=8,DATE(LEFT(U1581,4),MID(U1581,5,2),RIGHT(U1581,2)),LEN(U1581)=7,DATE(LEFT(U1581,4),MID(U1581,5,1),RIGHT(U1581,2)),LEN(U1581)=6,DATE(LEFT(U1581,4),MID(U1581,5,1),RIGHT(U1581,1)))</f>
        <v>45336</v>
      </c>
      <c r="X1581" s="2">
        <v>17054</v>
      </c>
      <c r="Y1581">
        <f t="shared" ca="1" si="124"/>
        <v>78</v>
      </c>
    </row>
    <row r="1582" spans="3:25" x14ac:dyDescent="0.25">
      <c r="C1582" t="s">
        <v>3097</v>
      </c>
      <c r="D1582" t="s">
        <v>4610</v>
      </c>
      <c r="F1582" t="str">
        <f t="shared" si="120"/>
        <v>Arch Veljes</v>
      </c>
      <c r="H1582" t="str">
        <f t="shared" si="121"/>
        <v>Arch Veljes</v>
      </c>
      <c r="K1582">
        <v>87</v>
      </c>
      <c r="L1582" t="str">
        <f t="shared" si="122"/>
        <v>Normal Heart Rate</v>
      </c>
      <c r="O1582">
        <v>1970110</v>
      </c>
      <c r="P1582" s="2" cm="1">
        <f t="array" ref="P1582">_xlfn.IFS(LEN(O1582)=8,DATE(LEFT(O1582,4),MID(O1582,5,2),RIGHT(O1582,2)),LEN(O1582)=7,DATE(LEFT(O1582,4),MID(O1582,5,1),RIGHT(O1582,2)),LEN(O1582)=6,DATE(LEFT(O1582,4),MID(O1582,5,1),RIGHT(O1582,1)))</f>
        <v>25578</v>
      </c>
      <c r="R1582">
        <v>15</v>
      </c>
      <c r="S1582" t="str">
        <f t="shared" si="123"/>
        <v>Normal</v>
      </c>
      <c r="U1582">
        <v>2024221</v>
      </c>
      <c r="V1582" s="2" cm="1">
        <f t="array" ref="V1582">_xlfn.IFS(LEN(U1582)=8,DATE(LEFT(U1582,4),MID(U1582,5,2),RIGHT(U1582,2)),LEN(U1582)=7,DATE(LEFT(U1582,4),MID(U1582,5,1),RIGHT(U1582,2)),LEN(U1582)=6,DATE(LEFT(U1582,4),MID(U1582,5,1),RIGHT(U1582,1)))</f>
        <v>45343</v>
      </c>
      <c r="X1582" s="2">
        <v>37766</v>
      </c>
      <c r="Y1582">
        <f t="shared" ca="1" si="124"/>
        <v>21</v>
      </c>
    </row>
    <row r="1583" spans="3:25" x14ac:dyDescent="0.25">
      <c r="C1583" t="s">
        <v>4612</v>
      </c>
      <c r="D1583" t="s">
        <v>4613</v>
      </c>
      <c r="F1583" t="str">
        <f t="shared" si="120"/>
        <v>Andros Kinningley</v>
      </c>
      <c r="H1583" t="str">
        <f t="shared" si="121"/>
        <v>Andros Kinningley</v>
      </c>
      <c r="K1583">
        <v>104</v>
      </c>
      <c r="L1583" t="str">
        <f t="shared" si="122"/>
        <v>High Heart Rate</v>
      </c>
      <c r="O1583">
        <v>194699</v>
      </c>
      <c r="P1583" s="2" cm="1">
        <f t="array" ref="P1583">_xlfn.IFS(LEN(O1583)=8,DATE(LEFT(O1583,4),MID(O1583,5,2),RIGHT(O1583,2)),LEN(O1583)=7,DATE(LEFT(O1583,4),MID(O1583,5,1),RIGHT(O1583,2)),LEN(O1583)=6,DATE(LEFT(O1583,4),MID(O1583,5,1),RIGHT(O1583,1)))</f>
        <v>17054</v>
      </c>
      <c r="R1583">
        <v>14</v>
      </c>
      <c r="S1583" t="str">
        <f t="shared" si="123"/>
        <v>Normal</v>
      </c>
      <c r="U1583">
        <v>2024110</v>
      </c>
      <c r="V1583" s="2" cm="1">
        <f t="array" ref="V1583">_xlfn.IFS(LEN(U1583)=8,DATE(LEFT(U1583,4),MID(U1583,5,2),RIGHT(U1583,2)),LEN(U1583)=7,DATE(LEFT(U1583,4),MID(U1583,5,1),RIGHT(U1583,2)),LEN(U1583)=6,DATE(LEFT(U1583,4),MID(U1583,5,1),RIGHT(U1583,1)))</f>
        <v>45301</v>
      </c>
      <c r="X1583" s="2">
        <v>36919</v>
      </c>
      <c r="Y1583">
        <f t="shared" ca="1" si="124"/>
        <v>24</v>
      </c>
    </row>
    <row r="1584" spans="3:25" x14ac:dyDescent="0.25">
      <c r="C1584" t="s">
        <v>4615</v>
      </c>
      <c r="D1584" t="s">
        <v>4616</v>
      </c>
      <c r="F1584" t="str">
        <f t="shared" si="120"/>
        <v>Georges VanBrugh</v>
      </c>
      <c r="H1584" t="str">
        <f t="shared" si="121"/>
        <v>Georges VanBrugh</v>
      </c>
      <c r="K1584">
        <v>102</v>
      </c>
      <c r="L1584" t="str">
        <f t="shared" si="122"/>
        <v>High Heart Rate</v>
      </c>
      <c r="O1584">
        <v>2003525</v>
      </c>
      <c r="P1584" s="2" cm="1">
        <f t="array" ref="P1584">_xlfn.IFS(LEN(O1584)=8,DATE(LEFT(O1584,4),MID(O1584,5,2),RIGHT(O1584,2)),LEN(O1584)=7,DATE(LEFT(O1584,4),MID(O1584,5,1),RIGHT(O1584,2)),LEN(O1584)=6,DATE(LEFT(O1584,4),MID(O1584,5,1),RIGHT(O1584,1)))</f>
        <v>37766</v>
      </c>
      <c r="R1584">
        <v>18</v>
      </c>
      <c r="S1584" t="str">
        <f t="shared" si="123"/>
        <v>Normal</v>
      </c>
      <c r="U1584">
        <v>2024330</v>
      </c>
      <c r="V1584" s="2" cm="1">
        <f t="array" ref="V1584">_xlfn.IFS(LEN(U1584)=8,DATE(LEFT(U1584,4),MID(U1584,5,2),RIGHT(U1584,2)),LEN(U1584)=7,DATE(LEFT(U1584,4),MID(U1584,5,1),RIGHT(U1584,2)),LEN(U1584)=6,DATE(LEFT(U1584,4),MID(U1584,5,1),RIGHT(U1584,1)))</f>
        <v>45381</v>
      </c>
      <c r="X1584" s="2">
        <v>32409</v>
      </c>
      <c r="Y1584">
        <f t="shared" ca="1" si="124"/>
        <v>36</v>
      </c>
    </row>
    <row r="1585" spans="3:25" x14ac:dyDescent="0.25">
      <c r="C1585" t="s">
        <v>4618</v>
      </c>
      <c r="D1585" t="s">
        <v>4619</v>
      </c>
      <c r="F1585" t="str">
        <f t="shared" si="120"/>
        <v>Birgitta Rickerby</v>
      </c>
      <c r="H1585" t="str">
        <f t="shared" si="121"/>
        <v>Birgitta Rickerby</v>
      </c>
      <c r="K1585">
        <v>88</v>
      </c>
      <c r="L1585" t="str">
        <f t="shared" si="122"/>
        <v>Normal Heart Rate</v>
      </c>
      <c r="O1585">
        <v>2001128</v>
      </c>
      <c r="P1585" s="2" cm="1">
        <f t="array" ref="P1585">_xlfn.IFS(LEN(O1585)=8,DATE(LEFT(O1585,4),MID(O1585,5,2),RIGHT(O1585,2)),LEN(O1585)=7,DATE(LEFT(O1585,4),MID(O1585,5,1),RIGHT(O1585,2)),LEN(O1585)=6,DATE(LEFT(O1585,4),MID(O1585,5,1),RIGHT(O1585,1)))</f>
        <v>36919</v>
      </c>
      <c r="R1585">
        <v>7</v>
      </c>
      <c r="S1585" t="str">
        <f t="shared" si="123"/>
        <v>Normal</v>
      </c>
      <c r="U1585">
        <v>202432</v>
      </c>
      <c r="V1585" s="2" cm="1">
        <f t="array" ref="V1585">_xlfn.IFS(LEN(U1585)=8,DATE(LEFT(U1585,4),MID(U1585,5,2),RIGHT(U1585,2)),LEN(U1585)=7,DATE(LEFT(U1585,4),MID(U1585,5,1),RIGHT(U1585,2)),LEN(U1585)=6,DATE(LEFT(U1585,4),MID(U1585,5,1),RIGHT(U1585,1)))</f>
        <v>45353</v>
      </c>
      <c r="X1585" s="2">
        <v>25968</v>
      </c>
      <c r="Y1585">
        <f t="shared" ca="1" si="124"/>
        <v>54</v>
      </c>
    </row>
    <row r="1586" spans="3:25" x14ac:dyDescent="0.25">
      <c r="C1586" t="s">
        <v>4621</v>
      </c>
      <c r="D1586" t="s">
        <v>4622</v>
      </c>
      <c r="F1586" t="str">
        <f t="shared" si="120"/>
        <v>Niles Blackhurst</v>
      </c>
      <c r="H1586" t="str">
        <f t="shared" si="121"/>
        <v>Niles Blackhurst</v>
      </c>
      <c r="K1586">
        <v>86</v>
      </c>
      <c r="L1586" t="str">
        <f t="shared" si="122"/>
        <v>Normal Heart Rate</v>
      </c>
      <c r="O1586">
        <v>1988923</v>
      </c>
      <c r="P1586" s="2" cm="1">
        <f t="array" ref="P1586">_xlfn.IFS(LEN(O1586)=8,DATE(LEFT(O1586,4),MID(O1586,5,2),RIGHT(O1586,2)),LEN(O1586)=7,DATE(LEFT(O1586,4),MID(O1586,5,1),RIGHT(O1586,2)),LEN(O1586)=6,DATE(LEFT(O1586,4),MID(O1586,5,1),RIGHT(O1586,1)))</f>
        <v>32409</v>
      </c>
      <c r="R1586">
        <v>15</v>
      </c>
      <c r="S1586" t="str">
        <f t="shared" si="123"/>
        <v>Normal</v>
      </c>
      <c r="U1586">
        <v>202425</v>
      </c>
      <c r="V1586" s="2" cm="1">
        <f t="array" ref="V1586">_xlfn.IFS(LEN(U1586)=8,DATE(LEFT(U1586,4),MID(U1586,5,2),RIGHT(U1586,2)),LEN(U1586)=7,DATE(LEFT(U1586,4),MID(U1586,5,1),RIGHT(U1586,2)),LEN(U1586)=6,DATE(LEFT(U1586,4),MID(U1586,5,1),RIGHT(U1586,1)))</f>
        <v>45327</v>
      </c>
      <c r="X1586" s="2">
        <v>31394</v>
      </c>
      <c r="Y1586">
        <f t="shared" ca="1" si="124"/>
        <v>39</v>
      </c>
    </row>
    <row r="1587" spans="3:25" x14ac:dyDescent="0.25">
      <c r="C1587" t="s">
        <v>4624</v>
      </c>
      <c r="D1587" t="s">
        <v>4625</v>
      </c>
      <c r="F1587" t="str">
        <f t="shared" si="120"/>
        <v>Paquito Veld</v>
      </c>
      <c r="H1587" t="str">
        <f t="shared" si="121"/>
        <v>Paquito Veld</v>
      </c>
      <c r="K1587">
        <v>85</v>
      </c>
      <c r="L1587" t="str">
        <f t="shared" si="122"/>
        <v>Normal Heart Rate</v>
      </c>
      <c r="O1587">
        <v>197124</v>
      </c>
      <c r="P1587" s="2" cm="1">
        <f t="array" ref="P1587">_xlfn.IFS(LEN(O1587)=8,DATE(LEFT(O1587,4),MID(O1587,5,2),RIGHT(O1587,2)),LEN(O1587)=7,DATE(LEFT(O1587,4),MID(O1587,5,1),RIGHT(O1587,2)),LEN(O1587)=6,DATE(LEFT(O1587,4),MID(O1587,5,1),RIGHT(O1587,1)))</f>
        <v>25968</v>
      </c>
      <c r="R1587">
        <v>20</v>
      </c>
      <c r="S1587" t="str">
        <f t="shared" si="123"/>
        <v>Normal</v>
      </c>
      <c r="U1587">
        <v>2024417</v>
      </c>
      <c r="V1587" s="2" cm="1">
        <f t="array" ref="V1587">_xlfn.IFS(LEN(U1587)=8,DATE(LEFT(U1587,4),MID(U1587,5,2),RIGHT(U1587,2)),LEN(U1587)=7,DATE(LEFT(U1587,4),MID(U1587,5,1),RIGHT(U1587,2)),LEN(U1587)=6,DATE(LEFT(U1587,4),MID(U1587,5,1),RIGHT(U1587,1)))</f>
        <v>45399</v>
      </c>
      <c r="X1587" s="2">
        <v>31000</v>
      </c>
      <c r="Y1587">
        <f t="shared" ca="1" si="124"/>
        <v>40</v>
      </c>
    </row>
    <row r="1588" spans="3:25" x14ac:dyDescent="0.25">
      <c r="C1588" t="s">
        <v>3552</v>
      </c>
      <c r="D1588" t="s">
        <v>4627</v>
      </c>
      <c r="F1588" t="str">
        <f t="shared" si="120"/>
        <v>Glennie MacInnes</v>
      </c>
      <c r="H1588" t="str">
        <f t="shared" si="121"/>
        <v>Glennie MacInnes</v>
      </c>
      <c r="K1588">
        <v>81</v>
      </c>
      <c r="L1588" t="str">
        <f t="shared" si="122"/>
        <v>Normal Heart Rate</v>
      </c>
      <c r="O1588">
        <v>19851213</v>
      </c>
      <c r="P1588" s="2" cm="1">
        <f t="array" ref="P1588">_xlfn.IFS(LEN(O1588)=8,DATE(LEFT(O1588,4),MID(O1588,5,2),RIGHT(O1588,2)),LEN(O1588)=7,DATE(LEFT(O1588,4),MID(O1588,5,1),RIGHT(O1588,2)),LEN(O1588)=6,DATE(LEFT(O1588,4),MID(O1588,5,1),RIGHT(O1588,1)))</f>
        <v>31394</v>
      </c>
      <c r="R1588">
        <v>15</v>
      </c>
      <c r="S1588" t="str">
        <f t="shared" si="123"/>
        <v>Normal</v>
      </c>
      <c r="U1588">
        <v>2024326</v>
      </c>
      <c r="V1588" s="2" cm="1">
        <f t="array" ref="V1588">_xlfn.IFS(LEN(U1588)=8,DATE(LEFT(U1588,4),MID(U1588,5,2),RIGHT(U1588,2)),LEN(U1588)=7,DATE(LEFT(U1588,4),MID(U1588,5,1),RIGHT(U1588,2)),LEN(U1588)=6,DATE(LEFT(U1588,4),MID(U1588,5,1),RIGHT(U1588,1)))</f>
        <v>45377</v>
      </c>
      <c r="X1588" s="2">
        <v>24282</v>
      </c>
      <c r="Y1588">
        <f t="shared" ca="1" si="124"/>
        <v>58</v>
      </c>
    </row>
    <row r="1589" spans="3:25" x14ac:dyDescent="0.25">
      <c r="C1589" t="s">
        <v>4629</v>
      </c>
      <c r="D1589" t="s">
        <v>4630</v>
      </c>
      <c r="F1589" t="str">
        <f t="shared" si="120"/>
        <v>Napoleon Charlwood</v>
      </c>
      <c r="H1589" t="str">
        <f t="shared" si="121"/>
        <v>Napoleon Charlwood</v>
      </c>
      <c r="K1589">
        <v>65</v>
      </c>
      <c r="L1589" t="str">
        <f t="shared" si="122"/>
        <v>Normal Heart Rate</v>
      </c>
      <c r="O1589">
        <v>19841114</v>
      </c>
      <c r="P1589" s="2" cm="1">
        <f t="array" ref="P1589">_xlfn.IFS(LEN(O1589)=8,DATE(LEFT(O1589,4),MID(O1589,5,2),RIGHT(O1589,2)),LEN(O1589)=7,DATE(LEFT(O1589,4),MID(O1589,5,1),RIGHT(O1589,2)),LEN(O1589)=6,DATE(LEFT(O1589,4),MID(O1589,5,1),RIGHT(O1589,1)))</f>
        <v>31000</v>
      </c>
      <c r="R1589">
        <v>9</v>
      </c>
      <c r="S1589" t="str">
        <f t="shared" si="123"/>
        <v>Normal</v>
      </c>
      <c r="U1589">
        <v>2024323</v>
      </c>
      <c r="V1589" s="2" cm="1">
        <f t="array" ref="V1589">_xlfn.IFS(LEN(U1589)=8,DATE(LEFT(U1589,4),MID(U1589,5,2),RIGHT(U1589,2)),LEN(U1589)=7,DATE(LEFT(U1589,4),MID(U1589,5,1),RIGHT(U1589,2)),LEN(U1589)=6,DATE(LEFT(U1589,4),MID(U1589,5,1),RIGHT(U1589,1)))</f>
        <v>45374</v>
      </c>
      <c r="X1589" s="2">
        <v>30457</v>
      </c>
      <c r="Y1589">
        <f t="shared" ca="1" si="124"/>
        <v>41</v>
      </c>
    </row>
    <row r="1590" spans="3:25" x14ac:dyDescent="0.25">
      <c r="C1590" t="s">
        <v>4632</v>
      </c>
      <c r="D1590" t="s">
        <v>4633</v>
      </c>
      <c r="F1590" t="str">
        <f t="shared" si="120"/>
        <v>Drusy Alelsandrovich</v>
      </c>
      <c r="H1590" t="str">
        <f t="shared" si="121"/>
        <v>Drusy Alelsandrovich</v>
      </c>
      <c r="K1590">
        <v>109</v>
      </c>
      <c r="L1590" t="str">
        <f t="shared" si="122"/>
        <v>High Heart Rate</v>
      </c>
      <c r="O1590">
        <v>1966624</v>
      </c>
      <c r="P1590" s="2" cm="1">
        <f t="array" ref="P1590">_xlfn.IFS(LEN(O1590)=8,DATE(LEFT(O1590,4),MID(O1590,5,2),RIGHT(O1590,2)),LEN(O1590)=7,DATE(LEFT(O1590,4),MID(O1590,5,1),RIGHT(O1590,2)),LEN(O1590)=6,DATE(LEFT(O1590,4),MID(O1590,5,1),RIGHT(O1590,1)))</f>
        <v>24282</v>
      </c>
      <c r="R1590">
        <v>19</v>
      </c>
      <c r="S1590" t="str">
        <f t="shared" si="123"/>
        <v>Normal</v>
      </c>
      <c r="U1590">
        <v>202465</v>
      </c>
      <c r="V1590" s="2" cm="1">
        <f t="array" ref="V1590">_xlfn.IFS(LEN(U1590)=8,DATE(LEFT(U1590,4),MID(U1590,5,2),RIGHT(U1590,2)),LEN(U1590)=7,DATE(LEFT(U1590,4),MID(U1590,5,1),RIGHT(U1590,2)),LEN(U1590)=6,DATE(LEFT(U1590,4),MID(U1590,5,1),RIGHT(U1590,1)))</f>
        <v>45448</v>
      </c>
      <c r="X1590" s="2">
        <v>31066</v>
      </c>
      <c r="Y1590">
        <f t="shared" ca="1" si="124"/>
        <v>40</v>
      </c>
    </row>
    <row r="1591" spans="3:25" x14ac:dyDescent="0.25">
      <c r="C1591" t="s">
        <v>4635</v>
      </c>
      <c r="D1591" t="s">
        <v>4636</v>
      </c>
      <c r="F1591" t="str">
        <f t="shared" si="120"/>
        <v>Fancy Lenahan</v>
      </c>
      <c r="H1591" t="str">
        <f t="shared" si="121"/>
        <v>Fancy Lenahan</v>
      </c>
      <c r="K1591">
        <v>70</v>
      </c>
      <c r="L1591" t="str">
        <f t="shared" si="122"/>
        <v>Normal Heart Rate</v>
      </c>
      <c r="O1591">
        <v>1983521</v>
      </c>
      <c r="P1591" s="2" cm="1">
        <f t="array" ref="P1591">_xlfn.IFS(LEN(O1591)=8,DATE(LEFT(O1591,4),MID(O1591,5,2),RIGHT(O1591,2)),LEN(O1591)=7,DATE(LEFT(O1591,4),MID(O1591,5,1),RIGHT(O1591,2)),LEN(O1591)=6,DATE(LEFT(O1591,4),MID(O1591,5,1),RIGHT(O1591,1)))</f>
        <v>30457</v>
      </c>
      <c r="R1591">
        <v>10</v>
      </c>
      <c r="S1591" t="str">
        <f t="shared" si="123"/>
        <v>Normal</v>
      </c>
      <c r="U1591">
        <v>2024225</v>
      </c>
      <c r="V1591" s="2" cm="1">
        <f t="array" ref="V1591">_xlfn.IFS(LEN(U1591)=8,DATE(LEFT(U1591,4),MID(U1591,5,2),RIGHT(U1591,2)),LEN(U1591)=7,DATE(LEFT(U1591,4),MID(U1591,5,1),RIGHT(U1591,2)),LEN(U1591)=6,DATE(LEFT(U1591,4),MID(U1591,5,1),RIGHT(U1591,1)))</f>
        <v>45347</v>
      </c>
      <c r="X1591" s="2">
        <v>37474</v>
      </c>
      <c r="Y1591">
        <f t="shared" ca="1" si="124"/>
        <v>22</v>
      </c>
    </row>
    <row r="1592" spans="3:25" x14ac:dyDescent="0.25">
      <c r="C1592" t="s">
        <v>1306</v>
      </c>
      <c r="D1592" t="s">
        <v>4638</v>
      </c>
      <c r="F1592" t="str">
        <f t="shared" si="120"/>
        <v>Putnam Apark</v>
      </c>
      <c r="H1592" t="str">
        <f t="shared" si="121"/>
        <v>Putnam Apark</v>
      </c>
      <c r="K1592">
        <v>72</v>
      </c>
      <c r="L1592" t="str">
        <f t="shared" si="122"/>
        <v>Normal Heart Rate</v>
      </c>
      <c r="O1592">
        <v>1985119</v>
      </c>
      <c r="P1592" s="2" cm="1">
        <f t="array" ref="P1592">_xlfn.IFS(LEN(O1592)=8,DATE(LEFT(O1592,4),MID(O1592,5,2),RIGHT(O1592,2)),LEN(O1592)=7,DATE(LEFT(O1592,4),MID(O1592,5,1),RIGHT(O1592,2)),LEN(O1592)=6,DATE(LEFT(O1592,4),MID(O1592,5,1),RIGHT(O1592,1)))</f>
        <v>31066</v>
      </c>
      <c r="R1592">
        <v>15</v>
      </c>
      <c r="S1592" t="str">
        <f t="shared" si="123"/>
        <v>Normal</v>
      </c>
      <c r="U1592">
        <v>2024228</v>
      </c>
      <c r="V1592" s="2" cm="1">
        <f t="array" ref="V1592">_xlfn.IFS(LEN(U1592)=8,DATE(LEFT(U1592,4),MID(U1592,5,2),RIGHT(U1592,2)),LEN(U1592)=7,DATE(LEFT(U1592,4),MID(U1592,5,1),RIGHT(U1592,2)),LEN(U1592)=6,DATE(LEFT(U1592,4),MID(U1592,5,1),RIGHT(U1592,1)))</f>
        <v>45350</v>
      </c>
      <c r="X1592" s="2">
        <v>36587</v>
      </c>
      <c r="Y1592">
        <f t="shared" ca="1" si="124"/>
        <v>25</v>
      </c>
    </row>
    <row r="1593" spans="3:25" x14ac:dyDescent="0.25">
      <c r="C1593" t="s">
        <v>4640</v>
      </c>
      <c r="D1593" t="s">
        <v>4641</v>
      </c>
      <c r="F1593" t="str">
        <f t="shared" si="120"/>
        <v>Jacki Gotcliff</v>
      </c>
      <c r="H1593" t="str">
        <f t="shared" si="121"/>
        <v>Jacki Gotcliff</v>
      </c>
      <c r="K1593">
        <v>92</v>
      </c>
      <c r="L1593" t="str">
        <f t="shared" si="122"/>
        <v>Normal Heart Rate</v>
      </c>
      <c r="O1593">
        <v>200286</v>
      </c>
      <c r="P1593" s="2" cm="1">
        <f t="array" ref="P1593">_xlfn.IFS(LEN(O1593)=8,DATE(LEFT(O1593,4),MID(O1593,5,2),RIGHT(O1593,2)),LEN(O1593)=7,DATE(LEFT(O1593,4),MID(O1593,5,1),RIGHT(O1593,2)),LEN(O1593)=6,DATE(LEFT(O1593,4),MID(O1593,5,1),RIGHT(O1593,1)))</f>
        <v>37474</v>
      </c>
      <c r="R1593">
        <v>15</v>
      </c>
      <c r="S1593" t="str">
        <f t="shared" si="123"/>
        <v>Normal</v>
      </c>
      <c r="U1593">
        <v>2024221</v>
      </c>
      <c r="V1593" s="2" cm="1">
        <f t="array" ref="V1593">_xlfn.IFS(LEN(U1593)=8,DATE(LEFT(U1593,4),MID(U1593,5,2),RIGHT(U1593,2)),LEN(U1593)=7,DATE(LEFT(U1593,4),MID(U1593,5,1),RIGHT(U1593,2)),LEN(U1593)=6,DATE(LEFT(U1593,4),MID(U1593,5,1),RIGHT(U1593,1)))</f>
        <v>45343</v>
      </c>
      <c r="X1593" s="2">
        <v>34224</v>
      </c>
      <c r="Y1593">
        <f t="shared" ca="1" si="124"/>
        <v>31</v>
      </c>
    </row>
    <row r="1594" spans="3:25" x14ac:dyDescent="0.25">
      <c r="C1594" t="s">
        <v>4643</v>
      </c>
      <c r="D1594" t="s">
        <v>4644</v>
      </c>
      <c r="F1594" t="str">
        <f t="shared" si="120"/>
        <v>Carmelle Lukacs</v>
      </c>
      <c r="H1594" t="str">
        <f t="shared" si="121"/>
        <v>Carmelle Lukacs</v>
      </c>
      <c r="K1594">
        <v>100</v>
      </c>
      <c r="L1594" t="str">
        <f t="shared" si="122"/>
        <v>High Heart Rate</v>
      </c>
      <c r="O1594">
        <v>200032</v>
      </c>
      <c r="P1594" s="2" cm="1">
        <f t="array" ref="P1594">_xlfn.IFS(LEN(O1594)=8,DATE(LEFT(O1594,4),MID(O1594,5,2),RIGHT(O1594,2)),LEN(O1594)=7,DATE(LEFT(O1594,4),MID(O1594,5,1),RIGHT(O1594,2)),LEN(O1594)=6,DATE(LEFT(O1594,4),MID(O1594,5,1),RIGHT(O1594,1)))</f>
        <v>36587</v>
      </c>
      <c r="R1594">
        <v>24</v>
      </c>
      <c r="S1594" t="str">
        <f t="shared" si="123"/>
        <v>Bad</v>
      </c>
      <c r="U1594">
        <v>2024620</v>
      </c>
      <c r="V1594" s="2" cm="1">
        <f t="array" ref="V1594">_xlfn.IFS(LEN(U1594)=8,DATE(LEFT(U1594,4),MID(U1594,5,2),RIGHT(U1594,2)),LEN(U1594)=7,DATE(LEFT(U1594,4),MID(U1594,5,1),RIGHT(U1594,2)),LEN(U1594)=6,DATE(LEFT(U1594,4),MID(U1594,5,1),RIGHT(U1594,1)))</f>
        <v>45463</v>
      </c>
      <c r="X1594" s="2">
        <v>33655</v>
      </c>
      <c r="Y1594">
        <f t="shared" ca="1" si="124"/>
        <v>33</v>
      </c>
    </row>
    <row r="1595" spans="3:25" x14ac:dyDescent="0.25">
      <c r="C1595" t="s">
        <v>4646</v>
      </c>
      <c r="D1595" t="s">
        <v>4647</v>
      </c>
      <c r="F1595" t="str">
        <f t="shared" si="120"/>
        <v>Jemima Simenet</v>
      </c>
      <c r="H1595" t="str">
        <f t="shared" si="121"/>
        <v>Jemima Simenet</v>
      </c>
      <c r="K1595">
        <v>110</v>
      </c>
      <c r="L1595" t="str">
        <f t="shared" si="122"/>
        <v>High Heart Rate</v>
      </c>
      <c r="O1595">
        <v>1993912</v>
      </c>
      <c r="P1595" s="2" cm="1">
        <f t="array" ref="P1595">_xlfn.IFS(LEN(O1595)=8,DATE(LEFT(O1595,4),MID(O1595,5,2),RIGHT(O1595,2)),LEN(O1595)=7,DATE(LEFT(O1595,4),MID(O1595,5,1),RIGHT(O1595,2)),LEN(O1595)=6,DATE(LEFT(O1595,4),MID(O1595,5,1),RIGHT(O1595,1)))</f>
        <v>34224</v>
      </c>
      <c r="R1595">
        <v>19</v>
      </c>
      <c r="S1595" t="str">
        <f t="shared" si="123"/>
        <v>Normal</v>
      </c>
      <c r="U1595">
        <v>2024423</v>
      </c>
      <c r="V1595" s="2" cm="1">
        <f t="array" ref="V1595">_xlfn.IFS(LEN(U1595)=8,DATE(LEFT(U1595,4),MID(U1595,5,2),RIGHT(U1595,2)),LEN(U1595)=7,DATE(LEFT(U1595,4),MID(U1595,5,1),RIGHT(U1595,2)),LEN(U1595)=6,DATE(LEFT(U1595,4),MID(U1595,5,1),RIGHT(U1595,1)))</f>
        <v>45405</v>
      </c>
      <c r="X1595" s="2">
        <v>29207</v>
      </c>
      <c r="Y1595">
        <f t="shared" ca="1" si="124"/>
        <v>45</v>
      </c>
    </row>
    <row r="1596" spans="3:25" x14ac:dyDescent="0.25">
      <c r="C1596" t="s">
        <v>4649</v>
      </c>
      <c r="D1596" t="s">
        <v>4650</v>
      </c>
      <c r="F1596" t="str">
        <f t="shared" si="120"/>
        <v>Taffy Sonier</v>
      </c>
      <c r="H1596" t="str">
        <f t="shared" si="121"/>
        <v>Taffy Sonier</v>
      </c>
      <c r="K1596">
        <v>102</v>
      </c>
      <c r="L1596" t="str">
        <f t="shared" si="122"/>
        <v>High Heart Rate</v>
      </c>
      <c r="O1596">
        <v>1992221</v>
      </c>
      <c r="P1596" s="2" cm="1">
        <f t="array" ref="P1596">_xlfn.IFS(LEN(O1596)=8,DATE(LEFT(O1596,4),MID(O1596,5,2),RIGHT(O1596,2)),LEN(O1596)=7,DATE(LEFT(O1596,4),MID(O1596,5,1),RIGHT(O1596,2)),LEN(O1596)=6,DATE(LEFT(O1596,4),MID(O1596,5,1),RIGHT(O1596,1)))</f>
        <v>33655</v>
      </c>
      <c r="R1596">
        <v>24</v>
      </c>
      <c r="S1596" t="str">
        <f t="shared" si="123"/>
        <v>Bad</v>
      </c>
      <c r="U1596">
        <v>2024315</v>
      </c>
      <c r="V1596" s="2" cm="1">
        <f t="array" ref="V1596">_xlfn.IFS(LEN(U1596)=8,DATE(LEFT(U1596,4),MID(U1596,5,2),RIGHT(U1596,2)),LEN(U1596)=7,DATE(LEFT(U1596,4),MID(U1596,5,1),RIGHT(U1596,2)),LEN(U1596)=6,DATE(LEFT(U1596,4),MID(U1596,5,1),RIGHT(U1596,1)))</f>
        <v>45366</v>
      </c>
      <c r="X1596" s="2">
        <v>34121</v>
      </c>
      <c r="Y1596">
        <f t="shared" ca="1" si="124"/>
        <v>31</v>
      </c>
    </row>
    <row r="1597" spans="3:25" x14ac:dyDescent="0.25">
      <c r="C1597" t="s">
        <v>4652</v>
      </c>
      <c r="D1597" t="s">
        <v>4653</v>
      </c>
      <c r="F1597" t="str">
        <f t="shared" si="120"/>
        <v>Levin Brokenshaw</v>
      </c>
      <c r="H1597" t="str">
        <f t="shared" si="121"/>
        <v>Levin Brokenshaw</v>
      </c>
      <c r="K1597">
        <v>87</v>
      </c>
      <c r="L1597" t="str">
        <f t="shared" si="122"/>
        <v>Normal Heart Rate</v>
      </c>
      <c r="O1597">
        <v>19791218</v>
      </c>
      <c r="P1597" s="2" cm="1">
        <f t="array" ref="P1597">_xlfn.IFS(LEN(O1597)=8,DATE(LEFT(O1597,4),MID(O1597,5,2),RIGHT(O1597,2)),LEN(O1597)=7,DATE(LEFT(O1597,4),MID(O1597,5,1),RIGHT(O1597,2)),LEN(O1597)=6,DATE(LEFT(O1597,4),MID(O1597,5,1),RIGHT(O1597,1)))</f>
        <v>29207</v>
      </c>
      <c r="R1597">
        <v>18</v>
      </c>
      <c r="S1597" t="str">
        <f t="shared" si="123"/>
        <v>Normal</v>
      </c>
      <c r="U1597">
        <v>202444</v>
      </c>
      <c r="V1597" s="2" cm="1">
        <f t="array" ref="V1597">_xlfn.IFS(LEN(U1597)=8,DATE(LEFT(U1597,4),MID(U1597,5,2),RIGHT(U1597,2)),LEN(U1597)=7,DATE(LEFT(U1597,4),MID(U1597,5,1),RIGHT(U1597,2)),LEN(U1597)=6,DATE(LEFT(U1597,4),MID(U1597,5,1),RIGHT(U1597,1)))</f>
        <v>45386</v>
      </c>
      <c r="X1597" s="2">
        <v>29703</v>
      </c>
      <c r="Y1597">
        <f t="shared" ca="1" si="124"/>
        <v>43</v>
      </c>
    </row>
    <row r="1598" spans="3:25" x14ac:dyDescent="0.25">
      <c r="C1598" t="s">
        <v>4655</v>
      </c>
      <c r="D1598" t="s">
        <v>4656</v>
      </c>
      <c r="F1598" t="str">
        <f t="shared" si="120"/>
        <v>Patrizius Scoffins</v>
      </c>
      <c r="H1598" t="str">
        <f t="shared" si="121"/>
        <v>Patrizius Scoffins</v>
      </c>
      <c r="K1598">
        <v>100</v>
      </c>
      <c r="L1598" t="str">
        <f t="shared" si="122"/>
        <v>High Heart Rate</v>
      </c>
      <c r="O1598">
        <v>199361</v>
      </c>
      <c r="P1598" s="2" cm="1">
        <f t="array" ref="P1598">_xlfn.IFS(LEN(O1598)=8,DATE(LEFT(O1598,4),MID(O1598,5,2),RIGHT(O1598,2)),LEN(O1598)=7,DATE(LEFT(O1598,4),MID(O1598,5,1),RIGHT(O1598,2)),LEN(O1598)=6,DATE(LEFT(O1598,4),MID(O1598,5,1),RIGHT(O1598,1)))</f>
        <v>34121</v>
      </c>
      <c r="R1598">
        <v>15</v>
      </c>
      <c r="S1598" t="str">
        <f t="shared" si="123"/>
        <v>Normal</v>
      </c>
      <c r="U1598">
        <v>2024118</v>
      </c>
      <c r="V1598" s="2" cm="1">
        <f t="array" ref="V1598">_xlfn.IFS(LEN(U1598)=8,DATE(LEFT(U1598,4),MID(U1598,5,2),RIGHT(U1598,2)),LEN(U1598)=7,DATE(LEFT(U1598,4),MID(U1598,5,1),RIGHT(U1598,2)),LEN(U1598)=6,DATE(LEFT(U1598,4),MID(U1598,5,1),RIGHT(U1598,1)))</f>
        <v>45309</v>
      </c>
      <c r="X1598" s="2">
        <v>34355</v>
      </c>
      <c r="Y1598">
        <f t="shared" ca="1" si="124"/>
        <v>31</v>
      </c>
    </row>
    <row r="1599" spans="3:25" x14ac:dyDescent="0.25">
      <c r="C1599" t="s">
        <v>1106</v>
      </c>
      <c r="D1599" t="s">
        <v>4658</v>
      </c>
      <c r="F1599" t="str">
        <f t="shared" si="120"/>
        <v>Shermy Finker</v>
      </c>
      <c r="H1599" t="str">
        <f t="shared" si="121"/>
        <v>Shermy Finker</v>
      </c>
      <c r="K1599">
        <v>91</v>
      </c>
      <c r="L1599" t="str">
        <f t="shared" si="122"/>
        <v>Normal Heart Rate</v>
      </c>
      <c r="O1599">
        <v>1981427</v>
      </c>
      <c r="P1599" s="2" cm="1">
        <f t="array" ref="P1599">_xlfn.IFS(LEN(O1599)=8,DATE(LEFT(O1599,4),MID(O1599,5,2),RIGHT(O1599,2)),LEN(O1599)=7,DATE(LEFT(O1599,4),MID(O1599,5,1),RIGHT(O1599,2)),LEN(O1599)=6,DATE(LEFT(O1599,4),MID(O1599,5,1),RIGHT(O1599,1)))</f>
        <v>29703</v>
      </c>
      <c r="R1599">
        <v>18</v>
      </c>
      <c r="S1599" t="str">
        <f t="shared" si="123"/>
        <v>Normal</v>
      </c>
      <c r="U1599">
        <v>2024228</v>
      </c>
      <c r="V1599" s="2" cm="1">
        <f t="array" ref="V1599">_xlfn.IFS(LEN(U1599)=8,DATE(LEFT(U1599,4),MID(U1599,5,2),RIGHT(U1599,2)),LEN(U1599)=7,DATE(LEFT(U1599,4),MID(U1599,5,1),RIGHT(U1599,2)),LEN(U1599)=6,DATE(LEFT(U1599,4),MID(U1599,5,1),RIGHT(U1599,1)))</f>
        <v>45350</v>
      </c>
      <c r="X1599" s="2">
        <v>32973</v>
      </c>
      <c r="Y1599">
        <f t="shared" ca="1" si="124"/>
        <v>34</v>
      </c>
    </row>
    <row r="1600" spans="3:25" x14ac:dyDescent="0.25">
      <c r="C1600" t="s">
        <v>4660</v>
      </c>
      <c r="D1600" t="s">
        <v>4661</v>
      </c>
      <c r="F1600" t="str">
        <f t="shared" si="120"/>
        <v>Farrand Lushey</v>
      </c>
      <c r="H1600" t="str">
        <f t="shared" si="121"/>
        <v>Farrand Lushey</v>
      </c>
      <c r="K1600">
        <v>110</v>
      </c>
      <c r="L1600" t="str">
        <f t="shared" si="122"/>
        <v>High Heart Rate</v>
      </c>
      <c r="O1600">
        <v>1994121</v>
      </c>
      <c r="P1600" s="2" cm="1">
        <f t="array" ref="P1600">_xlfn.IFS(LEN(O1600)=8,DATE(LEFT(O1600,4),MID(O1600,5,2),RIGHT(O1600,2)),LEN(O1600)=7,DATE(LEFT(O1600,4),MID(O1600,5,1),RIGHT(O1600,2)),LEN(O1600)=6,DATE(LEFT(O1600,4),MID(O1600,5,1),RIGHT(O1600,1)))</f>
        <v>34355</v>
      </c>
      <c r="R1600">
        <v>15</v>
      </c>
      <c r="S1600" t="str">
        <f t="shared" si="123"/>
        <v>Normal</v>
      </c>
      <c r="U1600">
        <v>202421</v>
      </c>
      <c r="V1600" s="2" cm="1">
        <f t="array" ref="V1600">_xlfn.IFS(LEN(U1600)=8,DATE(LEFT(U1600,4),MID(U1600,5,2),RIGHT(U1600,2)),LEN(U1600)=7,DATE(LEFT(U1600,4),MID(U1600,5,1),RIGHT(U1600,2)),LEN(U1600)=6,DATE(LEFT(U1600,4),MID(U1600,5,1),RIGHT(U1600,1)))</f>
        <v>45323</v>
      </c>
      <c r="X1600" s="2">
        <v>38236</v>
      </c>
      <c r="Y1600">
        <f t="shared" ca="1" si="124"/>
        <v>20</v>
      </c>
    </row>
    <row r="1601" spans="3:25" x14ac:dyDescent="0.25">
      <c r="C1601" t="s">
        <v>4663</v>
      </c>
      <c r="D1601" t="s">
        <v>4664</v>
      </c>
      <c r="F1601" t="str">
        <f t="shared" si="120"/>
        <v>Boycie Eyckel</v>
      </c>
      <c r="H1601" t="str">
        <f t="shared" si="121"/>
        <v>Boycie Eyckel</v>
      </c>
      <c r="K1601">
        <v>110</v>
      </c>
      <c r="L1601" t="str">
        <f t="shared" si="122"/>
        <v>High Heart Rate</v>
      </c>
      <c r="O1601">
        <v>1990410</v>
      </c>
      <c r="P1601" s="2" cm="1">
        <f t="array" ref="P1601">_xlfn.IFS(LEN(O1601)=8,DATE(LEFT(O1601,4),MID(O1601,5,2),RIGHT(O1601,2)),LEN(O1601)=7,DATE(LEFT(O1601,4),MID(O1601,5,1),RIGHT(O1601,2)),LEN(O1601)=6,DATE(LEFT(O1601,4),MID(O1601,5,1),RIGHT(O1601,1)))</f>
        <v>32973</v>
      </c>
      <c r="R1601">
        <v>18</v>
      </c>
      <c r="S1601" t="str">
        <f t="shared" si="123"/>
        <v>Normal</v>
      </c>
      <c r="U1601">
        <v>202428</v>
      </c>
      <c r="V1601" s="2" cm="1">
        <f t="array" ref="V1601">_xlfn.IFS(LEN(U1601)=8,DATE(LEFT(U1601,4),MID(U1601,5,2),RIGHT(U1601,2)),LEN(U1601)=7,DATE(LEFT(U1601,4),MID(U1601,5,1),RIGHT(U1601,2)),LEN(U1601)=6,DATE(LEFT(U1601,4),MID(U1601,5,1),RIGHT(U1601,1)))</f>
        <v>45330</v>
      </c>
      <c r="X1601" s="2">
        <v>38210</v>
      </c>
      <c r="Y1601">
        <f t="shared" ca="1" si="124"/>
        <v>20</v>
      </c>
    </row>
    <row r="1602" spans="3:25" x14ac:dyDescent="0.25">
      <c r="C1602" t="s">
        <v>4666</v>
      </c>
      <c r="D1602" t="s">
        <v>4667</v>
      </c>
      <c r="F1602" t="str">
        <f t="shared" si="120"/>
        <v>Bruno Cowe</v>
      </c>
      <c r="H1602" t="str">
        <f t="shared" si="121"/>
        <v>Bruno Cowe</v>
      </c>
      <c r="K1602">
        <v>75</v>
      </c>
      <c r="L1602" t="str">
        <f t="shared" si="122"/>
        <v>Normal Heart Rate</v>
      </c>
      <c r="O1602">
        <v>200496</v>
      </c>
      <c r="P1602" s="2" cm="1">
        <f t="array" ref="P1602">_xlfn.IFS(LEN(O1602)=8,DATE(LEFT(O1602,4),MID(O1602,5,2),RIGHT(O1602,2)),LEN(O1602)=7,DATE(LEFT(O1602,4),MID(O1602,5,1),RIGHT(O1602,2)),LEN(O1602)=6,DATE(LEFT(O1602,4),MID(O1602,5,1),RIGHT(O1602,1)))</f>
        <v>38236</v>
      </c>
      <c r="R1602">
        <v>18</v>
      </c>
      <c r="S1602" t="str">
        <f t="shared" si="123"/>
        <v>Normal</v>
      </c>
      <c r="U1602">
        <v>2024430</v>
      </c>
      <c r="V1602" s="2" cm="1">
        <f t="array" ref="V1602">_xlfn.IFS(LEN(U1602)=8,DATE(LEFT(U1602,4),MID(U1602,5,2),RIGHT(U1602,2)),LEN(U1602)=7,DATE(LEFT(U1602,4),MID(U1602,5,1),RIGHT(U1602,2)),LEN(U1602)=6,DATE(LEFT(U1602,4),MID(U1602,5,1),RIGHT(U1602,1)))</f>
        <v>45412</v>
      </c>
      <c r="X1602" s="2">
        <v>38735</v>
      </c>
      <c r="Y1602">
        <f t="shared" ca="1" si="124"/>
        <v>19</v>
      </c>
    </row>
    <row r="1603" spans="3:25" x14ac:dyDescent="0.25">
      <c r="C1603" t="s">
        <v>4475</v>
      </c>
      <c r="D1603" t="s">
        <v>4669</v>
      </c>
      <c r="F1603" t="str">
        <f t="shared" ref="F1603:F1666" si="125">CONCATENATE(C1603," ",D1603)</f>
        <v>Siward Emeny</v>
      </c>
      <c r="H1603" t="str">
        <f t="shared" ref="H1603:H1666" si="126">TRIM(F1603)</f>
        <v>Siward Emeny</v>
      </c>
      <c r="K1603">
        <v>85</v>
      </c>
      <c r="L1603" t="str">
        <f t="shared" ref="L1603:L1666" si="127">IF(K1603&lt;=99,"Normal Heart Rate",IF(K1603&lt;=120,"High Heart Rate","Critical Heart Rate"))</f>
        <v>Normal Heart Rate</v>
      </c>
      <c r="O1603">
        <v>2004811</v>
      </c>
      <c r="P1603" s="2" cm="1">
        <f t="array" ref="P1603">_xlfn.IFS(LEN(O1603)=8,DATE(LEFT(O1603,4),MID(O1603,5,2),RIGHT(O1603,2)),LEN(O1603)=7,DATE(LEFT(O1603,4),MID(O1603,5,1),RIGHT(O1603,2)),LEN(O1603)=6,DATE(LEFT(O1603,4),MID(O1603,5,1),RIGHT(O1603,1)))</f>
        <v>38210</v>
      </c>
      <c r="R1603">
        <v>16</v>
      </c>
      <c r="S1603" t="str">
        <f t="shared" ref="S1603:S1666" si="128">IF(AND(R1603&gt;= 6,R1603&lt;= 23),"Normal","Bad")</f>
        <v>Normal</v>
      </c>
      <c r="U1603">
        <v>2024417</v>
      </c>
      <c r="V1603" s="2" cm="1">
        <f t="array" ref="V1603">_xlfn.IFS(LEN(U1603)=8,DATE(LEFT(U1603,4),MID(U1603,5,2),RIGHT(U1603,2)),LEN(U1603)=7,DATE(LEFT(U1603,4),MID(U1603,5,1),RIGHT(U1603,2)),LEN(U1603)=6,DATE(LEFT(U1603,4),MID(U1603,5,1),RIGHT(U1603,1)))</f>
        <v>45399</v>
      </c>
      <c r="X1603" s="2">
        <v>38845</v>
      </c>
      <c r="Y1603">
        <f t="shared" ref="Y1603:Y1666" ca="1" si="129">DATEDIF(X1603,TODAY(),"Y")</f>
        <v>18</v>
      </c>
    </row>
    <row r="1604" spans="3:25" x14ac:dyDescent="0.25">
      <c r="C1604" t="s">
        <v>1224</v>
      </c>
      <c r="D1604" t="s">
        <v>4671</v>
      </c>
      <c r="F1604" t="str">
        <f t="shared" si="125"/>
        <v>Edyth Bote</v>
      </c>
      <c r="H1604" t="str">
        <f t="shared" si="126"/>
        <v>Edyth Bote</v>
      </c>
      <c r="K1604">
        <v>72</v>
      </c>
      <c r="L1604" t="str">
        <f t="shared" si="127"/>
        <v>Normal Heart Rate</v>
      </c>
      <c r="O1604">
        <v>2006118</v>
      </c>
      <c r="P1604" s="2" cm="1">
        <f t="array" ref="P1604">_xlfn.IFS(LEN(O1604)=8,DATE(LEFT(O1604,4),MID(O1604,5,2),RIGHT(O1604,2)),LEN(O1604)=7,DATE(LEFT(O1604,4),MID(O1604,5,1),RIGHT(O1604,2)),LEN(O1604)=6,DATE(LEFT(O1604,4),MID(O1604,5,1),RIGHT(O1604,1)))</f>
        <v>38735</v>
      </c>
      <c r="R1604">
        <v>13</v>
      </c>
      <c r="S1604" t="str">
        <f t="shared" si="128"/>
        <v>Normal</v>
      </c>
      <c r="U1604">
        <v>2024622</v>
      </c>
      <c r="V1604" s="2" cm="1">
        <f t="array" ref="V1604">_xlfn.IFS(LEN(U1604)=8,DATE(LEFT(U1604,4),MID(U1604,5,2),RIGHT(U1604,2)),LEN(U1604)=7,DATE(LEFT(U1604,4),MID(U1604,5,1),RIGHT(U1604,2)),LEN(U1604)=6,DATE(LEFT(U1604,4),MID(U1604,5,1),RIGHT(U1604,1)))</f>
        <v>45465</v>
      </c>
      <c r="X1604" s="2">
        <v>37349</v>
      </c>
      <c r="Y1604">
        <f t="shared" ca="1" si="129"/>
        <v>22</v>
      </c>
    </row>
    <row r="1605" spans="3:25" x14ac:dyDescent="0.25">
      <c r="C1605" t="s">
        <v>4673</v>
      </c>
      <c r="D1605" t="s">
        <v>4674</v>
      </c>
      <c r="F1605" t="str">
        <f t="shared" si="125"/>
        <v>Antons Fell</v>
      </c>
      <c r="H1605" t="str">
        <f t="shared" si="126"/>
        <v>Antons Fell</v>
      </c>
      <c r="K1605">
        <v>80</v>
      </c>
      <c r="L1605" t="str">
        <f t="shared" si="127"/>
        <v>Normal Heart Rate</v>
      </c>
      <c r="O1605">
        <v>200658</v>
      </c>
      <c r="P1605" s="2" cm="1">
        <f t="array" ref="P1605">_xlfn.IFS(LEN(O1605)=8,DATE(LEFT(O1605,4),MID(O1605,5,2),RIGHT(O1605,2)),LEN(O1605)=7,DATE(LEFT(O1605,4),MID(O1605,5,1),RIGHT(O1605,2)),LEN(O1605)=6,DATE(LEFT(O1605,4),MID(O1605,5,1),RIGHT(O1605,1)))</f>
        <v>38845</v>
      </c>
      <c r="R1605">
        <v>14</v>
      </c>
      <c r="S1605" t="str">
        <f t="shared" si="128"/>
        <v>Normal</v>
      </c>
      <c r="U1605">
        <v>202451</v>
      </c>
      <c r="V1605" s="2" cm="1">
        <f t="array" ref="V1605">_xlfn.IFS(LEN(U1605)=8,DATE(LEFT(U1605,4),MID(U1605,5,2),RIGHT(U1605,2)),LEN(U1605)=7,DATE(LEFT(U1605,4),MID(U1605,5,1),RIGHT(U1605,2)),LEN(U1605)=6,DATE(LEFT(U1605,4),MID(U1605,5,1),RIGHT(U1605,1)))</f>
        <v>45413</v>
      </c>
      <c r="X1605" s="2">
        <v>38774</v>
      </c>
      <c r="Y1605">
        <f t="shared" ca="1" si="129"/>
        <v>19</v>
      </c>
    </row>
    <row r="1606" spans="3:25" x14ac:dyDescent="0.25">
      <c r="C1606" t="s">
        <v>4676</v>
      </c>
      <c r="D1606" t="s">
        <v>4677</v>
      </c>
      <c r="F1606" t="str">
        <f t="shared" si="125"/>
        <v>Briny Glanz</v>
      </c>
      <c r="H1606" t="str">
        <f t="shared" si="126"/>
        <v>Briny Glanz</v>
      </c>
      <c r="K1606">
        <v>86</v>
      </c>
      <c r="L1606" t="str">
        <f t="shared" si="127"/>
        <v>Normal Heart Rate</v>
      </c>
      <c r="O1606">
        <v>200243</v>
      </c>
      <c r="P1606" s="2" cm="1">
        <f t="array" ref="P1606">_xlfn.IFS(LEN(O1606)=8,DATE(LEFT(O1606,4),MID(O1606,5,2),RIGHT(O1606,2)),LEN(O1606)=7,DATE(LEFT(O1606,4),MID(O1606,5,1),RIGHT(O1606,2)),LEN(O1606)=6,DATE(LEFT(O1606,4),MID(O1606,5,1),RIGHT(O1606,1)))</f>
        <v>37349</v>
      </c>
      <c r="R1606">
        <v>9</v>
      </c>
      <c r="S1606" t="str">
        <f t="shared" si="128"/>
        <v>Normal</v>
      </c>
      <c r="U1606">
        <v>2024131</v>
      </c>
      <c r="V1606" s="2" cm="1">
        <f t="array" ref="V1606">_xlfn.IFS(LEN(U1606)=8,DATE(LEFT(U1606,4),MID(U1606,5,2),RIGHT(U1606,2)),LEN(U1606)=7,DATE(LEFT(U1606,4),MID(U1606,5,1),RIGHT(U1606,2)),LEN(U1606)=6,DATE(LEFT(U1606,4),MID(U1606,5,1),RIGHT(U1606,1)))</f>
        <v>45322</v>
      </c>
      <c r="X1606" s="2">
        <v>24729</v>
      </c>
      <c r="Y1606">
        <f t="shared" ca="1" si="129"/>
        <v>57</v>
      </c>
    </row>
    <row r="1607" spans="3:25" x14ac:dyDescent="0.25">
      <c r="C1607" t="s">
        <v>4679</v>
      </c>
      <c r="D1607" t="s">
        <v>4680</v>
      </c>
      <c r="F1607" t="str">
        <f t="shared" si="125"/>
        <v>Kessiah Yeldon</v>
      </c>
      <c r="H1607" t="str">
        <f t="shared" si="126"/>
        <v>Kessiah Yeldon</v>
      </c>
      <c r="K1607">
        <v>81</v>
      </c>
      <c r="L1607" t="str">
        <f t="shared" si="127"/>
        <v>Normal Heart Rate</v>
      </c>
      <c r="O1607">
        <v>2006226</v>
      </c>
      <c r="P1607" s="2" cm="1">
        <f t="array" ref="P1607">_xlfn.IFS(LEN(O1607)=8,DATE(LEFT(O1607,4),MID(O1607,5,2),RIGHT(O1607,2)),LEN(O1607)=7,DATE(LEFT(O1607,4),MID(O1607,5,1),RIGHT(O1607,2)),LEN(O1607)=6,DATE(LEFT(O1607,4),MID(O1607,5,1),RIGHT(O1607,1)))</f>
        <v>38774</v>
      </c>
      <c r="R1607">
        <v>8</v>
      </c>
      <c r="S1607" t="str">
        <f t="shared" si="128"/>
        <v>Normal</v>
      </c>
      <c r="U1607">
        <v>2024229</v>
      </c>
      <c r="V1607" s="2" cm="1">
        <f t="array" ref="V1607">_xlfn.IFS(LEN(U1607)=8,DATE(LEFT(U1607,4),MID(U1607,5,2),RIGHT(U1607,2)),LEN(U1607)=7,DATE(LEFT(U1607,4),MID(U1607,5,1),RIGHT(U1607,2)),LEN(U1607)=6,DATE(LEFT(U1607,4),MID(U1607,5,1),RIGHT(U1607,1)))</f>
        <v>45351</v>
      </c>
      <c r="X1607" s="2">
        <v>38656</v>
      </c>
      <c r="Y1607">
        <f t="shared" ca="1" si="129"/>
        <v>19</v>
      </c>
    </row>
    <row r="1608" spans="3:25" x14ac:dyDescent="0.25">
      <c r="C1608" t="s">
        <v>4682</v>
      </c>
      <c r="D1608" t="s">
        <v>4683</v>
      </c>
      <c r="F1608" t="str">
        <f t="shared" si="125"/>
        <v>Elysee Wingate</v>
      </c>
      <c r="H1608" t="str">
        <f t="shared" si="126"/>
        <v>Elysee Wingate</v>
      </c>
      <c r="K1608">
        <v>75</v>
      </c>
      <c r="L1608" t="str">
        <f t="shared" si="127"/>
        <v>Normal Heart Rate</v>
      </c>
      <c r="O1608">
        <v>1967914</v>
      </c>
      <c r="P1608" s="2" cm="1">
        <f t="array" ref="P1608">_xlfn.IFS(LEN(O1608)=8,DATE(LEFT(O1608,4),MID(O1608,5,2),RIGHT(O1608,2)),LEN(O1608)=7,DATE(LEFT(O1608,4),MID(O1608,5,1),RIGHT(O1608,2)),LEN(O1608)=6,DATE(LEFT(O1608,4),MID(O1608,5,1),RIGHT(O1608,1)))</f>
        <v>24729</v>
      </c>
      <c r="R1608">
        <v>10</v>
      </c>
      <c r="S1608" t="str">
        <f t="shared" si="128"/>
        <v>Normal</v>
      </c>
      <c r="U1608">
        <v>2024425</v>
      </c>
      <c r="V1608" s="2" cm="1">
        <f t="array" ref="V1608">_xlfn.IFS(LEN(U1608)=8,DATE(LEFT(U1608,4),MID(U1608,5,2),RIGHT(U1608,2)),LEN(U1608)=7,DATE(LEFT(U1608,4),MID(U1608,5,1),RIGHT(U1608,2)),LEN(U1608)=6,DATE(LEFT(U1608,4),MID(U1608,5,1),RIGHT(U1608,1)))</f>
        <v>45407</v>
      </c>
      <c r="X1608" s="2">
        <v>27660</v>
      </c>
      <c r="Y1608">
        <f t="shared" ca="1" si="129"/>
        <v>49</v>
      </c>
    </row>
    <row r="1609" spans="3:25" x14ac:dyDescent="0.25">
      <c r="C1609" t="s">
        <v>3844</v>
      </c>
      <c r="D1609" t="s">
        <v>4685</v>
      </c>
      <c r="F1609" t="str">
        <f t="shared" si="125"/>
        <v>Gram Shoute</v>
      </c>
      <c r="H1609" t="str">
        <f t="shared" si="126"/>
        <v>Gram Shoute</v>
      </c>
      <c r="K1609">
        <v>83</v>
      </c>
      <c r="L1609" t="str">
        <f t="shared" si="127"/>
        <v>Normal Heart Rate</v>
      </c>
      <c r="O1609">
        <v>20051031</v>
      </c>
      <c r="P1609" s="2" cm="1">
        <f t="array" ref="P1609">_xlfn.IFS(LEN(O1609)=8,DATE(LEFT(O1609,4),MID(O1609,5,2),RIGHT(O1609,2)),LEN(O1609)=7,DATE(LEFT(O1609,4),MID(O1609,5,1),RIGHT(O1609,2)),LEN(O1609)=6,DATE(LEFT(O1609,4),MID(O1609,5,1),RIGHT(O1609,1)))</f>
        <v>38656</v>
      </c>
      <c r="R1609">
        <v>15</v>
      </c>
      <c r="S1609" t="str">
        <f t="shared" si="128"/>
        <v>Normal</v>
      </c>
      <c r="U1609">
        <v>2024420</v>
      </c>
      <c r="V1609" s="2" cm="1">
        <f t="array" ref="V1609">_xlfn.IFS(LEN(U1609)=8,DATE(LEFT(U1609,4),MID(U1609,5,2),RIGHT(U1609,2)),LEN(U1609)=7,DATE(LEFT(U1609,4),MID(U1609,5,1),RIGHT(U1609,2)),LEN(U1609)=6,DATE(LEFT(U1609,4),MID(U1609,5,1),RIGHT(U1609,1)))</f>
        <v>45402</v>
      </c>
      <c r="X1609" s="2">
        <v>36092</v>
      </c>
      <c r="Y1609">
        <f t="shared" ca="1" si="129"/>
        <v>26</v>
      </c>
    </row>
    <row r="1610" spans="3:25" x14ac:dyDescent="0.25">
      <c r="C1610" t="s">
        <v>4687</v>
      </c>
      <c r="D1610" t="s">
        <v>4688</v>
      </c>
      <c r="F1610" t="str">
        <f t="shared" si="125"/>
        <v>Courtney Jouannisson</v>
      </c>
      <c r="H1610" t="str">
        <f t="shared" si="126"/>
        <v>Courtney Jouannisson</v>
      </c>
      <c r="K1610">
        <v>75</v>
      </c>
      <c r="L1610" t="str">
        <f t="shared" si="127"/>
        <v>Normal Heart Rate</v>
      </c>
      <c r="O1610">
        <v>1975923</v>
      </c>
      <c r="P1610" s="2" cm="1">
        <f t="array" ref="P1610">_xlfn.IFS(LEN(O1610)=8,DATE(LEFT(O1610,4),MID(O1610,5,2),RIGHT(O1610,2)),LEN(O1610)=7,DATE(LEFT(O1610,4),MID(O1610,5,1),RIGHT(O1610,2)),LEN(O1610)=6,DATE(LEFT(O1610,4),MID(O1610,5,1),RIGHT(O1610,1)))</f>
        <v>27660</v>
      </c>
      <c r="R1610">
        <v>15</v>
      </c>
      <c r="S1610" t="str">
        <f t="shared" si="128"/>
        <v>Normal</v>
      </c>
      <c r="U1610">
        <v>202443</v>
      </c>
      <c r="V1610" s="2" cm="1">
        <f t="array" ref="V1610">_xlfn.IFS(LEN(U1610)=8,DATE(LEFT(U1610,4),MID(U1610,5,2),RIGHT(U1610,2)),LEN(U1610)=7,DATE(LEFT(U1610,4),MID(U1610,5,1),RIGHT(U1610,2)),LEN(U1610)=6,DATE(LEFT(U1610,4),MID(U1610,5,1),RIGHT(U1610,1)))</f>
        <v>45385</v>
      </c>
      <c r="X1610" s="2">
        <v>24231</v>
      </c>
      <c r="Y1610">
        <f t="shared" ca="1" si="129"/>
        <v>58</v>
      </c>
    </row>
    <row r="1611" spans="3:25" x14ac:dyDescent="0.25">
      <c r="C1611" t="s">
        <v>3646</v>
      </c>
      <c r="D1611" t="s">
        <v>4690</v>
      </c>
      <c r="F1611" t="str">
        <f t="shared" si="125"/>
        <v>Hadlee Yaakov</v>
      </c>
      <c r="H1611" t="str">
        <f t="shared" si="126"/>
        <v>Hadlee Yaakov</v>
      </c>
      <c r="K1611">
        <v>74</v>
      </c>
      <c r="L1611" t="str">
        <f t="shared" si="127"/>
        <v>Normal Heart Rate</v>
      </c>
      <c r="O1611">
        <v>19981024</v>
      </c>
      <c r="P1611" s="2" cm="1">
        <f t="array" ref="P1611">_xlfn.IFS(LEN(O1611)=8,DATE(LEFT(O1611,4),MID(O1611,5,2),RIGHT(O1611,2)),LEN(O1611)=7,DATE(LEFT(O1611,4),MID(O1611,5,1),RIGHT(O1611,2)),LEN(O1611)=6,DATE(LEFT(O1611,4),MID(O1611,5,1),RIGHT(O1611,1)))</f>
        <v>36092</v>
      </c>
      <c r="R1611">
        <v>13</v>
      </c>
      <c r="S1611" t="str">
        <f t="shared" si="128"/>
        <v>Normal</v>
      </c>
      <c r="U1611">
        <v>202423</v>
      </c>
      <c r="V1611" s="2" cm="1">
        <f t="array" ref="V1611">_xlfn.IFS(LEN(U1611)=8,DATE(LEFT(U1611,4),MID(U1611,5,2),RIGHT(U1611,2)),LEN(U1611)=7,DATE(LEFT(U1611,4),MID(U1611,5,1),RIGHT(U1611,2)),LEN(U1611)=6,DATE(LEFT(U1611,4),MID(U1611,5,1),RIGHT(U1611,1)))</f>
        <v>45325</v>
      </c>
      <c r="X1611" s="2">
        <v>29183</v>
      </c>
      <c r="Y1611">
        <f t="shared" ca="1" si="129"/>
        <v>45</v>
      </c>
    </row>
    <row r="1612" spans="3:25" x14ac:dyDescent="0.25">
      <c r="C1612" t="s">
        <v>4692</v>
      </c>
      <c r="D1612" t="s">
        <v>4693</v>
      </c>
      <c r="F1612" t="str">
        <f t="shared" si="125"/>
        <v>Nicoline Orrey</v>
      </c>
      <c r="H1612" t="str">
        <f t="shared" si="126"/>
        <v>Nicoline Orrey</v>
      </c>
      <c r="K1612">
        <v>108</v>
      </c>
      <c r="L1612" t="str">
        <f t="shared" si="127"/>
        <v>High Heart Rate</v>
      </c>
      <c r="O1612">
        <v>196654</v>
      </c>
      <c r="P1612" s="2" cm="1">
        <f t="array" ref="P1612">_xlfn.IFS(LEN(O1612)=8,DATE(LEFT(O1612,4),MID(O1612,5,2),RIGHT(O1612,2)),LEN(O1612)=7,DATE(LEFT(O1612,4),MID(O1612,5,1),RIGHT(O1612,2)),LEN(O1612)=6,DATE(LEFT(O1612,4),MID(O1612,5,1),RIGHT(O1612,1)))</f>
        <v>24231</v>
      </c>
      <c r="R1612">
        <v>13</v>
      </c>
      <c r="S1612" t="str">
        <f t="shared" si="128"/>
        <v>Normal</v>
      </c>
      <c r="U1612">
        <v>202442</v>
      </c>
      <c r="V1612" s="2" cm="1">
        <f t="array" ref="V1612">_xlfn.IFS(LEN(U1612)=8,DATE(LEFT(U1612,4),MID(U1612,5,2),RIGHT(U1612,2)),LEN(U1612)=7,DATE(LEFT(U1612,4),MID(U1612,5,1),RIGHT(U1612,2)),LEN(U1612)=6,DATE(LEFT(U1612,4),MID(U1612,5,1),RIGHT(U1612,1)))</f>
        <v>45384</v>
      </c>
      <c r="X1612" s="2">
        <v>33273</v>
      </c>
      <c r="Y1612">
        <f t="shared" ca="1" si="129"/>
        <v>34</v>
      </c>
    </row>
    <row r="1613" spans="3:25" x14ac:dyDescent="0.25">
      <c r="C1613" t="s">
        <v>4564</v>
      </c>
      <c r="D1613" t="s">
        <v>4695</v>
      </c>
      <c r="F1613" t="str">
        <f t="shared" si="125"/>
        <v>Carter Tottman</v>
      </c>
      <c r="H1613" t="str">
        <f t="shared" si="126"/>
        <v>Carter Tottman</v>
      </c>
      <c r="K1613">
        <v>86</v>
      </c>
      <c r="L1613" t="str">
        <f t="shared" si="127"/>
        <v>Normal Heart Rate</v>
      </c>
      <c r="O1613">
        <v>19791124</v>
      </c>
      <c r="P1613" s="2" cm="1">
        <f t="array" ref="P1613">_xlfn.IFS(LEN(O1613)=8,DATE(LEFT(O1613,4),MID(O1613,5,2),RIGHT(O1613,2)),LEN(O1613)=7,DATE(LEFT(O1613,4),MID(O1613,5,1),RIGHT(O1613,2)),LEN(O1613)=6,DATE(LEFT(O1613,4),MID(O1613,5,1),RIGHT(O1613,1)))</f>
        <v>29183</v>
      </c>
      <c r="R1613">
        <v>13</v>
      </c>
      <c r="S1613" t="str">
        <f t="shared" si="128"/>
        <v>Normal</v>
      </c>
      <c r="U1613">
        <v>2024116</v>
      </c>
      <c r="V1613" s="2" cm="1">
        <f t="array" ref="V1613">_xlfn.IFS(LEN(U1613)=8,DATE(LEFT(U1613,4),MID(U1613,5,2),RIGHT(U1613,2)),LEN(U1613)=7,DATE(LEFT(U1613,4),MID(U1613,5,1),RIGHT(U1613,2)),LEN(U1613)=6,DATE(LEFT(U1613,4),MID(U1613,5,1),RIGHT(U1613,1)))</f>
        <v>45307</v>
      </c>
      <c r="X1613" s="2">
        <v>28198</v>
      </c>
      <c r="Y1613">
        <f t="shared" ca="1" si="129"/>
        <v>48</v>
      </c>
    </row>
    <row r="1614" spans="3:25" x14ac:dyDescent="0.25">
      <c r="C1614" t="s">
        <v>4697</v>
      </c>
      <c r="D1614" t="s">
        <v>4698</v>
      </c>
      <c r="F1614" t="str">
        <f t="shared" si="125"/>
        <v>Douglass Norbury</v>
      </c>
      <c r="H1614" t="str">
        <f t="shared" si="126"/>
        <v>Douglass Norbury</v>
      </c>
      <c r="K1614">
        <v>75</v>
      </c>
      <c r="L1614" t="str">
        <f t="shared" si="127"/>
        <v>Normal Heart Rate</v>
      </c>
      <c r="O1614">
        <v>199124</v>
      </c>
      <c r="P1614" s="2" cm="1">
        <f t="array" ref="P1614">_xlfn.IFS(LEN(O1614)=8,DATE(LEFT(O1614,4),MID(O1614,5,2),RIGHT(O1614,2)),LEN(O1614)=7,DATE(LEFT(O1614,4),MID(O1614,5,1),RIGHT(O1614,2)),LEN(O1614)=6,DATE(LEFT(O1614,4),MID(O1614,5,1),RIGHT(O1614,1)))</f>
        <v>33273</v>
      </c>
      <c r="R1614">
        <v>20</v>
      </c>
      <c r="S1614" t="str">
        <f t="shared" si="128"/>
        <v>Normal</v>
      </c>
      <c r="U1614">
        <v>202462</v>
      </c>
      <c r="V1614" s="2" cm="1">
        <f t="array" ref="V1614">_xlfn.IFS(LEN(U1614)=8,DATE(LEFT(U1614,4),MID(U1614,5,2),RIGHT(U1614,2)),LEN(U1614)=7,DATE(LEFT(U1614,4),MID(U1614,5,1),RIGHT(U1614,2)),LEN(U1614)=6,DATE(LEFT(U1614,4),MID(U1614,5,1),RIGHT(U1614,1)))</f>
        <v>45445</v>
      </c>
      <c r="X1614" s="2">
        <v>19556</v>
      </c>
      <c r="Y1614">
        <f t="shared" ca="1" si="129"/>
        <v>71</v>
      </c>
    </row>
    <row r="1615" spans="3:25" x14ac:dyDescent="0.25">
      <c r="C1615" t="s">
        <v>2743</v>
      </c>
      <c r="D1615" t="s">
        <v>4700</v>
      </c>
      <c r="F1615" t="str">
        <f t="shared" si="125"/>
        <v>Nolana Calwell</v>
      </c>
      <c r="H1615" t="str">
        <f t="shared" si="126"/>
        <v>Nolana Calwell</v>
      </c>
      <c r="K1615">
        <v>94</v>
      </c>
      <c r="L1615" t="str">
        <f t="shared" si="127"/>
        <v>Normal Heart Rate</v>
      </c>
      <c r="O1615">
        <v>1977314</v>
      </c>
      <c r="P1615" s="2" cm="1">
        <f t="array" ref="P1615">_xlfn.IFS(LEN(O1615)=8,DATE(LEFT(O1615,4),MID(O1615,5,2),RIGHT(O1615,2)),LEN(O1615)=7,DATE(LEFT(O1615,4),MID(O1615,5,1),RIGHT(O1615,2)),LEN(O1615)=6,DATE(LEFT(O1615,4),MID(O1615,5,1),RIGHT(O1615,1)))</f>
        <v>28198</v>
      </c>
      <c r="R1615">
        <v>9</v>
      </c>
      <c r="S1615" t="str">
        <f t="shared" si="128"/>
        <v>Normal</v>
      </c>
      <c r="U1615">
        <v>2024221</v>
      </c>
      <c r="V1615" s="2" cm="1">
        <f t="array" ref="V1615">_xlfn.IFS(LEN(U1615)=8,DATE(LEFT(U1615,4),MID(U1615,5,2),RIGHT(U1615,2)),LEN(U1615)=7,DATE(LEFT(U1615,4),MID(U1615,5,1),RIGHT(U1615,2)),LEN(U1615)=6,DATE(LEFT(U1615,4),MID(U1615,5,1),RIGHT(U1615,1)))</f>
        <v>45343</v>
      </c>
      <c r="X1615" s="2">
        <v>31664</v>
      </c>
      <c r="Y1615">
        <f t="shared" ca="1" si="129"/>
        <v>38</v>
      </c>
    </row>
    <row r="1616" spans="3:25" x14ac:dyDescent="0.25">
      <c r="C1616" t="s">
        <v>2382</v>
      </c>
      <c r="D1616" t="s">
        <v>4702</v>
      </c>
      <c r="F1616" t="str">
        <f t="shared" si="125"/>
        <v>Morganica Staterfield</v>
      </c>
      <c r="H1616" t="str">
        <f t="shared" si="126"/>
        <v>Morganica Staterfield</v>
      </c>
      <c r="K1616">
        <v>65</v>
      </c>
      <c r="L1616" t="str">
        <f t="shared" si="127"/>
        <v>Normal Heart Rate</v>
      </c>
      <c r="O1616">
        <v>1953716</v>
      </c>
      <c r="P1616" s="2" cm="1">
        <f t="array" ref="P1616">_xlfn.IFS(LEN(O1616)=8,DATE(LEFT(O1616,4),MID(O1616,5,2),RIGHT(O1616,2)),LEN(O1616)=7,DATE(LEFT(O1616,4),MID(O1616,5,1),RIGHT(O1616,2)),LEN(O1616)=6,DATE(LEFT(O1616,4),MID(O1616,5,1),RIGHT(O1616,1)))</f>
        <v>19556</v>
      </c>
      <c r="R1616">
        <v>15</v>
      </c>
      <c r="S1616" t="str">
        <f t="shared" si="128"/>
        <v>Normal</v>
      </c>
      <c r="U1616">
        <v>2024418</v>
      </c>
      <c r="V1616" s="2" cm="1">
        <f t="array" ref="V1616">_xlfn.IFS(LEN(U1616)=8,DATE(LEFT(U1616,4),MID(U1616,5,2),RIGHT(U1616,2)),LEN(U1616)=7,DATE(LEFT(U1616,4),MID(U1616,5,1),RIGHT(U1616,2)),LEN(U1616)=6,DATE(LEFT(U1616,4),MID(U1616,5,1),RIGHT(U1616,1)))</f>
        <v>45400</v>
      </c>
      <c r="X1616" s="2">
        <v>32692</v>
      </c>
      <c r="Y1616">
        <f t="shared" ca="1" si="129"/>
        <v>35</v>
      </c>
    </row>
    <row r="1617" spans="3:25" x14ac:dyDescent="0.25">
      <c r="C1617" t="s">
        <v>4704</v>
      </c>
      <c r="D1617" t="s">
        <v>4705</v>
      </c>
      <c r="F1617" t="str">
        <f t="shared" si="125"/>
        <v>Frankie Tiffney</v>
      </c>
      <c r="H1617" t="str">
        <f t="shared" si="126"/>
        <v>Frankie Tiffney</v>
      </c>
      <c r="K1617">
        <v>94</v>
      </c>
      <c r="L1617" t="str">
        <f t="shared" si="127"/>
        <v>Normal Heart Rate</v>
      </c>
      <c r="O1617">
        <v>198699</v>
      </c>
      <c r="P1617" s="2" cm="1">
        <f t="array" ref="P1617">_xlfn.IFS(LEN(O1617)=8,DATE(LEFT(O1617,4),MID(O1617,5,2),RIGHT(O1617,2)),LEN(O1617)=7,DATE(LEFT(O1617,4),MID(O1617,5,1),RIGHT(O1617,2)),LEN(O1617)=6,DATE(LEFT(O1617,4),MID(O1617,5,1),RIGHT(O1617,1)))</f>
        <v>31664</v>
      </c>
      <c r="R1617">
        <v>25</v>
      </c>
      <c r="S1617" t="str">
        <f t="shared" si="128"/>
        <v>Bad</v>
      </c>
      <c r="U1617">
        <v>2024223</v>
      </c>
      <c r="V1617" s="2" cm="1">
        <f t="array" ref="V1617">_xlfn.IFS(LEN(U1617)=8,DATE(LEFT(U1617,4),MID(U1617,5,2),RIGHT(U1617,2)),LEN(U1617)=7,DATE(LEFT(U1617,4),MID(U1617,5,1),RIGHT(U1617,2)),LEN(U1617)=6,DATE(LEFT(U1617,4),MID(U1617,5,1),RIGHT(U1617,1)))</f>
        <v>45345</v>
      </c>
      <c r="X1617" s="2">
        <v>37819</v>
      </c>
      <c r="Y1617">
        <f t="shared" ca="1" si="129"/>
        <v>21</v>
      </c>
    </row>
    <row r="1618" spans="3:25" x14ac:dyDescent="0.25">
      <c r="C1618" t="s">
        <v>4707</v>
      </c>
      <c r="D1618" t="s">
        <v>4708</v>
      </c>
      <c r="F1618" t="str">
        <f t="shared" si="125"/>
        <v>Mandy Baumaier</v>
      </c>
      <c r="H1618" t="str">
        <f t="shared" si="126"/>
        <v>Mandy Baumaier</v>
      </c>
      <c r="K1618">
        <v>79</v>
      </c>
      <c r="L1618" t="str">
        <f t="shared" si="127"/>
        <v>Normal Heart Rate</v>
      </c>
      <c r="O1618">
        <v>198973</v>
      </c>
      <c r="P1618" s="2" cm="1">
        <f t="array" ref="P1618">_xlfn.IFS(LEN(O1618)=8,DATE(LEFT(O1618,4),MID(O1618,5,2),RIGHT(O1618,2)),LEN(O1618)=7,DATE(LEFT(O1618,4),MID(O1618,5,1),RIGHT(O1618,2)),LEN(O1618)=6,DATE(LEFT(O1618,4),MID(O1618,5,1),RIGHT(O1618,1)))</f>
        <v>32692</v>
      </c>
      <c r="R1618">
        <v>15</v>
      </c>
      <c r="S1618" t="str">
        <f t="shared" si="128"/>
        <v>Normal</v>
      </c>
      <c r="U1618">
        <v>202454</v>
      </c>
      <c r="V1618" s="2" cm="1">
        <f t="array" ref="V1618">_xlfn.IFS(LEN(U1618)=8,DATE(LEFT(U1618,4),MID(U1618,5,2),RIGHT(U1618,2)),LEN(U1618)=7,DATE(LEFT(U1618,4),MID(U1618,5,1),RIGHT(U1618,2)),LEN(U1618)=6,DATE(LEFT(U1618,4),MID(U1618,5,1),RIGHT(U1618,1)))</f>
        <v>45416</v>
      </c>
      <c r="X1618" s="2">
        <v>25498</v>
      </c>
      <c r="Y1618">
        <f t="shared" ca="1" si="129"/>
        <v>55</v>
      </c>
    </row>
    <row r="1619" spans="3:25" x14ac:dyDescent="0.25">
      <c r="C1619" t="s">
        <v>4710</v>
      </c>
      <c r="D1619" t="s">
        <v>4711</v>
      </c>
      <c r="F1619" t="str">
        <f t="shared" si="125"/>
        <v>Grant Espada</v>
      </c>
      <c r="H1619" t="str">
        <f t="shared" si="126"/>
        <v>Grant Espada</v>
      </c>
      <c r="K1619">
        <v>71</v>
      </c>
      <c r="L1619" t="str">
        <f t="shared" si="127"/>
        <v>Normal Heart Rate</v>
      </c>
      <c r="O1619">
        <v>2003717</v>
      </c>
      <c r="P1619" s="2" cm="1">
        <f t="array" ref="P1619">_xlfn.IFS(LEN(O1619)=8,DATE(LEFT(O1619,4),MID(O1619,5,2),RIGHT(O1619,2)),LEN(O1619)=7,DATE(LEFT(O1619,4),MID(O1619,5,1),RIGHT(O1619,2)),LEN(O1619)=6,DATE(LEFT(O1619,4),MID(O1619,5,1),RIGHT(O1619,1)))</f>
        <v>37819</v>
      </c>
      <c r="R1619">
        <v>15</v>
      </c>
      <c r="S1619" t="str">
        <f t="shared" si="128"/>
        <v>Normal</v>
      </c>
      <c r="U1619">
        <v>202469</v>
      </c>
      <c r="V1619" s="2" cm="1">
        <f t="array" ref="V1619">_xlfn.IFS(LEN(U1619)=8,DATE(LEFT(U1619,4),MID(U1619,5,2),RIGHT(U1619,2)),LEN(U1619)=7,DATE(LEFT(U1619,4),MID(U1619,5,1),RIGHT(U1619,2)),LEN(U1619)=6,DATE(LEFT(U1619,4),MID(U1619,5,1),RIGHT(U1619,1)))</f>
        <v>45452</v>
      </c>
      <c r="X1619" s="2">
        <v>33374</v>
      </c>
      <c r="Y1619">
        <f t="shared" ca="1" si="129"/>
        <v>33</v>
      </c>
    </row>
    <row r="1620" spans="3:25" x14ac:dyDescent="0.25">
      <c r="C1620" t="s">
        <v>4713</v>
      </c>
      <c r="D1620" t="s">
        <v>4714</v>
      </c>
      <c r="F1620" t="str">
        <f t="shared" si="125"/>
        <v>Annaliese O'Sirin</v>
      </c>
      <c r="H1620" t="str">
        <f t="shared" si="126"/>
        <v>Annaliese O'Sirin</v>
      </c>
      <c r="K1620">
        <v>85</v>
      </c>
      <c r="L1620" t="str">
        <f t="shared" si="127"/>
        <v>Normal Heart Rate</v>
      </c>
      <c r="O1620">
        <v>19691022</v>
      </c>
      <c r="P1620" s="2" cm="1">
        <f t="array" ref="P1620">_xlfn.IFS(LEN(O1620)=8,DATE(LEFT(O1620,4),MID(O1620,5,2),RIGHT(O1620,2)),LEN(O1620)=7,DATE(LEFT(O1620,4),MID(O1620,5,1),RIGHT(O1620,2)),LEN(O1620)=6,DATE(LEFT(O1620,4),MID(O1620,5,1),RIGHT(O1620,1)))</f>
        <v>25498</v>
      </c>
      <c r="R1620">
        <v>25</v>
      </c>
      <c r="S1620" t="str">
        <f t="shared" si="128"/>
        <v>Bad</v>
      </c>
      <c r="U1620">
        <v>2024116</v>
      </c>
      <c r="V1620" s="2" cm="1">
        <f t="array" ref="V1620">_xlfn.IFS(LEN(U1620)=8,DATE(LEFT(U1620,4),MID(U1620,5,2),RIGHT(U1620,2)),LEN(U1620)=7,DATE(LEFT(U1620,4),MID(U1620,5,1),RIGHT(U1620,2)),LEN(U1620)=6,DATE(LEFT(U1620,4),MID(U1620,5,1),RIGHT(U1620,1)))</f>
        <v>45307</v>
      </c>
      <c r="X1620" s="2">
        <v>31186</v>
      </c>
      <c r="Y1620">
        <f t="shared" ca="1" si="129"/>
        <v>39</v>
      </c>
    </row>
    <row r="1621" spans="3:25" x14ac:dyDescent="0.25">
      <c r="C1621" t="s">
        <v>4716</v>
      </c>
      <c r="D1621" t="s">
        <v>4717</v>
      </c>
      <c r="F1621" t="str">
        <f t="shared" si="125"/>
        <v>Jaynell Porcher</v>
      </c>
      <c r="H1621" t="str">
        <f t="shared" si="126"/>
        <v>Jaynell Porcher</v>
      </c>
      <c r="K1621">
        <v>103</v>
      </c>
      <c r="L1621" t="str">
        <f t="shared" si="127"/>
        <v>High Heart Rate</v>
      </c>
      <c r="O1621">
        <v>1991516</v>
      </c>
      <c r="P1621" s="2" cm="1">
        <f t="array" ref="P1621">_xlfn.IFS(LEN(O1621)=8,DATE(LEFT(O1621,4),MID(O1621,5,2),RIGHT(O1621,2)),LEN(O1621)=7,DATE(LEFT(O1621,4),MID(O1621,5,1),RIGHT(O1621,2)),LEN(O1621)=6,DATE(LEFT(O1621,4),MID(O1621,5,1),RIGHT(O1621,1)))</f>
        <v>33374</v>
      </c>
      <c r="R1621">
        <v>10</v>
      </c>
      <c r="S1621" t="str">
        <f t="shared" si="128"/>
        <v>Normal</v>
      </c>
      <c r="U1621">
        <v>2024613</v>
      </c>
      <c r="V1621" s="2" cm="1">
        <f t="array" ref="V1621">_xlfn.IFS(LEN(U1621)=8,DATE(LEFT(U1621,4),MID(U1621,5,2),RIGHT(U1621,2)),LEN(U1621)=7,DATE(LEFT(U1621,4),MID(U1621,5,1),RIGHT(U1621,2)),LEN(U1621)=6,DATE(LEFT(U1621,4),MID(U1621,5,1),RIGHT(U1621,1)))</f>
        <v>45456</v>
      </c>
      <c r="X1621" s="2">
        <v>33974</v>
      </c>
      <c r="Y1621">
        <f t="shared" ca="1" si="129"/>
        <v>32</v>
      </c>
    </row>
    <row r="1622" spans="3:25" x14ac:dyDescent="0.25">
      <c r="C1622" t="s">
        <v>4719</v>
      </c>
      <c r="D1622" t="s">
        <v>4720</v>
      </c>
      <c r="F1622" t="str">
        <f t="shared" si="125"/>
        <v>Taber Allington</v>
      </c>
      <c r="H1622" t="str">
        <f t="shared" si="126"/>
        <v>Taber Allington</v>
      </c>
      <c r="K1622">
        <v>106</v>
      </c>
      <c r="L1622" t="str">
        <f t="shared" si="127"/>
        <v>High Heart Rate</v>
      </c>
      <c r="O1622">
        <v>1985519</v>
      </c>
      <c r="P1622" s="2" cm="1">
        <f t="array" ref="P1622">_xlfn.IFS(LEN(O1622)=8,DATE(LEFT(O1622,4),MID(O1622,5,2),RIGHT(O1622,2)),LEN(O1622)=7,DATE(LEFT(O1622,4),MID(O1622,5,1),RIGHT(O1622,2)),LEN(O1622)=6,DATE(LEFT(O1622,4),MID(O1622,5,1),RIGHT(O1622,1)))</f>
        <v>31186</v>
      </c>
      <c r="R1622">
        <v>24</v>
      </c>
      <c r="S1622" t="str">
        <f t="shared" si="128"/>
        <v>Bad</v>
      </c>
      <c r="U1622">
        <v>202444</v>
      </c>
      <c r="V1622" s="2" cm="1">
        <f t="array" ref="V1622">_xlfn.IFS(LEN(U1622)=8,DATE(LEFT(U1622,4),MID(U1622,5,2),RIGHT(U1622,2)),LEN(U1622)=7,DATE(LEFT(U1622,4),MID(U1622,5,1),RIGHT(U1622,2)),LEN(U1622)=6,DATE(LEFT(U1622,4),MID(U1622,5,1),RIGHT(U1622,1)))</f>
        <v>45386</v>
      </c>
      <c r="X1622" s="2">
        <v>39081</v>
      </c>
      <c r="Y1622">
        <f t="shared" ca="1" si="129"/>
        <v>18</v>
      </c>
    </row>
    <row r="1623" spans="3:25" x14ac:dyDescent="0.25">
      <c r="C1623" t="s">
        <v>4722</v>
      </c>
      <c r="D1623" t="s">
        <v>4723</v>
      </c>
      <c r="F1623" t="str">
        <f t="shared" si="125"/>
        <v>Evey Van der Son</v>
      </c>
      <c r="H1623" t="str">
        <f t="shared" si="126"/>
        <v>Evey Van der Son</v>
      </c>
      <c r="K1623">
        <v>119</v>
      </c>
      <c r="L1623" t="str">
        <f t="shared" si="127"/>
        <v>High Heart Rate</v>
      </c>
      <c r="O1623">
        <v>199315</v>
      </c>
      <c r="P1623" s="2" cm="1">
        <f t="array" ref="P1623">_xlfn.IFS(LEN(O1623)=8,DATE(LEFT(O1623,4),MID(O1623,5,2),RIGHT(O1623,2)),LEN(O1623)=7,DATE(LEFT(O1623,4),MID(O1623,5,1),RIGHT(O1623,2)),LEN(O1623)=6,DATE(LEFT(O1623,4),MID(O1623,5,1),RIGHT(O1623,1)))</f>
        <v>33974</v>
      </c>
      <c r="R1623">
        <v>15</v>
      </c>
      <c r="S1623" t="str">
        <f t="shared" si="128"/>
        <v>Normal</v>
      </c>
      <c r="U1623">
        <v>2024127</v>
      </c>
      <c r="V1623" s="2" cm="1">
        <f t="array" ref="V1623">_xlfn.IFS(LEN(U1623)=8,DATE(LEFT(U1623,4),MID(U1623,5,2),RIGHT(U1623,2)),LEN(U1623)=7,DATE(LEFT(U1623,4),MID(U1623,5,1),RIGHT(U1623,2)),LEN(U1623)=6,DATE(LEFT(U1623,4),MID(U1623,5,1),RIGHT(U1623,1)))</f>
        <v>45318</v>
      </c>
      <c r="X1623" s="2">
        <v>37650</v>
      </c>
      <c r="Y1623">
        <f t="shared" ca="1" si="129"/>
        <v>22</v>
      </c>
    </row>
    <row r="1624" spans="3:25" x14ac:dyDescent="0.25">
      <c r="C1624" t="s">
        <v>4725</v>
      </c>
      <c r="D1624" t="s">
        <v>4726</v>
      </c>
      <c r="F1624" t="str">
        <f t="shared" si="125"/>
        <v>Gabbey Torrie</v>
      </c>
      <c r="H1624" t="str">
        <f t="shared" si="126"/>
        <v>Gabbey Torrie</v>
      </c>
      <c r="K1624">
        <v>117</v>
      </c>
      <c r="L1624" t="str">
        <f t="shared" si="127"/>
        <v>High Heart Rate</v>
      </c>
      <c r="O1624">
        <v>20061230</v>
      </c>
      <c r="P1624" s="2" cm="1">
        <f t="array" ref="P1624">_xlfn.IFS(LEN(O1624)=8,DATE(LEFT(O1624,4),MID(O1624,5,2),RIGHT(O1624,2)),LEN(O1624)=7,DATE(LEFT(O1624,4),MID(O1624,5,1),RIGHT(O1624,2)),LEN(O1624)=6,DATE(LEFT(O1624,4),MID(O1624,5,1),RIGHT(O1624,1)))</f>
        <v>39081</v>
      </c>
      <c r="R1624">
        <v>18</v>
      </c>
      <c r="S1624" t="str">
        <f t="shared" si="128"/>
        <v>Normal</v>
      </c>
      <c r="U1624">
        <v>202419</v>
      </c>
      <c r="V1624" s="2" cm="1">
        <f t="array" ref="V1624">_xlfn.IFS(LEN(U1624)=8,DATE(LEFT(U1624,4),MID(U1624,5,2),RIGHT(U1624,2)),LEN(U1624)=7,DATE(LEFT(U1624,4),MID(U1624,5,1),RIGHT(U1624,2)),LEN(U1624)=6,DATE(LEFT(U1624,4),MID(U1624,5,1),RIGHT(U1624,1)))</f>
        <v>45300</v>
      </c>
      <c r="X1624" s="2">
        <v>17127</v>
      </c>
      <c r="Y1624">
        <f t="shared" ca="1" si="129"/>
        <v>78</v>
      </c>
    </row>
    <row r="1625" spans="3:25" x14ac:dyDescent="0.25">
      <c r="C1625" t="s">
        <v>4728</v>
      </c>
      <c r="D1625" t="s">
        <v>4729</v>
      </c>
      <c r="F1625" t="str">
        <f t="shared" si="125"/>
        <v>Anabelle Tynemouth</v>
      </c>
      <c r="H1625" t="str">
        <f t="shared" si="126"/>
        <v>Anabelle Tynemouth</v>
      </c>
      <c r="K1625">
        <v>105</v>
      </c>
      <c r="L1625" t="str">
        <f t="shared" si="127"/>
        <v>High Heart Rate</v>
      </c>
      <c r="O1625">
        <v>2003129</v>
      </c>
      <c r="P1625" s="2" cm="1">
        <f t="array" ref="P1625">_xlfn.IFS(LEN(O1625)=8,DATE(LEFT(O1625,4),MID(O1625,5,2),RIGHT(O1625,2)),LEN(O1625)=7,DATE(LEFT(O1625,4),MID(O1625,5,1),RIGHT(O1625,2)),LEN(O1625)=6,DATE(LEFT(O1625,4),MID(O1625,5,1),RIGHT(O1625,1)))</f>
        <v>37650</v>
      </c>
      <c r="R1625">
        <v>19</v>
      </c>
      <c r="S1625" t="str">
        <f t="shared" si="128"/>
        <v>Normal</v>
      </c>
      <c r="U1625">
        <v>2024321</v>
      </c>
      <c r="V1625" s="2" cm="1">
        <f t="array" ref="V1625">_xlfn.IFS(LEN(U1625)=8,DATE(LEFT(U1625,4),MID(U1625,5,2),RIGHT(U1625,2)),LEN(U1625)=7,DATE(LEFT(U1625,4),MID(U1625,5,1),RIGHT(U1625,2)),LEN(U1625)=6,DATE(LEFT(U1625,4),MID(U1625,5,1),RIGHT(U1625,1)))</f>
        <v>45372</v>
      </c>
      <c r="X1625" s="2">
        <v>31252</v>
      </c>
      <c r="Y1625">
        <f t="shared" ca="1" si="129"/>
        <v>39</v>
      </c>
    </row>
    <row r="1626" spans="3:25" x14ac:dyDescent="0.25">
      <c r="C1626" t="s">
        <v>4731</v>
      </c>
      <c r="D1626" t="s">
        <v>4732</v>
      </c>
      <c r="F1626" t="str">
        <f t="shared" si="125"/>
        <v>Paxon Orknay</v>
      </c>
      <c r="H1626" t="str">
        <f t="shared" si="126"/>
        <v>Paxon Orknay</v>
      </c>
      <c r="K1626">
        <v>76</v>
      </c>
      <c r="L1626" t="str">
        <f t="shared" si="127"/>
        <v>Normal Heart Rate</v>
      </c>
      <c r="O1626">
        <v>19461121</v>
      </c>
      <c r="P1626" s="2" cm="1">
        <f t="array" ref="P1626">_xlfn.IFS(LEN(O1626)=8,DATE(LEFT(O1626,4),MID(O1626,5,2),RIGHT(O1626,2)),LEN(O1626)=7,DATE(LEFT(O1626,4),MID(O1626,5,1),RIGHT(O1626,2)),LEN(O1626)=6,DATE(LEFT(O1626,4),MID(O1626,5,1),RIGHT(O1626,1)))</f>
        <v>17127</v>
      </c>
      <c r="R1626">
        <v>15</v>
      </c>
      <c r="S1626" t="str">
        <f t="shared" si="128"/>
        <v>Normal</v>
      </c>
      <c r="U1626">
        <v>2024214</v>
      </c>
      <c r="V1626" s="2" cm="1">
        <f t="array" ref="V1626">_xlfn.IFS(LEN(U1626)=8,DATE(LEFT(U1626,4),MID(U1626,5,2),RIGHT(U1626,2)),LEN(U1626)=7,DATE(LEFT(U1626,4),MID(U1626,5,1),RIGHT(U1626,2)),LEN(U1626)=6,DATE(LEFT(U1626,4),MID(U1626,5,1),RIGHT(U1626,1)))</f>
        <v>45336</v>
      </c>
      <c r="X1626" s="2">
        <v>29945</v>
      </c>
      <c r="Y1626">
        <f t="shared" ca="1" si="129"/>
        <v>43</v>
      </c>
    </row>
    <row r="1627" spans="3:25" x14ac:dyDescent="0.25">
      <c r="C1627" t="s">
        <v>4734</v>
      </c>
      <c r="D1627" t="s">
        <v>4735</v>
      </c>
      <c r="F1627" t="str">
        <f t="shared" si="125"/>
        <v>Jo ann Parffrey</v>
      </c>
      <c r="H1627" t="str">
        <f t="shared" si="126"/>
        <v>Jo ann Parffrey</v>
      </c>
      <c r="K1627">
        <v>103</v>
      </c>
      <c r="L1627" t="str">
        <f t="shared" si="127"/>
        <v>High Heart Rate</v>
      </c>
      <c r="O1627">
        <v>1985724</v>
      </c>
      <c r="P1627" s="2" cm="1">
        <f t="array" ref="P1627">_xlfn.IFS(LEN(O1627)=8,DATE(LEFT(O1627,4),MID(O1627,5,2),RIGHT(O1627,2)),LEN(O1627)=7,DATE(LEFT(O1627,4),MID(O1627,5,1),RIGHT(O1627,2)),LEN(O1627)=6,DATE(LEFT(O1627,4),MID(O1627,5,1),RIGHT(O1627,1)))</f>
        <v>31252</v>
      </c>
      <c r="R1627">
        <v>17</v>
      </c>
      <c r="S1627" t="str">
        <f t="shared" si="128"/>
        <v>Normal</v>
      </c>
      <c r="U1627">
        <v>2024410</v>
      </c>
      <c r="V1627" s="2" cm="1">
        <f t="array" ref="V1627">_xlfn.IFS(LEN(U1627)=8,DATE(LEFT(U1627,4),MID(U1627,5,2),RIGHT(U1627,2)),LEN(U1627)=7,DATE(LEFT(U1627,4),MID(U1627,5,1),RIGHT(U1627,2)),LEN(U1627)=6,DATE(LEFT(U1627,4),MID(U1627,5,1),RIGHT(U1627,1)))</f>
        <v>45392</v>
      </c>
      <c r="X1627" s="2">
        <v>38152</v>
      </c>
      <c r="Y1627">
        <f t="shared" ca="1" si="129"/>
        <v>20</v>
      </c>
    </row>
    <row r="1628" spans="3:25" x14ac:dyDescent="0.25">
      <c r="C1628" t="s">
        <v>3387</v>
      </c>
      <c r="D1628" t="s">
        <v>4737</v>
      </c>
      <c r="F1628" t="str">
        <f t="shared" si="125"/>
        <v>Margery Smeal</v>
      </c>
      <c r="H1628" t="str">
        <f t="shared" si="126"/>
        <v>Margery Smeal</v>
      </c>
      <c r="K1628">
        <v>83</v>
      </c>
      <c r="L1628" t="str">
        <f t="shared" si="127"/>
        <v>Normal Heart Rate</v>
      </c>
      <c r="O1628">
        <v>19811225</v>
      </c>
      <c r="P1628" s="2" cm="1">
        <f t="array" ref="P1628">_xlfn.IFS(LEN(O1628)=8,DATE(LEFT(O1628,4),MID(O1628,5,2),RIGHT(O1628,2)),LEN(O1628)=7,DATE(LEFT(O1628,4),MID(O1628,5,1),RIGHT(O1628,2)),LEN(O1628)=6,DATE(LEFT(O1628,4),MID(O1628,5,1),RIGHT(O1628,1)))</f>
        <v>29945</v>
      </c>
      <c r="R1628">
        <v>11</v>
      </c>
      <c r="S1628" t="str">
        <f t="shared" si="128"/>
        <v>Normal</v>
      </c>
      <c r="U1628">
        <v>2024128</v>
      </c>
      <c r="V1628" s="2" cm="1">
        <f t="array" ref="V1628">_xlfn.IFS(LEN(U1628)=8,DATE(LEFT(U1628,4),MID(U1628,5,2),RIGHT(U1628,2)),LEN(U1628)=7,DATE(LEFT(U1628,4),MID(U1628,5,1),RIGHT(U1628,2)),LEN(U1628)=6,DATE(LEFT(U1628,4),MID(U1628,5,1),RIGHT(U1628,1)))</f>
        <v>45319</v>
      </c>
      <c r="X1628" s="2">
        <v>33696</v>
      </c>
      <c r="Y1628">
        <f t="shared" ca="1" si="129"/>
        <v>32</v>
      </c>
    </row>
    <row r="1629" spans="3:25" x14ac:dyDescent="0.25">
      <c r="C1629" t="s">
        <v>2399</v>
      </c>
      <c r="D1629" t="s">
        <v>4739</v>
      </c>
      <c r="F1629" t="str">
        <f t="shared" si="125"/>
        <v>Arvy MacGowing</v>
      </c>
      <c r="H1629" t="str">
        <f t="shared" si="126"/>
        <v>Arvy MacGowing</v>
      </c>
      <c r="K1629">
        <v>67</v>
      </c>
      <c r="L1629" t="str">
        <f t="shared" si="127"/>
        <v>Normal Heart Rate</v>
      </c>
      <c r="O1629">
        <v>2004614</v>
      </c>
      <c r="P1629" s="2" cm="1">
        <f t="array" ref="P1629">_xlfn.IFS(LEN(O1629)=8,DATE(LEFT(O1629,4),MID(O1629,5,2),RIGHT(O1629,2)),LEN(O1629)=7,DATE(LEFT(O1629,4),MID(O1629,5,1),RIGHT(O1629,2)),LEN(O1629)=6,DATE(LEFT(O1629,4),MID(O1629,5,1),RIGHT(O1629,1)))</f>
        <v>38152</v>
      </c>
      <c r="R1629">
        <v>15</v>
      </c>
      <c r="S1629" t="str">
        <f t="shared" si="128"/>
        <v>Normal</v>
      </c>
      <c r="U1629">
        <v>2024621</v>
      </c>
      <c r="V1629" s="2" cm="1">
        <f t="array" ref="V1629">_xlfn.IFS(LEN(U1629)=8,DATE(LEFT(U1629,4),MID(U1629,5,2),RIGHT(U1629,2)),LEN(U1629)=7,DATE(LEFT(U1629,4),MID(U1629,5,1),RIGHT(U1629,2)),LEN(U1629)=6,DATE(LEFT(U1629,4),MID(U1629,5,1),RIGHT(U1629,1)))</f>
        <v>45464</v>
      </c>
      <c r="X1629" s="2">
        <v>27993</v>
      </c>
      <c r="Y1629">
        <f t="shared" ca="1" si="129"/>
        <v>48</v>
      </c>
    </row>
    <row r="1630" spans="3:25" x14ac:dyDescent="0.25">
      <c r="C1630" t="s">
        <v>375</v>
      </c>
      <c r="D1630" t="s">
        <v>4741</v>
      </c>
      <c r="F1630" t="str">
        <f t="shared" si="125"/>
        <v>Free Martynov</v>
      </c>
      <c r="H1630" t="str">
        <f t="shared" si="126"/>
        <v>Free Martynov</v>
      </c>
      <c r="K1630">
        <v>90</v>
      </c>
      <c r="L1630" t="str">
        <f t="shared" si="127"/>
        <v>Normal Heart Rate</v>
      </c>
      <c r="O1630">
        <v>199242</v>
      </c>
      <c r="P1630" s="2" cm="1">
        <f t="array" ref="P1630">_xlfn.IFS(LEN(O1630)=8,DATE(LEFT(O1630,4),MID(O1630,5,2),RIGHT(O1630,2)),LEN(O1630)=7,DATE(LEFT(O1630,4),MID(O1630,5,1),RIGHT(O1630,2)),LEN(O1630)=6,DATE(LEFT(O1630,4),MID(O1630,5,1),RIGHT(O1630,1)))</f>
        <v>33696</v>
      </c>
      <c r="R1630">
        <v>9</v>
      </c>
      <c r="S1630" t="str">
        <f t="shared" si="128"/>
        <v>Normal</v>
      </c>
      <c r="U1630">
        <v>2024217</v>
      </c>
      <c r="V1630" s="2" cm="1">
        <f t="array" ref="V1630">_xlfn.IFS(LEN(U1630)=8,DATE(LEFT(U1630,4),MID(U1630,5,2),RIGHT(U1630,2)),LEN(U1630)=7,DATE(LEFT(U1630,4),MID(U1630,5,1),RIGHT(U1630,2)),LEN(U1630)=6,DATE(LEFT(U1630,4),MID(U1630,5,1),RIGHT(U1630,1)))</f>
        <v>45339</v>
      </c>
      <c r="X1630" s="2">
        <v>36573</v>
      </c>
      <c r="Y1630">
        <f t="shared" ca="1" si="129"/>
        <v>25</v>
      </c>
    </row>
    <row r="1631" spans="3:25" x14ac:dyDescent="0.25">
      <c r="C1631" t="s">
        <v>4743</v>
      </c>
      <c r="D1631" t="s">
        <v>4744</v>
      </c>
      <c r="F1631" t="str">
        <f t="shared" si="125"/>
        <v>Huntley Audiss</v>
      </c>
      <c r="H1631" t="str">
        <f t="shared" si="126"/>
        <v>Huntley Audiss</v>
      </c>
      <c r="K1631">
        <v>110</v>
      </c>
      <c r="L1631" t="str">
        <f t="shared" si="127"/>
        <v>High Heart Rate</v>
      </c>
      <c r="O1631">
        <v>1976821</v>
      </c>
      <c r="P1631" s="2" cm="1">
        <f t="array" ref="P1631">_xlfn.IFS(LEN(O1631)=8,DATE(LEFT(O1631,4),MID(O1631,5,2),RIGHT(O1631,2)),LEN(O1631)=7,DATE(LEFT(O1631,4),MID(O1631,5,1),RIGHT(O1631,2)),LEN(O1631)=6,DATE(LEFT(O1631,4),MID(O1631,5,1),RIGHT(O1631,1)))</f>
        <v>27993</v>
      </c>
      <c r="R1631">
        <v>20</v>
      </c>
      <c r="S1631" t="str">
        <f t="shared" si="128"/>
        <v>Normal</v>
      </c>
      <c r="U1631">
        <v>202468</v>
      </c>
      <c r="V1631" s="2" cm="1">
        <f t="array" ref="V1631">_xlfn.IFS(LEN(U1631)=8,DATE(LEFT(U1631,4),MID(U1631,5,2),RIGHT(U1631,2)),LEN(U1631)=7,DATE(LEFT(U1631,4),MID(U1631,5,1),RIGHT(U1631,2)),LEN(U1631)=6,DATE(LEFT(U1631,4),MID(U1631,5,1),RIGHT(U1631,1)))</f>
        <v>45451</v>
      </c>
      <c r="X1631" s="2">
        <v>34857</v>
      </c>
      <c r="Y1631">
        <f t="shared" ca="1" si="129"/>
        <v>29</v>
      </c>
    </row>
    <row r="1632" spans="3:25" x14ac:dyDescent="0.25">
      <c r="C1632" t="s">
        <v>4746</v>
      </c>
      <c r="D1632" t="s">
        <v>4747</v>
      </c>
      <c r="F1632" t="str">
        <f t="shared" si="125"/>
        <v>Kaiser Osgood</v>
      </c>
      <c r="H1632" t="str">
        <f t="shared" si="126"/>
        <v>Kaiser Osgood</v>
      </c>
      <c r="K1632">
        <v>82</v>
      </c>
      <c r="L1632" t="str">
        <f t="shared" si="127"/>
        <v>Normal Heart Rate</v>
      </c>
      <c r="O1632">
        <v>2000217</v>
      </c>
      <c r="P1632" s="2" cm="1">
        <f t="array" ref="P1632">_xlfn.IFS(LEN(O1632)=8,DATE(LEFT(O1632,4),MID(O1632,5,2),RIGHT(O1632,2)),LEN(O1632)=7,DATE(LEFT(O1632,4),MID(O1632,5,1),RIGHT(O1632,2)),LEN(O1632)=6,DATE(LEFT(O1632,4),MID(O1632,5,1),RIGHT(O1632,1)))</f>
        <v>36573</v>
      </c>
      <c r="R1632">
        <v>20</v>
      </c>
      <c r="S1632" t="str">
        <f t="shared" si="128"/>
        <v>Normal</v>
      </c>
      <c r="U1632">
        <v>202422</v>
      </c>
      <c r="V1632" s="2" cm="1">
        <f t="array" ref="V1632">_xlfn.IFS(LEN(U1632)=8,DATE(LEFT(U1632,4),MID(U1632,5,2),RIGHT(U1632,2)),LEN(U1632)=7,DATE(LEFT(U1632,4),MID(U1632,5,1),RIGHT(U1632,2)),LEN(U1632)=6,DATE(LEFT(U1632,4),MID(U1632,5,1),RIGHT(U1632,1)))</f>
        <v>45324</v>
      </c>
      <c r="X1632" s="2">
        <v>35284</v>
      </c>
      <c r="Y1632">
        <f t="shared" ca="1" si="129"/>
        <v>28</v>
      </c>
    </row>
    <row r="1633" spans="3:25" x14ac:dyDescent="0.25">
      <c r="C1633" t="s">
        <v>4749</v>
      </c>
      <c r="D1633" t="s">
        <v>4750</v>
      </c>
      <c r="F1633" t="str">
        <f t="shared" si="125"/>
        <v>Monah Leuren</v>
      </c>
      <c r="H1633" t="str">
        <f t="shared" si="126"/>
        <v>Monah Leuren</v>
      </c>
      <c r="K1633">
        <v>65</v>
      </c>
      <c r="L1633" t="str">
        <f t="shared" si="127"/>
        <v>Normal Heart Rate</v>
      </c>
      <c r="O1633">
        <v>199567</v>
      </c>
      <c r="P1633" s="2" cm="1">
        <f t="array" ref="P1633">_xlfn.IFS(LEN(O1633)=8,DATE(LEFT(O1633,4),MID(O1633,5,2),RIGHT(O1633,2)),LEN(O1633)=7,DATE(LEFT(O1633,4),MID(O1633,5,1),RIGHT(O1633,2)),LEN(O1633)=6,DATE(LEFT(O1633,4),MID(O1633,5,1),RIGHT(O1633,1)))</f>
        <v>34857</v>
      </c>
      <c r="R1633">
        <v>10</v>
      </c>
      <c r="S1633" t="str">
        <f t="shared" si="128"/>
        <v>Normal</v>
      </c>
      <c r="U1633">
        <v>2024612</v>
      </c>
      <c r="V1633" s="2" cm="1">
        <f t="array" ref="V1633">_xlfn.IFS(LEN(U1633)=8,DATE(LEFT(U1633,4),MID(U1633,5,2),RIGHT(U1633,2)),LEN(U1633)=7,DATE(LEFT(U1633,4),MID(U1633,5,1),RIGHT(U1633,2)),LEN(U1633)=6,DATE(LEFT(U1633,4),MID(U1633,5,1),RIGHT(U1633,1)))</f>
        <v>45455</v>
      </c>
      <c r="X1633" s="2">
        <v>35982</v>
      </c>
      <c r="Y1633">
        <f t="shared" ca="1" si="129"/>
        <v>26</v>
      </c>
    </row>
    <row r="1634" spans="3:25" x14ac:dyDescent="0.25">
      <c r="C1634" t="s">
        <v>3190</v>
      </c>
      <c r="D1634" t="s">
        <v>4752</v>
      </c>
      <c r="F1634" t="str">
        <f t="shared" si="125"/>
        <v>Giusto Stairmand</v>
      </c>
      <c r="H1634" t="str">
        <f t="shared" si="126"/>
        <v>Giusto Stairmand</v>
      </c>
      <c r="K1634">
        <v>84</v>
      </c>
      <c r="L1634" t="str">
        <f t="shared" si="127"/>
        <v>Normal Heart Rate</v>
      </c>
      <c r="O1634">
        <v>199687</v>
      </c>
      <c r="P1634" s="2" cm="1">
        <f t="array" ref="P1634">_xlfn.IFS(LEN(O1634)=8,DATE(LEFT(O1634,4),MID(O1634,5,2),RIGHT(O1634,2)),LEN(O1634)=7,DATE(LEFT(O1634,4),MID(O1634,5,1),RIGHT(O1634,2)),LEN(O1634)=6,DATE(LEFT(O1634,4),MID(O1634,5,1),RIGHT(O1634,1)))</f>
        <v>35284</v>
      </c>
      <c r="R1634">
        <v>15</v>
      </c>
      <c r="S1634" t="str">
        <f t="shared" si="128"/>
        <v>Normal</v>
      </c>
      <c r="U1634">
        <v>2024426</v>
      </c>
      <c r="V1634" s="2" cm="1">
        <f t="array" ref="V1634">_xlfn.IFS(LEN(U1634)=8,DATE(LEFT(U1634,4),MID(U1634,5,2),RIGHT(U1634,2)),LEN(U1634)=7,DATE(LEFT(U1634,4),MID(U1634,5,1),RIGHT(U1634,2)),LEN(U1634)=6,DATE(LEFT(U1634,4),MID(U1634,5,1),RIGHT(U1634,1)))</f>
        <v>45408</v>
      </c>
      <c r="X1634" s="2">
        <v>27314</v>
      </c>
      <c r="Y1634">
        <f t="shared" ca="1" si="129"/>
        <v>50</v>
      </c>
    </row>
    <row r="1635" spans="3:25" x14ac:dyDescent="0.25">
      <c r="C1635" t="s">
        <v>4754</v>
      </c>
      <c r="D1635" t="s">
        <v>4755</v>
      </c>
      <c r="F1635" t="str">
        <f t="shared" si="125"/>
        <v>Morse Blurton</v>
      </c>
      <c r="H1635" t="str">
        <f t="shared" si="126"/>
        <v>Morse Blurton</v>
      </c>
      <c r="K1635">
        <v>96</v>
      </c>
      <c r="L1635" t="str">
        <f t="shared" si="127"/>
        <v>Normal Heart Rate</v>
      </c>
      <c r="O1635">
        <v>199876</v>
      </c>
      <c r="P1635" s="2" cm="1">
        <f t="array" ref="P1635">_xlfn.IFS(LEN(O1635)=8,DATE(LEFT(O1635,4),MID(O1635,5,2),RIGHT(O1635,2)),LEN(O1635)=7,DATE(LEFT(O1635,4),MID(O1635,5,1),RIGHT(O1635,2)),LEN(O1635)=6,DATE(LEFT(O1635,4),MID(O1635,5,1),RIGHT(O1635,1)))</f>
        <v>35982</v>
      </c>
      <c r="R1635">
        <v>10</v>
      </c>
      <c r="S1635" t="str">
        <f t="shared" si="128"/>
        <v>Normal</v>
      </c>
      <c r="U1635">
        <v>2024420</v>
      </c>
      <c r="V1635" s="2" cm="1">
        <f t="array" ref="V1635">_xlfn.IFS(LEN(U1635)=8,DATE(LEFT(U1635,4),MID(U1635,5,2),RIGHT(U1635,2)),LEN(U1635)=7,DATE(LEFT(U1635,4),MID(U1635,5,1),RIGHT(U1635,2)),LEN(U1635)=6,DATE(LEFT(U1635,4),MID(U1635,5,1),RIGHT(U1635,1)))</f>
        <v>45402</v>
      </c>
      <c r="X1635" s="2">
        <v>27008</v>
      </c>
      <c r="Y1635">
        <f t="shared" ca="1" si="129"/>
        <v>51</v>
      </c>
    </row>
    <row r="1636" spans="3:25" x14ac:dyDescent="0.25">
      <c r="C1636" t="s">
        <v>4757</v>
      </c>
      <c r="D1636" t="s">
        <v>4758</v>
      </c>
      <c r="F1636" t="str">
        <f t="shared" si="125"/>
        <v>Nico Gladdin</v>
      </c>
      <c r="H1636" t="str">
        <f t="shared" si="126"/>
        <v>Nico Gladdin</v>
      </c>
      <c r="K1636">
        <v>76</v>
      </c>
      <c r="L1636" t="str">
        <f t="shared" si="127"/>
        <v>Normal Heart Rate</v>
      </c>
      <c r="O1636">
        <v>19741012</v>
      </c>
      <c r="P1636" s="2" cm="1">
        <f t="array" ref="P1636">_xlfn.IFS(LEN(O1636)=8,DATE(LEFT(O1636,4),MID(O1636,5,2),RIGHT(O1636,2)),LEN(O1636)=7,DATE(LEFT(O1636,4),MID(O1636,5,1),RIGHT(O1636,2)),LEN(O1636)=6,DATE(LEFT(O1636,4),MID(O1636,5,1),RIGHT(O1636,1)))</f>
        <v>27314</v>
      </c>
      <c r="R1636">
        <v>17</v>
      </c>
      <c r="S1636" t="str">
        <f t="shared" si="128"/>
        <v>Normal</v>
      </c>
      <c r="U1636">
        <v>2024528</v>
      </c>
      <c r="V1636" s="2" cm="1">
        <f t="array" ref="V1636">_xlfn.IFS(LEN(U1636)=8,DATE(LEFT(U1636,4),MID(U1636,5,2),RIGHT(U1636,2)),LEN(U1636)=7,DATE(LEFT(U1636,4),MID(U1636,5,1),RIGHT(U1636,2)),LEN(U1636)=6,DATE(LEFT(U1636,4),MID(U1636,5,1),RIGHT(U1636,1)))</f>
        <v>45440</v>
      </c>
      <c r="X1636" s="2">
        <v>34738</v>
      </c>
      <c r="Y1636">
        <f t="shared" ca="1" si="129"/>
        <v>30</v>
      </c>
    </row>
    <row r="1637" spans="3:25" x14ac:dyDescent="0.25">
      <c r="C1637" t="s">
        <v>4760</v>
      </c>
      <c r="D1637" t="s">
        <v>4761</v>
      </c>
      <c r="F1637" t="str">
        <f t="shared" si="125"/>
        <v>Lezley Janisson</v>
      </c>
      <c r="H1637" t="str">
        <f t="shared" si="126"/>
        <v>Lezley Janisson</v>
      </c>
      <c r="K1637">
        <v>84</v>
      </c>
      <c r="L1637" t="str">
        <f t="shared" si="127"/>
        <v>Normal Heart Rate</v>
      </c>
      <c r="O1637">
        <v>19731210</v>
      </c>
      <c r="P1637" s="2" cm="1">
        <f t="array" ref="P1637">_xlfn.IFS(LEN(O1637)=8,DATE(LEFT(O1637,4),MID(O1637,5,2),RIGHT(O1637,2)),LEN(O1637)=7,DATE(LEFT(O1637,4),MID(O1637,5,1),RIGHT(O1637,2)),LEN(O1637)=6,DATE(LEFT(O1637,4),MID(O1637,5,1),RIGHT(O1637,1)))</f>
        <v>27008</v>
      </c>
      <c r="R1637">
        <v>20</v>
      </c>
      <c r="S1637" t="str">
        <f t="shared" si="128"/>
        <v>Normal</v>
      </c>
      <c r="U1637">
        <v>2024510</v>
      </c>
      <c r="V1637" s="2" cm="1">
        <f t="array" ref="V1637">_xlfn.IFS(LEN(U1637)=8,DATE(LEFT(U1637,4),MID(U1637,5,2),RIGHT(U1637,2)),LEN(U1637)=7,DATE(LEFT(U1637,4),MID(U1637,5,1),RIGHT(U1637,2)),LEN(U1637)=6,DATE(LEFT(U1637,4),MID(U1637,5,1),RIGHT(U1637,1)))</f>
        <v>45422</v>
      </c>
      <c r="X1637" s="2">
        <v>27145</v>
      </c>
      <c r="Y1637">
        <f t="shared" ca="1" si="129"/>
        <v>50</v>
      </c>
    </row>
    <row r="1638" spans="3:25" x14ac:dyDescent="0.25">
      <c r="C1638" t="s">
        <v>4763</v>
      </c>
      <c r="D1638" t="s">
        <v>4764</v>
      </c>
      <c r="F1638" t="str">
        <f t="shared" si="125"/>
        <v>Baxy Gero</v>
      </c>
      <c r="H1638" t="str">
        <f t="shared" si="126"/>
        <v>Baxy Gero</v>
      </c>
      <c r="K1638">
        <v>98</v>
      </c>
      <c r="L1638" t="str">
        <f t="shared" si="127"/>
        <v>Normal Heart Rate</v>
      </c>
      <c r="O1638">
        <v>199528</v>
      </c>
      <c r="P1638" s="2" cm="1">
        <f t="array" ref="P1638">_xlfn.IFS(LEN(O1638)=8,DATE(LEFT(O1638,4),MID(O1638,5,2),RIGHT(O1638,2)),LEN(O1638)=7,DATE(LEFT(O1638,4),MID(O1638,5,1),RIGHT(O1638,2)),LEN(O1638)=6,DATE(LEFT(O1638,4),MID(O1638,5,1),RIGHT(O1638,1)))</f>
        <v>34738</v>
      </c>
      <c r="R1638">
        <v>15</v>
      </c>
      <c r="S1638" t="str">
        <f t="shared" si="128"/>
        <v>Normal</v>
      </c>
      <c r="U1638">
        <v>202449</v>
      </c>
      <c r="V1638" s="2" cm="1">
        <f t="array" ref="V1638">_xlfn.IFS(LEN(U1638)=8,DATE(LEFT(U1638,4),MID(U1638,5,2),RIGHT(U1638,2)),LEN(U1638)=7,DATE(LEFT(U1638,4),MID(U1638,5,1),RIGHT(U1638,2)),LEN(U1638)=6,DATE(LEFT(U1638,4),MID(U1638,5,1),RIGHT(U1638,1)))</f>
        <v>45391</v>
      </c>
      <c r="X1638" s="2">
        <v>37045</v>
      </c>
      <c r="Y1638">
        <f t="shared" ca="1" si="129"/>
        <v>23</v>
      </c>
    </row>
    <row r="1639" spans="3:25" x14ac:dyDescent="0.25">
      <c r="C1639" t="s">
        <v>4766</v>
      </c>
      <c r="D1639" t="s">
        <v>4767</v>
      </c>
      <c r="F1639" t="str">
        <f t="shared" si="125"/>
        <v>Arlene Askam</v>
      </c>
      <c r="H1639" t="str">
        <f t="shared" si="126"/>
        <v>Arlene Askam</v>
      </c>
      <c r="K1639">
        <v>100</v>
      </c>
      <c r="L1639" t="str">
        <f t="shared" si="127"/>
        <v>High Heart Rate</v>
      </c>
      <c r="O1639">
        <v>1974426</v>
      </c>
      <c r="P1639" s="2" cm="1">
        <f t="array" ref="P1639">_xlfn.IFS(LEN(O1639)=8,DATE(LEFT(O1639,4),MID(O1639,5,2),RIGHT(O1639,2)),LEN(O1639)=7,DATE(LEFT(O1639,4),MID(O1639,5,1),RIGHT(O1639,2)),LEN(O1639)=6,DATE(LEFT(O1639,4),MID(O1639,5,1),RIGHT(O1639,1)))</f>
        <v>27145</v>
      </c>
      <c r="R1639">
        <v>19</v>
      </c>
      <c r="S1639" t="str">
        <f t="shared" si="128"/>
        <v>Normal</v>
      </c>
      <c r="U1639">
        <v>2024529</v>
      </c>
      <c r="V1639" s="2" cm="1">
        <f t="array" ref="V1639">_xlfn.IFS(LEN(U1639)=8,DATE(LEFT(U1639,4),MID(U1639,5,2),RIGHT(U1639,2)),LEN(U1639)=7,DATE(LEFT(U1639,4),MID(U1639,5,1),RIGHT(U1639,2)),LEN(U1639)=6,DATE(LEFT(U1639,4),MID(U1639,5,1),RIGHT(U1639,1)))</f>
        <v>45441</v>
      </c>
      <c r="X1639" s="2">
        <v>28530</v>
      </c>
      <c r="Y1639">
        <f t="shared" ca="1" si="129"/>
        <v>47</v>
      </c>
    </row>
    <row r="1640" spans="3:25" x14ac:dyDescent="0.25">
      <c r="C1640" t="s">
        <v>4769</v>
      </c>
      <c r="D1640" t="s">
        <v>4770</v>
      </c>
      <c r="F1640" t="str">
        <f t="shared" si="125"/>
        <v>Adelaide Recke</v>
      </c>
      <c r="H1640" t="str">
        <f t="shared" si="126"/>
        <v>Adelaide Recke</v>
      </c>
      <c r="K1640">
        <v>86</v>
      </c>
      <c r="L1640" t="str">
        <f t="shared" si="127"/>
        <v>Normal Heart Rate</v>
      </c>
      <c r="O1640">
        <v>200163</v>
      </c>
      <c r="P1640" s="2" cm="1">
        <f t="array" ref="P1640">_xlfn.IFS(LEN(O1640)=8,DATE(LEFT(O1640,4),MID(O1640,5,2),RIGHT(O1640,2)),LEN(O1640)=7,DATE(LEFT(O1640,4),MID(O1640,5,1),RIGHT(O1640,2)),LEN(O1640)=6,DATE(LEFT(O1640,4),MID(O1640,5,1),RIGHT(O1640,1)))</f>
        <v>37045</v>
      </c>
      <c r="R1640">
        <v>15</v>
      </c>
      <c r="S1640" t="str">
        <f t="shared" si="128"/>
        <v>Normal</v>
      </c>
      <c r="U1640">
        <v>2024118</v>
      </c>
      <c r="V1640" s="2" cm="1">
        <f t="array" ref="V1640">_xlfn.IFS(LEN(U1640)=8,DATE(LEFT(U1640,4),MID(U1640,5,2),RIGHT(U1640,2)),LEN(U1640)=7,DATE(LEFT(U1640,4),MID(U1640,5,1),RIGHT(U1640,2)),LEN(U1640)=6,DATE(LEFT(U1640,4),MID(U1640,5,1),RIGHT(U1640,1)))</f>
        <v>45309</v>
      </c>
      <c r="X1640" s="2">
        <v>36520</v>
      </c>
      <c r="Y1640">
        <f t="shared" ca="1" si="129"/>
        <v>25</v>
      </c>
    </row>
    <row r="1641" spans="3:25" x14ac:dyDescent="0.25">
      <c r="C1641" t="s">
        <v>4772</v>
      </c>
      <c r="D1641" t="s">
        <v>4773</v>
      </c>
      <c r="F1641" t="str">
        <f t="shared" si="125"/>
        <v>Joaquin Pinkney</v>
      </c>
      <c r="H1641" t="str">
        <f t="shared" si="126"/>
        <v>Joaquin Pinkney</v>
      </c>
      <c r="K1641">
        <v>94</v>
      </c>
      <c r="L1641" t="str">
        <f t="shared" si="127"/>
        <v>Normal Heart Rate</v>
      </c>
      <c r="O1641">
        <v>197829</v>
      </c>
      <c r="P1641" s="2" cm="1">
        <f t="array" ref="P1641">_xlfn.IFS(LEN(O1641)=8,DATE(LEFT(O1641,4),MID(O1641,5,2),RIGHT(O1641,2)),LEN(O1641)=7,DATE(LEFT(O1641,4),MID(O1641,5,1),RIGHT(O1641,2)),LEN(O1641)=6,DATE(LEFT(O1641,4),MID(O1641,5,1),RIGHT(O1641,1)))</f>
        <v>28530</v>
      </c>
      <c r="R1641">
        <v>20</v>
      </c>
      <c r="S1641" t="str">
        <f t="shared" si="128"/>
        <v>Normal</v>
      </c>
      <c r="U1641">
        <v>2024327</v>
      </c>
      <c r="V1641" s="2" cm="1">
        <f t="array" ref="V1641">_xlfn.IFS(LEN(U1641)=8,DATE(LEFT(U1641,4),MID(U1641,5,2),RIGHT(U1641,2)),LEN(U1641)=7,DATE(LEFT(U1641,4),MID(U1641,5,1),RIGHT(U1641,2)),LEN(U1641)=6,DATE(LEFT(U1641,4),MID(U1641,5,1),RIGHT(U1641,1)))</f>
        <v>45378</v>
      </c>
      <c r="X1641" s="2">
        <v>33601</v>
      </c>
      <c r="Y1641">
        <f t="shared" ca="1" si="129"/>
        <v>33</v>
      </c>
    </row>
    <row r="1642" spans="3:25" x14ac:dyDescent="0.25">
      <c r="C1642" t="s">
        <v>1803</v>
      </c>
      <c r="D1642" t="s">
        <v>4775</v>
      </c>
      <c r="F1642" t="str">
        <f t="shared" si="125"/>
        <v>Leon Vose</v>
      </c>
      <c r="H1642" t="str">
        <f t="shared" si="126"/>
        <v>Leon Vose</v>
      </c>
      <c r="K1642">
        <v>100</v>
      </c>
      <c r="L1642" t="str">
        <f t="shared" si="127"/>
        <v>High Heart Rate</v>
      </c>
      <c r="O1642">
        <v>19991226</v>
      </c>
      <c r="P1642" s="2" cm="1">
        <f t="array" ref="P1642">_xlfn.IFS(LEN(O1642)=8,DATE(LEFT(O1642,4),MID(O1642,5,2),RIGHT(O1642,2)),LEN(O1642)=7,DATE(LEFT(O1642,4),MID(O1642,5,1),RIGHT(O1642,2)),LEN(O1642)=6,DATE(LEFT(O1642,4),MID(O1642,5,1),RIGHT(O1642,1)))</f>
        <v>36520</v>
      </c>
      <c r="R1642">
        <v>15</v>
      </c>
      <c r="S1642" t="str">
        <f t="shared" si="128"/>
        <v>Normal</v>
      </c>
      <c r="U1642">
        <v>2024325</v>
      </c>
      <c r="V1642" s="2" cm="1">
        <f t="array" ref="V1642">_xlfn.IFS(LEN(U1642)=8,DATE(LEFT(U1642,4),MID(U1642,5,2),RIGHT(U1642,2)),LEN(U1642)=7,DATE(LEFT(U1642,4),MID(U1642,5,1),RIGHT(U1642,2)),LEN(U1642)=6,DATE(LEFT(U1642,4),MID(U1642,5,1),RIGHT(U1642,1)))</f>
        <v>45376</v>
      </c>
      <c r="X1642" s="2">
        <v>31069</v>
      </c>
      <c r="Y1642">
        <f t="shared" ca="1" si="129"/>
        <v>40</v>
      </c>
    </row>
    <row r="1643" spans="3:25" x14ac:dyDescent="0.25">
      <c r="C1643" t="s">
        <v>4777</v>
      </c>
      <c r="D1643" t="s">
        <v>4778</v>
      </c>
      <c r="F1643" t="str">
        <f t="shared" si="125"/>
        <v>Ban Brandacci</v>
      </c>
      <c r="H1643" t="str">
        <f t="shared" si="126"/>
        <v>Ban Brandacci</v>
      </c>
      <c r="K1643">
        <v>92</v>
      </c>
      <c r="L1643" t="str">
        <f t="shared" si="127"/>
        <v>Normal Heart Rate</v>
      </c>
      <c r="O1643">
        <v>19911229</v>
      </c>
      <c r="P1643" s="2" cm="1">
        <f t="array" ref="P1643">_xlfn.IFS(LEN(O1643)=8,DATE(LEFT(O1643,4),MID(O1643,5,2),RIGHT(O1643,2)),LEN(O1643)=7,DATE(LEFT(O1643,4),MID(O1643,5,1),RIGHT(O1643,2)),LEN(O1643)=6,DATE(LEFT(O1643,4),MID(O1643,5,1),RIGHT(O1643,1)))</f>
        <v>33601</v>
      </c>
      <c r="R1643">
        <v>20</v>
      </c>
      <c r="S1643" t="str">
        <f t="shared" si="128"/>
        <v>Normal</v>
      </c>
      <c r="U1643">
        <v>202448</v>
      </c>
      <c r="V1643" s="2" cm="1">
        <f t="array" ref="V1643">_xlfn.IFS(LEN(U1643)=8,DATE(LEFT(U1643,4),MID(U1643,5,2),RIGHT(U1643,2)),LEN(U1643)=7,DATE(LEFT(U1643,4),MID(U1643,5,1),RIGHT(U1643,2)),LEN(U1643)=6,DATE(LEFT(U1643,4),MID(U1643,5,1),RIGHT(U1643,1)))</f>
        <v>45390</v>
      </c>
      <c r="X1643" s="2">
        <v>38916</v>
      </c>
      <c r="Y1643">
        <f t="shared" ca="1" si="129"/>
        <v>18</v>
      </c>
    </row>
    <row r="1644" spans="3:25" x14ac:dyDescent="0.25">
      <c r="C1644" t="s">
        <v>4156</v>
      </c>
      <c r="D1644" t="s">
        <v>4780</v>
      </c>
      <c r="F1644" t="str">
        <f t="shared" si="125"/>
        <v>Cordie Goodinson</v>
      </c>
      <c r="H1644" t="str">
        <f t="shared" si="126"/>
        <v>Cordie Goodinson</v>
      </c>
      <c r="K1644">
        <v>74</v>
      </c>
      <c r="L1644" t="str">
        <f t="shared" si="127"/>
        <v>Normal Heart Rate</v>
      </c>
      <c r="O1644">
        <v>1985122</v>
      </c>
      <c r="P1644" s="2" cm="1">
        <f t="array" ref="P1644">_xlfn.IFS(LEN(O1644)=8,DATE(LEFT(O1644,4),MID(O1644,5,2),RIGHT(O1644,2)),LEN(O1644)=7,DATE(LEFT(O1644,4),MID(O1644,5,1),RIGHT(O1644,2)),LEN(O1644)=6,DATE(LEFT(O1644,4),MID(O1644,5,1),RIGHT(O1644,1)))</f>
        <v>31069</v>
      </c>
      <c r="R1644">
        <v>8</v>
      </c>
      <c r="S1644" t="str">
        <f t="shared" si="128"/>
        <v>Normal</v>
      </c>
      <c r="U1644">
        <v>2024315</v>
      </c>
      <c r="V1644" s="2" cm="1">
        <f t="array" ref="V1644">_xlfn.IFS(LEN(U1644)=8,DATE(LEFT(U1644,4),MID(U1644,5,2),RIGHT(U1644,2)),LEN(U1644)=7,DATE(LEFT(U1644,4),MID(U1644,5,1),RIGHT(U1644,2)),LEN(U1644)=6,DATE(LEFT(U1644,4),MID(U1644,5,1),RIGHT(U1644,1)))</f>
        <v>45366</v>
      </c>
      <c r="X1644" s="2">
        <v>27478</v>
      </c>
      <c r="Y1644">
        <f t="shared" ca="1" si="129"/>
        <v>49</v>
      </c>
    </row>
    <row r="1645" spans="3:25" x14ac:dyDescent="0.25">
      <c r="C1645" t="s">
        <v>4782</v>
      </c>
      <c r="D1645" t="s">
        <v>4783</v>
      </c>
      <c r="F1645" t="str">
        <f t="shared" si="125"/>
        <v>Layla Pollie</v>
      </c>
      <c r="H1645" t="str">
        <f t="shared" si="126"/>
        <v>Layla Pollie</v>
      </c>
      <c r="K1645">
        <v>86</v>
      </c>
      <c r="L1645" t="str">
        <f t="shared" si="127"/>
        <v>Normal Heart Rate</v>
      </c>
      <c r="O1645">
        <v>2006718</v>
      </c>
      <c r="P1645" s="2" cm="1">
        <f t="array" ref="P1645">_xlfn.IFS(LEN(O1645)=8,DATE(LEFT(O1645,4),MID(O1645,5,2),RIGHT(O1645,2)),LEN(O1645)=7,DATE(LEFT(O1645,4),MID(O1645,5,1),RIGHT(O1645,2)),LEN(O1645)=6,DATE(LEFT(O1645,4),MID(O1645,5,1),RIGHT(O1645,1)))</f>
        <v>38916</v>
      </c>
      <c r="R1645">
        <v>20</v>
      </c>
      <c r="S1645" t="str">
        <f t="shared" si="128"/>
        <v>Normal</v>
      </c>
      <c r="U1645">
        <v>2024226</v>
      </c>
      <c r="V1645" s="2" cm="1">
        <f t="array" ref="V1645">_xlfn.IFS(LEN(U1645)=8,DATE(LEFT(U1645,4),MID(U1645,5,2),RIGHT(U1645,2)),LEN(U1645)=7,DATE(LEFT(U1645,4),MID(U1645,5,1),RIGHT(U1645,2)),LEN(U1645)=6,DATE(LEFT(U1645,4),MID(U1645,5,1),RIGHT(U1645,1)))</f>
        <v>45348</v>
      </c>
      <c r="X1645" s="2">
        <v>25057</v>
      </c>
      <c r="Y1645">
        <f t="shared" ca="1" si="129"/>
        <v>56</v>
      </c>
    </row>
    <row r="1646" spans="3:25" x14ac:dyDescent="0.25">
      <c r="C1646" t="s">
        <v>4785</v>
      </c>
      <c r="D1646" t="s">
        <v>4786</v>
      </c>
      <c r="F1646" t="str">
        <f t="shared" si="125"/>
        <v>Lexy Ollington</v>
      </c>
      <c r="H1646" t="str">
        <f t="shared" si="126"/>
        <v>Lexy Ollington</v>
      </c>
      <c r="K1646">
        <v>104</v>
      </c>
      <c r="L1646" t="str">
        <f t="shared" si="127"/>
        <v>High Heart Rate</v>
      </c>
      <c r="O1646">
        <v>1975325</v>
      </c>
      <c r="P1646" s="2" cm="1">
        <f t="array" ref="P1646">_xlfn.IFS(LEN(O1646)=8,DATE(LEFT(O1646,4),MID(O1646,5,2),RIGHT(O1646,2)),LEN(O1646)=7,DATE(LEFT(O1646,4),MID(O1646,5,1),RIGHT(O1646,2)),LEN(O1646)=6,DATE(LEFT(O1646,4),MID(O1646,5,1),RIGHT(O1646,1)))</f>
        <v>27478</v>
      </c>
      <c r="R1646">
        <v>20</v>
      </c>
      <c r="S1646" t="str">
        <f t="shared" si="128"/>
        <v>Normal</v>
      </c>
      <c r="U1646">
        <v>202434</v>
      </c>
      <c r="V1646" s="2" cm="1">
        <f t="array" ref="V1646">_xlfn.IFS(LEN(U1646)=8,DATE(LEFT(U1646,4),MID(U1646,5,2),RIGHT(U1646,2)),LEN(U1646)=7,DATE(LEFT(U1646,4),MID(U1646,5,1),RIGHT(U1646,2)),LEN(U1646)=6,DATE(LEFT(U1646,4),MID(U1646,5,1),RIGHT(U1646,1)))</f>
        <v>45355</v>
      </c>
      <c r="X1646" s="2">
        <v>35390</v>
      </c>
      <c r="Y1646">
        <f t="shared" ca="1" si="129"/>
        <v>28</v>
      </c>
    </row>
    <row r="1647" spans="3:25" x14ac:dyDescent="0.25">
      <c r="C1647" t="s">
        <v>3652</v>
      </c>
      <c r="D1647" t="s">
        <v>4788</v>
      </c>
      <c r="F1647" t="str">
        <f t="shared" si="125"/>
        <v>Willis Stranio</v>
      </c>
      <c r="H1647" t="str">
        <f t="shared" si="126"/>
        <v>Willis Stranio</v>
      </c>
      <c r="K1647">
        <v>94</v>
      </c>
      <c r="L1647" t="str">
        <f t="shared" si="127"/>
        <v>Normal Heart Rate</v>
      </c>
      <c r="O1647">
        <v>196887</v>
      </c>
      <c r="P1647" s="2" cm="1">
        <f t="array" ref="P1647">_xlfn.IFS(LEN(O1647)=8,DATE(LEFT(O1647,4),MID(O1647,5,2),RIGHT(O1647,2)),LEN(O1647)=7,DATE(LEFT(O1647,4),MID(O1647,5,1),RIGHT(O1647,2)),LEN(O1647)=6,DATE(LEFT(O1647,4),MID(O1647,5,1),RIGHT(O1647,1)))</f>
        <v>25057</v>
      </c>
      <c r="R1647">
        <v>18</v>
      </c>
      <c r="S1647" t="str">
        <f t="shared" si="128"/>
        <v>Normal</v>
      </c>
      <c r="U1647">
        <v>2024217</v>
      </c>
      <c r="V1647" s="2" cm="1">
        <f t="array" ref="V1647">_xlfn.IFS(LEN(U1647)=8,DATE(LEFT(U1647,4),MID(U1647,5,2),RIGHT(U1647,2)),LEN(U1647)=7,DATE(LEFT(U1647,4),MID(U1647,5,1),RIGHT(U1647,2)),LEN(U1647)=6,DATE(LEFT(U1647,4),MID(U1647,5,1),RIGHT(U1647,1)))</f>
        <v>45339</v>
      </c>
      <c r="X1647" s="2">
        <v>37763</v>
      </c>
      <c r="Y1647">
        <f t="shared" ca="1" si="129"/>
        <v>21</v>
      </c>
    </row>
    <row r="1648" spans="3:25" x14ac:dyDescent="0.25">
      <c r="C1648" t="s">
        <v>4790</v>
      </c>
      <c r="D1648" t="s">
        <v>4791</v>
      </c>
      <c r="F1648" t="str">
        <f t="shared" si="125"/>
        <v>Leonelle Beadnell</v>
      </c>
      <c r="H1648" t="str">
        <f t="shared" si="126"/>
        <v>Leonelle Beadnell</v>
      </c>
      <c r="K1648">
        <v>99</v>
      </c>
      <c r="L1648" t="str">
        <f t="shared" si="127"/>
        <v>Normal Heart Rate</v>
      </c>
      <c r="O1648">
        <v>19961121</v>
      </c>
      <c r="P1648" s="2" cm="1">
        <f t="array" ref="P1648">_xlfn.IFS(LEN(O1648)=8,DATE(LEFT(O1648,4),MID(O1648,5,2),RIGHT(O1648,2)),LEN(O1648)=7,DATE(LEFT(O1648,4),MID(O1648,5,1),RIGHT(O1648,2)),LEN(O1648)=6,DATE(LEFT(O1648,4),MID(O1648,5,1),RIGHT(O1648,1)))</f>
        <v>35390</v>
      </c>
      <c r="R1648">
        <v>13</v>
      </c>
      <c r="S1648" t="str">
        <f t="shared" si="128"/>
        <v>Normal</v>
      </c>
      <c r="U1648">
        <v>2024210</v>
      </c>
      <c r="V1648" s="2" cm="1">
        <f t="array" ref="V1648">_xlfn.IFS(LEN(U1648)=8,DATE(LEFT(U1648,4),MID(U1648,5,2),RIGHT(U1648,2)),LEN(U1648)=7,DATE(LEFT(U1648,4),MID(U1648,5,1),RIGHT(U1648,2)),LEN(U1648)=6,DATE(LEFT(U1648,4),MID(U1648,5,1),RIGHT(U1648,1)))</f>
        <v>45332</v>
      </c>
      <c r="X1648" s="2">
        <v>37137</v>
      </c>
      <c r="Y1648">
        <f t="shared" ca="1" si="129"/>
        <v>23</v>
      </c>
    </row>
    <row r="1649" spans="3:25" x14ac:dyDescent="0.25">
      <c r="C1649" t="s">
        <v>4793</v>
      </c>
      <c r="D1649" t="s">
        <v>4794</v>
      </c>
      <c r="F1649" t="str">
        <f t="shared" si="125"/>
        <v>Netti Aicken</v>
      </c>
      <c r="H1649" t="str">
        <f t="shared" si="126"/>
        <v>Netti Aicken</v>
      </c>
      <c r="K1649">
        <v>99</v>
      </c>
      <c r="L1649" t="str">
        <f t="shared" si="127"/>
        <v>Normal Heart Rate</v>
      </c>
      <c r="O1649">
        <v>2003522</v>
      </c>
      <c r="P1649" s="2" cm="1">
        <f t="array" ref="P1649">_xlfn.IFS(LEN(O1649)=8,DATE(LEFT(O1649,4),MID(O1649,5,2),RIGHT(O1649,2)),LEN(O1649)=7,DATE(LEFT(O1649,4),MID(O1649,5,1),RIGHT(O1649,2)),LEN(O1649)=6,DATE(LEFT(O1649,4),MID(O1649,5,1),RIGHT(O1649,1)))</f>
        <v>37763</v>
      </c>
      <c r="R1649">
        <v>14</v>
      </c>
      <c r="S1649" t="str">
        <f t="shared" si="128"/>
        <v>Normal</v>
      </c>
      <c r="U1649">
        <v>2024220</v>
      </c>
      <c r="V1649" s="2" cm="1">
        <f t="array" ref="V1649">_xlfn.IFS(LEN(U1649)=8,DATE(LEFT(U1649,4),MID(U1649,5,2),RIGHT(U1649,2)),LEN(U1649)=7,DATE(LEFT(U1649,4),MID(U1649,5,1),RIGHT(U1649,2)),LEN(U1649)=6,DATE(LEFT(U1649,4),MID(U1649,5,1),RIGHT(U1649,1)))</f>
        <v>45342</v>
      </c>
      <c r="X1649" s="2">
        <v>36747</v>
      </c>
      <c r="Y1649">
        <f t="shared" ca="1" si="129"/>
        <v>24</v>
      </c>
    </row>
    <row r="1650" spans="3:25" x14ac:dyDescent="0.25">
      <c r="C1650" t="s">
        <v>4796</v>
      </c>
      <c r="D1650" t="s">
        <v>4797</v>
      </c>
      <c r="F1650" t="str">
        <f t="shared" si="125"/>
        <v>Winfred Itzkovwich</v>
      </c>
      <c r="H1650" t="str">
        <f t="shared" si="126"/>
        <v>Winfred Itzkovwich</v>
      </c>
      <c r="K1650">
        <v>104</v>
      </c>
      <c r="L1650" t="str">
        <f t="shared" si="127"/>
        <v>High Heart Rate</v>
      </c>
      <c r="O1650">
        <v>200193</v>
      </c>
      <c r="P1650" s="2" cm="1">
        <f t="array" ref="P1650">_xlfn.IFS(LEN(O1650)=8,DATE(LEFT(O1650,4),MID(O1650,5,2),RIGHT(O1650,2)),LEN(O1650)=7,DATE(LEFT(O1650,4),MID(O1650,5,1),RIGHT(O1650,2)),LEN(O1650)=6,DATE(LEFT(O1650,4),MID(O1650,5,1),RIGHT(O1650,1)))</f>
        <v>37137</v>
      </c>
      <c r="R1650">
        <v>16</v>
      </c>
      <c r="S1650" t="str">
        <f t="shared" si="128"/>
        <v>Normal</v>
      </c>
      <c r="U1650">
        <v>202418</v>
      </c>
      <c r="V1650" s="2" cm="1">
        <f t="array" ref="V1650">_xlfn.IFS(LEN(U1650)=8,DATE(LEFT(U1650,4),MID(U1650,5,2),RIGHT(U1650,2)),LEN(U1650)=7,DATE(LEFT(U1650,4),MID(U1650,5,1),RIGHT(U1650,2)),LEN(U1650)=6,DATE(LEFT(U1650,4),MID(U1650,5,1),RIGHT(U1650,1)))</f>
        <v>45299</v>
      </c>
      <c r="X1650" s="2">
        <v>33243</v>
      </c>
      <c r="Y1650">
        <f t="shared" ca="1" si="129"/>
        <v>34</v>
      </c>
    </row>
    <row r="1651" spans="3:25" x14ac:dyDescent="0.25">
      <c r="C1651" t="s">
        <v>4799</v>
      </c>
      <c r="D1651" t="s">
        <v>4800</v>
      </c>
      <c r="F1651" t="str">
        <f t="shared" si="125"/>
        <v>Mariel Hilley</v>
      </c>
      <c r="H1651" t="str">
        <f t="shared" si="126"/>
        <v>Mariel Hilley</v>
      </c>
      <c r="K1651">
        <v>85</v>
      </c>
      <c r="L1651" t="str">
        <f t="shared" si="127"/>
        <v>Normal Heart Rate</v>
      </c>
      <c r="O1651">
        <v>200089</v>
      </c>
      <c r="P1651" s="2" cm="1">
        <f t="array" ref="P1651">_xlfn.IFS(LEN(O1651)=8,DATE(LEFT(O1651,4),MID(O1651,5,2),RIGHT(O1651,2)),LEN(O1651)=7,DATE(LEFT(O1651,4),MID(O1651,5,1),RIGHT(O1651,2)),LEN(O1651)=6,DATE(LEFT(O1651,4),MID(O1651,5,1),RIGHT(O1651,1)))</f>
        <v>36747</v>
      </c>
      <c r="R1651">
        <v>20</v>
      </c>
      <c r="S1651" t="str">
        <f t="shared" si="128"/>
        <v>Normal</v>
      </c>
      <c r="U1651">
        <v>2024312</v>
      </c>
      <c r="V1651" s="2" cm="1">
        <f t="array" ref="V1651">_xlfn.IFS(LEN(U1651)=8,DATE(LEFT(U1651,4),MID(U1651,5,2),RIGHT(U1651,2)),LEN(U1651)=7,DATE(LEFT(U1651,4),MID(U1651,5,1),RIGHT(U1651,2)),LEN(U1651)=6,DATE(LEFT(U1651,4),MID(U1651,5,1),RIGHT(U1651,1)))</f>
        <v>45363</v>
      </c>
      <c r="X1651" s="2">
        <v>30851</v>
      </c>
      <c r="Y1651">
        <f t="shared" ca="1" si="129"/>
        <v>40</v>
      </c>
    </row>
    <row r="1652" spans="3:25" x14ac:dyDescent="0.25">
      <c r="C1652" t="s">
        <v>4802</v>
      </c>
      <c r="D1652" t="s">
        <v>4803</v>
      </c>
      <c r="F1652" t="str">
        <f t="shared" si="125"/>
        <v>Simeon Fincken</v>
      </c>
      <c r="H1652" t="str">
        <f t="shared" si="126"/>
        <v>Simeon Fincken</v>
      </c>
      <c r="K1652">
        <v>97</v>
      </c>
      <c r="L1652" t="str">
        <f t="shared" si="127"/>
        <v>Normal Heart Rate</v>
      </c>
      <c r="O1652">
        <v>1991105</v>
      </c>
      <c r="P1652" s="2" cm="1">
        <f t="array" ref="P1652">_xlfn.IFS(LEN(O1652)=8,DATE(LEFT(O1652,4),MID(O1652,5,2),RIGHT(O1652,2)),LEN(O1652)=7,DATE(LEFT(O1652,4),MID(O1652,5,1),RIGHT(O1652,2)),LEN(O1652)=6,DATE(LEFT(O1652,4),MID(O1652,5,1),RIGHT(O1652,1)))</f>
        <v>33243</v>
      </c>
      <c r="R1652">
        <v>15</v>
      </c>
      <c r="S1652" t="str">
        <f t="shared" si="128"/>
        <v>Normal</v>
      </c>
      <c r="U1652">
        <v>2024319</v>
      </c>
      <c r="V1652" s="2" cm="1">
        <f t="array" ref="V1652">_xlfn.IFS(LEN(U1652)=8,DATE(LEFT(U1652,4),MID(U1652,5,2),RIGHT(U1652,2)),LEN(U1652)=7,DATE(LEFT(U1652,4),MID(U1652,5,1),RIGHT(U1652,2)),LEN(U1652)=6,DATE(LEFT(U1652,4),MID(U1652,5,1),RIGHT(U1652,1)))</f>
        <v>45370</v>
      </c>
      <c r="X1652" s="2">
        <v>37910</v>
      </c>
      <c r="Y1652">
        <f t="shared" ca="1" si="129"/>
        <v>21</v>
      </c>
    </row>
    <row r="1653" spans="3:25" x14ac:dyDescent="0.25">
      <c r="C1653" t="s">
        <v>4805</v>
      </c>
      <c r="D1653" t="s">
        <v>4806</v>
      </c>
      <c r="F1653" t="str">
        <f t="shared" si="125"/>
        <v>Giovanni Kleynermans</v>
      </c>
      <c r="H1653" t="str">
        <f t="shared" si="126"/>
        <v>Giovanni Kleynermans</v>
      </c>
      <c r="K1653">
        <v>119</v>
      </c>
      <c r="L1653" t="str">
        <f t="shared" si="127"/>
        <v>High Heart Rate</v>
      </c>
      <c r="O1653">
        <v>1984618</v>
      </c>
      <c r="P1653" s="2" cm="1">
        <f t="array" ref="P1653">_xlfn.IFS(LEN(O1653)=8,DATE(LEFT(O1653,4),MID(O1653,5,2),RIGHT(O1653,2)),LEN(O1653)=7,DATE(LEFT(O1653,4),MID(O1653,5,1),RIGHT(O1653,2)),LEN(O1653)=6,DATE(LEFT(O1653,4),MID(O1653,5,1),RIGHT(O1653,1)))</f>
        <v>30851</v>
      </c>
      <c r="R1653">
        <v>25</v>
      </c>
      <c r="S1653" t="str">
        <f t="shared" si="128"/>
        <v>Bad</v>
      </c>
      <c r="U1653">
        <v>202438</v>
      </c>
      <c r="V1653" s="2" cm="1">
        <f t="array" ref="V1653">_xlfn.IFS(LEN(U1653)=8,DATE(LEFT(U1653,4),MID(U1653,5,2),RIGHT(U1653,2)),LEN(U1653)=7,DATE(LEFT(U1653,4),MID(U1653,5,1),RIGHT(U1653,2)),LEN(U1653)=6,DATE(LEFT(U1653,4),MID(U1653,5,1),RIGHT(U1653,1)))</f>
        <v>45359</v>
      </c>
      <c r="X1653" s="2">
        <v>30431</v>
      </c>
      <c r="Y1653">
        <f t="shared" ca="1" si="129"/>
        <v>41</v>
      </c>
    </row>
    <row r="1654" spans="3:25" x14ac:dyDescent="0.25">
      <c r="C1654" t="s">
        <v>4808</v>
      </c>
      <c r="D1654" t="s">
        <v>4809</v>
      </c>
      <c r="F1654" t="str">
        <f t="shared" si="125"/>
        <v>Mile Mitchelhill</v>
      </c>
      <c r="H1654" t="str">
        <f t="shared" si="126"/>
        <v>Mile Mitchelhill</v>
      </c>
      <c r="K1654">
        <v>120</v>
      </c>
      <c r="L1654" t="str">
        <f t="shared" si="127"/>
        <v>High Heart Rate</v>
      </c>
      <c r="O1654">
        <v>20031016</v>
      </c>
      <c r="P1654" s="2" cm="1">
        <f t="array" ref="P1654">_xlfn.IFS(LEN(O1654)=8,DATE(LEFT(O1654,4),MID(O1654,5,2),RIGHT(O1654,2)),LEN(O1654)=7,DATE(LEFT(O1654,4),MID(O1654,5,1),RIGHT(O1654,2)),LEN(O1654)=6,DATE(LEFT(O1654,4),MID(O1654,5,1),RIGHT(O1654,1)))</f>
        <v>37910</v>
      </c>
      <c r="R1654">
        <v>23</v>
      </c>
      <c r="S1654" t="str">
        <f t="shared" si="128"/>
        <v>Normal</v>
      </c>
      <c r="U1654">
        <v>202446</v>
      </c>
      <c r="V1654" s="2" cm="1">
        <f t="array" ref="V1654">_xlfn.IFS(LEN(U1654)=8,DATE(LEFT(U1654,4),MID(U1654,5,2),RIGHT(U1654,2)),LEN(U1654)=7,DATE(LEFT(U1654,4),MID(U1654,5,1),RIGHT(U1654,2)),LEN(U1654)=6,DATE(LEFT(U1654,4),MID(U1654,5,1),RIGHT(U1654,1)))</f>
        <v>45388</v>
      </c>
      <c r="X1654" s="2">
        <v>34213</v>
      </c>
      <c r="Y1654">
        <f t="shared" ca="1" si="129"/>
        <v>31</v>
      </c>
    </row>
    <row r="1655" spans="3:25" x14ac:dyDescent="0.25">
      <c r="C1655" t="s">
        <v>4811</v>
      </c>
      <c r="D1655" t="s">
        <v>4812</v>
      </c>
      <c r="F1655" t="str">
        <f t="shared" si="125"/>
        <v>Doroteya Barrasse</v>
      </c>
      <c r="H1655" t="str">
        <f t="shared" si="126"/>
        <v>Doroteya Barrasse</v>
      </c>
      <c r="K1655">
        <v>87</v>
      </c>
      <c r="L1655" t="str">
        <f t="shared" si="127"/>
        <v>Normal Heart Rate</v>
      </c>
      <c r="O1655">
        <v>1983425</v>
      </c>
      <c r="P1655" s="2" cm="1">
        <f t="array" ref="P1655">_xlfn.IFS(LEN(O1655)=8,DATE(LEFT(O1655,4),MID(O1655,5,2),RIGHT(O1655,2)),LEN(O1655)=7,DATE(LEFT(O1655,4),MID(O1655,5,1),RIGHT(O1655,2)),LEN(O1655)=6,DATE(LEFT(O1655,4),MID(O1655,5,1),RIGHT(O1655,1)))</f>
        <v>30431</v>
      </c>
      <c r="R1655">
        <v>15</v>
      </c>
      <c r="S1655" t="str">
        <f t="shared" si="128"/>
        <v>Normal</v>
      </c>
      <c r="U1655">
        <v>2024126</v>
      </c>
      <c r="V1655" s="2" cm="1">
        <f t="array" ref="V1655">_xlfn.IFS(LEN(U1655)=8,DATE(LEFT(U1655,4),MID(U1655,5,2),RIGHT(U1655,2)),LEN(U1655)=7,DATE(LEFT(U1655,4),MID(U1655,5,1),RIGHT(U1655,2)),LEN(U1655)=6,DATE(LEFT(U1655,4),MID(U1655,5,1),RIGHT(U1655,1)))</f>
        <v>45317</v>
      </c>
      <c r="X1655" s="2">
        <v>37648</v>
      </c>
      <c r="Y1655">
        <f t="shared" ca="1" si="129"/>
        <v>22</v>
      </c>
    </row>
    <row r="1656" spans="3:25" x14ac:dyDescent="0.25">
      <c r="C1656" t="s">
        <v>4814</v>
      </c>
      <c r="D1656" t="s">
        <v>4815</v>
      </c>
      <c r="F1656" t="str">
        <f t="shared" si="125"/>
        <v>Maryann Sangster</v>
      </c>
      <c r="H1656" t="str">
        <f t="shared" si="126"/>
        <v>Maryann Sangster</v>
      </c>
      <c r="K1656">
        <v>120</v>
      </c>
      <c r="L1656" t="str">
        <f t="shared" si="127"/>
        <v>High Heart Rate</v>
      </c>
      <c r="O1656">
        <v>199391</v>
      </c>
      <c r="P1656" s="2" cm="1">
        <f t="array" ref="P1656">_xlfn.IFS(LEN(O1656)=8,DATE(LEFT(O1656,4),MID(O1656,5,2),RIGHT(O1656,2)),LEN(O1656)=7,DATE(LEFT(O1656,4),MID(O1656,5,1),RIGHT(O1656,2)),LEN(O1656)=6,DATE(LEFT(O1656,4),MID(O1656,5,1),RIGHT(O1656,1)))</f>
        <v>34213</v>
      </c>
      <c r="R1656">
        <v>19</v>
      </c>
      <c r="S1656" t="str">
        <f t="shared" si="128"/>
        <v>Normal</v>
      </c>
      <c r="U1656">
        <v>202415</v>
      </c>
      <c r="V1656" s="2" cm="1">
        <f t="array" ref="V1656">_xlfn.IFS(LEN(U1656)=8,DATE(LEFT(U1656,4),MID(U1656,5,2),RIGHT(U1656,2)),LEN(U1656)=7,DATE(LEFT(U1656,4),MID(U1656,5,1),RIGHT(U1656,2)),LEN(U1656)=6,DATE(LEFT(U1656,4),MID(U1656,5,1),RIGHT(U1656,1)))</f>
        <v>45296</v>
      </c>
      <c r="X1656" s="2">
        <v>37210</v>
      </c>
      <c r="Y1656">
        <f t="shared" ca="1" si="129"/>
        <v>23</v>
      </c>
    </row>
    <row r="1657" spans="3:25" x14ac:dyDescent="0.25">
      <c r="C1657" t="s">
        <v>1486</v>
      </c>
      <c r="D1657" t="s">
        <v>4817</v>
      </c>
      <c r="F1657" t="str">
        <f t="shared" si="125"/>
        <v>Reinald Dimitrijevic</v>
      </c>
      <c r="H1657" t="str">
        <f t="shared" si="126"/>
        <v>Reinald Dimitrijevic</v>
      </c>
      <c r="K1657">
        <v>95</v>
      </c>
      <c r="L1657" t="str">
        <f t="shared" si="127"/>
        <v>Normal Heart Rate</v>
      </c>
      <c r="O1657">
        <v>2003127</v>
      </c>
      <c r="P1657" s="2" cm="1">
        <f t="array" ref="P1657">_xlfn.IFS(LEN(O1657)=8,DATE(LEFT(O1657,4),MID(O1657,5,2),RIGHT(O1657,2)),LEN(O1657)=7,DATE(LEFT(O1657,4),MID(O1657,5,1),RIGHT(O1657,2)),LEN(O1657)=6,DATE(LEFT(O1657,4),MID(O1657,5,1),RIGHT(O1657,1)))</f>
        <v>37648</v>
      </c>
      <c r="R1657">
        <v>10</v>
      </c>
      <c r="S1657" t="str">
        <f t="shared" si="128"/>
        <v>Normal</v>
      </c>
      <c r="U1657">
        <v>2024212</v>
      </c>
      <c r="V1657" s="2" cm="1">
        <f t="array" ref="V1657">_xlfn.IFS(LEN(U1657)=8,DATE(LEFT(U1657,4),MID(U1657,5,2),RIGHT(U1657,2)),LEN(U1657)=7,DATE(LEFT(U1657,4),MID(U1657,5,1),RIGHT(U1657,2)),LEN(U1657)=6,DATE(LEFT(U1657,4),MID(U1657,5,1),RIGHT(U1657,1)))</f>
        <v>45334</v>
      </c>
      <c r="X1657" s="2">
        <v>26900</v>
      </c>
      <c r="Y1657">
        <f t="shared" ca="1" si="129"/>
        <v>51</v>
      </c>
    </row>
    <row r="1658" spans="3:25" x14ac:dyDescent="0.25">
      <c r="C1658" t="s">
        <v>4819</v>
      </c>
      <c r="D1658" t="s">
        <v>4820</v>
      </c>
      <c r="F1658" t="str">
        <f t="shared" si="125"/>
        <v>Ysabel Edworthie</v>
      </c>
      <c r="H1658" t="str">
        <f t="shared" si="126"/>
        <v>Ysabel Edworthie</v>
      </c>
      <c r="K1658">
        <v>118</v>
      </c>
      <c r="L1658" t="str">
        <f t="shared" si="127"/>
        <v>High Heart Rate</v>
      </c>
      <c r="O1658">
        <v>20011115</v>
      </c>
      <c r="P1658" s="2" cm="1">
        <f t="array" ref="P1658">_xlfn.IFS(LEN(O1658)=8,DATE(LEFT(O1658,4),MID(O1658,5,2),RIGHT(O1658,2)),LEN(O1658)=7,DATE(LEFT(O1658,4),MID(O1658,5,1),RIGHT(O1658,2)),LEN(O1658)=6,DATE(LEFT(O1658,4),MID(O1658,5,1),RIGHT(O1658,1)))</f>
        <v>37210</v>
      </c>
      <c r="R1658">
        <v>16</v>
      </c>
      <c r="S1658" t="str">
        <f t="shared" si="128"/>
        <v>Normal</v>
      </c>
      <c r="U1658">
        <v>2024529</v>
      </c>
      <c r="V1658" s="2" cm="1">
        <f t="array" ref="V1658">_xlfn.IFS(LEN(U1658)=8,DATE(LEFT(U1658,4),MID(U1658,5,2),RIGHT(U1658,2)),LEN(U1658)=7,DATE(LEFT(U1658,4),MID(U1658,5,1),RIGHT(U1658,2)),LEN(U1658)=6,DATE(LEFT(U1658,4),MID(U1658,5,1),RIGHT(U1658,1)))</f>
        <v>45441</v>
      </c>
      <c r="X1658" s="2">
        <v>27632</v>
      </c>
      <c r="Y1658">
        <f t="shared" ca="1" si="129"/>
        <v>49</v>
      </c>
    </row>
    <row r="1659" spans="3:25" x14ac:dyDescent="0.25">
      <c r="C1659" t="s">
        <v>4822</v>
      </c>
      <c r="D1659" t="s">
        <v>4823</v>
      </c>
      <c r="F1659" t="str">
        <f t="shared" si="125"/>
        <v>Sybyl Roller</v>
      </c>
      <c r="H1659" t="str">
        <f t="shared" si="126"/>
        <v>Sybyl Roller</v>
      </c>
      <c r="K1659">
        <v>93</v>
      </c>
      <c r="L1659" t="str">
        <f t="shared" si="127"/>
        <v>Normal Heart Rate</v>
      </c>
      <c r="O1659">
        <v>1973824</v>
      </c>
      <c r="P1659" s="2" cm="1">
        <f t="array" ref="P1659">_xlfn.IFS(LEN(O1659)=8,DATE(LEFT(O1659,4),MID(O1659,5,2),RIGHT(O1659,2)),LEN(O1659)=7,DATE(LEFT(O1659,4),MID(O1659,5,1),RIGHT(O1659,2)),LEN(O1659)=6,DATE(LEFT(O1659,4),MID(O1659,5,1),RIGHT(O1659,1)))</f>
        <v>26900</v>
      </c>
      <c r="R1659">
        <v>15</v>
      </c>
      <c r="S1659" t="str">
        <f t="shared" si="128"/>
        <v>Normal</v>
      </c>
      <c r="U1659">
        <v>2024426</v>
      </c>
      <c r="V1659" s="2" cm="1">
        <f t="array" ref="V1659">_xlfn.IFS(LEN(U1659)=8,DATE(LEFT(U1659,4),MID(U1659,5,2),RIGHT(U1659,2)),LEN(U1659)=7,DATE(LEFT(U1659,4),MID(U1659,5,1),RIGHT(U1659,2)),LEN(U1659)=6,DATE(LEFT(U1659,4),MID(U1659,5,1),RIGHT(U1659,1)))</f>
        <v>45408</v>
      </c>
      <c r="X1659" s="2">
        <v>37557</v>
      </c>
      <c r="Y1659">
        <f t="shared" ca="1" si="129"/>
        <v>22</v>
      </c>
    </row>
    <row r="1660" spans="3:25" x14ac:dyDescent="0.25">
      <c r="C1660" t="s">
        <v>4825</v>
      </c>
      <c r="D1660" t="s">
        <v>4826</v>
      </c>
      <c r="F1660" t="str">
        <f t="shared" si="125"/>
        <v>Sissie Meadowcraft</v>
      </c>
      <c r="H1660" t="str">
        <f t="shared" si="126"/>
        <v>Sissie Meadowcraft</v>
      </c>
      <c r="K1660">
        <v>95</v>
      </c>
      <c r="L1660" t="str">
        <f t="shared" si="127"/>
        <v>Normal Heart Rate</v>
      </c>
      <c r="O1660">
        <v>1975826</v>
      </c>
      <c r="P1660" s="2" cm="1">
        <f t="array" ref="P1660">_xlfn.IFS(LEN(O1660)=8,DATE(LEFT(O1660,4),MID(O1660,5,2),RIGHT(O1660,2)),LEN(O1660)=7,DATE(LEFT(O1660,4),MID(O1660,5,1),RIGHT(O1660,2)),LEN(O1660)=6,DATE(LEFT(O1660,4),MID(O1660,5,1),RIGHT(O1660,1)))</f>
        <v>27632</v>
      </c>
      <c r="R1660">
        <v>18</v>
      </c>
      <c r="S1660" t="str">
        <f t="shared" si="128"/>
        <v>Normal</v>
      </c>
      <c r="U1660">
        <v>202462</v>
      </c>
      <c r="V1660" s="2" cm="1">
        <f t="array" ref="V1660">_xlfn.IFS(LEN(U1660)=8,DATE(LEFT(U1660,4),MID(U1660,5,2),RIGHT(U1660,2)),LEN(U1660)=7,DATE(LEFT(U1660,4),MID(U1660,5,1),RIGHT(U1660,2)),LEN(U1660)=6,DATE(LEFT(U1660,4),MID(U1660,5,1),RIGHT(U1660,1)))</f>
        <v>45445</v>
      </c>
      <c r="X1660" s="2">
        <v>34945</v>
      </c>
      <c r="Y1660">
        <f t="shared" ca="1" si="129"/>
        <v>29</v>
      </c>
    </row>
    <row r="1661" spans="3:25" x14ac:dyDescent="0.25">
      <c r="C1661" t="s">
        <v>4828</v>
      </c>
      <c r="D1661" t="s">
        <v>4829</v>
      </c>
      <c r="F1661" t="str">
        <f t="shared" si="125"/>
        <v>George Hardesty</v>
      </c>
      <c r="H1661" t="str">
        <f t="shared" si="126"/>
        <v>George Hardesty</v>
      </c>
      <c r="K1661">
        <v>100</v>
      </c>
      <c r="L1661" t="str">
        <f t="shared" si="127"/>
        <v>High Heart Rate</v>
      </c>
      <c r="O1661">
        <v>20021028</v>
      </c>
      <c r="P1661" s="2" cm="1">
        <f t="array" ref="P1661">_xlfn.IFS(LEN(O1661)=8,DATE(LEFT(O1661,4),MID(O1661,5,2),RIGHT(O1661,2)),LEN(O1661)=7,DATE(LEFT(O1661,4),MID(O1661,5,1),RIGHT(O1661,2)),LEN(O1661)=6,DATE(LEFT(O1661,4),MID(O1661,5,1),RIGHT(O1661,1)))</f>
        <v>37557</v>
      </c>
      <c r="R1661">
        <v>13</v>
      </c>
      <c r="S1661" t="str">
        <f t="shared" si="128"/>
        <v>Normal</v>
      </c>
      <c r="U1661">
        <v>202463</v>
      </c>
      <c r="V1661" s="2" cm="1">
        <f t="array" ref="V1661">_xlfn.IFS(LEN(U1661)=8,DATE(LEFT(U1661,4),MID(U1661,5,2),RIGHT(U1661,2)),LEN(U1661)=7,DATE(LEFT(U1661,4),MID(U1661,5,1),RIGHT(U1661,2)),LEN(U1661)=6,DATE(LEFT(U1661,4),MID(U1661,5,1),RIGHT(U1661,1)))</f>
        <v>45446</v>
      </c>
      <c r="X1661" s="2">
        <v>38808</v>
      </c>
      <c r="Y1661">
        <f t="shared" ca="1" si="129"/>
        <v>18</v>
      </c>
    </row>
    <row r="1662" spans="3:25" x14ac:dyDescent="0.25">
      <c r="C1662" t="s">
        <v>4831</v>
      </c>
      <c r="D1662" t="s">
        <v>4832</v>
      </c>
      <c r="F1662" t="str">
        <f t="shared" si="125"/>
        <v>Marlow Childs</v>
      </c>
      <c r="H1662" t="str">
        <f t="shared" si="126"/>
        <v>Marlow Childs</v>
      </c>
      <c r="K1662">
        <v>78</v>
      </c>
      <c r="L1662" t="str">
        <f t="shared" si="127"/>
        <v>Normal Heart Rate</v>
      </c>
      <c r="O1662">
        <v>199593</v>
      </c>
      <c r="P1662" s="2" cm="1">
        <f t="array" ref="P1662">_xlfn.IFS(LEN(O1662)=8,DATE(LEFT(O1662,4),MID(O1662,5,2),RIGHT(O1662,2)),LEN(O1662)=7,DATE(LEFT(O1662,4),MID(O1662,5,1),RIGHT(O1662,2)),LEN(O1662)=6,DATE(LEFT(O1662,4),MID(O1662,5,1),RIGHT(O1662,1)))</f>
        <v>34945</v>
      </c>
      <c r="R1662">
        <v>15</v>
      </c>
      <c r="S1662" t="str">
        <f t="shared" si="128"/>
        <v>Normal</v>
      </c>
      <c r="U1662">
        <v>2024219</v>
      </c>
      <c r="V1662" s="2" cm="1">
        <f t="array" ref="V1662">_xlfn.IFS(LEN(U1662)=8,DATE(LEFT(U1662,4),MID(U1662,5,2),RIGHT(U1662,2)),LEN(U1662)=7,DATE(LEFT(U1662,4),MID(U1662,5,1),RIGHT(U1662,2)),LEN(U1662)=6,DATE(LEFT(U1662,4),MID(U1662,5,1),RIGHT(U1662,1)))</f>
        <v>45341</v>
      </c>
      <c r="X1662" s="2">
        <v>38015</v>
      </c>
      <c r="Y1662">
        <f t="shared" ca="1" si="129"/>
        <v>21</v>
      </c>
    </row>
    <row r="1663" spans="3:25" x14ac:dyDescent="0.25">
      <c r="C1663" t="s">
        <v>4834</v>
      </c>
      <c r="D1663" t="s">
        <v>4835</v>
      </c>
      <c r="F1663" t="str">
        <f t="shared" si="125"/>
        <v>Kiel Doneld</v>
      </c>
      <c r="H1663" t="str">
        <f t="shared" si="126"/>
        <v>Kiel Doneld</v>
      </c>
      <c r="K1663">
        <v>110</v>
      </c>
      <c r="L1663" t="str">
        <f t="shared" si="127"/>
        <v>High Heart Rate</v>
      </c>
      <c r="O1663">
        <v>200641</v>
      </c>
      <c r="P1663" s="2" cm="1">
        <f t="array" ref="P1663">_xlfn.IFS(LEN(O1663)=8,DATE(LEFT(O1663,4),MID(O1663,5,2),RIGHT(O1663,2)),LEN(O1663)=7,DATE(LEFT(O1663,4),MID(O1663,5,1),RIGHT(O1663,2)),LEN(O1663)=6,DATE(LEFT(O1663,4),MID(O1663,5,1),RIGHT(O1663,1)))</f>
        <v>38808</v>
      </c>
      <c r="R1663">
        <v>20</v>
      </c>
      <c r="S1663" t="str">
        <f t="shared" si="128"/>
        <v>Normal</v>
      </c>
      <c r="U1663">
        <v>2024615</v>
      </c>
      <c r="V1663" s="2" cm="1">
        <f t="array" ref="V1663">_xlfn.IFS(LEN(U1663)=8,DATE(LEFT(U1663,4),MID(U1663,5,2),RIGHT(U1663,2)),LEN(U1663)=7,DATE(LEFT(U1663,4),MID(U1663,5,1),RIGHT(U1663,2)),LEN(U1663)=6,DATE(LEFT(U1663,4),MID(U1663,5,1),RIGHT(U1663,1)))</f>
        <v>45458</v>
      </c>
      <c r="X1663" s="2">
        <v>36930</v>
      </c>
      <c r="Y1663">
        <f t="shared" ca="1" si="129"/>
        <v>24</v>
      </c>
    </row>
    <row r="1664" spans="3:25" x14ac:dyDescent="0.25">
      <c r="C1664" t="s">
        <v>4837</v>
      </c>
      <c r="D1664" t="s">
        <v>4838</v>
      </c>
      <c r="F1664" t="str">
        <f t="shared" si="125"/>
        <v>Brita Eadie</v>
      </c>
      <c r="H1664" t="str">
        <f t="shared" si="126"/>
        <v>Brita Eadie</v>
      </c>
      <c r="K1664">
        <v>87</v>
      </c>
      <c r="L1664" t="str">
        <f t="shared" si="127"/>
        <v>Normal Heart Rate</v>
      </c>
      <c r="O1664">
        <v>2004129</v>
      </c>
      <c r="P1664" s="2" cm="1">
        <f t="array" ref="P1664">_xlfn.IFS(LEN(O1664)=8,DATE(LEFT(O1664,4),MID(O1664,5,2),RIGHT(O1664,2)),LEN(O1664)=7,DATE(LEFT(O1664,4),MID(O1664,5,1),RIGHT(O1664,2)),LEN(O1664)=6,DATE(LEFT(O1664,4),MID(O1664,5,1),RIGHT(O1664,1)))</f>
        <v>38015</v>
      </c>
      <c r="R1664">
        <v>23</v>
      </c>
      <c r="S1664" t="str">
        <f t="shared" si="128"/>
        <v>Normal</v>
      </c>
      <c r="U1664">
        <v>2024315</v>
      </c>
      <c r="V1664" s="2" cm="1">
        <f t="array" ref="V1664">_xlfn.IFS(LEN(U1664)=8,DATE(LEFT(U1664,4),MID(U1664,5,2),RIGHT(U1664,2)),LEN(U1664)=7,DATE(LEFT(U1664,4),MID(U1664,5,1),RIGHT(U1664,2)),LEN(U1664)=6,DATE(LEFT(U1664,4),MID(U1664,5,1),RIGHT(U1664,1)))</f>
        <v>45366</v>
      </c>
      <c r="X1664" s="2">
        <v>37120</v>
      </c>
      <c r="Y1664">
        <f t="shared" ca="1" si="129"/>
        <v>23</v>
      </c>
    </row>
    <row r="1665" spans="3:25" x14ac:dyDescent="0.25">
      <c r="C1665" t="s">
        <v>4840</v>
      </c>
      <c r="D1665" t="s">
        <v>4841</v>
      </c>
      <c r="F1665" t="str">
        <f t="shared" si="125"/>
        <v>Hilario Cornelleau</v>
      </c>
      <c r="H1665" t="str">
        <f t="shared" si="126"/>
        <v>Hilario Cornelleau</v>
      </c>
      <c r="K1665">
        <v>96</v>
      </c>
      <c r="L1665" t="str">
        <f t="shared" si="127"/>
        <v>Normal Heart Rate</v>
      </c>
      <c r="O1665">
        <v>200128</v>
      </c>
      <c r="P1665" s="2" cm="1">
        <f t="array" ref="P1665">_xlfn.IFS(LEN(O1665)=8,DATE(LEFT(O1665,4),MID(O1665,5,2),RIGHT(O1665,2)),LEN(O1665)=7,DATE(LEFT(O1665,4),MID(O1665,5,1),RIGHT(O1665,2)),LEN(O1665)=6,DATE(LEFT(O1665,4),MID(O1665,5,1),RIGHT(O1665,1)))</f>
        <v>36930</v>
      </c>
      <c r="R1665">
        <v>15</v>
      </c>
      <c r="S1665" t="str">
        <f t="shared" si="128"/>
        <v>Normal</v>
      </c>
      <c r="U1665">
        <v>202439</v>
      </c>
      <c r="V1665" s="2" cm="1">
        <f t="array" ref="V1665">_xlfn.IFS(LEN(U1665)=8,DATE(LEFT(U1665,4),MID(U1665,5,2),RIGHT(U1665,2)),LEN(U1665)=7,DATE(LEFT(U1665,4),MID(U1665,5,1),RIGHT(U1665,2)),LEN(U1665)=6,DATE(LEFT(U1665,4),MID(U1665,5,1),RIGHT(U1665,1)))</f>
        <v>45360</v>
      </c>
      <c r="X1665" s="2">
        <v>29854</v>
      </c>
      <c r="Y1665">
        <f t="shared" ca="1" si="129"/>
        <v>43</v>
      </c>
    </row>
    <row r="1666" spans="3:25" x14ac:dyDescent="0.25">
      <c r="C1666" t="s">
        <v>336</v>
      </c>
      <c r="D1666" t="s">
        <v>4843</v>
      </c>
      <c r="F1666" t="str">
        <f t="shared" si="125"/>
        <v>Markus Menlow</v>
      </c>
      <c r="H1666" t="str">
        <f t="shared" si="126"/>
        <v>Markus Menlow</v>
      </c>
      <c r="K1666">
        <v>93</v>
      </c>
      <c r="L1666" t="str">
        <f t="shared" si="127"/>
        <v>Normal Heart Rate</v>
      </c>
      <c r="O1666">
        <v>2001817</v>
      </c>
      <c r="P1666" s="2" cm="1">
        <f t="array" ref="P1666">_xlfn.IFS(LEN(O1666)=8,DATE(LEFT(O1666,4),MID(O1666,5,2),RIGHT(O1666,2)),LEN(O1666)=7,DATE(LEFT(O1666,4),MID(O1666,5,1),RIGHT(O1666,2)),LEN(O1666)=6,DATE(LEFT(O1666,4),MID(O1666,5,1),RIGHT(O1666,1)))</f>
        <v>37120</v>
      </c>
      <c r="R1666">
        <v>15</v>
      </c>
      <c r="S1666" t="str">
        <f t="shared" si="128"/>
        <v>Normal</v>
      </c>
      <c r="U1666">
        <v>202451</v>
      </c>
      <c r="V1666" s="2" cm="1">
        <f t="array" ref="V1666">_xlfn.IFS(LEN(U1666)=8,DATE(LEFT(U1666,4),MID(U1666,5,2),RIGHT(U1666,2)),LEN(U1666)=7,DATE(LEFT(U1666,4),MID(U1666,5,1),RIGHT(U1666,2)),LEN(U1666)=6,DATE(LEFT(U1666,4),MID(U1666,5,1),RIGHT(U1666,1)))</f>
        <v>45413</v>
      </c>
      <c r="X1666" s="2">
        <v>35244</v>
      </c>
      <c r="Y1666">
        <f t="shared" ca="1" si="129"/>
        <v>28</v>
      </c>
    </row>
    <row r="1667" spans="3:25" x14ac:dyDescent="0.25">
      <c r="C1667" t="s">
        <v>4845</v>
      </c>
      <c r="D1667" t="s">
        <v>4846</v>
      </c>
      <c r="F1667" t="str">
        <f t="shared" ref="F1667:F1730" si="130">CONCATENATE(C1667," ",D1667)</f>
        <v>Marley Gyer</v>
      </c>
      <c r="H1667" t="str">
        <f t="shared" ref="H1667:H1730" si="131">TRIM(F1667)</f>
        <v>Marley Gyer</v>
      </c>
      <c r="K1667">
        <v>76</v>
      </c>
      <c r="L1667" t="str">
        <f t="shared" ref="L1667:L1730" si="132">IF(K1667&lt;=99,"Normal Heart Rate",IF(K1667&lt;=120,"High Heart Rate","Critical Heart Rate"))</f>
        <v>Normal Heart Rate</v>
      </c>
      <c r="O1667">
        <v>1981925</v>
      </c>
      <c r="P1667" s="2" cm="1">
        <f t="array" ref="P1667">_xlfn.IFS(LEN(O1667)=8,DATE(LEFT(O1667,4),MID(O1667,5,2),RIGHT(O1667,2)),LEN(O1667)=7,DATE(LEFT(O1667,4),MID(O1667,5,1),RIGHT(O1667,2)),LEN(O1667)=6,DATE(LEFT(O1667,4),MID(O1667,5,1),RIGHT(O1667,1)))</f>
        <v>29854</v>
      </c>
      <c r="R1667">
        <v>15</v>
      </c>
      <c r="S1667" t="str">
        <f t="shared" ref="S1667:S1730" si="133">IF(AND(R1667&gt;= 6,R1667&lt;= 23),"Normal","Bad")</f>
        <v>Normal</v>
      </c>
      <c r="U1667">
        <v>2024615</v>
      </c>
      <c r="V1667" s="2" cm="1">
        <f t="array" ref="V1667">_xlfn.IFS(LEN(U1667)=8,DATE(LEFT(U1667,4),MID(U1667,5,2),RIGHT(U1667,2)),LEN(U1667)=7,DATE(LEFT(U1667,4),MID(U1667,5,1),RIGHT(U1667,2)),LEN(U1667)=6,DATE(LEFT(U1667,4),MID(U1667,5,1),RIGHT(U1667,1)))</f>
        <v>45458</v>
      </c>
      <c r="X1667" s="2">
        <v>38336</v>
      </c>
      <c r="Y1667">
        <f t="shared" ref="Y1667:Y1730" ca="1" si="134">DATEDIF(X1667,TODAY(),"Y")</f>
        <v>20</v>
      </c>
    </row>
    <row r="1668" spans="3:25" x14ac:dyDescent="0.25">
      <c r="C1668" t="s">
        <v>4848</v>
      </c>
      <c r="D1668" t="s">
        <v>4849</v>
      </c>
      <c r="F1668" t="str">
        <f t="shared" si="130"/>
        <v>Maryjo Figge</v>
      </c>
      <c r="H1668" t="str">
        <f t="shared" si="131"/>
        <v>Maryjo Figge</v>
      </c>
      <c r="K1668">
        <v>104</v>
      </c>
      <c r="L1668" t="str">
        <f t="shared" si="132"/>
        <v>High Heart Rate</v>
      </c>
      <c r="O1668">
        <v>1996628</v>
      </c>
      <c r="P1668" s="2" cm="1">
        <f t="array" ref="P1668">_xlfn.IFS(LEN(O1668)=8,DATE(LEFT(O1668,4),MID(O1668,5,2),RIGHT(O1668,2)),LEN(O1668)=7,DATE(LEFT(O1668,4),MID(O1668,5,1),RIGHT(O1668,2)),LEN(O1668)=6,DATE(LEFT(O1668,4),MID(O1668,5,1),RIGHT(O1668,1)))</f>
        <v>35244</v>
      </c>
      <c r="R1668">
        <v>15</v>
      </c>
      <c r="S1668" t="str">
        <f t="shared" si="133"/>
        <v>Normal</v>
      </c>
      <c r="U1668">
        <v>2024413</v>
      </c>
      <c r="V1668" s="2" cm="1">
        <f t="array" ref="V1668">_xlfn.IFS(LEN(U1668)=8,DATE(LEFT(U1668,4),MID(U1668,5,2),RIGHT(U1668,2)),LEN(U1668)=7,DATE(LEFT(U1668,4),MID(U1668,5,1),RIGHT(U1668,2)),LEN(U1668)=6,DATE(LEFT(U1668,4),MID(U1668,5,1),RIGHT(U1668,1)))</f>
        <v>45395</v>
      </c>
      <c r="X1668" s="2">
        <v>35942</v>
      </c>
      <c r="Y1668">
        <f t="shared" ca="1" si="134"/>
        <v>26</v>
      </c>
    </row>
    <row r="1669" spans="3:25" x14ac:dyDescent="0.25">
      <c r="C1669" t="s">
        <v>4851</v>
      </c>
      <c r="D1669" t="s">
        <v>4852</v>
      </c>
      <c r="F1669" t="str">
        <f t="shared" si="130"/>
        <v>Lydie Artist</v>
      </c>
      <c r="H1669" t="str">
        <f t="shared" si="131"/>
        <v>Lydie Artist</v>
      </c>
      <c r="K1669">
        <v>93</v>
      </c>
      <c r="L1669" t="str">
        <f t="shared" si="132"/>
        <v>Normal Heart Rate</v>
      </c>
      <c r="O1669">
        <v>20041215</v>
      </c>
      <c r="P1669" s="2" cm="1">
        <f t="array" ref="P1669">_xlfn.IFS(LEN(O1669)=8,DATE(LEFT(O1669,4),MID(O1669,5,2),RIGHT(O1669,2)),LEN(O1669)=7,DATE(LEFT(O1669,4),MID(O1669,5,1),RIGHT(O1669,2)),LEN(O1669)=6,DATE(LEFT(O1669,4),MID(O1669,5,1),RIGHT(O1669,1)))</f>
        <v>38336</v>
      </c>
      <c r="R1669">
        <v>15</v>
      </c>
      <c r="S1669" t="str">
        <f t="shared" si="133"/>
        <v>Normal</v>
      </c>
      <c r="U1669">
        <v>2024419</v>
      </c>
      <c r="V1669" s="2" cm="1">
        <f t="array" ref="V1669">_xlfn.IFS(LEN(U1669)=8,DATE(LEFT(U1669,4),MID(U1669,5,2),RIGHT(U1669,2)),LEN(U1669)=7,DATE(LEFT(U1669,4),MID(U1669,5,1),RIGHT(U1669,2)),LEN(U1669)=6,DATE(LEFT(U1669,4),MID(U1669,5,1),RIGHT(U1669,1)))</f>
        <v>45401</v>
      </c>
      <c r="X1669" s="2">
        <v>35472</v>
      </c>
      <c r="Y1669">
        <f t="shared" ca="1" si="134"/>
        <v>28</v>
      </c>
    </row>
    <row r="1670" spans="3:25" x14ac:dyDescent="0.25">
      <c r="C1670" t="s">
        <v>4854</v>
      </c>
      <c r="D1670" t="s">
        <v>4855</v>
      </c>
      <c r="F1670" t="str">
        <f t="shared" si="130"/>
        <v>Isador Tolley</v>
      </c>
      <c r="H1670" t="str">
        <f t="shared" si="131"/>
        <v>Isador Tolley</v>
      </c>
      <c r="K1670">
        <v>80</v>
      </c>
      <c r="L1670" t="str">
        <f t="shared" si="132"/>
        <v>Normal Heart Rate</v>
      </c>
      <c r="O1670">
        <v>1998527</v>
      </c>
      <c r="P1670" s="2" cm="1">
        <f t="array" ref="P1670">_xlfn.IFS(LEN(O1670)=8,DATE(LEFT(O1670,4),MID(O1670,5,2),RIGHT(O1670,2)),LEN(O1670)=7,DATE(LEFT(O1670,4),MID(O1670,5,1),RIGHT(O1670,2)),LEN(O1670)=6,DATE(LEFT(O1670,4),MID(O1670,5,1),RIGHT(O1670,1)))</f>
        <v>35942</v>
      </c>
      <c r="R1670">
        <v>17</v>
      </c>
      <c r="S1670" t="str">
        <f t="shared" si="133"/>
        <v>Normal</v>
      </c>
      <c r="U1670">
        <v>2024515</v>
      </c>
      <c r="V1670" s="2" cm="1">
        <f t="array" ref="V1670">_xlfn.IFS(LEN(U1670)=8,DATE(LEFT(U1670,4),MID(U1670,5,2),RIGHT(U1670,2)),LEN(U1670)=7,DATE(LEFT(U1670,4),MID(U1670,5,1),RIGHT(U1670,2)),LEN(U1670)=6,DATE(LEFT(U1670,4),MID(U1670,5,1),RIGHT(U1670,1)))</f>
        <v>45427</v>
      </c>
      <c r="X1670" s="2">
        <v>35255</v>
      </c>
      <c r="Y1670">
        <f t="shared" ca="1" si="134"/>
        <v>28</v>
      </c>
    </row>
    <row r="1671" spans="3:25" x14ac:dyDescent="0.25">
      <c r="C1671" t="s">
        <v>4857</v>
      </c>
      <c r="D1671" t="s">
        <v>4858</v>
      </c>
      <c r="F1671" t="str">
        <f t="shared" si="130"/>
        <v>Vikki Este</v>
      </c>
      <c r="H1671" t="str">
        <f t="shared" si="131"/>
        <v>Vikki Este</v>
      </c>
      <c r="K1671">
        <v>110</v>
      </c>
      <c r="L1671" t="str">
        <f t="shared" si="132"/>
        <v>High Heart Rate</v>
      </c>
      <c r="O1671">
        <v>1997211</v>
      </c>
      <c r="P1671" s="2" cm="1">
        <f t="array" ref="P1671">_xlfn.IFS(LEN(O1671)=8,DATE(LEFT(O1671,4),MID(O1671,5,2),RIGHT(O1671,2)),LEN(O1671)=7,DATE(LEFT(O1671,4),MID(O1671,5,1),RIGHT(O1671,2)),LEN(O1671)=6,DATE(LEFT(O1671,4),MID(O1671,5,1),RIGHT(O1671,1)))</f>
        <v>35472</v>
      </c>
      <c r="R1671">
        <v>20</v>
      </c>
      <c r="S1671" t="str">
        <f t="shared" si="133"/>
        <v>Normal</v>
      </c>
      <c r="U1671">
        <v>2024610</v>
      </c>
      <c r="V1671" s="2" cm="1">
        <f t="array" ref="V1671">_xlfn.IFS(LEN(U1671)=8,DATE(LEFT(U1671,4),MID(U1671,5,2),RIGHT(U1671,2)),LEN(U1671)=7,DATE(LEFT(U1671,4),MID(U1671,5,1),RIGHT(U1671,2)),LEN(U1671)=6,DATE(LEFT(U1671,4),MID(U1671,5,1),RIGHT(U1671,1)))</f>
        <v>45453</v>
      </c>
      <c r="X1671" s="2">
        <v>37125</v>
      </c>
      <c r="Y1671">
        <f t="shared" ca="1" si="134"/>
        <v>23</v>
      </c>
    </row>
    <row r="1672" spans="3:25" x14ac:dyDescent="0.25">
      <c r="C1672" t="s">
        <v>4860</v>
      </c>
      <c r="D1672" t="s">
        <v>4861</v>
      </c>
      <c r="F1672" t="str">
        <f t="shared" si="130"/>
        <v>Damita Watchorn</v>
      </c>
      <c r="H1672" t="str">
        <f t="shared" si="131"/>
        <v>Damita Watchorn</v>
      </c>
      <c r="K1672">
        <v>88</v>
      </c>
      <c r="L1672" t="str">
        <f t="shared" si="132"/>
        <v>Normal Heart Rate</v>
      </c>
      <c r="O1672">
        <v>199679</v>
      </c>
      <c r="P1672" s="2" cm="1">
        <f t="array" ref="P1672">_xlfn.IFS(LEN(O1672)=8,DATE(LEFT(O1672,4),MID(O1672,5,2),RIGHT(O1672,2)),LEN(O1672)=7,DATE(LEFT(O1672,4),MID(O1672,5,1),RIGHT(O1672,2)),LEN(O1672)=6,DATE(LEFT(O1672,4),MID(O1672,5,1),RIGHT(O1672,1)))</f>
        <v>35255</v>
      </c>
      <c r="R1672">
        <v>15</v>
      </c>
      <c r="S1672" t="str">
        <f t="shared" si="133"/>
        <v>Normal</v>
      </c>
      <c r="U1672">
        <v>202449</v>
      </c>
      <c r="V1672" s="2" cm="1">
        <f t="array" ref="V1672">_xlfn.IFS(LEN(U1672)=8,DATE(LEFT(U1672,4),MID(U1672,5,2),RIGHT(U1672,2)),LEN(U1672)=7,DATE(LEFT(U1672,4),MID(U1672,5,1),RIGHT(U1672,2)),LEN(U1672)=6,DATE(LEFT(U1672,4),MID(U1672,5,1),RIGHT(U1672,1)))</f>
        <v>45391</v>
      </c>
      <c r="X1672" s="2">
        <v>37643</v>
      </c>
      <c r="Y1672">
        <f t="shared" ca="1" si="134"/>
        <v>22</v>
      </c>
    </row>
    <row r="1673" spans="3:25" x14ac:dyDescent="0.25">
      <c r="C1673" t="s">
        <v>4863</v>
      </c>
      <c r="D1673" t="s">
        <v>4864</v>
      </c>
      <c r="F1673" t="str">
        <f t="shared" si="130"/>
        <v>Nicholle McFeate</v>
      </c>
      <c r="H1673" t="str">
        <f t="shared" si="131"/>
        <v>Nicholle McFeate</v>
      </c>
      <c r="K1673">
        <v>98</v>
      </c>
      <c r="L1673" t="str">
        <f t="shared" si="132"/>
        <v>Normal Heart Rate</v>
      </c>
      <c r="O1673">
        <v>2001822</v>
      </c>
      <c r="P1673" s="2" cm="1">
        <f t="array" ref="P1673">_xlfn.IFS(LEN(O1673)=8,DATE(LEFT(O1673,4),MID(O1673,5,2),RIGHT(O1673,2)),LEN(O1673)=7,DATE(LEFT(O1673,4),MID(O1673,5,1),RIGHT(O1673,2)),LEN(O1673)=6,DATE(LEFT(O1673,4),MID(O1673,5,1),RIGHT(O1673,1)))</f>
        <v>37125</v>
      </c>
      <c r="R1673">
        <v>15</v>
      </c>
      <c r="S1673" t="str">
        <f t="shared" si="133"/>
        <v>Normal</v>
      </c>
      <c r="U1673">
        <v>2024528</v>
      </c>
      <c r="V1673" s="2" cm="1">
        <f t="array" ref="V1673">_xlfn.IFS(LEN(U1673)=8,DATE(LEFT(U1673,4),MID(U1673,5,2),RIGHT(U1673,2)),LEN(U1673)=7,DATE(LEFT(U1673,4),MID(U1673,5,1),RIGHT(U1673,2)),LEN(U1673)=6,DATE(LEFT(U1673,4),MID(U1673,5,1),RIGHT(U1673,1)))</f>
        <v>45440</v>
      </c>
      <c r="X1673" s="2">
        <v>31365</v>
      </c>
      <c r="Y1673">
        <f t="shared" ca="1" si="134"/>
        <v>39</v>
      </c>
    </row>
    <row r="1674" spans="3:25" x14ac:dyDescent="0.25">
      <c r="C1674" t="s">
        <v>351</v>
      </c>
      <c r="D1674" t="s">
        <v>4866</v>
      </c>
      <c r="F1674" t="str">
        <f t="shared" si="130"/>
        <v>Ira Clashe</v>
      </c>
      <c r="H1674" t="str">
        <f t="shared" si="131"/>
        <v>Ira Clashe</v>
      </c>
      <c r="K1674">
        <v>85</v>
      </c>
      <c r="L1674" t="str">
        <f t="shared" si="132"/>
        <v>Normal Heart Rate</v>
      </c>
      <c r="O1674">
        <v>2003122</v>
      </c>
      <c r="P1674" s="2" cm="1">
        <f t="array" ref="P1674">_xlfn.IFS(LEN(O1674)=8,DATE(LEFT(O1674,4),MID(O1674,5,2),RIGHT(O1674,2)),LEN(O1674)=7,DATE(LEFT(O1674,4),MID(O1674,5,1),RIGHT(O1674,2)),LEN(O1674)=6,DATE(LEFT(O1674,4),MID(O1674,5,1),RIGHT(O1674,1)))</f>
        <v>37643</v>
      </c>
      <c r="R1674">
        <v>20</v>
      </c>
      <c r="S1674" t="str">
        <f t="shared" si="133"/>
        <v>Normal</v>
      </c>
      <c r="U1674">
        <v>2024113</v>
      </c>
      <c r="V1674" s="2" cm="1">
        <f t="array" ref="V1674">_xlfn.IFS(LEN(U1674)=8,DATE(LEFT(U1674,4),MID(U1674,5,2),RIGHT(U1674,2)),LEN(U1674)=7,DATE(LEFT(U1674,4),MID(U1674,5,1),RIGHT(U1674,2)),LEN(U1674)=6,DATE(LEFT(U1674,4),MID(U1674,5,1),RIGHT(U1674,1)))</f>
        <v>45304</v>
      </c>
      <c r="X1674" s="2">
        <v>35496</v>
      </c>
      <c r="Y1674">
        <f t="shared" ca="1" si="134"/>
        <v>28</v>
      </c>
    </row>
    <row r="1675" spans="3:25" x14ac:dyDescent="0.25">
      <c r="C1675" t="s">
        <v>4868</v>
      </c>
      <c r="D1675" t="s">
        <v>4869</v>
      </c>
      <c r="F1675" t="str">
        <f t="shared" si="130"/>
        <v>Flossi Houdmont</v>
      </c>
      <c r="H1675" t="str">
        <f t="shared" si="131"/>
        <v>Flossi Houdmont</v>
      </c>
      <c r="K1675">
        <v>70</v>
      </c>
      <c r="L1675" t="str">
        <f t="shared" si="132"/>
        <v>Normal Heart Rate</v>
      </c>
      <c r="O1675">
        <v>19851114</v>
      </c>
      <c r="P1675" s="2" cm="1">
        <f t="array" ref="P1675">_xlfn.IFS(LEN(O1675)=8,DATE(LEFT(O1675,4),MID(O1675,5,2),RIGHT(O1675,2)),LEN(O1675)=7,DATE(LEFT(O1675,4),MID(O1675,5,1),RIGHT(O1675,2)),LEN(O1675)=6,DATE(LEFT(O1675,4),MID(O1675,5,1),RIGHT(O1675,1)))</f>
        <v>31365</v>
      </c>
      <c r="R1675">
        <v>12</v>
      </c>
      <c r="S1675" t="str">
        <f t="shared" si="133"/>
        <v>Normal</v>
      </c>
      <c r="U1675">
        <v>2024421</v>
      </c>
      <c r="V1675" s="2" cm="1">
        <f t="array" ref="V1675">_xlfn.IFS(LEN(U1675)=8,DATE(LEFT(U1675,4),MID(U1675,5,2),RIGHT(U1675,2)),LEN(U1675)=7,DATE(LEFT(U1675,4),MID(U1675,5,1),RIGHT(U1675,2)),LEN(U1675)=6,DATE(LEFT(U1675,4),MID(U1675,5,1),RIGHT(U1675,1)))</f>
        <v>45403</v>
      </c>
      <c r="X1675" s="2">
        <v>28282</v>
      </c>
      <c r="Y1675">
        <f t="shared" ca="1" si="134"/>
        <v>47</v>
      </c>
    </row>
    <row r="1676" spans="3:25" x14ac:dyDescent="0.25">
      <c r="C1676" t="s">
        <v>4871</v>
      </c>
      <c r="D1676" t="s">
        <v>4872</v>
      </c>
      <c r="F1676" t="str">
        <f t="shared" si="130"/>
        <v>Vladamir Hindhaugh</v>
      </c>
      <c r="H1676" t="str">
        <f t="shared" si="131"/>
        <v>Vladamir Hindhaugh</v>
      </c>
      <c r="K1676">
        <v>102</v>
      </c>
      <c r="L1676" t="str">
        <f t="shared" si="132"/>
        <v>High Heart Rate</v>
      </c>
      <c r="O1676">
        <v>199737</v>
      </c>
      <c r="P1676" s="2" cm="1">
        <f t="array" ref="P1676">_xlfn.IFS(LEN(O1676)=8,DATE(LEFT(O1676,4),MID(O1676,5,2),RIGHT(O1676,2)),LEN(O1676)=7,DATE(LEFT(O1676,4),MID(O1676,5,1),RIGHT(O1676,2)),LEN(O1676)=6,DATE(LEFT(O1676,4),MID(O1676,5,1),RIGHT(O1676,1)))</f>
        <v>35496</v>
      </c>
      <c r="R1676">
        <v>14</v>
      </c>
      <c r="S1676" t="str">
        <f t="shared" si="133"/>
        <v>Normal</v>
      </c>
      <c r="U1676">
        <v>2024521</v>
      </c>
      <c r="V1676" s="2" cm="1">
        <f t="array" ref="V1676">_xlfn.IFS(LEN(U1676)=8,DATE(LEFT(U1676,4),MID(U1676,5,2),RIGHT(U1676,2)),LEN(U1676)=7,DATE(LEFT(U1676,4),MID(U1676,5,1),RIGHT(U1676,2)),LEN(U1676)=6,DATE(LEFT(U1676,4),MID(U1676,5,1),RIGHT(U1676,1)))</f>
        <v>45433</v>
      </c>
      <c r="X1676" s="2">
        <v>36665</v>
      </c>
      <c r="Y1676">
        <f t="shared" ca="1" si="134"/>
        <v>24</v>
      </c>
    </row>
    <row r="1677" spans="3:25" x14ac:dyDescent="0.25">
      <c r="C1677" t="s">
        <v>4874</v>
      </c>
      <c r="D1677" t="s">
        <v>4875</v>
      </c>
      <c r="F1677" t="str">
        <f t="shared" si="130"/>
        <v>Curtice Finan</v>
      </c>
      <c r="H1677" t="str">
        <f t="shared" si="131"/>
        <v>Curtice Finan</v>
      </c>
      <c r="K1677">
        <v>81</v>
      </c>
      <c r="L1677" t="str">
        <f t="shared" si="132"/>
        <v>Normal Heart Rate</v>
      </c>
      <c r="O1677">
        <v>197766</v>
      </c>
      <c r="P1677" s="2" cm="1">
        <f t="array" ref="P1677">_xlfn.IFS(LEN(O1677)=8,DATE(LEFT(O1677,4),MID(O1677,5,2),RIGHT(O1677,2)),LEN(O1677)=7,DATE(LEFT(O1677,4),MID(O1677,5,1),RIGHT(O1677,2)),LEN(O1677)=6,DATE(LEFT(O1677,4),MID(O1677,5,1),RIGHT(O1677,1)))</f>
        <v>28282</v>
      </c>
      <c r="R1677">
        <v>15</v>
      </c>
      <c r="S1677" t="str">
        <f t="shared" si="133"/>
        <v>Normal</v>
      </c>
      <c r="U1677">
        <v>2024212</v>
      </c>
      <c r="V1677" s="2" cm="1">
        <f t="array" ref="V1677">_xlfn.IFS(LEN(U1677)=8,DATE(LEFT(U1677,4),MID(U1677,5,2),RIGHT(U1677,2)),LEN(U1677)=7,DATE(LEFT(U1677,4),MID(U1677,5,1),RIGHT(U1677,2)),LEN(U1677)=6,DATE(LEFT(U1677,4),MID(U1677,5,1),RIGHT(U1677,1)))</f>
        <v>45334</v>
      </c>
      <c r="X1677" s="2">
        <v>38512</v>
      </c>
      <c r="Y1677">
        <f t="shared" ca="1" si="134"/>
        <v>19</v>
      </c>
    </row>
    <row r="1678" spans="3:25" x14ac:dyDescent="0.25">
      <c r="C1678" t="s">
        <v>4877</v>
      </c>
      <c r="D1678" t="s">
        <v>4878</v>
      </c>
      <c r="F1678" t="str">
        <f t="shared" si="130"/>
        <v>Gerianna Boadby</v>
      </c>
      <c r="H1678" t="str">
        <f t="shared" si="131"/>
        <v>Gerianna Boadby</v>
      </c>
      <c r="K1678">
        <v>100</v>
      </c>
      <c r="L1678" t="str">
        <f t="shared" si="132"/>
        <v>High Heart Rate</v>
      </c>
      <c r="O1678">
        <v>2000519</v>
      </c>
      <c r="P1678" s="2" cm="1">
        <f t="array" ref="P1678">_xlfn.IFS(LEN(O1678)=8,DATE(LEFT(O1678,4),MID(O1678,5,2),RIGHT(O1678,2)),LEN(O1678)=7,DATE(LEFT(O1678,4),MID(O1678,5,1),RIGHT(O1678,2)),LEN(O1678)=6,DATE(LEFT(O1678,4),MID(O1678,5,1),RIGHT(O1678,1)))</f>
        <v>36665</v>
      </c>
      <c r="R1678">
        <v>20</v>
      </c>
      <c r="S1678" t="str">
        <f t="shared" si="133"/>
        <v>Normal</v>
      </c>
      <c r="U1678">
        <v>202433</v>
      </c>
      <c r="V1678" s="2" cm="1">
        <f t="array" ref="V1678">_xlfn.IFS(LEN(U1678)=8,DATE(LEFT(U1678,4),MID(U1678,5,2),RIGHT(U1678,2)),LEN(U1678)=7,DATE(LEFT(U1678,4),MID(U1678,5,1),RIGHT(U1678,2)),LEN(U1678)=6,DATE(LEFT(U1678,4),MID(U1678,5,1),RIGHT(U1678,1)))</f>
        <v>45354</v>
      </c>
      <c r="X1678" s="2">
        <v>37865</v>
      </c>
      <c r="Y1678">
        <f t="shared" ca="1" si="134"/>
        <v>21</v>
      </c>
    </row>
    <row r="1679" spans="3:25" x14ac:dyDescent="0.25">
      <c r="C1679" t="s">
        <v>4880</v>
      </c>
      <c r="D1679" t="s">
        <v>4881</v>
      </c>
      <c r="F1679" t="str">
        <f t="shared" si="130"/>
        <v>Leopold Kelsell</v>
      </c>
      <c r="H1679" t="str">
        <f t="shared" si="131"/>
        <v>Leopold Kelsell</v>
      </c>
      <c r="K1679">
        <v>80</v>
      </c>
      <c r="L1679" t="str">
        <f t="shared" si="132"/>
        <v>Normal Heart Rate</v>
      </c>
      <c r="O1679">
        <v>200569</v>
      </c>
      <c r="P1679" s="2" cm="1">
        <f t="array" ref="P1679">_xlfn.IFS(LEN(O1679)=8,DATE(LEFT(O1679,4),MID(O1679,5,2),RIGHT(O1679,2)),LEN(O1679)=7,DATE(LEFT(O1679,4),MID(O1679,5,1),RIGHT(O1679,2)),LEN(O1679)=6,DATE(LEFT(O1679,4),MID(O1679,5,1),RIGHT(O1679,1)))</f>
        <v>38512</v>
      </c>
      <c r="R1679">
        <v>15</v>
      </c>
      <c r="S1679" t="str">
        <f t="shared" si="133"/>
        <v>Normal</v>
      </c>
      <c r="U1679">
        <v>2024216</v>
      </c>
      <c r="V1679" s="2" cm="1">
        <f t="array" ref="V1679">_xlfn.IFS(LEN(U1679)=8,DATE(LEFT(U1679,4),MID(U1679,5,2),RIGHT(U1679,2)),LEN(U1679)=7,DATE(LEFT(U1679,4),MID(U1679,5,1),RIGHT(U1679,2)),LEN(U1679)=6,DATE(LEFT(U1679,4),MID(U1679,5,1),RIGHT(U1679,1)))</f>
        <v>45338</v>
      </c>
      <c r="X1679" s="2">
        <v>37314</v>
      </c>
      <c r="Y1679">
        <f t="shared" ca="1" si="134"/>
        <v>23</v>
      </c>
    </row>
    <row r="1680" spans="3:25" x14ac:dyDescent="0.25">
      <c r="C1680" t="s">
        <v>4692</v>
      </c>
      <c r="D1680" t="s">
        <v>4883</v>
      </c>
      <c r="F1680" t="str">
        <f t="shared" si="130"/>
        <v>Nicoline Prue</v>
      </c>
      <c r="H1680" t="str">
        <f t="shared" si="131"/>
        <v>Nicoline Prue</v>
      </c>
      <c r="K1680">
        <v>100</v>
      </c>
      <c r="L1680" t="str">
        <f t="shared" si="132"/>
        <v>High Heart Rate</v>
      </c>
      <c r="O1680">
        <v>200391</v>
      </c>
      <c r="P1680" s="2" cm="1">
        <f t="array" ref="P1680">_xlfn.IFS(LEN(O1680)=8,DATE(LEFT(O1680,4),MID(O1680,5,2),RIGHT(O1680,2)),LEN(O1680)=7,DATE(LEFT(O1680,4),MID(O1680,5,1),RIGHT(O1680,2)),LEN(O1680)=6,DATE(LEFT(O1680,4),MID(O1680,5,1),RIGHT(O1680,1)))</f>
        <v>37865</v>
      </c>
      <c r="R1680">
        <v>15</v>
      </c>
      <c r="S1680" t="str">
        <f t="shared" si="133"/>
        <v>Normal</v>
      </c>
      <c r="U1680">
        <v>2024420</v>
      </c>
      <c r="V1680" s="2" cm="1">
        <f t="array" ref="V1680">_xlfn.IFS(LEN(U1680)=8,DATE(LEFT(U1680,4),MID(U1680,5,2),RIGHT(U1680,2)),LEN(U1680)=7,DATE(LEFT(U1680,4),MID(U1680,5,1),RIGHT(U1680,2)),LEN(U1680)=6,DATE(LEFT(U1680,4),MID(U1680,5,1),RIGHT(U1680,1)))</f>
        <v>45402</v>
      </c>
      <c r="X1680" s="2">
        <v>26431</v>
      </c>
      <c r="Y1680">
        <f t="shared" ca="1" si="134"/>
        <v>52</v>
      </c>
    </row>
    <row r="1681" spans="3:25" x14ac:dyDescent="0.25">
      <c r="C1681" t="s">
        <v>4885</v>
      </c>
      <c r="D1681" t="s">
        <v>4886</v>
      </c>
      <c r="F1681" t="str">
        <f t="shared" si="130"/>
        <v>Sheffield Morman</v>
      </c>
      <c r="H1681" t="str">
        <f t="shared" si="131"/>
        <v>Sheffield Morman</v>
      </c>
      <c r="K1681">
        <v>96</v>
      </c>
      <c r="L1681" t="str">
        <f t="shared" si="132"/>
        <v>Normal Heart Rate</v>
      </c>
      <c r="O1681">
        <v>2002227</v>
      </c>
      <c r="P1681" s="2" cm="1">
        <f t="array" ref="P1681">_xlfn.IFS(LEN(O1681)=8,DATE(LEFT(O1681,4),MID(O1681,5,2),RIGHT(O1681,2)),LEN(O1681)=7,DATE(LEFT(O1681,4),MID(O1681,5,1),RIGHT(O1681,2)),LEN(O1681)=6,DATE(LEFT(O1681,4),MID(O1681,5,1),RIGHT(O1681,1)))</f>
        <v>37314</v>
      </c>
      <c r="R1681">
        <v>8</v>
      </c>
      <c r="S1681" t="str">
        <f t="shared" si="133"/>
        <v>Normal</v>
      </c>
      <c r="U1681">
        <v>2024413</v>
      </c>
      <c r="V1681" s="2" cm="1">
        <f t="array" ref="V1681">_xlfn.IFS(LEN(U1681)=8,DATE(LEFT(U1681,4),MID(U1681,5,2),RIGHT(U1681,2)),LEN(U1681)=7,DATE(LEFT(U1681,4),MID(U1681,5,1),RIGHT(U1681,2)),LEN(U1681)=6,DATE(LEFT(U1681,4),MID(U1681,5,1),RIGHT(U1681,1)))</f>
        <v>45395</v>
      </c>
      <c r="X1681" s="2">
        <v>38946</v>
      </c>
      <c r="Y1681">
        <f t="shared" ca="1" si="134"/>
        <v>18</v>
      </c>
    </row>
    <row r="1682" spans="3:25" x14ac:dyDescent="0.25">
      <c r="C1682" t="s">
        <v>4888</v>
      </c>
      <c r="D1682" t="s">
        <v>4889</v>
      </c>
      <c r="F1682" t="str">
        <f t="shared" si="130"/>
        <v>Roarke Garrad</v>
      </c>
      <c r="H1682" t="str">
        <f t="shared" si="131"/>
        <v>Roarke Garrad</v>
      </c>
      <c r="K1682">
        <v>83</v>
      </c>
      <c r="L1682" t="str">
        <f t="shared" si="132"/>
        <v>Normal Heart Rate</v>
      </c>
      <c r="O1682">
        <v>1972512</v>
      </c>
      <c r="P1682" s="2" cm="1">
        <f t="array" ref="P1682">_xlfn.IFS(LEN(O1682)=8,DATE(LEFT(O1682,4),MID(O1682,5,2),RIGHT(O1682,2)),LEN(O1682)=7,DATE(LEFT(O1682,4),MID(O1682,5,1),RIGHT(O1682,2)),LEN(O1682)=6,DATE(LEFT(O1682,4),MID(O1682,5,1),RIGHT(O1682,1)))</f>
        <v>26431</v>
      </c>
      <c r="R1682">
        <v>14</v>
      </c>
      <c r="S1682" t="str">
        <f t="shared" si="133"/>
        <v>Normal</v>
      </c>
      <c r="U1682">
        <v>2024323</v>
      </c>
      <c r="V1682" s="2" cm="1">
        <f t="array" ref="V1682">_xlfn.IFS(LEN(U1682)=8,DATE(LEFT(U1682,4),MID(U1682,5,2),RIGHT(U1682,2)),LEN(U1682)=7,DATE(LEFT(U1682,4),MID(U1682,5,1),RIGHT(U1682,2)),LEN(U1682)=6,DATE(LEFT(U1682,4),MID(U1682,5,1),RIGHT(U1682,1)))</f>
        <v>45374</v>
      </c>
      <c r="X1682" s="2">
        <v>37274</v>
      </c>
      <c r="Y1682">
        <f t="shared" ca="1" si="134"/>
        <v>23</v>
      </c>
    </row>
    <row r="1683" spans="3:25" x14ac:dyDescent="0.25">
      <c r="C1683" t="s">
        <v>4891</v>
      </c>
      <c r="D1683" t="s">
        <v>4892</v>
      </c>
      <c r="F1683" t="str">
        <f t="shared" si="130"/>
        <v>Anastassia Haggata</v>
      </c>
      <c r="H1683" t="str">
        <f t="shared" si="131"/>
        <v>Anastassia Haggata</v>
      </c>
      <c r="K1683">
        <v>110</v>
      </c>
      <c r="L1683" t="str">
        <f t="shared" si="132"/>
        <v>High Heart Rate</v>
      </c>
      <c r="O1683">
        <v>2006817</v>
      </c>
      <c r="P1683" s="2" cm="1">
        <f t="array" ref="P1683">_xlfn.IFS(LEN(O1683)=8,DATE(LEFT(O1683,4),MID(O1683,5,2),RIGHT(O1683,2)),LEN(O1683)=7,DATE(LEFT(O1683,4),MID(O1683,5,1),RIGHT(O1683,2)),LEN(O1683)=6,DATE(LEFT(O1683,4),MID(O1683,5,1),RIGHT(O1683,1)))</f>
        <v>38946</v>
      </c>
      <c r="R1683">
        <v>10</v>
      </c>
      <c r="S1683" t="str">
        <f t="shared" si="133"/>
        <v>Normal</v>
      </c>
      <c r="U1683">
        <v>202418</v>
      </c>
      <c r="V1683" s="2" cm="1">
        <f t="array" ref="V1683">_xlfn.IFS(LEN(U1683)=8,DATE(LEFT(U1683,4),MID(U1683,5,2),RIGHT(U1683,2)),LEN(U1683)=7,DATE(LEFT(U1683,4),MID(U1683,5,1),RIGHT(U1683,2)),LEN(U1683)=6,DATE(LEFT(U1683,4),MID(U1683,5,1),RIGHT(U1683,1)))</f>
        <v>45299</v>
      </c>
      <c r="X1683" s="2">
        <v>36122</v>
      </c>
      <c r="Y1683">
        <f t="shared" ca="1" si="134"/>
        <v>26</v>
      </c>
    </row>
    <row r="1684" spans="3:25" x14ac:dyDescent="0.25">
      <c r="C1684" t="s">
        <v>4894</v>
      </c>
      <c r="D1684" t="s">
        <v>4895</v>
      </c>
      <c r="F1684" t="str">
        <f t="shared" si="130"/>
        <v>Margalo Molyneaux</v>
      </c>
      <c r="H1684" t="str">
        <f t="shared" si="131"/>
        <v>Margalo Molyneaux</v>
      </c>
      <c r="K1684">
        <v>73</v>
      </c>
      <c r="L1684" t="str">
        <f t="shared" si="132"/>
        <v>Normal Heart Rate</v>
      </c>
      <c r="O1684">
        <v>2002118</v>
      </c>
      <c r="P1684" s="2" cm="1">
        <f t="array" ref="P1684">_xlfn.IFS(LEN(O1684)=8,DATE(LEFT(O1684,4),MID(O1684,5,2),RIGHT(O1684,2)),LEN(O1684)=7,DATE(LEFT(O1684,4),MID(O1684,5,1),RIGHT(O1684,2)),LEN(O1684)=6,DATE(LEFT(O1684,4),MID(O1684,5,1),RIGHT(O1684,1)))</f>
        <v>37274</v>
      </c>
      <c r="R1684">
        <v>8</v>
      </c>
      <c r="S1684" t="str">
        <f t="shared" si="133"/>
        <v>Normal</v>
      </c>
      <c r="U1684">
        <v>2024225</v>
      </c>
      <c r="V1684" s="2" cm="1">
        <f t="array" ref="V1684">_xlfn.IFS(LEN(U1684)=8,DATE(LEFT(U1684,4),MID(U1684,5,2),RIGHT(U1684,2)),LEN(U1684)=7,DATE(LEFT(U1684,4),MID(U1684,5,1),RIGHT(U1684,2)),LEN(U1684)=6,DATE(LEFT(U1684,4),MID(U1684,5,1),RIGHT(U1684,1)))</f>
        <v>45347</v>
      </c>
      <c r="X1684" s="2">
        <v>36638</v>
      </c>
      <c r="Y1684">
        <f t="shared" ca="1" si="134"/>
        <v>24</v>
      </c>
    </row>
    <row r="1685" spans="3:25" x14ac:dyDescent="0.25">
      <c r="C1685" t="s">
        <v>4897</v>
      </c>
      <c r="D1685" t="s">
        <v>4898</v>
      </c>
      <c r="F1685" t="str">
        <f t="shared" si="130"/>
        <v>Galvin Tolfrey</v>
      </c>
      <c r="H1685" t="str">
        <f t="shared" si="131"/>
        <v>Galvin Tolfrey</v>
      </c>
      <c r="K1685">
        <v>108</v>
      </c>
      <c r="L1685" t="str">
        <f t="shared" si="132"/>
        <v>High Heart Rate</v>
      </c>
      <c r="O1685">
        <v>19981123</v>
      </c>
      <c r="P1685" s="2" cm="1">
        <f t="array" ref="P1685">_xlfn.IFS(LEN(O1685)=8,DATE(LEFT(O1685,4),MID(O1685,5,2),RIGHT(O1685,2)),LEN(O1685)=7,DATE(LEFT(O1685,4),MID(O1685,5,1),RIGHT(O1685,2)),LEN(O1685)=6,DATE(LEFT(O1685,4),MID(O1685,5,1),RIGHT(O1685,1)))</f>
        <v>36122</v>
      </c>
      <c r="R1685">
        <v>13</v>
      </c>
      <c r="S1685" t="str">
        <f t="shared" si="133"/>
        <v>Normal</v>
      </c>
      <c r="U1685">
        <v>2024222</v>
      </c>
      <c r="V1685" s="2" cm="1">
        <f t="array" ref="V1685">_xlfn.IFS(LEN(U1685)=8,DATE(LEFT(U1685,4),MID(U1685,5,2),RIGHT(U1685,2)),LEN(U1685)=7,DATE(LEFT(U1685,4),MID(U1685,5,1),RIGHT(U1685,2)),LEN(U1685)=6,DATE(LEFT(U1685,4),MID(U1685,5,1),RIGHT(U1685,1)))</f>
        <v>45344</v>
      </c>
      <c r="X1685" s="2">
        <v>38241</v>
      </c>
      <c r="Y1685">
        <f t="shared" ca="1" si="134"/>
        <v>20</v>
      </c>
    </row>
    <row r="1686" spans="3:25" x14ac:dyDescent="0.25">
      <c r="C1686" t="s">
        <v>4900</v>
      </c>
      <c r="D1686" t="s">
        <v>978</v>
      </c>
      <c r="F1686" t="str">
        <f t="shared" si="130"/>
        <v>Ashby Daskiewicz</v>
      </c>
      <c r="H1686" t="str">
        <f t="shared" si="131"/>
        <v>Ashby Daskiewicz</v>
      </c>
      <c r="K1686">
        <v>92</v>
      </c>
      <c r="L1686" t="str">
        <f t="shared" si="132"/>
        <v>Normal Heart Rate</v>
      </c>
      <c r="O1686">
        <v>2000422</v>
      </c>
      <c r="P1686" s="2" cm="1">
        <f t="array" ref="P1686">_xlfn.IFS(LEN(O1686)=8,DATE(LEFT(O1686,4),MID(O1686,5,2),RIGHT(O1686,2)),LEN(O1686)=7,DATE(LEFT(O1686,4),MID(O1686,5,1),RIGHT(O1686,2)),LEN(O1686)=6,DATE(LEFT(O1686,4),MID(O1686,5,1),RIGHT(O1686,1)))</f>
        <v>36638</v>
      </c>
      <c r="R1686">
        <v>18</v>
      </c>
      <c r="S1686" t="str">
        <f t="shared" si="133"/>
        <v>Normal</v>
      </c>
      <c r="U1686">
        <v>202462</v>
      </c>
      <c r="V1686" s="2" cm="1">
        <f t="array" ref="V1686">_xlfn.IFS(LEN(U1686)=8,DATE(LEFT(U1686,4),MID(U1686,5,2),RIGHT(U1686,2)),LEN(U1686)=7,DATE(LEFT(U1686,4),MID(U1686,5,1),RIGHT(U1686,2)),LEN(U1686)=6,DATE(LEFT(U1686,4),MID(U1686,5,1),RIGHT(U1686,1)))</f>
        <v>45445</v>
      </c>
      <c r="X1686" s="2">
        <v>35075</v>
      </c>
      <c r="Y1686">
        <f t="shared" ca="1" si="134"/>
        <v>29</v>
      </c>
    </row>
    <row r="1687" spans="3:25" x14ac:dyDescent="0.25">
      <c r="C1687" t="s">
        <v>4902</v>
      </c>
      <c r="D1687" t="s">
        <v>4903</v>
      </c>
      <c r="F1687" t="str">
        <f t="shared" si="130"/>
        <v>Aksel Antos</v>
      </c>
      <c r="H1687" t="str">
        <f t="shared" si="131"/>
        <v>Aksel Antos</v>
      </c>
      <c r="K1687">
        <v>95</v>
      </c>
      <c r="L1687" t="str">
        <f t="shared" si="132"/>
        <v>Normal Heart Rate</v>
      </c>
      <c r="O1687">
        <v>2004911</v>
      </c>
      <c r="P1687" s="2" cm="1">
        <f t="array" ref="P1687">_xlfn.IFS(LEN(O1687)=8,DATE(LEFT(O1687,4),MID(O1687,5,2),RIGHT(O1687,2)),LEN(O1687)=7,DATE(LEFT(O1687,4),MID(O1687,5,1),RIGHT(O1687,2)),LEN(O1687)=6,DATE(LEFT(O1687,4),MID(O1687,5,1),RIGHT(O1687,1)))</f>
        <v>38241</v>
      </c>
      <c r="R1687">
        <v>22</v>
      </c>
      <c r="S1687" t="str">
        <f t="shared" si="133"/>
        <v>Normal</v>
      </c>
      <c r="U1687">
        <v>2024510</v>
      </c>
      <c r="V1687" s="2" cm="1">
        <f t="array" ref="V1687">_xlfn.IFS(LEN(U1687)=8,DATE(LEFT(U1687,4),MID(U1687,5,2),RIGHT(U1687,2)),LEN(U1687)=7,DATE(LEFT(U1687,4),MID(U1687,5,1),RIGHT(U1687,2)),LEN(U1687)=6,DATE(LEFT(U1687,4),MID(U1687,5,1),RIGHT(U1687,1)))</f>
        <v>45422</v>
      </c>
      <c r="X1687" s="2">
        <v>37868</v>
      </c>
      <c r="Y1687">
        <f t="shared" ca="1" si="134"/>
        <v>21</v>
      </c>
    </row>
    <row r="1688" spans="3:25" x14ac:dyDescent="0.25">
      <c r="C1688" t="s">
        <v>4905</v>
      </c>
      <c r="D1688" t="s">
        <v>4635</v>
      </c>
      <c r="F1688" t="str">
        <f t="shared" si="130"/>
        <v>Dennet Fancy</v>
      </c>
      <c r="H1688" t="str">
        <f t="shared" si="131"/>
        <v>Dennet Fancy</v>
      </c>
      <c r="K1688">
        <v>110</v>
      </c>
      <c r="L1688" t="str">
        <f t="shared" si="132"/>
        <v>High Heart Rate</v>
      </c>
      <c r="O1688">
        <v>1996111</v>
      </c>
      <c r="P1688" s="2" cm="1">
        <f t="array" ref="P1688">_xlfn.IFS(LEN(O1688)=8,DATE(LEFT(O1688,4),MID(O1688,5,2),RIGHT(O1688,2)),LEN(O1688)=7,DATE(LEFT(O1688,4),MID(O1688,5,1),RIGHT(O1688,2)),LEN(O1688)=6,DATE(LEFT(O1688,4),MID(O1688,5,1),RIGHT(O1688,1)))</f>
        <v>35075</v>
      </c>
      <c r="R1688">
        <v>14</v>
      </c>
      <c r="S1688" t="str">
        <f t="shared" si="133"/>
        <v>Normal</v>
      </c>
      <c r="U1688">
        <v>202458</v>
      </c>
      <c r="V1688" s="2" cm="1">
        <f t="array" ref="V1688">_xlfn.IFS(LEN(U1688)=8,DATE(LEFT(U1688,4),MID(U1688,5,2),RIGHT(U1688,2)),LEN(U1688)=7,DATE(LEFT(U1688,4),MID(U1688,5,1),RIGHT(U1688,2)),LEN(U1688)=6,DATE(LEFT(U1688,4),MID(U1688,5,1),RIGHT(U1688,1)))</f>
        <v>45420</v>
      </c>
      <c r="X1688" s="2">
        <v>36527</v>
      </c>
      <c r="Y1688">
        <f t="shared" ca="1" si="134"/>
        <v>25</v>
      </c>
    </row>
    <row r="1689" spans="3:25" x14ac:dyDescent="0.25">
      <c r="C1689" t="s">
        <v>4907</v>
      </c>
      <c r="D1689" t="s">
        <v>4908</v>
      </c>
      <c r="F1689" t="str">
        <f t="shared" si="130"/>
        <v>Marcellus McCathy</v>
      </c>
      <c r="H1689" t="str">
        <f t="shared" si="131"/>
        <v>Marcellus McCathy</v>
      </c>
      <c r="K1689">
        <v>112</v>
      </c>
      <c r="L1689" t="str">
        <f t="shared" si="132"/>
        <v>High Heart Rate</v>
      </c>
      <c r="O1689">
        <v>200394</v>
      </c>
      <c r="P1689" s="2" cm="1">
        <f t="array" ref="P1689">_xlfn.IFS(LEN(O1689)=8,DATE(LEFT(O1689,4),MID(O1689,5,2),RIGHT(O1689,2)),LEN(O1689)=7,DATE(LEFT(O1689,4),MID(O1689,5,1),RIGHT(O1689,2)),LEN(O1689)=6,DATE(LEFT(O1689,4),MID(O1689,5,1),RIGHT(O1689,1)))</f>
        <v>37868</v>
      </c>
      <c r="R1689">
        <v>16</v>
      </c>
      <c r="S1689" t="str">
        <f t="shared" si="133"/>
        <v>Normal</v>
      </c>
      <c r="U1689">
        <v>202465</v>
      </c>
      <c r="V1689" s="2" cm="1">
        <f t="array" ref="V1689">_xlfn.IFS(LEN(U1689)=8,DATE(LEFT(U1689,4),MID(U1689,5,2),RIGHT(U1689,2)),LEN(U1689)=7,DATE(LEFT(U1689,4),MID(U1689,5,1),RIGHT(U1689,2)),LEN(U1689)=6,DATE(LEFT(U1689,4),MID(U1689,5,1),RIGHT(U1689,1)))</f>
        <v>45448</v>
      </c>
      <c r="X1689" s="2">
        <v>37922</v>
      </c>
      <c r="Y1689">
        <f t="shared" ca="1" si="134"/>
        <v>21</v>
      </c>
    </row>
    <row r="1690" spans="3:25" x14ac:dyDescent="0.25">
      <c r="C1690" t="s">
        <v>4910</v>
      </c>
      <c r="D1690" t="s">
        <v>4911</v>
      </c>
      <c r="F1690" t="str">
        <f t="shared" si="130"/>
        <v>Rochella Pouton</v>
      </c>
      <c r="H1690" t="str">
        <f t="shared" si="131"/>
        <v>Rochella Pouton</v>
      </c>
      <c r="K1690">
        <v>67</v>
      </c>
      <c r="L1690" t="str">
        <f t="shared" si="132"/>
        <v>Normal Heart Rate</v>
      </c>
      <c r="O1690">
        <v>200012</v>
      </c>
      <c r="P1690" s="2" cm="1">
        <f t="array" ref="P1690">_xlfn.IFS(LEN(O1690)=8,DATE(LEFT(O1690,4),MID(O1690,5,2),RIGHT(O1690,2)),LEN(O1690)=7,DATE(LEFT(O1690,4),MID(O1690,5,1),RIGHT(O1690,2)),LEN(O1690)=6,DATE(LEFT(O1690,4),MID(O1690,5,1),RIGHT(O1690,1)))</f>
        <v>36527</v>
      </c>
      <c r="R1690">
        <v>9</v>
      </c>
      <c r="S1690" t="str">
        <f t="shared" si="133"/>
        <v>Normal</v>
      </c>
      <c r="U1690">
        <v>202433</v>
      </c>
      <c r="V1690" s="2" cm="1">
        <f t="array" ref="V1690">_xlfn.IFS(LEN(U1690)=8,DATE(LEFT(U1690,4),MID(U1690,5,2),RIGHT(U1690,2)),LEN(U1690)=7,DATE(LEFT(U1690,4),MID(U1690,5,1),RIGHT(U1690,2)),LEN(U1690)=6,DATE(LEFT(U1690,4),MID(U1690,5,1),RIGHT(U1690,1)))</f>
        <v>45354</v>
      </c>
      <c r="X1690" s="2">
        <v>37047</v>
      </c>
      <c r="Y1690">
        <f t="shared" ca="1" si="134"/>
        <v>23</v>
      </c>
    </row>
    <row r="1691" spans="3:25" x14ac:dyDescent="0.25">
      <c r="C1691" t="s">
        <v>4913</v>
      </c>
      <c r="D1691" t="s">
        <v>4914</v>
      </c>
      <c r="F1691" t="str">
        <f t="shared" si="130"/>
        <v>Johannes Balston</v>
      </c>
      <c r="H1691" t="str">
        <f t="shared" si="131"/>
        <v>Johannes Balston</v>
      </c>
      <c r="K1691">
        <v>107</v>
      </c>
      <c r="L1691" t="str">
        <f t="shared" si="132"/>
        <v>High Heart Rate</v>
      </c>
      <c r="O1691">
        <v>20031028</v>
      </c>
      <c r="P1691" s="2" cm="1">
        <f t="array" ref="P1691">_xlfn.IFS(LEN(O1691)=8,DATE(LEFT(O1691,4),MID(O1691,5,2),RIGHT(O1691,2)),LEN(O1691)=7,DATE(LEFT(O1691,4),MID(O1691,5,1),RIGHT(O1691,2)),LEN(O1691)=6,DATE(LEFT(O1691,4),MID(O1691,5,1),RIGHT(O1691,1)))</f>
        <v>37922</v>
      </c>
      <c r="R1691">
        <v>20</v>
      </c>
      <c r="S1691" t="str">
        <f t="shared" si="133"/>
        <v>Normal</v>
      </c>
      <c r="U1691">
        <v>2024224</v>
      </c>
      <c r="V1691" s="2" cm="1">
        <f t="array" ref="V1691">_xlfn.IFS(LEN(U1691)=8,DATE(LEFT(U1691,4),MID(U1691,5,2),RIGHT(U1691,2)),LEN(U1691)=7,DATE(LEFT(U1691,4),MID(U1691,5,1),RIGHT(U1691,2)),LEN(U1691)=6,DATE(LEFT(U1691,4),MID(U1691,5,1),RIGHT(U1691,1)))</f>
        <v>45346</v>
      </c>
      <c r="X1691" s="2">
        <v>36819</v>
      </c>
      <c r="Y1691">
        <f t="shared" ca="1" si="134"/>
        <v>24</v>
      </c>
    </row>
    <row r="1692" spans="3:25" x14ac:dyDescent="0.25">
      <c r="C1692" t="s">
        <v>4134</v>
      </c>
      <c r="D1692" t="s">
        <v>4146</v>
      </c>
      <c r="F1692" t="str">
        <f t="shared" si="130"/>
        <v>Frank Bohje</v>
      </c>
      <c r="H1692" t="str">
        <f t="shared" si="131"/>
        <v>Frank Bohje</v>
      </c>
      <c r="K1692">
        <v>103</v>
      </c>
      <c r="L1692" t="str">
        <f t="shared" si="132"/>
        <v>High Heart Rate</v>
      </c>
      <c r="O1692">
        <v>200165</v>
      </c>
      <c r="P1692" s="2" cm="1">
        <f t="array" ref="P1692">_xlfn.IFS(LEN(O1692)=8,DATE(LEFT(O1692,4),MID(O1692,5,2),RIGHT(O1692,2)),LEN(O1692)=7,DATE(LEFT(O1692,4),MID(O1692,5,1),RIGHT(O1692,2)),LEN(O1692)=6,DATE(LEFT(O1692,4),MID(O1692,5,1),RIGHT(O1692,1)))</f>
        <v>37047</v>
      </c>
      <c r="R1692">
        <v>20</v>
      </c>
      <c r="S1692" t="str">
        <f t="shared" si="133"/>
        <v>Normal</v>
      </c>
      <c r="U1692">
        <v>2024129</v>
      </c>
      <c r="V1692" s="2" cm="1">
        <f t="array" ref="V1692">_xlfn.IFS(LEN(U1692)=8,DATE(LEFT(U1692,4),MID(U1692,5,2),RIGHT(U1692,2)),LEN(U1692)=7,DATE(LEFT(U1692,4),MID(U1692,5,1),RIGHT(U1692,2)),LEN(U1692)=6,DATE(LEFT(U1692,4),MID(U1692,5,1),RIGHT(U1692,1)))</f>
        <v>45320</v>
      </c>
      <c r="X1692" s="2">
        <v>37270</v>
      </c>
      <c r="Y1692">
        <f t="shared" ca="1" si="134"/>
        <v>23</v>
      </c>
    </row>
    <row r="1693" spans="3:25" x14ac:dyDescent="0.25">
      <c r="C1693" t="s">
        <v>4917</v>
      </c>
      <c r="D1693" t="s">
        <v>4918</v>
      </c>
      <c r="F1693" t="str">
        <f t="shared" si="130"/>
        <v>Grange Jedrzejewicz</v>
      </c>
      <c r="H1693" t="str">
        <f t="shared" si="131"/>
        <v>Grange Jedrzejewicz</v>
      </c>
      <c r="K1693">
        <v>97</v>
      </c>
      <c r="L1693" t="str">
        <f t="shared" si="132"/>
        <v>Normal Heart Rate</v>
      </c>
      <c r="O1693">
        <v>20001020</v>
      </c>
      <c r="P1693" s="2" cm="1">
        <f t="array" ref="P1693">_xlfn.IFS(LEN(O1693)=8,DATE(LEFT(O1693,4),MID(O1693,5,2),RIGHT(O1693,2)),LEN(O1693)=7,DATE(LEFT(O1693,4),MID(O1693,5,1),RIGHT(O1693,2)),LEN(O1693)=6,DATE(LEFT(O1693,4),MID(O1693,5,1),RIGHT(O1693,1)))</f>
        <v>36819</v>
      </c>
      <c r="R1693">
        <v>24</v>
      </c>
      <c r="S1693" t="str">
        <f t="shared" si="133"/>
        <v>Bad</v>
      </c>
      <c r="U1693">
        <v>202429</v>
      </c>
      <c r="V1693" s="2" cm="1">
        <f t="array" ref="V1693">_xlfn.IFS(LEN(U1693)=8,DATE(LEFT(U1693,4),MID(U1693,5,2),RIGHT(U1693,2)),LEN(U1693)=7,DATE(LEFT(U1693,4),MID(U1693,5,1),RIGHT(U1693,2)),LEN(U1693)=6,DATE(LEFT(U1693,4),MID(U1693,5,1),RIGHT(U1693,1)))</f>
        <v>45331</v>
      </c>
      <c r="X1693" s="2">
        <v>35433</v>
      </c>
      <c r="Y1693">
        <f t="shared" ca="1" si="134"/>
        <v>28</v>
      </c>
    </row>
    <row r="1694" spans="3:25" x14ac:dyDescent="0.25">
      <c r="C1694" t="s">
        <v>4920</v>
      </c>
      <c r="D1694" t="s">
        <v>4921</v>
      </c>
      <c r="F1694" t="str">
        <f t="shared" si="130"/>
        <v>Daphene Fitzroy</v>
      </c>
      <c r="H1694" t="str">
        <f t="shared" si="131"/>
        <v>Daphene Fitzroy</v>
      </c>
      <c r="K1694">
        <v>101</v>
      </c>
      <c r="L1694" t="str">
        <f t="shared" si="132"/>
        <v>High Heart Rate</v>
      </c>
      <c r="O1694">
        <v>2002114</v>
      </c>
      <c r="P1694" s="2" cm="1">
        <f t="array" ref="P1694">_xlfn.IFS(LEN(O1694)=8,DATE(LEFT(O1694,4),MID(O1694,5,2),RIGHT(O1694,2)),LEN(O1694)=7,DATE(LEFT(O1694,4),MID(O1694,5,1),RIGHT(O1694,2)),LEN(O1694)=6,DATE(LEFT(O1694,4),MID(O1694,5,1),RIGHT(O1694,1)))</f>
        <v>37270</v>
      </c>
      <c r="R1694">
        <v>20</v>
      </c>
      <c r="S1694" t="str">
        <f t="shared" si="133"/>
        <v>Normal</v>
      </c>
      <c r="U1694">
        <v>2024126</v>
      </c>
      <c r="V1694" s="2" cm="1">
        <f t="array" ref="V1694">_xlfn.IFS(LEN(U1694)=8,DATE(LEFT(U1694,4),MID(U1694,5,2),RIGHT(U1694,2)),LEN(U1694)=7,DATE(LEFT(U1694,4),MID(U1694,5,1),RIGHT(U1694,2)),LEN(U1694)=6,DATE(LEFT(U1694,4),MID(U1694,5,1),RIGHT(U1694,1)))</f>
        <v>45317</v>
      </c>
      <c r="X1694" s="2">
        <v>36395</v>
      </c>
      <c r="Y1694">
        <f t="shared" ca="1" si="134"/>
        <v>25</v>
      </c>
    </row>
    <row r="1695" spans="3:25" x14ac:dyDescent="0.25">
      <c r="C1695" t="s">
        <v>4923</v>
      </c>
      <c r="D1695" t="s">
        <v>4924</v>
      </c>
      <c r="F1695" t="str">
        <f t="shared" si="130"/>
        <v>Meghan Fuge</v>
      </c>
      <c r="H1695" t="str">
        <f t="shared" si="131"/>
        <v>Meghan Fuge</v>
      </c>
      <c r="K1695">
        <v>97</v>
      </c>
      <c r="L1695" t="str">
        <f t="shared" si="132"/>
        <v>Normal Heart Rate</v>
      </c>
      <c r="O1695">
        <v>199713</v>
      </c>
      <c r="P1695" s="2" cm="1">
        <f t="array" ref="P1695">_xlfn.IFS(LEN(O1695)=8,DATE(LEFT(O1695,4),MID(O1695,5,2),RIGHT(O1695,2)),LEN(O1695)=7,DATE(LEFT(O1695,4),MID(O1695,5,1),RIGHT(O1695,2)),LEN(O1695)=6,DATE(LEFT(O1695,4),MID(O1695,5,1),RIGHT(O1695,1)))</f>
        <v>35433</v>
      </c>
      <c r="R1695">
        <v>20</v>
      </c>
      <c r="S1695" t="str">
        <f t="shared" si="133"/>
        <v>Normal</v>
      </c>
      <c r="U1695">
        <v>202423</v>
      </c>
      <c r="V1695" s="2" cm="1">
        <f t="array" ref="V1695">_xlfn.IFS(LEN(U1695)=8,DATE(LEFT(U1695,4),MID(U1695,5,2),RIGHT(U1695,2)),LEN(U1695)=7,DATE(LEFT(U1695,4),MID(U1695,5,1),RIGHT(U1695,2)),LEN(U1695)=6,DATE(LEFT(U1695,4),MID(U1695,5,1),RIGHT(U1695,1)))</f>
        <v>45325</v>
      </c>
      <c r="X1695" s="2">
        <v>37837</v>
      </c>
      <c r="Y1695">
        <f t="shared" ca="1" si="134"/>
        <v>21</v>
      </c>
    </row>
    <row r="1696" spans="3:25" x14ac:dyDescent="0.25">
      <c r="C1696" t="s">
        <v>1694</v>
      </c>
      <c r="D1696" t="s">
        <v>4926</v>
      </c>
      <c r="F1696" t="str">
        <f t="shared" si="130"/>
        <v>Miller Farnhill</v>
      </c>
      <c r="H1696" t="str">
        <f t="shared" si="131"/>
        <v>Miller Farnhill</v>
      </c>
      <c r="K1696">
        <v>108</v>
      </c>
      <c r="L1696" t="str">
        <f t="shared" si="132"/>
        <v>High Heart Rate</v>
      </c>
      <c r="O1696">
        <v>1999823</v>
      </c>
      <c r="P1696" s="2" cm="1">
        <f t="array" ref="P1696">_xlfn.IFS(LEN(O1696)=8,DATE(LEFT(O1696,4),MID(O1696,5,2),RIGHT(O1696,2)),LEN(O1696)=7,DATE(LEFT(O1696,4),MID(O1696,5,1),RIGHT(O1696,2)),LEN(O1696)=6,DATE(LEFT(O1696,4),MID(O1696,5,1),RIGHT(O1696,1)))</f>
        <v>36395</v>
      </c>
      <c r="R1696">
        <v>20</v>
      </c>
      <c r="S1696" t="str">
        <f t="shared" si="133"/>
        <v>Normal</v>
      </c>
      <c r="U1696">
        <v>202459</v>
      </c>
      <c r="V1696" s="2" cm="1">
        <f t="array" ref="V1696">_xlfn.IFS(LEN(U1696)=8,DATE(LEFT(U1696,4),MID(U1696,5,2),RIGHT(U1696,2)),LEN(U1696)=7,DATE(LEFT(U1696,4),MID(U1696,5,1),RIGHT(U1696,2)),LEN(U1696)=6,DATE(LEFT(U1696,4),MID(U1696,5,1),RIGHT(U1696,1)))</f>
        <v>45421</v>
      </c>
      <c r="X1696" s="2">
        <v>36684</v>
      </c>
      <c r="Y1696">
        <f t="shared" ca="1" si="134"/>
        <v>24</v>
      </c>
    </row>
    <row r="1697" spans="3:25" x14ac:dyDescent="0.25">
      <c r="C1697" t="s">
        <v>1644</v>
      </c>
      <c r="D1697" t="s">
        <v>4928</v>
      </c>
      <c r="F1697" t="str">
        <f t="shared" si="130"/>
        <v>Raul Boarleyson</v>
      </c>
      <c r="H1697" t="str">
        <f t="shared" si="131"/>
        <v>Raul Boarleyson</v>
      </c>
      <c r="K1697">
        <v>90</v>
      </c>
      <c r="L1697" t="str">
        <f t="shared" si="132"/>
        <v>Normal Heart Rate</v>
      </c>
      <c r="O1697">
        <v>200384</v>
      </c>
      <c r="P1697" s="2" cm="1">
        <f t="array" ref="P1697">_xlfn.IFS(LEN(O1697)=8,DATE(LEFT(O1697,4),MID(O1697,5,2),RIGHT(O1697,2)),LEN(O1697)=7,DATE(LEFT(O1697,4),MID(O1697,5,1),RIGHT(O1697,2)),LEN(O1697)=6,DATE(LEFT(O1697,4),MID(O1697,5,1),RIGHT(O1697,1)))</f>
        <v>37837</v>
      </c>
      <c r="R1697">
        <v>15</v>
      </c>
      <c r="S1697" t="str">
        <f t="shared" si="133"/>
        <v>Normal</v>
      </c>
      <c r="U1697">
        <v>2024428</v>
      </c>
      <c r="V1697" s="2" cm="1">
        <f t="array" ref="V1697">_xlfn.IFS(LEN(U1697)=8,DATE(LEFT(U1697,4),MID(U1697,5,2),RIGHT(U1697,2)),LEN(U1697)=7,DATE(LEFT(U1697,4),MID(U1697,5,1),RIGHT(U1697,2)),LEN(U1697)=6,DATE(LEFT(U1697,4),MID(U1697,5,1),RIGHT(U1697,1)))</f>
        <v>45410</v>
      </c>
      <c r="X1697" s="2">
        <v>29607</v>
      </c>
      <c r="Y1697">
        <f t="shared" ca="1" si="134"/>
        <v>44</v>
      </c>
    </row>
    <row r="1698" spans="3:25" x14ac:dyDescent="0.25">
      <c r="C1698" t="s">
        <v>4930</v>
      </c>
      <c r="D1698" t="s">
        <v>4931</v>
      </c>
      <c r="F1698" t="str">
        <f t="shared" si="130"/>
        <v>Vanya Berston</v>
      </c>
      <c r="H1698" t="str">
        <f t="shared" si="131"/>
        <v>Vanya Berston</v>
      </c>
      <c r="K1698">
        <v>96</v>
      </c>
      <c r="L1698" t="str">
        <f t="shared" si="132"/>
        <v>Normal Heart Rate</v>
      </c>
      <c r="O1698">
        <v>200067</v>
      </c>
      <c r="P1698" s="2" cm="1">
        <f t="array" ref="P1698">_xlfn.IFS(LEN(O1698)=8,DATE(LEFT(O1698,4),MID(O1698,5,2),RIGHT(O1698,2)),LEN(O1698)=7,DATE(LEFT(O1698,4),MID(O1698,5,1),RIGHT(O1698,2)),LEN(O1698)=6,DATE(LEFT(O1698,4),MID(O1698,5,1),RIGHT(O1698,1)))</f>
        <v>36684</v>
      </c>
      <c r="R1698">
        <v>15</v>
      </c>
      <c r="S1698" t="str">
        <f t="shared" si="133"/>
        <v>Normal</v>
      </c>
      <c r="U1698">
        <v>2024515</v>
      </c>
      <c r="V1698" s="2" cm="1">
        <f t="array" ref="V1698">_xlfn.IFS(LEN(U1698)=8,DATE(LEFT(U1698,4),MID(U1698,5,2),RIGHT(U1698,2)),LEN(U1698)=7,DATE(LEFT(U1698,4),MID(U1698,5,1),RIGHT(U1698,2)),LEN(U1698)=6,DATE(LEFT(U1698,4),MID(U1698,5,1),RIGHT(U1698,1)))</f>
        <v>45427</v>
      </c>
      <c r="X1698" s="2">
        <v>35868</v>
      </c>
      <c r="Y1698">
        <f t="shared" ca="1" si="134"/>
        <v>27</v>
      </c>
    </row>
    <row r="1699" spans="3:25" x14ac:dyDescent="0.25">
      <c r="C1699" t="s">
        <v>4933</v>
      </c>
      <c r="D1699" t="s">
        <v>4934</v>
      </c>
      <c r="F1699" t="str">
        <f t="shared" si="130"/>
        <v>Wilbert Driuzzi</v>
      </c>
      <c r="H1699" t="str">
        <f t="shared" si="131"/>
        <v>Wilbert Driuzzi</v>
      </c>
      <c r="K1699">
        <v>97</v>
      </c>
      <c r="L1699" t="str">
        <f t="shared" si="132"/>
        <v>Normal Heart Rate</v>
      </c>
      <c r="O1699">
        <v>1981121</v>
      </c>
      <c r="P1699" s="2" cm="1">
        <f t="array" ref="P1699">_xlfn.IFS(LEN(O1699)=8,DATE(LEFT(O1699,4),MID(O1699,5,2),RIGHT(O1699,2)),LEN(O1699)=7,DATE(LEFT(O1699,4),MID(O1699,5,1),RIGHT(O1699,2)),LEN(O1699)=6,DATE(LEFT(O1699,4),MID(O1699,5,1),RIGHT(O1699,1)))</f>
        <v>29607</v>
      </c>
      <c r="R1699">
        <v>20</v>
      </c>
      <c r="S1699" t="str">
        <f t="shared" si="133"/>
        <v>Normal</v>
      </c>
      <c r="U1699">
        <v>2024529</v>
      </c>
      <c r="V1699" s="2" cm="1">
        <f t="array" ref="V1699">_xlfn.IFS(LEN(U1699)=8,DATE(LEFT(U1699,4),MID(U1699,5,2),RIGHT(U1699,2)),LEN(U1699)=7,DATE(LEFT(U1699,4),MID(U1699,5,1),RIGHT(U1699,2)),LEN(U1699)=6,DATE(LEFT(U1699,4),MID(U1699,5,1),RIGHT(U1699,1)))</f>
        <v>45441</v>
      </c>
      <c r="X1699" s="2">
        <v>19656</v>
      </c>
      <c r="Y1699">
        <f t="shared" ca="1" si="134"/>
        <v>71</v>
      </c>
    </row>
    <row r="1700" spans="3:25" x14ac:dyDescent="0.25">
      <c r="C1700" t="s">
        <v>1516</v>
      </c>
      <c r="D1700" t="s">
        <v>4936</v>
      </c>
      <c r="F1700" t="str">
        <f t="shared" si="130"/>
        <v>Sharla Putson</v>
      </c>
      <c r="H1700" t="str">
        <f t="shared" si="131"/>
        <v>Sharla Putson</v>
      </c>
      <c r="K1700">
        <v>104</v>
      </c>
      <c r="L1700" t="str">
        <f t="shared" si="132"/>
        <v>High Heart Rate</v>
      </c>
      <c r="O1700">
        <v>1998314</v>
      </c>
      <c r="P1700" s="2" cm="1">
        <f t="array" ref="P1700">_xlfn.IFS(LEN(O1700)=8,DATE(LEFT(O1700,4),MID(O1700,5,2),RIGHT(O1700,2)),LEN(O1700)=7,DATE(LEFT(O1700,4),MID(O1700,5,1),RIGHT(O1700,2)),LEN(O1700)=6,DATE(LEFT(O1700,4),MID(O1700,5,1),RIGHT(O1700,1)))</f>
        <v>35868</v>
      </c>
      <c r="R1700">
        <v>20</v>
      </c>
      <c r="S1700" t="str">
        <f t="shared" si="133"/>
        <v>Normal</v>
      </c>
      <c r="U1700">
        <v>2024221</v>
      </c>
      <c r="V1700" s="2" cm="1">
        <f t="array" ref="V1700">_xlfn.IFS(LEN(U1700)=8,DATE(LEFT(U1700,4),MID(U1700,5,2),RIGHT(U1700,2)),LEN(U1700)=7,DATE(LEFT(U1700,4),MID(U1700,5,1),RIGHT(U1700,2)),LEN(U1700)=6,DATE(LEFT(U1700,4),MID(U1700,5,1),RIGHT(U1700,1)))</f>
        <v>45343</v>
      </c>
      <c r="X1700" s="2">
        <v>38566</v>
      </c>
      <c r="Y1700">
        <f t="shared" ca="1" si="134"/>
        <v>19</v>
      </c>
    </row>
    <row r="1701" spans="3:25" x14ac:dyDescent="0.25">
      <c r="C1701" t="s">
        <v>4938</v>
      </c>
      <c r="D1701" t="s">
        <v>4939</v>
      </c>
      <c r="F1701" t="str">
        <f t="shared" si="130"/>
        <v>Thurstan Daid</v>
      </c>
      <c r="H1701" t="str">
        <f t="shared" si="131"/>
        <v>Thurstan Daid</v>
      </c>
      <c r="K1701">
        <v>87</v>
      </c>
      <c r="L1701" t="str">
        <f t="shared" si="132"/>
        <v>Normal Heart Rate</v>
      </c>
      <c r="O1701">
        <v>19531024</v>
      </c>
      <c r="P1701" s="2" cm="1">
        <f t="array" ref="P1701">_xlfn.IFS(LEN(O1701)=8,DATE(LEFT(O1701,4),MID(O1701,5,2),RIGHT(O1701,2)),LEN(O1701)=7,DATE(LEFT(O1701,4),MID(O1701,5,1),RIGHT(O1701,2)),LEN(O1701)=6,DATE(LEFT(O1701,4),MID(O1701,5,1),RIGHT(O1701,1)))</f>
        <v>19656</v>
      </c>
      <c r="R1701">
        <v>20</v>
      </c>
      <c r="S1701" t="str">
        <f t="shared" si="133"/>
        <v>Normal</v>
      </c>
      <c r="U1701">
        <v>2024128</v>
      </c>
      <c r="V1701" s="2" cm="1">
        <f t="array" ref="V1701">_xlfn.IFS(LEN(U1701)=8,DATE(LEFT(U1701,4),MID(U1701,5,2),RIGHT(U1701,2)),LEN(U1701)=7,DATE(LEFT(U1701,4),MID(U1701,5,1),RIGHT(U1701,2)),LEN(U1701)=6,DATE(LEFT(U1701,4),MID(U1701,5,1),RIGHT(U1701,1)))</f>
        <v>45319</v>
      </c>
      <c r="X1701" s="2">
        <v>33491</v>
      </c>
      <c r="Y1701">
        <f t="shared" ca="1" si="134"/>
        <v>33</v>
      </c>
    </row>
    <row r="1702" spans="3:25" x14ac:dyDescent="0.25">
      <c r="C1702" t="s">
        <v>4941</v>
      </c>
      <c r="D1702" t="s">
        <v>4942</v>
      </c>
      <c r="F1702" t="str">
        <f t="shared" si="130"/>
        <v>Lily Trowill</v>
      </c>
      <c r="H1702" t="str">
        <f t="shared" si="131"/>
        <v>Lily Trowill</v>
      </c>
      <c r="K1702">
        <v>98</v>
      </c>
      <c r="L1702" t="str">
        <f t="shared" si="132"/>
        <v>Normal Heart Rate</v>
      </c>
      <c r="O1702">
        <v>200582</v>
      </c>
      <c r="P1702" s="2" cm="1">
        <f t="array" ref="P1702">_xlfn.IFS(LEN(O1702)=8,DATE(LEFT(O1702,4),MID(O1702,5,2),RIGHT(O1702,2)),LEN(O1702)=7,DATE(LEFT(O1702,4),MID(O1702,5,1),RIGHT(O1702,2)),LEN(O1702)=6,DATE(LEFT(O1702,4),MID(O1702,5,1),RIGHT(O1702,1)))</f>
        <v>38566</v>
      </c>
      <c r="R1702">
        <v>15</v>
      </c>
      <c r="S1702" t="str">
        <f t="shared" si="133"/>
        <v>Normal</v>
      </c>
      <c r="U1702">
        <v>2024321</v>
      </c>
      <c r="V1702" s="2" cm="1">
        <f t="array" ref="V1702">_xlfn.IFS(LEN(U1702)=8,DATE(LEFT(U1702,4),MID(U1702,5,2),RIGHT(U1702,2)),LEN(U1702)=7,DATE(LEFT(U1702,4),MID(U1702,5,1),RIGHT(U1702,2)),LEN(U1702)=6,DATE(LEFT(U1702,4),MID(U1702,5,1),RIGHT(U1702,1)))</f>
        <v>45372</v>
      </c>
      <c r="X1702" s="2">
        <v>38566</v>
      </c>
      <c r="Y1702">
        <f t="shared" ca="1" si="134"/>
        <v>19</v>
      </c>
    </row>
    <row r="1703" spans="3:25" x14ac:dyDescent="0.25">
      <c r="C1703" t="s">
        <v>4944</v>
      </c>
      <c r="D1703" t="s">
        <v>2086</v>
      </c>
      <c r="F1703" t="str">
        <f t="shared" si="130"/>
        <v>Greggory Padgett</v>
      </c>
      <c r="H1703" t="str">
        <f t="shared" si="131"/>
        <v>Greggory Padgett</v>
      </c>
      <c r="K1703">
        <v>106</v>
      </c>
      <c r="L1703" t="str">
        <f t="shared" si="132"/>
        <v>High Heart Rate</v>
      </c>
      <c r="O1703">
        <v>1991910</v>
      </c>
      <c r="P1703" s="2" cm="1">
        <f t="array" ref="P1703">_xlfn.IFS(LEN(O1703)=8,DATE(LEFT(O1703,4),MID(O1703,5,2),RIGHT(O1703,2)),LEN(O1703)=7,DATE(LEFT(O1703,4),MID(O1703,5,1),RIGHT(O1703,2)),LEN(O1703)=6,DATE(LEFT(O1703,4),MID(O1703,5,1),RIGHT(O1703,1)))</f>
        <v>33491</v>
      </c>
      <c r="R1703">
        <v>14</v>
      </c>
      <c r="S1703" t="str">
        <f t="shared" si="133"/>
        <v>Normal</v>
      </c>
      <c r="U1703">
        <v>2024224</v>
      </c>
      <c r="V1703" s="2" cm="1">
        <f t="array" ref="V1703">_xlfn.IFS(LEN(U1703)=8,DATE(LEFT(U1703,4),MID(U1703,5,2),RIGHT(U1703,2)),LEN(U1703)=7,DATE(LEFT(U1703,4),MID(U1703,5,1),RIGHT(U1703,2)),LEN(U1703)=6,DATE(LEFT(U1703,4),MID(U1703,5,1),RIGHT(U1703,1)))</f>
        <v>45346</v>
      </c>
      <c r="X1703" s="2">
        <v>29569</v>
      </c>
      <c r="Y1703">
        <f t="shared" ca="1" si="134"/>
        <v>44</v>
      </c>
    </row>
    <row r="1704" spans="3:25" x14ac:dyDescent="0.25">
      <c r="C1704" t="s">
        <v>4946</v>
      </c>
      <c r="D1704" t="s">
        <v>4947</v>
      </c>
      <c r="F1704" t="str">
        <f t="shared" si="130"/>
        <v>Mario Shadbolt</v>
      </c>
      <c r="H1704" t="str">
        <f t="shared" si="131"/>
        <v>Mario Shadbolt</v>
      </c>
      <c r="K1704">
        <v>88</v>
      </c>
      <c r="L1704" t="str">
        <f t="shared" si="132"/>
        <v>Normal Heart Rate</v>
      </c>
      <c r="O1704">
        <v>200582</v>
      </c>
      <c r="P1704" s="2" cm="1">
        <f t="array" ref="P1704">_xlfn.IFS(LEN(O1704)=8,DATE(LEFT(O1704,4),MID(O1704,5,2),RIGHT(O1704,2)),LEN(O1704)=7,DATE(LEFT(O1704,4),MID(O1704,5,1),RIGHT(O1704,2)),LEN(O1704)=6,DATE(LEFT(O1704,4),MID(O1704,5,1),RIGHT(O1704,1)))</f>
        <v>38566</v>
      </c>
      <c r="R1704">
        <v>13</v>
      </c>
      <c r="S1704" t="str">
        <f t="shared" si="133"/>
        <v>Normal</v>
      </c>
      <c r="U1704">
        <v>202449</v>
      </c>
      <c r="V1704" s="2" cm="1">
        <f t="array" ref="V1704">_xlfn.IFS(LEN(U1704)=8,DATE(LEFT(U1704,4),MID(U1704,5,2),RIGHT(U1704,2)),LEN(U1704)=7,DATE(LEFT(U1704,4),MID(U1704,5,1),RIGHT(U1704,2)),LEN(U1704)=6,DATE(LEFT(U1704,4),MID(U1704,5,1),RIGHT(U1704,1)))</f>
        <v>45391</v>
      </c>
      <c r="X1704" s="2">
        <v>37841</v>
      </c>
      <c r="Y1704">
        <f t="shared" ca="1" si="134"/>
        <v>21</v>
      </c>
    </row>
    <row r="1705" spans="3:25" x14ac:dyDescent="0.25">
      <c r="C1705" t="s">
        <v>4949</v>
      </c>
      <c r="D1705" t="s">
        <v>4950</v>
      </c>
      <c r="F1705" t="str">
        <f t="shared" si="130"/>
        <v>Evie Gilbard</v>
      </c>
      <c r="H1705" t="str">
        <f t="shared" si="131"/>
        <v>Evie Gilbard</v>
      </c>
      <c r="K1705">
        <v>105</v>
      </c>
      <c r="L1705" t="str">
        <f t="shared" si="132"/>
        <v>High Heart Rate</v>
      </c>
      <c r="O1705">
        <v>19801214</v>
      </c>
      <c r="P1705" s="2" cm="1">
        <f t="array" ref="P1705">_xlfn.IFS(LEN(O1705)=8,DATE(LEFT(O1705,4),MID(O1705,5,2),RIGHT(O1705,2)),LEN(O1705)=7,DATE(LEFT(O1705,4),MID(O1705,5,1),RIGHT(O1705,2)),LEN(O1705)=6,DATE(LEFT(O1705,4),MID(O1705,5,1),RIGHT(O1705,1)))</f>
        <v>29569</v>
      </c>
      <c r="R1705">
        <v>15</v>
      </c>
      <c r="S1705" t="str">
        <f t="shared" si="133"/>
        <v>Normal</v>
      </c>
      <c r="U1705">
        <v>2024429</v>
      </c>
      <c r="V1705" s="2" cm="1">
        <f t="array" ref="V1705">_xlfn.IFS(LEN(U1705)=8,DATE(LEFT(U1705,4),MID(U1705,5,2),RIGHT(U1705,2)),LEN(U1705)=7,DATE(LEFT(U1705,4),MID(U1705,5,1),RIGHT(U1705,2)),LEN(U1705)=6,DATE(LEFT(U1705,4),MID(U1705,5,1),RIGHT(U1705,1)))</f>
        <v>45411</v>
      </c>
      <c r="X1705" s="2">
        <v>37314</v>
      </c>
      <c r="Y1705">
        <f t="shared" ca="1" si="134"/>
        <v>23</v>
      </c>
    </row>
    <row r="1706" spans="3:25" x14ac:dyDescent="0.25">
      <c r="C1706" t="s">
        <v>4952</v>
      </c>
      <c r="D1706" t="s">
        <v>4953</v>
      </c>
      <c r="F1706" t="str">
        <f t="shared" si="130"/>
        <v>Romeo Berthod</v>
      </c>
      <c r="H1706" t="str">
        <f t="shared" si="131"/>
        <v>Romeo Berthod</v>
      </c>
      <c r="K1706">
        <v>69</v>
      </c>
      <c r="L1706" t="str">
        <f t="shared" si="132"/>
        <v>Normal Heart Rate</v>
      </c>
      <c r="O1706">
        <v>200388</v>
      </c>
      <c r="P1706" s="2" cm="1">
        <f t="array" ref="P1706">_xlfn.IFS(LEN(O1706)=8,DATE(LEFT(O1706,4),MID(O1706,5,2),RIGHT(O1706,2)),LEN(O1706)=7,DATE(LEFT(O1706,4),MID(O1706,5,1),RIGHT(O1706,2)),LEN(O1706)=6,DATE(LEFT(O1706,4),MID(O1706,5,1),RIGHT(O1706,1)))</f>
        <v>37841</v>
      </c>
      <c r="R1706">
        <v>12</v>
      </c>
      <c r="S1706" t="str">
        <f t="shared" si="133"/>
        <v>Normal</v>
      </c>
      <c r="U1706">
        <v>2024521</v>
      </c>
      <c r="V1706" s="2" cm="1">
        <f t="array" ref="V1706">_xlfn.IFS(LEN(U1706)=8,DATE(LEFT(U1706,4),MID(U1706,5,2),RIGHT(U1706,2)),LEN(U1706)=7,DATE(LEFT(U1706,4),MID(U1706,5,1),RIGHT(U1706,2)),LEN(U1706)=6,DATE(LEFT(U1706,4),MID(U1706,5,1),RIGHT(U1706,1)))</f>
        <v>45433</v>
      </c>
      <c r="X1706" s="2">
        <v>36150</v>
      </c>
      <c r="Y1706">
        <f t="shared" ca="1" si="134"/>
        <v>26</v>
      </c>
    </row>
    <row r="1707" spans="3:25" x14ac:dyDescent="0.25">
      <c r="C1707" t="s">
        <v>499</v>
      </c>
      <c r="D1707" t="s">
        <v>4955</v>
      </c>
      <c r="F1707" t="str">
        <f t="shared" si="130"/>
        <v>Alexandra Vairow</v>
      </c>
      <c r="H1707" t="str">
        <f t="shared" si="131"/>
        <v>Alexandra Vairow</v>
      </c>
      <c r="K1707">
        <v>65</v>
      </c>
      <c r="L1707" t="str">
        <f t="shared" si="132"/>
        <v>Normal Heart Rate</v>
      </c>
      <c r="O1707">
        <v>2002227</v>
      </c>
      <c r="P1707" s="2" cm="1">
        <f t="array" ref="P1707">_xlfn.IFS(LEN(O1707)=8,DATE(LEFT(O1707,4),MID(O1707,5,2),RIGHT(O1707,2)),LEN(O1707)=7,DATE(LEFT(O1707,4),MID(O1707,5,1),RIGHT(O1707,2)),LEN(O1707)=6,DATE(LEFT(O1707,4),MID(O1707,5,1),RIGHT(O1707,1)))</f>
        <v>37314</v>
      </c>
      <c r="R1707">
        <v>15</v>
      </c>
      <c r="S1707" t="str">
        <f t="shared" si="133"/>
        <v>Normal</v>
      </c>
      <c r="U1707">
        <v>2024621</v>
      </c>
      <c r="V1707" s="2" cm="1">
        <f t="array" ref="V1707">_xlfn.IFS(LEN(U1707)=8,DATE(LEFT(U1707,4),MID(U1707,5,2),RIGHT(U1707,2)),LEN(U1707)=7,DATE(LEFT(U1707,4),MID(U1707,5,1),RIGHT(U1707,2)),LEN(U1707)=6,DATE(LEFT(U1707,4),MID(U1707,5,1),RIGHT(U1707,1)))</f>
        <v>45464</v>
      </c>
      <c r="X1707" s="2">
        <v>37281</v>
      </c>
      <c r="Y1707">
        <f t="shared" ca="1" si="134"/>
        <v>23</v>
      </c>
    </row>
    <row r="1708" spans="3:25" x14ac:dyDescent="0.25">
      <c r="C1708" t="s">
        <v>4957</v>
      </c>
      <c r="D1708" t="s">
        <v>4958</v>
      </c>
      <c r="F1708" t="str">
        <f t="shared" si="130"/>
        <v>Tricia Argont</v>
      </c>
      <c r="H1708" t="str">
        <f t="shared" si="131"/>
        <v>Tricia Argont</v>
      </c>
      <c r="K1708">
        <v>95</v>
      </c>
      <c r="L1708" t="str">
        <f t="shared" si="132"/>
        <v>Normal Heart Rate</v>
      </c>
      <c r="O1708">
        <v>19981221</v>
      </c>
      <c r="P1708" s="2" cm="1">
        <f t="array" ref="P1708">_xlfn.IFS(LEN(O1708)=8,DATE(LEFT(O1708,4),MID(O1708,5,2),RIGHT(O1708,2)),LEN(O1708)=7,DATE(LEFT(O1708,4),MID(O1708,5,1),RIGHT(O1708,2)),LEN(O1708)=6,DATE(LEFT(O1708,4),MID(O1708,5,1),RIGHT(O1708,1)))</f>
        <v>36150</v>
      </c>
      <c r="R1708">
        <v>15</v>
      </c>
      <c r="S1708" t="str">
        <f t="shared" si="133"/>
        <v>Normal</v>
      </c>
      <c r="U1708">
        <v>202439</v>
      </c>
      <c r="V1708" s="2" cm="1">
        <f t="array" ref="V1708">_xlfn.IFS(LEN(U1708)=8,DATE(LEFT(U1708,4),MID(U1708,5,2),RIGHT(U1708,2)),LEN(U1708)=7,DATE(LEFT(U1708,4),MID(U1708,5,1),RIGHT(U1708,2)),LEN(U1708)=6,DATE(LEFT(U1708,4),MID(U1708,5,1),RIGHT(U1708,1)))</f>
        <v>45360</v>
      </c>
      <c r="X1708" s="2">
        <v>36552</v>
      </c>
      <c r="Y1708">
        <f t="shared" ca="1" si="134"/>
        <v>25</v>
      </c>
    </row>
    <row r="1709" spans="3:25" x14ac:dyDescent="0.25">
      <c r="C1709" t="s">
        <v>1423</v>
      </c>
      <c r="D1709" t="s">
        <v>4960</v>
      </c>
      <c r="F1709" t="str">
        <f t="shared" si="130"/>
        <v>Addy Shawley</v>
      </c>
      <c r="H1709" t="str">
        <f t="shared" si="131"/>
        <v>Addy Shawley</v>
      </c>
      <c r="K1709">
        <v>110</v>
      </c>
      <c r="L1709" t="str">
        <f t="shared" si="132"/>
        <v>High Heart Rate</v>
      </c>
      <c r="O1709">
        <v>2002125</v>
      </c>
      <c r="P1709" s="2" cm="1">
        <f t="array" ref="P1709">_xlfn.IFS(LEN(O1709)=8,DATE(LEFT(O1709,4),MID(O1709,5,2),RIGHT(O1709,2)),LEN(O1709)=7,DATE(LEFT(O1709,4),MID(O1709,5,1),RIGHT(O1709,2)),LEN(O1709)=6,DATE(LEFT(O1709,4),MID(O1709,5,1),RIGHT(O1709,1)))</f>
        <v>37281</v>
      </c>
      <c r="R1709">
        <v>12</v>
      </c>
      <c r="S1709" t="str">
        <f t="shared" si="133"/>
        <v>Normal</v>
      </c>
      <c r="U1709">
        <v>2024527</v>
      </c>
      <c r="V1709" s="2" cm="1">
        <f t="array" ref="V1709">_xlfn.IFS(LEN(U1709)=8,DATE(LEFT(U1709,4),MID(U1709,5,2),RIGHT(U1709,2)),LEN(U1709)=7,DATE(LEFT(U1709,4),MID(U1709,5,1),RIGHT(U1709,2)),LEN(U1709)=6,DATE(LEFT(U1709,4),MID(U1709,5,1),RIGHT(U1709,1)))</f>
        <v>45439</v>
      </c>
      <c r="X1709" s="2">
        <v>37588</v>
      </c>
      <c r="Y1709">
        <f t="shared" ca="1" si="134"/>
        <v>22</v>
      </c>
    </row>
    <row r="1710" spans="3:25" x14ac:dyDescent="0.25">
      <c r="C1710" t="s">
        <v>4962</v>
      </c>
      <c r="D1710" t="s">
        <v>4963</v>
      </c>
      <c r="F1710" t="str">
        <f t="shared" si="130"/>
        <v>Paul Moxstead</v>
      </c>
      <c r="H1710" t="str">
        <f t="shared" si="131"/>
        <v>Paul Moxstead</v>
      </c>
      <c r="K1710">
        <v>77</v>
      </c>
      <c r="L1710" t="str">
        <f t="shared" si="132"/>
        <v>Normal Heart Rate</v>
      </c>
      <c r="O1710">
        <v>2000127</v>
      </c>
      <c r="P1710" s="2" cm="1">
        <f t="array" ref="P1710">_xlfn.IFS(LEN(O1710)=8,DATE(LEFT(O1710,4),MID(O1710,5,2),RIGHT(O1710,2)),LEN(O1710)=7,DATE(LEFT(O1710,4),MID(O1710,5,1),RIGHT(O1710,2)),LEN(O1710)=6,DATE(LEFT(O1710,4),MID(O1710,5,1),RIGHT(O1710,1)))</f>
        <v>36552</v>
      </c>
      <c r="R1710">
        <v>12</v>
      </c>
      <c r="S1710" t="str">
        <f t="shared" si="133"/>
        <v>Normal</v>
      </c>
      <c r="U1710">
        <v>2024219</v>
      </c>
      <c r="V1710" s="2" cm="1">
        <f t="array" ref="V1710">_xlfn.IFS(LEN(U1710)=8,DATE(LEFT(U1710,4),MID(U1710,5,2),RIGHT(U1710,2)),LEN(U1710)=7,DATE(LEFT(U1710,4),MID(U1710,5,1),RIGHT(U1710,2)),LEN(U1710)=6,DATE(LEFT(U1710,4),MID(U1710,5,1),RIGHT(U1710,1)))</f>
        <v>45341</v>
      </c>
      <c r="X1710" s="2">
        <v>30029</v>
      </c>
      <c r="Y1710">
        <f t="shared" ca="1" si="134"/>
        <v>43</v>
      </c>
    </row>
    <row r="1711" spans="3:25" x14ac:dyDescent="0.25">
      <c r="C1711" t="s">
        <v>3499</v>
      </c>
      <c r="D1711" t="s">
        <v>4965</v>
      </c>
      <c r="F1711" t="str">
        <f t="shared" si="130"/>
        <v>Brock Burtenshaw</v>
      </c>
      <c r="H1711" t="str">
        <f t="shared" si="131"/>
        <v>Brock Burtenshaw</v>
      </c>
      <c r="K1711">
        <v>77</v>
      </c>
      <c r="L1711" t="str">
        <f t="shared" si="132"/>
        <v>Normal Heart Rate</v>
      </c>
      <c r="O1711">
        <v>20021128</v>
      </c>
      <c r="P1711" s="2" cm="1">
        <f t="array" ref="P1711">_xlfn.IFS(LEN(O1711)=8,DATE(LEFT(O1711,4),MID(O1711,5,2),RIGHT(O1711,2)),LEN(O1711)=7,DATE(LEFT(O1711,4),MID(O1711,5,1),RIGHT(O1711,2)),LEN(O1711)=6,DATE(LEFT(O1711,4),MID(O1711,5,1),RIGHT(O1711,1)))</f>
        <v>37588</v>
      </c>
      <c r="R1711">
        <v>19</v>
      </c>
      <c r="S1711" t="str">
        <f t="shared" si="133"/>
        <v>Normal</v>
      </c>
      <c r="U1711">
        <v>202459</v>
      </c>
      <c r="V1711" s="2" cm="1">
        <f t="array" ref="V1711">_xlfn.IFS(LEN(U1711)=8,DATE(LEFT(U1711,4),MID(U1711,5,2),RIGHT(U1711,2)),LEN(U1711)=7,DATE(LEFT(U1711,4),MID(U1711,5,1),RIGHT(U1711,2)),LEN(U1711)=6,DATE(LEFT(U1711,4),MID(U1711,5,1),RIGHT(U1711,1)))</f>
        <v>45421</v>
      </c>
      <c r="X1711" s="2">
        <v>38462</v>
      </c>
      <c r="Y1711">
        <f t="shared" ca="1" si="134"/>
        <v>19</v>
      </c>
    </row>
    <row r="1712" spans="3:25" x14ac:dyDescent="0.25">
      <c r="C1712" t="s">
        <v>1910</v>
      </c>
      <c r="D1712" t="s">
        <v>4967</v>
      </c>
      <c r="F1712" t="str">
        <f t="shared" si="130"/>
        <v>Marten Enochsson</v>
      </c>
      <c r="H1712" t="str">
        <f t="shared" si="131"/>
        <v>Marten Enochsson</v>
      </c>
      <c r="K1712">
        <v>73</v>
      </c>
      <c r="L1712" t="str">
        <f t="shared" si="132"/>
        <v>Normal Heart Rate</v>
      </c>
      <c r="O1712">
        <v>1982319</v>
      </c>
      <c r="P1712" s="2" cm="1">
        <f t="array" ref="P1712">_xlfn.IFS(LEN(O1712)=8,DATE(LEFT(O1712,4),MID(O1712,5,2),RIGHT(O1712,2)),LEN(O1712)=7,DATE(LEFT(O1712,4),MID(O1712,5,1),RIGHT(O1712,2)),LEN(O1712)=6,DATE(LEFT(O1712,4),MID(O1712,5,1),RIGHT(O1712,1)))</f>
        <v>30029</v>
      </c>
      <c r="R1712">
        <v>15</v>
      </c>
      <c r="S1712" t="str">
        <f t="shared" si="133"/>
        <v>Normal</v>
      </c>
      <c r="U1712">
        <v>2024414</v>
      </c>
      <c r="V1712" s="2" cm="1">
        <f t="array" ref="V1712">_xlfn.IFS(LEN(U1712)=8,DATE(LEFT(U1712,4),MID(U1712,5,2),RIGHT(U1712,2)),LEN(U1712)=7,DATE(LEFT(U1712,4),MID(U1712,5,1),RIGHT(U1712,2)),LEN(U1712)=6,DATE(LEFT(U1712,4),MID(U1712,5,1),RIGHT(U1712,1)))</f>
        <v>45396</v>
      </c>
      <c r="X1712" s="2">
        <v>38547</v>
      </c>
      <c r="Y1712">
        <f t="shared" ca="1" si="134"/>
        <v>19</v>
      </c>
    </row>
    <row r="1713" spans="3:25" x14ac:dyDescent="0.25">
      <c r="C1713" t="s">
        <v>3972</v>
      </c>
      <c r="D1713" t="s">
        <v>4969</v>
      </c>
      <c r="F1713" t="str">
        <f t="shared" si="130"/>
        <v>Tomas Chill</v>
      </c>
      <c r="H1713" t="str">
        <f t="shared" si="131"/>
        <v>Tomas Chill</v>
      </c>
      <c r="K1713">
        <v>68</v>
      </c>
      <c r="L1713" t="str">
        <f t="shared" si="132"/>
        <v>Normal Heart Rate</v>
      </c>
      <c r="O1713">
        <v>2005420</v>
      </c>
      <c r="P1713" s="2" cm="1">
        <f t="array" ref="P1713">_xlfn.IFS(LEN(O1713)=8,DATE(LEFT(O1713,4),MID(O1713,5,2),RIGHT(O1713,2)),LEN(O1713)=7,DATE(LEFT(O1713,4),MID(O1713,5,1),RIGHT(O1713,2)),LEN(O1713)=6,DATE(LEFT(O1713,4),MID(O1713,5,1),RIGHT(O1713,1)))</f>
        <v>38462</v>
      </c>
      <c r="R1713">
        <v>12</v>
      </c>
      <c r="S1713" t="str">
        <f t="shared" si="133"/>
        <v>Normal</v>
      </c>
      <c r="U1713">
        <v>202469</v>
      </c>
      <c r="V1713" s="2" cm="1">
        <f t="array" ref="V1713">_xlfn.IFS(LEN(U1713)=8,DATE(LEFT(U1713,4),MID(U1713,5,2),RIGHT(U1713,2)),LEN(U1713)=7,DATE(LEFT(U1713,4),MID(U1713,5,1),RIGHT(U1713,2)),LEN(U1713)=6,DATE(LEFT(U1713,4),MID(U1713,5,1),RIGHT(U1713,1)))</f>
        <v>45452</v>
      </c>
      <c r="X1713" s="2">
        <v>17183</v>
      </c>
      <c r="Y1713">
        <f t="shared" ca="1" si="134"/>
        <v>78</v>
      </c>
    </row>
    <row r="1714" spans="3:25" x14ac:dyDescent="0.25">
      <c r="C1714" t="s">
        <v>2379</v>
      </c>
      <c r="D1714" t="s">
        <v>4971</v>
      </c>
      <c r="F1714" t="str">
        <f t="shared" si="130"/>
        <v>Norry Nolli</v>
      </c>
      <c r="H1714" t="str">
        <f t="shared" si="131"/>
        <v>Norry Nolli</v>
      </c>
      <c r="K1714">
        <v>89</v>
      </c>
      <c r="L1714" t="str">
        <f t="shared" si="132"/>
        <v>Normal Heart Rate</v>
      </c>
      <c r="O1714">
        <v>2005714</v>
      </c>
      <c r="P1714" s="2" cm="1">
        <f t="array" ref="P1714">_xlfn.IFS(LEN(O1714)=8,DATE(LEFT(O1714,4),MID(O1714,5,2),RIGHT(O1714,2)),LEN(O1714)=7,DATE(LEFT(O1714,4),MID(O1714,5,1),RIGHT(O1714,2)),LEN(O1714)=6,DATE(LEFT(O1714,4),MID(O1714,5,1),RIGHT(O1714,1)))</f>
        <v>38547</v>
      </c>
      <c r="R1714">
        <v>13</v>
      </c>
      <c r="S1714" t="str">
        <f t="shared" si="133"/>
        <v>Normal</v>
      </c>
      <c r="U1714">
        <v>202431</v>
      </c>
      <c r="V1714" s="2" cm="1">
        <f t="array" ref="V1714">_xlfn.IFS(LEN(U1714)=8,DATE(LEFT(U1714,4),MID(U1714,5,2),RIGHT(U1714,2)),LEN(U1714)=7,DATE(LEFT(U1714,4),MID(U1714,5,1),RIGHT(U1714,2)),LEN(U1714)=6,DATE(LEFT(U1714,4),MID(U1714,5,1),RIGHT(U1714,1)))</f>
        <v>45352</v>
      </c>
      <c r="X1714" s="2">
        <v>26805</v>
      </c>
      <c r="Y1714">
        <f t="shared" ca="1" si="134"/>
        <v>51</v>
      </c>
    </row>
    <row r="1715" spans="3:25" x14ac:dyDescent="0.25">
      <c r="C1715" t="s">
        <v>4973</v>
      </c>
      <c r="D1715" t="s">
        <v>4974</v>
      </c>
      <c r="F1715" t="str">
        <f t="shared" si="130"/>
        <v>Vickie Sifflett</v>
      </c>
      <c r="H1715" t="str">
        <f t="shared" si="131"/>
        <v>Vickie Sifflett</v>
      </c>
      <c r="K1715">
        <v>79</v>
      </c>
      <c r="L1715" t="str">
        <f t="shared" si="132"/>
        <v>Normal Heart Rate</v>
      </c>
      <c r="O1715">
        <v>1947116</v>
      </c>
      <c r="P1715" s="2" cm="1">
        <f t="array" ref="P1715">_xlfn.IFS(LEN(O1715)=8,DATE(LEFT(O1715,4),MID(O1715,5,2),RIGHT(O1715,2)),LEN(O1715)=7,DATE(LEFT(O1715,4),MID(O1715,5,1),RIGHT(O1715,2)),LEN(O1715)=6,DATE(LEFT(O1715,4),MID(O1715,5,1),RIGHT(O1715,1)))</f>
        <v>17183</v>
      </c>
      <c r="R1715">
        <v>7</v>
      </c>
      <c r="S1715" t="str">
        <f t="shared" si="133"/>
        <v>Normal</v>
      </c>
      <c r="U1715">
        <v>2024531</v>
      </c>
      <c r="V1715" s="2" cm="1">
        <f t="array" ref="V1715">_xlfn.IFS(LEN(U1715)=8,DATE(LEFT(U1715,4),MID(U1715,5,2),RIGHT(U1715,2)),LEN(U1715)=7,DATE(LEFT(U1715,4),MID(U1715,5,1),RIGHT(U1715,2)),LEN(U1715)=6,DATE(LEFT(U1715,4),MID(U1715,5,1),RIGHT(U1715,1)))</f>
        <v>45443</v>
      </c>
      <c r="X1715" s="2">
        <v>37852</v>
      </c>
      <c r="Y1715">
        <f t="shared" ca="1" si="134"/>
        <v>21</v>
      </c>
    </row>
    <row r="1716" spans="3:25" x14ac:dyDescent="0.25">
      <c r="C1716" t="s">
        <v>4976</v>
      </c>
      <c r="D1716" t="s">
        <v>4977</v>
      </c>
      <c r="F1716" t="str">
        <f t="shared" si="130"/>
        <v>Diana Swinburn</v>
      </c>
      <c r="H1716" t="str">
        <f t="shared" si="131"/>
        <v>Diana Swinburn</v>
      </c>
      <c r="K1716">
        <v>84</v>
      </c>
      <c r="L1716" t="str">
        <f t="shared" si="132"/>
        <v>Normal Heart Rate</v>
      </c>
      <c r="O1716">
        <v>1973521</v>
      </c>
      <c r="P1716" s="2" cm="1">
        <f t="array" ref="P1716">_xlfn.IFS(LEN(O1716)=8,DATE(LEFT(O1716,4),MID(O1716,5,2),RIGHT(O1716,2)),LEN(O1716)=7,DATE(LEFT(O1716,4),MID(O1716,5,1),RIGHT(O1716,2)),LEN(O1716)=6,DATE(LEFT(O1716,4),MID(O1716,5,1),RIGHT(O1716,1)))</f>
        <v>26805</v>
      </c>
      <c r="R1716">
        <v>15</v>
      </c>
      <c r="S1716" t="str">
        <f t="shared" si="133"/>
        <v>Normal</v>
      </c>
      <c r="U1716">
        <v>2024619</v>
      </c>
      <c r="V1716" s="2" cm="1">
        <f t="array" ref="V1716">_xlfn.IFS(LEN(U1716)=8,DATE(LEFT(U1716,4),MID(U1716,5,2),RIGHT(U1716,2)),LEN(U1716)=7,DATE(LEFT(U1716,4),MID(U1716,5,1),RIGHT(U1716,2)),LEN(U1716)=6,DATE(LEFT(U1716,4),MID(U1716,5,1),RIGHT(U1716,1)))</f>
        <v>45462</v>
      </c>
      <c r="X1716" s="2">
        <v>38574</v>
      </c>
      <c r="Y1716">
        <f t="shared" ca="1" si="134"/>
        <v>19</v>
      </c>
    </row>
    <row r="1717" spans="3:25" x14ac:dyDescent="0.25">
      <c r="C1717" t="s">
        <v>4979</v>
      </c>
      <c r="D1717" t="s">
        <v>4980</v>
      </c>
      <c r="F1717" t="str">
        <f t="shared" si="130"/>
        <v>Martainn Blasio</v>
      </c>
      <c r="H1717" t="str">
        <f t="shared" si="131"/>
        <v>Martainn Blasio</v>
      </c>
      <c r="K1717">
        <v>96</v>
      </c>
      <c r="L1717" t="str">
        <f t="shared" si="132"/>
        <v>Normal Heart Rate</v>
      </c>
      <c r="O1717">
        <v>2003819</v>
      </c>
      <c r="P1717" s="2" cm="1">
        <f t="array" ref="P1717">_xlfn.IFS(LEN(O1717)=8,DATE(LEFT(O1717,4),MID(O1717,5,2),RIGHT(O1717,2)),LEN(O1717)=7,DATE(LEFT(O1717,4),MID(O1717,5,1),RIGHT(O1717,2)),LEN(O1717)=6,DATE(LEFT(O1717,4),MID(O1717,5,1),RIGHT(O1717,1)))</f>
        <v>37852</v>
      </c>
      <c r="R1717">
        <v>15</v>
      </c>
      <c r="S1717" t="str">
        <f t="shared" si="133"/>
        <v>Normal</v>
      </c>
      <c r="U1717">
        <v>2024328</v>
      </c>
      <c r="V1717" s="2" cm="1">
        <f t="array" ref="V1717">_xlfn.IFS(LEN(U1717)=8,DATE(LEFT(U1717,4),MID(U1717,5,2),RIGHT(U1717,2)),LEN(U1717)=7,DATE(LEFT(U1717,4),MID(U1717,5,1),RIGHT(U1717,2)),LEN(U1717)=6,DATE(LEFT(U1717,4),MID(U1717,5,1),RIGHT(U1717,1)))</f>
        <v>45379</v>
      </c>
      <c r="X1717" s="2">
        <v>36809</v>
      </c>
      <c r="Y1717">
        <f t="shared" ca="1" si="134"/>
        <v>24</v>
      </c>
    </row>
    <row r="1718" spans="3:25" x14ac:dyDescent="0.25">
      <c r="C1718" t="s">
        <v>4982</v>
      </c>
      <c r="D1718" t="s">
        <v>4983</v>
      </c>
      <c r="F1718" t="str">
        <f t="shared" si="130"/>
        <v>Merlina Ayer</v>
      </c>
      <c r="H1718" t="str">
        <f t="shared" si="131"/>
        <v>Merlina Ayer</v>
      </c>
      <c r="K1718">
        <v>71</v>
      </c>
      <c r="L1718" t="str">
        <f t="shared" si="132"/>
        <v>Normal Heart Rate</v>
      </c>
      <c r="O1718">
        <v>2005810</v>
      </c>
      <c r="P1718" s="2" cm="1">
        <f t="array" ref="P1718">_xlfn.IFS(LEN(O1718)=8,DATE(LEFT(O1718,4),MID(O1718,5,2),RIGHT(O1718,2)),LEN(O1718)=7,DATE(LEFT(O1718,4),MID(O1718,5,1),RIGHT(O1718,2)),LEN(O1718)=6,DATE(LEFT(O1718,4),MID(O1718,5,1),RIGHT(O1718,1)))</f>
        <v>38574</v>
      </c>
      <c r="R1718">
        <v>10</v>
      </c>
      <c r="S1718" t="str">
        <f t="shared" si="133"/>
        <v>Normal</v>
      </c>
      <c r="U1718">
        <v>202464</v>
      </c>
      <c r="V1718" s="2" cm="1">
        <f t="array" ref="V1718">_xlfn.IFS(LEN(U1718)=8,DATE(LEFT(U1718,4),MID(U1718,5,2),RIGHT(U1718,2)),LEN(U1718)=7,DATE(LEFT(U1718,4),MID(U1718,5,1),RIGHT(U1718,2)),LEN(U1718)=6,DATE(LEFT(U1718,4),MID(U1718,5,1),RIGHT(U1718,1)))</f>
        <v>45447</v>
      </c>
      <c r="X1718" s="2">
        <v>35734</v>
      </c>
      <c r="Y1718">
        <f t="shared" ca="1" si="134"/>
        <v>27</v>
      </c>
    </row>
    <row r="1719" spans="3:25" x14ac:dyDescent="0.25">
      <c r="C1719" t="s">
        <v>4985</v>
      </c>
      <c r="D1719" t="s">
        <v>4986</v>
      </c>
      <c r="F1719" t="str">
        <f t="shared" si="130"/>
        <v>Jacquette Mattosoff</v>
      </c>
      <c r="H1719" t="str">
        <f t="shared" si="131"/>
        <v>Jacquette Mattosoff</v>
      </c>
      <c r="K1719">
        <v>86</v>
      </c>
      <c r="L1719" t="str">
        <f t="shared" si="132"/>
        <v>Normal Heart Rate</v>
      </c>
      <c r="O1719">
        <v>20001010</v>
      </c>
      <c r="P1719" s="2" cm="1">
        <f t="array" ref="P1719">_xlfn.IFS(LEN(O1719)=8,DATE(LEFT(O1719,4),MID(O1719,5,2),RIGHT(O1719,2)),LEN(O1719)=7,DATE(LEFT(O1719,4),MID(O1719,5,1),RIGHT(O1719,2)),LEN(O1719)=6,DATE(LEFT(O1719,4),MID(O1719,5,1),RIGHT(O1719,1)))</f>
        <v>36809</v>
      </c>
      <c r="R1719">
        <v>19</v>
      </c>
      <c r="S1719" t="str">
        <f t="shared" si="133"/>
        <v>Normal</v>
      </c>
      <c r="U1719">
        <v>2024614</v>
      </c>
      <c r="V1719" s="2" cm="1">
        <f t="array" ref="V1719">_xlfn.IFS(LEN(U1719)=8,DATE(LEFT(U1719,4),MID(U1719,5,2),RIGHT(U1719,2)),LEN(U1719)=7,DATE(LEFT(U1719,4),MID(U1719,5,1),RIGHT(U1719,2)),LEN(U1719)=6,DATE(LEFT(U1719,4),MID(U1719,5,1),RIGHT(U1719,1)))</f>
        <v>45457</v>
      </c>
      <c r="X1719" s="2">
        <v>33996</v>
      </c>
      <c r="Y1719">
        <f t="shared" ca="1" si="134"/>
        <v>32</v>
      </c>
    </row>
    <row r="1720" spans="3:25" x14ac:dyDescent="0.25">
      <c r="C1720" t="s">
        <v>4988</v>
      </c>
      <c r="D1720" t="s">
        <v>4989</v>
      </c>
      <c r="F1720" t="str">
        <f t="shared" si="130"/>
        <v>Rowney Mordanti</v>
      </c>
      <c r="H1720" t="str">
        <f t="shared" si="131"/>
        <v>Rowney Mordanti</v>
      </c>
      <c r="K1720">
        <v>110</v>
      </c>
      <c r="L1720" t="str">
        <f t="shared" si="132"/>
        <v>High Heart Rate</v>
      </c>
      <c r="O1720">
        <v>19971031</v>
      </c>
      <c r="P1720" s="2" cm="1">
        <f t="array" ref="P1720">_xlfn.IFS(LEN(O1720)=8,DATE(LEFT(O1720,4),MID(O1720,5,2),RIGHT(O1720,2)),LEN(O1720)=7,DATE(LEFT(O1720,4),MID(O1720,5,1),RIGHT(O1720,2)),LEN(O1720)=6,DATE(LEFT(O1720,4),MID(O1720,5,1),RIGHT(O1720,1)))</f>
        <v>35734</v>
      </c>
      <c r="R1720">
        <v>10</v>
      </c>
      <c r="S1720" t="str">
        <f t="shared" si="133"/>
        <v>Normal</v>
      </c>
      <c r="U1720">
        <v>2024515</v>
      </c>
      <c r="V1720" s="2" cm="1">
        <f t="array" ref="V1720">_xlfn.IFS(LEN(U1720)=8,DATE(LEFT(U1720,4),MID(U1720,5,2),RIGHT(U1720,2)),LEN(U1720)=7,DATE(LEFT(U1720,4),MID(U1720,5,1),RIGHT(U1720,2)),LEN(U1720)=6,DATE(LEFT(U1720,4),MID(U1720,5,1),RIGHT(U1720,1)))</f>
        <v>45427</v>
      </c>
      <c r="X1720" s="2">
        <v>37072</v>
      </c>
      <c r="Y1720">
        <f t="shared" ca="1" si="134"/>
        <v>23</v>
      </c>
    </row>
    <row r="1721" spans="3:25" x14ac:dyDescent="0.25">
      <c r="C1721" t="s">
        <v>4991</v>
      </c>
      <c r="D1721" t="s">
        <v>4992</v>
      </c>
      <c r="F1721" t="str">
        <f t="shared" si="130"/>
        <v>Nikki Nerval</v>
      </c>
      <c r="H1721" t="str">
        <f t="shared" si="131"/>
        <v>Nikki Nerval</v>
      </c>
      <c r="K1721">
        <v>116</v>
      </c>
      <c r="L1721" t="str">
        <f t="shared" si="132"/>
        <v>High Heart Rate</v>
      </c>
      <c r="O1721">
        <v>1993127</v>
      </c>
      <c r="P1721" s="2" cm="1">
        <f t="array" ref="P1721">_xlfn.IFS(LEN(O1721)=8,DATE(LEFT(O1721,4),MID(O1721,5,2),RIGHT(O1721,2)),LEN(O1721)=7,DATE(LEFT(O1721,4),MID(O1721,5,1),RIGHT(O1721,2)),LEN(O1721)=6,DATE(LEFT(O1721,4),MID(O1721,5,1),RIGHT(O1721,1)))</f>
        <v>33996</v>
      </c>
      <c r="R1721">
        <v>25</v>
      </c>
      <c r="S1721" t="str">
        <f t="shared" si="133"/>
        <v>Bad</v>
      </c>
      <c r="U1721">
        <v>202418</v>
      </c>
      <c r="V1721" s="2" cm="1">
        <f t="array" ref="V1721">_xlfn.IFS(LEN(U1721)=8,DATE(LEFT(U1721,4),MID(U1721,5,2),RIGHT(U1721,2)),LEN(U1721)=7,DATE(LEFT(U1721,4),MID(U1721,5,1),RIGHT(U1721,2)),LEN(U1721)=6,DATE(LEFT(U1721,4),MID(U1721,5,1),RIGHT(U1721,1)))</f>
        <v>45299</v>
      </c>
      <c r="X1721" s="2">
        <v>21650</v>
      </c>
      <c r="Y1721">
        <f t="shared" ca="1" si="134"/>
        <v>65</v>
      </c>
    </row>
    <row r="1722" spans="3:25" x14ac:dyDescent="0.25">
      <c r="C1722" t="s">
        <v>2907</v>
      </c>
      <c r="D1722" t="s">
        <v>4120</v>
      </c>
      <c r="F1722" t="str">
        <f t="shared" si="130"/>
        <v>Kalindi Aggs</v>
      </c>
      <c r="H1722" t="str">
        <f t="shared" si="131"/>
        <v>Kalindi Aggs</v>
      </c>
      <c r="K1722">
        <v>88</v>
      </c>
      <c r="L1722" t="str">
        <f t="shared" si="132"/>
        <v>Normal Heart Rate</v>
      </c>
      <c r="O1722">
        <v>2001630</v>
      </c>
      <c r="P1722" s="2" cm="1">
        <f t="array" ref="P1722">_xlfn.IFS(LEN(O1722)=8,DATE(LEFT(O1722,4),MID(O1722,5,2),RIGHT(O1722,2)),LEN(O1722)=7,DATE(LEFT(O1722,4),MID(O1722,5,1),RIGHT(O1722,2)),LEN(O1722)=6,DATE(LEFT(O1722,4),MID(O1722,5,1),RIGHT(O1722,1)))</f>
        <v>37072</v>
      </c>
      <c r="R1722">
        <v>11</v>
      </c>
      <c r="S1722" t="str">
        <f t="shared" si="133"/>
        <v>Normal</v>
      </c>
      <c r="U1722">
        <v>2024531</v>
      </c>
      <c r="V1722" s="2" cm="1">
        <f t="array" ref="V1722">_xlfn.IFS(LEN(U1722)=8,DATE(LEFT(U1722,4),MID(U1722,5,2),RIGHT(U1722,2)),LEN(U1722)=7,DATE(LEFT(U1722,4),MID(U1722,5,1),RIGHT(U1722,2)),LEN(U1722)=6,DATE(LEFT(U1722,4),MID(U1722,5,1),RIGHT(U1722,1)))</f>
        <v>45443</v>
      </c>
      <c r="X1722" s="2">
        <v>31281</v>
      </c>
      <c r="Y1722">
        <f t="shared" ca="1" si="134"/>
        <v>39</v>
      </c>
    </row>
    <row r="1723" spans="3:25" x14ac:dyDescent="0.25">
      <c r="C1723" t="s">
        <v>4995</v>
      </c>
      <c r="D1723" t="s">
        <v>4996</v>
      </c>
      <c r="F1723" t="str">
        <f t="shared" si="130"/>
        <v>Rochell Tapson</v>
      </c>
      <c r="H1723" t="str">
        <f t="shared" si="131"/>
        <v>Rochell Tapson</v>
      </c>
      <c r="K1723">
        <v>74</v>
      </c>
      <c r="L1723" t="str">
        <f t="shared" si="132"/>
        <v>Normal Heart Rate</v>
      </c>
      <c r="O1723">
        <v>1959410</v>
      </c>
      <c r="P1723" s="2" cm="1">
        <f t="array" ref="P1723">_xlfn.IFS(LEN(O1723)=8,DATE(LEFT(O1723,4),MID(O1723,5,2),RIGHT(O1723,2)),LEN(O1723)=7,DATE(LEFT(O1723,4),MID(O1723,5,1),RIGHT(O1723,2)),LEN(O1723)=6,DATE(LEFT(O1723,4),MID(O1723,5,1),RIGHT(O1723,1)))</f>
        <v>21650</v>
      </c>
      <c r="R1723">
        <v>15</v>
      </c>
      <c r="S1723" t="str">
        <f t="shared" si="133"/>
        <v>Normal</v>
      </c>
      <c r="U1723">
        <v>202466</v>
      </c>
      <c r="V1723" s="2" cm="1">
        <f t="array" ref="V1723">_xlfn.IFS(LEN(U1723)=8,DATE(LEFT(U1723,4),MID(U1723,5,2),RIGHT(U1723,2)),LEN(U1723)=7,DATE(LEFT(U1723,4),MID(U1723,5,1),RIGHT(U1723,2)),LEN(U1723)=6,DATE(LEFT(U1723,4),MID(U1723,5,1),RIGHT(U1723,1)))</f>
        <v>45449</v>
      </c>
      <c r="X1723" s="2">
        <v>35247</v>
      </c>
      <c r="Y1723">
        <f t="shared" ca="1" si="134"/>
        <v>28</v>
      </c>
    </row>
    <row r="1724" spans="3:25" x14ac:dyDescent="0.25">
      <c r="C1724" t="s">
        <v>3975</v>
      </c>
      <c r="D1724" t="s">
        <v>4998</v>
      </c>
      <c r="F1724" t="str">
        <f t="shared" si="130"/>
        <v>Domenic Bauduccio</v>
      </c>
      <c r="H1724" t="str">
        <f t="shared" si="131"/>
        <v>Domenic Bauduccio</v>
      </c>
      <c r="K1724">
        <v>110</v>
      </c>
      <c r="L1724" t="str">
        <f t="shared" si="132"/>
        <v>High Heart Rate</v>
      </c>
      <c r="O1724">
        <v>1985822</v>
      </c>
      <c r="P1724" s="2" cm="1">
        <f t="array" ref="P1724">_xlfn.IFS(LEN(O1724)=8,DATE(LEFT(O1724,4),MID(O1724,5,2),RIGHT(O1724,2)),LEN(O1724)=7,DATE(LEFT(O1724,4),MID(O1724,5,1),RIGHT(O1724,2)),LEN(O1724)=6,DATE(LEFT(O1724,4),MID(O1724,5,1),RIGHT(O1724,1)))</f>
        <v>31281</v>
      </c>
      <c r="R1724">
        <v>12</v>
      </c>
      <c r="S1724" t="str">
        <f t="shared" si="133"/>
        <v>Normal</v>
      </c>
      <c r="U1724">
        <v>202463</v>
      </c>
      <c r="V1724" s="2" cm="1">
        <f t="array" ref="V1724">_xlfn.IFS(LEN(U1724)=8,DATE(LEFT(U1724,4),MID(U1724,5,2),RIGHT(U1724,2)),LEN(U1724)=7,DATE(LEFT(U1724,4),MID(U1724,5,1),RIGHT(U1724,2)),LEN(U1724)=6,DATE(LEFT(U1724,4),MID(U1724,5,1),RIGHT(U1724,1)))</f>
        <v>45446</v>
      </c>
      <c r="X1724" s="2">
        <v>38369</v>
      </c>
      <c r="Y1724">
        <f t="shared" ca="1" si="134"/>
        <v>20</v>
      </c>
    </row>
    <row r="1725" spans="3:25" x14ac:dyDescent="0.25">
      <c r="C1725" t="s">
        <v>5000</v>
      </c>
      <c r="D1725" t="s">
        <v>5001</v>
      </c>
      <c r="F1725" t="str">
        <f t="shared" si="130"/>
        <v>Sinclair Kersaw</v>
      </c>
      <c r="H1725" t="str">
        <f t="shared" si="131"/>
        <v>Sinclair Kersaw</v>
      </c>
      <c r="K1725">
        <v>109</v>
      </c>
      <c r="L1725" t="str">
        <f t="shared" si="132"/>
        <v>High Heart Rate</v>
      </c>
      <c r="O1725">
        <v>199671</v>
      </c>
      <c r="P1725" s="2" cm="1">
        <f t="array" ref="P1725">_xlfn.IFS(LEN(O1725)=8,DATE(LEFT(O1725,4),MID(O1725,5,2),RIGHT(O1725,2)),LEN(O1725)=7,DATE(LEFT(O1725,4),MID(O1725,5,1),RIGHT(O1725,2)),LEN(O1725)=6,DATE(LEFT(O1725,4),MID(O1725,5,1),RIGHT(O1725,1)))</f>
        <v>35247</v>
      </c>
      <c r="R1725">
        <v>12</v>
      </c>
      <c r="S1725" t="str">
        <f t="shared" si="133"/>
        <v>Normal</v>
      </c>
      <c r="U1725">
        <v>202439</v>
      </c>
      <c r="V1725" s="2" cm="1">
        <f t="array" ref="V1725">_xlfn.IFS(LEN(U1725)=8,DATE(LEFT(U1725,4),MID(U1725,5,2),RIGHT(U1725,2)),LEN(U1725)=7,DATE(LEFT(U1725,4),MID(U1725,5,1),RIGHT(U1725,2)),LEN(U1725)=6,DATE(LEFT(U1725,4),MID(U1725,5,1),RIGHT(U1725,1)))</f>
        <v>45360</v>
      </c>
      <c r="X1725" s="2">
        <v>36568</v>
      </c>
      <c r="Y1725">
        <f t="shared" ca="1" si="134"/>
        <v>25</v>
      </c>
    </row>
    <row r="1726" spans="3:25" x14ac:dyDescent="0.25">
      <c r="C1726" t="s">
        <v>5003</v>
      </c>
      <c r="D1726" t="s">
        <v>5004</v>
      </c>
      <c r="F1726" t="str">
        <f t="shared" si="130"/>
        <v>Durante Hyams</v>
      </c>
      <c r="H1726" t="str">
        <f t="shared" si="131"/>
        <v>Durante Hyams</v>
      </c>
      <c r="K1726">
        <v>79</v>
      </c>
      <c r="L1726" t="str">
        <f t="shared" si="132"/>
        <v>Normal Heart Rate</v>
      </c>
      <c r="O1726">
        <v>2005117</v>
      </c>
      <c r="P1726" s="2" cm="1">
        <f t="array" ref="P1726">_xlfn.IFS(LEN(O1726)=8,DATE(LEFT(O1726,4),MID(O1726,5,2),RIGHT(O1726,2)),LEN(O1726)=7,DATE(LEFT(O1726,4),MID(O1726,5,1),RIGHT(O1726,2)),LEN(O1726)=6,DATE(LEFT(O1726,4),MID(O1726,5,1),RIGHT(O1726,1)))</f>
        <v>38369</v>
      </c>
      <c r="R1726">
        <v>11</v>
      </c>
      <c r="S1726" t="str">
        <f t="shared" si="133"/>
        <v>Normal</v>
      </c>
      <c r="U1726">
        <v>2024330</v>
      </c>
      <c r="V1726" s="2" cm="1">
        <f t="array" ref="V1726">_xlfn.IFS(LEN(U1726)=8,DATE(LEFT(U1726,4),MID(U1726,5,2),RIGHT(U1726,2)),LEN(U1726)=7,DATE(LEFT(U1726,4),MID(U1726,5,1),RIGHT(U1726,2)),LEN(U1726)=6,DATE(LEFT(U1726,4),MID(U1726,5,1),RIGHT(U1726,1)))</f>
        <v>45381</v>
      </c>
      <c r="X1726" s="2">
        <v>36192</v>
      </c>
      <c r="Y1726">
        <f t="shared" ca="1" si="134"/>
        <v>26</v>
      </c>
    </row>
    <row r="1727" spans="3:25" x14ac:dyDescent="0.25">
      <c r="C1727" t="s">
        <v>5006</v>
      </c>
      <c r="D1727" t="s">
        <v>5007</v>
      </c>
      <c r="F1727" t="str">
        <f t="shared" si="130"/>
        <v>Anabel Dolle</v>
      </c>
      <c r="H1727" t="str">
        <f t="shared" si="131"/>
        <v>Anabel Dolle</v>
      </c>
      <c r="K1727">
        <v>70</v>
      </c>
      <c r="L1727" t="str">
        <f t="shared" si="132"/>
        <v>Normal Heart Rate</v>
      </c>
      <c r="O1727">
        <v>2000212</v>
      </c>
      <c r="P1727" s="2" cm="1">
        <f t="array" ref="P1727">_xlfn.IFS(LEN(O1727)=8,DATE(LEFT(O1727,4),MID(O1727,5,2),RIGHT(O1727,2)),LEN(O1727)=7,DATE(LEFT(O1727,4),MID(O1727,5,1),RIGHT(O1727,2)),LEN(O1727)=6,DATE(LEFT(O1727,4),MID(O1727,5,1),RIGHT(O1727,1)))</f>
        <v>36568</v>
      </c>
      <c r="R1727">
        <v>15</v>
      </c>
      <c r="S1727" t="str">
        <f t="shared" si="133"/>
        <v>Normal</v>
      </c>
      <c r="U1727">
        <v>2024313</v>
      </c>
      <c r="V1727" s="2" cm="1">
        <f t="array" ref="V1727">_xlfn.IFS(LEN(U1727)=8,DATE(LEFT(U1727,4),MID(U1727,5,2),RIGHT(U1727,2)),LEN(U1727)=7,DATE(LEFT(U1727,4),MID(U1727,5,1),RIGHT(U1727,2)),LEN(U1727)=6,DATE(LEFT(U1727,4),MID(U1727,5,1),RIGHT(U1727,1)))</f>
        <v>45364</v>
      </c>
      <c r="X1727" s="2">
        <v>37863</v>
      </c>
      <c r="Y1727">
        <f t="shared" ca="1" si="134"/>
        <v>21</v>
      </c>
    </row>
    <row r="1728" spans="3:25" x14ac:dyDescent="0.25">
      <c r="C1728" t="s">
        <v>5009</v>
      </c>
      <c r="D1728" t="s">
        <v>5010</v>
      </c>
      <c r="F1728" t="str">
        <f t="shared" si="130"/>
        <v>Ravi Dawton</v>
      </c>
      <c r="H1728" t="str">
        <f t="shared" si="131"/>
        <v>Ravi Dawton</v>
      </c>
      <c r="K1728">
        <v>100</v>
      </c>
      <c r="L1728" t="str">
        <f t="shared" si="132"/>
        <v>High Heart Rate</v>
      </c>
      <c r="O1728">
        <v>199921</v>
      </c>
      <c r="P1728" s="2" cm="1">
        <f t="array" ref="P1728">_xlfn.IFS(LEN(O1728)=8,DATE(LEFT(O1728,4),MID(O1728,5,2),RIGHT(O1728,2)),LEN(O1728)=7,DATE(LEFT(O1728,4),MID(O1728,5,1),RIGHT(O1728,2)),LEN(O1728)=6,DATE(LEFT(O1728,4),MID(O1728,5,1),RIGHT(O1728,1)))</f>
        <v>36192</v>
      </c>
      <c r="R1728">
        <v>15</v>
      </c>
      <c r="S1728" t="str">
        <f t="shared" si="133"/>
        <v>Normal</v>
      </c>
      <c r="U1728">
        <v>2024110</v>
      </c>
      <c r="V1728" s="2" cm="1">
        <f t="array" ref="V1728">_xlfn.IFS(LEN(U1728)=8,DATE(LEFT(U1728,4),MID(U1728,5,2),RIGHT(U1728,2)),LEN(U1728)=7,DATE(LEFT(U1728,4),MID(U1728,5,1),RIGHT(U1728,2)),LEN(U1728)=6,DATE(LEFT(U1728,4),MID(U1728,5,1),RIGHT(U1728,1)))</f>
        <v>45301</v>
      </c>
      <c r="X1728" s="2">
        <v>25446</v>
      </c>
      <c r="Y1728">
        <f t="shared" ca="1" si="134"/>
        <v>55</v>
      </c>
    </row>
    <row r="1729" spans="3:25" x14ac:dyDescent="0.25">
      <c r="C1729" t="s">
        <v>5012</v>
      </c>
      <c r="D1729" t="s">
        <v>5013</v>
      </c>
      <c r="F1729" t="str">
        <f t="shared" si="130"/>
        <v>Zed Fawson</v>
      </c>
      <c r="H1729" t="str">
        <f t="shared" si="131"/>
        <v>Zed Fawson</v>
      </c>
      <c r="K1729">
        <v>79</v>
      </c>
      <c r="L1729" t="str">
        <f t="shared" si="132"/>
        <v>Normal Heart Rate</v>
      </c>
      <c r="O1729">
        <v>2003830</v>
      </c>
      <c r="P1729" s="2" cm="1">
        <f t="array" ref="P1729">_xlfn.IFS(LEN(O1729)=8,DATE(LEFT(O1729,4),MID(O1729,5,2),RIGHT(O1729,2)),LEN(O1729)=7,DATE(LEFT(O1729,4),MID(O1729,5,1),RIGHT(O1729,2)),LEN(O1729)=6,DATE(LEFT(O1729,4),MID(O1729,5,1),RIGHT(O1729,1)))</f>
        <v>37863</v>
      </c>
      <c r="R1729">
        <v>10</v>
      </c>
      <c r="S1729" t="str">
        <f t="shared" si="133"/>
        <v>Normal</v>
      </c>
      <c r="U1729">
        <v>202438</v>
      </c>
      <c r="V1729" s="2" cm="1">
        <f t="array" ref="V1729">_xlfn.IFS(LEN(U1729)=8,DATE(LEFT(U1729,4),MID(U1729,5,2),RIGHT(U1729,2)),LEN(U1729)=7,DATE(LEFT(U1729,4),MID(U1729,5,1),RIGHT(U1729,2)),LEN(U1729)=6,DATE(LEFT(U1729,4),MID(U1729,5,1),RIGHT(U1729,1)))</f>
        <v>45359</v>
      </c>
      <c r="X1729" s="2">
        <v>35265</v>
      </c>
      <c r="Y1729">
        <f t="shared" ca="1" si="134"/>
        <v>28</v>
      </c>
    </row>
    <row r="1730" spans="3:25" x14ac:dyDescent="0.25">
      <c r="C1730" t="s">
        <v>5015</v>
      </c>
      <c r="D1730" t="s">
        <v>5016</v>
      </c>
      <c r="F1730" t="str">
        <f t="shared" si="130"/>
        <v>Yelena MacRannell</v>
      </c>
      <c r="H1730" t="str">
        <f t="shared" si="131"/>
        <v>Yelena MacRannell</v>
      </c>
      <c r="K1730">
        <v>90</v>
      </c>
      <c r="L1730" t="str">
        <f t="shared" si="132"/>
        <v>Normal Heart Rate</v>
      </c>
      <c r="O1730">
        <v>1969831</v>
      </c>
      <c r="P1730" s="2" cm="1">
        <f t="array" ref="P1730">_xlfn.IFS(LEN(O1730)=8,DATE(LEFT(O1730,4),MID(O1730,5,2),RIGHT(O1730,2)),LEN(O1730)=7,DATE(LEFT(O1730,4),MID(O1730,5,1),RIGHT(O1730,2)),LEN(O1730)=6,DATE(LEFT(O1730,4),MID(O1730,5,1),RIGHT(O1730,1)))</f>
        <v>25446</v>
      </c>
      <c r="R1730">
        <v>12</v>
      </c>
      <c r="S1730" t="str">
        <f t="shared" si="133"/>
        <v>Normal</v>
      </c>
      <c r="U1730">
        <v>202469</v>
      </c>
      <c r="V1730" s="2" cm="1">
        <f t="array" ref="V1730">_xlfn.IFS(LEN(U1730)=8,DATE(LEFT(U1730,4),MID(U1730,5,2),RIGHT(U1730,2)),LEN(U1730)=7,DATE(LEFT(U1730,4),MID(U1730,5,1),RIGHT(U1730,2)),LEN(U1730)=6,DATE(LEFT(U1730,4),MID(U1730,5,1),RIGHT(U1730,1)))</f>
        <v>45452</v>
      </c>
      <c r="X1730" s="2">
        <v>24025</v>
      </c>
      <c r="Y1730">
        <f t="shared" ca="1" si="134"/>
        <v>59</v>
      </c>
    </row>
    <row r="1731" spans="3:25" x14ac:dyDescent="0.25">
      <c r="C1731" t="s">
        <v>5018</v>
      </c>
      <c r="D1731" t="s">
        <v>5019</v>
      </c>
      <c r="F1731" t="str">
        <f t="shared" ref="F1731:F1794" si="135">CONCATENATE(C1731," ",D1731)</f>
        <v>Yuri Allon</v>
      </c>
      <c r="H1731" t="str">
        <f t="shared" ref="H1731:H1794" si="136">TRIM(F1731)</f>
        <v>Yuri Allon</v>
      </c>
      <c r="K1731">
        <v>94</v>
      </c>
      <c r="L1731" t="str">
        <f t="shared" ref="L1731:L1794" si="137">IF(K1731&lt;=99,"Normal Heart Rate",IF(K1731&lt;=120,"High Heart Rate","Critical Heart Rate"))</f>
        <v>Normal Heart Rate</v>
      </c>
      <c r="O1731">
        <v>1996719</v>
      </c>
      <c r="P1731" s="2" cm="1">
        <f t="array" ref="P1731">_xlfn.IFS(LEN(O1731)=8,DATE(LEFT(O1731,4),MID(O1731,5,2),RIGHT(O1731,2)),LEN(O1731)=7,DATE(LEFT(O1731,4),MID(O1731,5,1),RIGHT(O1731,2)),LEN(O1731)=6,DATE(LEFT(O1731,4),MID(O1731,5,1),RIGHT(O1731,1)))</f>
        <v>35265</v>
      </c>
      <c r="R1731">
        <v>20</v>
      </c>
      <c r="S1731" t="str">
        <f t="shared" ref="S1731:S1794" si="138">IF(AND(R1731&gt;= 6,R1731&lt;= 23),"Normal","Bad")</f>
        <v>Normal</v>
      </c>
      <c r="U1731">
        <v>2024126</v>
      </c>
      <c r="V1731" s="2" cm="1">
        <f t="array" ref="V1731">_xlfn.IFS(LEN(U1731)=8,DATE(LEFT(U1731,4),MID(U1731,5,2),RIGHT(U1731,2)),LEN(U1731)=7,DATE(LEFT(U1731,4),MID(U1731,5,1),RIGHT(U1731,2)),LEN(U1731)=6,DATE(LEFT(U1731,4),MID(U1731,5,1),RIGHT(U1731,1)))</f>
        <v>45317</v>
      </c>
      <c r="X1731" s="2">
        <v>37632</v>
      </c>
      <c r="Y1731">
        <f t="shared" ref="Y1731:Y1794" ca="1" si="139">DATEDIF(X1731,TODAY(),"Y")</f>
        <v>22</v>
      </c>
    </row>
    <row r="1732" spans="3:25" x14ac:dyDescent="0.25">
      <c r="C1732" t="s">
        <v>1798</v>
      </c>
      <c r="D1732" t="s">
        <v>5021</v>
      </c>
      <c r="F1732" t="str">
        <f t="shared" si="135"/>
        <v>Brigg Mortimer</v>
      </c>
      <c r="H1732" t="str">
        <f t="shared" si="136"/>
        <v>Brigg Mortimer</v>
      </c>
      <c r="K1732">
        <v>87</v>
      </c>
      <c r="L1732" t="str">
        <f t="shared" si="137"/>
        <v>Normal Heart Rate</v>
      </c>
      <c r="O1732">
        <v>19651010</v>
      </c>
      <c r="P1732" s="2" cm="1">
        <f t="array" ref="P1732">_xlfn.IFS(LEN(O1732)=8,DATE(LEFT(O1732,4),MID(O1732,5,2),RIGHT(O1732,2)),LEN(O1732)=7,DATE(LEFT(O1732,4),MID(O1732,5,1),RIGHT(O1732,2)),LEN(O1732)=6,DATE(LEFT(O1732,4),MID(O1732,5,1),RIGHT(O1732,1)))</f>
        <v>24025</v>
      </c>
      <c r="R1732">
        <v>15</v>
      </c>
      <c r="S1732" t="str">
        <f t="shared" si="138"/>
        <v>Normal</v>
      </c>
      <c r="U1732">
        <v>202446</v>
      </c>
      <c r="V1732" s="2" cm="1">
        <f t="array" ref="V1732">_xlfn.IFS(LEN(U1732)=8,DATE(LEFT(U1732,4),MID(U1732,5,2),RIGHT(U1732,2)),LEN(U1732)=7,DATE(LEFT(U1732,4),MID(U1732,5,1),RIGHT(U1732,2)),LEN(U1732)=6,DATE(LEFT(U1732,4),MID(U1732,5,1),RIGHT(U1732,1)))</f>
        <v>45388</v>
      </c>
      <c r="X1732" s="2">
        <v>36151</v>
      </c>
      <c r="Y1732">
        <f t="shared" ca="1" si="139"/>
        <v>26</v>
      </c>
    </row>
    <row r="1733" spans="3:25" x14ac:dyDescent="0.25">
      <c r="C1733" t="s">
        <v>5023</v>
      </c>
      <c r="D1733" t="s">
        <v>5024</v>
      </c>
      <c r="F1733" t="str">
        <f t="shared" si="135"/>
        <v>Wye Elcum</v>
      </c>
      <c r="H1733" t="str">
        <f t="shared" si="136"/>
        <v>Wye Elcum</v>
      </c>
      <c r="K1733">
        <v>75</v>
      </c>
      <c r="L1733" t="str">
        <f t="shared" si="137"/>
        <v>Normal Heart Rate</v>
      </c>
      <c r="O1733">
        <v>2003111</v>
      </c>
      <c r="P1733" s="2" cm="1">
        <f t="array" ref="P1733">_xlfn.IFS(LEN(O1733)=8,DATE(LEFT(O1733,4),MID(O1733,5,2),RIGHT(O1733,2)),LEN(O1733)=7,DATE(LEFT(O1733,4),MID(O1733,5,1),RIGHT(O1733,2)),LEN(O1733)=6,DATE(LEFT(O1733,4),MID(O1733,5,1),RIGHT(O1733,1)))</f>
        <v>37632</v>
      </c>
      <c r="R1733">
        <v>19</v>
      </c>
      <c r="S1733" t="str">
        <f t="shared" si="138"/>
        <v>Normal</v>
      </c>
      <c r="U1733">
        <v>2024529</v>
      </c>
      <c r="V1733" s="2" cm="1">
        <f t="array" ref="V1733">_xlfn.IFS(LEN(U1733)=8,DATE(LEFT(U1733,4),MID(U1733,5,2),RIGHT(U1733,2)),LEN(U1733)=7,DATE(LEFT(U1733,4),MID(U1733,5,1),RIGHT(U1733,2)),LEN(U1733)=6,DATE(LEFT(U1733,4),MID(U1733,5,1),RIGHT(U1733,1)))</f>
        <v>45441</v>
      </c>
      <c r="X1733" s="2">
        <v>38113</v>
      </c>
      <c r="Y1733">
        <f t="shared" ca="1" si="139"/>
        <v>20</v>
      </c>
    </row>
    <row r="1734" spans="3:25" x14ac:dyDescent="0.25">
      <c r="C1734" t="s">
        <v>5026</v>
      </c>
      <c r="D1734" t="s">
        <v>5027</v>
      </c>
      <c r="F1734" t="str">
        <f t="shared" si="135"/>
        <v>Carley Laidlow</v>
      </c>
      <c r="H1734" t="str">
        <f t="shared" si="136"/>
        <v>Carley Laidlow</v>
      </c>
      <c r="K1734">
        <v>110</v>
      </c>
      <c r="L1734" t="str">
        <f t="shared" si="137"/>
        <v>High Heart Rate</v>
      </c>
      <c r="O1734">
        <v>19981222</v>
      </c>
      <c r="P1734" s="2" cm="1">
        <f t="array" ref="P1734">_xlfn.IFS(LEN(O1734)=8,DATE(LEFT(O1734,4),MID(O1734,5,2),RIGHT(O1734,2)),LEN(O1734)=7,DATE(LEFT(O1734,4),MID(O1734,5,1),RIGHT(O1734,2)),LEN(O1734)=6,DATE(LEFT(O1734,4),MID(O1734,5,1),RIGHT(O1734,1)))</f>
        <v>36151</v>
      </c>
      <c r="R1734">
        <v>14</v>
      </c>
      <c r="S1734" t="str">
        <f t="shared" si="138"/>
        <v>Normal</v>
      </c>
      <c r="U1734">
        <v>2024313</v>
      </c>
      <c r="V1734" s="2" cm="1">
        <f t="array" ref="V1734">_xlfn.IFS(LEN(U1734)=8,DATE(LEFT(U1734,4),MID(U1734,5,2),RIGHT(U1734,2)),LEN(U1734)=7,DATE(LEFT(U1734,4),MID(U1734,5,1),RIGHT(U1734,2)),LEN(U1734)=6,DATE(LEFT(U1734,4),MID(U1734,5,1),RIGHT(U1734,1)))</f>
        <v>45364</v>
      </c>
      <c r="X1734" s="2">
        <v>34411</v>
      </c>
      <c r="Y1734">
        <f t="shared" ca="1" si="139"/>
        <v>31</v>
      </c>
    </row>
    <row r="1735" spans="3:25" x14ac:dyDescent="0.25">
      <c r="C1735" t="s">
        <v>5029</v>
      </c>
      <c r="D1735" t="s">
        <v>5030</v>
      </c>
      <c r="F1735" t="str">
        <f t="shared" si="135"/>
        <v>Lawry Hutcheons</v>
      </c>
      <c r="H1735" t="str">
        <f t="shared" si="136"/>
        <v>Lawry Hutcheons</v>
      </c>
      <c r="K1735">
        <v>109</v>
      </c>
      <c r="L1735" t="str">
        <f t="shared" si="137"/>
        <v>High Heart Rate</v>
      </c>
      <c r="O1735">
        <v>200456</v>
      </c>
      <c r="P1735" s="2" cm="1">
        <f t="array" ref="P1735">_xlfn.IFS(LEN(O1735)=8,DATE(LEFT(O1735,4),MID(O1735,5,2),RIGHT(O1735,2)),LEN(O1735)=7,DATE(LEFT(O1735,4),MID(O1735,5,1),RIGHT(O1735,2)),LEN(O1735)=6,DATE(LEFT(O1735,4),MID(O1735,5,1),RIGHT(O1735,1)))</f>
        <v>38113</v>
      </c>
      <c r="R1735">
        <v>18</v>
      </c>
      <c r="S1735" t="str">
        <f t="shared" si="138"/>
        <v>Normal</v>
      </c>
      <c r="U1735">
        <v>2024619</v>
      </c>
      <c r="V1735" s="2" cm="1">
        <f t="array" ref="V1735">_xlfn.IFS(LEN(U1735)=8,DATE(LEFT(U1735,4),MID(U1735,5,2),RIGHT(U1735,2)),LEN(U1735)=7,DATE(LEFT(U1735,4),MID(U1735,5,1),RIGHT(U1735,2)),LEN(U1735)=6,DATE(LEFT(U1735,4),MID(U1735,5,1),RIGHT(U1735,1)))</f>
        <v>45462</v>
      </c>
      <c r="X1735" s="2">
        <v>37195</v>
      </c>
      <c r="Y1735">
        <f t="shared" ca="1" si="139"/>
        <v>23</v>
      </c>
    </row>
    <row r="1736" spans="3:25" x14ac:dyDescent="0.25">
      <c r="C1736" t="s">
        <v>2734</v>
      </c>
      <c r="D1736" t="s">
        <v>5032</v>
      </c>
      <c r="F1736" t="str">
        <f t="shared" si="135"/>
        <v>Karoly Kenton</v>
      </c>
      <c r="H1736" t="str">
        <f t="shared" si="136"/>
        <v>Karoly Kenton</v>
      </c>
      <c r="K1736">
        <v>99</v>
      </c>
      <c r="L1736" t="str">
        <f t="shared" si="137"/>
        <v>Normal Heart Rate</v>
      </c>
      <c r="O1736">
        <v>1994318</v>
      </c>
      <c r="P1736" s="2" cm="1">
        <f t="array" ref="P1736">_xlfn.IFS(LEN(O1736)=8,DATE(LEFT(O1736,4),MID(O1736,5,2),RIGHT(O1736,2)),LEN(O1736)=7,DATE(LEFT(O1736,4),MID(O1736,5,1),RIGHT(O1736,2)),LEN(O1736)=6,DATE(LEFT(O1736,4),MID(O1736,5,1),RIGHT(O1736,1)))</f>
        <v>34411</v>
      </c>
      <c r="R1736">
        <v>15</v>
      </c>
      <c r="S1736" t="str">
        <f t="shared" si="138"/>
        <v>Normal</v>
      </c>
      <c r="U1736">
        <v>2024331</v>
      </c>
      <c r="V1736" s="2" cm="1">
        <f t="array" ref="V1736">_xlfn.IFS(LEN(U1736)=8,DATE(LEFT(U1736,4),MID(U1736,5,2),RIGHT(U1736,2)),LEN(U1736)=7,DATE(LEFT(U1736,4),MID(U1736,5,1),RIGHT(U1736,2)),LEN(U1736)=6,DATE(LEFT(U1736,4),MID(U1736,5,1),RIGHT(U1736,1)))</f>
        <v>45382</v>
      </c>
      <c r="X1736" s="2">
        <v>23411</v>
      </c>
      <c r="Y1736">
        <f t="shared" ca="1" si="139"/>
        <v>61</v>
      </c>
    </row>
    <row r="1737" spans="3:25" x14ac:dyDescent="0.25">
      <c r="C1737" t="s">
        <v>5034</v>
      </c>
      <c r="D1737" t="s">
        <v>5035</v>
      </c>
      <c r="F1737" t="str">
        <f t="shared" si="135"/>
        <v>Alwin Djekovic</v>
      </c>
      <c r="H1737" t="str">
        <f t="shared" si="136"/>
        <v>Alwin Djekovic</v>
      </c>
      <c r="K1737">
        <v>120</v>
      </c>
      <c r="L1737" t="str">
        <f t="shared" si="137"/>
        <v>High Heart Rate</v>
      </c>
      <c r="O1737">
        <v>20011031</v>
      </c>
      <c r="P1737" s="2" cm="1">
        <f t="array" ref="P1737">_xlfn.IFS(LEN(O1737)=8,DATE(LEFT(O1737,4),MID(O1737,5,2),RIGHT(O1737,2)),LEN(O1737)=7,DATE(LEFT(O1737,4),MID(O1737,5,1),RIGHT(O1737,2)),LEN(O1737)=6,DATE(LEFT(O1737,4),MID(O1737,5,1),RIGHT(O1737,1)))</f>
        <v>37195</v>
      </c>
      <c r="R1737">
        <v>15</v>
      </c>
      <c r="S1737" t="str">
        <f t="shared" si="138"/>
        <v>Normal</v>
      </c>
      <c r="U1737">
        <v>2024223</v>
      </c>
      <c r="V1737" s="2" cm="1">
        <f t="array" ref="V1737">_xlfn.IFS(LEN(U1737)=8,DATE(LEFT(U1737,4),MID(U1737,5,2),RIGHT(U1737,2)),LEN(U1737)=7,DATE(LEFT(U1737,4),MID(U1737,5,1),RIGHT(U1737,2)),LEN(U1737)=6,DATE(LEFT(U1737,4),MID(U1737,5,1),RIGHT(U1737,1)))</f>
        <v>45345</v>
      </c>
      <c r="X1737" s="2">
        <v>34000</v>
      </c>
      <c r="Y1737">
        <f t="shared" ca="1" si="139"/>
        <v>32</v>
      </c>
    </row>
    <row r="1738" spans="3:25" x14ac:dyDescent="0.25">
      <c r="C1738" t="s">
        <v>5003</v>
      </c>
      <c r="D1738" t="s">
        <v>3866</v>
      </c>
      <c r="F1738" t="str">
        <f t="shared" si="135"/>
        <v>Durante Cherrett</v>
      </c>
      <c r="H1738" t="str">
        <f t="shared" si="136"/>
        <v>Durante Cherrett</v>
      </c>
      <c r="K1738">
        <v>93</v>
      </c>
      <c r="L1738" t="str">
        <f t="shared" si="137"/>
        <v>Normal Heart Rate</v>
      </c>
      <c r="O1738">
        <v>196424</v>
      </c>
      <c r="P1738" s="2" cm="1">
        <f t="array" ref="P1738">_xlfn.IFS(LEN(O1738)=8,DATE(LEFT(O1738,4),MID(O1738,5,2),RIGHT(O1738,2)),LEN(O1738)=7,DATE(LEFT(O1738,4),MID(O1738,5,1),RIGHT(O1738,2)),LEN(O1738)=6,DATE(LEFT(O1738,4),MID(O1738,5,1),RIGHT(O1738,1)))</f>
        <v>23411</v>
      </c>
      <c r="R1738">
        <v>21</v>
      </c>
      <c r="S1738" t="str">
        <f t="shared" si="138"/>
        <v>Normal</v>
      </c>
      <c r="U1738">
        <v>2024422</v>
      </c>
      <c r="V1738" s="2" cm="1">
        <f t="array" ref="V1738">_xlfn.IFS(LEN(U1738)=8,DATE(LEFT(U1738,4),MID(U1738,5,2),RIGHT(U1738,2)),LEN(U1738)=7,DATE(LEFT(U1738,4),MID(U1738,5,1),RIGHT(U1738,2)),LEN(U1738)=6,DATE(LEFT(U1738,4),MID(U1738,5,1),RIGHT(U1738,1)))</f>
        <v>45404</v>
      </c>
      <c r="X1738" s="2">
        <v>22914</v>
      </c>
      <c r="Y1738">
        <f t="shared" ca="1" si="139"/>
        <v>62</v>
      </c>
    </row>
    <row r="1739" spans="3:25" x14ac:dyDescent="0.25">
      <c r="C1739" t="s">
        <v>5038</v>
      </c>
      <c r="D1739" t="s">
        <v>5039</v>
      </c>
      <c r="F1739" t="str">
        <f t="shared" si="135"/>
        <v>Towney Santore</v>
      </c>
      <c r="H1739" t="str">
        <f t="shared" si="136"/>
        <v>Towney Santore</v>
      </c>
      <c r="K1739">
        <v>96</v>
      </c>
      <c r="L1739" t="str">
        <f t="shared" si="137"/>
        <v>Normal Heart Rate</v>
      </c>
      <c r="O1739">
        <v>1993131</v>
      </c>
      <c r="P1739" s="2" cm="1">
        <f t="array" ref="P1739">_xlfn.IFS(LEN(O1739)=8,DATE(LEFT(O1739,4),MID(O1739,5,2),RIGHT(O1739,2)),LEN(O1739)=7,DATE(LEFT(O1739,4),MID(O1739,5,1),RIGHT(O1739,2)),LEN(O1739)=6,DATE(LEFT(O1739,4),MID(O1739,5,1),RIGHT(O1739,1)))</f>
        <v>34000</v>
      </c>
      <c r="R1739">
        <v>15</v>
      </c>
      <c r="S1739" t="str">
        <f t="shared" si="138"/>
        <v>Normal</v>
      </c>
      <c r="U1739">
        <v>2024124</v>
      </c>
      <c r="V1739" s="2" cm="1">
        <f t="array" ref="V1739">_xlfn.IFS(LEN(U1739)=8,DATE(LEFT(U1739,4),MID(U1739,5,2),RIGHT(U1739,2)),LEN(U1739)=7,DATE(LEFT(U1739,4),MID(U1739,5,1),RIGHT(U1739,2)),LEN(U1739)=6,DATE(LEFT(U1739,4),MID(U1739,5,1),RIGHT(U1739,1)))</f>
        <v>45315</v>
      </c>
      <c r="X1739" s="2">
        <v>31530</v>
      </c>
      <c r="Y1739">
        <f t="shared" ca="1" si="139"/>
        <v>38</v>
      </c>
    </row>
    <row r="1740" spans="3:25" x14ac:dyDescent="0.25">
      <c r="C1740" t="s">
        <v>5041</v>
      </c>
      <c r="D1740" t="s">
        <v>5042</v>
      </c>
      <c r="F1740" t="str">
        <f t="shared" si="135"/>
        <v>Elsie Hedgeman</v>
      </c>
      <c r="H1740" t="str">
        <f t="shared" si="136"/>
        <v>Elsie Hedgeman</v>
      </c>
      <c r="K1740">
        <v>75</v>
      </c>
      <c r="L1740" t="str">
        <f t="shared" si="137"/>
        <v>Normal Heart Rate</v>
      </c>
      <c r="O1740">
        <v>1962925</v>
      </c>
      <c r="P1740" s="2" cm="1">
        <f t="array" ref="P1740">_xlfn.IFS(LEN(O1740)=8,DATE(LEFT(O1740,4),MID(O1740,5,2),RIGHT(O1740,2)),LEN(O1740)=7,DATE(LEFT(O1740,4),MID(O1740,5,1),RIGHT(O1740,2)),LEN(O1740)=6,DATE(LEFT(O1740,4),MID(O1740,5,1),RIGHT(O1740,1)))</f>
        <v>22914</v>
      </c>
      <c r="R1740">
        <v>12</v>
      </c>
      <c r="S1740" t="str">
        <f t="shared" si="138"/>
        <v>Normal</v>
      </c>
      <c r="U1740">
        <v>202459</v>
      </c>
      <c r="V1740" s="2" cm="1">
        <f t="array" ref="V1740">_xlfn.IFS(LEN(U1740)=8,DATE(LEFT(U1740,4),MID(U1740,5,2),RIGHT(U1740,2)),LEN(U1740)=7,DATE(LEFT(U1740,4),MID(U1740,5,1),RIGHT(U1740,2)),LEN(U1740)=6,DATE(LEFT(U1740,4),MID(U1740,5,1),RIGHT(U1740,1)))</f>
        <v>45421</v>
      </c>
      <c r="X1740" s="2">
        <v>36673</v>
      </c>
      <c r="Y1740">
        <f t="shared" ca="1" si="139"/>
        <v>24</v>
      </c>
    </row>
    <row r="1741" spans="3:25" x14ac:dyDescent="0.25">
      <c r="C1741" t="s">
        <v>5044</v>
      </c>
      <c r="D1741" t="s">
        <v>5045</v>
      </c>
      <c r="F1741" t="str">
        <f t="shared" si="135"/>
        <v>Giles Sloane</v>
      </c>
      <c r="H1741" t="str">
        <f t="shared" si="136"/>
        <v>Giles Sloane</v>
      </c>
      <c r="K1741">
        <v>89</v>
      </c>
      <c r="L1741" t="str">
        <f t="shared" si="137"/>
        <v>Normal Heart Rate</v>
      </c>
      <c r="O1741">
        <v>1986428</v>
      </c>
      <c r="P1741" s="2" cm="1">
        <f t="array" ref="P1741">_xlfn.IFS(LEN(O1741)=8,DATE(LEFT(O1741,4),MID(O1741,5,2),RIGHT(O1741,2)),LEN(O1741)=7,DATE(LEFT(O1741,4),MID(O1741,5,1),RIGHT(O1741,2)),LEN(O1741)=6,DATE(LEFT(O1741,4),MID(O1741,5,1),RIGHT(O1741,1)))</f>
        <v>31530</v>
      </c>
      <c r="R1741">
        <v>12</v>
      </c>
      <c r="S1741" t="str">
        <f t="shared" si="138"/>
        <v>Normal</v>
      </c>
      <c r="U1741">
        <v>2024217</v>
      </c>
      <c r="V1741" s="2" cm="1">
        <f t="array" ref="V1741">_xlfn.IFS(LEN(U1741)=8,DATE(LEFT(U1741,4),MID(U1741,5,2),RIGHT(U1741,2)),LEN(U1741)=7,DATE(LEFT(U1741,4),MID(U1741,5,1),RIGHT(U1741,2)),LEN(U1741)=6,DATE(LEFT(U1741,4),MID(U1741,5,1),RIGHT(U1741,1)))</f>
        <v>45339</v>
      </c>
      <c r="X1741" s="2">
        <v>31613</v>
      </c>
      <c r="Y1741">
        <f t="shared" ca="1" si="139"/>
        <v>38</v>
      </c>
    </row>
    <row r="1742" spans="3:25" x14ac:dyDescent="0.25">
      <c r="C1742" t="s">
        <v>5047</v>
      </c>
      <c r="D1742" t="s">
        <v>5048</v>
      </c>
      <c r="F1742" t="str">
        <f t="shared" si="135"/>
        <v>Oneida Norwich</v>
      </c>
      <c r="H1742" t="str">
        <f t="shared" si="136"/>
        <v>Oneida Norwich</v>
      </c>
      <c r="K1742">
        <v>110</v>
      </c>
      <c r="L1742" t="str">
        <f t="shared" si="137"/>
        <v>High Heart Rate</v>
      </c>
      <c r="O1742">
        <v>2000527</v>
      </c>
      <c r="P1742" s="2" cm="1">
        <f t="array" ref="P1742">_xlfn.IFS(LEN(O1742)=8,DATE(LEFT(O1742,4),MID(O1742,5,2),RIGHT(O1742,2)),LEN(O1742)=7,DATE(LEFT(O1742,4),MID(O1742,5,1),RIGHT(O1742,2)),LEN(O1742)=6,DATE(LEFT(O1742,4),MID(O1742,5,1),RIGHT(O1742,1)))</f>
        <v>36673</v>
      </c>
      <c r="R1742">
        <v>18</v>
      </c>
      <c r="S1742" t="str">
        <f t="shared" si="138"/>
        <v>Normal</v>
      </c>
      <c r="U1742">
        <v>2024315</v>
      </c>
      <c r="V1742" s="2" cm="1">
        <f t="array" ref="V1742">_xlfn.IFS(LEN(U1742)=8,DATE(LEFT(U1742,4),MID(U1742,5,2),RIGHT(U1742,2)),LEN(U1742)=7,DATE(LEFT(U1742,4),MID(U1742,5,1),RIGHT(U1742,2)),LEN(U1742)=6,DATE(LEFT(U1742,4),MID(U1742,5,1),RIGHT(U1742,1)))</f>
        <v>45366</v>
      </c>
      <c r="X1742" s="2">
        <v>34849</v>
      </c>
      <c r="Y1742">
        <f t="shared" ca="1" si="139"/>
        <v>29</v>
      </c>
    </row>
    <row r="1743" spans="3:25" x14ac:dyDescent="0.25">
      <c r="C1743" t="s">
        <v>5050</v>
      </c>
      <c r="D1743" t="s">
        <v>5051</v>
      </c>
      <c r="F1743" t="str">
        <f t="shared" si="135"/>
        <v>Delainey Wisden</v>
      </c>
      <c r="H1743" t="str">
        <f t="shared" si="136"/>
        <v>Delainey Wisden</v>
      </c>
      <c r="K1743">
        <v>66</v>
      </c>
      <c r="L1743" t="str">
        <f t="shared" si="137"/>
        <v>Normal Heart Rate</v>
      </c>
      <c r="O1743">
        <v>1986720</v>
      </c>
      <c r="P1743" s="2" cm="1">
        <f t="array" ref="P1743">_xlfn.IFS(LEN(O1743)=8,DATE(LEFT(O1743,4),MID(O1743,5,2),RIGHT(O1743,2)),LEN(O1743)=7,DATE(LEFT(O1743,4),MID(O1743,5,1),RIGHT(O1743,2)),LEN(O1743)=6,DATE(LEFT(O1743,4),MID(O1743,5,1),RIGHT(O1743,1)))</f>
        <v>31613</v>
      </c>
      <c r="R1743">
        <v>15</v>
      </c>
      <c r="S1743" t="str">
        <f t="shared" si="138"/>
        <v>Normal</v>
      </c>
      <c r="U1743">
        <v>2024421</v>
      </c>
      <c r="V1743" s="2" cm="1">
        <f t="array" ref="V1743">_xlfn.IFS(LEN(U1743)=8,DATE(LEFT(U1743,4),MID(U1743,5,2),RIGHT(U1743,2)),LEN(U1743)=7,DATE(LEFT(U1743,4),MID(U1743,5,1),RIGHT(U1743,2)),LEN(U1743)=6,DATE(LEFT(U1743,4),MID(U1743,5,1),RIGHT(U1743,1)))</f>
        <v>45403</v>
      </c>
      <c r="X1743" s="2">
        <v>34904</v>
      </c>
      <c r="Y1743">
        <f t="shared" ca="1" si="139"/>
        <v>29</v>
      </c>
    </row>
    <row r="1744" spans="3:25" x14ac:dyDescent="0.25">
      <c r="C1744" t="s">
        <v>4991</v>
      </c>
      <c r="D1744" t="s">
        <v>5053</v>
      </c>
      <c r="F1744" t="str">
        <f t="shared" si="135"/>
        <v>Nikki O'Dee</v>
      </c>
      <c r="H1744" t="str">
        <f t="shared" si="136"/>
        <v>Nikki O'Dee</v>
      </c>
      <c r="K1744">
        <v>76</v>
      </c>
      <c r="L1744" t="str">
        <f t="shared" si="137"/>
        <v>Normal Heart Rate</v>
      </c>
      <c r="O1744">
        <v>1995530</v>
      </c>
      <c r="P1744" s="2" cm="1">
        <f t="array" ref="P1744">_xlfn.IFS(LEN(O1744)=8,DATE(LEFT(O1744,4),MID(O1744,5,2),RIGHT(O1744,2)),LEN(O1744)=7,DATE(LEFT(O1744,4),MID(O1744,5,1),RIGHT(O1744,2)),LEN(O1744)=6,DATE(LEFT(O1744,4),MID(O1744,5,1),RIGHT(O1744,1)))</f>
        <v>34849</v>
      </c>
      <c r="R1744">
        <v>11</v>
      </c>
      <c r="S1744" t="str">
        <f t="shared" si="138"/>
        <v>Normal</v>
      </c>
      <c r="U1744">
        <v>2024622</v>
      </c>
      <c r="V1744" s="2" cm="1">
        <f t="array" ref="V1744">_xlfn.IFS(LEN(U1744)=8,DATE(LEFT(U1744,4),MID(U1744,5,2),RIGHT(U1744,2)),LEN(U1744)=7,DATE(LEFT(U1744,4),MID(U1744,5,1),RIGHT(U1744,2)),LEN(U1744)=6,DATE(LEFT(U1744,4),MID(U1744,5,1),RIGHT(U1744,1)))</f>
        <v>45465</v>
      </c>
      <c r="X1744" s="2">
        <v>37515</v>
      </c>
      <c r="Y1744">
        <f t="shared" ca="1" si="139"/>
        <v>22</v>
      </c>
    </row>
    <row r="1745" spans="3:25" x14ac:dyDescent="0.25">
      <c r="C1745" t="s">
        <v>5055</v>
      </c>
      <c r="D1745" t="s">
        <v>5056</v>
      </c>
      <c r="F1745" t="str">
        <f t="shared" si="135"/>
        <v>Claudine Kirckman</v>
      </c>
      <c r="H1745" t="str">
        <f t="shared" si="136"/>
        <v>Claudine Kirckman</v>
      </c>
      <c r="K1745">
        <v>93</v>
      </c>
      <c r="L1745" t="str">
        <f t="shared" si="137"/>
        <v>Normal Heart Rate</v>
      </c>
      <c r="O1745">
        <v>1995724</v>
      </c>
      <c r="P1745" s="2" cm="1">
        <f t="array" ref="P1745">_xlfn.IFS(LEN(O1745)=8,DATE(LEFT(O1745,4),MID(O1745,5,2),RIGHT(O1745,2)),LEN(O1745)=7,DATE(LEFT(O1745,4),MID(O1745,5,1),RIGHT(O1745,2)),LEN(O1745)=6,DATE(LEFT(O1745,4),MID(O1745,5,1),RIGHT(O1745,1)))</f>
        <v>34904</v>
      </c>
      <c r="R1745">
        <v>23</v>
      </c>
      <c r="S1745" t="str">
        <f t="shared" si="138"/>
        <v>Normal</v>
      </c>
      <c r="U1745">
        <v>2024124</v>
      </c>
      <c r="V1745" s="2" cm="1">
        <f t="array" ref="V1745">_xlfn.IFS(LEN(U1745)=8,DATE(LEFT(U1745,4),MID(U1745,5,2),RIGHT(U1745,2)),LEN(U1745)=7,DATE(LEFT(U1745,4),MID(U1745,5,1),RIGHT(U1745,2)),LEN(U1745)=6,DATE(LEFT(U1745,4),MID(U1745,5,1),RIGHT(U1745,1)))</f>
        <v>45315</v>
      </c>
      <c r="X1745" s="2">
        <v>24225</v>
      </c>
      <c r="Y1745">
        <f t="shared" ca="1" si="139"/>
        <v>58</v>
      </c>
    </row>
    <row r="1746" spans="3:25" x14ac:dyDescent="0.25">
      <c r="C1746" t="s">
        <v>5058</v>
      </c>
      <c r="D1746" t="s">
        <v>5059</v>
      </c>
      <c r="F1746" t="str">
        <f t="shared" si="135"/>
        <v>Daryn Tremayle</v>
      </c>
      <c r="H1746" t="str">
        <f t="shared" si="136"/>
        <v>Daryn Tremayle</v>
      </c>
      <c r="K1746">
        <v>98</v>
      </c>
      <c r="L1746" t="str">
        <f t="shared" si="137"/>
        <v>Normal Heart Rate</v>
      </c>
      <c r="O1746">
        <v>2002916</v>
      </c>
      <c r="P1746" s="2" cm="1">
        <f t="array" ref="P1746">_xlfn.IFS(LEN(O1746)=8,DATE(LEFT(O1746,4),MID(O1746,5,2),RIGHT(O1746,2)),LEN(O1746)=7,DATE(LEFT(O1746,4),MID(O1746,5,1),RIGHT(O1746,2)),LEN(O1746)=6,DATE(LEFT(O1746,4),MID(O1746,5,1),RIGHT(O1746,1)))</f>
        <v>37515</v>
      </c>
      <c r="R1746">
        <v>20</v>
      </c>
      <c r="S1746" t="str">
        <f t="shared" si="138"/>
        <v>Normal</v>
      </c>
      <c r="U1746">
        <v>2024325</v>
      </c>
      <c r="V1746" s="2" cm="1">
        <f t="array" ref="V1746">_xlfn.IFS(LEN(U1746)=8,DATE(LEFT(U1746,4),MID(U1746,5,2),RIGHT(U1746,2)),LEN(U1746)=7,DATE(LEFT(U1746,4),MID(U1746,5,1),RIGHT(U1746,2)),LEN(U1746)=6,DATE(LEFT(U1746,4),MID(U1746,5,1),RIGHT(U1746,1)))</f>
        <v>45376</v>
      </c>
      <c r="X1746" s="2">
        <v>32467</v>
      </c>
      <c r="Y1746">
        <f t="shared" ca="1" si="139"/>
        <v>36</v>
      </c>
    </row>
    <row r="1747" spans="3:25" x14ac:dyDescent="0.25">
      <c r="C1747" t="s">
        <v>5061</v>
      </c>
      <c r="D1747" t="s">
        <v>1458</v>
      </c>
      <c r="F1747" t="str">
        <f t="shared" si="135"/>
        <v>Harrison Sawyer</v>
      </c>
      <c r="H1747" t="str">
        <f t="shared" si="136"/>
        <v>Harrison Sawyer</v>
      </c>
      <c r="K1747">
        <v>120</v>
      </c>
      <c r="L1747" t="str">
        <f t="shared" si="137"/>
        <v>High Heart Rate</v>
      </c>
      <c r="O1747">
        <v>1966428</v>
      </c>
      <c r="P1747" s="2" cm="1">
        <f t="array" ref="P1747">_xlfn.IFS(LEN(O1747)=8,DATE(LEFT(O1747,4),MID(O1747,5,2),RIGHT(O1747,2)),LEN(O1747)=7,DATE(LEFT(O1747,4),MID(O1747,5,1),RIGHT(O1747,2)),LEN(O1747)=6,DATE(LEFT(O1747,4),MID(O1747,5,1),RIGHT(O1747,1)))</f>
        <v>24225</v>
      </c>
      <c r="R1747">
        <v>19</v>
      </c>
      <c r="S1747" t="str">
        <f t="shared" si="138"/>
        <v>Normal</v>
      </c>
      <c r="U1747">
        <v>2024228</v>
      </c>
      <c r="V1747" s="2" cm="1">
        <f t="array" ref="V1747">_xlfn.IFS(LEN(U1747)=8,DATE(LEFT(U1747,4),MID(U1747,5,2),RIGHT(U1747,2)),LEN(U1747)=7,DATE(LEFT(U1747,4),MID(U1747,5,1),RIGHT(U1747,2)),LEN(U1747)=6,DATE(LEFT(U1747,4),MID(U1747,5,1),RIGHT(U1747,1)))</f>
        <v>45350</v>
      </c>
      <c r="X1747" s="2">
        <v>35126</v>
      </c>
      <c r="Y1747">
        <f t="shared" ca="1" si="139"/>
        <v>29</v>
      </c>
    </row>
    <row r="1748" spans="3:25" x14ac:dyDescent="0.25">
      <c r="C1748" t="s">
        <v>520</v>
      </c>
      <c r="D1748" t="s">
        <v>5063</v>
      </c>
      <c r="F1748" t="str">
        <f t="shared" si="135"/>
        <v>Stesha Summons</v>
      </c>
      <c r="H1748" t="str">
        <f t="shared" si="136"/>
        <v>Stesha Summons</v>
      </c>
      <c r="K1748">
        <v>100</v>
      </c>
      <c r="L1748" t="str">
        <f t="shared" si="137"/>
        <v>High Heart Rate</v>
      </c>
      <c r="O1748">
        <v>19881120</v>
      </c>
      <c r="P1748" s="2" cm="1">
        <f t="array" ref="P1748">_xlfn.IFS(LEN(O1748)=8,DATE(LEFT(O1748,4),MID(O1748,5,2),RIGHT(O1748,2)),LEN(O1748)=7,DATE(LEFT(O1748,4),MID(O1748,5,1),RIGHT(O1748,2)),LEN(O1748)=6,DATE(LEFT(O1748,4),MID(O1748,5,1),RIGHT(O1748,1)))</f>
        <v>32467</v>
      </c>
      <c r="R1748">
        <v>12</v>
      </c>
      <c r="S1748" t="str">
        <f t="shared" si="138"/>
        <v>Normal</v>
      </c>
      <c r="U1748">
        <v>2024115</v>
      </c>
      <c r="V1748" s="2" cm="1">
        <f t="array" ref="V1748">_xlfn.IFS(LEN(U1748)=8,DATE(LEFT(U1748,4),MID(U1748,5,2),RIGHT(U1748,2)),LEN(U1748)=7,DATE(LEFT(U1748,4),MID(U1748,5,1),RIGHT(U1748,2)),LEN(U1748)=6,DATE(LEFT(U1748,4),MID(U1748,5,1),RIGHT(U1748,1)))</f>
        <v>45306</v>
      </c>
      <c r="X1748" s="2">
        <v>36994</v>
      </c>
      <c r="Y1748">
        <f t="shared" ca="1" si="139"/>
        <v>23</v>
      </c>
    </row>
    <row r="1749" spans="3:25" x14ac:dyDescent="0.25">
      <c r="C1749" t="s">
        <v>3580</v>
      </c>
      <c r="D1749" t="s">
        <v>5065</v>
      </c>
      <c r="F1749" t="str">
        <f t="shared" si="135"/>
        <v>Sandy Peegrem</v>
      </c>
      <c r="H1749" t="str">
        <f t="shared" si="136"/>
        <v>Sandy Peegrem</v>
      </c>
      <c r="K1749">
        <v>110</v>
      </c>
      <c r="L1749" t="str">
        <f t="shared" si="137"/>
        <v>High Heart Rate</v>
      </c>
      <c r="O1749">
        <v>199632</v>
      </c>
      <c r="P1749" s="2" cm="1">
        <f t="array" ref="P1749">_xlfn.IFS(LEN(O1749)=8,DATE(LEFT(O1749,4),MID(O1749,5,2),RIGHT(O1749,2)),LEN(O1749)=7,DATE(LEFT(O1749,4),MID(O1749,5,1),RIGHT(O1749,2)),LEN(O1749)=6,DATE(LEFT(O1749,4),MID(O1749,5,1),RIGHT(O1749,1)))</f>
        <v>35126</v>
      </c>
      <c r="R1749">
        <v>20</v>
      </c>
      <c r="S1749" t="str">
        <f t="shared" si="138"/>
        <v>Normal</v>
      </c>
      <c r="U1749">
        <v>2024520</v>
      </c>
      <c r="V1749" s="2" cm="1">
        <f t="array" ref="V1749">_xlfn.IFS(LEN(U1749)=8,DATE(LEFT(U1749,4),MID(U1749,5,2),RIGHT(U1749,2)),LEN(U1749)=7,DATE(LEFT(U1749,4),MID(U1749,5,1),RIGHT(U1749,2)),LEN(U1749)=6,DATE(LEFT(U1749,4),MID(U1749,5,1),RIGHT(U1749,1)))</f>
        <v>45432</v>
      </c>
      <c r="X1749" s="2">
        <v>35380</v>
      </c>
      <c r="Y1749">
        <f t="shared" ca="1" si="139"/>
        <v>28</v>
      </c>
    </row>
    <row r="1750" spans="3:25" x14ac:dyDescent="0.25">
      <c r="C1750" t="s">
        <v>5067</v>
      </c>
      <c r="D1750" t="s">
        <v>5068</v>
      </c>
      <c r="F1750" t="str">
        <f t="shared" si="135"/>
        <v>Nicol McGlew</v>
      </c>
      <c r="H1750" t="str">
        <f t="shared" si="136"/>
        <v>Nicol McGlew</v>
      </c>
      <c r="K1750">
        <v>98</v>
      </c>
      <c r="L1750" t="str">
        <f t="shared" si="137"/>
        <v>Normal Heart Rate</v>
      </c>
      <c r="O1750">
        <v>2001413</v>
      </c>
      <c r="P1750" s="2" cm="1">
        <f t="array" ref="P1750">_xlfn.IFS(LEN(O1750)=8,DATE(LEFT(O1750,4),MID(O1750,5,2),RIGHT(O1750,2)),LEN(O1750)=7,DATE(LEFT(O1750,4),MID(O1750,5,1),RIGHT(O1750,2)),LEN(O1750)=6,DATE(LEFT(O1750,4),MID(O1750,5,1),RIGHT(O1750,1)))</f>
        <v>36994</v>
      </c>
      <c r="R1750">
        <v>14</v>
      </c>
      <c r="S1750" t="str">
        <f t="shared" si="138"/>
        <v>Normal</v>
      </c>
      <c r="U1750">
        <v>2024525</v>
      </c>
      <c r="V1750" s="2" cm="1">
        <f t="array" ref="V1750">_xlfn.IFS(LEN(U1750)=8,DATE(LEFT(U1750,4),MID(U1750,5,2),RIGHT(U1750,2)),LEN(U1750)=7,DATE(LEFT(U1750,4),MID(U1750,5,1),RIGHT(U1750,2)),LEN(U1750)=6,DATE(LEFT(U1750,4),MID(U1750,5,1),RIGHT(U1750,1)))</f>
        <v>45437</v>
      </c>
      <c r="X1750" s="2">
        <v>33051</v>
      </c>
      <c r="Y1750">
        <f t="shared" ca="1" si="139"/>
        <v>34</v>
      </c>
    </row>
    <row r="1751" spans="3:25" x14ac:dyDescent="0.25">
      <c r="C1751" t="s">
        <v>720</v>
      </c>
      <c r="D1751" t="s">
        <v>5070</v>
      </c>
      <c r="F1751" t="str">
        <f t="shared" si="135"/>
        <v>Bronson Realy</v>
      </c>
      <c r="H1751" t="str">
        <f t="shared" si="136"/>
        <v>Bronson Realy</v>
      </c>
      <c r="K1751">
        <v>100</v>
      </c>
      <c r="L1751" t="str">
        <f t="shared" si="137"/>
        <v>High Heart Rate</v>
      </c>
      <c r="O1751">
        <v>19961111</v>
      </c>
      <c r="P1751" s="2" cm="1">
        <f t="array" ref="P1751">_xlfn.IFS(LEN(O1751)=8,DATE(LEFT(O1751,4),MID(O1751,5,2),RIGHT(O1751,2)),LEN(O1751)=7,DATE(LEFT(O1751,4),MID(O1751,5,1),RIGHT(O1751,2)),LEN(O1751)=6,DATE(LEFT(O1751,4),MID(O1751,5,1),RIGHT(O1751,1)))</f>
        <v>35380</v>
      </c>
      <c r="R1751">
        <v>15</v>
      </c>
      <c r="S1751" t="str">
        <f t="shared" si="138"/>
        <v>Normal</v>
      </c>
      <c r="U1751">
        <v>202451</v>
      </c>
      <c r="V1751" s="2" cm="1">
        <f t="array" ref="V1751">_xlfn.IFS(LEN(U1751)=8,DATE(LEFT(U1751,4),MID(U1751,5,2),RIGHT(U1751,2)),LEN(U1751)=7,DATE(LEFT(U1751,4),MID(U1751,5,1),RIGHT(U1751,2)),LEN(U1751)=6,DATE(LEFT(U1751,4),MID(U1751,5,1),RIGHT(U1751,1)))</f>
        <v>45413</v>
      </c>
      <c r="X1751" s="2">
        <v>38376</v>
      </c>
      <c r="Y1751">
        <f t="shared" ca="1" si="139"/>
        <v>20</v>
      </c>
    </row>
    <row r="1752" spans="3:25" x14ac:dyDescent="0.25">
      <c r="C1752" t="s">
        <v>5072</v>
      </c>
      <c r="D1752" t="s">
        <v>5073</v>
      </c>
      <c r="F1752" t="str">
        <f t="shared" si="135"/>
        <v>Arielle Shenton</v>
      </c>
      <c r="H1752" t="str">
        <f t="shared" si="136"/>
        <v>Arielle Shenton</v>
      </c>
      <c r="K1752">
        <v>90</v>
      </c>
      <c r="L1752" t="str">
        <f t="shared" si="137"/>
        <v>Normal Heart Rate</v>
      </c>
      <c r="O1752">
        <v>1990627</v>
      </c>
      <c r="P1752" s="2" cm="1">
        <f t="array" ref="P1752">_xlfn.IFS(LEN(O1752)=8,DATE(LEFT(O1752,4),MID(O1752,5,2),RIGHT(O1752,2)),LEN(O1752)=7,DATE(LEFT(O1752,4),MID(O1752,5,1),RIGHT(O1752,2)),LEN(O1752)=6,DATE(LEFT(O1752,4),MID(O1752,5,1),RIGHT(O1752,1)))</f>
        <v>33051</v>
      </c>
      <c r="R1752">
        <v>11</v>
      </c>
      <c r="S1752" t="str">
        <f t="shared" si="138"/>
        <v>Normal</v>
      </c>
      <c r="U1752">
        <v>2024320</v>
      </c>
      <c r="V1752" s="2" cm="1">
        <f t="array" ref="V1752">_xlfn.IFS(LEN(U1752)=8,DATE(LEFT(U1752,4),MID(U1752,5,2),RIGHT(U1752,2)),LEN(U1752)=7,DATE(LEFT(U1752,4),MID(U1752,5,1),RIGHT(U1752,2)),LEN(U1752)=6,DATE(LEFT(U1752,4),MID(U1752,5,1),RIGHT(U1752,1)))</f>
        <v>45371</v>
      </c>
      <c r="X1752" s="2">
        <v>34724</v>
      </c>
      <c r="Y1752">
        <f t="shared" ca="1" si="139"/>
        <v>30</v>
      </c>
    </row>
    <row r="1753" spans="3:25" x14ac:dyDescent="0.25">
      <c r="C1753" t="s">
        <v>5075</v>
      </c>
      <c r="D1753" t="s">
        <v>5076</v>
      </c>
      <c r="F1753" t="str">
        <f t="shared" si="135"/>
        <v>Delila Colvill</v>
      </c>
      <c r="H1753" t="str">
        <f t="shared" si="136"/>
        <v>Delila Colvill</v>
      </c>
      <c r="K1753">
        <v>68</v>
      </c>
      <c r="L1753" t="str">
        <f t="shared" si="137"/>
        <v>Normal Heart Rate</v>
      </c>
      <c r="O1753">
        <v>2005124</v>
      </c>
      <c r="P1753" s="2" cm="1">
        <f t="array" ref="P1753">_xlfn.IFS(LEN(O1753)=8,DATE(LEFT(O1753,4),MID(O1753,5,2),RIGHT(O1753,2)),LEN(O1753)=7,DATE(LEFT(O1753,4),MID(O1753,5,1),RIGHT(O1753,2)),LEN(O1753)=6,DATE(LEFT(O1753,4),MID(O1753,5,1),RIGHT(O1753,1)))</f>
        <v>38376</v>
      </c>
      <c r="R1753">
        <v>15</v>
      </c>
      <c r="S1753" t="str">
        <f t="shared" si="138"/>
        <v>Normal</v>
      </c>
      <c r="U1753">
        <v>202461</v>
      </c>
      <c r="V1753" s="2" cm="1">
        <f t="array" ref="V1753">_xlfn.IFS(LEN(U1753)=8,DATE(LEFT(U1753,4),MID(U1753,5,2),RIGHT(U1753,2)),LEN(U1753)=7,DATE(LEFT(U1753,4),MID(U1753,5,1),RIGHT(U1753,2)),LEN(U1753)=6,DATE(LEFT(U1753,4),MID(U1753,5,1),RIGHT(U1753,1)))</f>
        <v>45444</v>
      </c>
      <c r="X1753" s="2">
        <v>35300</v>
      </c>
      <c r="Y1753">
        <f t="shared" ca="1" si="139"/>
        <v>28</v>
      </c>
    </row>
    <row r="1754" spans="3:25" x14ac:dyDescent="0.25">
      <c r="C1754" t="s">
        <v>5078</v>
      </c>
      <c r="D1754" t="s">
        <v>5079</v>
      </c>
      <c r="F1754" t="str">
        <f t="shared" si="135"/>
        <v>Clark Rosengren</v>
      </c>
      <c r="H1754" t="str">
        <f t="shared" si="136"/>
        <v>Clark Rosengren</v>
      </c>
      <c r="K1754">
        <v>79</v>
      </c>
      <c r="L1754" t="str">
        <f t="shared" si="137"/>
        <v>Normal Heart Rate</v>
      </c>
      <c r="O1754">
        <v>1995125</v>
      </c>
      <c r="P1754" s="2" cm="1">
        <f t="array" ref="P1754">_xlfn.IFS(LEN(O1754)=8,DATE(LEFT(O1754,4),MID(O1754,5,2),RIGHT(O1754,2)),LEN(O1754)=7,DATE(LEFT(O1754,4),MID(O1754,5,1),RIGHT(O1754,2)),LEN(O1754)=6,DATE(LEFT(O1754,4),MID(O1754,5,1),RIGHT(O1754,1)))</f>
        <v>34724</v>
      </c>
      <c r="R1754">
        <v>10</v>
      </c>
      <c r="S1754" t="str">
        <f t="shared" si="138"/>
        <v>Normal</v>
      </c>
      <c r="U1754">
        <v>2024123</v>
      </c>
      <c r="V1754" s="2" cm="1">
        <f t="array" ref="V1754">_xlfn.IFS(LEN(U1754)=8,DATE(LEFT(U1754,4),MID(U1754,5,2),RIGHT(U1754,2)),LEN(U1754)=7,DATE(LEFT(U1754,4),MID(U1754,5,1),RIGHT(U1754,2)),LEN(U1754)=6,DATE(LEFT(U1754,4),MID(U1754,5,1),RIGHT(U1754,1)))</f>
        <v>45314</v>
      </c>
      <c r="X1754" s="2">
        <v>37017</v>
      </c>
      <c r="Y1754">
        <f t="shared" ca="1" si="139"/>
        <v>23</v>
      </c>
    </row>
    <row r="1755" spans="3:25" x14ac:dyDescent="0.25">
      <c r="C1755" t="s">
        <v>5081</v>
      </c>
      <c r="D1755" t="s">
        <v>5082</v>
      </c>
      <c r="F1755" t="str">
        <f t="shared" si="135"/>
        <v>Luca Brayne</v>
      </c>
      <c r="H1755" t="str">
        <f t="shared" si="136"/>
        <v>Luca Brayne</v>
      </c>
      <c r="K1755">
        <v>86</v>
      </c>
      <c r="L1755" t="str">
        <f t="shared" si="137"/>
        <v>Normal Heart Rate</v>
      </c>
      <c r="O1755">
        <v>1996823</v>
      </c>
      <c r="P1755" s="2" cm="1">
        <f t="array" ref="P1755">_xlfn.IFS(LEN(O1755)=8,DATE(LEFT(O1755,4),MID(O1755,5,2),RIGHT(O1755,2)),LEN(O1755)=7,DATE(LEFT(O1755,4),MID(O1755,5,1),RIGHT(O1755,2)),LEN(O1755)=6,DATE(LEFT(O1755,4),MID(O1755,5,1),RIGHT(O1755,1)))</f>
        <v>35300</v>
      </c>
      <c r="R1755">
        <v>12</v>
      </c>
      <c r="S1755" t="str">
        <f t="shared" si="138"/>
        <v>Normal</v>
      </c>
      <c r="U1755">
        <v>2024429</v>
      </c>
      <c r="V1755" s="2" cm="1">
        <f t="array" ref="V1755">_xlfn.IFS(LEN(U1755)=8,DATE(LEFT(U1755,4),MID(U1755,5,2),RIGHT(U1755,2)),LEN(U1755)=7,DATE(LEFT(U1755,4),MID(U1755,5,1),RIGHT(U1755,2)),LEN(U1755)=6,DATE(LEFT(U1755,4),MID(U1755,5,1),RIGHT(U1755,1)))</f>
        <v>45411</v>
      </c>
      <c r="X1755" s="2">
        <v>31366</v>
      </c>
      <c r="Y1755">
        <f t="shared" ca="1" si="139"/>
        <v>39</v>
      </c>
    </row>
    <row r="1756" spans="3:25" x14ac:dyDescent="0.25">
      <c r="C1756" t="s">
        <v>2697</v>
      </c>
      <c r="D1756" t="s">
        <v>5084</v>
      </c>
      <c r="F1756" t="str">
        <f t="shared" si="135"/>
        <v>Raymund Hovel</v>
      </c>
      <c r="H1756" t="str">
        <f t="shared" si="136"/>
        <v>Raymund Hovel</v>
      </c>
      <c r="K1756">
        <v>88</v>
      </c>
      <c r="L1756" t="str">
        <f t="shared" si="137"/>
        <v>Normal Heart Rate</v>
      </c>
      <c r="O1756">
        <v>200156</v>
      </c>
      <c r="P1756" s="2" cm="1">
        <f t="array" ref="P1756">_xlfn.IFS(LEN(O1756)=8,DATE(LEFT(O1756,4),MID(O1756,5,2),RIGHT(O1756,2)),LEN(O1756)=7,DATE(LEFT(O1756,4),MID(O1756,5,1),RIGHT(O1756,2)),LEN(O1756)=6,DATE(LEFT(O1756,4),MID(O1756,5,1),RIGHT(O1756,1)))</f>
        <v>37017</v>
      </c>
      <c r="R1756">
        <v>15</v>
      </c>
      <c r="S1756" t="str">
        <f t="shared" si="138"/>
        <v>Normal</v>
      </c>
      <c r="U1756">
        <v>2024215</v>
      </c>
      <c r="V1756" s="2" cm="1">
        <f t="array" ref="V1756">_xlfn.IFS(LEN(U1756)=8,DATE(LEFT(U1756,4),MID(U1756,5,2),RIGHT(U1756,2)),LEN(U1756)=7,DATE(LEFT(U1756,4),MID(U1756,5,1),RIGHT(U1756,2)),LEN(U1756)=6,DATE(LEFT(U1756,4),MID(U1756,5,1),RIGHT(U1756,1)))</f>
        <v>45337</v>
      </c>
      <c r="X1756" s="2">
        <v>32945</v>
      </c>
      <c r="Y1756">
        <f t="shared" ca="1" si="139"/>
        <v>35</v>
      </c>
    </row>
    <row r="1757" spans="3:25" x14ac:dyDescent="0.25">
      <c r="C1757" t="s">
        <v>3477</v>
      </c>
      <c r="D1757" t="s">
        <v>5086</v>
      </c>
      <c r="F1757" t="str">
        <f t="shared" si="135"/>
        <v>Daron Lavrinov</v>
      </c>
      <c r="H1757" t="str">
        <f t="shared" si="136"/>
        <v>Daron Lavrinov</v>
      </c>
      <c r="K1757">
        <v>97</v>
      </c>
      <c r="L1757" t="str">
        <f t="shared" si="137"/>
        <v>Normal Heart Rate</v>
      </c>
      <c r="O1757">
        <v>19851115</v>
      </c>
      <c r="P1757" s="2" cm="1">
        <f t="array" ref="P1757">_xlfn.IFS(LEN(O1757)=8,DATE(LEFT(O1757,4),MID(O1757,5,2),RIGHT(O1757,2)),LEN(O1757)=7,DATE(LEFT(O1757,4),MID(O1757,5,1),RIGHT(O1757,2)),LEN(O1757)=6,DATE(LEFT(O1757,4),MID(O1757,5,1),RIGHT(O1757,1)))</f>
        <v>31366</v>
      </c>
      <c r="R1757">
        <v>16</v>
      </c>
      <c r="S1757" t="str">
        <f t="shared" si="138"/>
        <v>Normal</v>
      </c>
      <c r="U1757">
        <v>2024313</v>
      </c>
      <c r="V1757" s="2" cm="1">
        <f t="array" ref="V1757">_xlfn.IFS(LEN(U1757)=8,DATE(LEFT(U1757,4),MID(U1757,5,2),RIGHT(U1757,2)),LEN(U1757)=7,DATE(LEFT(U1757,4),MID(U1757,5,1),RIGHT(U1757,2)),LEN(U1757)=6,DATE(LEFT(U1757,4),MID(U1757,5,1),RIGHT(U1757,1)))</f>
        <v>45364</v>
      </c>
      <c r="X1757" s="2">
        <v>36491</v>
      </c>
      <c r="Y1757">
        <f t="shared" ca="1" si="139"/>
        <v>25</v>
      </c>
    </row>
    <row r="1758" spans="3:25" x14ac:dyDescent="0.25">
      <c r="C1758" t="s">
        <v>5088</v>
      </c>
      <c r="D1758" t="s">
        <v>5089</v>
      </c>
      <c r="F1758" t="str">
        <f t="shared" si="135"/>
        <v>Nettle Cristoforetti</v>
      </c>
      <c r="H1758" t="str">
        <f t="shared" si="136"/>
        <v>Nettle Cristoforetti</v>
      </c>
      <c r="K1758">
        <v>93</v>
      </c>
      <c r="L1758" t="str">
        <f t="shared" si="137"/>
        <v>Normal Heart Rate</v>
      </c>
      <c r="O1758">
        <v>1990313</v>
      </c>
      <c r="P1758" s="2" cm="1">
        <f t="array" ref="P1758">_xlfn.IFS(LEN(O1758)=8,DATE(LEFT(O1758,4),MID(O1758,5,2),RIGHT(O1758,2)),LEN(O1758)=7,DATE(LEFT(O1758,4),MID(O1758,5,1),RIGHT(O1758,2)),LEN(O1758)=6,DATE(LEFT(O1758,4),MID(O1758,5,1),RIGHT(O1758,1)))</f>
        <v>32945</v>
      </c>
      <c r="R1758">
        <v>22</v>
      </c>
      <c r="S1758" t="str">
        <f t="shared" si="138"/>
        <v>Normal</v>
      </c>
      <c r="U1758">
        <v>2024128</v>
      </c>
      <c r="V1758" s="2" cm="1">
        <f t="array" ref="V1758">_xlfn.IFS(LEN(U1758)=8,DATE(LEFT(U1758,4),MID(U1758,5,2),RIGHT(U1758,2)),LEN(U1758)=7,DATE(LEFT(U1758,4),MID(U1758,5,1),RIGHT(U1758,2)),LEN(U1758)=6,DATE(LEFT(U1758,4),MID(U1758,5,1),RIGHT(U1758,1)))</f>
        <v>45319</v>
      </c>
      <c r="X1758" s="2">
        <v>38762</v>
      </c>
      <c r="Y1758">
        <f t="shared" ca="1" si="139"/>
        <v>19</v>
      </c>
    </row>
    <row r="1759" spans="3:25" x14ac:dyDescent="0.25">
      <c r="C1759" t="s">
        <v>5091</v>
      </c>
      <c r="D1759" t="s">
        <v>5092</v>
      </c>
      <c r="F1759" t="str">
        <f t="shared" si="135"/>
        <v>Jourdan Pattisson</v>
      </c>
      <c r="H1759" t="str">
        <f t="shared" si="136"/>
        <v>Jourdan Pattisson</v>
      </c>
      <c r="K1759">
        <v>67</v>
      </c>
      <c r="L1759" t="str">
        <f t="shared" si="137"/>
        <v>Normal Heart Rate</v>
      </c>
      <c r="O1759">
        <v>19991127</v>
      </c>
      <c r="P1759" s="2" cm="1">
        <f t="array" ref="P1759">_xlfn.IFS(LEN(O1759)=8,DATE(LEFT(O1759,4),MID(O1759,5,2),RIGHT(O1759,2)),LEN(O1759)=7,DATE(LEFT(O1759,4),MID(O1759,5,1),RIGHT(O1759,2)),LEN(O1759)=6,DATE(LEFT(O1759,4),MID(O1759,5,1),RIGHT(O1759,1)))</f>
        <v>36491</v>
      </c>
      <c r="R1759">
        <v>15</v>
      </c>
      <c r="S1759" t="str">
        <f t="shared" si="138"/>
        <v>Normal</v>
      </c>
      <c r="U1759">
        <v>2024328</v>
      </c>
      <c r="V1759" s="2" cm="1">
        <f t="array" ref="V1759">_xlfn.IFS(LEN(U1759)=8,DATE(LEFT(U1759,4),MID(U1759,5,2),RIGHT(U1759,2)),LEN(U1759)=7,DATE(LEFT(U1759,4),MID(U1759,5,1),RIGHT(U1759,2)),LEN(U1759)=6,DATE(LEFT(U1759,4),MID(U1759,5,1),RIGHT(U1759,1)))</f>
        <v>45379</v>
      </c>
      <c r="X1759" s="2">
        <v>37069</v>
      </c>
      <c r="Y1759">
        <f t="shared" ca="1" si="139"/>
        <v>23</v>
      </c>
    </row>
    <row r="1760" spans="3:25" x14ac:dyDescent="0.25">
      <c r="C1760" t="s">
        <v>5094</v>
      </c>
      <c r="D1760" t="s">
        <v>5095</v>
      </c>
      <c r="F1760" t="str">
        <f t="shared" si="135"/>
        <v>Marcella Bendan</v>
      </c>
      <c r="H1760" t="str">
        <f t="shared" si="136"/>
        <v>Marcella Bendan</v>
      </c>
      <c r="K1760">
        <v>100</v>
      </c>
      <c r="L1760" t="str">
        <f t="shared" si="137"/>
        <v>High Heart Rate</v>
      </c>
      <c r="O1760">
        <v>2006214</v>
      </c>
      <c r="P1760" s="2" cm="1">
        <f t="array" ref="P1760">_xlfn.IFS(LEN(O1760)=8,DATE(LEFT(O1760,4),MID(O1760,5,2),RIGHT(O1760,2)),LEN(O1760)=7,DATE(LEFT(O1760,4),MID(O1760,5,1),RIGHT(O1760,2)),LEN(O1760)=6,DATE(LEFT(O1760,4),MID(O1760,5,1),RIGHT(O1760,1)))</f>
        <v>38762</v>
      </c>
      <c r="R1760">
        <v>15</v>
      </c>
      <c r="S1760" t="str">
        <f t="shared" si="138"/>
        <v>Normal</v>
      </c>
      <c r="U1760">
        <v>2024621</v>
      </c>
      <c r="V1760" s="2" cm="1">
        <f t="array" ref="V1760">_xlfn.IFS(LEN(U1760)=8,DATE(LEFT(U1760,4),MID(U1760,5,2),RIGHT(U1760,2)),LEN(U1760)=7,DATE(LEFT(U1760,4),MID(U1760,5,1),RIGHT(U1760,2)),LEN(U1760)=6,DATE(LEFT(U1760,4),MID(U1760,5,1),RIGHT(U1760,1)))</f>
        <v>45464</v>
      </c>
      <c r="X1760" s="2">
        <v>38783</v>
      </c>
      <c r="Y1760">
        <f t="shared" ca="1" si="139"/>
        <v>19</v>
      </c>
    </row>
    <row r="1761" spans="3:25" x14ac:dyDescent="0.25">
      <c r="C1761" t="s">
        <v>5097</v>
      </c>
      <c r="D1761" t="s">
        <v>5098</v>
      </c>
      <c r="F1761" t="str">
        <f t="shared" si="135"/>
        <v>Cassandry Lukes</v>
      </c>
      <c r="H1761" t="str">
        <f t="shared" si="136"/>
        <v>Cassandry Lukes</v>
      </c>
      <c r="K1761">
        <v>96</v>
      </c>
      <c r="L1761" t="str">
        <f t="shared" si="137"/>
        <v>Normal Heart Rate</v>
      </c>
      <c r="O1761">
        <v>2001627</v>
      </c>
      <c r="P1761" s="2" cm="1">
        <f t="array" ref="P1761">_xlfn.IFS(LEN(O1761)=8,DATE(LEFT(O1761,4),MID(O1761,5,2),RIGHT(O1761,2)),LEN(O1761)=7,DATE(LEFT(O1761,4),MID(O1761,5,1),RIGHT(O1761,2)),LEN(O1761)=6,DATE(LEFT(O1761,4),MID(O1761,5,1),RIGHT(O1761,1)))</f>
        <v>37069</v>
      </c>
      <c r="R1761">
        <v>9</v>
      </c>
      <c r="S1761" t="str">
        <f t="shared" si="138"/>
        <v>Normal</v>
      </c>
      <c r="U1761">
        <v>2024224</v>
      </c>
      <c r="V1761" s="2" cm="1">
        <f t="array" ref="V1761">_xlfn.IFS(LEN(U1761)=8,DATE(LEFT(U1761,4),MID(U1761,5,2),RIGHT(U1761,2)),LEN(U1761)=7,DATE(LEFT(U1761,4),MID(U1761,5,1),RIGHT(U1761,2)),LEN(U1761)=6,DATE(LEFT(U1761,4),MID(U1761,5,1),RIGHT(U1761,1)))</f>
        <v>45346</v>
      </c>
      <c r="X1761" s="2">
        <v>28874</v>
      </c>
      <c r="Y1761">
        <f t="shared" ca="1" si="139"/>
        <v>46</v>
      </c>
    </row>
    <row r="1762" spans="3:25" x14ac:dyDescent="0.25">
      <c r="C1762" t="s">
        <v>5100</v>
      </c>
      <c r="D1762" t="s">
        <v>2483</v>
      </c>
      <c r="F1762" t="str">
        <f t="shared" si="135"/>
        <v>Blithe Wurz</v>
      </c>
      <c r="H1762" t="str">
        <f t="shared" si="136"/>
        <v>Blithe Wurz</v>
      </c>
      <c r="K1762">
        <v>92</v>
      </c>
      <c r="L1762" t="str">
        <f t="shared" si="137"/>
        <v>Normal Heart Rate</v>
      </c>
      <c r="O1762">
        <v>200637</v>
      </c>
      <c r="P1762" s="2" cm="1">
        <f t="array" ref="P1762">_xlfn.IFS(LEN(O1762)=8,DATE(LEFT(O1762,4),MID(O1762,5,2),RIGHT(O1762,2)),LEN(O1762)=7,DATE(LEFT(O1762,4),MID(O1762,5,1),RIGHT(O1762,2)),LEN(O1762)=6,DATE(LEFT(O1762,4),MID(O1762,5,1),RIGHT(O1762,1)))</f>
        <v>38783</v>
      </c>
      <c r="R1762">
        <v>11</v>
      </c>
      <c r="S1762" t="str">
        <f t="shared" si="138"/>
        <v>Normal</v>
      </c>
      <c r="U1762">
        <v>202468</v>
      </c>
      <c r="V1762" s="2" cm="1">
        <f t="array" ref="V1762">_xlfn.IFS(LEN(U1762)=8,DATE(LEFT(U1762,4),MID(U1762,5,2),RIGHT(U1762,2)),LEN(U1762)=7,DATE(LEFT(U1762,4),MID(U1762,5,1),RIGHT(U1762,2)),LEN(U1762)=6,DATE(LEFT(U1762,4),MID(U1762,5,1),RIGHT(U1762,1)))</f>
        <v>45451</v>
      </c>
      <c r="X1762" s="2">
        <v>35501</v>
      </c>
      <c r="Y1762">
        <f t="shared" ca="1" si="139"/>
        <v>28</v>
      </c>
    </row>
    <row r="1763" spans="3:25" x14ac:dyDescent="0.25">
      <c r="C1763" t="s">
        <v>2290</v>
      </c>
      <c r="D1763" t="s">
        <v>5102</v>
      </c>
      <c r="F1763" t="str">
        <f t="shared" si="135"/>
        <v>Hubie Corbet</v>
      </c>
      <c r="H1763" t="str">
        <f t="shared" si="136"/>
        <v>Hubie Corbet</v>
      </c>
      <c r="K1763">
        <v>105</v>
      </c>
      <c r="L1763" t="str">
        <f t="shared" si="137"/>
        <v>High Heart Rate</v>
      </c>
      <c r="O1763">
        <v>1979119</v>
      </c>
      <c r="P1763" s="2" cm="1">
        <f t="array" ref="P1763">_xlfn.IFS(LEN(O1763)=8,DATE(LEFT(O1763,4),MID(O1763,5,2),RIGHT(O1763,2)),LEN(O1763)=7,DATE(LEFT(O1763,4),MID(O1763,5,1),RIGHT(O1763,2)),LEN(O1763)=6,DATE(LEFT(O1763,4),MID(O1763,5,1),RIGHT(O1763,1)))</f>
        <v>28874</v>
      </c>
      <c r="R1763">
        <v>15</v>
      </c>
      <c r="S1763" t="str">
        <f t="shared" si="138"/>
        <v>Normal</v>
      </c>
      <c r="U1763">
        <v>2024124</v>
      </c>
      <c r="V1763" s="2" cm="1">
        <f t="array" ref="V1763">_xlfn.IFS(LEN(U1763)=8,DATE(LEFT(U1763,4),MID(U1763,5,2),RIGHT(U1763,2)),LEN(U1763)=7,DATE(LEFT(U1763,4),MID(U1763,5,1),RIGHT(U1763,2)),LEN(U1763)=6,DATE(LEFT(U1763,4),MID(U1763,5,1),RIGHT(U1763,1)))</f>
        <v>45315</v>
      </c>
      <c r="X1763" s="2">
        <v>37995</v>
      </c>
      <c r="Y1763">
        <f t="shared" ca="1" si="139"/>
        <v>21</v>
      </c>
    </row>
    <row r="1764" spans="3:25" x14ac:dyDescent="0.25">
      <c r="C1764" t="s">
        <v>3231</v>
      </c>
      <c r="D1764" t="s">
        <v>5104</v>
      </c>
      <c r="F1764" t="str">
        <f t="shared" si="135"/>
        <v>Mirelle D'Ambrosi</v>
      </c>
      <c r="H1764" t="str">
        <f t="shared" si="136"/>
        <v>Mirelle D'Ambrosi</v>
      </c>
      <c r="K1764">
        <v>86</v>
      </c>
      <c r="L1764" t="str">
        <f t="shared" si="137"/>
        <v>Normal Heart Rate</v>
      </c>
      <c r="O1764">
        <v>1997312</v>
      </c>
      <c r="P1764" s="2" cm="1">
        <f t="array" ref="P1764">_xlfn.IFS(LEN(O1764)=8,DATE(LEFT(O1764,4),MID(O1764,5,2),RIGHT(O1764,2)),LEN(O1764)=7,DATE(LEFT(O1764,4),MID(O1764,5,1),RIGHT(O1764,2)),LEN(O1764)=6,DATE(LEFT(O1764,4),MID(O1764,5,1),RIGHT(O1764,1)))</f>
        <v>35501</v>
      </c>
      <c r="R1764">
        <v>19</v>
      </c>
      <c r="S1764" t="str">
        <f t="shared" si="138"/>
        <v>Normal</v>
      </c>
      <c r="U1764">
        <v>2024614</v>
      </c>
      <c r="V1764" s="2" cm="1">
        <f t="array" ref="V1764">_xlfn.IFS(LEN(U1764)=8,DATE(LEFT(U1764,4),MID(U1764,5,2),RIGHT(U1764,2)),LEN(U1764)=7,DATE(LEFT(U1764,4),MID(U1764,5,1),RIGHT(U1764,2)),LEN(U1764)=6,DATE(LEFT(U1764,4),MID(U1764,5,1),RIGHT(U1764,1)))</f>
        <v>45457</v>
      </c>
      <c r="X1764" s="2">
        <v>17848</v>
      </c>
      <c r="Y1764">
        <f t="shared" ca="1" si="139"/>
        <v>76</v>
      </c>
    </row>
    <row r="1765" spans="3:25" x14ac:dyDescent="0.25">
      <c r="C1765" t="s">
        <v>5106</v>
      </c>
      <c r="D1765" t="s">
        <v>5107</v>
      </c>
      <c r="F1765" t="str">
        <f t="shared" si="135"/>
        <v>Gilda Eilhart</v>
      </c>
      <c r="H1765" t="str">
        <f t="shared" si="136"/>
        <v>Gilda Eilhart</v>
      </c>
      <c r="K1765">
        <v>93</v>
      </c>
      <c r="L1765" t="str">
        <f t="shared" si="137"/>
        <v>Normal Heart Rate</v>
      </c>
      <c r="O1765">
        <v>200419</v>
      </c>
      <c r="P1765" s="2" cm="1">
        <f t="array" ref="P1765">_xlfn.IFS(LEN(O1765)=8,DATE(LEFT(O1765,4),MID(O1765,5,2),RIGHT(O1765,2)),LEN(O1765)=7,DATE(LEFT(O1765,4),MID(O1765,5,1),RIGHT(O1765,2)),LEN(O1765)=6,DATE(LEFT(O1765,4),MID(O1765,5,1),RIGHT(O1765,1)))</f>
        <v>37995</v>
      </c>
      <c r="R1765">
        <v>18</v>
      </c>
      <c r="S1765" t="str">
        <f t="shared" si="138"/>
        <v>Normal</v>
      </c>
      <c r="U1765">
        <v>2024212</v>
      </c>
      <c r="V1765" s="2" cm="1">
        <f t="array" ref="V1765">_xlfn.IFS(LEN(U1765)=8,DATE(LEFT(U1765,4),MID(U1765,5,2),RIGHT(U1765,2)),LEN(U1765)=7,DATE(LEFT(U1765,4),MID(U1765,5,1),RIGHT(U1765,2)),LEN(U1765)=6,DATE(LEFT(U1765,4),MID(U1765,5,1),RIGHT(U1765,1)))</f>
        <v>45334</v>
      </c>
      <c r="X1765" s="2">
        <v>33535</v>
      </c>
      <c r="Y1765">
        <f t="shared" ca="1" si="139"/>
        <v>33</v>
      </c>
    </row>
    <row r="1766" spans="3:25" x14ac:dyDescent="0.25">
      <c r="C1766" t="s">
        <v>5109</v>
      </c>
      <c r="D1766" t="s">
        <v>5110</v>
      </c>
      <c r="F1766" t="str">
        <f t="shared" si="135"/>
        <v>Lizette Beadon</v>
      </c>
      <c r="H1766" t="str">
        <f t="shared" si="136"/>
        <v>Lizette Beadon</v>
      </c>
      <c r="K1766">
        <v>94</v>
      </c>
      <c r="L1766" t="str">
        <f t="shared" si="137"/>
        <v>Normal Heart Rate</v>
      </c>
      <c r="O1766">
        <v>19481111</v>
      </c>
      <c r="P1766" s="2" cm="1">
        <f t="array" ref="P1766">_xlfn.IFS(LEN(O1766)=8,DATE(LEFT(O1766,4),MID(O1766,5,2),RIGHT(O1766,2)),LEN(O1766)=7,DATE(LEFT(O1766,4),MID(O1766,5,1),RIGHT(O1766,2)),LEN(O1766)=6,DATE(LEFT(O1766,4),MID(O1766,5,1),RIGHT(O1766,1)))</f>
        <v>17848</v>
      </c>
      <c r="R1766">
        <v>21</v>
      </c>
      <c r="S1766" t="str">
        <f t="shared" si="138"/>
        <v>Normal</v>
      </c>
      <c r="U1766">
        <v>202431</v>
      </c>
      <c r="V1766" s="2" cm="1">
        <f t="array" ref="V1766">_xlfn.IFS(LEN(U1766)=8,DATE(LEFT(U1766,4),MID(U1766,5,2),RIGHT(U1766,2)),LEN(U1766)=7,DATE(LEFT(U1766,4),MID(U1766,5,1),RIGHT(U1766,2)),LEN(U1766)=6,DATE(LEFT(U1766,4),MID(U1766,5,1),RIGHT(U1766,1)))</f>
        <v>45352</v>
      </c>
      <c r="X1766" s="2">
        <v>23962</v>
      </c>
      <c r="Y1766">
        <f t="shared" ca="1" si="139"/>
        <v>59</v>
      </c>
    </row>
    <row r="1767" spans="3:25" x14ac:dyDescent="0.25">
      <c r="C1767" t="s">
        <v>5112</v>
      </c>
      <c r="D1767" t="s">
        <v>5113</v>
      </c>
      <c r="F1767" t="str">
        <f t="shared" si="135"/>
        <v>Corinna Anshell</v>
      </c>
      <c r="H1767" t="str">
        <f t="shared" si="136"/>
        <v>Corinna Anshell</v>
      </c>
      <c r="K1767">
        <v>111</v>
      </c>
      <c r="L1767" t="str">
        <f t="shared" si="137"/>
        <v>High Heart Rate</v>
      </c>
      <c r="O1767">
        <v>19911024</v>
      </c>
      <c r="P1767" s="2" cm="1">
        <f t="array" ref="P1767">_xlfn.IFS(LEN(O1767)=8,DATE(LEFT(O1767,4),MID(O1767,5,2),RIGHT(O1767,2)),LEN(O1767)=7,DATE(LEFT(O1767,4),MID(O1767,5,1),RIGHT(O1767,2)),LEN(O1767)=6,DATE(LEFT(O1767,4),MID(O1767,5,1),RIGHT(O1767,1)))</f>
        <v>33535</v>
      </c>
      <c r="R1767">
        <v>18</v>
      </c>
      <c r="S1767" t="str">
        <f t="shared" si="138"/>
        <v>Normal</v>
      </c>
      <c r="U1767">
        <v>2024212</v>
      </c>
      <c r="V1767" s="2" cm="1">
        <f t="array" ref="V1767">_xlfn.IFS(LEN(U1767)=8,DATE(LEFT(U1767,4),MID(U1767,5,2),RIGHT(U1767,2)),LEN(U1767)=7,DATE(LEFT(U1767,4),MID(U1767,5,1),RIGHT(U1767,2)),LEN(U1767)=6,DATE(LEFT(U1767,4),MID(U1767,5,1),RIGHT(U1767,1)))</f>
        <v>45334</v>
      </c>
      <c r="X1767" s="2">
        <v>37336</v>
      </c>
      <c r="Y1767">
        <f t="shared" ca="1" si="139"/>
        <v>23</v>
      </c>
    </row>
    <row r="1768" spans="3:25" x14ac:dyDescent="0.25">
      <c r="C1768" t="s">
        <v>5115</v>
      </c>
      <c r="D1768" t="s">
        <v>5116</v>
      </c>
      <c r="F1768" t="str">
        <f t="shared" si="135"/>
        <v>Myron Kingswood</v>
      </c>
      <c r="H1768" t="str">
        <f t="shared" si="136"/>
        <v>Myron Kingswood</v>
      </c>
      <c r="K1768">
        <v>109</v>
      </c>
      <c r="L1768" t="str">
        <f t="shared" si="137"/>
        <v>High Heart Rate</v>
      </c>
      <c r="O1768">
        <v>196588</v>
      </c>
      <c r="P1768" s="2" cm="1">
        <f t="array" ref="P1768">_xlfn.IFS(LEN(O1768)=8,DATE(LEFT(O1768,4),MID(O1768,5,2),RIGHT(O1768,2)),LEN(O1768)=7,DATE(LEFT(O1768,4),MID(O1768,5,1),RIGHT(O1768,2)),LEN(O1768)=6,DATE(LEFT(O1768,4),MID(O1768,5,1),RIGHT(O1768,1)))</f>
        <v>23962</v>
      </c>
      <c r="R1768">
        <v>20</v>
      </c>
      <c r="S1768" t="str">
        <f t="shared" si="138"/>
        <v>Normal</v>
      </c>
      <c r="U1768">
        <v>202421</v>
      </c>
      <c r="V1768" s="2" cm="1">
        <f t="array" ref="V1768">_xlfn.IFS(LEN(U1768)=8,DATE(LEFT(U1768,4),MID(U1768,5,2),RIGHT(U1768,2)),LEN(U1768)=7,DATE(LEFT(U1768,4),MID(U1768,5,1),RIGHT(U1768,2)),LEN(U1768)=6,DATE(LEFT(U1768,4),MID(U1768,5,1),RIGHT(U1768,1)))</f>
        <v>45323</v>
      </c>
      <c r="X1768" s="2">
        <v>38543</v>
      </c>
      <c r="Y1768">
        <f t="shared" ca="1" si="139"/>
        <v>19</v>
      </c>
    </row>
    <row r="1769" spans="3:25" x14ac:dyDescent="0.25">
      <c r="C1769" t="s">
        <v>5118</v>
      </c>
      <c r="D1769" t="s">
        <v>5119</v>
      </c>
      <c r="F1769" t="str">
        <f t="shared" si="135"/>
        <v>Korry Imlaw</v>
      </c>
      <c r="H1769" t="str">
        <f t="shared" si="136"/>
        <v>Korry Imlaw</v>
      </c>
      <c r="K1769">
        <v>88</v>
      </c>
      <c r="L1769" t="str">
        <f t="shared" si="137"/>
        <v>Normal Heart Rate</v>
      </c>
      <c r="O1769">
        <v>2002321</v>
      </c>
      <c r="P1769" s="2" cm="1">
        <f t="array" ref="P1769">_xlfn.IFS(LEN(O1769)=8,DATE(LEFT(O1769,4),MID(O1769,5,2),RIGHT(O1769,2)),LEN(O1769)=7,DATE(LEFT(O1769,4),MID(O1769,5,1),RIGHT(O1769,2)),LEN(O1769)=6,DATE(LEFT(O1769,4),MID(O1769,5,1),RIGHT(O1769,1)))</f>
        <v>37336</v>
      </c>
      <c r="R1769">
        <v>18</v>
      </c>
      <c r="S1769" t="str">
        <f t="shared" si="138"/>
        <v>Normal</v>
      </c>
      <c r="U1769">
        <v>2024419</v>
      </c>
      <c r="V1769" s="2" cm="1">
        <f t="array" ref="V1769">_xlfn.IFS(LEN(U1769)=8,DATE(LEFT(U1769,4),MID(U1769,5,2),RIGHT(U1769,2)),LEN(U1769)=7,DATE(LEFT(U1769,4),MID(U1769,5,1),RIGHT(U1769,2)),LEN(U1769)=6,DATE(LEFT(U1769,4),MID(U1769,5,1),RIGHT(U1769,1)))</f>
        <v>45401</v>
      </c>
      <c r="X1769" s="2">
        <v>33875</v>
      </c>
      <c r="Y1769">
        <f t="shared" ca="1" si="139"/>
        <v>32</v>
      </c>
    </row>
    <row r="1770" spans="3:25" x14ac:dyDescent="0.25">
      <c r="C1770" t="s">
        <v>5121</v>
      </c>
      <c r="D1770" t="s">
        <v>5122</v>
      </c>
      <c r="F1770" t="str">
        <f t="shared" si="135"/>
        <v>Bruis Basilotta</v>
      </c>
      <c r="H1770" t="str">
        <f t="shared" si="136"/>
        <v>Bruis Basilotta</v>
      </c>
      <c r="K1770">
        <v>100</v>
      </c>
      <c r="L1770" t="str">
        <f t="shared" si="137"/>
        <v>High Heart Rate</v>
      </c>
      <c r="O1770">
        <v>2005710</v>
      </c>
      <c r="P1770" s="2" cm="1">
        <f t="array" ref="P1770">_xlfn.IFS(LEN(O1770)=8,DATE(LEFT(O1770,4),MID(O1770,5,2),RIGHT(O1770,2)),LEN(O1770)=7,DATE(LEFT(O1770,4),MID(O1770,5,1),RIGHT(O1770,2)),LEN(O1770)=6,DATE(LEFT(O1770,4),MID(O1770,5,1),RIGHT(O1770,1)))</f>
        <v>38543</v>
      </c>
      <c r="R1770">
        <v>15</v>
      </c>
      <c r="S1770" t="str">
        <f t="shared" si="138"/>
        <v>Normal</v>
      </c>
      <c r="U1770">
        <v>2024131</v>
      </c>
      <c r="V1770" s="2" cm="1">
        <f t="array" ref="V1770">_xlfn.IFS(LEN(U1770)=8,DATE(LEFT(U1770,4),MID(U1770,5,2),RIGHT(U1770,2)),LEN(U1770)=7,DATE(LEFT(U1770,4),MID(U1770,5,1),RIGHT(U1770,2)),LEN(U1770)=6,DATE(LEFT(U1770,4),MID(U1770,5,1),RIGHT(U1770,1)))</f>
        <v>45322</v>
      </c>
      <c r="X1770" s="2">
        <v>30736</v>
      </c>
      <c r="Y1770">
        <f t="shared" ca="1" si="139"/>
        <v>41</v>
      </c>
    </row>
    <row r="1771" spans="3:25" x14ac:dyDescent="0.25">
      <c r="C1771" t="s">
        <v>5124</v>
      </c>
      <c r="D1771" t="s">
        <v>5125</v>
      </c>
      <c r="F1771" t="str">
        <f t="shared" si="135"/>
        <v>Carrissa Aldridge</v>
      </c>
      <c r="H1771" t="str">
        <f t="shared" si="136"/>
        <v>Carrissa Aldridge</v>
      </c>
      <c r="K1771">
        <v>99</v>
      </c>
      <c r="L1771" t="str">
        <f t="shared" si="137"/>
        <v>Normal Heart Rate</v>
      </c>
      <c r="O1771">
        <v>1992928</v>
      </c>
      <c r="P1771" s="2" cm="1">
        <f t="array" ref="P1771">_xlfn.IFS(LEN(O1771)=8,DATE(LEFT(O1771,4),MID(O1771,5,2),RIGHT(O1771,2)),LEN(O1771)=7,DATE(LEFT(O1771,4),MID(O1771,5,1),RIGHT(O1771,2)),LEN(O1771)=6,DATE(LEFT(O1771,4),MID(O1771,5,1),RIGHT(O1771,1)))</f>
        <v>33875</v>
      </c>
      <c r="R1771">
        <v>15</v>
      </c>
      <c r="S1771" t="str">
        <f t="shared" si="138"/>
        <v>Normal</v>
      </c>
      <c r="U1771">
        <v>2024514</v>
      </c>
      <c r="V1771" s="2" cm="1">
        <f t="array" ref="V1771">_xlfn.IFS(LEN(U1771)=8,DATE(LEFT(U1771,4),MID(U1771,5,2),RIGHT(U1771,2)),LEN(U1771)=7,DATE(LEFT(U1771,4),MID(U1771,5,1),RIGHT(U1771,2)),LEN(U1771)=6,DATE(LEFT(U1771,4),MID(U1771,5,1),RIGHT(U1771,1)))</f>
        <v>45426</v>
      </c>
      <c r="X1771" s="2">
        <v>36965</v>
      </c>
      <c r="Y1771">
        <f t="shared" ca="1" si="139"/>
        <v>24</v>
      </c>
    </row>
    <row r="1772" spans="3:25" x14ac:dyDescent="0.25">
      <c r="C1772" t="s">
        <v>3117</v>
      </c>
      <c r="D1772" t="s">
        <v>5127</v>
      </c>
      <c r="F1772" t="str">
        <f t="shared" si="135"/>
        <v>Maynard O'Cahey</v>
      </c>
      <c r="H1772" t="str">
        <f t="shared" si="136"/>
        <v>Maynard O'Cahey</v>
      </c>
      <c r="K1772">
        <v>90</v>
      </c>
      <c r="L1772" t="str">
        <f t="shared" si="137"/>
        <v>Normal Heart Rate</v>
      </c>
      <c r="O1772">
        <v>1984224</v>
      </c>
      <c r="P1772" s="2" cm="1">
        <f t="array" ref="P1772">_xlfn.IFS(LEN(O1772)=8,DATE(LEFT(O1772,4),MID(O1772,5,2),RIGHT(O1772,2)),LEN(O1772)=7,DATE(LEFT(O1772,4),MID(O1772,5,1),RIGHT(O1772,2)),LEN(O1772)=6,DATE(LEFT(O1772,4),MID(O1772,5,1),RIGHT(O1772,1)))</f>
        <v>30736</v>
      </c>
      <c r="R1772">
        <v>10</v>
      </c>
      <c r="S1772" t="str">
        <f t="shared" si="138"/>
        <v>Normal</v>
      </c>
      <c r="U1772">
        <v>2024314</v>
      </c>
      <c r="V1772" s="2" cm="1">
        <f t="array" ref="V1772">_xlfn.IFS(LEN(U1772)=8,DATE(LEFT(U1772,4),MID(U1772,5,2),RIGHT(U1772,2)),LEN(U1772)=7,DATE(LEFT(U1772,4),MID(U1772,5,1),RIGHT(U1772,2)),LEN(U1772)=6,DATE(LEFT(U1772,4),MID(U1772,5,1),RIGHT(U1772,1)))</f>
        <v>45365</v>
      </c>
      <c r="X1772" s="2">
        <v>34010</v>
      </c>
      <c r="Y1772">
        <f t="shared" ca="1" si="139"/>
        <v>32</v>
      </c>
    </row>
    <row r="1773" spans="3:25" x14ac:dyDescent="0.25">
      <c r="C1773" t="s">
        <v>5129</v>
      </c>
      <c r="D1773" t="s">
        <v>5130</v>
      </c>
      <c r="F1773" t="str">
        <f t="shared" si="135"/>
        <v>Milicent Outram</v>
      </c>
      <c r="H1773" t="str">
        <f t="shared" si="136"/>
        <v>Milicent Outram</v>
      </c>
      <c r="K1773">
        <v>100</v>
      </c>
      <c r="L1773" t="str">
        <f t="shared" si="137"/>
        <v>High Heart Rate</v>
      </c>
      <c r="O1773">
        <v>2001315</v>
      </c>
      <c r="P1773" s="2" cm="1">
        <f t="array" ref="P1773">_xlfn.IFS(LEN(O1773)=8,DATE(LEFT(O1773,4),MID(O1773,5,2),RIGHT(O1773,2)),LEN(O1773)=7,DATE(LEFT(O1773,4),MID(O1773,5,1),RIGHT(O1773,2)),LEN(O1773)=6,DATE(LEFT(O1773,4),MID(O1773,5,1),RIGHT(O1773,1)))</f>
        <v>36965</v>
      </c>
      <c r="R1773">
        <v>18</v>
      </c>
      <c r="S1773" t="str">
        <f t="shared" si="138"/>
        <v>Normal</v>
      </c>
      <c r="U1773">
        <v>2024424</v>
      </c>
      <c r="V1773" s="2" cm="1">
        <f t="array" ref="V1773">_xlfn.IFS(LEN(U1773)=8,DATE(LEFT(U1773,4),MID(U1773,5,2),RIGHT(U1773,2)),LEN(U1773)=7,DATE(LEFT(U1773,4),MID(U1773,5,1),RIGHT(U1773,2)),LEN(U1773)=6,DATE(LEFT(U1773,4),MID(U1773,5,1),RIGHT(U1773,1)))</f>
        <v>45406</v>
      </c>
      <c r="X1773" s="2">
        <v>35466</v>
      </c>
      <c r="Y1773">
        <f t="shared" ca="1" si="139"/>
        <v>28</v>
      </c>
    </row>
    <row r="1774" spans="3:25" x14ac:dyDescent="0.25">
      <c r="C1774" t="s">
        <v>5132</v>
      </c>
      <c r="D1774" t="s">
        <v>5133</v>
      </c>
      <c r="F1774" t="str">
        <f t="shared" si="135"/>
        <v>Rafaelia Maier</v>
      </c>
      <c r="H1774" t="str">
        <f t="shared" si="136"/>
        <v>Rafaelia Maier</v>
      </c>
      <c r="K1774">
        <v>106</v>
      </c>
      <c r="L1774" t="str">
        <f t="shared" si="137"/>
        <v>High Heart Rate</v>
      </c>
      <c r="O1774">
        <v>1993210</v>
      </c>
      <c r="P1774" s="2" cm="1">
        <f t="array" ref="P1774">_xlfn.IFS(LEN(O1774)=8,DATE(LEFT(O1774,4),MID(O1774,5,2),RIGHT(O1774,2)),LEN(O1774)=7,DATE(LEFT(O1774,4),MID(O1774,5,1),RIGHT(O1774,2)),LEN(O1774)=6,DATE(LEFT(O1774,4),MID(O1774,5,1),RIGHT(O1774,1)))</f>
        <v>34010</v>
      </c>
      <c r="R1774">
        <v>21</v>
      </c>
      <c r="S1774" t="str">
        <f t="shared" si="138"/>
        <v>Normal</v>
      </c>
      <c r="U1774">
        <v>202426</v>
      </c>
      <c r="V1774" s="2" cm="1">
        <f t="array" ref="V1774">_xlfn.IFS(LEN(U1774)=8,DATE(LEFT(U1774,4),MID(U1774,5,2),RIGHT(U1774,2)),LEN(U1774)=7,DATE(LEFT(U1774,4),MID(U1774,5,1),RIGHT(U1774,2)),LEN(U1774)=6,DATE(LEFT(U1774,4),MID(U1774,5,1),RIGHT(U1774,1)))</f>
        <v>45328</v>
      </c>
      <c r="X1774" s="2">
        <v>32535</v>
      </c>
      <c r="Y1774">
        <f t="shared" ca="1" si="139"/>
        <v>36</v>
      </c>
    </row>
    <row r="1775" spans="3:25" x14ac:dyDescent="0.25">
      <c r="C1775" t="s">
        <v>5135</v>
      </c>
      <c r="D1775" t="s">
        <v>5136</v>
      </c>
      <c r="F1775" t="str">
        <f t="shared" si="135"/>
        <v>Fredra Kilalea</v>
      </c>
      <c r="H1775" t="str">
        <f t="shared" si="136"/>
        <v>Fredra Kilalea</v>
      </c>
      <c r="K1775">
        <v>86</v>
      </c>
      <c r="L1775" t="str">
        <f t="shared" si="137"/>
        <v>Normal Heart Rate</v>
      </c>
      <c r="O1775">
        <v>199725</v>
      </c>
      <c r="P1775" s="2" cm="1">
        <f t="array" ref="P1775">_xlfn.IFS(LEN(O1775)=8,DATE(LEFT(O1775,4),MID(O1775,5,2),RIGHT(O1775,2)),LEN(O1775)=7,DATE(LEFT(O1775,4),MID(O1775,5,1),RIGHT(O1775,2)),LEN(O1775)=6,DATE(LEFT(O1775,4),MID(O1775,5,1),RIGHT(O1775,1)))</f>
        <v>35466</v>
      </c>
      <c r="R1775">
        <v>23</v>
      </c>
      <c r="S1775" t="str">
        <f t="shared" si="138"/>
        <v>Normal</v>
      </c>
      <c r="U1775">
        <v>202427</v>
      </c>
      <c r="V1775" s="2" cm="1">
        <f t="array" ref="V1775">_xlfn.IFS(LEN(U1775)=8,DATE(LEFT(U1775,4),MID(U1775,5,2),RIGHT(U1775,2)),LEN(U1775)=7,DATE(LEFT(U1775,4),MID(U1775,5,1),RIGHT(U1775,2)),LEN(U1775)=6,DATE(LEFT(U1775,4),MID(U1775,5,1),RIGHT(U1775,1)))</f>
        <v>45329</v>
      </c>
      <c r="X1775" s="2">
        <v>32382</v>
      </c>
      <c r="Y1775">
        <f t="shared" ca="1" si="139"/>
        <v>36</v>
      </c>
    </row>
    <row r="1776" spans="3:25" x14ac:dyDescent="0.25">
      <c r="C1776" t="s">
        <v>5138</v>
      </c>
      <c r="D1776" t="s">
        <v>5139</v>
      </c>
      <c r="F1776" t="str">
        <f t="shared" si="135"/>
        <v>Ferne Hendrikse</v>
      </c>
      <c r="H1776" t="str">
        <f t="shared" si="136"/>
        <v>Ferne Hendrikse</v>
      </c>
      <c r="K1776">
        <v>101</v>
      </c>
      <c r="L1776" t="str">
        <f t="shared" si="137"/>
        <v>High Heart Rate</v>
      </c>
      <c r="O1776">
        <v>1989127</v>
      </c>
      <c r="P1776" s="2" cm="1">
        <f t="array" ref="P1776">_xlfn.IFS(LEN(O1776)=8,DATE(LEFT(O1776,4),MID(O1776,5,2),RIGHT(O1776,2)),LEN(O1776)=7,DATE(LEFT(O1776,4),MID(O1776,5,1),RIGHT(O1776,2)),LEN(O1776)=6,DATE(LEFT(O1776,4),MID(O1776,5,1),RIGHT(O1776,1)))</f>
        <v>32535</v>
      </c>
      <c r="R1776">
        <v>19</v>
      </c>
      <c r="S1776" t="str">
        <f t="shared" si="138"/>
        <v>Normal</v>
      </c>
      <c r="U1776">
        <v>202457</v>
      </c>
      <c r="V1776" s="2" cm="1">
        <f t="array" ref="V1776">_xlfn.IFS(LEN(U1776)=8,DATE(LEFT(U1776,4),MID(U1776,5,2),RIGHT(U1776,2)),LEN(U1776)=7,DATE(LEFT(U1776,4),MID(U1776,5,1),RIGHT(U1776,2)),LEN(U1776)=6,DATE(LEFT(U1776,4),MID(U1776,5,1),RIGHT(U1776,1)))</f>
        <v>45419</v>
      </c>
      <c r="X1776" s="2">
        <v>33846</v>
      </c>
      <c r="Y1776">
        <f t="shared" ca="1" si="139"/>
        <v>32</v>
      </c>
    </row>
    <row r="1777" spans="3:25" x14ac:dyDescent="0.25">
      <c r="C1777" t="s">
        <v>5141</v>
      </c>
      <c r="D1777" t="s">
        <v>5142</v>
      </c>
      <c r="F1777" t="str">
        <f t="shared" si="135"/>
        <v>Errick Isham</v>
      </c>
      <c r="H1777" t="str">
        <f t="shared" si="136"/>
        <v>Errick Isham</v>
      </c>
      <c r="K1777">
        <v>92</v>
      </c>
      <c r="L1777" t="str">
        <f t="shared" si="137"/>
        <v>Normal Heart Rate</v>
      </c>
      <c r="O1777">
        <v>1988827</v>
      </c>
      <c r="P1777" s="2" cm="1">
        <f t="array" ref="P1777">_xlfn.IFS(LEN(O1777)=8,DATE(LEFT(O1777,4),MID(O1777,5,2),RIGHT(O1777,2)),LEN(O1777)=7,DATE(LEFT(O1777,4),MID(O1777,5,1),RIGHT(O1777,2)),LEN(O1777)=6,DATE(LEFT(O1777,4),MID(O1777,5,1),RIGHT(O1777,1)))</f>
        <v>32382</v>
      </c>
      <c r="R1777">
        <v>20</v>
      </c>
      <c r="S1777" t="str">
        <f t="shared" si="138"/>
        <v>Normal</v>
      </c>
      <c r="U1777">
        <v>2024322</v>
      </c>
      <c r="V1777" s="2" cm="1">
        <f t="array" ref="V1777">_xlfn.IFS(LEN(U1777)=8,DATE(LEFT(U1777,4),MID(U1777,5,2),RIGHT(U1777,2)),LEN(U1777)=7,DATE(LEFT(U1777,4),MID(U1777,5,1),RIGHT(U1777,2)),LEN(U1777)=6,DATE(LEFT(U1777,4),MID(U1777,5,1),RIGHT(U1777,1)))</f>
        <v>45373</v>
      </c>
      <c r="X1777" s="2">
        <v>34734</v>
      </c>
      <c r="Y1777">
        <f t="shared" ca="1" si="139"/>
        <v>30</v>
      </c>
    </row>
    <row r="1778" spans="3:25" x14ac:dyDescent="0.25">
      <c r="C1778" t="s">
        <v>5144</v>
      </c>
      <c r="D1778" t="s">
        <v>5145</v>
      </c>
      <c r="F1778" t="str">
        <f t="shared" si="135"/>
        <v>Ameline Sowman</v>
      </c>
      <c r="H1778" t="str">
        <f t="shared" si="136"/>
        <v>Ameline Sowman</v>
      </c>
      <c r="K1778">
        <v>110</v>
      </c>
      <c r="L1778" t="str">
        <f t="shared" si="137"/>
        <v>High Heart Rate</v>
      </c>
      <c r="O1778">
        <v>1992830</v>
      </c>
      <c r="P1778" s="2" cm="1">
        <f t="array" ref="P1778">_xlfn.IFS(LEN(O1778)=8,DATE(LEFT(O1778,4),MID(O1778,5,2),RIGHT(O1778,2)),LEN(O1778)=7,DATE(LEFT(O1778,4),MID(O1778,5,1),RIGHT(O1778,2)),LEN(O1778)=6,DATE(LEFT(O1778,4),MID(O1778,5,1),RIGHT(O1778,1)))</f>
        <v>33846</v>
      </c>
      <c r="R1778">
        <v>20</v>
      </c>
      <c r="S1778" t="str">
        <f t="shared" si="138"/>
        <v>Normal</v>
      </c>
      <c r="U1778">
        <v>202467</v>
      </c>
      <c r="V1778" s="2" cm="1">
        <f t="array" ref="V1778">_xlfn.IFS(LEN(U1778)=8,DATE(LEFT(U1778,4),MID(U1778,5,2),RIGHT(U1778,2)),LEN(U1778)=7,DATE(LEFT(U1778,4),MID(U1778,5,1),RIGHT(U1778,2)),LEN(U1778)=6,DATE(LEFT(U1778,4),MID(U1778,5,1),RIGHT(U1778,1)))</f>
        <v>45450</v>
      </c>
      <c r="X1778" s="2">
        <v>21334</v>
      </c>
      <c r="Y1778">
        <f t="shared" ca="1" si="139"/>
        <v>66</v>
      </c>
    </row>
    <row r="1779" spans="3:25" x14ac:dyDescent="0.25">
      <c r="C1779" t="s">
        <v>5147</v>
      </c>
      <c r="D1779" t="s">
        <v>5148</v>
      </c>
      <c r="F1779" t="str">
        <f t="shared" si="135"/>
        <v>Louisa Ghidotti</v>
      </c>
      <c r="H1779" t="str">
        <f t="shared" si="136"/>
        <v>Louisa Ghidotti</v>
      </c>
      <c r="K1779">
        <v>100</v>
      </c>
      <c r="L1779" t="str">
        <f t="shared" si="137"/>
        <v>High Heart Rate</v>
      </c>
      <c r="O1779">
        <v>199524</v>
      </c>
      <c r="P1779" s="2" cm="1">
        <f t="array" ref="P1779">_xlfn.IFS(LEN(O1779)=8,DATE(LEFT(O1779,4),MID(O1779,5,2),RIGHT(O1779,2)),LEN(O1779)=7,DATE(LEFT(O1779,4),MID(O1779,5,1),RIGHT(O1779,2)),LEN(O1779)=6,DATE(LEFT(O1779,4),MID(O1779,5,1),RIGHT(O1779,1)))</f>
        <v>34734</v>
      </c>
      <c r="R1779">
        <v>25</v>
      </c>
      <c r="S1779" t="str">
        <f t="shared" si="138"/>
        <v>Bad</v>
      </c>
      <c r="U1779">
        <v>2024528</v>
      </c>
      <c r="V1779" s="2" cm="1">
        <f t="array" ref="V1779">_xlfn.IFS(LEN(U1779)=8,DATE(LEFT(U1779,4),MID(U1779,5,2),RIGHT(U1779,2)),LEN(U1779)=7,DATE(LEFT(U1779,4),MID(U1779,5,1),RIGHT(U1779,2)),LEN(U1779)=6,DATE(LEFT(U1779,4),MID(U1779,5,1),RIGHT(U1779,1)))</f>
        <v>45440</v>
      </c>
      <c r="X1779" s="2">
        <v>37082</v>
      </c>
      <c r="Y1779">
        <f t="shared" ca="1" si="139"/>
        <v>23</v>
      </c>
    </row>
    <row r="1780" spans="3:25" x14ac:dyDescent="0.25">
      <c r="C1780" t="s">
        <v>477</v>
      </c>
      <c r="D1780" t="s">
        <v>5150</v>
      </c>
      <c r="F1780" t="str">
        <f t="shared" si="135"/>
        <v>Shawn Pestricke</v>
      </c>
      <c r="H1780" t="str">
        <f t="shared" si="136"/>
        <v>Shawn Pestricke</v>
      </c>
      <c r="K1780">
        <v>88</v>
      </c>
      <c r="L1780" t="str">
        <f t="shared" si="137"/>
        <v>Normal Heart Rate</v>
      </c>
      <c r="O1780">
        <v>1958529</v>
      </c>
      <c r="P1780" s="2" cm="1">
        <f t="array" ref="P1780">_xlfn.IFS(LEN(O1780)=8,DATE(LEFT(O1780,4),MID(O1780,5,2),RIGHT(O1780,2)),LEN(O1780)=7,DATE(LEFT(O1780,4),MID(O1780,5,1),RIGHT(O1780,2)),LEN(O1780)=6,DATE(LEFT(O1780,4),MID(O1780,5,1),RIGHT(O1780,1)))</f>
        <v>21334</v>
      </c>
      <c r="R1780">
        <v>20</v>
      </c>
      <c r="S1780" t="str">
        <f t="shared" si="138"/>
        <v>Normal</v>
      </c>
      <c r="U1780">
        <v>2024114</v>
      </c>
      <c r="V1780" s="2" cm="1">
        <f t="array" ref="V1780">_xlfn.IFS(LEN(U1780)=8,DATE(LEFT(U1780,4),MID(U1780,5,2),RIGHT(U1780,2)),LEN(U1780)=7,DATE(LEFT(U1780,4),MID(U1780,5,1),RIGHT(U1780,2)),LEN(U1780)=6,DATE(LEFT(U1780,4),MID(U1780,5,1),RIGHT(U1780,1)))</f>
        <v>45305</v>
      </c>
      <c r="X1780" s="2">
        <v>36027</v>
      </c>
      <c r="Y1780">
        <f t="shared" ca="1" si="139"/>
        <v>26</v>
      </c>
    </row>
    <row r="1781" spans="3:25" x14ac:dyDescent="0.25">
      <c r="C1781" t="s">
        <v>5152</v>
      </c>
      <c r="D1781" t="s">
        <v>5153</v>
      </c>
      <c r="F1781" t="str">
        <f t="shared" si="135"/>
        <v>Damaris Cremin</v>
      </c>
      <c r="H1781" t="str">
        <f t="shared" si="136"/>
        <v>Damaris Cremin</v>
      </c>
      <c r="K1781">
        <v>100</v>
      </c>
      <c r="L1781" t="str">
        <f t="shared" si="137"/>
        <v>High Heart Rate</v>
      </c>
      <c r="O1781">
        <v>2001710</v>
      </c>
      <c r="P1781" s="2" cm="1">
        <f t="array" ref="P1781">_xlfn.IFS(LEN(O1781)=8,DATE(LEFT(O1781,4),MID(O1781,5,2),RIGHT(O1781,2)),LEN(O1781)=7,DATE(LEFT(O1781,4),MID(O1781,5,1),RIGHT(O1781,2)),LEN(O1781)=6,DATE(LEFT(O1781,4),MID(O1781,5,1),RIGHT(O1781,1)))</f>
        <v>37082</v>
      </c>
      <c r="R1781">
        <v>14</v>
      </c>
      <c r="S1781" t="str">
        <f t="shared" si="138"/>
        <v>Normal</v>
      </c>
      <c r="U1781">
        <v>2024410</v>
      </c>
      <c r="V1781" s="2" cm="1">
        <f t="array" ref="V1781">_xlfn.IFS(LEN(U1781)=8,DATE(LEFT(U1781,4),MID(U1781,5,2),RIGHT(U1781,2)),LEN(U1781)=7,DATE(LEFT(U1781,4),MID(U1781,5,1),RIGHT(U1781,2)),LEN(U1781)=6,DATE(LEFT(U1781,4),MID(U1781,5,1),RIGHT(U1781,1)))</f>
        <v>45392</v>
      </c>
      <c r="X1781" s="2">
        <v>36697</v>
      </c>
      <c r="Y1781">
        <f t="shared" ca="1" si="139"/>
        <v>24</v>
      </c>
    </row>
    <row r="1782" spans="3:25" x14ac:dyDescent="0.25">
      <c r="C1782" t="s">
        <v>5155</v>
      </c>
      <c r="D1782" t="s">
        <v>5156</v>
      </c>
      <c r="F1782" t="str">
        <f t="shared" si="135"/>
        <v>Alejandrina Spurier</v>
      </c>
      <c r="H1782" t="str">
        <f t="shared" si="136"/>
        <v>Alejandrina Spurier</v>
      </c>
      <c r="K1782">
        <v>119</v>
      </c>
      <c r="L1782" t="str">
        <f t="shared" si="137"/>
        <v>High Heart Rate</v>
      </c>
      <c r="O1782">
        <v>1998820</v>
      </c>
      <c r="P1782" s="2" cm="1">
        <f t="array" ref="P1782">_xlfn.IFS(LEN(O1782)=8,DATE(LEFT(O1782,4),MID(O1782,5,2),RIGHT(O1782,2)),LEN(O1782)=7,DATE(LEFT(O1782,4),MID(O1782,5,1),RIGHT(O1782,2)),LEN(O1782)=6,DATE(LEFT(O1782,4),MID(O1782,5,1),RIGHT(O1782,1)))</f>
        <v>36027</v>
      </c>
      <c r="R1782">
        <v>19</v>
      </c>
      <c r="S1782" t="str">
        <f t="shared" si="138"/>
        <v>Normal</v>
      </c>
      <c r="U1782">
        <v>2024218</v>
      </c>
      <c r="V1782" s="2" cm="1">
        <f t="array" ref="V1782">_xlfn.IFS(LEN(U1782)=8,DATE(LEFT(U1782,4),MID(U1782,5,2),RIGHT(U1782,2)),LEN(U1782)=7,DATE(LEFT(U1782,4),MID(U1782,5,1),RIGHT(U1782,2)),LEN(U1782)=6,DATE(LEFT(U1782,4),MID(U1782,5,1),RIGHT(U1782,1)))</f>
        <v>45340</v>
      </c>
      <c r="X1782" s="2">
        <v>31234</v>
      </c>
      <c r="Y1782">
        <f t="shared" ca="1" si="139"/>
        <v>39</v>
      </c>
    </row>
    <row r="1783" spans="3:25" x14ac:dyDescent="0.25">
      <c r="C1783" t="s">
        <v>5158</v>
      </c>
      <c r="D1783" t="s">
        <v>5159</v>
      </c>
      <c r="F1783" t="str">
        <f t="shared" si="135"/>
        <v>Bertrando Dafforne</v>
      </c>
      <c r="H1783" t="str">
        <f t="shared" si="136"/>
        <v>Bertrando Dafforne</v>
      </c>
      <c r="K1783">
        <v>107</v>
      </c>
      <c r="L1783" t="str">
        <f t="shared" si="137"/>
        <v>High Heart Rate</v>
      </c>
      <c r="O1783">
        <v>2000620</v>
      </c>
      <c r="P1783" s="2" cm="1">
        <f t="array" ref="P1783">_xlfn.IFS(LEN(O1783)=8,DATE(LEFT(O1783,4),MID(O1783,5,2),RIGHT(O1783,2)),LEN(O1783)=7,DATE(LEFT(O1783,4),MID(O1783,5,1),RIGHT(O1783,2)),LEN(O1783)=6,DATE(LEFT(O1783,4),MID(O1783,5,1),RIGHT(O1783,1)))</f>
        <v>36697</v>
      </c>
      <c r="R1783">
        <v>21</v>
      </c>
      <c r="S1783" t="str">
        <f t="shared" si="138"/>
        <v>Normal</v>
      </c>
      <c r="U1783">
        <v>2024111</v>
      </c>
      <c r="V1783" s="2" cm="1">
        <f t="array" ref="V1783">_xlfn.IFS(LEN(U1783)=8,DATE(LEFT(U1783,4),MID(U1783,5,2),RIGHT(U1783,2)),LEN(U1783)=7,DATE(LEFT(U1783,4),MID(U1783,5,1),RIGHT(U1783,2)),LEN(U1783)=6,DATE(LEFT(U1783,4),MID(U1783,5,1),RIGHT(U1783,1)))</f>
        <v>45302</v>
      </c>
      <c r="X1783" s="2">
        <v>33255</v>
      </c>
      <c r="Y1783">
        <f t="shared" ca="1" si="139"/>
        <v>34</v>
      </c>
    </row>
    <row r="1784" spans="3:25" x14ac:dyDescent="0.25">
      <c r="C1784" t="s">
        <v>5161</v>
      </c>
      <c r="D1784" t="s">
        <v>5162</v>
      </c>
      <c r="F1784" t="str">
        <f t="shared" si="135"/>
        <v>Peder Ginnety</v>
      </c>
      <c r="H1784" t="str">
        <f t="shared" si="136"/>
        <v>Peder Ginnety</v>
      </c>
      <c r="K1784">
        <v>98</v>
      </c>
      <c r="L1784" t="str">
        <f t="shared" si="137"/>
        <v>Normal Heart Rate</v>
      </c>
      <c r="O1784">
        <v>198576</v>
      </c>
      <c r="P1784" s="2" cm="1">
        <f t="array" ref="P1784">_xlfn.IFS(LEN(O1784)=8,DATE(LEFT(O1784,4),MID(O1784,5,2),RIGHT(O1784,2)),LEN(O1784)=7,DATE(LEFT(O1784,4),MID(O1784,5,1),RIGHT(O1784,2)),LEN(O1784)=6,DATE(LEFT(O1784,4),MID(O1784,5,1),RIGHT(O1784,1)))</f>
        <v>31234</v>
      </c>
      <c r="R1784">
        <v>9</v>
      </c>
      <c r="S1784" t="str">
        <f t="shared" si="138"/>
        <v>Normal</v>
      </c>
      <c r="U1784">
        <v>2024523</v>
      </c>
      <c r="V1784" s="2" cm="1">
        <f t="array" ref="V1784">_xlfn.IFS(LEN(U1784)=8,DATE(LEFT(U1784,4),MID(U1784,5,2),RIGHT(U1784,2)),LEN(U1784)=7,DATE(LEFT(U1784,4),MID(U1784,5,1),RIGHT(U1784,2)),LEN(U1784)=6,DATE(LEFT(U1784,4),MID(U1784,5,1),RIGHT(U1784,1)))</f>
        <v>45435</v>
      </c>
      <c r="X1784" s="2">
        <v>36576</v>
      </c>
      <c r="Y1784">
        <f t="shared" ca="1" si="139"/>
        <v>25</v>
      </c>
    </row>
    <row r="1785" spans="3:25" x14ac:dyDescent="0.25">
      <c r="C1785" t="s">
        <v>5164</v>
      </c>
      <c r="D1785" t="s">
        <v>5165</v>
      </c>
      <c r="F1785" t="str">
        <f t="shared" si="135"/>
        <v>Agna Shimony</v>
      </c>
      <c r="H1785" t="str">
        <f t="shared" si="136"/>
        <v>Agna Shimony</v>
      </c>
      <c r="K1785">
        <v>99</v>
      </c>
      <c r="L1785" t="str">
        <f t="shared" si="137"/>
        <v>Normal Heart Rate</v>
      </c>
      <c r="O1785">
        <v>1991117</v>
      </c>
      <c r="P1785" s="2" cm="1">
        <f t="array" ref="P1785">_xlfn.IFS(LEN(O1785)=8,DATE(LEFT(O1785,4),MID(O1785,5,2),RIGHT(O1785,2)),LEN(O1785)=7,DATE(LEFT(O1785,4),MID(O1785,5,1),RIGHT(O1785,2)),LEN(O1785)=6,DATE(LEFT(O1785,4),MID(O1785,5,1),RIGHT(O1785,1)))</f>
        <v>33255</v>
      </c>
      <c r="R1785">
        <v>12</v>
      </c>
      <c r="S1785" t="str">
        <f t="shared" si="138"/>
        <v>Normal</v>
      </c>
      <c r="U1785">
        <v>2024619</v>
      </c>
      <c r="V1785" s="2" cm="1">
        <f t="array" ref="V1785">_xlfn.IFS(LEN(U1785)=8,DATE(LEFT(U1785,4),MID(U1785,5,2),RIGHT(U1785,2)),LEN(U1785)=7,DATE(LEFT(U1785,4),MID(U1785,5,1),RIGHT(U1785,2)),LEN(U1785)=6,DATE(LEFT(U1785,4),MID(U1785,5,1),RIGHT(U1785,1)))</f>
        <v>45462</v>
      </c>
      <c r="X1785" s="2">
        <v>36912</v>
      </c>
      <c r="Y1785">
        <f t="shared" ca="1" si="139"/>
        <v>24</v>
      </c>
    </row>
    <row r="1786" spans="3:25" x14ac:dyDescent="0.25">
      <c r="C1786" t="s">
        <v>5167</v>
      </c>
      <c r="D1786" t="s">
        <v>5168</v>
      </c>
      <c r="F1786" t="str">
        <f t="shared" si="135"/>
        <v>Bob Ives</v>
      </c>
      <c r="H1786" t="str">
        <f t="shared" si="136"/>
        <v>Bob Ives</v>
      </c>
      <c r="K1786">
        <v>98</v>
      </c>
      <c r="L1786" t="str">
        <f t="shared" si="137"/>
        <v>Normal Heart Rate</v>
      </c>
      <c r="O1786">
        <v>2000220</v>
      </c>
      <c r="P1786" s="2" cm="1">
        <f t="array" ref="P1786">_xlfn.IFS(LEN(O1786)=8,DATE(LEFT(O1786,4),MID(O1786,5,2),RIGHT(O1786,2)),LEN(O1786)=7,DATE(LEFT(O1786,4),MID(O1786,5,1),RIGHT(O1786,2)),LEN(O1786)=6,DATE(LEFT(O1786,4),MID(O1786,5,1),RIGHT(O1786,1)))</f>
        <v>36576</v>
      </c>
      <c r="R1786">
        <v>20</v>
      </c>
      <c r="S1786" t="str">
        <f t="shared" si="138"/>
        <v>Normal</v>
      </c>
      <c r="U1786">
        <v>2024416</v>
      </c>
      <c r="V1786" s="2" cm="1">
        <f t="array" ref="V1786">_xlfn.IFS(LEN(U1786)=8,DATE(LEFT(U1786,4),MID(U1786,5,2),RIGHT(U1786,2)),LEN(U1786)=7,DATE(LEFT(U1786,4),MID(U1786,5,1),RIGHT(U1786,2)),LEN(U1786)=6,DATE(LEFT(U1786,4),MID(U1786,5,1),RIGHT(U1786,1)))</f>
        <v>45398</v>
      </c>
      <c r="X1786" s="2">
        <v>23917</v>
      </c>
      <c r="Y1786">
        <f t="shared" ca="1" si="139"/>
        <v>59</v>
      </c>
    </row>
    <row r="1787" spans="3:25" x14ac:dyDescent="0.25">
      <c r="C1787" t="s">
        <v>5170</v>
      </c>
      <c r="D1787" t="s">
        <v>5171</v>
      </c>
      <c r="F1787" t="str">
        <f t="shared" si="135"/>
        <v>Thorn Goodger</v>
      </c>
      <c r="H1787" t="str">
        <f t="shared" si="136"/>
        <v>Thorn Goodger</v>
      </c>
      <c r="K1787">
        <v>106</v>
      </c>
      <c r="L1787" t="str">
        <f t="shared" si="137"/>
        <v>High Heart Rate</v>
      </c>
      <c r="O1787">
        <v>2001121</v>
      </c>
      <c r="P1787" s="2" cm="1">
        <f t="array" ref="P1787">_xlfn.IFS(LEN(O1787)=8,DATE(LEFT(O1787,4),MID(O1787,5,2),RIGHT(O1787,2)),LEN(O1787)=7,DATE(LEFT(O1787,4),MID(O1787,5,1),RIGHT(O1787,2)),LEN(O1787)=6,DATE(LEFT(O1787,4),MID(O1787,5,1),RIGHT(O1787,1)))</f>
        <v>36912</v>
      </c>
      <c r="R1787">
        <v>21</v>
      </c>
      <c r="S1787" t="str">
        <f t="shared" si="138"/>
        <v>Normal</v>
      </c>
      <c r="U1787">
        <v>2024217</v>
      </c>
      <c r="V1787" s="2" cm="1">
        <f t="array" ref="V1787">_xlfn.IFS(LEN(U1787)=8,DATE(LEFT(U1787,4),MID(U1787,5,2),RIGHT(U1787,2)),LEN(U1787)=7,DATE(LEFT(U1787,4),MID(U1787,5,1),RIGHT(U1787,2)),LEN(U1787)=6,DATE(LEFT(U1787,4),MID(U1787,5,1),RIGHT(U1787,1)))</f>
        <v>45339</v>
      </c>
      <c r="X1787" s="2">
        <v>34946</v>
      </c>
      <c r="Y1787">
        <f t="shared" ca="1" si="139"/>
        <v>29</v>
      </c>
    </row>
    <row r="1788" spans="3:25" x14ac:dyDescent="0.25">
      <c r="C1788" t="s">
        <v>514</v>
      </c>
      <c r="D1788" t="s">
        <v>5173</v>
      </c>
      <c r="F1788" t="str">
        <f t="shared" si="135"/>
        <v>Cam Iwanowski</v>
      </c>
      <c r="H1788" t="str">
        <f t="shared" si="136"/>
        <v>Cam Iwanowski</v>
      </c>
      <c r="K1788">
        <v>98</v>
      </c>
      <c r="L1788" t="str">
        <f t="shared" si="137"/>
        <v>Normal Heart Rate</v>
      </c>
      <c r="O1788">
        <v>1965624</v>
      </c>
      <c r="P1788" s="2" cm="1">
        <f t="array" ref="P1788">_xlfn.IFS(LEN(O1788)=8,DATE(LEFT(O1788,4),MID(O1788,5,2),RIGHT(O1788,2)),LEN(O1788)=7,DATE(LEFT(O1788,4),MID(O1788,5,1),RIGHT(O1788,2)),LEN(O1788)=6,DATE(LEFT(O1788,4),MID(O1788,5,1),RIGHT(O1788,1)))</f>
        <v>23917</v>
      </c>
      <c r="R1788">
        <v>10</v>
      </c>
      <c r="S1788" t="str">
        <f t="shared" si="138"/>
        <v>Normal</v>
      </c>
      <c r="U1788">
        <v>2024518</v>
      </c>
      <c r="V1788" s="2" cm="1">
        <f t="array" ref="V1788">_xlfn.IFS(LEN(U1788)=8,DATE(LEFT(U1788,4),MID(U1788,5,2),RIGHT(U1788,2)),LEN(U1788)=7,DATE(LEFT(U1788,4),MID(U1788,5,1),RIGHT(U1788,2)),LEN(U1788)=6,DATE(LEFT(U1788,4),MID(U1788,5,1),RIGHT(U1788,1)))</f>
        <v>45430</v>
      </c>
      <c r="X1788" s="2">
        <v>38081</v>
      </c>
      <c r="Y1788">
        <f t="shared" ca="1" si="139"/>
        <v>20</v>
      </c>
    </row>
    <row r="1789" spans="3:25" x14ac:dyDescent="0.25">
      <c r="C1789" t="s">
        <v>5175</v>
      </c>
      <c r="D1789" t="s">
        <v>2239</v>
      </c>
      <c r="F1789" t="str">
        <f t="shared" si="135"/>
        <v>Ursuline Rippin</v>
      </c>
      <c r="H1789" t="str">
        <f t="shared" si="136"/>
        <v>Ursuline Rippin</v>
      </c>
      <c r="K1789">
        <v>100</v>
      </c>
      <c r="L1789" t="str">
        <f t="shared" si="137"/>
        <v>High Heart Rate</v>
      </c>
      <c r="O1789">
        <v>199594</v>
      </c>
      <c r="P1789" s="2" cm="1">
        <f t="array" ref="P1789">_xlfn.IFS(LEN(O1789)=8,DATE(LEFT(O1789,4),MID(O1789,5,2),RIGHT(O1789,2)),LEN(O1789)=7,DATE(LEFT(O1789,4),MID(O1789,5,1),RIGHT(O1789,2)),LEN(O1789)=6,DATE(LEFT(O1789,4),MID(O1789,5,1),RIGHT(O1789,1)))</f>
        <v>34946</v>
      </c>
      <c r="R1789">
        <v>14</v>
      </c>
      <c r="S1789" t="str">
        <f t="shared" si="138"/>
        <v>Normal</v>
      </c>
      <c r="U1789">
        <v>2024224</v>
      </c>
      <c r="V1789" s="2" cm="1">
        <f t="array" ref="V1789">_xlfn.IFS(LEN(U1789)=8,DATE(LEFT(U1789,4),MID(U1789,5,2),RIGHT(U1789,2)),LEN(U1789)=7,DATE(LEFT(U1789,4),MID(U1789,5,1),RIGHT(U1789,2)),LEN(U1789)=6,DATE(LEFT(U1789,4),MID(U1789,5,1),RIGHT(U1789,1)))</f>
        <v>45346</v>
      </c>
      <c r="X1789" s="2">
        <v>34510</v>
      </c>
      <c r="Y1789">
        <f t="shared" ca="1" si="139"/>
        <v>30</v>
      </c>
    </row>
    <row r="1790" spans="3:25" x14ac:dyDescent="0.25">
      <c r="C1790" t="s">
        <v>588</v>
      </c>
      <c r="D1790" t="s">
        <v>5177</v>
      </c>
      <c r="F1790" t="str">
        <f t="shared" si="135"/>
        <v>Adolphus Aronov</v>
      </c>
      <c r="H1790" t="str">
        <f t="shared" si="136"/>
        <v>Adolphus Aronov</v>
      </c>
      <c r="K1790">
        <v>82</v>
      </c>
      <c r="L1790" t="str">
        <f t="shared" si="137"/>
        <v>Normal Heart Rate</v>
      </c>
      <c r="O1790">
        <v>200444</v>
      </c>
      <c r="P1790" s="2" cm="1">
        <f t="array" ref="P1790">_xlfn.IFS(LEN(O1790)=8,DATE(LEFT(O1790,4),MID(O1790,5,2),RIGHT(O1790,2)),LEN(O1790)=7,DATE(LEFT(O1790,4),MID(O1790,5,1),RIGHT(O1790,2)),LEN(O1790)=6,DATE(LEFT(O1790,4),MID(O1790,5,1),RIGHT(O1790,1)))</f>
        <v>38081</v>
      </c>
      <c r="R1790">
        <v>14</v>
      </c>
      <c r="S1790" t="str">
        <f t="shared" si="138"/>
        <v>Normal</v>
      </c>
      <c r="U1790">
        <v>2024415</v>
      </c>
      <c r="V1790" s="2" cm="1">
        <f t="array" ref="V1790">_xlfn.IFS(LEN(U1790)=8,DATE(LEFT(U1790,4),MID(U1790,5,2),RIGHT(U1790,2)),LEN(U1790)=7,DATE(LEFT(U1790,4),MID(U1790,5,1),RIGHT(U1790,2)),LEN(U1790)=6,DATE(LEFT(U1790,4),MID(U1790,5,1),RIGHT(U1790,1)))</f>
        <v>45397</v>
      </c>
      <c r="X1790" s="2">
        <v>28661</v>
      </c>
      <c r="Y1790">
        <f t="shared" ca="1" si="139"/>
        <v>46</v>
      </c>
    </row>
    <row r="1791" spans="3:25" x14ac:dyDescent="0.25">
      <c r="C1791" t="s">
        <v>5179</v>
      </c>
      <c r="D1791" t="s">
        <v>5180</v>
      </c>
      <c r="F1791" t="str">
        <f t="shared" si="135"/>
        <v>Agata Gergler</v>
      </c>
      <c r="H1791" t="str">
        <f t="shared" si="136"/>
        <v>Agata Gergler</v>
      </c>
      <c r="K1791">
        <v>119</v>
      </c>
      <c r="L1791" t="str">
        <f t="shared" si="137"/>
        <v>High Heart Rate</v>
      </c>
      <c r="O1791">
        <v>1994625</v>
      </c>
      <c r="P1791" s="2" cm="1">
        <f t="array" ref="P1791">_xlfn.IFS(LEN(O1791)=8,DATE(LEFT(O1791,4),MID(O1791,5,2),RIGHT(O1791,2)),LEN(O1791)=7,DATE(LEFT(O1791,4),MID(O1791,5,1),RIGHT(O1791,2)),LEN(O1791)=6,DATE(LEFT(O1791,4),MID(O1791,5,1),RIGHT(O1791,1)))</f>
        <v>34510</v>
      </c>
      <c r="R1791">
        <v>21</v>
      </c>
      <c r="S1791" t="str">
        <f t="shared" si="138"/>
        <v>Normal</v>
      </c>
      <c r="U1791">
        <v>202465</v>
      </c>
      <c r="V1791" s="2" cm="1">
        <f t="array" ref="V1791">_xlfn.IFS(LEN(U1791)=8,DATE(LEFT(U1791,4),MID(U1791,5,2),RIGHT(U1791,2)),LEN(U1791)=7,DATE(LEFT(U1791,4),MID(U1791,5,1),RIGHT(U1791,2)),LEN(U1791)=6,DATE(LEFT(U1791,4),MID(U1791,5,1),RIGHT(U1791,1)))</f>
        <v>45448</v>
      </c>
      <c r="X1791" s="2">
        <v>33768</v>
      </c>
      <c r="Y1791">
        <f t="shared" ca="1" si="139"/>
        <v>32</v>
      </c>
    </row>
    <row r="1792" spans="3:25" x14ac:dyDescent="0.25">
      <c r="C1792" t="s">
        <v>5182</v>
      </c>
      <c r="D1792" t="s">
        <v>5183</v>
      </c>
      <c r="F1792" t="str">
        <f t="shared" si="135"/>
        <v>Tades Cressar</v>
      </c>
      <c r="H1792" t="str">
        <f t="shared" si="136"/>
        <v>Tades Cressar</v>
      </c>
      <c r="K1792">
        <v>100</v>
      </c>
      <c r="L1792" t="str">
        <f t="shared" si="137"/>
        <v>High Heart Rate</v>
      </c>
      <c r="O1792">
        <v>1978620</v>
      </c>
      <c r="P1792" s="2" cm="1">
        <f t="array" ref="P1792">_xlfn.IFS(LEN(O1792)=8,DATE(LEFT(O1792,4),MID(O1792,5,2),RIGHT(O1792,2)),LEN(O1792)=7,DATE(LEFT(O1792,4),MID(O1792,5,1),RIGHT(O1792,2)),LEN(O1792)=6,DATE(LEFT(O1792,4),MID(O1792,5,1),RIGHT(O1792,1)))</f>
        <v>28661</v>
      </c>
      <c r="R1792">
        <v>9</v>
      </c>
      <c r="S1792" t="str">
        <f t="shared" si="138"/>
        <v>Normal</v>
      </c>
      <c r="U1792">
        <v>2024523</v>
      </c>
      <c r="V1792" s="2" cm="1">
        <f t="array" ref="V1792">_xlfn.IFS(LEN(U1792)=8,DATE(LEFT(U1792,4),MID(U1792,5,2),RIGHT(U1792,2)),LEN(U1792)=7,DATE(LEFT(U1792,4),MID(U1792,5,1),RIGHT(U1792,2)),LEN(U1792)=6,DATE(LEFT(U1792,4),MID(U1792,5,1),RIGHT(U1792,1)))</f>
        <v>45435</v>
      </c>
      <c r="X1792" s="2">
        <v>20843</v>
      </c>
      <c r="Y1792">
        <f t="shared" ca="1" si="139"/>
        <v>68</v>
      </c>
    </row>
    <row r="1793" spans="3:25" x14ac:dyDescent="0.25">
      <c r="C1793" t="s">
        <v>5155</v>
      </c>
      <c r="D1793" t="s">
        <v>5185</v>
      </c>
      <c r="F1793" t="str">
        <f t="shared" si="135"/>
        <v>Alejandrina Rizzolo</v>
      </c>
      <c r="H1793" t="str">
        <f t="shared" si="136"/>
        <v>Alejandrina Rizzolo</v>
      </c>
      <c r="K1793">
        <v>101</v>
      </c>
      <c r="L1793" t="str">
        <f t="shared" si="137"/>
        <v>High Heart Rate</v>
      </c>
      <c r="O1793">
        <v>1992613</v>
      </c>
      <c r="P1793" s="2" cm="1">
        <f t="array" ref="P1793">_xlfn.IFS(LEN(O1793)=8,DATE(LEFT(O1793,4),MID(O1793,5,2),RIGHT(O1793,2)),LEN(O1793)=7,DATE(LEFT(O1793,4),MID(O1793,5,1),RIGHT(O1793,2)),LEN(O1793)=6,DATE(LEFT(O1793,4),MID(O1793,5,1),RIGHT(O1793,1)))</f>
        <v>33768</v>
      </c>
      <c r="R1793">
        <v>12</v>
      </c>
      <c r="S1793" t="str">
        <f t="shared" si="138"/>
        <v>Normal</v>
      </c>
      <c r="U1793">
        <v>2024229</v>
      </c>
      <c r="V1793" s="2" cm="1">
        <f t="array" ref="V1793">_xlfn.IFS(LEN(U1793)=8,DATE(LEFT(U1793,4),MID(U1793,5,2),RIGHT(U1793,2)),LEN(U1793)=7,DATE(LEFT(U1793,4),MID(U1793,5,1),RIGHT(U1793,2)),LEN(U1793)=6,DATE(LEFT(U1793,4),MID(U1793,5,1),RIGHT(U1793,1)))</f>
        <v>45351</v>
      </c>
      <c r="X1793" s="2">
        <v>27569</v>
      </c>
      <c r="Y1793">
        <f t="shared" ca="1" si="139"/>
        <v>49</v>
      </c>
    </row>
    <row r="1794" spans="3:25" x14ac:dyDescent="0.25">
      <c r="C1794" t="s">
        <v>5187</v>
      </c>
      <c r="D1794" t="s">
        <v>5188</v>
      </c>
      <c r="F1794" t="str">
        <f t="shared" si="135"/>
        <v>Jacinta Oley</v>
      </c>
      <c r="H1794" t="str">
        <f t="shared" si="136"/>
        <v>Jacinta Oley</v>
      </c>
      <c r="K1794">
        <v>84</v>
      </c>
      <c r="L1794" t="str">
        <f t="shared" si="137"/>
        <v>Normal Heart Rate</v>
      </c>
      <c r="O1794">
        <v>1957123</v>
      </c>
      <c r="P1794" s="2" cm="1">
        <f t="array" ref="P1794">_xlfn.IFS(LEN(O1794)=8,DATE(LEFT(O1794,4),MID(O1794,5,2),RIGHT(O1794,2)),LEN(O1794)=7,DATE(LEFT(O1794,4),MID(O1794,5,1),RIGHT(O1794,2)),LEN(O1794)=6,DATE(LEFT(O1794,4),MID(O1794,5,1),RIGHT(O1794,1)))</f>
        <v>20843</v>
      </c>
      <c r="R1794">
        <v>10</v>
      </c>
      <c r="S1794" t="str">
        <f t="shared" si="138"/>
        <v>Normal</v>
      </c>
      <c r="U1794">
        <v>202462</v>
      </c>
      <c r="V1794" s="2" cm="1">
        <f t="array" ref="V1794">_xlfn.IFS(LEN(U1794)=8,DATE(LEFT(U1794,4),MID(U1794,5,2),RIGHT(U1794,2)),LEN(U1794)=7,DATE(LEFT(U1794,4),MID(U1794,5,1),RIGHT(U1794,2)),LEN(U1794)=6,DATE(LEFT(U1794,4),MID(U1794,5,1),RIGHT(U1794,1)))</f>
        <v>45445</v>
      </c>
      <c r="X1794" s="2">
        <v>36766</v>
      </c>
      <c r="Y1794">
        <f t="shared" ca="1" si="139"/>
        <v>24</v>
      </c>
    </row>
    <row r="1795" spans="3:25" x14ac:dyDescent="0.25">
      <c r="C1795" t="s">
        <v>1940</v>
      </c>
      <c r="D1795" t="s">
        <v>5190</v>
      </c>
      <c r="F1795" t="str">
        <f t="shared" ref="F1795:F1858" si="140">CONCATENATE(C1795," ",D1795)</f>
        <v>Granville L'Amie</v>
      </c>
      <c r="H1795" t="str">
        <f t="shared" ref="H1795:H1858" si="141">TRIM(F1795)</f>
        <v>Granville L'Amie</v>
      </c>
      <c r="K1795">
        <v>97</v>
      </c>
      <c r="L1795" t="str">
        <f t="shared" ref="L1795:L1858" si="142">IF(K1795&lt;=99,"Normal Heart Rate",IF(K1795&lt;=120,"High Heart Rate","Critical Heart Rate"))</f>
        <v>Normal Heart Rate</v>
      </c>
      <c r="O1795">
        <v>1975624</v>
      </c>
      <c r="P1795" s="2" cm="1">
        <f t="array" ref="P1795">_xlfn.IFS(LEN(O1795)=8,DATE(LEFT(O1795,4),MID(O1795,5,2),RIGHT(O1795,2)),LEN(O1795)=7,DATE(LEFT(O1795,4),MID(O1795,5,1),RIGHT(O1795,2)),LEN(O1795)=6,DATE(LEFT(O1795,4),MID(O1795,5,1),RIGHT(O1795,1)))</f>
        <v>27569</v>
      </c>
      <c r="R1795">
        <v>20</v>
      </c>
      <c r="S1795" t="str">
        <f t="shared" ref="S1795:S1858" si="143">IF(AND(R1795&gt;= 6,R1795&lt;= 23),"Normal","Bad")</f>
        <v>Normal</v>
      </c>
      <c r="U1795">
        <v>202468</v>
      </c>
      <c r="V1795" s="2" cm="1">
        <f t="array" ref="V1795">_xlfn.IFS(LEN(U1795)=8,DATE(LEFT(U1795,4),MID(U1795,5,2),RIGHT(U1795,2)),LEN(U1795)=7,DATE(LEFT(U1795,4),MID(U1795,5,1),RIGHT(U1795,2)),LEN(U1795)=6,DATE(LEFT(U1795,4),MID(U1795,5,1),RIGHT(U1795,1)))</f>
        <v>45451</v>
      </c>
      <c r="X1795" s="2">
        <v>28258</v>
      </c>
      <c r="Y1795">
        <f t="shared" ref="Y1795:Y1858" ca="1" si="144">DATEDIF(X1795,TODAY(),"Y")</f>
        <v>47</v>
      </c>
    </row>
    <row r="1796" spans="3:25" x14ac:dyDescent="0.25">
      <c r="C1796" t="s">
        <v>5192</v>
      </c>
      <c r="D1796" t="s">
        <v>5193</v>
      </c>
      <c r="F1796" t="str">
        <f t="shared" si="140"/>
        <v>Jewel Fairburne</v>
      </c>
      <c r="H1796" t="str">
        <f t="shared" si="141"/>
        <v>Jewel Fairburne</v>
      </c>
      <c r="K1796">
        <v>94</v>
      </c>
      <c r="L1796" t="str">
        <f t="shared" si="142"/>
        <v>Normal Heart Rate</v>
      </c>
      <c r="O1796">
        <v>2000828</v>
      </c>
      <c r="P1796" s="2" cm="1">
        <f t="array" ref="P1796">_xlfn.IFS(LEN(O1796)=8,DATE(LEFT(O1796,4),MID(O1796,5,2),RIGHT(O1796,2)),LEN(O1796)=7,DATE(LEFT(O1796,4),MID(O1796,5,1),RIGHT(O1796,2)),LEN(O1796)=6,DATE(LEFT(O1796,4),MID(O1796,5,1),RIGHT(O1796,1)))</f>
        <v>36766</v>
      </c>
      <c r="R1796">
        <v>8</v>
      </c>
      <c r="S1796" t="str">
        <f t="shared" si="143"/>
        <v>Normal</v>
      </c>
      <c r="U1796">
        <v>2024324</v>
      </c>
      <c r="V1796" s="2" cm="1">
        <f t="array" ref="V1796">_xlfn.IFS(LEN(U1796)=8,DATE(LEFT(U1796,4),MID(U1796,5,2),RIGHT(U1796,2)),LEN(U1796)=7,DATE(LEFT(U1796,4),MID(U1796,5,1),RIGHT(U1796,2)),LEN(U1796)=6,DATE(LEFT(U1796,4),MID(U1796,5,1),RIGHT(U1796,1)))</f>
        <v>45375</v>
      </c>
      <c r="X1796" s="2">
        <v>21453</v>
      </c>
      <c r="Y1796">
        <f t="shared" ca="1" si="144"/>
        <v>66</v>
      </c>
    </row>
    <row r="1797" spans="3:25" x14ac:dyDescent="0.25">
      <c r="C1797" t="s">
        <v>5195</v>
      </c>
      <c r="D1797" t="s">
        <v>5196</v>
      </c>
      <c r="F1797" t="str">
        <f t="shared" si="140"/>
        <v>Una Canavan</v>
      </c>
      <c r="H1797" t="str">
        <f t="shared" si="141"/>
        <v>Una Canavan</v>
      </c>
      <c r="K1797">
        <v>110</v>
      </c>
      <c r="L1797" t="str">
        <f t="shared" si="142"/>
        <v>High Heart Rate</v>
      </c>
      <c r="O1797">
        <v>1977513</v>
      </c>
      <c r="P1797" s="2" cm="1">
        <f t="array" ref="P1797">_xlfn.IFS(LEN(O1797)=8,DATE(LEFT(O1797,4),MID(O1797,5,2),RIGHT(O1797,2)),LEN(O1797)=7,DATE(LEFT(O1797,4),MID(O1797,5,1),RIGHT(O1797,2)),LEN(O1797)=6,DATE(LEFT(O1797,4),MID(O1797,5,1),RIGHT(O1797,1)))</f>
        <v>28258</v>
      </c>
      <c r="R1797">
        <v>20</v>
      </c>
      <c r="S1797" t="str">
        <f t="shared" si="143"/>
        <v>Normal</v>
      </c>
      <c r="U1797">
        <v>202467</v>
      </c>
      <c r="V1797" s="2" cm="1">
        <f t="array" ref="V1797">_xlfn.IFS(LEN(U1797)=8,DATE(LEFT(U1797,4),MID(U1797,5,2),RIGHT(U1797,2)),LEN(U1797)=7,DATE(LEFT(U1797,4),MID(U1797,5,1),RIGHT(U1797,2)),LEN(U1797)=6,DATE(LEFT(U1797,4),MID(U1797,5,1),RIGHT(U1797,1)))</f>
        <v>45450</v>
      </c>
      <c r="X1797" s="2">
        <v>38392</v>
      </c>
      <c r="Y1797">
        <f t="shared" ca="1" si="144"/>
        <v>20</v>
      </c>
    </row>
    <row r="1798" spans="3:25" x14ac:dyDescent="0.25">
      <c r="C1798" t="s">
        <v>5198</v>
      </c>
      <c r="D1798" t="s">
        <v>5199</v>
      </c>
      <c r="F1798" t="str">
        <f t="shared" si="140"/>
        <v>Jaime Latty</v>
      </c>
      <c r="H1798" t="str">
        <f t="shared" si="141"/>
        <v>Jaime Latty</v>
      </c>
      <c r="K1798">
        <v>86</v>
      </c>
      <c r="L1798" t="str">
        <f t="shared" si="142"/>
        <v>Normal Heart Rate</v>
      </c>
      <c r="O1798">
        <v>1958925</v>
      </c>
      <c r="P1798" s="2" cm="1">
        <f t="array" ref="P1798">_xlfn.IFS(LEN(O1798)=8,DATE(LEFT(O1798,4),MID(O1798,5,2),RIGHT(O1798,2)),LEN(O1798)=7,DATE(LEFT(O1798,4),MID(O1798,5,1),RIGHT(O1798,2)),LEN(O1798)=6,DATE(LEFT(O1798,4),MID(O1798,5,1),RIGHT(O1798,1)))</f>
        <v>21453</v>
      </c>
      <c r="R1798">
        <v>13</v>
      </c>
      <c r="S1798" t="str">
        <f t="shared" si="143"/>
        <v>Normal</v>
      </c>
      <c r="U1798">
        <v>2024127</v>
      </c>
      <c r="V1798" s="2" cm="1">
        <f t="array" ref="V1798">_xlfn.IFS(LEN(U1798)=8,DATE(LEFT(U1798,4),MID(U1798,5,2),RIGHT(U1798,2)),LEN(U1798)=7,DATE(LEFT(U1798,4),MID(U1798,5,1),RIGHT(U1798,2)),LEN(U1798)=6,DATE(LEFT(U1798,4),MID(U1798,5,1),RIGHT(U1798,1)))</f>
        <v>45318</v>
      </c>
      <c r="X1798" s="2">
        <v>30637</v>
      </c>
      <c r="Y1798">
        <f t="shared" ca="1" si="144"/>
        <v>41</v>
      </c>
    </row>
    <row r="1799" spans="3:25" x14ac:dyDescent="0.25">
      <c r="C1799" t="s">
        <v>5201</v>
      </c>
      <c r="D1799" t="s">
        <v>5202</v>
      </c>
      <c r="F1799" t="str">
        <f t="shared" si="140"/>
        <v>Daveen Stallworthy</v>
      </c>
      <c r="H1799" t="str">
        <f t="shared" si="141"/>
        <v>Daveen Stallworthy</v>
      </c>
      <c r="K1799">
        <v>109</v>
      </c>
      <c r="L1799" t="str">
        <f t="shared" si="142"/>
        <v>High Heart Rate</v>
      </c>
      <c r="O1799">
        <v>200529</v>
      </c>
      <c r="P1799" s="2" cm="1">
        <f t="array" ref="P1799">_xlfn.IFS(LEN(O1799)=8,DATE(LEFT(O1799,4),MID(O1799,5,2),RIGHT(O1799,2)),LEN(O1799)=7,DATE(LEFT(O1799,4),MID(O1799,5,1),RIGHT(O1799,2)),LEN(O1799)=6,DATE(LEFT(O1799,4),MID(O1799,5,1),RIGHT(O1799,1)))</f>
        <v>38392</v>
      </c>
      <c r="R1799">
        <v>20</v>
      </c>
      <c r="S1799" t="str">
        <f t="shared" si="143"/>
        <v>Normal</v>
      </c>
      <c r="U1799">
        <v>202414</v>
      </c>
      <c r="V1799" s="2" cm="1">
        <f t="array" ref="V1799">_xlfn.IFS(LEN(U1799)=8,DATE(LEFT(U1799,4),MID(U1799,5,2),RIGHT(U1799,2)),LEN(U1799)=7,DATE(LEFT(U1799,4),MID(U1799,5,1),RIGHT(U1799,2)),LEN(U1799)=6,DATE(LEFT(U1799,4),MID(U1799,5,1),RIGHT(U1799,1)))</f>
        <v>45295</v>
      </c>
      <c r="X1799" s="2">
        <v>35569</v>
      </c>
      <c r="Y1799">
        <f t="shared" ca="1" si="144"/>
        <v>27</v>
      </c>
    </row>
    <row r="1800" spans="3:25" x14ac:dyDescent="0.25">
      <c r="C1800" t="s">
        <v>5204</v>
      </c>
      <c r="D1800" t="s">
        <v>5205</v>
      </c>
      <c r="F1800" t="str">
        <f t="shared" si="140"/>
        <v>Aveline Carder</v>
      </c>
      <c r="H1800" t="str">
        <f t="shared" si="141"/>
        <v>Aveline Carder</v>
      </c>
      <c r="K1800">
        <v>81</v>
      </c>
      <c r="L1800" t="str">
        <f t="shared" si="142"/>
        <v>Normal Heart Rate</v>
      </c>
      <c r="O1800">
        <v>19831117</v>
      </c>
      <c r="P1800" s="2" cm="1">
        <f t="array" ref="P1800">_xlfn.IFS(LEN(O1800)=8,DATE(LEFT(O1800,4),MID(O1800,5,2),RIGHT(O1800,2)),LEN(O1800)=7,DATE(LEFT(O1800,4),MID(O1800,5,1),RIGHT(O1800,2)),LEN(O1800)=6,DATE(LEFT(O1800,4),MID(O1800,5,1),RIGHT(O1800,1)))</f>
        <v>30637</v>
      </c>
      <c r="R1800">
        <v>12</v>
      </c>
      <c r="S1800" t="str">
        <f t="shared" si="143"/>
        <v>Normal</v>
      </c>
      <c r="U1800">
        <v>2024115</v>
      </c>
      <c r="V1800" s="2" cm="1">
        <f t="array" ref="V1800">_xlfn.IFS(LEN(U1800)=8,DATE(LEFT(U1800,4),MID(U1800,5,2),RIGHT(U1800,2)),LEN(U1800)=7,DATE(LEFT(U1800,4),MID(U1800,5,1),RIGHT(U1800,2)),LEN(U1800)=6,DATE(LEFT(U1800,4),MID(U1800,5,1),RIGHT(U1800,1)))</f>
        <v>45306</v>
      </c>
      <c r="X1800" s="2">
        <v>38812</v>
      </c>
      <c r="Y1800">
        <f t="shared" ca="1" si="144"/>
        <v>18</v>
      </c>
    </row>
    <row r="1801" spans="3:25" x14ac:dyDescent="0.25">
      <c r="C1801" t="s">
        <v>5207</v>
      </c>
      <c r="D1801" t="s">
        <v>5208</v>
      </c>
      <c r="F1801" t="str">
        <f t="shared" si="140"/>
        <v>Bret Leedal</v>
      </c>
      <c r="H1801" t="str">
        <f t="shared" si="141"/>
        <v>Bret Leedal</v>
      </c>
      <c r="K1801">
        <v>97</v>
      </c>
      <c r="L1801" t="str">
        <f t="shared" si="142"/>
        <v>Normal Heart Rate</v>
      </c>
      <c r="O1801">
        <v>1997519</v>
      </c>
      <c r="P1801" s="2" cm="1">
        <f t="array" ref="P1801">_xlfn.IFS(LEN(O1801)=8,DATE(LEFT(O1801,4),MID(O1801,5,2),RIGHT(O1801,2)),LEN(O1801)=7,DATE(LEFT(O1801,4),MID(O1801,5,1),RIGHT(O1801,2)),LEN(O1801)=6,DATE(LEFT(O1801,4),MID(O1801,5,1),RIGHT(O1801,1)))</f>
        <v>35569</v>
      </c>
      <c r="R1801">
        <v>15</v>
      </c>
      <c r="S1801" t="str">
        <f t="shared" si="143"/>
        <v>Normal</v>
      </c>
      <c r="U1801">
        <v>2024129</v>
      </c>
      <c r="V1801" s="2" cm="1">
        <f t="array" ref="V1801">_xlfn.IFS(LEN(U1801)=8,DATE(LEFT(U1801,4),MID(U1801,5,2),RIGHT(U1801,2)),LEN(U1801)=7,DATE(LEFT(U1801,4),MID(U1801,5,1),RIGHT(U1801,2)),LEN(U1801)=6,DATE(LEFT(U1801,4),MID(U1801,5,1),RIGHT(U1801,1)))</f>
        <v>45320</v>
      </c>
      <c r="X1801" s="2">
        <v>39070</v>
      </c>
      <c r="Y1801">
        <f t="shared" ca="1" si="144"/>
        <v>18</v>
      </c>
    </row>
    <row r="1802" spans="3:25" x14ac:dyDescent="0.25">
      <c r="C1802" t="s">
        <v>5210</v>
      </c>
      <c r="D1802" t="s">
        <v>5211</v>
      </c>
      <c r="F1802" t="str">
        <f t="shared" si="140"/>
        <v>Fenelia Vahl</v>
      </c>
      <c r="H1802" t="str">
        <f t="shared" si="141"/>
        <v>Fenelia Vahl</v>
      </c>
      <c r="K1802">
        <v>91</v>
      </c>
      <c r="L1802" t="str">
        <f t="shared" si="142"/>
        <v>Normal Heart Rate</v>
      </c>
      <c r="O1802">
        <v>200645</v>
      </c>
      <c r="P1802" s="2" cm="1">
        <f t="array" ref="P1802">_xlfn.IFS(LEN(O1802)=8,DATE(LEFT(O1802,4),MID(O1802,5,2),RIGHT(O1802,2)),LEN(O1802)=7,DATE(LEFT(O1802,4),MID(O1802,5,1),RIGHT(O1802,2)),LEN(O1802)=6,DATE(LEFT(O1802,4),MID(O1802,5,1),RIGHT(O1802,1)))</f>
        <v>38812</v>
      </c>
      <c r="R1802">
        <v>8</v>
      </c>
      <c r="S1802" t="str">
        <f t="shared" si="143"/>
        <v>Normal</v>
      </c>
      <c r="U1802">
        <v>2024215</v>
      </c>
      <c r="V1802" s="2" cm="1">
        <f t="array" ref="V1802">_xlfn.IFS(LEN(U1802)=8,DATE(LEFT(U1802,4),MID(U1802,5,2),RIGHT(U1802,2)),LEN(U1802)=7,DATE(LEFT(U1802,4),MID(U1802,5,1),RIGHT(U1802,2)),LEN(U1802)=6,DATE(LEFT(U1802,4),MID(U1802,5,1),RIGHT(U1802,1)))</f>
        <v>45337</v>
      </c>
      <c r="X1802" s="2">
        <v>19479</v>
      </c>
      <c r="Y1802">
        <f t="shared" ca="1" si="144"/>
        <v>71</v>
      </c>
    </row>
    <row r="1803" spans="3:25" x14ac:dyDescent="0.25">
      <c r="C1803" t="s">
        <v>5213</v>
      </c>
      <c r="D1803" t="s">
        <v>5214</v>
      </c>
      <c r="F1803" t="str">
        <f t="shared" si="140"/>
        <v>Hyacintha Heisler</v>
      </c>
      <c r="H1803" t="str">
        <f t="shared" si="141"/>
        <v>Hyacintha Heisler</v>
      </c>
      <c r="K1803">
        <v>81</v>
      </c>
      <c r="L1803" t="str">
        <f t="shared" si="142"/>
        <v>Normal Heart Rate</v>
      </c>
      <c r="O1803">
        <v>20061219</v>
      </c>
      <c r="P1803" s="2" cm="1">
        <f t="array" ref="P1803">_xlfn.IFS(LEN(O1803)=8,DATE(LEFT(O1803,4),MID(O1803,5,2),RIGHT(O1803,2)),LEN(O1803)=7,DATE(LEFT(O1803,4),MID(O1803,5,1),RIGHT(O1803,2)),LEN(O1803)=6,DATE(LEFT(O1803,4),MID(O1803,5,1),RIGHT(O1803,1)))</f>
        <v>39070</v>
      </c>
      <c r="R1803">
        <v>12</v>
      </c>
      <c r="S1803" t="str">
        <f t="shared" si="143"/>
        <v>Normal</v>
      </c>
      <c r="U1803">
        <v>202423</v>
      </c>
      <c r="V1803" s="2" cm="1">
        <f t="array" ref="V1803">_xlfn.IFS(LEN(U1803)=8,DATE(LEFT(U1803,4),MID(U1803,5,2),RIGHT(U1803,2)),LEN(U1803)=7,DATE(LEFT(U1803,4),MID(U1803,5,1),RIGHT(U1803,2)),LEN(U1803)=6,DATE(LEFT(U1803,4),MID(U1803,5,1),RIGHT(U1803,1)))</f>
        <v>45325</v>
      </c>
      <c r="X1803" s="2">
        <v>35544</v>
      </c>
      <c r="Y1803">
        <f t="shared" ca="1" si="144"/>
        <v>27</v>
      </c>
    </row>
    <row r="1804" spans="3:25" x14ac:dyDescent="0.25">
      <c r="C1804" t="s">
        <v>5216</v>
      </c>
      <c r="D1804" t="s">
        <v>5217</v>
      </c>
      <c r="F1804" t="str">
        <f t="shared" si="140"/>
        <v>Lewiss Bondesen</v>
      </c>
      <c r="H1804" t="str">
        <f t="shared" si="141"/>
        <v>Lewiss Bondesen</v>
      </c>
      <c r="K1804">
        <v>78</v>
      </c>
      <c r="L1804" t="str">
        <f t="shared" si="142"/>
        <v>Normal Heart Rate</v>
      </c>
      <c r="O1804">
        <v>1953430</v>
      </c>
      <c r="P1804" s="2" cm="1">
        <f t="array" ref="P1804">_xlfn.IFS(LEN(O1804)=8,DATE(LEFT(O1804,4),MID(O1804,5,2),RIGHT(O1804,2)),LEN(O1804)=7,DATE(LEFT(O1804,4),MID(O1804,5,1),RIGHT(O1804,2)),LEN(O1804)=6,DATE(LEFT(O1804,4),MID(O1804,5,1),RIGHT(O1804,1)))</f>
        <v>19479</v>
      </c>
      <c r="R1804">
        <v>17</v>
      </c>
      <c r="S1804" t="str">
        <f t="shared" si="143"/>
        <v>Normal</v>
      </c>
      <c r="U1804">
        <v>2024611</v>
      </c>
      <c r="V1804" s="2" cm="1">
        <f t="array" ref="V1804">_xlfn.IFS(LEN(U1804)=8,DATE(LEFT(U1804,4),MID(U1804,5,2),RIGHT(U1804,2)),LEN(U1804)=7,DATE(LEFT(U1804,4),MID(U1804,5,1),RIGHT(U1804,2)),LEN(U1804)=6,DATE(LEFT(U1804,4),MID(U1804,5,1),RIGHT(U1804,1)))</f>
        <v>45454</v>
      </c>
      <c r="X1804" s="2">
        <v>38372</v>
      </c>
      <c r="Y1804">
        <f t="shared" ca="1" si="144"/>
        <v>20</v>
      </c>
    </row>
    <row r="1805" spans="3:25" x14ac:dyDescent="0.25">
      <c r="C1805" t="s">
        <v>5219</v>
      </c>
      <c r="D1805" t="s">
        <v>5220</v>
      </c>
      <c r="F1805" t="str">
        <f t="shared" si="140"/>
        <v>Frasquito Khristoforov</v>
      </c>
      <c r="H1805" t="str">
        <f t="shared" si="141"/>
        <v>Frasquito Khristoforov</v>
      </c>
      <c r="K1805">
        <v>115</v>
      </c>
      <c r="L1805" t="str">
        <f t="shared" si="142"/>
        <v>High Heart Rate</v>
      </c>
      <c r="O1805">
        <v>1997424</v>
      </c>
      <c r="P1805" s="2" cm="1">
        <f t="array" ref="P1805">_xlfn.IFS(LEN(O1805)=8,DATE(LEFT(O1805,4),MID(O1805,5,2),RIGHT(O1805,2)),LEN(O1805)=7,DATE(LEFT(O1805,4),MID(O1805,5,1),RIGHT(O1805,2)),LEN(O1805)=6,DATE(LEFT(O1805,4),MID(O1805,5,1),RIGHT(O1805,1)))</f>
        <v>35544</v>
      </c>
      <c r="R1805">
        <v>22</v>
      </c>
      <c r="S1805" t="str">
        <f t="shared" si="143"/>
        <v>Normal</v>
      </c>
      <c r="U1805">
        <v>2024417</v>
      </c>
      <c r="V1805" s="2" cm="1">
        <f t="array" ref="V1805">_xlfn.IFS(LEN(U1805)=8,DATE(LEFT(U1805,4),MID(U1805,5,2),RIGHT(U1805,2)),LEN(U1805)=7,DATE(LEFT(U1805,4),MID(U1805,5,1),RIGHT(U1805,2)),LEN(U1805)=6,DATE(LEFT(U1805,4),MID(U1805,5,1),RIGHT(U1805,1)))</f>
        <v>45399</v>
      </c>
      <c r="X1805" s="2">
        <v>33193</v>
      </c>
      <c r="Y1805">
        <f t="shared" ca="1" si="144"/>
        <v>34</v>
      </c>
    </row>
    <row r="1806" spans="3:25" x14ac:dyDescent="0.25">
      <c r="C1806" t="s">
        <v>131</v>
      </c>
      <c r="D1806" t="s">
        <v>5222</v>
      </c>
      <c r="F1806" t="str">
        <f t="shared" si="140"/>
        <v>Dalton Rasper</v>
      </c>
      <c r="H1806" t="str">
        <f t="shared" si="141"/>
        <v>Dalton Rasper</v>
      </c>
      <c r="K1806">
        <v>86</v>
      </c>
      <c r="L1806" t="str">
        <f t="shared" si="142"/>
        <v>Normal Heart Rate</v>
      </c>
      <c r="O1806">
        <v>2005120</v>
      </c>
      <c r="P1806" s="2" cm="1">
        <f t="array" ref="P1806">_xlfn.IFS(LEN(O1806)=8,DATE(LEFT(O1806,4),MID(O1806,5,2),RIGHT(O1806,2)),LEN(O1806)=7,DATE(LEFT(O1806,4),MID(O1806,5,1),RIGHT(O1806,2)),LEN(O1806)=6,DATE(LEFT(O1806,4),MID(O1806,5,1),RIGHT(O1806,1)))</f>
        <v>38372</v>
      </c>
      <c r="R1806">
        <v>15</v>
      </c>
      <c r="S1806" t="str">
        <f t="shared" si="143"/>
        <v>Normal</v>
      </c>
      <c r="U1806">
        <v>2024415</v>
      </c>
      <c r="V1806" s="2" cm="1">
        <f t="array" ref="V1806">_xlfn.IFS(LEN(U1806)=8,DATE(LEFT(U1806,4),MID(U1806,5,2),RIGHT(U1806,2)),LEN(U1806)=7,DATE(LEFT(U1806,4),MID(U1806,5,1),RIGHT(U1806,2)),LEN(U1806)=6,DATE(LEFT(U1806,4),MID(U1806,5,1),RIGHT(U1806,1)))</f>
        <v>45397</v>
      </c>
      <c r="X1806" s="2">
        <v>38078</v>
      </c>
      <c r="Y1806">
        <f t="shared" ca="1" si="144"/>
        <v>20</v>
      </c>
    </row>
    <row r="1807" spans="3:25" x14ac:dyDescent="0.25">
      <c r="C1807" t="s">
        <v>5224</v>
      </c>
      <c r="D1807" t="s">
        <v>5225</v>
      </c>
      <c r="F1807" t="str">
        <f t="shared" si="140"/>
        <v>Edik Brehault</v>
      </c>
      <c r="H1807" t="str">
        <f t="shared" si="141"/>
        <v>Edik Brehault</v>
      </c>
      <c r="K1807">
        <v>85</v>
      </c>
      <c r="L1807" t="str">
        <f t="shared" si="142"/>
        <v>Normal Heart Rate</v>
      </c>
      <c r="O1807">
        <v>19901116</v>
      </c>
      <c r="P1807" s="2" cm="1">
        <f t="array" ref="P1807">_xlfn.IFS(LEN(O1807)=8,DATE(LEFT(O1807,4),MID(O1807,5,2),RIGHT(O1807,2)),LEN(O1807)=7,DATE(LEFT(O1807,4),MID(O1807,5,1),RIGHT(O1807,2)),LEN(O1807)=6,DATE(LEFT(O1807,4),MID(O1807,5,1),RIGHT(O1807,1)))</f>
        <v>33193</v>
      </c>
      <c r="R1807">
        <v>10</v>
      </c>
      <c r="S1807" t="str">
        <f t="shared" si="143"/>
        <v>Normal</v>
      </c>
      <c r="U1807">
        <v>202431</v>
      </c>
      <c r="V1807" s="2" cm="1">
        <f t="array" ref="V1807">_xlfn.IFS(LEN(U1807)=8,DATE(LEFT(U1807,4),MID(U1807,5,2),RIGHT(U1807,2)),LEN(U1807)=7,DATE(LEFT(U1807,4),MID(U1807,5,1),RIGHT(U1807,2)),LEN(U1807)=6,DATE(LEFT(U1807,4),MID(U1807,5,1),RIGHT(U1807,1)))</f>
        <v>45352</v>
      </c>
      <c r="X1807" s="2">
        <v>34450</v>
      </c>
      <c r="Y1807">
        <f t="shared" ca="1" si="144"/>
        <v>30</v>
      </c>
    </row>
    <row r="1808" spans="3:25" x14ac:dyDescent="0.25">
      <c r="C1808" t="s">
        <v>5227</v>
      </c>
      <c r="D1808" t="s">
        <v>5228</v>
      </c>
      <c r="F1808" t="str">
        <f t="shared" si="140"/>
        <v>Deva Southcott</v>
      </c>
      <c r="H1808" t="str">
        <f t="shared" si="141"/>
        <v>Deva Southcott</v>
      </c>
      <c r="K1808">
        <v>101</v>
      </c>
      <c r="L1808" t="str">
        <f t="shared" si="142"/>
        <v>High Heart Rate</v>
      </c>
      <c r="O1808">
        <v>200441</v>
      </c>
      <c r="P1808" s="2" cm="1">
        <f t="array" ref="P1808">_xlfn.IFS(LEN(O1808)=8,DATE(LEFT(O1808,4),MID(O1808,5,2),RIGHT(O1808,2)),LEN(O1808)=7,DATE(LEFT(O1808,4),MID(O1808,5,1),RIGHT(O1808,2)),LEN(O1808)=6,DATE(LEFT(O1808,4),MID(O1808,5,1),RIGHT(O1808,1)))</f>
        <v>38078</v>
      </c>
      <c r="R1808">
        <v>16</v>
      </c>
      <c r="S1808" t="str">
        <f t="shared" si="143"/>
        <v>Normal</v>
      </c>
      <c r="U1808">
        <v>202412</v>
      </c>
      <c r="V1808" s="2" cm="1">
        <f t="array" ref="V1808">_xlfn.IFS(LEN(U1808)=8,DATE(LEFT(U1808,4),MID(U1808,5,2),RIGHT(U1808,2)),LEN(U1808)=7,DATE(LEFT(U1808,4),MID(U1808,5,1),RIGHT(U1808,2)),LEN(U1808)=6,DATE(LEFT(U1808,4),MID(U1808,5,1),RIGHT(U1808,1)))</f>
        <v>45293</v>
      </c>
      <c r="X1808" s="2">
        <v>35457</v>
      </c>
      <c r="Y1808">
        <f t="shared" ca="1" si="144"/>
        <v>28</v>
      </c>
    </row>
    <row r="1809" spans="3:25" x14ac:dyDescent="0.25">
      <c r="C1809" t="s">
        <v>5230</v>
      </c>
      <c r="D1809" t="s">
        <v>5231</v>
      </c>
      <c r="F1809" t="str">
        <f t="shared" si="140"/>
        <v>Munroe Caroll</v>
      </c>
      <c r="H1809" t="str">
        <f t="shared" si="141"/>
        <v>Munroe Caroll</v>
      </c>
      <c r="K1809">
        <v>81</v>
      </c>
      <c r="L1809" t="str">
        <f t="shared" si="142"/>
        <v>Normal Heart Rate</v>
      </c>
      <c r="O1809">
        <v>1994426</v>
      </c>
      <c r="P1809" s="2" cm="1">
        <f t="array" ref="P1809">_xlfn.IFS(LEN(O1809)=8,DATE(LEFT(O1809,4),MID(O1809,5,2),RIGHT(O1809,2)),LEN(O1809)=7,DATE(LEFT(O1809,4),MID(O1809,5,1),RIGHT(O1809,2)),LEN(O1809)=6,DATE(LEFT(O1809,4),MID(O1809,5,1),RIGHT(O1809,1)))</f>
        <v>34450</v>
      </c>
      <c r="R1809">
        <v>16</v>
      </c>
      <c r="S1809" t="str">
        <f t="shared" si="143"/>
        <v>Normal</v>
      </c>
      <c r="U1809">
        <v>202429</v>
      </c>
      <c r="V1809" s="2" cm="1">
        <f t="array" ref="V1809">_xlfn.IFS(LEN(U1809)=8,DATE(LEFT(U1809,4),MID(U1809,5,2),RIGHT(U1809,2)),LEN(U1809)=7,DATE(LEFT(U1809,4),MID(U1809,5,1),RIGHT(U1809,2)),LEN(U1809)=6,DATE(LEFT(U1809,4),MID(U1809,5,1),RIGHT(U1809,1)))</f>
        <v>45331</v>
      </c>
      <c r="X1809" s="2">
        <v>36558</v>
      </c>
      <c r="Y1809">
        <f t="shared" ca="1" si="144"/>
        <v>25</v>
      </c>
    </row>
    <row r="1810" spans="3:25" x14ac:dyDescent="0.25">
      <c r="C1810" t="s">
        <v>5233</v>
      </c>
      <c r="D1810" t="s">
        <v>5234</v>
      </c>
      <c r="F1810" t="str">
        <f t="shared" si="140"/>
        <v>Fayina Kerswill</v>
      </c>
      <c r="H1810" t="str">
        <f t="shared" si="141"/>
        <v>Fayina Kerswill</v>
      </c>
      <c r="K1810">
        <v>79</v>
      </c>
      <c r="L1810" t="str">
        <f t="shared" si="142"/>
        <v>Normal Heart Rate</v>
      </c>
      <c r="O1810">
        <v>1997127</v>
      </c>
      <c r="P1810" s="2" cm="1">
        <f t="array" ref="P1810">_xlfn.IFS(LEN(O1810)=8,DATE(LEFT(O1810,4),MID(O1810,5,2),RIGHT(O1810,2)),LEN(O1810)=7,DATE(LEFT(O1810,4),MID(O1810,5,1),RIGHT(O1810,2)),LEN(O1810)=6,DATE(LEFT(O1810,4),MID(O1810,5,1),RIGHT(O1810,1)))</f>
        <v>35457</v>
      </c>
      <c r="R1810">
        <v>15</v>
      </c>
      <c r="S1810" t="str">
        <f t="shared" si="143"/>
        <v>Normal</v>
      </c>
      <c r="U1810">
        <v>202419</v>
      </c>
      <c r="V1810" s="2" cm="1">
        <f t="array" ref="V1810">_xlfn.IFS(LEN(U1810)=8,DATE(LEFT(U1810,4),MID(U1810,5,2),RIGHT(U1810,2)),LEN(U1810)=7,DATE(LEFT(U1810,4),MID(U1810,5,1),RIGHT(U1810,2)),LEN(U1810)=6,DATE(LEFT(U1810,4),MID(U1810,5,1),RIGHT(U1810,1)))</f>
        <v>45300</v>
      </c>
      <c r="X1810" s="2">
        <v>35489</v>
      </c>
      <c r="Y1810">
        <f t="shared" ca="1" si="144"/>
        <v>28</v>
      </c>
    </row>
    <row r="1811" spans="3:25" x14ac:dyDescent="0.25">
      <c r="C1811" t="s">
        <v>5236</v>
      </c>
      <c r="D1811" t="s">
        <v>5237</v>
      </c>
      <c r="F1811" t="str">
        <f t="shared" si="140"/>
        <v>Kit Elmar</v>
      </c>
      <c r="H1811" t="str">
        <f t="shared" si="141"/>
        <v>Kit Elmar</v>
      </c>
      <c r="K1811">
        <v>106</v>
      </c>
      <c r="L1811" t="str">
        <f t="shared" si="142"/>
        <v>High Heart Rate</v>
      </c>
      <c r="O1811">
        <v>200022</v>
      </c>
      <c r="P1811" s="2" cm="1">
        <f t="array" ref="P1811">_xlfn.IFS(LEN(O1811)=8,DATE(LEFT(O1811,4),MID(O1811,5,2),RIGHT(O1811,2)),LEN(O1811)=7,DATE(LEFT(O1811,4),MID(O1811,5,1),RIGHT(O1811,2)),LEN(O1811)=6,DATE(LEFT(O1811,4),MID(O1811,5,1),RIGHT(O1811,1)))</f>
        <v>36558</v>
      </c>
      <c r="R1811">
        <v>23</v>
      </c>
      <c r="S1811" t="str">
        <f t="shared" si="143"/>
        <v>Normal</v>
      </c>
      <c r="U1811">
        <v>202447</v>
      </c>
      <c r="V1811" s="2" cm="1">
        <f t="array" ref="V1811">_xlfn.IFS(LEN(U1811)=8,DATE(LEFT(U1811,4),MID(U1811,5,2),RIGHT(U1811,2)),LEN(U1811)=7,DATE(LEFT(U1811,4),MID(U1811,5,1),RIGHT(U1811,2)),LEN(U1811)=6,DATE(LEFT(U1811,4),MID(U1811,5,1),RIGHT(U1811,1)))</f>
        <v>45389</v>
      </c>
      <c r="X1811" s="2">
        <v>31489</v>
      </c>
      <c r="Y1811">
        <f t="shared" ca="1" si="144"/>
        <v>39</v>
      </c>
    </row>
    <row r="1812" spans="3:25" x14ac:dyDescent="0.25">
      <c r="C1812" t="s">
        <v>5239</v>
      </c>
      <c r="D1812" t="s">
        <v>5240</v>
      </c>
      <c r="F1812" t="str">
        <f t="shared" si="140"/>
        <v>Agnese MacTeague</v>
      </c>
      <c r="H1812" t="str">
        <f t="shared" si="141"/>
        <v>Agnese MacTeague</v>
      </c>
      <c r="K1812">
        <v>91</v>
      </c>
      <c r="L1812" t="str">
        <f t="shared" si="142"/>
        <v>Normal Heart Rate</v>
      </c>
      <c r="O1812">
        <v>1997228</v>
      </c>
      <c r="P1812" s="2" cm="1">
        <f t="array" ref="P1812">_xlfn.IFS(LEN(O1812)=8,DATE(LEFT(O1812,4),MID(O1812,5,2),RIGHT(O1812,2)),LEN(O1812)=7,DATE(LEFT(O1812,4),MID(O1812,5,1),RIGHT(O1812,2)),LEN(O1812)=6,DATE(LEFT(O1812,4),MID(O1812,5,1),RIGHT(O1812,1)))</f>
        <v>35489</v>
      </c>
      <c r="R1812">
        <v>8</v>
      </c>
      <c r="S1812" t="str">
        <f t="shared" si="143"/>
        <v>Normal</v>
      </c>
      <c r="U1812">
        <v>2024523</v>
      </c>
      <c r="V1812" s="2" cm="1">
        <f t="array" ref="V1812">_xlfn.IFS(LEN(U1812)=8,DATE(LEFT(U1812,4),MID(U1812,5,2),RIGHT(U1812,2)),LEN(U1812)=7,DATE(LEFT(U1812,4),MID(U1812,5,1),RIGHT(U1812,2)),LEN(U1812)=6,DATE(LEFT(U1812,4),MID(U1812,5,1),RIGHT(U1812,1)))</f>
        <v>45435</v>
      </c>
      <c r="X1812" s="2">
        <v>36547</v>
      </c>
      <c r="Y1812">
        <f t="shared" ca="1" si="144"/>
        <v>25</v>
      </c>
    </row>
    <row r="1813" spans="3:25" x14ac:dyDescent="0.25">
      <c r="C1813" t="s">
        <v>5242</v>
      </c>
      <c r="D1813" t="s">
        <v>5243</v>
      </c>
      <c r="F1813" t="str">
        <f t="shared" si="140"/>
        <v>Elyn Forton</v>
      </c>
      <c r="H1813" t="str">
        <f t="shared" si="141"/>
        <v>Elyn Forton</v>
      </c>
      <c r="K1813">
        <v>101</v>
      </c>
      <c r="L1813" t="str">
        <f t="shared" si="142"/>
        <v>High Heart Rate</v>
      </c>
      <c r="O1813">
        <v>1986318</v>
      </c>
      <c r="P1813" s="2" cm="1">
        <f t="array" ref="P1813">_xlfn.IFS(LEN(O1813)=8,DATE(LEFT(O1813,4),MID(O1813,5,2),RIGHT(O1813,2)),LEN(O1813)=7,DATE(LEFT(O1813,4),MID(O1813,5,1),RIGHT(O1813,2)),LEN(O1813)=6,DATE(LEFT(O1813,4),MID(O1813,5,1),RIGHT(O1813,1)))</f>
        <v>31489</v>
      </c>
      <c r="R1813">
        <v>20</v>
      </c>
      <c r="S1813" t="str">
        <f t="shared" si="143"/>
        <v>Normal</v>
      </c>
      <c r="U1813">
        <v>2024416</v>
      </c>
      <c r="V1813" s="2" cm="1">
        <f t="array" ref="V1813">_xlfn.IFS(LEN(U1813)=8,DATE(LEFT(U1813,4),MID(U1813,5,2),RIGHT(U1813,2)),LEN(U1813)=7,DATE(LEFT(U1813,4),MID(U1813,5,1),RIGHT(U1813,2)),LEN(U1813)=6,DATE(LEFT(U1813,4),MID(U1813,5,1),RIGHT(U1813,1)))</f>
        <v>45398</v>
      </c>
      <c r="X1813" s="2">
        <v>36000</v>
      </c>
      <c r="Y1813">
        <f t="shared" ca="1" si="144"/>
        <v>26</v>
      </c>
    </row>
    <row r="1814" spans="3:25" x14ac:dyDescent="0.25">
      <c r="C1814" t="s">
        <v>5245</v>
      </c>
      <c r="D1814" t="s">
        <v>5246</v>
      </c>
      <c r="F1814" t="str">
        <f t="shared" si="140"/>
        <v>Garek Antognoni</v>
      </c>
      <c r="H1814" t="str">
        <f t="shared" si="141"/>
        <v>Garek Antognoni</v>
      </c>
      <c r="K1814">
        <v>84</v>
      </c>
      <c r="L1814" t="str">
        <f t="shared" si="142"/>
        <v>Normal Heart Rate</v>
      </c>
      <c r="O1814">
        <v>2000122</v>
      </c>
      <c r="P1814" s="2" cm="1">
        <f t="array" ref="P1814">_xlfn.IFS(LEN(O1814)=8,DATE(LEFT(O1814,4),MID(O1814,5,2),RIGHT(O1814,2)),LEN(O1814)=7,DATE(LEFT(O1814,4),MID(O1814,5,1),RIGHT(O1814,2)),LEN(O1814)=6,DATE(LEFT(O1814,4),MID(O1814,5,1),RIGHT(O1814,1)))</f>
        <v>36547</v>
      </c>
      <c r="R1814">
        <v>20</v>
      </c>
      <c r="S1814" t="str">
        <f t="shared" si="143"/>
        <v>Normal</v>
      </c>
      <c r="U1814">
        <v>2024616</v>
      </c>
      <c r="V1814" s="2" cm="1">
        <f t="array" ref="V1814">_xlfn.IFS(LEN(U1814)=8,DATE(LEFT(U1814,4),MID(U1814,5,2),RIGHT(U1814,2)),LEN(U1814)=7,DATE(LEFT(U1814,4),MID(U1814,5,1),RIGHT(U1814,2)),LEN(U1814)=6,DATE(LEFT(U1814,4),MID(U1814,5,1),RIGHT(U1814,1)))</f>
        <v>45459</v>
      </c>
      <c r="X1814" s="2">
        <v>34155</v>
      </c>
      <c r="Y1814">
        <f t="shared" ca="1" si="144"/>
        <v>31</v>
      </c>
    </row>
    <row r="1815" spans="3:25" x14ac:dyDescent="0.25">
      <c r="C1815" t="s">
        <v>5248</v>
      </c>
      <c r="D1815" t="s">
        <v>5249</v>
      </c>
      <c r="F1815" t="str">
        <f t="shared" si="140"/>
        <v>Karlotte MacKellar</v>
      </c>
      <c r="H1815" t="str">
        <f t="shared" si="141"/>
        <v>Karlotte MacKellar</v>
      </c>
      <c r="K1815">
        <v>91</v>
      </c>
      <c r="L1815" t="str">
        <f t="shared" si="142"/>
        <v>Normal Heart Rate</v>
      </c>
      <c r="O1815">
        <v>1998724</v>
      </c>
      <c r="P1815" s="2" cm="1">
        <f t="array" ref="P1815">_xlfn.IFS(LEN(O1815)=8,DATE(LEFT(O1815,4),MID(O1815,5,2),RIGHT(O1815,2)),LEN(O1815)=7,DATE(LEFT(O1815,4),MID(O1815,5,1),RIGHT(O1815,2)),LEN(O1815)=6,DATE(LEFT(O1815,4),MID(O1815,5,1),RIGHT(O1815,1)))</f>
        <v>36000</v>
      </c>
      <c r="R1815">
        <v>15</v>
      </c>
      <c r="S1815" t="str">
        <f t="shared" si="143"/>
        <v>Normal</v>
      </c>
      <c r="U1815">
        <v>2024210</v>
      </c>
      <c r="V1815" s="2" cm="1">
        <f t="array" ref="V1815">_xlfn.IFS(LEN(U1815)=8,DATE(LEFT(U1815,4),MID(U1815,5,2),RIGHT(U1815,2)),LEN(U1815)=7,DATE(LEFT(U1815,4),MID(U1815,5,1),RIGHT(U1815,2)),LEN(U1815)=6,DATE(LEFT(U1815,4),MID(U1815,5,1),RIGHT(U1815,1)))</f>
        <v>45332</v>
      </c>
      <c r="X1815" s="2">
        <v>36767</v>
      </c>
      <c r="Y1815">
        <f t="shared" ca="1" si="144"/>
        <v>24</v>
      </c>
    </row>
    <row r="1816" spans="3:25" x14ac:dyDescent="0.25">
      <c r="C1816" t="s">
        <v>5251</v>
      </c>
      <c r="D1816" t="s">
        <v>5252</v>
      </c>
      <c r="F1816" t="str">
        <f t="shared" si="140"/>
        <v>Alister Bettenson</v>
      </c>
      <c r="H1816" t="str">
        <f t="shared" si="141"/>
        <v>Alister Bettenson</v>
      </c>
      <c r="K1816">
        <v>87</v>
      </c>
      <c r="L1816" t="str">
        <f t="shared" si="142"/>
        <v>Normal Heart Rate</v>
      </c>
      <c r="O1816">
        <v>199375</v>
      </c>
      <c r="P1816" s="2" cm="1">
        <f t="array" ref="P1816">_xlfn.IFS(LEN(O1816)=8,DATE(LEFT(O1816,4),MID(O1816,5,2),RIGHT(O1816,2)),LEN(O1816)=7,DATE(LEFT(O1816,4),MID(O1816,5,1),RIGHT(O1816,2)),LEN(O1816)=6,DATE(LEFT(O1816,4),MID(O1816,5,1),RIGHT(O1816,1)))</f>
        <v>34155</v>
      </c>
      <c r="R1816">
        <v>20</v>
      </c>
      <c r="S1816" t="str">
        <f t="shared" si="143"/>
        <v>Normal</v>
      </c>
      <c r="U1816">
        <v>2024419</v>
      </c>
      <c r="V1816" s="2" cm="1">
        <f t="array" ref="V1816">_xlfn.IFS(LEN(U1816)=8,DATE(LEFT(U1816,4),MID(U1816,5,2),RIGHT(U1816,2)),LEN(U1816)=7,DATE(LEFT(U1816,4),MID(U1816,5,1),RIGHT(U1816,2)),LEN(U1816)=6,DATE(LEFT(U1816,4),MID(U1816,5,1),RIGHT(U1816,1)))</f>
        <v>45401</v>
      </c>
      <c r="X1816" s="2">
        <v>34903</v>
      </c>
      <c r="Y1816">
        <f t="shared" ca="1" si="144"/>
        <v>29</v>
      </c>
    </row>
    <row r="1817" spans="3:25" x14ac:dyDescent="0.25">
      <c r="C1817" t="s">
        <v>5254</v>
      </c>
      <c r="D1817" t="s">
        <v>5255</v>
      </c>
      <c r="F1817" t="str">
        <f t="shared" si="140"/>
        <v>Benyamin Stracey</v>
      </c>
      <c r="H1817" t="str">
        <f t="shared" si="141"/>
        <v>Benyamin Stracey</v>
      </c>
      <c r="K1817">
        <v>101</v>
      </c>
      <c r="L1817" t="str">
        <f t="shared" si="142"/>
        <v>High Heart Rate</v>
      </c>
      <c r="O1817">
        <v>2000829</v>
      </c>
      <c r="P1817" s="2" cm="1">
        <f t="array" ref="P1817">_xlfn.IFS(LEN(O1817)=8,DATE(LEFT(O1817,4),MID(O1817,5,2),RIGHT(O1817,2)),LEN(O1817)=7,DATE(LEFT(O1817,4),MID(O1817,5,1),RIGHT(O1817,2)),LEN(O1817)=6,DATE(LEFT(O1817,4),MID(O1817,5,1),RIGHT(O1817,1)))</f>
        <v>36767</v>
      </c>
      <c r="R1817">
        <v>20</v>
      </c>
      <c r="S1817" t="str">
        <f t="shared" si="143"/>
        <v>Normal</v>
      </c>
      <c r="U1817">
        <v>2024126</v>
      </c>
      <c r="V1817" s="2" cm="1">
        <f t="array" ref="V1817">_xlfn.IFS(LEN(U1817)=8,DATE(LEFT(U1817,4),MID(U1817,5,2),RIGHT(U1817,2)),LEN(U1817)=7,DATE(LEFT(U1817,4),MID(U1817,5,1),RIGHT(U1817,2)),LEN(U1817)=6,DATE(LEFT(U1817,4),MID(U1817,5,1),RIGHT(U1817,1)))</f>
        <v>45317</v>
      </c>
      <c r="X1817" s="2">
        <v>32416</v>
      </c>
      <c r="Y1817">
        <f t="shared" ca="1" si="144"/>
        <v>36</v>
      </c>
    </row>
    <row r="1818" spans="3:25" x14ac:dyDescent="0.25">
      <c r="C1818" t="s">
        <v>5257</v>
      </c>
      <c r="D1818" t="s">
        <v>2066</v>
      </c>
      <c r="F1818" t="str">
        <f t="shared" si="140"/>
        <v>Leonard Merrell</v>
      </c>
      <c r="H1818" t="str">
        <f t="shared" si="141"/>
        <v>Leonard Merrell</v>
      </c>
      <c r="K1818">
        <v>110</v>
      </c>
      <c r="L1818" t="str">
        <f t="shared" si="142"/>
        <v>High Heart Rate</v>
      </c>
      <c r="O1818">
        <v>1995723</v>
      </c>
      <c r="P1818" s="2" cm="1">
        <f t="array" ref="P1818">_xlfn.IFS(LEN(O1818)=8,DATE(LEFT(O1818,4),MID(O1818,5,2),RIGHT(O1818,2)),LEN(O1818)=7,DATE(LEFT(O1818,4),MID(O1818,5,1),RIGHT(O1818,2)),LEN(O1818)=6,DATE(LEFT(O1818,4),MID(O1818,5,1),RIGHT(O1818,1)))</f>
        <v>34903</v>
      </c>
      <c r="R1818">
        <v>21</v>
      </c>
      <c r="S1818" t="str">
        <f t="shared" si="143"/>
        <v>Normal</v>
      </c>
      <c r="U1818">
        <v>2024210</v>
      </c>
      <c r="V1818" s="2" cm="1">
        <f t="array" ref="V1818">_xlfn.IFS(LEN(U1818)=8,DATE(LEFT(U1818,4),MID(U1818,5,2),RIGHT(U1818,2)),LEN(U1818)=7,DATE(LEFT(U1818,4),MID(U1818,5,1),RIGHT(U1818,2)),LEN(U1818)=6,DATE(LEFT(U1818,4),MID(U1818,5,1),RIGHT(U1818,1)))</f>
        <v>45332</v>
      </c>
      <c r="X1818" s="2">
        <v>38642</v>
      </c>
      <c r="Y1818">
        <f t="shared" ca="1" si="144"/>
        <v>19</v>
      </c>
    </row>
    <row r="1819" spans="3:25" x14ac:dyDescent="0.25">
      <c r="C1819" t="s">
        <v>5259</v>
      </c>
      <c r="D1819" t="s">
        <v>5260</v>
      </c>
      <c r="F1819" t="str">
        <f t="shared" si="140"/>
        <v>Hallsy Medeway</v>
      </c>
      <c r="H1819" t="str">
        <f t="shared" si="141"/>
        <v>Hallsy Medeway</v>
      </c>
      <c r="K1819">
        <v>99</v>
      </c>
      <c r="L1819" t="str">
        <f t="shared" si="142"/>
        <v>Normal Heart Rate</v>
      </c>
      <c r="O1819">
        <v>1988930</v>
      </c>
      <c r="P1819" s="2" cm="1">
        <f t="array" ref="P1819">_xlfn.IFS(LEN(O1819)=8,DATE(LEFT(O1819,4),MID(O1819,5,2),RIGHT(O1819,2)),LEN(O1819)=7,DATE(LEFT(O1819,4),MID(O1819,5,1),RIGHT(O1819,2)),LEN(O1819)=6,DATE(LEFT(O1819,4),MID(O1819,5,1),RIGHT(O1819,1)))</f>
        <v>32416</v>
      </c>
      <c r="R1819">
        <v>15</v>
      </c>
      <c r="S1819" t="str">
        <f t="shared" si="143"/>
        <v>Normal</v>
      </c>
      <c r="U1819">
        <v>2024223</v>
      </c>
      <c r="V1819" s="2" cm="1">
        <f t="array" ref="V1819">_xlfn.IFS(LEN(U1819)=8,DATE(LEFT(U1819,4),MID(U1819,5,2),RIGHT(U1819,2)),LEN(U1819)=7,DATE(LEFT(U1819,4),MID(U1819,5,1),RIGHT(U1819,2)),LEN(U1819)=6,DATE(LEFT(U1819,4),MID(U1819,5,1),RIGHT(U1819,1)))</f>
        <v>45345</v>
      </c>
      <c r="X1819" s="2">
        <v>34707</v>
      </c>
      <c r="Y1819">
        <f t="shared" ca="1" si="144"/>
        <v>30</v>
      </c>
    </row>
    <row r="1820" spans="3:25" x14ac:dyDescent="0.25">
      <c r="C1820" t="s">
        <v>3529</v>
      </c>
      <c r="D1820" t="s">
        <v>5262</v>
      </c>
      <c r="F1820" t="str">
        <f t="shared" si="140"/>
        <v>Erasmus Morbey</v>
      </c>
      <c r="H1820" t="str">
        <f t="shared" si="141"/>
        <v>Erasmus Morbey</v>
      </c>
      <c r="K1820">
        <v>96</v>
      </c>
      <c r="L1820" t="str">
        <f t="shared" si="142"/>
        <v>Normal Heart Rate</v>
      </c>
      <c r="O1820">
        <v>20051017</v>
      </c>
      <c r="P1820" s="2" cm="1">
        <f t="array" ref="P1820">_xlfn.IFS(LEN(O1820)=8,DATE(LEFT(O1820,4),MID(O1820,5,2),RIGHT(O1820,2)),LEN(O1820)=7,DATE(LEFT(O1820,4),MID(O1820,5,1),RIGHT(O1820,2)),LEN(O1820)=6,DATE(LEFT(O1820,4),MID(O1820,5,1),RIGHT(O1820,1)))</f>
        <v>38642</v>
      </c>
      <c r="R1820">
        <v>11</v>
      </c>
      <c r="S1820" t="str">
        <f t="shared" si="143"/>
        <v>Normal</v>
      </c>
      <c r="U1820">
        <v>2024110</v>
      </c>
      <c r="V1820" s="2" cm="1">
        <f t="array" ref="V1820">_xlfn.IFS(LEN(U1820)=8,DATE(LEFT(U1820,4),MID(U1820,5,2),RIGHT(U1820,2)),LEN(U1820)=7,DATE(LEFT(U1820,4),MID(U1820,5,1),RIGHT(U1820,2)),LEN(U1820)=6,DATE(LEFT(U1820,4),MID(U1820,5,1),RIGHT(U1820,1)))</f>
        <v>45301</v>
      </c>
      <c r="X1820" s="2">
        <v>33243</v>
      </c>
      <c r="Y1820">
        <f t="shared" ca="1" si="144"/>
        <v>34</v>
      </c>
    </row>
    <row r="1821" spans="3:25" x14ac:dyDescent="0.25">
      <c r="C1821" t="s">
        <v>2376</v>
      </c>
      <c r="D1821" t="s">
        <v>5264</v>
      </c>
      <c r="F1821" t="str">
        <f t="shared" si="140"/>
        <v>Marna Fasey</v>
      </c>
      <c r="H1821" t="str">
        <f t="shared" si="141"/>
        <v>Marna Fasey</v>
      </c>
      <c r="K1821">
        <v>93</v>
      </c>
      <c r="L1821" t="str">
        <f t="shared" si="142"/>
        <v>Normal Heart Rate</v>
      </c>
      <c r="O1821">
        <v>1995108</v>
      </c>
      <c r="P1821" s="2" cm="1">
        <f t="array" ref="P1821">_xlfn.IFS(LEN(O1821)=8,DATE(LEFT(O1821,4),MID(O1821,5,2),RIGHT(O1821,2)),LEN(O1821)=7,DATE(LEFT(O1821,4),MID(O1821,5,1),RIGHT(O1821,2)),LEN(O1821)=6,DATE(LEFT(O1821,4),MID(O1821,5,1),RIGHT(O1821,1)))</f>
        <v>34707</v>
      </c>
      <c r="R1821">
        <v>16</v>
      </c>
      <c r="S1821" t="str">
        <f t="shared" si="143"/>
        <v>Normal</v>
      </c>
      <c r="U1821">
        <v>2024415</v>
      </c>
      <c r="V1821" s="2" cm="1">
        <f t="array" ref="V1821">_xlfn.IFS(LEN(U1821)=8,DATE(LEFT(U1821,4),MID(U1821,5,2),RIGHT(U1821,2)),LEN(U1821)=7,DATE(LEFT(U1821,4),MID(U1821,5,1),RIGHT(U1821,2)),LEN(U1821)=6,DATE(LEFT(U1821,4),MID(U1821,5,1),RIGHT(U1821,1)))</f>
        <v>45397</v>
      </c>
      <c r="X1821" s="2">
        <v>34405</v>
      </c>
      <c r="Y1821">
        <f t="shared" ca="1" si="144"/>
        <v>31</v>
      </c>
    </row>
    <row r="1822" spans="3:25" x14ac:dyDescent="0.25">
      <c r="C1822" t="s">
        <v>5266</v>
      </c>
      <c r="D1822" t="s">
        <v>5267</v>
      </c>
      <c r="F1822" t="str">
        <f t="shared" si="140"/>
        <v>Jilli Cornewell</v>
      </c>
      <c r="H1822" t="str">
        <f t="shared" si="141"/>
        <v>Jilli Cornewell</v>
      </c>
      <c r="K1822">
        <v>119</v>
      </c>
      <c r="L1822" t="str">
        <f t="shared" si="142"/>
        <v>High Heart Rate</v>
      </c>
      <c r="O1822">
        <v>1991105</v>
      </c>
      <c r="P1822" s="2" cm="1">
        <f t="array" ref="P1822">_xlfn.IFS(LEN(O1822)=8,DATE(LEFT(O1822,4),MID(O1822,5,2),RIGHT(O1822,2)),LEN(O1822)=7,DATE(LEFT(O1822,4),MID(O1822,5,1),RIGHT(O1822,2)),LEN(O1822)=6,DATE(LEFT(O1822,4),MID(O1822,5,1),RIGHT(O1822,1)))</f>
        <v>33243</v>
      </c>
      <c r="R1822">
        <v>25</v>
      </c>
      <c r="S1822" t="str">
        <f t="shared" si="143"/>
        <v>Bad</v>
      </c>
      <c r="U1822">
        <v>2024127</v>
      </c>
      <c r="V1822" s="2" cm="1">
        <f t="array" ref="V1822">_xlfn.IFS(LEN(U1822)=8,DATE(LEFT(U1822,4),MID(U1822,5,2),RIGHT(U1822,2)),LEN(U1822)=7,DATE(LEFT(U1822,4),MID(U1822,5,1),RIGHT(U1822,2)),LEN(U1822)=6,DATE(LEFT(U1822,4),MID(U1822,5,1),RIGHT(U1822,1)))</f>
        <v>45318</v>
      </c>
      <c r="X1822" s="2">
        <v>34921</v>
      </c>
      <c r="Y1822">
        <f t="shared" ca="1" si="144"/>
        <v>29</v>
      </c>
    </row>
    <row r="1823" spans="3:25" x14ac:dyDescent="0.25">
      <c r="C1823" t="s">
        <v>5269</v>
      </c>
      <c r="D1823" t="s">
        <v>5270</v>
      </c>
      <c r="F1823" t="str">
        <f t="shared" si="140"/>
        <v>Lorinda Eales</v>
      </c>
      <c r="H1823" t="str">
        <f t="shared" si="141"/>
        <v>Lorinda Eales</v>
      </c>
      <c r="K1823">
        <v>110</v>
      </c>
      <c r="L1823" t="str">
        <f t="shared" si="142"/>
        <v>High Heart Rate</v>
      </c>
      <c r="O1823">
        <v>1994312</v>
      </c>
      <c r="P1823" s="2" cm="1">
        <f t="array" ref="P1823">_xlfn.IFS(LEN(O1823)=8,DATE(LEFT(O1823,4),MID(O1823,5,2),RIGHT(O1823,2)),LEN(O1823)=7,DATE(LEFT(O1823,4),MID(O1823,5,1),RIGHT(O1823,2)),LEN(O1823)=6,DATE(LEFT(O1823,4),MID(O1823,5,1),RIGHT(O1823,1)))</f>
        <v>34405</v>
      </c>
      <c r="R1823">
        <v>20</v>
      </c>
      <c r="S1823" t="str">
        <f t="shared" si="143"/>
        <v>Normal</v>
      </c>
      <c r="U1823">
        <v>2024116</v>
      </c>
      <c r="V1823" s="2" cm="1">
        <f t="array" ref="V1823">_xlfn.IFS(LEN(U1823)=8,DATE(LEFT(U1823,4),MID(U1823,5,2),RIGHT(U1823,2)),LEN(U1823)=7,DATE(LEFT(U1823,4),MID(U1823,5,1),RIGHT(U1823,2)),LEN(U1823)=6,DATE(LEFT(U1823,4),MID(U1823,5,1),RIGHT(U1823,1)))</f>
        <v>45307</v>
      </c>
      <c r="X1823" s="2">
        <v>37045</v>
      </c>
      <c r="Y1823">
        <f t="shared" ca="1" si="144"/>
        <v>23</v>
      </c>
    </row>
    <row r="1824" spans="3:25" x14ac:dyDescent="0.25">
      <c r="C1824" t="s">
        <v>5272</v>
      </c>
      <c r="D1824" t="s">
        <v>5273</v>
      </c>
      <c r="F1824" t="str">
        <f t="shared" si="140"/>
        <v>Marketa Bedberry</v>
      </c>
      <c r="H1824" t="str">
        <f t="shared" si="141"/>
        <v>Marketa Bedberry</v>
      </c>
      <c r="K1824">
        <v>108</v>
      </c>
      <c r="L1824" t="str">
        <f t="shared" si="142"/>
        <v>High Heart Rate</v>
      </c>
      <c r="O1824">
        <v>1995810</v>
      </c>
      <c r="P1824" s="2" cm="1">
        <f t="array" ref="P1824">_xlfn.IFS(LEN(O1824)=8,DATE(LEFT(O1824,4),MID(O1824,5,2),RIGHT(O1824,2)),LEN(O1824)=7,DATE(LEFT(O1824,4),MID(O1824,5,1),RIGHT(O1824,2)),LEN(O1824)=6,DATE(LEFT(O1824,4),MID(O1824,5,1),RIGHT(O1824,1)))</f>
        <v>34921</v>
      </c>
      <c r="R1824">
        <v>15</v>
      </c>
      <c r="S1824" t="str">
        <f t="shared" si="143"/>
        <v>Normal</v>
      </c>
      <c r="U1824">
        <v>2024331</v>
      </c>
      <c r="V1824" s="2" cm="1">
        <f t="array" ref="V1824">_xlfn.IFS(LEN(U1824)=8,DATE(LEFT(U1824,4),MID(U1824,5,2),RIGHT(U1824,2)),LEN(U1824)=7,DATE(LEFT(U1824,4),MID(U1824,5,1),RIGHT(U1824,2)),LEN(U1824)=6,DATE(LEFT(U1824,4),MID(U1824,5,1),RIGHT(U1824,1)))</f>
        <v>45382</v>
      </c>
      <c r="X1824" s="2">
        <v>37068</v>
      </c>
      <c r="Y1824">
        <f t="shared" ca="1" si="144"/>
        <v>23</v>
      </c>
    </row>
    <row r="1825" spans="3:25" x14ac:dyDescent="0.25">
      <c r="C1825" t="s">
        <v>739</v>
      </c>
      <c r="D1825" t="s">
        <v>5275</v>
      </c>
      <c r="F1825" t="str">
        <f t="shared" si="140"/>
        <v>Heath Antonopoulos</v>
      </c>
      <c r="H1825" t="str">
        <f t="shared" si="141"/>
        <v>Heath Antonopoulos</v>
      </c>
      <c r="K1825">
        <v>75</v>
      </c>
      <c r="L1825" t="str">
        <f t="shared" si="142"/>
        <v>Normal Heart Rate</v>
      </c>
      <c r="O1825">
        <v>200163</v>
      </c>
      <c r="P1825" s="2" cm="1">
        <f t="array" ref="P1825">_xlfn.IFS(LEN(O1825)=8,DATE(LEFT(O1825,4),MID(O1825,5,2),RIGHT(O1825,2)),LEN(O1825)=7,DATE(LEFT(O1825,4),MID(O1825,5,1),RIGHT(O1825,2)),LEN(O1825)=6,DATE(LEFT(O1825,4),MID(O1825,5,1),RIGHT(O1825,1)))</f>
        <v>37045</v>
      </c>
      <c r="R1825">
        <v>7</v>
      </c>
      <c r="S1825" t="str">
        <f t="shared" si="143"/>
        <v>Normal</v>
      </c>
      <c r="U1825">
        <v>2024223</v>
      </c>
      <c r="V1825" s="2" cm="1">
        <f t="array" ref="V1825">_xlfn.IFS(LEN(U1825)=8,DATE(LEFT(U1825,4),MID(U1825,5,2),RIGHT(U1825,2)),LEN(U1825)=7,DATE(LEFT(U1825,4),MID(U1825,5,1),RIGHT(U1825,2)),LEN(U1825)=6,DATE(LEFT(U1825,4),MID(U1825,5,1),RIGHT(U1825,1)))</f>
        <v>45345</v>
      </c>
      <c r="X1825" s="2">
        <v>38244</v>
      </c>
      <c r="Y1825">
        <f t="shared" ca="1" si="144"/>
        <v>20</v>
      </c>
    </row>
    <row r="1826" spans="3:25" x14ac:dyDescent="0.25">
      <c r="C1826" t="s">
        <v>4825</v>
      </c>
      <c r="D1826" t="s">
        <v>5277</v>
      </c>
      <c r="F1826" t="str">
        <f t="shared" si="140"/>
        <v>Sissie Spight</v>
      </c>
      <c r="H1826" t="str">
        <f t="shared" si="141"/>
        <v>Sissie Spight</v>
      </c>
      <c r="K1826">
        <v>80</v>
      </c>
      <c r="L1826" t="str">
        <f t="shared" si="142"/>
        <v>Normal Heart Rate</v>
      </c>
      <c r="O1826">
        <v>2001626</v>
      </c>
      <c r="P1826" s="2" cm="1">
        <f t="array" ref="P1826">_xlfn.IFS(LEN(O1826)=8,DATE(LEFT(O1826,4),MID(O1826,5,2),RIGHT(O1826,2)),LEN(O1826)=7,DATE(LEFT(O1826,4),MID(O1826,5,1),RIGHT(O1826,2)),LEN(O1826)=6,DATE(LEFT(O1826,4),MID(O1826,5,1),RIGHT(O1826,1)))</f>
        <v>37068</v>
      </c>
      <c r="R1826">
        <v>15</v>
      </c>
      <c r="S1826" t="str">
        <f t="shared" si="143"/>
        <v>Normal</v>
      </c>
      <c r="U1826">
        <v>2024430</v>
      </c>
      <c r="V1826" s="2" cm="1">
        <f t="array" ref="V1826">_xlfn.IFS(LEN(U1826)=8,DATE(LEFT(U1826,4),MID(U1826,5,2),RIGHT(U1826,2)),LEN(U1826)=7,DATE(LEFT(U1826,4),MID(U1826,5,1),RIGHT(U1826,2)),LEN(U1826)=6,DATE(LEFT(U1826,4),MID(U1826,5,1),RIGHT(U1826,1)))</f>
        <v>45412</v>
      </c>
      <c r="X1826" s="2">
        <v>35950</v>
      </c>
      <c r="Y1826">
        <f t="shared" ca="1" si="144"/>
        <v>26</v>
      </c>
    </row>
    <row r="1827" spans="3:25" x14ac:dyDescent="0.25">
      <c r="C1827" t="s">
        <v>1620</v>
      </c>
      <c r="D1827" t="s">
        <v>5279</v>
      </c>
      <c r="F1827" t="str">
        <f t="shared" si="140"/>
        <v>Ingeberg Cheston</v>
      </c>
      <c r="H1827" t="str">
        <f t="shared" si="141"/>
        <v>Ingeberg Cheston</v>
      </c>
      <c r="K1827">
        <v>118</v>
      </c>
      <c r="L1827" t="str">
        <f t="shared" si="142"/>
        <v>High Heart Rate</v>
      </c>
      <c r="O1827">
        <v>2004914</v>
      </c>
      <c r="P1827" s="2" cm="1">
        <f t="array" ref="P1827">_xlfn.IFS(LEN(O1827)=8,DATE(LEFT(O1827,4),MID(O1827,5,2),RIGHT(O1827,2)),LEN(O1827)=7,DATE(LEFT(O1827,4),MID(O1827,5,1),RIGHT(O1827,2)),LEN(O1827)=6,DATE(LEFT(O1827,4),MID(O1827,5,1),RIGHT(O1827,1)))</f>
        <v>38244</v>
      </c>
      <c r="R1827">
        <v>25</v>
      </c>
      <c r="S1827" t="str">
        <f t="shared" si="143"/>
        <v>Bad</v>
      </c>
      <c r="U1827">
        <v>2024420</v>
      </c>
      <c r="V1827" s="2" cm="1">
        <f t="array" ref="V1827">_xlfn.IFS(LEN(U1827)=8,DATE(LEFT(U1827,4),MID(U1827,5,2),RIGHT(U1827,2)),LEN(U1827)=7,DATE(LEFT(U1827,4),MID(U1827,5,1),RIGHT(U1827,2)),LEN(U1827)=6,DATE(LEFT(U1827,4),MID(U1827,5,1),RIGHT(U1827,1)))</f>
        <v>45402</v>
      </c>
      <c r="X1827" s="2">
        <v>34851</v>
      </c>
      <c r="Y1827">
        <f t="shared" ca="1" si="144"/>
        <v>29</v>
      </c>
    </row>
    <row r="1828" spans="3:25" x14ac:dyDescent="0.25">
      <c r="C1828" t="s">
        <v>5281</v>
      </c>
      <c r="D1828" t="s">
        <v>5282</v>
      </c>
      <c r="F1828" t="str">
        <f t="shared" si="140"/>
        <v>Roanna Dullaghan</v>
      </c>
      <c r="H1828" t="str">
        <f t="shared" si="141"/>
        <v>Roanna Dullaghan</v>
      </c>
      <c r="K1828">
        <v>93</v>
      </c>
      <c r="L1828" t="str">
        <f t="shared" si="142"/>
        <v>Normal Heart Rate</v>
      </c>
      <c r="O1828">
        <v>199864</v>
      </c>
      <c r="P1828" s="2" cm="1">
        <f t="array" ref="P1828">_xlfn.IFS(LEN(O1828)=8,DATE(LEFT(O1828,4),MID(O1828,5,2),RIGHT(O1828,2)),LEN(O1828)=7,DATE(LEFT(O1828,4),MID(O1828,5,1),RIGHT(O1828,2)),LEN(O1828)=6,DATE(LEFT(O1828,4),MID(O1828,5,1),RIGHT(O1828,1)))</f>
        <v>35950</v>
      </c>
      <c r="R1828">
        <v>15</v>
      </c>
      <c r="S1828" t="str">
        <f t="shared" si="143"/>
        <v>Normal</v>
      </c>
      <c r="U1828">
        <v>202466</v>
      </c>
      <c r="V1828" s="2" cm="1">
        <f t="array" ref="V1828">_xlfn.IFS(LEN(U1828)=8,DATE(LEFT(U1828,4),MID(U1828,5,2),RIGHT(U1828,2)),LEN(U1828)=7,DATE(LEFT(U1828,4),MID(U1828,5,1),RIGHT(U1828,2)),LEN(U1828)=6,DATE(LEFT(U1828,4),MID(U1828,5,1),RIGHT(U1828,1)))</f>
        <v>45449</v>
      </c>
      <c r="X1828" s="2">
        <v>36908</v>
      </c>
      <c r="Y1828">
        <f t="shared" ca="1" si="144"/>
        <v>24</v>
      </c>
    </row>
    <row r="1829" spans="3:25" x14ac:dyDescent="0.25">
      <c r="C1829" t="s">
        <v>5284</v>
      </c>
      <c r="D1829" t="s">
        <v>5285</v>
      </c>
      <c r="F1829" t="str">
        <f t="shared" si="140"/>
        <v>Yevette Lacroutz</v>
      </c>
      <c r="H1829" t="str">
        <f t="shared" si="141"/>
        <v>Yevette Lacroutz</v>
      </c>
      <c r="K1829">
        <v>71</v>
      </c>
      <c r="L1829" t="str">
        <f t="shared" si="142"/>
        <v>Normal Heart Rate</v>
      </c>
      <c r="O1829">
        <v>199561</v>
      </c>
      <c r="P1829" s="2" cm="1">
        <f t="array" ref="P1829">_xlfn.IFS(LEN(O1829)=8,DATE(LEFT(O1829,4),MID(O1829,5,2),RIGHT(O1829,2)),LEN(O1829)=7,DATE(LEFT(O1829,4),MID(O1829,5,1),RIGHT(O1829,2)),LEN(O1829)=6,DATE(LEFT(O1829,4),MID(O1829,5,1),RIGHT(O1829,1)))</f>
        <v>34851</v>
      </c>
      <c r="R1829">
        <v>15</v>
      </c>
      <c r="S1829" t="str">
        <f t="shared" si="143"/>
        <v>Normal</v>
      </c>
      <c r="U1829">
        <v>2024426</v>
      </c>
      <c r="V1829" s="2" cm="1">
        <f t="array" ref="V1829">_xlfn.IFS(LEN(U1829)=8,DATE(LEFT(U1829,4),MID(U1829,5,2),RIGHT(U1829,2)),LEN(U1829)=7,DATE(LEFT(U1829,4),MID(U1829,5,1),RIGHT(U1829,2)),LEN(U1829)=6,DATE(LEFT(U1829,4),MID(U1829,5,1),RIGHT(U1829,1)))</f>
        <v>45408</v>
      </c>
      <c r="X1829" s="2">
        <v>38509</v>
      </c>
      <c r="Y1829">
        <f t="shared" ca="1" si="144"/>
        <v>19</v>
      </c>
    </row>
    <row r="1830" spans="3:25" x14ac:dyDescent="0.25">
      <c r="C1830" t="s">
        <v>5287</v>
      </c>
      <c r="D1830" t="s">
        <v>5288</v>
      </c>
      <c r="F1830" t="str">
        <f t="shared" si="140"/>
        <v>Cammy Bernhardi</v>
      </c>
      <c r="H1830" t="str">
        <f t="shared" si="141"/>
        <v>Cammy Bernhardi</v>
      </c>
      <c r="K1830">
        <v>95</v>
      </c>
      <c r="L1830" t="str">
        <f t="shared" si="142"/>
        <v>Normal Heart Rate</v>
      </c>
      <c r="O1830">
        <v>2001117</v>
      </c>
      <c r="P1830" s="2" cm="1">
        <f t="array" ref="P1830">_xlfn.IFS(LEN(O1830)=8,DATE(LEFT(O1830,4),MID(O1830,5,2),RIGHT(O1830,2)),LEN(O1830)=7,DATE(LEFT(O1830,4),MID(O1830,5,1),RIGHT(O1830,2)),LEN(O1830)=6,DATE(LEFT(O1830,4),MID(O1830,5,1),RIGHT(O1830,1)))</f>
        <v>36908</v>
      </c>
      <c r="R1830">
        <v>15</v>
      </c>
      <c r="S1830" t="str">
        <f t="shared" si="143"/>
        <v>Normal</v>
      </c>
      <c r="U1830">
        <v>202455</v>
      </c>
      <c r="V1830" s="2" cm="1">
        <f t="array" ref="V1830">_xlfn.IFS(LEN(U1830)=8,DATE(LEFT(U1830,4),MID(U1830,5,2),RIGHT(U1830,2)),LEN(U1830)=7,DATE(LEFT(U1830,4),MID(U1830,5,1),RIGHT(U1830,2)),LEN(U1830)=6,DATE(LEFT(U1830,4),MID(U1830,5,1),RIGHT(U1830,1)))</f>
        <v>45417</v>
      </c>
      <c r="X1830" s="2">
        <v>35297</v>
      </c>
      <c r="Y1830">
        <f t="shared" ca="1" si="144"/>
        <v>28</v>
      </c>
    </row>
    <row r="1831" spans="3:25" x14ac:dyDescent="0.25">
      <c r="C1831" t="s">
        <v>5290</v>
      </c>
      <c r="D1831" t="s">
        <v>5291</v>
      </c>
      <c r="F1831" t="str">
        <f t="shared" si="140"/>
        <v>Waldo Heaney`</v>
      </c>
      <c r="H1831" t="str">
        <f t="shared" si="141"/>
        <v>Waldo Heaney`</v>
      </c>
      <c r="K1831">
        <v>106</v>
      </c>
      <c r="L1831" t="str">
        <f t="shared" si="142"/>
        <v>High Heart Rate</v>
      </c>
      <c r="O1831">
        <v>200566</v>
      </c>
      <c r="P1831" s="2" cm="1">
        <f t="array" ref="P1831">_xlfn.IFS(LEN(O1831)=8,DATE(LEFT(O1831,4),MID(O1831,5,2),RIGHT(O1831,2)),LEN(O1831)=7,DATE(LEFT(O1831,4),MID(O1831,5,1),RIGHT(O1831,2)),LEN(O1831)=6,DATE(LEFT(O1831,4),MID(O1831,5,1),RIGHT(O1831,1)))</f>
        <v>38509</v>
      </c>
      <c r="R1831">
        <v>12</v>
      </c>
      <c r="S1831" t="str">
        <f t="shared" si="143"/>
        <v>Normal</v>
      </c>
      <c r="U1831">
        <v>202432</v>
      </c>
      <c r="V1831" s="2" cm="1">
        <f t="array" ref="V1831">_xlfn.IFS(LEN(U1831)=8,DATE(LEFT(U1831,4),MID(U1831,5,2),RIGHT(U1831,2)),LEN(U1831)=7,DATE(LEFT(U1831,4),MID(U1831,5,1),RIGHT(U1831,2)),LEN(U1831)=6,DATE(LEFT(U1831,4),MID(U1831,5,1),RIGHT(U1831,1)))</f>
        <v>45353</v>
      </c>
      <c r="X1831" s="2">
        <v>35109</v>
      </c>
      <c r="Y1831">
        <f t="shared" ca="1" si="144"/>
        <v>29</v>
      </c>
    </row>
    <row r="1832" spans="3:25" x14ac:dyDescent="0.25">
      <c r="C1832" t="s">
        <v>5293</v>
      </c>
      <c r="D1832" t="s">
        <v>5294</v>
      </c>
      <c r="F1832" t="str">
        <f t="shared" si="140"/>
        <v>Euphemia Jellman</v>
      </c>
      <c r="H1832" t="str">
        <f t="shared" si="141"/>
        <v>Euphemia Jellman</v>
      </c>
      <c r="K1832">
        <v>65</v>
      </c>
      <c r="L1832" t="str">
        <f t="shared" si="142"/>
        <v>Normal Heart Rate</v>
      </c>
      <c r="O1832">
        <v>1996820</v>
      </c>
      <c r="P1832" s="2" cm="1">
        <f t="array" ref="P1832">_xlfn.IFS(LEN(O1832)=8,DATE(LEFT(O1832,4),MID(O1832,5,2),RIGHT(O1832,2)),LEN(O1832)=7,DATE(LEFT(O1832,4),MID(O1832,5,1),RIGHT(O1832,2)),LEN(O1832)=6,DATE(LEFT(O1832,4),MID(O1832,5,1),RIGHT(O1832,1)))</f>
        <v>35297</v>
      </c>
      <c r="R1832">
        <v>15</v>
      </c>
      <c r="S1832" t="str">
        <f t="shared" si="143"/>
        <v>Normal</v>
      </c>
      <c r="U1832">
        <v>202421</v>
      </c>
      <c r="V1832" s="2" cm="1">
        <f t="array" ref="V1832">_xlfn.IFS(LEN(U1832)=8,DATE(LEFT(U1832,4),MID(U1832,5,2),RIGHT(U1832,2)),LEN(U1832)=7,DATE(LEFT(U1832,4),MID(U1832,5,1),RIGHT(U1832,2)),LEN(U1832)=6,DATE(LEFT(U1832,4),MID(U1832,5,1),RIGHT(U1832,1)))</f>
        <v>45323</v>
      </c>
      <c r="X1832" s="2">
        <v>27235</v>
      </c>
      <c r="Y1832">
        <f t="shared" ca="1" si="144"/>
        <v>50</v>
      </c>
    </row>
    <row r="1833" spans="3:25" x14ac:dyDescent="0.25">
      <c r="C1833" t="s">
        <v>5296</v>
      </c>
      <c r="D1833" t="s">
        <v>5297</v>
      </c>
      <c r="F1833" t="str">
        <f t="shared" si="140"/>
        <v>Ariadne Stoffers</v>
      </c>
      <c r="H1833" t="str">
        <f t="shared" si="141"/>
        <v>Ariadne Stoffers</v>
      </c>
      <c r="K1833">
        <v>117</v>
      </c>
      <c r="L1833" t="str">
        <f t="shared" si="142"/>
        <v>High Heart Rate</v>
      </c>
      <c r="O1833">
        <v>1996214</v>
      </c>
      <c r="P1833" s="2" cm="1">
        <f t="array" ref="P1833">_xlfn.IFS(LEN(O1833)=8,DATE(LEFT(O1833,4),MID(O1833,5,2),RIGHT(O1833,2)),LEN(O1833)=7,DATE(LEFT(O1833,4),MID(O1833,5,1),RIGHT(O1833,2)),LEN(O1833)=6,DATE(LEFT(O1833,4),MID(O1833,5,1),RIGHT(O1833,1)))</f>
        <v>35109</v>
      </c>
      <c r="R1833">
        <v>20</v>
      </c>
      <c r="S1833" t="str">
        <f t="shared" si="143"/>
        <v>Normal</v>
      </c>
      <c r="U1833">
        <v>2024428</v>
      </c>
      <c r="V1833" s="2" cm="1">
        <f t="array" ref="V1833">_xlfn.IFS(LEN(U1833)=8,DATE(LEFT(U1833,4),MID(U1833,5,2),RIGHT(U1833,2)),LEN(U1833)=7,DATE(LEFT(U1833,4),MID(U1833,5,1),RIGHT(U1833,2)),LEN(U1833)=6,DATE(LEFT(U1833,4),MID(U1833,5,1),RIGHT(U1833,1)))</f>
        <v>45410</v>
      </c>
      <c r="X1833" s="2">
        <v>36146</v>
      </c>
      <c r="Y1833">
        <f t="shared" ca="1" si="144"/>
        <v>26</v>
      </c>
    </row>
    <row r="1834" spans="3:25" x14ac:dyDescent="0.25">
      <c r="C1834" t="s">
        <v>5299</v>
      </c>
      <c r="D1834" t="s">
        <v>5300</v>
      </c>
      <c r="F1834" t="str">
        <f t="shared" si="140"/>
        <v>Winifield Izkovici</v>
      </c>
      <c r="H1834" t="str">
        <f t="shared" si="141"/>
        <v>Winifield Izkovici</v>
      </c>
      <c r="K1834">
        <v>101</v>
      </c>
      <c r="L1834" t="str">
        <f t="shared" si="142"/>
        <v>High Heart Rate</v>
      </c>
      <c r="O1834">
        <v>1974725</v>
      </c>
      <c r="P1834" s="2" cm="1">
        <f t="array" ref="P1834">_xlfn.IFS(LEN(O1834)=8,DATE(LEFT(O1834,4),MID(O1834,5,2),RIGHT(O1834,2)),LEN(O1834)=7,DATE(LEFT(O1834,4),MID(O1834,5,1),RIGHT(O1834,2)),LEN(O1834)=6,DATE(LEFT(O1834,4),MID(O1834,5,1),RIGHT(O1834,1)))</f>
        <v>27235</v>
      </c>
      <c r="R1834">
        <v>17</v>
      </c>
      <c r="S1834" t="str">
        <f t="shared" si="143"/>
        <v>Normal</v>
      </c>
      <c r="U1834">
        <v>202423</v>
      </c>
      <c r="V1834" s="2" cm="1">
        <f t="array" ref="V1834">_xlfn.IFS(LEN(U1834)=8,DATE(LEFT(U1834,4),MID(U1834,5,2),RIGHT(U1834,2)),LEN(U1834)=7,DATE(LEFT(U1834,4),MID(U1834,5,1),RIGHT(U1834,2)),LEN(U1834)=6,DATE(LEFT(U1834,4),MID(U1834,5,1),RIGHT(U1834,1)))</f>
        <v>45325</v>
      </c>
      <c r="X1834" s="2">
        <v>33115</v>
      </c>
      <c r="Y1834">
        <f t="shared" ca="1" si="144"/>
        <v>34</v>
      </c>
    </row>
    <row r="1835" spans="3:25" x14ac:dyDescent="0.25">
      <c r="C1835" t="s">
        <v>5302</v>
      </c>
      <c r="D1835" t="s">
        <v>5303</v>
      </c>
      <c r="F1835" t="str">
        <f t="shared" si="140"/>
        <v>Crista Foat</v>
      </c>
      <c r="H1835" t="str">
        <f t="shared" si="141"/>
        <v>Crista Foat</v>
      </c>
      <c r="K1835">
        <v>69</v>
      </c>
      <c r="L1835" t="str">
        <f t="shared" si="142"/>
        <v>Normal Heart Rate</v>
      </c>
      <c r="O1835">
        <v>19981217</v>
      </c>
      <c r="P1835" s="2" cm="1">
        <f t="array" ref="P1835">_xlfn.IFS(LEN(O1835)=8,DATE(LEFT(O1835,4),MID(O1835,5,2),RIGHT(O1835,2)),LEN(O1835)=7,DATE(LEFT(O1835,4),MID(O1835,5,1),RIGHT(O1835,2)),LEN(O1835)=6,DATE(LEFT(O1835,4),MID(O1835,5,1),RIGHT(O1835,1)))</f>
        <v>36146</v>
      </c>
      <c r="R1835">
        <v>15</v>
      </c>
      <c r="S1835" t="str">
        <f t="shared" si="143"/>
        <v>Normal</v>
      </c>
      <c r="U1835">
        <v>2024227</v>
      </c>
      <c r="V1835" s="2" cm="1">
        <f t="array" ref="V1835">_xlfn.IFS(LEN(U1835)=8,DATE(LEFT(U1835,4),MID(U1835,5,2),RIGHT(U1835,2)),LEN(U1835)=7,DATE(LEFT(U1835,4),MID(U1835,5,1),RIGHT(U1835,2)),LEN(U1835)=6,DATE(LEFT(U1835,4),MID(U1835,5,1),RIGHT(U1835,1)))</f>
        <v>45349</v>
      </c>
      <c r="X1835" s="2">
        <v>38608</v>
      </c>
      <c r="Y1835">
        <f t="shared" ca="1" si="144"/>
        <v>19</v>
      </c>
    </row>
    <row r="1836" spans="3:25" x14ac:dyDescent="0.25">
      <c r="C1836" t="s">
        <v>5305</v>
      </c>
      <c r="D1836" t="s">
        <v>5306</v>
      </c>
      <c r="F1836" t="str">
        <f t="shared" si="140"/>
        <v>Thedrick Poat</v>
      </c>
      <c r="H1836" t="str">
        <f t="shared" si="141"/>
        <v>Thedrick Poat</v>
      </c>
      <c r="K1836">
        <v>65</v>
      </c>
      <c r="L1836" t="str">
        <f t="shared" si="142"/>
        <v>Normal Heart Rate</v>
      </c>
      <c r="O1836">
        <v>1990830</v>
      </c>
      <c r="P1836" s="2" cm="1">
        <f t="array" ref="P1836">_xlfn.IFS(LEN(O1836)=8,DATE(LEFT(O1836,4),MID(O1836,5,2),RIGHT(O1836,2)),LEN(O1836)=7,DATE(LEFT(O1836,4),MID(O1836,5,1),RIGHT(O1836,2)),LEN(O1836)=6,DATE(LEFT(O1836,4),MID(O1836,5,1),RIGHT(O1836,1)))</f>
        <v>33115</v>
      </c>
      <c r="R1836">
        <v>13</v>
      </c>
      <c r="S1836" t="str">
        <f t="shared" si="143"/>
        <v>Normal</v>
      </c>
      <c r="U1836">
        <v>2024320</v>
      </c>
      <c r="V1836" s="2" cm="1">
        <f t="array" ref="V1836">_xlfn.IFS(LEN(U1836)=8,DATE(LEFT(U1836,4),MID(U1836,5,2),RIGHT(U1836,2)),LEN(U1836)=7,DATE(LEFT(U1836,4),MID(U1836,5,1),RIGHT(U1836,2)),LEN(U1836)=6,DATE(LEFT(U1836,4),MID(U1836,5,1),RIGHT(U1836,1)))</f>
        <v>45371</v>
      </c>
      <c r="X1836" s="2">
        <v>33201</v>
      </c>
      <c r="Y1836">
        <f t="shared" ca="1" si="144"/>
        <v>34</v>
      </c>
    </row>
    <row r="1837" spans="3:25" x14ac:dyDescent="0.25">
      <c r="C1837" t="s">
        <v>5308</v>
      </c>
      <c r="D1837" t="s">
        <v>1461</v>
      </c>
      <c r="F1837" t="str">
        <f t="shared" si="140"/>
        <v>Quintin Hollington</v>
      </c>
      <c r="H1837" t="str">
        <f t="shared" si="141"/>
        <v>Quintin Hollington</v>
      </c>
      <c r="K1837">
        <v>68</v>
      </c>
      <c r="L1837" t="str">
        <f t="shared" si="142"/>
        <v>Normal Heart Rate</v>
      </c>
      <c r="O1837">
        <v>2005913</v>
      </c>
      <c r="P1837" s="2" cm="1">
        <f t="array" ref="P1837">_xlfn.IFS(LEN(O1837)=8,DATE(LEFT(O1837,4),MID(O1837,5,2),RIGHT(O1837,2)),LEN(O1837)=7,DATE(LEFT(O1837,4),MID(O1837,5,1),RIGHT(O1837,2)),LEN(O1837)=6,DATE(LEFT(O1837,4),MID(O1837,5,1),RIGHT(O1837,1)))</f>
        <v>38608</v>
      </c>
      <c r="R1837">
        <v>12</v>
      </c>
      <c r="S1837" t="str">
        <f t="shared" si="143"/>
        <v>Normal</v>
      </c>
      <c r="U1837">
        <v>202433</v>
      </c>
      <c r="V1837" s="2" cm="1">
        <f t="array" ref="V1837">_xlfn.IFS(LEN(U1837)=8,DATE(LEFT(U1837,4),MID(U1837,5,2),RIGHT(U1837,2)),LEN(U1837)=7,DATE(LEFT(U1837,4),MID(U1837,5,1),RIGHT(U1837,2)),LEN(U1837)=6,DATE(LEFT(U1837,4),MID(U1837,5,1),RIGHT(U1837,1)))</f>
        <v>45354</v>
      </c>
      <c r="X1837" s="2">
        <v>33471</v>
      </c>
      <c r="Y1837">
        <f t="shared" ca="1" si="144"/>
        <v>33</v>
      </c>
    </row>
    <row r="1838" spans="3:25" x14ac:dyDescent="0.25">
      <c r="C1838" t="s">
        <v>3038</v>
      </c>
      <c r="D1838" t="s">
        <v>5310</v>
      </c>
      <c r="F1838" t="str">
        <f t="shared" si="140"/>
        <v>Bobbie Fraine</v>
      </c>
      <c r="H1838" t="str">
        <f t="shared" si="141"/>
        <v>Bobbie Fraine</v>
      </c>
      <c r="K1838">
        <v>81</v>
      </c>
      <c r="L1838" t="str">
        <f t="shared" si="142"/>
        <v>Normal Heart Rate</v>
      </c>
      <c r="O1838">
        <v>19901124</v>
      </c>
      <c r="P1838" s="2" cm="1">
        <f t="array" ref="P1838">_xlfn.IFS(LEN(O1838)=8,DATE(LEFT(O1838,4),MID(O1838,5,2),RIGHT(O1838,2)),LEN(O1838)=7,DATE(LEFT(O1838,4),MID(O1838,5,1),RIGHT(O1838,2)),LEN(O1838)=6,DATE(LEFT(O1838,4),MID(O1838,5,1),RIGHT(O1838,1)))</f>
        <v>33201</v>
      </c>
      <c r="R1838">
        <v>15</v>
      </c>
      <c r="S1838" t="str">
        <f t="shared" si="143"/>
        <v>Normal</v>
      </c>
      <c r="U1838">
        <v>202415</v>
      </c>
      <c r="V1838" s="2" cm="1">
        <f t="array" ref="V1838">_xlfn.IFS(LEN(U1838)=8,DATE(LEFT(U1838,4),MID(U1838,5,2),RIGHT(U1838,2)),LEN(U1838)=7,DATE(LEFT(U1838,4),MID(U1838,5,1),RIGHT(U1838,2)),LEN(U1838)=6,DATE(LEFT(U1838,4),MID(U1838,5,1),RIGHT(U1838,1)))</f>
        <v>45296</v>
      </c>
      <c r="X1838" s="2">
        <v>29371</v>
      </c>
      <c r="Y1838">
        <f t="shared" ca="1" si="144"/>
        <v>44</v>
      </c>
    </row>
    <row r="1839" spans="3:25" x14ac:dyDescent="0.25">
      <c r="C1839" t="s">
        <v>2774</v>
      </c>
      <c r="D1839" t="s">
        <v>5312</v>
      </c>
      <c r="F1839" t="str">
        <f t="shared" si="140"/>
        <v>Lynde Martin</v>
      </c>
      <c r="H1839" t="str">
        <f t="shared" si="141"/>
        <v>Lynde Martin</v>
      </c>
      <c r="K1839">
        <v>95</v>
      </c>
      <c r="L1839" t="str">
        <f t="shared" si="142"/>
        <v>Normal Heart Rate</v>
      </c>
      <c r="O1839">
        <v>1991821</v>
      </c>
      <c r="P1839" s="2" cm="1">
        <f t="array" ref="P1839">_xlfn.IFS(LEN(O1839)=8,DATE(LEFT(O1839,4),MID(O1839,5,2),RIGHT(O1839,2)),LEN(O1839)=7,DATE(LEFT(O1839,4),MID(O1839,5,1),RIGHT(O1839,2)),LEN(O1839)=6,DATE(LEFT(O1839,4),MID(O1839,5,1),RIGHT(O1839,1)))</f>
        <v>33471</v>
      </c>
      <c r="R1839">
        <v>15</v>
      </c>
      <c r="S1839" t="str">
        <f t="shared" si="143"/>
        <v>Normal</v>
      </c>
      <c r="U1839">
        <v>202451</v>
      </c>
      <c r="V1839" s="2" cm="1">
        <f t="array" ref="V1839">_xlfn.IFS(LEN(U1839)=8,DATE(LEFT(U1839,4),MID(U1839,5,2),RIGHT(U1839,2)),LEN(U1839)=7,DATE(LEFT(U1839,4),MID(U1839,5,1),RIGHT(U1839,2)),LEN(U1839)=6,DATE(LEFT(U1839,4),MID(U1839,5,1),RIGHT(U1839,1)))</f>
        <v>45413</v>
      </c>
      <c r="X1839" s="2">
        <v>36599</v>
      </c>
      <c r="Y1839">
        <f t="shared" ca="1" si="144"/>
        <v>25</v>
      </c>
    </row>
    <row r="1840" spans="3:25" x14ac:dyDescent="0.25">
      <c r="C1840" t="s">
        <v>5314</v>
      </c>
      <c r="D1840" t="s">
        <v>5315</v>
      </c>
      <c r="F1840" t="str">
        <f t="shared" si="140"/>
        <v>Olivia McInnerny</v>
      </c>
      <c r="H1840" t="str">
        <f t="shared" si="141"/>
        <v>Olivia McInnerny</v>
      </c>
      <c r="K1840">
        <v>96</v>
      </c>
      <c r="L1840" t="str">
        <f t="shared" si="142"/>
        <v>Normal Heart Rate</v>
      </c>
      <c r="O1840">
        <v>1980530</v>
      </c>
      <c r="P1840" s="2" cm="1">
        <f t="array" ref="P1840">_xlfn.IFS(LEN(O1840)=8,DATE(LEFT(O1840,4),MID(O1840,5,2),RIGHT(O1840,2)),LEN(O1840)=7,DATE(LEFT(O1840,4),MID(O1840,5,1),RIGHT(O1840,2)),LEN(O1840)=6,DATE(LEFT(O1840,4),MID(O1840,5,1),RIGHT(O1840,1)))</f>
        <v>29371</v>
      </c>
      <c r="R1840">
        <v>24</v>
      </c>
      <c r="S1840" t="str">
        <f t="shared" si="143"/>
        <v>Bad</v>
      </c>
      <c r="U1840">
        <v>2024511</v>
      </c>
      <c r="V1840" s="2" cm="1">
        <f t="array" ref="V1840">_xlfn.IFS(LEN(U1840)=8,DATE(LEFT(U1840,4),MID(U1840,5,2),RIGHT(U1840,2)),LEN(U1840)=7,DATE(LEFT(U1840,4),MID(U1840,5,1),RIGHT(U1840,2)),LEN(U1840)=6,DATE(LEFT(U1840,4),MID(U1840,5,1),RIGHT(U1840,1)))</f>
        <v>45423</v>
      </c>
      <c r="X1840" s="2">
        <v>30566</v>
      </c>
      <c r="Y1840">
        <f t="shared" ca="1" si="144"/>
        <v>41</v>
      </c>
    </row>
    <row r="1841" spans="3:25" x14ac:dyDescent="0.25">
      <c r="C1841" t="s">
        <v>5317</v>
      </c>
      <c r="D1841" t="s">
        <v>5318</v>
      </c>
      <c r="F1841" t="str">
        <f t="shared" si="140"/>
        <v>Daune Josselson</v>
      </c>
      <c r="H1841" t="str">
        <f t="shared" si="141"/>
        <v>Daune Josselson</v>
      </c>
      <c r="K1841">
        <v>100</v>
      </c>
      <c r="L1841" t="str">
        <f t="shared" si="142"/>
        <v>High Heart Rate</v>
      </c>
      <c r="O1841">
        <v>2000314</v>
      </c>
      <c r="P1841" s="2" cm="1">
        <f t="array" ref="P1841">_xlfn.IFS(LEN(O1841)=8,DATE(LEFT(O1841,4),MID(O1841,5,2),RIGHT(O1841,2)),LEN(O1841)=7,DATE(LEFT(O1841,4),MID(O1841,5,1),RIGHT(O1841,2)),LEN(O1841)=6,DATE(LEFT(O1841,4),MID(O1841,5,1),RIGHT(O1841,1)))</f>
        <v>36599</v>
      </c>
      <c r="R1841">
        <v>11</v>
      </c>
      <c r="S1841" t="str">
        <f t="shared" si="143"/>
        <v>Normal</v>
      </c>
      <c r="U1841">
        <v>202419</v>
      </c>
      <c r="V1841" s="2" cm="1">
        <f t="array" ref="V1841">_xlfn.IFS(LEN(U1841)=8,DATE(LEFT(U1841,4),MID(U1841,5,2),RIGHT(U1841,2)),LEN(U1841)=7,DATE(LEFT(U1841,4),MID(U1841,5,1),RIGHT(U1841,2)),LEN(U1841)=6,DATE(LEFT(U1841,4),MID(U1841,5,1),RIGHT(U1841,1)))</f>
        <v>45300</v>
      </c>
      <c r="X1841" s="2">
        <v>36051</v>
      </c>
      <c r="Y1841">
        <f t="shared" ca="1" si="144"/>
        <v>26</v>
      </c>
    </row>
    <row r="1842" spans="3:25" x14ac:dyDescent="0.25">
      <c r="C1842" t="s">
        <v>5320</v>
      </c>
      <c r="D1842" t="s">
        <v>5321</v>
      </c>
      <c r="F1842" t="str">
        <f t="shared" si="140"/>
        <v>Hagan McAvey</v>
      </c>
      <c r="H1842" t="str">
        <f t="shared" si="141"/>
        <v>Hagan McAvey</v>
      </c>
      <c r="K1842">
        <v>89</v>
      </c>
      <c r="L1842" t="str">
        <f t="shared" si="142"/>
        <v>Normal Heart Rate</v>
      </c>
      <c r="O1842">
        <v>198397</v>
      </c>
      <c r="P1842" s="2" cm="1">
        <f t="array" ref="P1842">_xlfn.IFS(LEN(O1842)=8,DATE(LEFT(O1842,4),MID(O1842,5,2),RIGHT(O1842,2)),LEN(O1842)=7,DATE(LEFT(O1842,4),MID(O1842,5,1),RIGHT(O1842,2)),LEN(O1842)=6,DATE(LEFT(O1842,4),MID(O1842,5,1),RIGHT(O1842,1)))</f>
        <v>30566</v>
      </c>
      <c r="R1842">
        <v>20</v>
      </c>
      <c r="S1842" t="str">
        <f t="shared" si="143"/>
        <v>Normal</v>
      </c>
      <c r="U1842">
        <v>2024513</v>
      </c>
      <c r="V1842" s="2" cm="1">
        <f t="array" ref="V1842">_xlfn.IFS(LEN(U1842)=8,DATE(LEFT(U1842,4),MID(U1842,5,2),RIGHT(U1842,2)),LEN(U1842)=7,DATE(LEFT(U1842,4),MID(U1842,5,1),RIGHT(U1842,2)),LEN(U1842)=6,DATE(LEFT(U1842,4),MID(U1842,5,1),RIGHT(U1842,1)))</f>
        <v>45425</v>
      </c>
      <c r="X1842" s="2">
        <v>27764</v>
      </c>
      <c r="Y1842">
        <f t="shared" ca="1" si="144"/>
        <v>49</v>
      </c>
    </row>
    <row r="1843" spans="3:25" x14ac:dyDescent="0.25">
      <c r="C1843" t="s">
        <v>5323</v>
      </c>
      <c r="D1843" t="s">
        <v>5324</v>
      </c>
      <c r="F1843" t="str">
        <f t="shared" si="140"/>
        <v>Rooney Maciunas</v>
      </c>
      <c r="H1843" t="str">
        <f t="shared" si="141"/>
        <v>Rooney Maciunas</v>
      </c>
      <c r="K1843">
        <v>120</v>
      </c>
      <c r="L1843" t="str">
        <f t="shared" si="142"/>
        <v>High Heart Rate</v>
      </c>
      <c r="O1843">
        <v>1998913</v>
      </c>
      <c r="P1843" s="2" cm="1">
        <f t="array" ref="P1843">_xlfn.IFS(LEN(O1843)=8,DATE(LEFT(O1843,4),MID(O1843,5,2),RIGHT(O1843,2)),LEN(O1843)=7,DATE(LEFT(O1843,4),MID(O1843,5,1),RIGHT(O1843,2)),LEN(O1843)=6,DATE(LEFT(O1843,4),MID(O1843,5,1),RIGHT(O1843,1)))</f>
        <v>36051</v>
      </c>
      <c r="R1843">
        <v>15</v>
      </c>
      <c r="S1843" t="str">
        <f t="shared" si="143"/>
        <v>Normal</v>
      </c>
      <c r="U1843">
        <v>202434</v>
      </c>
      <c r="V1843" s="2" cm="1">
        <f t="array" ref="V1843">_xlfn.IFS(LEN(U1843)=8,DATE(LEFT(U1843,4),MID(U1843,5,2),RIGHT(U1843,2)),LEN(U1843)=7,DATE(LEFT(U1843,4),MID(U1843,5,1),RIGHT(U1843,2)),LEN(U1843)=6,DATE(LEFT(U1843,4),MID(U1843,5,1),RIGHT(U1843,1)))</f>
        <v>45355</v>
      </c>
      <c r="X1843" s="2">
        <v>28496</v>
      </c>
      <c r="Y1843">
        <f t="shared" ca="1" si="144"/>
        <v>47</v>
      </c>
    </row>
    <row r="1844" spans="3:25" x14ac:dyDescent="0.25">
      <c r="C1844" t="s">
        <v>5326</v>
      </c>
      <c r="D1844" t="s">
        <v>5327</v>
      </c>
      <c r="F1844" t="str">
        <f t="shared" si="140"/>
        <v>Erinna Silbersak</v>
      </c>
      <c r="H1844" t="str">
        <f t="shared" si="141"/>
        <v>Erinna Silbersak</v>
      </c>
      <c r="K1844">
        <v>107</v>
      </c>
      <c r="L1844" t="str">
        <f t="shared" si="142"/>
        <v>High Heart Rate</v>
      </c>
      <c r="O1844">
        <v>197615</v>
      </c>
      <c r="P1844" s="2" cm="1">
        <f t="array" ref="P1844">_xlfn.IFS(LEN(O1844)=8,DATE(LEFT(O1844,4),MID(O1844,5,2),RIGHT(O1844,2)),LEN(O1844)=7,DATE(LEFT(O1844,4),MID(O1844,5,1),RIGHT(O1844,2)),LEN(O1844)=6,DATE(LEFT(O1844,4),MID(O1844,5,1),RIGHT(O1844,1)))</f>
        <v>27764</v>
      </c>
      <c r="R1844">
        <v>14</v>
      </c>
      <c r="S1844" t="str">
        <f t="shared" si="143"/>
        <v>Normal</v>
      </c>
      <c r="U1844">
        <v>202458</v>
      </c>
      <c r="V1844" s="2" cm="1">
        <f t="array" ref="V1844">_xlfn.IFS(LEN(U1844)=8,DATE(LEFT(U1844,4),MID(U1844,5,2),RIGHT(U1844,2)),LEN(U1844)=7,DATE(LEFT(U1844,4),MID(U1844,5,1),RIGHT(U1844,2)),LEN(U1844)=6,DATE(LEFT(U1844,4),MID(U1844,5,1),RIGHT(U1844,1)))</f>
        <v>45420</v>
      </c>
      <c r="X1844" s="2">
        <v>33890</v>
      </c>
      <c r="Y1844">
        <f t="shared" ca="1" si="144"/>
        <v>32</v>
      </c>
    </row>
    <row r="1845" spans="3:25" x14ac:dyDescent="0.25">
      <c r="C1845" t="s">
        <v>5329</v>
      </c>
      <c r="D1845" t="s">
        <v>5330</v>
      </c>
      <c r="F1845" t="str">
        <f t="shared" si="140"/>
        <v>Clari Tomlinson</v>
      </c>
      <c r="H1845" t="str">
        <f t="shared" si="141"/>
        <v>Clari Tomlinson</v>
      </c>
      <c r="K1845">
        <v>78</v>
      </c>
      <c r="L1845" t="str">
        <f t="shared" si="142"/>
        <v>Normal Heart Rate</v>
      </c>
      <c r="O1845">
        <v>197816</v>
      </c>
      <c r="P1845" s="2" cm="1">
        <f t="array" ref="P1845">_xlfn.IFS(LEN(O1845)=8,DATE(LEFT(O1845,4),MID(O1845,5,2),RIGHT(O1845,2)),LEN(O1845)=7,DATE(LEFT(O1845,4),MID(O1845,5,1),RIGHT(O1845,2)),LEN(O1845)=6,DATE(LEFT(O1845,4),MID(O1845,5,1),RIGHT(O1845,1)))</f>
        <v>28496</v>
      </c>
      <c r="R1845">
        <v>20</v>
      </c>
      <c r="S1845" t="str">
        <f t="shared" si="143"/>
        <v>Normal</v>
      </c>
      <c r="U1845">
        <v>202446</v>
      </c>
      <c r="V1845" s="2" cm="1">
        <f t="array" ref="V1845">_xlfn.IFS(LEN(U1845)=8,DATE(LEFT(U1845,4),MID(U1845,5,2),RIGHT(U1845,2)),LEN(U1845)=7,DATE(LEFT(U1845,4),MID(U1845,5,1),RIGHT(U1845,2)),LEN(U1845)=6,DATE(LEFT(U1845,4),MID(U1845,5,1),RIGHT(U1845,1)))</f>
        <v>45388</v>
      </c>
      <c r="X1845" s="2">
        <v>34359</v>
      </c>
      <c r="Y1845">
        <f t="shared" ca="1" si="144"/>
        <v>31</v>
      </c>
    </row>
    <row r="1846" spans="3:25" x14ac:dyDescent="0.25">
      <c r="C1846" t="s">
        <v>5332</v>
      </c>
      <c r="D1846" t="s">
        <v>5333</v>
      </c>
      <c r="F1846" t="str">
        <f t="shared" si="140"/>
        <v>Daryl Pickerell</v>
      </c>
      <c r="H1846" t="str">
        <f t="shared" si="141"/>
        <v>Daryl Pickerell</v>
      </c>
      <c r="K1846">
        <v>94</v>
      </c>
      <c r="L1846" t="str">
        <f t="shared" si="142"/>
        <v>Normal Heart Rate</v>
      </c>
      <c r="O1846">
        <v>19921013</v>
      </c>
      <c r="P1846" s="2" cm="1">
        <f t="array" ref="P1846">_xlfn.IFS(LEN(O1846)=8,DATE(LEFT(O1846,4),MID(O1846,5,2),RIGHT(O1846,2)),LEN(O1846)=7,DATE(LEFT(O1846,4),MID(O1846,5,1),RIGHT(O1846,2)),LEN(O1846)=6,DATE(LEFT(O1846,4),MID(O1846,5,1),RIGHT(O1846,1)))</f>
        <v>33890</v>
      </c>
      <c r="R1846">
        <v>20</v>
      </c>
      <c r="S1846" t="str">
        <f t="shared" si="143"/>
        <v>Normal</v>
      </c>
      <c r="U1846">
        <v>2024325</v>
      </c>
      <c r="V1846" s="2" cm="1">
        <f t="array" ref="V1846">_xlfn.IFS(LEN(U1846)=8,DATE(LEFT(U1846,4),MID(U1846,5,2),RIGHT(U1846,2)),LEN(U1846)=7,DATE(LEFT(U1846,4),MID(U1846,5,1),RIGHT(U1846,2)),LEN(U1846)=6,DATE(LEFT(U1846,4),MID(U1846,5,1),RIGHT(U1846,1)))</f>
        <v>45376</v>
      </c>
      <c r="X1846" s="2">
        <v>38954</v>
      </c>
      <c r="Y1846">
        <f t="shared" ca="1" si="144"/>
        <v>18</v>
      </c>
    </row>
    <row r="1847" spans="3:25" x14ac:dyDescent="0.25">
      <c r="C1847" t="s">
        <v>5335</v>
      </c>
      <c r="D1847" t="s">
        <v>5336</v>
      </c>
      <c r="F1847" t="str">
        <f t="shared" si="140"/>
        <v>Bentlee Rawll</v>
      </c>
      <c r="H1847" t="str">
        <f t="shared" si="141"/>
        <v>Bentlee Rawll</v>
      </c>
      <c r="K1847">
        <v>109</v>
      </c>
      <c r="L1847" t="str">
        <f t="shared" si="142"/>
        <v>High Heart Rate</v>
      </c>
      <c r="O1847">
        <v>1994125</v>
      </c>
      <c r="P1847" s="2" cm="1">
        <f t="array" ref="P1847">_xlfn.IFS(LEN(O1847)=8,DATE(LEFT(O1847,4),MID(O1847,5,2),RIGHT(O1847,2)),LEN(O1847)=7,DATE(LEFT(O1847,4),MID(O1847,5,1),RIGHT(O1847,2)),LEN(O1847)=6,DATE(LEFT(O1847,4),MID(O1847,5,1),RIGHT(O1847,1)))</f>
        <v>34359</v>
      </c>
      <c r="R1847">
        <v>18</v>
      </c>
      <c r="S1847" t="str">
        <f t="shared" si="143"/>
        <v>Normal</v>
      </c>
      <c r="U1847">
        <v>202436</v>
      </c>
      <c r="V1847" s="2" cm="1">
        <f t="array" ref="V1847">_xlfn.IFS(LEN(U1847)=8,DATE(LEFT(U1847,4),MID(U1847,5,2),RIGHT(U1847,2)),LEN(U1847)=7,DATE(LEFT(U1847,4),MID(U1847,5,1),RIGHT(U1847,2)),LEN(U1847)=6,DATE(LEFT(U1847,4),MID(U1847,5,1),RIGHT(U1847,1)))</f>
        <v>45357</v>
      </c>
      <c r="X1847" s="2">
        <v>32652</v>
      </c>
      <c r="Y1847">
        <f t="shared" ca="1" si="144"/>
        <v>35</v>
      </c>
    </row>
    <row r="1848" spans="3:25" x14ac:dyDescent="0.25">
      <c r="C1848" t="s">
        <v>3517</v>
      </c>
      <c r="D1848" t="s">
        <v>3623</v>
      </c>
      <c r="F1848" t="str">
        <f t="shared" si="140"/>
        <v>Pietrek Snipe</v>
      </c>
      <c r="H1848" t="str">
        <f t="shared" si="141"/>
        <v>Pietrek Snipe</v>
      </c>
      <c r="K1848">
        <v>75</v>
      </c>
      <c r="L1848" t="str">
        <f t="shared" si="142"/>
        <v>Normal Heart Rate</v>
      </c>
      <c r="O1848">
        <v>2006825</v>
      </c>
      <c r="P1848" s="2" cm="1">
        <f t="array" ref="P1848">_xlfn.IFS(LEN(O1848)=8,DATE(LEFT(O1848,4),MID(O1848,5,2),RIGHT(O1848,2)),LEN(O1848)=7,DATE(LEFT(O1848,4),MID(O1848,5,1),RIGHT(O1848,2)),LEN(O1848)=6,DATE(LEFT(O1848,4),MID(O1848,5,1),RIGHT(O1848,1)))</f>
        <v>38954</v>
      </c>
      <c r="R1848">
        <v>12</v>
      </c>
      <c r="S1848" t="str">
        <f t="shared" si="143"/>
        <v>Normal</v>
      </c>
      <c r="U1848">
        <v>2024314</v>
      </c>
      <c r="V1848" s="2" cm="1">
        <f t="array" ref="V1848">_xlfn.IFS(LEN(U1848)=8,DATE(LEFT(U1848,4),MID(U1848,5,2),RIGHT(U1848,2)),LEN(U1848)=7,DATE(LEFT(U1848,4),MID(U1848,5,1),RIGHT(U1848,2)),LEN(U1848)=6,DATE(LEFT(U1848,4),MID(U1848,5,1),RIGHT(U1848,1)))</f>
        <v>45365</v>
      </c>
      <c r="X1848" s="2">
        <v>38280</v>
      </c>
      <c r="Y1848">
        <f t="shared" ca="1" si="144"/>
        <v>20</v>
      </c>
    </row>
    <row r="1849" spans="3:25" x14ac:dyDescent="0.25">
      <c r="C1849" t="s">
        <v>5339</v>
      </c>
      <c r="D1849" t="s">
        <v>5340</v>
      </c>
      <c r="F1849" t="str">
        <f t="shared" si="140"/>
        <v>Peggie Hobben</v>
      </c>
      <c r="H1849" t="str">
        <f t="shared" si="141"/>
        <v>Peggie Hobben</v>
      </c>
      <c r="K1849">
        <v>117</v>
      </c>
      <c r="L1849" t="str">
        <f t="shared" si="142"/>
        <v>High Heart Rate</v>
      </c>
      <c r="O1849">
        <v>1989524</v>
      </c>
      <c r="P1849" s="2" cm="1">
        <f t="array" ref="P1849">_xlfn.IFS(LEN(O1849)=8,DATE(LEFT(O1849,4),MID(O1849,5,2),RIGHT(O1849,2)),LEN(O1849)=7,DATE(LEFT(O1849,4),MID(O1849,5,1),RIGHT(O1849,2)),LEN(O1849)=6,DATE(LEFT(O1849,4),MID(O1849,5,1),RIGHT(O1849,1)))</f>
        <v>32652</v>
      </c>
      <c r="R1849">
        <v>19</v>
      </c>
      <c r="S1849" t="str">
        <f t="shared" si="143"/>
        <v>Normal</v>
      </c>
      <c r="U1849">
        <v>2024124</v>
      </c>
      <c r="V1849" s="2" cm="1">
        <f t="array" ref="V1849">_xlfn.IFS(LEN(U1849)=8,DATE(LEFT(U1849,4),MID(U1849,5,2),RIGHT(U1849,2)),LEN(U1849)=7,DATE(LEFT(U1849,4),MID(U1849,5,1),RIGHT(U1849,2)),LEN(U1849)=6,DATE(LEFT(U1849,4),MID(U1849,5,1),RIGHT(U1849,1)))</f>
        <v>45315</v>
      </c>
      <c r="X1849" s="2">
        <v>27403</v>
      </c>
      <c r="Y1849">
        <f t="shared" ca="1" si="144"/>
        <v>50</v>
      </c>
    </row>
    <row r="1850" spans="3:25" x14ac:dyDescent="0.25">
      <c r="C1850" t="s">
        <v>5342</v>
      </c>
      <c r="D1850" t="s">
        <v>5343</v>
      </c>
      <c r="F1850" t="str">
        <f t="shared" si="140"/>
        <v>Leeanne Loughhead</v>
      </c>
      <c r="H1850" t="str">
        <f t="shared" si="141"/>
        <v>Leeanne Loughhead</v>
      </c>
      <c r="K1850">
        <v>85</v>
      </c>
      <c r="L1850" t="str">
        <f t="shared" si="142"/>
        <v>Normal Heart Rate</v>
      </c>
      <c r="O1850">
        <v>20041020</v>
      </c>
      <c r="P1850" s="2" cm="1">
        <f t="array" ref="P1850">_xlfn.IFS(LEN(O1850)=8,DATE(LEFT(O1850,4),MID(O1850,5,2),RIGHT(O1850,2)),LEN(O1850)=7,DATE(LEFT(O1850,4),MID(O1850,5,1),RIGHT(O1850,2)),LEN(O1850)=6,DATE(LEFT(O1850,4),MID(O1850,5,1),RIGHT(O1850,1)))</f>
        <v>38280</v>
      </c>
      <c r="R1850">
        <v>11</v>
      </c>
      <c r="S1850" t="str">
        <f t="shared" si="143"/>
        <v>Normal</v>
      </c>
      <c r="U1850">
        <v>202422</v>
      </c>
      <c r="V1850" s="2" cm="1">
        <f t="array" ref="V1850">_xlfn.IFS(LEN(U1850)=8,DATE(LEFT(U1850,4),MID(U1850,5,2),RIGHT(U1850,2)),LEN(U1850)=7,DATE(LEFT(U1850,4),MID(U1850,5,1),RIGHT(U1850,2)),LEN(U1850)=6,DATE(LEFT(U1850,4),MID(U1850,5,1),RIGHT(U1850,1)))</f>
        <v>45324</v>
      </c>
      <c r="X1850" s="2">
        <v>20023</v>
      </c>
      <c r="Y1850">
        <f t="shared" ca="1" si="144"/>
        <v>70</v>
      </c>
    </row>
    <row r="1851" spans="3:25" x14ac:dyDescent="0.25">
      <c r="C1851" t="s">
        <v>5345</v>
      </c>
      <c r="D1851" t="s">
        <v>5346</v>
      </c>
      <c r="F1851" t="str">
        <f t="shared" si="140"/>
        <v>Vachel Forrester</v>
      </c>
      <c r="H1851" t="str">
        <f t="shared" si="141"/>
        <v>Vachel Forrester</v>
      </c>
      <c r="K1851">
        <v>110</v>
      </c>
      <c r="L1851" t="str">
        <f t="shared" si="142"/>
        <v>High Heart Rate</v>
      </c>
      <c r="O1851">
        <v>1975109</v>
      </c>
      <c r="P1851" s="2" cm="1">
        <f t="array" ref="P1851">_xlfn.IFS(LEN(O1851)=8,DATE(LEFT(O1851,4),MID(O1851,5,2),RIGHT(O1851,2)),LEN(O1851)=7,DATE(LEFT(O1851,4),MID(O1851,5,1),RIGHT(O1851,2)),LEN(O1851)=6,DATE(LEFT(O1851,4),MID(O1851,5,1),RIGHT(O1851,1)))</f>
        <v>27403</v>
      </c>
      <c r="R1851">
        <v>20</v>
      </c>
      <c r="S1851" t="str">
        <f t="shared" si="143"/>
        <v>Normal</v>
      </c>
      <c r="U1851">
        <v>2024524</v>
      </c>
      <c r="V1851" s="2" cm="1">
        <f t="array" ref="V1851">_xlfn.IFS(LEN(U1851)=8,DATE(LEFT(U1851,4),MID(U1851,5,2),RIGHT(U1851,2)),LEN(U1851)=7,DATE(LEFT(U1851,4),MID(U1851,5,1),RIGHT(U1851,2)),LEN(U1851)=6,DATE(LEFT(U1851,4),MID(U1851,5,1),RIGHT(U1851,1)))</f>
        <v>45436</v>
      </c>
      <c r="X1851" s="2">
        <v>34723</v>
      </c>
      <c r="Y1851">
        <f t="shared" ca="1" si="144"/>
        <v>30</v>
      </c>
    </row>
    <row r="1852" spans="3:25" x14ac:dyDescent="0.25">
      <c r="C1852" t="s">
        <v>5348</v>
      </c>
      <c r="D1852" t="s">
        <v>5349</v>
      </c>
      <c r="F1852" t="str">
        <f t="shared" si="140"/>
        <v>Magnum Platts</v>
      </c>
      <c r="H1852" t="str">
        <f t="shared" si="141"/>
        <v>Magnum Platts</v>
      </c>
      <c r="K1852">
        <v>98</v>
      </c>
      <c r="L1852" t="str">
        <f t="shared" si="142"/>
        <v>Normal Heart Rate</v>
      </c>
      <c r="O1852">
        <v>19541026</v>
      </c>
      <c r="P1852" s="2" cm="1">
        <f t="array" ref="P1852">_xlfn.IFS(LEN(O1852)=8,DATE(LEFT(O1852,4),MID(O1852,5,2),RIGHT(O1852,2)),LEN(O1852)=7,DATE(LEFT(O1852,4),MID(O1852,5,1),RIGHT(O1852,2)),LEN(O1852)=6,DATE(LEFT(O1852,4),MID(O1852,5,1),RIGHT(O1852,1)))</f>
        <v>20023</v>
      </c>
      <c r="R1852">
        <v>10</v>
      </c>
      <c r="S1852" t="str">
        <f t="shared" si="143"/>
        <v>Normal</v>
      </c>
      <c r="U1852">
        <v>2024313</v>
      </c>
      <c r="V1852" s="2" cm="1">
        <f t="array" ref="V1852">_xlfn.IFS(LEN(U1852)=8,DATE(LEFT(U1852,4),MID(U1852,5,2),RIGHT(U1852,2)),LEN(U1852)=7,DATE(LEFT(U1852,4),MID(U1852,5,1),RIGHT(U1852,2)),LEN(U1852)=6,DATE(LEFT(U1852,4),MID(U1852,5,1),RIGHT(U1852,1)))</f>
        <v>45364</v>
      </c>
      <c r="X1852" s="2">
        <v>22500</v>
      </c>
      <c r="Y1852">
        <f t="shared" ca="1" si="144"/>
        <v>63</v>
      </c>
    </row>
    <row r="1853" spans="3:25" x14ac:dyDescent="0.25">
      <c r="C1853" t="s">
        <v>5351</v>
      </c>
      <c r="D1853" t="s">
        <v>5352</v>
      </c>
      <c r="F1853" t="str">
        <f t="shared" si="140"/>
        <v>Nester Szapiro</v>
      </c>
      <c r="H1853" t="str">
        <f t="shared" si="141"/>
        <v>Nester Szapiro</v>
      </c>
      <c r="K1853">
        <v>76</v>
      </c>
      <c r="L1853" t="str">
        <f t="shared" si="142"/>
        <v>Normal Heart Rate</v>
      </c>
      <c r="O1853">
        <v>1995124</v>
      </c>
      <c r="P1853" s="2" cm="1">
        <f t="array" ref="P1853">_xlfn.IFS(LEN(O1853)=8,DATE(LEFT(O1853,4),MID(O1853,5,2),RIGHT(O1853,2)),LEN(O1853)=7,DATE(LEFT(O1853,4),MID(O1853,5,1),RIGHT(O1853,2)),LEN(O1853)=6,DATE(LEFT(O1853,4),MID(O1853,5,1),RIGHT(O1853,1)))</f>
        <v>34723</v>
      </c>
      <c r="R1853">
        <v>16</v>
      </c>
      <c r="S1853" t="str">
        <f t="shared" si="143"/>
        <v>Normal</v>
      </c>
      <c r="U1853">
        <v>2024611</v>
      </c>
      <c r="V1853" s="2" cm="1">
        <f t="array" ref="V1853">_xlfn.IFS(LEN(U1853)=8,DATE(LEFT(U1853,4),MID(U1853,5,2),RIGHT(U1853,2)),LEN(U1853)=7,DATE(LEFT(U1853,4),MID(U1853,5,1),RIGHT(U1853,2)),LEN(U1853)=6,DATE(LEFT(U1853,4),MID(U1853,5,1),RIGHT(U1853,1)))</f>
        <v>45454</v>
      </c>
      <c r="X1853" s="2">
        <v>29616</v>
      </c>
      <c r="Y1853">
        <f t="shared" ca="1" si="144"/>
        <v>44</v>
      </c>
    </row>
    <row r="1854" spans="3:25" x14ac:dyDescent="0.25">
      <c r="C1854" t="s">
        <v>5354</v>
      </c>
      <c r="D1854" t="s">
        <v>5355</v>
      </c>
      <c r="F1854" t="str">
        <f t="shared" si="140"/>
        <v>Jaquelyn Giraldo</v>
      </c>
      <c r="H1854" t="str">
        <f t="shared" si="141"/>
        <v>Jaquelyn Giraldo</v>
      </c>
      <c r="K1854">
        <v>102</v>
      </c>
      <c r="L1854" t="str">
        <f t="shared" si="142"/>
        <v>High Heart Rate</v>
      </c>
      <c r="O1854">
        <v>196187</v>
      </c>
      <c r="P1854" s="2" cm="1">
        <f t="array" ref="P1854">_xlfn.IFS(LEN(O1854)=8,DATE(LEFT(O1854,4),MID(O1854,5,2),RIGHT(O1854,2)),LEN(O1854)=7,DATE(LEFT(O1854,4),MID(O1854,5,1),RIGHT(O1854,2)),LEN(O1854)=6,DATE(LEFT(O1854,4),MID(O1854,5,1),RIGHT(O1854,1)))</f>
        <v>22500</v>
      </c>
      <c r="R1854">
        <v>14</v>
      </c>
      <c r="S1854" t="str">
        <f t="shared" si="143"/>
        <v>Normal</v>
      </c>
      <c r="U1854">
        <v>2024311</v>
      </c>
      <c r="V1854" s="2" cm="1">
        <f t="array" ref="V1854">_xlfn.IFS(LEN(U1854)=8,DATE(LEFT(U1854,4),MID(U1854,5,2),RIGHT(U1854,2)),LEN(U1854)=7,DATE(LEFT(U1854,4),MID(U1854,5,1),RIGHT(U1854,2)),LEN(U1854)=6,DATE(LEFT(U1854,4),MID(U1854,5,1),RIGHT(U1854,1)))</f>
        <v>45362</v>
      </c>
      <c r="X1854" s="2">
        <v>30759</v>
      </c>
      <c r="Y1854">
        <f t="shared" ca="1" si="144"/>
        <v>41</v>
      </c>
    </row>
    <row r="1855" spans="3:25" x14ac:dyDescent="0.25">
      <c r="C1855" t="s">
        <v>3285</v>
      </c>
      <c r="D1855" t="s">
        <v>5357</v>
      </c>
      <c r="F1855" t="str">
        <f t="shared" si="140"/>
        <v>Burl Packington</v>
      </c>
      <c r="H1855" t="str">
        <f t="shared" si="141"/>
        <v>Burl Packington</v>
      </c>
      <c r="K1855">
        <v>100</v>
      </c>
      <c r="L1855" t="str">
        <f t="shared" si="142"/>
        <v>High Heart Rate</v>
      </c>
      <c r="O1855">
        <v>1981130</v>
      </c>
      <c r="P1855" s="2" cm="1">
        <f t="array" ref="P1855">_xlfn.IFS(LEN(O1855)=8,DATE(LEFT(O1855,4),MID(O1855,5,2),RIGHT(O1855,2)),LEN(O1855)=7,DATE(LEFT(O1855,4),MID(O1855,5,1),RIGHT(O1855,2)),LEN(O1855)=6,DATE(LEFT(O1855,4),MID(O1855,5,1),RIGHT(O1855,1)))</f>
        <v>29616</v>
      </c>
      <c r="R1855">
        <v>15</v>
      </c>
      <c r="S1855" t="str">
        <f t="shared" si="143"/>
        <v>Normal</v>
      </c>
      <c r="U1855">
        <v>2024521</v>
      </c>
      <c r="V1855" s="2" cm="1">
        <f t="array" ref="V1855">_xlfn.IFS(LEN(U1855)=8,DATE(LEFT(U1855,4),MID(U1855,5,2),RIGHT(U1855,2)),LEN(U1855)=7,DATE(LEFT(U1855,4),MID(U1855,5,1),RIGHT(U1855,2)),LEN(U1855)=6,DATE(LEFT(U1855,4),MID(U1855,5,1),RIGHT(U1855,1)))</f>
        <v>45433</v>
      </c>
      <c r="X1855" s="2">
        <v>37075</v>
      </c>
      <c r="Y1855">
        <f t="shared" ca="1" si="144"/>
        <v>23</v>
      </c>
    </row>
    <row r="1856" spans="3:25" x14ac:dyDescent="0.25">
      <c r="C1856" t="s">
        <v>5359</v>
      </c>
      <c r="D1856" t="s">
        <v>5360</v>
      </c>
      <c r="F1856" t="str">
        <f t="shared" si="140"/>
        <v>Gerianne Steuart</v>
      </c>
      <c r="H1856" t="str">
        <f t="shared" si="141"/>
        <v>Gerianne Steuart</v>
      </c>
      <c r="K1856">
        <v>83</v>
      </c>
      <c r="L1856" t="str">
        <f t="shared" si="142"/>
        <v>Normal Heart Rate</v>
      </c>
      <c r="O1856">
        <v>1984318</v>
      </c>
      <c r="P1856" s="2" cm="1">
        <f t="array" ref="P1856">_xlfn.IFS(LEN(O1856)=8,DATE(LEFT(O1856,4),MID(O1856,5,2),RIGHT(O1856,2)),LEN(O1856)=7,DATE(LEFT(O1856,4),MID(O1856,5,1),RIGHT(O1856,2)),LEN(O1856)=6,DATE(LEFT(O1856,4),MID(O1856,5,1),RIGHT(O1856,1)))</f>
        <v>30759</v>
      </c>
      <c r="R1856">
        <v>13</v>
      </c>
      <c r="S1856" t="str">
        <f t="shared" si="143"/>
        <v>Normal</v>
      </c>
      <c r="U1856">
        <v>2024428</v>
      </c>
      <c r="V1856" s="2" cm="1">
        <f t="array" ref="V1856">_xlfn.IFS(LEN(U1856)=8,DATE(LEFT(U1856,4),MID(U1856,5,2),RIGHT(U1856,2)),LEN(U1856)=7,DATE(LEFT(U1856,4),MID(U1856,5,1),RIGHT(U1856,2)),LEN(U1856)=6,DATE(LEFT(U1856,4),MID(U1856,5,1),RIGHT(U1856,1)))</f>
        <v>45410</v>
      </c>
      <c r="X1856" s="2">
        <v>37362</v>
      </c>
      <c r="Y1856">
        <f t="shared" ca="1" si="144"/>
        <v>22</v>
      </c>
    </row>
    <row r="1857" spans="3:25" x14ac:dyDescent="0.25">
      <c r="C1857" t="s">
        <v>5362</v>
      </c>
      <c r="D1857" t="s">
        <v>646</v>
      </c>
      <c r="F1857" t="str">
        <f t="shared" si="140"/>
        <v>Mersey Lambertz</v>
      </c>
      <c r="H1857" t="str">
        <f t="shared" si="141"/>
        <v>Mersey Lambertz</v>
      </c>
      <c r="K1857">
        <v>95</v>
      </c>
      <c r="L1857" t="str">
        <f t="shared" si="142"/>
        <v>Normal Heart Rate</v>
      </c>
      <c r="O1857">
        <v>200173</v>
      </c>
      <c r="P1857" s="2" cm="1">
        <f t="array" ref="P1857">_xlfn.IFS(LEN(O1857)=8,DATE(LEFT(O1857,4),MID(O1857,5,2),RIGHT(O1857,2)),LEN(O1857)=7,DATE(LEFT(O1857,4),MID(O1857,5,1),RIGHT(O1857,2)),LEN(O1857)=6,DATE(LEFT(O1857,4),MID(O1857,5,1),RIGHT(O1857,1)))</f>
        <v>37075</v>
      </c>
      <c r="R1857">
        <v>10</v>
      </c>
      <c r="S1857" t="str">
        <f t="shared" si="143"/>
        <v>Normal</v>
      </c>
      <c r="U1857">
        <v>2024326</v>
      </c>
      <c r="V1857" s="2" cm="1">
        <f t="array" ref="V1857">_xlfn.IFS(LEN(U1857)=8,DATE(LEFT(U1857,4),MID(U1857,5,2),RIGHT(U1857,2)),LEN(U1857)=7,DATE(LEFT(U1857,4),MID(U1857,5,1),RIGHT(U1857,2)),LEN(U1857)=6,DATE(LEFT(U1857,4),MID(U1857,5,1),RIGHT(U1857,1)))</f>
        <v>45377</v>
      </c>
      <c r="X1857" s="2">
        <v>38005</v>
      </c>
      <c r="Y1857">
        <f t="shared" ca="1" si="144"/>
        <v>21</v>
      </c>
    </row>
    <row r="1858" spans="3:25" x14ac:dyDescent="0.25">
      <c r="C1858" t="s">
        <v>5364</v>
      </c>
      <c r="D1858" t="s">
        <v>5365</v>
      </c>
      <c r="F1858" t="str">
        <f t="shared" si="140"/>
        <v>Meridith Henmarsh</v>
      </c>
      <c r="H1858" t="str">
        <f t="shared" si="141"/>
        <v>Meridith Henmarsh</v>
      </c>
      <c r="K1858">
        <v>80</v>
      </c>
      <c r="L1858" t="str">
        <f t="shared" si="142"/>
        <v>Normal Heart Rate</v>
      </c>
      <c r="O1858">
        <v>2002416</v>
      </c>
      <c r="P1858" s="2" cm="1">
        <f t="array" ref="P1858">_xlfn.IFS(LEN(O1858)=8,DATE(LEFT(O1858,4),MID(O1858,5,2),RIGHT(O1858,2)),LEN(O1858)=7,DATE(LEFT(O1858,4),MID(O1858,5,1),RIGHT(O1858,2)),LEN(O1858)=6,DATE(LEFT(O1858,4),MID(O1858,5,1),RIGHT(O1858,1)))</f>
        <v>37362</v>
      </c>
      <c r="R1858">
        <v>15</v>
      </c>
      <c r="S1858" t="str">
        <f t="shared" si="143"/>
        <v>Normal</v>
      </c>
      <c r="U1858">
        <v>2024529</v>
      </c>
      <c r="V1858" s="2" cm="1">
        <f t="array" ref="V1858">_xlfn.IFS(LEN(U1858)=8,DATE(LEFT(U1858,4),MID(U1858,5,2),RIGHT(U1858,2)),LEN(U1858)=7,DATE(LEFT(U1858,4),MID(U1858,5,1),RIGHT(U1858,2)),LEN(U1858)=6,DATE(LEFT(U1858,4),MID(U1858,5,1),RIGHT(U1858,1)))</f>
        <v>45441</v>
      </c>
      <c r="X1858" s="2">
        <v>33256</v>
      </c>
      <c r="Y1858">
        <f t="shared" ca="1" si="144"/>
        <v>34</v>
      </c>
    </row>
    <row r="1859" spans="3:25" x14ac:dyDescent="0.25">
      <c r="C1859" t="s">
        <v>5367</v>
      </c>
      <c r="D1859" t="s">
        <v>5368</v>
      </c>
      <c r="F1859" t="str">
        <f t="shared" ref="F1859:F1922" si="145">CONCATENATE(C1859," ",D1859)</f>
        <v>Georgetta Tofful</v>
      </c>
      <c r="H1859" t="str">
        <f t="shared" ref="H1859:H1922" si="146">TRIM(F1859)</f>
        <v>Georgetta Tofful</v>
      </c>
      <c r="K1859">
        <v>102</v>
      </c>
      <c r="L1859" t="str">
        <f t="shared" ref="L1859:L1922" si="147">IF(K1859&lt;=99,"Normal Heart Rate",IF(K1859&lt;=120,"High Heart Rate","Critical Heart Rate"))</f>
        <v>High Heart Rate</v>
      </c>
      <c r="O1859">
        <v>2004119</v>
      </c>
      <c r="P1859" s="2" cm="1">
        <f t="array" ref="P1859">_xlfn.IFS(LEN(O1859)=8,DATE(LEFT(O1859,4),MID(O1859,5,2),RIGHT(O1859,2)),LEN(O1859)=7,DATE(LEFT(O1859,4),MID(O1859,5,1),RIGHT(O1859,2)),LEN(O1859)=6,DATE(LEFT(O1859,4),MID(O1859,5,1),RIGHT(O1859,1)))</f>
        <v>38005</v>
      </c>
      <c r="R1859">
        <v>18</v>
      </c>
      <c r="S1859" t="str">
        <f t="shared" ref="S1859:S1922" si="148">IF(AND(R1859&gt;= 6,R1859&lt;= 23),"Normal","Bad")</f>
        <v>Normal</v>
      </c>
      <c r="U1859">
        <v>202462</v>
      </c>
      <c r="V1859" s="2" cm="1">
        <f t="array" ref="V1859">_xlfn.IFS(LEN(U1859)=8,DATE(LEFT(U1859,4),MID(U1859,5,2),RIGHT(U1859,2)),LEN(U1859)=7,DATE(LEFT(U1859,4),MID(U1859,5,1),RIGHT(U1859,2)),LEN(U1859)=6,DATE(LEFT(U1859,4),MID(U1859,5,1),RIGHT(U1859,1)))</f>
        <v>45445</v>
      </c>
      <c r="X1859" s="2">
        <v>35081</v>
      </c>
      <c r="Y1859">
        <f t="shared" ref="Y1859:Y1922" ca="1" si="149">DATEDIF(X1859,TODAY(),"Y")</f>
        <v>29</v>
      </c>
    </row>
    <row r="1860" spans="3:25" x14ac:dyDescent="0.25">
      <c r="C1860" t="s">
        <v>5370</v>
      </c>
      <c r="D1860" t="s">
        <v>5371</v>
      </c>
      <c r="F1860" t="str">
        <f t="shared" si="145"/>
        <v>Reggy Bolter</v>
      </c>
      <c r="H1860" t="str">
        <f t="shared" si="146"/>
        <v>Reggy Bolter</v>
      </c>
      <c r="K1860">
        <v>100</v>
      </c>
      <c r="L1860" t="str">
        <f t="shared" si="147"/>
        <v>High Heart Rate</v>
      </c>
      <c r="O1860">
        <v>1991118</v>
      </c>
      <c r="P1860" s="2" cm="1">
        <f t="array" ref="P1860">_xlfn.IFS(LEN(O1860)=8,DATE(LEFT(O1860,4),MID(O1860,5,2),RIGHT(O1860,2)),LEN(O1860)=7,DATE(LEFT(O1860,4),MID(O1860,5,1),RIGHT(O1860,2)),LEN(O1860)=6,DATE(LEFT(O1860,4),MID(O1860,5,1),RIGHT(O1860,1)))</f>
        <v>33256</v>
      </c>
      <c r="R1860">
        <v>14</v>
      </c>
      <c r="S1860" t="str">
        <f t="shared" si="148"/>
        <v>Normal</v>
      </c>
      <c r="U1860">
        <v>202469</v>
      </c>
      <c r="V1860" s="2" cm="1">
        <f t="array" ref="V1860">_xlfn.IFS(LEN(U1860)=8,DATE(LEFT(U1860,4),MID(U1860,5,2),RIGHT(U1860,2)),LEN(U1860)=7,DATE(LEFT(U1860,4),MID(U1860,5,1),RIGHT(U1860,2)),LEN(U1860)=6,DATE(LEFT(U1860,4),MID(U1860,5,1),RIGHT(U1860,1)))</f>
        <v>45452</v>
      </c>
      <c r="X1860" s="2">
        <v>35510</v>
      </c>
      <c r="Y1860">
        <f t="shared" ca="1" si="149"/>
        <v>28</v>
      </c>
    </row>
    <row r="1861" spans="3:25" x14ac:dyDescent="0.25">
      <c r="C1861" t="s">
        <v>5373</v>
      </c>
      <c r="D1861" t="s">
        <v>5374</v>
      </c>
      <c r="F1861" t="str">
        <f t="shared" si="145"/>
        <v>Fionna Rickell</v>
      </c>
      <c r="H1861" t="str">
        <f t="shared" si="146"/>
        <v>Fionna Rickell</v>
      </c>
      <c r="K1861">
        <v>90</v>
      </c>
      <c r="L1861" t="str">
        <f t="shared" si="147"/>
        <v>Normal Heart Rate</v>
      </c>
      <c r="O1861">
        <v>1996117</v>
      </c>
      <c r="P1861" s="2" cm="1">
        <f t="array" ref="P1861">_xlfn.IFS(LEN(O1861)=8,DATE(LEFT(O1861,4),MID(O1861,5,2),RIGHT(O1861,2)),LEN(O1861)=7,DATE(LEFT(O1861,4),MID(O1861,5,1),RIGHT(O1861,2)),LEN(O1861)=6,DATE(LEFT(O1861,4),MID(O1861,5,1),RIGHT(O1861,1)))</f>
        <v>35081</v>
      </c>
      <c r="R1861">
        <v>21</v>
      </c>
      <c r="S1861" t="str">
        <f t="shared" si="148"/>
        <v>Normal</v>
      </c>
      <c r="U1861">
        <v>2024418</v>
      </c>
      <c r="V1861" s="2" cm="1">
        <f t="array" ref="V1861">_xlfn.IFS(LEN(U1861)=8,DATE(LEFT(U1861,4),MID(U1861,5,2),RIGHT(U1861,2)),LEN(U1861)=7,DATE(LEFT(U1861,4),MID(U1861,5,1),RIGHT(U1861,2)),LEN(U1861)=6,DATE(LEFT(U1861,4),MID(U1861,5,1),RIGHT(U1861,1)))</f>
        <v>45400</v>
      </c>
      <c r="X1861" s="2">
        <v>37237</v>
      </c>
      <c r="Y1861">
        <f t="shared" ca="1" si="149"/>
        <v>23</v>
      </c>
    </row>
    <row r="1862" spans="3:25" x14ac:dyDescent="0.25">
      <c r="C1862" t="s">
        <v>5376</v>
      </c>
      <c r="D1862" t="s">
        <v>5377</v>
      </c>
      <c r="F1862" t="str">
        <f t="shared" si="145"/>
        <v>Leonardo Agney</v>
      </c>
      <c r="H1862" t="str">
        <f t="shared" si="146"/>
        <v>Leonardo Agney</v>
      </c>
      <c r="K1862">
        <v>91</v>
      </c>
      <c r="L1862" t="str">
        <f t="shared" si="147"/>
        <v>Normal Heart Rate</v>
      </c>
      <c r="O1862">
        <v>1997321</v>
      </c>
      <c r="P1862" s="2" cm="1">
        <f t="array" ref="P1862">_xlfn.IFS(LEN(O1862)=8,DATE(LEFT(O1862,4),MID(O1862,5,2),RIGHT(O1862,2)),LEN(O1862)=7,DATE(LEFT(O1862,4),MID(O1862,5,1),RIGHT(O1862,2)),LEN(O1862)=6,DATE(LEFT(O1862,4),MID(O1862,5,1),RIGHT(O1862,1)))</f>
        <v>35510</v>
      </c>
      <c r="R1862">
        <v>12</v>
      </c>
      <c r="S1862" t="str">
        <f t="shared" si="148"/>
        <v>Normal</v>
      </c>
      <c r="U1862">
        <v>2024327</v>
      </c>
      <c r="V1862" s="2" cm="1">
        <f t="array" ref="V1862">_xlfn.IFS(LEN(U1862)=8,DATE(LEFT(U1862,4),MID(U1862,5,2),RIGHT(U1862,2)),LEN(U1862)=7,DATE(LEFT(U1862,4),MID(U1862,5,1),RIGHT(U1862,2)),LEN(U1862)=6,DATE(LEFT(U1862,4),MID(U1862,5,1),RIGHT(U1862,1)))</f>
        <v>45378</v>
      </c>
      <c r="X1862" s="2">
        <v>34228</v>
      </c>
      <c r="Y1862">
        <f t="shared" ca="1" si="149"/>
        <v>31</v>
      </c>
    </row>
    <row r="1863" spans="3:25" x14ac:dyDescent="0.25">
      <c r="C1863" t="s">
        <v>5379</v>
      </c>
      <c r="D1863" t="s">
        <v>5380</v>
      </c>
      <c r="F1863" t="str">
        <f t="shared" si="145"/>
        <v>Rozanna Schurcke</v>
      </c>
      <c r="H1863" t="str">
        <f t="shared" si="146"/>
        <v>Rozanna Schurcke</v>
      </c>
      <c r="K1863">
        <v>118</v>
      </c>
      <c r="L1863" t="str">
        <f t="shared" si="147"/>
        <v>High Heart Rate</v>
      </c>
      <c r="O1863">
        <v>20011212</v>
      </c>
      <c r="P1863" s="2" cm="1">
        <f t="array" ref="P1863">_xlfn.IFS(LEN(O1863)=8,DATE(LEFT(O1863,4),MID(O1863,5,2),RIGHT(O1863,2)),LEN(O1863)=7,DATE(LEFT(O1863,4),MID(O1863,5,1),RIGHT(O1863,2)),LEN(O1863)=6,DATE(LEFT(O1863,4),MID(O1863,5,1),RIGHT(O1863,1)))</f>
        <v>37237</v>
      </c>
      <c r="R1863">
        <v>15</v>
      </c>
      <c r="S1863" t="str">
        <f t="shared" si="148"/>
        <v>Normal</v>
      </c>
      <c r="U1863">
        <v>2024522</v>
      </c>
      <c r="V1863" s="2" cm="1">
        <f t="array" ref="V1863">_xlfn.IFS(LEN(U1863)=8,DATE(LEFT(U1863,4),MID(U1863,5,2),RIGHT(U1863,2)),LEN(U1863)=7,DATE(LEFT(U1863,4),MID(U1863,5,1),RIGHT(U1863,2)),LEN(U1863)=6,DATE(LEFT(U1863,4),MID(U1863,5,1),RIGHT(U1863,1)))</f>
        <v>45434</v>
      </c>
      <c r="X1863" s="2">
        <v>33411</v>
      </c>
      <c r="Y1863">
        <f t="shared" ca="1" si="149"/>
        <v>33</v>
      </c>
    </row>
    <row r="1864" spans="3:25" x14ac:dyDescent="0.25">
      <c r="C1864" t="s">
        <v>5382</v>
      </c>
      <c r="D1864" t="s">
        <v>5383</v>
      </c>
      <c r="F1864" t="str">
        <f t="shared" si="145"/>
        <v>Win Scuffham</v>
      </c>
      <c r="H1864" t="str">
        <f t="shared" si="146"/>
        <v>Win Scuffham</v>
      </c>
      <c r="K1864">
        <v>100</v>
      </c>
      <c r="L1864" t="str">
        <f t="shared" si="147"/>
        <v>High Heart Rate</v>
      </c>
      <c r="O1864">
        <v>1993916</v>
      </c>
      <c r="P1864" s="2" cm="1">
        <f t="array" ref="P1864">_xlfn.IFS(LEN(O1864)=8,DATE(LEFT(O1864,4),MID(O1864,5,2),RIGHT(O1864,2)),LEN(O1864)=7,DATE(LEFT(O1864,4),MID(O1864,5,1),RIGHT(O1864,2)),LEN(O1864)=6,DATE(LEFT(O1864,4),MID(O1864,5,1),RIGHT(O1864,1)))</f>
        <v>34228</v>
      </c>
      <c r="R1864">
        <v>17</v>
      </c>
      <c r="S1864" t="str">
        <f t="shared" si="148"/>
        <v>Normal</v>
      </c>
      <c r="U1864">
        <v>2024411</v>
      </c>
      <c r="V1864" s="2" cm="1">
        <f t="array" ref="V1864">_xlfn.IFS(LEN(U1864)=8,DATE(LEFT(U1864,4),MID(U1864,5,2),RIGHT(U1864,2)),LEN(U1864)=7,DATE(LEFT(U1864,4),MID(U1864,5,1),RIGHT(U1864,2)),LEN(U1864)=6,DATE(LEFT(U1864,4),MID(U1864,5,1),RIGHT(U1864,1)))</f>
        <v>45393</v>
      </c>
      <c r="X1864" s="2">
        <v>33829</v>
      </c>
      <c r="Y1864">
        <f t="shared" ca="1" si="149"/>
        <v>32</v>
      </c>
    </row>
    <row r="1865" spans="3:25" x14ac:dyDescent="0.25">
      <c r="C1865" t="s">
        <v>5385</v>
      </c>
      <c r="D1865" t="s">
        <v>5386</v>
      </c>
      <c r="F1865" t="str">
        <f t="shared" si="145"/>
        <v>Loralee Ballsdon</v>
      </c>
      <c r="H1865" t="str">
        <f t="shared" si="146"/>
        <v>Loralee Ballsdon</v>
      </c>
      <c r="K1865">
        <v>104</v>
      </c>
      <c r="L1865" t="str">
        <f t="shared" si="147"/>
        <v>High Heart Rate</v>
      </c>
      <c r="O1865">
        <v>1991622</v>
      </c>
      <c r="P1865" s="2" cm="1">
        <f t="array" ref="P1865">_xlfn.IFS(LEN(O1865)=8,DATE(LEFT(O1865,4),MID(O1865,5,2),RIGHT(O1865,2)),LEN(O1865)=7,DATE(LEFT(O1865,4),MID(O1865,5,1),RIGHT(O1865,2)),LEN(O1865)=6,DATE(LEFT(O1865,4),MID(O1865,5,1),RIGHT(O1865,1)))</f>
        <v>33411</v>
      </c>
      <c r="R1865">
        <v>20</v>
      </c>
      <c r="S1865" t="str">
        <f t="shared" si="148"/>
        <v>Normal</v>
      </c>
      <c r="U1865">
        <v>2024222</v>
      </c>
      <c r="V1865" s="2" cm="1">
        <f t="array" ref="V1865">_xlfn.IFS(LEN(U1865)=8,DATE(LEFT(U1865,4),MID(U1865,5,2),RIGHT(U1865,2)),LEN(U1865)=7,DATE(LEFT(U1865,4),MID(U1865,5,1),RIGHT(U1865,2)),LEN(U1865)=6,DATE(LEFT(U1865,4),MID(U1865,5,1),RIGHT(U1865,1)))</f>
        <v>45344</v>
      </c>
      <c r="X1865" s="2">
        <v>37988</v>
      </c>
      <c r="Y1865">
        <f t="shared" ca="1" si="149"/>
        <v>21</v>
      </c>
    </row>
    <row r="1866" spans="3:25" x14ac:dyDescent="0.25">
      <c r="C1866" t="s">
        <v>5388</v>
      </c>
      <c r="D1866" t="s">
        <v>5389</v>
      </c>
      <c r="F1866" t="str">
        <f t="shared" si="145"/>
        <v>Rufe Catterick</v>
      </c>
      <c r="H1866" t="str">
        <f t="shared" si="146"/>
        <v>Rufe Catterick</v>
      </c>
      <c r="K1866">
        <v>91</v>
      </c>
      <c r="L1866" t="str">
        <f t="shared" si="147"/>
        <v>Normal Heart Rate</v>
      </c>
      <c r="O1866">
        <v>1992813</v>
      </c>
      <c r="P1866" s="2" cm="1">
        <f t="array" ref="P1866">_xlfn.IFS(LEN(O1866)=8,DATE(LEFT(O1866,4),MID(O1866,5,2),RIGHT(O1866,2)),LEN(O1866)=7,DATE(LEFT(O1866,4),MID(O1866,5,1),RIGHT(O1866,2)),LEN(O1866)=6,DATE(LEFT(O1866,4),MID(O1866,5,1),RIGHT(O1866,1)))</f>
        <v>33829</v>
      </c>
      <c r="R1866">
        <v>15</v>
      </c>
      <c r="S1866" t="str">
        <f t="shared" si="148"/>
        <v>Normal</v>
      </c>
      <c r="U1866">
        <v>2024617</v>
      </c>
      <c r="V1866" s="2" cm="1">
        <f t="array" ref="V1866">_xlfn.IFS(LEN(U1866)=8,DATE(LEFT(U1866,4),MID(U1866,5,2),RIGHT(U1866,2)),LEN(U1866)=7,DATE(LEFT(U1866,4),MID(U1866,5,1),RIGHT(U1866,2)),LEN(U1866)=6,DATE(LEFT(U1866,4),MID(U1866,5,1),RIGHT(U1866,1)))</f>
        <v>45460</v>
      </c>
      <c r="X1866" s="2">
        <v>33103</v>
      </c>
      <c r="Y1866">
        <f t="shared" ca="1" si="149"/>
        <v>34</v>
      </c>
    </row>
    <row r="1867" spans="3:25" x14ac:dyDescent="0.25">
      <c r="C1867" t="s">
        <v>5391</v>
      </c>
      <c r="D1867" t="s">
        <v>5392</v>
      </c>
      <c r="F1867" t="str">
        <f t="shared" si="145"/>
        <v>Silvio Cacacie</v>
      </c>
      <c r="H1867" t="str">
        <f t="shared" si="146"/>
        <v>Silvio Cacacie</v>
      </c>
      <c r="K1867">
        <v>76</v>
      </c>
      <c r="L1867" t="str">
        <f t="shared" si="147"/>
        <v>Normal Heart Rate</v>
      </c>
      <c r="O1867">
        <v>200412</v>
      </c>
      <c r="P1867" s="2" cm="1">
        <f t="array" ref="P1867">_xlfn.IFS(LEN(O1867)=8,DATE(LEFT(O1867,4),MID(O1867,5,2),RIGHT(O1867,2)),LEN(O1867)=7,DATE(LEFT(O1867,4),MID(O1867,5,1),RIGHT(O1867,2)),LEN(O1867)=6,DATE(LEFT(O1867,4),MID(O1867,5,1),RIGHT(O1867,1)))</f>
        <v>37988</v>
      </c>
      <c r="R1867">
        <v>15</v>
      </c>
      <c r="S1867" t="str">
        <f t="shared" si="148"/>
        <v>Normal</v>
      </c>
      <c r="U1867">
        <v>202444</v>
      </c>
      <c r="V1867" s="2" cm="1">
        <f t="array" ref="V1867">_xlfn.IFS(LEN(U1867)=8,DATE(LEFT(U1867,4),MID(U1867,5,2),RIGHT(U1867,2)),LEN(U1867)=7,DATE(LEFT(U1867,4),MID(U1867,5,1),RIGHT(U1867,2)),LEN(U1867)=6,DATE(LEFT(U1867,4),MID(U1867,5,1),RIGHT(U1867,1)))</f>
        <v>45386</v>
      </c>
      <c r="X1867" s="2">
        <v>37641</v>
      </c>
      <c r="Y1867">
        <f t="shared" ca="1" si="149"/>
        <v>22</v>
      </c>
    </row>
    <row r="1868" spans="3:25" x14ac:dyDescent="0.25">
      <c r="C1868" t="s">
        <v>3683</v>
      </c>
      <c r="D1868" t="s">
        <v>5394</v>
      </c>
      <c r="F1868" t="str">
        <f t="shared" si="145"/>
        <v>Liesa Tofpik</v>
      </c>
      <c r="H1868" t="str">
        <f t="shared" si="146"/>
        <v>Liesa Tofpik</v>
      </c>
      <c r="K1868">
        <v>105</v>
      </c>
      <c r="L1868" t="str">
        <f t="shared" si="147"/>
        <v>High Heart Rate</v>
      </c>
      <c r="O1868">
        <v>1990818</v>
      </c>
      <c r="P1868" s="2" cm="1">
        <f t="array" ref="P1868">_xlfn.IFS(LEN(O1868)=8,DATE(LEFT(O1868,4),MID(O1868,5,2),RIGHT(O1868,2)),LEN(O1868)=7,DATE(LEFT(O1868,4),MID(O1868,5,1),RIGHT(O1868,2)),LEN(O1868)=6,DATE(LEFT(O1868,4),MID(O1868,5,1),RIGHT(O1868,1)))</f>
        <v>33103</v>
      </c>
      <c r="R1868">
        <v>21</v>
      </c>
      <c r="S1868" t="str">
        <f t="shared" si="148"/>
        <v>Normal</v>
      </c>
      <c r="U1868">
        <v>2024413</v>
      </c>
      <c r="V1868" s="2" cm="1">
        <f t="array" ref="V1868">_xlfn.IFS(LEN(U1868)=8,DATE(LEFT(U1868,4),MID(U1868,5,2),RIGHT(U1868,2)),LEN(U1868)=7,DATE(LEFT(U1868,4),MID(U1868,5,1),RIGHT(U1868,2)),LEN(U1868)=6,DATE(LEFT(U1868,4),MID(U1868,5,1),RIGHT(U1868,1)))</f>
        <v>45395</v>
      </c>
      <c r="X1868" s="2">
        <v>34155</v>
      </c>
      <c r="Y1868">
        <f t="shared" ca="1" si="149"/>
        <v>31</v>
      </c>
    </row>
    <row r="1869" spans="3:25" x14ac:dyDescent="0.25">
      <c r="C1869" t="s">
        <v>5396</v>
      </c>
      <c r="D1869" t="s">
        <v>5397</v>
      </c>
      <c r="F1869" t="str">
        <f t="shared" si="145"/>
        <v>Raquel Noddings</v>
      </c>
      <c r="H1869" t="str">
        <f t="shared" si="146"/>
        <v>Raquel Noddings</v>
      </c>
      <c r="K1869">
        <v>120</v>
      </c>
      <c r="L1869" t="str">
        <f t="shared" si="147"/>
        <v>High Heart Rate</v>
      </c>
      <c r="O1869">
        <v>2003120</v>
      </c>
      <c r="P1869" s="2" cm="1">
        <f t="array" ref="P1869">_xlfn.IFS(LEN(O1869)=8,DATE(LEFT(O1869,4),MID(O1869,5,2),RIGHT(O1869,2)),LEN(O1869)=7,DATE(LEFT(O1869,4),MID(O1869,5,1),RIGHT(O1869,2)),LEN(O1869)=6,DATE(LEFT(O1869,4),MID(O1869,5,1),RIGHT(O1869,1)))</f>
        <v>37641</v>
      </c>
      <c r="R1869">
        <v>15</v>
      </c>
      <c r="S1869" t="str">
        <f t="shared" si="148"/>
        <v>Normal</v>
      </c>
      <c r="U1869">
        <v>2024519</v>
      </c>
      <c r="V1869" s="2" cm="1">
        <f t="array" ref="V1869">_xlfn.IFS(LEN(U1869)=8,DATE(LEFT(U1869,4),MID(U1869,5,2),RIGHT(U1869,2)),LEN(U1869)=7,DATE(LEFT(U1869,4),MID(U1869,5,1),RIGHT(U1869,2)),LEN(U1869)=6,DATE(LEFT(U1869,4),MID(U1869,5,1),RIGHT(U1869,1)))</f>
        <v>45431</v>
      </c>
      <c r="X1869" s="2">
        <v>29247</v>
      </c>
      <c r="Y1869">
        <f t="shared" ca="1" si="149"/>
        <v>45</v>
      </c>
    </row>
    <row r="1870" spans="3:25" x14ac:dyDescent="0.25">
      <c r="C1870" t="s">
        <v>5399</v>
      </c>
      <c r="D1870" t="s">
        <v>5400</v>
      </c>
      <c r="F1870" t="str">
        <f t="shared" si="145"/>
        <v>Creight Rickardsson</v>
      </c>
      <c r="H1870" t="str">
        <f t="shared" si="146"/>
        <v>Creight Rickardsson</v>
      </c>
      <c r="K1870">
        <v>88</v>
      </c>
      <c r="L1870" t="str">
        <f t="shared" si="147"/>
        <v>Normal Heart Rate</v>
      </c>
      <c r="O1870">
        <v>199375</v>
      </c>
      <c r="P1870" s="2" cm="1">
        <f t="array" ref="P1870">_xlfn.IFS(LEN(O1870)=8,DATE(LEFT(O1870,4),MID(O1870,5,2),RIGHT(O1870,2)),LEN(O1870)=7,DATE(LEFT(O1870,4),MID(O1870,5,1),RIGHT(O1870,2)),LEN(O1870)=6,DATE(LEFT(O1870,4),MID(O1870,5,1),RIGHT(O1870,1)))</f>
        <v>34155</v>
      </c>
      <c r="R1870">
        <v>15</v>
      </c>
      <c r="S1870" t="str">
        <f t="shared" si="148"/>
        <v>Normal</v>
      </c>
      <c r="U1870">
        <v>202426</v>
      </c>
      <c r="V1870" s="2" cm="1">
        <f t="array" ref="V1870">_xlfn.IFS(LEN(U1870)=8,DATE(LEFT(U1870,4),MID(U1870,5,2),RIGHT(U1870,2)),LEN(U1870)=7,DATE(LEFT(U1870,4),MID(U1870,5,1),RIGHT(U1870,2)),LEN(U1870)=6,DATE(LEFT(U1870,4),MID(U1870,5,1),RIGHT(U1870,1)))</f>
        <v>45328</v>
      </c>
      <c r="X1870" s="2">
        <v>36480</v>
      </c>
      <c r="Y1870">
        <f t="shared" ca="1" si="149"/>
        <v>25</v>
      </c>
    </row>
    <row r="1871" spans="3:25" x14ac:dyDescent="0.25">
      <c r="C1871" t="s">
        <v>5402</v>
      </c>
      <c r="D1871" t="s">
        <v>5403</v>
      </c>
      <c r="F1871" t="str">
        <f t="shared" si="145"/>
        <v>Rodolfo Jore</v>
      </c>
      <c r="H1871" t="str">
        <f t="shared" si="146"/>
        <v>Rodolfo Jore</v>
      </c>
      <c r="K1871">
        <v>71</v>
      </c>
      <c r="L1871" t="str">
        <f t="shared" si="147"/>
        <v>Normal Heart Rate</v>
      </c>
      <c r="O1871">
        <v>1980127</v>
      </c>
      <c r="P1871" s="2" cm="1">
        <f t="array" ref="P1871">_xlfn.IFS(LEN(O1871)=8,DATE(LEFT(O1871,4),MID(O1871,5,2),RIGHT(O1871,2)),LEN(O1871)=7,DATE(LEFT(O1871,4),MID(O1871,5,1),RIGHT(O1871,2)),LEN(O1871)=6,DATE(LEFT(O1871,4),MID(O1871,5,1),RIGHT(O1871,1)))</f>
        <v>29247</v>
      </c>
      <c r="R1871">
        <v>15</v>
      </c>
      <c r="S1871" t="str">
        <f t="shared" si="148"/>
        <v>Normal</v>
      </c>
      <c r="U1871">
        <v>2024213</v>
      </c>
      <c r="V1871" s="2" cm="1">
        <f t="array" ref="V1871">_xlfn.IFS(LEN(U1871)=8,DATE(LEFT(U1871,4),MID(U1871,5,2),RIGHT(U1871,2)),LEN(U1871)=7,DATE(LEFT(U1871,4),MID(U1871,5,1),RIGHT(U1871,2)),LEN(U1871)=6,DATE(LEFT(U1871,4),MID(U1871,5,1),RIGHT(U1871,1)))</f>
        <v>45335</v>
      </c>
      <c r="X1871" s="2">
        <v>34199</v>
      </c>
      <c r="Y1871">
        <f t="shared" ca="1" si="149"/>
        <v>31</v>
      </c>
    </row>
    <row r="1872" spans="3:25" x14ac:dyDescent="0.25">
      <c r="C1872" t="s">
        <v>1871</v>
      </c>
      <c r="D1872" t="s">
        <v>5405</v>
      </c>
      <c r="F1872" t="str">
        <f t="shared" si="145"/>
        <v>Tisha Mannakee</v>
      </c>
      <c r="H1872" t="str">
        <f t="shared" si="146"/>
        <v>Tisha Mannakee</v>
      </c>
      <c r="K1872">
        <v>78</v>
      </c>
      <c r="L1872" t="str">
        <f t="shared" si="147"/>
        <v>Normal Heart Rate</v>
      </c>
      <c r="O1872">
        <v>19991116</v>
      </c>
      <c r="P1872" s="2" cm="1">
        <f t="array" ref="P1872">_xlfn.IFS(LEN(O1872)=8,DATE(LEFT(O1872,4),MID(O1872,5,2),RIGHT(O1872,2)),LEN(O1872)=7,DATE(LEFT(O1872,4),MID(O1872,5,1),RIGHT(O1872,2)),LEN(O1872)=6,DATE(LEFT(O1872,4),MID(O1872,5,1),RIGHT(O1872,1)))</f>
        <v>36480</v>
      </c>
      <c r="R1872">
        <v>20</v>
      </c>
      <c r="S1872" t="str">
        <f t="shared" si="148"/>
        <v>Normal</v>
      </c>
      <c r="U1872">
        <v>2024429</v>
      </c>
      <c r="V1872" s="2" cm="1">
        <f t="array" ref="V1872">_xlfn.IFS(LEN(U1872)=8,DATE(LEFT(U1872,4),MID(U1872,5,2),RIGHT(U1872,2)),LEN(U1872)=7,DATE(LEFT(U1872,4),MID(U1872,5,1),RIGHT(U1872,2)),LEN(U1872)=6,DATE(LEFT(U1872,4),MID(U1872,5,1),RIGHT(U1872,1)))</f>
        <v>45411</v>
      </c>
      <c r="X1872" s="2">
        <v>36230</v>
      </c>
      <c r="Y1872">
        <f t="shared" ca="1" si="149"/>
        <v>26</v>
      </c>
    </row>
    <row r="1873" spans="3:25" x14ac:dyDescent="0.25">
      <c r="C1873" t="s">
        <v>5407</v>
      </c>
      <c r="D1873" t="s">
        <v>5408</v>
      </c>
      <c r="F1873" t="str">
        <f t="shared" si="145"/>
        <v>Alvera Brimm</v>
      </c>
      <c r="H1873" t="str">
        <f t="shared" si="146"/>
        <v>Alvera Brimm</v>
      </c>
      <c r="K1873">
        <v>83</v>
      </c>
      <c r="L1873" t="str">
        <f t="shared" si="147"/>
        <v>Normal Heart Rate</v>
      </c>
      <c r="O1873">
        <v>1993818</v>
      </c>
      <c r="P1873" s="2" cm="1">
        <f t="array" ref="P1873">_xlfn.IFS(LEN(O1873)=8,DATE(LEFT(O1873,4),MID(O1873,5,2),RIGHT(O1873,2)),LEN(O1873)=7,DATE(LEFT(O1873,4),MID(O1873,5,1),RIGHT(O1873,2)),LEN(O1873)=6,DATE(LEFT(O1873,4),MID(O1873,5,1),RIGHT(O1873,1)))</f>
        <v>34199</v>
      </c>
      <c r="R1873">
        <v>13</v>
      </c>
      <c r="S1873" t="str">
        <f t="shared" si="148"/>
        <v>Normal</v>
      </c>
      <c r="U1873">
        <v>2024330</v>
      </c>
      <c r="V1873" s="2" cm="1">
        <f t="array" ref="V1873">_xlfn.IFS(LEN(U1873)=8,DATE(LEFT(U1873,4),MID(U1873,5,2),RIGHT(U1873,2)),LEN(U1873)=7,DATE(LEFT(U1873,4),MID(U1873,5,1),RIGHT(U1873,2)),LEN(U1873)=6,DATE(LEFT(U1873,4),MID(U1873,5,1),RIGHT(U1873,1)))</f>
        <v>45381</v>
      </c>
      <c r="X1873" s="2">
        <v>38816</v>
      </c>
      <c r="Y1873">
        <f t="shared" ca="1" si="149"/>
        <v>18</v>
      </c>
    </row>
    <row r="1874" spans="3:25" x14ac:dyDescent="0.25">
      <c r="C1874" t="s">
        <v>5410</v>
      </c>
      <c r="D1874" t="s">
        <v>5411</v>
      </c>
      <c r="F1874" t="str">
        <f t="shared" si="145"/>
        <v>Justina Glas</v>
      </c>
      <c r="H1874" t="str">
        <f t="shared" si="146"/>
        <v>Justina Glas</v>
      </c>
      <c r="K1874">
        <v>108</v>
      </c>
      <c r="L1874" t="str">
        <f t="shared" si="147"/>
        <v>High Heart Rate</v>
      </c>
      <c r="O1874">
        <v>1999311</v>
      </c>
      <c r="P1874" s="2" cm="1">
        <f t="array" ref="P1874">_xlfn.IFS(LEN(O1874)=8,DATE(LEFT(O1874,4),MID(O1874,5,2),RIGHT(O1874,2)),LEN(O1874)=7,DATE(LEFT(O1874,4),MID(O1874,5,1),RIGHT(O1874,2)),LEN(O1874)=6,DATE(LEFT(O1874,4),MID(O1874,5,1),RIGHT(O1874,1)))</f>
        <v>36230</v>
      </c>
      <c r="R1874">
        <v>11</v>
      </c>
      <c r="S1874" t="str">
        <f t="shared" si="148"/>
        <v>Normal</v>
      </c>
      <c r="U1874">
        <v>2024416</v>
      </c>
      <c r="V1874" s="2" cm="1">
        <f t="array" ref="V1874">_xlfn.IFS(LEN(U1874)=8,DATE(LEFT(U1874,4),MID(U1874,5,2),RIGHT(U1874,2)),LEN(U1874)=7,DATE(LEFT(U1874,4),MID(U1874,5,1),RIGHT(U1874,2)),LEN(U1874)=6,DATE(LEFT(U1874,4),MID(U1874,5,1),RIGHT(U1874,1)))</f>
        <v>45398</v>
      </c>
      <c r="X1874" s="2">
        <v>37349</v>
      </c>
      <c r="Y1874">
        <f t="shared" ca="1" si="149"/>
        <v>22</v>
      </c>
    </row>
    <row r="1875" spans="3:25" x14ac:dyDescent="0.25">
      <c r="C1875" t="s">
        <v>5413</v>
      </c>
      <c r="D1875" t="s">
        <v>5414</v>
      </c>
      <c r="F1875" t="str">
        <f t="shared" si="145"/>
        <v>Micki Arndell</v>
      </c>
      <c r="H1875" t="str">
        <f t="shared" si="146"/>
        <v>Micki Arndell</v>
      </c>
      <c r="K1875">
        <v>83</v>
      </c>
      <c r="L1875" t="str">
        <f t="shared" si="147"/>
        <v>Normal Heart Rate</v>
      </c>
      <c r="O1875">
        <v>200649</v>
      </c>
      <c r="P1875" s="2" cm="1">
        <f t="array" ref="P1875">_xlfn.IFS(LEN(O1875)=8,DATE(LEFT(O1875,4),MID(O1875,5,2),RIGHT(O1875,2)),LEN(O1875)=7,DATE(LEFT(O1875,4),MID(O1875,5,1),RIGHT(O1875,2)),LEN(O1875)=6,DATE(LEFT(O1875,4),MID(O1875,5,1),RIGHT(O1875,1)))</f>
        <v>38816</v>
      </c>
      <c r="R1875">
        <v>12</v>
      </c>
      <c r="S1875" t="str">
        <f t="shared" si="148"/>
        <v>Normal</v>
      </c>
      <c r="U1875">
        <v>2024319</v>
      </c>
      <c r="V1875" s="2" cm="1">
        <f t="array" ref="V1875">_xlfn.IFS(LEN(U1875)=8,DATE(LEFT(U1875,4),MID(U1875,5,2),RIGHT(U1875,2)),LEN(U1875)=7,DATE(LEFT(U1875,4),MID(U1875,5,1),RIGHT(U1875,2)),LEN(U1875)=6,DATE(LEFT(U1875,4),MID(U1875,5,1),RIGHT(U1875,1)))</f>
        <v>45370</v>
      </c>
      <c r="X1875" s="2">
        <v>35647</v>
      </c>
      <c r="Y1875">
        <f t="shared" ca="1" si="149"/>
        <v>27</v>
      </c>
    </row>
    <row r="1876" spans="3:25" x14ac:dyDescent="0.25">
      <c r="C1876" t="s">
        <v>4240</v>
      </c>
      <c r="D1876" t="s">
        <v>2997</v>
      </c>
      <c r="F1876" t="str">
        <f t="shared" si="145"/>
        <v>Clarey Grosvener</v>
      </c>
      <c r="H1876" t="str">
        <f t="shared" si="146"/>
        <v>Clarey Grosvener</v>
      </c>
      <c r="K1876">
        <v>89</v>
      </c>
      <c r="L1876" t="str">
        <f t="shared" si="147"/>
        <v>Normal Heart Rate</v>
      </c>
      <c r="O1876">
        <v>200243</v>
      </c>
      <c r="P1876" s="2" cm="1">
        <f t="array" ref="P1876">_xlfn.IFS(LEN(O1876)=8,DATE(LEFT(O1876,4),MID(O1876,5,2),RIGHT(O1876,2)),LEN(O1876)=7,DATE(LEFT(O1876,4),MID(O1876,5,1),RIGHT(O1876,2)),LEN(O1876)=6,DATE(LEFT(O1876,4),MID(O1876,5,1),RIGHT(O1876,1)))</f>
        <v>37349</v>
      </c>
      <c r="R1876">
        <v>11</v>
      </c>
      <c r="S1876" t="str">
        <f t="shared" si="148"/>
        <v>Normal</v>
      </c>
      <c r="U1876">
        <v>2024328</v>
      </c>
      <c r="V1876" s="2" cm="1">
        <f t="array" ref="V1876">_xlfn.IFS(LEN(U1876)=8,DATE(LEFT(U1876,4),MID(U1876,5,2),RIGHT(U1876,2)),LEN(U1876)=7,DATE(LEFT(U1876,4),MID(U1876,5,1),RIGHT(U1876,2)),LEN(U1876)=6,DATE(LEFT(U1876,4),MID(U1876,5,1),RIGHT(U1876,1)))</f>
        <v>45379</v>
      </c>
      <c r="X1876" s="2">
        <v>32769</v>
      </c>
      <c r="Y1876">
        <f t="shared" ca="1" si="149"/>
        <v>35</v>
      </c>
    </row>
    <row r="1877" spans="3:25" x14ac:dyDescent="0.25">
      <c r="C1877" t="s">
        <v>5417</v>
      </c>
      <c r="D1877" t="s">
        <v>5418</v>
      </c>
      <c r="F1877" t="str">
        <f t="shared" si="145"/>
        <v>Dane Commucci</v>
      </c>
      <c r="H1877" t="str">
        <f t="shared" si="146"/>
        <v>Dane Commucci</v>
      </c>
      <c r="K1877">
        <v>77</v>
      </c>
      <c r="L1877" t="str">
        <f t="shared" si="147"/>
        <v>Normal Heart Rate</v>
      </c>
      <c r="O1877">
        <v>199785</v>
      </c>
      <c r="P1877" s="2" cm="1">
        <f t="array" ref="P1877">_xlfn.IFS(LEN(O1877)=8,DATE(LEFT(O1877,4),MID(O1877,5,2),RIGHT(O1877,2)),LEN(O1877)=7,DATE(LEFT(O1877,4),MID(O1877,5,1),RIGHT(O1877,2)),LEN(O1877)=6,DATE(LEFT(O1877,4),MID(O1877,5,1),RIGHT(O1877,1)))</f>
        <v>35647</v>
      </c>
      <c r="R1877">
        <v>15</v>
      </c>
      <c r="S1877" t="str">
        <f t="shared" si="148"/>
        <v>Normal</v>
      </c>
      <c r="U1877">
        <v>2024519</v>
      </c>
      <c r="V1877" s="2" cm="1">
        <f t="array" ref="V1877">_xlfn.IFS(LEN(U1877)=8,DATE(LEFT(U1877,4),MID(U1877,5,2),RIGHT(U1877,2)),LEN(U1877)=7,DATE(LEFT(U1877,4),MID(U1877,5,1),RIGHT(U1877,2)),LEN(U1877)=6,DATE(LEFT(U1877,4),MID(U1877,5,1),RIGHT(U1877,1)))</f>
        <v>45431</v>
      </c>
      <c r="X1877" s="2">
        <v>37919</v>
      </c>
      <c r="Y1877">
        <f t="shared" ca="1" si="149"/>
        <v>21</v>
      </c>
    </row>
    <row r="1878" spans="3:25" x14ac:dyDescent="0.25">
      <c r="C1878" t="s">
        <v>5420</v>
      </c>
      <c r="D1878" t="s">
        <v>5421</v>
      </c>
      <c r="F1878" t="str">
        <f t="shared" si="145"/>
        <v>Constantino Keningley</v>
      </c>
      <c r="H1878" t="str">
        <f t="shared" si="146"/>
        <v>Constantino Keningley</v>
      </c>
      <c r="K1878">
        <v>72</v>
      </c>
      <c r="L1878" t="str">
        <f t="shared" si="147"/>
        <v>Normal Heart Rate</v>
      </c>
      <c r="O1878">
        <v>1989918</v>
      </c>
      <c r="P1878" s="2" cm="1">
        <f t="array" ref="P1878">_xlfn.IFS(LEN(O1878)=8,DATE(LEFT(O1878,4),MID(O1878,5,2),RIGHT(O1878,2)),LEN(O1878)=7,DATE(LEFT(O1878,4),MID(O1878,5,1),RIGHT(O1878,2)),LEN(O1878)=6,DATE(LEFT(O1878,4),MID(O1878,5,1),RIGHT(O1878,1)))</f>
        <v>32769</v>
      </c>
      <c r="R1878">
        <v>14</v>
      </c>
      <c r="S1878" t="str">
        <f t="shared" si="148"/>
        <v>Normal</v>
      </c>
      <c r="U1878">
        <v>202444</v>
      </c>
      <c r="V1878" s="2" cm="1">
        <f t="array" ref="V1878">_xlfn.IFS(LEN(U1878)=8,DATE(LEFT(U1878,4),MID(U1878,5,2),RIGHT(U1878,2)),LEN(U1878)=7,DATE(LEFT(U1878,4),MID(U1878,5,1),RIGHT(U1878,2)),LEN(U1878)=6,DATE(LEFT(U1878,4),MID(U1878,5,1),RIGHT(U1878,1)))</f>
        <v>45386</v>
      </c>
      <c r="X1878" s="2">
        <v>36730</v>
      </c>
      <c r="Y1878">
        <f t="shared" ca="1" si="149"/>
        <v>24</v>
      </c>
    </row>
    <row r="1879" spans="3:25" x14ac:dyDescent="0.25">
      <c r="C1879" t="s">
        <v>133</v>
      </c>
      <c r="D1879" t="s">
        <v>5423</v>
      </c>
      <c r="F1879" t="str">
        <f t="shared" si="145"/>
        <v>Kane Dreini</v>
      </c>
      <c r="H1879" t="str">
        <f t="shared" si="146"/>
        <v>Kane Dreini</v>
      </c>
      <c r="K1879">
        <v>106</v>
      </c>
      <c r="L1879" t="str">
        <f t="shared" si="147"/>
        <v>High Heart Rate</v>
      </c>
      <c r="O1879">
        <v>20031025</v>
      </c>
      <c r="P1879" s="2" cm="1">
        <f t="array" ref="P1879">_xlfn.IFS(LEN(O1879)=8,DATE(LEFT(O1879,4),MID(O1879,5,2),RIGHT(O1879,2)),LEN(O1879)=7,DATE(LEFT(O1879,4),MID(O1879,5,1),RIGHT(O1879,2)),LEN(O1879)=6,DATE(LEFT(O1879,4),MID(O1879,5,1),RIGHT(O1879,1)))</f>
        <v>37919</v>
      </c>
      <c r="R1879">
        <v>22</v>
      </c>
      <c r="S1879" t="str">
        <f t="shared" si="148"/>
        <v>Normal</v>
      </c>
      <c r="U1879">
        <v>2024220</v>
      </c>
      <c r="V1879" s="2" cm="1">
        <f t="array" ref="V1879">_xlfn.IFS(LEN(U1879)=8,DATE(LEFT(U1879,4),MID(U1879,5,2),RIGHT(U1879,2)),LEN(U1879)=7,DATE(LEFT(U1879,4),MID(U1879,5,1),RIGHT(U1879,2)),LEN(U1879)=6,DATE(LEFT(U1879,4),MID(U1879,5,1),RIGHT(U1879,1)))</f>
        <v>45342</v>
      </c>
      <c r="X1879" s="2">
        <v>37006</v>
      </c>
      <c r="Y1879">
        <f t="shared" ca="1" si="149"/>
        <v>23</v>
      </c>
    </row>
    <row r="1880" spans="3:25" x14ac:dyDescent="0.25">
      <c r="C1880" t="s">
        <v>5425</v>
      </c>
      <c r="D1880" t="s">
        <v>5426</v>
      </c>
      <c r="F1880" t="str">
        <f t="shared" si="145"/>
        <v>Chad Powelee</v>
      </c>
      <c r="H1880" t="str">
        <f t="shared" si="146"/>
        <v>Chad Powelee</v>
      </c>
      <c r="K1880">
        <v>99</v>
      </c>
      <c r="L1880" t="str">
        <f t="shared" si="147"/>
        <v>Normal Heart Rate</v>
      </c>
      <c r="O1880">
        <v>2000723</v>
      </c>
      <c r="P1880" s="2" cm="1">
        <f t="array" ref="P1880">_xlfn.IFS(LEN(O1880)=8,DATE(LEFT(O1880,4),MID(O1880,5,2),RIGHT(O1880,2)),LEN(O1880)=7,DATE(LEFT(O1880,4),MID(O1880,5,1),RIGHT(O1880,2)),LEN(O1880)=6,DATE(LEFT(O1880,4),MID(O1880,5,1),RIGHT(O1880,1)))</f>
        <v>36730</v>
      </c>
      <c r="R1880">
        <v>14</v>
      </c>
      <c r="S1880" t="str">
        <f t="shared" si="148"/>
        <v>Normal</v>
      </c>
      <c r="U1880">
        <v>202451</v>
      </c>
      <c r="V1880" s="2" cm="1">
        <f t="array" ref="V1880">_xlfn.IFS(LEN(U1880)=8,DATE(LEFT(U1880,4),MID(U1880,5,2),RIGHT(U1880,2)),LEN(U1880)=7,DATE(LEFT(U1880,4),MID(U1880,5,1),RIGHT(U1880,2)),LEN(U1880)=6,DATE(LEFT(U1880,4),MID(U1880,5,1),RIGHT(U1880,1)))</f>
        <v>45413</v>
      </c>
      <c r="X1880" s="2">
        <v>22203</v>
      </c>
      <c r="Y1880">
        <f t="shared" ca="1" si="149"/>
        <v>64</v>
      </c>
    </row>
    <row r="1881" spans="3:25" x14ac:dyDescent="0.25">
      <c r="C1881" t="s">
        <v>3888</v>
      </c>
      <c r="D1881" t="s">
        <v>5428</v>
      </c>
      <c r="F1881" t="str">
        <f t="shared" si="145"/>
        <v>Mariellen Docharty</v>
      </c>
      <c r="H1881" t="str">
        <f t="shared" si="146"/>
        <v>Mariellen Docharty</v>
      </c>
      <c r="K1881">
        <v>100</v>
      </c>
      <c r="L1881" t="str">
        <f t="shared" si="147"/>
        <v>High Heart Rate</v>
      </c>
      <c r="O1881">
        <v>2001425</v>
      </c>
      <c r="P1881" s="2" cm="1">
        <f t="array" ref="P1881">_xlfn.IFS(LEN(O1881)=8,DATE(LEFT(O1881,4),MID(O1881,5,2),RIGHT(O1881,2)),LEN(O1881)=7,DATE(LEFT(O1881,4),MID(O1881,5,1),RIGHT(O1881,2)),LEN(O1881)=6,DATE(LEFT(O1881,4),MID(O1881,5,1),RIGHT(O1881,1)))</f>
        <v>37006</v>
      </c>
      <c r="R1881">
        <v>16</v>
      </c>
      <c r="S1881" t="str">
        <f t="shared" si="148"/>
        <v>Normal</v>
      </c>
      <c r="U1881">
        <v>2024311</v>
      </c>
      <c r="V1881" s="2" cm="1">
        <f t="array" ref="V1881">_xlfn.IFS(LEN(U1881)=8,DATE(LEFT(U1881,4),MID(U1881,5,2),RIGHT(U1881,2)),LEN(U1881)=7,DATE(LEFT(U1881,4),MID(U1881,5,1),RIGHT(U1881,2)),LEN(U1881)=6,DATE(LEFT(U1881,4),MID(U1881,5,1),RIGHT(U1881,1)))</f>
        <v>45362</v>
      </c>
      <c r="X1881" s="2">
        <v>26497</v>
      </c>
      <c r="Y1881">
        <f t="shared" ca="1" si="149"/>
        <v>52</v>
      </c>
    </row>
    <row r="1882" spans="3:25" x14ac:dyDescent="0.25">
      <c r="C1882" t="s">
        <v>5430</v>
      </c>
      <c r="D1882" t="s">
        <v>5431</v>
      </c>
      <c r="F1882" t="str">
        <f t="shared" si="145"/>
        <v>Eve Penniall</v>
      </c>
      <c r="H1882" t="str">
        <f t="shared" si="146"/>
        <v>Eve Penniall</v>
      </c>
      <c r="K1882">
        <v>91</v>
      </c>
      <c r="L1882" t="str">
        <f t="shared" si="147"/>
        <v>Normal Heart Rate</v>
      </c>
      <c r="O1882">
        <v>19601014</v>
      </c>
      <c r="P1882" s="2" cm="1">
        <f t="array" ref="P1882">_xlfn.IFS(LEN(O1882)=8,DATE(LEFT(O1882,4),MID(O1882,5,2),RIGHT(O1882,2)),LEN(O1882)=7,DATE(LEFT(O1882,4),MID(O1882,5,1),RIGHT(O1882,2)),LEN(O1882)=6,DATE(LEFT(O1882,4),MID(O1882,5,1),RIGHT(O1882,1)))</f>
        <v>22203</v>
      </c>
      <c r="R1882">
        <v>7</v>
      </c>
      <c r="S1882" t="str">
        <f t="shared" si="148"/>
        <v>Normal</v>
      </c>
      <c r="U1882">
        <v>202467</v>
      </c>
      <c r="V1882" s="2" cm="1">
        <f t="array" ref="V1882">_xlfn.IFS(LEN(U1882)=8,DATE(LEFT(U1882,4),MID(U1882,5,2),RIGHT(U1882,2)),LEN(U1882)=7,DATE(LEFT(U1882,4),MID(U1882,5,1),RIGHT(U1882,2)),LEN(U1882)=6,DATE(LEFT(U1882,4),MID(U1882,5,1),RIGHT(U1882,1)))</f>
        <v>45450</v>
      </c>
      <c r="X1882" s="2">
        <v>33487</v>
      </c>
      <c r="Y1882">
        <f t="shared" ca="1" si="149"/>
        <v>33</v>
      </c>
    </row>
    <row r="1883" spans="3:25" x14ac:dyDescent="0.25">
      <c r="C1883" t="s">
        <v>4212</v>
      </c>
      <c r="D1883" t="s">
        <v>5433</v>
      </c>
      <c r="F1883" t="str">
        <f t="shared" si="145"/>
        <v>Nelson Brinkler</v>
      </c>
      <c r="H1883" t="str">
        <f t="shared" si="146"/>
        <v>Nelson Brinkler</v>
      </c>
      <c r="K1883">
        <v>79</v>
      </c>
      <c r="L1883" t="str">
        <f t="shared" si="147"/>
        <v>Normal Heart Rate</v>
      </c>
      <c r="O1883">
        <v>1972717</v>
      </c>
      <c r="P1883" s="2" cm="1">
        <f t="array" ref="P1883">_xlfn.IFS(LEN(O1883)=8,DATE(LEFT(O1883,4),MID(O1883,5,2),RIGHT(O1883,2)),LEN(O1883)=7,DATE(LEFT(O1883,4),MID(O1883,5,1),RIGHT(O1883,2)),LEN(O1883)=6,DATE(LEFT(O1883,4),MID(O1883,5,1),RIGHT(O1883,1)))</f>
        <v>26497</v>
      </c>
      <c r="R1883">
        <v>20</v>
      </c>
      <c r="S1883" t="str">
        <f t="shared" si="148"/>
        <v>Normal</v>
      </c>
      <c r="U1883">
        <v>2024320</v>
      </c>
      <c r="V1883" s="2" cm="1">
        <f t="array" ref="V1883">_xlfn.IFS(LEN(U1883)=8,DATE(LEFT(U1883,4),MID(U1883,5,2),RIGHT(U1883,2)),LEN(U1883)=7,DATE(LEFT(U1883,4),MID(U1883,5,1),RIGHT(U1883,2)),LEN(U1883)=6,DATE(LEFT(U1883,4),MID(U1883,5,1),RIGHT(U1883,1)))</f>
        <v>45371</v>
      </c>
      <c r="X1883" s="2">
        <v>37607</v>
      </c>
      <c r="Y1883">
        <f t="shared" ca="1" si="149"/>
        <v>22</v>
      </c>
    </row>
    <row r="1884" spans="3:25" x14ac:dyDescent="0.25">
      <c r="C1884" t="s">
        <v>5435</v>
      </c>
      <c r="D1884" t="s">
        <v>5436</v>
      </c>
      <c r="F1884" t="str">
        <f t="shared" si="145"/>
        <v>Sayre Grzeszczyk</v>
      </c>
      <c r="H1884" t="str">
        <f t="shared" si="146"/>
        <v>Sayre Grzeszczyk</v>
      </c>
      <c r="K1884">
        <v>76</v>
      </c>
      <c r="L1884" t="str">
        <f t="shared" si="147"/>
        <v>Normal Heart Rate</v>
      </c>
      <c r="O1884">
        <v>199196</v>
      </c>
      <c r="P1884" s="2" cm="1">
        <f t="array" ref="P1884">_xlfn.IFS(LEN(O1884)=8,DATE(LEFT(O1884,4),MID(O1884,5,2),RIGHT(O1884,2)),LEN(O1884)=7,DATE(LEFT(O1884,4),MID(O1884,5,1),RIGHT(O1884,2)),LEN(O1884)=6,DATE(LEFT(O1884,4),MID(O1884,5,1),RIGHT(O1884,1)))</f>
        <v>33487</v>
      </c>
      <c r="R1884">
        <v>20</v>
      </c>
      <c r="S1884" t="str">
        <f t="shared" si="148"/>
        <v>Normal</v>
      </c>
      <c r="U1884">
        <v>2024326</v>
      </c>
      <c r="V1884" s="2" cm="1">
        <f t="array" ref="V1884">_xlfn.IFS(LEN(U1884)=8,DATE(LEFT(U1884,4),MID(U1884,5,2),RIGHT(U1884,2)),LEN(U1884)=7,DATE(LEFT(U1884,4),MID(U1884,5,1),RIGHT(U1884,2)),LEN(U1884)=6,DATE(LEFT(U1884,4),MID(U1884,5,1),RIGHT(U1884,1)))</f>
        <v>45377</v>
      </c>
      <c r="X1884" s="2">
        <v>36592</v>
      </c>
      <c r="Y1884">
        <f t="shared" ca="1" si="149"/>
        <v>25</v>
      </c>
    </row>
    <row r="1885" spans="3:25" x14ac:dyDescent="0.25">
      <c r="C1885" t="s">
        <v>5438</v>
      </c>
      <c r="D1885" t="s">
        <v>5439</v>
      </c>
      <c r="F1885" t="str">
        <f t="shared" si="145"/>
        <v>Germana Paszak</v>
      </c>
      <c r="H1885" t="str">
        <f t="shared" si="146"/>
        <v>Germana Paszak</v>
      </c>
      <c r="K1885">
        <v>83</v>
      </c>
      <c r="L1885" t="str">
        <f t="shared" si="147"/>
        <v>Normal Heart Rate</v>
      </c>
      <c r="O1885">
        <v>20021217</v>
      </c>
      <c r="P1885" s="2" cm="1">
        <f t="array" ref="P1885">_xlfn.IFS(LEN(O1885)=8,DATE(LEFT(O1885,4),MID(O1885,5,2),RIGHT(O1885,2)),LEN(O1885)=7,DATE(LEFT(O1885,4),MID(O1885,5,1),RIGHT(O1885,2)),LEN(O1885)=6,DATE(LEFT(O1885,4),MID(O1885,5,1),RIGHT(O1885,1)))</f>
        <v>37607</v>
      </c>
      <c r="R1885">
        <v>20</v>
      </c>
      <c r="S1885" t="str">
        <f t="shared" si="148"/>
        <v>Normal</v>
      </c>
      <c r="U1885">
        <v>2024610</v>
      </c>
      <c r="V1885" s="2" cm="1">
        <f t="array" ref="V1885">_xlfn.IFS(LEN(U1885)=8,DATE(LEFT(U1885,4),MID(U1885,5,2),RIGHT(U1885,2)),LEN(U1885)=7,DATE(LEFT(U1885,4),MID(U1885,5,1),RIGHT(U1885,2)),LEN(U1885)=6,DATE(LEFT(U1885,4),MID(U1885,5,1),RIGHT(U1885,1)))</f>
        <v>45453</v>
      </c>
      <c r="X1885" s="2">
        <v>35363</v>
      </c>
      <c r="Y1885">
        <f t="shared" ca="1" si="149"/>
        <v>28</v>
      </c>
    </row>
    <row r="1886" spans="3:25" x14ac:dyDescent="0.25">
      <c r="C1886" t="s">
        <v>989</v>
      </c>
      <c r="D1886" t="s">
        <v>5441</v>
      </c>
      <c r="F1886" t="str">
        <f t="shared" si="145"/>
        <v>Richy Croucher</v>
      </c>
      <c r="H1886" t="str">
        <f t="shared" si="146"/>
        <v>Richy Croucher</v>
      </c>
      <c r="K1886">
        <v>104</v>
      </c>
      <c r="L1886" t="str">
        <f t="shared" si="147"/>
        <v>High Heart Rate</v>
      </c>
      <c r="O1886">
        <v>200037</v>
      </c>
      <c r="P1886" s="2" cm="1">
        <f t="array" ref="P1886">_xlfn.IFS(LEN(O1886)=8,DATE(LEFT(O1886,4),MID(O1886,5,2),RIGHT(O1886,2)),LEN(O1886)=7,DATE(LEFT(O1886,4),MID(O1886,5,1),RIGHT(O1886,2)),LEN(O1886)=6,DATE(LEFT(O1886,4),MID(O1886,5,1),RIGHT(O1886,1)))</f>
        <v>36592</v>
      </c>
      <c r="R1886">
        <v>15</v>
      </c>
      <c r="S1886" t="str">
        <f t="shared" si="148"/>
        <v>Normal</v>
      </c>
      <c r="U1886">
        <v>2024323</v>
      </c>
      <c r="V1886" s="2" cm="1">
        <f t="array" ref="V1886">_xlfn.IFS(LEN(U1886)=8,DATE(LEFT(U1886,4),MID(U1886,5,2),RIGHT(U1886,2)),LEN(U1886)=7,DATE(LEFT(U1886,4),MID(U1886,5,1),RIGHT(U1886,2)),LEN(U1886)=6,DATE(LEFT(U1886,4),MID(U1886,5,1),RIGHT(U1886,1)))</f>
        <v>45374</v>
      </c>
      <c r="X1886" s="2">
        <v>39003</v>
      </c>
      <c r="Y1886">
        <f t="shared" ca="1" si="149"/>
        <v>18</v>
      </c>
    </row>
    <row r="1887" spans="3:25" x14ac:dyDescent="0.25">
      <c r="C1887" t="s">
        <v>5443</v>
      </c>
      <c r="D1887" t="s">
        <v>5444</v>
      </c>
      <c r="F1887" t="str">
        <f t="shared" si="145"/>
        <v>Barty Bassford</v>
      </c>
      <c r="H1887" t="str">
        <f t="shared" si="146"/>
        <v>Barty Bassford</v>
      </c>
      <c r="K1887">
        <v>84</v>
      </c>
      <c r="L1887" t="str">
        <f t="shared" si="147"/>
        <v>Normal Heart Rate</v>
      </c>
      <c r="O1887">
        <v>19961025</v>
      </c>
      <c r="P1887" s="2" cm="1">
        <f t="array" ref="P1887">_xlfn.IFS(LEN(O1887)=8,DATE(LEFT(O1887,4),MID(O1887,5,2),RIGHT(O1887,2)),LEN(O1887)=7,DATE(LEFT(O1887,4),MID(O1887,5,1),RIGHT(O1887,2)),LEN(O1887)=6,DATE(LEFT(O1887,4),MID(O1887,5,1),RIGHT(O1887,1)))</f>
        <v>35363</v>
      </c>
      <c r="R1887">
        <v>20</v>
      </c>
      <c r="S1887" t="str">
        <f t="shared" si="148"/>
        <v>Normal</v>
      </c>
      <c r="U1887">
        <v>202465</v>
      </c>
      <c r="V1887" s="2" cm="1">
        <f t="array" ref="V1887">_xlfn.IFS(LEN(U1887)=8,DATE(LEFT(U1887,4),MID(U1887,5,2),RIGHT(U1887,2)),LEN(U1887)=7,DATE(LEFT(U1887,4),MID(U1887,5,1),RIGHT(U1887,2)),LEN(U1887)=6,DATE(LEFT(U1887,4),MID(U1887,5,1),RIGHT(U1887,1)))</f>
        <v>45448</v>
      </c>
      <c r="X1887" s="2">
        <v>38730</v>
      </c>
      <c r="Y1887">
        <f t="shared" ca="1" si="149"/>
        <v>19</v>
      </c>
    </row>
    <row r="1888" spans="3:25" x14ac:dyDescent="0.25">
      <c r="C1888" t="s">
        <v>5446</v>
      </c>
      <c r="D1888" t="s">
        <v>5447</v>
      </c>
      <c r="F1888" t="str">
        <f t="shared" si="145"/>
        <v>Merill Goldstone</v>
      </c>
      <c r="H1888" t="str">
        <f t="shared" si="146"/>
        <v>Merill Goldstone</v>
      </c>
      <c r="K1888">
        <v>109</v>
      </c>
      <c r="L1888" t="str">
        <f t="shared" si="147"/>
        <v>High Heart Rate</v>
      </c>
      <c r="O1888">
        <v>20061013</v>
      </c>
      <c r="P1888" s="2" cm="1">
        <f t="array" ref="P1888">_xlfn.IFS(LEN(O1888)=8,DATE(LEFT(O1888,4),MID(O1888,5,2),RIGHT(O1888,2)),LEN(O1888)=7,DATE(LEFT(O1888,4),MID(O1888,5,1),RIGHT(O1888,2)),LEN(O1888)=6,DATE(LEFT(O1888,4),MID(O1888,5,1),RIGHT(O1888,1)))</f>
        <v>39003</v>
      </c>
      <c r="R1888">
        <v>15</v>
      </c>
      <c r="S1888" t="str">
        <f t="shared" si="148"/>
        <v>Normal</v>
      </c>
      <c r="U1888">
        <v>2024310</v>
      </c>
      <c r="V1888" s="2" cm="1">
        <f t="array" ref="V1888">_xlfn.IFS(LEN(U1888)=8,DATE(LEFT(U1888,4),MID(U1888,5,2),RIGHT(U1888,2)),LEN(U1888)=7,DATE(LEFT(U1888,4),MID(U1888,5,1),RIGHT(U1888,2)),LEN(U1888)=6,DATE(LEFT(U1888,4),MID(U1888,5,1),RIGHT(U1888,1)))</f>
        <v>45361</v>
      </c>
      <c r="X1888" s="2">
        <v>36621</v>
      </c>
      <c r="Y1888">
        <f t="shared" ca="1" si="149"/>
        <v>24</v>
      </c>
    </row>
    <row r="1889" spans="3:25" x14ac:dyDescent="0.25">
      <c r="C1889" t="s">
        <v>5449</v>
      </c>
      <c r="D1889" t="s">
        <v>5450</v>
      </c>
      <c r="F1889" t="str">
        <f t="shared" si="145"/>
        <v>Keen Grevatt</v>
      </c>
      <c r="H1889" t="str">
        <f t="shared" si="146"/>
        <v>Keen Grevatt</v>
      </c>
      <c r="K1889">
        <v>100</v>
      </c>
      <c r="L1889" t="str">
        <f t="shared" si="147"/>
        <v>High Heart Rate</v>
      </c>
      <c r="O1889">
        <v>2006113</v>
      </c>
      <c r="P1889" s="2" cm="1">
        <f t="array" ref="P1889">_xlfn.IFS(LEN(O1889)=8,DATE(LEFT(O1889,4),MID(O1889,5,2),RIGHT(O1889,2)),LEN(O1889)=7,DATE(LEFT(O1889,4),MID(O1889,5,1),RIGHT(O1889,2)),LEN(O1889)=6,DATE(LEFT(O1889,4),MID(O1889,5,1),RIGHT(O1889,1)))</f>
        <v>38730</v>
      </c>
      <c r="R1889">
        <v>15</v>
      </c>
      <c r="S1889" t="str">
        <f t="shared" si="148"/>
        <v>Normal</v>
      </c>
      <c r="U1889">
        <v>2024314</v>
      </c>
      <c r="V1889" s="2" cm="1">
        <f t="array" ref="V1889">_xlfn.IFS(LEN(U1889)=8,DATE(LEFT(U1889,4),MID(U1889,5,2),RIGHT(U1889,2)),LEN(U1889)=7,DATE(LEFT(U1889,4),MID(U1889,5,1),RIGHT(U1889,2)),LEN(U1889)=6,DATE(LEFT(U1889,4),MID(U1889,5,1),RIGHT(U1889,1)))</f>
        <v>45365</v>
      </c>
      <c r="X1889" s="2">
        <v>36829</v>
      </c>
      <c r="Y1889">
        <f t="shared" ca="1" si="149"/>
        <v>24</v>
      </c>
    </row>
    <row r="1890" spans="3:25" x14ac:dyDescent="0.25">
      <c r="C1890" t="s">
        <v>3239</v>
      </c>
      <c r="D1890" t="s">
        <v>5452</v>
      </c>
      <c r="F1890" t="str">
        <f t="shared" si="145"/>
        <v>Shannan Fatharly</v>
      </c>
      <c r="H1890" t="str">
        <f t="shared" si="146"/>
        <v>Shannan Fatharly</v>
      </c>
      <c r="K1890">
        <v>86</v>
      </c>
      <c r="L1890" t="str">
        <f t="shared" si="147"/>
        <v>Normal Heart Rate</v>
      </c>
      <c r="O1890">
        <v>200045</v>
      </c>
      <c r="P1890" s="2" cm="1">
        <f t="array" ref="P1890">_xlfn.IFS(LEN(O1890)=8,DATE(LEFT(O1890,4),MID(O1890,5,2),RIGHT(O1890,2)),LEN(O1890)=7,DATE(LEFT(O1890,4),MID(O1890,5,1),RIGHT(O1890,2)),LEN(O1890)=6,DATE(LEFT(O1890,4),MID(O1890,5,1),RIGHT(O1890,1)))</f>
        <v>36621</v>
      </c>
      <c r="R1890">
        <v>10</v>
      </c>
      <c r="S1890" t="str">
        <f t="shared" si="148"/>
        <v>Normal</v>
      </c>
      <c r="U1890">
        <v>2024522</v>
      </c>
      <c r="V1890" s="2" cm="1">
        <f t="array" ref="V1890">_xlfn.IFS(LEN(U1890)=8,DATE(LEFT(U1890,4),MID(U1890,5,2),RIGHT(U1890,2)),LEN(U1890)=7,DATE(LEFT(U1890,4),MID(U1890,5,1),RIGHT(U1890,2)),LEN(U1890)=6,DATE(LEFT(U1890,4),MID(U1890,5,1),RIGHT(U1890,1)))</f>
        <v>45434</v>
      </c>
      <c r="X1890" s="2">
        <v>37755</v>
      </c>
      <c r="Y1890">
        <f t="shared" ca="1" si="149"/>
        <v>21</v>
      </c>
    </row>
    <row r="1891" spans="3:25" x14ac:dyDescent="0.25">
      <c r="C1891" t="s">
        <v>3762</v>
      </c>
      <c r="D1891" t="s">
        <v>5454</v>
      </c>
      <c r="F1891" t="str">
        <f t="shared" si="145"/>
        <v>Wilmar Paff</v>
      </c>
      <c r="H1891" t="str">
        <f t="shared" si="146"/>
        <v>Wilmar Paff</v>
      </c>
      <c r="K1891">
        <v>87</v>
      </c>
      <c r="L1891" t="str">
        <f t="shared" si="147"/>
        <v>Normal Heart Rate</v>
      </c>
      <c r="O1891">
        <v>20001030</v>
      </c>
      <c r="P1891" s="2" cm="1">
        <f t="array" ref="P1891">_xlfn.IFS(LEN(O1891)=8,DATE(LEFT(O1891,4),MID(O1891,5,2),RIGHT(O1891,2)),LEN(O1891)=7,DATE(LEFT(O1891,4),MID(O1891,5,1),RIGHT(O1891,2)),LEN(O1891)=6,DATE(LEFT(O1891,4),MID(O1891,5,1),RIGHT(O1891,1)))</f>
        <v>36829</v>
      </c>
      <c r="R1891">
        <v>19</v>
      </c>
      <c r="S1891" t="str">
        <f t="shared" si="148"/>
        <v>Normal</v>
      </c>
      <c r="U1891">
        <v>2024321</v>
      </c>
      <c r="V1891" s="2" cm="1">
        <f t="array" ref="V1891">_xlfn.IFS(LEN(U1891)=8,DATE(LEFT(U1891,4),MID(U1891,5,2),RIGHT(U1891,2)),LEN(U1891)=7,DATE(LEFT(U1891,4),MID(U1891,5,1),RIGHT(U1891,2)),LEN(U1891)=6,DATE(LEFT(U1891,4),MID(U1891,5,1),RIGHT(U1891,1)))</f>
        <v>45372</v>
      </c>
      <c r="X1891" s="2">
        <v>35716</v>
      </c>
      <c r="Y1891">
        <f t="shared" ca="1" si="149"/>
        <v>27</v>
      </c>
    </row>
    <row r="1892" spans="3:25" x14ac:dyDescent="0.25">
      <c r="C1892" t="s">
        <v>279</v>
      </c>
      <c r="D1892" t="s">
        <v>5456</v>
      </c>
      <c r="F1892" t="str">
        <f t="shared" si="145"/>
        <v>Barnett Grierson</v>
      </c>
      <c r="H1892" t="str">
        <f t="shared" si="146"/>
        <v>Barnett Grierson</v>
      </c>
      <c r="K1892">
        <v>91</v>
      </c>
      <c r="L1892" t="str">
        <f t="shared" si="147"/>
        <v>Normal Heart Rate</v>
      </c>
      <c r="O1892">
        <v>2003514</v>
      </c>
      <c r="P1892" s="2" cm="1">
        <f t="array" ref="P1892">_xlfn.IFS(LEN(O1892)=8,DATE(LEFT(O1892,4),MID(O1892,5,2),RIGHT(O1892,2)),LEN(O1892)=7,DATE(LEFT(O1892,4),MID(O1892,5,1),RIGHT(O1892,2)),LEN(O1892)=6,DATE(LEFT(O1892,4),MID(O1892,5,1),RIGHT(O1892,1)))</f>
        <v>37755</v>
      </c>
      <c r="R1892">
        <v>17</v>
      </c>
      <c r="S1892" t="str">
        <f t="shared" si="148"/>
        <v>Normal</v>
      </c>
      <c r="U1892">
        <v>2024311</v>
      </c>
      <c r="V1892" s="2" cm="1">
        <f t="array" ref="V1892">_xlfn.IFS(LEN(U1892)=8,DATE(LEFT(U1892,4),MID(U1892,5,2),RIGHT(U1892,2)),LEN(U1892)=7,DATE(LEFT(U1892,4),MID(U1892,5,1),RIGHT(U1892,2)),LEN(U1892)=6,DATE(LEFT(U1892,4),MID(U1892,5,1),RIGHT(U1892,1)))</f>
        <v>45362</v>
      </c>
      <c r="X1892" s="2">
        <v>35801</v>
      </c>
      <c r="Y1892">
        <f t="shared" ca="1" si="149"/>
        <v>27</v>
      </c>
    </row>
    <row r="1893" spans="3:25" x14ac:dyDescent="0.25">
      <c r="C1893" t="s">
        <v>5458</v>
      </c>
      <c r="D1893" t="s">
        <v>5459</v>
      </c>
      <c r="F1893" t="str">
        <f t="shared" si="145"/>
        <v>Caddric Pardy</v>
      </c>
      <c r="H1893" t="str">
        <f t="shared" si="146"/>
        <v>Caddric Pardy</v>
      </c>
      <c r="K1893">
        <v>92</v>
      </c>
      <c r="L1893" t="str">
        <f t="shared" si="147"/>
        <v>Normal Heart Rate</v>
      </c>
      <c r="O1893">
        <v>19971013</v>
      </c>
      <c r="P1893" s="2" cm="1">
        <f t="array" ref="P1893">_xlfn.IFS(LEN(O1893)=8,DATE(LEFT(O1893,4),MID(O1893,5,2),RIGHT(O1893,2)),LEN(O1893)=7,DATE(LEFT(O1893,4),MID(O1893,5,1),RIGHT(O1893,2)),LEN(O1893)=6,DATE(LEFT(O1893,4),MID(O1893,5,1),RIGHT(O1893,1)))</f>
        <v>35716</v>
      </c>
      <c r="R1893">
        <v>15</v>
      </c>
      <c r="S1893" t="str">
        <f t="shared" si="148"/>
        <v>Normal</v>
      </c>
      <c r="U1893">
        <v>202416</v>
      </c>
      <c r="V1893" s="2" cm="1">
        <f t="array" ref="V1893">_xlfn.IFS(LEN(U1893)=8,DATE(LEFT(U1893,4),MID(U1893,5,2),RIGHT(U1893,2)),LEN(U1893)=7,DATE(LEFT(U1893,4),MID(U1893,5,1),RIGHT(U1893,2)),LEN(U1893)=6,DATE(LEFT(U1893,4),MID(U1893,5,1),RIGHT(U1893,1)))</f>
        <v>45297</v>
      </c>
      <c r="X1893" s="2">
        <v>33294</v>
      </c>
      <c r="Y1893">
        <f t="shared" ca="1" si="149"/>
        <v>34</v>
      </c>
    </row>
    <row r="1894" spans="3:25" x14ac:dyDescent="0.25">
      <c r="C1894" t="s">
        <v>40</v>
      </c>
      <c r="D1894" t="s">
        <v>5461</v>
      </c>
      <c r="F1894" t="str">
        <f t="shared" si="145"/>
        <v>Fair Mainwaring</v>
      </c>
      <c r="H1894" t="str">
        <f t="shared" si="146"/>
        <v>Fair Mainwaring</v>
      </c>
      <c r="K1894">
        <v>76</v>
      </c>
      <c r="L1894" t="str">
        <f t="shared" si="147"/>
        <v>Normal Heart Rate</v>
      </c>
      <c r="O1894">
        <v>1998106</v>
      </c>
      <c r="P1894" s="2" cm="1">
        <f t="array" ref="P1894">_xlfn.IFS(LEN(O1894)=8,DATE(LEFT(O1894,4),MID(O1894,5,2),RIGHT(O1894,2)),LEN(O1894)=7,DATE(LEFT(O1894,4),MID(O1894,5,1),RIGHT(O1894,2)),LEN(O1894)=6,DATE(LEFT(O1894,4),MID(O1894,5,1),RIGHT(O1894,1)))</f>
        <v>35801</v>
      </c>
      <c r="R1894">
        <v>20</v>
      </c>
      <c r="S1894" t="str">
        <f t="shared" si="148"/>
        <v>Normal</v>
      </c>
      <c r="U1894">
        <v>202416</v>
      </c>
      <c r="V1894" s="2" cm="1">
        <f t="array" ref="V1894">_xlfn.IFS(LEN(U1894)=8,DATE(LEFT(U1894,4),MID(U1894,5,2),RIGHT(U1894,2)),LEN(U1894)=7,DATE(LEFT(U1894,4),MID(U1894,5,1),RIGHT(U1894,2)),LEN(U1894)=6,DATE(LEFT(U1894,4),MID(U1894,5,1),RIGHT(U1894,1)))</f>
        <v>45297</v>
      </c>
      <c r="X1894" s="2">
        <v>38733</v>
      </c>
      <c r="Y1894">
        <f t="shared" ca="1" si="149"/>
        <v>19</v>
      </c>
    </row>
    <row r="1895" spans="3:25" x14ac:dyDescent="0.25">
      <c r="C1895" t="s">
        <v>5463</v>
      </c>
      <c r="D1895" t="s">
        <v>5464</v>
      </c>
      <c r="F1895" t="str">
        <f t="shared" si="145"/>
        <v>Cross Garling</v>
      </c>
      <c r="H1895" t="str">
        <f t="shared" si="146"/>
        <v>Cross Garling</v>
      </c>
      <c r="K1895">
        <v>106</v>
      </c>
      <c r="L1895" t="str">
        <f t="shared" si="147"/>
        <v>High Heart Rate</v>
      </c>
      <c r="O1895">
        <v>1991225</v>
      </c>
      <c r="P1895" s="2" cm="1">
        <f t="array" ref="P1895">_xlfn.IFS(LEN(O1895)=8,DATE(LEFT(O1895,4),MID(O1895,5,2),RIGHT(O1895,2)),LEN(O1895)=7,DATE(LEFT(O1895,4),MID(O1895,5,1),RIGHT(O1895,2)),LEN(O1895)=6,DATE(LEFT(O1895,4),MID(O1895,5,1),RIGHT(O1895,1)))</f>
        <v>33294</v>
      </c>
      <c r="R1895">
        <v>10</v>
      </c>
      <c r="S1895" t="str">
        <f t="shared" si="148"/>
        <v>Normal</v>
      </c>
      <c r="U1895">
        <v>2024618</v>
      </c>
      <c r="V1895" s="2" cm="1">
        <f t="array" ref="V1895">_xlfn.IFS(LEN(U1895)=8,DATE(LEFT(U1895,4),MID(U1895,5,2),RIGHT(U1895,2)),LEN(U1895)=7,DATE(LEFT(U1895,4),MID(U1895,5,1),RIGHT(U1895,2)),LEN(U1895)=6,DATE(LEFT(U1895,4),MID(U1895,5,1),RIGHT(U1895,1)))</f>
        <v>45461</v>
      </c>
      <c r="X1895" s="2">
        <v>35268</v>
      </c>
      <c r="Y1895">
        <f t="shared" ca="1" si="149"/>
        <v>28</v>
      </c>
    </row>
    <row r="1896" spans="3:25" x14ac:dyDescent="0.25">
      <c r="C1896" t="s">
        <v>2065</v>
      </c>
      <c r="D1896" t="s">
        <v>5466</v>
      </c>
      <c r="F1896" t="str">
        <f t="shared" si="145"/>
        <v>Kathlin Doldon</v>
      </c>
      <c r="H1896" t="str">
        <f t="shared" si="146"/>
        <v>Kathlin Doldon</v>
      </c>
      <c r="K1896">
        <v>110</v>
      </c>
      <c r="L1896" t="str">
        <f t="shared" si="147"/>
        <v>High Heart Rate</v>
      </c>
      <c r="O1896">
        <v>2006116</v>
      </c>
      <c r="P1896" s="2" cm="1">
        <f t="array" ref="P1896">_xlfn.IFS(LEN(O1896)=8,DATE(LEFT(O1896,4),MID(O1896,5,2),RIGHT(O1896,2)),LEN(O1896)=7,DATE(LEFT(O1896,4),MID(O1896,5,1),RIGHT(O1896,2)),LEN(O1896)=6,DATE(LEFT(O1896,4),MID(O1896,5,1),RIGHT(O1896,1)))</f>
        <v>38733</v>
      </c>
      <c r="R1896">
        <v>20</v>
      </c>
      <c r="S1896" t="str">
        <f t="shared" si="148"/>
        <v>Normal</v>
      </c>
      <c r="U1896">
        <v>2024428</v>
      </c>
      <c r="V1896" s="2" cm="1">
        <f t="array" ref="V1896">_xlfn.IFS(LEN(U1896)=8,DATE(LEFT(U1896,4),MID(U1896,5,2),RIGHT(U1896,2)),LEN(U1896)=7,DATE(LEFT(U1896,4),MID(U1896,5,1),RIGHT(U1896,2)),LEN(U1896)=6,DATE(LEFT(U1896,4),MID(U1896,5,1),RIGHT(U1896,1)))</f>
        <v>45410</v>
      </c>
      <c r="X1896" s="2">
        <v>33478</v>
      </c>
      <c r="Y1896">
        <f t="shared" ca="1" si="149"/>
        <v>33</v>
      </c>
    </row>
    <row r="1897" spans="3:25" x14ac:dyDescent="0.25">
      <c r="C1897" t="s">
        <v>5468</v>
      </c>
      <c r="D1897" t="s">
        <v>5469</v>
      </c>
      <c r="F1897" t="str">
        <f t="shared" si="145"/>
        <v>Paula Wheble</v>
      </c>
      <c r="H1897" t="str">
        <f t="shared" si="146"/>
        <v>Paula Wheble</v>
      </c>
      <c r="K1897">
        <v>88</v>
      </c>
      <c r="L1897" t="str">
        <f t="shared" si="147"/>
        <v>Normal Heart Rate</v>
      </c>
      <c r="O1897">
        <v>1996722</v>
      </c>
      <c r="P1897" s="2" cm="1">
        <f t="array" ref="P1897">_xlfn.IFS(LEN(O1897)=8,DATE(LEFT(O1897,4),MID(O1897,5,2),RIGHT(O1897,2)),LEN(O1897)=7,DATE(LEFT(O1897,4),MID(O1897,5,1),RIGHT(O1897,2)),LEN(O1897)=6,DATE(LEFT(O1897,4),MID(O1897,5,1),RIGHT(O1897,1)))</f>
        <v>35268</v>
      </c>
      <c r="R1897">
        <v>15</v>
      </c>
      <c r="S1897" t="str">
        <f t="shared" si="148"/>
        <v>Normal</v>
      </c>
      <c r="U1897">
        <v>2024225</v>
      </c>
      <c r="V1897" s="2" cm="1">
        <f t="array" ref="V1897">_xlfn.IFS(LEN(U1897)=8,DATE(LEFT(U1897,4),MID(U1897,5,2),RIGHT(U1897,2)),LEN(U1897)=7,DATE(LEFT(U1897,4),MID(U1897,5,1),RIGHT(U1897,2)),LEN(U1897)=6,DATE(LEFT(U1897,4),MID(U1897,5,1),RIGHT(U1897,1)))</f>
        <v>45347</v>
      </c>
      <c r="X1897" s="2">
        <v>37071</v>
      </c>
      <c r="Y1897">
        <f t="shared" ca="1" si="149"/>
        <v>23</v>
      </c>
    </row>
    <row r="1898" spans="3:25" x14ac:dyDescent="0.25">
      <c r="C1898" t="s">
        <v>5471</v>
      </c>
      <c r="D1898" t="s">
        <v>5472</v>
      </c>
      <c r="F1898" t="str">
        <f t="shared" si="145"/>
        <v>Nariko Bluck</v>
      </c>
      <c r="H1898" t="str">
        <f t="shared" si="146"/>
        <v>Nariko Bluck</v>
      </c>
      <c r="K1898">
        <v>84</v>
      </c>
      <c r="L1898" t="str">
        <f t="shared" si="147"/>
        <v>Normal Heart Rate</v>
      </c>
      <c r="O1898">
        <v>1991828</v>
      </c>
      <c r="P1898" s="2" cm="1">
        <f t="array" ref="P1898">_xlfn.IFS(LEN(O1898)=8,DATE(LEFT(O1898,4),MID(O1898,5,2),RIGHT(O1898,2)),LEN(O1898)=7,DATE(LEFT(O1898,4),MID(O1898,5,1),RIGHT(O1898,2)),LEN(O1898)=6,DATE(LEFT(O1898,4),MID(O1898,5,1),RIGHT(O1898,1)))</f>
        <v>33478</v>
      </c>
      <c r="R1898">
        <v>16</v>
      </c>
      <c r="S1898" t="str">
        <f t="shared" si="148"/>
        <v>Normal</v>
      </c>
      <c r="U1898">
        <v>2024527</v>
      </c>
      <c r="V1898" s="2" cm="1">
        <f t="array" ref="V1898">_xlfn.IFS(LEN(U1898)=8,DATE(LEFT(U1898,4),MID(U1898,5,2),RIGHT(U1898,2)),LEN(U1898)=7,DATE(LEFT(U1898,4),MID(U1898,5,1),RIGHT(U1898,2)),LEN(U1898)=6,DATE(LEFT(U1898,4),MID(U1898,5,1),RIGHT(U1898,1)))</f>
        <v>45439</v>
      </c>
      <c r="X1898" s="2">
        <v>27023</v>
      </c>
      <c r="Y1898">
        <f t="shared" ca="1" si="149"/>
        <v>51</v>
      </c>
    </row>
    <row r="1899" spans="3:25" x14ac:dyDescent="0.25">
      <c r="C1899" t="s">
        <v>1099</v>
      </c>
      <c r="D1899" t="s">
        <v>5474</v>
      </c>
      <c r="F1899" t="str">
        <f t="shared" si="145"/>
        <v>Rudiger Wetton</v>
      </c>
      <c r="H1899" t="str">
        <f t="shared" si="146"/>
        <v>Rudiger Wetton</v>
      </c>
      <c r="K1899">
        <v>67</v>
      </c>
      <c r="L1899" t="str">
        <f t="shared" si="147"/>
        <v>Normal Heart Rate</v>
      </c>
      <c r="O1899">
        <v>2001629</v>
      </c>
      <c r="P1899" s="2" cm="1">
        <f t="array" ref="P1899">_xlfn.IFS(LEN(O1899)=8,DATE(LEFT(O1899,4),MID(O1899,5,2),RIGHT(O1899,2)),LEN(O1899)=7,DATE(LEFT(O1899,4),MID(O1899,5,1),RIGHT(O1899,2)),LEN(O1899)=6,DATE(LEFT(O1899,4),MID(O1899,5,1),RIGHT(O1899,1)))</f>
        <v>37071</v>
      </c>
      <c r="R1899">
        <v>12</v>
      </c>
      <c r="S1899" t="str">
        <f t="shared" si="148"/>
        <v>Normal</v>
      </c>
      <c r="U1899">
        <v>2024214</v>
      </c>
      <c r="V1899" s="2" cm="1">
        <f t="array" ref="V1899">_xlfn.IFS(LEN(U1899)=8,DATE(LEFT(U1899,4),MID(U1899,5,2),RIGHT(U1899,2)),LEN(U1899)=7,DATE(LEFT(U1899,4),MID(U1899,5,1),RIGHT(U1899,2)),LEN(U1899)=6,DATE(LEFT(U1899,4),MID(U1899,5,1),RIGHT(U1899,1)))</f>
        <v>45336</v>
      </c>
      <c r="X1899" s="2">
        <v>35454</v>
      </c>
      <c r="Y1899">
        <f t="shared" ca="1" si="149"/>
        <v>28</v>
      </c>
    </row>
    <row r="1900" spans="3:25" x14ac:dyDescent="0.25">
      <c r="C1900" t="s">
        <v>5476</v>
      </c>
      <c r="D1900" t="s">
        <v>5477</v>
      </c>
      <c r="F1900" t="str">
        <f t="shared" si="145"/>
        <v>Brunhilde Eversley</v>
      </c>
      <c r="H1900" t="str">
        <f t="shared" si="146"/>
        <v>Brunhilde Eversley</v>
      </c>
      <c r="K1900">
        <v>87</v>
      </c>
      <c r="L1900" t="str">
        <f t="shared" si="147"/>
        <v>Normal Heart Rate</v>
      </c>
      <c r="O1900">
        <v>19731225</v>
      </c>
      <c r="P1900" s="2" cm="1">
        <f t="array" ref="P1900">_xlfn.IFS(LEN(O1900)=8,DATE(LEFT(O1900,4),MID(O1900,5,2),RIGHT(O1900,2)),LEN(O1900)=7,DATE(LEFT(O1900,4),MID(O1900,5,1),RIGHT(O1900,2)),LEN(O1900)=6,DATE(LEFT(O1900,4),MID(O1900,5,1),RIGHT(O1900,1)))</f>
        <v>27023</v>
      </c>
      <c r="R1900">
        <v>20</v>
      </c>
      <c r="S1900" t="str">
        <f t="shared" si="148"/>
        <v>Normal</v>
      </c>
      <c r="U1900">
        <v>2024324</v>
      </c>
      <c r="V1900" s="2" cm="1">
        <f t="array" ref="V1900">_xlfn.IFS(LEN(U1900)=8,DATE(LEFT(U1900,4),MID(U1900,5,2),RIGHT(U1900,2)),LEN(U1900)=7,DATE(LEFT(U1900,4),MID(U1900,5,1),RIGHT(U1900,2)),LEN(U1900)=6,DATE(LEFT(U1900,4),MID(U1900,5,1),RIGHT(U1900,1)))</f>
        <v>45375</v>
      </c>
      <c r="X1900" s="2">
        <v>27322</v>
      </c>
      <c r="Y1900">
        <f t="shared" ca="1" si="149"/>
        <v>50</v>
      </c>
    </row>
    <row r="1901" spans="3:25" x14ac:dyDescent="0.25">
      <c r="C1901" t="s">
        <v>5479</v>
      </c>
      <c r="D1901" t="s">
        <v>5480</v>
      </c>
      <c r="F1901" t="str">
        <f t="shared" si="145"/>
        <v>Merrilee Rattrie</v>
      </c>
      <c r="H1901" t="str">
        <f t="shared" si="146"/>
        <v>Merrilee Rattrie</v>
      </c>
      <c r="K1901">
        <v>76</v>
      </c>
      <c r="L1901" t="str">
        <f t="shared" si="147"/>
        <v>Normal Heart Rate</v>
      </c>
      <c r="O1901">
        <v>1997124</v>
      </c>
      <c r="P1901" s="2" cm="1">
        <f t="array" ref="P1901">_xlfn.IFS(LEN(O1901)=8,DATE(LEFT(O1901,4),MID(O1901,5,2),RIGHT(O1901,2)),LEN(O1901)=7,DATE(LEFT(O1901,4),MID(O1901,5,1),RIGHT(O1901,2)),LEN(O1901)=6,DATE(LEFT(O1901,4),MID(O1901,5,1),RIGHT(O1901,1)))</f>
        <v>35454</v>
      </c>
      <c r="R1901">
        <v>8</v>
      </c>
      <c r="S1901" t="str">
        <f t="shared" si="148"/>
        <v>Normal</v>
      </c>
      <c r="U1901">
        <v>2024312</v>
      </c>
      <c r="V1901" s="2" cm="1">
        <f t="array" ref="V1901">_xlfn.IFS(LEN(U1901)=8,DATE(LEFT(U1901,4),MID(U1901,5,2),RIGHT(U1901,2)),LEN(U1901)=7,DATE(LEFT(U1901,4),MID(U1901,5,1),RIGHT(U1901,2)),LEN(U1901)=6,DATE(LEFT(U1901,4),MID(U1901,5,1),RIGHT(U1901,1)))</f>
        <v>45363</v>
      </c>
      <c r="X1901" s="2">
        <v>33526</v>
      </c>
      <c r="Y1901">
        <f t="shared" ca="1" si="149"/>
        <v>33</v>
      </c>
    </row>
    <row r="1902" spans="3:25" x14ac:dyDescent="0.25">
      <c r="C1902" t="s">
        <v>5482</v>
      </c>
      <c r="D1902" t="s">
        <v>5483</v>
      </c>
      <c r="F1902" t="str">
        <f t="shared" si="145"/>
        <v>Kenn Knowller</v>
      </c>
      <c r="H1902" t="str">
        <f t="shared" si="146"/>
        <v>Kenn Knowller</v>
      </c>
      <c r="K1902">
        <v>101</v>
      </c>
      <c r="L1902" t="str">
        <f t="shared" si="147"/>
        <v>High Heart Rate</v>
      </c>
      <c r="O1902">
        <v>19741020</v>
      </c>
      <c r="P1902" s="2" cm="1">
        <f t="array" ref="P1902">_xlfn.IFS(LEN(O1902)=8,DATE(LEFT(O1902,4),MID(O1902,5,2),RIGHT(O1902,2)),LEN(O1902)=7,DATE(LEFT(O1902,4),MID(O1902,5,1),RIGHT(O1902,2)),LEN(O1902)=6,DATE(LEFT(O1902,4),MID(O1902,5,1),RIGHT(O1902,1)))</f>
        <v>27322</v>
      </c>
      <c r="R1902">
        <v>16</v>
      </c>
      <c r="S1902" t="str">
        <f t="shared" si="148"/>
        <v>Normal</v>
      </c>
      <c r="U1902">
        <v>2024317</v>
      </c>
      <c r="V1902" s="2" cm="1">
        <f t="array" ref="V1902">_xlfn.IFS(LEN(U1902)=8,DATE(LEFT(U1902,4),MID(U1902,5,2),RIGHT(U1902,2)),LEN(U1902)=7,DATE(LEFT(U1902,4),MID(U1902,5,1),RIGHT(U1902,2)),LEN(U1902)=6,DATE(LEFT(U1902,4),MID(U1902,5,1),RIGHT(U1902,1)))</f>
        <v>45368</v>
      </c>
      <c r="X1902" s="2">
        <v>38522</v>
      </c>
      <c r="Y1902">
        <f t="shared" ca="1" si="149"/>
        <v>19</v>
      </c>
    </row>
    <row r="1903" spans="3:25" x14ac:dyDescent="0.25">
      <c r="C1903" t="s">
        <v>360</v>
      </c>
      <c r="D1903" t="s">
        <v>5485</v>
      </c>
      <c r="F1903" t="str">
        <f t="shared" si="145"/>
        <v>Hester Reaman</v>
      </c>
      <c r="H1903" t="str">
        <f t="shared" si="146"/>
        <v>Hester Reaman</v>
      </c>
      <c r="K1903">
        <v>92</v>
      </c>
      <c r="L1903" t="str">
        <f t="shared" si="147"/>
        <v>Normal Heart Rate</v>
      </c>
      <c r="O1903">
        <v>19911015</v>
      </c>
      <c r="P1903" s="2" cm="1">
        <f t="array" ref="P1903">_xlfn.IFS(LEN(O1903)=8,DATE(LEFT(O1903,4),MID(O1903,5,2),RIGHT(O1903,2)),LEN(O1903)=7,DATE(LEFT(O1903,4),MID(O1903,5,1),RIGHT(O1903,2)),LEN(O1903)=6,DATE(LEFT(O1903,4),MID(O1903,5,1),RIGHT(O1903,1)))</f>
        <v>33526</v>
      </c>
      <c r="R1903">
        <v>15</v>
      </c>
      <c r="S1903" t="str">
        <f t="shared" si="148"/>
        <v>Normal</v>
      </c>
      <c r="U1903">
        <v>2024310</v>
      </c>
      <c r="V1903" s="2" cm="1">
        <f t="array" ref="V1903">_xlfn.IFS(LEN(U1903)=8,DATE(LEFT(U1903,4),MID(U1903,5,2),RIGHT(U1903,2)),LEN(U1903)=7,DATE(LEFT(U1903,4),MID(U1903,5,1),RIGHT(U1903,2)),LEN(U1903)=6,DATE(LEFT(U1903,4),MID(U1903,5,1),RIGHT(U1903,1)))</f>
        <v>45361</v>
      </c>
      <c r="X1903" s="2">
        <v>21541</v>
      </c>
      <c r="Y1903">
        <f t="shared" ca="1" si="149"/>
        <v>66</v>
      </c>
    </row>
    <row r="1904" spans="3:25" x14ac:dyDescent="0.25">
      <c r="C1904" t="s">
        <v>177</v>
      </c>
      <c r="D1904" t="s">
        <v>5487</v>
      </c>
      <c r="F1904" t="str">
        <f t="shared" si="145"/>
        <v>Ramonda Izakovitz</v>
      </c>
      <c r="H1904" t="str">
        <f t="shared" si="146"/>
        <v>Ramonda Izakovitz</v>
      </c>
      <c r="K1904">
        <v>87</v>
      </c>
      <c r="L1904" t="str">
        <f t="shared" si="147"/>
        <v>Normal Heart Rate</v>
      </c>
      <c r="O1904">
        <v>2005619</v>
      </c>
      <c r="P1904" s="2" cm="1">
        <f t="array" ref="P1904">_xlfn.IFS(LEN(O1904)=8,DATE(LEFT(O1904,4),MID(O1904,5,2),RIGHT(O1904,2)),LEN(O1904)=7,DATE(LEFT(O1904,4),MID(O1904,5,1),RIGHT(O1904,2)),LEN(O1904)=6,DATE(LEFT(O1904,4),MID(O1904,5,1),RIGHT(O1904,1)))</f>
        <v>38522</v>
      </c>
      <c r="R1904">
        <v>17</v>
      </c>
      <c r="S1904" t="str">
        <f t="shared" si="148"/>
        <v>Normal</v>
      </c>
      <c r="U1904">
        <v>2024530</v>
      </c>
      <c r="V1904" s="2" cm="1">
        <f t="array" ref="V1904">_xlfn.IFS(LEN(U1904)=8,DATE(LEFT(U1904,4),MID(U1904,5,2),RIGHT(U1904,2)),LEN(U1904)=7,DATE(LEFT(U1904,4),MID(U1904,5,1),RIGHT(U1904,2)),LEN(U1904)=6,DATE(LEFT(U1904,4),MID(U1904,5,1),RIGHT(U1904,1)))</f>
        <v>45442</v>
      </c>
      <c r="X1904" s="2">
        <v>35787</v>
      </c>
      <c r="Y1904">
        <f t="shared" ca="1" si="149"/>
        <v>27</v>
      </c>
    </row>
    <row r="1905" spans="3:25" x14ac:dyDescent="0.25">
      <c r="C1905" t="s">
        <v>5489</v>
      </c>
      <c r="D1905" t="s">
        <v>5490</v>
      </c>
      <c r="F1905" t="str">
        <f t="shared" si="145"/>
        <v>Waylan Cutmore</v>
      </c>
      <c r="H1905" t="str">
        <f t="shared" si="146"/>
        <v>Waylan Cutmore</v>
      </c>
      <c r="K1905">
        <v>67</v>
      </c>
      <c r="L1905" t="str">
        <f t="shared" si="147"/>
        <v>Normal Heart Rate</v>
      </c>
      <c r="O1905">
        <v>19581222</v>
      </c>
      <c r="P1905" s="2" cm="1">
        <f t="array" ref="P1905">_xlfn.IFS(LEN(O1905)=8,DATE(LEFT(O1905,4),MID(O1905,5,2),RIGHT(O1905,2)),LEN(O1905)=7,DATE(LEFT(O1905,4),MID(O1905,5,1),RIGHT(O1905,2)),LEN(O1905)=6,DATE(LEFT(O1905,4),MID(O1905,5,1),RIGHT(O1905,1)))</f>
        <v>21541</v>
      </c>
      <c r="R1905">
        <v>15</v>
      </c>
      <c r="S1905" t="str">
        <f t="shared" si="148"/>
        <v>Normal</v>
      </c>
      <c r="U1905">
        <v>202468</v>
      </c>
      <c r="V1905" s="2" cm="1">
        <f t="array" ref="V1905">_xlfn.IFS(LEN(U1905)=8,DATE(LEFT(U1905,4),MID(U1905,5,2),RIGHT(U1905,2)),LEN(U1905)=7,DATE(LEFT(U1905,4),MID(U1905,5,1),RIGHT(U1905,2)),LEN(U1905)=6,DATE(LEFT(U1905,4),MID(U1905,5,1),RIGHT(U1905,1)))</f>
        <v>45451</v>
      </c>
      <c r="X1905" s="2">
        <v>24644</v>
      </c>
      <c r="Y1905">
        <f t="shared" ca="1" si="149"/>
        <v>57</v>
      </c>
    </row>
    <row r="1906" spans="3:25" x14ac:dyDescent="0.25">
      <c r="C1906" t="s">
        <v>5492</v>
      </c>
      <c r="D1906" t="s">
        <v>5493</v>
      </c>
      <c r="F1906" t="str">
        <f t="shared" si="145"/>
        <v>Lianna Rosen</v>
      </c>
      <c r="H1906" t="str">
        <f t="shared" si="146"/>
        <v>Lianna Rosen</v>
      </c>
      <c r="K1906">
        <v>97</v>
      </c>
      <c r="L1906" t="str">
        <f t="shared" si="147"/>
        <v>Normal Heart Rate</v>
      </c>
      <c r="O1906">
        <v>19971223</v>
      </c>
      <c r="P1906" s="2" cm="1">
        <f t="array" ref="P1906">_xlfn.IFS(LEN(O1906)=8,DATE(LEFT(O1906,4),MID(O1906,5,2),RIGHT(O1906,2)),LEN(O1906)=7,DATE(LEFT(O1906,4),MID(O1906,5,1),RIGHT(O1906,2)),LEN(O1906)=6,DATE(LEFT(O1906,4),MID(O1906,5,1),RIGHT(O1906,1)))</f>
        <v>35787</v>
      </c>
      <c r="R1906">
        <v>15</v>
      </c>
      <c r="S1906" t="str">
        <f t="shared" si="148"/>
        <v>Normal</v>
      </c>
      <c r="U1906">
        <v>2024518</v>
      </c>
      <c r="V1906" s="2" cm="1">
        <f t="array" ref="V1906">_xlfn.IFS(LEN(U1906)=8,DATE(LEFT(U1906,4),MID(U1906,5,2),RIGHT(U1906,2)),LEN(U1906)=7,DATE(LEFT(U1906,4),MID(U1906,5,1),RIGHT(U1906,2)),LEN(U1906)=6,DATE(LEFT(U1906,4),MID(U1906,5,1),RIGHT(U1906,1)))</f>
        <v>45430</v>
      </c>
      <c r="X1906" s="2">
        <v>37782</v>
      </c>
      <c r="Y1906">
        <f t="shared" ca="1" si="149"/>
        <v>21</v>
      </c>
    </row>
    <row r="1907" spans="3:25" x14ac:dyDescent="0.25">
      <c r="C1907" t="s">
        <v>5495</v>
      </c>
      <c r="D1907" t="s">
        <v>5496</v>
      </c>
      <c r="F1907" t="str">
        <f t="shared" si="145"/>
        <v>Lambert Chawner</v>
      </c>
      <c r="H1907" t="str">
        <f t="shared" si="146"/>
        <v>Lambert Chawner</v>
      </c>
      <c r="K1907">
        <v>90</v>
      </c>
      <c r="L1907" t="str">
        <f t="shared" si="147"/>
        <v>Normal Heart Rate</v>
      </c>
      <c r="O1907">
        <v>1967621</v>
      </c>
      <c r="P1907" s="2" cm="1">
        <f t="array" ref="P1907">_xlfn.IFS(LEN(O1907)=8,DATE(LEFT(O1907,4),MID(O1907,5,2),RIGHT(O1907,2)),LEN(O1907)=7,DATE(LEFT(O1907,4),MID(O1907,5,1),RIGHT(O1907,2)),LEN(O1907)=6,DATE(LEFT(O1907,4),MID(O1907,5,1),RIGHT(O1907,1)))</f>
        <v>24644</v>
      </c>
      <c r="R1907">
        <v>15</v>
      </c>
      <c r="S1907" t="str">
        <f t="shared" si="148"/>
        <v>Normal</v>
      </c>
      <c r="U1907">
        <v>2024313</v>
      </c>
      <c r="V1907" s="2" cm="1">
        <f t="array" ref="V1907">_xlfn.IFS(LEN(U1907)=8,DATE(LEFT(U1907,4),MID(U1907,5,2),RIGHT(U1907,2)),LEN(U1907)=7,DATE(LEFT(U1907,4),MID(U1907,5,1),RIGHT(U1907,2)),LEN(U1907)=6,DATE(LEFT(U1907,4),MID(U1907,5,1),RIGHT(U1907,1)))</f>
        <v>45364</v>
      </c>
      <c r="X1907" s="2">
        <v>37374</v>
      </c>
      <c r="Y1907">
        <f t="shared" ca="1" si="149"/>
        <v>22</v>
      </c>
    </row>
    <row r="1908" spans="3:25" x14ac:dyDescent="0.25">
      <c r="C1908" t="s">
        <v>5498</v>
      </c>
      <c r="D1908" t="s">
        <v>5499</v>
      </c>
      <c r="F1908" t="str">
        <f t="shared" si="145"/>
        <v>Hartley Torres</v>
      </c>
      <c r="H1908" t="str">
        <f t="shared" si="146"/>
        <v>Hartley Torres</v>
      </c>
      <c r="K1908">
        <v>114</v>
      </c>
      <c r="L1908" t="str">
        <f t="shared" si="147"/>
        <v>High Heart Rate</v>
      </c>
      <c r="O1908">
        <v>2003610</v>
      </c>
      <c r="P1908" s="2" cm="1">
        <f t="array" ref="P1908">_xlfn.IFS(LEN(O1908)=8,DATE(LEFT(O1908,4),MID(O1908,5,2),RIGHT(O1908,2)),LEN(O1908)=7,DATE(LEFT(O1908,4),MID(O1908,5,1),RIGHT(O1908,2)),LEN(O1908)=6,DATE(LEFT(O1908,4),MID(O1908,5,1),RIGHT(O1908,1)))</f>
        <v>37782</v>
      </c>
      <c r="R1908">
        <v>25</v>
      </c>
      <c r="S1908" t="str">
        <f t="shared" si="148"/>
        <v>Bad</v>
      </c>
      <c r="U1908">
        <v>2024410</v>
      </c>
      <c r="V1908" s="2" cm="1">
        <f t="array" ref="V1908">_xlfn.IFS(LEN(U1908)=8,DATE(LEFT(U1908,4),MID(U1908,5,2),RIGHT(U1908,2)),LEN(U1908)=7,DATE(LEFT(U1908,4),MID(U1908,5,1),RIGHT(U1908,2)),LEN(U1908)=6,DATE(LEFT(U1908,4),MID(U1908,5,1),RIGHT(U1908,1)))</f>
        <v>45392</v>
      </c>
      <c r="X1908" s="2">
        <v>28847</v>
      </c>
      <c r="Y1908">
        <f t="shared" ca="1" si="149"/>
        <v>46</v>
      </c>
    </row>
    <row r="1909" spans="3:25" x14ac:dyDescent="0.25">
      <c r="C1909" t="s">
        <v>5501</v>
      </c>
      <c r="D1909" t="s">
        <v>5502</v>
      </c>
      <c r="F1909" t="str">
        <f t="shared" si="145"/>
        <v>Joyan Runacres</v>
      </c>
      <c r="H1909" t="str">
        <f t="shared" si="146"/>
        <v>Joyan Runacres</v>
      </c>
      <c r="K1909">
        <v>110</v>
      </c>
      <c r="L1909" t="str">
        <f t="shared" si="147"/>
        <v>High Heart Rate</v>
      </c>
      <c r="O1909">
        <v>2002428</v>
      </c>
      <c r="P1909" s="2" cm="1">
        <f t="array" ref="P1909">_xlfn.IFS(LEN(O1909)=8,DATE(LEFT(O1909,4),MID(O1909,5,2),RIGHT(O1909,2)),LEN(O1909)=7,DATE(LEFT(O1909,4),MID(O1909,5,1),RIGHT(O1909,2)),LEN(O1909)=6,DATE(LEFT(O1909,4),MID(O1909,5,1),RIGHT(O1909,1)))</f>
        <v>37374</v>
      </c>
      <c r="R1909">
        <v>18</v>
      </c>
      <c r="S1909" t="str">
        <f t="shared" si="148"/>
        <v>Normal</v>
      </c>
      <c r="U1909">
        <v>202414</v>
      </c>
      <c r="V1909" s="2" cm="1">
        <f t="array" ref="V1909">_xlfn.IFS(LEN(U1909)=8,DATE(LEFT(U1909,4),MID(U1909,5,2),RIGHT(U1909,2)),LEN(U1909)=7,DATE(LEFT(U1909,4),MID(U1909,5,1),RIGHT(U1909,2)),LEN(U1909)=6,DATE(LEFT(U1909,4),MID(U1909,5,1),RIGHT(U1909,1)))</f>
        <v>45295</v>
      </c>
      <c r="X1909" s="2">
        <v>31171</v>
      </c>
      <c r="Y1909">
        <f t="shared" ca="1" si="149"/>
        <v>39</v>
      </c>
    </row>
    <row r="1910" spans="3:25" x14ac:dyDescent="0.25">
      <c r="C1910" t="s">
        <v>1124</v>
      </c>
      <c r="D1910" t="s">
        <v>5504</v>
      </c>
      <c r="F1910" t="str">
        <f t="shared" si="145"/>
        <v>Livy Kidde</v>
      </c>
      <c r="H1910" t="str">
        <f t="shared" si="146"/>
        <v>Livy Kidde</v>
      </c>
      <c r="K1910">
        <v>111</v>
      </c>
      <c r="L1910" t="str">
        <f t="shared" si="147"/>
        <v>High Heart Rate</v>
      </c>
      <c r="O1910">
        <v>19781223</v>
      </c>
      <c r="P1910" s="2" cm="1">
        <f t="array" ref="P1910">_xlfn.IFS(LEN(O1910)=8,DATE(LEFT(O1910,4),MID(O1910,5,2),RIGHT(O1910,2)),LEN(O1910)=7,DATE(LEFT(O1910,4),MID(O1910,5,1),RIGHT(O1910,2)),LEN(O1910)=6,DATE(LEFT(O1910,4),MID(O1910,5,1),RIGHT(O1910,1)))</f>
        <v>28847</v>
      </c>
      <c r="R1910">
        <v>25</v>
      </c>
      <c r="S1910" t="str">
        <f t="shared" si="148"/>
        <v>Bad</v>
      </c>
      <c r="U1910">
        <v>2024528</v>
      </c>
      <c r="V1910" s="2" cm="1">
        <f t="array" ref="V1910">_xlfn.IFS(LEN(U1910)=8,DATE(LEFT(U1910,4),MID(U1910,5,2),RIGHT(U1910,2)),LEN(U1910)=7,DATE(LEFT(U1910,4),MID(U1910,5,1),RIGHT(U1910,2)),LEN(U1910)=6,DATE(LEFT(U1910,4),MID(U1910,5,1),RIGHT(U1910,1)))</f>
        <v>45440</v>
      </c>
      <c r="X1910" s="2">
        <v>38464</v>
      </c>
      <c r="Y1910">
        <f t="shared" ca="1" si="149"/>
        <v>19</v>
      </c>
    </row>
    <row r="1911" spans="3:25" x14ac:dyDescent="0.25">
      <c r="C1911" t="s">
        <v>5506</v>
      </c>
      <c r="D1911" t="s">
        <v>5507</v>
      </c>
      <c r="F1911" t="str">
        <f t="shared" si="145"/>
        <v>Hannah Quail</v>
      </c>
      <c r="H1911" t="str">
        <f t="shared" si="146"/>
        <v>Hannah Quail</v>
      </c>
      <c r="K1911">
        <v>117</v>
      </c>
      <c r="L1911" t="str">
        <f t="shared" si="147"/>
        <v>High Heart Rate</v>
      </c>
      <c r="O1911">
        <v>198554</v>
      </c>
      <c r="P1911" s="2" cm="1">
        <f t="array" ref="P1911">_xlfn.IFS(LEN(O1911)=8,DATE(LEFT(O1911,4),MID(O1911,5,2),RIGHT(O1911,2)),LEN(O1911)=7,DATE(LEFT(O1911,4),MID(O1911,5,1),RIGHT(O1911,2)),LEN(O1911)=6,DATE(LEFT(O1911,4),MID(O1911,5,1),RIGHT(O1911,1)))</f>
        <v>31171</v>
      </c>
      <c r="R1911">
        <v>15</v>
      </c>
      <c r="S1911" t="str">
        <f t="shared" si="148"/>
        <v>Normal</v>
      </c>
      <c r="U1911">
        <v>2024613</v>
      </c>
      <c r="V1911" s="2" cm="1">
        <f t="array" ref="V1911">_xlfn.IFS(LEN(U1911)=8,DATE(LEFT(U1911,4),MID(U1911,5,2),RIGHT(U1911,2)),LEN(U1911)=7,DATE(LEFT(U1911,4),MID(U1911,5,1),RIGHT(U1911,2)),LEN(U1911)=6,DATE(LEFT(U1911,4),MID(U1911,5,1),RIGHT(U1911,1)))</f>
        <v>45456</v>
      </c>
      <c r="X1911" s="2">
        <v>36552</v>
      </c>
      <c r="Y1911">
        <f t="shared" ca="1" si="149"/>
        <v>25</v>
      </c>
    </row>
    <row r="1912" spans="3:25" x14ac:dyDescent="0.25">
      <c r="C1912" t="s">
        <v>5509</v>
      </c>
      <c r="D1912" t="s">
        <v>5510</v>
      </c>
      <c r="F1912" t="str">
        <f t="shared" si="145"/>
        <v>Garrard Casely</v>
      </c>
      <c r="H1912" t="str">
        <f t="shared" si="146"/>
        <v>Garrard Casely</v>
      </c>
      <c r="K1912">
        <v>100</v>
      </c>
      <c r="L1912" t="str">
        <f t="shared" si="147"/>
        <v>High Heart Rate</v>
      </c>
      <c r="O1912">
        <v>2005422</v>
      </c>
      <c r="P1912" s="2" cm="1">
        <f t="array" ref="P1912">_xlfn.IFS(LEN(O1912)=8,DATE(LEFT(O1912,4),MID(O1912,5,2),RIGHT(O1912,2)),LEN(O1912)=7,DATE(LEFT(O1912,4),MID(O1912,5,1),RIGHT(O1912,2)),LEN(O1912)=6,DATE(LEFT(O1912,4),MID(O1912,5,1),RIGHT(O1912,1)))</f>
        <v>38464</v>
      </c>
      <c r="R1912">
        <v>20</v>
      </c>
      <c r="S1912" t="str">
        <f t="shared" si="148"/>
        <v>Normal</v>
      </c>
      <c r="U1912">
        <v>202418</v>
      </c>
      <c r="V1912" s="2" cm="1">
        <f t="array" ref="V1912">_xlfn.IFS(LEN(U1912)=8,DATE(LEFT(U1912,4),MID(U1912,5,2),RIGHT(U1912,2)),LEN(U1912)=7,DATE(LEFT(U1912,4),MID(U1912,5,1),RIGHT(U1912,2)),LEN(U1912)=6,DATE(LEFT(U1912,4),MID(U1912,5,1),RIGHT(U1912,1)))</f>
        <v>45299</v>
      </c>
      <c r="X1912" s="2">
        <v>36559</v>
      </c>
      <c r="Y1912">
        <f t="shared" ca="1" si="149"/>
        <v>25</v>
      </c>
    </row>
    <row r="1913" spans="3:25" x14ac:dyDescent="0.25">
      <c r="C1913" t="s">
        <v>3674</v>
      </c>
      <c r="D1913" t="s">
        <v>5512</v>
      </c>
      <c r="F1913" t="str">
        <f t="shared" si="145"/>
        <v>Frederico Augar</v>
      </c>
      <c r="H1913" t="str">
        <f t="shared" si="146"/>
        <v>Frederico Augar</v>
      </c>
      <c r="K1913">
        <v>108</v>
      </c>
      <c r="L1913" t="str">
        <f t="shared" si="147"/>
        <v>High Heart Rate</v>
      </c>
      <c r="O1913">
        <v>2000127</v>
      </c>
      <c r="P1913" s="2" cm="1">
        <f t="array" ref="P1913">_xlfn.IFS(LEN(O1913)=8,DATE(LEFT(O1913,4),MID(O1913,5,2),RIGHT(O1913,2)),LEN(O1913)=7,DATE(LEFT(O1913,4),MID(O1913,5,1),RIGHT(O1913,2)),LEN(O1913)=6,DATE(LEFT(O1913,4),MID(O1913,5,1),RIGHT(O1913,1)))</f>
        <v>36552</v>
      </c>
      <c r="R1913">
        <v>15</v>
      </c>
      <c r="S1913" t="str">
        <f t="shared" si="148"/>
        <v>Normal</v>
      </c>
      <c r="U1913">
        <v>202412</v>
      </c>
      <c r="V1913" s="2" cm="1">
        <f t="array" ref="V1913">_xlfn.IFS(LEN(U1913)=8,DATE(LEFT(U1913,4),MID(U1913,5,2),RIGHT(U1913,2)),LEN(U1913)=7,DATE(LEFT(U1913,4),MID(U1913,5,1),RIGHT(U1913,2)),LEN(U1913)=6,DATE(LEFT(U1913,4),MID(U1913,5,1),RIGHT(U1913,1)))</f>
        <v>45293</v>
      </c>
      <c r="X1913" s="2">
        <v>31070</v>
      </c>
      <c r="Y1913">
        <f t="shared" ca="1" si="149"/>
        <v>40</v>
      </c>
    </row>
    <row r="1914" spans="3:25" x14ac:dyDescent="0.25">
      <c r="C1914" t="s">
        <v>5514</v>
      </c>
      <c r="D1914" t="s">
        <v>5515</v>
      </c>
      <c r="F1914" t="str">
        <f t="shared" si="145"/>
        <v>Audrey Attenburrow</v>
      </c>
      <c r="H1914" t="str">
        <f t="shared" si="146"/>
        <v>Audrey Attenburrow</v>
      </c>
      <c r="K1914">
        <v>90</v>
      </c>
      <c r="L1914" t="str">
        <f t="shared" si="147"/>
        <v>Normal Heart Rate</v>
      </c>
      <c r="O1914">
        <v>200023</v>
      </c>
      <c r="P1914" s="2" cm="1">
        <f t="array" ref="P1914">_xlfn.IFS(LEN(O1914)=8,DATE(LEFT(O1914,4),MID(O1914,5,2),RIGHT(O1914,2)),LEN(O1914)=7,DATE(LEFT(O1914,4),MID(O1914,5,1),RIGHT(O1914,2)),LEN(O1914)=6,DATE(LEFT(O1914,4),MID(O1914,5,1),RIGHT(O1914,1)))</f>
        <v>36559</v>
      </c>
      <c r="R1914">
        <v>20</v>
      </c>
      <c r="S1914" t="str">
        <f t="shared" si="148"/>
        <v>Normal</v>
      </c>
      <c r="U1914">
        <v>2024122</v>
      </c>
      <c r="V1914" s="2" cm="1">
        <f t="array" ref="V1914">_xlfn.IFS(LEN(U1914)=8,DATE(LEFT(U1914,4),MID(U1914,5,2),RIGHT(U1914,2)),LEN(U1914)=7,DATE(LEFT(U1914,4),MID(U1914,5,1),RIGHT(U1914,2)),LEN(U1914)=6,DATE(LEFT(U1914,4),MID(U1914,5,1),RIGHT(U1914,1)))</f>
        <v>45313</v>
      </c>
      <c r="X1914" s="2">
        <v>30600</v>
      </c>
      <c r="Y1914">
        <f t="shared" ca="1" si="149"/>
        <v>41</v>
      </c>
    </row>
    <row r="1915" spans="3:25" x14ac:dyDescent="0.25">
      <c r="C1915" t="s">
        <v>5517</v>
      </c>
      <c r="D1915" t="s">
        <v>5518</v>
      </c>
      <c r="F1915" t="str">
        <f t="shared" si="145"/>
        <v>Christan Maneylaws</v>
      </c>
      <c r="H1915" t="str">
        <f t="shared" si="146"/>
        <v>Christan Maneylaws</v>
      </c>
      <c r="K1915">
        <v>107</v>
      </c>
      <c r="L1915" t="str">
        <f t="shared" si="147"/>
        <v>High Heart Rate</v>
      </c>
      <c r="O1915">
        <v>1985123</v>
      </c>
      <c r="P1915" s="2" cm="1">
        <f t="array" ref="P1915">_xlfn.IFS(LEN(O1915)=8,DATE(LEFT(O1915,4),MID(O1915,5,2),RIGHT(O1915,2)),LEN(O1915)=7,DATE(LEFT(O1915,4),MID(O1915,5,1),RIGHT(O1915,2)),LEN(O1915)=6,DATE(LEFT(O1915,4),MID(O1915,5,1),RIGHT(O1915,1)))</f>
        <v>31070</v>
      </c>
      <c r="R1915">
        <v>20</v>
      </c>
      <c r="S1915" t="str">
        <f t="shared" si="148"/>
        <v>Normal</v>
      </c>
      <c r="U1915">
        <v>2024111</v>
      </c>
      <c r="V1915" s="2" cm="1">
        <f t="array" ref="V1915">_xlfn.IFS(LEN(U1915)=8,DATE(LEFT(U1915,4),MID(U1915,5,2),RIGHT(U1915,2)),LEN(U1915)=7,DATE(LEFT(U1915,4),MID(U1915,5,1),RIGHT(U1915,2)),LEN(U1915)=6,DATE(LEFT(U1915,4),MID(U1915,5,1),RIGHT(U1915,1)))</f>
        <v>45302</v>
      </c>
      <c r="X1915" s="2">
        <v>37299</v>
      </c>
      <c r="Y1915">
        <f t="shared" ca="1" si="149"/>
        <v>23</v>
      </c>
    </row>
    <row r="1916" spans="3:25" x14ac:dyDescent="0.25">
      <c r="C1916" t="s">
        <v>2571</v>
      </c>
      <c r="D1916" t="s">
        <v>3071</v>
      </c>
      <c r="F1916" t="str">
        <f t="shared" si="145"/>
        <v>Elaina Roches</v>
      </c>
      <c r="H1916" t="str">
        <f t="shared" si="146"/>
        <v>Elaina Roches</v>
      </c>
      <c r="K1916">
        <v>83</v>
      </c>
      <c r="L1916" t="str">
        <f t="shared" si="147"/>
        <v>Normal Heart Rate</v>
      </c>
      <c r="O1916">
        <v>19831011</v>
      </c>
      <c r="P1916" s="2" cm="1">
        <f t="array" ref="P1916">_xlfn.IFS(LEN(O1916)=8,DATE(LEFT(O1916,4),MID(O1916,5,2),RIGHT(O1916,2)),LEN(O1916)=7,DATE(LEFT(O1916,4),MID(O1916,5,1),RIGHT(O1916,2)),LEN(O1916)=6,DATE(LEFT(O1916,4),MID(O1916,5,1),RIGHT(O1916,1)))</f>
        <v>30600</v>
      </c>
      <c r="R1916">
        <v>14</v>
      </c>
      <c r="S1916" t="str">
        <f t="shared" si="148"/>
        <v>Normal</v>
      </c>
      <c r="U1916">
        <v>202451</v>
      </c>
      <c r="V1916" s="2" cm="1">
        <f t="array" ref="V1916">_xlfn.IFS(LEN(U1916)=8,DATE(LEFT(U1916,4),MID(U1916,5,2),RIGHT(U1916,2)),LEN(U1916)=7,DATE(LEFT(U1916,4),MID(U1916,5,1),RIGHT(U1916,2)),LEN(U1916)=6,DATE(LEFT(U1916,4),MID(U1916,5,1),RIGHT(U1916,1)))</f>
        <v>45413</v>
      </c>
      <c r="X1916" s="2">
        <v>35514</v>
      </c>
      <c r="Y1916">
        <f t="shared" ca="1" si="149"/>
        <v>27</v>
      </c>
    </row>
    <row r="1917" spans="3:25" x14ac:dyDescent="0.25">
      <c r="C1917" t="s">
        <v>5521</v>
      </c>
      <c r="D1917" t="s">
        <v>5522</v>
      </c>
      <c r="F1917" t="str">
        <f t="shared" si="145"/>
        <v>Emily Frawley</v>
      </c>
      <c r="H1917" t="str">
        <f t="shared" si="146"/>
        <v>Emily Frawley</v>
      </c>
      <c r="K1917">
        <v>100</v>
      </c>
      <c r="L1917" t="str">
        <f t="shared" si="147"/>
        <v>High Heart Rate</v>
      </c>
      <c r="O1917">
        <v>2002212</v>
      </c>
      <c r="P1917" s="2" cm="1">
        <f t="array" ref="P1917">_xlfn.IFS(LEN(O1917)=8,DATE(LEFT(O1917,4),MID(O1917,5,2),RIGHT(O1917,2)),LEN(O1917)=7,DATE(LEFT(O1917,4),MID(O1917,5,1),RIGHT(O1917,2)),LEN(O1917)=6,DATE(LEFT(O1917,4),MID(O1917,5,1),RIGHT(O1917,1)))</f>
        <v>37299</v>
      </c>
      <c r="R1917">
        <v>10</v>
      </c>
      <c r="S1917" t="str">
        <f t="shared" si="148"/>
        <v>Normal</v>
      </c>
      <c r="U1917">
        <v>202451</v>
      </c>
      <c r="V1917" s="2" cm="1">
        <f t="array" ref="V1917">_xlfn.IFS(LEN(U1917)=8,DATE(LEFT(U1917,4),MID(U1917,5,2),RIGHT(U1917,2)),LEN(U1917)=7,DATE(LEFT(U1917,4),MID(U1917,5,1),RIGHT(U1917,2)),LEN(U1917)=6,DATE(LEFT(U1917,4),MID(U1917,5,1),RIGHT(U1917,1)))</f>
        <v>45413</v>
      </c>
      <c r="X1917" s="2">
        <v>37129</v>
      </c>
      <c r="Y1917">
        <f t="shared" ca="1" si="149"/>
        <v>23</v>
      </c>
    </row>
    <row r="1918" spans="3:25" x14ac:dyDescent="0.25">
      <c r="C1918" t="s">
        <v>4871</v>
      </c>
      <c r="D1918" t="s">
        <v>5524</v>
      </c>
      <c r="F1918" t="str">
        <f t="shared" si="145"/>
        <v>Vladamir Lodden</v>
      </c>
      <c r="H1918" t="str">
        <f t="shared" si="146"/>
        <v>Vladamir Lodden</v>
      </c>
      <c r="K1918">
        <v>97</v>
      </c>
      <c r="L1918" t="str">
        <f t="shared" si="147"/>
        <v>Normal Heart Rate</v>
      </c>
      <c r="O1918">
        <v>1997325</v>
      </c>
      <c r="P1918" s="2" cm="1">
        <f t="array" ref="P1918">_xlfn.IFS(LEN(O1918)=8,DATE(LEFT(O1918,4),MID(O1918,5,2),RIGHT(O1918,2)),LEN(O1918)=7,DATE(LEFT(O1918,4),MID(O1918,5,1),RIGHT(O1918,2)),LEN(O1918)=6,DATE(LEFT(O1918,4),MID(O1918,5,1),RIGHT(O1918,1)))</f>
        <v>35514</v>
      </c>
      <c r="R1918">
        <v>19</v>
      </c>
      <c r="S1918" t="str">
        <f t="shared" si="148"/>
        <v>Normal</v>
      </c>
      <c r="U1918">
        <v>2024511</v>
      </c>
      <c r="V1918" s="2" cm="1">
        <f t="array" ref="V1918">_xlfn.IFS(LEN(U1918)=8,DATE(LEFT(U1918,4),MID(U1918,5,2),RIGHT(U1918,2)),LEN(U1918)=7,DATE(LEFT(U1918,4),MID(U1918,5,1),RIGHT(U1918,2)),LEN(U1918)=6,DATE(LEFT(U1918,4),MID(U1918,5,1),RIGHT(U1918,1)))</f>
        <v>45423</v>
      </c>
      <c r="X1918" s="2">
        <v>33067</v>
      </c>
      <c r="Y1918">
        <f t="shared" ca="1" si="149"/>
        <v>34</v>
      </c>
    </row>
    <row r="1919" spans="3:25" x14ac:dyDescent="0.25">
      <c r="C1919" t="s">
        <v>5526</v>
      </c>
      <c r="D1919" t="s">
        <v>1621</v>
      </c>
      <c r="F1919" t="str">
        <f t="shared" si="145"/>
        <v>Kiley Boutellier</v>
      </c>
      <c r="H1919" t="str">
        <f t="shared" si="146"/>
        <v>Kiley Boutellier</v>
      </c>
      <c r="K1919">
        <v>90</v>
      </c>
      <c r="L1919" t="str">
        <f t="shared" si="147"/>
        <v>Normal Heart Rate</v>
      </c>
      <c r="O1919">
        <v>2001826</v>
      </c>
      <c r="P1919" s="2" cm="1">
        <f t="array" ref="P1919">_xlfn.IFS(LEN(O1919)=8,DATE(LEFT(O1919,4),MID(O1919,5,2),RIGHT(O1919,2)),LEN(O1919)=7,DATE(LEFT(O1919,4),MID(O1919,5,1),RIGHT(O1919,2)),LEN(O1919)=6,DATE(LEFT(O1919,4),MID(O1919,5,1),RIGHT(O1919,1)))</f>
        <v>37129</v>
      </c>
      <c r="R1919">
        <v>15</v>
      </c>
      <c r="S1919" t="str">
        <f t="shared" si="148"/>
        <v>Normal</v>
      </c>
      <c r="U1919">
        <v>2024215</v>
      </c>
      <c r="V1919" s="2" cm="1">
        <f t="array" ref="V1919">_xlfn.IFS(LEN(U1919)=8,DATE(LEFT(U1919,4),MID(U1919,5,2),RIGHT(U1919,2)),LEN(U1919)=7,DATE(LEFT(U1919,4),MID(U1919,5,1),RIGHT(U1919,2)),LEN(U1919)=6,DATE(LEFT(U1919,4),MID(U1919,5,1),RIGHT(U1919,1)))</f>
        <v>45337</v>
      </c>
      <c r="X1919" s="2">
        <v>33065</v>
      </c>
      <c r="Y1919">
        <f t="shared" ca="1" si="149"/>
        <v>34</v>
      </c>
    </row>
    <row r="1920" spans="3:25" x14ac:dyDescent="0.25">
      <c r="C1920" t="s">
        <v>5528</v>
      </c>
      <c r="D1920" t="s">
        <v>5529</v>
      </c>
      <c r="F1920" t="str">
        <f t="shared" si="145"/>
        <v>Llywellyn Nicholls</v>
      </c>
      <c r="H1920" t="str">
        <f t="shared" si="146"/>
        <v>Llywellyn Nicholls</v>
      </c>
      <c r="K1920">
        <v>69</v>
      </c>
      <c r="L1920" t="str">
        <f t="shared" si="147"/>
        <v>Normal Heart Rate</v>
      </c>
      <c r="O1920">
        <v>1990713</v>
      </c>
      <c r="P1920" s="2" cm="1">
        <f t="array" ref="P1920">_xlfn.IFS(LEN(O1920)=8,DATE(LEFT(O1920,4),MID(O1920,5,2),RIGHT(O1920,2)),LEN(O1920)=7,DATE(LEFT(O1920,4),MID(O1920,5,1),RIGHT(O1920,2)),LEN(O1920)=6,DATE(LEFT(O1920,4),MID(O1920,5,1),RIGHT(O1920,1)))</f>
        <v>33067</v>
      </c>
      <c r="R1920">
        <v>9</v>
      </c>
      <c r="S1920" t="str">
        <f t="shared" si="148"/>
        <v>Normal</v>
      </c>
      <c r="U1920">
        <v>202465</v>
      </c>
      <c r="V1920" s="2" cm="1">
        <f t="array" ref="V1920">_xlfn.IFS(LEN(U1920)=8,DATE(LEFT(U1920,4),MID(U1920,5,2),RIGHT(U1920,2)),LEN(U1920)=7,DATE(LEFT(U1920,4),MID(U1920,5,1),RIGHT(U1920,2)),LEN(U1920)=6,DATE(LEFT(U1920,4),MID(U1920,5,1),RIGHT(U1920,1)))</f>
        <v>45448</v>
      </c>
      <c r="X1920" s="2">
        <v>37115</v>
      </c>
      <c r="Y1920">
        <f t="shared" ca="1" si="149"/>
        <v>23</v>
      </c>
    </row>
    <row r="1921" spans="3:25" x14ac:dyDescent="0.25">
      <c r="C1921" t="s">
        <v>5531</v>
      </c>
      <c r="D1921" t="s">
        <v>5532</v>
      </c>
      <c r="F1921" t="str">
        <f t="shared" si="145"/>
        <v>Erin Itzakson</v>
      </c>
      <c r="H1921" t="str">
        <f t="shared" si="146"/>
        <v>Erin Itzakson</v>
      </c>
      <c r="K1921">
        <v>92</v>
      </c>
      <c r="L1921" t="str">
        <f t="shared" si="147"/>
        <v>Normal Heart Rate</v>
      </c>
      <c r="O1921">
        <v>1990711</v>
      </c>
      <c r="P1921" s="2" cm="1">
        <f t="array" ref="P1921">_xlfn.IFS(LEN(O1921)=8,DATE(LEFT(O1921,4),MID(O1921,5,2),RIGHT(O1921,2)),LEN(O1921)=7,DATE(LEFT(O1921,4),MID(O1921,5,1),RIGHT(O1921,2)),LEN(O1921)=6,DATE(LEFT(O1921,4),MID(O1921,5,1),RIGHT(O1921,1)))</f>
        <v>33065</v>
      </c>
      <c r="R1921">
        <v>20</v>
      </c>
      <c r="S1921" t="str">
        <f t="shared" si="148"/>
        <v>Normal</v>
      </c>
      <c r="U1921">
        <v>2024313</v>
      </c>
      <c r="V1921" s="2" cm="1">
        <f t="array" ref="V1921">_xlfn.IFS(LEN(U1921)=8,DATE(LEFT(U1921,4),MID(U1921,5,2),RIGHT(U1921,2)),LEN(U1921)=7,DATE(LEFT(U1921,4),MID(U1921,5,1),RIGHT(U1921,2)),LEN(U1921)=6,DATE(LEFT(U1921,4),MID(U1921,5,1),RIGHT(U1921,1)))</f>
        <v>45364</v>
      </c>
      <c r="X1921" s="2">
        <v>36591</v>
      </c>
      <c r="Y1921">
        <f t="shared" ca="1" si="149"/>
        <v>25</v>
      </c>
    </row>
    <row r="1922" spans="3:25" x14ac:dyDescent="0.25">
      <c r="C1922" t="s">
        <v>5417</v>
      </c>
      <c r="D1922" t="s">
        <v>5534</v>
      </c>
      <c r="F1922" t="str">
        <f t="shared" si="145"/>
        <v>Dane Froud</v>
      </c>
      <c r="H1922" t="str">
        <f t="shared" si="146"/>
        <v>Dane Froud</v>
      </c>
      <c r="K1922">
        <v>98</v>
      </c>
      <c r="L1922" t="str">
        <f t="shared" si="147"/>
        <v>Normal Heart Rate</v>
      </c>
      <c r="O1922">
        <v>2001812</v>
      </c>
      <c r="P1922" s="2" cm="1">
        <f t="array" ref="P1922">_xlfn.IFS(LEN(O1922)=8,DATE(LEFT(O1922,4),MID(O1922,5,2),RIGHT(O1922,2)),LEN(O1922)=7,DATE(LEFT(O1922,4),MID(O1922,5,1),RIGHT(O1922,2)),LEN(O1922)=6,DATE(LEFT(O1922,4),MID(O1922,5,1),RIGHT(O1922,1)))</f>
        <v>37115</v>
      </c>
      <c r="R1922">
        <v>14</v>
      </c>
      <c r="S1922" t="str">
        <f t="shared" si="148"/>
        <v>Normal</v>
      </c>
      <c r="U1922">
        <v>202456</v>
      </c>
      <c r="V1922" s="2" cm="1">
        <f t="array" ref="V1922">_xlfn.IFS(LEN(U1922)=8,DATE(LEFT(U1922,4),MID(U1922,5,2),RIGHT(U1922,2)),LEN(U1922)=7,DATE(LEFT(U1922,4),MID(U1922,5,1),RIGHT(U1922,2)),LEN(U1922)=6,DATE(LEFT(U1922,4),MID(U1922,5,1),RIGHT(U1922,1)))</f>
        <v>45418</v>
      </c>
      <c r="X1922" s="2">
        <v>35125</v>
      </c>
      <c r="Y1922">
        <f t="shared" ca="1" si="149"/>
        <v>29</v>
      </c>
    </row>
    <row r="1923" spans="3:25" x14ac:dyDescent="0.25">
      <c r="C1923" t="s">
        <v>5536</v>
      </c>
      <c r="D1923" t="s">
        <v>5537</v>
      </c>
      <c r="F1923" t="str">
        <f t="shared" ref="F1923:F1986" si="150">CONCATENATE(C1923," ",D1923)</f>
        <v>Luis Ruske</v>
      </c>
      <c r="H1923" t="str">
        <f t="shared" ref="H1923:H1986" si="151">TRIM(F1923)</f>
        <v>Luis Ruske</v>
      </c>
      <c r="K1923">
        <v>93</v>
      </c>
      <c r="L1923" t="str">
        <f t="shared" ref="L1923:L1986" si="152">IF(K1923&lt;=99,"Normal Heart Rate",IF(K1923&lt;=120,"High Heart Rate","Critical Heart Rate"))</f>
        <v>Normal Heart Rate</v>
      </c>
      <c r="O1923">
        <v>200036</v>
      </c>
      <c r="P1923" s="2" cm="1">
        <f t="array" ref="P1923">_xlfn.IFS(LEN(O1923)=8,DATE(LEFT(O1923,4),MID(O1923,5,2),RIGHT(O1923,2)),LEN(O1923)=7,DATE(LEFT(O1923,4),MID(O1923,5,1),RIGHT(O1923,2)),LEN(O1923)=6,DATE(LEFT(O1923,4),MID(O1923,5,1),RIGHT(O1923,1)))</f>
        <v>36591</v>
      </c>
      <c r="R1923">
        <v>15</v>
      </c>
      <c r="S1923" t="str">
        <f t="shared" ref="S1923:S1986" si="153">IF(AND(R1923&gt;= 6,R1923&lt;= 23),"Normal","Bad")</f>
        <v>Normal</v>
      </c>
      <c r="U1923">
        <v>2024311</v>
      </c>
      <c r="V1923" s="2" cm="1">
        <f t="array" ref="V1923">_xlfn.IFS(LEN(U1923)=8,DATE(LEFT(U1923,4),MID(U1923,5,2),RIGHT(U1923,2)),LEN(U1923)=7,DATE(LEFT(U1923,4),MID(U1923,5,1),RIGHT(U1923,2)),LEN(U1923)=6,DATE(LEFT(U1923,4),MID(U1923,5,1),RIGHT(U1923,1)))</f>
        <v>45362</v>
      </c>
      <c r="X1923" s="2">
        <v>27238</v>
      </c>
      <c r="Y1923">
        <f t="shared" ref="Y1923:Y1986" ca="1" si="154">DATEDIF(X1923,TODAY(),"Y")</f>
        <v>50</v>
      </c>
    </row>
    <row r="1924" spans="3:25" x14ac:dyDescent="0.25">
      <c r="C1924" t="s">
        <v>5539</v>
      </c>
      <c r="D1924" t="s">
        <v>5540</v>
      </c>
      <c r="F1924" t="str">
        <f t="shared" si="150"/>
        <v>Ladonna Hanscom</v>
      </c>
      <c r="H1924" t="str">
        <f t="shared" si="151"/>
        <v>Ladonna Hanscom</v>
      </c>
      <c r="K1924">
        <v>78</v>
      </c>
      <c r="L1924" t="str">
        <f t="shared" si="152"/>
        <v>Normal Heart Rate</v>
      </c>
      <c r="O1924">
        <v>199631</v>
      </c>
      <c r="P1924" s="2" cm="1">
        <f t="array" ref="P1924">_xlfn.IFS(LEN(O1924)=8,DATE(LEFT(O1924,4),MID(O1924,5,2),RIGHT(O1924,2)),LEN(O1924)=7,DATE(LEFT(O1924,4),MID(O1924,5,1),RIGHT(O1924,2)),LEN(O1924)=6,DATE(LEFT(O1924,4),MID(O1924,5,1),RIGHT(O1924,1)))</f>
        <v>35125</v>
      </c>
      <c r="R1924">
        <v>19</v>
      </c>
      <c r="S1924" t="str">
        <f t="shared" si="153"/>
        <v>Normal</v>
      </c>
      <c r="U1924">
        <v>2024228</v>
      </c>
      <c r="V1924" s="2" cm="1">
        <f t="array" ref="V1924">_xlfn.IFS(LEN(U1924)=8,DATE(LEFT(U1924,4),MID(U1924,5,2),RIGHT(U1924,2)),LEN(U1924)=7,DATE(LEFT(U1924,4),MID(U1924,5,1),RIGHT(U1924,2)),LEN(U1924)=6,DATE(LEFT(U1924,4),MID(U1924,5,1),RIGHT(U1924,1)))</f>
        <v>45350</v>
      </c>
      <c r="X1924" s="2">
        <v>38009</v>
      </c>
      <c r="Y1924">
        <f t="shared" ca="1" si="154"/>
        <v>21</v>
      </c>
    </row>
    <row r="1925" spans="3:25" x14ac:dyDescent="0.25">
      <c r="C1925" t="s">
        <v>5542</v>
      </c>
      <c r="D1925" t="s">
        <v>5543</v>
      </c>
      <c r="F1925" t="str">
        <f t="shared" si="150"/>
        <v>Aliza Tackes</v>
      </c>
      <c r="H1925" t="str">
        <f t="shared" si="151"/>
        <v>Aliza Tackes</v>
      </c>
      <c r="K1925">
        <v>110</v>
      </c>
      <c r="L1925" t="str">
        <f t="shared" si="152"/>
        <v>High Heart Rate</v>
      </c>
      <c r="O1925">
        <v>1974728</v>
      </c>
      <c r="P1925" s="2" cm="1">
        <f t="array" ref="P1925">_xlfn.IFS(LEN(O1925)=8,DATE(LEFT(O1925,4),MID(O1925,5,2),RIGHT(O1925,2)),LEN(O1925)=7,DATE(LEFT(O1925,4),MID(O1925,5,1),RIGHT(O1925,2)),LEN(O1925)=6,DATE(LEFT(O1925,4),MID(O1925,5,1),RIGHT(O1925,1)))</f>
        <v>27238</v>
      </c>
      <c r="R1925">
        <v>21</v>
      </c>
      <c r="S1925" t="str">
        <f t="shared" si="153"/>
        <v>Normal</v>
      </c>
      <c r="U1925">
        <v>2024523</v>
      </c>
      <c r="V1925" s="2" cm="1">
        <f t="array" ref="V1925">_xlfn.IFS(LEN(U1925)=8,DATE(LEFT(U1925,4),MID(U1925,5,2),RIGHT(U1925,2)),LEN(U1925)=7,DATE(LEFT(U1925,4),MID(U1925,5,1),RIGHT(U1925,2)),LEN(U1925)=6,DATE(LEFT(U1925,4),MID(U1925,5,1),RIGHT(U1925,1)))</f>
        <v>45435</v>
      </c>
      <c r="X1925" s="2">
        <v>38940</v>
      </c>
      <c r="Y1925">
        <f t="shared" ca="1" si="154"/>
        <v>18</v>
      </c>
    </row>
    <row r="1926" spans="3:25" x14ac:dyDescent="0.25">
      <c r="C1926" t="s">
        <v>5545</v>
      </c>
      <c r="D1926" t="s">
        <v>5546</v>
      </c>
      <c r="F1926" t="str">
        <f t="shared" si="150"/>
        <v>Nick Eggerton</v>
      </c>
      <c r="H1926" t="str">
        <f t="shared" si="151"/>
        <v>Nick Eggerton</v>
      </c>
      <c r="K1926">
        <v>85</v>
      </c>
      <c r="L1926" t="str">
        <f t="shared" si="152"/>
        <v>Normal Heart Rate</v>
      </c>
      <c r="O1926">
        <v>2004123</v>
      </c>
      <c r="P1926" s="2" cm="1">
        <f t="array" ref="P1926">_xlfn.IFS(LEN(O1926)=8,DATE(LEFT(O1926,4),MID(O1926,5,2),RIGHT(O1926,2)),LEN(O1926)=7,DATE(LEFT(O1926,4),MID(O1926,5,1),RIGHT(O1926,2)),LEN(O1926)=6,DATE(LEFT(O1926,4),MID(O1926,5,1),RIGHT(O1926,1)))</f>
        <v>38009</v>
      </c>
      <c r="R1926">
        <v>14</v>
      </c>
      <c r="S1926" t="str">
        <f t="shared" si="153"/>
        <v>Normal</v>
      </c>
      <c r="U1926">
        <v>2024415</v>
      </c>
      <c r="V1926" s="2" cm="1">
        <f t="array" ref="V1926">_xlfn.IFS(LEN(U1926)=8,DATE(LEFT(U1926,4),MID(U1926,5,2),RIGHT(U1926,2)),LEN(U1926)=7,DATE(LEFT(U1926,4),MID(U1926,5,1),RIGHT(U1926,2)),LEN(U1926)=6,DATE(LEFT(U1926,4),MID(U1926,5,1),RIGHT(U1926,1)))</f>
        <v>45397</v>
      </c>
      <c r="X1926" s="2">
        <v>26315</v>
      </c>
      <c r="Y1926">
        <f t="shared" ca="1" si="154"/>
        <v>53</v>
      </c>
    </row>
    <row r="1927" spans="3:25" x14ac:dyDescent="0.25">
      <c r="C1927" t="s">
        <v>1203</v>
      </c>
      <c r="D1927" t="s">
        <v>5548</v>
      </c>
      <c r="F1927" t="str">
        <f t="shared" si="150"/>
        <v>Marla Dolbey</v>
      </c>
      <c r="H1927" t="str">
        <f t="shared" si="151"/>
        <v>Marla Dolbey</v>
      </c>
      <c r="K1927">
        <v>100</v>
      </c>
      <c r="L1927" t="str">
        <f t="shared" si="152"/>
        <v>High Heart Rate</v>
      </c>
      <c r="O1927">
        <v>2006811</v>
      </c>
      <c r="P1927" s="2" cm="1">
        <f t="array" ref="P1927">_xlfn.IFS(LEN(O1927)=8,DATE(LEFT(O1927,4),MID(O1927,5,2),RIGHT(O1927,2)),LEN(O1927)=7,DATE(LEFT(O1927,4),MID(O1927,5,1),RIGHT(O1927,2)),LEN(O1927)=6,DATE(LEFT(O1927,4),MID(O1927,5,1),RIGHT(O1927,1)))</f>
        <v>38940</v>
      </c>
      <c r="R1927">
        <v>15</v>
      </c>
      <c r="S1927" t="str">
        <f t="shared" si="153"/>
        <v>Normal</v>
      </c>
      <c r="U1927">
        <v>2024215</v>
      </c>
      <c r="V1927" s="2" cm="1">
        <f t="array" ref="V1927">_xlfn.IFS(LEN(U1927)=8,DATE(LEFT(U1927,4),MID(U1927,5,2),RIGHT(U1927,2)),LEN(U1927)=7,DATE(LEFT(U1927,4),MID(U1927,5,1),RIGHT(U1927,2)),LEN(U1927)=6,DATE(LEFT(U1927,4),MID(U1927,5,1),RIGHT(U1927,1)))</f>
        <v>45337</v>
      </c>
      <c r="X1927" s="2">
        <v>24038</v>
      </c>
      <c r="Y1927">
        <f t="shared" ca="1" si="154"/>
        <v>59</v>
      </c>
    </row>
    <row r="1928" spans="3:25" x14ac:dyDescent="0.25">
      <c r="C1928" t="s">
        <v>5550</v>
      </c>
      <c r="D1928" t="s">
        <v>5551</v>
      </c>
      <c r="F1928" t="str">
        <f t="shared" si="150"/>
        <v>Chaim Denkin</v>
      </c>
      <c r="H1928" t="str">
        <f t="shared" si="151"/>
        <v>Chaim Denkin</v>
      </c>
      <c r="K1928">
        <v>90</v>
      </c>
      <c r="L1928" t="str">
        <f t="shared" si="152"/>
        <v>Normal Heart Rate</v>
      </c>
      <c r="O1928">
        <v>1972117</v>
      </c>
      <c r="P1928" s="2" cm="1">
        <f t="array" ref="P1928">_xlfn.IFS(LEN(O1928)=8,DATE(LEFT(O1928,4),MID(O1928,5,2),RIGHT(O1928,2)),LEN(O1928)=7,DATE(LEFT(O1928,4),MID(O1928,5,1),RIGHT(O1928,2)),LEN(O1928)=6,DATE(LEFT(O1928,4),MID(O1928,5,1),RIGHT(O1928,1)))</f>
        <v>26315</v>
      </c>
      <c r="R1928">
        <v>20</v>
      </c>
      <c r="S1928" t="str">
        <f t="shared" si="153"/>
        <v>Normal</v>
      </c>
      <c r="U1928">
        <v>2024426</v>
      </c>
      <c r="V1928" s="2" cm="1">
        <f t="array" ref="V1928">_xlfn.IFS(LEN(U1928)=8,DATE(LEFT(U1928,4),MID(U1928,5,2),RIGHT(U1928,2)),LEN(U1928)=7,DATE(LEFT(U1928,4),MID(U1928,5,1),RIGHT(U1928,2)),LEN(U1928)=6,DATE(LEFT(U1928,4),MID(U1928,5,1),RIGHT(U1928,1)))</f>
        <v>45408</v>
      </c>
      <c r="X1928" s="2">
        <v>32286</v>
      </c>
      <c r="Y1928">
        <f t="shared" ca="1" si="154"/>
        <v>36</v>
      </c>
    </row>
    <row r="1929" spans="3:25" x14ac:dyDescent="0.25">
      <c r="C1929" t="s">
        <v>3408</v>
      </c>
      <c r="D1929" t="s">
        <v>5553</v>
      </c>
      <c r="F1929" t="str">
        <f t="shared" si="150"/>
        <v>Mona Kloska</v>
      </c>
      <c r="H1929" t="str">
        <f t="shared" si="151"/>
        <v>Mona Kloska</v>
      </c>
      <c r="K1929">
        <v>94</v>
      </c>
      <c r="L1929" t="str">
        <f t="shared" si="152"/>
        <v>Normal Heart Rate</v>
      </c>
      <c r="O1929">
        <v>19651023</v>
      </c>
      <c r="P1929" s="2" cm="1">
        <f t="array" ref="P1929">_xlfn.IFS(LEN(O1929)=8,DATE(LEFT(O1929,4),MID(O1929,5,2),RIGHT(O1929,2)),LEN(O1929)=7,DATE(LEFT(O1929,4),MID(O1929,5,1),RIGHT(O1929,2)),LEN(O1929)=6,DATE(LEFT(O1929,4),MID(O1929,5,1),RIGHT(O1929,1)))</f>
        <v>24038</v>
      </c>
      <c r="R1929">
        <v>15</v>
      </c>
      <c r="S1929" t="str">
        <f t="shared" si="153"/>
        <v>Normal</v>
      </c>
      <c r="U1929">
        <v>2024310</v>
      </c>
      <c r="V1929" s="2" cm="1">
        <f t="array" ref="V1929">_xlfn.IFS(LEN(U1929)=8,DATE(LEFT(U1929,4),MID(U1929,5,2),RIGHT(U1929,2)),LEN(U1929)=7,DATE(LEFT(U1929,4),MID(U1929,5,1),RIGHT(U1929,2)),LEN(U1929)=6,DATE(LEFT(U1929,4),MID(U1929,5,1),RIGHT(U1929,1)))</f>
        <v>45361</v>
      </c>
      <c r="X1929" s="2">
        <v>30210</v>
      </c>
      <c r="Y1929">
        <f t="shared" ca="1" si="154"/>
        <v>42</v>
      </c>
    </row>
    <row r="1930" spans="3:25" x14ac:dyDescent="0.25">
      <c r="C1930" t="s">
        <v>5555</v>
      </c>
      <c r="D1930" t="s">
        <v>5556</v>
      </c>
      <c r="F1930" t="str">
        <f t="shared" si="150"/>
        <v>Esmeralda Dewan</v>
      </c>
      <c r="H1930" t="str">
        <f t="shared" si="151"/>
        <v>Esmeralda Dewan</v>
      </c>
      <c r="K1930">
        <v>65</v>
      </c>
      <c r="L1930" t="str">
        <f t="shared" si="152"/>
        <v>Normal Heart Rate</v>
      </c>
      <c r="O1930">
        <v>1988523</v>
      </c>
      <c r="P1930" s="2" cm="1">
        <f t="array" ref="P1930">_xlfn.IFS(LEN(O1930)=8,DATE(LEFT(O1930,4),MID(O1930,5,2),RIGHT(O1930,2)),LEN(O1930)=7,DATE(LEFT(O1930,4),MID(O1930,5,1),RIGHT(O1930,2)),LEN(O1930)=6,DATE(LEFT(O1930,4),MID(O1930,5,1),RIGHT(O1930,1)))</f>
        <v>32286</v>
      </c>
      <c r="R1930">
        <v>15</v>
      </c>
      <c r="S1930" t="str">
        <f t="shared" si="153"/>
        <v>Normal</v>
      </c>
      <c r="U1930">
        <v>202429</v>
      </c>
      <c r="V1930" s="2" cm="1">
        <f t="array" ref="V1930">_xlfn.IFS(LEN(U1930)=8,DATE(LEFT(U1930,4),MID(U1930,5,2),RIGHT(U1930,2)),LEN(U1930)=7,DATE(LEFT(U1930,4),MID(U1930,5,1),RIGHT(U1930,2)),LEN(U1930)=6,DATE(LEFT(U1930,4),MID(U1930,5,1),RIGHT(U1930,1)))</f>
        <v>45331</v>
      </c>
      <c r="X1930" s="2">
        <v>34558</v>
      </c>
      <c r="Y1930">
        <f t="shared" ca="1" si="154"/>
        <v>30</v>
      </c>
    </row>
    <row r="1931" spans="3:25" x14ac:dyDescent="0.25">
      <c r="C1931" t="s">
        <v>5558</v>
      </c>
      <c r="D1931" t="s">
        <v>5559</v>
      </c>
      <c r="F1931" t="str">
        <f t="shared" si="150"/>
        <v>Rivalee Rudolfer</v>
      </c>
      <c r="H1931" t="str">
        <f t="shared" si="151"/>
        <v>Rivalee Rudolfer</v>
      </c>
      <c r="K1931">
        <v>87</v>
      </c>
      <c r="L1931" t="str">
        <f t="shared" si="152"/>
        <v>Normal Heart Rate</v>
      </c>
      <c r="O1931">
        <v>1982916</v>
      </c>
      <c r="P1931" s="2" cm="1">
        <f t="array" ref="P1931">_xlfn.IFS(LEN(O1931)=8,DATE(LEFT(O1931,4),MID(O1931,5,2),RIGHT(O1931,2)),LEN(O1931)=7,DATE(LEFT(O1931,4),MID(O1931,5,1),RIGHT(O1931,2)),LEN(O1931)=6,DATE(LEFT(O1931,4),MID(O1931,5,1),RIGHT(O1931,1)))</f>
        <v>30210</v>
      </c>
      <c r="R1931">
        <v>15</v>
      </c>
      <c r="S1931" t="str">
        <f t="shared" si="153"/>
        <v>Normal</v>
      </c>
      <c r="U1931">
        <v>202458</v>
      </c>
      <c r="V1931" s="2" cm="1">
        <f t="array" ref="V1931">_xlfn.IFS(LEN(U1931)=8,DATE(LEFT(U1931,4),MID(U1931,5,2),RIGHT(U1931,2)),LEN(U1931)=7,DATE(LEFT(U1931,4),MID(U1931,5,1),RIGHT(U1931,2)),LEN(U1931)=6,DATE(LEFT(U1931,4),MID(U1931,5,1),RIGHT(U1931,1)))</f>
        <v>45420</v>
      </c>
      <c r="X1931" s="2">
        <v>36408</v>
      </c>
      <c r="Y1931">
        <f t="shared" ca="1" si="154"/>
        <v>25</v>
      </c>
    </row>
    <row r="1932" spans="3:25" x14ac:dyDescent="0.25">
      <c r="C1932" t="s">
        <v>1573</v>
      </c>
      <c r="D1932" t="s">
        <v>5561</v>
      </c>
      <c r="F1932" t="str">
        <f t="shared" si="150"/>
        <v>Corbin Grizard</v>
      </c>
      <c r="H1932" t="str">
        <f t="shared" si="151"/>
        <v>Corbin Grizard</v>
      </c>
      <c r="K1932">
        <v>75</v>
      </c>
      <c r="L1932" t="str">
        <f t="shared" si="152"/>
        <v>Normal Heart Rate</v>
      </c>
      <c r="O1932">
        <v>1994812</v>
      </c>
      <c r="P1932" s="2" cm="1">
        <f t="array" ref="P1932">_xlfn.IFS(LEN(O1932)=8,DATE(LEFT(O1932,4),MID(O1932,5,2),RIGHT(O1932,2)),LEN(O1932)=7,DATE(LEFT(O1932,4),MID(O1932,5,1),RIGHT(O1932,2)),LEN(O1932)=6,DATE(LEFT(O1932,4),MID(O1932,5,1),RIGHT(O1932,1)))</f>
        <v>34558</v>
      </c>
      <c r="R1932">
        <v>12</v>
      </c>
      <c r="S1932" t="str">
        <f t="shared" si="153"/>
        <v>Normal</v>
      </c>
      <c r="U1932">
        <v>2024112</v>
      </c>
      <c r="V1932" s="2" cm="1">
        <f t="array" ref="V1932">_xlfn.IFS(LEN(U1932)=8,DATE(LEFT(U1932,4),MID(U1932,5,2),RIGHT(U1932,2)),LEN(U1932)=7,DATE(LEFT(U1932,4),MID(U1932,5,1),RIGHT(U1932,2)),LEN(U1932)=6,DATE(LEFT(U1932,4),MID(U1932,5,1),RIGHT(U1932,1)))</f>
        <v>45303</v>
      </c>
      <c r="X1932" s="2">
        <v>23379</v>
      </c>
      <c r="Y1932">
        <f t="shared" ca="1" si="154"/>
        <v>61</v>
      </c>
    </row>
    <row r="1933" spans="3:25" x14ac:dyDescent="0.25">
      <c r="C1933" t="s">
        <v>5563</v>
      </c>
      <c r="D1933" t="s">
        <v>5564</v>
      </c>
      <c r="F1933" t="str">
        <f t="shared" si="150"/>
        <v>Maryanne Lyles</v>
      </c>
      <c r="H1933" t="str">
        <f t="shared" si="151"/>
        <v>Maryanne Lyles</v>
      </c>
      <c r="K1933">
        <v>98</v>
      </c>
      <c r="L1933" t="str">
        <f t="shared" si="152"/>
        <v>Normal Heart Rate</v>
      </c>
      <c r="O1933">
        <v>199995</v>
      </c>
      <c r="P1933" s="2" cm="1">
        <f t="array" ref="P1933">_xlfn.IFS(LEN(O1933)=8,DATE(LEFT(O1933,4),MID(O1933,5,2),RIGHT(O1933,2)),LEN(O1933)=7,DATE(LEFT(O1933,4),MID(O1933,5,1),RIGHT(O1933,2)),LEN(O1933)=6,DATE(LEFT(O1933,4),MID(O1933,5,1),RIGHT(O1933,1)))</f>
        <v>36408</v>
      </c>
      <c r="R1933">
        <v>10</v>
      </c>
      <c r="S1933" t="str">
        <f t="shared" si="153"/>
        <v>Normal</v>
      </c>
      <c r="U1933">
        <v>2024613</v>
      </c>
      <c r="V1933" s="2" cm="1">
        <f t="array" ref="V1933">_xlfn.IFS(LEN(U1933)=8,DATE(LEFT(U1933,4),MID(U1933,5,2),RIGHT(U1933,2)),LEN(U1933)=7,DATE(LEFT(U1933,4),MID(U1933,5,1),RIGHT(U1933,2)),LEN(U1933)=6,DATE(LEFT(U1933,4),MID(U1933,5,1),RIGHT(U1933,1)))</f>
        <v>45456</v>
      </c>
      <c r="X1933" s="2">
        <v>32026</v>
      </c>
      <c r="Y1933">
        <f t="shared" ca="1" si="154"/>
        <v>37</v>
      </c>
    </row>
    <row r="1934" spans="3:25" x14ac:dyDescent="0.25">
      <c r="C1934" t="s">
        <v>2036</v>
      </c>
      <c r="D1934" t="s">
        <v>5566</v>
      </c>
      <c r="F1934" t="str">
        <f t="shared" si="150"/>
        <v>Silva Quinevan</v>
      </c>
      <c r="H1934" t="str">
        <f t="shared" si="151"/>
        <v>Silva Quinevan</v>
      </c>
      <c r="K1934">
        <v>95</v>
      </c>
      <c r="L1934" t="str">
        <f t="shared" si="152"/>
        <v>Normal Heart Rate</v>
      </c>
      <c r="O1934">
        <v>196413</v>
      </c>
      <c r="P1934" s="2" cm="1">
        <f t="array" ref="P1934">_xlfn.IFS(LEN(O1934)=8,DATE(LEFT(O1934,4),MID(O1934,5,2),RIGHT(O1934,2)),LEN(O1934)=7,DATE(LEFT(O1934,4),MID(O1934,5,1),RIGHT(O1934,2)),LEN(O1934)=6,DATE(LEFT(O1934,4),MID(O1934,5,1),RIGHT(O1934,1)))</f>
        <v>23379</v>
      </c>
      <c r="R1934">
        <v>25</v>
      </c>
      <c r="S1934" t="str">
        <f t="shared" si="153"/>
        <v>Bad</v>
      </c>
      <c r="U1934">
        <v>2024218</v>
      </c>
      <c r="V1934" s="2" cm="1">
        <f t="array" ref="V1934">_xlfn.IFS(LEN(U1934)=8,DATE(LEFT(U1934,4),MID(U1934,5,2),RIGHT(U1934,2)),LEN(U1934)=7,DATE(LEFT(U1934,4),MID(U1934,5,1),RIGHT(U1934,2)),LEN(U1934)=6,DATE(LEFT(U1934,4),MID(U1934,5,1),RIGHT(U1934,1)))</f>
        <v>45340</v>
      </c>
      <c r="X1934" s="2">
        <v>36270</v>
      </c>
      <c r="Y1934">
        <f t="shared" ca="1" si="154"/>
        <v>25</v>
      </c>
    </row>
    <row r="1935" spans="3:25" x14ac:dyDescent="0.25">
      <c r="C1935" t="s">
        <v>5568</v>
      </c>
      <c r="D1935" t="s">
        <v>5569</v>
      </c>
      <c r="F1935" t="str">
        <f t="shared" si="150"/>
        <v>Aleda Linklater</v>
      </c>
      <c r="H1935" t="str">
        <f t="shared" si="151"/>
        <v>Aleda Linklater</v>
      </c>
      <c r="K1935">
        <v>82</v>
      </c>
      <c r="L1935" t="str">
        <f t="shared" si="152"/>
        <v>Normal Heart Rate</v>
      </c>
      <c r="O1935">
        <v>198796</v>
      </c>
      <c r="P1935" s="2" cm="1">
        <f t="array" ref="P1935">_xlfn.IFS(LEN(O1935)=8,DATE(LEFT(O1935,4),MID(O1935,5,2),RIGHT(O1935,2)),LEN(O1935)=7,DATE(LEFT(O1935,4),MID(O1935,5,1),RIGHT(O1935,2)),LEN(O1935)=6,DATE(LEFT(O1935,4),MID(O1935,5,1),RIGHT(O1935,1)))</f>
        <v>32026</v>
      </c>
      <c r="R1935">
        <v>13</v>
      </c>
      <c r="S1935" t="str">
        <f t="shared" si="153"/>
        <v>Normal</v>
      </c>
      <c r="U1935">
        <v>2024329</v>
      </c>
      <c r="V1935" s="2" cm="1">
        <f t="array" ref="V1935">_xlfn.IFS(LEN(U1935)=8,DATE(LEFT(U1935,4),MID(U1935,5,2),RIGHT(U1935,2)),LEN(U1935)=7,DATE(LEFT(U1935,4),MID(U1935,5,1),RIGHT(U1935,2)),LEN(U1935)=6,DATE(LEFT(U1935,4),MID(U1935,5,1),RIGHT(U1935,1)))</f>
        <v>45380</v>
      </c>
      <c r="X1935" s="2">
        <v>34427</v>
      </c>
      <c r="Y1935">
        <f t="shared" ca="1" si="154"/>
        <v>30</v>
      </c>
    </row>
    <row r="1936" spans="3:25" x14ac:dyDescent="0.25">
      <c r="C1936" t="s">
        <v>5571</v>
      </c>
      <c r="D1936" t="s">
        <v>5572</v>
      </c>
      <c r="F1936" t="str">
        <f t="shared" si="150"/>
        <v>Maryrose Steers</v>
      </c>
      <c r="H1936" t="str">
        <f t="shared" si="151"/>
        <v>Maryrose Steers</v>
      </c>
      <c r="K1936">
        <v>89</v>
      </c>
      <c r="L1936" t="str">
        <f t="shared" si="152"/>
        <v>Normal Heart Rate</v>
      </c>
      <c r="O1936">
        <v>1999420</v>
      </c>
      <c r="P1936" s="2" cm="1">
        <f t="array" ref="P1936">_xlfn.IFS(LEN(O1936)=8,DATE(LEFT(O1936,4),MID(O1936,5,2),RIGHT(O1936,2)),LEN(O1936)=7,DATE(LEFT(O1936,4),MID(O1936,5,1),RIGHT(O1936,2)),LEN(O1936)=6,DATE(LEFT(O1936,4),MID(O1936,5,1),RIGHT(O1936,1)))</f>
        <v>36270</v>
      </c>
      <c r="R1936">
        <v>22</v>
      </c>
      <c r="S1936" t="str">
        <f t="shared" si="153"/>
        <v>Normal</v>
      </c>
      <c r="U1936">
        <v>2024330</v>
      </c>
      <c r="V1936" s="2" cm="1">
        <f t="array" ref="V1936">_xlfn.IFS(LEN(U1936)=8,DATE(LEFT(U1936,4),MID(U1936,5,2),RIGHT(U1936,2)),LEN(U1936)=7,DATE(LEFT(U1936,4),MID(U1936,5,1),RIGHT(U1936,2)),LEN(U1936)=6,DATE(LEFT(U1936,4),MID(U1936,5,1),RIGHT(U1936,1)))</f>
        <v>45381</v>
      </c>
      <c r="X1936" s="2">
        <v>26123</v>
      </c>
      <c r="Y1936">
        <f t="shared" ca="1" si="154"/>
        <v>53</v>
      </c>
    </row>
    <row r="1937" spans="3:25" x14ac:dyDescent="0.25">
      <c r="C1937" t="s">
        <v>5574</v>
      </c>
      <c r="D1937" t="s">
        <v>5575</v>
      </c>
      <c r="F1937" t="str">
        <f t="shared" si="150"/>
        <v>Marinna Marden</v>
      </c>
      <c r="H1937" t="str">
        <f t="shared" si="151"/>
        <v>Marinna Marden</v>
      </c>
      <c r="K1937">
        <v>103</v>
      </c>
      <c r="L1937" t="str">
        <f t="shared" si="152"/>
        <v>High Heart Rate</v>
      </c>
      <c r="O1937">
        <v>199443</v>
      </c>
      <c r="P1937" s="2" cm="1">
        <f t="array" ref="P1937">_xlfn.IFS(LEN(O1937)=8,DATE(LEFT(O1937,4),MID(O1937,5,2),RIGHT(O1937,2)),LEN(O1937)=7,DATE(LEFT(O1937,4),MID(O1937,5,1),RIGHT(O1937,2)),LEN(O1937)=6,DATE(LEFT(O1937,4),MID(O1937,5,1),RIGHT(O1937,1)))</f>
        <v>34427</v>
      </c>
      <c r="R1937">
        <v>18</v>
      </c>
      <c r="S1937" t="str">
        <f t="shared" si="153"/>
        <v>Normal</v>
      </c>
      <c r="U1937">
        <v>2024612</v>
      </c>
      <c r="V1937" s="2" cm="1">
        <f t="array" ref="V1937">_xlfn.IFS(LEN(U1937)=8,DATE(LEFT(U1937,4),MID(U1937,5,2),RIGHT(U1937,2)),LEN(U1937)=7,DATE(LEFT(U1937,4),MID(U1937,5,1),RIGHT(U1937,2)),LEN(U1937)=6,DATE(LEFT(U1937,4),MID(U1937,5,1),RIGHT(U1937,1)))</f>
        <v>45455</v>
      </c>
      <c r="X1937" s="2">
        <v>27937</v>
      </c>
      <c r="Y1937">
        <f t="shared" ca="1" si="154"/>
        <v>48</v>
      </c>
    </row>
    <row r="1938" spans="3:25" x14ac:dyDescent="0.25">
      <c r="C1938" t="s">
        <v>5577</v>
      </c>
      <c r="D1938" t="s">
        <v>5578</v>
      </c>
      <c r="F1938" t="str">
        <f t="shared" si="150"/>
        <v>Lind Somerfield</v>
      </c>
      <c r="H1938" t="str">
        <f t="shared" si="151"/>
        <v>Lind Somerfield</v>
      </c>
      <c r="K1938">
        <v>107</v>
      </c>
      <c r="L1938" t="str">
        <f t="shared" si="152"/>
        <v>High Heart Rate</v>
      </c>
      <c r="O1938">
        <v>197179</v>
      </c>
      <c r="P1938" s="2" cm="1">
        <f t="array" ref="P1938">_xlfn.IFS(LEN(O1938)=8,DATE(LEFT(O1938,4),MID(O1938,5,2),RIGHT(O1938,2)),LEN(O1938)=7,DATE(LEFT(O1938,4),MID(O1938,5,1),RIGHT(O1938,2)),LEN(O1938)=6,DATE(LEFT(O1938,4),MID(O1938,5,1),RIGHT(O1938,1)))</f>
        <v>26123</v>
      </c>
      <c r="R1938">
        <v>20</v>
      </c>
      <c r="S1938" t="str">
        <f t="shared" si="153"/>
        <v>Normal</v>
      </c>
      <c r="U1938">
        <v>2024219</v>
      </c>
      <c r="V1938" s="2" cm="1">
        <f t="array" ref="V1938">_xlfn.IFS(LEN(U1938)=8,DATE(LEFT(U1938,4),MID(U1938,5,2),RIGHT(U1938,2)),LEN(U1938)=7,DATE(LEFT(U1938,4),MID(U1938,5,1),RIGHT(U1938,2)),LEN(U1938)=6,DATE(LEFT(U1938,4),MID(U1938,5,1),RIGHT(U1938,1)))</f>
        <v>45341</v>
      </c>
      <c r="X1938" s="2">
        <v>33622</v>
      </c>
      <c r="Y1938">
        <f t="shared" ca="1" si="154"/>
        <v>33</v>
      </c>
    </row>
    <row r="1939" spans="3:25" x14ac:dyDescent="0.25">
      <c r="C1939" t="s">
        <v>289</v>
      </c>
      <c r="D1939" t="s">
        <v>5580</v>
      </c>
      <c r="F1939" t="str">
        <f t="shared" si="150"/>
        <v>Dorie Faust</v>
      </c>
      <c r="H1939" t="str">
        <f t="shared" si="151"/>
        <v>Dorie Faust</v>
      </c>
      <c r="K1939">
        <v>94</v>
      </c>
      <c r="L1939" t="str">
        <f t="shared" si="152"/>
        <v>Normal Heart Rate</v>
      </c>
      <c r="O1939">
        <v>1976626</v>
      </c>
      <c r="P1939" s="2" cm="1">
        <f t="array" ref="P1939">_xlfn.IFS(LEN(O1939)=8,DATE(LEFT(O1939,4),MID(O1939,5,2),RIGHT(O1939,2)),LEN(O1939)=7,DATE(LEFT(O1939,4),MID(O1939,5,1),RIGHT(O1939,2)),LEN(O1939)=6,DATE(LEFT(O1939,4),MID(O1939,5,1),RIGHT(O1939,1)))</f>
        <v>27937</v>
      </c>
      <c r="R1939">
        <v>8</v>
      </c>
      <c r="S1939" t="str">
        <f t="shared" si="153"/>
        <v>Normal</v>
      </c>
      <c r="U1939">
        <v>202421</v>
      </c>
      <c r="V1939" s="2" cm="1">
        <f t="array" ref="V1939">_xlfn.IFS(LEN(U1939)=8,DATE(LEFT(U1939,4),MID(U1939,5,2),RIGHT(U1939,2)),LEN(U1939)=7,DATE(LEFT(U1939,4),MID(U1939,5,1),RIGHT(U1939,2)),LEN(U1939)=6,DATE(LEFT(U1939,4),MID(U1939,5,1),RIGHT(U1939,1)))</f>
        <v>45323</v>
      </c>
      <c r="X1939" s="2">
        <v>35905</v>
      </c>
      <c r="Y1939">
        <f t="shared" ca="1" si="154"/>
        <v>26</v>
      </c>
    </row>
    <row r="1940" spans="3:25" x14ac:dyDescent="0.25">
      <c r="C1940" t="s">
        <v>5582</v>
      </c>
      <c r="D1940" t="s">
        <v>5583</v>
      </c>
      <c r="F1940" t="str">
        <f t="shared" si="150"/>
        <v>Porter Chipperfield</v>
      </c>
      <c r="H1940" t="str">
        <f t="shared" si="151"/>
        <v>Porter Chipperfield</v>
      </c>
      <c r="K1940">
        <v>116</v>
      </c>
      <c r="L1940" t="str">
        <f t="shared" si="152"/>
        <v>High Heart Rate</v>
      </c>
      <c r="O1940">
        <v>1992119</v>
      </c>
      <c r="P1940" s="2" cm="1">
        <f t="array" ref="P1940">_xlfn.IFS(LEN(O1940)=8,DATE(LEFT(O1940,4),MID(O1940,5,2),RIGHT(O1940,2)),LEN(O1940)=7,DATE(LEFT(O1940,4),MID(O1940,5,1),RIGHT(O1940,2)),LEN(O1940)=6,DATE(LEFT(O1940,4),MID(O1940,5,1),RIGHT(O1940,1)))</f>
        <v>33622</v>
      </c>
      <c r="R1940">
        <v>19</v>
      </c>
      <c r="S1940" t="str">
        <f t="shared" si="153"/>
        <v>Normal</v>
      </c>
      <c r="U1940">
        <v>202421</v>
      </c>
      <c r="V1940" s="2" cm="1">
        <f t="array" ref="V1940">_xlfn.IFS(LEN(U1940)=8,DATE(LEFT(U1940,4),MID(U1940,5,2),RIGHT(U1940,2)),LEN(U1940)=7,DATE(LEFT(U1940,4),MID(U1940,5,1),RIGHT(U1940,2)),LEN(U1940)=6,DATE(LEFT(U1940,4),MID(U1940,5,1),RIGHT(U1940,1)))</f>
        <v>45323</v>
      </c>
      <c r="X1940" s="2">
        <v>36740</v>
      </c>
      <c r="Y1940">
        <f t="shared" ca="1" si="154"/>
        <v>24</v>
      </c>
    </row>
    <row r="1941" spans="3:25" x14ac:dyDescent="0.25">
      <c r="C1941" t="s">
        <v>5585</v>
      </c>
      <c r="D1941" t="s">
        <v>5586</v>
      </c>
      <c r="F1941" t="str">
        <f t="shared" si="150"/>
        <v>Becki Graeme</v>
      </c>
      <c r="H1941" t="str">
        <f t="shared" si="151"/>
        <v>Becki Graeme</v>
      </c>
      <c r="K1941">
        <v>77</v>
      </c>
      <c r="L1941" t="str">
        <f t="shared" si="152"/>
        <v>Normal Heart Rate</v>
      </c>
      <c r="O1941">
        <v>1998420</v>
      </c>
      <c r="P1941" s="2" cm="1">
        <f t="array" ref="P1941">_xlfn.IFS(LEN(O1941)=8,DATE(LEFT(O1941,4),MID(O1941,5,2),RIGHT(O1941,2)),LEN(O1941)=7,DATE(LEFT(O1941,4),MID(O1941,5,1),RIGHT(O1941,2)),LEN(O1941)=6,DATE(LEFT(O1941,4),MID(O1941,5,1),RIGHT(O1941,1)))</f>
        <v>35905</v>
      </c>
      <c r="R1941">
        <v>18</v>
      </c>
      <c r="S1941" t="str">
        <f t="shared" si="153"/>
        <v>Normal</v>
      </c>
      <c r="U1941">
        <v>202448</v>
      </c>
      <c r="V1941" s="2" cm="1">
        <f t="array" ref="V1941">_xlfn.IFS(LEN(U1941)=8,DATE(LEFT(U1941,4),MID(U1941,5,2),RIGHT(U1941,2)),LEN(U1941)=7,DATE(LEFT(U1941,4),MID(U1941,5,1),RIGHT(U1941,2)),LEN(U1941)=6,DATE(LEFT(U1941,4),MID(U1941,5,1),RIGHT(U1941,1)))</f>
        <v>45390</v>
      </c>
      <c r="X1941" s="2">
        <v>30202</v>
      </c>
      <c r="Y1941">
        <f t="shared" ca="1" si="154"/>
        <v>42</v>
      </c>
    </row>
    <row r="1942" spans="3:25" x14ac:dyDescent="0.25">
      <c r="C1942" t="s">
        <v>836</v>
      </c>
      <c r="D1942" t="s">
        <v>5588</v>
      </c>
      <c r="F1942" t="str">
        <f t="shared" si="150"/>
        <v>Carlie Darlison</v>
      </c>
      <c r="H1942" t="str">
        <f t="shared" si="151"/>
        <v>Carlie Darlison</v>
      </c>
      <c r="K1942">
        <v>94</v>
      </c>
      <c r="L1942" t="str">
        <f t="shared" si="152"/>
        <v>Normal Heart Rate</v>
      </c>
      <c r="O1942">
        <v>200082</v>
      </c>
      <c r="P1942" s="2" cm="1">
        <f t="array" ref="P1942">_xlfn.IFS(LEN(O1942)=8,DATE(LEFT(O1942,4),MID(O1942,5,2),RIGHT(O1942,2)),LEN(O1942)=7,DATE(LEFT(O1942,4),MID(O1942,5,1),RIGHT(O1942,2)),LEN(O1942)=6,DATE(LEFT(O1942,4),MID(O1942,5,1),RIGHT(O1942,1)))</f>
        <v>36740</v>
      </c>
      <c r="R1942">
        <v>10</v>
      </c>
      <c r="S1942" t="str">
        <f t="shared" si="153"/>
        <v>Normal</v>
      </c>
      <c r="U1942">
        <v>2024519</v>
      </c>
      <c r="V1942" s="2" cm="1">
        <f t="array" ref="V1942">_xlfn.IFS(LEN(U1942)=8,DATE(LEFT(U1942,4),MID(U1942,5,2),RIGHT(U1942,2)),LEN(U1942)=7,DATE(LEFT(U1942,4),MID(U1942,5,1),RIGHT(U1942,2)),LEN(U1942)=6,DATE(LEFT(U1942,4),MID(U1942,5,1),RIGHT(U1942,1)))</f>
        <v>45431</v>
      </c>
      <c r="X1942" s="2">
        <v>33628</v>
      </c>
      <c r="Y1942">
        <f t="shared" ca="1" si="154"/>
        <v>33</v>
      </c>
    </row>
    <row r="1943" spans="3:25" x14ac:dyDescent="0.25">
      <c r="C1943" t="s">
        <v>5590</v>
      </c>
      <c r="D1943" t="s">
        <v>5421</v>
      </c>
      <c r="F1943" t="str">
        <f t="shared" si="150"/>
        <v>Hussein Keningley</v>
      </c>
      <c r="H1943" t="str">
        <f t="shared" si="151"/>
        <v>Hussein Keningley</v>
      </c>
      <c r="K1943">
        <v>120</v>
      </c>
      <c r="L1943" t="str">
        <f t="shared" si="152"/>
        <v>High Heart Rate</v>
      </c>
      <c r="O1943">
        <v>198298</v>
      </c>
      <c r="P1943" s="2" cm="1">
        <f t="array" ref="P1943">_xlfn.IFS(LEN(O1943)=8,DATE(LEFT(O1943,4),MID(O1943,5,2),RIGHT(O1943,2)),LEN(O1943)=7,DATE(LEFT(O1943,4),MID(O1943,5,1),RIGHT(O1943,2)),LEN(O1943)=6,DATE(LEFT(O1943,4),MID(O1943,5,1),RIGHT(O1943,1)))</f>
        <v>30202</v>
      </c>
      <c r="R1943">
        <v>15</v>
      </c>
      <c r="S1943" t="str">
        <f t="shared" si="153"/>
        <v>Normal</v>
      </c>
      <c r="U1943">
        <v>2024511</v>
      </c>
      <c r="V1943" s="2" cm="1">
        <f t="array" ref="V1943">_xlfn.IFS(LEN(U1943)=8,DATE(LEFT(U1943,4),MID(U1943,5,2),RIGHT(U1943,2)),LEN(U1943)=7,DATE(LEFT(U1943,4),MID(U1943,5,1),RIGHT(U1943,2)),LEN(U1943)=6,DATE(LEFT(U1943,4),MID(U1943,5,1),RIGHT(U1943,1)))</f>
        <v>45423</v>
      </c>
      <c r="X1943" s="2">
        <v>36340</v>
      </c>
      <c r="Y1943">
        <f t="shared" ca="1" si="154"/>
        <v>25</v>
      </c>
    </row>
    <row r="1944" spans="3:25" x14ac:dyDescent="0.25">
      <c r="C1944" t="s">
        <v>5592</v>
      </c>
      <c r="D1944" t="s">
        <v>5593</v>
      </c>
      <c r="F1944" t="str">
        <f t="shared" si="150"/>
        <v>Ailis Santorini</v>
      </c>
      <c r="H1944" t="str">
        <f t="shared" si="151"/>
        <v>Ailis Santorini</v>
      </c>
      <c r="K1944">
        <v>75</v>
      </c>
      <c r="L1944" t="str">
        <f t="shared" si="152"/>
        <v>Normal Heart Rate</v>
      </c>
      <c r="O1944">
        <v>1992125</v>
      </c>
      <c r="P1944" s="2" cm="1">
        <f t="array" ref="P1944">_xlfn.IFS(LEN(O1944)=8,DATE(LEFT(O1944,4),MID(O1944,5,2),RIGHT(O1944,2)),LEN(O1944)=7,DATE(LEFT(O1944,4),MID(O1944,5,1),RIGHT(O1944,2)),LEN(O1944)=6,DATE(LEFT(O1944,4),MID(O1944,5,1),RIGHT(O1944,1)))</f>
        <v>33628</v>
      </c>
      <c r="R1944">
        <v>7</v>
      </c>
      <c r="S1944" t="str">
        <f t="shared" si="153"/>
        <v>Normal</v>
      </c>
      <c r="U1944">
        <v>2024313</v>
      </c>
      <c r="V1944" s="2" cm="1">
        <f t="array" ref="V1944">_xlfn.IFS(LEN(U1944)=8,DATE(LEFT(U1944,4),MID(U1944,5,2),RIGHT(U1944,2)),LEN(U1944)=7,DATE(LEFT(U1944,4),MID(U1944,5,1),RIGHT(U1944,2)),LEN(U1944)=6,DATE(LEFT(U1944,4),MID(U1944,5,1),RIGHT(U1944,1)))</f>
        <v>45364</v>
      </c>
      <c r="X1944" s="2">
        <v>33718</v>
      </c>
      <c r="Y1944">
        <f t="shared" ca="1" si="154"/>
        <v>32</v>
      </c>
    </row>
    <row r="1945" spans="3:25" x14ac:dyDescent="0.25">
      <c r="C1945" t="s">
        <v>5595</v>
      </c>
      <c r="D1945" t="s">
        <v>5596</v>
      </c>
      <c r="F1945" t="str">
        <f t="shared" si="150"/>
        <v>Carin Goaley</v>
      </c>
      <c r="H1945" t="str">
        <f t="shared" si="151"/>
        <v>Carin Goaley</v>
      </c>
      <c r="K1945">
        <v>90</v>
      </c>
      <c r="L1945" t="str">
        <f t="shared" si="152"/>
        <v>Normal Heart Rate</v>
      </c>
      <c r="O1945">
        <v>1999629</v>
      </c>
      <c r="P1945" s="2" cm="1">
        <f t="array" ref="P1945">_xlfn.IFS(LEN(O1945)=8,DATE(LEFT(O1945,4),MID(O1945,5,2),RIGHT(O1945,2)),LEN(O1945)=7,DATE(LEFT(O1945,4),MID(O1945,5,1),RIGHT(O1945,2)),LEN(O1945)=6,DATE(LEFT(O1945,4),MID(O1945,5,1),RIGHT(O1945,1)))</f>
        <v>36340</v>
      </c>
      <c r="R1945">
        <v>10</v>
      </c>
      <c r="S1945" t="str">
        <f t="shared" si="153"/>
        <v>Normal</v>
      </c>
      <c r="U1945">
        <v>2024317</v>
      </c>
      <c r="V1945" s="2" cm="1">
        <f t="array" ref="V1945">_xlfn.IFS(LEN(U1945)=8,DATE(LEFT(U1945,4),MID(U1945,5,2),RIGHT(U1945,2)),LEN(U1945)=7,DATE(LEFT(U1945,4),MID(U1945,5,1),RIGHT(U1945,2)),LEN(U1945)=6,DATE(LEFT(U1945,4),MID(U1945,5,1),RIGHT(U1945,1)))</f>
        <v>45368</v>
      </c>
      <c r="X1945" s="2">
        <v>37745</v>
      </c>
      <c r="Y1945">
        <f t="shared" ca="1" si="154"/>
        <v>21</v>
      </c>
    </row>
    <row r="1946" spans="3:25" x14ac:dyDescent="0.25">
      <c r="C1946" t="s">
        <v>5598</v>
      </c>
      <c r="D1946" t="s">
        <v>5599</v>
      </c>
      <c r="F1946" t="str">
        <f t="shared" si="150"/>
        <v>Fitz Edgeley</v>
      </c>
      <c r="H1946" t="str">
        <f t="shared" si="151"/>
        <v>Fitz Edgeley</v>
      </c>
      <c r="K1946">
        <v>96</v>
      </c>
      <c r="L1946" t="str">
        <f t="shared" si="152"/>
        <v>Normal Heart Rate</v>
      </c>
      <c r="O1946">
        <v>1992424</v>
      </c>
      <c r="P1946" s="2" cm="1">
        <f t="array" ref="P1946">_xlfn.IFS(LEN(O1946)=8,DATE(LEFT(O1946,4),MID(O1946,5,2),RIGHT(O1946,2)),LEN(O1946)=7,DATE(LEFT(O1946,4),MID(O1946,5,1),RIGHT(O1946,2)),LEN(O1946)=6,DATE(LEFT(O1946,4),MID(O1946,5,1),RIGHT(O1946,1)))</f>
        <v>33718</v>
      </c>
      <c r="R1946">
        <v>15</v>
      </c>
      <c r="S1946" t="str">
        <f t="shared" si="153"/>
        <v>Normal</v>
      </c>
      <c r="U1946">
        <v>2024515</v>
      </c>
      <c r="V1946" s="2" cm="1">
        <f t="array" ref="V1946">_xlfn.IFS(LEN(U1946)=8,DATE(LEFT(U1946,4),MID(U1946,5,2),RIGHT(U1946,2)),LEN(U1946)=7,DATE(LEFT(U1946,4),MID(U1946,5,1),RIGHT(U1946,2)),LEN(U1946)=6,DATE(LEFT(U1946,4),MID(U1946,5,1),RIGHT(U1946,1)))</f>
        <v>45427</v>
      </c>
      <c r="X1946" s="2">
        <v>36201</v>
      </c>
      <c r="Y1946">
        <f t="shared" ca="1" si="154"/>
        <v>26</v>
      </c>
    </row>
    <row r="1947" spans="3:25" x14ac:dyDescent="0.25">
      <c r="C1947" t="s">
        <v>5601</v>
      </c>
      <c r="D1947" t="s">
        <v>5602</v>
      </c>
      <c r="F1947" t="str">
        <f t="shared" si="150"/>
        <v>Fax Brunnstein</v>
      </c>
      <c r="H1947" t="str">
        <f t="shared" si="151"/>
        <v>Fax Brunnstein</v>
      </c>
      <c r="K1947">
        <v>99</v>
      </c>
      <c r="L1947" t="str">
        <f t="shared" si="152"/>
        <v>Normal Heart Rate</v>
      </c>
      <c r="O1947">
        <v>200354</v>
      </c>
      <c r="P1947" s="2" cm="1">
        <f t="array" ref="P1947">_xlfn.IFS(LEN(O1947)=8,DATE(LEFT(O1947,4),MID(O1947,5,2),RIGHT(O1947,2)),LEN(O1947)=7,DATE(LEFT(O1947,4),MID(O1947,5,1),RIGHT(O1947,2)),LEN(O1947)=6,DATE(LEFT(O1947,4),MID(O1947,5,1),RIGHT(O1947,1)))</f>
        <v>37745</v>
      </c>
      <c r="R1947">
        <v>13</v>
      </c>
      <c r="S1947" t="str">
        <f t="shared" si="153"/>
        <v>Normal</v>
      </c>
      <c r="U1947">
        <v>202462</v>
      </c>
      <c r="V1947" s="2" cm="1">
        <f t="array" ref="V1947">_xlfn.IFS(LEN(U1947)=8,DATE(LEFT(U1947,4),MID(U1947,5,2),RIGHT(U1947,2)),LEN(U1947)=7,DATE(LEFT(U1947,4),MID(U1947,5,1),RIGHT(U1947,2)),LEN(U1947)=6,DATE(LEFT(U1947,4),MID(U1947,5,1),RIGHT(U1947,1)))</f>
        <v>45445</v>
      </c>
      <c r="X1947" s="2">
        <v>38607</v>
      </c>
      <c r="Y1947">
        <f t="shared" ca="1" si="154"/>
        <v>19</v>
      </c>
    </row>
    <row r="1948" spans="3:25" x14ac:dyDescent="0.25">
      <c r="C1948" t="s">
        <v>5604</v>
      </c>
      <c r="D1948" t="s">
        <v>5605</v>
      </c>
      <c r="F1948" t="str">
        <f t="shared" si="150"/>
        <v>Laurella Connechie</v>
      </c>
      <c r="H1948" t="str">
        <f t="shared" si="151"/>
        <v>Laurella Connechie</v>
      </c>
      <c r="K1948">
        <v>110</v>
      </c>
      <c r="L1948" t="str">
        <f t="shared" si="152"/>
        <v>High Heart Rate</v>
      </c>
      <c r="O1948">
        <v>1999210</v>
      </c>
      <c r="P1948" s="2" cm="1">
        <f t="array" ref="P1948">_xlfn.IFS(LEN(O1948)=8,DATE(LEFT(O1948,4),MID(O1948,5,2),RIGHT(O1948,2)),LEN(O1948)=7,DATE(LEFT(O1948,4),MID(O1948,5,1),RIGHT(O1948,2)),LEN(O1948)=6,DATE(LEFT(O1948,4),MID(O1948,5,1),RIGHT(O1948,1)))</f>
        <v>36201</v>
      </c>
      <c r="R1948">
        <v>20</v>
      </c>
      <c r="S1948" t="str">
        <f t="shared" si="153"/>
        <v>Normal</v>
      </c>
      <c r="U1948">
        <v>2024424</v>
      </c>
      <c r="V1948" s="2" cm="1">
        <f t="array" ref="V1948">_xlfn.IFS(LEN(U1948)=8,DATE(LEFT(U1948,4),MID(U1948,5,2),RIGHT(U1948,2)),LEN(U1948)=7,DATE(LEFT(U1948,4),MID(U1948,5,1),RIGHT(U1948,2)),LEN(U1948)=6,DATE(LEFT(U1948,4),MID(U1948,5,1),RIGHT(U1948,1)))</f>
        <v>45406</v>
      </c>
      <c r="X1948" s="2">
        <v>37240</v>
      </c>
      <c r="Y1948">
        <f t="shared" ca="1" si="154"/>
        <v>23</v>
      </c>
    </row>
    <row r="1949" spans="3:25" x14ac:dyDescent="0.25">
      <c r="C1949" t="s">
        <v>1262</v>
      </c>
      <c r="D1949" t="s">
        <v>5607</v>
      </c>
      <c r="F1949" t="str">
        <f t="shared" si="150"/>
        <v>Ninnette Tax</v>
      </c>
      <c r="H1949" t="str">
        <f t="shared" si="151"/>
        <v>Ninnette Tax</v>
      </c>
      <c r="K1949">
        <v>115</v>
      </c>
      <c r="L1949" t="str">
        <f t="shared" si="152"/>
        <v>High Heart Rate</v>
      </c>
      <c r="O1949">
        <v>2005912</v>
      </c>
      <c r="P1949" s="2" cm="1">
        <f t="array" ref="P1949">_xlfn.IFS(LEN(O1949)=8,DATE(LEFT(O1949,4),MID(O1949,5,2),RIGHT(O1949,2)),LEN(O1949)=7,DATE(LEFT(O1949,4),MID(O1949,5,1),RIGHT(O1949,2)),LEN(O1949)=6,DATE(LEFT(O1949,4),MID(O1949,5,1),RIGHT(O1949,1)))</f>
        <v>38607</v>
      </c>
      <c r="R1949">
        <v>15</v>
      </c>
      <c r="S1949" t="str">
        <f t="shared" si="153"/>
        <v>Normal</v>
      </c>
      <c r="U1949">
        <v>202427</v>
      </c>
      <c r="V1949" s="2" cm="1">
        <f t="array" ref="V1949">_xlfn.IFS(LEN(U1949)=8,DATE(LEFT(U1949,4),MID(U1949,5,2),RIGHT(U1949,2)),LEN(U1949)=7,DATE(LEFT(U1949,4),MID(U1949,5,1),RIGHT(U1949,2)),LEN(U1949)=6,DATE(LEFT(U1949,4),MID(U1949,5,1),RIGHT(U1949,1)))</f>
        <v>45329</v>
      </c>
      <c r="X1949" s="2">
        <v>24244</v>
      </c>
      <c r="Y1949">
        <f t="shared" ca="1" si="154"/>
        <v>58</v>
      </c>
    </row>
    <row r="1950" spans="3:25" x14ac:dyDescent="0.25">
      <c r="C1950" t="s">
        <v>5609</v>
      </c>
      <c r="D1950" t="s">
        <v>5610</v>
      </c>
      <c r="F1950" t="str">
        <f t="shared" si="150"/>
        <v>Ignace Wooler</v>
      </c>
      <c r="H1950" t="str">
        <f t="shared" si="151"/>
        <v>Ignace Wooler</v>
      </c>
      <c r="K1950">
        <v>70</v>
      </c>
      <c r="L1950" t="str">
        <f t="shared" si="152"/>
        <v>Normal Heart Rate</v>
      </c>
      <c r="O1950">
        <v>20011215</v>
      </c>
      <c r="P1950" s="2" cm="1">
        <f t="array" ref="P1950">_xlfn.IFS(LEN(O1950)=8,DATE(LEFT(O1950,4),MID(O1950,5,2),RIGHT(O1950,2)),LEN(O1950)=7,DATE(LEFT(O1950,4),MID(O1950,5,1),RIGHT(O1950,2)),LEN(O1950)=6,DATE(LEFT(O1950,4),MID(O1950,5,1),RIGHT(O1950,1)))</f>
        <v>37240</v>
      </c>
      <c r="R1950">
        <v>9</v>
      </c>
      <c r="S1950" t="str">
        <f t="shared" si="153"/>
        <v>Normal</v>
      </c>
      <c r="U1950">
        <v>2024610</v>
      </c>
      <c r="V1950" s="2" cm="1">
        <f t="array" ref="V1950">_xlfn.IFS(LEN(U1950)=8,DATE(LEFT(U1950,4),MID(U1950,5,2),RIGHT(U1950,2)),LEN(U1950)=7,DATE(LEFT(U1950,4),MID(U1950,5,1),RIGHT(U1950,2)),LEN(U1950)=6,DATE(LEFT(U1950,4),MID(U1950,5,1),RIGHT(U1950,1)))</f>
        <v>45453</v>
      </c>
      <c r="X1950" s="2">
        <v>37513</v>
      </c>
      <c r="Y1950">
        <f t="shared" ca="1" si="154"/>
        <v>22</v>
      </c>
    </row>
    <row r="1951" spans="3:25" x14ac:dyDescent="0.25">
      <c r="C1951" t="s">
        <v>5612</v>
      </c>
      <c r="D1951" t="s">
        <v>5613</v>
      </c>
      <c r="F1951" t="str">
        <f t="shared" si="150"/>
        <v>Burg Bloomfield</v>
      </c>
      <c r="H1951" t="str">
        <f t="shared" si="151"/>
        <v>Burg Bloomfield</v>
      </c>
      <c r="K1951">
        <v>75</v>
      </c>
      <c r="L1951" t="str">
        <f t="shared" si="152"/>
        <v>Normal Heart Rate</v>
      </c>
      <c r="O1951">
        <v>1966517</v>
      </c>
      <c r="P1951" s="2" cm="1">
        <f t="array" ref="P1951">_xlfn.IFS(LEN(O1951)=8,DATE(LEFT(O1951,4),MID(O1951,5,2),RIGHT(O1951,2)),LEN(O1951)=7,DATE(LEFT(O1951,4),MID(O1951,5,1),RIGHT(O1951,2)),LEN(O1951)=6,DATE(LEFT(O1951,4),MID(O1951,5,1),RIGHT(O1951,1)))</f>
        <v>24244</v>
      </c>
      <c r="R1951">
        <v>19</v>
      </c>
      <c r="S1951" t="str">
        <f t="shared" si="153"/>
        <v>Normal</v>
      </c>
      <c r="U1951">
        <v>2024521</v>
      </c>
      <c r="V1951" s="2" cm="1">
        <f t="array" ref="V1951">_xlfn.IFS(LEN(U1951)=8,DATE(LEFT(U1951,4),MID(U1951,5,2),RIGHT(U1951,2)),LEN(U1951)=7,DATE(LEFT(U1951,4),MID(U1951,5,1),RIGHT(U1951,2)),LEN(U1951)=6,DATE(LEFT(U1951,4),MID(U1951,5,1),RIGHT(U1951,1)))</f>
        <v>45433</v>
      </c>
      <c r="X1951" s="2">
        <v>20019</v>
      </c>
      <c r="Y1951">
        <f t="shared" ca="1" si="154"/>
        <v>70</v>
      </c>
    </row>
    <row r="1952" spans="3:25" x14ac:dyDescent="0.25">
      <c r="C1952" t="s">
        <v>5615</v>
      </c>
      <c r="D1952" t="s">
        <v>5616</v>
      </c>
      <c r="F1952" t="str">
        <f t="shared" si="150"/>
        <v>Geno le Keux</v>
      </c>
      <c r="H1952" t="str">
        <f t="shared" si="151"/>
        <v>Geno le Keux</v>
      </c>
      <c r="K1952">
        <v>106</v>
      </c>
      <c r="L1952" t="str">
        <f t="shared" si="152"/>
        <v>High Heart Rate</v>
      </c>
      <c r="O1952">
        <v>2002914</v>
      </c>
      <c r="P1952" s="2" cm="1">
        <f t="array" ref="P1952">_xlfn.IFS(LEN(O1952)=8,DATE(LEFT(O1952,4),MID(O1952,5,2),RIGHT(O1952,2)),LEN(O1952)=7,DATE(LEFT(O1952,4),MID(O1952,5,1),RIGHT(O1952,2)),LEN(O1952)=6,DATE(LEFT(O1952,4),MID(O1952,5,1),RIGHT(O1952,1)))</f>
        <v>37513</v>
      </c>
      <c r="R1952">
        <v>15</v>
      </c>
      <c r="S1952" t="str">
        <f t="shared" si="153"/>
        <v>Normal</v>
      </c>
      <c r="U1952">
        <v>2024524</v>
      </c>
      <c r="V1952" s="2" cm="1">
        <f t="array" ref="V1952">_xlfn.IFS(LEN(U1952)=8,DATE(LEFT(U1952,4),MID(U1952,5,2),RIGHT(U1952,2)),LEN(U1952)=7,DATE(LEFT(U1952,4),MID(U1952,5,1),RIGHT(U1952,2)),LEN(U1952)=6,DATE(LEFT(U1952,4),MID(U1952,5,1),RIGHT(U1952,1)))</f>
        <v>45436</v>
      </c>
      <c r="X1952" s="2">
        <v>21693</v>
      </c>
      <c r="Y1952">
        <f t="shared" ca="1" si="154"/>
        <v>65</v>
      </c>
    </row>
    <row r="1953" spans="3:25" x14ac:dyDescent="0.25">
      <c r="C1953" t="s">
        <v>5618</v>
      </c>
      <c r="D1953" t="s">
        <v>5619</v>
      </c>
      <c r="F1953" t="str">
        <f t="shared" si="150"/>
        <v>Xerxes Woolis</v>
      </c>
      <c r="H1953" t="str">
        <f t="shared" si="151"/>
        <v>Xerxes Woolis</v>
      </c>
      <c r="K1953">
        <v>86</v>
      </c>
      <c r="L1953" t="str">
        <f t="shared" si="152"/>
        <v>Normal Heart Rate</v>
      </c>
      <c r="O1953">
        <v>19541022</v>
      </c>
      <c r="P1953" s="2" cm="1">
        <f t="array" ref="P1953">_xlfn.IFS(LEN(O1953)=8,DATE(LEFT(O1953,4),MID(O1953,5,2),RIGHT(O1953,2)),LEN(O1953)=7,DATE(LEFT(O1953,4),MID(O1953,5,1),RIGHT(O1953,2)),LEN(O1953)=6,DATE(LEFT(O1953,4),MID(O1953,5,1),RIGHT(O1953,1)))</f>
        <v>20019</v>
      </c>
      <c r="R1953">
        <v>20</v>
      </c>
      <c r="S1953" t="str">
        <f t="shared" si="153"/>
        <v>Normal</v>
      </c>
      <c r="U1953">
        <v>2024319</v>
      </c>
      <c r="V1953" s="2" cm="1">
        <f t="array" ref="V1953">_xlfn.IFS(LEN(U1953)=8,DATE(LEFT(U1953,4),MID(U1953,5,2),RIGHT(U1953,2)),LEN(U1953)=7,DATE(LEFT(U1953,4),MID(U1953,5,1),RIGHT(U1953,2)),LEN(U1953)=6,DATE(LEFT(U1953,4),MID(U1953,5,1),RIGHT(U1953,1)))</f>
        <v>45370</v>
      </c>
      <c r="X1953" s="2">
        <v>35819</v>
      </c>
      <c r="Y1953">
        <f t="shared" ca="1" si="154"/>
        <v>27</v>
      </c>
    </row>
    <row r="1954" spans="3:25" x14ac:dyDescent="0.25">
      <c r="C1954" t="s">
        <v>5621</v>
      </c>
      <c r="D1954" t="s">
        <v>5622</v>
      </c>
      <c r="F1954" t="str">
        <f t="shared" si="150"/>
        <v>Dana Rodman</v>
      </c>
      <c r="H1954" t="str">
        <f t="shared" si="151"/>
        <v>Dana Rodman</v>
      </c>
      <c r="K1954">
        <v>91</v>
      </c>
      <c r="L1954" t="str">
        <f t="shared" si="152"/>
        <v>Normal Heart Rate</v>
      </c>
      <c r="O1954">
        <v>1959523</v>
      </c>
      <c r="P1954" s="2" cm="1">
        <f t="array" ref="P1954">_xlfn.IFS(LEN(O1954)=8,DATE(LEFT(O1954,4),MID(O1954,5,2),RIGHT(O1954,2)),LEN(O1954)=7,DATE(LEFT(O1954,4),MID(O1954,5,1),RIGHT(O1954,2)),LEN(O1954)=6,DATE(LEFT(O1954,4),MID(O1954,5,1),RIGHT(O1954,1)))</f>
        <v>21693</v>
      </c>
      <c r="R1954">
        <v>8</v>
      </c>
      <c r="S1954" t="str">
        <f t="shared" si="153"/>
        <v>Normal</v>
      </c>
      <c r="U1954">
        <v>202415</v>
      </c>
      <c r="V1954" s="2" cm="1">
        <f t="array" ref="V1954">_xlfn.IFS(LEN(U1954)=8,DATE(LEFT(U1954,4),MID(U1954,5,2),RIGHT(U1954,2)),LEN(U1954)=7,DATE(LEFT(U1954,4),MID(U1954,5,1),RIGHT(U1954,2)),LEN(U1954)=6,DATE(LEFT(U1954,4),MID(U1954,5,1),RIGHT(U1954,1)))</f>
        <v>45296</v>
      </c>
      <c r="X1954" s="2">
        <v>27978</v>
      </c>
      <c r="Y1954">
        <f t="shared" ca="1" si="154"/>
        <v>48</v>
      </c>
    </row>
    <row r="1955" spans="3:25" x14ac:dyDescent="0.25">
      <c r="C1955" t="s">
        <v>5624</v>
      </c>
      <c r="D1955" t="s">
        <v>5625</v>
      </c>
      <c r="F1955" t="str">
        <f t="shared" si="150"/>
        <v>Cammi Wannop</v>
      </c>
      <c r="H1955" t="str">
        <f t="shared" si="151"/>
        <v>Cammi Wannop</v>
      </c>
      <c r="K1955">
        <v>104</v>
      </c>
      <c r="L1955" t="str">
        <f t="shared" si="152"/>
        <v>High Heart Rate</v>
      </c>
      <c r="O1955">
        <v>1998124</v>
      </c>
      <c r="P1955" s="2" cm="1">
        <f t="array" ref="P1955">_xlfn.IFS(LEN(O1955)=8,DATE(LEFT(O1955,4),MID(O1955,5,2),RIGHT(O1955,2)),LEN(O1955)=7,DATE(LEFT(O1955,4),MID(O1955,5,1),RIGHT(O1955,2)),LEN(O1955)=6,DATE(LEFT(O1955,4),MID(O1955,5,1),RIGHT(O1955,1)))</f>
        <v>35819</v>
      </c>
      <c r="R1955">
        <v>17</v>
      </c>
      <c r="S1955" t="str">
        <f t="shared" si="153"/>
        <v>Normal</v>
      </c>
      <c r="U1955">
        <v>2024524</v>
      </c>
      <c r="V1955" s="2" cm="1">
        <f t="array" ref="V1955">_xlfn.IFS(LEN(U1955)=8,DATE(LEFT(U1955,4),MID(U1955,5,2),RIGHT(U1955,2)),LEN(U1955)=7,DATE(LEFT(U1955,4),MID(U1955,5,1),RIGHT(U1955,2)),LEN(U1955)=6,DATE(LEFT(U1955,4),MID(U1955,5,1),RIGHT(U1955,1)))</f>
        <v>45436</v>
      </c>
      <c r="X1955" s="2">
        <v>27444</v>
      </c>
      <c r="Y1955">
        <f t="shared" ca="1" si="154"/>
        <v>50</v>
      </c>
    </row>
    <row r="1956" spans="3:25" x14ac:dyDescent="0.25">
      <c r="C1956" t="s">
        <v>5627</v>
      </c>
      <c r="D1956" t="s">
        <v>5628</v>
      </c>
      <c r="F1956" t="str">
        <f t="shared" si="150"/>
        <v>Gabey Makepeace</v>
      </c>
      <c r="H1956" t="str">
        <f t="shared" si="151"/>
        <v>Gabey Makepeace</v>
      </c>
      <c r="K1956">
        <v>75</v>
      </c>
      <c r="L1956" t="str">
        <f t="shared" si="152"/>
        <v>Normal Heart Rate</v>
      </c>
      <c r="O1956">
        <v>197686</v>
      </c>
      <c r="P1956" s="2" cm="1">
        <f t="array" ref="P1956">_xlfn.IFS(LEN(O1956)=8,DATE(LEFT(O1956,4),MID(O1956,5,2),RIGHT(O1956,2)),LEN(O1956)=7,DATE(LEFT(O1956,4),MID(O1956,5,1),RIGHT(O1956,2)),LEN(O1956)=6,DATE(LEFT(O1956,4),MID(O1956,5,1),RIGHT(O1956,1)))</f>
        <v>27978</v>
      </c>
      <c r="R1956">
        <v>15</v>
      </c>
      <c r="S1956" t="str">
        <f t="shared" si="153"/>
        <v>Normal</v>
      </c>
      <c r="U1956">
        <v>202421</v>
      </c>
      <c r="V1956" s="2" cm="1">
        <f t="array" ref="V1956">_xlfn.IFS(LEN(U1956)=8,DATE(LEFT(U1956,4),MID(U1956,5,2),RIGHT(U1956,2)),LEN(U1956)=7,DATE(LEFT(U1956,4),MID(U1956,5,1),RIGHT(U1956,2)),LEN(U1956)=6,DATE(LEFT(U1956,4),MID(U1956,5,1),RIGHT(U1956,1)))</f>
        <v>45323</v>
      </c>
      <c r="X1956" s="2">
        <v>37023</v>
      </c>
      <c r="Y1956">
        <f t="shared" ca="1" si="154"/>
        <v>23</v>
      </c>
    </row>
    <row r="1957" spans="3:25" x14ac:dyDescent="0.25">
      <c r="C1957" t="s">
        <v>2547</v>
      </c>
      <c r="D1957" t="s">
        <v>5630</v>
      </c>
      <c r="F1957" t="str">
        <f t="shared" si="150"/>
        <v>Phip Parell</v>
      </c>
      <c r="H1957" t="str">
        <f t="shared" si="151"/>
        <v>Phip Parell</v>
      </c>
      <c r="K1957">
        <v>75</v>
      </c>
      <c r="L1957" t="str">
        <f t="shared" si="152"/>
        <v>Normal Heart Rate</v>
      </c>
      <c r="O1957">
        <v>1975219</v>
      </c>
      <c r="P1957" s="2" cm="1">
        <f t="array" ref="P1957">_xlfn.IFS(LEN(O1957)=8,DATE(LEFT(O1957,4),MID(O1957,5,2),RIGHT(O1957,2)),LEN(O1957)=7,DATE(LEFT(O1957,4),MID(O1957,5,1),RIGHT(O1957,2)),LEN(O1957)=6,DATE(LEFT(O1957,4),MID(O1957,5,1),RIGHT(O1957,1)))</f>
        <v>27444</v>
      </c>
      <c r="R1957">
        <v>19</v>
      </c>
      <c r="S1957" t="str">
        <f t="shared" si="153"/>
        <v>Normal</v>
      </c>
      <c r="U1957">
        <v>202424</v>
      </c>
      <c r="V1957" s="2" cm="1">
        <f t="array" ref="V1957">_xlfn.IFS(LEN(U1957)=8,DATE(LEFT(U1957,4),MID(U1957,5,2),RIGHT(U1957,2)),LEN(U1957)=7,DATE(LEFT(U1957,4),MID(U1957,5,1),RIGHT(U1957,2)),LEN(U1957)=6,DATE(LEFT(U1957,4),MID(U1957,5,1),RIGHT(U1957,1)))</f>
        <v>45326</v>
      </c>
      <c r="X1957" s="2">
        <v>30879</v>
      </c>
      <c r="Y1957">
        <f t="shared" ca="1" si="154"/>
        <v>40</v>
      </c>
    </row>
    <row r="1958" spans="3:25" x14ac:dyDescent="0.25">
      <c r="C1958" t="s">
        <v>5632</v>
      </c>
      <c r="D1958" t="s">
        <v>5633</v>
      </c>
      <c r="F1958" t="str">
        <f t="shared" si="150"/>
        <v>Yul Daniele</v>
      </c>
      <c r="H1958" t="str">
        <f t="shared" si="151"/>
        <v>Yul Daniele</v>
      </c>
      <c r="K1958">
        <v>102</v>
      </c>
      <c r="L1958" t="str">
        <f t="shared" si="152"/>
        <v>High Heart Rate</v>
      </c>
      <c r="O1958">
        <v>2001512</v>
      </c>
      <c r="P1958" s="2" cm="1">
        <f t="array" ref="P1958">_xlfn.IFS(LEN(O1958)=8,DATE(LEFT(O1958,4),MID(O1958,5,2),RIGHT(O1958,2)),LEN(O1958)=7,DATE(LEFT(O1958,4),MID(O1958,5,1),RIGHT(O1958,2)),LEN(O1958)=6,DATE(LEFT(O1958,4),MID(O1958,5,1),RIGHT(O1958,1)))</f>
        <v>37023</v>
      </c>
      <c r="R1958">
        <v>13</v>
      </c>
      <c r="S1958" t="str">
        <f t="shared" si="153"/>
        <v>Normal</v>
      </c>
      <c r="U1958">
        <v>2024429</v>
      </c>
      <c r="V1958" s="2" cm="1">
        <f t="array" ref="V1958">_xlfn.IFS(LEN(U1958)=8,DATE(LEFT(U1958,4),MID(U1958,5,2),RIGHT(U1958,2)),LEN(U1958)=7,DATE(LEFT(U1958,4),MID(U1958,5,1),RIGHT(U1958,2)),LEN(U1958)=6,DATE(LEFT(U1958,4),MID(U1958,5,1),RIGHT(U1958,1)))</f>
        <v>45411</v>
      </c>
      <c r="X1958" s="2">
        <v>35853</v>
      </c>
      <c r="Y1958">
        <f t="shared" ca="1" si="154"/>
        <v>27</v>
      </c>
    </row>
    <row r="1959" spans="3:25" x14ac:dyDescent="0.25">
      <c r="C1959" t="s">
        <v>5635</v>
      </c>
      <c r="D1959" t="s">
        <v>5636</v>
      </c>
      <c r="F1959" t="str">
        <f t="shared" si="150"/>
        <v>Jose Lippatt</v>
      </c>
      <c r="H1959" t="str">
        <f t="shared" si="151"/>
        <v>Jose Lippatt</v>
      </c>
      <c r="K1959">
        <v>86</v>
      </c>
      <c r="L1959" t="str">
        <f t="shared" si="152"/>
        <v>Normal Heart Rate</v>
      </c>
      <c r="O1959">
        <v>1984716</v>
      </c>
      <c r="P1959" s="2" cm="1">
        <f t="array" ref="P1959">_xlfn.IFS(LEN(O1959)=8,DATE(LEFT(O1959,4),MID(O1959,5,2),RIGHT(O1959,2)),LEN(O1959)=7,DATE(LEFT(O1959,4),MID(O1959,5,1),RIGHT(O1959,2)),LEN(O1959)=6,DATE(LEFT(O1959,4),MID(O1959,5,1),RIGHT(O1959,1)))</f>
        <v>30879</v>
      </c>
      <c r="R1959">
        <v>15</v>
      </c>
      <c r="S1959" t="str">
        <f t="shared" si="153"/>
        <v>Normal</v>
      </c>
      <c r="U1959">
        <v>2024530</v>
      </c>
      <c r="V1959" s="2" cm="1">
        <f t="array" ref="V1959">_xlfn.IFS(LEN(U1959)=8,DATE(LEFT(U1959,4),MID(U1959,5,2),RIGHT(U1959,2)),LEN(U1959)=7,DATE(LEFT(U1959,4),MID(U1959,5,1),RIGHT(U1959,2)),LEN(U1959)=6,DATE(LEFT(U1959,4),MID(U1959,5,1),RIGHT(U1959,1)))</f>
        <v>45442</v>
      </c>
      <c r="X1959" s="2">
        <v>38374</v>
      </c>
      <c r="Y1959">
        <f t="shared" ca="1" si="154"/>
        <v>20</v>
      </c>
    </row>
    <row r="1960" spans="3:25" x14ac:dyDescent="0.25">
      <c r="C1960" t="s">
        <v>5638</v>
      </c>
      <c r="D1960" t="s">
        <v>5639</v>
      </c>
      <c r="F1960" t="str">
        <f t="shared" si="150"/>
        <v>Walliw Pitblado</v>
      </c>
      <c r="H1960" t="str">
        <f t="shared" si="151"/>
        <v>Walliw Pitblado</v>
      </c>
      <c r="K1960">
        <v>86</v>
      </c>
      <c r="L1960" t="str">
        <f t="shared" si="152"/>
        <v>Normal Heart Rate</v>
      </c>
      <c r="O1960">
        <v>1998227</v>
      </c>
      <c r="P1960" s="2" cm="1">
        <f t="array" ref="P1960">_xlfn.IFS(LEN(O1960)=8,DATE(LEFT(O1960,4),MID(O1960,5,2),RIGHT(O1960,2)),LEN(O1960)=7,DATE(LEFT(O1960,4),MID(O1960,5,1),RIGHT(O1960,2)),LEN(O1960)=6,DATE(LEFT(O1960,4),MID(O1960,5,1),RIGHT(O1960,1)))</f>
        <v>35853</v>
      </c>
      <c r="R1960">
        <v>8</v>
      </c>
      <c r="S1960" t="str">
        <f t="shared" si="153"/>
        <v>Normal</v>
      </c>
      <c r="U1960">
        <v>2024529</v>
      </c>
      <c r="V1960" s="2" cm="1">
        <f t="array" ref="V1960">_xlfn.IFS(LEN(U1960)=8,DATE(LEFT(U1960,4),MID(U1960,5,2),RIGHT(U1960,2)),LEN(U1960)=7,DATE(LEFT(U1960,4),MID(U1960,5,1),RIGHT(U1960,2)),LEN(U1960)=6,DATE(LEFT(U1960,4),MID(U1960,5,1),RIGHT(U1960,1)))</f>
        <v>45441</v>
      </c>
      <c r="X1960" s="2">
        <v>26844</v>
      </c>
      <c r="Y1960">
        <f t="shared" ca="1" si="154"/>
        <v>51</v>
      </c>
    </row>
    <row r="1961" spans="3:25" x14ac:dyDescent="0.25">
      <c r="C1961" t="s">
        <v>1215</v>
      </c>
      <c r="D1961" t="s">
        <v>5641</v>
      </c>
      <c r="F1961" t="str">
        <f t="shared" si="150"/>
        <v>Lonny Scrannage</v>
      </c>
      <c r="H1961" t="str">
        <f t="shared" si="151"/>
        <v>Lonny Scrannage</v>
      </c>
      <c r="K1961">
        <v>83</v>
      </c>
      <c r="L1961" t="str">
        <f t="shared" si="152"/>
        <v>Normal Heart Rate</v>
      </c>
      <c r="O1961">
        <v>2005122</v>
      </c>
      <c r="P1961" s="2" cm="1">
        <f t="array" ref="P1961">_xlfn.IFS(LEN(O1961)=8,DATE(LEFT(O1961,4),MID(O1961,5,2),RIGHT(O1961,2)),LEN(O1961)=7,DATE(LEFT(O1961,4),MID(O1961,5,1),RIGHT(O1961,2)),LEN(O1961)=6,DATE(LEFT(O1961,4),MID(O1961,5,1),RIGHT(O1961,1)))</f>
        <v>38374</v>
      </c>
      <c r="R1961">
        <v>15</v>
      </c>
      <c r="S1961" t="str">
        <f t="shared" si="153"/>
        <v>Normal</v>
      </c>
      <c r="U1961">
        <v>202465</v>
      </c>
      <c r="V1961" s="2" cm="1">
        <f t="array" ref="V1961">_xlfn.IFS(LEN(U1961)=8,DATE(LEFT(U1961,4),MID(U1961,5,2),RIGHT(U1961,2)),LEN(U1961)=7,DATE(LEFT(U1961,4),MID(U1961,5,1),RIGHT(U1961,2)),LEN(U1961)=6,DATE(LEFT(U1961,4),MID(U1961,5,1),RIGHT(U1961,1)))</f>
        <v>45448</v>
      </c>
      <c r="X1961" s="2">
        <v>39019</v>
      </c>
      <c r="Y1961">
        <f t="shared" ca="1" si="154"/>
        <v>18</v>
      </c>
    </row>
    <row r="1962" spans="3:25" x14ac:dyDescent="0.25">
      <c r="C1962" t="s">
        <v>5643</v>
      </c>
      <c r="D1962" t="s">
        <v>5644</v>
      </c>
      <c r="F1962" t="str">
        <f t="shared" si="150"/>
        <v>Hinze Smallridge</v>
      </c>
      <c r="H1962" t="str">
        <f t="shared" si="151"/>
        <v>Hinze Smallridge</v>
      </c>
      <c r="K1962">
        <v>73</v>
      </c>
      <c r="L1962" t="str">
        <f t="shared" si="152"/>
        <v>Normal Heart Rate</v>
      </c>
      <c r="O1962">
        <v>1973629</v>
      </c>
      <c r="P1962" s="2" cm="1">
        <f t="array" ref="P1962">_xlfn.IFS(LEN(O1962)=8,DATE(LEFT(O1962,4),MID(O1962,5,2),RIGHT(O1962,2)),LEN(O1962)=7,DATE(LEFT(O1962,4),MID(O1962,5,1),RIGHT(O1962,2)),LEN(O1962)=6,DATE(LEFT(O1962,4),MID(O1962,5,1),RIGHT(O1962,1)))</f>
        <v>26844</v>
      </c>
      <c r="R1962">
        <v>15</v>
      </c>
      <c r="S1962" t="str">
        <f t="shared" si="153"/>
        <v>Normal</v>
      </c>
      <c r="U1962">
        <v>2024315</v>
      </c>
      <c r="V1962" s="2" cm="1">
        <f t="array" ref="V1962">_xlfn.IFS(LEN(U1962)=8,DATE(LEFT(U1962,4),MID(U1962,5,2),RIGHT(U1962,2)),LEN(U1962)=7,DATE(LEFT(U1962,4),MID(U1962,5,1),RIGHT(U1962,2)),LEN(U1962)=6,DATE(LEFT(U1962,4),MID(U1962,5,1),RIGHT(U1962,1)))</f>
        <v>45366</v>
      </c>
      <c r="X1962" s="2">
        <v>36427</v>
      </c>
      <c r="Y1962">
        <f t="shared" ca="1" si="154"/>
        <v>25</v>
      </c>
    </row>
    <row r="1963" spans="3:25" x14ac:dyDescent="0.25">
      <c r="C1963" t="s">
        <v>5646</v>
      </c>
      <c r="D1963" t="s">
        <v>5647</v>
      </c>
      <c r="F1963" t="str">
        <f t="shared" si="150"/>
        <v>Ric Francklin</v>
      </c>
      <c r="H1963" t="str">
        <f t="shared" si="151"/>
        <v>Ric Francklin</v>
      </c>
      <c r="K1963">
        <v>120</v>
      </c>
      <c r="L1963" t="str">
        <f t="shared" si="152"/>
        <v>High Heart Rate</v>
      </c>
      <c r="O1963">
        <v>20061029</v>
      </c>
      <c r="P1963" s="2" cm="1">
        <f t="array" ref="P1963">_xlfn.IFS(LEN(O1963)=8,DATE(LEFT(O1963,4),MID(O1963,5,2),RIGHT(O1963,2)),LEN(O1963)=7,DATE(LEFT(O1963,4),MID(O1963,5,1),RIGHT(O1963,2)),LEN(O1963)=6,DATE(LEFT(O1963,4),MID(O1963,5,1),RIGHT(O1963,1)))</f>
        <v>39019</v>
      </c>
      <c r="R1963">
        <v>15</v>
      </c>
      <c r="S1963" t="str">
        <f t="shared" si="153"/>
        <v>Normal</v>
      </c>
      <c r="U1963">
        <v>202434</v>
      </c>
      <c r="V1963" s="2" cm="1">
        <f t="array" ref="V1963">_xlfn.IFS(LEN(U1963)=8,DATE(LEFT(U1963,4),MID(U1963,5,2),RIGHT(U1963,2)),LEN(U1963)=7,DATE(LEFT(U1963,4),MID(U1963,5,1),RIGHT(U1963,2)),LEN(U1963)=6,DATE(LEFT(U1963,4),MID(U1963,5,1),RIGHT(U1963,1)))</f>
        <v>45355</v>
      </c>
      <c r="X1963" s="2">
        <v>35800</v>
      </c>
      <c r="Y1963">
        <f t="shared" ca="1" si="154"/>
        <v>27</v>
      </c>
    </row>
    <row r="1964" spans="3:25" x14ac:dyDescent="0.25">
      <c r="C1964" t="s">
        <v>161</v>
      </c>
      <c r="D1964" t="s">
        <v>5649</v>
      </c>
      <c r="F1964" t="str">
        <f t="shared" si="150"/>
        <v>Melessa Ferrieres</v>
      </c>
      <c r="H1964" t="str">
        <f t="shared" si="151"/>
        <v>Melessa Ferrieres</v>
      </c>
      <c r="K1964">
        <v>96</v>
      </c>
      <c r="L1964" t="str">
        <f t="shared" si="152"/>
        <v>Normal Heart Rate</v>
      </c>
      <c r="O1964">
        <v>1999924</v>
      </c>
      <c r="P1964" s="2" cm="1">
        <f t="array" ref="P1964">_xlfn.IFS(LEN(O1964)=8,DATE(LEFT(O1964,4),MID(O1964,5,2),RIGHT(O1964,2)),LEN(O1964)=7,DATE(LEFT(O1964,4),MID(O1964,5,1),RIGHT(O1964,2)),LEN(O1964)=6,DATE(LEFT(O1964,4),MID(O1964,5,1),RIGHT(O1964,1)))</f>
        <v>36427</v>
      </c>
      <c r="R1964">
        <v>11</v>
      </c>
      <c r="S1964" t="str">
        <f t="shared" si="153"/>
        <v>Normal</v>
      </c>
      <c r="U1964">
        <v>2024610</v>
      </c>
      <c r="V1964" s="2" cm="1">
        <f t="array" ref="V1964">_xlfn.IFS(LEN(U1964)=8,DATE(LEFT(U1964,4),MID(U1964,5,2),RIGHT(U1964,2)),LEN(U1964)=7,DATE(LEFT(U1964,4),MID(U1964,5,1),RIGHT(U1964,2)),LEN(U1964)=6,DATE(LEFT(U1964,4),MID(U1964,5,1),RIGHT(U1964,1)))</f>
        <v>45453</v>
      </c>
      <c r="X1964" s="2">
        <v>36657</v>
      </c>
      <c r="Y1964">
        <f t="shared" ca="1" si="154"/>
        <v>24</v>
      </c>
    </row>
    <row r="1965" spans="3:25" x14ac:dyDescent="0.25">
      <c r="C1965" t="s">
        <v>5651</v>
      </c>
      <c r="D1965" t="s">
        <v>5652</v>
      </c>
      <c r="F1965" t="str">
        <f t="shared" si="150"/>
        <v>Floria Chartres</v>
      </c>
      <c r="H1965" t="str">
        <f t="shared" si="151"/>
        <v>Floria Chartres</v>
      </c>
      <c r="K1965">
        <v>94</v>
      </c>
      <c r="L1965" t="str">
        <f t="shared" si="152"/>
        <v>Normal Heart Rate</v>
      </c>
      <c r="O1965">
        <v>199815</v>
      </c>
      <c r="P1965" s="2" cm="1">
        <f t="array" ref="P1965">_xlfn.IFS(LEN(O1965)=8,DATE(LEFT(O1965,4),MID(O1965,5,2),RIGHT(O1965,2)),LEN(O1965)=7,DATE(LEFT(O1965,4),MID(O1965,5,1),RIGHT(O1965,2)),LEN(O1965)=6,DATE(LEFT(O1965,4),MID(O1965,5,1),RIGHT(O1965,1)))</f>
        <v>35800</v>
      </c>
      <c r="R1965">
        <v>20</v>
      </c>
      <c r="S1965" t="str">
        <f t="shared" si="153"/>
        <v>Normal</v>
      </c>
      <c r="U1965">
        <v>202452</v>
      </c>
      <c r="V1965" s="2" cm="1">
        <f t="array" ref="V1965">_xlfn.IFS(LEN(U1965)=8,DATE(LEFT(U1965,4),MID(U1965,5,2),RIGHT(U1965,2)),LEN(U1965)=7,DATE(LEFT(U1965,4),MID(U1965,5,1),RIGHT(U1965,2)),LEN(U1965)=6,DATE(LEFT(U1965,4),MID(U1965,5,1),RIGHT(U1965,1)))</f>
        <v>45414</v>
      </c>
      <c r="X1965" s="2">
        <v>36148</v>
      </c>
      <c r="Y1965">
        <f t="shared" ca="1" si="154"/>
        <v>26</v>
      </c>
    </row>
    <row r="1966" spans="3:25" x14ac:dyDescent="0.25">
      <c r="C1966" t="s">
        <v>1206</v>
      </c>
      <c r="D1966" t="s">
        <v>5654</v>
      </c>
      <c r="F1966" t="str">
        <f t="shared" si="150"/>
        <v>Wrennie Mar</v>
      </c>
      <c r="H1966" t="str">
        <f t="shared" si="151"/>
        <v>Wrennie Mar</v>
      </c>
      <c r="K1966">
        <v>81</v>
      </c>
      <c r="L1966" t="str">
        <f t="shared" si="152"/>
        <v>Normal Heart Rate</v>
      </c>
      <c r="O1966">
        <v>2000511</v>
      </c>
      <c r="P1966" s="2" cm="1">
        <f t="array" ref="P1966">_xlfn.IFS(LEN(O1966)=8,DATE(LEFT(O1966,4),MID(O1966,5,2),RIGHT(O1966,2)),LEN(O1966)=7,DATE(LEFT(O1966,4),MID(O1966,5,1),RIGHT(O1966,2)),LEN(O1966)=6,DATE(LEFT(O1966,4),MID(O1966,5,1),RIGHT(O1966,1)))</f>
        <v>36657</v>
      </c>
      <c r="R1966">
        <v>19</v>
      </c>
      <c r="S1966" t="str">
        <f t="shared" si="153"/>
        <v>Normal</v>
      </c>
      <c r="U1966">
        <v>2024415</v>
      </c>
      <c r="V1966" s="2" cm="1">
        <f t="array" ref="V1966">_xlfn.IFS(LEN(U1966)=8,DATE(LEFT(U1966,4),MID(U1966,5,2),RIGHT(U1966,2)),LEN(U1966)=7,DATE(LEFT(U1966,4),MID(U1966,5,1),RIGHT(U1966,2)),LEN(U1966)=6,DATE(LEFT(U1966,4),MID(U1966,5,1),RIGHT(U1966,1)))</f>
        <v>45397</v>
      </c>
      <c r="X1966" s="2">
        <v>38396</v>
      </c>
      <c r="Y1966">
        <f t="shared" ca="1" si="154"/>
        <v>20</v>
      </c>
    </row>
    <row r="1967" spans="3:25" x14ac:dyDescent="0.25">
      <c r="C1967" t="s">
        <v>5656</v>
      </c>
      <c r="D1967" t="s">
        <v>5657</v>
      </c>
      <c r="F1967" t="str">
        <f t="shared" si="150"/>
        <v>Friedrich Siggee</v>
      </c>
      <c r="H1967" t="str">
        <f t="shared" si="151"/>
        <v>Friedrich Siggee</v>
      </c>
      <c r="K1967">
        <v>110</v>
      </c>
      <c r="L1967" t="str">
        <f t="shared" si="152"/>
        <v>High Heart Rate</v>
      </c>
      <c r="O1967">
        <v>19981219</v>
      </c>
      <c r="P1967" s="2" cm="1">
        <f t="array" ref="P1967">_xlfn.IFS(LEN(O1967)=8,DATE(LEFT(O1967,4),MID(O1967,5,2),RIGHT(O1967,2)),LEN(O1967)=7,DATE(LEFT(O1967,4),MID(O1967,5,1),RIGHT(O1967,2)),LEN(O1967)=6,DATE(LEFT(O1967,4),MID(O1967,5,1),RIGHT(O1967,1)))</f>
        <v>36148</v>
      </c>
      <c r="R1967">
        <v>20</v>
      </c>
      <c r="S1967" t="str">
        <f t="shared" si="153"/>
        <v>Normal</v>
      </c>
      <c r="U1967">
        <v>202422</v>
      </c>
      <c r="V1967" s="2" cm="1">
        <f t="array" ref="V1967">_xlfn.IFS(LEN(U1967)=8,DATE(LEFT(U1967,4),MID(U1967,5,2),RIGHT(U1967,2)),LEN(U1967)=7,DATE(LEFT(U1967,4),MID(U1967,5,1),RIGHT(U1967,2)),LEN(U1967)=6,DATE(LEFT(U1967,4),MID(U1967,5,1),RIGHT(U1967,1)))</f>
        <v>45324</v>
      </c>
      <c r="X1967" s="2">
        <v>32970</v>
      </c>
      <c r="Y1967">
        <f t="shared" ca="1" si="154"/>
        <v>34</v>
      </c>
    </row>
    <row r="1968" spans="3:25" x14ac:dyDescent="0.25">
      <c r="C1968" t="s">
        <v>5659</v>
      </c>
      <c r="D1968" t="s">
        <v>5660</v>
      </c>
      <c r="F1968" t="str">
        <f t="shared" si="150"/>
        <v>Michell Smallthwaite</v>
      </c>
      <c r="H1968" t="str">
        <f t="shared" si="151"/>
        <v>Michell Smallthwaite</v>
      </c>
      <c r="K1968">
        <v>97</v>
      </c>
      <c r="L1968" t="str">
        <f t="shared" si="152"/>
        <v>Normal Heart Rate</v>
      </c>
      <c r="O1968">
        <v>2005213</v>
      </c>
      <c r="P1968" s="2" cm="1">
        <f t="array" ref="P1968">_xlfn.IFS(LEN(O1968)=8,DATE(LEFT(O1968,4),MID(O1968,5,2),RIGHT(O1968,2)),LEN(O1968)=7,DATE(LEFT(O1968,4),MID(O1968,5,1),RIGHT(O1968,2)),LEN(O1968)=6,DATE(LEFT(O1968,4),MID(O1968,5,1),RIGHT(O1968,1)))</f>
        <v>38396</v>
      </c>
      <c r="R1968">
        <v>15</v>
      </c>
      <c r="S1968" t="str">
        <f t="shared" si="153"/>
        <v>Normal</v>
      </c>
      <c r="U1968">
        <v>2024122</v>
      </c>
      <c r="V1968" s="2" cm="1">
        <f t="array" ref="V1968">_xlfn.IFS(LEN(U1968)=8,DATE(LEFT(U1968,4),MID(U1968,5,2),RIGHT(U1968,2)),LEN(U1968)=7,DATE(LEFT(U1968,4),MID(U1968,5,1),RIGHT(U1968,2)),LEN(U1968)=6,DATE(LEFT(U1968,4),MID(U1968,5,1),RIGHT(U1968,1)))</f>
        <v>45313</v>
      </c>
      <c r="X1968" s="2">
        <v>31828</v>
      </c>
      <c r="Y1968">
        <f t="shared" ca="1" si="154"/>
        <v>38</v>
      </c>
    </row>
    <row r="1969" spans="3:25" x14ac:dyDescent="0.25">
      <c r="C1969" t="s">
        <v>5662</v>
      </c>
      <c r="D1969" t="s">
        <v>5663</v>
      </c>
      <c r="F1969" t="str">
        <f t="shared" si="150"/>
        <v>Pierre Oxterby</v>
      </c>
      <c r="H1969" t="str">
        <f t="shared" si="151"/>
        <v>Pierre Oxterby</v>
      </c>
      <c r="K1969">
        <v>87</v>
      </c>
      <c r="L1969" t="str">
        <f t="shared" si="152"/>
        <v>Normal Heart Rate</v>
      </c>
      <c r="O1969">
        <v>199047</v>
      </c>
      <c r="P1969" s="2" cm="1">
        <f t="array" ref="P1969">_xlfn.IFS(LEN(O1969)=8,DATE(LEFT(O1969,4),MID(O1969,5,2),RIGHT(O1969,2)),LEN(O1969)=7,DATE(LEFT(O1969,4),MID(O1969,5,1),RIGHT(O1969,2)),LEN(O1969)=6,DATE(LEFT(O1969,4),MID(O1969,5,1),RIGHT(O1969,1)))</f>
        <v>32970</v>
      </c>
      <c r="R1969">
        <v>11</v>
      </c>
      <c r="S1969" t="str">
        <f t="shared" si="153"/>
        <v>Normal</v>
      </c>
      <c r="U1969">
        <v>2024515</v>
      </c>
      <c r="V1969" s="2" cm="1">
        <f t="array" ref="V1969">_xlfn.IFS(LEN(U1969)=8,DATE(LEFT(U1969,4),MID(U1969,5,2),RIGHT(U1969,2)),LEN(U1969)=7,DATE(LEFT(U1969,4),MID(U1969,5,1),RIGHT(U1969,2)),LEN(U1969)=6,DATE(LEFT(U1969,4),MID(U1969,5,1),RIGHT(U1969,1)))</f>
        <v>45427</v>
      </c>
      <c r="X1969" s="2">
        <v>35466</v>
      </c>
      <c r="Y1969">
        <f t="shared" ca="1" si="154"/>
        <v>28</v>
      </c>
    </row>
    <row r="1970" spans="3:25" x14ac:dyDescent="0.25">
      <c r="C1970" t="s">
        <v>4105</v>
      </c>
      <c r="D1970" t="s">
        <v>5665</v>
      </c>
      <c r="F1970" t="str">
        <f t="shared" si="150"/>
        <v>Meade Antonat</v>
      </c>
      <c r="H1970" t="str">
        <f t="shared" si="151"/>
        <v>Meade Antonat</v>
      </c>
      <c r="K1970">
        <v>87</v>
      </c>
      <c r="L1970" t="str">
        <f t="shared" si="152"/>
        <v>Normal Heart Rate</v>
      </c>
      <c r="O1970">
        <v>1987220</v>
      </c>
      <c r="P1970" s="2" cm="1">
        <f t="array" ref="P1970">_xlfn.IFS(LEN(O1970)=8,DATE(LEFT(O1970,4),MID(O1970,5,2),RIGHT(O1970,2)),LEN(O1970)=7,DATE(LEFT(O1970,4),MID(O1970,5,1),RIGHT(O1970,2)),LEN(O1970)=6,DATE(LEFT(O1970,4),MID(O1970,5,1),RIGHT(O1970,1)))</f>
        <v>31828</v>
      </c>
      <c r="R1970">
        <v>20</v>
      </c>
      <c r="S1970" t="str">
        <f t="shared" si="153"/>
        <v>Normal</v>
      </c>
      <c r="U1970">
        <v>202433</v>
      </c>
      <c r="V1970" s="2" cm="1">
        <f t="array" ref="V1970">_xlfn.IFS(LEN(U1970)=8,DATE(LEFT(U1970,4),MID(U1970,5,2),RIGHT(U1970,2)),LEN(U1970)=7,DATE(LEFT(U1970,4),MID(U1970,5,1),RIGHT(U1970,2)),LEN(U1970)=6,DATE(LEFT(U1970,4),MID(U1970,5,1),RIGHT(U1970,1)))</f>
        <v>45354</v>
      </c>
      <c r="X1970" s="2">
        <v>25676</v>
      </c>
      <c r="Y1970">
        <f t="shared" ca="1" si="154"/>
        <v>54</v>
      </c>
    </row>
    <row r="1971" spans="3:25" x14ac:dyDescent="0.25">
      <c r="C1971" t="s">
        <v>5667</v>
      </c>
      <c r="D1971" t="s">
        <v>5668</v>
      </c>
      <c r="F1971" t="str">
        <f t="shared" si="150"/>
        <v>Junia Ashburner</v>
      </c>
      <c r="H1971" t="str">
        <f t="shared" si="151"/>
        <v>Junia Ashburner</v>
      </c>
      <c r="K1971">
        <v>100</v>
      </c>
      <c r="L1971" t="str">
        <f t="shared" si="152"/>
        <v>High Heart Rate</v>
      </c>
      <c r="O1971">
        <v>199725</v>
      </c>
      <c r="P1971" s="2" cm="1">
        <f t="array" ref="P1971">_xlfn.IFS(LEN(O1971)=8,DATE(LEFT(O1971,4),MID(O1971,5,2),RIGHT(O1971,2)),LEN(O1971)=7,DATE(LEFT(O1971,4),MID(O1971,5,1),RIGHT(O1971,2)),LEN(O1971)=6,DATE(LEFT(O1971,4),MID(O1971,5,1),RIGHT(O1971,1)))</f>
        <v>35466</v>
      </c>
      <c r="R1971">
        <v>15</v>
      </c>
      <c r="S1971" t="str">
        <f t="shared" si="153"/>
        <v>Normal</v>
      </c>
      <c r="U1971">
        <v>202432</v>
      </c>
      <c r="V1971" s="2" cm="1">
        <f t="array" ref="V1971">_xlfn.IFS(LEN(U1971)=8,DATE(LEFT(U1971,4),MID(U1971,5,2),RIGHT(U1971,2)),LEN(U1971)=7,DATE(LEFT(U1971,4),MID(U1971,5,1),RIGHT(U1971,2)),LEN(U1971)=6,DATE(LEFT(U1971,4),MID(U1971,5,1),RIGHT(U1971,1)))</f>
        <v>45353</v>
      </c>
      <c r="X1971" s="2">
        <v>34809</v>
      </c>
      <c r="Y1971">
        <f t="shared" ca="1" si="154"/>
        <v>29</v>
      </c>
    </row>
    <row r="1972" spans="3:25" x14ac:dyDescent="0.25">
      <c r="C1972" t="s">
        <v>5670</v>
      </c>
      <c r="D1972" t="s">
        <v>5671</v>
      </c>
      <c r="F1972" t="str">
        <f t="shared" si="150"/>
        <v>Connie Farra</v>
      </c>
      <c r="H1972" t="str">
        <f t="shared" si="151"/>
        <v>Connie Farra</v>
      </c>
      <c r="K1972">
        <v>67</v>
      </c>
      <c r="L1972" t="str">
        <f t="shared" si="152"/>
        <v>Normal Heart Rate</v>
      </c>
      <c r="O1972">
        <v>1970418</v>
      </c>
      <c r="P1972" s="2" cm="1">
        <f t="array" ref="P1972">_xlfn.IFS(LEN(O1972)=8,DATE(LEFT(O1972,4),MID(O1972,5,2),RIGHT(O1972,2)),LEN(O1972)=7,DATE(LEFT(O1972,4),MID(O1972,5,1),RIGHT(O1972,2)),LEN(O1972)=6,DATE(LEFT(O1972,4),MID(O1972,5,1),RIGHT(O1972,1)))</f>
        <v>25676</v>
      </c>
      <c r="R1972">
        <v>15</v>
      </c>
      <c r="S1972" t="str">
        <f t="shared" si="153"/>
        <v>Normal</v>
      </c>
      <c r="U1972">
        <v>2024426</v>
      </c>
      <c r="V1972" s="2" cm="1">
        <f t="array" ref="V1972">_xlfn.IFS(LEN(U1972)=8,DATE(LEFT(U1972,4),MID(U1972,5,2),RIGHT(U1972,2)),LEN(U1972)=7,DATE(LEFT(U1972,4),MID(U1972,5,1),RIGHT(U1972,2)),LEN(U1972)=6,DATE(LEFT(U1972,4),MID(U1972,5,1),RIGHT(U1972,1)))</f>
        <v>45408</v>
      </c>
      <c r="X1972" s="2">
        <v>24192</v>
      </c>
      <c r="Y1972">
        <f t="shared" ca="1" si="154"/>
        <v>58</v>
      </c>
    </row>
    <row r="1973" spans="3:25" x14ac:dyDescent="0.25">
      <c r="C1973" t="s">
        <v>5673</v>
      </c>
      <c r="D1973" t="s">
        <v>5674</v>
      </c>
      <c r="F1973" t="str">
        <f t="shared" si="150"/>
        <v>Johnathan Novill</v>
      </c>
      <c r="H1973" t="str">
        <f t="shared" si="151"/>
        <v>Johnathan Novill</v>
      </c>
      <c r="K1973">
        <v>97</v>
      </c>
      <c r="L1973" t="str">
        <f t="shared" si="152"/>
        <v>Normal Heart Rate</v>
      </c>
      <c r="O1973">
        <v>1995420</v>
      </c>
      <c r="P1973" s="2" cm="1">
        <f t="array" ref="P1973">_xlfn.IFS(LEN(O1973)=8,DATE(LEFT(O1973,4),MID(O1973,5,2),RIGHT(O1973,2)),LEN(O1973)=7,DATE(LEFT(O1973,4),MID(O1973,5,1),RIGHT(O1973,2)),LEN(O1973)=6,DATE(LEFT(O1973,4),MID(O1973,5,1),RIGHT(O1973,1)))</f>
        <v>34809</v>
      </c>
      <c r="R1973">
        <v>10</v>
      </c>
      <c r="S1973" t="str">
        <f t="shared" si="153"/>
        <v>Normal</v>
      </c>
      <c r="U1973">
        <v>202438</v>
      </c>
      <c r="V1973" s="2" cm="1">
        <f t="array" ref="V1973">_xlfn.IFS(LEN(U1973)=8,DATE(LEFT(U1973,4),MID(U1973,5,2),RIGHT(U1973,2)),LEN(U1973)=7,DATE(LEFT(U1973,4),MID(U1973,5,1),RIGHT(U1973,2)),LEN(U1973)=6,DATE(LEFT(U1973,4),MID(U1973,5,1),RIGHT(U1973,1)))</f>
        <v>45359</v>
      </c>
      <c r="X1973" s="2">
        <v>35224</v>
      </c>
      <c r="Y1973">
        <f t="shared" ca="1" si="154"/>
        <v>28</v>
      </c>
    </row>
    <row r="1974" spans="3:25" x14ac:dyDescent="0.25">
      <c r="C1974" t="s">
        <v>5676</v>
      </c>
      <c r="D1974" t="s">
        <v>5677</v>
      </c>
      <c r="F1974" t="str">
        <f t="shared" si="150"/>
        <v>Cilka Santhouse</v>
      </c>
      <c r="H1974" t="str">
        <f t="shared" si="151"/>
        <v>Cilka Santhouse</v>
      </c>
      <c r="K1974">
        <v>100</v>
      </c>
      <c r="L1974" t="str">
        <f t="shared" si="152"/>
        <v>High Heart Rate</v>
      </c>
      <c r="O1974">
        <v>1966326</v>
      </c>
      <c r="P1974" s="2" cm="1">
        <f t="array" ref="P1974">_xlfn.IFS(LEN(O1974)=8,DATE(LEFT(O1974,4),MID(O1974,5,2),RIGHT(O1974,2)),LEN(O1974)=7,DATE(LEFT(O1974,4),MID(O1974,5,1),RIGHT(O1974,2)),LEN(O1974)=6,DATE(LEFT(O1974,4),MID(O1974,5,1),RIGHT(O1974,1)))</f>
        <v>24192</v>
      </c>
      <c r="R1974">
        <v>20</v>
      </c>
      <c r="S1974" t="str">
        <f t="shared" si="153"/>
        <v>Normal</v>
      </c>
      <c r="U1974">
        <v>2024229</v>
      </c>
      <c r="V1974" s="2" cm="1">
        <f t="array" ref="V1974">_xlfn.IFS(LEN(U1974)=8,DATE(LEFT(U1974,4),MID(U1974,5,2),RIGHT(U1974,2)),LEN(U1974)=7,DATE(LEFT(U1974,4),MID(U1974,5,1),RIGHT(U1974,2)),LEN(U1974)=6,DATE(LEFT(U1974,4),MID(U1974,5,1),RIGHT(U1974,1)))</f>
        <v>45351</v>
      </c>
      <c r="X1974" s="2">
        <v>29934</v>
      </c>
      <c r="Y1974">
        <f t="shared" ca="1" si="154"/>
        <v>43</v>
      </c>
    </row>
    <row r="1975" spans="3:25" x14ac:dyDescent="0.25">
      <c r="C1975" t="s">
        <v>5679</v>
      </c>
      <c r="D1975" t="s">
        <v>5680</v>
      </c>
      <c r="F1975" t="str">
        <f t="shared" si="150"/>
        <v>Flore Pendell</v>
      </c>
      <c r="H1975" t="str">
        <f t="shared" si="151"/>
        <v>Flore Pendell</v>
      </c>
      <c r="K1975">
        <v>109</v>
      </c>
      <c r="L1975" t="str">
        <f t="shared" si="152"/>
        <v>High Heart Rate</v>
      </c>
      <c r="O1975">
        <v>199668</v>
      </c>
      <c r="P1975" s="2" cm="1">
        <f t="array" ref="P1975">_xlfn.IFS(LEN(O1975)=8,DATE(LEFT(O1975,4),MID(O1975,5,2),RIGHT(O1975,2)),LEN(O1975)=7,DATE(LEFT(O1975,4),MID(O1975,5,1),RIGHT(O1975,2)),LEN(O1975)=6,DATE(LEFT(O1975,4),MID(O1975,5,1),RIGHT(O1975,1)))</f>
        <v>35224</v>
      </c>
      <c r="R1975">
        <v>11</v>
      </c>
      <c r="S1975" t="str">
        <f t="shared" si="153"/>
        <v>Normal</v>
      </c>
      <c r="U1975">
        <v>202416</v>
      </c>
      <c r="V1975" s="2" cm="1">
        <f t="array" ref="V1975">_xlfn.IFS(LEN(U1975)=8,DATE(LEFT(U1975,4),MID(U1975,5,2),RIGHT(U1975,2)),LEN(U1975)=7,DATE(LEFT(U1975,4),MID(U1975,5,1),RIGHT(U1975,2)),LEN(U1975)=6,DATE(LEFT(U1975,4),MID(U1975,5,1),RIGHT(U1975,1)))</f>
        <v>45297</v>
      </c>
      <c r="X1975" s="2">
        <v>37713</v>
      </c>
      <c r="Y1975">
        <f t="shared" ca="1" si="154"/>
        <v>21</v>
      </c>
    </row>
    <row r="1976" spans="3:25" x14ac:dyDescent="0.25">
      <c r="C1976" t="s">
        <v>5682</v>
      </c>
      <c r="D1976" t="s">
        <v>5683</v>
      </c>
      <c r="F1976" t="str">
        <f t="shared" si="150"/>
        <v>Marylinda Hugo</v>
      </c>
      <c r="H1976" t="str">
        <f t="shared" si="151"/>
        <v>Marylinda Hugo</v>
      </c>
      <c r="K1976">
        <v>78</v>
      </c>
      <c r="L1976" t="str">
        <f t="shared" si="152"/>
        <v>Normal Heart Rate</v>
      </c>
      <c r="O1976">
        <v>19811214</v>
      </c>
      <c r="P1976" s="2" cm="1">
        <f t="array" ref="P1976">_xlfn.IFS(LEN(O1976)=8,DATE(LEFT(O1976,4),MID(O1976,5,2),RIGHT(O1976,2)),LEN(O1976)=7,DATE(LEFT(O1976,4),MID(O1976,5,1),RIGHT(O1976,2)),LEN(O1976)=6,DATE(LEFT(O1976,4),MID(O1976,5,1),RIGHT(O1976,1)))</f>
        <v>29934</v>
      </c>
      <c r="R1976">
        <v>20</v>
      </c>
      <c r="S1976" t="str">
        <f t="shared" si="153"/>
        <v>Normal</v>
      </c>
      <c r="U1976">
        <v>202424</v>
      </c>
      <c r="V1976" s="2" cm="1">
        <f t="array" ref="V1976">_xlfn.IFS(LEN(U1976)=8,DATE(LEFT(U1976,4),MID(U1976,5,2),RIGHT(U1976,2)),LEN(U1976)=7,DATE(LEFT(U1976,4),MID(U1976,5,1),RIGHT(U1976,2)),LEN(U1976)=6,DATE(LEFT(U1976,4),MID(U1976,5,1),RIGHT(U1976,1)))</f>
        <v>45326</v>
      </c>
      <c r="X1976" s="2">
        <v>36205</v>
      </c>
      <c r="Y1976">
        <f t="shared" ca="1" si="154"/>
        <v>26</v>
      </c>
    </row>
    <row r="1977" spans="3:25" x14ac:dyDescent="0.25">
      <c r="C1977" t="s">
        <v>5685</v>
      </c>
      <c r="D1977" t="s">
        <v>5686</v>
      </c>
      <c r="F1977" t="str">
        <f t="shared" si="150"/>
        <v>Julia Tofano</v>
      </c>
      <c r="H1977" t="str">
        <f t="shared" si="151"/>
        <v>Julia Tofano</v>
      </c>
      <c r="K1977">
        <v>113</v>
      </c>
      <c r="L1977" t="str">
        <f t="shared" si="152"/>
        <v>High Heart Rate</v>
      </c>
      <c r="O1977">
        <v>200342</v>
      </c>
      <c r="P1977" s="2" cm="1">
        <f t="array" ref="P1977">_xlfn.IFS(LEN(O1977)=8,DATE(LEFT(O1977,4),MID(O1977,5,2),RIGHT(O1977,2)),LEN(O1977)=7,DATE(LEFT(O1977,4),MID(O1977,5,1),RIGHT(O1977,2)),LEN(O1977)=6,DATE(LEFT(O1977,4),MID(O1977,5,1),RIGHT(O1977,1)))</f>
        <v>37713</v>
      </c>
      <c r="R1977">
        <v>17</v>
      </c>
      <c r="S1977" t="str">
        <f t="shared" si="153"/>
        <v>Normal</v>
      </c>
      <c r="U1977">
        <v>2024130</v>
      </c>
      <c r="V1977" s="2" cm="1">
        <f t="array" ref="V1977">_xlfn.IFS(LEN(U1977)=8,DATE(LEFT(U1977,4),MID(U1977,5,2),RIGHT(U1977,2)),LEN(U1977)=7,DATE(LEFT(U1977,4),MID(U1977,5,1),RIGHT(U1977,2)),LEN(U1977)=6,DATE(LEFT(U1977,4),MID(U1977,5,1),RIGHT(U1977,1)))</f>
        <v>45321</v>
      </c>
      <c r="X1977" s="2">
        <v>37380</v>
      </c>
      <c r="Y1977">
        <f t="shared" ca="1" si="154"/>
        <v>22</v>
      </c>
    </row>
    <row r="1978" spans="3:25" x14ac:dyDescent="0.25">
      <c r="C1978" t="s">
        <v>5688</v>
      </c>
      <c r="D1978" t="s">
        <v>5689</v>
      </c>
      <c r="F1978" t="str">
        <f t="shared" si="150"/>
        <v>Shandee Pawelczyk</v>
      </c>
      <c r="H1978" t="str">
        <f t="shared" si="151"/>
        <v>Shandee Pawelczyk</v>
      </c>
      <c r="K1978">
        <v>103</v>
      </c>
      <c r="L1978" t="str">
        <f t="shared" si="152"/>
        <v>High Heart Rate</v>
      </c>
      <c r="O1978">
        <v>1999214</v>
      </c>
      <c r="P1978" s="2" cm="1">
        <f t="array" ref="P1978">_xlfn.IFS(LEN(O1978)=8,DATE(LEFT(O1978,4),MID(O1978,5,2),RIGHT(O1978,2)),LEN(O1978)=7,DATE(LEFT(O1978,4),MID(O1978,5,1),RIGHT(O1978,2)),LEN(O1978)=6,DATE(LEFT(O1978,4),MID(O1978,5,1),RIGHT(O1978,1)))</f>
        <v>36205</v>
      </c>
      <c r="R1978">
        <v>15</v>
      </c>
      <c r="S1978" t="str">
        <f t="shared" si="153"/>
        <v>Normal</v>
      </c>
      <c r="U1978">
        <v>2024418</v>
      </c>
      <c r="V1978" s="2" cm="1">
        <f t="array" ref="V1978">_xlfn.IFS(LEN(U1978)=8,DATE(LEFT(U1978,4),MID(U1978,5,2),RIGHT(U1978,2)),LEN(U1978)=7,DATE(LEFT(U1978,4),MID(U1978,5,1),RIGHT(U1978,2)),LEN(U1978)=6,DATE(LEFT(U1978,4),MID(U1978,5,1),RIGHT(U1978,1)))</f>
        <v>45400</v>
      </c>
      <c r="X1978" s="2">
        <v>29900</v>
      </c>
      <c r="Y1978">
        <f t="shared" ca="1" si="154"/>
        <v>43</v>
      </c>
    </row>
    <row r="1979" spans="3:25" x14ac:dyDescent="0.25">
      <c r="C1979" t="s">
        <v>5691</v>
      </c>
      <c r="D1979" t="s">
        <v>5692</v>
      </c>
      <c r="F1979" t="str">
        <f t="shared" si="150"/>
        <v>Dore Yurasov</v>
      </c>
      <c r="H1979" t="str">
        <f t="shared" si="151"/>
        <v>Dore Yurasov</v>
      </c>
      <c r="K1979">
        <v>76</v>
      </c>
      <c r="L1979" t="str">
        <f t="shared" si="152"/>
        <v>Normal Heart Rate</v>
      </c>
      <c r="O1979">
        <v>200254</v>
      </c>
      <c r="P1979" s="2" cm="1">
        <f t="array" ref="P1979">_xlfn.IFS(LEN(O1979)=8,DATE(LEFT(O1979,4),MID(O1979,5,2),RIGHT(O1979,2)),LEN(O1979)=7,DATE(LEFT(O1979,4),MID(O1979,5,1),RIGHT(O1979,2)),LEN(O1979)=6,DATE(LEFT(O1979,4),MID(O1979,5,1),RIGHT(O1979,1)))</f>
        <v>37380</v>
      </c>
      <c r="R1979">
        <v>20</v>
      </c>
      <c r="S1979" t="str">
        <f t="shared" si="153"/>
        <v>Normal</v>
      </c>
      <c r="U1979">
        <v>202429</v>
      </c>
      <c r="V1979" s="2" cm="1">
        <f t="array" ref="V1979">_xlfn.IFS(LEN(U1979)=8,DATE(LEFT(U1979,4),MID(U1979,5,2),RIGHT(U1979,2)),LEN(U1979)=7,DATE(LEFT(U1979,4),MID(U1979,5,1),RIGHT(U1979,2)),LEN(U1979)=6,DATE(LEFT(U1979,4),MID(U1979,5,1),RIGHT(U1979,1)))</f>
        <v>45331</v>
      </c>
      <c r="X1979" s="2">
        <v>30679</v>
      </c>
      <c r="Y1979">
        <f t="shared" ca="1" si="154"/>
        <v>41</v>
      </c>
    </row>
    <row r="1980" spans="3:25" x14ac:dyDescent="0.25">
      <c r="C1980" t="s">
        <v>5694</v>
      </c>
      <c r="D1980" t="s">
        <v>5695</v>
      </c>
      <c r="F1980" t="str">
        <f t="shared" si="150"/>
        <v>Thomasina Durrett</v>
      </c>
      <c r="H1980" t="str">
        <f t="shared" si="151"/>
        <v>Thomasina Durrett</v>
      </c>
      <c r="K1980">
        <v>87</v>
      </c>
      <c r="L1980" t="str">
        <f t="shared" si="152"/>
        <v>Normal Heart Rate</v>
      </c>
      <c r="O1980">
        <v>19811110</v>
      </c>
      <c r="P1980" s="2" cm="1">
        <f t="array" ref="P1980">_xlfn.IFS(LEN(O1980)=8,DATE(LEFT(O1980,4),MID(O1980,5,2),RIGHT(O1980,2)),LEN(O1980)=7,DATE(LEFT(O1980,4),MID(O1980,5,1),RIGHT(O1980,2)),LEN(O1980)=6,DATE(LEFT(O1980,4),MID(O1980,5,1),RIGHT(O1980,1)))</f>
        <v>29900</v>
      </c>
      <c r="R1980">
        <v>7</v>
      </c>
      <c r="S1980" t="str">
        <f t="shared" si="153"/>
        <v>Normal</v>
      </c>
      <c r="U1980">
        <v>202469</v>
      </c>
      <c r="V1980" s="2" cm="1">
        <f t="array" ref="V1980">_xlfn.IFS(LEN(U1980)=8,DATE(LEFT(U1980,4),MID(U1980,5,2),RIGHT(U1980,2)),LEN(U1980)=7,DATE(LEFT(U1980,4),MID(U1980,5,1),RIGHT(U1980,2)),LEN(U1980)=6,DATE(LEFT(U1980,4),MID(U1980,5,1),RIGHT(U1980,1)))</f>
        <v>45452</v>
      </c>
      <c r="X1980" s="2">
        <v>36767</v>
      </c>
      <c r="Y1980">
        <f t="shared" ca="1" si="154"/>
        <v>24</v>
      </c>
    </row>
    <row r="1981" spans="3:25" x14ac:dyDescent="0.25">
      <c r="C1981" t="s">
        <v>5697</v>
      </c>
      <c r="D1981" t="s">
        <v>5698</v>
      </c>
      <c r="F1981" t="str">
        <f t="shared" si="150"/>
        <v>Edouard Segoe</v>
      </c>
      <c r="H1981" t="str">
        <f t="shared" si="151"/>
        <v>Edouard Segoe</v>
      </c>
      <c r="K1981">
        <v>101</v>
      </c>
      <c r="L1981" t="str">
        <f t="shared" si="152"/>
        <v>High Heart Rate</v>
      </c>
      <c r="O1981">
        <v>19831229</v>
      </c>
      <c r="P1981" s="2" cm="1">
        <f t="array" ref="P1981">_xlfn.IFS(LEN(O1981)=8,DATE(LEFT(O1981,4),MID(O1981,5,2),RIGHT(O1981,2)),LEN(O1981)=7,DATE(LEFT(O1981,4),MID(O1981,5,1),RIGHT(O1981,2)),LEN(O1981)=6,DATE(LEFT(O1981,4),MID(O1981,5,1),RIGHT(O1981,1)))</f>
        <v>30679</v>
      </c>
      <c r="R1981">
        <v>20</v>
      </c>
      <c r="S1981" t="str">
        <f t="shared" si="153"/>
        <v>Normal</v>
      </c>
      <c r="U1981">
        <v>2024527</v>
      </c>
      <c r="V1981" s="2" cm="1">
        <f t="array" ref="V1981">_xlfn.IFS(LEN(U1981)=8,DATE(LEFT(U1981,4),MID(U1981,5,2),RIGHT(U1981,2)),LEN(U1981)=7,DATE(LEFT(U1981,4),MID(U1981,5,1),RIGHT(U1981,2)),LEN(U1981)=6,DATE(LEFT(U1981,4),MID(U1981,5,1),RIGHT(U1981,1)))</f>
        <v>45439</v>
      </c>
      <c r="X1981" s="2">
        <v>31166</v>
      </c>
      <c r="Y1981">
        <f t="shared" ca="1" si="154"/>
        <v>39</v>
      </c>
    </row>
    <row r="1982" spans="3:25" x14ac:dyDescent="0.25">
      <c r="C1982" t="s">
        <v>5700</v>
      </c>
      <c r="D1982" t="s">
        <v>5701</v>
      </c>
      <c r="F1982" t="str">
        <f t="shared" si="150"/>
        <v>Rosalinda Molyneux</v>
      </c>
      <c r="H1982" t="str">
        <f t="shared" si="151"/>
        <v>Rosalinda Molyneux</v>
      </c>
      <c r="K1982">
        <v>95</v>
      </c>
      <c r="L1982" t="str">
        <f t="shared" si="152"/>
        <v>Normal Heart Rate</v>
      </c>
      <c r="O1982">
        <v>2000829</v>
      </c>
      <c r="P1982" s="2" cm="1">
        <f t="array" ref="P1982">_xlfn.IFS(LEN(O1982)=8,DATE(LEFT(O1982,4),MID(O1982,5,2),RIGHT(O1982,2)),LEN(O1982)=7,DATE(LEFT(O1982,4),MID(O1982,5,1),RIGHT(O1982,2)),LEN(O1982)=6,DATE(LEFT(O1982,4),MID(O1982,5,1),RIGHT(O1982,1)))</f>
        <v>36767</v>
      </c>
      <c r="R1982">
        <v>15</v>
      </c>
      <c r="S1982" t="str">
        <f t="shared" si="153"/>
        <v>Normal</v>
      </c>
      <c r="U1982">
        <v>202466</v>
      </c>
      <c r="V1982" s="2" cm="1">
        <f t="array" ref="V1982">_xlfn.IFS(LEN(U1982)=8,DATE(LEFT(U1982,4),MID(U1982,5,2),RIGHT(U1982,2)),LEN(U1982)=7,DATE(LEFT(U1982,4),MID(U1982,5,1),RIGHT(U1982,2)),LEN(U1982)=6,DATE(LEFT(U1982,4),MID(U1982,5,1),RIGHT(U1982,1)))</f>
        <v>45449</v>
      </c>
      <c r="X1982" s="2">
        <v>38094</v>
      </c>
      <c r="Y1982">
        <f t="shared" ca="1" si="154"/>
        <v>20</v>
      </c>
    </row>
    <row r="1983" spans="3:25" x14ac:dyDescent="0.25">
      <c r="C1983" t="s">
        <v>5703</v>
      </c>
      <c r="D1983" t="s">
        <v>4886</v>
      </c>
      <c r="F1983" t="str">
        <f t="shared" si="150"/>
        <v>Ashla Morman</v>
      </c>
      <c r="H1983" t="str">
        <f t="shared" si="151"/>
        <v>Ashla Morman</v>
      </c>
      <c r="K1983">
        <v>100</v>
      </c>
      <c r="L1983" t="str">
        <f t="shared" si="152"/>
        <v>High Heart Rate</v>
      </c>
      <c r="O1983">
        <v>1985429</v>
      </c>
      <c r="P1983" s="2" cm="1">
        <f t="array" ref="P1983">_xlfn.IFS(LEN(O1983)=8,DATE(LEFT(O1983,4),MID(O1983,5,2),RIGHT(O1983,2)),LEN(O1983)=7,DATE(LEFT(O1983,4),MID(O1983,5,1),RIGHT(O1983,2)),LEN(O1983)=6,DATE(LEFT(O1983,4),MID(O1983,5,1),RIGHT(O1983,1)))</f>
        <v>31166</v>
      </c>
      <c r="R1983">
        <v>11</v>
      </c>
      <c r="S1983" t="str">
        <f t="shared" si="153"/>
        <v>Normal</v>
      </c>
      <c r="U1983">
        <v>2024325</v>
      </c>
      <c r="V1983" s="2" cm="1">
        <f t="array" ref="V1983">_xlfn.IFS(LEN(U1983)=8,DATE(LEFT(U1983,4),MID(U1983,5,2),RIGHT(U1983,2)),LEN(U1983)=7,DATE(LEFT(U1983,4),MID(U1983,5,1),RIGHT(U1983,2)),LEN(U1983)=6,DATE(LEFT(U1983,4),MID(U1983,5,1),RIGHT(U1983,1)))</f>
        <v>45376</v>
      </c>
      <c r="X1983" s="2">
        <v>26452</v>
      </c>
      <c r="Y1983">
        <f t="shared" ca="1" si="154"/>
        <v>52</v>
      </c>
    </row>
    <row r="1984" spans="3:25" x14ac:dyDescent="0.25">
      <c r="C1984" t="s">
        <v>5705</v>
      </c>
      <c r="D1984" t="s">
        <v>5706</v>
      </c>
      <c r="F1984" t="str">
        <f t="shared" si="150"/>
        <v>Bram Wyllt</v>
      </c>
      <c r="H1984" t="str">
        <f t="shared" si="151"/>
        <v>Bram Wyllt</v>
      </c>
      <c r="K1984">
        <v>82</v>
      </c>
      <c r="L1984" t="str">
        <f t="shared" si="152"/>
        <v>Normal Heart Rate</v>
      </c>
      <c r="O1984">
        <v>2004417</v>
      </c>
      <c r="P1984" s="2" cm="1">
        <f t="array" ref="P1984">_xlfn.IFS(LEN(O1984)=8,DATE(LEFT(O1984,4),MID(O1984,5,2),RIGHT(O1984,2)),LEN(O1984)=7,DATE(LEFT(O1984,4),MID(O1984,5,1),RIGHT(O1984,2)),LEN(O1984)=6,DATE(LEFT(O1984,4),MID(O1984,5,1),RIGHT(O1984,1)))</f>
        <v>38094</v>
      </c>
      <c r="R1984">
        <v>13</v>
      </c>
      <c r="S1984" t="str">
        <f t="shared" si="153"/>
        <v>Normal</v>
      </c>
      <c r="U1984">
        <v>2024124</v>
      </c>
      <c r="V1984" s="2" cm="1">
        <f t="array" ref="V1984">_xlfn.IFS(LEN(U1984)=8,DATE(LEFT(U1984,4),MID(U1984,5,2),RIGHT(U1984,2)),LEN(U1984)=7,DATE(LEFT(U1984,4),MID(U1984,5,1),RIGHT(U1984,2)),LEN(U1984)=6,DATE(LEFT(U1984,4),MID(U1984,5,1),RIGHT(U1984,1)))</f>
        <v>45315</v>
      </c>
      <c r="X1984" s="2">
        <v>33718</v>
      </c>
      <c r="Y1984">
        <f t="shared" ca="1" si="154"/>
        <v>32</v>
      </c>
    </row>
    <row r="1985" spans="3:25" x14ac:dyDescent="0.25">
      <c r="C1985" t="s">
        <v>5239</v>
      </c>
      <c r="D1985" t="s">
        <v>5708</v>
      </c>
      <c r="F1985" t="str">
        <f t="shared" si="150"/>
        <v>Agnese Southall</v>
      </c>
      <c r="H1985" t="str">
        <f t="shared" si="151"/>
        <v>Agnese Southall</v>
      </c>
      <c r="K1985">
        <v>75</v>
      </c>
      <c r="L1985" t="str">
        <f t="shared" si="152"/>
        <v>Normal Heart Rate</v>
      </c>
      <c r="O1985">
        <v>197262</v>
      </c>
      <c r="P1985" s="2" cm="1">
        <f t="array" ref="P1985">_xlfn.IFS(LEN(O1985)=8,DATE(LEFT(O1985,4),MID(O1985,5,2),RIGHT(O1985,2)),LEN(O1985)=7,DATE(LEFT(O1985,4),MID(O1985,5,1),RIGHT(O1985,2)),LEN(O1985)=6,DATE(LEFT(O1985,4),MID(O1985,5,1),RIGHT(O1985,1)))</f>
        <v>26452</v>
      </c>
      <c r="R1985">
        <v>19</v>
      </c>
      <c r="S1985" t="str">
        <f t="shared" si="153"/>
        <v>Normal</v>
      </c>
      <c r="U1985">
        <v>2024314</v>
      </c>
      <c r="V1985" s="2" cm="1">
        <f t="array" ref="V1985">_xlfn.IFS(LEN(U1985)=8,DATE(LEFT(U1985,4),MID(U1985,5,2),RIGHT(U1985,2)),LEN(U1985)=7,DATE(LEFT(U1985,4),MID(U1985,5,1),RIGHT(U1985,2)),LEN(U1985)=6,DATE(LEFT(U1985,4),MID(U1985,5,1),RIGHT(U1985,1)))</f>
        <v>45365</v>
      </c>
      <c r="X1985" s="2">
        <v>26736</v>
      </c>
      <c r="Y1985">
        <f t="shared" ca="1" si="154"/>
        <v>52</v>
      </c>
    </row>
    <row r="1986" spans="3:25" x14ac:dyDescent="0.25">
      <c r="C1986" t="s">
        <v>5710</v>
      </c>
      <c r="D1986" t="s">
        <v>5711</v>
      </c>
      <c r="F1986" t="str">
        <f t="shared" si="150"/>
        <v>Kristel Rumbellow</v>
      </c>
      <c r="H1986" t="str">
        <f t="shared" si="151"/>
        <v>Kristel Rumbellow</v>
      </c>
      <c r="K1986">
        <v>100</v>
      </c>
      <c r="L1986" t="str">
        <f t="shared" si="152"/>
        <v>High Heart Rate</v>
      </c>
      <c r="O1986">
        <v>1992424</v>
      </c>
      <c r="P1986" s="2" cm="1">
        <f t="array" ref="P1986">_xlfn.IFS(LEN(O1986)=8,DATE(LEFT(O1986,4),MID(O1986,5,2),RIGHT(O1986,2)),LEN(O1986)=7,DATE(LEFT(O1986,4),MID(O1986,5,1),RIGHT(O1986,2)),LEN(O1986)=6,DATE(LEFT(O1986,4),MID(O1986,5,1),RIGHT(O1986,1)))</f>
        <v>33718</v>
      </c>
      <c r="R1986">
        <v>25</v>
      </c>
      <c r="S1986" t="str">
        <f t="shared" si="153"/>
        <v>Bad</v>
      </c>
      <c r="U1986">
        <v>2024526</v>
      </c>
      <c r="V1986" s="2" cm="1">
        <f t="array" ref="V1986">_xlfn.IFS(LEN(U1986)=8,DATE(LEFT(U1986,4),MID(U1986,5,2),RIGHT(U1986,2)),LEN(U1986)=7,DATE(LEFT(U1986,4),MID(U1986,5,1),RIGHT(U1986,2)),LEN(U1986)=6,DATE(LEFT(U1986,4),MID(U1986,5,1),RIGHT(U1986,1)))</f>
        <v>45438</v>
      </c>
      <c r="X1986" s="2">
        <v>34353</v>
      </c>
      <c r="Y1986">
        <f t="shared" ca="1" si="154"/>
        <v>31</v>
      </c>
    </row>
    <row r="1987" spans="3:25" x14ac:dyDescent="0.25">
      <c r="C1987" t="s">
        <v>5198</v>
      </c>
      <c r="D1987" t="s">
        <v>4198</v>
      </c>
      <c r="F1987" t="str">
        <f t="shared" ref="F1987:F2050" si="155">CONCATENATE(C1987," ",D1987)</f>
        <v>Jaime Oakenford</v>
      </c>
      <c r="H1987" t="str">
        <f t="shared" ref="H1987:H2050" si="156">TRIM(F1987)</f>
        <v>Jaime Oakenford</v>
      </c>
      <c r="K1987">
        <v>80</v>
      </c>
      <c r="L1987" t="str">
        <f t="shared" ref="L1987:L2050" si="157">IF(K1987&lt;=99,"Normal Heart Rate",IF(K1987&lt;=120,"High Heart Rate","Critical Heart Rate"))</f>
        <v>Normal Heart Rate</v>
      </c>
      <c r="O1987">
        <v>1973313</v>
      </c>
      <c r="P1987" s="2" cm="1">
        <f t="array" ref="P1987">_xlfn.IFS(LEN(O1987)=8,DATE(LEFT(O1987,4),MID(O1987,5,2),RIGHT(O1987,2)),LEN(O1987)=7,DATE(LEFT(O1987,4),MID(O1987,5,1),RIGHT(O1987,2)),LEN(O1987)=6,DATE(LEFT(O1987,4),MID(O1987,5,1),RIGHT(O1987,1)))</f>
        <v>26736</v>
      </c>
      <c r="R1987">
        <v>15</v>
      </c>
      <c r="S1987" t="str">
        <f t="shared" ref="S1987:S2050" si="158">IF(AND(R1987&gt;= 6,R1987&lt;= 23),"Normal","Bad")</f>
        <v>Normal</v>
      </c>
      <c r="U1987">
        <v>2024215</v>
      </c>
      <c r="V1987" s="2" cm="1">
        <f t="array" ref="V1987">_xlfn.IFS(LEN(U1987)=8,DATE(LEFT(U1987,4),MID(U1987,5,2),RIGHT(U1987,2)),LEN(U1987)=7,DATE(LEFT(U1987,4),MID(U1987,5,1),RIGHT(U1987,2)),LEN(U1987)=6,DATE(LEFT(U1987,4),MID(U1987,5,1),RIGHT(U1987,1)))</f>
        <v>45337</v>
      </c>
      <c r="X1987" s="2">
        <v>37805</v>
      </c>
      <c r="Y1987">
        <f t="shared" ref="Y1987:Y2050" ca="1" si="159">DATEDIF(X1987,TODAY(),"Y")</f>
        <v>21</v>
      </c>
    </row>
    <row r="1988" spans="3:25" x14ac:dyDescent="0.25">
      <c r="C1988" t="s">
        <v>5714</v>
      </c>
      <c r="D1988" t="s">
        <v>5715</v>
      </c>
      <c r="F1988" t="str">
        <f t="shared" si="155"/>
        <v>Nicolis Leverentz</v>
      </c>
      <c r="H1988" t="str">
        <f t="shared" si="156"/>
        <v>Nicolis Leverentz</v>
      </c>
      <c r="K1988">
        <v>94</v>
      </c>
      <c r="L1988" t="str">
        <f t="shared" si="157"/>
        <v>Normal Heart Rate</v>
      </c>
      <c r="O1988">
        <v>1994119</v>
      </c>
      <c r="P1988" s="2" cm="1">
        <f t="array" ref="P1988">_xlfn.IFS(LEN(O1988)=8,DATE(LEFT(O1988,4),MID(O1988,5,2),RIGHT(O1988,2)),LEN(O1988)=7,DATE(LEFT(O1988,4),MID(O1988,5,1),RIGHT(O1988,2)),LEN(O1988)=6,DATE(LEFT(O1988,4),MID(O1988,5,1),RIGHT(O1988,1)))</f>
        <v>34353</v>
      </c>
      <c r="R1988">
        <v>7</v>
      </c>
      <c r="S1988" t="str">
        <f t="shared" si="158"/>
        <v>Normal</v>
      </c>
      <c r="U1988">
        <v>202424</v>
      </c>
      <c r="V1988" s="2" cm="1">
        <f t="array" ref="V1988">_xlfn.IFS(LEN(U1988)=8,DATE(LEFT(U1988,4),MID(U1988,5,2),RIGHT(U1988,2)),LEN(U1988)=7,DATE(LEFT(U1988,4),MID(U1988,5,1),RIGHT(U1988,2)),LEN(U1988)=6,DATE(LEFT(U1988,4),MID(U1988,5,1),RIGHT(U1988,1)))</f>
        <v>45326</v>
      </c>
      <c r="X1988" s="2">
        <v>24282</v>
      </c>
      <c r="Y1988">
        <f t="shared" ca="1" si="159"/>
        <v>58</v>
      </c>
    </row>
    <row r="1989" spans="3:25" x14ac:dyDescent="0.25">
      <c r="C1989" t="s">
        <v>5717</v>
      </c>
      <c r="D1989" t="s">
        <v>2734</v>
      </c>
      <c r="F1989" t="str">
        <f t="shared" si="155"/>
        <v>Brendis Karoly</v>
      </c>
      <c r="H1989" t="str">
        <f t="shared" si="156"/>
        <v>Brendis Karoly</v>
      </c>
      <c r="K1989">
        <v>87</v>
      </c>
      <c r="L1989" t="str">
        <f t="shared" si="157"/>
        <v>Normal Heart Rate</v>
      </c>
      <c r="O1989">
        <v>200373</v>
      </c>
      <c r="P1989" s="2" cm="1">
        <f t="array" ref="P1989">_xlfn.IFS(LEN(O1989)=8,DATE(LEFT(O1989,4),MID(O1989,5,2),RIGHT(O1989,2)),LEN(O1989)=7,DATE(LEFT(O1989,4),MID(O1989,5,1),RIGHT(O1989,2)),LEN(O1989)=6,DATE(LEFT(O1989,4),MID(O1989,5,1),RIGHT(O1989,1)))</f>
        <v>37805</v>
      </c>
      <c r="R1989">
        <v>13</v>
      </c>
      <c r="S1989" t="str">
        <f t="shared" si="158"/>
        <v>Normal</v>
      </c>
      <c r="U1989">
        <v>2024222</v>
      </c>
      <c r="V1989" s="2" cm="1">
        <f t="array" ref="V1989">_xlfn.IFS(LEN(U1989)=8,DATE(LEFT(U1989,4),MID(U1989,5,2),RIGHT(U1989,2)),LEN(U1989)=7,DATE(LEFT(U1989,4),MID(U1989,5,1),RIGHT(U1989,2)),LEN(U1989)=6,DATE(LEFT(U1989,4),MID(U1989,5,1),RIGHT(U1989,1)))</f>
        <v>45344</v>
      </c>
      <c r="X1989" s="2">
        <v>30111</v>
      </c>
      <c r="Y1989">
        <f t="shared" ca="1" si="159"/>
        <v>42</v>
      </c>
    </row>
    <row r="1990" spans="3:25" x14ac:dyDescent="0.25">
      <c r="C1990" t="s">
        <v>5719</v>
      </c>
      <c r="D1990" t="s">
        <v>5720</v>
      </c>
      <c r="F1990" t="str">
        <f t="shared" si="155"/>
        <v>Merry Attenborrow</v>
      </c>
      <c r="H1990" t="str">
        <f t="shared" si="156"/>
        <v>Merry Attenborrow</v>
      </c>
      <c r="K1990">
        <v>81</v>
      </c>
      <c r="L1990" t="str">
        <f t="shared" si="157"/>
        <v>Normal Heart Rate</v>
      </c>
      <c r="O1990">
        <v>1966624</v>
      </c>
      <c r="P1990" s="2" cm="1">
        <f t="array" ref="P1990">_xlfn.IFS(LEN(O1990)=8,DATE(LEFT(O1990,4),MID(O1990,5,2),RIGHT(O1990,2)),LEN(O1990)=7,DATE(LEFT(O1990,4),MID(O1990,5,1),RIGHT(O1990,2)),LEN(O1990)=6,DATE(LEFT(O1990,4),MID(O1990,5,1),RIGHT(O1990,1)))</f>
        <v>24282</v>
      </c>
      <c r="R1990">
        <v>10</v>
      </c>
      <c r="S1990" t="str">
        <f t="shared" si="158"/>
        <v>Normal</v>
      </c>
      <c r="U1990">
        <v>2024411</v>
      </c>
      <c r="V1990" s="2" cm="1">
        <f t="array" ref="V1990">_xlfn.IFS(LEN(U1990)=8,DATE(LEFT(U1990,4),MID(U1990,5,2),RIGHT(U1990,2)),LEN(U1990)=7,DATE(LEFT(U1990,4),MID(U1990,5,1),RIGHT(U1990,2)),LEN(U1990)=6,DATE(LEFT(U1990,4),MID(U1990,5,1),RIGHT(U1990,1)))</f>
        <v>45393</v>
      </c>
      <c r="X1990" s="2">
        <v>23503</v>
      </c>
      <c r="Y1990">
        <f t="shared" ca="1" si="159"/>
        <v>60</v>
      </c>
    </row>
    <row r="1991" spans="3:25" x14ac:dyDescent="0.25">
      <c r="C1991" t="s">
        <v>5722</v>
      </c>
      <c r="D1991" t="s">
        <v>5723</v>
      </c>
      <c r="F1991" t="str">
        <f t="shared" si="155"/>
        <v>Laurice Keigher</v>
      </c>
      <c r="H1991" t="str">
        <f t="shared" si="156"/>
        <v>Laurice Keigher</v>
      </c>
      <c r="K1991">
        <v>75</v>
      </c>
      <c r="L1991" t="str">
        <f t="shared" si="157"/>
        <v>Normal Heart Rate</v>
      </c>
      <c r="O1991">
        <v>198269</v>
      </c>
      <c r="P1991" s="2" cm="1">
        <f t="array" ref="P1991">_xlfn.IFS(LEN(O1991)=8,DATE(LEFT(O1991,4),MID(O1991,5,2),RIGHT(O1991,2)),LEN(O1991)=7,DATE(LEFT(O1991,4),MID(O1991,5,1),RIGHT(O1991,2)),LEN(O1991)=6,DATE(LEFT(O1991,4),MID(O1991,5,1),RIGHT(O1991,1)))</f>
        <v>30111</v>
      </c>
      <c r="R1991">
        <v>14</v>
      </c>
      <c r="S1991" t="str">
        <f t="shared" si="158"/>
        <v>Normal</v>
      </c>
      <c r="U1991">
        <v>202419</v>
      </c>
      <c r="V1991" s="2" cm="1">
        <f t="array" ref="V1991">_xlfn.IFS(LEN(U1991)=8,DATE(LEFT(U1991,4),MID(U1991,5,2),RIGHT(U1991,2)),LEN(U1991)=7,DATE(LEFT(U1991,4),MID(U1991,5,1),RIGHT(U1991,2)),LEN(U1991)=6,DATE(LEFT(U1991,4),MID(U1991,5,1),RIGHT(U1991,1)))</f>
        <v>45300</v>
      </c>
      <c r="X1991" s="2">
        <v>17331</v>
      </c>
      <c r="Y1991">
        <f t="shared" ca="1" si="159"/>
        <v>77</v>
      </c>
    </row>
    <row r="1992" spans="3:25" x14ac:dyDescent="0.25">
      <c r="C1992" t="s">
        <v>1016</v>
      </c>
      <c r="D1992" t="s">
        <v>5725</v>
      </c>
      <c r="F1992" t="str">
        <f t="shared" si="155"/>
        <v>Lindy Stranks</v>
      </c>
      <c r="H1992" t="str">
        <f t="shared" si="156"/>
        <v>Lindy Stranks</v>
      </c>
      <c r="K1992">
        <v>106</v>
      </c>
      <c r="L1992" t="str">
        <f t="shared" si="157"/>
        <v>High Heart Rate</v>
      </c>
      <c r="O1992">
        <v>196456</v>
      </c>
      <c r="P1992" s="2" cm="1">
        <f t="array" ref="P1992">_xlfn.IFS(LEN(O1992)=8,DATE(LEFT(O1992,4),MID(O1992,5,2),RIGHT(O1992,2)),LEN(O1992)=7,DATE(LEFT(O1992,4),MID(O1992,5,1),RIGHT(O1992,2)),LEN(O1992)=6,DATE(LEFT(O1992,4),MID(O1992,5,1),RIGHT(O1992,1)))</f>
        <v>23503</v>
      </c>
      <c r="R1992">
        <v>20</v>
      </c>
      <c r="S1992" t="str">
        <f t="shared" si="158"/>
        <v>Normal</v>
      </c>
      <c r="U1992">
        <v>202451</v>
      </c>
      <c r="V1992" s="2" cm="1">
        <f t="array" ref="V1992">_xlfn.IFS(LEN(U1992)=8,DATE(LEFT(U1992,4),MID(U1992,5,2),RIGHT(U1992,2)),LEN(U1992)=7,DATE(LEFT(U1992,4),MID(U1992,5,1),RIGHT(U1992,2)),LEN(U1992)=6,DATE(LEFT(U1992,4),MID(U1992,5,1),RIGHT(U1992,1)))</f>
        <v>45413</v>
      </c>
      <c r="X1992" s="2">
        <v>35640</v>
      </c>
      <c r="Y1992">
        <f t="shared" ca="1" si="159"/>
        <v>27</v>
      </c>
    </row>
    <row r="1993" spans="3:25" x14ac:dyDescent="0.25">
      <c r="C1993" t="s">
        <v>5727</v>
      </c>
      <c r="D1993" t="s">
        <v>5728</v>
      </c>
      <c r="F1993" t="str">
        <f t="shared" si="155"/>
        <v>Leonid Zouch</v>
      </c>
      <c r="H1993" t="str">
        <f t="shared" si="156"/>
        <v>Leonid Zouch</v>
      </c>
      <c r="K1993">
        <v>68</v>
      </c>
      <c r="L1993" t="str">
        <f t="shared" si="157"/>
        <v>Normal Heart Rate</v>
      </c>
      <c r="O1993">
        <v>1947613</v>
      </c>
      <c r="P1993" s="2" cm="1">
        <f t="array" ref="P1993">_xlfn.IFS(LEN(O1993)=8,DATE(LEFT(O1993,4),MID(O1993,5,2),RIGHT(O1993,2)),LEN(O1993)=7,DATE(LEFT(O1993,4),MID(O1993,5,1),RIGHT(O1993,2)),LEN(O1993)=6,DATE(LEFT(O1993,4),MID(O1993,5,1),RIGHT(O1993,1)))</f>
        <v>17331</v>
      </c>
      <c r="R1993">
        <v>15</v>
      </c>
      <c r="S1993" t="str">
        <f t="shared" si="158"/>
        <v>Normal</v>
      </c>
      <c r="U1993">
        <v>2024414</v>
      </c>
      <c r="V1993" s="2" cm="1">
        <f t="array" ref="V1993">_xlfn.IFS(LEN(U1993)=8,DATE(LEFT(U1993,4),MID(U1993,5,2),RIGHT(U1993,2)),LEN(U1993)=7,DATE(LEFT(U1993,4),MID(U1993,5,1),RIGHT(U1993,2)),LEN(U1993)=6,DATE(LEFT(U1993,4),MID(U1993,5,1),RIGHT(U1993,1)))</f>
        <v>45396</v>
      </c>
      <c r="X1993" s="2">
        <v>18650</v>
      </c>
      <c r="Y1993">
        <f t="shared" ca="1" si="159"/>
        <v>74</v>
      </c>
    </row>
    <row r="1994" spans="3:25" x14ac:dyDescent="0.25">
      <c r="C1994" t="s">
        <v>5730</v>
      </c>
      <c r="D1994" t="s">
        <v>5731</v>
      </c>
      <c r="F1994" t="str">
        <f t="shared" si="155"/>
        <v>Beverley Pablo</v>
      </c>
      <c r="H1994" t="str">
        <f t="shared" si="156"/>
        <v>Beverley Pablo</v>
      </c>
      <c r="K1994">
        <v>97</v>
      </c>
      <c r="L1994" t="str">
        <f t="shared" si="157"/>
        <v>Normal Heart Rate</v>
      </c>
      <c r="O1994">
        <v>1997729</v>
      </c>
      <c r="P1994" s="2" cm="1">
        <f t="array" ref="P1994">_xlfn.IFS(LEN(O1994)=8,DATE(LEFT(O1994,4),MID(O1994,5,2),RIGHT(O1994,2)),LEN(O1994)=7,DATE(LEFT(O1994,4),MID(O1994,5,1),RIGHT(O1994,2)),LEN(O1994)=6,DATE(LEFT(O1994,4),MID(O1994,5,1),RIGHT(O1994,1)))</f>
        <v>35640</v>
      </c>
      <c r="R1994">
        <v>20</v>
      </c>
      <c r="S1994" t="str">
        <f t="shared" si="158"/>
        <v>Normal</v>
      </c>
      <c r="U1994">
        <v>2024430</v>
      </c>
      <c r="V1994" s="2" cm="1">
        <f t="array" ref="V1994">_xlfn.IFS(LEN(U1994)=8,DATE(LEFT(U1994,4),MID(U1994,5,2),RIGHT(U1994,2)),LEN(U1994)=7,DATE(LEFT(U1994,4),MID(U1994,5,1),RIGHT(U1994,2)),LEN(U1994)=6,DATE(LEFT(U1994,4),MID(U1994,5,1),RIGHT(U1994,1)))</f>
        <v>45412</v>
      </c>
      <c r="X1994" s="2">
        <v>34373</v>
      </c>
      <c r="Y1994">
        <f t="shared" ca="1" si="159"/>
        <v>31</v>
      </c>
    </row>
    <row r="1995" spans="3:25" x14ac:dyDescent="0.25">
      <c r="C1995" t="s">
        <v>5733</v>
      </c>
      <c r="D1995" t="s">
        <v>5734</v>
      </c>
      <c r="F1995" t="str">
        <f t="shared" si="155"/>
        <v>Arabele Tabourin</v>
      </c>
      <c r="H1995" t="str">
        <f t="shared" si="156"/>
        <v>Arabele Tabourin</v>
      </c>
      <c r="K1995">
        <v>104</v>
      </c>
      <c r="L1995" t="str">
        <f t="shared" si="157"/>
        <v>High Heart Rate</v>
      </c>
      <c r="O1995">
        <v>1951122</v>
      </c>
      <c r="P1995" s="2" cm="1">
        <f t="array" ref="P1995">_xlfn.IFS(LEN(O1995)=8,DATE(LEFT(O1995,4),MID(O1995,5,2),RIGHT(O1995,2)),LEN(O1995)=7,DATE(LEFT(O1995,4),MID(O1995,5,1),RIGHT(O1995,2)),LEN(O1995)=6,DATE(LEFT(O1995,4),MID(O1995,5,1),RIGHT(O1995,1)))</f>
        <v>18650</v>
      </c>
      <c r="R1995">
        <v>19</v>
      </c>
      <c r="S1995" t="str">
        <f t="shared" si="158"/>
        <v>Normal</v>
      </c>
      <c r="U1995">
        <v>2024227</v>
      </c>
      <c r="V1995" s="2" cm="1">
        <f t="array" ref="V1995">_xlfn.IFS(LEN(U1995)=8,DATE(LEFT(U1995,4),MID(U1995,5,2),RIGHT(U1995,2)),LEN(U1995)=7,DATE(LEFT(U1995,4),MID(U1995,5,1),RIGHT(U1995,2)),LEN(U1995)=6,DATE(LEFT(U1995,4),MID(U1995,5,1),RIGHT(U1995,1)))</f>
        <v>45349</v>
      </c>
      <c r="X1995" s="2">
        <v>32171</v>
      </c>
      <c r="Y1995">
        <f t="shared" ca="1" si="159"/>
        <v>37</v>
      </c>
    </row>
    <row r="1996" spans="3:25" x14ac:dyDescent="0.25">
      <c r="C1996" t="s">
        <v>5736</v>
      </c>
      <c r="D1996" t="s">
        <v>5737</v>
      </c>
      <c r="F1996" t="str">
        <f t="shared" si="155"/>
        <v>Alaric Readitt</v>
      </c>
      <c r="H1996" t="str">
        <f t="shared" si="156"/>
        <v>Alaric Readitt</v>
      </c>
      <c r="K1996">
        <v>89</v>
      </c>
      <c r="L1996" t="str">
        <f t="shared" si="157"/>
        <v>Normal Heart Rate</v>
      </c>
      <c r="O1996">
        <v>199428</v>
      </c>
      <c r="P1996" s="2" cm="1">
        <f t="array" ref="P1996">_xlfn.IFS(LEN(O1996)=8,DATE(LEFT(O1996,4),MID(O1996,5,2),RIGHT(O1996,2)),LEN(O1996)=7,DATE(LEFT(O1996,4),MID(O1996,5,1),RIGHT(O1996,2)),LEN(O1996)=6,DATE(LEFT(O1996,4),MID(O1996,5,1),RIGHT(O1996,1)))</f>
        <v>34373</v>
      </c>
      <c r="R1996">
        <v>15</v>
      </c>
      <c r="S1996" t="str">
        <f t="shared" si="158"/>
        <v>Normal</v>
      </c>
      <c r="U1996">
        <v>202433</v>
      </c>
      <c r="V1996" s="2" cm="1">
        <f t="array" ref="V1996">_xlfn.IFS(LEN(U1996)=8,DATE(LEFT(U1996,4),MID(U1996,5,2),RIGHT(U1996,2)),LEN(U1996)=7,DATE(LEFT(U1996,4),MID(U1996,5,1),RIGHT(U1996,2)),LEN(U1996)=6,DATE(LEFT(U1996,4),MID(U1996,5,1),RIGHT(U1996,1)))</f>
        <v>45354</v>
      </c>
      <c r="X1996" s="2">
        <v>33382</v>
      </c>
      <c r="Y1996">
        <f t="shared" ca="1" si="159"/>
        <v>33</v>
      </c>
    </row>
    <row r="1997" spans="3:25" x14ac:dyDescent="0.25">
      <c r="C1997" t="s">
        <v>5739</v>
      </c>
      <c r="D1997" t="s">
        <v>5740</v>
      </c>
      <c r="F1997" t="str">
        <f t="shared" si="155"/>
        <v>Nikoletta Gerbl</v>
      </c>
      <c r="H1997" t="str">
        <f t="shared" si="156"/>
        <v>Nikoletta Gerbl</v>
      </c>
      <c r="K1997">
        <v>107</v>
      </c>
      <c r="L1997" t="str">
        <f t="shared" si="157"/>
        <v>High Heart Rate</v>
      </c>
      <c r="O1997">
        <v>1988129</v>
      </c>
      <c r="P1997" s="2" cm="1">
        <f t="array" ref="P1997">_xlfn.IFS(LEN(O1997)=8,DATE(LEFT(O1997,4),MID(O1997,5,2),RIGHT(O1997,2)),LEN(O1997)=7,DATE(LEFT(O1997,4),MID(O1997,5,1),RIGHT(O1997,2)),LEN(O1997)=6,DATE(LEFT(O1997,4),MID(O1997,5,1),RIGHT(O1997,1)))</f>
        <v>32171</v>
      </c>
      <c r="R1997">
        <v>20</v>
      </c>
      <c r="S1997" t="str">
        <f t="shared" si="158"/>
        <v>Normal</v>
      </c>
      <c r="U1997">
        <v>202453</v>
      </c>
      <c r="V1997" s="2" cm="1">
        <f t="array" ref="V1997">_xlfn.IFS(LEN(U1997)=8,DATE(LEFT(U1997,4),MID(U1997,5,2),RIGHT(U1997,2)),LEN(U1997)=7,DATE(LEFT(U1997,4),MID(U1997,5,1),RIGHT(U1997,2)),LEN(U1997)=6,DATE(LEFT(U1997,4),MID(U1997,5,1),RIGHT(U1997,1)))</f>
        <v>45415</v>
      </c>
      <c r="X1997" s="2">
        <v>26964</v>
      </c>
      <c r="Y1997">
        <f t="shared" ca="1" si="159"/>
        <v>51</v>
      </c>
    </row>
    <row r="1998" spans="3:25" x14ac:dyDescent="0.25">
      <c r="C1998" t="s">
        <v>1141</v>
      </c>
      <c r="D1998" t="s">
        <v>5742</v>
      </c>
      <c r="F1998" t="str">
        <f t="shared" si="155"/>
        <v>Melody Soffe</v>
      </c>
      <c r="H1998" t="str">
        <f t="shared" si="156"/>
        <v>Melody Soffe</v>
      </c>
      <c r="K1998">
        <v>117</v>
      </c>
      <c r="L1998" t="str">
        <f t="shared" si="157"/>
        <v>High Heart Rate</v>
      </c>
      <c r="O1998">
        <v>1991524</v>
      </c>
      <c r="P1998" s="2" cm="1">
        <f t="array" ref="P1998">_xlfn.IFS(LEN(O1998)=8,DATE(LEFT(O1998,4),MID(O1998,5,2),RIGHT(O1998,2)),LEN(O1998)=7,DATE(LEFT(O1998,4),MID(O1998,5,1),RIGHT(O1998,2)),LEN(O1998)=6,DATE(LEFT(O1998,4),MID(O1998,5,1),RIGHT(O1998,1)))</f>
        <v>33382</v>
      </c>
      <c r="R1998">
        <v>15</v>
      </c>
      <c r="S1998" t="str">
        <f t="shared" si="158"/>
        <v>Normal</v>
      </c>
      <c r="U1998">
        <v>2024516</v>
      </c>
      <c r="V1998" s="2" cm="1">
        <f t="array" ref="V1998">_xlfn.IFS(LEN(U1998)=8,DATE(LEFT(U1998,4),MID(U1998,5,2),RIGHT(U1998,2)),LEN(U1998)=7,DATE(LEFT(U1998,4),MID(U1998,5,1),RIGHT(U1998,2)),LEN(U1998)=6,DATE(LEFT(U1998,4),MID(U1998,5,1),RIGHT(U1998,1)))</f>
        <v>45428</v>
      </c>
      <c r="X1998" s="2">
        <v>39051</v>
      </c>
      <c r="Y1998">
        <f t="shared" ca="1" si="159"/>
        <v>18</v>
      </c>
    </row>
    <row r="1999" spans="3:25" x14ac:dyDescent="0.25">
      <c r="C1999" t="s">
        <v>5744</v>
      </c>
      <c r="D1999" t="s">
        <v>5745</v>
      </c>
      <c r="F1999" t="str">
        <f t="shared" si="155"/>
        <v>Dorris Duns</v>
      </c>
      <c r="H1999" t="str">
        <f t="shared" si="156"/>
        <v>Dorris Duns</v>
      </c>
      <c r="K1999">
        <v>84</v>
      </c>
      <c r="L1999" t="str">
        <f t="shared" si="157"/>
        <v>Normal Heart Rate</v>
      </c>
      <c r="O1999">
        <v>19731027</v>
      </c>
      <c r="P1999" s="2" cm="1">
        <f t="array" ref="P1999">_xlfn.IFS(LEN(O1999)=8,DATE(LEFT(O1999,4),MID(O1999,5,2),RIGHT(O1999,2)),LEN(O1999)=7,DATE(LEFT(O1999,4),MID(O1999,5,1),RIGHT(O1999,2)),LEN(O1999)=6,DATE(LEFT(O1999,4),MID(O1999,5,1),RIGHT(O1999,1)))</f>
        <v>26964</v>
      </c>
      <c r="R1999">
        <v>15</v>
      </c>
      <c r="S1999" t="str">
        <f t="shared" si="158"/>
        <v>Normal</v>
      </c>
      <c r="U1999">
        <v>202432</v>
      </c>
      <c r="V1999" s="2" cm="1">
        <f t="array" ref="V1999">_xlfn.IFS(LEN(U1999)=8,DATE(LEFT(U1999,4),MID(U1999,5,2),RIGHT(U1999,2)),LEN(U1999)=7,DATE(LEFT(U1999,4),MID(U1999,5,1),RIGHT(U1999,2)),LEN(U1999)=6,DATE(LEFT(U1999,4),MID(U1999,5,1),RIGHT(U1999,1)))</f>
        <v>45353</v>
      </c>
      <c r="X1999" s="2">
        <v>38724</v>
      </c>
      <c r="Y1999">
        <f t="shared" ca="1" si="159"/>
        <v>19</v>
      </c>
    </row>
    <row r="2000" spans="3:25" x14ac:dyDescent="0.25">
      <c r="C2000" t="s">
        <v>3616</v>
      </c>
      <c r="D2000" t="s">
        <v>5747</v>
      </c>
      <c r="F2000" t="str">
        <f t="shared" si="155"/>
        <v>Elspeth Miettinen</v>
      </c>
      <c r="H2000" t="str">
        <f t="shared" si="156"/>
        <v>Elspeth Miettinen</v>
      </c>
      <c r="K2000">
        <v>120</v>
      </c>
      <c r="L2000" t="str">
        <f t="shared" si="157"/>
        <v>High Heart Rate</v>
      </c>
      <c r="O2000">
        <v>20061130</v>
      </c>
      <c r="P2000" s="2" cm="1">
        <f t="array" ref="P2000">_xlfn.IFS(LEN(O2000)=8,DATE(LEFT(O2000,4),MID(O2000,5,2),RIGHT(O2000,2)),LEN(O2000)=7,DATE(LEFT(O2000,4),MID(O2000,5,1),RIGHT(O2000,2)),LEN(O2000)=6,DATE(LEFT(O2000,4),MID(O2000,5,1),RIGHT(O2000,1)))</f>
        <v>39051</v>
      </c>
      <c r="R2000">
        <v>15</v>
      </c>
      <c r="S2000" t="str">
        <f t="shared" si="158"/>
        <v>Normal</v>
      </c>
      <c r="U2000">
        <v>2024228</v>
      </c>
      <c r="V2000" s="2" cm="1">
        <f t="array" ref="V2000">_xlfn.IFS(LEN(U2000)=8,DATE(LEFT(U2000,4),MID(U2000,5,2),RIGHT(U2000,2)),LEN(U2000)=7,DATE(LEFT(U2000,4),MID(U2000,5,1),RIGHT(U2000,2)),LEN(U2000)=6,DATE(LEFT(U2000,4),MID(U2000,5,1),RIGHT(U2000,1)))</f>
        <v>45350</v>
      </c>
      <c r="X2000" s="2">
        <v>31632</v>
      </c>
      <c r="Y2000">
        <f t="shared" ca="1" si="159"/>
        <v>38</v>
      </c>
    </row>
    <row r="2001" spans="3:25" x14ac:dyDescent="0.25">
      <c r="C2001" t="s">
        <v>5749</v>
      </c>
      <c r="D2001" t="s">
        <v>5750</v>
      </c>
      <c r="F2001" t="str">
        <f t="shared" si="155"/>
        <v>Egon Sworder</v>
      </c>
      <c r="H2001" t="str">
        <f t="shared" si="156"/>
        <v>Egon Sworder</v>
      </c>
      <c r="K2001">
        <v>90</v>
      </c>
      <c r="L2001" t="str">
        <f t="shared" si="157"/>
        <v>Normal Heart Rate</v>
      </c>
      <c r="O2001">
        <v>200617</v>
      </c>
      <c r="P2001" s="2" cm="1">
        <f t="array" ref="P2001">_xlfn.IFS(LEN(O2001)=8,DATE(LEFT(O2001,4),MID(O2001,5,2),RIGHT(O2001,2)),LEN(O2001)=7,DATE(LEFT(O2001,4),MID(O2001,5,1),RIGHT(O2001,2)),LEN(O2001)=6,DATE(LEFT(O2001,4),MID(O2001,5,1),RIGHT(O2001,1)))</f>
        <v>38724</v>
      </c>
      <c r="R2001">
        <v>19</v>
      </c>
      <c r="S2001" t="str">
        <f t="shared" si="158"/>
        <v>Normal</v>
      </c>
      <c r="U2001">
        <v>2024517</v>
      </c>
      <c r="V2001" s="2" cm="1">
        <f t="array" ref="V2001">_xlfn.IFS(LEN(U2001)=8,DATE(LEFT(U2001,4),MID(U2001,5,2),RIGHT(U2001,2)),LEN(U2001)=7,DATE(LEFT(U2001,4),MID(U2001,5,1),RIGHT(U2001,2)),LEN(U2001)=6,DATE(LEFT(U2001,4),MID(U2001,5,1),RIGHT(U2001,1)))</f>
        <v>45429</v>
      </c>
      <c r="X2001" s="2">
        <v>31981</v>
      </c>
      <c r="Y2001">
        <f t="shared" ca="1" si="159"/>
        <v>37</v>
      </c>
    </row>
    <row r="2002" spans="3:25" x14ac:dyDescent="0.25">
      <c r="C2002" t="s">
        <v>5752</v>
      </c>
      <c r="D2002" t="s">
        <v>5753</v>
      </c>
      <c r="F2002" t="str">
        <f t="shared" si="155"/>
        <v>Arley Ewols</v>
      </c>
      <c r="H2002" t="str">
        <f t="shared" si="156"/>
        <v>Arley Ewols</v>
      </c>
      <c r="K2002">
        <v>120</v>
      </c>
      <c r="L2002" t="str">
        <f t="shared" si="157"/>
        <v>High Heart Rate</v>
      </c>
      <c r="O2002">
        <v>198688</v>
      </c>
      <c r="P2002" s="2" cm="1">
        <f t="array" ref="P2002">_xlfn.IFS(LEN(O2002)=8,DATE(LEFT(O2002,4),MID(O2002,5,2),RIGHT(O2002,2)),LEN(O2002)=7,DATE(LEFT(O2002,4),MID(O2002,5,1),RIGHT(O2002,2)),LEN(O2002)=6,DATE(LEFT(O2002,4),MID(O2002,5,1),RIGHT(O2002,1)))</f>
        <v>31632</v>
      </c>
      <c r="R2002">
        <v>15</v>
      </c>
      <c r="S2002" t="str">
        <f t="shared" si="158"/>
        <v>Normal</v>
      </c>
      <c r="U2002">
        <v>2024613</v>
      </c>
      <c r="V2002" s="2" cm="1">
        <f t="array" ref="V2002">_xlfn.IFS(LEN(U2002)=8,DATE(LEFT(U2002,4),MID(U2002,5,2),RIGHT(U2002,2)),LEN(U2002)=7,DATE(LEFT(U2002,4),MID(U2002,5,1),RIGHT(U2002,2)),LEN(U2002)=6,DATE(LEFT(U2002,4),MID(U2002,5,1),RIGHT(U2002,1)))</f>
        <v>45456</v>
      </c>
      <c r="X2002" s="2">
        <v>29905</v>
      </c>
      <c r="Y2002">
        <f t="shared" ca="1" si="159"/>
        <v>43</v>
      </c>
    </row>
    <row r="2003" spans="3:25" x14ac:dyDescent="0.25">
      <c r="C2003" t="s">
        <v>5755</v>
      </c>
      <c r="D2003" t="s">
        <v>5756</v>
      </c>
      <c r="F2003" t="str">
        <f t="shared" si="155"/>
        <v>Jerry Burchard</v>
      </c>
      <c r="H2003" t="str">
        <f t="shared" si="156"/>
        <v>Jerry Burchard</v>
      </c>
      <c r="K2003">
        <v>102</v>
      </c>
      <c r="L2003" t="str">
        <f t="shared" si="157"/>
        <v>High Heart Rate</v>
      </c>
      <c r="O2003">
        <v>1987723</v>
      </c>
      <c r="P2003" s="2" cm="1">
        <f t="array" ref="P2003">_xlfn.IFS(LEN(O2003)=8,DATE(LEFT(O2003,4),MID(O2003,5,2),RIGHT(O2003,2)),LEN(O2003)=7,DATE(LEFT(O2003,4),MID(O2003,5,1),RIGHT(O2003,2)),LEN(O2003)=6,DATE(LEFT(O2003,4),MID(O2003,5,1),RIGHT(O2003,1)))</f>
        <v>31981</v>
      </c>
      <c r="R2003">
        <v>10</v>
      </c>
      <c r="S2003" t="str">
        <f t="shared" si="158"/>
        <v>Normal</v>
      </c>
      <c r="U2003">
        <v>202451</v>
      </c>
      <c r="V2003" s="2" cm="1">
        <f t="array" ref="V2003">_xlfn.IFS(LEN(U2003)=8,DATE(LEFT(U2003,4),MID(U2003,5,2),RIGHT(U2003,2)),LEN(U2003)=7,DATE(LEFT(U2003,4),MID(U2003,5,1),RIGHT(U2003,2)),LEN(U2003)=6,DATE(LEFT(U2003,4),MID(U2003,5,1),RIGHT(U2003,1)))</f>
        <v>45413</v>
      </c>
      <c r="X2003" s="2">
        <v>35865</v>
      </c>
      <c r="Y2003">
        <f t="shared" ca="1" si="159"/>
        <v>27</v>
      </c>
    </row>
    <row r="2004" spans="3:25" x14ac:dyDescent="0.25">
      <c r="C2004" t="s">
        <v>5758</v>
      </c>
      <c r="D2004" t="s">
        <v>5759</v>
      </c>
      <c r="F2004" t="str">
        <f t="shared" si="155"/>
        <v>Wolfy Ribbon</v>
      </c>
      <c r="H2004" t="str">
        <f t="shared" si="156"/>
        <v>Wolfy Ribbon</v>
      </c>
      <c r="K2004">
        <v>84</v>
      </c>
      <c r="L2004" t="str">
        <f t="shared" si="157"/>
        <v>Normal Heart Rate</v>
      </c>
      <c r="O2004">
        <v>19811115</v>
      </c>
      <c r="P2004" s="2" cm="1">
        <f t="array" ref="P2004">_xlfn.IFS(LEN(O2004)=8,DATE(LEFT(O2004,4),MID(O2004,5,2),RIGHT(O2004,2)),LEN(O2004)=7,DATE(LEFT(O2004,4),MID(O2004,5,1),RIGHT(O2004,2)),LEN(O2004)=6,DATE(LEFT(O2004,4),MID(O2004,5,1),RIGHT(O2004,1)))</f>
        <v>29905</v>
      </c>
      <c r="R2004">
        <v>15</v>
      </c>
      <c r="S2004" t="str">
        <f t="shared" si="158"/>
        <v>Normal</v>
      </c>
      <c r="U2004">
        <v>202458</v>
      </c>
      <c r="V2004" s="2" cm="1">
        <f t="array" ref="V2004">_xlfn.IFS(LEN(U2004)=8,DATE(LEFT(U2004,4),MID(U2004,5,2),RIGHT(U2004,2)),LEN(U2004)=7,DATE(LEFT(U2004,4),MID(U2004,5,1),RIGHT(U2004,2)),LEN(U2004)=6,DATE(LEFT(U2004,4),MID(U2004,5,1),RIGHT(U2004,1)))</f>
        <v>45420</v>
      </c>
      <c r="X2004" s="2">
        <v>33987</v>
      </c>
      <c r="Y2004">
        <f t="shared" ca="1" si="159"/>
        <v>32</v>
      </c>
    </row>
    <row r="2005" spans="3:25" x14ac:dyDescent="0.25">
      <c r="C2005" t="s">
        <v>5761</v>
      </c>
      <c r="D2005" t="s">
        <v>5762</v>
      </c>
      <c r="F2005" t="str">
        <f t="shared" si="155"/>
        <v>Fionnula Stebbin</v>
      </c>
      <c r="H2005" t="str">
        <f t="shared" si="156"/>
        <v>Fionnula Stebbin</v>
      </c>
      <c r="K2005">
        <v>102</v>
      </c>
      <c r="L2005" t="str">
        <f t="shared" si="157"/>
        <v>High Heart Rate</v>
      </c>
      <c r="O2005">
        <v>1998311</v>
      </c>
      <c r="P2005" s="2" cm="1">
        <f t="array" ref="P2005">_xlfn.IFS(LEN(O2005)=8,DATE(LEFT(O2005,4),MID(O2005,5,2),RIGHT(O2005,2)),LEN(O2005)=7,DATE(LEFT(O2005,4),MID(O2005,5,1),RIGHT(O2005,2)),LEN(O2005)=6,DATE(LEFT(O2005,4),MID(O2005,5,1),RIGHT(O2005,1)))</f>
        <v>35865</v>
      </c>
      <c r="R2005">
        <v>20</v>
      </c>
      <c r="S2005" t="str">
        <f t="shared" si="158"/>
        <v>Normal</v>
      </c>
      <c r="U2005">
        <v>202447</v>
      </c>
      <c r="V2005" s="2" cm="1">
        <f t="array" ref="V2005">_xlfn.IFS(LEN(U2005)=8,DATE(LEFT(U2005,4),MID(U2005,5,2),RIGHT(U2005,2)),LEN(U2005)=7,DATE(LEFT(U2005,4),MID(U2005,5,1),RIGHT(U2005,2)),LEN(U2005)=6,DATE(LEFT(U2005,4),MID(U2005,5,1),RIGHT(U2005,1)))</f>
        <v>45389</v>
      </c>
      <c r="X2005" s="2">
        <v>31591</v>
      </c>
      <c r="Y2005">
        <f t="shared" ca="1" si="159"/>
        <v>38</v>
      </c>
    </row>
    <row r="2006" spans="3:25" x14ac:dyDescent="0.25">
      <c r="C2006" t="s">
        <v>5764</v>
      </c>
      <c r="D2006" t="s">
        <v>5765</v>
      </c>
      <c r="F2006" t="str">
        <f t="shared" si="155"/>
        <v>Noland Coveley</v>
      </c>
      <c r="H2006" t="str">
        <f t="shared" si="156"/>
        <v>Noland Coveley</v>
      </c>
      <c r="K2006">
        <v>93</v>
      </c>
      <c r="L2006" t="str">
        <f t="shared" si="157"/>
        <v>Normal Heart Rate</v>
      </c>
      <c r="O2006">
        <v>1993118</v>
      </c>
      <c r="P2006" s="2" cm="1">
        <f t="array" ref="P2006">_xlfn.IFS(LEN(O2006)=8,DATE(LEFT(O2006,4),MID(O2006,5,2),RIGHT(O2006,2)),LEN(O2006)=7,DATE(LEFT(O2006,4),MID(O2006,5,1),RIGHT(O2006,2)),LEN(O2006)=6,DATE(LEFT(O2006,4),MID(O2006,5,1),RIGHT(O2006,1)))</f>
        <v>33987</v>
      </c>
      <c r="R2006">
        <v>15</v>
      </c>
      <c r="S2006" t="str">
        <f t="shared" si="158"/>
        <v>Normal</v>
      </c>
      <c r="U2006">
        <v>2024110</v>
      </c>
      <c r="V2006" s="2" cm="1">
        <f t="array" ref="V2006">_xlfn.IFS(LEN(U2006)=8,DATE(LEFT(U2006,4),MID(U2006,5,2),RIGHT(U2006,2)),LEN(U2006)=7,DATE(LEFT(U2006,4),MID(U2006,5,1),RIGHT(U2006,2)),LEN(U2006)=6,DATE(LEFT(U2006,4),MID(U2006,5,1),RIGHT(U2006,1)))</f>
        <v>45301</v>
      </c>
      <c r="X2006" s="2">
        <v>38570</v>
      </c>
      <c r="Y2006">
        <f t="shared" ca="1" si="159"/>
        <v>19</v>
      </c>
    </row>
    <row r="2007" spans="3:25" x14ac:dyDescent="0.25">
      <c r="C2007" t="s">
        <v>1013</v>
      </c>
      <c r="D2007" t="s">
        <v>5767</v>
      </c>
      <c r="F2007" t="str">
        <f t="shared" si="155"/>
        <v>Hewet Cruikshank</v>
      </c>
      <c r="H2007" t="str">
        <f t="shared" si="156"/>
        <v>Hewet Cruikshank</v>
      </c>
      <c r="K2007">
        <v>86</v>
      </c>
      <c r="L2007" t="str">
        <f t="shared" si="157"/>
        <v>Normal Heart Rate</v>
      </c>
      <c r="O2007">
        <v>1986628</v>
      </c>
      <c r="P2007" s="2" cm="1">
        <f t="array" ref="P2007">_xlfn.IFS(LEN(O2007)=8,DATE(LEFT(O2007,4),MID(O2007,5,2),RIGHT(O2007,2)),LEN(O2007)=7,DATE(LEFT(O2007,4),MID(O2007,5,1),RIGHT(O2007,2)),LEN(O2007)=6,DATE(LEFT(O2007,4),MID(O2007,5,1),RIGHT(O2007,1)))</f>
        <v>31591</v>
      </c>
      <c r="R2007">
        <v>8</v>
      </c>
      <c r="S2007" t="str">
        <f t="shared" si="158"/>
        <v>Normal</v>
      </c>
      <c r="U2007">
        <v>2024419</v>
      </c>
      <c r="V2007" s="2" cm="1">
        <f t="array" ref="V2007">_xlfn.IFS(LEN(U2007)=8,DATE(LEFT(U2007,4),MID(U2007,5,2),RIGHT(U2007,2)),LEN(U2007)=7,DATE(LEFT(U2007,4),MID(U2007,5,1),RIGHT(U2007,2)),LEN(U2007)=6,DATE(LEFT(U2007,4),MID(U2007,5,1),RIGHT(U2007,1)))</f>
        <v>45401</v>
      </c>
      <c r="X2007" s="2">
        <v>36879</v>
      </c>
      <c r="Y2007">
        <f t="shared" ca="1" si="159"/>
        <v>24</v>
      </c>
    </row>
    <row r="2008" spans="3:25" x14ac:dyDescent="0.25">
      <c r="C2008" t="s">
        <v>5769</v>
      </c>
      <c r="D2008" t="s">
        <v>5770</v>
      </c>
      <c r="F2008" t="str">
        <f t="shared" si="155"/>
        <v>Calvin Bassingham</v>
      </c>
      <c r="H2008" t="str">
        <f t="shared" si="156"/>
        <v>Calvin Bassingham</v>
      </c>
      <c r="K2008">
        <v>102</v>
      </c>
      <c r="L2008" t="str">
        <f t="shared" si="157"/>
        <v>High Heart Rate</v>
      </c>
      <c r="O2008">
        <v>200586</v>
      </c>
      <c r="P2008" s="2" cm="1">
        <f t="array" ref="P2008">_xlfn.IFS(LEN(O2008)=8,DATE(LEFT(O2008,4),MID(O2008,5,2),RIGHT(O2008,2)),LEN(O2008)=7,DATE(LEFT(O2008,4),MID(O2008,5,1),RIGHT(O2008,2)),LEN(O2008)=6,DATE(LEFT(O2008,4),MID(O2008,5,1),RIGHT(O2008,1)))</f>
        <v>38570</v>
      </c>
      <c r="R2008">
        <v>16</v>
      </c>
      <c r="S2008" t="str">
        <f t="shared" si="158"/>
        <v>Normal</v>
      </c>
      <c r="U2008">
        <v>2024519</v>
      </c>
      <c r="V2008" s="2" cm="1">
        <f t="array" ref="V2008">_xlfn.IFS(LEN(U2008)=8,DATE(LEFT(U2008,4),MID(U2008,5,2),RIGHT(U2008,2)),LEN(U2008)=7,DATE(LEFT(U2008,4),MID(U2008,5,1),RIGHT(U2008,2)),LEN(U2008)=6,DATE(LEFT(U2008,4),MID(U2008,5,1),RIGHT(U2008,1)))</f>
        <v>45431</v>
      </c>
      <c r="X2008" s="2">
        <v>33333</v>
      </c>
      <c r="Y2008">
        <f t="shared" ca="1" si="159"/>
        <v>33</v>
      </c>
    </row>
    <row r="2009" spans="3:25" x14ac:dyDescent="0.25">
      <c r="C2009" t="s">
        <v>3196</v>
      </c>
      <c r="D2009" t="s">
        <v>5357</v>
      </c>
      <c r="F2009" t="str">
        <f t="shared" si="155"/>
        <v>Vance Packington</v>
      </c>
      <c r="H2009" t="str">
        <f t="shared" si="156"/>
        <v>Vance Packington</v>
      </c>
      <c r="K2009">
        <v>83</v>
      </c>
      <c r="L2009" t="str">
        <f t="shared" si="157"/>
        <v>Normal Heart Rate</v>
      </c>
      <c r="O2009">
        <v>20001219</v>
      </c>
      <c r="P2009" s="2" cm="1">
        <f t="array" ref="P2009">_xlfn.IFS(LEN(O2009)=8,DATE(LEFT(O2009,4),MID(O2009,5,2),RIGHT(O2009,2)),LEN(O2009)=7,DATE(LEFT(O2009,4),MID(O2009,5,1),RIGHT(O2009,2)),LEN(O2009)=6,DATE(LEFT(O2009,4),MID(O2009,5,1),RIGHT(O2009,1)))</f>
        <v>36879</v>
      </c>
      <c r="R2009">
        <v>7</v>
      </c>
      <c r="S2009" t="str">
        <f t="shared" si="158"/>
        <v>Normal</v>
      </c>
      <c r="U2009">
        <v>2024319</v>
      </c>
      <c r="V2009" s="2" cm="1">
        <f t="array" ref="V2009">_xlfn.IFS(LEN(U2009)=8,DATE(LEFT(U2009,4),MID(U2009,5,2),RIGHT(U2009,2)),LEN(U2009)=7,DATE(LEFT(U2009,4),MID(U2009,5,1),RIGHT(U2009,2)),LEN(U2009)=6,DATE(LEFT(U2009,4),MID(U2009,5,1),RIGHT(U2009,1)))</f>
        <v>45370</v>
      </c>
      <c r="X2009" s="2">
        <v>33284</v>
      </c>
      <c r="Y2009">
        <f t="shared" ca="1" si="159"/>
        <v>34</v>
      </c>
    </row>
    <row r="2010" spans="3:25" x14ac:dyDescent="0.25">
      <c r="C2010" t="s">
        <v>5773</v>
      </c>
      <c r="D2010" t="s">
        <v>5774</v>
      </c>
      <c r="F2010" t="str">
        <f t="shared" si="155"/>
        <v>Valerye Panyer</v>
      </c>
      <c r="H2010" t="str">
        <f t="shared" si="156"/>
        <v>Valerye Panyer</v>
      </c>
      <c r="K2010">
        <v>77</v>
      </c>
      <c r="L2010" t="str">
        <f t="shared" si="157"/>
        <v>Normal Heart Rate</v>
      </c>
      <c r="O2010">
        <v>199145</v>
      </c>
      <c r="P2010" s="2" cm="1">
        <f t="array" ref="P2010">_xlfn.IFS(LEN(O2010)=8,DATE(LEFT(O2010,4),MID(O2010,5,2),RIGHT(O2010,2)),LEN(O2010)=7,DATE(LEFT(O2010,4),MID(O2010,5,1),RIGHT(O2010,2)),LEN(O2010)=6,DATE(LEFT(O2010,4),MID(O2010,5,1),RIGHT(O2010,1)))</f>
        <v>33333</v>
      </c>
      <c r="R2010">
        <v>19</v>
      </c>
      <c r="S2010" t="str">
        <f t="shared" si="158"/>
        <v>Normal</v>
      </c>
      <c r="U2010">
        <v>2024322</v>
      </c>
      <c r="V2010" s="2" cm="1">
        <f t="array" ref="V2010">_xlfn.IFS(LEN(U2010)=8,DATE(LEFT(U2010,4),MID(U2010,5,2),RIGHT(U2010,2)),LEN(U2010)=7,DATE(LEFT(U2010,4),MID(U2010,5,1),RIGHT(U2010,2)),LEN(U2010)=6,DATE(LEFT(U2010,4),MID(U2010,5,1),RIGHT(U2010,1)))</f>
        <v>45373</v>
      </c>
      <c r="X2010" s="2">
        <v>37845</v>
      </c>
      <c r="Y2010">
        <f t="shared" ca="1" si="159"/>
        <v>21</v>
      </c>
    </row>
    <row r="2011" spans="3:25" x14ac:dyDescent="0.25">
      <c r="C2011" t="s">
        <v>5776</v>
      </c>
      <c r="D2011" t="s">
        <v>5777</v>
      </c>
      <c r="F2011" t="str">
        <f t="shared" si="155"/>
        <v>Kipp Bloom</v>
      </c>
      <c r="H2011" t="str">
        <f t="shared" si="156"/>
        <v>Kipp Bloom</v>
      </c>
      <c r="K2011">
        <v>83</v>
      </c>
      <c r="L2011" t="str">
        <f t="shared" si="157"/>
        <v>Normal Heart Rate</v>
      </c>
      <c r="O2011">
        <v>1991215</v>
      </c>
      <c r="P2011" s="2" cm="1">
        <f t="array" ref="P2011">_xlfn.IFS(LEN(O2011)=8,DATE(LEFT(O2011,4),MID(O2011,5,2),RIGHT(O2011,2)),LEN(O2011)=7,DATE(LEFT(O2011,4),MID(O2011,5,1),RIGHT(O2011,2)),LEN(O2011)=6,DATE(LEFT(O2011,4),MID(O2011,5,1),RIGHT(O2011,1)))</f>
        <v>33284</v>
      </c>
      <c r="R2011">
        <v>15</v>
      </c>
      <c r="S2011" t="str">
        <f t="shared" si="158"/>
        <v>Normal</v>
      </c>
      <c r="U2011">
        <v>2024413</v>
      </c>
      <c r="V2011" s="2" cm="1">
        <f t="array" ref="V2011">_xlfn.IFS(LEN(U2011)=8,DATE(LEFT(U2011,4),MID(U2011,5,2),RIGHT(U2011,2)),LEN(U2011)=7,DATE(LEFT(U2011,4),MID(U2011,5,1),RIGHT(U2011,2)),LEN(U2011)=6,DATE(LEFT(U2011,4),MID(U2011,5,1),RIGHT(U2011,1)))</f>
        <v>45395</v>
      </c>
      <c r="X2011" s="2">
        <v>33063</v>
      </c>
      <c r="Y2011">
        <f t="shared" ca="1" si="159"/>
        <v>34</v>
      </c>
    </row>
    <row r="2012" spans="3:25" x14ac:dyDescent="0.25">
      <c r="C2012" t="s">
        <v>5779</v>
      </c>
      <c r="D2012" t="s">
        <v>5780</v>
      </c>
      <c r="F2012" t="str">
        <f t="shared" si="155"/>
        <v>Teresita Devenny</v>
      </c>
      <c r="H2012" t="str">
        <f t="shared" si="156"/>
        <v>Teresita Devenny</v>
      </c>
      <c r="K2012">
        <v>107</v>
      </c>
      <c r="L2012" t="str">
        <f t="shared" si="157"/>
        <v>High Heart Rate</v>
      </c>
      <c r="O2012">
        <v>2003812</v>
      </c>
      <c r="P2012" s="2" cm="1">
        <f t="array" ref="P2012">_xlfn.IFS(LEN(O2012)=8,DATE(LEFT(O2012,4),MID(O2012,5,2),RIGHT(O2012,2)),LEN(O2012)=7,DATE(LEFT(O2012,4),MID(O2012,5,1),RIGHT(O2012,2)),LEN(O2012)=6,DATE(LEFT(O2012,4),MID(O2012,5,1),RIGHT(O2012,1)))</f>
        <v>37845</v>
      </c>
      <c r="R2012">
        <v>16</v>
      </c>
      <c r="S2012" t="str">
        <f t="shared" si="158"/>
        <v>Normal</v>
      </c>
      <c r="U2012">
        <v>2024619</v>
      </c>
      <c r="V2012" s="2" cm="1">
        <f t="array" ref="V2012">_xlfn.IFS(LEN(U2012)=8,DATE(LEFT(U2012,4),MID(U2012,5,2),RIGHT(U2012,2)),LEN(U2012)=7,DATE(LEFT(U2012,4),MID(U2012,5,1),RIGHT(U2012,2)),LEN(U2012)=6,DATE(LEFT(U2012,4),MID(U2012,5,1),RIGHT(U2012,1)))</f>
        <v>45462</v>
      </c>
      <c r="X2012" s="2">
        <v>33846</v>
      </c>
      <c r="Y2012">
        <f t="shared" ca="1" si="159"/>
        <v>32</v>
      </c>
    </row>
    <row r="2013" spans="3:25" x14ac:dyDescent="0.25">
      <c r="C2013" t="s">
        <v>5782</v>
      </c>
      <c r="D2013" t="s">
        <v>5783</v>
      </c>
      <c r="F2013" t="str">
        <f t="shared" si="155"/>
        <v>Bertie Blabber</v>
      </c>
      <c r="H2013" t="str">
        <f t="shared" si="156"/>
        <v>Bertie Blabber</v>
      </c>
      <c r="K2013">
        <v>97</v>
      </c>
      <c r="L2013" t="str">
        <f t="shared" si="157"/>
        <v>Normal Heart Rate</v>
      </c>
      <c r="O2013">
        <v>199079</v>
      </c>
      <c r="P2013" s="2" cm="1">
        <f t="array" ref="P2013">_xlfn.IFS(LEN(O2013)=8,DATE(LEFT(O2013,4),MID(O2013,5,2),RIGHT(O2013,2)),LEN(O2013)=7,DATE(LEFT(O2013,4),MID(O2013,5,1),RIGHT(O2013,2)),LEN(O2013)=6,DATE(LEFT(O2013,4),MID(O2013,5,1),RIGHT(O2013,1)))</f>
        <v>33063</v>
      </c>
      <c r="R2013">
        <v>9</v>
      </c>
      <c r="S2013" t="str">
        <f t="shared" si="158"/>
        <v>Normal</v>
      </c>
      <c r="U2013">
        <v>2024225</v>
      </c>
      <c r="V2013" s="2" cm="1">
        <f t="array" ref="V2013">_xlfn.IFS(LEN(U2013)=8,DATE(LEFT(U2013,4),MID(U2013,5,2),RIGHT(U2013,2)),LEN(U2013)=7,DATE(LEFT(U2013,4),MID(U2013,5,1),RIGHT(U2013,2)),LEN(U2013)=6,DATE(LEFT(U2013,4),MID(U2013,5,1),RIGHT(U2013,1)))</f>
        <v>45347</v>
      </c>
      <c r="X2013" s="2">
        <v>38404</v>
      </c>
      <c r="Y2013">
        <f t="shared" ca="1" si="159"/>
        <v>20</v>
      </c>
    </row>
    <row r="2014" spans="3:25" x14ac:dyDescent="0.25">
      <c r="C2014" t="s">
        <v>2172</v>
      </c>
      <c r="D2014" t="s">
        <v>5785</v>
      </c>
      <c r="F2014" t="str">
        <f t="shared" si="155"/>
        <v>Sydney Lightbowne</v>
      </c>
      <c r="H2014" t="str">
        <f t="shared" si="156"/>
        <v>Sydney Lightbowne</v>
      </c>
      <c r="K2014">
        <v>92</v>
      </c>
      <c r="L2014" t="str">
        <f t="shared" si="157"/>
        <v>Normal Heart Rate</v>
      </c>
      <c r="O2014">
        <v>1992830</v>
      </c>
      <c r="P2014" s="2" cm="1">
        <f t="array" ref="P2014">_xlfn.IFS(LEN(O2014)=8,DATE(LEFT(O2014,4),MID(O2014,5,2),RIGHT(O2014,2)),LEN(O2014)=7,DATE(LEFT(O2014,4),MID(O2014,5,1),RIGHT(O2014,2)),LEN(O2014)=6,DATE(LEFT(O2014,4),MID(O2014,5,1),RIGHT(O2014,1)))</f>
        <v>33846</v>
      </c>
      <c r="R2014">
        <v>23</v>
      </c>
      <c r="S2014" t="str">
        <f t="shared" si="158"/>
        <v>Normal</v>
      </c>
      <c r="U2014">
        <v>2024131</v>
      </c>
      <c r="V2014" s="2" cm="1">
        <f t="array" ref="V2014">_xlfn.IFS(LEN(U2014)=8,DATE(LEFT(U2014,4),MID(U2014,5,2),RIGHT(U2014,2)),LEN(U2014)=7,DATE(LEFT(U2014,4),MID(U2014,5,1),RIGHT(U2014,2)),LEN(U2014)=6,DATE(LEFT(U2014,4),MID(U2014,5,1),RIGHT(U2014,1)))</f>
        <v>45322</v>
      </c>
      <c r="X2014" s="2">
        <v>24895</v>
      </c>
      <c r="Y2014">
        <f t="shared" ca="1" si="159"/>
        <v>57</v>
      </c>
    </row>
    <row r="2015" spans="3:25" x14ac:dyDescent="0.25">
      <c r="C2015" t="s">
        <v>5787</v>
      </c>
      <c r="D2015" t="s">
        <v>5788</v>
      </c>
      <c r="F2015" t="str">
        <f t="shared" si="155"/>
        <v>Baudoin Perritt</v>
      </c>
      <c r="H2015" t="str">
        <f t="shared" si="156"/>
        <v>Baudoin Perritt</v>
      </c>
      <c r="K2015">
        <v>87</v>
      </c>
      <c r="L2015" t="str">
        <f t="shared" si="157"/>
        <v>Normal Heart Rate</v>
      </c>
      <c r="O2015">
        <v>2005221</v>
      </c>
      <c r="P2015" s="2" cm="1">
        <f t="array" ref="P2015">_xlfn.IFS(LEN(O2015)=8,DATE(LEFT(O2015,4),MID(O2015,5,2),RIGHT(O2015,2)),LEN(O2015)=7,DATE(LEFT(O2015,4),MID(O2015,5,1),RIGHT(O2015,2)),LEN(O2015)=6,DATE(LEFT(O2015,4),MID(O2015,5,1),RIGHT(O2015,1)))</f>
        <v>38404</v>
      </c>
      <c r="R2015">
        <v>14</v>
      </c>
      <c r="S2015" t="str">
        <f t="shared" si="158"/>
        <v>Normal</v>
      </c>
      <c r="U2015">
        <v>2024523</v>
      </c>
      <c r="V2015" s="2" cm="1">
        <f t="array" ref="V2015">_xlfn.IFS(LEN(U2015)=8,DATE(LEFT(U2015,4),MID(U2015,5,2),RIGHT(U2015,2)),LEN(U2015)=7,DATE(LEFT(U2015,4),MID(U2015,5,1),RIGHT(U2015,2)),LEN(U2015)=6,DATE(LEFT(U2015,4),MID(U2015,5,1),RIGHT(U2015,1)))</f>
        <v>45435</v>
      </c>
      <c r="X2015" s="2">
        <v>34501</v>
      </c>
      <c r="Y2015">
        <f t="shared" ca="1" si="159"/>
        <v>30</v>
      </c>
    </row>
    <row r="2016" spans="3:25" x14ac:dyDescent="0.25">
      <c r="C2016" t="s">
        <v>4282</v>
      </c>
      <c r="D2016" t="s">
        <v>5790</v>
      </c>
      <c r="F2016" t="str">
        <f t="shared" si="155"/>
        <v>Waldon Celler</v>
      </c>
      <c r="H2016" t="str">
        <f t="shared" si="156"/>
        <v>Waldon Celler</v>
      </c>
      <c r="K2016">
        <v>67</v>
      </c>
      <c r="L2016" t="str">
        <f t="shared" si="157"/>
        <v>Normal Heart Rate</v>
      </c>
      <c r="O2016">
        <v>1968227</v>
      </c>
      <c r="P2016" s="2" cm="1">
        <f t="array" ref="P2016">_xlfn.IFS(LEN(O2016)=8,DATE(LEFT(O2016,4),MID(O2016,5,2),RIGHT(O2016,2)),LEN(O2016)=7,DATE(LEFT(O2016,4),MID(O2016,5,1),RIGHT(O2016,2)),LEN(O2016)=6,DATE(LEFT(O2016,4),MID(O2016,5,1),RIGHT(O2016,1)))</f>
        <v>24895</v>
      </c>
      <c r="R2016">
        <v>15</v>
      </c>
      <c r="S2016" t="str">
        <f t="shared" si="158"/>
        <v>Normal</v>
      </c>
      <c r="U2016">
        <v>2024622</v>
      </c>
      <c r="V2016" s="2" cm="1">
        <f t="array" ref="V2016">_xlfn.IFS(LEN(U2016)=8,DATE(LEFT(U2016,4),MID(U2016,5,2),RIGHT(U2016,2)),LEN(U2016)=7,DATE(LEFT(U2016,4),MID(U2016,5,1),RIGHT(U2016,2)),LEN(U2016)=6,DATE(LEFT(U2016,4),MID(U2016,5,1),RIGHT(U2016,1)))</f>
        <v>45465</v>
      </c>
      <c r="X2016" s="2">
        <v>37913</v>
      </c>
      <c r="Y2016">
        <f t="shared" ca="1" si="159"/>
        <v>21</v>
      </c>
    </row>
    <row r="2017" spans="3:25" x14ac:dyDescent="0.25">
      <c r="C2017" t="s">
        <v>4148</v>
      </c>
      <c r="D2017" t="s">
        <v>5792</v>
      </c>
      <c r="F2017" t="str">
        <f t="shared" si="155"/>
        <v>Nessi Bartolini</v>
      </c>
      <c r="H2017" t="str">
        <f t="shared" si="156"/>
        <v>Nessi Bartolini</v>
      </c>
      <c r="K2017">
        <v>81</v>
      </c>
      <c r="L2017" t="str">
        <f t="shared" si="157"/>
        <v>Normal Heart Rate</v>
      </c>
      <c r="O2017">
        <v>1994616</v>
      </c>
      <c r="P2017" s="2" cm="1">
        <f t="array" ref="P2017">_xlfn.IFS(LEN(O2017)=8,DATE(LEFT(O2017,4),MID(O2017,5,2),RIGHT(O2017,2)),LEN(O2017)=7,DATE(LEFT(O2017,4),MID(O2017,5,1),RIGHT(O2017,2)),LEN(O2017)=6,DATE(LEFT(O2017,4),MID(O2017,5,1),RIGHT(O2017,1)))</f>
        <v>34501</v>
      </c>
      <c r="R2017">
        <v>20</v>
      </c>
      <c r="S2017" t="str">
        <f t="shared" si="158"/>
        <v>Normal</v>
      </c>
      <c r="U2017">
        <v>2024430</v>
      </c>
      <c r="V2017" s="2" cm="1">
        <f t="array" ref="V2017">_xlfn.IFS(LEN(U2017)=8,DATE(LEFT(U2017,4),MID(U2017,5,2),RIGHT(U2017,2)),LEN(U2017)=7,DATE(LEFT(U2017,4),MID(U2017,5,1),RIGHT(U2017,2)),LEN(U2017)=6,DATE(LEFT(U2017,4),MID(U2017,5,1),RIGHT(U2017,1)))</f>
        <v>45412</v>
      </c>
      <c r="X2017" s="2">
        <v>31235</v>
      </c>
      <c r="Y2017">
        <f t="shared" ca="1" si="159"/>
        <v>39</v>
      </c>
    </row>
    <row r="2018" spans="3:25" x14ac:dyDescent="0.25">
      <c r="C2018" t="s">
        <v>5794</v>
      </c>
      <c r="D2018" t="s">
        <v>5795</v>
      </c>
      <c r="F2018" t="str">
        <f t="shared" si="155"/>
        <v>Zelda Wyard</v>
      </c>
      <c r="H2018" t="str">
        <f t="shared" si="156"/>
        <v>Zelda Wyard</v>
      </c>
      <c r="K2018">
        <v>104</v>
      </c>
      <c r="L2018" t="str">
        <f t="shared" si="157"/>
        <v>High Heart Rate</v>
      </c>
      <c r="O2018">
        <v>20031019</v>
      </c>
      <c r="P2018" s="2" cm="1">
        <f t="array" ref="P2018">_xlfn.IFS(LEN(O2018)=8,DATE(LEFT(O2018,4),MID(O2018,5,2),RIGHT(O2018,2)),LEN(O2018)=7,DATE(LEFT(O2018,4),MID(O2018,5,1),RIGHT(O2018,2)),LEN(O2018)=6,DATE(LEFT(O2018,4),MID(O2018,5,1),RIGHT(O2018,1)))</f>
        <v>37913</v>
      </c>
      <c r="R2018">
        <v>13</v>
      </c>
      <c r="S2018" t="str">
        <f t="shared" si="158"/>
        <v>Normal</v>
      </c>
      <c r="U2018">
        <v>202467</v>
      </c>
      <c r="V2018" s="2" cm="1">
        <f t="array" ref="V2018">_xlfn.IFS(LEN(U2018)=8,DATE(LEFT(U2018,4),MID(U2018,5,2),RIGHT(U2018,2)),LEN(U2018)=7,DATE(LEFT(U2018,4),MID(U2018,5,1),RIGHT(U2018,2)),LEN(U2018)=6,DATE(LEFT(U2018,4),MID(U2018,5,1),RIGHT(U2018,1)))</f>
        <v>45450</v>
      </c>
      <c r="X2018" s="2">
        <v>32880</v>
      </c>
      <c r="Y2018">
        <f t="shared" ca="1" si="159"/>
        <v>35</v>
      </c>
    </row>
    <row r="2019" spans="3:25" x14ac:dyDescent="0.25">
      <c r="C2019" t="s">
        <v>2544</v>
      </c>
      <c r="D2019" t="s">
        <v>5797</v>
      </c>
      <c r="F2019" t="str">
        <f t="shared" si="155"/>
        <v>Mellicent Ruggier</v>
      </c>
      <c r="H2019" t="str">
        <f t="shared" si="156"/>
        <v>Mellicent Ruggier</v>
      </c>
      <c r="K2019">
        <v>95</v>
      </c>
      <c r="L2019" t="str">
        <f t="shared" si="157"/>
        <v>Normal Heart Rate</v>
      </c>
      <c r="O2019">
        <v>198577</v>
      </c>
      <c r="P2019" s="2" cm="1">
        <f t="array" ref="P2019">_xlfn.IFS(LEN(O2019)=8,DATE(LEFT(O2019,4),MID(O2019,5,2),RIGHT(O2019,2)),LEN(O2019)=7,DATE(LEFT(O2019,4),MID(O2019,5,1),RIGHT(O2019,2)),LEN(O2019)=6,DATE(LEFT(O2019,4),MID(O2019,5,1),RIGHT(O2019,1)))</f>
        <v>31235</v>
      </c>
      <c r="R2019">
        <v>10</v>
      </c>
      <c r="S2019" t="str">
        <f t="shared" si="158"/>
        <v>Normal</v>
      </c>
      <c r="U2019">
        <v>2024417</v>
      </c>
      <c r="V2019" s="2" cm="1">
        <f t="array" ref="V2019">_xlfn.IFS(LEN(U2019)=8,DATE(LEFT(U2019,4),MID(U2019,5,2),RIGHT(U2019,2)),LEN(U2019)=7,DATE(LEFT(U2019,4),MID(U2019,5,1),RIGHT(U2019,2)),LEN(U2019)=6,DATE(LEFT(U2019,4),MID(U2019,5,1),RIGHT(U2019,1)))</f>
        <v>45399</v>
      </c>
      <c r="X2019" s="2">
        <v>33448</v>
      </c>
      <c r="Y2019">
        <f t="shared" ca="1" si="159"/>
        <v>33</v>
      </c>
    </row>
    <row r="2020" spans="3:25" x14ac:dyDescent="0.25">
      <c r="C2020" t="s">
        <v>5799</v>
      </c>
      <c r="D2020" t="s">
        <v>5800</v>
      </c>
      <c r="F2020" t="str">
        <f t="shared" si="155"/>
        <v>Faythe Litchfield</v>
      </c>
      <c r="H2020" t="str">
        <f t="shared" si="156"/>
        <v>Faythe Litchfield</v>
      </c>
      <c r="K2020">
        <v>110</v>
      </c>
      <c r="L2020" t="str">
        <f t="shared" si="157"/>
        <v>High Heart Rate</v>
      </c>
      <c r="O2020">
        <v>199017</v>
      </c>
      <c r="P2020" s="2" cm="1">
        <f t="array" ref="P2020">_xlfn.IFS(LEN(O2020)=8,DATE(LEFT(O2020,4),MID(O2020,5,2),RIGHT(O2020,2)),LEN(O2020)=7,DATE(LEFT(O2020,4),MID(O2020,5,1),RIGHT(O2020,2)),LEN(O2020)=6,DATE(LEFT(O2020,4),MID(O2020,5,1),RIGHT(O2020,1)))</f>
        <v>32880</v>
      </c>
      <c r="R2020">
        <v>20</v>
      </c>
      <c r="S2020" t="str">
        <f t="shared" si="158"/>
        <v>Normal</v>
      </c>
      <c r="U2020">
        <v>202426</v>
      </c>
      <c r="V2020" s="2" cm="1">
        <f t="array" ref="V2020">_xlfn.IFS(LEN(U2020)=8,DATE(LEFT(U2020,4),MID(U2020,5,2),RIGHT(U2020,2)),LEN(U2020)=7,DATE(LEFT(U2020,4),MID(U2020,5,1),RIGHT(U2020,2)),LEN(U2020)=6,DATE(LEFT(U2020,4),MID(U2020,5,1),RIGHT(U2020,1)))</f>
        <v>45328</v>
      </c>
      <c r="X2020" s="2">
        <v>36955</v>
      </c>
      <c r="Y2020">
        <f t="shared" ca="1" si="159"/>
        <v>24</v>
      </c>
    </row>
    <row r="2021" spans="3:25" x14ac:dyDescent="0.25">
      <c r="C2021" t="s">
        <v>5802</v>
      </c>
      <c r="D2021" t="s">
        <v>5803</v>
      </c>
      <c r="F2021" t="str">
        <f t="shared" si="155"/>
        <v>Camilla Baroch</v>
      </c>
      <c r="H2021" t="str">
        <f t="shared" si="156"/>
        <v>Camilla Baroch</v>
      </c>
      <c r="K2021">
        <v>92</v>
      </c>
      <c r="L2021" t="str">
        <f t="shared" si="157"/>
        <v>Normal Heart Rate</v>
      </c>
      <c r="O2021">
        <v>1991729</v>
      </c>
      <c r="P2021" s="2" cm="1">
        <f t="array" ref="P2021">_xlfn.IFS(LEN(O2021)=8,DATE(LEFT(O2021,4),MID(O2021,5,2),RIGHT(O2021,2)),LEN(O2021)=7,DATE(LEFT(O2021,4),MID(O2021,5,1),RIGHT(O2021,2)),LEN(O2021)=6,DATE(LEFT(O2021,4),MID(O2021,5,1),RIGHT(O2021,1)))</f>
        <v>33448</v>
      </c>
      <c r="R2021">
        <v>16</v>
      </c>
      <c r="S2021" t="str">
        <f t="shared" si="158"/>
        <v>Normal</v>
      </c>
      <c r="U2021">
        <v>202466</v>
      </c>
      <c r="V2021" s="2" cm="1">
        <f t="array" ref="V2021">_xlfn.IFS(LEN(U2021)=8,DATE(LEFT(U2021,4),MID(U2021,5,2),RIGHT(U2021,2)),LEN(U2021)=7,DATE(LEFT(U2021,4),MID(U2021,5,1),RIGHT(U2021,2)),LEN(U2021)=6,DATE(LEFT(U2021,4),MID(U2021,5,1),RIGHT(U2021,1)))</f>
        <v>45449</v>
      </c>
      <c r="X2021" s="2">
        <v>35601</v>
      </c>
      <c r="Y2021">
        <f t="shared" ca="1" si="159"/>
        <v>27</v>
      </c>
    </row>
    <row r="2022" spans="3:25" x14ac:dyDescent="0.25">
      <c r="C2022" t="s">
        <v>4082</v>
      </c>
      <c r="D2022" t="s">
        <v>5805</v>
      </c>
      <c r="F2022" t="str">
        <f t="shared" si="155"/>
        <v>Nancy Sperrett</v>
      </c>
      <c r="H2022" t="str">
        <f t="shared" si="156"/>
        <v>Nancy Sperrett</v>
      </c>
      <c r="K2022">
        <v>93</v>
      </c>
      <c r="L2022" t="str">
        <f t="shared" si="157"/>
        <v>Normal Heart Rate</v>
      </c>
      <c r="O2022">
        <v>200135</v>
      </c>
      <c r="P2022" s="2" cm="1">
        <f t="array" ref="P2022">_xlfn.IFS(LEN(O2022)=8,DATE(LEFT(O2022,4),MID(O2022,5,2),RIGHT(O2022,2)),LEN(O2022)=7,DATE(LEFT(O2022,4),MID(O2022,5,1),RIGHT(O2022,2)),LEN(O2022)=6,DATE(LEFT(O2022,4),MID(O2022,5,1),RIGHT(O2022,1)))</f>
        <v>36955</v>
      </c>
      <c r="R2022">
        <v>13</v>
      </c>
      <c r="S2022" t="str">
        <f t="shared" si="158"/>
        <v>Normal</v>
      </c>
      <c r="U2022">
        <v>2024521</v>
      </c>
      <c r="V2022" s="2" cm="1">
        <f t="array" ref="V2022">_xlfn.IFS(LEN(U2022)=8,DATE(LEFT(U2022,4),MID(U2022,5,2),RIGHT(U2022,2)),LEN(U2022)=7,DATE(LEFT(U2022,4),MID(U2022,5,1),RIGHT(U2022,2)),LEN(U2022)=6,DATE(LEFT(U2022,4),MID(U2022,5,1),RIGHT(U2022,1)))</f>
        <v>45433</v>
      </c>
      <c r="X2022" s="2">
        <v>20135</v>
      </c>
      <c r="Y2022">
        <f t="shared" ca="1" si="159"/>
        <v>70</v>
      </c>
    </row>
    <row r="2023" spans="3:25" x14ac:dyDescent="0.25">
      <c r="C2023" t="s">
        <v>1087</v>
      </c>
      <c r="D2023" t="s">
        <v>5807</v>
      </c>
      <c r="F2023" t="str">
        <f t="shared" si="155"/>
        <v>Codee Odom</v>
      </c>
      <c r="H2023" t="str">
        <f t="shared" si="156"/>
        <v>Codee Odom</v>
      </c>
      <c r="K2023">
        <v>92</v>
      </c>
      <c r="L2023" t="str">
        <f t="shared" si="157"/>
        <v>Normal Heart Rate</v>
      </c>
      <c r="O2023">
        <v>1997620</v>
      </c>
      <c r="P2023" s="2" cm="1">
        <f t="array" ref="P2023">_xlfn.IFS(LEN(O2023)=8,DATE(LEFT(O2023,4),MID(O2023,5,2),RIGHT(O2023,2)),LEN(O2023)=7,DATE(LEFT(O2023,4),MID(O2023,5,1),RIGHT(O2023,2)),LEN(O2023)=6,DATE(LEFT(O2023,4),MID(O2023,5,1),RIGHT(O2023,1)))</f>
        <v>35601</v>
      </c>
      <c r="R2023">
        <v>15</v>
      </c>
      <c r="S2023" t="str">
        <f t="shared" si="158"/>
        <v>Normal</v>
      </c>
      <c r="U2023">
        <v>2024527</v>
      </c>
      <c r="V2023" s="2" cm="1">
        <f t="array" ref="V2023">_xlfn.IFS(LEN(U2023)=8,DATE(LEFT(U2023,4),MID(U2023,5,2),RIGHT(U2023,2)),LEN(U2023)=7,DATE(LEFT(U2023,4),MID(U2023,5,1),RIGHT(U2023,2)),LEN(U2023)=6,DATE(LEFT(U2023,4),MID(U2023,5,1),RIGHT(U2023,1)))</f>
        <v>45439</v>
      </c>
      <c r="X2023" s="2">
        <v>36156</v>
      </c>
      <c r="Y2023">
        <f t="shared" ca="1" si="159"/>
        <v>26</v>
      </c>
    </row>
    <row r="2024" spans="3:25" x14ac:dyDescent="0.25">
      <c r="C2024" t="s">
        <v>5279</v>
      </c>
      <c r="D2024" t="s">
        <v>5809</v>
      </c>
      <c r="F2024" t="str">
        <f t="shared" si="155"/>
        <v>Cheston Stavers</v>
      </c>
      <c r="H2024" t="str">
        <f t="shared" si="156"/>
        <v>Cheston Stavers</v>
      </c>
      <c r="K2024">
        <v>84</v>
      </c>
      <c r="L2024" t="str">
        <f t="shared" si="157"/>
        <v>Normal Heart Rate</v>
      </c>
      <c r="O2024">
        <v>1955215</v>
      </c>
      <c r="P2024" s="2" cm="1">
        <f t="array" ref="P2024">_xlfn.IFS(LEN(O2024)=8,DATE(LEFT(O2024,4),MID(O2024,5,2),RIGHT(O2024,2)),LEN(O2024)=7,DATE(LEFT(O2024,4),MID(O2024,5,1),RIGHT(O2024,2)),LEN(O2024)=6,DATE(LEFT(O2024,4),MID(O2024,5,1),RIGHT(O2024,1)))</f>
        <v>20135</v>
      </c>
      <c r="R2024">
        <v>20</v>
      </c>
      <c r="S2024" t="str">
        <f t="shared" si="158"/>
        <v>Normal</v>
      </c>
      <c r="U2024">
        <v>2024321</v>
      </c>
      <c r="V2024" s="2" cm="1">
        <f t="array" ref="V2024">_xlfn.IFS(LEN(U2024)=8,DATE(LEFT(U2024,4),MID(U2024,5,2),RIGHT(U2024,2)),LEN(U2024)=7,DATE(LEFT(U2024,4),MID(U2024,5,1),RIGHT(U2024,2)),LEN(U2024)=6,DATE(LEFT(U2024,4),MID(U2024,5,1),RIGHT(U2024,1)))</f>
        <v>45372</v>
      </c>
      <c r="X2024" s="2">
        <v>36048</v>
      </c>
      <c r="Y2024">
        <f t="shared" ca="1" si="159"/>
        <v>26</v>
      </c>
    </row>
    <row r="2025" spans="3:25" x14ac:dyDescent="0.25">
      <c r="C2025" t="s">
        <v>5811</v>
      </c>
      <c r="D2025" t="s">
        <v>5812</v>
      </c>
      <c r="F2025" t="str">
        <f t="shared" si="155"/>
        <v>Ginny Breedy</v>
      </c>
      <c r="H2025" t="str">
        <f t="shared" si="156"/>
        <v>Ginny Breedy</v>
      </c>
      <c r="K2025">
        <v>83</v>
      </c>
      <c r="L2025" t="str">
        <f t="shared" si="157"/>
        <v>Normal Heart Rate</v>
      </c>
      <c r="O2025">
        <v>19981227</v>
      </c>
      <c r="P2025" s="2" cm="1">
        <f t="array" ref="P2025">_xlfn.IFS(LEN(O2025)=8,DATE(LEFT(O2025,4),MID(O2025,5,2),RIGHT(O2025,2)),LEN(O2025)=7,DATE(LEFT(O2025,4),MID(O2025,5,1),RIGHT(O2025,2)),LEN(O2025)=6,DATE(LEFT(O2025,4),MID(O2025,5,1),RIGHT(O2025,1)))</f>
        <v>36156</v>
      </c>
      <c r="R2025">
        <v>10</v>
      </c>
      <c r="S2025" t="str">
        <f t="shared" si="158"/>
        <v>Normal</v>
      </c>
      <c r="U2025">
        <v>2024129</v>
      </c>
      <c r="V2025" s="2" cm="1">
        <f t="array" ref="V2025">_xlfn.IFS(LEN(U2025)=8,DATE(LEFT(U2025,4),MID(U2025,5,2),RIGHT(U2025,2)),LEN(U2025)=7,DATE(LEFT(U2025,4),MID(U2025,5,1),RIGHT(U2025,2)),LEN(U2025)=6,DATE(LEFT(U2025,4),MID(U2025,5,1),RIGHT(U2025,1)))</f>
        <v>45320</v>
      </c>
      <c r="X2025" s="2">
        <v>22940</v>
      </c>
      <c r="Y2025">
        <f t="shared" ca="1" si="159"/>
        <v>62</v>
      </c>
    </row>
    <row r="2026" spans="3:25" x14ac:dyDescent="0.25">
      <c r="C2026" t="s">
        <v>1453</v>
      </c>
      <c r="D2026" t="s">
        <v>5814</v>
      </c>
      <c r="F2026" t="str">
        <f t="shared" si="155"/>
        <v>Kaila Dumbar</v>
      </c>
      <c r="H2026" t="str">
        <f t="shared" si="156"/>
        <v>Kaila Dumbar</v>
      </c>
      <c r="K2026">
        <v>81</v>
      </c>
      <c r="L2026" t="str">
        <f t="shared" si="157"/>
        <v>Normal Heart Rate</v>
      </c>
      <c r="O2026">
        <v>1998910</v>
      </c>
      <c r="P2026" s="2" cm="1">
        <f t="array" ref="P2026">_xlfn.IFS(LEN(O2026)=8,DATE(LEFT(O2026,4),MID(O2026,5,2),RIGHT(O2026,2)),LEN(O2026)=7,DATE(LEFT(O2026,4),MID(O2026,5,1),RIGHT(O2026,2)),LEN(O2026)=6,DATE(LEFT(O2026,4),MID(O2026,5,1),RIGHT(O2026,1)))</f>
        <v>36048</v>
      </c>
      <c r="R2026">
        <v>12</v>
      </c>
      <c r="S2026" t="str">
        <f t="shared" si="158"/>
        <v>Normal</v>
      </c>
      <c r="U2026">
        <v>2024315</v>
      </c>
      <c r="V2026" s="2" cm="1">
        <f t="array" ref="V2026">_xlfn.IFS(LEN(U2026)=8,DATE(LEFT(U2026,4),MID(U2026,5,2),RIGHT(U2026,2)),LEN(U2026)=7,DATE(LEFT(U2026,4),MID(U2026,5,1),RIGHT(U2026,2)),LEN(U2026)=6,DATE(LEFT(U2026,4),MID(U2026,5,1),RIGHT(U2026,1)))</f>
        <v>45366</v>
      </c>
      <c r="X2026" s="2">
        <v>35798</v>
      </c>
      <c r="Y2026">
        <f t="shared" ca="1" si="159"/>
        <v>27</v>
      </c>
    </row>
    <row r="2027" spans="3:25" x14ac:dyDescent="0.25">
      <c r="C2027" t="s">
        <v>5816</v>
      </c>
      <c r="D2027" t="s">
        <v>5817</v>
      </c>
      <c r="F2027" t="str">
        <f t="shared" si="155"/>
        <v>Hewitt Osgodby</v>
      </c>
      <c r="H2027" t="str">
        <f t="shared" si="156"/>
        <v>Hewitt Osgodby</v>
      </c>
      <c r="K2027">
        <v>75</v>
      </c>
      <c r="L2027" t="str">
        <f t="shared" si="157"/>
        <v>Normal Heart Rate</v>
      </c>
      <c r="O2027">
        <v>19621021</v>
      </c>
      <c r="P2027" s="2" cm="1">
        <f t="array" ref="P2027">_xlfn.IFS(LEN(O2027)=8,DATE(LEFT(O2027,4),MID(O2027,5,2),RIGHT(O2027,2)),LEN(O2027)=7,DATE(LEFT(O2027,4),MID(O2027,5,1),RIGHT(O2027,2)),LEN(O2027)=6,DATE(LEFT(O2027,4),MID(O2027,5,1),RIGHT(O2027,1)))</f>
        <v>22940</v>
      </c>
      <c r="R2027">
        <v>10</v>
      </c>
      <c r="S2027" t="str">
        <f t="shared" si="158"/>
        <v>Normal</v>
      </c>
      <c r="U2027">
        <v>2024410</v>
      </c>
      <c r="V2027" s="2" cm="1">
        <f t="array" ref="V2027">_xlfn.IFS(LEN(U2027)=8,DATE(LEFT(U2027,4),MID(U2027,5,2),RIGHT(U2027,2)),LEN(U2027)=7,DATE(LEFT(U2027,4),MID(U2027,5,1),RIGHT(U2027,2)),LEN(U2027)=6,DATE(LEFT(U2027,4),MID(U2027,5,1),RIGHT(U2027,1)))</f>
        <v>45392</v>
      </c>
      <c r="X2027" s="2">
        <v>34726</v>
      </c>
      <c r="Y2027">
        <f t="shared" ca="1" si="159"/>
        <v>30</v>
      </c>
    </row>
    <row r="2028" spans="3:25" x14ac:dyDescent="0.25">
      <c r="C2028" t="s">
        <v>5819</v>
      </c>
      <c r="D2028" t="s">
        <v>5820</v>
      </c>
      <c r="F2028" t="str">
        <f t="shared" si="155"/>
        <v>Berky Gisborne</v>
      </c>
      <c r="H2028" t="str">
        <f t="shared" si="156"/>
        <v>Berky Gisborne</v>
      </c>
      <c r="K2028">
        <v>68</v>
      </c>
      <c r="L2028" t="str">
        <f t="shared" si="157"/>
        <v>Normal Heart Rate</v>
      </c>
      <c r="O2028">
        <v>1998103</v>
      </c>
      <c r="P2028" s="2" cm="1">
        <f t="array" ref="P2028">_xlfn.IFS(LEN(O2028)=8,DATE(LEFT(O2028,4),MID(O2028,5,2),RIGHT(O2028,2)),LEN(O2028)=7,DATE(LEFT(O2028,4),MID(O2028,5,1),RIGHT(O2028,2)),LEN(O2028)=6,DATE(LEFT(O2028,4),MID(O2028,5,1),RIGHT(O2028,1)))</f>
        <v>35798</v>
      </c>
      <c r="R2028">
        <v>15</v>
      </c>
      <c r="S2028" t="str">
        <f t="shared" si="158"/>
        <v>Normal</v>
      </c>
      <c r="U2028">
        <v>2024221</v>
      </c>
      <c r="V2028" s="2" cm="1">
        <f t="array" ref="V2028">_xlfn.IFS(LEN(U2028)=8,DATE(LEFT(U2028,4),MID(U2028,5,2),RIGHT(U2028,2)),LEN(U2028)=7,DATE(LEFT(U2028,4),MID(U2028,5,1),RIGHT(U2028,2)),LEN(U2028)=6,DATE(LEFT(U2028,4),MID(U2028,5,1),RIGHT(U2028,1)))</f>
        <v>45343</v>
      </c>
      <c r="X2028" s="2">
        <v>38359</v>
      </c>
      <c r="Y2028">
        <f t="shared" ca="1" si="159"/>
        <v>20</v>
      </c>
    </row>
    <row r="2029" spans="3:25" x14ac:dyDescent="0.25">
      <c r="C2029" t="s">
        <v>5822</v>
      </c>
      <c r="D2029" t="s">
        <v>5823</v>
      </c>
      <c r="F2029" t="str">
        <f t="shared" si="155"/>
        <v>Gillan Daulton</v>
      </c>
      <c r="H2029" t="str">
        <f t="shared" si="156"/>
        <v>Gillan Daulton</v>
      </c>
      <c r="K2029">
        <v>70</v>
      </c>
      <c r="L2029" t="str">
        <f t="shared" si="157"/>
        <v>Normal Heart Rate</v>
      </c>
      <c r="O2029">
        <v>1995127</v>
      </c>
      <c r="P2029" s="2" cm="1">
        <f t="array" ref="P2029">_xlfn.IFS(LEN(O2029)=8,DATE(LEFT(O2029,4),MID(O2029,5,2),RIGHT(O2029,2)),LEN(O2029)=7,DATE(LEFT(O2029,4),MID(O2029,5,1),RIGHT(O2029,2)),LEN(O2029)=6,DATE(LEFT(O2029,4),MID(O2029,5,1),RIGHT(O2029,1)))</f>
        <v>34726</v>
      </c>
      <c r="R2029">
        <v>15</v>
      </c>
      <c r="S2029" t="str">
        <f t="shared" si="158"/>
        <v>Normal</v>
      </c>
      <c r="U2029">
        <v>202435</v>
      </c>
      <c r="V2029" s="2" cm="1">
        <f t="array" ref="V2029">_xlfn.IFS(LEN(U2029)=8,DATE(LEFT(U2029,4),MID(U2029,5,2),RIGHT(U2029,2)),LEN(U2029)=7,DATE(LEFT(U2029,4),MID(U2029,5,1),RIGHT(U2029,2)),LEN(U2029)=6,DATE(LEFT(U2029,4),MID(U2029,5,1),RIGHT(U2029,1)))</f>
        <v>45356</v>
      </c>
      <c r="X2029" s="2">
        <v>38546</v>
      </c>
      <c r="Y2029">
        <f t="shared" ca="1" si="159"/>
        <v>19</v>
      </c>
    </row>
    <row r="2030" spans="3:25" x14ac:dyDescent="0.25">
      <c r="C2030" t="s">
        <v>5825</v>
      </c>
      <c r="D2030" t="s">
        <v>5826</v>
      </c>
      <c r="F2030" t="str">
        <f t="shared" si="155"/>
        <v>Emmit Hackwell</v>
      </c>
      <c r="H2030" t="str">
        <f t="shared" si="156"/>
        <v>Emmit Hackwell</v>
      </c>
      <c r="K2030">
        <v>103</v>
      </c>
      <c r="L2030" t="str">
        <f t="shared" si="157"/>
        <v>High Heart Rate</v>
      </c>
      <c r="O2030">
        <v>2005107</v>
      </c>
      <c r="P2030" s="2" cm="1">
        <f t="array" ref="P2030">_xlfn.IFS(LEN(O2030)=8,DATE(LEFT(O2030,4),MID(O2030,5,2),RIGHT(O2030,2)),LEN(O2030)=7,DATE(LEFT(O2030,4),MID(O2030,5,1),RIGHT(O2030,2)),LEN(O2030)=6,DATE(LEFT(O2030,4),MID(O2030,5,1),RIGHT(O2030,1)))</f>
        <v>38359</v>
      </c>
      <c r="R2030">
        <v>10</v>
      </c>
      <c r="S2030" t="str">
        <f t="shared" si="158"/>
        <v>Normal</v>
      </c>
      <c r="U2030">
        <v>202465</v>
      </c>
      <c r="V2030" s="2" cm="1">
        <f t="array" ref="V2030">_xlfn.IFS(LEN(U2030)=8,DATE(LEFT(U2030,4),MID(U2030,5,2),RIGHT(U2030,2)),LEN(U2030)=7,DATE(LEFT(U2030,4),MID(U2030,5,1),RIGHT(U2030,2)),LEN(U2030)=6,DATE(LEFT(U2030,4),MID(U2030,5,1),RIGHT(U2030,1)))</f>
        <v>45448</v>
      </c>
      <c r="X2030" s="2">
        <v>38728</v>
      </c>
      <c r="Y2030">
        <f t="shared" ca="1" si="159"/>
        <v>19</v>
      </c>
    </row>
    <row r="2031" spans="3:25" x14ac:dyDescent="0.25">
      <c r="C2031" t="s">
        <v>5828</v>
      </c>
      <c r="D2031" t="s">
        <v>1433</v>
      </c>
      <c r="F2031" t="str">
        <f t="shared" si="155"/>
        <v>Homerus Lawlance</v>
      </c>
      <c r="H2031" t="str">
        <f t="shared" si="156"/>
        <v>Homerus Lawlance</v>
      </c>
      <c r="K2031">
        <v>82</v>
      </c>
      <c r="L2031" t="str">
        <f t="shared" si="157"/>
        <v>Normal Heart Rate</v>
      </c>
      <c r="O2031">
        <v>2005713</v>
      </c>
      <c r="P2031" s="2" cm="1">
        <f t="array" ref="P2031">_xlfn.IFS(LEN(O2031)=8,DATE(LEFT(O2031,4),MID(O2031,5,2),RIGHT(O2031,2)),LEN(O2031)=7,DATE(LEFT(O2031,4),MID(O2031,5,1),RIGHT(O2031,2)),LEN(O2031)=6,DATE(LEFT(O2031,4),MID(O2031,5,1),RIGHT(O2031,1)))</f>
        <v>38546</v>
      </c>
      <c r="R2031">
        <v>10</v>
      </c>
      <c r="S2031" t="str">
        <f t="shared" si="158"/>
        <v>Normal</v>
      </c>
      <c r="U2031">
        <v>2024119</v>
      </c>
      <c r="V2031" s="2" cm="1">
        <f t="array" ref="V2031">_xlfn.IFS(LEN(U2031)=8,DATE(LEFT(U2031,4),MID(U2031,5,2),RIGHT(U2031,2)),LEN(U2031)=7,DATE(LEFT(U2031,4),MID(U2031,5,1),RIGHT(U2031,2)),LEN(U2031)=6,DATE(LEFT(U2031,4),MID(U2031,5,1),RIGHT(U2031,1)))</f>
        <v>45310</v>
      </c>
      <c r="X2031" s="2">
        <v>34484</v>
      </c>
      <c r="Y2031">
        <f t="shared" ca="1" si="159"/>
        <v>30</v>
      </c>
    </row>
    <row r="2032" spans="3:25" x14ac:dyDescent="0.25">
      <c r="C2032" t="s">
        <v>5830</v>
      </c>
      <c r="D2032" t="s">
        <v>5831</v>
      </c>
      <c r="F2032" t="str">
        <f t="shared" si="155"/>
        <v>Cathe Bilbrey</v>
      </c>
      <c r="H2032" t="str">
        <f t="shared" si="156"/>
        <v>Cathe Bilbrey</v>
      </c>
      <c r="K2032">
        <v>89</v>
      </c>
      <c r="L2032" t="str">
        <f t="shared" si="157"/>
        <v>Normal Heart Rate</v>
      </c>
      <c r="O2032">
        <v>2006111</v>
      </c>
      <c r="P2032" s="2" cm="1">
        <f t="array" ref="P2032">_xlfn.IFS(LEN(O2032)=8,DATE(LEFT(O2032,4),MID(O2032,5,2),RIGHT(O2032,2)),LEN(O2032)=7,DATE(LEFT(O2032,4),MID(O2032,5,1),RIGHT(O2032,2)),LEN(O2032)=6,DATE(LEFT(O2032,4),MID(O2032,5,1),RIGHT(O2032,1)))</f>
        <v>38728</v>
      </c>
      <c r="R2032">
        <v>14</v>
      </c>
      <c r="S2032" t="str">
        <f t="shared" si="158"/>
        <v>Normal</v>
      </c>
      <c r="U2032">
        <v>2024131</v>
      </c>
      <c r="V2032" s="2" cm="1">
        <f t="array" ref="V2032">_xlfn.IFS(LEN(U2032)=8,DATE(LEFT(U2032,4),MID(U2032,5,2),RIGHT(U2032,2)),LEN(U2032)=7,DATE(LEFT(U2032,4),MID(U2032,5,1),RIGHT(U2032,2)),LEN(U2032)=6,DATE(LEFT(U2032,4),MID(U2032,5,1),RIGHT(U2032,1)))</f>
        <v>45322</v>
      </c>
      <c r="X2032" s="2">
        <v>33012</v>
      </c>
      <c r="Y2032">
        <f t="shared" ca="1" si="159"/>
        <v>34</v>
      </c>
    </row>
    <row r="2033" spans="3:25" x14ac:dyDescent="0.25">
      <c r="C2033" t="s">
        <v>5833</v>
      </c>
      <c r="D2033" t="s">
        <v>5834</v>
      </c>
      <c r="F2033" t="str">
        <f t="shared" si="155"/>
        <v>Nicky Rushforth</v>
      </c>
      <c r="H2033" t="str">
        <f t="shared" si="156"/>
        <v>Nicky Rushforth</v>
      </c>
      <c r="K2033">
        <v>102</v>
      </c>
      <c r="L2033" t="str">
        <f t="shared" si="157"/>
        <v>High Heart Rate</v>
      </c>
      <c r="O2033">
        <v>1994530</v>
      </c>
      <c r="P2033" s="2" cm="1">
        <f t="array" ref="P2033">_xlfn.IFS(LEN(O2033)=8,DATE(LEFT(O2033,4),MID(O2033,5,2),RIGHT(O2033,2)),LEN(O2033)=7,DATE(LEFT(O2033,4),MID(O2033,5,1),RIGHT(O2033,2)),LEN(O2033)=6,DATE(LEFT(O2033,4),MID(O2033,5,1),RIGHT(O2033,1)))</f>
        <v>34484</v>
      </c>
      <c r="R2033">
        <v>16</v>
      </c>
      <c r="S2033" t="str">
        <f t="shared" si="158"/>
        <v>Normal</v>
      </c>
      <c r="U2033">
        <v>2024521</v>
      </c>
      <c r="V2033" s="2" cm="1">
        <f t="array" ref="V2033">_xlfn.IFS(LEN(U2033)=8,DATE(LEFT(U2033,4),MID(U2033,5,2),RIGHT(U2033,2)),LEN(U2033)=7,DATE(LEFT(U2033,4),MID(U2033,5,1),RIGHT(U2033,2)),LEN(U2033)=6,DATE(LEFT(U2033,4),MID(U2033,5,1),RIGHT(U2033,1)))</f>
        <v>45433</v>
      </c>
      <c r="X2033" s="2">
        <v>35893</v>
      </c>
      <c r="Y2033">
        <f t="shared" ca="1" si="159"/>
        <v>26</v>
      </c>
    </row>
    <row r="2034" spans="3:25" x14ac:dyDescent="0.25">
      <c r="C2034" t="s">
        <v>5836</v>
      </c>
      <c r="D2034" t="s">
        <v>5837</v>
      </c>
      <c r="F2034" t="str">
        <f t="shared" si="155"/>
        <v>Christine Josham</v>
      </c>
      <c r="H2034" t="str">
        <f t="shared" si="156"/>
        <v>Christine Josham</v>
      </c>
      <c r="K2034">
        <v>99</v>
      </c>
      <c r="L2034" t="str">
        <f t="shared" si="157"/>
        <v>Normal Heart Rate</v>
      </c>
      <c r="O2034">
        <v>1990519</v>
      </c>
      <c r="P2034" s="2" cm="1">
        <f t="array" ref="P2034">_xlfn.IFS(LEN(O2034)=8,DATE(LEFT(O2034,4),MID(O2034,5,2),RIGHT(O2034,2)),LEN(O2034)=7,DATE(LEFT(O2034,4),MID(O2034,5,1),RIGHT(O2034,2)),LEN(O2034)=6,DATE(LEFT(O2034,4),MID(O2034,5,1),RIGHT(O2034,1)))</f>
        <v>33012</v>
      </c>
      <c r="R2034">
        <v>9</v>
      </c>
      <c r="S2034" t="str">
        <f t="shared" si="158"/>
        <v>Normal</v>
      </c>
      <c r="U2034">
        <v>2024322</v>
      </c>
      <c r="V2034" s="2" cm="1">
        <f t="array" ref="V2034">_xlfn.IFS(LEN(U2034)=8,DATE(LEFT(U2034,4),MID(U2034,5,2),RIGHT(U2034,2)),LEN(U2034)=7,DATE(LEFT(U2034,4),MID(U2034,5,1),RIGHT(U2034,2)),LEN(U2034)=6,DATE(LEFT(U2034,4),MID(U2034,5,1),RIGHT(U2034,1)))</f>
        <v>45373</v>
      </c>
      <c r="X2034" s="2">
        <v>33572</v>
      </c>
      <c r="Y2034">
        <f t="shared" ca="1" si="159"/>
        <v>33</v>
      </c>
    </row>
    <row r="2035" spans="3:25" x14ac:dyDescent="0.25">
      <c r="C2035" t="s">
        <v>5839</v>
      </c>
      <c r="D2035" t="s">
        <v>5840</v>
      </c>
      <c r="F2035" t="str">
        <f t="shared" si="155"/>
        <v>Gareth Goodisson</v>
      </c>
      <c r="H2035" t="str">
        <f t="shared" si="156"/>
        <v>Gareth Goodisson</v>
      </c>
      <c r="K2035">
        <v>94</v>
      </c>
      <c r="L2035" t="str">
        <f t="shared" si="157"/>
        <v>Normal Heart Rate</v>
      </c>
      <c r="O2035">
        <v>199848</v>
      </c>
      <c r="P2035" s="2" cm="1">
        <f t="array" ref="P2035">_xlfn.IFS(LEN(O2035)=8,DATE(LEFT(O2035,4),MID(O2035,5,2),RIGHT(O2035,2)),LEN(O2035)=7,DATE(LEFT(O2035,4),MID(O2035,5,1),RIGHT(O2035,2)),LEN(O2035)=6,DATE(LEFT(O2035,4),MID(O2035,5,1),RIGHT(O2035,1)))</f>
        <v>35893</v>
      </c>
      <c r="R2035">
        <v>11</v>
      </c>
      <c r="S2035" t="str">
        <f t="shared" si="158"/>
        <v>Normal</v>
      </c>
      <c r="U2035">
        <v>2024429</v>
      </c>
      <c r="V2035" s="2" cm="1">
        <f t="array" ref="V2035">_xlfn.IFS(LEN(U2035)=8,DATE(LEFT(U2035,4),MID(U2035,5,2),RIGHT(U2035,2)),LEN(U2035)=7,DATE(LEFT(U2035,4),MID(U2035,5,1),RIGHT(U2035,2)),LEN(U2035)=6,DATE(LEFT(U2035,4),MID(U2035,5,1),RIGHT(U2035,1)))</f>
        <v>45411</v>
      </c>
      <c r="X2035" s="2">
        <v>34586</v>
      </c>
      <c r="Y2035">
        <f t="shared" ca="1" si="159"/>
        <v>30</v>
      </c>
    </row>
    <row r="2036" spans="3:25" x14ac:dyDescent="0.25">
      <c r="C2036" t="s">
        <v>5842</v>
      </c>
      <c r="D2036" t="s">
        <v>5843</v>
      </c>
      <c r="F2036" t="str">
        <f t="shared" si="155"/>
        <v>Duke Teesdale</v>
      </c>
      <c r="H2036" t="str">
        <f t="shared" si="156"/>
        <v>Duke Teesdale</v>
      </c>
      <c r="K2036">
        <v>91</v>
      </c>
      <c r="L2036" t="str">
        <f t="shared" si="157"/>
        <v>Normal Heart Rate</v>
      </c>
      <c r="O2036">
        <v>19911130</v>
      </c>
      <c r="P2036" s="2" cm="1">
        <f t="array" ref="P2036">_xlfn.IFS(LEN(O2036)=8,DATE(LEFT(O2036,4),MID(O2036,5,2),RIGHT(O2036,2)),LEN(O2036)=7,DATE(LEFT(O2036,4),MID(O2036,5,1),RIGHT(O2036,2)),LEN(O2036)=6,DATE(LEFT(O2036,4),MID(O2036,5,1),RIGHT(O2036,1)))</f>
        <v>33572</v>
      </c>
      <c r="R2036">
        <v>24</v>
      </c>
      <c r="S2036" t="str">
        <f t="shared" si="158"/>
        <v>Bad</v>
      </c>
      <c r="U2036">
        <v>2024428</v>
      </c>
      <c r="V2036" s="2" cm="1">
        <f t="array" ref="V2036">_xlfn.IFS(LEN(U2036)=8,DATE(LEFT(U2036,4),MID(U2036,5,2),RIGHT(U2036,2)),LEN(U2036)=7,DATE(LEFT(U2036,4),MID(U2036,5,1),RIGHT(U2036,2)),LEN(U2036)=6,DATE(LEFT(U2036,4),MID(U2036,5,1),RIGHT(U2036,1)))</f>
        <v>45410</v>
      </c>
      <c r="X2036" s="2">
        <v>36054</v>
      </c>
      <c r="Y2036">
        <f t="shared" ca="1" si="159"/>
        <v>26</v>
      </c>
    </row>
    <row r="2037" spans="3:25" x14ac:dyDescent="0.25">
      <c r="C2037" t="s">
        <v>5845</v>
      </c>
      <c r="D2037" t="s">
        <v>5846</v>
      </c>
      <c r="F2037" t="str">
        <f t="shared" si="155"/>
        <v>Gregoire Kepling</v>
      </c>
      <c r="H2037" t="str">
        <f t="shared" si="156"/>
        <v>Gregoire Kepling</v>
      </c>
      <c r="K2037">
        <v>73</v>
      </c>
      <c r="L2037" t="str">
        <f t="shared" si="157"/>
        <v>Normal Heart Rate</v>
      </c>
      <c r="O2037">
        <v>199499</v>
      </c>
      <c r="P2037" s="2" cm="1">
        <f t="array" ref="P2037">_xlfn.IFS(LEN(O2037)=8,DATE(LEFT(O2037,4),MID(O2037,5,2),RIGHT(O2037,2)),LEN(O2037)=7,DATE(LEFT(O2037,4),MID(O2037,5,1),RIGHT(O2037,2)),LEN(O2037)=6,DATE(LEFT(O2037,4),MID(O2037,5,1),RIGHT(O2037,1)))</f>
        <v>34586</v>
      </c>
      <c r="R2037">
        <v>15</v>
      </c>
      <c r="S2037" t="str">
        <f t="shared" si="158"/>
        <v>Normal</v>
      </c>
      <c r="U2037">
        <v>2024610</v>
      </c>
      <c r="V2037" s="2" cm="1">
        <f t="array" ref="V2037">_xlfn.IFS(LEN(U2037)=8,DATE(LEFT(U2037,4),MID(U2037,5,2),RIGHT(U2037,2)),LEN(U2037)=7,DATE(LEFT(U2037,4),MID(U2037,5,1),RIGHT(U2037,2)),LEN(U2037)=6,DATE(LEFT(U2037,4),MID(U2037,5,1),RIGHT(U2037,1)))</f>
        <v>45453</v>
      </c>
      <c r="X2037" s="2">
        <v>37181</v>
      </c>
      <c r="Y2037">
        <f t="shared" ca="1" si="159"/>
        <v>23</v>
      </c>
    </row>
    <row r="2038" spans="3:25" x14ac:dyDescent="0.25">
      <c r="C2038" t="s">
        <v>5848</v>
      </c>
      <c r="D2038" t="s">
        <v>5849</v>
      </c>
      <c r="F2038" t="str">
        <f t="shared" si="155"/>
        <v>Lyndell Elsmore</v>
      </c>
      <c r="H2038" t="str">
        <f t="shared" si="156"/>
        <v>Lyndell Elsmore</v>
      </c>
      <c r="K2038">
        <v>80</v>
      </c>
      <c r="L2038" t="str">
        <f t="shared" si="157"/>
        <v>Normal Heart Rate</v>
      </c>
      <c r="O2038">
        <v>1998916</v>
      </c>
      <c r="P2038" s="2" cm="1">
        <f t="array" ref="P2038">_xlfn.IFS(LEN(O2038)=8,DATE(LEFT(O2038,4),MID(O2038,5,2),RIGHT(O2038,2)),LEN(O2038)=7,DATE(LEFT(O2038,4),MID(O2038,5,1),RIGHT(O2038,2)),LEN(O2038)=6,DATE(LEFT(O2038,4),MID(O2038,5,1),RIGHT(O2038,1)))</f>
        <v>36054</v>
      </c>
      <c r="R2038">
        <v>14</v>
      </c>
      <c r="S2038" t="str">
        <f t="shared" si="158"/>
        <v>Normal</v>
      </c>
      <c r="U2038">
        <v>202416</v>
      </c>
      <c r="V2038" s="2" cm="1">
        <f t="array" ref="V2038">_xlfn.IFS(LEN(U2038)=8,DATE(LEFT(U2038,4),MID(U2038,5,2),RIGHT(U2038,2)),LEN(U2038)=7,DATE(LEFT(U2038,4),MID(U2038,5,1),RIGHT(U2038,2)),LEN(U2038)=6,DATE(LEFT(U2038,4),MID(U2038,5,1),RIGHT(U2038,1)))</f>
        <v>45297</v>
      </c>
      <c r="X2038" s="2">
        <v>38946</v>
      </c>
      <c r="Y2038">
        <f t="shared" ca="1" si="159"/>
        <v>18</v>
      </c>
    </row>
    <row r="2039" spans="3:25" x14ac:dyDescent="0.25">
      <c r="C2039" t="s">
        <v>5851</v>
      </c>
      <c r="D2039" t="s">
        <v>5852</v>
      </c>
      <c r="F2039" t="str">
        <f t="shared" si="155"/>
        <v>Den Stoakley</v>
      </c>
      <c r="H2039" t="str">
        <f t="shared" si="156"/>
        <v>Den Stoakley</v>
      </c>
      <c r="K2039">
        <v>75</v>
      </c>
      <c r="L2039" t="str">
        <f t="shared" si="157"/>
        <v>Normal Heart Rate</v>
      </c>
      <c r="O2039">
        <v>20011017</v>
      </c>
      <c r="P2039" s="2" cm="1">
        <f t="array" ref="P2039">_xlfn.IFS(LEN(O2039)=8,DATE(LEFT(O2039,4),MID(O2039,5,2),RIGHT(O2039,2)),LEN(O2039)=7,DATE(LEFT(O2039,4),MID(O2039,5,1),RIGHT(O2039,2)),LEN(O2039)=6,DATE(LEFT(O2039,4),MID(O2039,5,1),RIGHT(O2039,1)))</f>
        <v>37181</v>
      </c>
      <c r="R2039">
        <v>17</v>
      </c>
      <c r="S2039" t="str">
        <f t="shared" si="158"/>
        <v>Normal</v>
      </c>
      <c r="U2039">
        <v>2024531</v>
      </c>
      <c r="V2039" s="2" cm="1">
        <f t="array" ref="V2039">_xlfn.IFS(LEN(U2039)=8,DATE(LEFT(U2039,4),MID(U2039,5,2),RIGHT(U2039,2)),LEN(U2039)=7,DATE(LEFT(U2039,4),MID(U2039,5,1),RIGHT(U2039,2)),LEN(U2039)=6,DATE(LEFT(U2039,4),MID(U2039,5,1),RIGHT(U2039,1)))</f>
        <v>45443</v>
      </c>
      <c r="X2039" s="2">
        <v>18086</v>
      </c>
      <c r="Y2039">
        <f t="shared" ca="1" si="159"/>
        <v>75</v>
      </c>
    </row>
    <row r="2040" spans="3:25" x14ac:dyDescent="0.25">
      <c r="C2040" t="s">
        <v>5854</v>
      </c>
      <c r="D2040" t="s">
        <v>5855</v>
      </c>
      <c r="F2040" t="str">
        <f t="shared" si="155"/>
        <v>Rhett Kester</v>
      </c>
      <c r="H2040" t="str">
        <f t="shared" si="156"/>
        <v>Rhett Kester</v>
      </c>
      <c r="K2040">
        <v>100</v>
      </c>
      <c r="L2040" t="str">
        <f t="shared" si="157"/>
        <v>High Heart Rate</v>
      </c>
      <c r="O2040">
        <v>2006817</v>
      </c>
      <c r="P2040" s="2" cm="1">
        <f t="array" ref="P2040">_xlfn.IFS(LEN(O2040)=8,DATE(LEFT(O2040,4),MID(O2040,5,2),RIGHT(O2040,2)),LEN(O2040)=7,DATE(LEFT(O2040,4),MID(O2040,5,1),RIGHT(O2040,2)),LEN(O2040)=6,DATE(LEFT(O2040,4),MID(O2040,5,1),RIGHT(O2040,1)))</f>
        <v>38946</v>
      </c>
      <c r="R2040">
        <v>12</v>
      </c>
      <c r="S2040" t="str">
        <f t="shared" si="158"/>
        <v>Normal</v>
      </c>
      <c r="U2040">
        <v>2024321</v>
      </c>
      <c r="V2040" s="2" cm="1">
        <f t="array" ref="V2040">_xlfn.IFS(LEN(U2040)=8,DATE(LEFT(U2040,4),MID(U2040,5,2),RIGHT(U2040,2)),LEN(U2040)=7,DATE(LEFT(U2040,4),MID(U2040,5,1),RIGHT(U2040,2)),LEN(U2040)=6,DATE(LEFT(U2040,4),MID(U2040,5,1),RIGHT(U2040,1)))</f>
        <v>45372</v>
      </c>
      <c r="X2040" s="2">
        <v>26124</v>
      </c>
      <c r="Y2040">
        <f t="shared" ca="1" si="159"/>
        <v>53</v>
      </c>
    </row>
    <row r="2041" spans="3:25" x14ac:dyDescent="0.25">
      <c r="C2041" t="s">
        <v>5787</v>
      </c>
      <c r="D2041" t="s">
        <v>5857</v>
      </c>
      <c r="F2041" t="str">
        <f t="shared" si="155"/>
        <v>Baudoin Maylard</v>
      </c>
      <c r="H2041" t="str">
        <f t="shared" si="156"/>
        <v>Baudoin Maylard</v>
      </c>
      <c r="K2041">
        <v>80</v>
      </c>
      <c r="L2041" t="str">
        <f t="shared" si="157"/>
        <v>Normal Heart Rate</v>
      </c>
      <c r="O2041">
        <v>194977</v>
      </c>
      <c r="P2041" s="2" cm="1">
        <f t="array" ref="P2041">_xlfn.IFS(LEN(O2041)=8,DATE(LEFT(O2041,4),MID(O2041,5,2),RIGHT(O2041,2)),LEN(O2041)=7,DATE(LEFT(O2041,4),MID(O2041,5,1),RIGHT(O2041,2)),LEN(O2041)=6,DATE(LEFT(O2041,4),MID(O2041,5,1),RIGHT(O2041,1)))</f>
        <v>18086</v>
      </c>
      <c r="R2041">
        <v>18</v>
      </c>
      <c r="S2041" t="str">
        <f t="shared" si="158"/>
        <v>Normal</v>
      </c>
      <c r="U2041">
        <v>2024527</v>
      </c>
      <c r="V2041" s="2" cm="1">
        <f t="array" ref="V2041">_xlfn.IFS(LEN(U2041)=8,DATE(LEFT(U2041,4),MID(U2041,5,2),RIGHT(U2041,2)),LEN(U2041)=7,DATE(LEFT(U2041,4),MID(U2041,5,1),RIGHT(U2041,2)),LEN(U2041)=6,DATE(LEFT(U2041,4),MID(U2041,5,1),RIGHT(U2041,1)))</f>
        <v>45439</v>
      </c>
      <c r="X2041" s="2">
        <v>38725</v>
      </c>
      <c r="Y2041">
        <f t="shared" ca="1" si="159"/>
        <v>19</v>
      </c>
    </row>
    <row r="2042" spans="3:25" x14ac:dyDescent="0.25">
      <c r="C2042" t="s">
        <v>5859</v>
      </c>
      <c r="D2042" t="s">
        <v>5860</v>
      </c>
      <c r="F2042" t="str">
        <f t="shared" si="155"/>
        <v>Tallie Juster</v>
      </c>
      <c r="H2042" t="str">
        <f t="shared" si="156"/>
        <v>Tallie Juster</v>
      </c>
      <c r="K2042">
        <v>81</v>
      </c>
      <c r="L2042" t="str">
        <f t="shared" si="157"/>
        <v>Normal Heart Rate</v>
      </c>
      <c r="O2042">
        <v>1971710</v>
      </c>
      <c r="P2042" s="2" cm="1">
        <f t="array" ref="P2042">_xlfn.IFS(LEN(O2042)=8,DATE(LEFT(O2042,4),MID(O2042,5,2),RIGHT(O2042,2)),LEN(O2042)=7,DATE(LEFT(O2042,4),MID(O2042,5,1),RIGHT(O2042,2)),LEN(O2042)=6,DATE(LEFT(O2042,4),MID(O2042,5,1),RIGHT(O2042,1)))</f>
        <v>26124</v>
      </c>
      <c r="R2042">
        <v>15</v>
      </c>
      <c r="S2042" t="str">
        <f t="shared" si="158"/>
        <v>Normal</v>
      </c>
      <c r="U2042">
        <v>2024213</v>
      </c>
      <c r="V2042" s="2" cm="1">
        <f t="array" ref="V2042">_xlfn.IFS(LEN(U2042)=8,DATE(LEFT(U2042,4),MID(U2042,5,2),RIGHT(U2042,2)),LEN(U2042)=7,DATE(LEFT(U2042,4),MID(U2042,5,1),RIGHT(U2042,2)),LEN(U2042)=6,DATE(LEFT(U2042,4),MID(U2042,5,1),RIGHT(U2042,1)))</f>
        <v>45335</v>
      </c>
      <c r="X2042" s="2">
        <v>28894</v>
      </c>
      <c r="Y2042">
        <f t="shared" ca="1" si="159"/>
        <v>46</v>
      </c>
    </row>
    <row r="2043" spans="3:25" x14ac:dyDescent="0.25">
      <c r="C2043" t="s">
        <v>723</v>
      </c>
      <c r="D2043" t="s">
        <v>5862</v>
      </c>
      <c r="F2043" t="str">
        <f t="shared" si="155"/>
        <v>Lurleen Northgraves</v>
      </c>
      <c r="H2043" t="str">
        <f t="shared" si="156"/>
        <v>Lurleen Northgraves</v>
      </c>
      <c r="K2043">
        <v>91</v>
      </c>
      <c r="L2043" t="str">
        <f t="shared" si="157"/>
        <v>Normal Heart Rate</v>
      </c>
      <c r="O2043">
        <v>200618</v>
      </c>
      <c r="P2043" s="2" cm="1">
        <f t="array" ref="P2043">_xlfn.IFS(LEN(O2043)=8,DATE(LEFT(O2043,4),MID(O2043,5,2),RIGHT(O2043,2)),LEN(O2043)=7,DATE(LEFT(O2043,4),MID(O2043,5,1),RIGHT(O2043,2)),LEN(O2043)=6,DATE(LEFT(O2043,4),MID(O2043,5,1),RIGHT(O2043,1)))</f>
        <v>38725</v>
      </c>
      <c r="R2043">
        <v>15</v>
      </c>
      <c r="S2043" t="str">
        <f t="shared" si="158"/>
        <v>Normal</v>
      </c>
      <c r="U2043">
        <v>2024421</v>
      </c>
      <c r="V2043" s="2" cm="1">
        <f t="array" ref="V2043">_xlfn.IFS(LEN(U2043)=8,DATE(LEFT(U2043,4),MID(U2043,5,2),RIGHT(U2043,2)),LEN(U2043)=7,DATE(LEFT(U2043,4),MID(U2043,5,1),RIGHT(U2043,2)),LEN(U2043)=6,DATE(LEFT(U2043,4),MID(U2043,5,1),RIGHT(U2043,1)))</f>
        <v>45403</v>
      </c>
      <c r="X2043" s="2">
        <v>37920</v>
      </c>
      <c r="Y2043">
        <f t="shared" ca="1" si="159"/>
        <v>21</v>
      </c>
    </row>
    <row r="2044" spans="3:25" x14ac:dyDescent="0.25">
      <c r="C2044" t="s">
        <v>5864</v>
      </c>
      <c r="D2044" t="s">
        <v>5865</v>
      </c>
      <c r="F2044" t="str">
        <f t="shared" si="155"/>
        <v>Cris Reinmar</v>
      </c>
      <c r="H2044" t="str">
        <f t="shared" si="156"/>
        <v>Cris Reinmar</v>
      </c>
      <c r="K2044">
        <v>95</v>
      </c>
      <c r="L2044" t="str">
        <f t="shared" si="157"/>
        <v>Normal Heart Rate</v>
      </c>
      <c r="O2044">
        <v>197928</v>
      </c>
      <c r="P2044" s="2" cm="1">
        <f t="array" ref="P2044">_xlfn.IFS(LEN(O2044)=8,DATE(LEFT(O2044,4),MID(O2044,5,2),RIGHT(O2044,2)),LEN(O2044)=7,DATE(LEFT(O2044,4),MID(O2044,5,1),RIGHT(O2044,2)),LEN(O2044)=6,DATE(LEFT(O2044,4),MID(O2044,5,1),RIGHT(O2044,1)))</f>
        <v>28894</v>
      </c>
      <c r="R2044">
        <v>12</v>
      </c>
      <c r="S2044" t="str">
        <f t="shared" si="158"/>
        <v>Normal</v>
      </c>
      <c r="U2044">
        <v>2024417</v>
      </c>
      <c r="V2044" s="2" cm="1">
        <f t="array" ref="V2044">_xlfn.IFS(LEN(U2044)=8,DATE(LEFT(U2044,4),MID(U2044,5,2),RIGHT(U2044,2)),LEN(U2044)=7,DATE(LEFT(U2044,4),MID(U2044,5,1),RIGHT(U2044,2)),LEN(U2044)=6,DATE(LEFT(U2044,4),MID(U2044,5,1),RIGHT(U2044,1)))</f>
        <v>45399</v>
      </c>
      <c r="X2044" s="2">
        <v>35307</v>
      </c>
      <c r="Y2044">
        <f t="shared" ca="1" si="159"/>
        <v>28</v>
      </c>
    </row>
    <row r="2045" spans="3:25" x14ac:dyDescent="0.25">
      <c r="C2045" t="s">
        <v>5867</v>
      </c>
      <c r="D2045" t="s">
        <v>2621</v>
      </c>
      <c r="F2045" t="str">
        <f t="shared" si="155"/>
        <v>Alicia Backshaw</v>
      </c>
      <c r="H2045" t="str">
        <f t="shared" si="156"/>
        <v>Alicia Backshaw</v>
      </c>
      <c r="K2045">
        <v>68</v>
      </c>
      <c r="L2045" t="str">
        <f t="shared" si="157"/>
        <v>Normal Heart Rate</v>
      </c>
      <c r="O2045">
        <v>20031026</v>
      </c>
      <c r="P2045" s="2" cm="1">
        <f t="array" ref="P2045">_xlfn.IFS(LEN(O2045)=8,DATE(LEFT(O2045,4),MID(O2045,5,2),RIGHT(O2045,2)),LEN(O2045)=7,DATE(LEFT(O2045,4),MID(O2045,5,1),RIGHT(O2045,2)),LEN(O2045)=6,DATE(LEFT(O2045,4),MID(O2045,5,1),RIGHT(O2045,1)))</f>
        <v>37920</v>
      </c>
      <c r="R2045">
        <v>15</v>
      </c>
      <c r="S2045" t="str">
        <f t="shared" si="158"/>
        <v>Normal</v>
      </c>
      <c r="U2045">
        <v>2024526</v>
      </c>
      <c r="V2045" s="2" cm="1">
        <f t="array" ref="V2045">_xlfn.IFS(LEN(U2045)=8,DATE(LEFT(U2045,4),MID(U2045,5,2),RIGHT(U2045,2)),LEN(U2045)=7,DATE(LEFT(U2045,4),MID(U2045,5,1),RIGHT(U2045,2)),LEN(U2045)=6,DATE(LEFT(U2045,4),MID(U2045,5,1),RIGHT(U2045,1)))</f>
        <v>45438</v>
      </c>
      <c r="X2045" s="2">
        <v>36855</v>
      </c>
      <c r="Y2045">
        <f t="shared" ca="1" si="159"/>
        <v>24</v>
      </c>
    </row>
    <row r="2046" spans="3:25" x14ac:dyDescent="0.25">
      <c r="C2046" t="s">
        <v>2284</v>
      </c>
      <c r="D2046" t="s">
        <v>5869</v>
      </c>
      <c r="F2046" t="str">
        <f t="shared" si="155"/>
        <v>Herbie Teodoro</v>
      </c>
      <c r="H2046" t="str">
        <f t="shared" si="156"/>
        <v>Herbie Teodoro</v>
      </c>
      <c r="K2046">
        <v>89</v>
      </c>
      <c r="L2046" t="str">
        <f t="shared" si="157"/>
        <v>Normal Heart Rate</v>
      </c>
      <c r="O2046">
        <v>1996830</v>
      </c>
      <c r="P2046" s="2" cm="1">
        <f t="array" ref="P2046">_xlfn.IFS(LEN(O2046)=8,DATE(LEFT(O2046,4),MID(O2046,5,2),RIGHT(O2046,2)),LEN(O2046)=7,DATE(LEFT(O2046,4),MID(O2046,5,1),RIGHT(O2046,2)),LEN(O2046)=6,DATE(LEFT(O2046,4),MID(O2046,5,1),RIGHT(O2046,1)))</f>
        <v>35307</v>
      </c>
      <c r="R2046">
        <v>10</v>
      </c>
      <c r="S2046" t="str">
        <f t="shared" si="158"/>
        <v>Normal</v>
      </c>
      <c r="U2046">
        <v>2024424</v>
      </c>
      <c r="V2046" s="2" cm="1">
        <f t="array" ref="V2046">_xlfn.IFS(LEN(U2046)=8,DATE(LEFT(U2046,4),MID(U2046,5,2),RIGHT(U2046,2)),LEN(U2046)=7,DATE(LEFT(U2046,4),MID(U2046,5,1),RIGHT(U2046,2)),LEN(U2046)=6,DATE(LEFT(U2046,4),MID(U2046,5,1),RIGHT(U2046,1)))</f>
        <v>45406</v>
      </c>
      <c r="X2046" s="2">
        <v>38092</v>
      </c>
      <c r="Y2046">
        <f t="shared" ca="1" si="159"/>
        <v>20</v>
      </c>
    </row>
    <row r="2047" spans="3:25" x14ac:dyDescent="0.25">
      <c r="C2047" t="s">
        <v>5871</v>
      </c>
      <c r="D2047" t="s">
        <v>5872</v>
      </c>
      <c r="F2047" t="str">
        <f t="shared" si="155"/>
        <v>Lotty Lambeth</v>
      </c>
      <c r="H2047" t="str">
        <f t="shared" si="156"/>
        <v>Lotty Lambeth</v>
      </c>
      <c r="K2047">
        <v>97</v>
      </c>
      <c r="L2047" t="str">
        <f t="shared" si="157"/>
        <v>Normal Heart Rate</v>
      </c>
      <c r="O2047">
        <v>20001125</v>
      </c>
      <c r="P2047" s="2" cm="1">
        <f t="array" ref="P2047">_xlfn.IFS(LEN(O2047)=8,DATE(LEFT(O2047,4),MID(O2047,5,2),RIGHT(O2047,2)),LEN(O2047)=7,DATE(LEFT(O2047,4),MID(O2047,5,1),RIGHT(O2047,2)),LEN(O2047)=6,DATE(LEFT(O2047,4),MID(O2047,5,1),RIGHT(O2047,1)))</f>
        <v>36855</v>
      </c>
      <c r="R2047">
        <v>20</v>
      </c>
      <c r="S2047" t="str">
        <f t="shared" si="158"/>
        <v>Normal</v>
      </c>
      <c r="U2047">
        <v>202438</v>
      </c>
      <c r="V2047" s="2" cm="1">
        <f t="array" ref="V2047">_xlfn.IFS(LEN(U2047)=8,DATE(LEFT(U2047,4),MID(U2047,5,2),RIGHT(U2047,2)),LEN(U2047)=7,DATE(LEFT(U2047,4),MID(U2047,5,1),RIGHT(U2047,2)),LEN(U2047)=6,DATE(LEFT(U2047,4),MID(U2047,5,1),RIGHT(U2047,1)))</f>
        <v>45359</v>
      </c>
      <c r="X2047" s="2">
        <v>34348</v>
      </c>
      <c r="Y2047">
        <f t="shared" ca="1" si="159"/>
        <v>31</v>
      </c>
    </row>
    <row r="2048" spans="3:25" x14ac:dyDescent="0.25">
      <c r="C2048" t="s">
        <v>5873</v>
      </c>
      <c r="D2048" t="s">
        <v>5874</v>
      </c>
      <c r="F2048" t="str">
        <f t="shared" si="155"/>
        <v>Grace Sellar</v>
      </c>
      <c r="H2048" t="str">
        <f t="shared" si="156"/>
        <v>Grace Sellar</v>
      </c>
      <c r="K2048">
        <v>72</v>
      </c>
      <c r="L2048" t="str">
        <f t="shared" si="157"/>
        <v>Normal Heart Rate</v>
      </c>
      <c r="O2048">
        <v>2004415</v>
      </c>
      <c r="P2048" s="2" cm="1">
        <f t="array" ref="P2048">_xlfn.IFS(LEN(O2048)=8,DATE(LEFT(O2048,4),MID(O2048,5,2),RIGHT(O2048,2)),LEN(O2048)=7,DATE(LEFT(O2048,4),MID(O2048,5,1),RIGHT(O2048,2)),LEN(O2048)=6,DATE(LEFT(O2048,4),MID(O2048,5,1),RIGHT(O2048,1)))</f>
        <v>38092</v>
      </c>
      <c r="R2048">
        <v>15</v>
      </c>
      <c r="S2048" t="str">
        <f t="shared" si="158"/>
        <v>Normal</v>
      </c>
      <c r="U2048">
        <v>2024118</v>
      </c>
      <c r="V2048" s="2" cm="1">
        <f t="array" ref="V2048">_xlfn.IFS(LEN(U2048)=8,DATE(LEFT(U2048,4),MID(U2048,5,2),RIGHT(U2048,2)),LEN(U2048)=7,DATE(LEFT(U2048,4),MID(U2048,5,1),RIGHT(U2048,2)),LEN(U2048)=6,DATE(LEFT(U2048,4),MID(U2048,5,1),RIGHT(U2048,1)))</f>
        <v>45309</v>
      </c>
      <c r="X2048" s="2">
        <v>36038</v>
      </c>
      <c r="Y2048">
        <f t="shared" ca="1" si="159"/>
        <v>26</v>
      </c>
    </row>
    <row r="2049" spans="3:25" x14ac:dyDescent="0.25">
      <c r="C2049" t="s">
        <v>5876</v>
      </c>
      <c r="D2049" t="s">
        <v>5877</v>
      </c>
      <c r="F2049" t="str">
        <f t="shared" si="155"/>
        <v>Hamnet Conor</v>
      </c>
      <c r="H2049" t="str">
        <f t="shared" si="156"/>
        <v>Hamnet Conor</v>
      </c>
      <c r="K2049">
        <v>120</v>
      </c>
      <c r="L2049" t="str">
        <f t="shared" si="157"/>
        <v>High Heart Rate</v>
      </c>
      <c r="O2049">
        <v>1994114</v>
      </c>
      <c r="P2049" s="2" cm="1">
        <f t="array" ref="P2049">_xlfn.IFS(LEN(O2049)=8,DATE(LEFT(O2049,4),MID(O2049,5,2),RIGHT(O2049,2)),LEN(O2049)=7,DATE(LEFT(O2049,4),MID(O2049,5,1),RIGHT(O2049,2)),LEN(O2049)=6,DATE(LEFT(O2049,4),MID(O2049,5,1),RIGHT(O2049,1)))</f>
        <v>34348</v>
      </c>
      <c r="R2049">
        <v>17</v>
      </c>
      <c r="S2049" t="str">
        <f t="shared" si="158"/>
        <v>Normal</v>
      </c>
      <c r="U2049">
        <v>2024120</v>
      </c>
      <c r="V2049" s="2" cm="1">
        <f t="array" ref="V2049">_xlfn.IFS(LEN(U2049)=8,DATE(LEFT(U2049,4),MID(U2049,5,2),RIGHT(U2049,2)),LEN(U2049)=7,DATE(LEFT(U2049,4),MID(U2049,5,1),RIGHT(U2049,2)),LEN(U2049)=6,DATE(LEFT(U2049,4),MID(U2049,5,1),RIGHT(U2049,1)))</f>
        <v>45311</v>
      </c>
      <c r="X2049" s="2">
        <v>38970</v>
      </c>
      <c r="Y2049">
        <f t="shared" ca="1" si="159"/>
        <v>18</v>
      </c>
    </row>
    <row r="2050" spans="3:25" x14ac:dyDescent="0.25">
      <c r="C2050" t="s">
        <v>5879</v>
      </c>
      <c r="D2050" t="s">
        <v>5880</v>
      </c>
      <c r="F2050" t="str">
        <f t="shared" si="155"/>
        <v>Finn Cruess</v>
      </c>
      <c r="H2050" t="str">
        <f t="shared" si="156"/>
        <v>Finn Cruess</v>
      </c>
      <c r="K2050">
        <v>89</v>
      </c>
      <c r="L2050" t="str">
        <f t="shared" si="157"/>
        <v>Normal Heart Rate</v>
      </c>
      <c r="O2050">
        <v>1998831</v>
      </c>
      <c r="P2050" s="2" cm="1">
        <f t="array" ref="P2050">_xlfn.IFS(LEN(O2050)=8,DATE(LEFT(O2050,4),MID(O2050,5,2),RIGHT(O2050,2)),LEN(O2050)=7,DATE(LEFT(O2050,4),MID(O2050,5,1),RIGHT(O2050,2)),LEN(O2050)=6,DATE(LEFT(O2050,4),MID(O2050,5,1),RIGHT(O2050,1)))</f>
        <v>36038</v>
      </c>
      <c r="R2050">
        <v>18</v>
      </c>
      <c r="S2050" t="str">
        <f t="shared" si="158"/>
        <v>Normal</v>
      </c>
      <c r="U2050">
        <v>2024522</v>
      </c>
      <c r="V2050" s="2" cm="1">
        <f t="array" ref="V2050">_xlfn.IFS(LEN(U2050)=8,DATE(LEFT(U2050,4),MID(U2050,5,2),RIGHT(U2050,2)),LEN(U2050)=7,DATE(LEFT(U2050,4),MID(U2050,5,1),RIGHT(U2050,2)),LEN(U2050)=6,DATE(LEFT(U2050,4),MID(U2050,5,1),RIGHT(U2050,1)))</f>
        <v>45434</v>
      </c>
      <c r="X2050" s="2">
        <v>35672</v>
      </c>
      <c r="Y2050">
        <f t="shared" ca="1" si="159"/>
        <v>27</v>
      </c>
    </row>
    <row r="2051" spans="3:25" x14ac:dyDescent="0.25">
      <c r="C2051" t="s">
        <v>1345</v>
      </c>
      <c r="D2051" t="s">
        <v>5882</v>
      </c>
      <c r="F2051" t="str">
        <f t="shared" ref="F2051:F2114" si="160">CONCATENATE(C2051," ",D2051)</f>
        <v>Maxi Cheley</v>
      </c>
      <c r="H2051" t="str">
        <f t="shared" ref="H2051:H2114" si="161">TRIM(F2051)</f>
        <v>Maxi Cheley</v>
      </c>
      <c r="K2051">
        <v>98</v>
      </c>
      <c r="L2051" t="str">
        <f t="shared" ref="L2051:L2114" si="162">IF(K2051&lt;=99,"Normal Heart Rate",IF(K2051&lt;=120,"High Heart Rate","Critical Heart Rate"))</f>
        <v>Normal Heart Rate</v>
      </c>
      <c r="O2051">
        <v>2006910</v>
      </c>
      <c r="P2051" s="2" cm="1">
        <f t="array" ref="P2051">_xlfn.IFS(LEN(O2051)=8,DATE(LEFT(O2051,4),MID(O2051,5,2),RIGHT(O2051,2)),LEN(O2051)=7,DATE(LEFT(O2051,4),MID(O2051,5,1),RIGHT(O2051,2)),LEN(O2051)=6,DATE(LEFT(O2051,4),MID(O2051,5,1),RIGHT(O2051,1)))</f>
        <v>38970</v>
      </c>
      <c r="R2051">
        <v>15</v>
      </c>
      <c r="S2051" t="str">
        <f t="shared" ref="S2051:S2114" si="163">IF(AND(R2051&gt;= 6,R2051&lt;= 23),"Normal","Bad")</f>
        <v>Normal</v>
      </c>
      <c r="U2051">
        <v>2024322</v>
      </c>
      <c r="V2051" s="2" cm="1">
        <f t="array" ref="V2051">_xlfn.IFS(LEN(U2051)=8,DATE(LEFT(U2051,4),MID(U2051,5,2),RIGHT(U2051,2)),LEN(U2051)=7,DATE(LEFT(U2051,4),MID(U2051,5,1),RIGHT(U2051,2)),LEN(U2051)=6,DATE(LEFT(U2051,4),MID(U2051,5,1),RIGHT(U2051,1)))</f>
        <v>45373</v>
      </c>
      <c r="X2051" s="2">
        <v>22385</v>
      </c>
      <c r="Y2051">
        <f t="shared" ref="Y2051:Y2114" ca="1" si="164">DATEDIF(X2051,TODAY(),"Y")</f>
        <v>63</v>
      </c>
    </row>
    <row r="2052" spans="3:25" x14ac:dyDescent="0.25">
      <c r="C2052" t="s">
        <v>3103</v>
      </c>
      <c r="D2052" t="s">
        <v>5884</v>
      </c>
      <c r="F2052" t="str">
        <f t="shared" si="160"/>
        <v>Dorian Hanrahan</v>
      </c>
      <c r="H2052" t="str">
        <f t="shared" si="161"/>
        <v>Dorian Hanrahan</v>
      </c>
      <c r="K2052">
        <v>100</v>
      </c>
      <c r="L2052" t="str">
        <f t="shared" si="162"/>
        <v>High Heart Rate</v>
      </c>
      <c r="O2052">
        <v>1997830</v>
      </c>
      <c r="P2052" s="2" cm="1">
        <f t="array" ref="P2052">_xlfn.IFS(LEN(O2052)=8,DATE(LEFT(O2052,4),MID(O2052,5,2),RIGHT(O2052,2)),LEN(O2052)=7,DATE(LEFT(O2052,4),MID(O2052,5,1),RIGHT(O2052,2)),LEN(O2052)=6,DATE(LEFT(O2052,4),MID(O2052,5,1),RIGHT(O2052,1)))</f>
        <v>35672</v>
      </c>
      <c r="R2052">
        <v>11</v>
      </c>
      <c r="S2052" t="str">
        <f t="shared" si="163"/>
        <v>Normal</v>
      </c>
      <c r="U2052">
        <v>2024515</v>
      </c>
      <c r="V2052" s="2" cm="1">
        <f t="array" ref="V2052">_xlfn.IFS(LEN(U2052)=8,DATE(LEFT(U2052,4),MID(U2052,5,2),RIGHT(U2052,2)),LEN(U2052)=7,DATE(LEFT(U2052,4),MID(U2052,5,1),RIGHT(U2052,2)),LEN(U2052)=6,DATE(LEFT(U2052,4),MID(U2052,5,1),RIGHT(U2052,1)))</f>
        <v>45427</v>
      </c>
      <c r="X2052" s="2">
        <v>29625</v>
      </c>
      <c r="Y2052">
        <f t="shared" ca="1" si="164"/>
        <v>44</v>
      </c>
    </row>
    <row r="2053" spans="3:25" x14ac:dyDescent="0.25">
      <c r="C2053" t="s">
        <v>5886</v>
      </c>
      <c r="D2053" t="s">
        <v>5887</v>
      </c>
      <c r="F2053" t="str">
        <f t="shared" si="160"/>
        <v>Louie Moehle</v>
      </c>
      <c r="H2053" t="str">
        <f t="shared" si="161"/>
        <v>Louie Moehle</v>
      </c>
      <c r="K2053">
        <v>71</v>
      </c>
      <c r="L2053" t="str">
        <f t="shared" si="162"/>
        <v>Normal Heart Rate</v>
      </c>
      <c r="O2053">
        <v>1961414</v>
      </c>
      <c r="P2053" s="2" cm="1">
        <f t="array" ref="P2053">_xlfn.IFS(LEN(O2053)=8,DATE(LEFT(O2053,4),MID(O2053,5,2),RIGHT(O2053,2)),LEN(O2053)=7,DATE(LEFT(O2053,4),MID(O2053,5,1),RIGHT(O2053,2)),LEN(O2053)=6,DATE(LEFT(O2053,4),MID(O2053,5,1),RIGHT(O2053,1)))</f>
        <v>22385</v>
      </c>
      <c r="R2053">
        <v>9</v>
      </c>
      <c r="S2053" t="str">
        <f t="shared" si="163"/>
        <v>Normal</v>
      </c>
      <c r="U2053">
        <v>2024122</v>
      </c>
      <c r="V2053" s="2" cm="1">
        <f t="array" ref="V2053">_xlfn.IFS(LEN(U2053)=8,DATE(LEFT(U2053,4),MID(U2053,5,2),RIGHT(U2053,2)),LEN(U2053)=7,DATE(LEFT(U2053,4),MID(U2053,5,1),RIGHT(U2053,2)),LEN(U2053)=6,DATE(LEFT(U2053,4),MID(U2053,5,1),RIGHT(U2053,1)))</f>
        <v>45313</v>
      </c>
      <c r="X2053" s="2">
        <v>28615</v>
      </c>
      <c r="Y2053">
        <f t="shared" ca="1" si="164"/>
        <v>46</v>
      </c>
    </row>
    <row r="2054" spans="3:25" x14ac:dyDescent="0.25">
      <c r="C2054" t="s">
        <v>5889</v>
      </c>
      <c r="D2054" t="s">
        <v>5890</v>
      </c>
      <c r="F2054" t="str">
        <f t="shared" si="160"/>
        <v>Lorenzo Koppke</v>
      </c>
      <c r="H2054" t="str">
        <f t="shared" si="161"/>
        <v>Lorenzo Koppke</v>
      </c>
      <c r="K2054">
        <v>104</v>
      </c>
      <c r="L2054" t="str">
        <f t="shared" si="162"/>
        <v>High Heart Rate</v>
      </c>
      <c r="O2054">
        <v>198128</v>
      </c>
      <c r="P2054" s="2" cm="1">
        <f t="array" ref="P2054">_xlfn.IFS(LEN(O2054)=8,DATE(LEFT(O2054,4),MID(O2054,5,2),RIGHT(O2054,2)),LEN(O2054)=7,DATE(LEFT(O2054,4),MID(O2054,5,1),RIGHT(O2054,2)),LEN(O2054)=6,DATE(LEFT(O2054,4),MID(O2054,5,1),RIGHT(O2054,1)))</f>
        <v>29625</v>
      </c>
      <c r="R2054">
        <v>10</v>
      </c>
      <c r="S2054" t="str">
        <f t="shared" si="163"/>
        <v>Normal</v>
      </c>
      <c r="U2054">
        <v>202439</v>
      </c>
      <c r="V2054" s="2" cm="1">
        <f t="array" ref="V2054">_xlfn.IFS(LEN(U2054)=8,DATE(LEFT(U2054,4),MID(U2054,5,2),RIGHT(U2054,2)),LEN(U2054)=7,DATE(LEFT(U2054,4),MID(U2054,5,1),RIGHT(U2054,2)),LEN(U2054)=6,DATE(LEFT(U2054,4),MID(U2054,5,1),RIGHT(U2054,1)))</f>
        <v>45360</v>
      </c>
      <c r="X2054" s="2">
        <v>34375</v>
      </c>
      <c r="Y2054">
        <f t="shared" ca="1" si="164"/>
        <v>31</v>
      </c>
    </row>
    <row r="2055" spans="3:25" x14ac:dyDescent="0.25">
      <c r="C2055" t="s">
        <v>5892</v>
      </c>
      <c r="D2055" t="s">
        <v>5893</v>
      </c>
      <c r="F2055" t="str">
        <f t="shared" si="160"/>
        <v>Raviv Surmon</v>
      </c>
      <c r="H2055" t="str">
        <f t="shared" si="161"/>
        <v>Raviv Surmon</v>
      </c>
      <c r="K2055">
        <v>100</v>
      </c>
      <c r="L2055" t="str">
        <f t="shared" si="162"/>
        <v>High Heart Rate</v>
      </c>
      <c r="O2055">
        <v>197855</v>
      </c>
      <c r="P2055" s="2" cm="1">
        <f t="array" ref="P2055">_xlfn.IFS(LEN(O2055)=8,DATE(LEFT(O2055,4),MID(O2055,5,2),RIGHT(O2055,2)),LEN(O2055)=7,DATE(LEFT(O2055,4),MID(O2055,5,1),RIGHT(O2055,2)),LEN(O2055)=6,DATE(LEFT(O2055,4),MID(O2055,5,1),RIGHT(O2055,1)))</f>
        <v>28615</v>
      </c>
      <c r="R2055">
        <v>14</v>
      </c>
      <c r="S2055" t="str">
        <f t="shared" si="163"/>
        <v>Normal</v>
      </c>
      <c r="U2055">
        <v>202461</v>
      </c>
      <c r="V2055" s="2" cm="1">
        <f t="array" ref="V2055">_xlfn.IFS(LEN(U2055)=8,DATE(LEFT(U2055,4),MID(U2055,5,2),RIGHT(U2055,2)),LEN(U2055)=7,DATE(LEFT(U2055,4),MID(U2055,5,1),RIGHT(U2055,2)),LEN(U2055)=6,DATE(LEFT(U2055,4),MID(U2055,5,1),RIGHT(U2055,1)))</f>
        <v>45444</v>
      </c>
      <c r="X2055" s="2">
        <v>21978</v>
      </c>
      <c r="Y2055">
        <f t="shared" ca="1" si="164"/>
        <v>65</v>
      </c>
    </row>
    <row r="2056" spans="3:25" x14ac:dyDescent="0.25">
      <c r="C2056" t="s">
        <v>5895</v>
      </c>
      <c r="D2056" t="s">
        <v>5896</v>
      </c>
      <c r="F2056" t="str">
        <f t="shared" si="160"/>
        <v>Roselin Sandaver</v>
      </c>
      <c r="H2056" t="str">
        <f t="shared" si="161"/>
        <v>Roselin Sandaver</v>
      </c>
      <c r="K2056">
        <v>74</v>
      </c>
      <c r="L2056" t="str">
        <f t="shared" si="162"/>
        <v>Normal Heart Rate</v>
      </c>
      <c r="O2056">
        <v>1994210</v>
      </c>
      <c r="P2056" s="2" cm="1">
        <f t="array" ref="P2056">_xlfn.IFS(LEN(O2056)=8,DATE(LEFT(O2056,4),MID(O2056,5,2),RIGHT(O2056,2)),LEN(O2056)=7,DATE(LEFT(O2056,4),MID(O2056,5,1),RIGHT(O2056,2)),LEN(O2056)=6,DATE(LEFT(O2056,4),MID(O2056,5,1),RIGHT(O2056,1)))</f>
        <v>34375</v>
      </c>
      <c r="R2056">
        <v>11</v>
      </c>
      <c r="S2056" t="str">
        <f t="shared" si="163"/>
        <v>Normal</v>
      </c>
      <c r="U2056">
        <v>2024329</v>
      </c>
      <c r="V2056" s="2" cm="1">
        <f t="array" ref="V2056">_xlfn.IFS(LEN(U2056)=8,DATE(LEFT(U2056,4),MID(U2056,5,2),RIGHT(U2056,2)),LEN(U2056)=7,DATE(LEFT(U2056,4),MID(U2056,5,1),RIGHT(U2056,2)),LEN(U2056)=6,DATE(LEFT(U2056,4),MID(U2056,5,1),RIGHT(U2056,1)))</f>
        <v>45380</v>
      </c>
      <c r="X2056" s="2">
        <v>33504</v>
      </c>
      <c r="Y2056">
        <f t="shared" ca="1" si="164"/>
        <v>33</v>
      </c>
    </row>
    <row r="2057" spans="3:25" x14ac:dyDescent="0.25">
      <c r="C2057" t="s">
        <v>5898</v>
      </c>
      <c r="D2057" t="s">
        <v>5899</v>
      </c>
      <c r="F2057" t="str">
        <f t="shared" si="160"/>
        <v>Cale Goodlud</v>
      </c>
      <c r="H2057" t="str">
        <f t="shared" si="161"/>
        <v>Cale Goodlud</v>
      </c>
      <c r="K2057">
        <v>75</v>
      </c>
      <c r="L2057" t="str">
        <f t="shared" si="162"/>
        <v>Normal Heart Rate</v>
      </c>
      <c r="O2057">
        <v>196033</v>
      </c>
      <c r="P2057" s="2" cm="1">
        <f t="array" ref="P2057">_xlfn.IFS(LEN(O2057)=8,DATE(LEFT(O2057,4),MID(O2057,5,2),RIGHT(O2057,2)),LEN(O2057)=7,DATE(LEFT(O2057,4),MID(O2057,5,1),RIGHT(O2057,2)),LEN(O2057)=6,DATE(LEFT(O2057,4),MID(O2057,5,1),RIGHT(O2057,1)))</f>
        <v>21978</v>
      </c>
      <c r="R2057">
        <v>15</v>
      </c>
      <c r="S2057" t="str">
        <f t="shared" si="163"/>
        <v>Normal</v>
      </c>
      <c r="U2057">
        <v>202467</v>
      </c>
      <c r="V2057" s="2" cm="1">
        <f t="array" ref="V2057">_xlfn.IFS(LEN(U2057)=8,DATE(LEFT(U2057,4),MID(U2057,5,2),RIGHT(U2057,2)),LEN(U2057)=7,DATE(LEFT(U2057,4),MID(U2057,5,1),RIGHT(U2057,2)),LEN(U2057)=6,DATE(LEFT(U2057,4),MID(U2057,5,1),RIGHT(U2057,1)))</f>
        <v>45450</v>
      </c>
      <c r="X2057" s="2">
        <v>20996</v>
      </c>
      <c r="Y2057">
        <f t="shared" ca="1" si="164"/>
        <v>67</v>
      </c>
    </row>
    <row r="2058" spans="3:25" x14ac:dyDescent="0.25">
      <c r="C2058" t="s">
        <v>5901</v>
      </c>
      <c r="D2058" t="s">
        <v>5902</v>
      </c>
      <c r="F2058" t="str">
        <f t="shared" si="160"/>
        <v>Sunny Sussans</v>
      </c>
      <c r="H2058" t="str">
        <f t="shared" si="161"/>
        <v>Sunny Sussans</v>
      </c>
      <c r="K2058">
        <v>96</v>
      </c>
      <c r="L2058" t="str">
        <f t="shared" si="162"/>
        <v>Normal Heart Rate</v>
      </c>
      <c r="O2058">
        <v>1991923</v>
      </c>
      <c r="P2058" s="2" cm="1">
        <f t="array" ref="P2058">_xlfn.IFS(LEN(O2058)=8,DATE(LEFT(O2058,4),MID(O2058,5,2),RIGHT(O2058,2)),LEN(O2058)=7,DATE(LEFT(O2058,4),MID(O2058,5,1),RIGHT(O2058,2)),LEN(O2058)=6,DATE(LEFT(O2058,4),MID(O2058,5,1),RIGHT(O2058,1)))</f>
        <v>33504</v>
      </c>
      <c r="R2058">
        <v>19</v>
      </c>
      <c r="S2058" t="str">
        <f t="shared" si="163"/>
        <v>Normal</v>
      </c>
      <c r="U2058">
        <v>2024516</v>
      </c>
      <c r="V2058" s="2" cm="1">
        <f t="array" ref="V2058">_xlfn.IFS(LEN(U2058)=8,DATE(LEFT(U2058,4),MID(U2058,5,2),RIGHT(U2058,2)),LEN(U2058)=7,DATE(LEFT(U2058,4),MID(U2058,5,1),RIGHT(U2058,2)),LEN(U2058)=6,DATE(LEFT(U2058,4),MID(U2058,5,1),RIGHT(U2058,1)))</f>
        <v>45428</v>
      </c>
      <c r="X2058" s="2">
        <v>33500</v>
      </c>
      <c r="Y2058">
        <f t="shared" ca="1" si="164"/>
        <v>33</v>
      </c>
    </row>
    <row r="2059" spans="3:25" x14ac:dyDescent="0.25">
      <c r="C2059" t="s">
        <v>5904</v>
      </c>
      <c r="D2059" t="s">
        <v>5905</v>
      </c>
      <c r="F2059" t="str">
        <f t="shared" si="160"/>
        <v>Crichton Wrathall</v>
      </c>
      <c r="H2059" t="str">
        <f t="shared" si="161"/>
        <v>Crichton Wrathall</v>
      </c>
      <c r="K2059">
        <v>97</v>
      </c>
      <c r="L2059" t="str">
        <f t="shared" si="162"/>
        <v>Normal Heart Rate</v>
      </c>
      <c r="O2059">
        <v>1957625</v>
      </c>
      <c r="P2059" s="2" cm="1">
        <f t="array" ref="P2059">_xlfn.IFS(LEN(O2059)=8,DATE(LEFT(O2059,4),MID(O2059,5,2),RIGHT(O2059,2)),LEN(O2059)=7,DATE(LEFT(O2059,4),MID(O2059,5,1),RIGHT(O2059,2)),LEN(O2059)=6,DATE(LEFT(O2059,4),MID(O2059,5,1),RIGHT(O2059,1)))</f>
        <v>20996</v>
      </c>
      <c r="R2059">
        <v>15</v>
      </c>
      <c r="S2059" t="str">
        <f t="shared" si="163"/>
        <v>Normal</v>
      </c>
      <c r="U2059">
        <v>202455</v>
      </c>
      <c r="V2059" s="2" cm="1">
        <f t="array" ref="V2059">_xlfn.IFS(LEN(U2059)=8,DATE(LEFT(U2059,4),MID(U2059,5,2),RIGHT(U2059,2)),LEN(U2059)=7,DATE(LEFT(U2059,4),MID(U2059,5,1),RIGHT(U2059,2)),LEN(U2059)=6,DATE(LEFT(U2059,4),MID(U2059,5,1),RIGHT(U2059,1)))</f>
        <v>45417</v>
      </c>
      <c r="X2059" s="2">
        <v>26792</v>
      </c>
      <c r="Y2059">
        <f t="shared" ca="1" si="164"/>
        <v>51</v>
      </c>
    </row>
    <row r="2060" spans="3:25" x14ac:dyDescent="0.25">
      <c r="C2060" t="s">
        <v>5907</v>
      </c>
      <c r="D2060" t="s">
        <v>5908</v>
      </c>
      <c r="F2060" t="str">
        <f t="shared" si="160"/>
        <v>Pru Alexandrescu</v>
      </c>
      <c r="H2060" t="str">
        <f t="shared" si="161"/>
        <v>Pru Alexandrescu</v>
      </c>
      <c r="K2060">
        <v>80</v>
      </c>
      <c r="L2060" t="str">
        <f t="shared" si="162"/>
        <v>Normal Heart Rate</v>
      </c>
      <c r="O2060">
        <v>1991919</v>
      </c>
      <c r="P2060" s="2" cm="1">
        <f t="array" ref="P2060">_xlfn.IFS(LEN(O2060)=8,DATE(LEFT(O2060,4),MID(O2060,5,2),RIGHT(O2060,2)),LEN(O2060)=7,DATE(LEFT(O2060,4),MID(O2060,5,1),RIGHT(O2060,2)),LEN(O2060)=6,DATE(LEFT(O2060,4),MID(O2060,5,1),RIGHT(O2060,1)))</f>
        <v>33500</v>
      </c>
      <c r="R2060">
        <v>10</v>
      </c>
      <c r="S2060" t="str">
        <f t="shared" si="163"/>
        <v>Normal</v>
      </c>
      <c r="U2060">
        <v>2024214</v>
      </c>
      <c r="V2060" s="2" cm="1">
        <f t="array" ref="V2060">_xlfn.IFS(LEN(U2060)=8,DATE(LEFT(U2060,4),MID(U2060,5,2),RIGHT(U2060,2)),LEN(U2060)=7,DATE(LEFT(U2060,4),MID(U2060,5,1),RIGHT(U2060,2)),LEN(U2060)=6,DATE(LEFT(U2060,4),MID(U2060,5,1),RIGHT(U2060,1)))</f>
        <v>45336</v>
      </c>
      <c r="X2060" s="2">
        <v>35554</v>
      </c>
      <c r="Y2060">
        <f t="shared" ca="1" si="164"/>
        <v>27</v>
      </c>
    </row>
    <row r="2061" spans="3:25" x14ac:dyDescent="0.25">
      <c r="C2061" t="s">
        <v>5910</v>
      </c>
      <c r="D2061" t="s">
        <v>5911</v>
      </c>
      <c r="F2061" t="str">
        <f t="shared" si="160"/>
        <v>Kassie Rowling</v>
      </c>
      <c r="H2061" t="str">
        <f t="shared" si="161"/>
        <v>Kassie Rowling</v>
      </c>
      <c r="K2061">
        <v>85</v>
      </c>
      <c r="L2061" t="str">
        <f t="shared" si="162"/>
        <v>Normal Heart Rate</v>
      </c>
      <c r="O2061">
        <v>197358</v>
      </c>
      <c r="P2061" s="2" cm="1">
        <f t="array" ref="P2061">_xlfn.IFS(LEN(O2061)=8,DATE(LEFT(O2061,4),MID(O2061,5,2),RIGHT(O2061,2)),LEN(O2061)=7,DATE(LEFT(O2061,4),MID(O2061,5,1),RIGHT(O2061,2)),LEN(O2061)=6,DATE(LEFT(O2061,4),MID(O2061,5,1),RIGHT(O2061,1)))</f>
        <v>26792</v>
      </c>
      <c r="R2061">
        <v>20</v>
      </c>
      <c r="S2061" t="str">
        <f t="shared" si="163"/>
        <v>Normal</v>
      </c>
      <c r="U2061">
        <v>2024314</v>
      </c>
      <c r="V2061" s="2" cm="1">
        <f t="array" ref="V2061">_xlfn.IFS(LEN(U2061)=8,DATE(LEFT(U2061,4),MID(U2061,5,2),RIGHT(U2061,2)),LEN(U2061)=7,DATE(LEFT(U2061,4),MID(U2061,5,1),RIGHT(U2061,2)),LEN(U2061)=6,DATE(LEFT(U2061,4),MID(U2061,5,1),RIGHT(U2061,1)))</f>
        <v>45365</v>
      </c>
      <c r="X2061" s="2">
        <v>17896</v>
      </c>
      <c r="Y2061">
        <f t="shared" ca="1" si="164"/>
        <v>76</v>
      </c>
    </row>
    <row r="2062" spans="3:25" x14ac:dyDescent="0.25">
      <c r="C2062" t="s">
        <v>5913</v>
      </c>
      <c r="D2062" t="s">
        <v>5914</v>
      </c>
      <c r="F2062" t="str">
        <f t="shared" si="160"/>
        <v>Nels Setchfield</v>
      </c>
      <c r="H2062" t="str">
        <f t="shared" si="161"/>
        <v>Nels Setchfield</v>
      </c>
      <c r="K2062">
        <v>104</v>
      </c>
      <c r="L2062" t="str">
        <f t="shared" si="162"/>
        <v>High Heart Rate</v>
      </c>
      <c r="O2062">
        <v>199754</v>
      </c>
      <c r="P2062" s="2" cm="1">
        <f t="array" ref="P2062">_xlfn.IFS(LEN(O2062)=8,DATE(LEFT(O2062,4),MID(O2062,5,2),RIGHT(O2062,2)),LEN(O2062)=7,DATE(LEFT(O2062,4),MID(O2062,5,1),RIGHT(O2062,2)),LEN(O2062)=6,DATE(LEFT(O2062,4),MID(O2062,5,1),RIGHT(O2062,1)))</f>
        <v>35554</v>
      </c>
      <c r="R2062">
        <v>12</v>
      </c>
      <c r="S2062" t="str">
        <f t="shared" si="163"/>
        <v>Normal</v>
      </c>
      <c r="U2062">
        <v>2024224</v>
      </c>
      <c r="V2062" s="2" cm="1">
        <f t="array" ref="V2062">_xlfn.IFS(LEN(U2062)=8,DATE(LEFT(U2062,4),MID(U2062,5,2),RIGHT(U2062,2)),LEN(U2062)=7,DATE(LEFT(U2062,4),MID(U2062,5,1),RIGHT(U2062,2)),LEN(U2062)=6,DATE(LEFT(U2062,4),MID(U2062,5,1),RIGHT(U2062,1)))</f>
        <v>45346</v>
      </c>
      <c r="X2062" s="2">
        <v>36778</v>
      </c>
      <c r="Y2062">
        <f t="shared" ca="1" si="164"/>
        <v>24</v>
      </c>
    </row>
    <row r="2063" spans="3:25" x14ac:dyDescent="0.25">
      <c r="C2063" t="s">
        <v>5916</v>
      </c>
      <c r="D2063" t="s">
        <v>5917</v>
      </c>
      <c r="F2063" t="str">
        <f t="shared" si="160"/>
        <v>Eugine Mattheus</v>
      </c>
      <c r="H2063" t="str">
        <f t="shared" si="161"/>
        <v>Eugine Mattheus</v>
      </c>
      <c r="K2063">
        <v>81</v>
      </c>
      <c r="L2063" t="str">
        <f t="shared" si="162"/>
        <v>Normal Heart Rate</v>
      </c>
      <c r="O2063">
        <v>19481229</v>
      </c>
      <c r="P2063" s="2" cm="1">
        <f t="array" ref="P2063">_xlfn.IFS(LEN(O2063)=8,DATE(LEFT(O2063,4),MID(O2063,5,2),RIGHT(O2063,2)),LEN(O2063)=7,DATE(LEFT(O2063,4),MID(O2063,5,1),RIGHT(O2063,2)),LEN(O2063)=6,DATE(LEFT(O2063,4),MID(O2063,5,1),RIGHT(O2063,1)))</f>
        <v>17896</v>
      </c>
      <c r="R2063">
        <v>16</v>
      </c>
      <c r="S2063" t="str">
        <f t="shared" si="163"/>
        <v>Normal</v>
      </c>
      <c r="U2063">
        <v>202464</v>
      </c>
      <c r="V2063" s="2" cm="1">
        <f t="array" ref="V2063">_xlfn.IFS(LEN(U2063)=8,DATE(LEFT(U2063,4),MID(U2063,5,2),RIGHT(U2063,2)),LEN(U2063)=7,DATE(LEFT(U2063,4),MID(U2063,5,1),RIGHT(U2063,2)),LEN(U2063)=6,DATE(LEFT(U2063,4),MID(U2063,5,1),RIGHT(U2063,1)))</f>
        <v>45447</v>
      </c>
      <c r="X2063" s="2">
        <v>37611</v>
      </c>
      <c r="Y2063">
        <f t="shared" ca="1" si="164"/>
        <v>22</v>
      </c>
    </row>
    <row r="2064" spans="3:25" x14ac:dyDescent="0.25">
      <c r="C2064" t="s">
        <v>5919</v>
      </c>
      <c r="D2064" t="s">
        <v>5920</v>
      </c>
      <c r="F2064" t="str">
        <f t="shared" si="160"/>
        <v>Roland Mantz</v>
      </c>
      <c r="H2064" t="str">
        <f t="shared" si="161"/>
        <v>Roland Mantz</v>
      </c>
      <c r="K2064">
        <v>106</v>
      </c>
      <c r="L2064" t="str">
        <f t="shared" si="162"/>
        <v>High Heart Rate</v>
      </c>
      <c r="O2064">
        <v>200099</v>
      </c>
      <c r="P2064" s="2" cm="1">
        <f t="array" ref="P2064">_xlfn.IFS(LEN(O2064)=8,DATE(LEFT(O2064,4),MID(O2064,5,2),RIGHT(O2064,2)),LEN(O2064)=7,DATE(LEFT(O2064,4),MID(O2064,5,1),RIGHT(O2064,2)),LEN(O2064)=6,DATE(LEFT(O2064,4),MID(O2064,5,1),RIGHT(O2064,1)))</f>
        <v>36778</v>
      </c>
      <c r="R2064">
        <v>16</v>
      </c>
      <c r="S2064" t="str">
        <f t="shared" si="163"/>
        <v>Normal</v>
      </c>
      <c r="U2064">
        <v>2024212</v>
      </c>
      <c r="V2064" s="2" cm="1">
        <f t="array" ref="V2064">_xlfn.IFS(LEN(U2064)=8,DATE(LEFT(U2064,4),MID(U2064,5,2),RIGHT(U2064,2)),LEN(U2064)=7,DATE(LEFT(U2064,4),MID(U2064,5,1),RIGHT(U2064,2)),LEN(U2064)=6,DATE(LEFT(U2064,4),MID(U2064,5,1),RIGHT(U2064,1)))</f>
        <v>45334</v>
      </c>
      <c r="X2064" s="2">
        <v>36477</v>
      </c>
      <c r="Y2064">
        <f t="shared" ca="1" si="164"/>
        <v>25</v>
      </c>
    </row>
    <row r="2065" spans="3:25" x14ac:dyDescent="0.25">
      <c r="C2065" t="s">
        <v>5922</v>
      </c>
      <c r="D2065" t="s">
        <v>5923</v>
      </c>
      <c r="F2065" t="str">
        <f t="shared" si="160"/>
        <v>Jeffy Cleaton</v>
      </c>
      <c r="H2065" t="str">
        <f t="shared" si="161"/>
        <v>Jeffy Cleaton</v>
      </c>
      <c r="K2065">
        <v>71</v>
      </c>
      <c r="L2065" t="str">
        <f t="shared" si="162"/>
        <v>Normal Heart Rate</v>
      </c>
      <c r="O2065">
        <v>20021221</v>
      </c>
      <c r="P2065" s="2" cm="1">
        <f t="array" ref="P2065">_xlfn.IFS(LEN(O2065)=8,DATE(LEFT(O2065,4),MID(O2065,5,2),RIGHT(O2065,2)),LEN(O2065)=7,DATE(LEFT(O2065,4),MID(O2065,5,1),RIGHT(O2065,2)),LEN(O2065)=6,DATE(LEFT(O2065,4),MID(O2065,5,1),RIGHT(O2065,1)))</f>
        <v>37611</v>
      </c>
      <c r="R2065">
        <v>15</v>
      </c>
      <c r="S2065" t="str">
        <f t="shared" si="163"/>
        <v>Normal</v>
      </c>
      <c r="U2065">
        <v>202425</v>
      </c>
      <c r="V2065" s="2" cm="1">
        <f t="array" ref="V2065">_xlfn.IFS(LEN(U2065)=8,DATE(LEFT(U2065,4),MID(U2065,5,2),RIGHT(U2065,2)),LEN(U2065)=7,DATE(LEFT(U2065,4),MID(U2065,5,1),RIGHT(U2065,2)),LEN(U2065)=6,DATE(LEFT(U2065,4),MID(U2065,5,1),RIGHT(U2065,1)))</f>
        <v>45327</v>
      </c>
      <c r="X2065" s="2">
        <v>37943</v>
      </c>
      <c r="Y2065">
        <f t="shared" ca="1" si="164"/>
        <v>21</v>
      </c>
    </row>
    <row r="2066" spans="3:25" x14ac:dyDescent="0.25">
      <c r="C2066" t="s">
        <v>5925</v>
      </c>
      <c r="D2066" t="s">
        <v>5926</v>
      </c>
      <c r="F2066" t="str">
        <f t="shared" si="160"/>
        <v>Dael Yeatman</v>
      </c>
      <c r="H2066" t="str">
        <f t="shared" si="161"/>
        <v>Dael Yeatman</v>
      </c>
      <c r="K2066">
        <v>99</v>
      </c>
      <c r="L2066" t="str">
        <f t="shared" si="162"/>
        <v>Normal Heart Rate</v>
      </c>
      <c r="O2066">
        <v>19991113</v>
      </c>
      <c r="P2066" s="2" cm="1">
        <f t="array" ref="P2066">_xlfn.IFS(LEN(O2066)=8,DATE(LEFT(O2066,4),MID(O2066,5,2),RIGHT(O2066,2)),LEN(O2066)=7,DATE(LEFT(O2066,4),MID(O2066,5,1),RIGHT(O2066,2)),LEN(O2066)=6,DATE(LEFT(O2066,4),MID(O2066,5,1),RIGHT(O2066,1)))</f>
        <v>36477</v>
      </c>
      <c r="R2066">
        <v>7</v>
      </c>
      <c r="S2066" t="str">
        <f t="shared" si="163"/>
        <v>Normal</v>
      </c>
      <c r="U2066">
        <v>2024210</v>
      </c>
      <c r="V2066" s="2" cm="1">
        <f t="array" ref="V2066">_xlfn.IFS(LEN(U2066)=8,DATE(LEFT(U2066,4),MID(U2066,5,2),RIGHT(U2066,2)),LEN(U2066)=7,DATE(LEFT(U2066,4),MID(U2066,5,1),RIGHT(U2066,2)),LEN(U2066)=6,DATE(LEFT(U2066,4),MID(U2066,5,1),RIGHT(U2066,1)))</f>
        <v>45332</v>
      </c>
      <c r="X2066" s="2">
        <v>37545</v>
      </c>
      <c r="Y2066">
        <f t="shared" ca="1" si="164"/>
        <v>22</v>
      </c>
    </row>
    <row r="2067" spans="3:25" x14ac:dyDescent="0.25">
      <c r="C2067" t="s">
        <v>5928</v>
      </c>
      <c r="D2067" t="s">
        <v>5929</v>
      </c>
      <c r="F2067" t="str">
        <f t="shared" si="160"/>
        <v>Eba Snare</v>
      </c>
      <c r="H2067" t="str">
        <f t="shared" si="161"/>
        <v>Eba Snare</v>
      </c>
      <c r="K2067">
        <v>86</v>
      </c>
      <c r="L2067" t="str">
        <f t="shared" si="162"/>
        <v>Normal Heart Rate</v>
      </c>
      <c r="O2067">
        <v>20031118</v>
      </c>
      <c r="P2067" s="2" cm="1">
        <f t="array" ref="P2067">_xlfn.IFS(LEN(O2067)=8,DATE(LEFT(O2067,4),MID(O2067,5,2),RIGHT(O2067,2)),LEN(O2067)=7,DATE(LEFT(O2067,4),MID(O2067,5,1),RIGHT(O2067,2)),LEN(O2067)=6,DATE(LEFT(O2067,4),MID(O2067,5,1),RIGHT(O2067,1)))</f>
        <v>37943</v>
      </c>
      <c r="R2067">
        <v>20</v>
      </c>
      <c r="S2067" t="str">
        <f t="shared" si="163"/>
        <v>Normal</v>
      </c>
      <c r="U2067">
        <v>2024324</v>
      </c>
      <c r="V2067" s="2" cm="1">
        <f t="array" ref="V2067">_xlfn.IFS(LEN(U2067)=8,DATE(LEFT(U2067,4),MID(U2067,5,2),RIGHT(U2067,2)),LEN(U2067)=7,DATE(LEFT(U2067,4),MID(U2067,5,1),RIGHT(U2067,2)),LEN(U2067)=6,DATE(LEFT(U2067,4),MID(U2067,5,1),RIGHT(U2067,1)))</f>
        <v>45375</v>
      </c>
      <c r="X2067" s="2">
        <v>38765</v>
      </c>
      <c r="Y2067">
        <f t="shared" ca="1" si="164"/>
        <v>19</v>
      </c>
    </row>
    <row r="2068" spans="3:25" x14ac:dyDescent="0.25">
      <c r="C2068" t="s">
        <v>5931</v>
      </c>
      <c r="D2068" t="s">
        <v>5932</v>
      </c>
      <c r="F2068" t="str">
        <f t="shared" si="160"/>
        <v>Mable Whittleton</v>
      </c>
      <c r="H2068" t="str">
        <f t="shared" si="161"/>
        <v>Mable Whittleton</v>
      </c>
      <c r="K2068">
        <v>98</v>
      </c>
      <c r="L2068" t="str">
        <f t="shared" si="162"/>
        <v>Normal Heart Rate</v>
      </c>
      <c r="O2068">
        <v>20021016</v>
      </c>
      <c r="P2068" s="2" cm="1">
        <f t="array" ref="P2068">_xlfn.IFS(LEN(O2068)=8,DATE(LEFT(O2068,4),MID(O2068,5,2),RIGHT(O2068,2)),LEN(O2068)=7,DATE(LEFT(O2068,4),MID(O2068,5,1),RIGHT(O2068,2)),LEN(O2068)=6,DATE(LEFT(O2068,4),MID(O2068,5,1),RIGHT(O2068,1)))</f>
        <v>37545</v>
      </c>
      <c r="R2068">
        <v>20</v>
      </c>
      <c r="S2068" t="str">
        <f t="shared" si="163"/>
        <v>Normal</v>
      </c>
      <c r="U2068">
        <v>2024612</v>
      </c>
      <c r="V2068" s="2" cm="1">
        <f t="array" ref="V2068">_xlfn.IFS(LEN(U2068)=8,DATE(LEFT(U2068,4),MID(U2068,5,2),RIGHT(U2068,2)),LEN(U2068)=7,DATE(LEFT(U2068,4),MID(U2068,5,1),RIGHT(U2068,2)),LEN(U2068)=6,DATE(LEFT(U2068,4),MID(U2068,5,1),RIGHT(U2068,1)))</f>
        <v>45455</v>
      </c>
      <c r="X2068" s="2">
        <v>20590</v>
      </c>
      <c r="Y2068">
        <f t="shared" ca="1" si="164"/>
        <v>68</v>
      </c>
    </row>
    <row r="2069" spans="3:25" x14ac:dyDescent="0.25">
      <c r="C2069" t="s">
        <v>5934</v>
      </c>
      <c r="D2069" t="s">
        <v>5935</v>
      </c>
      <c r="F2069" t="str">
        <f t="shared" si="160"/>
        <v>Hi Farris</v>
      </c>
      <c r="H2069" t="str">
        <f t="shared" si="161"/>
        <v>Hi Farris</v>
      </c>
      <c r="K2069">
        <v>110</v>
      </c>
      <c r="L2069" t="str">
        <f t="shared" si="162"/>
        <v>High Heart Rate</v>
      </c>
      <c r="O2069">
        <v>2006217</v>
      </c>
      <c r="P2069" s="2" cm="1">
        <f t="array" ref="P2069">_xlfn.IFS(LEN(O2069)=8,DATE(LEFT(O2069,4),MID(O2069,5,2),RIGHT(O2069,2)),LEN(O2069)=7,DATE(LEFT(O2069,4),MID(O2069,5,1),RIGHT(O2069,2)),LEN(O2069)=6,DATE(LEFT(O2069,4),MID(O2069,5,1),RIGHT(O2069,1)))</f>
        <v>38765</v>
      </c>
      <c r="R2069">
        <v>18</v>
      </c>
      <c r="S2069" t="str">
        <f t="shared" si="163"/>
        <v>Normal</v>
      </c>
      <c r="U2069">
        <v>2024226</v>
      </c>
      <c r="V2069" s="2" cm="1">
        <f t="array" ref="V2069">_xlfn.IFS(LEN(U2069)=8,DATE(LEFT(U2069,4),MID(U2069,5,2),RIGHT(U2069,2)),LEN(U2069)=7,DATE(LEFT(U2069,4),MID(U2069,5,1),RIGHT(U2069,2)),LEN(U2069)=6,DATE(LEFT(U2069,4),MID(U2069,5,1),RIGHT(U2069,1)))</f>
        <v>45348</v>
      </c>
      <c r="X2069" s="2">
        <v>35028</v>
      </c>
      <c r="Y2069">
        <f t="shared" ca="1" si="164"/>
        <v>29</v>
      </c>
    </row>
    <row r="2070" spans="3:25" x14ac:dyDescent="0.25">
      <c r="C2070" t="s">
        <v>5937</v>
      </c>
      <c r="D2070" t="s">
        <v>5938</v>
      </c>
      <c r="F2070" t="str">
        <f t="shared" si="160"/>
        <v>Selie Daton</v>
      </c>
      <c r="H2070" t="str">
        <f t="shared" si="161"/>
        <v>Selie Daton</v>
      </c>
      <c r="K2070">
        <v>69</v>
      </c>
      <c r="L2070" t="str">
        <f t="shared" si="162"/>
        <v>Normal Heart Rate</v>
      </c>
      <c r="O2070">
        <v>1956515</v>
      </c>
      <c r="P2070" s="2" cm="1">
        <f t="array" ref="P2070">_xlfn.IFS(LEN(O2070)=8,DATE(LEFT(O2070,4),MID(O2070,5,2),RIGHT(O2070,2)),LEN(O2070)=7,DATE(LEFT(O2070,4),MID(O2070,5,1),RIGHT(O2070,2)),LEN(O2070)=6,DATE(LEFT(O2070,4),MID(O2070,5,1),RIGHT(O2070,1)))</f>
        <v>20590</v>
      </c>
      <c r="R2070">
        <v>15</v>
      </c>
      <c r="S2070" t="str">
        <f t="shared" si="163"/>
        <v>Normal</v>
      </c>
      <c r="U2070">
        <v>202457</v>
      </c>
      <c r="V2070" s="2" cm="1">
        <f t="array" ref="V2070">_xlfn.IFS(LEN(U2070)=8,DATE(LEFT(U2070,4),MID(U2070,5,2),RIGHT(U2070,2)),LEN(U2070)=7,DATE(LEFT(U2070,4),MID(U2070,5,1),RIGHT(U2070,2)),LEN(U2070)=6,DATE(LEFT(U2070,4),MID(U2070,5,1),RIGHT(U2070,1)))</f>
        <v>45419</v>
      </c>
      <c r="X2070" s="2">
        <v>36588</v>
      </c>
      <c r="Y2070">
        <f t="shared" ca="1" si="164"/>
        <v>25</v>
      </c>
    </row>
    <row r="2071" spans="3:25" x14ac:dyDescent="0.25">
      <c r="C2071" t="s">
        <v>5940</v>
      </c>
      <c r="D2071" t="s">
        <v>5941</v>
      </c>
      <c r="F2071" t="str">
        <f t="shared" si="160"/>
        <v>Coriss Bembrick</v>
      </c>
      <c r="H2071" t="str">
        <f t="shared" si="161"/>
        <v>Coriss Bembrick</v>
      </c>
      <c r="K2071">
        <v>100</v>
      </c>
      <c r="L2071" t="str">
        <f t="shared" si="162"/>
        <v>High Heart Rate</v>
      </c>
      <c r="O2071">
        <v>19951125</v>
      </c>
      <c r="P2071" s="2" cm="1">
        <f t="array" ref="P2071">_xlfn.IFS(LEN(O2071)=8,DATE(LEFT(O2071,4),MID(O2071,5,2),RIGHT(O2071,2)),LEN(O2071)=7,DATE(LEFT(O2071,4),MID(O2071,5,1),RIGHT(O2071,2)),LEN(O2071)=6,DATE(LEFT(O2071,4),MID(O2071,5,1),RIGHT(O2071,1)))</f>
        <v>35028</v>
      </c>
      <c r="R2071">
        <v>8</v>
      </c>
      <c r="S2071" t="str">
        <f t="shared" si="163"/>
        <v>Normal</v>
      </c>
      <c r="U2071">
        <v>2024522</v>
      </c>
      <c r="V2071" s="2" cm="1">
        <f t="array" ref="V2071">_xlfn.IFS(LEN(U2071)=8,DATE(LEFT(U2071,4),MID(U2071,5,2),RIGHT(U2071,2)),LEN(U2071)=7,DATE(LEFT(U2071,4),MID(U2071,5,1),RIGHT(U2071,2)),LEN(U2071)=6,DATE(LEFT(U2071,4),MID(U2071,5,1),RIGHT(U2071,1)))</f>
        <v>45434</v>
      </c>
      <c r="X2071" s="2">
        <v>34532</v>
      </c>
      <c r="Y2071">
        <f t="shared" ca="1" si="164"/>
        <v>30</v>
      </c>
    </row>
    <row r="2072" spans="3:25" x14ac:dyDescent="0.25">
      <c r="C2072" t="s">
        <v>5943</v>
      </c>
      <c r="D2072" t="s">
        <v>5944</v>
      </c>
      <c r="F2072" t="str">
        <f t="shared" si="160"/>
        <v>Raddie Whitwell</v>
      </c>
      <c r="H2072" t="str">
        <f t="shared" si="161"/>
        <v>Raddie Whitwell</v>
      </c>
      <c r="K2072">
        <v>103</v>
      </c>
      <c r="L2072" t="str">
        <f t="shared" si="162"/>
        <v>High Heart Rate</v>
      </c>
      <c r="O2072">
        <v>200033</v>
      </c>
      <c r="P2072" s="2" cm="1">
        <f t="array" ref="P2072">_xlfn.IFS(LEN(O2072)=8,DATE(LEFT(O2072,4),MID(O2072,5,2),RIGHT(O2072,2)),LEN(O2072)=7,DATE(LEFT(O2072,4),MID(O2072,5,1),RIGHT(O2072,2)),LEN(O2072)=6,DATE(LEFT(O2072,4),MID(O2072,5,1),RIGHT(O2072,1)))</f>
        <v>36588</v>
      </c>
      <c r="R2072">
        <v>17</v>
      </c>
      <c r="S2072" t="str">
        <f t="shared" si="163"/>
        <v>Normal</v>
      </c>
      <c r="U2072">
        <v>2024322</v>
      </c>
      <c r="V2072" s="2" cm="1">
        <f t="array" ref="V2072">_xlfn.IFS(LEN(U2072)=8,DATE(LEFT(U2072,4),MID(U2072,5,2),RIGHT(U2072,2)),LEN(U2072)=7,DATE(LEFT(U2072,4),MID(U2072,5,1),RIGHT(U2072,2)),LEN(U2072)=6,DATE(LEFT(U2072,4),MID(U2072,5,1),RIGHT(U2072,1)))</f>
        <v>45373</v>
      </c>
      <c r="X2072" s="2">
        <v>34252</v>
      </c>
      <c r="Y2072">
        <f t="shared" ca="1" si="164"/>
        <v>31</v>
      </c>
    </row>
    <row r="2073" spans="3:25" x14ac:dyDescent="0.25">
      <c r="C2073" t="s">
        <v>5946</v>
      </c>
      <c r="D2073" t="s">
        <v>5947</v>
      </c>
      <c r="F2073" t="str">
        <f t="shared" si="160"/>
        <v>Cesaro Tunny</v>
      </c>
      <c r="H2073" t="str">
        <f t="shared" si="161"/>
        <v>Cesaro Tunny</v>
      </c>
      <c r="K2073">
        <v>110</v>
      </c>
      <c r="L2073" t="str">
        <f t="shared" si="162"/>
        <v>High Heart Rate</v>
      </c>
      <c r="O2073">
        <v>1994717</v>
      </c>
      <c r="P2073" s="2" cm="1">
        <f t="array" ref="P2073">_xlfn.IFS(LEN(O2073)=8,DATE(LEFT(O2073,4),MID(O2073,5,2),RIGHT(O2073,2)),LEN(O2073)=7,DATE(LEFT(O2073,4),MID(O2073,5,1),RIGHT(O2073,2)),LEN(O2073)=6,DATE(LEFT(O2073,4),MID(O2073,5,1),RIGHT(O2073,1)))</f>
        <v>34532</v>
      </c>
      <c r="R2073">
        <v>14</v>
      </c>
      <c r="S2073" t="str">
        <f t="shared" si="163"/>
        <v>Normal</v>
      </c>
      <c r="U2073">
        <v>2024227</v>
      </c>
      <c r="V2073" s="2" cm="1">
        <f t="array" ref="V2073">_xlfn.IFS(LEN(U2073)=8,DATE(LEFT(U2073,4),MID(U2073,5,2),RIGHT(U2073,2)),LEN(U2073)=7,DATE(LEFT(U2073,4),MID(U2073,5,1),RIGHT(U2073,2)),LEN(U2073)=6,DATE(LEFT(U2073,4),MID(U2073,5,1),RIGHT(U2073,1)))</f>
        <v>45349</v>
      </c>
      <c r="X2073" s="2">
        <v>28474</v>
      </c>
      <c r="Y2073">
        <f t="shared" ca="1" si="164"/>
        <v>47</v>
      </c>
    </row>
    <row r="2074" spans="3:25" x14ac:dyDescent="0.25">
      <c r="C2074" t="s">
        <v>2907</v>
      </c>
      <c r="D2074" t="s">
        <v>5949</v>
      </c>
      <c r="F2074" t="str">
        <f t="shared" si="160"/>
        <v>Kalindi Moncey</v>
      </c>
      <c r="H2074" t="str">
        <f t="shared" si="161"/>
        <v>Kalindi Moncey</v>
      </c>
      <c r="K2074">
        <v>100</v>
      </c>
      <c r="L2074" t="str">
        <f t="shared" si="162"/>
        <v>High Heart Rate</v>
      </c>
      <c r="O2074">
        <v>19931010</v>
      </c>
      <c r="P2074" s="2" cm="1">
        <f t="array" ref="P2074">_xlfn.IFS(LEN(O2074)=8,DATE(LEFT(O2074,4),MID(O2074,5,2),RIGHT(O2074,2)),LEN(O2074)=7,DATE(LEFT(O2074,4),MID(O2074,5,1),RIGHT(O2074,2)),LEN(O2074)=6,DATE(LEFT(O2074,4),MID(O2074,5,1),RIGHT(O2074,1)))</f>
        <v>34252</v>
      </c>
      <c r="R2074">
        <v>13</v>
      </c>
      <c r="S2074" t="str">
        <f t="shared" si="163"/>
        <v>Normal</v>
      </c>
      <c r="U2074">
        <v>2024622</v>
      </c>
      <c r="V2074" s="2" cm="1">
        <f t="array" ref="V2074">_xlfn.IFS(LEN(U2074)=8,DATE(LEFT(U2074,4),MID(U2074,5,2),RIGHT(U2074,2)),LEN(U2074)=7,DATE(LEFT(U2074,4),MID(U2074,5,1),RIGHT(U2074,2)),LEN(U2074)=6,DATE(LEFT(U2074,4),MID(U2074,5,1),RIGHT(U2074,1)))</f>
        <v>45465</v>
      </c>
      <c r="X2074" s="2">
        <v>38112</v>
      </c>
      <c r="Y2074">
        <f t="shared" ca="1" si="164"/>
        <v>20</v>
      </c>
    </row>
    <row r="2075" spans="3:25" x14ac:dyDescent="0.25">
      <c r="C2075" t="s">
        <v>1827</v>
      </c>
      <c r="D2075" t="s">
        <v>5951</v>
      </c>
      <c r="F2075" t="str">
        <f t="shared" si="160"/>
        <v>Rayna Caldwall</v>
      </c>
      <c r="H2075" t="str">
        <f t="shared" si="161"/>
        <v>Rayna Caldwall</v>
      </c>
      <c r="K2075">
        <v>85</v>
      </c>
      <c r="L2075" t="str">
        <f t="shared" si="162"/>
        <v>Normal Heart Rate</v>
      </c>
      <c r="O2075">
        <v>19771215</v>
      </c>
      <c r="P2075" s="2" cm="1">
        <f t="array" ref="P2075">_xlfn.IFS(LEN(O2075)=8,DATE(LEFT(O2075,4),MID(O2075,5,2),RIGHT(O2075,2)),LEN(O2075)=7,DATE(LEFT(O2075,4),MID(O2075,5,1),RIGHT(O2075,2)),LEN(O2075)=6,DATE(LEFT(O2075,4),MID(O2075,5,1),RIGHT(O2075,1)))</f>
        <v>28474</v>
      </c>
      <c r="R2075">
        <v>16</v>
      </c>
      <c r="S2075" t="str">
        <f t="shared" si="163"/>
        <v>Normal</v>
      </c>
      <c r="U2075">
        <v>2024112</v>
      </c>
      <c r="V2075" s="2" cm="1">
        <f t="array" ref="V2075">_xlfn.IFS(LEN(U2075)=8,DATE(LEFT(U2075,4),MID(U2075,5,2),RIGHT(U2075,2)),LEN(U2075)=7,DATE(LEFT(U2075,4),MID(U2075,5,1),RIGHT(U2075,2)),LEN(U2075)=6,DATE(LEFT(U2075,4),MID(U2075,5,1),RIGHT(U2075,1)))</f>
        <v>45303</v>
      </c>
      <c r="X2075" s="2">
        <v>34337</v>
      </c>
      <c r="Y2075">
        <f t="shared" ca="1" si="164"/>
        <v>31</v>
      </c>
    </row>
    <row r="2076" spans="3:25" x14ac:dyDescent="0.25">
      <c r="C2076" t="s">
        <v>5953</v>
      </c>
      <c r="D2076" t="s">
        <v>5954</v>
      </c>
      <c r="F2076" t="str">
        <f t="shared" si="160"/>
        <v>Jarvis Pennoni</v>
      </c>
      <c r="H2076" t="str">
        <f t="shared" si="161"/>
        <v>Jarvis Pennoni</v>
      </c>
      <c r="K2076">
        <v>91</v>
      </c>
      <c r="L2076" t="str">
        <f t="shared" si="162"/>
        <v>Normal Heart Rate</v>
      </c>
      <c r="O2076">
        <v>200455</v>
      </c>
      <c r="P2076" s="2" cm="1">
        <f t="array" ref="P2076">_xlfn.IFS(LEN(O2076)=8,DATE(LEFT(O2076,4),MID(O2076,5,2),RIGHT(O2076,2)),LEN(O2076)=7,DATE(LEFT(O2076,4),MID(O2076,5,1),RIGHT(O2076,2)),LEN(O2076)=6,DATE(LEFT(O2076,4),MID(O2076,5,1),RIGHT(O2076,1)))</f>
        <v>38112</v>
      </c>
      <c r="R2076">
        <v>20</v>
      </c>
      <c r="S2076" t="str">
        <f t="shared" si="163"/>
        <v>Normal</v>
      </c>
      <c r="U2076">
        <v>202452</v>
      </c>
      <c r="V2076" s="2" cm="1">
        <f t="array" ref="V2076">_xlfn.IFS(LEN(U2076)=8,DATE(LEFT(U2076,4),MID(U2076,5,2),RIGHT(U2076,2)),LEN(U2076)=7,DATE(LEFT(U2076,4),MID(U2076,5,1),RIGHT(U2076,2)),LEN(U2076)=6,DATE(LEFT(U2076,4),MID(U2076,5,1),RIGHT(U2076,1)))</f>
        <v>45414</v>
      </c>
      <c r="X2076" s="2">
        <v>37360</v>
      </c>
      <c r="Y2076">
        <f t="shared" ca="1" si="164"/>
        <v>22</v>
      </c>
    </row>
    <row r="2077" spans="3:25" x14ac:dyDescent="0.25">
      <c r="C2077" t="s">
        <v>5956</v>
      </c>
      <c r="D2077" t="s">
        <v>5957</v>
      </c>
      <c r="F2077" t="str">
        <f t="shared" si="160"/>
        <v>Torre Guerrin</v>
      </c>
      <c r="H2077" t="str">
        <f t="shared" si="161"/>
        <v>Torre Guerrin</v>
      </c>
      <c r="K2077">
        <v>88</v>
      </c>
      <c r="L2077" t="str">
        <f t="shared" si="162"/>
        <v>Normal Heart Rate</v>
      </c>
      <c r="O2077">
        <v>199413</v>
      </c>
      <c r="P2077" s="2" cm="1">
        <f t="array" ref="P2077">_xlfn.IFS(LEN(O2077)=8,DATE(LEFT(O2077,4),MID(O2077,5,2),RIGHT(O2077,2)),LEN(O2077)=7,DATE(LEFT(O2077,4),MID(O2077,5,1),RIGHT(O2077,2)),LEN(O2077)=6,DATE(LEFT(O2077,4),MID(O2077,5,1),RIGHT(O2077,1)))</f>
        <v>34337</v>
      </c>
      <c r="R2077">
        <v>18</v>
      </c>
      <c r="S2077" t="str">
        <f t="shared" si="163"/>
        <v>Normal</v>
      </c>
      <c r="U2077">
        <v>202459</v>
      </c>
      <c r="V2077" s="2" cm="1">
        <f t="array" ref="V2077">_xlfn.IFS(LEN(U2077)=8,DATE(LEFT(U2077,4),MID(U2077,5,2),RIGHT(U2077,2)),LEN(U2077)=7,DATE(LEFT(U2077,4),MID(U2077,5,1),RIGHT(U2077,2)),LEN(U2077)=6,DATE(LEFT(U2077,4),MID(U2077,5,1),RIGHT(U2077,1)))</f>
        <v>45421</v>
      </c>
      <c r="X2077" s="2">
        <v>35947</v>
      </c>
      <c r="Y2077">
        <f t="shared" ca="1" si="164"/>
        <v>26</v>
      </c>
    </row>
    <row r="2078" spans="3:25" x14ac:dyDescent="0.25">
      <c r="C2078" t="s">
        <v>5959</v>
      </c>
      <c r="D2078" t="s">
        <v>5960</v>
      </c>
      <c r="F2078" t="str">
        <f t="shared" si="160"/>
        <v>Gloria Haney</v>
      </c>
      <c r="H2078" t="str">
        <f t="shared" si="161"/>
        <v>Gloria Haney</v>
      </c>
      <c r="K2078">
        <v>88</v>
      </c>
      <c r="L2078" t="str">
        <f t="shared" si="162"/>
        <v>Normal Heart Rate</v>
      </c>
      <c r="O2078">
        <v>2002414</v>
      </c>
      <c r="P2078" s="2" cm="1">
        <f t="array" ref="P2078">_xlfn.IFS(LEN(O2078)=8,DATE(LEFT(O2078,4),MID(O2078,5,2),RIGHT(O2078,2)),LEN(O2078)=7,DATE(LEFT(O2078,4),MID(O2078,5,1),RIGHT(O2078,2)),LEN(O2078)=6,DATE(LEFT(O2078,4),MID(O2078,5,1),RIGHT(O2078,1)))</f>
        <v>37360</v>
      </c>
      <c r="R2078">
        <v>15</v>
      </c>
      <c r="S2078" t="str">
        <f t="shared" si="163"/>
        <v>Normal</v>
      </c>
      <c r="U2078">
        <v>2024111</v>
      </c>
      <c r="V2078" s="2" cm="1">
        <f t="array" ref="V2078">_xlfn.IFS(LEN(U2078)=8,DATE(LEFT(U2078,4),MID(U2078,5,2),RIGHT(U2078,2)),LEN(U2078)=7,DATE(LEFT(U2078,4),MID(U2078,5,1),RIGHT(U2078,2)),LEN(U2078)=6,DATE(LEFT(U2078,4),MID(U2078,5,1),RIGHT(U2078,1)))</f>
        <v>45302</v>
      </c>
      <c r="X2078" s="2">
        <v>38962</v>
      </c>
      <c r="Y2078">
        <f t="shared" ca="1" si="164"/>
        <v>18</v>
      </c>
    </row>
    <row r="2079" spans="3:25" x14ac:dyDescent="0.25">
      <c r="C2079" t="s">
        <v>5962</v>
      </c>
      <c r="D2079" t="s">
        <v>5963</v>
      </c>
      <c r="F2079" t="str">
        <f t="shared" si="160"/>
        <v>Tanhya Shotbolt</v>
      </c>
      <c r="H2079" t="str">
        <f t="shared" si="161"/>
        <v>Tanhya Shotbolt</v>
      </c>
      <c r="K2079">
        <v>84</v>
      </c>
      <c r="L2079" t="str">
        <f t="shared" si="162"/>
        <v>Normal Heart Rate</v>
      </c>
      <c r="O2079">
        <v>199861</v>
      </c>
      <c r="P2079" s="2" cm="1">
        <f t="array" ref="P2079">_xlfn.IFS(LEN(O2079)=8,DATE(LEFT(O2079,4),MID(O2079,5,2),RIGHT(O2079,2)),LEN(O2079)=7,DATE(LEFT(O2079,4),MID(O2079,5,1),RIGHT(O2079,2)),LEN(O2079)=6,DATE(LEFT(O2079,4),MID(O2079,5,1),RIGHT(O2079,1)))</f>
        <v>35947</v>
      </c>
      <c r="R2079">
        <v>16</v>
      </c>
      <c r="S2079" t="str">
        <f t="shared" si="163"/>
        <v>Normal</v>
      </c>
      <c r="U2079">
        <v>202462</v>
      </c>
      <c r="V2079" s="2" cm="1">
        <f t="array" ref="V2079">_xlfn.IFS(LEN(U2079)=8,DATE(LEFT(U2079,4),MID(U2079,5,2),RIGHT(U2079,2)),LEN(U2079)=7,DATE(LEFT(U2079,4),MID(U2079,5,1),RIGHT(U2079,2)),LEN(U2079)=6,DATE(LEFT(U2079,4),MID(U2079,5,1),RIGHT(U2079,1)))</f>
        <v>45445</v>
      </c>
      <c r="X2079" s="2">
        <v>18076</v>
      </c>
      <c r="Y2079">
        <f t="shared" ca="1" si="164"/>
        <v>75</v>
      </c>
    </row>
    <row r="2080" spans="3:25" x14ac:dyDescent="0.25">
      <c r="C2080" t="s">
        <v>5965</v>
      </c>
      <c r="D2080" t="s">
        <v>5966</v>
      </c>
      <c r="F2080" t="str">
        <f t="shared" si="160"/>
        <v>Mitch Gosnold</v>
      </c>
      <c r="H2080" t="str">
        <f t="shared" si="161"/>
        <v>Mitch Gosnold</v>
      </c>
      <c r="K2080">
        <v>95</v>
      </c>
      <c r="L2080" t="str">
        <f t="shared" si="162"/>
        <v>Normal Heart Rate</v>
      </c>
      <c r="O2080">
        <v>200692</v>
      </c>
      <c r="P2080" s="2" cm="1">
        <f t="array" ref="P2080">_xlfn.IFS(LEN(O2080)=8,DATE(LEFT(O2080,4),MID(O2080,5,2),RIGHT(O2080,2)),LEN(O2080)=7,DATE(LEFT(O2080,4),MID(O2080,5,1),RIGHT(O2080,2)),LEN(O2080)=6,DATE(LEFT(O2080,4),MID(O2080,5,1),RIGHT(O2080,1)))</f>
        <v>38962</v>
      </c>
      <c r="R2080">
        <v>19</v>
      </c>
      <c r="S2080" t="str">
        <f t="shared" si="163"/>
        <v>Normal</v>
      </c>
      <c r="U2080">
        <v>202413</v>
      </c>
      <c r="V2080" s="2" cm="1">
        <f t="array" ref="V2080">_xlfn.IFS(LEN(U2080)=8,DATE(LEFT(U2080,4),MID(U2080,5,2),RIGHT(U2080,2)),LEN(U2080)=7,DATE(LEFT(U2080,4),MID(U2080,5,1),RIGHT(U2080,2)),LEN(U2080)=6,DATE(LEFT(U2080,4),MID(U2080,5,1),RIGHT(U2080,1)))</f>
        <v>45294</v>
      </c>
      <c r="X2080" s="2">
        <v>34114</v>
      </c>
      <c r="Y2080">
        <f t="shared" ca="1" si="164"/>
        <v>31</v>
      </c>
    </row>
    <row r="2081" spans="3:25" x14ac:dyDescent="0.25">
      <c r="C2081" t="s">
        <v>5968</v>
      </c>
      <c r="D2081" t="s">
        <v>5969</v>
      </c>
      <c r="F2081" t="str">
        <f t="shared" si="160"/>
        <v>Risa Hearnah</v>
      </c>
      <c r="H2081" t="str">
        <f t="shared" si="161"/>
        <v>Risa Hearnah</v>
      </c>
      <c r="K2081">
        <v>78</v>
      </c>
      <c r="L2081" t="str">
        <f t="shared" si="162"/>
        <v>Normal Heart Rate</v>
      </c>
      <c r="O2081">
        <v>1949627</v>
      </c>
      <c r="P2081" s="2" cm="1">
        <f t="array" ref="P2081">_xlfn.IFS(LEN(O2081)=8,DATE(LEFT(O2081,4),MID(O2081,5,2),RIGHT(O2081,2)),LEN(O2081)=7,DATE(LEFT(O2081,4),MID(O2081,5,1),RIGHT(O2081,2)),LEN(O2081)=6,DATE(LEFT(O2081,4),MID(O2081,5,1),RIGHT(O2081,1)))</f>
        <v>18076</v>
      </c>
      <c r="R2081">
        <v>15</v>
      </c>
      <c r="S2081" t="str">
        <f t="shared" si="163"/>
        <v>Normal</v>
      </c>
      <c r="U2081">
        <v>2024228</v>
      </c>
      <c r="V2081" s="2" cm="1">
        <f t="array" ref="V2081">_xlfn.IFS(LEN(U2081)=8,DATE(LEFT(U2081,4),MID(U2081,5,2),RIGHT(U2081,2)),LEN(U2081)=7,DATE(LEFT(U2081,4),MID(U2081,5,1),RIGHT(U2081,2)),LEN(U2081)=6,DATE(LEFT(U2081,4),MID(U2081,5,1),RIGHT(U2081,1)))</f>
        <v>45350</v>
      </c>
      <c r="X2081" s="2">
        <v>34361</v>
      </c>
      <c r="Y2081">
        <f t="shared" ca="1" si="164"/>
        <v>31</v>
      </c>
    </row>
    <row r="2082" spans="3:25" x14ac:dyDescent="0.25">
      <c r="C2082" t="s">
        <v>5971</v>
      </c>
      <c r="D2082" t="s">
        <v>5972</v>
      </c>
      <c r="F2082" t="str">
        <f t="shared" si="160"/>
        <v>Joanne Disney</v>
      </c>
      <c r="H2082" t="str">
        <f t="shared" si="161"/>
        <v>Joanne Disney</v>
      </c>
      <c r="K2082">
        <v>99</v>
      </c>
      <c r="L2082" t="str">
        <f t="shared" si="162"/>
        <v>Normal Heart Rate</v>
      </c>
      <c r="O2082">
        <v>1993525</v>
      </c>
      <c r="P2082" s="2" cm="1">
        <f t="array" ref="P2082">_xlfn.IFS(LEN(O2082)=8,DATE(LEFT(O2082,4),MID(O2082,5,2),RIGHT(O2082,2)),LEN(O2082)=7,DATE(LEFT(O2082,4),MID(O2082,5,1),RIGHT(O2082,2)),LEN(O2082)=6,DATE(LEFT(O2082,4),MID(O2082,5,1),RIGHT(O2082,1)))</f>
        <v>34114</v>
      </c>
      <c r="R2082">
        <v>13</v>
      </c>
      <c r="S2082" t="str">
        <f t="shared" si="163"/>
        <v>Normal</v>
      </c>
      <c r="U2082">
        <v>2024330</v>
      </c>
      <c r="V2082" s="2" cm="1">
        <f t="array" ref="V2082">_xlfn.IFS(LEN(U2082)=8,DATE(LEFT(U2082,4),MID(U2082,5,2),RIGHT(U2082,2)),LEN(U2082)=7,DATE(LEFT(U2082,4),MID(U2082,5,1),RIGHT(U2082,2)),LEN(U2082)=6,DATE(LEFT(U2082,4),MID(U2082,5,1),RIGHT(U2082,1)))</f>
        <v>45381</v>
      </c>
      <c r="X2082" s="2">
        <v>38348</v>
      </c>
      <c r="Y2082">
        <f t="shared" ca="1" si="164"/>
        <v>20</v>
      </c>
    </row>
    <row r="2083" spans="3:25" x14ac:dyDescent="0.25">
      <c r="C2083" t="s">
        <v>5974</v>
      </c>
      <c r="D2083" t="s">
        <v>5975</v>
      </c>
      <c r="F2083" t="str">
        <f t="shared" si="160"/>
        <v>Christa Haskew</v>
      </c>
      <c r="H2083" t="str">
        <f t="shared" si="161"/>
        <v>Christa Haskew</v>
      </c>
      <c r="K2083">
        <v>90</v>
      </c>
      <c r="L2083" t="str">
        <f t="shared" si="162"/>
        <v>Normal Heart Rate</v>
      </c>
      <c r="O2083">
        <v>1994127</v>
      </c>
      <c r="P2083" s="2" cm="1">
        <f t="array" ref="P2083">_xlfn.IFS(LEN(O2083)=8,DATE(LEFT(O2083,4),MID(O2083,5,2),RIGHT(O2083,2)),LEN(O2083)=7,DATE(LEFT(O2083,4),MID(O2083,5,1),RIGHT(O2083,2)),LEN(O2083)=6,DATE(LEFT(O2083,4),MID(O2083,5,1),RIGHT(O2083,1)))</f>
        <v>34361</v>
      </c>
      <c r="R2083">
        <v>22</v>
      </c>
      <c r="S2083" t="str">
        <f t="shared" si="163"/>
        <v>Normal</v>
      </c>
      <c r="U2083">
        <v>2024318</v>
      </c>
      <c r="V2083" s="2" cm="1">
        <f t="array" ref="V2083">_xlfn.IFS(LEN(U2083)=8,DATE(LEFT(U2083,4),MID(U2083,5,2),RIGHT(U2083,2)),LEN(U2083)=7,DATE(LEFT(U2083,4),MID(U2083,5,1),RIGHT(U2083,2)),LEN(U2083)=6,DATE(LEFT(U2083,4),MID(U2083,5,1),RIGHT(U2083,1)))</f>
        <v>45369</v>
      </c>
      <c r="X2083" s="2">
        <v>38855</v>
      </c>
      <c r="Y2083">
        <f t="shared" ca="1" si="164"/>
        <v>18</v>
      </c>
    </row>
    <row r="2084" spans="3:25" x14ac:dyDescent="0.25">
      <c r="C2084" t="s">
        <v>5977</v>
      </c>
      <c r="D2084" t="s">
        <v>5978</v>
      </c>
      <c r="F2084" t="str">
        <f t="shared" si="160"/>
        <v>Jacquelyn Nucator</v>
      </c>
      <c r="H2084" t="str">
        <f t="shared" si="161"/>
        <v>Jacquelyn Nucator</v>
      </c>
      <c r="K2084">
        <v>95</v>
      </c>
      <c r="L2084" t="str">
        <f t="shared" si="162"/>
        <v>Normal Heart Rate</v>
      </c>
      <c r="O2084">
        <v>20041227</v>
      </c>
      <c r="P2084" s="2" cm="1">
        <f t="array" ref="P2084">_xlfn.IFS(LEN(O2084)=8,DATE(LEFT(O2084,4),MID(O2084,5,2),RIGHT(O2084,2)),LEN(O2084)=7,DATE(LEFT(O2084,4),MID(O2084,5,1),RIGHT(O2084,2)),LEN(O2084)=6,DATE(LEFT(O2084,4),MID(O2084,5,1),RIGHT(O2084,1)))</f>
        <v>38348</v>
      </c>
      <c r="R2084">
        <v>14</v>
      </c>
      <c r="S2084" t="str">
        <f t="shared" si="163"/>
        <v>Normal</v>
      </c>
      <c r="U2084">
        <v>2024521</v>
      </c>
      <c r="V2084" s="2" cm="1">
        <f t="array" ref="V2084">_xlfn.IFS(LEN(U2084)=8,DATE(LEFT(U2084,4),MID(U2084,5,2),RIGHT(U2084,2)),LEN(U2084)=7,DATE(LEFT(U2084,4),MID(U2084,5,1),RIGHT(U2084,2)),LEN(U2084)=6,DATE(LEFT(U2084,4),MID(U2084,5,1),RIGHT(U2084,1)))</f>
        <v>45433</v>
      </c>
      <c r="X2084" s="2">
        <v>34840</v>
      </c>
      <c r="Y2084">
        <f t="shared" ca="1" si="164"/>
        <v>29</v>
      </c>
    </row>
    <row r="2085" spans="3:25" x14ac:dyDescent="0.25">
      <c r="C2085" t="s">
        <v>5980</v>
      </c>
      <c r="D2085" t="s">
        <v>5981</v>
      </c>
      <c r="F2085" t="str">
        <f t="shared" si="160"/>
        <v>Bar Bracey</v>
      </c>
      <c r="H2085" t="str">
        <f t="shared" si="161"/>
        <v>Bar Bracey</v>
      </c>
      <c r="K2085">
        <v>101</v>
      </c>
      <c r="L2085" t="str">
        <f t="shared" si="162"/>
        <v>High Heart Rate</v>
      </c>
      <c r="O2085">
        <v>2006518</v>
      </c>
      <c r="P2085" s="2" cm="1">
        <f t="array" ref="P2085">_xlfn.IFS(LEN(O2085)=8,DATE(LEFT(O2085,4),MID(O2085,5,2),RIGHT(O2085,2)),LEN(O2085)=7,DATE(LEFT(O2085,4),MID(O2085,5,1),RIGHT(O2085,2)),LEN(O2085)=6,DATE(LEFT(O2085,4),MID(O2085,5,1),RIGHT(O2085,1)))</f>
        <v>38855</v>
      </c>
      <c r="R2085">
        <v>16</v>
      </c>
      <c r="S2085" t="str">
        <f t="shared" si="163"/>
        <v>Normal</v>
      </c>
      <c r="U2085">
        <v>202411</v>
      </c>
      <c r="V2085" s="2" cm="1">
        <f t="array" ref="V2085">_xlfn.IFS(LEN(U2085)=8,DATE(LEFT(U2085,4),MID(U2085,5,2),RIGHT(U2085,2)),LEN(U2085)=7,DATE(LEFT(U2085,4),MID(U2085,5,1),RIGHT(U2085,2)),LEN(U2085)=6,DATE(LEFT(U2085,4),MID(U2085,5,1),RIGHT(U2085,1)))</f>
        <v>45292</v>
      </c>
      <c r="X2085" s="2">
        <v>32067</v>
      </c>
      <c r="Y2085">
        <f t="shared" ca="1" si="164"/>
        <v>37</v>
      </c>
    </row>
    <row r="2086" spans="3:25" x14ac:dyDescent="0.25">
      <c r="C2086" t="s">
        <v>5983</v>
      </c>
      <c r="D2086" t="s">
        <v>5984</v>
      </c>
      <c r="F2086" t="str">
        <f t="shared" si="160"/>
        <v>Olenka Costley</v>
      </c>
      <c r="H2086" t="str">
        <f t="shared" si="161"/>
        <v>Olenka Costley</v>
      </c>
      <c r="K2086">
        <v>90</v>
      </c>
      <c r="L2086" t="str">
        <f t="shared" si="162"/>
        <v>Normal Heart Rate</v>
      </c>
      <c r="O2086">
        <v>1995521</v>
      </c>
      <c r="P2086" s="2" cm="1">
        <f t="array" ref="P2086">_xlfn.IFS(LEN(O2086)=8,DATE(LEFT(O2086,4),MID(O2086,5,2),RIGHT(O2086,2)),LEN(O2086)=7,DATE(LEFT(O2086,4),MID(O2086,5,1),RIGHT(O2086,2)),LEN(O2086)=6,DATE(LEFT(O2086,4),MID(O2086,5,1),RIGHT(O2086,1)))</f>
        <v>34840</v>
      </c>
      <c r="R2086">
        <v>10</v>
      </c>
      <c r="S2086" t="str">
        <f t="shared" si="163"/>
        <v>Normal</v>
      </c>
      <c r="U2086">
        <v>202423</v>
      </c>
      <c r="V2086" s="2" cm="1">
        <f t="array" ref="V2086">_xlfn.IFS(LEN(U2086)=8,DATE(LEFT(U2086,4),MID(U2086,5,2),RIGHT(U2086,2)),LEN(U2086)=7,DATE(LEFT(U2086,4),MID(U2086,5,1),RIGHT(U2086,2)),LEN(U2086)=6,DATE(LEFT(U2086,4),MID(U2086,5,1),RIGHT(U2086,1)))</f>
        <v>45325</v>
      </c>
      <c r="X2086" s="2">
        <v>36353</v>
      </c>
      <c r="Y2086">
        <f t="shared" ca="1" si="164"/>
        <v>25</v>
      </c>
    </row>
    <row r="2087" spans="3:25" x14ac:dyDescent="0.25">
      <c r="C2087" t="s">
        <v>5986</v>
      </c>
      <c r="D2087" t="s">
        <v>5987</v>
      </c>
      <c r="F2087" t="str">
        <f t="shared" si="160"/>
        <v>Julissa Wordington</v>
      </c>
      <c r="H2087" t="str">
        <f t="shared" si="161"/>
        <v>Julissa Wordington</v>
      </c>
      <c r="K2087">
        <v>93</v>
      </c>
      <c r="L2087" t="str">
        <f t="shared" si="162"/>
        <v>Normal Heart Rate</v>
      </c>
      <c r="O2087">
        <v>19871017</v>
      </c>
      <c r="P2087" s="2" cm="1">
        <f t="array" ref="P2087">_xlfn.IFS(LEN(O2087)=8,DATE(LEFT(O2087,4),MID(O2087,5,2),RIGHT(O2087,2)),LEN(O2087)=7,DATE(LEFT(O2087,4),MID(O2087,5,1),RIGHT(O2087,2)),LEN(O2087)=6,DATE(LEFT(O2087,4),MID(O2087,5,1),RIGHT(O2087,1)))</f>
        <v>32067</v>
      </c>
      <c r="R2087">
        <v>15</v>
      </c>
      <c r="S2087" t="str">
        <f t="shared" si="163"/>
        <v>Normal</v>
      </c>
      <c r="U2087">
        <v>2024122</v>
      </c>
      <c r="V2087" s="2" cm="1">
        <f t="array" ref="V2087">_xlfn.IFS(LEN(U2087)=8,DATE(LEFT(U2087,4),MID(U2087,5,2),RIGHT(U2087,2)),LEN(U2087)=7,DATE(LEFT(U2087,4),MID(U2087,5,1),RIGHT(U2087,2)),LEN(U2087)=6,DATE(LEFT(U2087,4),MID(U2087,5,1),RIGHT(U2087,1)))</f>
        <v>45313</v>
      </c>
      <c r="X2087" s="2">
        <v>33816</v>
      </c>
      <c r="Y2087">
        <f t="shared" ca="1" si="164"/>
        <v>32</v>
      </c>
    </row>
    <row r="2088" spans="3:25" x14ac:dyDescent="0.25">
      <c r="C2088" t="s">
        <v>5989</v>
      </c>
      <c r="D2088" t="s">
        <v>5990</v>
      </c>
      <c r="F2088" t="str">
        <f t="shared" si="160"/>
        <v>Terza Lumber</v>
      </c>
      <c r="H2088" t="str">
        <f t="shared" si="161"/>
        <v>Terza Lumber</v>
      </c>
      <c r="K2088">
        <v>84</v>
      </c>
      <c r="L2088" t="str">
        <f t="shared" si="162"/>
        <v>Normal Heart Rate</v>
      </c>
      <c r="O2088">
        <v>1999712</v>
      </c>
      <c r="P2088" s="2" cm="1">
        <f t="array" ref="P2088">_xlfn.IFS(LEN(O2088)=8,DATE(LEFT(O2088,4),MID(O2088,5,2),RIGHT(O2088,2)),LEN(O2088)=7,DATE(LEFT(O2088,4),MID(O2088,5,1),RIGHT(O2088,2)),LEN(O2088)=6,DATE(LEFT(O2088,4),MID(O2088,5,1),RIGHT(O2088,1)))</f>
        <v>36353</v>
      </c>
      <c r="R2088">
        <v>17</v>
      </c>
      <c r="S2088" t="str">
        <f t="shared" si="163"/>
        <v>Normal</v>
      </c>
      <c r="U2088">
        <v>2024527</v>
      </c>
      <c r="V2088" s="2" cm="1">
        <f t="array" ref="V2088">_xlfn.IFS(LEN(U2088)=8,DATE(LEFT(U2088,4),MID(U2088,5,2),RIGHT(U2088,2)),LEN(U2088)=7,DATE(LEFT(U2088,4),MID(U2088,5,1),RIGHT(U2088,2)),LEN(U2088)=6,DATE(LEFT(U2088,4),MID(U2088,5,1),RIGHT(U2088,1)))</f>
        <v>45439</v>
      </c>
      <c r="X2088" s="2">
        <v>38442</v>
      </c>
      <c r="Y2088">
        <f t="shared" ca="1" si="164"/>
        <v>19</v>
      </c>
    </row>
    <row r="2089" spans="3:25" x14ac:dyDescent="0.25">
      <c r="C2089" t="s">
        <v>5992</v>
      </c>
      <c r="D2089" t="s">
        <v>5993</v>
      </c>
      <c r="F2089" t="str">
        <f t="shared" si="160"/>
        <v>Kalli Classen</v>
      </c>
      <c r="H2089" t="str">
        <f t="shared" si="161"/>
        <v>Kalli Classen</v>
      </c>
      <c r="K2089">
        <v>77</v>
      </c>
      <c r="L2089" t="str">
        <f t="shared" si="162"/>
        <v>Normal Heart Rate</v>
      </c>
      <c r="O2089">
        <v>1992731</v>
      </c>
      <c r="P2089" s="2" cm="1">
        <f t="array" ref="P2089">_xlfn.IFS(LEN(O2089)=8,DATE(LEFT(O2089,4),MID(O2089,5,2),RIGHT(O2089,2)),LEN(O2089)=7,DATE(LEFT(O2089,4),MID(O2089,5,1),RIGHT(O2089,2)),LEN(O2089)=6,DATE(LEFT(O2089,4),MID(O2089,5,1),RIGHT(O2089,1)))</f>
        <v>33816</v>
      </c>
      <c r="R2089">
        <v>14</v>
      </c>
      <c r="S2089" t="str">
        <f t="shared" si="163"/>
        <v>Normal</v>
      </c>
      <c r="U2089">
        <v>2024324</v>
      </c>
      <c r="V2089" s="2" cm="1">
        <f t="array" ref="V2089">_xlfn.IFS(LEN(U2089)=8,DATE(LEFT(U2089,4),MID(U2089,5,2),RIGHT(U2089,2)),LEN(U2089)=7,DATE(LEFT(U2089,4),MID(U2089,5,1),RIGHT(U2089,2)),LEN(U2089)=6,DATE(LEFT(U2089,4),MID(U2089,5,1),RIGHT(U2089,1)))</f>
        <v>45375</v>
      </c>
      <c r="X2089" s="2">
        <v>30553</v>
      </c>
      <c r="Y2089">
        <f t="shared" ca="1" si="164"/>
        <v>41</v>
      </c>
    </row>
    <row r="2090" spans="3:25" x14ac:dyDescent="0.25">
      <c r="C2090" t="s">
        <v>1812</v>
      </c>
      <c r="D2090" t="s">
        <v>5995</v>
      </c>
      <c r="F2090" t="str">
        <f t="shared" si="160"/>
        <v>Elvyn Brims</v>
      </c>
      <c r="H2090" t="str">
        <f t="shared" si="161"/>
        <v>Elvyn Brims</v>
      </c>
      <c r="K2090">
        <v>70</v>
      </c>
      <c r="L2090" t="str">
        <f t="shared" si="162"/>
        <v>Normal Heart Rate</v>
      </c>
      <c r="O2090">
        <v>2005331</v>
      </c>
      <c r="P2090" s="2" cm="1">
        <f t="array" ref="P2090">_xlfn.IFS(LEN(O2090)=8,DATE(LEFT(O2090,4),MID(O2090,5,2),RIGHT(O2090,2)),LEN(O2090)=7,DATE(LEFT(O2090,4),MID(O2090,5,1),RIGHT(O2090,2)),LEN(O2090)=6,DATE(LEFT(O2090,4),MID(O2090,5,1),RIGHT(O2090,1)))</f>
        <v>38442</v>
      </c>
      <c r="R2090">
        <v>13</v>
      </c>
      <c r="S2090" t="str">
        <f t="shared" si="163"/>
        <v>Normal</v>
      </c>
      <c r="U2090">
        <v>2024412</v>
      </c>
      <c r="V2090" s="2" cm="1">
        <f t="array" ref="V2090">_xlfn.IFS(LEN(U2090)=8,DATE(LEFT(U2090,4),MID(U2090,5,2),RIGHT(U2090,2)),LEN(U2090)=7,DATE(LEFT(U2090,4),MID(U2090,5,1),RIGHT(U2090,2)),LEN(U2090)=6,DATE(LEFT(U2090,4),MID(U2090,5,1),RIGHT(U2090,1)))</f>
        <v>45394</v>
      </c>
      <c r="X2090" s="2">
        <v>30054</v>
      </c>
      <c r="Y2090">
        <f t="shared" ca="1" si="164"/>
        <v>42</v>
      </c>
    </row>
    <row r="2091" spans="3:25" x14ac:dyDescent="0.25">
      <c r="C2091" t="s">
        <v>1964</v>
      </c>
      <c r="D2091" t="s">
        <v>5997</v>
      </c>
      <c r="F2091" t="str">
        <f t="shared" si="160"/>
        <v>Dahlia Leach</v>
      </c>
      <c r="H2091" t="str">
        <f t="shared" si="161"/>
        <v>Dahlia Leach</v>
      </c>
      <c r="K2091">
        <v>69</v>
      </c>
      <c r="L2091" t="str">
        <f t="shared" si="162"/>
        <v>Normal Heart Rate</v>
      </c>
      <c r="O2091">
        <v>1983825</v>
      </c>
      <c r="P2091" s="2" cm="1">
        <f t="array" ref="P2091">_xlfn.IFS(LEN(O2091)=8,DATE(LEFT(O2091,4),MID(O2091,5,2),RIGHT(O2091,2)),LEN(O2091)=7,DATE(LEFT(O2091,4),MID(O2091,5,1),RIGHT(O2091,2)),LEN(O2091)=6,DATE(LEFT(O2091,4),MID(O2091,5,1),RIGHT(O2091,1)))</f>
        <v>30553</v>
      </c>
      <c r="R2091">
        <v>15</v>
      </c>
      <c r="S2091" t="str">
        <f t="shared" si="163"/>
        <v>Normal</v>
      </c>
      <c r="U2091">
        <v>2024529</v>
      </c>
      <c r="V2091" s="2" cm="1">
        <f t="array" ref="V2091">_xlfn.IFS(LEN(U2091)=8,DATE(LEFT(U2091,4),MID(U2091,5,2),RIGHT(U2091,2)),LEN(U2091)=7,DATE(LEFT(U2091,4),MID(U2091,5,1),RIGHT(U2091,2)),LEN(U2091)=6,DATE(LEFT(U2091,4),MID(U2091,5,1),RIGHT(U2091,1)))</f>
        <v>45441</v>
      </c>
      <c r="X2091" s="2">
        <v>34859</v>
      </c>
      <c r="Y2091">
        <f t="shared" ca="1" si="164"/>
        <v>29</v>
      </c>
    </row>
    <row r="2092" spans="3:25" x14ac:dyDescent="0.25">
      <c r="C2092" t="s">
        <v>3812</v>
      </c>
      <c r="D2092" t="s">
        <v>5999</v>
      </c>
      <c r="F2092" t="str">
        <f t="shared" si="160"/>
        <v>Dion Alsina</v>
      </c>
      <c r="H2092" t="str">
        <f t="shared" si="161"/>
        <v>Dion Alsina</v>
      </c>
      <c r="K2092">
        <v>104</v>
      </c>
      <c r="L2092" t="str">
        <f t="shared" si="162"/>
        <v>High Heart Rate</v>
      </c>
      <c r="O2092">
        <v>1982413</v>
      </c>
      <c r="P2092" s="2" cm="1">
        <f t="array" ref="P2092">_xlfn.IFS(LEN(O2092)=8,DATE(LEFT(O2092,4),MID(O2092,5,2),RIGHT(O2092,2)),LEN(O2092)=7,DATE(LEFT(O2092,4),MID(O2092,5,1),RIGHT(O2092,2)),LEN(O2092)=6,DATE(LEFT(O2092,4),MID(O2092,5,1),RIGHT(O2092,1)))</f>
        <v>30054</v>
      </c>
      <c r="R2092">
        <v>17</v>
      </c>
      <c r="S2092" t="str">
        <f t="shared" si="163"/>
        <v>Normal</v>
      </c>
      <c r="U2092">
        <v>202425</v>
      </c>
      <c r="V2092" s="2" cm="1">
        <f t="array" ref="V2092">_xlfn.IFS(LEN(U2092)=8,DATE(LEFT(U2092,4),MID(U2092,5,2),RIGHT(U2092,2)),LEN(U2092)=7,DATE(LEFT(U2092,4),MID(U2092,5,1),RIGHT(U2092,2)),LEN(U2092)=6,DATE(LEFT(U2092,4),MID(U2092,5,1),RIGHT(U2092,1)))</f>
        <v>45327</v>
      </c>
      <c r="X2092" s="2">
        <v>32899</v>
      </c>
      <c r="Y2092">
        <f t="shared" ca="1" si="164"/>
        <v>35</v>
      </c>
    </row>
    <row r="2093" spans="3:25" x14ac:dyDescent="0.25">
      <c r="C2093" t="s">
        <v>5935</v>
      </c>
      <c r="D2093" t="s">
        <v>6001</v>
      </c>
      <c r="F2093" t="str">
        <f t="shared" si="160"/>
        <v>Farris Nansom</v>
      </c>
      <c r="H2093" t="str">
        <f t="shared" si="161"/>
        <v>Farris Nansom</v>
      </c>
      <c r="K2093">
        <v>71</v>
      </c>
      <c r="L2093" t="str">
        <f t="shared" si="162"/>
        <v>Normal Heart Rate</v>
      </c>
      <c r="O2093">
        <v>199569</v>
      </c>
      <c r="P2093" s="2" cm="1">
        <f t="array" ref="P2093">_xlfn.IFS(LEN(O2093)=8,DATE(LEFT(O2093,4),MID(O2093,5,2),RIGHT(O2093,2)),LEN(O2093)=7,DATE(LEFT(O2093,4),MID(O2093,5,1),RIGHT(O2093,2)),LEN(O2093)=6,DATE(LEFT(O2093,4),MID(O2093,5,1),RIGHT(O2093,1)))</f>
        <v>34859</v>
      </c>
      <c r="R2093">
        <v>9</v>
      </c>
      <c r="S2093" t="str">
        <f t="shared" si="163"/>
        <v>Normal</v>
      </c>
      <c r="U2093">
        <v>2024516</v>
      </c>
      <c r="V2093" s="2" cm="1">
        <f t="array" ref="V2093">_xlfn.IFS(LEN(U2093)=8,DATE(LEFT(U2093,4),MID(U2093,5,2),RIGHT(U2093,2)),LEN(U2093)=7,DATE(LEFT(U2093,4),MID(U2093,5,1),RIGHT(U2093,2)),LEN(U2093)=6,DATE(LEFT(U2093,4),MID(U2093,5,1),RIGHT(U2093,1)))</f>
        <v>45428</v>
      </c>
      <c r="X2093" s="2">
        <v>38583</v>
      </c>
      <c r="Y2093">
        <f t="shared" ca="1" si="164"/>
        <v>19</v>
      </c>
    </row>
    <row r="2094" spans="3:25" x14ac:dyDescent="0.25">
      <c r="C2094" t="s">
        <v>6003</v>
      </c>
      <c r="D2094" t="s">
        <v>6004</v>
      </c>
      <c r="F2094" t="str">
        <f t="shared" si="160"/>
        <v>Raimund Hucks</v>
      </c>
      <c r="H2094" t="str">
        <f t="shared" si="161"/>
        <v>Raimund Hucks</v>
      </c>
      <c r="K2094">
        <v>87</v>
      </c>
      <c r="L2094" t="str">
        <f t="shared" si="162"/>
        <v>Normal Heart Rate</v>
      </c>
      <c r="O2094">
        <v>1990126</v>
      </c>
      <c r="P2094" s="2" cm="1">
        <f t="array" ref="P2094">_xlfn.IFS(LEN(O2094)=8,DATE(LEFT(O2094,4),MID(O2094,5,2),RIGHT(O2094,2)),LEN(O2094)=7,DATE(LEFT(O2094,4),MID(O2094,5,1),RIGHT(O2094,2)),LEN(O2094)=6,DATE(LEFT(O2094,4),MID(O2094,5,1),RIGHT(O2094,1)))</f>
        <v>32899</v>
      </c>
      <c r="R2094">
        <v>20</v>
      </c>
      <c r="S2094" t="str">
        <f t="shared" si="163"/>
        <v>Normal</v>
      </c>
      <c r="U2094">
        <v>202463</v>
      </c>
      <c r="V2094" s="2" cm="1">
        <f t="array" ref="V2094">_xlfn.IFS(LEN(U2094)=8,DATE(LEFT(U2094,4),MID(U2094,5,2),RIGHT(U2094,2)),LEN(U2094)=7,DATE(LEFT(U2094,4),MID(U2094,5,1),RIGHT(U2094,2)),LEN(U2094)=6,DATE(LEFT(U2094,4),MID(U2094,5,1),RIGHT(U2094,1)))</f>
        <v>45446</v>
      </c>
      <c r="X2094" s="2">
        <v>37635</v>
      </c>
      <c r="Y2094">
        <f t="shared" ca="1" si="164"/>
        <v>22</v>
      </c>
    </row>
    <row r="2095" spans="3:25" x14ac:dyDescent="0.25">
      <c r="C2095" t="s">
        <v>6006</v>
      </c>
      <c r="D2095" t="s">
        <v>6007</v>
      </c>
      <c r="F2095" t="str">
        <f t="shared" si="160"/>
        <v>Randolf Sollon</v>
      </c>
      <c r="H2095" t="str">
        <f t="shared" si="161"/>
        <v>Randolf Sollon</v>
      </c>
      <c r="K2095">
        <v>100</v>
      </c>
      <c r="L2095" t="str">
        <f t="shared" si="162"/>
        <v>High Heart Rate</v>
      </c>
      <c r="O2095">
        <v>2005819</v>
      </c>
      <c r="P2095" s="2" cm="1">
        <f t="array" ref="P2095">_xlfn.IFS(LEN(O2095)=8,DATE(LEFT(O2095,4),MID(O2095,5,2),RIGHT(O2095,2)),LEN(O2095)=7,DATE(LEFT(O2095,4),MID(O2095,5,1),RIGHT(O2095,2)),LEN(O2095)=6,DATE(LEFT(O2095,4),MID(O2095,5,1),RIGHT(O2095,1)))</f>
        <v>38583</v>
      </c>
      <c r="R2095">
        <v>7</v>
      </c>
      <c r="S2095" t="str">
        <f t="shared" si="163"/>
        <v>Normal</v>
      </c>
      <c r="U2095">
        <v>2024524</v>
      </c>
      <c r="V2095" s="2" cm="1">
        <f t="array" ref="V2095">_xlfn.IFS(LEN(U2095)=8,DATE(LEFT(U2095,4),MID(U2095,5,2),RIGHT(U2095,2)),LEN(U2095)=7,DATE(LEFT(U2095,4),MID(U2095,5,1),RIGHT(U2095,2)),LEN(U2095)=6,DATE(LEFT(U2095,4),MID(U2095,5,1),RIGHT(U2095,1)))</f>
        <v>45436</v>
      </c>
      <c r="X2095" s="2">
        <v>33773</v>
      </c>
      <c r="Y2095">
        <f t="shared" ca="1" si="164"/>
        <v>32</v>
      </c>
    </row>
    <row r="2096" spans="3:25" x14ac:dyDescent="0.25">
      <c r="C2096" t="s">
        <v>6009</v>
      </c>
      <c r="D2096" t="s">
        <v>6010</v>
      </c>
      <c r="F2096" t="str">
        <f t="shared" si="160"/>
        <v>Hiram Longmate</v>
      </c>
      <c r="H2096" t="str">
        <f t="shared" si="161"/>
        <v>Hiram Longmate</v>
      </c>
      <c r="K2096">
        <v>115</v>
      </c>
      <c r="L2096" t="str">
        <f t="shared" si="162"/>
        <v>High Heart Rate</v>
      </c>
      <c r="O2096">
        <v>2003114</v>
      </c>
      <c r="P2096" s="2" cm="1">
        <f t="array" ref="P2096">_xlfn.IFS(LEN(O2096)=8,DATE(LEFT(O2096,4),MID(O2096,5,2),RIGHT(O2096,2)),LEN(O2096)=7,DATE(LEFT(O2096,4),MID(O2096,5,1),RIGHT(O2096,2)),LEN(O2096)=6,DATE(LEFT(O2096,4),MID(O2096,5,1),RIGHT(O2096,1)))</f>
        <v>37635</v>
      </c>
      <c r="R2096">
        <v>24</v>
      </c>
      <c r="S2096" t="str">
        <f t="shared" si="163"/>
        <v>Bad</v>
      </c>
      <c r="U2096">
        <v>2024612</v>
      </c>
      <c r="V2096" s="2" cm="1">
        <f t="array" ref="V2096">_xlfn.IFS(LEN(U2096)=8,DATE(LEFT(U2096,4),MID(U2096,5,2),RIGHT(U2096,2)),LEN(U2096)=7,DATE(LEFT(U2096,4),MID(U2096,5,1),RIGHT(U2096,2)),LEN(U2096)=6,DATE(LEFT(U2096,4),MID(U2096,5,1),RIGHT(U2096,1)))</f>
        <v>45455</v>
      </c>
      <c r="X2096" s="2">
        <v>37497</v>
      </c>
      <c r="Y2096">
        <f t="shared" ca="1" si="164"/>
        <v>22</v>
      </c>
    </row>
    <row r="2097" spans="3:25" x14ac:dyDescent="0.25">
      <c r="C2097" t="s">
        <v>6012</v>
      </c>
      <c r="D2097" t="s">
        <v>6013</v>
      </c>
      <c r="F2097" t="str">
        <f t="shared" si="160"/>
        <v>Major Tomblin</v>
      </c>
      <c r="H2097" t="str">
        <f t="shared" si="161"/>
        <v>Major Tomblin</v>
      </c>
      <c r="K2097">
        <v>86</v>
      </c>
      <c r="L2097" t="str">
        <f t="shared" si="162"/>
        <v>Normal Heart Rate</v>
      </c>
      <c r="O2097">
        <v>1992618</v>
      </c>
      <c r="P2097" s="2" cm="1">
        <f t="array" ref="P2097">_xlfn.IFS(LEN(O2097)=8,DATE(LEFT(O2097,4),MID(O2097,5,2),RIGHT(O2097,2)),LEN(O2097)=7,DATE(LEFT(O2097,4),MID(O2097,5,1),RIGHT(O2097,2)),LEN(O2097)=6,DATE(LEFT(O2097,4),MID(O2097,5,1),RIGHT(O2097,1)))</f>
        <v>33773</v>
      </c>
      <c r="R2097">
        <v>17</v>
      </c>
      <c r="S2097" t="str">
        <f t="shared" si="163"/>
        <v>Normal</v>
      </c>
      <c r="U2097">
        <v>2024215</v>
      </c>
      <c r="V2097" s="2" cm="1">
        <f t="array" ref="V2097">_xlfn.IFS(LEN(U2097)=8,DATE(LEFT(U2097,4),MID(U2097,5,2),RIGHT(U2097,2)),LEN(U2097)=7,DATE(LEFT(U2097,4),MID(U2097,5,1),RIGHT(U2097,2)),LEN(U2097)=6,DATE(LEFT(U2097,4),MID(U2097,5,1),RIGHT(U2097,1)))</f>
        <v>45337</v>
      </c>
      <c r="X2097" s="2">
        <v>36186</v>
      </c>
      <c r="Y2097">
        <f t="shared" ca="1" si="164"/>
        <v>26</v>
      </c>
    </row>
    <row r="2098" spans="3:25" x14ac:dyDescent="0.25">
      <c r="C2098" t="s">
        <v>6015</v>
      </c>
      <c r="D2098" t="s">
        <v>6016</v>
      </c>
      <c r="F2098" t="str">
        <f t="shared" si="160"/>
        <v>Janey Maestro</v>
      </c>
      <c r="H2098" t="str">
        <f t="shared" si="161"/>
        <v>Janey Maestro</v>
      </c>
      <c r="K2098">
        <v>108</v>
      </c>
      <c r="L2098" t="str">
        <f t="shared" si="162"/>
        <v>High Heart Rate</v>
      </c>
      <c r="O2098">
        <v>2002829</v>
      </c>
      <c r="P2098" s="2" cm="1">
        <f t="array" ref="P2098">_xlfn.IFS(LEN(O2098)=8,DATE(LEFT(O2098,4),MID(O2098,5,2),RIGHT(O2098,2)),LEN(O2098)=7,DATE(LEFT(O2098,4),MID(O2098,5,1),RIGHT(O2098,2)),LEN(O2098)=6,DATE(LEFT(O2098,4),MID(O2098,5,1),RIGHT(O2098,1)))</f>
        <v>37497</v>
      </c>
      <c r="R2098">
        <v>19</v>
      </c>
      <c r="S2098" t="str">
        <f t="shared" si="163"/>
        <v>Normal</v>
      </c>
      <c r="U2098">
        <v>2024116</v>
      </c>
      <c r="V2098" s="2" cm="1">
        <f t="array" ref="V2098">_xlfn.IFS(LEN(U2098)=8,DATE(LEFT(U2098,4),MID(U2098,5,2),RIGHT(U2098,2)),LEN(U2098)=7,DATE(LEFT(U2098,4),MID(U2098,5,1),RIGHT(U2098,2)),LEN(U2098)=6,DATE(LEFT(U2098,4),MID(U2098,5,1),RIGHT(U2098,1)))</f>
        <v>45307</v>
      </c>
      <c r="X2098" s="2">
        <v>35441</v>
      </c>
      <c r="Y2098">
        <f t="shared" ca="1" si="164"/>
        <v>28</v>
      </c>
    </row>
    <row r="2099" spans="3:25" x14ac:dyDescent="0.25">
      <c r="C2099" t="s">
        <v>6018</v>
      </c>
      <c r="D2099" t="s">
        <v>6019</v>
      </c>
      <c r="F2099" t="str">
        <f t="shared" si="160"/>
        <v>Arliene Tainton</v>
      </c>
      <c r="H2099" t="str">
        <f t="shared" si="161"/>
        <v>Arliene Tainton</v>
      </c>
      <c r="K2099">
        <v>100</v>
      </c>
      <c r="L2099" t="str">
        <f t="shared" si="162"/>
        <v>High Heart Rate</v>
      </c>
      <c r="O2099">
        <v>1999126</v>
      </c>
      <c r="P2099" s="2" cm="1">
        <f t="array" ref="P2099">_xlfn.IFS(LEN(O2099)=8,DATE(LEFT(O2099,4),MID(O2099,5,2),RIGHT(O2099,2)),LEN(O2099)=7,DATE(LEFT(O2099,4),MID(O2099,5,1),RIGHT(O2099,2)),LEN(O2099)=6,DATE(LEFT(O2099,4),MID(O2099,5,1),RIGHT(O2099,1)))</f>
        <v>36186</v>
      </c>
      <c r="R2099">
        <v>15</v>
      </c>
      <c r="S2099" t="str">
        <f t="shared" si="163"/>
        <v>Normal</v>
      </c>
      <c r="U2099">
        <v>202449</v>
      </c>
      <c r="V2099" s="2" cm="1">
        <f t="array" ref="V2099">_xlfn.IFS(LEN(U2099)=8,DATE(LEFT(U2099,4),MID(U2099,5,2),RIGHT(U2099,2)),LEN(U2099)=7,DATE(LEFT(U2099,4),MID(U2099,5,1),RIGHT(U2099,2)),LEN(U2099)=6,DATE(LEFT(U2099,4),MID(U2099,5,1),RIGHT(U2099,1)))</f>
        <v>45391</v>
      </c>
      <c r="X2099" s="2">
        <v>35803</v>
      </c>
      <c r="Y2099">
        <f t="shared" ca="1" si="164"/>
        <v>27</v>
      </c>
    </row>
    <row r="2100" spans="3:25" x14ac:dyDescent="0.25">
      <c r="C2100" t="s">
        <v>6021</v>
      </c>
      <c r="D2100" t="s">
        <v>6022</v>
      </c>
      <c r="F2100" t="str">
        <f t="shared" si="160"/>
        <v>Randie Heindl</v>
      </c>
      <c r="H2100" t="str">
        <f t="shared" si="161"/>
        <v>Randie Heindl</v>
      </c>
      <c r="K2100">
        <v>84</v>
      </c>
      <c r="L2100" t="str">
        <f t="shared" si="162"/>
        <v>Normal Heart Rate</v>
      </c>
      <c r="O2100">
        <v>1997111</v>
      </c>
      <c r="P2100" s="2" cm="1">
        <f t="array" ref="P2100">_xlfn.IFS(LEN(O2100)=8,DATE(LEFT(O2100,4),MID(O2100,5,2),RIGHT(O2100,2)),LEN(O2100)=7,DATE(LEFT(O2100,4),MID(O2100,5,1),RIGHT(O2100,2)),LEN(O2100)=6,DATE(LEFT(O2100,4),MID(O2100,5,1),RIGHT(O2100,1)))</f>
        <v>35441</v>
      </c>
      <c r="R2100">
        <v>20</v>
      </c>
      <c r="S2100" t="str">
        <f t="shared" si="163"/>
        <v>Normal</v>
      </c>
      <c r="U2100">
        <v>202459</v>
      </c>
      <c r="V2100" s="2" cm="1">
        <f t="array" ref="V2100">_xlfn.IFS(LEN(U2100)=8,DATE(LEFT(U2100,4),MID(U2100,5,2),RIGHT(U2100,2)),LEN(U2100)=7,DATE(LEFT(U2100,4),MID(U2100,5,1),RIGHT(U2100,2)),LEN(U2100)=6,DATE(LEFT(U2100,4),MID(U2100,5,1),RIGHT(U2100,1)))</f>
        <v>45421</v>
      </c>
      <c r="X2100" s="2">
        <v>36756</v>
      </c>
      <c r="Y2100">
        <f t="shared" ca="1" si="164"/>
        <v>24</v>
      </c>
    </row>
    <row r="2101" spans="3:25" x14ac:dyDescent="0.25">
      <c r="C2101" t="s">
        <v>6024</v>
      </c>
      <c r="D2101" t="s">
        <v>3036</v>
      </c>
      <c r="F2101" t="str">
        <f t="shared" si="160"/>
        <v>Vina Garmston</v>
      </c>
      <c r="H2101" t="str">
        <f t="shared" si="161"/>
        <v>Vina Garmston</v>
      </c>
      <c r="K2101">
        <v>91</v>
      </c>
      <c r="L2101" t="str">
        <f t="shared" si="162"/>
        <v>Normal Heart Rate</v>
      </c>
      <c r="O2101">
        <v>199818</v>
      </c>
      <c r="P2101" s="2" cm="1">
        <f t="array" ref="P2101">_xlfn.IFS(LEN(O2101)=8,DATE(LEFT(O2101,4),MID(O2101,5,2),RIGHT(O2101,2)),LEN(O2101)=7,DATE(LEFT(O2101,4),MID(O2101,5,1),RIGHT(O2101,2)),LEN(O2101)=6,DATE(LEFT(O2101,4),MID(O2101,5,1),RIGHT(O2101,1)))</f>
        <v>35803</v>
      </c>
      <c r="R2101">
        <v>15</v>
      </c>
      <c r="S2101" t="str">
        <f t="shared" si="163"/>
        <v>Normal</v>
      </c>
      <c r="U2101">
        <v>2024531</v>
      </c>
      <c r="V2101" s="2" cm="1">
        <f t="array" ref="V2101">_xlfn.IFS(LEN(U2101)=8,DATE(LEFT(U2101,4),MID(U2101,5,2),RIGHT(U2101,2)),LEN(U2101)=7,DATE(LEFT(U2101,4),MID(U2101,5,1),RIGHT(U2101,2)),LEN(U2101)=6,DATE(LEFT(U2101,4),MID(U2101,5,1),RIGHT(U2101,1)))</f>
        <v>45443</v>
      </c>
      <c r="X2101" s="2">
        <v>35861</v>
      </c>
      <c r="Y2101">
        <f t="shared" ca="1" si="164"/>
        <v>27</v>
      </c>
    </row>
    <row r="2102" spans="3:25" x14ac:dyDescent="0.25">
      <c r="C2102" t="s">
        <v>2328</v>
      </c>
      <c r="D2102" t="s">
        <v>6026</v>
      </c>
      <c r="F2102" t="str">
        <f t="shared" si="160"/>
        <v>Robinet Buard</v>
      </c>
      <c r="H2102" t="str">
        <f t="shared" si="161"/>
        <v>Robinet Buard</v>
      </c>
      <c r="K2102">
        <v>98</v>
      </c>
      <c r="L2102" t="str">
        <f t="shared" si="162"/>
        <v>Normal Heart Rate</v>
      </c>
      <c r="O2102">
        <v>2000818</v>
      </c>
      <c r="P2102" s="2" cm="1">
        <f t="array" ref="P2102">_xlfn.IFS(LEN(O2102)=8,DATE(LEFT(O2102,4),MID(O2102,5,2),RIGHT(O2102,2)),LEN(O2102)=7,DATE(LEFT(O2102,4),MID(O2102,5,1),RIGHT(O2102,2)),LEN(O2102)=6,DATE(LEFT(O2102,4),MID(O2102,5,1),RIGHT(O2102,1)))</f>
        <v>36756</v>
      </c>
      <c r="R2102">
        <v>14</v>
      </c>
      <c r="S2102" t="str">
        <f t="shared" si="163"/>
        <v>Normal</v>
      </c>
      <c r="U2102">
        <v>2024610</v>
      </c>
      <c r="V2102" s="2" cm="1">
        <f t="array" ref="V2102">_xlfn.IFS(LEN(U2102)=8,DATE(LEFT(U2102,4),MID(U2102,5,2),RIGHT(U2102,2)),LEN(U2102)=7,DATE(LEFT(U2102,4),MID(U2102,5,1),RIGHT(U2102,2)),LEN(U2102)=6,DATE(LEFT(U2102,4),MID(U2102,5,1),RIGHT(U2102,1)))</f>
        <v>45453</v>
      </c>
      <c r="X2102" s="2">
        <v>36038</v>
      </c>
      <c r="Y2102">
        <f t="shared" ca="1" si="164"/>
        <v>26</v>
      </c>
    </row>
    <row r="2103" spans="3:25" x14ac:dyDescent="0.25">
      <c r="C2103" t="s">
        <v>6028</v>
      </c>
      <c r="D2103" t="s">
        <v>6029</v>
      </c>
      <c r="F2103" t="str">
        <f t="shared" si="160"/>
        <v>Chrotoem Oxbrow</v>
      </c>
      <c r="H2103" t="str">
        <f t="shared" si="161"/>
        <v>Chrotoem Oxbrow</v>
      </c>
      <c r="K2103">
        <v>84</v>
      </c>
      <c r="L2103" t="str">
        <f t="shared" si="162"/>
        <v>Normal Heart Rate</v>
      </c>
      <c r="O2103">
        <v>199837</v>
      </c>
      <c r="P2103" s="2" cm="1">
        <f t="array" ref="P2103">_xlfn.IFS(LEN(O2103)=8,DATE(LEFT(O2103,4),MID(O2103,5,2),RIGHT(O2103,2)),LEN(O2103)=7,DATE(LEFT(O2103,4),MID(O2103,5,1),RIGHT(O2103,2)),LEN(O2103)=6,DATE(LEFT(O2103,4),MID(O2103,5,1),RIGHT(O2103,1)))</f>
        <v>35861</v>
      </c>
      <c r="R2103">
        <v>12</v>
      </c>
      <c r="S2103" t="str">
        <f t="shared" si="163"/>
        <v>Normal</v>
      </c>
      <c r="U2103">
        <v>2024615</v>
      </c>
      <c r="V2103" s="2" cm="1">
        <f t="array" ref="V2103">_xlfn.IFS(LEN(U2103)=8,DATE(LEFT(U2103,4),MID(U2103,5,2),RIGHT(U2103,2)),LEN(U2103)=7,DATE(LEFT(U2103,4),MID(U2103,5,1),RIGHT(U2103,2)),LEN(U2103)=6,DATE(LEFT(U2103,4),MID(U2103,5,1),RIGHT(U2103,1)))</f>
        <v>45458</v>
      </c>
      <c r="X2103" s="2">
        <v>34441</v>
      </c>
      <c r="Y2103">
        <f t="shared" ca="1" si="164"/>
        <v>30</v>
      </c>
    </row>
    <row r="2104" spans="3:25" x14ac:dyDescent="0.25">
      <c r="C2104" t="s">
        <v>3417</v>
      </c>
      <c r="D2104" t="s">
        <v>6031</v>
      </c>
      <c r="F2104" t="str">
        <f t="shared" si="160"/>
        <v>Upton Osbiston</v>
      </c>
      <c r="H2104" t="str">
        <f t="shared" si="161"/>
        <v>Upton Osbiston</v>
      </c>
      <c r="K2104">
        <v>93</v>
      </c>
      <c r="L2104" t="str">
        <f t="shared" si="162"/>
        <v>Normal Heart Rate</v>
      </c>
      <c r="O2104">
        <v>1998831</v>
      </c>
      <c r="P2104" s="2" cm="1">
        <f t="array" ref="P2104">_xlfn.IFS(LEN(O2104)=8,DATE(LEFT(O2104,4),MID(O2104,5,2),RIGHT(O2104,2)),LEN(O2104)=7,DATE(LEFT(O2104,4),MID(O2104,5,1),RIGHT(O2104,2)),LEN(O2104)=6,DATE(LEFT(O2104,4),MID(O2104,5,1),RIGHT(O2104,1)))</f>
        <v>36038</v>
      </c>
      <c r="R2104">
        <v>23</v>
      </c>
      <c r="S2104" t="str">
        <f t="shared" si="163"/>
        <v>Normal</v>
      </c>
      <c r="U2104">
        <v>2024325</v>
      </c>
      <c r="V2104" s="2" cm="1">
        <f t="array" ref="V2104">_xlfn.IFS(LEN(U2104)=8,DATE(LEFT(U2104,4),MID(U2104,5,2),RIGHT(U2104,2)),LEN(U2104)=7,DATE(LEFT(U2104,4),MID(U2104,5,1),RIGHT(U2104,2)),LEN(U2104)=6,DATE(LEFT(U2104,4),MID(U2104,5,1),RIGHT(U2104,1)))</f>
        <v>45376</v>
      </c>
      <c r="X2104" s="2">
        <v>36515</v>
      </c>
      <c r="Y2104">
        <f t="shared" ca="1" si="164"/>
        <v>25</v>
      </c>
    </row>
    <row r="2105" spans="3:25" x14ac:dyDescent="0.25">
      <c r="C2105" t="s">
        <v>6033</v>
      </c>
      <c r="D2105" t="s">
        <v>6034</v>
      </c>
      <c r="F2105" t="str">
        <f t="shared" si="160"/>
        <v>Alain Hame</v>
      </c>
      <c r="H2105" t="str">
        <f t="shared" si="161"/>
        <v>Alain Hame</v>
      </c>
      <c r="K2105">
        <v>75</v>
      </c>
      <c r="L2105" t="str">
        <f t="shared" si="162"/>
        <v>Normal Heart Rate</v>
      </c>
      <c r="O2105">
        <v>1994417</v>
      </c>
      <c r="P2105" s="2" cm="1">
        <f t="array" ref="P2105">_xlfn.IFS(LEN(O2105)=8,DATE(LEFT(O2105,4),MID(O2105,5,2),RIGHT(O2105,2)),LEN(O2105)=7,DATE(LEFT(O2105,4),MID(O2105,5,1),RIGHT(O2105,2)),LEN(O2105)=6,DATE(LEFT(O2105,4),MID(O2105,5,1),RIGHT(O2105,1)))</f>
        <v>34441</v>
      </c>
      <c r="R2105">
        <v>11</v>
      </c>
      <c r="S2105" t="str">
        <f t="shared" si="163"/>
        <v>Normal</v>
      </c>
      <c r="U2105">
        <v>2024324</v>
      </c>
      <c r="V2105" s="2" cm="1">
        <f t="array" ref="V2105">_xlfn.IFS(LEN(U2105)=8,DATE(LEFT(U2105,4),MID(U2105,5,2),RIGHT(U2105,2)),LEN(U2105)=7,DATE(LEFT(U2105,4),MID(U2105,5,1),RIGHT(U2105,2)),LEN(U2105)=6,DATE(LEFT(U2105,4),MID(U2105,5,1),RIGHT(U2105,1)))</f>
        <v>45375</v>
      </c>
      <c r="X2105" s="2">
        <v>16813</v>
      </c>
      <c r="Y2105">
        <f t="shared" ca="1" si="164"/>
        <v>79</v>
      </c>
    </row>
    <row r="2106" spans="3:25" x14ac:dyDescent="0.25">
      <c r="C2106" t="s">
        <v>568</v>
      </c>
      <c r="D2106" t="s">
        <v>6036</v>
      </c>
      <c r="F2106" t="str">
        <f t="shared" si="160"/>
        <v>Erhard Picker</v>
      </c>
      <c r="H2106" t="str">
        <f t="shared" si="161"/>
        <v>Erhard Picker</v>
      </c>
      <c r="K2106">
        <v>79</v>
      </c>
      <c r="L2106" t="str">
        <f t="shared" si="162"/>
        <v>Normal Heart Rate</v>
      </c>
      <c r="O2106">
        <v>19991221</v>
      </c>
      <c r="P2106" s="2" cm="1">
        <f t="array" ref="P2106">_xlfn.IFS(LEN(O2106)=8,DATE(LEFT(O2106,4),MID(O2106,5,2),RIGHT(O2106,2)),LEN(O2106)=7,DATE(LEFT(O2106,4),MID(O2106,5,1),RIGHT(O2106,2)),LEN(O2106)=6,DATE(LEFT(O2106,4),MID(O2106,5,1),RIGHT(O2106,1)))</f>
        <v>36515</v>
      </c>
      <c r="R2106">
        <v>8</v>
      </c>
      <c r="S2106" t="str">
        <f t="shared" si="163"/>
        <v>Normal</v>
      </c>
      <c r="U2106">
        <v>2024328</v>
      </c>
      <c r="V2106" s="2" cm="1">
        <f t="array" ref="V2106">_xlfn.IFS(LEN(U2106)=8,DATE(LEFT(U2106,4),MID(U2106,5,2),RIGHT(U2106,2)),LEN(U2106)=7,DATE(LEFT(U2106,4),MID(U2106,5,1),RIGHT(U2106,2)),LEN(U2106)=6,DATE(LEFT(U2106,4),MID(U2106,5,1),RIGHT(U2106,1)))</f>
        <v>45379</v>
      </c>
      <c r="X2106" s="2">
        <v>26540</v>
      </c>
      <c r="Y2106">
        <f t="shared" ca="1" si="164"/>
        <v>52</v>
      </c>
    </row>
    <row r="2107" spans="3:25" x14ac:dyDescent="0.25">
      <c r="C2107" t="s">
        <v>6038</v>
      </c>
      <c r="D2107" t="s">
        <v>6039</v>
      </c>
      <c r="F2107" t="str">
        <f t="shared" si="160"/>
        <v>Jill Tricker</v>
      </c>
      <c r="H2107" t="str">
        <f t="shared" si="161"/>
        <v>Jill Tricker</v>
      </c>
      <c r="K2107">
        <v>75</v>
      </c>
      <c r="L2107" t="str">
        <f t="shared" si="162"/>
        <v>Normal Heart Rate</v>
      </c>
      <c r="O2107">
        <v>1946111</v>
      </c>
      <c r="P2107" s="2" cm="1">
        <f t="array" ref="P2107">_xlfn.IFS(LEN(O2107)=8,DATE(LEFT(O2107,4),MID(O2107,5,2),RIGHT(O2107,2)),LEN(O2107)=7,DATE(LEFT(O2107,4),MID(O2107,5,1),RIGHT(O2107,2)),LEN(O2107)=6,DATE(LEFT(O2107,4),MID(O2107,5,1),RIGHT(O2107,1)))</f>
        <v>16813</v>
      </c>
      <c r="R2107">
        <v>15</v>
      </c>
      <c r="S2107" t="str">
        <f t="shared" si="163"/>
        <v>Normal</v>
      </c>
      <c r="U2107">
        <v>202426</v>
      </c>
      <c r="V2107" s="2" cm="1">
        <f t="array" ref="V2107">_xlfn.IFS(LEN(U2107)=8,DATE(LEFT(U2107,4),MID(U2107,5,2),RIGHT(U2107,2)),LEN(U2107)=7,DATE(LEFT(U2107,4),MID(U2107,5,1),RIGHT(U2107,2)),LEN(U2107)=6,DATE(LEFT(U2107,4),MID(U2107,5,1),RIGHT(U2107,1)))</f>
        <v>45328</v>
      </c>
      <c r="X2107" s="2">
        <v>36711</v>
      </c>
      <c r="Y2107">
        <f t="shared" ca="1" si="164"/>
        <v>24</v>
      </c>
    </row>
    <row r="2108" spans="3:25" x14ac:dyDescent="0.25">
      <c r="C2108" t="s">
        <v>6041</v>
      </c>
      <c r="D2108" t="s">
        <v>6042</v>
      </c>
      <c r="F2108" t="str">
        <f t="shared" si="160"/>
        <v>Chalmers Pine</v>
      </c>
      <c r="H2108" t="str">
        <f t="shared" si="161"/>
        <v>Chalmers Pine</v>
      </c>
      <c r="K2108">
        <v>89</v>
      </c>
      <c r="L2108" t="str">
        <f t="shared" si="162"/>
        <v>Normal Heart Rate</v>
      </c>
      <c r="O2108">
        <v>1972829</v>
      </c>
      <c r="P2108" s="2" cm="1">
        <f t="array" ref="P2108">_xlfn.IFS(LEN(O2108)=8,DATE(LEFT(O2108,4),MID(O2108,5,2),RIGHT(O2108,2)),LEN(O2108)=7,DATE(LEFT(O2108,4),MID(O2108,5,1),RIGHT(O2108,2)),LEN(O2108)=6,DATE(LEFT(O2108,4),MID(O2108,5,1),RIGHT(O2108,1)))</f>
        <v>26540</v>
      </c>
      <c r="R2108">
        <v>12</v>
      </c>
      <c r="S2108" t="str">
        <f t="shared" si="163"/>
        <v>Normal</v>
      </c>
      <c r="U2108">
        <v>202426</v>
      </c>
      <c r="V2108" s="2" cm="1">
        <f t="array" ref="V2108">_xlfn.IFS(LEN(U2108)=8,DATE(LEFT(U2108,4),MID(U2108,5,2),RIGHT(U2108,2)),LEN(U2108)=7,DATE(LEFT(U2108,4),MID(U2108,5,1),RIGHT(U2108,2)),LEN(U2108)=6,DATE(LEFT(U2108,4),MID(U2108,5,1),RIGHT(U2108,1)))</f>
        <v>45328</v>
      </c>
      <c r="X2108" s="2">
        <v>37520</v>
      </c>
      <c r="Y2108">
        <f t="shared" ca="1" si="164"/>
        <v>22</v>
      </c>
    </row>
    <row r="2109" spans="3:25" x14ac:dyDescent="0.25">
      <c r="C2109" t="s">
        <v>6044</v>
      </c>
      <c r="D2109" t="s">
        <v>6045</v>
      </c>
      <c r="F2109" t="str">
        <f t="shared" si="160"/>
        <v>Arne Wiffield</v>
      </c>
      <c r="H2109" t="str">
        <f t="shared" si="161"/>
        <v>Arne Wiffield</v>
      </c>
      <c r="K2109">
        <v>83</v>
      </c>
      <c r="L2109" t="str">
        <f t="shared" si="162"/>
        <v>Normal Heart Rate</v>
      </c>
      <c r="O2109">
        <v>200074</v>
      </c>
      <c r="P2109" s="2" cm="1">
        <f t="array" ref="P2109">_xlfn.IFS(LEN(O2109)=8,DATE(LEFT(O2109,4),MID(O2109,5,2),RIGHT(O2109,2)),LEN(O2109)=7,DATE(LEFT(O2109,4),MID(O2109,5,1),RIGHT(O2109,2)),LEN(O2109)=6,DATE(LEFT(O2109,4),MID(O2109,5,1),RIGHT(O2109,1)))</f>
        <v>36711</v>
      </c>
      <c r="R2109">
        <v>20</v>
      </c>
      <c r="S2109" t="str">
        <f t="shared" si="163"/>
        <v>Normal</v>
      </c>
      <c r="U2109">
        <v>202416</v>
      </c>
      <c r="V2109" s="2" cm="1">
        <f t="array" ref="V2109">_xlfn.IFS(LEN(U2109)=8,DATE(LEFT(U2109,4),MID(U2109,5,2),RIGHT(U2109,2)),LEN(U2109)=7,DATE(LEFT(U2109,4),MID(U2109,5,1),RIGHT(U2109,2)),LEN(U2109)=6,DATE(LEFT(U2109,4),MID(U2109,5,1),RIGHT(U2109,1)))</f>
        <v>45297</v>
      </c>
      <c r="X2109" s="2">
        <v>35288</v>
      </c>
      <c r="Y2109">
        <f t="shared" ca="1" si="164"/>
        <v>28</v>
      </c>
    </row>
    <row r="2110" spans="3:25" x14ac:dyDescent="0.25">
      <c r="C2110" t="s">
        <v>3477</v>
      </c>
      <c r="D2110" t="s">
        <v>6047</v>
      </c>
      <c r="F2110" t="str">
        <f t="shared" si="160"/>
        <v>Daron Ogus</v>
      </c>
      <c r="H2110" t="str">
        <f t="shared" si="161"/>
        <v>Daron Ogus</v>
      </c>
      <c r="K2110">
        <v>93</v>
      </c>
      <c r="L2110" t="str">
        <f t="shared" si="162"/>
        <v>Normal Heart Rate</v>
      </c>
      <c r="O2110">
        <v>2002921</v>
      </c>
      <c r="P2110" s="2" cm="1">
        <f t="array" ref="P2110">_xlfn.IFS(LEN(O2110)=8,DATE(LEFT(O2110,4),MID(O2110,5,2),RIGHT(O2110,2)),LEN(O2110)=7,DATE(LEFT(O2110,4),MID(O2110,5,1),RIGHT(O2110,2)),LEN(O2110)=6,DATE(LEFT(O2110,4),MID(O2110,5,1),RIGHT(O2110,1)))</f>
        <v>37520</v>
      </c>
      <c r="R2110">
        <v>9</v>
      </c>
      <c r="S2110" t="str">
        <f t="shared" si="163"/>
        <v>Normal</v>
      </c>
      <c r="U2110">
        <v>202466</v>
      </c>
      <c r="V2110" s="2" cm="1">
        <f t="array" ref="V2110">_xlfn.IFS(LEN(U2110)=8,DATE(LEFT(U2110,4),MID(U2110,5,2),RIGHT(U2110,2)),LEN(U2110)=7,DATE(LEFT(U2110,4),MID(U2110,5,1),RIGHT(U2110,2)),LEN(U2110)=6,DATE(LEFT(U2110,4),MID(U2110,5,1),RIGHT(U2110,1)))</f>
        <v>45449</v>
      </c>
      <c r="X2110" s="2">
        <v>34405</v>
      </c>
      <c r="Y2110">
        <f t="shared" ca="1" si="164"/>
        <v>31</v>
      </c>
    </row>
    <row r="2111" spans="3:25" x14ac:dyDescent="0.25">
      <c r="C2111" t="s">
        <v>6049</v>
      </c>
      <c r="D2111" t="s">
        <v>6050</v>
      </c>
      <c r="F2111" t="str">
        <f t="shared" si="160"/>
        <v>Marco Bowe</v>
      </c>
      <c r="H2111" t="str">
        <f t="shared" si="161"/>
        <v>Marco Bowe</v>
      </c>
      <c r="K2111">
        <v>116</v>
      </c>
      <c r="L2111" t="str">
        <f t="shared" si="162"/>
        <v>High Heart Rate</v>
      </c>
      <c r="O2111">
        <v>1996811</v>
      </c>
      <c r="P2111" s="2" cm="1">
        <f t="array" ref="P2111">_xlfn.IFS(LEN(O2111)=8,DATE(LEFT(O2111,4),MID(O2111,5,2),RIGHT(O2111,2)),LEN(O2111)=7,DATE(LEFT(O2111,4),MID(O2111,5,1),RIGHT(O2111,2)),LEN(O2111)=6,DATE(LEFT(O2111,4),MID(O2111,5,1),RIGHT(O2111,1)))</f>
        <v>35288</v>
      </c>
      <c r="R2111">
        <v>19</v>
      </c>
      <c r="S2111" t="str">
        <f t="shared" si="163"/>
        <v>Normal</v>
      </c>
      <c r="U2111">
        <v>202462</v>
      </c>
      <c r="V2111" s="2" cm="1">
        <f t="array" ref="V2111">_xlfn.IFS(LEN(U2111)=8,DATE(LEFT(U2111,4),MID(U2111,5,2),RIGHT(U2111,2)),LEN(U2111)=7,DATE(LEFT(U2111,4),MID(U2111,5,1),RIGHT(U2111,2)),LEN(U2111)=6,DATE(LEFT(U2111,4),MID(U2111,5,1),RIGHT(U2111,1)))</f>
        <v>45445</v>
      </c>
      <c r="X2111" s="2">
        <v>37257</v>
      </c>
      <c r="Y2111">
        <f t="shared" ca="1" si="164"/>
        <v>23</v>
      </c>
    </row>
    <row r="2112" spans="3:25" x14ac:dyDescent="0.25">
      <c r="C2112" t="s">
        <v>6052</v>
      </c>
      <c r="D2112" t="s">
        <v>6053</v>
      </c>
      <c r="F2112" t="str">
        <f t="shared" si="160"/>
        <v>Seward Lambertson</v>
      </c>
      <c r="H2112" t="str">
        <f t="shared" si="161"/>
        <v>Seward Lambertson</v>
      </c>
      <c r="K2112">
        <v>87</v>
      </c>
      <c r="L2112" t="str">
        <f t="shared" si="162"/>
        <v>Normal Heart Rate</v>
      </c>
      <c r="O2112">
        <v>1994312</v>
      </c>
      <c r="P2112" s="2" cm="1">
        <f t="array" ref="P2112">_xlfn.IFS(LEN(O2112)=8,DATE(LEFT(O2112,4),MID(O2112,5,2),RIGHT(O2112,2)),LEN(O2112)=7,DATE(LEFT(O2112,4),MID(O2112,5,1),RIGHT(O2112,2)),LEN(O2112)=6,DATE(LEFT(O2112,4),MID(O2112,5,1),RIGHT(O2112,1)))</f>
        <v>34405</v>
      </c>
      <c r="R2112">
        <v>15</v>
      </c>
      <c r="S2112" t="str">
        <f t="shared" si="163"/>
        <v>Normal</v>
      </c>
      <c r="U2112">
        <v>2024523</v>
      </c>
      <c r="V2112" s="2" cm="1">
        <f t="array" ref="V2112">_xlfn.IFS(LEN(U2112)=8,DATE(LEFT(U2112,4),MID(U2112,5,2),RIGHT(U2112,2)),LEN(U2112)=7,DATE(LEFT(U2112,4),MID(U2112,5,1),RIGHT(U2112,2)),LEN(U2112)=6,DATE(LEFT(U2112,4),MID(U2112,5,1),RIGHT(U2112,1)))</f>
        <v>45435</v>
      </c>
      <c r="X2112" s="2">
        <v>34140</v>
      </c>
      <c r="Y2112">
        <f t="shared" ca="1" si="164"/>
        <v>31</v>
      </c>
    </row>
    <row r="2113" spans="3:25" x14ac:dyDescent="0.25">
      <c r="C2113" t="s">
        <v>6055</v>
      </c>
      <c r="D2113" t="s">
        <v>6056</v>
      </c>
      <c r="F2113" t="str">
        <f t="shared" si="160"/>
        <v>Joya Fedorski</v>
      </c>
      <c r="H2113" t="str">
        <f t="shared" si="161"/>
        <v>Joya Fedorski</v>
      </c>
      <c r="K2113">
        <v>85</v>
      </c>
      <c r="L2113" t="str">
        <f t="shared" si="162"/>
        <v>Normal Heart Rate</v>
      </c>
      <c r="O2113">
        <v>2002101</v>
      </c>
      <c r="P2113" s="2" cm="1">
        <f t="array" ref="P2113">_xlfn.IFS(LEN(O2113)=8,DATE(LEFT(O2113,4),MID(O2113,5,2),RIGHT(O2113,2)),LEN(O2113)=7,DATE(LEFT(O2113,4),MID(O2113,5,1),RIGHT(O2113,2)),LEN(O2113)=6,DATE(LEFT(O2113,4),MID(O2113,5,1),RIGHT(O2113,1)))</f>
        <v>37257</v>
      </c>
      <c r="R2113">
        <v>10</v>
      </c>
      <c r="S2113" t="str">
        <f t="shared" si="163"/>
        <v>Normal</v>
      </c>
      <c r="U2113">
        <v>2024321</v>
      </c>
      <c r="V2113" s="2" cm="1">
        <f t="array" ref="V2113">_xlfn.IFS(LEN(U2113)=8,DATE(LEFT(U2113,4),MID(U2113,5,2),RIGHT(U2113,2)),LEN(U2113)=7,DATE(LEFT(U2113,4),MID(U2113,5,1),RIGHT(U2113,2)),LEN(U2113)=6,DATE(LEFT(U2113,4),MID(U2113,5,1),RIGHT(U2113,1)))</f>
        <v>45372</v>
      </c>
      <c r="X2113" s="2">
        <v>32386</v>
      </c>
      <c r="Y2113">
        <f t="shared" ca="1" si="164"/>
        <v>36</v>
      </c>
    </row>
    <row r="2114" spans="3:25" x14ac:dyDescent="0.25">
      <c r="C2114" t="s">
        <v>6058</v>
      </c>
      <c r="D2114" t="s">
        <v>6059</v>
      </c>
      <c r="F2114" t="str">
        <f t="shared" si="160"/>
        <v>Dorette Meert</v>
      </c>
      <c r="H2114" t="str">
        <f t="shared" si="161"/>
        <v>Dorette Meert</v>
      </c>
      <c r="K2114">
        <v>100</v>
      </c>
      <c r="L2114" t="str">
        <f t="shared" si="162"/>
        <v>High Heart Rate</v>
      </c>
      <c r="O2114">
        <v>1993620</v>
      </c>
      <c r="P2114" s="2" cm="1">
        <f t="array" ref="P2114">_xlfn.IFS(LEN(O2114)=8,DATE(LEFT(O2114,4),MID(O2114,5,2),RIGHT(O2114,2)),LEN(O2114)=7,DATE(LEFT(O2114,4),MID(O2114,5,1),RIGHT(O2114,2)),LEN(O2114)=6,DATE(LEFT(O2114,4),MID(O2114,5,1),RIGHT(O2114,1)))</f>
        <v>34140</v>
      </c>
      <c r="R2114">
        <v>8</v>
      </c>
      <c r="S2114" t="str">
        <f t="shared" si="163"/>
        <v>Normal</v>
      </c>
      <c r="U2114">
        <v>2024211</v>
      </c>
      <c r="V2114" s="2" cm="1">
        <f t="array" ref="V2114">_xlfn.IFS(LEN(U2114)=8,DATE(LEFT(U2114,4),MID(U2114,5,2),RIGHT(U2114,2)),LEN(U2114)=7,DATE(LEFT(U2114,4),MID(U2114,5,1),RIGHT(U2114,2)),LEN(U2114)=6,DATE(LEFT(U2114,4),MID(U2114,5,1),RIGHT(U2114,1)))</f>
        <v>45333</v>
      </c>
      <c r="X2114" s="2">
        <v>34872</v>
      </c>
      <c r="Y2114">
        <f t="shared" ca="1" si="164"/>
        <v>29</v>
      </c>
    </row>
    <row r="2115" spans="3:25" x14ac:dyDescent="0.25">
      <c r="C2115" t="s">
        <v>556</v>
      </c>
      <c r="D2115" t="s">
        <v>6061</v>
      </c>
      <c r="F2115" t="str">
        <f t="shared" ref="F2115:F2178" si="165">CONCATENATE(C2115," ",D2115)</f>
        <v>Helga Bubbins</v>
      </c>
      <c r="H2115" t="str">
        <f t="shared" ref="H2115:H2178" si="166">TRIM(F2115)</f>
        <v>Helga Bubbins</v>
      </c>
      <c r="K2115">
        <v>79</v>
      </c>
      <c r="L2115" t="str">
        <f t="shared" ref="L2115:L2178" si="167">IF(K2115&lt;=99,"Normal Heart Rate",IF(K2115&lt;=120,"High Heart Rate","Critical Heart Rate"))</f>
        <v>Normal Heart Rate</v>
      </c>
      <c r="O2115">
        <v>1988831</v>
      </c>
      <c r="P2115" s="2" cm="1">
        <f t="array" ref="P2115">_xlfn.IFS(LEN(O2115)=8,DATE(LEFT(O2115,4),MID(O2115,5,2),RIGHT(O2115,2)),LEN(O2115)=7,DATE(LEFT(O2115,4),MID(O2115,5,1),RIGHT(O2115,2)),LEN(O2115)=6,DATE(LEFT(O2115,4),MID(O2115,5,1),RIGHT(O2115,1)))</f>
        <v>32386</v>
      </c>
      <c r="R2115">
        <v>18</v>
      </c>
      <c r="S2115" t="str">
        <f t="shared" ref="S2115:S2178" si="168">IF(AND(R2115&gt;= 6,R2115&lt;= 23),"Normal","Bad")</f>
        <v>Normal</v>
      </c>
      <c r="U2115">
        <v>202463</v>
      </c>
      <c r="V2115" s="2" cm="1">
        <f t="array" ref="V2115">_xlfn.IFS(LEN(U2115)=8,DATE(LEFT(U2115,4),MID(U2115,5,2),RIGHT(U2115,2)),LEN(U2115)=7,DATE(LEFT(U2115,4),MID(U2115,5,1),RIGHT(U2115,2)),LEN(U2115)=6,DATE(LEFT(U2115,4),MID(U2115,5,1),RIGHT(U2115,1)))</f>
        <v>45446</v>
      </c>
      <c r="X2115" s="2">
        <v>35432</v>
      </c>
      <c r="Y2115">
        <f t="shared" ref="Y2115:Y2178" ca="1" si="169">DATEDIF(X2115,TODAY(),"Y")</f>
        <v>28</v>
      </c>
    </row>
    <row r="2116" spans="3:25" x14ac:dyDescent="0.25">
      <c r="C2116" t="s">
        <v>6063</v>
      </c>
      <c r="D2116" t="s">
        <v>6064</v>
      </c>
      <c r="F2116" t="str">
        <f t="shared" si="165"/>
        <v>Miquela Waadenburg</v>
      </c>
      <c r="H2116" t="str">
        <f t="shared" si="166"/>
        <v>Miquela Waadenburg</v>
      </c>
      <c r="K2116">
        <v>80</v>
      </c>
      <c r="L2116" t="str">
        <f t="shared" si="167"/>
        <v>Normal Heart Rate</v>
      </c>
      <c r="O2116">
        <v>1995622</v>
      </c>
      <c r="P2116" s="2" cm="1">
        <f t="array" ref="P2116">_xlfn.IFS(LEN(O2116)=8,DATE(LEFT(O2116,4),MID(O2116,5,2),RIGHT(O2116,2)),LEN(O2116)=7,DATE(LEFT(O2116,4),MID(O2116,5,1),RIGHT(O2116,2)),LEN(O2116)=6,DATE(LEFT(O2116,4),MID(O2116,5,1),RIGHT(O2116,1)))</f>
        <v>34872</v>
      </c>
      <c r="R2116">
        <v>7</v>
      </c>
      <c r="S2116" t="str">
        <f t="shared" si="168"/>
        <v>Normal</v>
      </c>
      <c r="U2116">
        <v>2024523</v>
      </c>
      <c r="V2116" s="2" cm="1">
        <f t="array" ref="V2116">_xlfn.IFS(LEN(U2116)=8,DATE(LEFT(U2116,4),MID(U2116,5,2),RIGHT(U2116,2)),LEN(U2116)=7,DATE(LEFT(U2116,4),MID(U2116,5,1),RIGHT(U2116,2)),LEN(U2116)=6,DATE(LEFT(U2116,4),MID(U2116,5,1),RIGHT(U2116,1)))</f>
        <v>45435</v>
      </c>
      <c r="X2116" s="2">
        <v>38312</v>
      </c>
      <c r="Y2116">
        <f t="shared" ca="1" si="169"/>
        <v>20</v>
      </c>
    </row>
    <row r="2117" spans="3:25" x14ac:dyDescent="0.25">
      <c r="C2117" t="s">
        <v>6066</v>
      </c>
      <c r="D2117" t="s">
        <v>6067</v>
      </c>
      <c r="F2117" t="str">
        <f t="shared" si="165"/>
        <v>Vinny Palin</v>
      </c>
      <c r="H2117" t="str">
        <f t="shared" si="166"/>
        <v>Vinny Palin</v>
      </c>
      <c r="K2117">
        <v>83</v>
      </c>
      <c r="L2117" t="str">
        <f t="shared" si="167"/>
        <v>Normal Heart Rate</v>
      </c>
      <c r="O2117">
        <v>1997102</v>
      </c>
      <c r="P2117" s="2" cm="1">
        <f t="array" ref="P2117">_xlfn.IFS(LEN(O2117)=8,DATE(LEFT(O2117,4),MID(O2117,5,2),RIGHT(O2117,2)),LEN(O2117)=7,DATE(LEFT(O2117,4),MID(O2117,5,1),RIGHT(O2117,2)),LEN(O2117)=6,DATE(LEFT(O2117,4),MID(O2117,5,1),RIGHT(O2117,1)))</f>
        <v>35432</v>
      </c>
      <c r="R2117">
        <v>15</v>
      </c>
      <c r="S2117" t="str">
        <f t="shared" si="168"/>
        <v>Normal</v>
      </c>
      <c r="U2117">
        <v>2024414</v>
      </c>
      <c r="V2117" s="2" cm="1">
        <f t="array" ref="V2117">_xlfn.IFS(LEN(U2117)=8,DATE(LEFT(U2117,4),MID(U2117,5,2),RIGHT(U2117,2)),LEN(U2117)=7,DATE(LEFT(U2117,4),MID(U2117,5,1),RIGHT(U2117,2)),LEN(U2117)=6,DATE(LEFT(U2117,4),MID(U2117,5,1),RIGHT(U2117,1)))</f>
        <v>45396</v>
      </c>
      <c r="X2117" s="2">
        <v>37698</v>
      </c>
      <c r="Y2117">
        <f t="shared" ca="1" si="169"/>
        <v>22</v>
      </c>
    </row>
    <row r="2118" spans="3:25" x14ac:dyDescent="0.25">
      <c r="C2118" t="s">
        <v>6069</v>
      </c>
      <c r="D2118" t="s">
        <v>6070</v>
      </c>
      <c r="F2118" t="str">
        <f t="shared" si="165"/>
        <v>D'arcy Gadman</v>
      </c>
      <c r="H2118" t="str">
        <f t="shared" si="166"/>
        <v>D'arcy Gadman</v>
      </c>
      <c r="K2118">
        <v>97</v>
      </c>
      <c r="L2118" t="str">
        <f t="shared" si="167"/>
        <v>Normal Heart Rate</v>
      </c>
      <c r="O2118">
        <v>20041121</v>
      </c>
      <c r="P2118" s="2" cm="1">
        <f t="array" ref="P2118">_xlfn.IFS(LEN(O2118)=8,DATE(LEFT(O2118,4),MID(O2118,5,2),RIGHT(O2118,2)),LEN(O2118)=7,DATE(LEFT(O2118,4),MID(O2118,5,1),RIGHT(O2118,2)),LEN(O2118)=6,DATE(LEFT(O2118,4),MID(O2118,5,1),RIGHT(O2118,1)))</f>
        <v>38312</v>
      </c>
      <c r="R2118">
        <v>20</v>
      </c>
      <c r="S2118" t="str">
        <f t="shared" si="168"/>
        <v>Normal</v>
      </c>
      <c r="U2118">
        <v>2024217</v>
      </c>
      <c r="V2118" s="2" cm="1">
        <f t="array" ref="V2118">_xlfn.IFS(LEN(U2118)=8,DATE(LEFT(U2118,4),MID(U2118,5,2),RIGHT(U2118,2)),LEN(U2118)=7,DATE(LEFT(U2118,4),MID(U2118,5,1),RIGHT(U2118,2)),LEN(U2118)=6,DATE(LEFT(U2118,4),MID(U2118,5,1),RIGHT(U2118,1)))</f>
        <v>45339</v>
      </c>
      <c r="X2118" s="2">
        <v>34362</v>
      </c>
      <c r="Y2118">
        <f t="shared" ca="1" si="169"/>
        <v>31</v>
      </c>
    </row>
    <row r="2119" spans="3:25" x14ac:dyDescent="0.25">
      <c r="C2119" t="s">
        <v>6072</v>
      </c>
      <c r="D2119" t="s">
        <v>6073</v>
      </c>
      <c r="F2119" t="str">
        <f t="shared" si="165"/>
        <v>Megen Logsdail</v>
      </c>
      <c r="H2119" t="str">
        <f t="shared" si="166"/>
        <v>Megen Logsdail</v>
      </c>
      <c r="K2119">
        <v>75</v>
      </c>
      <c r="L2119" t="str">
        <f t="shared" si="167"/>
        <v>Normal Heart Rate</v>
      </c>
      <c r="O2119">
        <v>2003318</v>
      </c>
      <c r="P2119" s="2" cm="1">
        <f t="array" ref="P2119">_xlfn.IFS(LEN(O2119)=8,DATE(LEFT(O2119,4),MID(O2119,5,2),RIGHT(O2119,2)),LEN(O2119)=7,DATE(LEFT(O2119,4),MID(O2119,5,1),RIGHT(O2119,2)),LEN(O2119)=6,DATE(LEFT(O2119,4),MID(O2119,5,1),RIGHT(O2119,1)))</f>
        <v>37698</v>
      </c>
      <c r="R2119">
        <v>20</v>
      </c>
      <c r="S2119" t="str">
        <f t="shared" si="168"/>
        <v>Normal</v>
      </c>
      <c r="U2119">
        <v>202416</v>
      </c>
      <c r="V2119" s="2" cm="1">
        <f t="array" ref="V2119">_xlfn.IFS(LEN(U2119)=8,DATE(LEFT(U2119,4),MID(U2119,5,2),RIGHT(U2119,2)),LEN(U2119)=7,DATE(LEFT(U2119,4),MID(U2119,5,1),RIGHT(U2119,2)),LEN(U2119)=6,DATE(LEFT(U2119,4),MID(U2119,5,1),RIGHT(U2119,1)))</f>
        <v>45297</v>
      </c>
      <c r="X2119" s="2">
        <v>28723</v>
      </c>
      <c r="Y2119">
        <f t="shared" ca="1" si="169"/>
        <v>46</v>
      </c>
    </row>
    <row r="2120" spans="3:25" x14ac:dyDescent="0.25">
      <c r="C2120" t="s">
        <v>6075</v>
      </c>
      <c r="D2120" t="s">
        <v>6076</v>
      </c>
      <c r="F2120" t="str">
        <f t="shared" si="165"/>
        <v>Rufus O'Concannon</v>
      </c>
      <c r="H2120" t="str">
        <f t="shared" si="166"/>
        <v>Rufus O'Concannon</v>
      </c>
      <c r="K2120">
        <v>106</v>
      </c>
      <c r="L2120" t="str">
        <f t="shared" si="167"/>
        <v>High Heart Rate</v>
      </c>
      <c r="O2120">
        <v>1994128</v>
      </c>
      <c r="P2120" s="2" cm="1">
        <f t="array" ref="P2120">_xlfn.IFS(LEN(O2120)=8,DATE(LEFT(O2120,4),MID(O2120,5,2),RIGHT(O2120,2)),LEN(O2120)=7,DATE(LEFT(O2120,4),MID(O2120,5,1),RIGHT(O2120,2)),LEN(O2120)=6,DATE(LEFT(O2120,4),MID(O2120,5,1),RIGHT(O2120,1)))</f>
        <v>34362</v>
      </c>
      <c r="R2120">
        <v>16</v>
      </c>
      <c r="S2120" t="str">
        <f t="shared" si="168"/>
        <v>Normal</v>
      </c>
      <c r="U2120">
        <v>202459</v>
      </c>
      <c r="V2120" s="2" cm="1">
        <f t="array" ref="V2120">_xlfn.IFS(LEN(U2120)=8,DATE(LEFT(U2120,4),MID(U2120,5,2),RIGHT(U2120,2)),LEN(U2120)=7,DATE(LEFT(U2120,4),MID(U2120,5,1),RIGHT(U2120,2)),LEN(U2120)=6,DATE(LEFT(U2120,4),MID(U2120,5,1),RIGHT(U2120,1)))</f>
        <v>45421</v>
      </c>
      <c r="X2120" s="2">
        <v>38539</v>
      </c>
      <c r="Y2120">
        <f t="shared" ca="1" si="169"/>
        <v>19</v>
      </c>
    </row>
    <row r="2121" spans="3:25" x14ac:dyDescent="0.25">
      <c r="C2121" t="s">
        <v>6078</v>
      </c>
      <c r="D2121" t="s">
        <v>6079</v>
      </c>
      <c r="F2121" t="str">
        <f t="shared" si="165"/>
        <v>Ron Corrado</v>
      </c>
      <c r="H2121" t="str">
        <f t="shared" si="166"/>
        <v>Ron Corrado</v>
      </c>
      <c r="K2121">
        <v>107</v>
      </c>
      <c r="L2121" t="str">
        <f t="shared" si="167"/>
        <v>High Heart Rate</v>
      </c>
      <c r="O2121">
        <v>1978821</v>
      </c>
      <c r="P2121" s="2" cm="1">
        <f t="array" ref="P2121">_xlfn.IFS(LEN(O2121)=8,DATE(LEFT(O2121,4),MID(O2121,5,2),RIGHT(O2121,2)),LEN(O2121)=7,DATE(LEFT(O2121,4),MID(O2121,5,1),RIGHT(O2121,2)),LEN(O2121)=6,DATE(LEFT(O2121,4),MID(O2121,5,1),RIGHT(O2121,1)))</f>
        <v>28723</v>
      </c>
      <c r="R2121">
        <v>16</v>
      </c>
      <c r="S2121" t="str">
        <f t="shared" si="168"/>
        <v>Normal</v>
      </c>
      <c r="U2121">
        <v>2024512</v>
      </c>
      <c r="V2121" s="2" cm="1">
        <f t="array" ref="V2121">_xlfn.IFS(LEN(U2121)=8,DATE(LEFT(U2121,4),MID(U2121,5,2),RIGHT(U2121,2)),LEN(U2121)=7,DATE(LEFT(U2121,4),MID(U2121,5,1),RIGHT(U2121,2)),LEN(U2121)=6,DATE(LEFT(U2121,4),MID(U2121,5,1),RIGHT(U2121,1)))</f>
        <v>45424</v>
      </c>
      <c r="X2121" s="2">
        <v>37095</v>
      </c>
      <c r="Y2121">
        <f t="shared" ca="1" si="169"/>
        <v>23</v>
      </c>
    </row>
    <row r="2122" spans="3:25" x14ac:dyDescent="0.25">
      <c r="C2122" t="s">
        <v>6081</v>
      </c>
      <c r="D2122" t="s">
        <v>6082</v>
      </c>
      <c r="F2122" t="str">
        <f t="shared" si="165"/>
        <v>Lloyd Edlyn</v>
      </c>
      <c r="H2122" t="str">
        <f t="shared" si="166"/>
        <v>Lloyd Edlyn</v>
      </c>
      <c r="K2122">
        <v>69</v>
      </c>
      <c r="L2122" t="str">
        <f t="shared" si="167"/>
        <v>Normal Heart Rate</v>
      </c>
      <c r="O2122">
        <v>200576</v>
      </c>
      <c r="P2122" s="2" cm="1">
        <f t="array" ref="P2122">_xlfn.IFS(LEN(O2122)=8,DATE(LEFT(O2122,4),MID(O2122,5,2),RIGHT(O2122,2)),LEN(O2122)=7,DATE(LEFT(O2122,4),MID(O2122,5,1),RIGHT(O2122,2)),LEN(O2122)=6,DATE(LEFT(O2122,4),MID(O2122,5,1),RIGHT(O2122,1)))</f>
        <v>38539</v>
      </c>
      <c r="R2122">
        <v>15</v>
      </c>
      <c r="S2122" t="str">
        <f t="shared" si="168"/>
        <v>Normal</v>
      </c>
      <c r="U2122">
        <v>2024317</v>
      </c>
      <c r="V2122" s="2" cm="1">
        <f t="array" ref="V2122">_xlfn.IFS(LEN(U2122)=8,DATE(LEFT(U2122,4),MID(U2122,5,2),RIGHT(U2122,2)),LEN(U2122)=7,DATE(LEFT(U2122,4),MID(U2122,5,1),RIGHT(U2122,2)),LEN(U2122)=6,DATE(LEFT(U2122,4),MID(U2122,5,1),RIGHT(U2122,1)))</f>
        <v>45368</v>
      </c>
      <c r="X2122" s="2">
        <v>37188</v>
      </c>
      <c r="Y2122">
        <f t="shared" ca="1" si="169"/>
        <v>23</v>
      </c>
    </row>
    <row r="2123" spans="3:25" x14ac:dyDescent="0.25">
      <c r="C2123" t="s">
        <v>6084</v>
      </c>
      <c r="D2123" t="s">
        <v>6085</v>
      </c>
      <c r="F2123" t="str">
        <f t="shared" si="165"/>
        <v>Luigi Gibbon</v>
      </c>
      <c r="H2123" t="str">
        <f t="shared" si="166"/>
        <v>Luigi Gibbon</v>
      </c>
      <c r="K2123">
        <v>97</v>
      </c>
      <c r="L2123" t="str">
        <f t="shared" si="167"/>
        <v>Normal Heart Rate</v>
      </c>
      <c r="O2123">
        <v>2001723</v>
      </c>
      <c r="P2123" s="2" cm="1">
        <f t="array" ref="P2123">_xlfn.IFS(LEN(O2123)=8,DATE(LEFT(O2123,4),MID(O2123,5,2),RIGHT(O2123,2)),LEN(O2123)=7,DATE(LEFT(O2123,4),MID(O2123,5,1),RIGHT(O2123,2)),LEN(O2123)=6,DATE(LEFT(O2123,4),MID(O2123,5,1),RIGHT(O2123,1)))</f>
        <v>37095</v>
      </c>
      <c r="R2123">
        <v>10</v>
      </c>
      <c r="S2123" t="str">
        <f t="shared" si="168"/>
        <v>Normal</v>
      </c>
      <c r="U2123">
        <v>2024426</v>
      </c>
      <c r="V2123" s="2" cm="1">
        <f t="array" ref="V2123">_xlfn.IFS(LEN(U2123)=8,DATE(LEFT(U2123,4),MID(U2123,5,2),RIGHT(U2123,2)),LEN(U2123)=7,DATE(LEFT(U2123,4),MID(U2123,5,1),RIGHT(U2123,2)),LEN(U2123)=6,DATE(LEFT(U2123,4),MID(U2123,5,1),RIGHT(U2123,1)))</f>
        <v>45408</v>
      </c>
      <c r="X2123" s="2">
        <v>37423</v>
      </c>
      <c r="Y2123">
        <f t="shared" ca="1" si="169"/>
        <v>22</v>
      </c>
    </row>
    <row r="2124" spans="3:25" x14ac:dyDescent="0.25">
      <c r="C2124" t="s">
        <v>6087</v>
      </c>
      <c r="D2124" t="s">
        <v>6088</v>
      </c>
      <c r="F2124" t="str">
        <f t="shared" si="165"/>
        <v>Arin Guilliatt</v>
      </c>
      <c r="H2124" t="str">
        <f t="shared" si="166"/>
        <v>Arin Guilliatt</v>
      </c>
      <c r="K2124">
        <v>116</v>
      </c>
      <c r="L2124" t="str">
        <f t="shared" si="167"/>
        <v>High Heart Rate</v>
      </c>
      <c r="O2124">
        <v>20011024</v>
      </c>
      <c r="P2124" s="2" cm="1">
        <f t="array" ref="P2124">_xlfn.IFS(LEN(O2124)=8,DATE(LEFT(O2124,4),MID(O2124,5,2),RIGHT(O2124,2)),LEN(O2124)=7,DATE(LEFT(O2124,4),MID(O2124,5,1),RIGHT(O2124,2)),LEN(O2124)=6,DATE(LEFT(O2124,4),MID(O2124,5,1),RIGHT(O2124,1)))</f>
        <v>37188</v>
      </c>
      <c r="R2124">
        <v>19</v>
      </c>
      <c r="S2124" t="str">
        <f t="shared" si="168"/>
        <v>Normal</v>
      </c>
      <c r="U2124">
        <v>2024229</v>
      </c>
      <c r="V2124" s="2" cm="1">
        <f t="array" ref="V2124">_xlfn.IFS(LEN(U2124)=8,DATE(LEFT(U2124,4),MID(U2124,5,2),RIGHT(U2124,2)),LEN(U2124)=7,DATE(LEFT(U2124,4),MID(U2124,5,1),RIGHT(U2124,2)),LEN(U2124)=6,DATE(LEFT(U2124,4),MID(U2124,5,1),RIGHT(U2124,1)))</f>
        <v>45351</v>
      </c>
      <c r="X2124" s="2">
        <v>31418</v>
      </c>
      <c r="Y2124">
        <f t="shared" ca="1" si="169"/>
        <v>39</v>
      </c>
    </row>
    <row r="2125" spans="3:25" x14ac:dyDescent="0.25">
      <c r="C2125" t="s">
        <v>6090</v>
      </c>
      <c r="D2125" t="s">
        <v>6091</v>
      </c>
      <c r="F2125" t="str">
        <f t="shared" si="165"/>
        <v>Stearn Dashkov</v>
      </c>
      <c r="H2125" t="str">
        <f t="shared" si="166"/>
        <v>Stearn Dashkov</v>
      </c>
      <c r="K2125">
        <v>65</v>
      </c>
      <c r="L2125" t="str">
        <f t="shared" si="167"/>
        <v>Normal Heart Rate</v>
      </c>
      <c r="O2125">
        <v>2002616</v>
      </c>
      <c r="P2125" s="2" cm="1">
        <f t="array" ref="P2125">_xlfn.IFS(LEN(O2125)=8,DATE(LEFT(O2125,4),MID(O2125,5,2),RIGHT(O2125,2)),LEN(O2125)=7,DATE(LEFT(O2125,4),MID(O2125,5,1),RIGHT(O2125,2)),LEN(O2125)=6,DATE(LEFT(O2125,4),MID(O2125,5,1),RIGHT(O2125,1)))</f>
        <v>37423</v>
      </c>
      <c r="R2125">
        <v>13</v>
      </c>
      <c r="S2125" t="str">
        <f t="shared" si="168"/>
        <v>Normal</v>
      </c>
      <c r="U2125">
        <v>2024526</v>
      </c>
      <c r="V2125" s="2" cm="1">
        <f t="array" ref="V2125">_xlfn.IFS(LEN(U2125)=8,DATE(LEFT(U2125,4),MID(U2125,5,2),RIGHT(U2125,2)),LEN(U2125)=7,DATE(LEFT(U2125,4),MID(U2125,5,1),RIGHT(U2125,2)),LEN(U2125)=6,DATE(LEFT(U2125,4),MID(U2125,5,1),RIGHT(U2125,1)))</f>
        <v>45438</v>
      </c>
      <c r="X2125" s="2">
        <v>30322</v>
      </c>
      <c r="Y2125">
        <f t="shared" ca="1" si="169"/>
        <v>42</v>
      </c>
    </row>
    <row r="2126" spans="3:25" x14ac:dyDescent="0.25">
      <c r="C2126" t="s">
        <v>6093</v>
      </c>
      <c r="D2126" t="s">
        <v>6094</v>
      </c>
      <c r="F2126" t="str">
        <f t="shared" si="165"/>
        <v>Noak Tallowin</v>
      </c>
      <c r="H2126" t="str">
        <f t="shared" si="166"/>
        <v>Noak Tallowin</v>
      </c>
      <c r="K2126">
        <v>112</v>
      </c>
      <c r="L2126" t="str">
        <f t="shared" si="167"/>
        <v>High Heart Rate</v>
      </c>
      <c r="O2126">
        <v>198616</v>
      </c>
      <c r="P2126" s="2" cm="1">
        <f t="array" ref="P2126">_xlfn.IFS(LEN(O2126)=8,DATE(LEFT(O2126,4),MID(O2126,5,2),RIGHT(O2126,2)),LEN(O2126)=7,DATE(LEFT(O2126,4),MID(O2126,5,1),RIGHT(O2126,2)),LEN(O2126)=6,DATE(LEFT(O2126,4),MID(O2126,5,1),RIGHT(O2126,1)))</f>
        <v>31418</v>
      </c>
      <c r="R2126">
        <v>15</v>
      </c>
      <c r="S2126" t="str">
        <f t="shared" si="168"/>
        <v>Normal</v>
      </c>
      <c r="U2126">
        <v>2024116</v>
      </c>
      <c r="V2126" s="2" cm="1">
        <f t="array" ref="V2126">_xlfn.IFS(LEN(U2126)=8,DATE(LEFT(U2126,4),MID(U2126,5,2),RIGHT(U2126,2)),LEN(U2126)=7,DATE(LEFT(U2126,4),MID(U2126,5,1),RIGHT(U2126,2)),LEN(U2126)=6,DATE(LEFT(U2126,4),MID(U2126,5,1),RIGHT(U2126,1)))</f>
        <v>45307</v>
      </c>
      <c r="X2126" s="2">
        <v>38366</v>
      </c>
      <c r="Y2126">
        <f t="shared" ca="1" si="169"/>
        <v>20</v>
      </c>
    </row>
    <row r="2127" spans="3:25" x14ac:dyDescent="0.25">
      <c r="C2127" t="s">
        <v>6096</v>
      </c>
      <c r="D2127" t="s">
        <v>6097</v>
      </c>
      <c r="F2127" t="str">
        <f t="shared" si="165"/>
        <v>Marigold Goldsbrough</v>
      </c>
      <c r="H2127" t="str">
        <f t="shared" si="166"/>
        <v>Marigold Goldsbrough</v>
      </c>
      <c r="K2127">
        <v>92</v>
      </c>
      <c r="L2127" t="str">
        <f t="shared" si="167"/>
        <v>Normal Heart Rate</v>
      </c>
      <c r="O2127">
        <v>198316</v>
      </c>
      <c r="P2127" s="2" cm="1">
        <f t="array" ref="P2127">_xlfn.IFS(LEN(O2127)=8,DATE(LEFT(O2127,4),MID(O2127,5,2),RIGHT(O2127,2)),LEN(O2127)=7,DATE(LEFT(O2127,4),MID(O2127,5,1),RIGHT(O2127,2)),LEN(O2127)=6,DATE(LEFT(O2127,4),MID(O2127,5,1),RIGHT(O2127,1)))</f>
        <v>30322</v>
      </c>
      <c r="R2127">
        <v>12</v>
      </c>
      <c r="S2127" t="str">
        <f t="shared" si="168"/>
        <v>Normal</v>
      </c>
      <c r="U2127">
        <v>202441</v>
      </c>
      <c r="V2127" s="2" cm="1">
        <f t="array" ref="V2127">_xlfn.IFS(LEN(U2127)=8,DATE(LEFT(U2127,4),MID(U2127,5,2),RIGHT(U2127,2)),LEN(U2127)=7,DATE(LEFT(U2127,4),MID(U2127,5,1),RIGHT(U2127,2)),LEN(U2127)=6,DATE(LEFT(U2127,4),MID(U2127,5,1),RIGHT(U2127,1)))</f>
        <v>45383</v>
      </c>
      <c r="X2127" s="2">
        <v>38053</v>
      </c>
      <c r="Y2127">
        <f t="shared" ca="1" si="169"/>
        <v>21</v>
      </c>
    </row>
    <row r="2128" spans="3:25" x14ac:dyDescent="0.25">
      <c r="C2128" t="s">
        <v>6099</v>
      </c>
      <c r="D2128" t="s">
        <v>6100</v>
      </c>
      <c r="F2128" t="str">
        <f t="shared" si="165"/>
        <v>Bryan Bubb</v>
      </c>
      <c r="H2128" t="str">
        <f t="shared" si="166"/>
        <v>Bryan Bubb</v>
      </c>
      <c r="K2128">
        <v>70</v>
      </c>
      <c r="L2128" t="str">
        <f t="shared" si="167"/>
        <v>Normal Heart Rate</v>
      </c>
      <c r="O2128">
        <v>2005114</v>
      </c>
      <c r="P2128" s="2" cm="1">
        <f t="array" ref="P2128">_xlfn.IFS(LEN(O2128)=8,DATE(LEFT(O2128,4),MID(O2128,5,2),RIGHT(O2128,2)),LEN(O2128)=7,DATE(LEFT(O2128,4),MID(O2128,5,1),RIGHT(O2128,2)),LEN(O2128)=6,DATE(LEFT(O2128,4),MID(O2128,5,1),RIGHT(O2128,1)))</f>
        <v>38366</v>
      </c>
      <c r="R2128">
        <v>9</v>
      </c>
      <c r="S2128" t="str">
        <f t="shared" si="168"/>
        <v>Normal</v>
      </c>
      <c r="U2128">
        <v>202456</v>
      </c>
      <c r="V2128" s="2" cm="1">
        <f t="array" ref="V2128">_xlfn.IFS(LEN(U2128)=8,DATE(LEFT(U2128,4),MID(U2128,5,2),RIGHT(U2128,2)),LEN(U2128)=7,DATE(LEFT(U2128,4),MID(U2128,5,1),RIGHT(U2128,2)),LEN(U2128)=6,DATE(LEFT(U2128,4),MID(U2128,5,1),RIGHT(U2128,1)))</f>
        <v>45418</v>
      </c>
      <c r="X2128" s="2">
        <v>35824</v>
      </c>
      <c r="Y2128">
        <f t="shared" ca="1" si="169"/>
        <v>27</v>
      </c>
    </row>
    <row r="2129" spans="3:25" x14ac:dyDescent="0.25">
      <c r="C2129" t="s">
        <v>1886</v>
      </c>
      <c r="D2129" t="s">
        <v>6102</v>
      </c>
      <c r="F2129" t="str">
        <f t="shared" si="165"/>
        <v>Bethina Roderighi</v>
      </c>
      <c r="H2129" t="str">
        <f t="shared" si="166"/>
        <v>Bethina Roderighi</v>
      </c>
      <c r="K2129">
        <v>91</v>
      </c>
      <c r="L2129" t="str">
        <f t="shared" si="167"/>
        <v>Normal Heart Rate</v>
      </c>
      <c r="O2129">
        <v>200437</v>
      </c>
      <c r="P2129" s="2" cm="1">
        <f t="array" ref="P2129">_xlfn.IFS(LEN(O2129)=8,DATE(LEFT(O2129,4),MID(O2129,5,2),RIGHT(O2129,2)),LEN(O2129)=7,DATE(LEFT(O2129,4),MID(O2129,5,1),RIGHT(O2129,2)),LEN(O2129)=6,DATE(LEFT(O2129,4),MID(O2129,5,1),RIGHT(O2129,1)))</f>
        <v>38053</v>
      </c>
      <c r="R2129">
        <v>20</v>
      </c>
      <c r="S2129" t="str">
        <f t="shared" si="168"/>
        <v>Normal</v>
      </c>
      <c r="U2129">
        <v>202437</v>
      </c>
      <c r="V2129" s="2" cm="1">
        <f t="array" ref="V2129">_xlfn.IFS(LEN(U2129)=8,DATE(LEFT(U2129,4),MID(U2129,5,2),RIGHT(U2129,2)),LEN(U2129)=7,DATE(LEFT(U2129,4),MID(U2129,5,1),RIGHT(U2129,2)),LEN(U2129)=6,DATE(LEFT(U2129,4),MID(U2129,5,1),RIGHT(U2129,1)))</f>
        <v>45358</v>
      </c>
      <c r="X2129" s="2">
        <v>30496</v>
      </c>
      <c r="Y2129">
        <f t="shared" ca="1" si="169"/>
        <v>41</v>
      </c>
    </row>
    <row r="2130" spans="3:25" x14ac:dyDescent="0.25">
      <c r="C2130" t="s">
        <v>6104</v>
      </c>
      <c r="D2130" t="s">
        <v>6105</v>
      </c>
      <c r="F2130" t="str">
        <f t="shared" si="165"/>
        <v>Alva Kyffin</v>
      </c>
      <c r="H2130" t="str">
        <f t="shared" si="166"/>
        <v>Alva Kyffin</v>
      </c>
      <c r="K2130">
        <v>75</v>
      </c>
      <c r="L2130" t="str">
        <f t="shared" si="167"/>
        <v>Normal Heart Rate</v>
      </c>
      <c r="O2130">
        <v>1998129</v>
      </c>
      <c r="P2130" s="2" cm="1">
        <f t="array" ref="P2130">_xlfn.IFS(LEN(O2130)=8,DATE(LEFT(O2130,4),MID(O2130,5,2),RIGHT(O2130,2)),LEN(O2130)=7,DATE(LEFT(O2130,4),MID(O2130,5,1),RIGHT(O2130,2)),LEN(O2130)=6,DATE(LEFT(O2130,4),MID(O2130,5,1),RIGHT(O2130,1)))</f>
        <v>35824</v>
      </c>
      <c r="R2130">
        <v>7</v>
      </c>
      <c r="S2130" t="str">
        <f t="shared" si="168"/>
        <v>Normal</v>
      </c>
      <c r="U2130">
        <v>2024227</v>
      </c>
      <c r="V2130" s="2" cm="1">
        <f t="array" ref="V2130">_xlfn.IFS(LEN(U2130)=8,DATE(LEFT(U2130,4),MID(U2130,5,2),RIGHT(U2130,2)),LEN(U2130)=7,DATE(LEFT(U2130,4),MID(U2130,5,1),RIGHT(U2130,2)),LEN(U2130)=6,DATE(LEFT(U2130,4),MID(U2130,5,1),RIGHT(U2130,1)))</f>
        <v>45349</v>
      </c>
      <c r="X2130" s="2">
        <v>37880</v>
      </c>
      <c r="Y2130">
        <f t="shared" ca="1" si="169"/>
        <v>21</v>
      </c>
    </row>
    <row r="2131" spans="3:25" x14ac:dyDescent="0.25">
      <c r="C2131" t="s">
        <v>6107</v>
      </c>
      <c r="D2131" t="s">
        <v>6108</v>
      </c>
      <c r="F2131" t="str">
        <f t="shared" si="165"/>
        <v>Jordan MacTrustey</v>
      </c>
      <c r="H2131" t="str">
        <f t="shared" si="166"/>
        <v>Jordan MacTrustey</v>
      </c>
      <c r="K2131">
        <v>88</v>
      </c>
      <c r="L2131" t="str">
        <f t="shared" si="167"/>
        <v>Normal Heart Rate</v>
      </c>
      <c r="O2131">
        <v>1983629</v>
      </c>
      <c r="P2131" s="2" cm="1">
        <f t="array" ref="P2131">_xlfn.IFS(LEN(O2131)=8,DATE(LEFT(O2131,4),MID(O2131,5,2),RIGHT(O2131,2)),LEN(O2131)=7,DATE(LEFT(O2131,4),MID(O2131,5,1),RIGHT(O2131,2)),LEN(O2131)=6,DATE(LEFT(O2131,4),MID(O2131,5,1),RIGHT(O2131,1)))</f>
        <v>30496</v>
      </c>
      <c r="R2131">
        <v>11</v>
      </c>
      <c r="S2131" t="str">
        <f t="shared" si="168"/>
        <v>Normal</v>
      </c>
      <c r="U2131">
        <v>2024311</v>
      </c>
      <c r="V2131" s="2" cm="1">
        <f t="array" ref="V2131">_xlfn.IFS(LEN(U2131)=8,DATE(LEFT(U2131,4),MID(U2131,5,2),RIGHT(U2131,2)),LEN(U2131)=7,DATE(LEFT(U2131,4),MID(U2131,5,1),RIGHT(U2131,2)),LEN(U2131)=6,DATE(LEFT(U2131,4),MID(U2131,5,1),RIGHT(U2131,1)))</f>
        <v>45362</v>
      </c>
      <c r="X2131" s="2">
        <v>33255</v>
      </c>
      <c r="Y2131">
        <f t="shared" ca="1" si="169"/>
        <v>34</v>
      </c>
    </row>
    <row r="2132" spans="3:25" x14ac:dyDescent="0.25">
      <c r="C2132" t="s">
        <v>1934</v>
      </c>
      <c r="D2132" t="s">
        <v>6110</v>
      </c>
      <c r="F2132" t="str">
        <f t="shared" si="165"/>
        <v>Skipp Jewes</v>
      </c>
      <c r="H2132" t="str">
        <f t="shared" si="166"/>
        <v>Skipp Jewes</v>
      </c>
      <c r="K2132">
        <v>79</v>
      </c>
      <c r="L2132" t="str">
        <f t="shared" si="167"/>
        <v>Normal Heart Rate</v>
      </c>
      <c r="O2132">
        <v>2003916</v>
      </c>
      <c r="P2132" s="2" cm="1">
        <f t="array" ref="P2132">_xlfn.IFS(LEN(O2132)=8,DATE(LEFT(O2132,4),MID(O2132,5,2),RIGHT(O2132,2)),LEN(O2132)=7,DATE(LEFT(O2132,4),MID(O2132,5,1),RIGHT(O2132,2)),LEN(O2132)=6,DATE(LEFT(O2132,4),MID(O2132,5,1),RIGHT(O2132,1)))</f>
        <v>37880</v>
      </c>
      <c r="R2132">
        <v>15</v>
      </c>
      <c r="S2132" t="str">
        <f t="shared" si="168"/>
        <v>Normal</v>
      </c>
      <c r="U2132">
        <v>2024515</v>
      </c>
      <c r="V2132" s="2" cm="1">
        <f t="array" ref="V2132">_xlfn.IFS(LEN(U2132)=8,DATE(LEFT(U2132,4),MID(U2132,5,2),RIGHT(U2132,2)),LEN(U2132)=7,DATE(LEFT(U2132,4),MID(U2132,5,1),RIGHT(U2132,2)),LEN(U2132)=6,DATE(LEFT(U2132,4),MID(U2132,5,1),RIGHT(U2132,1)))</f>
        <v>45427</v>
      </c>
      <c r="X2132" s="2">
        <v>33402</v>
      </c>
      <c r="Y2132">
        <f t="shared" ca="1" si="169"/>
        <v>33</v>
      </c>
    </row>
    <row r="2133" spans="3:25" x14ac:dyDescent="0.25">
      <c r="C2133" t="s">
        <v>6112</v>
      </c>
      <c r="D2133" t="s">
        <v>6113</v>
      </c>
      <c r="F2133" t="str">
        <f t="shared" si="165"/>
        <v>Jinny D'Alwis</v>
      </c>
      <c r="H2133" t="str">
        <f t="shared" si="166"/>
        <v>Jinny D'Alwis</v>
      </c>
      <c r="K2133">
        <v>100</v>
      </c>
      <c r="L2133" t="str">
        <f t="shared" si="167"/>
        <v>High Heart Rate</v>
      </c>
      <c r="O2133">
        <v>1991117</v>
      </c>
      <c r="P2133" s="2" cm="1">
        <f t="array" ref="P2133">_xlfn.IFS(LEN(O2133)=8,DATE(LEFT(O2133,4),MID(O2133,5,2),RIGHT(O2133,2)),LEN(O2133)=7,DATE(LEFT(O2133,4),MID(O2133,5,1),RIGHT(O2133,2)),LEN(O2133)=6,DATE(LEFT(O2133,4),MID(O2133,5,1),RIGHT(O2133,1)))</f>
        <v>33255</v>
      </c>
      <c r="R2133">
        <v>15</v>
      </c>
      <c r="S2133" t="str">
        <f t="shared" si="168"/>
        <v>Normal</v>
      </c>
      <c r="U2133">
        <v>2024416</v>
      </c>
      <c r="V2133" s="2" cm="1">
        <f t="array" ref="V2133">_xlfn.IFS(LEN(U2133)=8,DATE(LEFT(U2133,4),MID(U2133,5,2),RIGHT(U2133,2)),LEN(U2133)=7,DATE(LEFT(U2133,4),MID(U2133,5,1),RIGHT(U2133,2)),LEN(U2133)=6,DATE(LEFT(U2133,4),MID(U2133,5,1),RIGHT(U2133,1)))</f>
        <v>45398</v>
      </c>
      <c r="X2133" s="2">
        <v>32491</v>
      </c>
      <c r="Y2133">
        <f t="shared" ca="1" si="169"/>
        <v>36</v>
      </c>
    </row>
    <row r="2134" spans="3:25" x14ac:dyDescent="0.25">
      <c r="C2134" t="s">
        <v>6115</v>
      </c>
      <c r="D2134" t="s">
        <v>6116</v>
      </c>
      <c r="F2134" t="str">
        <f t="shared" si="165"/>
        <v>Jolynn Roskruge</v>
      </c>
      <c r="H2134" t="str">
        <f t="shared" si="166"/>
        <v>Jolynn Roskruge</v>
      </c>
      <c r="K2134">
        <v>85</v>
      </c>
      <c r="L2134" t="str">
        <f t="shared" si="167"/>
        <v>Normal Heart Rate</v>
      </c>
      <c r="O2134">
        <v>1991613</v>
      </c>
      <c r="P2134" s="2" cm="1">
        <f t="array" ref="P2134">_xlfn.IFS(LEN(O2134)=8,DATE(LEFT(O2134,4),MID(O2134,5,2),RIGHT(O2134,2)),LEN(O2134)=7,DATE(LEFT(O2134,4),MID(O2134,5,1),RIGHT(O2134,2)),LEN(O2134)=6,DATE(LEFT(O2134,4),MID(O2134,5,1),RIGHT(O2134,1)))</f>
        <v>33402</v>
      </c>
      <c r="R2134">
        <v>15</v>
      </c>
      <c r="S2134" t="str">
        <f t="shared" si="168"/>
        <v>Normal</v>
      </c>
      <c r="U2134">
        <v>202423</v>
      </c>
      <c r="V2134" s="2" cm="1">
        <f t="array" ref="V2134">_xlfn.IFS(LEN(U2134)=8,DATE(LEFT(U2134,4),MID(U2134,5,2),RIGHT(U2134,2)),LEN(U2134)=7,DATE(LEFT(U2134,4),MID(U2134,5,1),RIGHT(U2134,2)),LEN(U2134)=6,DATE(LEFT(U2134,4),MID(U2134,5,1),RIGHT(U2134,1)))</f>
        <v>45325</v>
      </c>
      <c r="X2134" s="2">
        <v>37177</v>
      </c>
      <c r="Y2134">
        <f t="shared" ca="1" si="169"/>
        <v>23</v>
      </c>
    </row>
    <row r="2135" spans="3:25" x14ac:dyDescent="0.25">
      <c r="C2135" t="s">
        <v>4333</v>
      </c>
      <c r="D2135" t="s">
        <v>6118</v>
      </c>
      <c r="F2135" t="str">
        <f t="shared" si="165"/>
        <v>Nils Parzizek</v>
      </c>
      <c r="H2135" t="str">
        <f t="shared" si="166"/>
        <v>Nils Parzizek</v>
      </c>
      <c r="K2135">
        <v>102</v>
      </c>
      <c r="L2135" t="str">
        <f t="shared" si="167"/>
        <v>High Heart Rate</v>
      </c>
      <c r="O2135">
        <v>19881214</v>
      </c>
      <c r="P2135" s="2" cm="1">
        <f t="array" ref="P2135">_xlfn.IFS(LEN(O2135)=8,DATE(LEFT(O2135,4),MID(O2135,5,2),RIGHT(O2135,2)),LEN(O2135)=7,DATE(LEFT(O2135,4),MID(O2135,5,1),RIGHT(O2135,2)),LEN(O2135)=6,DATE(LEFT(O2135,4),MID(O2135,5,1),RIGHT(O2135,1)))</f>
        <v>32491</v>
      </c>
      <c r="R2135">
        <v>16</v>
      </c>
      <c r="S2135" t="str">
        <f t="shared" si="168"/>
        <v>Normal</v>
      </c>
      <c r="U2135">
        <v>2024622</v>
      </c>
      <c r="V2135" s="2" cm="1">
        <f t="array" ref="V2135">_xlfn.IFS(LEN(U2135)=8,DATE(LEFT(U2135,4),MID(U2135,5,2),RIGHT(U2135,2)),LEN(U2135)=7,DATE(LEFT(U2135,4),MID(U2135,5,1),RIGHT(U2135,2)),LEN(U2135)=6,DATE(LEFT(U2135,4),MID(U2135,5,1),RIGHT(U2135,1)))</f>
        <v>45465</v>
      </c>
      <c r="X2135" s="2">
        <v>36154</v>
      </c>
      <c r="Y2135">
        <f t="shared" ca="1" si="169"/>
        <v>26</v>
      </c>
    </row>
    <row r="2136" spans="3:25" x14ac:dyDescent="0.25">
      <c r="C2136" t="s">
        <v>2135</v>
      </c>
      <c r="D2136" t="s">
        <v>6120</v>
      </c>
      <c r="F2136" t="str">
        <f t="shared" si="165"/>
        <v>Jude Prugel</v>
      </c>
      <c r="H2136" t="str">
        <f t="shared" si="166"/>
        <v>Jude Prugel</v>
      </c>
      <c r="K2136">
        <v>96</v>
      </c>
      <c r="L2136" t="str">
        <f t="shared" si="167"/>
        <v>Normal Heart Rate</v>
      </c>
      <c r="O2136">
        <v>20011013</v>
      </c>
      <c r="P2136" s="2" cm="1">
        <f t="array" ref="P2136">_xlfn.IFS(LEN(O2136)=8,DATE(LEFT(O2136,4),MID(O2136,5,2),RIGHT(O2136,2)),LEN(O2136)=7,DATE(LEFT(O2136,4),MID(O2136,5,1),RIGHT(O2136,2)),LEN(O2136)=6,DATE(LEFT(O2136,4),MID(O2136,5,1),RIGHT(O2136,1)))</f>
        <v>37177</v>
      </c>
      <c r="R2136">
        <v>15</v>
      </c>
      <c r="S2136" t="str">
        <f t="shared" si="168"/>
        <v>Normal</v>
      </c>
      <c r="U2136">
        <v>202451</v>
      </c>
      <c r="V2136" s="2" cm="1">
        <f t="array" ref="V2136">_xlfn.IFS(LEN(U2136)=8,DATE(LEFT(U2136,4),MID(U2136,5,2),RIGHT(U2136,2)),LEN(U2136)=7,DATE(LEFT(U2136,4),MID(U2136,5,1),RIGHT(U2136,2)),LEN(U2136)=6,DATE(LEFT(U2136,4),MID(U2136,5,1),RIGHT(U2136,1)))</f>
        <v>45413</v>
      </c>
      <c r="X2136" s="2">
        <v>37965</v>
      </c>
      <c r="Y2136">
        <f t="shared" ca="1" si="169"/>
        <v>21</v>
      </c>
    </row>
    <row r="2137" spans="3:25" x14ac:dyDescent="0.25">
      <c r="C2137" t="s">
        <v>6122</v>
      </c>
      <c r="D2137" t="s">
        <v>6123</v>
      </c>
      <c r="F2137" t="str">
        <f t="shared" si="165"/>
        <v>Karina Bugge</v>
      </c>
      <c r="H2137" t="str">
        <f t="shared" si="166"/>
        <v>Karina Bugge</v>
      </c>
      <c r="K2137">
        <v>100</v>
      </c>
      <c r="L2137" t="str">
        <f t="shared" si="167"/>
        <v>High Heart Rate</v>
      </c>
      <c r="O2137">
        <v>19981225</v>
      </c>
      <c r="P2137" s="2" cm="1">
        <f t="array" ref="P2137">_xlfn.IFS(LEN(O2137)=8,DATE(LEFT(O2137,4),MID(O2137,5,2),RIGHT(O2137,2)),LEN(O2137)=7,DATE(LEFT(O2137,4),MID(O2137,5,1),RIGHT(O2137,2)),LEN(O2137)=6,DATE(LEFT(O2137,4),MID(O2137,5,1),RIGHT(O2137,1)))</f>
        <v>36154</v>
      </c>
      <c r="R2137">
        <v>15</v>
      </c>
      <c r="S2137" t="str">
        <f t="shared" si="168"/>
        <v>Normal</v>
      </c>
      <c r="U2137">
        <v>202446</v>
      </c>
      <c r="V2137" s="2" cm="1">
        <f t="array" ref="V2137">_xlfn.IFS(LEN(U2137)=8,DATE(LEFT(U2137,4),MID(U2137,5,2),RIGHT(U2137,2)),LEN(U2137)=7,DATE(LEFT(U2137,4),MID(U2137,5,1),RIGHT(U2137,2)),LEN(U2137)=6,DATE(LEFT(U2137,4),MID(U2137,5,1),RIGHT(U2137,1)))</f>
        <v>45388</v>
      </c>
      <c r="X2137" s="2">
        <v>33263</v>
      </c>
      <c r="Y2137">
        <f t="shared" ca="1" si="169"/>
        <v>34</v>
      </c>
    </row>
    <row r="2138" spans="3:25" x14ac:dyDescent="0.25">
      <c r="C2138" t="s">
        <v>6125</v>
      </c>
      <c r="D2138" t="s">
        <v>6126</v>
      </c>
      <c r="F2138" t="str">
        <f t="shared" si="165"/>
        <v>Orrin Peetermann</v>
      </c>
      <c r="H2138" t="str">
        <f t="shared" si="166"/>
        <v>Orrin Peetermann</v>
      </c>
      <c r="K2138">
        <v>93</v>
      </c>
      <c r="L2138" t="str">
        <f t="shared" si="167"/>
        <v>Normal Heart Rate</v>
      </c>
      <c r="O2138">
        <v>20031210</v>
      </c>
      <c r="P2138" s="2" cm="1">
        <f t="array" ref="P2138">_xlfn.IFS(LEN(O2138)=8,DATE(LEFT(O2138,4),MID(O2138,5,2),RIGHT(O2138,2)),LEN(O2138)=7,DATE(LEFT(O2138,4),MID(O2138,5,1),RIGHT(O2138,2)),LEN(O2138)=6,DATE(LEFT(O2138,4),MID(O2138,5,1),RIGHT(O2138,1)))</f>
        <v>37965</v>
      </c>
      <c r="R2138">
        <v>21</v>
      </c>
      <c r="S2138" t="str">
        <f t="shared" si="168"/>
        <v>Normal</v>
      </c>
      <c r="U2138">
        <v>2024429</v>
      </c>
      <c r="V2138" s="2" cm="1">
        <f t="array" ref="V2138">_xlfn.IFS(LEN(U2138)=8,DATE(LEFT(U2138,4),MID(U2138,5,2),RIGHT(U2138,2)),LEN(U2138)=7,DATE(LEFT(U2138,4),MID(U2138,5,1),RIGHT(U2138,2)),LEN(U2138)=6,DATE(LEFT(U2138,4),MID(U2138,5,1),RIGHT(U2138,1)))</f>
        <v>45411</v>
      </c>
      <c r="X2138" s="2">
        <v>38724</v>
      </c>
      <c r="Y2138">
        <f t="shared" ca="1" si="169"/>
        <v>19</v>
      </c>
    </row>
    <row r="2139" spans="3:25" x14ac:dyDescent="0.25">
      <c r="C2139" t="s">
        <v>6128</v>
      </c>
      <c r="D2139" t="s">
        <v>3154</v>
      </c>
      <c r="F2139" t="str">
        <f t="shared" si="165"/>
        <v>Verge Catterill</v>
      </c>
      <c r="H2139" t="str">
        <f t="shared" si="166"/>
        <v>Verge Catterill</v>
      </c>
      <c r="K2139">
        <v>71</v>
      </c>
      <c r="L2139" t="str">
        <f t="shared" si="167"/>
        <v>Normal Heart Rate</v>
      </c>
      <c r="O2139">
        <v>1991125</v>
      </c>
      <c r="P2139" s="2" cm="1">
        <f t="array" ref="P2139">_xlfn.IFS(LEN(O2139)=8,DATE(LEFT(O2139,4),MID(O2139,5,2),RIGHT(O2139,2)),LEN(O2139)=7,DATE(LEFT(O2139,4),MID(O2139,5,1),RIGHT(O2139,2)),LEN(O2139)=6,DATE(LEFT(O2139,4),MID(O2139,5,1),RIGHT(O2139,1)))</f>
        <v>33263</v>
      </c>
      <c r="R2139">
        <v>8</v>
      </c>
      <c r="S2139" t="str">
        <f t="shared" si="168"/>
        <v>Normal</v>
      </c>
      <c r="U2139">
        <v>2024519</v>
      </c>
      <c r="V2139" s="2" cm="1">
        <f t="array" ref="V2139">_xlfn.IFS(LEN(U2139)=8,DATE(LEFT(U2139,4),MID(U2139,5,2),RIGHT(U2139,2)),LEN(U2139)=7,DATE(LEFT(U2139,4),MID(U2139,5,1),RIGHT(U2139,2)),LEN(U2139)=6,DATE(LEFT(U2139,4),MID(U2139,5,1),RIGHT(U2139,1)))</f>
        <v>45431</v>
      </c>
      <c r="X2139" s="2">
        <v>32332</v>
      </c>
      <c r="Y2139">
        <f t="shared" ca="1" si="169"/>
        <v>36</v>
      </c>
    </row>
    <row r="2140" spans="3:25" x14ac:dyDescent="0.25">
      <c r="C2140" t="s">
        <v>6130</v>
      </c>
      <c r="D2140" t="s">
        <v>6131</v>
      </c>
      <c r="F2140" t="str">
        <f t="shared" si="165"/>
        <v>Barbara Dietzler</v>
      </c>
      <c r="H2140" t="str">
        <f t="shared" si="166"/>
        <v>Barbara Dietzler</v>
      </c>
      <c r="K2140">
        <v>96</v>
      </c>
      <c r="L2140" t="str">
        <f t="shared" si="167"/>
        <v>Normal Heart Rate</v>
      </c>
      <c r="O2140">
        <v>200617</v>
      </c>
      <c r="P2140" s="2" cm="1">
        <f t="array" ref="P2140">_xlfn.IFS(LEN(O2140)=8,DATE(LEFT(O2140,4),MID(O2140,5,2),RIGHT(O2140,2)),LEN(O2140)=7,DATE(LEFT(O2140,4),MID(O2140,5,1),RIGHT(O2140,2)),LEN(O2140)=6,DATE(LEFT(O2140,4),MID(O2140,5,1),RIGHT(O2140,1)))</f>
        <v>38724</v>
      </c>
      <c r="R2140">
        <v>15</v>
      </c>
      <c r="S2140" t="str">
        <f t="shared" si="168"/>
        <v>Normal</v>
      </c>
      <c r="U2140">
        <v>2024620</v>
      </c>
      <c r="V2140" s="2" cm="1">
        <f t="array" ref="V2140">_xlfn.IFS(LEN(U2140)=8,DATE(LEFT(U2140,4),MID(U2140,5,2),RIGHT(U2140,2)),LEN(U2140)=7,DATE(LEFT(U2140,4),MID(U2140,5,1),RIGHT(U2140,2)),LEN(U2140)=6,DATE(LEFT(U2140,4),MID(U2140,5,1),RIGHT(U2140,1)))</f>
        <v>45463</v>
      </c>
      <c r="X2140" s="2">
        <v>34411</v>
      </c>
      <c r="Y2140">
        <f t="shared" ca="1" si="169"/>
        <v>31</v>
      </c>
    </row>
    <row r="2141" spans="3:25" x14ac:dyDescent="0.25">
      <c r="C2141" t="s">
        <v>5021</v>
      </c>
      <c r="D2141" t="s">
        <v>6133</v>
      </c>
      <c r="F2141" t="str">
        <f t="shared" si="165"/>
        <v>Mortimer Lovatt</v>
      </c>
      <c r="H2141" t="str">
        <f t="shared" si="166"/>
        <v>Mortimer Lovatt</v>
      </c>
      <c r="K2141">
        <v>82</v>
      </c>
      <c r="L2141" t="str">
        <f t="shared" si="167"/>
        <v>Normal Heart Rate</v>
      </c>
      <c r="O2141">
        <v>198878</v>
      </c>
      <c r="P2141" s="2" cm="1">
        <f t="array" ref="P2141">_xlfn.IFS(LEN(O2141)=8,DATE(LEFT(O2141,4),MID(O2141,5,2),RIGHT(O2141,2)),LEN(O2141)=7,DATE(LEFT(O2141,4),MID(O2141,5,1),RIGHT(O2141,2)),LEN(O2141)=6,DATE(LEFT(O2141,4),MID(O2141,5,1),RIGHT(O2141,1)))</f>
        <v>32332</v>
      </c>
      <c r="R2141">
        <v>18</v>
      </c>
      <c r="S2141" t="str">
        <f t="shared" si="168"/>
        <v>Normal</v>
      </c>
      <c r="U2141">
        <v>2024315</v>
      </c>
      <c r="V2141" s="2" cm="1">
        <f t="array" ref="V2141">_xlfn.IFS(LEN(U2141)=8,DATE(LEFT(U2141,4),MID(U2141,5,2),RIGHT(U2141,2)),LEN(U2141)=7,DATE(LEFT(U2141,4),MID(U2141,5,1),RIGHT(U2141,2)),LEN(U2141)=6,DATE(LEFT(U2141,4),MID(U2141,5,1),RIGHT(U2141,1)))</f>
        <v>45366</v>
      </c>
      <c r="X2141" s="2">
        <v>33604</v>
      </c>
      <c r="Y2141">
        <f t="shared" ca="1" si="169"/>
        <v>33</v>
      </c>
    </row>
    <row r="2142" spans="3:25" x14ac:dyDescent="0.25">
      <c r="C2142" t="s">
        <v>6135</v>
      </c>
      <c r="D2142" t="s">
        <v>6136</v>
      </c>
      <c r="F2142" t="str">
        <f t="shared" si="165"/>
        <v>Mike Thornhill</v>
      </c>
      <c r="H2142" t="str">
        <f t="shared" si="166"/>
        <v>Mike Thornhill</v>
      </c>
      <c r="K2142">
        <v>99</v>
      </c>
      <c r="L2142" t="str">
        <f t="shared" si="167"/>
        <v>Normal Heart Rate</v>
      </c>
      <c r="O2142">
        <v>1994318</v>
      </c>
      <c r="P2142" s="2" cm="1">
        <f t="array" ref="P2142">_xlfn.IFS(LEN(O2142)=8,DATE(LEFT(O2142,4),MID(O2142,5,2),RIGHT(O2142,2)),LEN(O2142)=7,DATE(LEFT(O2142,4),MID(O2142,5,1),RIGHT(O2142,2)),LEN(O2142)=6,DATE(LEFT(O2142,4),MID(O2142,5,1),RIGHT(O2142,1)))</f>
        <v>34411</v>
      </c>
      <c r="R2142">
        <v>15</v>
      </c>
      <c r="S2142" t="str">
        <f t="shared" si="168"/>
        <v>Normal</v>
      </c>
      <c r="U2142">
        <v>202466</v>
      </c>
      <c r="V2142" s="2" cm="1">
        <f t="array" ref="V2142">_xlfn.IFS(LEN(U2142)=8,DATE(LEFT(U2142,4),MID(U2142,5,2),RIGHT(U2142,2)),LEN(U2142)=7,DATE(LEFT(U2142,4),MID(U2142,5,1),RIGHT(U2142,2)),LEN(U2142)=6,DATE(LEFT(U2142,4),MID(U2142,5,1),RIGHT(U2142,1)))</f>
        <v>45449</v>
      </c>
      <c r="X2142" s="2">
        <v>26024</v>
      </c>
      <c r="Y2142">
        <f t="shared" ca="1" si="169"/>
        <v>53</v>
      </c>
    </row>
    <row r="2143" spans="3:25" x14ac:dyDescent="0.25">
      <c r="C2143" t="s">
        <v>6138</v>
      </c>
      <c r="D2143" t="s">
        <v>6139</v>
      </c>
      <c r="F2143" t="str">
        <f t="shared" si="165"/>
        <v>Roderick Strank</v>
      </c>
      <c r="H2143" t="str">
        <f t="shared" si="166"/>
        <v>Roderick Strank</v>
      </c>
      <c r="K2143">
        <v>97</v>
      </c>
      <c r="L2143" t="str">
        <f t="shared" si="167"/>
        <v>Normal Heart Rate</v>
      </c>
      <c r="O2143">
        <v>199211</v>
      </c>
      <c r="P2143" s="2" cm="1">
        <f t="array" ref="P2143">_xlfn.IFS(LEN(O2143)=8,DATE(LEFT(O2143,4),MID(O2143,5,2),RIGHT(O2143,2)),LEN(O2143)=7,DATE(LEFT(O2143,4),MID(O2143,5,1),RIGHT(O2143,2)),LEN(O2143)=6,DATE(LEFT(O2143,4),MID(O2143,5,1),RIGHT(O2143,1)))</f>
        <v>33604</v>
      </c>
      <c r="R2143">
        <v>15</v>
      </c>
      <c r="S2143" t="str">
        <f t="shared" si="168"/>
        <v>Normal</v>
      </c>
      <c r="U2143">
        <v>2024118</v>
      </c>
      <c r="V2143" s="2" cm="1">
        <f t="array" ref="V2143">_xlfn.IFS(LEN(U2143)=8,DATE(LEFT(U2143,4),MID(U2143,5,2),RIGHT(U2143,2)),LEN(U2143)=7,DATE(LEFT(U2143,4),MID(U2143,5,1),RIGHT(U2143,2)),LEN(U2143)=6,DATE(LEFT(U2143,4),MID(U2143,5,1),RIGHT(U2143,1)))</f>
        <v>45309</v>
      </c>
      <c r="X2143" s="2">
        <v>34909</v>
      </c>
      <c r="Y2143">
        <f t="shared" ca="1" si="169"/>
        <v>29</v>
      </c>
    </row>
    <row r="2144" spans="3:25" x14ac:dyDescent="0.25">
      <c r="C2144" t="s">
        <v>6141</v>
      </c>
      <c r="D2144" t="s">
        <v>6142</v>
      </c>
      <c r="F2144" t="str">
        <f t="shared" si="165"/>
        <v>Zerk Littlejohn</v>
      </c>
      <c r="H2144" t="str">
        <f t="shared" si="166"/>
        <v>Zerk Littlejohn</v>
      </c>
      <c r="K2144">
        <v>104</v>
      </c>
      <c r="L2144" t="str">
        <f t="shared" si="167"/>
        <v>High Heart Rate</v>
      </c>
      <c r="O2144">
        <v>197141</v>
      </c>
      <c r="P2144" s="2" cm="1">
        <f t="array" ref="P2144">_xlfn.IFS(LEN(O2144)=8,DATE(LEFT(O2144,4),MID(O2144,5,2),RIGHT(O2144,2)),LEN(O2144)=7,DATE(LEFT(O2144,4),MID(O2144,5,1),RIGHT(O2144,2)),LEN(O2144)=6,DATE(LEFT(O2144,4),MID(O2144,5,1),RIGHT(O2144,1)))</f>
        <v>26024</v>
      </c>
      <c r="R2144">
        <v>22</v>
      </c>
      <c r="S2144" t="str">
        <f t="shared" si="168"/>
        <v>Normal</v>
      </c>
      <c r="U2144">
        <v>2024512</v>
      </c>
      <c r="V2144" s="2" cm="1">
        <f t="array" ref="V2144">_xlfn.IFS(LEN(U2144)=8,DATE(LEFT(U2144,4),MID(U2144,5,2),RIGHT(U2144,2)),LEN(U2144)=7,DATE(LEFT(U2144,4),MID(U2144,5,1),RIGHT(U2144,2)),LEN(U2144)=6,DATE(LEFT(U2144,4),MID(U2144,5,1),RIGHT(U2144,1)))</f>
        <v>45424</v>
      </c>
      <c r="X2144" s="2">
        <v>33765</v>
      </c>
      <c r="Y2144">
        <f t="shared" ca="1" si="169"/>
        <v>32</v>
      </c>
    </row>
    <row r="2145" spans="3:25" x14ac:dyDescent="0.25">
      <c r="C2145" t="s">
        <v>3517</v>
      </c>
      <c r="D2145" t="s">
        <v>6144</v>
      </c>
      <c r="F2145" t="str">
        <f t="shared" si="165"/>
        <v>Pietrek Tregent</v>
      </c>
      <c r="H2145" t="str">
        <f t="shared" si="166"/>
        <v>Pietrek Tregent</v>
      </c>
      <c r="K2145">
        <v>77</v>
      </c>
      <c r="L2145" t="str">
        <f t="shared" si="167"/>
        <v>Normal Heart Rate</v>
      </c>
      <c r="O2145">
        <v>1995729</v>
      </c>
      <c r="P2145" s="2" cm="1">
        <f t="array" ref="P2145">_xlfn.IFS(LEN(O2145)=8,DATE(LEFT(O2145,4),MID(O2145,5,2),RIGHT(O2145,2)),LEN(O2145)=7,DATE(LEFT(O2145,4),MID(O2145,5,1),RIGHT(O2145,2)),LEN(O2145)=6,DATE(LEFT(O2145,4),MID(O2145,5,1),RIGHT(O2145,1)))</f>
        <v>34909</v>
      </c>
      <c r="R2145">
        <v>20</v>
      </c>
      <c r="S2145" t="str">
        <f t="shared" si="168"/>
        <v>Normal</v>
      </c>
      <c r="U2145">
        <v>202446</v>
      </c>
      <c r="V2145" s="2" cm="1">
        <f t="array" ref="V2145">_xlfn.IFS(LEN(U2145)=8,DATE(LEFT(U2145,4),MID(U2145,5,2),RIGHT(U2145,2)),LEN(U2145)=7,DATE(LEFT(U2145,4),MID(U2145,5,1),RIGHT(U2145,2)),LEN(U2145)=6,DATE(LEFT(U2145,4),MID(U2145,5,1),RIGHT(U2145,1)))</f>
        <v>45388</v>
      </c>
      <c r="X2145" s="2">
        <v>35867</v>
      </c>
      <c r="Y2145">
        <f t="shared" ca="1" si="169"/>
        <v>27</v>
      </c>
    </row>
    <row r="2146" spans="3:25" x14ac:dyDescent="0.25">
      <c r="C2146" t="s">
        <v>6146</v>
      </c>
      <c r="D2146" t="s">
        <v>6147</v>
      </c>
      <c r="F2146" t="str">
        <f t="shared" si="165"/>
        <v>Hanni Pobjay</v>
      </c>
      <c r="H2146" t="str">
        <f t="shared" si="166"/>
        <v>Hanni Pobjay</v>
      </c>
      <c r="K2146">
        <v>79</v>
      </c>
      <c r="L2146" t="str">
        <f t="shared" si="167"/>
        <v>Normal Heart Rate</v>
      </c>
      <c r="O2146">
        <v>1992610</v>
      </c>
      <c r="P2146" s="2" cm="1">
        <f t="array" ref="P2146">_xlfn.IFS(LEN(O2146)=8,DATE(LEFT(O2146,4),MID(O2146,5,2),RIGHT(O2146,2)),LEN(O2146)=7,DATE(LEFT(O2146,4),MID(O2146,5,1),RIGHT(O2146,2)),LEN(O2146)=6,DATE(LEFT(O2146,4),MID(O2146,5,1),RIGHT(O2146,1)))</f>
        <v>33765</v>
      </c>
      <c r="R2146">
        <v>17</v>
      </c>
      <c r="S2146" t="str">
        <f t="shared" si="168"/>
        <v>Normal</v>
      </c>
      <c r="U2146">
        <v>2024112</v>
      </c>
      <c r="V2146" s="2" cm="1">
        <f t="array" ref="V2146">_xlfn.IFS(LEN(U2146)=8,DATE(LEFT(U2146,4),MID(U2146,5,2),RIGHT(U2146,2)),LEN(U2146)=7,DATE(LEFT(U2146,4),MID(U2146,5,1),RIGHT(U2146,2)),LEN(U2146)=6,DATE(LEFT(U2146,4),MID(U2146,5,1),RIGHT(U2146,1)))</f>
        <v>45303</v>
      </c>
      <c r="X2146" s="2">
        <v>38674</v>
      </c>
      <c r="Y2146">
        <f t="shared" ca="1" si="169"/>
        <v>19</v>
      </c>
    </row>
    <row r="2147" spans="3:25" x14ac:dyDescent="0.25">
      <c r="C2147" t="s">
        <v>6149</v>
      </c>
      <c r="D2147" t="s">
        <v>6150</v>
      </c>
      <c r="F2147" t="str">
        <f t="shared" si="165"/>
        <v>Nanci Capelle</v>
      </c>
      <c r="H2147" t="str">
        <f t="shared" si="166"/>
        <v>Nanci Capelle</v>
      </c>
      <c r="K2147">
        <v>97</v>
      </c>
      <c r="L2147" t="str">
        <f t="shared" si="167"/>
        <v>Normal Heart Rate</v>
      </c>
      <c r="O2147">
        <v>1998313</v>
      </c>
      <c r="P2147" s="2" cm="1">
        <f t="array" ref="P2147">_xlfn.IFS(LEN(O2147)=8,DATE(LEFT(O2147,4),MID(O2147,5,2),RIGHT(O2147,2)),LEN(O2147)=7,DATE(LEFT(O2147,4),MID(O2147,5,1),RIGHT(O2147,2)),LEN(O2147)=6,DATE(LEFT(O2147,4),MID(O2147,5,1),RIGHT(O2147,1)))</f>
        <v>35867</v>
      </c>
      <c r="R2147">
        <v>20</v>
      </c>
      <c r="S2147" t="str">
        <f t="shared" si="168"/>
        <v>Normal</v>
      </c>
      <c r="U2147">
        <v>2024130</v>
      </c>
      <c r="V2147" s="2" cm="1">
        <f t="array" ref="V2147">_xlfn.IFS(LEN(U2147)=8,DATE(LEFT(U2147,4),MID(U2147,5,2),RIGHT(U2147,2)),LEN(U2147)=7,DATE(LEFT(U2147,4),MID(U2147,5,1),RIGHT(U2147,2)),LEN(U2147)=6,DATE(LEFT(U2147,4),MID(U2147,5,1),RIGHT(U2147,1)))</f>
        <v>45321</v>
      </c>
      <c r="X2147" s="2">
        <v>30102</v>
      </c>
      <c r="Y2147">
        <f t="shared" ca="1" si="169"/>
        <v>42</v>
      </c>
    </row>
    <row r="2148" spans="3:25" x14ac:dyDescent="0.25">
      <c r="C2148" t="s">
        <v>6152</v>
      </c>
      <c r="D2148" t="s">
        <v>6153</v>
      </c>
      <c r="F2148" t="str">
        <f t="shared" si="165"/>
        <v>Alexei Duncan</v>
      </c>
      <c r="H2148" t="str">
        <f t="shared" si="166"/>
        <v>Alexei Duncan</v>
      </c>
      <c r="K2148">
        <v>110</v>
      </c>
      <c r="L2148" t="str">
        <f t="shared" si="167"/>
        <v>High Heart Rate</v>
      </c>
      <c r="O2148">
        <v>20051118</v>
      </c>
      <c r="P2148" s="2" cm="1">
        <f t="array" ref="P2148">_xlfn.IFS(LEN(O2148)=8,DATE(LEFT(O2148,4),MID(O2148,5,2),RIGHT(O2148,2)),LEN(O2148)=7,DATE(LEFT(O2148,4),MID(O2148,5,1),RIGHT(O2148,2)),LEN(O2148)=6,DATE(LEFT(O2148,4),MID(O2148,5,1),RIGHT(O2148,1)))</f>
        <v>38674</v>
      </c>
      <c r="R2148">
        <v>12</v>
      </c>
      <c r="S2148" t="str">
        <f t="shared" si="168"/>
        <v>Normal</v>
      </c>
      <c r="U2148">
        <v>2024116</v>
      </c>
      <c r="V2148" s="2" cm="1">
        <f t="array" ref="V2148">_xlfn.IFS(LEN(U2148)=8,DATE(LEFT(U2148,4),MID(U2148,5,2),RIGHT(U2148,2)),LEN(U2148)=7,DATE(LEFT(U2148,4),MID(U2148,5,1),RIGHT(U2148,2)),LEN(U2148)=6,DATE(LEFT(U2148,4),MID(U2148,5,1),RIGHT(U2148,1)))</f>
        <v>45307</v>
      </c>
      <c r="X2148" s="2">
        <v>35806</v>
      </c>
      <c r="Y2148">
        <f t="shared" ca="1" si="169"/>
        <v>27</v>
      </c>
    </row>
    <row r="2149" spans="3:25" x14ac:dyDescent="0.25">
      <c r="C2149" t="s">
        <v>6155</v>
      </c>
      <c r="D2149" t="s">
        <v>6156</v>
      </c>
      <c r="F2149" t="str">
        <f t="shared" si="165"/>
        <v>Barbabas Richmont</v>
      </c>
      <c r="H2149" t="str">
        <f t="shared" si="166"/>
        <v>Barbabas Richmont</v>
      </c>
      <c r="K2149">
        <v>88</v>
      </c>
      <c r="L2149" t="str">
        <f t="shared" si="167"/>
        <v>Normal Heart Rate</v>
      </c>
      <c r="O2149">
        <v>1982531</v>
      </c>
      <c r="P2149" s="2" cm="1">
        <f t="array" ref="P2149">_xlfn.IFS(LEN(O2149)=8,DATE(LEFT(O2149,4),MID(O2149,5,2),RIGHT(O2149,2)),LEN(O2149)=7,DATE(LEFT(O2149,4),MID(O2149,5,1),RIGHT(O2149,2)),LEN(O2149)=6,DATE(LEFT(O2149,4),MID(O2149,5,1),RIGHT(O2149,1)))</f>
        <v>30102</v>
      </c>
      <c r="R2149">
        <v>15</v>
      </c>
      <c r="S2149" t="str">
        <f t="shared" si="168"/>
        <v>Normal</v>
      </c>
      <c r="U2149">
        <v>2024117</v>
      </c>
      <c r="V2149" s="2" cm="1">
        <f t="array" ref="V2149">_xlfn.IFS(LEN(U2149)=8,DATE(LEFT(U2149,4),MID(U2149,5,2),RIGHT(U2149,2)),LEN(U2149)=7,DATE(LEFT(U2149,4),MID(U2149,5,1),RIGHT(U2149,2)),LEN(U2149)=6,DATE(LEFT(U2149,4),MID(U2149,5,1),RIGHT(U2149,1)))</f>
        <v>45308</v>
      </c>
      <c r="X2149" s="2">
        <v>33176</v>
      </c>
      <c r="Y2149">
        <f t="shared" ca="1" si="169"/>
        <v>34</v>
      </c>
    </row>
    <row r="2150" spans="3:25" x14ac:dyDescent="0.25">
      <c r="C2150" t="s">
        <v>6158</v>
      </c>
      <c r="D2150" t="s">
        <v>6159</v>
      </c>
      <c r="F2150" t="str">
        <f t="shared" si="165"/>
        <v>Nathanial Shoulders</v>
      </c>
      <c r="H2150" t="str">
        <f t="shared" si="166"/>
        <v>Nathanial Shoulders</v>
      </c>
      <c r="K2150">
        <v>81</v>
      </c>
      <c r="L2150" t="str">
        <f t="shared" si="167"/>
        <v>Normal Heart Rate</v>
      </c>
      <c r="O2150">
        <v>1998111</v>
      </c>
      <c r="P2150" s="2" cm="1">
        <f t="array" ref="P2150">_xlfn.IFS(LEN(O2150)=8,DATE(LEFT(O2150,4),MID(O2150,5,2),RIGHT(O2150,2)),LEN(O2150)=7,DATE(LEFT(O2150,4),MID(O2150,5,1),RIGHT(O2150,2)),LEN(O2150)=6,DATE(LEFT(O2150,4),MID(O2150,5,1),RIGHT(O2150,1)))</f>
        <v>35806</v>
      </c>
      <c r="R2150">
        <v>10</v>
      </c>
      <c r="S2150" t="str">
        <f t="shared" si="168"/>
        <v>Normal</v>
      </c>
      <c r="U2150">
        <v>2024313</v>
      </c>
      <c r="V2150" s="2" cm="1">
        <f t="array" ref="V2150">_xlfn.IFS(LEN(U2150)=8,DATE(LEFT(U2150,4),MID(U2150,5,2),RIGHT(U2150,2)),LEN(U2150)=7,DATE(LEFT(U2150,4),MID(U2150,5,1),RIGHT(U2150,2)),LEN(U2150)=6,DATE(LEFT(U2150,4),MID(U2150,5,1),RIGHT(U2150,1)))</f>
        <v>45364</v>
      </c>
      <c r="X2150" s="2">
        <v>35191</v>
      </c>
      <c r="Y2150">
        <f t="shared" ca="1" si="169"/>
        <v>28</v>
      </c>
    </row>
    <row r="2151" spans="3:25" x14ac:dyDescent="0.25">
      <c r="C2151" t="s">
        <v>3382</v>
      </c>
      <c r="D2151" t="s">
        <v>6161</v>
      </c>
      <c r="F2151" t="str">
        <f t="shared" si="165"/>
        <v>Fred Ethelstone</v>
      </c>
      <c r="H2151" t="str">
        <f t="shared" si="166"/>
        <v>Fred Ethelstone</v>
      </c>
      <c r="K2151">
        <v>88</v>
      </c>
      <c r="L2151" t="str">
        <f t="shared" si="167"/>
        <v>Normal Heart Rate</v>
      </c>
      <c r="O2151">
        <v>19901030</v>
      </c>
      <c r="P2151" s="2" cm="1">
        <f t="array" ref="P2151">_xlfn.IFS(LEN(O2151)=8,DATE(LEFT(O2151,4),MID(O2151,5,2),RIGHT(O2151,2)),LEN(O2151)=7,DATE(LEFT(O2151,4),MID(O2151,5,1),RIGHT(O2151,2)),LEN(O2151)=6,DATE(LEFT(O2151,4),MID(O2151,5,1),RIGHT(O2151,1)))</f>
        <v>33176</v>
      </c>
      <c r="R2151">
        <v>20</v>
      </c>
      <c r="S2151" t="str">
        <f t="shared" si="168"/>
        <v>Normal</v>
      </c>
      <c r="U2151">
        <v>2024331</v>
      </c>
      <c r="V2151" s="2" cm="1">
        <f t="array" ref="V2151">_xlfn.IFS(LEN(U2151)=8,DATE(LEFT(U2151,4),MID(U2151,5,2),RIGHT(U2151,2)),LEN(U2151)=7,DATE(LEFT(U2151,4),MID(U2151,5,1),RIGHT(U2151,2)),LEN(U2151)=6,DATE(LEFT(U2151,4),MID(U2151,5,1),RIGHT(U2151,1)))</f>
        <v>45382</v>
      </c>
      <c r="X2151" s="2">
        <v>33962</v>
      </c>
      <c r="Y2151">
        <f t="shared" ca="1" si="169"/>
        <v>32</v>
      </c>
    </row>
    <row r="2152" spans="3:25" x14ac:dyDescent="0.25">
      <c r="C2152" t="s">
        <v>6163</v>
      </c>
      <c r="D2152" t="s">
        <v>6164</v>
      </c>
      <c r="F2152" t="str">
        <f t="shared" si="165"/>
        <v>Randal Landes</v>
      </c>
      <c r="H2152" t="str">
        <f t="shared" si="166"/>
        <v>Randal Landes</v>
      </c>
      <c r="K2152">
        <v>95</v>
      </c>
      <c r="L2152" t="str">
        <f t="shared" si="167"/>
        <v>Normal Heart Rate</v>
      </c>
      <c r="O2152">
        <v>199656</v>
      </c>
      <c r="P2152" s="2" cm="1">
        <f t="array" ref="P2152">_xlfn.IFS(LEN(O2152)=8,DATE(LEFT(O2152,4),MID(O2152,5,2),RIGHT(O2152,2)),LEN(O2152)=7,DATE(LEFT(O2152,4),MID(O2152,5,1),RIGHT(O2152,2)),LEN(O2152)=6,DATE(LEFT(O2152,4),MID(O2152,5,1),RIGHT(O2152,1)))</f>
        <v>35191</v>
      </c>
      <c r="R2152">
        <v>11</v>
      </c>
      <c r="S2152" t="str">
        <f t="shared" si="168"/>
        <v>Normal</v>
      </c>
      <c r="U2152">
        <v>202438</v>
      </c>
      <c r="V2152" s="2" cm="1">
        <f t="array" ref="V2152">_xlfn.IFS(LEN(U2152)=8,DATE(LEFT(U2152,4),MID(U2152,5,2),RIGHT(U2152,2)),LEN(U2152)=7,DATE(LEFT(U2152,4),MID(U2152,5,1),RIGHT(U2152,2)),LEN(U2152)=6,DATE(LEFT(U2152,4),MID(U2152,5,1),RIGHT(U2152,1)))</f>
        <v>45359</v>
      </c>
      <c r="X2152" s="2">
        <v>36190</v>
      </c>
      <c r="Y2152">
        <f t="shared" ca="1" si="169"/>
        <v>26</v>
      </c>
    </row>
    <row r="2153" spans="3:25" x14ac:dyDescent="0.25">
      <c r="C2153" t="s">
        <v>1426</v>
      </c>
      <c r="D2153" t="s">
        <v>6166</v>
      </c>
      <c r="F2153" t="str">
        <f t="shared" si="165"/>
        <v>Keely Cartmill</v>
      </c>
      <c r="H2153" t="str">
        <f t="shared" si="166"/>
        <v>Keely Cartmill</v>
      </c>
      <c r="K2153">
        <v>75</v>
      </c>
      <c r="L2153" t="str">
        <f t="shared" si="167"/>
        <v>Normal Heart Rate</v>
      </c>
      <c r="O2153">
        <v>19921224</v>
      </c>
      <c r="P2153" s="2" cm="1">
        <f t="array" ref="P2153">_xlfn.IFS(LEN(O2153)=8,DATE(LEFT(O2153,4),MID(O2153,5,2),RIGHT(O2153,2)),LEN(O2153)=7,DATE(LEFT(O2153,4),MID(O2153,5,1),RIGHT(O2153,2)),LEN(O2153)=6,DATE(LEFT(O2153,4),MID(O2153,5,1),RIGHT(O2153,1)))</f>
        <v>33962</v>
      </c>
      <c r="R2153">
        <v>10</v>
      </c>
      <c r="S2153" t="str">
        <f t="shared" si="168"/>
        <v>Normal</v>
      </c>
      <c r="U2153">
        <v>202437</v>
      </c>
      <c r="V2153" s="2" cm="1">
        <f t="array" ref="V2153">_xlfn.IFS(LEN(U2153)=8,DATE(LEFT(U2153,4),MID(U2153,5,2),RIGHT(U2153,2)),LEN(U2153)=7,DATE(LEFT(U2153,4),MID(U2153,5,1),RIGHT(U2153,2)),LEN(U2153)=6,DATE(LEFT(U2153,4),MID(U2153,5,1),RIGHT(U2153,1)))</f>
        <v>45358</v>
      </c>
      <c r="X2153" s="2">
        <v>38805</v>
      </c>
      <c r="Y2153">
        <f t="shared" ca="1" si="169"/>
        <v>18</v>
      </c>
    </row>
    <row r="2154" spans="3:25" x14ac:dyDescent="0.25">
      <c r="C2154" t="s">
        <v>6168</v>
      </c>
      <c r="D2154" t="s">
        <v>6169</v>
      </c>
      <c r="F2154" t="str">
        <f t="shared" si="165"/>
        <v>Kaela Growy</v>
      </c>
      <c r="H2154" t="str">
        <f t="shared" si="166"/>
        <v>Kaela Growy</v>
      </c>
      <c r="K2154">
        <v>100</v>
      </c>
      <c r="L2154" t="str">
        <f t="shared" si="167"/>
        <v>High Heart Rate</v>
      </c>
      <c r="O2154">
        <v>1999130</v>
      </c>
      <c r="P2154" s="2" cm="1">
        <f t="array" ref="P2154">_xlfn.IFS(LEN(O2154)=8,DATE(LEFT(O2154,4),MID(O2154,5,2),RIGHT(O2154,2)),LEN(O2154)=7,DATE(LEFT(O2154,4),MID(O2154,5,1),RIGHT(O2154,2)),LEN(O2154)=6,DATE(LEFT(O2154,4),MID(O2154,5,1),RIGHT(O2154,1)))</f>
        <v>36190</v>
      </c>
      <c r="R2154">
        <v>15</v>
      </c>
      <c r="S2154" t="str">
        <f t="shared" si="168"/>
        <v>Normal</v>
      </c>
      <c r="U2154">
        <v>2024424</v>
      </c>
      <c r="V2154" s="2" cm="1">
        <f t="array" ref="V2154">_xlfn.IFS(LEN(U2154)=8,DATE(LEFT(U2154,4),MID(U2154,5,2),RIGHT(U2154,2)),LEN(U2154)=7,DATE(LEFT(U2154,4),MID(U2154,5,1),RIGHT(U2154,2)),LEN(U2154)=6,DATE(LEFT(U2154,4),MID(U2154,5,1),RIGHT(U2154,1)))</f>
        <v>45406</v>
      </c>
      <c r="X2154" s="2">
        <v>33850</v>
      </c>
      <c r="Y2154">
        <f t="shared" ca="1" si="169"/>
        <v>32</v>
      </c>
    </row>
    <row r="2155" spans="3:25" x14ac:dyDescent="0.25">
      <c r="C2155" t="s">
        <v>4907</v>
      </c>
      <c r="D2155" t="s">
        <v>6171</v>
      </c>
      <c r="F2155" t="str">
        <f t="shared" si="165"/>
        <v>Marcellus Reihm</v>
      </c>
      <c r="H2155" t="str">
        <f t="shared" si="166"/>
        <v>Marcellus Reihm</v>
      </c>
      <c r="K2155">
        <v>67</v>
      </c>
      <c r="L2155" t="str">
        <f t="shared" si="167"/>
        <v>Normal Heart Rate</v>
      </c>
      <c r="O2155">
        <v>2006329</v>
      </c>
      <c r="P2155" s="2" cm="1">
        <f t="array" ref="P2155">_xlfn.IFS(LEN(O2155)=8,DATE(LEFT(O2155,4),MID(O2155,5,2),RIGHT(O2155,2)),LEN(O2155)=7,DATE(LEFT(O2155,4),MID(O2155,5,1),RIGHT(O2155,2)),LEN(O2155)=6,DATE(LEFT(O2155,4),MID(O2155,5,1),RIGHT(O2155,1)))</f>
        <v>38805</v>
      </c>
      <c r="R2155">
        <v>13</v>
      </c>
      <c r="S2155" t="str">
        <f t="shared" si="168"/>
        <v>Normal</v>
      </c>
      <c r="U2155">
        <v>2024618</v>
      </c>
      <c r="V2155" s="2" cm="1">
        <f t="array" ref="V2155">_xlfn.IFS(LEN(U2155)=8,DATE(LEFT(U2155,4),MID(U2155,5,2),RIGHT(U2155,2)),LEN(U2155)=7,DATE(LEFT(U2155,4),MID(U2155,5,1),RIGHT(U2155,2)),LEN(U2155)=6,DATE(LEFT(U2155,4),MID(U2155,5,1),RIGHT(U2155,1)))</f>
        <v>45461</v>
      </c>
      <c r="X2155" s="2">
        <v>35380</v>
      </c>
      <c r="Y2155">
        <f t="shared" ca="1" si="169"/>
        <v>28</v>
      </c>
    </row>
    <row r="2156" spans="3:25" x14ac:dyDescent="0.25">
      <c r="C2156" t="s">
        <v>6173</v>
      </c>
      <c r="D2156" t="s">
        <v>6174</v>
      </c>
      <c r="F2156" t="str">
        <f t="shared" si="165"/>
        <v>Ward Spraggon</v>
      </c>
      <c r="H2156" t="str">
        <f t="shared" si="166"/>
        <v>Ward Spraggon</v>
      </c>
      <c r="K2156">
        <v>96</v>
      </c>
      <c r="L2156" t="str">
        <f t="shared" si="167"/>
        <v>Normal Heart Rate</v>
      </c>
      <c r="O2156">
        <v>199293</v>
      </c>
      <c r="P2156" s="2" cm="1">
        <f t="array" ref="P2156">_xlfn.IFS(LEN(O2156)=8,DATE(LEFT(O2156,4),MID(O2156,5,2),RIGHT(O2156,2)),LEN(O2156)=7,DATE(LEFT(O2156,4),MID(O2156,5,1),RIGHT(O2156,2)),LEN(O2156)=6,DATE(LEFT(O2156,4),MID(O2156,5,1),RIGHT(O2156,1)))</f>
        <v>33850</v>
      </c>
      <c r="R2156">
        <v>15</v>
      </c>
      <c r="S2156" t="str">
        <f t="shared" si="168"/>
        <v>Normal</v>
      </c>
      <c r="U2156">
        <v>2024128</v>
      </c>
      <c r="V2156" s="2" cm="1">
        <f t="array" ref="V2156">_xlfn.IFS(LEN(U2156)=8,DATE(LEFT(U2156,4),MID(U2156,5,2),RIGHT(U2156,2)),LEN(U2156)=7,DATE(LEFT(U2156,4),MID(U2156,5,1),RIGHT(U2156,2)),LEN(U2156)=6,DATE(LEFT(U2156,4),MID(U2156,5,1),RIGHT(U2156,1)))</f>
        <v>45319</v>
      </c>
      <c r="X2156" s="2">
        <v>36430</v>
      </c>
      <c r="Y2156">
        <f t="shared" ca="1" si="169"/>
        <v>25</v>
      </c>
    </row>
    <row r="2157" spans="3:25" x14ac:dyDescent="0.25">
      <c r="C2157" t="s">
        <v>6176</v>
      </c>
      <c r="D2157" t="s">
        <v>6177</v>
      </c>
      <c r="F2157" t="str">
        <f t="shared" si="165"/>
        <v>Celeste Durker</v>
      </c>
      <c r="H2157" t="str">
        <f t="shared" si="166"/>
        <v>Celeste Durker</v>
      </c>
      <c r="K2157">
        <v>110</v>
      </c>
      <c r="L2157" t="str">
        <f t="shared" si="167"/>
        <v>High Heart Rate</v>
      </c>
      <c r="O2157">
        <v>19961111</v>
      </c>
      <c r="P2157" s="2" cm="1">
        <f t="array" ref="P2157">_xlfn.IFS(LEN(O2157)=8,DATE(LEFT(O2157,4),MID(O2157,5,2),RIGHT(O2157,2)),LEN(O2157)=7,DATE(LEFT(O2157,4),MID(O2157,5,1),RIGHT(O2157,2)),LEN(O2157)=6,DATE(LEFT(O2157,4),MID(O2157,5,1),RIGHT(O2157,1)))</f>
        <v>35380</v>
      </c>
      <c r="R2157">
        <v>10</v>
      </c>
      <c r="S2157" t="str">
        <f t="shared" si="168"/>
        <v>Normal</v>
      </c>
      <c r="U2157">
        <v>2024131</v>
      </c>
      <c r="V2157" s="2" cm="1">
        <f t="array" ref="V2157">_xlfn.IFS(LEN(U2157)=8,DATE(LEFT(U2157,4),MID(U2157,5,2),RIGHT(U2157,2)),LEN(U2157)=7,DATE(LEFT(U2157,4),MID(U2157,5,1),RIGHT(U2157,2)),LEN(U2157)=6,DATE(LEFT(U2157,4),MID(U2157,5,1),RIGHT(U2157,1)))</f>
        <v>45322</v>
      </c>
      <c r="X2157" s="2">
        <v>28222</v>
      </c>
      <c r="Y2157">
        <f t="shared" ca="1" si="169"/>
        <v>47</v>
      </c>
    </row>
    <row r="2158" spans="3:25" x14ac:dyDescent="0.25">
      <c r="C2158" t="s">
        <v>6179</v>
      </c>
      <c r="D2158" t="s">
        <v>6180</v>
      </c>
      <c r="F2158" t="str">
        <f t="shared" si="165"/>
        <v>Skip Ong</v>
      </c>
      <c r="H2158" t="str">
        <f t="shared" si="166"/>
        <v>Skip Ong</v>
      </c>
      <c r="K2158">
        <v>67</v>
      </c>
      <c r="L2158" t="str">
        <f t="shared" si="167"/>
        <v>Normal Heart Rate</v>
      </c>
      <c r="O2158">
        <v>1999927</v>
      </c>
      <c r="P2158" s="2" cm="1">
        <f t="array" ref="P2158">_xlfn.IFS(LEN(O2158)=8,DATE(LEFT(O2158,4),MID(O2158,5,2),RIGHT(O2158,2)),LEN(O2158)=7,DATE(LEFT(O2158,4),MID(O2158,5,1),RIGHT(O2158,2)),LEN(O2158)=6,DATE(LEFT(O2158,4),MID(O2158,5,1),RIGHT(O2158,1)))</f>
        <v>36430</v>
      </c>
      <c r="R2158">
        <v>15</v>
      </c>
      <c r="S2158" t="str">
        <f t="shared" si="168"/>
        <v>Normal</v>
      </c>
      <c r="U2158">
        <v>202446</v>
      </c>
      <c r="V2158" s="2" cm="1">
        <f t="array" ref="V2158">_xlfn.IFS(LEN(U2158)=8,DATE(LEFT(U2158,4),MID(U2158,5,2),RIGHT(U2158,2)),LEN(U2158)=7,DATE(LEFT(U2158,4),MID(U2158,5,1),RIGHT(U2158,2)),LEN(U2158)=6,DATE(LEFT(U2158,4),MID(U2158,5,1),RIGHT(U2158,1)))</f>
        <v>45388</v>
      </c>
      <c r="X2158" s="2">
        <v>34337</v>
      </c>
      <c r="Y2158">
        <f t="shared" ca="1" si="169"/>
        <v>31</v>
      </c>
    </row>
    <row r="2159" spans="3:25" x14ac:dyDescent="0.25">
      <c r="C2159" t="s">
        <v>6182</v>
      </c>
      <c r="D2159" t="s">
        <v>6183</v>
      </c>
      <c r="F2159" t="str">
        <f t="shared" si="165"/>
        <v>Judd Sydall</v>
      </c>
      <c r="H2159" t="str">
        <f t="shared" si="166"/>
        <v>Judd Sydall</v>
      </c>
      <c r="K2159">
        <v>83</v>
      </c>
      <c r="L2159" t="str">
        <f t="shared" si="167"/>
        <v>Normal Heart Rate</v>
      </c>
      <c r="O2159">
        <v>197747</v>
      </c>
      <c r="P2159" s="2" cm="1">
        <f t="array" ref="P2159">_xlfn.IFS(LEN(O2159)=8,DATE(LEFT(O2159,4),MID(O2159,5,2),RIGHT(O2159,2)),LEN(O2159)=7,DATE(LEFT(O2159,4),MID(O2159,5,1),RIGHT(O2159,2)),LEN(O2159)=6,DATE(LEFT(O2159,4),MID(O2159,5,1),RIGHT(O2159,1)))</f>
        <v>28222</v>
      </c>
      <c r="R2159">
        <v>15</v>
      </c>
      <c r="S2159" t="str">
        <f t="shared" si="168"/>
        <v>Normal</v>
      </c>
      <c r="U2159">
        <v>2024420</v>
      </c>
      <c r="V2159" s="2" cm="1">
        <f t="array" ref="V2159">_xlfn.IFS(LEN(U2159)=8,DATE(LEFT(U2159,4),MID(U2159,5,2),RIGHT(U2159,2)),LEN(U2159)=7,DATE(LEFT(U2159,4),MID(U2159,5,1),RIGHT(U2159,2)),LEN(U2159)=6,DATE(LEFT(U2159,4),MID(U2159,5,1),RIGHT(U2159,1)))</f>
        <v>45402</v>
      </c>
      <c r="X2159" s="2">
        <v>38849</v>
      </c>
      <c r="Y2159">
        <f t="shared" ca="1" si="169"/>
        <v>18</v>
      </c>
    </row>
    <row r="2160" spans="3:25" x14ac:dyDescent="0.25">
      <c r="C2160" t="s">
        <v>6185</v>
      </c>
      <c r="D2160" t="s">
        <v>6186</v>
      </c>
      <c r="F2160" t="str">
        <f t="shared" si="165"/>
        <v>Wilow Wragge</v>
      </c>
      <c r="H2160" t="str">
        <f t="shared" si="166"/>
        <v>Wilow Wragge</v>
      </c>
      <c r="K2160">
        <v>66</v>
      </c>
      <c r="L2160" t="str">
        <f t="shared" si="167"/>
        <v>Normal Heart Rate</v>
      </c>
      <c r="O2160">
        <v>1994103</v>
      </c>
      <c r="P2160" s="2" cm="1">
        <f t="array" ref="P2160">_xlfn.IFS(LEN(O2160)=8,DATE(LEFT(O2160,4),MID(O2160,5,2),RIGHT(O2160,2)),LEN(O2160)=7,DATE(LEFT(O2160,4),MID(O2160,5,1),RIGHT(O2160,2)),LEN(O2160)=6,DATE(LEFT(O2160,4),MID(O2160,5,1),RIGHT(O2160,1)))</f>
        <v>34337</v>
      </c>
      <c r="R2160">
        <v>7</v>
      </c>
      <c r="S2160" t="str">
        <f t="shared" si="168"/>
        <v>Normal</v>
      </c>
      <c r="U2160">
        <v>2024323</v>
      </c>
      <c r="V2160" s="2" cm="1">
        <f t="array" ref="V2160">_xlfn.IFS(LEN(U2160)=8,DATE(LEFT(U2160,4),MID(U2160,5,2),RIGHT(U2160,2)),LEN(U2160)=7,DATE(LEFT(U2160,4),MID(U2160,5,1),RIGHT(U2160,2)),LEN(U2160)=6,DATE(LEFT(U2160,4),MID(U2160,5,1),RIGHT(U2160,1)))</f>
        <v>45374</v>
      </c>
      <c r="X2160" s="2">
        <v>16441</v>
      </c>
      <c r="Y2160">
        <f t="shared" ca="1" si="169"/>
        <v>80</v>
      </c>
    </row>
    <row r="2161" spans="3:25" x14ac:dyDescent="0.25">
      <c r="C2161" t="s">
        <v>6188</v>
      </c>
      <c r="D2161" t="s">
        <v>6189</v>
      </c>
      <c r="F2161" t="str">
        <f t="shared" si="165"/>
        <v>Jocelyne Braisby</v>
      </c>
      <c r="H2161" t="str">
        <f t="shared" si="166"/>
        <v>Jocelyne Braisby</v>
      </c>
      <c r="K2161">
        <v>100</v>
      </c>
      <c r="L2161" t="str">
        <f t="shared" si="167"/>
        <v>High Heart Rate</v>
      </c>
      <c r="O2161">
        <v>2006512</v>
      </c>
      <c r="P2161" s="2" cm="1">
        <f t="array" ref="P2161">_xlfn.IFS(LEN(O2161)=8,DATE(LEFT(O2161,4),MID(O2161,5,2),RIGHT(O2161,2)),LEN(O2161)=7,DATE(LEFT(O2161,4),MID(O2161,5,1),RIGHT(O2161,2)),LEN(O2161)=6,DATE(LEFT(O2161,4),MID(O2161,5,1),RIGHT(O2161,1)))</f>
        <v>38849</v>
      </c>
      <c r="R2161">
        <v>15</v>
      </c>
      <c r="S2161" t="str">
        <f t="shared" si="168"/>
        <v>Normal</v>
      </c>
      <c r="U2161">
        <v>2024523</v>
      </c>
      <c r="V2161" s="2" cm="1">
        <f t="array" ref="V2161">_xlfn.IFS(LEN(U2161)=8,DATE(LEFT(U2161,4),MID(U2161,5,2),RIGHT(U2161,2)),LEN(U2161)=7,DATE(LEFT(U2161,4),MID(U2161,5,1),RIGHT(U2161,2)),LEN(U2161)=6,DATE(LEFT(U2161,4),MID(U2161,5,1),RIGHT(U2161,1)))</f>
        <v>45435</v>
      </c>
      <c r="X2161" s="2">
        <v>24892</v>
      </c>
      <c r="Y2161">
        <f t="shared" ca="1" si="169"/>
        <v>57</v>
      </c>
    </row>
    <row r="2162" spans="3:25" x14ac:dyDescent="0.25">
      <c r="C2162" t="s">
        <v>6191</v>
      </c>
      <c r="D2162" t="s">
        <v>6192</v>
      </c>
      <c r="F2162" t="str">
        <f t="shared" si="165"/>
        <v>Silvester McHugh</v>
      </c>
      <c r="H2162" t="str">
        <f t="shared" si="166"/>
        <v>Silvester McHugh</v>
      </c>
      <c r="K2162">
        <v>80</v>
      </c>
      <c r="L2162" t="str">
        <f t="shared" si="167"/>
        <v>Normal Heart Rate</v>
      </c>
      <c r="O2162">
        <v>1945104</v>
      </c>
      <c r="P2162" s="2" cm="1">
        <f t="array" ref="P2162">_xlfn.IFS(LEN(O2162)=8,DATE(LEFT(O2162,4),MID(O2162,5,2),RIGHT(O2162,2)),LEN(O2162)=7,DATE(LEFT(O2162,4),MID(O2162,5,1),RIGHT(O2162,2)),LEN(O2162)=6,DATE(LEFT(O2162,4),MID(O2162,5,1),RIGHT(O2162,1)))</f>
        <v>16441</v>
      </c>
      <c r="R2162">
        <v>14</v>
      </c>
      <c r="S2162" t="str">
        <f t="shared" si="168"/>
        <v>Normal</v>
      </c>
      <c r="U2162">
        <v>2024429</v>
      </c>
      <c r="V2162" s="2" cm="1">
        <f t="array" ref="V2162">_xlfn.IFS(LEN(U2162)=8,DATE(LEFT(U2162,4),MID(U2162,5,2),RIGHT(U2162,2)),LEN(U2162)=7,DATE(LEFT(U2162,4),MID(U2162,5,1),RIGHT(U2162,2)),LEN(U2162)=6,DATE(LEFT(U2162,4),MID(U2162,5,1),RIGHT(U2162,1)))</f>
        <v>45411</v>
      </c>
      <c r="X2162" s="2">
        <v>35629</v>
      </c>
      <c r="Y2162">
        <f t="shared" ca="1" si="169"/>
        <v>27</v>
      </c>
    </row>
    <row r="2163" spans="3:25" x14ac:dyDescent="0.25">
      <c r="C2163" t="s">
        <v>6194</v>
      </c>
      <c r="D2163" t="s">
        <v>6195</v>
      </c>
      <c r="F2163" t="str">
        <f t="shared" si="165"/>
        <v>Silvano Grevel</v>
      </c>
      <c r="H2163" t="str">
        <f t="shared" si="166"/>
        <v>Silvano Grevel</v>
      </c>
      <c r="K2163">
        <v>87</v>
      </c>
      <c r="L2163" t="str">
        <f t="shared" si="167"/>
        <v>Normal Heart Rate</v>
      </c>
      <c r="O2163">
        <v>1968224</v>
      </c>
      <c r="P2163" s="2" cm="1">
        <f t="array" ref="P2163">_xlfn.IFS(LEN(O2163)=8,DATE(LEFT(O2163,4),MID(O2163,5,2),RIGHT(O2163,2)),LEN(O2163)=7,DATE(LEFT(O2163,4),MID(O2163,5,1),RIGHT(O2163,2)),LEN(O2163)=6,DATE(LEFT(O2163,4),MID(O2163,5,1),RIGHT(O2163,1)))</f>
        <v>24892</v>
      </c>
      <c r="R2163">
        <v>16</v>
      </c>
      <c r="S2163" t="str">
        <f t="shared" si="168"/>
        <v>Normal</v>
      </c>
      <c r="U2163">
        <v>202436</v>
      </c>
      <c r="V2163" s="2" cm="1">
        <f t="array" ref="V2163">_xlfn.IFS(LEN(U2163)=8,DATE(LEFT(U2163,4),MID(U2163,5,2),RIGHT(U2163,2)),LEN(U2163)=7,DATE(LEFT(U2163,4),MID(U2163,5,1),RIGHT(U2163,2)),LEN(U2163)=6,DATE(LEFT(U2163,4),MID(U2163,5,1),RIGHT(U2163,1)))</f>
        <v>45357</v>
      </c>
      <c r="X2163" s="2">
        <v>37344</v>
      </c>
      <c r="Y2163">
        <f t="shared" ca="1" si="169"/>
        <v>22</v>
      </c>
    </row>
    <row r="2164" spans="3:25" x14ac:dyDescent="0.25">
      <c r="C2164" t="s">
        <v>1109</v>
      </c>
      <c r="D2164" t="s">
        <v>6197</v>
      </c>
      <c r="F2164" t="str">
        <f t="shared" si="165"/>
        <v>Julie Ayre</v>
      </c>
      <c r="H2164" t="str">
        <f t="shared" si="166"/>
        <v>Julie Ayre</v>
      </c>
      <c r="K2164">
        <v>65</v>
      </c>
      <c r="L2164" t="str">
        <f t="shared" si="167"/>
        <v>Normal Heart Rate</v>
      </c>
      <c r="O2164">
        <v>1997718</v>
      </c>
      <c r="P2164" s="2" cm="1">
        <f t="array" ref="P2164">_xlfn.IFS(LEN(O2164)=8,DATE(LEFT(O2164,4),MID(O2164,5,2),RIGHT(O2164,2)),LEN(O2164)=7,DATE(LEFT(O2164,4),MID(O2164,5,1),RIGHT(O2164,2)),LEN(O2164)=6,DATE(LEFT(O2164,4),MID(O2164,5,1),RIGHT(O2164,1)))</f>
        <v>35629</v>
      </c>
      <c r="R2164">
        <v>15</v>
      </c>
      <c r="S2164" t="str">
        <f t="shared" si="168"/>
        <v>Normal</v>
      </c>
      <c r="U2164">
        <v>2024124</v>
      </c>
      <c r="V2164" s="2" cm="1">
        <f t="array" ref="V2164">_xlfn.IFS(LEN(U2164)=8,DATE(LEFT(U2164,4),MID(U2164,5,2),RIGHT(U2164,2)),LEN(U2164)=7,DATE(LEFT(U2164,4),MID(U2164,5,1),RIGHT(U2164,2)),LEN(U2164)=6,DATE(LEFT(U2164,4),MID(U2164,5,1),RIGHT(U2164,1)))</f>
        <v>45315</v>
      </c>
      <c r="X2164" s="2">
        <v>30710</v>
      </c>
      <c r="Y2164">
        <f t="shared" ca="1" si="169"/>
        <v>41</v>
      </c>
    </row>
    <row r="2165" spans="3:25" x14ac:dyDescent="0.25">
      <c r="C2165" t="s">
        <v>6199</v>
      </c>
      <c r="D2165" t="s">
        <v>6200</v>
      </c>
      <c r="F2165" t="str">
        <f t="shared" si="165"/>
        <v>Hogan McIlory</v>
      </c>
      <c r="H2165" t="str">
        <f t="shared" si="166"/>
        <v>Hogan McIlory</v>
      </c>
      <c r="K2165">
        <v>85</v>
      </c>
      <c r="L2165" t="str">
        <f t="shared" si="167"/>
        <v>Normal Heart Rate</v>
      </c>
      <c r="O2165">
        <v>2002329</v>
      </c>
      <c r="P2165" s="2" cm="1">
        <f t="array" ref="P2165">_xlfn.IFS(LEN(O2165)=8,DATE(LEFT(O2165,4),MID(O2165,5,2),RIGHT(O2165,2)),LEN(O2165)=7,DATE(LEFT(O2165,4),MID(O2165,5,1),RIGHT(O2165,2)),LEN(O2165)=6,DATE(LEFT(O2165,4),MID(O2165,5,1),RIGHT(O2165,1)))</f>
        <v>37344</v>
      </c>
      <c r="R2165">
        <v>19</v>
      </c>
      <c r="S2165" t="str">
        <f t="shared" si="168"/>
        <v>Normal</v>
      </c>
      <c r="U2165">
        <v>202465</v>
      </c>
      <c r="V2165" s="2" cm="1">
        <f t="array" ref="V2165">_xlfn.IFS(LEN(U2165)=8,DATE(LEFT(U2165,4),MID(U2165,5,2),RIGHT(U2165,2)),LEN(U2165)=7,DATE(LEFT(U2165,4),MID(U2165,5,1),RIGHT(U2165,2)),LEN(U2165)=6,DATE(LEFT(U2165,4),MID(U2165,5,1),RIGHT(U2165,1)))</f>
        <v>45448</v>
      </c>
      <c r="X2165" s="2">
        <v>36484</v>
      </c>
      <c r="Y2165">
        <f t="shared" ca="1" si="169"/>
        <v>25</v>
      </c>
    </row>
    <row r="2166" spans="3:25" x14ac:dyDescent="0.25">
      <c r="C2166" t="s">
        <v>6202</v>
      </c>
      <c r="D2166" t="s">
        <v>6203</v>
      </c>
      <c r="F2166" t="str">
        <f t="shared" si="165"/>
        <v>Erie Hawksley</v>
      </c>
      <c r="H2166" t="str">
        <f t="shared" si="166"/>
        <v>Erie Hawksley</v>
      </c>
      <c r="K2166">
        <v>89</v>
      </c>
      <c r="L2166" t="str">
        <f t="shared" si="167"/>
        <v>Normal Heart Rate</v>
      </c>
      <c r="O2166">
        <v>1984129</v>
      </c>
      <c r="P2166" s="2" cm="1">
        <f t="array" ref="P2166">_xlfn.IFS(LEN(O2166)=8,DATE(LEFT(O2166,4),MID(O2166,5,2),RIGHT(O2166,2)),LEN(O2166)=7,DATE(LEFT(O2166,4),MID(O2166,5,1),RIGHT(O2166,2)),LEN(O2166)=6,DATE(LEFT(O2166,4),MID(O2166,5,1),RIGHT(O2166,1)))</f>
        <v>30710</v>
      </c>
      <c r="R2166">
        <v>18</v>
      </c>
      <c r="S2166" t="str">
        <f t="shared" si="168"/>
        <v>Normal</v>
      </c>
      <c r="U2166">
        <v>202446</v>
      </c>
      <c r="V2166" s="2" cm="1">
        <f t="array" ref="V2166">_xlfn.IFS(LEN(U2166)=8,DATE(LEFT(U2166,4),MID(U2166,5,2),RIGHT(U2166,2)),LEN(U2166)=7,DATE(LEFT(U2166,4),MID(U2166,5,1),RIGHT(U2166,2)),LEN(U2166)=6,DATE(LEFT(U2166,4),MID(U2166,5,1),RIGHT(U2166,1)))</f>
        <v>45388</v>
      </c>
      <c r="X2166" s="2">
        <v>36054</v>
      </c>
      <c r="Y2166">
        <f t="shared" ca="1" si="169"/>
        <v>26</v>
      </c>
    </row>
    <row r="2167" spans="3:25" x14ac:dyDescent="0.25">
      <c r="C2167" t="s">
        <v>55</v>
      </c>
      <c r="D2167" t="s">
        <v>6205</v>
      </c>
      <c r="F2167" t="str">
        <f t="shared" si="165"/>
        <v>Doy Gryglewski</v>
      </c>
      <c r="H2167" t="str">
        <f t="shared" si="166"/>
        <v>Doy Gryglewski</v>
      </c>
      <c r="K2167">
        <v>110</v>
      </c>
      <c r="L2167" t="str">
        <f t="shared" si="167"/>
        <v>High Heart Rate</v>
      </c>
      <c r="O2167">
        <v>19991120</v>
      </c>
      <c r="P2167" s="2" cm="1">
        <f t="array" ref="P2167">_xlfn.IFS(LEN(O2167)=8,DATE(LEFT(O2167,4),MID(O2167,5,2),RIGHT(O2167,2)),LEN(O2167)=7,DATE(LEFT(O2167,4),MID(O2167,5,1),RIGHT(O2167,2)),LEN(O2167)=6,DATE(LEFT(O2167,4),MID(O2167,5,1),RIGHT(O2167,1)))</f>
        <v>36484</v>
      </c>
      <c r="R2167">
        <v>20</v>
      </c>
      <c r="S2167" t="str">
        <f t="shared" si="168"/>
        <v>Normal</v>
      </c>
      <c r="U2167">
        <v>2024617</v>
      </c>
      <c r="V2167" s="2" cm="1">
        <f t="array" ref="V2167">_xlfn.IFS(LEN(U2167)=8,DATE(LEFT(U2167,4),MID(U2167,5,2),RIGHT(U2167,2)),LEN(U2167)=7,DATE(LEFT(U2167,4),MID(U2167,5,1),RIGHT(U2167,2)),LEN(U2167)=6,DATE(LEFT(U2167,4),MID(U2167,5,1),RIGHT(U2167,1)))</f>
        <v>45460</v>
      </c>
      <c r="X2167" s="2">
        <v>27462</v>
      </c>
      <c r="Y2167">
        <f t="shared" ca="1" si="169"/>
        <v>50</v>
      </c>
    </row>
    <row r="2168" spans="3:25" x14ac:dyDescent="0.25">
      <c r="C2168" t="s">
        <v>6207</v>
      </c>
      <c r="D2168" t="s">
        <v>6208</v>
      </c>
      <c r="F2168" t="str">
        <f t="shared" si="165"/>
        <v>Gabi Klausen</v>
      </c>
      <c r="H2168" t="str">
        <f t="shared" si="166"/>
        <v>Gabi Klausen</v>
      </c>
      <c r="K2168">
        <v>95</v>
      </c>
      <c r="L2168" t="str">
        <f t="shared" si="167"/>
        <v>Normal Heart Rate</v>
      </c>
      <c r="O2168">
        <v>1998916</v>
      </c>
      <c r="P2168" s="2" cm="1">
        <f t="array" ref="P2168">_xlfn.IFS(LEN(O2168)=8,DATE(LEFT(O2168,4),MID(O2168,5,2),RIGHT(O2168,2)),LEN(O2168)=7,DATE(LEFT(O2168,4),MID(O2168,5,1),RIGHT(O2168,2)),LEN(O2168)=6,DATE(LEFT(O2168,4),MID(O2168,5,1),RIGHT(O2168,1)))</f>
        <v>36054</v>
      </c>
      <c r="R2168">
        <v>20</v>
      </c>
      <c r="S2168" t="str">
        <f t="shared" si="168"/>
        <v>Normal</v>
      </c>
      <c r="U2168">
        <v>2024421</v>
      </c>
      <c r="V2168" s="2" cm="1">
        <f t="array" ref="V2168">_xlfn.IFS(LEN(U2168)=8,DATE(LEFT(U2168,4),MID(U2168,5,2),RIGHT(U2168,2)),LEN(U2168)=7,DATE(LEFT(U2168,4),MID(U2168,5,1),RIGHT(U2168,2)),LEN(U2168)=6,DATE(LEFT(U2168,4),MID(U2168,5,1),RIGHT(U2168,1)))</f>
        <v>45403</v>
      </c>
      <c r="X2168" s="2">
        <v>34097</v>
      </c>
      <c r="Y2168">
        <f t="shared" ca="1" si="169"/>
        <v>31</v>
      </c>
    </row>
    <row r="2169" spans="3:25" x14ac:dyDescent="0.25">
      <c r="C2169" t="s">
        <v>6210</v>
      </c>
      <c r="D2169" t="s">
        <v>6211</v>
      </c>
      <c r="F2169" t="str">
        <f t="shared" si="165"/>
        <v>Delmer Redbourn</v>
      </c>
      <c r="H2169" t="str">
        <f t="shared" si="166"/>
        <v>Delmer Redbourn</v>
      </c>
      <c r="K2169">
        <v>119</v>
      </c>
      <c r="L2169" t="str">
        <f t="shared" si="167"/>
        <v>High Heart Rate</v>
      </c>
      <c r="O2169">
        <v>197539</v>
      </c>
      <c r="P2169" s="2" cm="1">
        <f t="array" ref="P2169">_xlfn.IFS(LEN(O2169)=8,DATE(LEFT(O2169,4),MID(O2169,5,2),RIGHT(O2169,2)),LEN(O2169)=7,DATE(LEFT(O2169,4),MID(O2169,5,1),RIGHT(O2169,2)),LEN(O2169)=6,DATE(LEFT(O2169,4),MID(O2169,5,1),RIGHT(O2169,1)))</f>
        <v>27462</v>
      </c>
      <c r="R2169">
        <v>15</v>
      </c>
      <c r="S2169" t="str">
        <f t="shared" si="168"/>
        <v>Normal</v>
      </c>
      <c r="U2169">
        <v>202462</v>
      </c>
      <c r="V2169" s="2" cm="1">
        <f t="array" ref="V2169">_xlfn.IFS(LEN(U2169)=8,DATE(LEFT(U2169,4),MID(U2169,5,2),RIGHT(U2169,2)),LEN(U2169)=7,DATE(LEFT(U2169,4),MID(U2169,5,1),RIGHT(U2169,2)),LEN(U2169)=6,DATE(LEFT(U2169,4),MID(U2169,5,1),RIGHT(U2169,1)))</f>
        <v>45445</v>
      </c>
      <c r="X2169" s="2">
        <v>35279</v>
      </c>
      <c r="Y2169">
        <f t="shared" ca="1" si="169"/>
        <v>28</v>
      </c>
    </row>
    <row r="2170" spans="3:25" x14ac:dyDescent="0.25">
      <c r="C2170" t="s">
        <v>6213</v>
      </c>
      <c r="D2170" t="s">
        <v>6214</v>
      </c>
      <c r="F2170" t="str">
        <f t="shared" si="165"/>
        <v>Garrick Campione</v>
      </c>
      <c r="H2170" t="str">
        <f t="shared" si="166"/>
        <v>Garrick Campione</v>
      </c>
      <c r="K2170">
        <v>85</v>
      </c>
      <c r="L2170" t="str">
        <f t="shared" si="167"/>
        <v>Normal Heart Rate</v>
      </c>
      <c r="O2170">
        <v>199358</v>
      </c>
      <c r="P2170" s="2" cm="1">
        <f t="array" ref="P2170">_xlfn.IFS(LEN(O2170)=8,DATE(LEFT(O2170,4),MID(O2170,5,2),RIGHT(O2170,2)),LEN(O2170)=7,DATE(LEFT(O2170,4),MID(O2170,5,1),RIGHT(O2170,2)),LEN(O2170)=6,DATE(LEFT(O2170,4),MID(O2170,5,1),RIGHT(O2170,1)))</f>
        <v>34097</v>
      </c>
      <c r="R2170">
        <v>17</v>
      </c>
      <c r="S2170" t="str">
        <f t="shared" si="168"/>
        <v>Normal</v>
      </c>
      <c r="U2170">
        <v>202432</v>
      </c>
      <c r="V2170" s="2" cm="1">
        <f t="array" ref="V2170">_xlfn.IFS(LEN(U2170)=8,DATE(LEFT(U2170,4),MID(U2170,5,2),RIGHT(U2170,2)),LEN(U2170)=7,DATE(LEFT(U2170,4),MID(U2170,5,1),RIGHT(U2170,2)),LEN(U2170)=6,DATE(LEFT(U2170,4),MID(U2170,5,1),RIGHT(U2170,1)))</f>
        <v>45353</v>
      </c>
      <c r="X2170" s="2">
        <v>37375</v>
      </c>
      <c r="Y2170">
        <f t="shared" ca="1" si="169"/>
        <v>22</v>
      </c>
    </row>
    <row r="2171" spans="3:25" x14ac:dyDescent="0.25">
      <c r="C2171" t="s">
        <v>6216</v>
      </c>
      <c r="D2171" t="s">
        <v>6217</v>
      </c>
      <c r="F2171" t="str">
        <f t="shared" si="165"/>
        <v>Jedediah Sexti</v>
      </c>
      <c r="H2171" t="str">
        <f t="shared" si="166"/>
        <v>Jedediah Sexti</v>
      </c>
      <c r="K2171">
        <v>120</v>
      </c>
      <c r="L2171" t="str">
        <f t="shared" si="167"/>
        <v>High Heart Rate</v>
      </c>
      <c r="O2171">
        <v>199682</v>
      </c>
      <c r="P2171" s="2" cm="1">
        <f t="array" ref="P2171">_xlfn.IFS(LEN(O2171)=8,DATE(LEFT(O2171,4),MID(O2171,5,2),RIGHT(O2171,2)),LEN(O2171)=7,DATE(LEFT(O2171,4),MID(O2171,5,1),RIGHT(O2171,2)),LEN(O2171)=6,DATE(LEFT(O2171,4),MID(O2171,5,1),RIGHT(O2171,1)))</f>
        <v>35279</v>
      </c>
      <c r="R2171">
        <v>15</v>
      </c>
      <c r="S2171" t="str">
        <f t="shared" si="168"/>
        <v>Normal</v>
      </c>
      <c r="U2171">
        <v>2024413</v>
      </c>
      <c r="V2171" s="2" cm="1">
        <f t="array" ref="V2171">_xlfn.IFS(LEN(U2171)=8,DATE(LEFT(U2171,4),MID(U2171,5,2),RIGHT(U2171,2)),LEN(U2171)=7,DATE(LEFT(U2171,4),MID(U2171,5,1),RIGHT(U2171,2)),LEN(U2171)=6,DATE(LEFT(U2171,4),MID(U2171,5,1),RIGHT(U2171,1)))</f>
        <v>45395</v>
      </c>
      <c r="X2171" s="2">
        <v>37463</v>
      </c>
      <c r="Y2171">
        <f t="shared" ca="1" si="169"/>
        <v>22</v>
      </c>
    </row>
    <row r="2172" spans="3:25" x14ac:dyDescent="0.25">
      <c r="C2172" t="s">
        <v>6219</v>
      </c>
      <c r="D2172" t="s">
        <v>6220</v>
      </c>
      <c r="F2172" t="str">
        <f t="shared" si="165"/>
        <v>Willy Mohan</v>
      </c>
      <c r="H2172" t="str">
        <f t="shared" si="166"/>
        <v>Willy Mohan</v>
      </c>
      <c r="K2172">
        <v>80</v>
      </c>
      <c r="L2172" t="str">
        <f t="shared" si="167"/>
        <v>Normal Heart Rate</v>
      </c>
      <c r="O2172">
        <v>2002429</v>
      </c>
      <c r="P2172" s="2" cm="1">
        <f t="array" ref="P2172">_xlfn.IFS(LEN(O2172)=8,DATE(LEFT(O2172,4),MID(O2172,5,2),RIGHT(O2172,2)),LEN(O2172)=7,DATE(LEFT(O2172,4),MID(O2172,5,1),RIGHT(O2172,2)),LEN(O2172)=6,DATE(LEFT(O2172,4),MID(O2172,5,1),RIGHT(O2172,1)))</f>
        <v>37375</v>
      </c>
      <c r="R2172">
        <v>15</v>
      </c>
      <c r="S2172" t="str">
        <f t="shared" si="168"/>
        <v>Normal</v>
      </c>
      <c r="U2172">
        <v>202439</v>
      </c>
      <c r="V2172" s="2" cm="1">
        <f t="array" ref="V2172">_xlfn.IFS(LEN(U2172)=8,DATE(LEFT(U2172,4),MID(U2172,5,2),RIGHT(U2172,2)),LEN(U2172)=7,DATE(LEFT(U2172,4),MID(U2172,5,1),RIGHT(U2172,2)),LEN(U2172)=6,DATE(LEFT(U2172,4),MID(U2172,5,1),RIGHT(U2172,1)))</f>
        <v>45360</v>
      </c>
      <c r="X2172" s="2">
        <v>34388</v>
      </c>
      <c r="Y2172">
        <f t="shared" ca="1" si="169"/>
        <v>31</v>
      </c>
    </row>
    <row r="2173" spans="3:25" x14ac:dyDescent="0.25">
      <c r="C2173" t="s">
        <v>1321</v>
      </c>
      <c r="D2173" t="s">
        <v>6222</v>
      </c>
      <c r="F2173" t="str">
        <f t="shared" si="165"/>
        <v>Lorne Ridler</v>
      </c>
      <c r="H2173" t="str">
        <f t="shared" si="166"/>
        <v>Lorne Ridler</v>
      </c>
      <c r="K2173">
        <v>102</v>
      </c>
      <c r="L2173" t="str">
        <f t="shared" si="167"/>
        <v>High Heart Rate</v>
      </c>
      <c r="O2173">
        <v>2002726</v>
      </c>
      <c r="P2173" s="2" cm="1">
        <f t="array" ref="P2173">_xlfn.IFS(LEN(O2173)=8,DATE(LEFT(O2173,4),MID(O2173,5,2),RIGHT(O2173,2)),LEN(O2173)=7,DATE(LEFT(O2173,4),MID(O2173,5,1),RIGHT(O2173,2)),LEN(O2173)=6,DATE(LEFT(O2173,4),MID(O2173,5,1),RIGHT(O2173,1)))</f>
        <v>37463</v>
      </c>
      <c r="R2173">
        <v>13</v>
      </c>
      <c r="S2173" t="str">
        <f t="shared" si="168"/>
        <v>Normal</v>
      </c>
      <c r="U2173">
        <v>2024616</v>
      </c>
      <c r="V2173" s="2" cm="1">
        <f t="array" ref="V2173">_xlfn.IFS(LEN(U2173)=8,DATE(LEFT(U2173,4),MID(U2173,5,2),RIGHT(U2173,2)),LEN(U2173)=7,DATE(LEFT(U2173,4),MID(U2173,5,1),RIGHT(U2173,2)),LEN(U2173)=6,DATE(LEFT(U2173,4),MID(U2173,5,1),RIGHT(U2173,1)))</f>
        <v>45459</v>
      </c>
      <c r="X2173" s="2">
        <v>27448</v>
      </c>
      <c r="Y2173">
        <f t="shared" ca="1" si="169"/>
        <v>50</v>
      </c>
    </row>
    <row r="2174" spans="3:25" x14ac:dyDescent="0.25">
      <c r="C2174" t="s">
        <v>5624</v>
      </c>
      <c r="D2174" t="s">
        <v>6224</v>
      </c>
      <c r="F2174" t="str">
        <f t="shared" si="165"/>
        <v>Cammi Matson</v>
      </c>
      <c r="H2174" t="str">
        <f t="shared" si="166"/>
        <v>Cammi Matson</v>
      </c>
      <c r="K2174">
        <v>89</v>
      </c>
      <c r="L2174" t="str">
        <f t="shared" si="167"/>
        <v>Normal Heart Rate</v>
      </c>
      <c r="O2174">
        <v>1994223</v>
      </c>
      <c r="P2174" s="2" cm="1">
        <f t="array" ref="P2174">_xlfn.IFS(LEN(O2174)=8,DATE(LEFT(O2174,4),MID(O2174,5,2),RIGHT(O2174,2)),LEN(O2174)=7,DATE(LEFT(O2174,4),MID(O2174,5,1),RIGHT(O2174,2)),LEN(O2174)=6,DATE(LEFT(O2174,4),MID(O2174,5,1),RIGHT(O2174,1)))</f>
        <v>34388</v>
      </c>
      <c r="R2174">
        <v>12</v>
      </c>
      <c r="S2174" t="str">
        <f t="shared" si="168"/>
        <v>Normal</v>
      </c>
      <c r="U2174">
        <v>2024515</v>
      </c>
      <c r="V2174" s="2" cm="1">
        <f t="array" ref="V2174">_xlfn.IFS(LEN(U2174)=8,DATE(LEFT(U2174,4),MID(U2174,5,2),RIGHT(U2174,2)),LEN(U2174)=7,DATE(LEFT(U2174,4),MID(U2174,5,1),RIGHT(U2174,2)),LEN(U2174)=6,DATE(LEFT(U2174,4),MID(U2174,5,1),RIGHT(U2174,1)))</f>
        <v>45427</v>
      </c>
      <c r="X2174" s="2">
        <v>34049</v>
      </c>
      <c r="Y2174">
        <f t="shared" ca="1" si="169"/>
        <v>32</v>
      </c>
    </row>
    <row r="2175" spans="3:25" x14ac:dyDescent="0.25">
      <c r="C2175" t="s">
        <v>6226</v>
      </c>
      <c r="D2175" t="s">
        <v>6227</v>
      </c>
      <c r="F2175" t="str">
        <f t="shared" si="165"/>
        <v>Sauveur Sidle</v>
      </c>
      <c r="H2175" t="str">
        <f t="shared" si="166"/>
        <v>Sauveur Sidle</v>
      </c>
      <c r="K2175">
        <v>99</v>
      </c>
      <c r="L2175" t="str">
        <f t="shared" si="167"/>
        <v>Normal Heart Rate</v>
      </c>
      <c r="O2175">
        <v>1975223</v>
      </c>
      <c r="P2175" s="2" cm="1">
        <f t="array" ref="P2175">_xlfn.IFS(LEN(O2175)=8,DATE(LEFT(O2175,4),MID(O2175,5,2),RIGHT(O2175,2)),LEN(O2175)=7,DATE(LEFT(O2175,4),MID(O2175,5,1),RIGHT(O2175,2)),LEN(O2175)=6,DATE(LEFT(O2175,4),MID(O2175,5,1),RIGHT(O2175,1)))</f>
        <v>27448</v>
      </c>
      <c r="R2175">
        <v>13</v>
      </c>
      <c r="S2175" t="str">
        <f t="shared" si="168"/>
        <v>Normal</v>
      </c>
      <c r="U2175">
        <v>2024129</v>
      </c>
      <c r="V2175" s="2" cm="1">
        <f t="array" ref="V2175">_xlfn.IFS(LEN(U2175)=8,DATE(LEFT(U2175,4),MID(U2175,5,2),RIGHT(U2175,2)),LEN(U2175)=7,DATE(LEFT(U2175,4),MID(U2175,5,1),RIGHT(U2175,2)),LEN(U2175)=6,DATE(LEFT(U2175,4),MID(U2175,5,1),RIGHT(U2175,1)))</f>
        <v>45320</v>
      </c>
      <c r="X2175" s="2">
        <v>35023</v>
      </c>
      <c r="Y2175">
        <f t="shared" ca="1" si="169"/>
        <v>29</v>
      </c>
    </row>
    <row r="2176" spans="3:25" x14ac:dyDescent="0.25">
      <c r="C2176" t="s">
        <v>6229</v>
      </c>
      <c r="D2176" t="s">
        <v>4247</v>
      </c>
      <c r="F2176" t="str">
        <f t="shared" si="165"/>
        <v>Selene Moughtin</v>
      </c>
      <c r="H2176" t="str">
        <f t="shared" si="166"/>
        <v>Selene Moughtin</v>
      </c>
      <c r="K2176">
        <v>74</v>
      </c>
      <c r="L2176" t="str">
        <f t="shared" si="167"/>
        <v>Normal Heart Rate</v>
      </c>
      <c r="O2176">
        <v>1993321</v>
      </c>
      <c r="P2176" s="2" cm="1">
        <f t="array" ref="P2176">_xlfn.IFS(LEN(O2176)=8,DATE(LEFT(O2176,4),MID(O2176,5,2),RIGHT(O2176,2)),LEN(O2176)=7,DATE(LEFT(O2176,4),MID(O2176,5,1),RIGHT(O2176,2)),LEN(O2176)=6,DATE(LEFT(O2176,4),MID(O2176,5,1),RIGHT(O2176,1)))</f>
        <v>34049</v>
      </c>
      <c r="R2176">
        <v>7</v>
      </c>
      <c r="S2176" t="str">
        <f t="shared" si="168"/>
        <v>Normal</v>
      </c>
      <c r="U2176">
        <v>202454</v>
      </c>
      <c r="V2176" s="2" cm="1">
        <f t="array" ref="V2176">_xlfn.IFS(LEN(U2176)=8,DATE(LEFT(U2176,4),MID(U2176,5,2),RIGHT(U2176,2)),LEN(U2176)=7,DATE(LEFT(U2176,4),MID(U2176,5,1),RIGHT(U2176,2)),LEN(U2176)=6,DATE(LEFT(U2176,4),MID(U2176,5,1),RIGHT(U2176,1)))</f>
        <v>45416</v>
      </c>
      <c r="X2176" s="2">
        <v>33768</v>
      </c>
      <c r="Y2176">
        <f t="shared" ca="1" si="169"/>
        <v>32</v>
      </c>
    </row>
    <row r="2177" spans="3:25" x14ac:dyDescent="0.25">
      <c r="C2177" t="s">
        <v>6231</v>
      </c>
      <c r="D2177" t="s">
        <v>6232</v>
      </c>
      <c r="F2177" t="str">
        <f t="shared" si="165"/>
        <v>Leroi Kill</v>
      </c>
      <c r="H2177" t="str">
        <f t="shared" si="166"/>
        <v>Leroi Kill</v>
      </c>
      <c r="K2177">
        <v>96</v>
      </c>
      <c r="L2177" t="str">
        <f t="shared" si="167"/>
        <v>Normal Heart Rate</v>
      </c>
      <c r="O2177">
        <v>19951120</v>
      </c>
      <c r="P2177" s="2" cm="1">
        <f t="array" ref="P2177">_xlfn.IFS(LEN(O2177)=8,DATE(LEFT(O2177,4),MID(O2177,5,2),RIGHT(O2177,2)),LEN(O2177)=7,DATE(LEFT(O2177,4),MID(O2177,5,1),RIGHT(O2177,2)),LEN(O2177)=6,DATE(LEFT(O2177,4),MID(O2177,5,1),RIGHT(O2177,1)))</f>
        <v>35023</v>
      </c>
      <c r="R2177">
        <v>20</v>
      </c>
      <c r="S2177" t="str">
        <f t="shared" si="168"/>
        <v>Normal</v>
      </c>
      <c r="U2177">
        <v>2024117</v>
      </c>
      <c r="V2177" s="2" cm="1">
        <f t="array" ref="V2177">_xlfn.IFS(LEN(U2177)=8,DATE(LEFT(U2177,4),MID(U2177,5,2),RIGHT(U2177,2)),LEN(U2177)=7,DATE(LEFT(U2177,4),MID(U2177,5,1),RIGHT(U2177,2)),LEN(U2177)=6,DATE(LEFT(U2177,4),MID(U2177,5,1),RIGHT(U2177,1)))</f>
        <v>45308</v>
      </c>
      <c r="X2177" s="2">
        <v>34392</v>
      </c>
      <c r="Y2177">
        <f t="shared" ca="1" si="169"/>
        <v>31</v>
      </c>
    </row>
    <row r="2178" spans="3:25" x14ac:dyDescent="0.25">
      <c r="C2178" t="s">
        <v>6234</v>
      </c>
      <c r="D2178" t="s">
        <v>6235</v>
      </c>
      <c r="F2178" t="str">
        <f t="shared" si="165"/>
        <v>Leeland Enever</v>
      </c>
      <c r="H2178" t="str">
        <f t="shared" si="166"/>
        <v>Leeland Enever</v>
      </c>
      <c r="K2178">
        <v>89</v>
      </c>
      <c r="L2178" t="str">
        <f t="shared" si="167"/>
        <v>Normal Heart Rate</v>
      </c>
      <c r="O2178">
        <v>1992613</v>
      </c>
      <c r="P2178" s="2" cm="1">
        <f t="array" ref="P2178">_xlfn.IFS(LEN(O2178)=8,DATE(LEFT(O2178,4),MID(O2178,5,2),RIGHT(O2178,2)),LEN(O2178)=7,DATE(LEFT(O2178,4),MID(O2178,5,1),RIGHT(O2178,2)),LEN(O2178)=6,DATE(LEFT(O2178,4),MID(O2178,5,1),RIGHT(O2178,1)))</f>
        <v>33768</v>
      </c>
      <c r="R2178">
        <v>18</v>
      </c>
      <c r="S2178" t="str">
        <f t="shared" si="168"/>
        <v>Normal</v>
      </c>
      <c r="U2178">
        <v>2024514</v>
      </c>
      <c r="V2178" s="2" cm="1">
        <f t="array" ref="V2178">_xlfn.IFS(LEN(U2178)=8,DATE(LEFT(U2178,4),MID(U2178,5,2),RIGHT(U2178,2)),LEN(U2178)=7,DATE(LEFT(U2178,4),MID(U2178,5,1),RIGHT(U2178,2)),LEN(U2178)=6,DATE(LEFT(U2178,4),MID(U2178,5,1),RIGHT(U2178,1)))</f>
        <v>45426</v>
      </c>
      <c r="X2178" s="2">
        <v>33606</v>
      </c>
      <c r="Y2178">
        <f t="shared" ca="1" si="169"/>
        <v>33</v>
      </c>
    </row>
    <row r="2179" spans="3:25" x14ac:dyDescent="0.25">
      <c r="C2179" t="s">
        <v>6237</v>
      </c>
      <c r="D2179" t="s">
        <v>6238</v>
      </c>
      <c r="F2179" t="str">
        <f t="shared" ref="F2179:F2242" si="170">CONCATENATE(C2179," ",D2179)</f>
        <v>Nial Torrent</v>
      </c>
      <c r="H2179" t="str">
        <f t="shared" ref="H2179:H2242" si="171">TRIM(F2179)</f>
        <v>Nial Torrent</v>
      </c>
      <c r="K2179">
        <v>116</v>
      </c>
      <c r="L2179" t="str">
        <f t="shared" ref="L2179:L2242" si="172">IF(K2179&lt;=99,"Normal Heart Rate",IF(K2179&lt;=120,"High Heart Rate","Critical Heart Rate"))</f>
        <v>High Heart Rate</v>
      </c>
      <c r="O2179">
        <v>1994227</v>
      </c>
      <c r="P2179" s="2" cm="1">
        <f t="array" ref="P2179">_xlfn.IFS(LEN(O2179)=8,DATE(LEFT(O2179,4),MID(O2179,5,2),RIGHT(O2179,2)),LEN(O2179)=7,DATE(LEFT(O2179,4),MID(O2179,5,1),RIGHT(O2179,2)),LEN(O2179)=6,DATE(LEFT(O2179,4),MID(O2179,5,1),RIGHT(O2179,1)))</f>
        <v>34392</v>
      </c>
      <c r="R2179">
        <v>25</v>
      </c>
      <c r="S2179" t="str">
        <f t="shared" ref="S2179:S2242" si="173">IF(AND(R2179&gt;= 6,R2179&lt;= 23),"Normal","Bad")</f>
        <v>Bad</v>
      </c>
      <c r="U2179">
        <v>2024328</v>
      </c>
      <c r="V2179" s="2" cm="1">
        <f t="array" ref="V2179">_xlfn.IFS(LEN(U2179)=8,DATE(LEFT(U2179,4),MID(U2179,5,2),RIGHT(U2179,2)),LEN(U2179)=7,DATE(LEFT(U2179,4),MID(U2179,5,1),RIGHT(U2179,2)),LEN(U2179)=6,DATE(LEFT(U2179,4),MID(U2179,5,1),RIGHT(U2179,1)))</f>
        <v>45379</v>
      </c>
      <c r="X2179" s="2">
        <v>34877</v>
      </c>
      <c r="Y2179">
        <f t="shared" ref="Y2179:Y2242" ca="1" si="174">DATEDIF(X2179,TODAY(),"Y")</f>
        <v>29</v>
      </c>
    </row>
    <row r="2180" spans="3:25" x14ac:dyDescent="0.25">
      <c r="C2180" t="s">
        <v>6240</v>
      </c>
      <c r="D2180" t="s">
        <v>6241</v>
      </c>
      <c r="F2180" t="str">
        <f t="shared" si="170"/>
        <v>Ulysses Mayoh</v>
      </c>
      <c r="H2180" t="str">
        <f t="shared" si="171"/>
        <v>Ulysses Mayoh</v>
      </c>
      <c r="K2180">
        <v>78</v>
      </c>
      <c r="L2180" t="str">
        <f t="shared" si="172"/>
        <v>Normal Heart Rate</v>
      </c>
      <c r="O2180">
        <v>199213</v>
      </c>
      <c r="P2180" s="2" cm="1">
        <f t="array" ref="P2180">_xlfn.IFS(LEN(O2180)=8,DATE(LEFT(O2180,4),MID(O2180,5,2),RIGHT(O2180,2)),LEN(O2180)=7,DATE(LEFT(O2180,4),MID(O2180,5,1),RIGHT(O2180,2)),LEN(O2180)=6,DATE(LEFT(O2180,4),MID(O2180,5,1),RIGHT(O2180,1)))</f>
        <v>33606</v>
      </c>
      <c r="R2180">
        <v>15</v>
      </c>
      <c r="S2180" t="str">
        <f t="shared" si="173"/>
        <v>Normal</v>
      </c>
      <c r="U2180">
        <v>2024222</v>
      </c>
      <c r="V2180" s="2" cm="1">
        <f t="array" ref="V2180">_xlfn.IFS(LEN(U2180)=8,DATE(LEFT(U2180,4),MID(U2180,5,2),RIGHT(U2180,2)),LEN(U2180)=7,DATE(LEFT(U2180,4),MID(U2180,5,1),RIGHT(U2180,2)),LEN(U2180)=6,DATE(LEFT(U2180,4),MID(U2180,5,1),RIGHT(U2180,1)))</f>
        <v>45344</v>
      </c>
      <c r="X2180" s="2">
        <v>37053</v>
      </c>
      <c r="Y2180">
        <f t="shared" ca="1" si="174"/>
        <v>23</v>
      </c>
    </row>
    <row r="2181" spans="3:25" x14ac:dyDescent="0.25">
      <c r="C2181" t="s">
        <v>6243</v>
      </c>
      <c r="D2181" t="s">
        <v>6244</v>
      </c>
      <c r="F2181" t="str">
        <f t="shared" si="170"/>
        <v>Patrice Haddington</v>
      </c>
      <c r="H2181" t="str">
        <f t="shared" si="171"/>
        <v>Patrice Haddington</v>
      </c>
      <c r="K2181">
        <v>94</v>
      </c>
      <c r="L2181" t="str">
        <f t="shared" si="172"/>
        <v>Normal Heart Rate</v>
      </c>
      <c r="O2181">
        <v>1995627</v>
      </c>
      <c r="P2181" s="2" cm="1">
        <f t="array" ref="P2181">_xlfn.IFS(LEN(O2181)=8,DATE(LEFT(O2181,4),MID(O2181,5,2),RIGHT(O2181,2)),LEN(O2181)=7,DATE(LEFT(O2181,4),MID(O2181,5,1),RIGHT(O2181,2)),LEN(O2181)=6,DATE(LEFT(O2181,4),MID(O2181,5,1),RIGHT(O2181,1)))</f>
        <v>34877</v>
      </c>
      <c r="R2181">
        <v>7</v>
      </c>
      <c r="S2181" t="str">
        <f t="shared" si="173"/>
        <v>Normal</v>
      </c>
      <c r="U2181">
        <v>2024425</v>
      </c>
      <c r="V2181" s="2" cm="1">
        <f t="array" ref="V2181">_xlfn.IFS(LEN(U2181)=8,DATE(LEFT(U2181,4),MID(U2181,5,2),RIGHT(U2181,2)),LEN(U2181)=7,DATE(LEFT(U2181,4),MID(U2181,5,1),RIGHT(U2181,2)),LEN(U2181)=6,DATE(LEFT(U2181,4),MID(U2181,5,1),RIGHT(U2181,1)))</f>
        <v>45407</v>
      </c>
      <c r="X2181" s="2">
        <v>34708</v>
      </c>
      <c r="Y2181">
        <f t="shared" ca="1" si="174"/>
        <v>30</v>
      </c>
    </row>
    <row r="2182" spans="3:25" x14ac:dyDescent="0.25">
      <c r="C2182" t="s">
        <v>6246</v>
      </c>
      <c r="D2182" t="s">
        <v>6247</v>
      </c>
      <c r="F2182" t="str">
        <f t="shared" si="170"/>
        <v>Gillie MacGarrity</v>
      </c>
      <c r="H2182" t="str">
        <f t="shared" si="171"/>
        <v>Gillie MacGarrity</v>
      </c>
      <c r="K2182">
        <v>82</v>
      </c>
      <c r="L2182" t="str">
        <f t="shared" si="172"/>
        <v>Normal Heart Rate</v>
      </c>
      <c r="O2182">
        <v>2001611</v>
      </c>
      <c r="P2182" s="2" cm="1">
        <f t="array" ref="P2182">_xlfn.IFS(LEN(O2182)=8,DATE(LEFT(O2182,4),MID(O2182,5,2),RIGHT(O2182,2)),LEN(O2182)=7,DATE(LEFT(O2182,4),MID(O2182,5,1),RIGHT(O2182,2)),LEN(O2182)=6,DATE(LEFT(O2182,4),MID(O2182,5,1),RIGHT(O2182,1)))</f>
        <v>37053</v>
      </c>
      <c r="R2182">
        <v>20</v>
      </c>
      <c r="S2182" t="str">
        <f t="shared" si="173"/>
        <v>Normal</v>
      </c>
      <c r="U2182">
        <v>2024210</v>
      </c>
      <c r="V2182" s="2" cm="1">
        <f t="array" ref="V2182">_xlfn.IFS(LEN(U2182)=8,DATE(LEFT(U2182,4),MID(U2182,5,2),RIGHT(U2182,2)),LEN(U2182)=7,DATE(LEFT(U2182,4),MID(U2182,5,1),RIGHT(U2182,2)),LEN(U2182)=6,DATE(LEFT(U2182,4),MID(U2182,5,1),RIGHT(U2182,1)))</f>
        <v>45332</v>
      </c>
      <c r="X2182" s="2">
        <v>36827</v>
      </c>
      <c r="Y2182">
        <f t="shared" ca="1" si="174"/>
        <v>24</v>
      </c>
    </row>
    <row r="2183" spans="3:25" x14ac:dyDescent="0.25">
      <c r="C2183" t="s">
        <v>3293</v>
      </c>
      <c r="D2183" t="s">
        <v>6249</v>
      </c>
      <c r="F2183" t="str">
        <f t="shared" si="170"/>
        <v>Adolf Palley</v>
      </c>
      <c r="H2183" t="str">
        <f t="shared" si="171"/>
        <v>Adolf Palley</v>
      </c>
      <c r="K2183">
        <v>80</v>
      </c>
      <c r="L2183" t="str">
        <f t="shared" si="172"/>
        <v>Normal Heart Rate</v>
      </c>
      <c r="O2183">
        <v>199519</v>
      </c>
      <c r="P2183" s="2" cm="1">
        <f t="array" ref="P2183">_xlfn.IFS(LEN(O2183)=8,DATE(LEFT(O2183,4),MID(O2183,5,2),RIGHT(O2183,2)),LEN(O2183)=7,DATE(LEFT(O2183,4),MID(O2183,5,1),RIGHT(O2183,2)),LEN(O2183)=6,DATE(LEFT(O2183,4),MID(O2183,5,1),RIGHT(O2183,1)))</f>
        <v>34708</v>
      </c>
      <c r="R2183">
        <v>13</v>
      </c>
      <c r="S2183" t="str">
        <f t="shared" si="173"/>
        <v>Normal</v>
      </c>
      <c r="U2183">
        <v>2024126</v>
      </c>
      <c r="V2183" s="2" cm="1">
        <f t="array" ref="V2183">_xlfn.IFS(LEN(U2183)=8,DATE(LEFT(U2183,4),MID(U2183,5,2),RIGHT(U2183,2)),LEN(U2183)=7,DATE(LEFT(U2183,4),MID(U2183,5,1),RIGHT(U2183,2)),LEN(U2183)=6,DATE(LEFT(U2183,4),MID(U2183,5,1),RIGHT(U2183,1)))</f>
        <v>45317</v>
      </c>
      <c r="X2183" s="2">
        <v>33739</v>
      </c>
      <c r="Y2183">
        <f t="shared" ca="1" si="174"/>
        <v>32</v>
      </c>
    </row>
    <row r="2184" spans="3:25" x14ac:dyDescent="0.25">
      <c r="C2184" t="s">
        <v>6251</v>
      </c>
      <c r="D2184" t="s">
        <v>6252</v>
      </c>
      <c r="F2184" t="str">
        <f t="shared" si="170"/>
        <v>Judie Gillice</v>
      </c>
      <c r="H2184" t="str">
        <f t="shared" si="171"/>
        <v>Judie Gillice</v>
      </c>
      <c r="K2184">
        <v>72</v>
      </c>
      <c r="L2184" t="str">
        <f t="shared" si="172"/>
        <v>Normal Heart Rate</v>
      </c>
      <c r="O2184">
        <v>20001028</v>
      </c>
      <c r="P2184" s="2" cm="1">
        <f t="array" ref="P2184">_xlfn.IFS(LEN(O2184)=8,DATE(LEFT(O2184,4),MID(O2184,5,2),RIGHT(O2184,2)),LEN(O2184)=7,DATE(LEFT(O2184,4),MID(O2184,5,1),RIGHT(O2184,2)),LEN(O2184)=6,DATE(LEFT(O2184,4),MID(O2184,5,1),RIGHT(O2184,1)))</f>
        <v>36827</v>
      </c>
      <c r="R2184">
        <v>15</v>
      </c>
      <c r="S2184" t="str">
        <f t="shared" si="173"/>
        <v>Normal</v>
      </c>
      <c r="U2184">
        <v>202442</v>
      </c>
      <c r="V2184" s="2" cm="1">
        <f t="array" ref="V2184">_xlfn.IFS(LEN(U2184)=8,DATE(LEFT(U2184,4),MID(U2184,5,2),RIGHT(U2184,2)),LEN(U2184)=7,DATE(LEFT(U2184,4),MID(U2184,5,1),RIGHT(U2184,2)),LEN(U2184)=6,DATE(LEFT(U2184,4),MID(U2184,5,1),RIGHT(U2184,1)))</f>
        <v>45384</v>
      </c>
      <c r="X2184" s="2">
        <v>35418</v>
      </c>
      <c r="Y2184">
        <f t="shared" ca="1" si="174"/>
        <v>28</v>
      </c>
    </row>
    <row r="2185" spans="3:25" x14ac:dyDescent="0.25">
      <c r="C2185" t="s">
        <v>6254</v>
      </c>
      <c r="D2185" t="s">
        <v>6255</v>
      </c>
      <c r="F2185" t="str">
        <f t="shared" si="170"/>
        <v>Agosto Pelz</v>
      </c>
      <c r="H2185" t="str">
        <f t="shared" si="171"/>
        <v>Agosto Pelz</v>
      </c>
      <c r="K2185">
        <v>73</v>
      </c>
      <c r="L2185" t="str">
        <f t="shared" si="172"/>
        <v>Normal Heart Rate</v>
      </c>
      <c r="O2185">
        <v>1992515</v>
      </c>
      <c r="P2185" s="2" cm="1">
        <f t="array" ref="P2185">_xlfn.IFS(LEN(O2185)=8,DATE(LEFT(O2185,4),MID(O2185,5,2),RIGHT(O2185,2)),LEN(O2185)=7,DATE(LEFT(O2185,4),MID(O2185,5,1),RIGHT(O2185,2)),LEN(O2185)=6,DATE(LEFT(O2185,4),MID(O2185,5,1),RIGHT(O2185,1)))</f>
        <v>33739</v>
      </c>
      <c r="R2185">
        <v>12</v>
      </c>
      <c r="S2185" t="str">
        <f t="shared" si="173"/>
        <v>Normal</v>
      </c>
      <c r="U2185">
        <v>2024528</v>
      </c>
      <c r="V2185" s="2" cm="1">
        <f t="array" ref="V2185">_xlfn.IFS(LEN(U2185)=8,DATE(LEFT(U2185,4),MID(U2185,5,2),RIGHT(U2185,2)),LEN(U2185)=7,DATE(LEFT(U2185,4),MID(U2185,5,1),RIGHT(U2185,2)),LEN(U2185)=6,DATE(LEFT(U2185,4),MID(U2185,5,1),RIGHT(U2185,1)))</f>
        <v>45440</v>
      </c>
      <c r="X2185" s="2">
        <v>27536</v>
      </c>
      <c r="Y2185">
        <f t="shared" ca="1" si="174"/>
        <v>49</v>
      </c>
    </row>
    <row r="2186" spans="3:25" x14ac:dyDescent="0.25">
      <c r="C2186" t="s">
        <v>6257</v>
      </c>
      <c r="D2186" t="s">
        <v>6258</v>
      </c>
      <c r="F2186" t="str">
        <f t="shared" si="170"/>
        <v>Therine Januszewicz</v>
      </c>
      <c r="H2186" t="str">
        <f t="shared" si="171"/>
        <v>Therine Januszewicz</v>
      </c>
      <c r="K2186">
        <v>82</v>
      </c>
      <c r="L2186" t="str">
        <f t="shared" si="172"/>
        <v>Normal Heart Rate</v>
      </c>
      <c r="O2186">
        <v>19961219</v>
      </c>
      <c r="P2186" s="2" cm="1">
        <f t="array" ref="P2186">_xlfn.IFS(LEN(O2186)=8,DATE(LEFT(O2186,4),MID(O2186,5,2),RIGHT(O2186,2)),LEN(O2186)=7,DATE(LEFT(O2186,4),MID(O2186,5,1),RIGHT(O2186,2)),LEN(O2186)=6,DATE(LEFT(O2186,4),MID(O2186,5,1),RIGHT(O2186,1)))</f>
        <v>35418</v>
      </c>
      <c r="R2186">
        <v>15</v>
      </c>
      <c r="S2186" t="str">
        <f t="shared" si="173"/>
        <v>Normal</v>
      </c>
      <c r="U2186">
        <v>202452</v>
      </c>
      <c r="V2186" s="2" cm="1">
        <f t="array" ref="V2186">_xlfn.IFS(LEN(U2186)=8,DATE(LEFT(U2186,4),MID(U2186,5,2),RIGHT(U2186,2)),LEN(U2186)=7,DATE(LEFT(U2186,4),MID(U2186,5,1),RIGHT(U2186,2)),LEN(U2186)=6,DATE(LEFT(U2186,4),MID(U2186,5,1),RIGHT(U2186,1)))</f>
        <v>45414</v>
      </c>
      <c r="X2186" s="2">
        <v>39019</v>
      </c>
      <c r="Y2186">
        <f t="shared" ca="1" si="174"/>
        <v>18</v>
      </c>
    </row>
    <row r="2187" spans="3:25" x14ac:dyDescent="0.25">
      <c r="C2187" t="s">
        <v>6260</v>
      </c>
      <c r="D2187" t="s">
        <v>6261</v>
      </c>
      <c r="F2187" t="str">
        <f t="shared" si="170"/>
        <v>Jacob Pharrow</v>
      </c>
      <c r="H2187" t="str">
        <f t="shared" si="171"/>
        <v>Jacob Pharrow</v>
      </c>
      <c r="K2187">
        <v>98</v>
      </c>
      <c r="L2187" t="str">
        <f t="shared" si="172"/>
        <v>Normal Heart Rate</v>
      </c>
      <c r="O2187">
        <v>1975522</v>
      </c>
      <c r="P2187" s="2" cm="1">
        <f t="array" ref="P2187">_xlfn.IFS(LEN(O2187)=8,DATE(LEFT(O2187,4),MID(O2187,5,2),RIGHT(O2187,2)),LEN(O2187)=7,DATE(LEFT(O2187,4),MID(O2187,5,1),RIGHT(O2187,2)),LEN(O2187)=6,DATE(LEFT(O2187,4),MID(O2187,5,1),RIGHT(O2187,1)))</f>
        <v>27536</v>
      </c>
      <c r="R2187">
        <v>7</v>
      </c>
      <c r="S2187" t="str">
        <f t="shared" si="173"/>
        <v>Normal</v>
      </c>
      <c r="U2187">
        <v>202432</v>
      </c>
      <c r="V2187" s="2" cm="1">
        <f t="array" ref="V2187">_xlfn.IFS(LEN(U2187)=8,DATE(LEFT(U2187,4),MID(U2187,5,2),RIGHT(U2187,2)),LEN(U2187)=7,DATE(LEFT(U2187,4),MID(U2187,5,1),RIGHT(U2187,2)),LEN(U2187)=6,DATE(LEFT(U2187,4),MID(U2187,5,1),RIGHT(U2187,1)))</f>
        <v>45353</v>
      </c>
      <c r="X2187" s="2">
        <v>36177</v>
      </c>
      <c r="Y2187">
        <f t="shared" ca="1" si="174"/>
        <v>26</v>
      </c>
    </row>
    <row r="2188" spans="3:25" x14ac:dyDescent="0.25">
      <c r="C2188" t="s">
        <v>2411</v>
      </c>
      <c r="D2188" t="s">
        <v>6263</v>
      </c>
      <c r="F2188" t="str">
        <f t="shared" si="170"/>
        <v>Wittie Minchindon</v>
      </c>
      <c r="H2188" t="str">
        <f t="shared" si="171"/>
        <v>Wittie Minchindon</v>
      </c>
      <c r="K2188">
        <v>110</v>
      </c>
      <c r="L2188" t="str">
        <f t="shared" si="172"/>
        <v>High Heart Rate</v>
      </c>
      <c r="O2188">
        <v>20061029</v>
      </c>
      <c r="P2188" s="2" cm="1">
        <f t="array" ref="P2188">_xlfn.IFS(LEN(O2188)=8,DATE(LEFT(O2188,4),MID(O2188,5,2),RIGHT(O2188,2)),LEN(O2188)=7,DATE(LEFT(O2188,4),MID(O2188,5,1),RIGHT(O2188,2)),LEN(O2188)=6,DATE(LEFT(O2188,4),MID(O2188,5,1),RIGHT(O2188,1)))</f>
        <v>39019</v>
      </c>
      <c r="R2188">
        <v>14</v>
      </c>
      <c r="S2188" t="str">
        <f t="shared" si="173"/>
        <v>Normal</v>
      </c>
      <c r="U2188">
        <v>2024114</v>
      </c>
      <c r="V2188" s="2" cm="1">
        <f t="array" ref="V2188">_xlfn.IFS(LEN(U2188)=8,DATE(LEFT(U2188,4),MID(U2188,5,2),RIGHT(U2188,2)),LEN(U2188)=7,DATE(LEFT(U2188,4),MID(U2188,5,1),RIGHT(U2188,2)),LEN(U2188)=6,DATE(LEFT(U2188,4),MID(U2188,5,1),RIGHT(U2188,1)))</f>
        <v>45305</v>
      </c>
      <c r="X2188" s="2">
        <v>35730</v>
      </c>
      <c r="Y2188">
        <f t="shared" ca="1" si="174"/>
        <v>27</v>
      </c>
    </row>
    <row r="2189" spans="3:25" x14ac:dyDescent="0.25">
      <c r="C2189" t="s">
        <v>3607</v>
      </c>
      <c r="D2189" t="s">
        <v>6265</v>
      </c>
      <c r="F2189" t="str">
        <f t="shared" si="170"/>
        <v>Evvy Held</v>
      </c>
      <c r="H2189" t="str">
        <f t="shared" si="171"/>
        <v>Evvy Held</v>
      </c>
      <c r="K2189">
        <v>81</v>
      </c>
      <c r="L2189" t="str">
        <f t="shared" si="172"/>
        <v>Normal Heart Rate</v>
      </c>
      <c r="O2189">
        <v>1999117</v>
      </c>
      <c r="P2189" s="2" cm="1">
        <f t="array" ref="P2189">_xlfn.IFS(LEN(O2189)=8,DATE(LEFT(O2189,4),MID(O2189,5,2),RIGHT(O2189,2)),LEN(O2189)=7,DATE(LEFT(O2189,4),MID(O2189,5,1),RIGHT(O2189,2)),LEN(O2189)=6,DATE(LEFT(O2189,4),MID(O2189,5,1),RIGHT(O2189,1)))</f>
        <v>36177</v>
      </c>
      <c r="R2189">
        <v>15</v>
      </c>
      <c r="S2189" t="str">
        <f t="shared" si="173"/>
        <v>Normal</v>
      </c>
      <c r="U2189">
        <v>202452</v>
      </c>
      <c r="V2189" s="2" cm="1">
        <f t="array" ref="V2189">_xlfn.IFS(LEN(U2189)=8,DATE(LEFT(U2189,4),MID(U2189,5,2),RIGHT(U2189,2)),LEN(U2189)=7,DATE(LEFT(U2189,4),MID(U2189,5,1),RIGHT(U2189,2)),LEN(U2189)=6,DATE(LEFT(U2189,4),MID(U2189,5,1),RIGHT(U2189,1)))</f>
        <v>45414</v>
      </c>
      <c r="X2189" s="2">
        <v>35524</v>
      </c>
      <c r="Y2189">
        <f t="shared" ca="1" si="174"/>
        <v>27</v>
      </c>
    </row>
    <row r="2190" spans="3:25" x14ac:dyDescent="0.25">
      <c r="C2190" t="s">
        <v>6267</v>
      </c>
      <c r="D2190" t="s">
        <v>6268</v>
      </c>
      <c r="F2190" t="str">
        <f t="shared" si="170"/>
        <v>Carilyn Howgate</v>
      </c>
      <c r="H2190" t="str">
        <f t="shared" si="171"/>
        <v>Carilyn Howgate</v>
      </c>
      <c r="K2190">
        <v>103</v>
      </c>
      <c r="L2190" t="str">
        <f t="shared" si="172"/>
        <v>High Heart Rate</v>
      </c>
      <c r="O2190">
        <v>19971027</v>
      </c>
      <c r="P2190" s="2" cm="1">
        <f t="array" ref="P2190">_xlfn.IFS(LEN(O2190)=8,DATE(LEFT(O2190,4),MID(O2190,5,2),RIGHT(O2190,2)),LEN(O2190)=7,DATE(LEFT(O2190,4),MID(O2190,5,1),RIGHT(O2190,2)),LEN(O2190)=6,DATE(LEFT(O2190,4),MID(O2190,5,1),RIGHT(O2190,1)))</f>
        <v>35730</v>
      </c>
      <c r="R2190">
        <v>13</v>
      </c>
      <c r="S2190" t="str">
        <f t="shared" si="173"/>
        <v>Normal</v>
      </c>
      <c r="U2190">
        <v>202438</v>
      </c>
      <c r="V2190" s="2" cm="1">
        <f t="array" ref="V2190">_xlfn.IFS(LEN(U2190)=8,DATE(LEFT(U2190,4),MID(U2190,5,2),RIGHT(U2190,2)),LEN(U2190)=7,DATE(LEFT(U2190,4),MID(U2190,5,1),RIGHT(U2190,2)),LEN(U2190)=6,DATE(LEFT(U2190,4),MID(U2190,5,1),RIGHT(U2190,1)))</f>
        <v>45359</v>
      </c>
      <c r="X2190" s="2">
        <v>37422</v>
      </c>
      <c r="Y2190">
        <f t="shared" ca="1" si="174"/>
        <v>22</v>
      </c>
    </row>
    <row r="2191" spans="3:25" x14ac:dyDescent="0.25">
      <c r="C2191" t="s">
        <v>6270</v>
      </c>
      <c r="D2191" t="s">
        <v>6271</v>
      </c>
      <c r="F2191" t="str">
        <f t="shared" si="170"/>
        <v>Derril Ackwood</v>
      </c>
      <c r="H2191" t="str">
        <f t="shared" si="171"/>
        <v>Derril Ackwood</v>
      </c>
      <c r="K2191">
        <v>101</v>
      </c>
      <c r="L2191" t="str">
        <f t="shared" si="172"/>
        <v>High Heart Rate</v>
      </c>
      <c r="O2191">
        <v>199744</v>
      </c>
      <c r="P2191" s="2" cm="1">
        <f t="array" ref="P2191">_xlfn.IFS(LEN(O2191)=8,DATE(LEFT(O2191,4),MID(O2191,5,2),RIGHT(O2191,2)),LEN(O2191)=7,DATE(LEFT(O2191,4),MID(O2191,5,1),RIGHT(O2191,2)),LEN(O2191)=6,DATE(LEFT(O2191,4),MID(O2191,5,1),RIGHT(O2191,1)))</f>
        <v>35524</v>
      </c>
      <c r="R2191">
        <v>16</v>
      </c>
      <c r="S2191" t="str">
        <f t="shared" si="173"/>
        <v>Normal</v>
      </c>
      <c r="U2191">
        <v>2024318</v>
      </c>
      <c r="V2191" s="2" cm="1">
        <f t="array" ref="V2191">_xlfn.IFS(LEN(U2191)=8,DATE(LEFT(U2191,4),MID(U2191,5,2),RIGHT(U2191,2)),LEN(U2191)=7,DATE(LEFT(U2191,4),MID(U2191,5,1),RIGHT(U2191,2)),LEN(U2191)=6,DATE(LEFT(U2191,4),MID(U2191,5,1),RIGHT(U2191,1)))</f>
        <v>45369</v>
      </c>
      <c r="X2191" s="2">
        <v>36345</v>
      </c>
      <c r="Y2191">
        <f t="shared" ca="1" si="174"/>
        <v>25</v>
      </c>
    </row>
    <row r="2192" spans="3:25" x14ac:dyDescent="0.25">
      <c r="C2192" t="s">
        <v>6273</v>
      </c>
      <c r="D2192" t="s">
        <v>6274</v>
      </c>
      <c r="F2192" t="str">
        <f t="shared" si="170"/>
        <v>Aluino MacParland</v>
      </c>
      <c r="H2192" t="str">
        <f t="shared" si="171"/>
        <v>Aluino MacParland</v>
      </c>
      <c r="K2192">
        <v>77</v>
      </c>
      <c r="L2192" t="str">
        <f t="shared" si="172"/>
        <v>Normal Heart Rate</v>
      </c>
      <c r="O2192">
        <v>2002615</v>
      </c>
      <c r="P2192" s="2" cm="1">
        <f t="array" ref="P2192">_xlfn.IFS(LEN(O2192)=8,DATE(LEFT(O2192,4),MID(O2192,5,2),RIGHT(O2192,2)),LEN(O2192)=7,DATE(LEFT(O2192,4),MID(O2192,5,1),RIGHT(O2192,2)),LEN(O2192)=6,DATE(LEFT(O2192,4),MID(O2192,5,1),RIGHT(O2192,1)))</f>
        <v>37422</v>
      </c>
      <c r="R2192">
        <v>15</v>
      </c>
      <c r="S2192" t="str">
        <f t="shared" si="173"/>
        <v>Normal</v>
      </c>
      <c r="U2192">
        <v>2024621</v>
      </c>
      <c r="V2192" s="2" cm="1">
        <f t="array" ref="V2192">_xlfn.IFS(LEN(U2192)=8,DATE(LEFT(U2192,4),MID(U2192,5,2),RIGHT(U2192,2)),LEN(U2192)=7,DATE(LEFT(U2192,4),MID(U2192,5,1),RIGHT(U2192,2)),LEN(U2192)=6,DATE(LEFT(U2192,4),MID(U2192,5,1),RIGHT(U2192,1)))</f>
        <v>45464</v>
      </c>
      <c r="X2192" s="2">
        <v>37619</v>
      </c>
      <c r="Y2192">
        <f t="shared" ca="1" si="174"/>
        <v>22</v>
      </c>
    </row>
    <row r="2193" spans="3:25" x14ac:dyDescent="0.25">
      <c r="C2193" t="s">
        <v>6276</v>
      </c>
      <c r="D2193" t="s">
        <v>6277</v>
      </c>
      <c r="F2193" t="str">
        <f t="shared" si="170"/>
        <v>Casey Stuckow</v>
      </c>
      <c r="H2193" t="str">
        <f t="shared" si="171"/>
        <v>Casey Stuckow</v>
      </c>
      <c r="K2193">
        <v>100</v>
      </c>
      <c r="L2193" t="str">
        <f t="shared" si="172"/>
        <v>High Heart Rate</v>
      </c>
      <c r="O2193">
        <v>199974</v>
      </c>
      <c r="P2193" s="2" cm="1">
        <f t="array" ref="P2193">_xlfn.IFS(LEN(O2193)=8,DATE(LEFT(O2193,4),MID(O2193,5,2),RIGHT(O2193,2)),LEN(O2193)=7,DATE(LEFT(O2193,4),MID(O2193,5,1),RIGHT(O2193,2)),LEN(O2193)=6,DATE(LEFT(O2193,4),MID(O2193,5,1),RIGHT(O2193,1)))</f>
        <v>36345</v>
      </c>
      <c r="R2193">
        <v>9</v>
      </c>
      <c r="S2193" t="str">
        <f t="shared" si="173"/>
        <v>Normal</v>
      </c>
      <c r="U2193">
        <v>202428</v>
      </c>
      <c r="V2193" s="2" cm="1">
        <f t="array" ref="V2193">_xlfn.IFS(LEN(U2193)=8,DATE(LEFT(U2193,4),MID(U2193,5,2),RIGHT(U2193,2)),LEN(U2193)=7,DATE(LEFT(U2193,4),MID(U2193,5,1),RIGHT(U2193,2)),LEN(U2193)=6,DATE(LEFT(U2193,4),MID(U2193,5,1),RIGHT(U2193,1)))</f>
        <v>45330</v>
      </c>
      <c r="X2193" s="2">
        <v>36539</v>
      </c>
      <c r="Y2193">
        <f t="shared" ca="1" si="174"/>
        <v>25</v>
      </c>
    </row>
    <row r="2194" spans="3:25" x14ac:dyDescent="0.25">
      <c r="C2194" t="s">
        <v>6279</v>
      </c>
      <c r="D2194" t="s">
        <v>6280</v>
      </c>
      <c r="F2194" t="str">
        <f t="shared" si="170"/>
        <v>Tessie Willmot</v>
      </c>
      <c r="H2194" t="str">
        <f t="shared" si="171"/>
        <v>Tessie Willmot</v>
      </c>
      <c r="K2194">
        <v>93</v>
      </c>
      <c r="L2194" t="str">
        <f t="shared" si="172"/>
        <v>Normal Heart Rate</v>
      </c>
      <c r="O2194">
        <v>20021229</v>
      </c>
      <c r="P2194" s="2" cm="1">
        <f t="array" ref="P2194">_xlfn.IFS(LEN(O2194)=8,DATE(LEFT(O2194,4),MID(O2194,5,2),RIGHT(O2194,2)),LEN(O2194)=7,DATE(LEFT(O2194,4),MID(O2194,5,1),RIGHT(O2194,2)),LEN(O2194)=6,DATE(LEFT(O2194,4),MID(O2194,5,1),RIGHT(O2194,1)))</f>
        <v>37619</v>
      </c>
      <c r="R2194">
        <v>12</v>
      </c>
      <c r="S2194" t="str">
        <f t="shared" si="173"/>
        <v>Normal</v>
      </c>
      <c r="U2194">
        <v>2024414</v>
      </c>
      <c r="V2194" s="2" cm="1">
        <f t="array" ref="V2194">_xlfn.IFS(LEN(U2194)=8,DATE(LEFT(U2194,4),MID(U2194,5,2),RIGHT(U2194,2)),LEN(U2194)=7,DATE(LEFT(U2194,4),MID(U2194,5,1),RIGHT(U2194,2)),LEN(U2194)=6,DATE(LEFT(U2194,4),MID(U2194,5,1),RIGHT(U2194,1)))</f>
        <v>45396</v>
      </c>
      <c r="X2194" s="2">
        <v>35921</v>
      </c>
      <c r="Y2194">
        <f t="shared" ca="1" si="174"/>
        <v>26</v>
      </c>
    </row>
    <row r="2195" spans="3:25" x14ac:dyDescent="0.25">
      <c r="C2195" t="s">
        <v>6282</v>
      </c>
      <c r="D2195" t="s">
        <v>6283</v>
      </c>
      <c r="F2195" t="str">
        <f t="shared" si="170"/>
        <v>Nicolle Awdry</v>
      </c>
      <c r="H2195" t="str">
        <f t="shared" si="171"/>
        <v>Nicolle Awdry</v>
      </c>
      <c r="K2195">
        <v>86</v>
      </c>
      <c r="L2195" t="str">
        <f t="shared" si="172"/>
        <v>Normal Heart Rate</v>
      </c>
      <c r="O2195">
        <v>2000114</v>
      </c>
      <c r="P2195" s="2" cm="1">
        <f t="array" ref="P2195">_xlfn.IFS(LEN(O2195)=8,DATE(LEFT(O2195,4),MID(O2195,5,2),RIGHT(O2195,2)),LEN(O2195)=7,DATE(LEFT(O2195,4),MID(O2195,5,1),RIGHT(O2195,2)),LEN(O2195)=6,DATE(LEFT(O2195,4),MID(O2195,5,1),RIGHT(O2195,1)))</f>
        <v>36539</v>
      </c>
      <c r="R2195">
        <v>25</v>
      </c>
      <c r="S2195" t="str">
        <f t="shared" si="173"/>
        <v>Bad</v>
      </c>
      <c r="U2195">
        <v>202453</v>
      </c>
      <c r="V2195" s="2" cm="1">
        <f t="array" ref="V2195">_xlfn.IFS(LEN(U2195)=8,DATE(LEFT(U2195,4),MID(U2195,5,2),RIGHT(U2195,2)),LEN(U2195)=7,DATE(LEFT(U2195,4),MID(U2195,5,1),RIGHT(U2195,2)),LEN(U2195)=6,DATE(LEFT(U2195,4),MID(U2195,5,1),RIGHT(U2195,1)))</f>
        <v>45415</v>
      </c>
      <c r="X2195" s="2">
        <v>37003</v>
      </c>
      <c r="Y2195">
        <f t="shared" ca="1" si="174"/>
        <v>23</v>
      </c>
    </row>
    <row r="2196" spans="3:25" x14ac:dyDescent="0.25">
      <c r="C2196" t="s">
        <v>6285</v>
      </c>
      <c r="D2196" t="s">
        <v>6286</v>
      </c>
      <c r="F2196" t="str">
        <f t="shared" si="170"/>
        <v>Gigi De Malchar</v>
      </c>
      <c r="H2196" t="str">
        <f t="shared" si="171"/>
        <v>Gigi De Malchar</v>
      </c>
      <c r="K2196">
        <v>109</v>
      </c>
      <c r="L2196" t="str">
        <f t="shared" si="172"/>
        <v>High Heart Rate</v>
      </c>
      <c r="O2196">
        <v>199856</v>
      </c>
      <c r="P2196" s="2" cm="1">
        <f t="array" ref="P2196">_xlfn.IFS(LEN(O2196)=8,DATE(LEFT(O2196,4),MID(O2196,5,2),RIGHT(O2196,2)),LEN(O2196)=7,DATE(LEFT(O2196,4),MID(O2196,5,1),RIGHT(O2196,2)),LEN(O2196)=6,DATE(LEFT(O2196,4),MID(O2196,5,1),RIGHT(O2196,1)))</f>
        <v>35921</v>
      </c>
      <c r="R2196">
        <v>10</v>
      </c>
      <c r="S2196" t="str">
        <f t="shared" si="173"/>
        <v>Normal</v>
      </c>
      <c r="U2196">
        <v>2024214</v>
      </c>
      <c r="V2196" s="2" cm="1">
        <f t="array" ref="V2196">_xlfn.IFS(LEN(U2196)=8,DATE(LEFT(U2196,4),MID(U2196,5,2),RIGHT(U2196,2)),LEN(U2196)=7,DATE(LEFT(U2196,4),MID(U2196,5,1),RIGHT(U2196,2)),LEN(U2196)=6,DATE(LEFT(U2196,4),MID(U2196,5,1),RIGHT(U2196,1)))</f>
        <v>45336</v>
      </c>
      <c r="X2196" s="2">
        <v>38407</v>
      </c>
      <c r="Y2196">
        <f t="shared" ca="1" si="174"/>
        <v>20</v>
      </c>
    </row>
    <row r="2197" spans="3:25" x14ac:dyDescent="0.25">
      <c r="C2197" t="s">
        <v>6288</v>
      </c>
      <c r="D2197" t="s">
        <v>6289</v>
      </c>
      <c r="F2197" t="str">
        <f t="shared" si="170"/>
        <v>Marnia Tillett</v>
      </c>
      <c r="H2197" t="str">
        <f t="shared" si="171"/>
        <v>Marnia Tillett</v>
      </c>
      <c r="K2197">
        <v>98</v>
      </c>
      <c r="L2197" t="str">
        <f t="shared" si="172"/>
        <v>Normal Heart Rate</v>
      </c>
      <c r="O2197">
        <v>2001422</v>
      </c>
      <c r="P2197" s="2" cm="1">
        <f t="array" ref="P2197">_xlfn.IFS(LEN(O2197)=8,DATE(LEFT(O2197,4),MID(O2197,5,2),RIGHT(O2197,2)),LEN(O2197)=7,DATE(LEFT(O2197,4),MID(O2197,5,1),RIGHT(O2197,2)),LEN(O2197)=6,DATE(LEFT(O2197,4),MID(O2197,5,1),RIGHT(O2197,1)))</f>
        <v>37003</v>
      </c>
      <c r="R2197">
        <v>11</v>
      </c>
      <c r="S2197" t="str">
        <f t="shared" si="173"/>
        <v>Normal</v>
      </c>
      <c r="U2197">
        <v>2024122</v>
      </c>
      <c r="V2197" s="2" cm="1">
        <f t="array" ref="V2197">_xlfn.IFS(LEN(U2197)=8,DATE(LEFT(U2197,4),MID(U2197,5,2),RIGHT(U2197,2)),LEN(U2197)=7,DATE(LEFT(U2197,4),MID(U2197,5,1),RIGHT(U2197,2)),LEN(U2197)=6,DATE(LEFT(U2197,4),MID(U2197,5,1),RIGHT(U2197,1)))</f>
        <v>45313</v>
      </c>
      <c r="X2197" s="2">
        <v>33817</v>
      </c>
      <c r="Y2197">
        <f t="shared" ca="1" si="174"/>
        <v>32</v>
      </c>
    </row>
    <row r="2198" spans="3:25" x14ac:dyDescent="0.25">
      <c r="C2198" t="s">
        <v>6291</v>
      </c>
      <c r="D2198" t="s">
        <v>6292</v>
      </c>
      <c r="F2198" t="str">
        <f t="shared" si="170"/>
        <v>Peg Janik</v>
      </c>
      <c r="H2198" t="str">
        <f t="shared" si="171"/>
        <v>Peg Janik</v>
      </c>
      <c r="K2198">
        <v>113</v>
      </c>
      <c r="L2198" t="str">
        <f t="shared" si="172"/>
        <v>High Heart Rate</v>
      </c>
      <c r="O2198">
        <v>2005224</v>
      </c>
      <c r="P2198" s="2" cm="1">
        <f t="array" ref="P2198">_xlfn.IFS(LEN(O2198)=8,DATE(LEFT(O2198,4),MID(O2198,5,2),RIGHT(O2198,2)),LEN(O2198)=7,DATE(LEFT(O2198,4),MID(O2198,5,1),RIGHT(O2198,2)),LEN(O2198)=6,DATE(LEFT(O2198,4),MID(O2198,5,1),RIGHT(O2198,1)))</f>
        <v>38407</v>
      </c>
      <c r="R2198">
        <v>25</v>
      </c>
      <c r="S2198" t="str">
        <f t="shared" si="173"/>
        <v>Bad</v>
      </c>
      <c r="U2198">
        <v>2024430</v>
      </c>
      <c r="V2198" s="2" cm="1">
        <f t="array" ref="V2198">_xlfn.IFS(LEN(U2198)=8,DATE(LEFT(U2198,4),MID(U2198,5,2),RIGHT(U2198,2)),LEN(U2198)=7,DATE(LEFT(U2198,4),MID(U2198,5,1),RIGHT(U2198,2)),LEN(U2198)=6,DATE(LEFT(U2198,4),MID(U2198,5,1),RIGHT(U2198,1)))</f>
        <v>45412</v>
      </c>
      <c r="X2198" s="2">
        <v>36899</v>
      </c>
      <c r="Y2198">
        <f t="shared" ca="1" si="174"/>
        <v>24</v>
      </c>
    </row>
    <row r="2199" spans="3:25" x14ac:dyDescent="0.25">
      <c r="C2199" t="s">
        <v>6294</v>
      </c>
      <c r="D2199" t="s">
        <v>6295</v>
      </c>
      <c r="F2199" t="str">
        <f t="shared" si="170"/>
        <v>Hall Poel</v>
      </c>
      <c r="H2199" t="str">
        <f t="shared" si="171"/>
        <v>Hall Poel</v>
      </c>
      <c r="K2199">
        <v>99</v>
      </c>
      <c r="L2199" t="str">
        <f t="shared" si="172"/>
        <v>Normal Heart Rate</v>
      </c>
      <c r="O2199">
        <v>199281</v>
      </c>
      <c r="P2199" s="2" cm="1">
        <f t="array" ref="P2199">_xlfn.IFS(LEN(O2199)=8,DATE(LEFT(O2199,4),MID(O2199,5,2),RIGHT(O2199,2)),LEN(O2199)=7,DATE(LEFT(O2199,4),MID(O2199,5,1),RIGHT(O2199,2)),LEN(O2199)=6,DATE(LEFT(O2199,4),MID(O2199,5,1),RIGHT(O2199,1)))</f>
        <v>33817</v>
      </c>
      <c r="R2199">
        <v>18</v>
      </c>
      <c r="S2199" t="str">
        <f t="shared" si="173"/>
        <v>Normal</v>
      </c>
      <c r="U2199">
        <v>2024411</v>
      </c>
      <c r="V2199" s="2" cm="1">
        <f t="array" ref="V2199">_xlfn.IFS(LEN(U2199)=8,DATE(LEFT(U2199,4),MID(U2199,5,2),RIGHT(U2199,2)),LEN(U2199)=7,DATE(LEFT(U2199,4),MID(U2199,5,1),RIGHT(U2199,2)),LEN(U2199)=6,DATE(LEFT(U2199,4),MID(U2199,5,1),RIGHT(U2199,1)))</f>
        <v>45393</v>
      </c>
      <c r="X2199" s="2">
        <v>35991</v>
      </c>
      <c r="Y2199">
        <f t="shared" ca="1" si="174"/>
        <v>26</v>
      </c>
    </row>
    <row r="2200" spans="3:25" x14ac:dyDescent="0.25">
      <c r="C2200" t="s">
        <v>2175</v>
      </c>
      <c r="D2200" t="s">
        <v>2368</v>
      </c>
      <c r="F2200" t="str">
        <f t="shared" si="170"/>
        <v>Lorens Lawdham</v>
      </c>
      <c r="H2200" t="str">
        <f t="shared" si="171"/>
        <v>Lorens Lawdham</v>
      </c>
      <c r="K2200">
        <v>71</v>
      </c>
      <c r="L2200" t="str">
        <f t="shared" si="172"/>
        <v>Normal Heart Rate</v>
      </c>
      <c r="O2200">
        <v>2001108</v>
      </c>
      <c r="P2200" s="2" cm="1">
        <f t="array" ref="P2200">_xlfn.IFS(LEN(O2200)=8,DATE(LEFT(O2200,4),MID(O2200,5,2),RIGHT(O2200,2)),LEN(O2200)=7,DATE(LEFT(O2200,4),MID(O2200,5,1),RIGHT(O2200,2)),LEN(O2200)=6,DATE(LEFT(O2200,4),MID(O2200,5,1),RIGHT(O2200,1)))</f>
        <v>36899</v>
      </c>
      <c r="R2200">
        <v>15</v>
      </c>
      <c r="S2200" t="str">
        <f t="shared" si="173"/>
        <v>Normal</v>
      </c>
      <c r="U2200">
        <v>202462</v>
      </c>
      <c r="V2200" s="2" cm="1">
        <f t="array" ref="V2200">_xlfn.IFS(LEN(U2200)=8,DATE(LEFT(U2200,4),MID(U2200,5,2),RIGHT(U2200,2)),LEN(U2200)=7,DATE(LEFT(U2200,4),MID(U2200,5,1),RIGHT(U2200,2)),LEN(U2200)=6,DATE(LEFT(U2200,4),MID(U2200,5,1),RIGHT(U2200,1)))</f>
        <v>45445</v>
      </c>
      <c r="X2200" s="2">
        <v>34830</v>
      </c>
      <c r="Y2200">
        <f t="shared" ca="1" si="174"/>
        <v>29</v>
      </c>
    </row>
    <row r="2201" spans="3:25" x14ac:dyDescent="0.25">
      <c r="C2201" t="s">
        <v>6298</v>
      </c>
      <c r="D2201" t="s">
        <v>6299</v>
      </c>
      <c r="F2201" t="str">
        <f t="shared" si="170"/>
        <v>Melinde Lammin</v>
      </c>
      <c r="H2201" t="str">
        <f t="shared" si="171"/>
        <v>Melinde Lammin</v>
      </c>
      <c r="K2201">
        <v>100</v>
      </c>
      <c r="L2201" t="str">
        <f t="shared" si="172"/>
        <v>High Heart Rate</v>
      </c>
      <c r="O2201">
        <v>1998715</v>
      </c>
      <c r="P2201" s="2" cm="1">
        <f t="array" ref="P2201">_xlfn.IFS(LEN(O2201)=8,DATE(LEFT(O2201,4),MID(O2201,5,2),RIGHT(O2201,2)),LEN(O2201)=7,DATE(LEFT(O2201,4),MID(O2201,5,1),RIGHT(O2201,2)),LEN(O2201)=6,DATE(LEFT(O2201,4),MID(O2201,5,1),RIGHT(O2201,1)))</f>
        <v>35991</v>
      </c>
      <c r="R2201">
        <v>15</v>
      </c>
      <c r="S2201" t="str">
        <f t="shared" si="173"/>
        <v>Normal</v>
      </c>
      <c r="U2201">
        <v>2024314</v>
      </c>
      <c r="V2201" s="2" cm="1">
        <f t="array" ref="V2201">_xlfn.IFS(LEN(U2201)=8,DATE(LEFT(U2201,4),MID(U2201,5,2),RIGHT(U2201,2)),LEN(U2201)=7,DATE(LEFT(U2201,4),MID(U2201,5,1),RIGHT(U2201,2)),LEN(U2201)=6,DATE(LEFT(U2201,4),MID(U2201,5,1),RIGHT(U2201,1)))</f>
        <v>45365</v>
      </c>
      <c r="X2201" s="2">
        <v>34574</v>
      </c>
      <c r="Y2201">
        <f t="shared" ca="1" si="174"/>
        <v>30</v>
      </c>
    </row>
    <row r="2202" spans="3:25" x14ac:dyDescent="0.25">
      <c r="C2202" t="s">
        <v>148</v>
      </c>
      <c r="D2202" t="s">
        <v>6301</v>
      </c>
      <c r="F2202" t="str">
        <f t="shared" si="170"/>
        <v>Seymour Harker</v>
      </c>
      <c r="H2202" t="str">
        <f t="shared" si="171"/>
        <v>Seymour Harker</v>
      </c>
      <c r="K2202">
        <v>97</v>
      </c>
      <c r="L2202" t="str">
        <f t="shared" si="172"/>
        <v>Normal Heart Rate</v>
      </c>
      <c r="O2202">
        <v>1995511</v>
      </c>
      <c r="P2202" s="2" cm="1">
        <f t="array" ref="P2202">_xlfn.IFS(LEN(O2202)=8,DATE(LEFT(O2202,4),MID(O2202,5,2),RIGHT(O2202,2)),LEN(O2202)=7,DATE(LEFT(O2202,4),MID(O2202,5,1),RIGHT(O2202,2)),LEN(O2202)=6,DATE(LEFT(O2202,4),MID(O2202,5,1),RIGHT(O2202,1)))</f>
        <v>34830</v>
      </c>
      <c r="R2202">
        <v>18</v>
      </c>
      <c r="S2202" t="str">
        <f t="shared" si="173"/>
        <v>Normal</v>
      </c>
      <c r="U2202">
        <v>2024325</v>
      </c>
      <c r="V2202" s="2" cm="1">
        <f t="array" ref="V2202">_xlfn.IFS(LEN(U2202)=8,DATE(LEFT(U2202,4),MID(U2202,5,2),RIGHT(U2202,2)),LEN(U2202)=7,DATE(LEFT(U2202,4),MID(U2202,5,1),RIGHT(U2202,2)),LEN(U2202)=6,DATE(LEFT(U2202,4),MID(U2202,5,1),RIGHT(U2202,1)))</f>
        <v>45376</v>
      </c>
      <c r="X2202" s="2">
        <v>38037</v>
      </c>
      <c r="Y2202">
        <f t="shared" ca="1" si="174"/>
        <v>21</v>
      </c>
    </row>
    <row r="2203" spans="3:25" x14ac:dyDescent="0.25">
      <c r="C2203" t="s">
        <v>6303</v>
      </c>
      <c r="D2203" t="s">
        <v>6304</v>
      </c>
      <c r="F2203" t="str">
        <f t="shared" si="170"/>
        <v>Alard Hurton</v>
      </c>
      <c r="H2203" t="str">
        <f t="shared" si="171"/>
        <v>Alard Hurton</v>
      </c>
      <c r="K2203">
        <v>110</v>
      </c>
      <c r="L2203" t="str">
        <f t="shared" si="172"/>
        <v>High Heart Rate</v>
      </c>
      <c r="O2203">
        <v>1994828</v>
      </c>
      <c r="P2203" s="2" cm="1">
        <f t="array" ref="P2203">_xlfn.IFS(LEN(O2203)=8,DATE(LEFT(O2203,4),MID(O2203,5,2),RIGHT(O2203,2)),LEN(O2203)=7,DATE(LEFT(O2203,4),MID(O2203,5,1),RIGHT(O2203,2)),LEN(O2203)=6,DATE(LEFT(O2203,4),MID(O2203,5,1),RIGHT(O2203,1)))</f>
        <v>34574</v>
      </c>
      <c r="R2203">
        <v>20</v>
      </c>
      <c r="S2203" t="str">
        <f t="shared" si="173"/>
        <v>Normal</v>
      </c>
      <c r="U2203">
        <v>2024519</v>
      </c>
      <c r="V2203" s="2" cm="1">
        <f t="array" ref="V2203">_xlfn.IFS(LEN(U2203)=8,DATE(LEFT(U2203,4),MID(U2203,5,2),RIGHT(U2203,2)),LEN(U2203)=7,DATE(LEFT(U2203,4),MID(U2203,5,1),RIGHT(U2203,2)),LEN(U2203)=6,DATE(LEFT(U2203,4),MID(U2203,5,1),RIGHT(U2203,1)))</f>
        <v>45431</v>
      </c>
      <c r="X2203" s="2">
        <v>37397</v>
      </c>
      <c r="Y2203">
        <f t="shared" ca="1" si="174"/>
        <v>22</v>
      </c>
    </row>
    <row r="2204" spans="3:25" x14ac:dyDescent="0.25">
      <c r="C2204" t="s">
        <v>6306</v>
      </c>
      <c r="D2204" t="s">
        <v>6307</v>
      </c>
      <c r="F2204" t="str">
        <f t="shared" si="170"/>
        <v>Lutero Riddles</v>
      </c>
      <c r="H2204" t="str">
        <f t="shared" si="171"/>
        <v>Lutero Riddles</v>
      </c>
      <c r="K2204">
        <v>88</v>
      </c>
      <c r="L2204" t="str">
        <f t="shared" si="172"/>
        <v>Normal Heart Rate</v>
      </c>
      <c r="O2204">
        <v>2004220</v>
      </c>
      <c r="P2204" s="2" cm="1">
        <f t="array" ref="P2204">_xlfn.IFS(LEN(O2204)=8,DATE(LEFT(O2204,4),MID(O2204,5,2),RIGHT(O2204,2)),LEN(O2204)=7,DATE(LEFT(O2204,4),MID(O2204,5,1),RIGHT(O2204,2)),LEN(O2204)=6,DATE(LEFT(O2204,4),MID(O2204,5,1),RIGHT(O2204,1)))</f>
        <v>38037</v>
      </c>
      <c r="R2204">
        <v>21</v>
      </c>
      <c r="S2204" t="str">
        <f t="shared" si="173"/>
        <v>Normal</v>
      </c>
      <c r="U2204">
        <v>2024127</v>
      </c>
      <c r="V2204" s="2" cm="1">
        <f t="array" ref="V2204">_xlfn.IFS(LEN(U2204)=8,DATE(LEFT(U2204,4),MID(U2204,5,2),RIGHT(U2204,2)),LEN(U2204)=7,DATE(LEFT(U2204,4),MID(U2204,5,1),RIGHT(U2204,2)),LEN(U2204)=6,DATE(LEFT(U2204,4),MID(U2204,5,1),RIGHT(U2204,1)))</f>
        <v>45318</v>
      </c>
      <c r="X2204" s="2">
        <v>33600</v>
      </c>
      <c r="Y2204">
        <f t="shared" ca="1" si="174"/>
        <v>33</v>
      </c>
    </row>
    <row r="2205" spans="3:25" x14ac:dyDescent="0.25">
      <c r="C2205" t="s">
        <v>6309</v>
      </c>
      <c r="D2205" t="s">
        <v>5153</v>
      </c>
      <c r="F2205" t="str">
        <f t="shared" si="170"/>
        <v>Ethelred Cremin</v>
      </c>
      <c r="H2205" t="str">
        <f t="shared" si="171"/>
        <v>Ethelred Cremin</v>
      </c>
      <c r="K2205">
        <v>96</v>
      </c>
      <c r="L2205" t="str">
        <f t="shared" si="172"/>
        <v>Normal Heart Rate</v>
      </c>
      <c r="O2205">
        <v>2002521</v>
      </c>
      <c r="P2205" s="2" cm="1">
        <f t="array" ref="P2205">_xlfn.IFS(LEN(O2205)=8,DATE(LEFT(O2205,4),MID(O2205,5,2),RIGHT(O2205,2)),LEN(O2205)=7,DATE(LEFT(O2205,4),MID(O2205,5,1),RIGHT(O2205,2)),LEN(O2205)=6,DATE(LEFT(O2205,4),MID(O2205,5,1),RIGHT(O2205,1)))</f>
        <v>37397</v>
      </c>
      <c r="R2205">
        <v>17</v>
      </c>
      <c r="S2205" t="str">
        <f t="shared" si="173"/>
        <v>Normal</v>
      </c>
      <c r="U2205">
        <v>202412</v>
      </c>
      <c r="V2205" s="2" cm="1">
        <f t="array" ref="V2205">_xlfn.IFS(LEN(U2205)=8,DATE(LEFT(U2205,4),MID(U2205,5,2),RIGHT(U2205,2)),LEN(U2205)=7,DATE(LEFT(U2205,4),MID(U2205,5,1),RIGHT(U2205,2)),LEN(U2205)=6,DATE(LEFT(U2205,4),MID(U2205,5,1),RIGHT(U2205,1)))</f>
        <v>45293</v>
      </c>
      <c r="X2205" s="2">
        <v>30408</v>
      </c>
      <c r="Y2205">
        <f t="shared" ca="1" si="174"/>
        <v>41</v>
      </c>
    </row>
    <row r="2206" spans="3:25" x14ac:dyDescent="0.25">
      <c r="C2206" t="s">
        <v>402</v>
      </c>
      <c r="D2206" t="s">
        <v>6311</v>
      </c>
      <c r="F2206" t="str">
        <f t="shared" si="170"/>
        <v>Haven Joscelin</v>
      </c>
      <c r="H2206" t="str">
        <f t="shared" si="171"/>
        <v>Haven Joscelin</v>
      </c>
      <c r="K2206">
        <v>106</v>
      </c>
      <c r="L2206" t="str">
        <f t="shared" si="172"/>
        <v>High Heart Rate</v>
      </c>
      <c r="O2206">
        <v>19911228</v>
      </c>
      <c r="P2206" s="2" cm="1">
        <f t="array" ref="P2206">_xlfn.IFS(LEN(O2206)=8,DATE(LEFT(O2206,4),MID(O2206,5,2),RIGHT(O2206,2)),LEN(O2206)=7,DATE(LEFT(O2206,4),MID(O2206,5,1),RIGHT(O2206,2)),LEN(O2206)=6,DATE(LEFT(O2206,4),MID(O2206,5,1),RIGHT(O2206,1)))</f>
        <v>33600</v>
      </c>
      <c r="R2206">
        <v>17</v>
      </c>
      <c r="S2206" t="str">
        <f t="shared" si="173"/>
        <v>Normal</v>
      </c>
      <c r="U2206">
        <v>202437</v>
      </c>
      <c r="V2206" s="2" cm="1">
        <f t="array" ref="V2206">_xlfn.IFS(LEN(U2206)=8,DATE(LEFT(U2206,4),MID(U2206,5,2),RIGHT(U2206,2)),LEN(U2206)=7,DATE(LEFT(U2206,4),MID(U2206,5,1),RIGHT(U2206,2)),LEN(U2206)=6,DATE(LEFT(U2206,4),MID(U2206,5,1),RIGHT(U2206,1)))</f>
        <v>45358</v>
      </c>
      <c r="X2206" s="2">
        <v>25724</v>
      </c>
      <c r="Y2206">
        <f t="shared" ca="1" si="174"/>
        <v>54</v>
      </c>
    </row>
    <row r="2207" spans="3:25" x14ac:dyDescent="0.25">
      <c r="C2207" t="s">
        <v>6313</v>
      </c>
      <c r="D2207" t="s">
        <v>6314</v>
      </c>
      <c r="F2207" t="str">
        <f t="shared" si="170"/>
        <v>Clevie Gemson</v>
      </c>
      <c r="H2207" t="str">
        <f t="shared" si="171"/>
        <v>Clevie Gemson</v>
      </c>
      <c r="K2207">
        <v>91</v>
      </c>
      <c r="L2207" t="str">
        <f t="shared" si="172"/>
        <v>Normal Heart Rate</v>
      </c>
      <c r="O2207">
        <v>198342</v>
      </c>
      <c r="P2207" s="2" cm="1">
        <f t="array" ref="P2207">_xlfn.IFS(LEN(O2207)=8,DATE(LEFT(O2207,4),MID(O2207,5,2),RIGHT(O2207,2)),LEN(O2207)=7,DATE(LEFT(O2207,4),MID(O2207,5,1),RIGHT(O2207,2)),LEN(O2207)=6,DATE(LEFT(O2207,4),MID(O2207,5,1),RIGHT(O2207,1)))</f>
        <v>30408</v>
      </c>
      <c r="R2207">
        <v>9</v>
      </c>
      <c r="S2207" t="str">
        <f t="shared" si="173"/>
        <v>Normal</v>
      </c>
      <c r="U2207">
        <v>2024611</v>
      </c>
      <c r="V2207" s="2" cm="1">
        <f t="array" ref="V2207">_xlfn.IFS(LEN(U2207)=8,DATE(LEFT(U2207,4),MID(U2207,5,2),RIGHT(U2207,2)),LEN(U2207)=7,DATE(LEFT(U2207,4),MID(U2207,5,1),RIGHT(U2207,2)),LEN(U2207)=6,DATE(LEFT(U2207,4),MID(U2207,5,1),RIGHT(U2207,1)))</f>
        <v>45454</v>
      </c>
      <c r="X2207" s="2">
        <v>34388</v>
      </c>
      <c r="Y2207">
        <f t="shared" ca="1" si="174"/>
        <v>31</v>
      </c>
    </row>
    <row r="2208" spans="3:25" x14ac:dyDescent="0.25">
      <c r="C2208" t="s">
        <v>6316</v>
      </c>
      <c r="D2208" t="s">
        <v>6317</v>
      </c>
      <c r="F2208" t="str">
        <f t="shared" si="170"/>
        <v>Skyler Latta</v>
      </c>
      <c r="H2208" t="str">
        <f t="shared" si="171"/>
        <v>Skyler Latta</v>
      </c>
      <c r="K2208">
        <v>106</v>
      </c>
      <c r="L2208" t="str">
        <f t="shared" si="172"/>
        <v>High Heart Rate</v>
      </c>
      <c r="O2208">
        <v>197065</v>
      </c>
      <c r="P2208" s="2" cm="1">
        <f t="array" ref="P2208">_xlfn.IFS(LEN(O2208)=8,DATE(LEFT(O2208,4),MID(O2208,5,2),RIGHT(O2208,2)),LEN(O2208)=7,DATE(LEFT(O2208,4),MID(O2208,5,1),RIGHT(O2208,2)),LEN(O2208)=6,DATE(LEFT(O2208,4),MID(O2208,5,1),RIGHT(O2208,1)))</f>
        <v>25724</v>
      </c>
      <c r="R2208">
        <v>15</v>
      </c>
      <c r="S2208" t="str">
        <f t="shared" si="173"/>
        <v>Normal</v>
      </c>
      <c r="U2208">
        <v>2024113</v>
      </c>
      <c r="V2208" s="2" cm="1">
        <f t="array" ref="V2208">_xlfn.IFS(LEN(U2208)=8,DATE(LEFT(U2208,4),MID(U2208,5,2),RIGHT(U2208,2)),LEN(U2208)=7,DATE(LEFT(U2208,4),MID(U2208,5,1),RIGHT(U2208,2)),LEN(U2208)=6,DATE(LEFT(U2208,4),MID(U2208,5,1),RIGHT(U2208,1)))</f>
        <v>45304</v>
      </c>
      <c r="X2208" s="2">
        <v>37188</v>
      </c>
      <c r="Y2208">
        <f t="shared" ca="1" si="174"/>
        <v>23</v>
      </c>
    </row>
    <row r="2209" spans="3:25" x14ac:dyDescent="0.25">
      <c r="C2209" t="s">
        <v>6319</v>
      </c>
      <c r="D2209" t="s">
        <v>6320</v>
      </c>
      <c r="F2209" t="str">
        <f t="shared" si="170"/>
        <v>Devonna Marton</v>
      </c>
      <c r="H2209" t="str">
        <f t="shared" si="171"/>
        <v>Devonna Marton</v>
      </c>
      <c r="K2209">
        <v>100</v>
      </c>
      <c r="L2209" t="str">
        <f t="shared" si="172"/>
        <v>High Heart Rate</v>
      </c>
      <c r="O2209">
        <v>1994223</v>
      </c>
      <c r="P2209" s="2" cm="1">
        <f t="array" ref="P2209">_xlfn.IFS(LEN(O2209)=8,DATE(LEFT(O2209,4),MID(O2209,5,2),RIGHT(O2209,2)),LEN(O2209)=7,DATE(LEFT(O2209,4),MID(O2209,5,1),RIGHT(O2209,2)),LEN(O2209)=6,DATE(LEFT(O2209,4),MID(O2209,5,1),RIGHT(O2209,1)))</f>
        <v>34388</v>
      </c>
      <c r="R2209">
        <v>8</v>
      </c>
      <c r="S2209" t="str">
        <f t="shared" si="173"/>
        <v>Normal</v>
      </c>
      <c r="U2209">
        <v>202414</v>
      </c>
      <c r="V2209" s="2" cm="1">
        <f t="array" ref="V2209">_xlfn.IFS(LEN(U2209)=8,DATE(LEFT(U2209,4),MID(U2209,5,2),RIGHT(U2209,2)),LEN(U2209)=7,DATE(LEFT(U2209,4),MID(U2209,5,1),RIGHT(U2209,2)),LEN(U2209)=6,DATE(LEFT(U2209,4),MID(U2209,5,1),RIGHT(U2209,1)))</f>
        <v>45295</v>
      </c>
      <c r="X2209" s="2">
        <v>34961</v>
      </c>
      <c r="Y2209">
        <f t="shared" ca="1" si="174"/>
        <v>29</v>
      </c>
    </row>
    <row r="2210" spans="3:25" x14ac:dyDescent="0.25">
      <c r="C2210" t="s">
        <v>6322</v>
      </c>
      <c r="D2210" t="s">
        <v>6323</v>
      </c>
      <c r="F2210" t="str">
        <f t="shared" si="170"/>
        <v>Sioux Marian</v>
      </c>
      <c r="H2210" t="str">
        <f t="shared" si="171"/>
        <v>Sioux Marian</v>
      </c>
      <c r="K2210">
        <v>71</v>
      </c>
      <c r="L2210" t="str">
        <f t="shared" si="172"/>
        <v>Normal Heart Rate</v>
      </c>
      <c r="O2210">
        <v>20011024</v>
      </c>
      <c r="P2210" s="2" cm="1">
        <f t="array" ref="P2210">_xlfn.IFS(LEN(O2210)=8,DATE(LEFT(O2210,4),MID(O2210,5,2),RIGHT(O2210,2)),LEN(O2210)=7,DATE(LEFT(O2210,4),MID(O2210,5,1),RIGHT(O2210,2)),LEN(O2210)=6,DATE(LEFT(O2210,4),MID(O2210,5,1),RIGHT(O2210,1)))</f>
        <v>37188</v>
      </c>
      <c r="R2210">
        <v>15</v>
      </c>
      <c r="S2210" t="str">
        <f t="shared" si="173"/>
        <v>Normal</v>
      </c>
      <c r="U2210">
        <v>2024123</v>
      </c>
      <c r="V2210" s="2" cm="1">
        <f t="array" ref="V2210">_xlfn.IFS(LEN(U2210)=8,DATE(LEFT(U2210,4),MID(U2210,5,2),RIGHT(U2210,2)),LEN(U2210)=7,DATE(LEFT(U2210,4),MID(U2210,5,1),RIGHT(U2210,2)),LEN(U2210)=6,DATE(LEFT(U2210,4),MID(U2210,5,1),RIGHT(U2210,1)))</f>
        <v>45314</v>
      </c>
      <c r="X2210" s="2">
        <v>18048</v>
      </c>
      <c r="Y2210">
        <f t="shared" ca="1" si="174"/>
        <v>75</v>
      </c>
    </row>
    <row r="2211" spans="3:25" x14ac:dyDescent="0.25">
      <c r="C2211" t="s">
        <v>6325</v>
      </c>
      <c r="D2211" t="s">
        <v>6326</v>
      </c>
      <c r="F2211" t="str">
        <f t="shared" si="170"/>
        <v>Rosemonde Fearby</v>
      </c>
      <c r="H2211" t="str">
        <f t="shared" si="171"/>
        <v>Rosemonde Fearby</v>
      </c>
      <c r="K2211">
        <v>97</v>
      </c>
      <c r="L2211" t="str">
        <f t="shared" si="172"/>
        <v>Normal Heart Rate</v>
      </c>
      <c r="O2211">
        <v>1995919</v>
      </c>
      <c r="P2211" s="2" cm="1">
        <f t="array" ref="P2211">_xlfn.IFS(LEN(O2211)=8,DATE(LEFT(O2211,4),MID(O2211,5,2),RIGHT(O2211,2)),LEN(O2211)=7,DATE(LEFT(O2211,4),MID(O2211,5,1),RIGHT(O2211,2)),LEN(O2211)=6,DATE(LEFT(O2211,4),MID(O2211,5,1),RIGHT(O2211,1)))</f>
        <v>34961</v>
      </c>
      <c r="R2211">
        <v>11</v>
      </c>
      <c r="S2211" t="str">
        <f t="shared" si="173"/>
        <v>Normal</v>
      </c>
      <c r="U2211">
        <v>202457</v>
      </c>
      <c r="V2211" s="2" cm="1">
        <f t="array" ref="V2211">_xlfn.IFS(LEN(U2211)=8,DATE(LEFT(U2211,4),MID(U2211,5,2),RIGHT(U2211,2)),LEN(U2211)=7,DATE(LEFT(U2211,4),MID(U2211,5,1),RIGHT(U2211,2)),LEN(U2211)=6,DATE(LEFT(U2211,4),MID(U2211,5,1),RIGHT(U2211,1)))</f>
        <v>45419</v>
      </c>
      <c r="X2211" s="2">
        <v>36244</v>
      </c>
      <c r="Y2211">
        <f t="shared" ca="1" si="174"/>
        <v>25</v>
      </c>
    </row>
    <row r="2212" spans="3:25" x14ac:dyDescent="0.25">
      <c r="C2212" t="s">
        <v>6328</v>
      </c>
      <c r="D2212" t="s">
        <v>6329</v>
      </c>
      <c r="F2212" t="str">
        <f t="shared" si="170"/>
        <v>Keelby Loins</v>
      </c>
      <c r="H2212" t="str">
        <f t="shared" si="171"/>
        <v>Keelby Loins</v>
      </c>
      <c r="K2212">
        <v>93</v>
      </c>
      <c r="L2212" t="str">
        <f t="shared" si="172"/>
        <v>Normal Heart Rate</v>
      </c>
      <c r="O2212">
        <v>1949530</v>
      </c>
      <c r="P2212" s="2" cm="1">
        <f t="array" ref="P2212">_xlfn.IFS(LEN(O2212)=8,DATE(LEFT(O2212,4),MID(O2212,5,2),RIGHT(O2212,2)),LEN(O2212)=7,DATE(LEFT(O2212,4),MID(O2212,5,1),RIGHT(O2212,2)),LEN(O2212)=6,DATE(LEFT(O2212,4),MID(O2212,5,1),RIGHT(O2212,1)))</f>
        <v>18048</v>
      </c>
      <c r="R2212">
        <v>20</v>
      </c>
      <c r="S2212" t="str">
        <f t="shared" si="173"/>
        <v>Normal</v>
      </c>
      <c r="U2212">
        <v>2024425</v>
      </c>
      <c r="V2212" s="2" cm="1">
        <f t="array" ref="V2212">_xlfn.IFS(LEN(U2212)=8,DATE(LEFT(U2212,4),MID(U2212,5,2),RIGHT(U2212,2)),LEN(U2212)=7,DATE(LEFT(U2212,4),MID(U2212,5,1),RIGHT(U2212,2)),LEN(U2212)=6,DATE(LEFT(U2212,4),MID(U2212,5,1),RIGHT(U2212,1)))</f>
        <v>45407</v>
      </c>
      <c r="X2212" s="2">
        <v>34816</v>
      </c>
      <c r="Y2212">
        <f t="shared" ca="1" si="174"/>
        <v>29</v>
      </c>
    </row>
    <row r="2213" spans="3:25" x14ac:dyDescent="0.25">
      <c r="C2213" t="s">
        <v>6331</v>
      </c>
      <c r="D2213" t="s">
        <v>6332</v>
      </c>
      <c r="F2213" t="str">
        <f t="shared" si="170"/>
        <v>Zilvia Dallyn</v>
      </c>
      <c r="H2213" t="str">
        <f t="shared" si="171"/>
        <v>Zilvia Dallyn</v>
      </c>
      <c r="K2213">
        <v>87</v>
      </c>
      <c r="L2213" t="str">
        <f t="shared" si="172"/>
        <v>Normal Heart Rate</v>
      </c>
      <c r="O2213">
        <v>1999325</v>
      </c>
      <c r="P2213" s="2" cm="1">
        <f t="array" ref="P2213">_xlfn.IFS(LEN(O2213)=8,DATE(LEFT(O2213,4),MID(O2213,5,2),RIGHT(O2213,2)),LEN(O2213)=7,DATE(LEFT(O2213,4),MID(O2213,5,1),RIGHT(O2213,2)),LEN(O2213)=6,DATE(LEFT(O2213,4),MID(O2213,5,1),RIGHT(O2213,1)))</f>
        <v>36244</v>
      </c>
      <c r="R2213">
        <v>18</v>
      </c>
      <c r="S2213" t="str">
        <f t="shared" si="173"/>
        <v>Normal</v>
      </c>
      <c r="U2213">
        <v>2024319</v>
      </c>
      <c r="V2213" s="2" cm="1">
        <f t="array" ref="V2213">_xlfn.IFS(LEN(U2213)=8,DATE(LEFT(U2213,4),MID(U2213,5,2),RIGHT(U2213,2)),LEN(U2213)=7,DATE(LEFT(U2213,4),MID(U2213,5,1),RIGHT(U2213,2)),LEN(U2213)=6,DATE(LEFT(U2213,4),MID(U2213,5,1),RIGHT(U2213,1)))</f>
        <v>45370</v>
      </c>
      <c r="X2213" s="2">
        <v>38635</v>
      </c>
      <c r="Y2213">
        <f t="shared" ca="1" si="174"/>
        <v>19</v>
      </c>
    </row>
    <row r="2214" spans="3:25" x14ac:dyDescent="0.25">
      <c r="C2214" t="s">
        <v>6334</v>
      </c>
      <c r="D2214" t="s">
        <v>6335</v>
      </c>
      <c r="F2214" t="str">
        <f t="shared" si="170"/>
        <v>Marve Defont</v>
      </c>
      <c r="H2214" t="str">
        <f t="shared" si="171"/>
        <v>Marve Defont</v>
      </c>
      <c r="K2214">
        <v>115</v>
      </c>
      <c r="L2214" t="str">
        <f t="shared" si="172"/>
        <v>High Heart Rate</v>
      </c>
      <c r="O2214">
        <v>1995427</v>
      </c>
      <c r="P2214" s="2" cm="1">
        <f t="array" ref="P2214">_xlfn.IFS(LEN(O2214)=8,DATE(LEFT(O2214,4),MID(O2214,5,2),RIGHT(O2214,2)),LEN(O2214)=7,DATE(LEFT(O2214,4),MID(O2214,5,1),RIGHT(O2214,2)),LEN(O2214)=6,DATE(LEFT(O2214,4),MID(O2214,5,1),RIGHT(O2214,1)))</f>
        <v>34816</v>
      </c>
      <c r="R2214">
        <v>25</v>
      </c>
      <c r="S2214" t="str">
        <f t="shared" si="173"/>
        <v>Bad</v>
      </c>
      <c r="U2214">
        <v>2024227</v>
      </c>
      <c r="V2214" s="2" cm="1">
        <f t="array" ref="V2214">_xlfn.IFS(LEN(U2214)=8,DATE(LEFT(U2214,4),MID(U2214,5,2),RIGHT(U2214,2)),LEN(U2214)=7,DATE(LEFT(U2214,4),MID(U2214,5,1),RIGHT(U2214,2)),LEN(U2214)=6,DATE(LEFT(U2214,4),MID(U2214,5,1),RIGHT(U2214,1)))</f>
        <v>45349</v>
      </c>
      <c r="X2214" s="2">
        <v>36227</v>
      </c>
      <c r="Y2214">
        <f t="shared" ca="1" si="174"/>
        <v>26</v>
      </c>
    </row>
    <row r="2215" spans="3:25" x14ac:dyDescent="0.25">
      <c r="C2215" t="s">
        <v>6337</v>
      </c>
      <c r="D2215" t="s">
        <v>6338</v>
      </c>
      <c r="F2215" t="str">
        <f t="shared" si="170"/>
        <v>Orsola Burness</v>
      </c>
      <c r="H2215" t="str">
        <f t="shared" si="171"/>
        <v>Orsola Burness</v>
      </c>
      <c r="K2215">
        <v>98</v>
      </c>
      <c r="L2215" t="str">
        <f t="shared" si="172"/>
        <v>Normal Heart Rate</v>
      </c>
      <c r="O2215">
        <v>20051010</v>
      </c>
      <c r="P2215" s="2" cm="1">
        <f t="array" ref="P2215">_xlfn.IFS(LEN(O2215)=8,DATE(LEFT(O2215,4),MID(O2215,5,2),RIGHT(O2215,2)),LEN(O2215)=7,DATE(LEFT(O2215,4),MID(O2215,5,1),RIGHT(O2215,2)),LEN(O2215)=6,DATE(LEFT(O2215,4),MID(O2215,5,1),RIGHT(O2215,1)))</f>
        <v>38635</v>
      </c>
      <c r="R2215">
        <v>11</v>
      </c>
      <c r="S2215" t="str">
        <f t="shared" si="173"/>
        <v>Normal</v>
      </c>
      <c r="U2215">
        <v>202438</v>
      </c>
      <c r="V2215" s="2" cm="1">
        <f t="array" ref="V2215">_xlfn.IFS(LEN(U2215)=8,DATE(LEFT(U2215,4),MID(U2215,5,2),RIGHT(U2215,2)),LEN(U2215)=7,DATE(LEFT(U2215,4),MID(U2215,5,1),RIGHT(U2215,2)),LEN(U2215)=6,DATE(LEFT(U2215,4),MID(U2215,5,1),RIGHT(U2215,1)))</f>
        <v>45359</v>
      </c>
      <c r="X2215" s="2">
        <v>33379</v>
      </c>
      <c r="Y2215">
        <f t="shared" ca="1" si="174"/>
        <v>33</v>
      </c>
    </row>
    <row r="2216" spans="3:25" x14ac:dyDescent="0.25">
      <c r="C2216" t="s">
        <v>3514</v>
      </c>
      <c r="D2216" t="s">
        <v>6340</v>
      </c>
      <c r="F2216" t="str">
        <f t="shared" si="170"/>
        <v>Seline Pimblotte</v>
      </c>
      <c r="H2216" t="str">
        <f t="shared" si="171"/>
        <v>Seline Pimblotte</v>
      </c>
      <c r="K2216">
        <v>99</v>
      </c>
      <c r="L2216" t="str">
        <f t="shared" si="172"/>
        <v>Normal Heart Rate</v>
      </c>
      <c r="O2216">
        <v>199938</v>
      </c>
      <c r="P2216" s="2" cm="1">
        <f t="array" ref="P2216">_xlfn.IFS(LEN(O2216)=8,DATE(LEFT(O2216,4),MID(O2216,5,2),RIGHT(O2216,2)),LEN(O2216)=7,DATE(LEFT(O2216,4),MID(O2216,5,1),RIGHT(O2216,2)),LEN(O2216)=6,DATE(LEFT(O2216,4),MID(O2216,5,1),RIGHT(O2216,1)))</f>
        <v>36227</v>
      </c>
      <c r="R2216">
        <v>15</v>
      </c>
      <c r="S2216" t="str">
        <f t="shared" si="173"/>
        <v>Normal</v>
      </c>
      <c r="U2216">
        <v>2024313</v>
      </c>
      <c r="V2216" s="2" cm="1">
        <f t="array" ref="V2216">_xlfn.IFS(LEN(U2216)=8,DATE(LEFT(U2216,4),MID(U2216,5,2),RIGHT(U2216,2)),LEN(U2216)=7,DATE(LEFT(U2216,4),MID(U2216,5,1),RIGHT(U2216,2)),LEN(U2216)=6,DATE(LEFT(U2216,4),MID(U2216,5,1),RIGHT(U2216,1)))</f>
        <v>45364</v>
      </c>
      <c r="X2216" s="2">
        <v>26862</v>
      </c>
      <c r="Y2216">
        <f t="shared" ca="1" si="174"/>
        <v>51</v>
      </c>
    </row>
    <row r="2217" spans="3:25" x14ac:dyDescent="0.25">
      <c r="C2217" t="s">
        <v>6342</v>
      </c>
      <c r="D2217" t="s">
        <v>6343</v>
      </c>
      <c r="F2217" t="str">
        <f t="shared" si="170"/>
        <v>Jackie Dunston</v>
      </c>
      <c r="H2217" t="str">
        <f t="shared" si="171"/>
        <v>Jackie Dunston</v>
      </c>
      <c r="K2217">
        <v>106</v>
      </c>
      <c r="L2217" t="str">
        <f t="shared" si="172"/>
        <v>High Heart Rate</v>
      </c>
      <c r="O2217">
        <v>1991521</v>
      </c>
      <c r="P2217" s="2" cm="1">
        <f t="array" ref="P2217">_xlfn.IFS(LEN(O2217)=8,DATE(LEFT(O2217,4),MID(O2217,5,2),RIGHT(O2217,2)),LEN(O2217)=7,DATE(LEFT(O2217,4),MID(O2217,5,1),RIGHT(O2217,2)),LEN(O2217)=6,DATE(LEFT(O2217,4),MID(O2217,5,1),RIGHT(O2217,1)))</f>
        <v>33379</v>
      </c>
      <c r="R2217">
        <v>11</v>
      </c>
      <c r="S2217" t="str">
        <f t="shared" si="173"/>
        <v>Normal</v>
      </c>
      <c r="U2217">
        <v>202459</v>
      </c>
      <c r="V2217" s="2" cm="1">
        <f t="array" ref="V2217">_xlfn.IFS(LEN(U2217)=8,DATE(LEFT(U2217,4),MID(U2217,5,2),RIGHT(U2217,2)),LEN(U2217)=7,DATE(LEFT(U2217,4),MID(U2217,5,1),RIGHT(U2217,2)),LEN(U2217)=6,DATE(LEFT(U2217,4),MID(U2217,5,1),RIGHT(U2217,1)))</f>
        <v>45421</v>
      </c>
      <c r="X2217" s="2">
        <v>31160</v>
      </c>
      <c r="Y2217">
        <f t="shared" ca="1" si="174"/>
        <v>39</v>
      </c>
    </row>
    <row r="2218" spans="3:25" x14ac:dyDescent="0.25">
      <c r="C2218" t="s">
        <v>6345</v>
      </c>
      <c r="D2218" t="s">
        <v>6346</v>
      </c>
      <c r="F2218" t="str">
        <f t="shared" si="170"/>
        <v>Grove Gravey</v>
      </c>
      <c r="H2218" t="str">
        <f t="shared" si="171"/>
        <v>Grove Gravey</v>
      </c>
      <c r="K2218">
        <v>97</v>
      </c>
      <c r="L2218" t="str">
        <f t="shared" si="172"/>
        <v>Normal Heart Rate</v>
      </c>
      <c r="O2218">
        <v>1973717</v>
      </c>
      <c r="P2218" s="2" cm="1">
        <f t="array" ref="P2218">_xlfn.IFS(LEN(O2218)=8,DATE(LEFT(O2218,4),MID(O2218,5,2),RIGHT(O2218,2)),LEN(O2218)=7,DATE(LEFT(O2218,4),MID(O2218,5,1),RIGHT(O2218,2)),LEN(O2218)=6,DATE(LEFT(O2218,4),MID(O2218,5,1),RIGHT(O2218,1)))</f>
        <v>26862</v>
      </c>
      <c r="R2218">
        <v>15</v>
      </c>
      <c r="S2218" t="str">
        <f t="shared" si="173"/>
        <v>Normal</v>
      </c>
      <c r="U2218">
        <v>2024118</v>
      </c>
      <c r="V2218" s="2" cm="1">
        <f t="array" ref="V2218">_xlfn.IFS(LEN(U2218)=8,DATE(LEFT(U2218,4),MID(U2218,5,2),RIGHT(U2218,2)),LEN(U2218)=7,DATE(LEFT(U2218,4),MID(U2218,5,1),RIGHT(U2218,2)),LEN(U2218)=6,DATE(LEFT(U2218,4),MID(U2218,5,1),RIGHT(U2218,1)))</f>
        <v>45309</v>
      </c>
      <c r="X2218" s="2">
        <v>33747</v>
      </c>
      <c r="Y2218">
        <f t="shared" ca="1" si="174"/>
        <v>32</v>
      </c>
    </row>
    <row r="2219" spans="3:25" x14ac:dyDescent="0.25">
      <c r="C2219" t="s">
        <v>1063</v>
      </c>
      <c r="D2219" t="s">
        <v>6348</v>
      </c>
      <c r="F2219" t="str">
        <f t="shared" si="170"/>
        <v>Tremaine Itzkov</v>
      </c>
      <c r="H2219" t="str">
        <f t="shared" si="171"/>
        <v>Tremaine Itzkov</v>
      </c>
      <c r="K2219">
        <v>80</v>
      </c>
      <c r="L2219" t="str">
        <f t="shared" si="172"/>
        <v>Normal Heart Rate</v>
      </c>
      <c r="O2219">
        <v>1985423</v>
      </c>
      <c r="P2219" s="2" cm="1">
        <f t="array" ref="P2219">_xlfn.IFS(LEN(O2219)=8,DATE(LEFT(O2219,4),MID(O2219,5,2),RIGHT(O2219,2)),LEN(O2219)=7,DATE(LEFT(O2219,4),MID(O2219,5,1),RIGHT(O2219,2)),LEN(O2219)=6,DATE(LEFT(O2219,4),MID(O2219,5,1),RIGHT(O2219,1)))</f>
        <v>31160</v>
      </c>
      <c r="R2219">
        <v>18</v>
      </c>
      <c r="S2219" t="str">
        <f t="shared" si="173"/>
        <v>Normal</v>
      </c>
      <c r="U2219">
        <v>2024110</v>
      </c>
      <c r="V2219" s="2" cm="1">
        <f t="array" ref="V2219">_xlfn.IFS(LEN(U2219)=8,DATE(LEFT(U2219,4),MID(U2219,5,2),RIGHT(U2219,2)),LEN(U2219)=7,DATE(LEFT(U2219,4),MID(U2219,5,1),RIGHT(U2219,2)),LEN(U2219)=6,DATE(LEFT(U2219,4),MID(U2219,5,1),RIGHT(U2219,1)))</f>
        <v>45301</v>
      </c>
      <c r="X2219" s="2">
        <v>34921</v>
      </c>
      <c r="Y2219">
        <f t="shared" ca="1" si="174"/>
        <v>29</v>
      </c>
    </row>
    <row r="2220" spans="3:25" x14ac:dyDescent="0.25">
      <c r="C2220" t="s">
        <v>1180</v>
      </c>
      <c r="D2220" t="s">
        <v>6350</v>
      </c>
      <c r="F2220" t="str">
        <f t="shared" si="170"/>
        <v>Chiarra Kinver</v>
      </c>
      <c r="H2220" t="str">
        <f t="shared" si="171"/>
        <v>Chiarra Kinver</v>
      </c>
      <c r="K2220">
        <v>75</v>
      </c>
      <c r="L2220" t="str">
        <f t="shared" si="172"/>
        <v>Normal Heart Rate</v>
      </c>
      <c r="O2220">
        <v>1992523</v>
      </c>
      <c r="P2220" s="2" cm="1">
        <f t="array" ref="P2220">_xlfn.IFS(LEN(O2220)=8,DATE(LEFT(O2220,4),MID(O2220,5,2),RIGHT(O2220,2)),LEN(O2220)=7,DATE(LEFT(O2220,4),MID(O2220,5,1),RIGHT(O2220,2)),LEN(O2220)=6,DATE(LEFT(O2220,4),MID(O2220,5,1),RIGHT(O2220,1)))</f>
        <v>33747</v>
      </c>
      <c r="R2220">
        <v>10</v>
      </c>
      <c r="S2220" t="str">
        <f t="shared" si="173"/>
        <v>Normal</v>
      </c>
      <c r="U2220">
        <v>2024410</v>
      </c>
      <c r="V2220" s="2" cm="1">
        <f t="array" ref="V2220">_xlfn.IFS(LEN(U2220)=8,DATE(LEFT(U2220,4),MID(U2220,5,2),RIGHT(U2220,2)),LEN(U2220)=7,DATE(LEFT(U2220,4),MID(U2220,5,1),RIGHT(U2220,2)),LEN(U2220)=6,DATE(LEFT(U2220,4),MID(U2220,5,1),RIGHT(U2220,1)))</f>
        <v>45392</v>
      </c>
      <c r="X2220" s="2">
        <v>33777</v>
      </c>
      <c r="Y2220">
        <f t="shared" ca="1" si="174"/>
        <v>32</v>
      </c>
    </row>
    <row r="2221" spans="3:25" x14ac:dyDescent="0.25">
      <c r="C2221" t="s">
        <v>6352</v>
      </c>
      <c r="D2221" t="s">
        <v>6353</v>
      </c>
      <c r="F2221" t="str">
        <f t="shared" si="170"/>
        <v>Yuma Elldred</v>
      </c>
      <c r="H2221" t="str">
        <f t="shared" si="171"/>
        <v>Yuma Elldred</v>
      </c>
      <c r="K2221">
        <v>85</v>
      </c>
      <c r="L2221" t="str">
        <f t="shared" si="172"/>
        <v>Normal Heart Rate</v>
      </c>
      <c r="O2221">
        <v>1995810</v>
      </c>
      <c r="P2221" s="2" cm="1">
        <f t="array" ref="P2221">_xlfn.IFS(LEN(O2221)=8,DATE(LEFT(O2221,4),MID(O2221,5,2),RIGHT(O2221,2)),LEN(O2221)=7,DATE(LEFT(O2221,4),MID(O2221,5,1),RIGHT(O2221,2)),LEN(O2221)=6,DATE(LEFT(O2221,4),MID(O2221,5,1),RIGHT(O2221,1)))</f>
        <v>34921</v>
      </c>
      <c r="R2221">
        <v>9</v>
      </c>
      <c r="S2221" t="str">
        <f t="shared" si="173"/>
        <v>Normal</v>
      </c>
      <c r="U2221">
        <v>202465</v>
      </c>
      <c r="V2221" s="2" cm="1">
        <f t="array" ref="V2221">_xlfn.IFS(LEN(U2221)=8,DATE(LEFT(U2221,4),MID(U2221,5,2),RIGHT(U2221,2)),LEN(U2221)=7,DATE(LEFT(U2221,4),MID(U2221,5,1),RIGHT(U2221,2)),LEN(U2221)=6,DATE(LEFT(U2221,4),MID(U2221,5,1),RIGHT(U2221,1)))</f>
        <v>45448</v>
      </c>
      <c r="X2221" s="2">
        <v>33597</v>
      </c>
      <c r="Y2221">
        <f t="shared" ca="1" si="174"/>
        <v>33</v>
      </c>
    </row>
    <row r="2222" spans="3:25" x14ac:dyDescent="0.25">
      <c r="C2222" t="s">
        <v>6355</v>
      </c>
      <c r="D2222" t="s">
        <v>6356</v>
      </c>
      <c r="F2222" t="str">
        <f t="shared" si="170"/>
        <v>Netty Bratten</v>
      </c>
      <c r="H2222" t="str">
        <f t="shared" si="171"/>
        <v>Netty Bratten</v>
      </c>
      <c r="K2222">
        <v>120</v>
      </c>
      <c r="L2222" t="str">
        <f t="shared" si="172"/>
        <v>High Heart Rate</v>
      </c>
      <c r="O2222">
        <v>1992622</v>
      </c>
      <c r="P2222" s="2" cm="1">
        <f t="array" ref="P2222">_xlfn.IFS(LEN(O2222)=8,DATE(LEFT(O2222,4),MID(O2222,5,2),RIGHT(O2222,2)),LEN(O2222)=7,DATE(LEFT(O2222,4),MID(O2222,5,1),RIGHT(O2222,2)),LEN(O2222)=6,DATE(LEFT(O2222,4),MID(O2222,5,1),RIGHT(O2222,1)))</f>
        <v>33777</v>
      </c>
      <c r="R2222">
        <v>15</v>
      </c>
      <c r="S2222" t="str">
        <f t="shared" si="173"/>
        <v>Normal</v>
      </c>
      <c r="U2222">
        <v>2024317</v>
      </c>
      <c r="V2222" s="2" cm="1">
        <f t="array" ref="V2222">_xlfn.IFS(LEN(U2222)=8,DATE(LEFT(U2222,4),MID(U2222,5,2),RIGHT(U2222,2)),LEN(U2222)=7,DATE(LEFT(U2222,4),MID(U2222,5,1),RIGHT(U2222,2)),LEN(U2222)=6,DATE(LEFT(U2222,4),MID(U2222,5,1),RIGHT(U2222,1)))</f>
        <v>45368</v>
      </c>
      <c r="X2222" s="2">
        <v>32823</v>
      </c>
      <c r="Y2222">
        <f t="shared" ca="1" si="174"/>
        <v>35</v>
      </c>
    </row>
    <row r="2223" spans="3:25" x14ac:dyDescent="0.25">
      <c r="C2223" t="s">
        <v>6358</v>
      </c>
      <c r="D2223" t="s">
        <v>6359</v>
      </c>
      <c r="F2223" t="str">
        <f t="shared" si="170"/>
        <v>Reynold Spreckley</v>
      </c>
      <c r="H2223" t="str">
        <f t="shared" si="171"/>
        <v>Reynold Spreckley</v>
      </c>
      <c r="K2223">
        <v>75</v>
      </c>
      <c r="L2223" t="str">
        <f t="shared" si="172"/>
        <v>Normal Heart Rate</v>
      </c>
      <c r="O2223">
        <v>19911225</v>
      </c>
      <c r="P2223" s="2" cm="1">
        <f t="array" ref="P2223">_xlfn.IFS(LEN(O2223)=8,DATE(LEFT(O2223,4),MID(O2223,5,2),RIGHT(O2223,2)),LEN(O2223)=7,DATE(LEFT(O2223,4),MID(O2223,5,1),RIGHT(O2223,2)),LEN(O2223)=6,DATE(LEFT(O2223,4),MID(O2223,5,1),RIGHT(O2223,1)))</f>
        <v>33597</v>
      </c>
      <c r="R2223">
        <v>12</v>
      </c>
      <c r="S2223" t="str">
        <f t="shared" si="173"/>
        <v>Normal</v>
      </c>
      <c r="U2223">
        <v>2024424</v>
      </c>
      <c r="V2223" s="2" cm="1">
        <f t="array" ref="V2223">_xlfn.IFS(LEN(U2223)=8,DATE(LEFT(U2223,4),MID(U2223,5,2),RIGHT(U2223,2)),LEN(U2223)=7,DATE(LEFT(U2223,4),MID(U2223,5,1),RIGHT(U2223,2)),LEN(U2223)=6,DATE(LEFT(U2223,4),MID(U2223,5,1),RIGHT(U2223,1)))</f>
        <v>45406</v>
      </c>
      <c r="X2223" s="2">
        <v>31100</v>
      </c>
      <c r="Y2223">
        <f t="shared" ca="1" si="174"/>
        <v>40</v>
      </c>
    </row>
    <row r="2224" spans="3:25" x14ac:dyDescent="0.25">
      <c r="C2224" t="s">
        <v>6361</v>
      </c>
      <c r="D2224" t="s">
        <v>6362</v>
      </c>
      <c r="F2224" t="str">
        <f t="shared" si="170"/>
        <v>Laura Klasing</v>
      </c>
      <c r="H2224" t="str">
        <f t="shared" si="171"/>
        <v>Laura Klasing</v>
      </c>
      <c r="K2224">
        <v>78</v>
      </c>
      <c r="L2224" t="str">
        <f t="shared" si="172"/>
        <v>Normal Heart Rate</v>
      </c>
      <c r="O2224">
        <v>19891111</v>
      </c>
      <c r="P2224" s="2" cm="1">
        <f t="array" ref="P2224">_xlfn.IFS(LEN(O2224)=8,DATE(LEFT(O2224,4),MID(O2224,5,2),RIGHT(O2224,2)),LEN(O2224)=7,DATE(LEFT(O2224,4),MID(O2224,5,1),RIGHT(O2224,2)),LEN(O2224)=6,DATE(LEFT(O2224,4),MID(O2224,5,1),RIGHT(O2224,1)))</f>
        <v>32823</v>
      </c>
      <c r="R2224">
        <v>15</v>
      </c>
      <c r="S2224" t="str">
        <f t="shared" si="173"/>
        <v>Normal</v>
      </c>
      <c r="U2224">
        <v>2024427</v>
      </c>
      <c r="V2224" s="2" cm="1">
        <f t="array" ref="V2224">_xlfn.IFS(LEN(U2224)=8,DATE(LEFT(U2224,4),MID(U2224,5,2),RIGHT(U2224,2)),LEN(U2224)=7,DATE(LEFT(U2224,4),MID(U2224,5,1),RIGHT(U2224,2)),LEN(U2224)=6,DATE(LEFT(U2224,4),MID(U2224,5,1),RIGHT(U2224,1)))</f>
        <v>45409</v>
      </c>
      <c r="X2224" s="2">
        <v>36641</v>
      </c>
      <c r="Y2224">
        <f t="shared" ca="1" si="174"/>
        <v>24</v>
      </c>
    </row>
    <row r="2225" spans="3:25" x14ac:dyDescent="0.25">
      <c r="C2225" t="s">
        <v>6364</v>
      </c>
      <c r="D2225" t="s">
        <v>6365</v>
      </c>
      <c r="F2225" t="str">
        <f t="shared" si="170"/>
        <v>Slade Rubbens</v>
      </c>
      <c r="H2225" t="str">
        <f t="shared" si="171"/>
        <v>Slade Rubbens</v>
      </c>
      <c r="K2225">
        <v>100</v>
      </c>
      <c r="L2225" t="str">
        <f t="shared" si="172"/>
        <v>High Heart Rate</v>
      </c>
      <c r="O2225">
        <v>1985222</v>
      </c>
      <c r="P2225" s="2" cm="1">
        <f t="array" ref="P2225">_xlfn.IFS(LEN(O2225)=8,DATE(LEFT(O2225,4),MID(O2225,5,2),RIGHT(O2225,2)),LEN(O2225)=7,DATE(LEFT(O2225,4),MID(O2225,5,1),RIGHT(O2225,2)),LEN(O2225)=6,DATE(LEFT(O2225,4),MID(O2225,5,1),RIGHT(O2225,1)))</f>
        <v>31100</v>
      </c>
      <c r="R2225">
        <v>15</v>
      </c>
      <c r="S2225" t="str">
        <f t="shared" si="173"/>
        <v>Normal</v>
      </c>
      <c r="U2225">
        <v>2024416</v>
      </c>
      <c r="V2225" s="2" cm="1">
        <f t="array" ref="V2225">_xlfn.IFS(LEN(U2225)=8,DATE(LEFT(U2225,4),MID(U2225,5,2),RIGHT(U2225,2)),LEN(U2225)=7,DATE(LEFT(U2225,4),MID(U2225,5,1),RIGHT(U2225,2)),LEN(U2225)=6,DATE(LEFT(U2225,4),MID(U2225,5,1),RIGHT(U2225,1)))</f>
        <v>45398</v>
      </c>
      <c r="X2225" s="2">
        <v>37478</v>
      </c>
      <c r="Y2225">
        <f t="shared" ca="1" si="174"/>
        <v>22</v>
      </c>
    </row>
    <row r="2226" spans="3:25" x14ac:dyDescent="0.25">
      <c r="C2226" t="s">
        <v>5749</v>
      </c>
      <c r="D2226" t="s">
        <v>749</v>
      </c>
      <c r="F2226" t="str">
        <f t="shared" si="170"/>
        <v>Egon Peak</v>
      </c>
      <c r="H2226" t="str">
        <f t="shared" si="171"/>
        <v>Egon Peak</v>
      </c>
      <c r="K2226">
        <v>96</v>
      </c>
      <c r="L2226" t="str">
        <f t="shared" si="172"/>
        <v>Normal Heart Rate</v>
      </c>
      <c r="O2226">
        <v>2000425</v>
      </c>
      <c r="P2226" s="2" cm="1">
        <f t="array" ref="P2226">_xlfn.IFS(LEN(O2226)=8,DATE(LEFT(O2226,4),MID(O2226,5,2),RIGHT(O2226,2)),LEN(O2226)=7,DATE(LEFT(O2226,4),MID(O2226,5,1),RIGHT(O2226,2)),LEN(O2226)=6,DATE(LEFT(O2226,4),MID(O2226,5,1),RIGHT(O2226,1)))</f>
        <v>36641</v>
      </c>
      <c r="R2226">
        <v>15</v>
      </c>
      <c r="S2226" t="str">
        <f t="shared" si="173"/>
        <v>Normal</v>
      </c>
      <c r="U2226">
        <v>2024616</v>
      </c>
      <c r="V2226" s="2" cm="1">
        <f t="array" ref="V2226">_xlfn.IFS(LEN(U2226)=8,DATE(LEFT(U2226,4),MID(U2226,5,2),RIGHT(U2226,2)),LEN(U2226)=7,DATE(LEFT(U2226,4),MID(U2226,5,1),RIGHT(U2226,2)),LEN(U2226)=6,DATE(LEFT(U2226,4),MID(U2226,5,1),RIGHT(U2226,1)))</f>
        <v>45459</v>
      </c>
      <c r="X2226" s="2">
        <v>36397</v>
      </c>
      <c r="Y2226">
        <f t="shared" ca="1" si="174"/>
        <v>25</v>
      </c>
    </row>
    <row r="2227" spans="3:25" x14ac:dyDescent="0.25">
      <c r="C2227" t="s">
        <v>6368</v>
      </c>
      <c r="D2227" t="s">
        <v>6369</v>
      </c>
      <c r="F2227" t="str">
        <f t="shared" si="170"/>
        <v>Giraud Mellor</v>
      </c>
      <c r="H2227" t="str">
        <f t="shared" si="171"/>
        <v>Giraud Mellor</v>
      </c>
      <c r="K2227">
        <v>96</v>
      </c>
      <c r="L2227" t="str">
        <f t="shared" si="172"/>
        <v>Normal Heart Rate</v>
      </c>
      <c r="O2227">
        <v>2002810</v>
      </c>
      <c r="P2227" s="2" cm="1">
        <f t="array" ref="P2227">_xlfn.IFS(LEN(O2227)=8,DATE(LEFT(O2227,4),MID(O2227,5,2),RIGHT(O2227,2)),LEN(O2227)=7,DATE(LEFT(O2227,4),MID(O2227,5,1),RIGHT(O2227,2)),LEN(O2227)=6,DATE(LEFT(O2227,4),MID(O2227,5,1),RIGHT(O2227,1)))</f>
        <v>37478</v>
      </c>
      <c r="R2227">
        <v>16</v>
      </c>
      <c r="S2227" t="str">
        <f t="shared" si="173"/>
        <v>Normal</v>
      </c>
      <c r="U2227">
        <v>202445</v>
      </c>
      <c r="V2227" s="2" cm="1">
        <f t="array" ref="V2227">_xlfn.IFS(LEN(U2227)=8,DATE(LEFT(U2227,4),MID(U2227,5,2),RIGHT(U2227,2)),LEN(U2227)=7,DATE(LEFT(U2227,4),MID(U2227,5,1),RIGHT(U2227,2)),LEN(U2227)=6,DATE(LEFT(U2227,4),MID(U2227,5,1),RIGHT(U2227,1)))</f>
        <v>45387</v>
      </c>
      <c r="X2227" s="2">
        <v>35874</v>
      </c>
      <c r="Y2227">
        <f t="shared" ca="1" si="174"/>
        <v>27</v>
      </c>
    </row>
    <row r="2228" spans="3:25" x14ac:dyDescent="0.25">
      <c r="C2228" t="s">
        <v>6371</v>
      </c>
      <c r="D2228" t="s">
        <v>6372</v>
      </c>
      <c r="F2228" t="str">
        <f t="shared" si="170"/>
        <v>Gregorius Muckart</v>
      </c>
      <c r="H2228" t="str">
        <f t="shared" si="171"/>
        <v>Gregorius Muckart</v>
      </c>
      <c r="K2228">
        <v>90</v>
      </c>
      <c r="L2228" t="str">
        <f t="shared" si="172"/>
        <v>Normal Heart Rate</v>
      </c>
      <c r="O2228">
        <v>1999825</v>
      </c>
      <c r="P2228" s="2" cm="1">
        <f t="array" ref="P2228">_xlfn.IFS(LEN(O2228)=8,DATE(LEFT(O2228,4),MID(O2228,5,2),RIGHT(O2228,2)),LEN(O2228)=7,DATE(LEFT(O2228,4),MID(O2228,5,1),RIGHT(O2228,2)),LEN(O2228)=6,DATE(LEFT(O2228,4),MID(O2228,5,1),RIGHT(O2228,1)))</f>
        <v>36397</v>
      </c>
      <c r="R2228">
        <v>15</v>
      </c>
      <c r="S2228" t="str">
        <f t="shared" si="173"/>
        <v>Normal</v>
      </c>
      <c r="U2228">
        <v>2024212</v>
      </c>
      <c r="V2228" s="2" cm="1">
        <f t="array" ref="V2228">_xlfn.IFS(LEN(U2228)=8,DATE(LEFT(U2228,4),MID(U2228,5,2),RIGHT(U2228,2)),LEN(U2228)=7,DATE(LEFT(U2228,4),MID(U2228,5,1),RIGHT(U2228,2)),LEN(U2228)=6,DATE(LEFT(U2228,4),MID(U2228,5,1),RIGHT(U2228,1)))</f>
        <v>45334</v>
      </c>
      <c r="X2228" s="2">
        <v>35363</v>
      </c>
      <c r="Y2228">
        <f t="shared" ca="1" si="174"/>
        <v>28</v>
      </c>
    </row>
    <row r="2229" spans="3:25" x14ac:dyDescent="0.25">
      <c r="C2229" t="s">
        <v>6374</v>
      </c>
      <c r="D2229" t="s">
        <v>6375</v>
      </c>
      <c r="F2229" t="str">
        <f t="shared" si="170"/>
        <v>Devi Deem</v>
      </c>
      <c r="H2229" t="str">
        <f t="shared" si="171"/>
        <v>Devi Deem</v>
      </c>
      <c r="K2229">
        <v>112</v>
      </c>
      <c r="L2229" t="str">
        <f t="shared" si="172"/>
        <v>High Heart Rate</v>
      </c>
      <c r="O2229">
        <v>1998320</v>
      </c>
      <c r="P2229" s="2" cm="1">
        <f t="array" ref="P2229">_xlfn.IFS(LEN(O2229)=8,DATE(LEFT(O2229,4),MID(O2229,5,2),RIGHT(O2229,2)),LEN(O2229)=7,DATE(LEFT(O2229,4),MID(O2229,5,1),RIGHT(O2229,2)),LEN(O2229)=6,DATE(LEFT(O2229,4),MID(O2229,5,1),RIGHT(O2229,1)))</f>
        <v>35874</v>
      </c>
      <c r="R2229">
        <v>15</v>
      </c>
      <c r="S2229" t="str">
        <f t="shared" si="173"/>
        <v>Normal</v>
      </c>
      <c r="U2229">
        <v>202443</v>
      </c>
      <c r="V2229" s="2" cm="1">
        <f t="array" ref="V2229">_xlfn.IFS(LEN(U2229)=8,DATE(LEFT(U2229,4),MID(U2229,5,2),RIGHT(U2229,2)),LEN(U2229)=7,DATE(LEFT(U2229,4),MID(U2229,5,1),RIGHT(U2229,2)),LEN(U2229)=6,DATE(LEFT(U2229,4),MID(U2229,5,1),RIGHT(U2229,1)))</f>
        <v>45385</v>
      </c>
      <c r="X2229" s="2">
        <v>37799</v>
      </c>
      <c r="Y2229">
        <f t="shared" ca="1" si="174"/>
        <v>21</v>
      </c>
    </row>
    <row r="2230" spans="3:25" x14ac:dyDescent="0.25">
      <c r="C2230" t="s">
        <v>6377</v>
      </c>
      <c r="D2230" t="s">
        <v>6378</v>
      </c>
      <c r="F2230" t="str">
        <f t="shared" si="170"/>
        <v>Perrine Skellington</v>
      </c>
      <c r="H2230" t="str">
        <f t="shared" si="171"/>
        <v>Perrine Skellington</v>
      </c>
      <c r="K2230">
        <v>89</v>
      </c>
      <c r="L2230" t="str">
        <f t="shared" si="172"/>
        <v>Normal Heart Rate</v>
      </c>
      <c r="O2230">
        <v>19961025</v>
      </c>
      <c r="P2230" s="2" cm="1">
        <f t="array" ref="P2230">_xlfn.IFS(LEN(O2230)=8,DATE(LEFT(O2230,4),MID(O2230,5,2),RIGHT(O2230,2)),LEN(O2230)=7,DATE(LEFT(O2230,4),MID(O2230,5,1),RIGHT(O2230,2)),LEN(O2230)=6,DATE(LEFT(O2230,4),MID(O2230,5,1),RIGHT(O2230,1)))</f>
        <v>35363</v>
      </c>
      <c r="R2230">
        <v>15</v>
      </c>
      <c r="S2230" t="str">
        <f t="shared" si="173"/>
        <v>Normal</v>
      </c>
      <c r="U2230">
        <v>2024316</v>
      </c>
      <c r="V2230" s="2" cm="1">
        <f t="array" ref="V2230">_xlfn.IFS(LEN(U2230)=8,DATE(LEFT(U2230,4),MID(U2230,5,2),RIGHT(U2230,2)),LEN(U2230)=7,DATE(LEFT(U2230,4),MID(U2230,5,1),RIGHT(U2230,2)),LEN(U2230)=6,DATE(LEFT(U2230,4),MID(U2230,5,1),RIGHT(U2230,1)))</f>
        <v>45367</v>
      </c>
      <c r="X2230" s="2">
        <v>24837</v>
      </c>
      <c r="Y2230">
        <f t="shared" ca="1" si="174"/>
        <v>57</v>
      </c>
    </row>
    <row r="2231" spans="3:25" x14ac:dyDescent="0.25">
      <c r="C2231" t="s">
        <v>6380</v>
      </c>
      <c r="D2231" t="s">
        <v>6381</v>
      </c>
      <c r="F2231" t="str">
        <f t="shared" si="170"/>
        <v>Tasha Bell</v>
      </c>
      <c r="H2231" t="str">
        <f t="shared" si="171"/>
        <v>Tasha Bell</v>
      </c>
      <c r="K2231">
        <v>100</v>
      </c>
      <c r="L2231" t="str">
        <f t="shared" si="172"/>
        <v>High Heart Rate</v>
      </c>
      <c r="O2231">
        <v>2003627</v>
      </c>
      <c r="P2231" s="2" cm="1">
        <f t="array" ref="P2231">_xlfn.IFS(LEN(O2231)=8,DATE(LEFT(O2231,4),MID(O2231,5,2),RIGHT(O2231,2)),LEN(O2231)=7,DATE(LEFT(O2231,4),MID(O2231,5,1),RIGHT(O2231,2)),LEN(O2231)=6,DATE(LEFT(O2231,4),MID(O2231,5,1),RIGHT(O2231,1)))</f>
        <v>37799</v>
      </c>
      <c r="R2231">
        <v>15</v>
      </c>
      <c r="S2231" t="str">
        <f t="shared" si="173"/>
        <v>Normal</v>
      </c>
      <c r="U2231">
        <v>2024419</v>
      </c>
      <c r="V2231" s="2" cm="1">
        <f t="array" ref="V2231">_xlfn.IFS(LEN(U2231)=8,DATE(LEFT(U2231,4),MID(U2231,5,2),RIGHT(U2231,2)),LEN(U2231)=7,DATE(LEFT(U2231,4),MID(U2231,5,1),RIGHT(U2231,2)),LEN(U2231)=6,DATE(LEFT(U2231,4),MID(U2231,5,1),RIGHT(U2231,1)))</f>
        <v>45401</v>
      </c>
      <c r="X2231" s="2">
        <v>34348</v>
      </c>
      <c r="Y2231">
        <f t="shared" ca="1" si="174"/>
        <v>31</v>
      </c>
    </row>
    <row r="2232" spans="3:25" x14ac:dyDescent="0.25">
      <c r="C2232" t="s">
        <v>6383</v>
      </c>
      <c r="D2232" t="s">
        <v>6384</v>
      </c>
      <c r="F2232" t="str">
        <f t="shared" si="170"/>
        <v>Eolanda Eadmeads</v>
      </c>
      <c r="H2232" t="str">
        <f t="shared" si="171"/>
        <v>Eolanda Eadmeads</v>
      </c>
      <c r="K2232">
        <v>103</v>
      </c>
      <c r="L2232" t="str">
        <f t="shared" si="172"/>
        <v>High Heart Rate</v>
      </c>
      <c r="O2232">
        <v>19671231</v>
      </c>
      <c r="P2232" s="2" cm="1">
        <f t="array" ref="P2232">_xlfn.IFS(LEN(O2232)=8,DATE(LEFT(O2232,4),MID(O2232,5,2),RIGHT(O2232,2)),LEN(O2232)=7,DATE(LEFT(O2232,4),MID(O2232,5,1),RIGHT(O2232,2)),LEN(O2232)=6,DATE(LEFT(O2232,4),MID(O2232,5,1),RIGHT(O2232,1)))</f>
        <v>24837</v>
      </c>
      <c r="R2232">
        <v>20</v>
      </c>
      <c r="S2232" t="str">
        <f t="shared" si="173"/>
        <v>Normal</v>
      </c>
      <c r="U2232">
        <v>2024122</v>
      </c>
      <c r="V2232" s="2" cm="1">
        <f t="array" ref="V2232">_xlfn.IFS(LEN(U2232)=8,DATE(LEFT(U2232,4),MID(U2232,5,2),RIGHT(U2232,2)),LEN(U2232)=7,DATE(LEFT(U2232,4),MID(U2232,5,1),RIGHT(U2232,2)),LEN(U2232)=6,DATE(LEFT(U2232,4),MID(U2232,5,1),RIGHT(U2232,1)))</f>
        <v>45313</v>
      </c>
      <c r="X2232" s="2">
        <v>30234</v>
      </c>
      <c r="Y2232">
        <f t="shared" ca="1" si="174"/>
        <v>42</v>
      </c>
    </row>
    <row r="2233" spans="3:25" x14ac:dyDescent="0.25">
      <c r="C2233" t="s">
        <v>6386</v>
      </c>
      <c r="D2233" t="s">
        <v>6387</v>
      </c>
      <c r="F2233" t="str">
        <f t="shared" si="170"/>
        <v>Byran Pirkis</v>
      </c>
      <c r="H2233" t="str">
        <f t="shared" si="171"/>
        <v>Byran Pirkis</v>
      </c>
      <c r="K2233">
        <v>80</v>
      </c>
      <c r="L2233" t="str">
        <f t="shared" si="172"/>
        <v>Normal Heart Rate</v>
      </c>
      <c r="O2233">
        <v>1994114</v>
      </c>
      <c r="P2233" s="2" cm="1">
        <f t="array" ref="P2233">_xlfn.IFS(LEN(O2233)=8,DATE(LEFT(O2233,4),MID(O2233,5,2),RIGHT(O2233,2)),LEN(O2233)=7,DATE(LEFT(O2233,4),MID(O2233,5,1),RIGHT(O2233,2)),LEN(O2233)=6,DATE(LEFT(O2233,4),MID(O2233,5,1),RIGHT(O2233,1)))</f>
        <v>34348</v>
      </c>
      <c r="R2233">
        <v>14</v>
      </c>
      <c r="S2233" t="str">
        <f t="shared" si="173"/>
        <v>Normal</v>
      </c>
      <c r="U2233">
        <v>2024131</v>
      </c>
      <c r="V2233" s="2" cm="1">
        <f t="array" ref="V2233">_xlfn.IFS(LEN(U2233)=8,DATE(LEFT(U2233,4),MID(U2233,5,2),RIGHT(U2233,2)),LEN(U2233)=7,DATE(LEFT(U2233,4),MID(U2233,5,1),RIGHT(U2233,2)),LEN(U2233)=6,DATE(LEFT(U2233,4),MID(U2233,5,1),RIGHT(U2233,1)))</f>
        <v>45322</v>
      </c>
      <c r="X2233" s="2">
        <v>38190</v>
      </c>
      <c r="Y2233">
        <f t="shared" ca="1" si="174"/>
        <v>20</v>
      </c>
    </row>
    <row r="2234" spans="3:25" x14ac:dyDescent="0.25">
      <c r="C2234" t="s">
        <v>6389</v>
      </c>
      <c r="D2234" t="s">
        <v>6390</v>
      </c>
      <c r="F2234" t="str">
        <f t="shared" si="170"/>
        <v>Tawnya Moogan</v>
      </c>
      <c r="H2234" t="str">
        <f t="shared" si="171"/>
        <v>Tawnya Moogan</v>
      </c>
      <c r="K2234">
        <v>76</v>
      </c>
      <c r="L2234" t="str">
        <f t="shared" si="172"/>
        <v>Normal Heart Rate</v>
      </c>
      <c r="O2234">
        <v>19821010</v>
      </c>
      <c r="P2234" s="2" cm="1">
        <f t="array" ref="P2234">_xlfn.IFS(LEN(O2234)=8,DATE(LEFT(O2234,4),MID(O2234,5,2),RIGHT(O2234,2)),LEN(O2234)=7,DATE(LEFT(O2234,4),MID(O2234,5,1),RIGHT(O2234,2)),LEN(O2234)=6,DATE(LEFT(O2234,4),MID(O2234,5,1),RIGHT(O2234,1)))</f>
        <v>30234</v>
      </c>
      <c r="R2234">
        <v>13</v>
      </c>
      <c r="S2234" t="str">
        <f t="shared" si="173"/>
        <v>Normal</v>
      </c>
      <c r="U2234">
        <v>2024225</v>
      </c>
      <c r="V2234" s="2" cm="1">
        <f t="array" ref="V2234">_xlfn.IFS(LEN(U2234)=8,DATE(LEFT(U2234,4),MID(U2234,5,2),RIGHT(U2234,2)),LEN(U2234)=7,DATE(LEFT(U2234,4),MID(U2234,5,1),RIGHT(U2234,2)),LEN(U2234)=6,DATE(LEFT(U2234,4),MID(U2234,5,1),RIGHT(U2234,1)))</f>
        <v>45347</v>
      </c>
      <c r="X2234" s="2">
        <v>37255</v>
      </c>
      <c r="Y2234">
        <f t="shared" ca="1" si="174"/>
        <v>23</v>
      </c>
    </row>
    <row r="2235" spans="3:25" x14ac:dyDescent="0.25">
      <c r="C2235" t="s">
        <v>6392</v>
      </c>
      <c r="D2235" t="s">
        <v>6393</v>
      </c>
      <c r="F2235" t="str">
        <f t="shared" si="170"/>
        <v>Remington Padilla</v>
      </c>
      <c r="H2235" t="str">
        <f t="shared" si="171"/>
        <v>Remington Padilla</v>
      </c>
      <c r="K2235">
        <v>97</v>
      </c>
      <c r="L2235" t="str">
        <f t="shared" si="172"/>
        <v>Normal Heart Rate</v>
      </c>
      <c r="O2235">
        <v>2004722</v>
      </c>
      <c r="P2235" s="2" cm="1">
        <f t="array" ref="P2235">_xlfn.IFS(LEN(O2235)=8,DATE(LEFT(O2235,4),MID(O2235,5,2),RIGHT(O2235,2)),LEN(O2235)=7,DATE(LEFT(O2235,4),MID(O2235,5,1),RIGHT(O2235,2)),LEN(O2235)=6,DATE(LEFT(O2235,4),MID(O2235,5,1),RIGHT(O2235,1)))</f>
        <v>38190</v>
      </c>
      <c r="R2235">
        <v>24</v>
      </c>
      <c r="S2235" t="str">
        <f t="shared" si="173"/>
        <v>Bad</v>
      </c>
      <c r="U2235">
        <v>202435</v>
      </c>
      <c r="V2235" s="2" cm="1">
        <f t="array" ref="V2235">_xlfn.IFS(LEN(U2235)=8,DATE(LEFT(U2235,4),MID(U2235,5,2),RIGHT(U2235,2)),LEN(U2235)=7,DATE(LEFT(U2235,4),MID(U2235,5,1),RIGHT(U2235,2)),LEN(U2235)=6,DATE(LEFT(U2235,4),MID(U2235,5,1),RIGHT(U2235,1)))</f>
        <v>45356</v>
      </c>
      <c r="X2235" s="2">
        <v>36267</v>
      </c>
      <c r="Y2235">
        <f t="shared" ca="1" si="174"/>
        <v>25</v>
      </c>
    </row>
    <row r="2236" spans="3:25" x14ac:dyDescent="0.25">
      <c r="C2236" t="s">
        <v>1162</v>
      </c>
      <c r="D2236" t="s">
        <v>6395</v>
      </c>
      <c r="F2236" t="str">
        <f t="shared" si="170"/>
        <v>Travers Van Oort</v>
      </c>
      <c r="H2236" t="str">
        <f t="shared" si="171"/>
        <v>Travers Van Oort</v>
      </c>
      <c r="K2236">
        <v>110</v>
      </c>
      <c r="L2236" t="str">
        <f t="shared" si="172"/>
        <v>High Heart Rate</v>
      </c>
      <c r="O2236">
        <v>20011230</v>
      </c>
      <c r="P2236" s="2" cm="1">
        <f t="array" ref="P2236">_xlfn.IFS(LEN(O2236)=8,DATE(LEFT(O2236,4),MID(O2236,5,2),RIGHT(O2236,2)),LEN(O2236)=7,DATE(LEFT(O2236,4),MID(O2236,5,1),RIGHT(O2236,2)),LEN(O2236)=6,DATE(LEFT(O2236,4),MID(O2236,5,1),RIGHT(O2236,1)))</f>
        <v>37255</v>
      </c>
      <c r="R2236">
        <v>19</v>
      </c>
      <c r="S2236" t="str">
        <f t="shared" si="173"/>
        <v>Normal</v>
      </c>
      <c r="U2236">
        <v>2024217</v>
      </c>
      <c r="V2236" s="2" cm="1">
        <f t="array" ref="V2236">_xlfn.IFS(LEN(U2236)=8,DATE(LEFT(U2236,4),MID(U2236,5,2),RIGHT(U2236,2)),LEN(U2236)=7,DATE(LEFT(U2236,4),MID(U2236,5,1),RIGHT(U2236,2)),LEN(U2236)=6,DATE(LEFT(U2236,4),MID(U2236,5,1),RIGHT(U2236,1)))</f>
        <v>45339</v>
      </c>
      <c r="X2236" s="2">
        <v>35992</v>
      </c>
      <c r="Y2236">
        <f t="shared" ca="1" si="174"/>
        <v>26</v>
      </c>
    </row>
    <row r="2237" spans="3:25" x14ac:dyDescent="0.25">
      <c r="C2237" t="s">
        <v>6397</v>
      </c>
      <c r="D2237" t="s">
        <v>6398</v>
      </c>
      <c r="F2237" t="str">
        <f t="shared" si="170"/>
        <v>Barrett McGlade</v>
      </c>
      <c r="H2237" t="str">
        <f t="shared" si="171"/>
        <v>Barrett McGlade</v>
      </c>
      <c r="K2237">
        <v>96</v>
      </c>
      <c r="L2237" t="str">
        <f t="shared" si="172"/>
        <v>Normal Heart Rate</v>
      </c>
      <c r="O2237">
        <v>1999417</v>
      </c>
      <c r="P2237" s="2" cm="1">
        <f t="array" ref="P2237">_xlfn.IFS(LEN(O2237)=8,DATE(LEFT(O2237,4),MID(O2237,5,2),RIGHT(O2237,2)),LEN(O2237)=7,DATE(LEFT(O2237,4),MID(O2237,5,1),RIGHT(O2237,2)),LEN(O2237)=6,DATE(LEFT(O2237,4),MID(O2237,5,1),RIGHT(O2237,1)))</f>
        <v>36267</v>
      </c>
      <c r="R2237">
        <v>13</v>
      </c>
      <c r="S2237" t="str">
        <f t="shared" si="173"/>
        <v>Normal</v>
      </c>
      <c r="U2237">
        <v>2024518</v>
      </c>
      <c r="V2237" s="2" cm="1">
        <f t="array" ref="V2237">_xlfn.IFS(LEN(U2237)=8,DATE(LEFT(U2237,4),MID(U2237,5,2),RIGHT(U2237,2)),LEN(U2237)=7,DATE(LEFT(U2237,4),MID(U2237,5,1),RIGHT(U2237,2)),LEN(U2237)=6,DATE(LEFT(U2237,4),MID(U2237,5,1),RIGHT(U2237,1)))</f>
        <v>45430</v>
      </c>
      <c r="X2237" s="2">
        <v>33667</v>
      </c>
      <c r="Y2237">
        <f t="shared" ca="1" si="174"/>
        <v>33</v>
      </c>
    </row>
    <row r="2238" spans="3:25" x14ac:dyDescent="0.25">
      <c r="C2238" t="s">
        <v>2794</v>
      </c>
      <c r="D2238" t="s">
        <v>6400</v>
      </c>
      <c r="F2238" t="str">
        <f t="shared" si="170"/>
        <v>Ahmed Von Hindenburg</v>
      </c>
      <c r="H2238" t="str">
        <f t="shared" si="171"/>
        <v>Ahmed Von Hindenburg</v>
      </c>
      <c r="K2238">
        <v>67</v>
      </c>
      <c r="L2238" t="str">
        <f t="shared" si="172"/>
        <v>Normal Heart Rate</v>
      </c>
      <c r="O2238">
        <v>1998716</v>
      </c>
      <c r="P2238" s="2" cm="1">
        <f t="array" ref="P2238">_xlfn.IFS(LEN(O2238)=8,DATE(LEFT(O2238,4),MID(O2238,5,2),RIGHT(O2238,2)),LEN(O2238)=7,DATE(LEFT(O2238,4),MID(O2238,5,1),RIGHT(O2238,2)),LEN(O2238)=6,DATE(LEFT(O2238,4),MID(O2238,5,1),RIGHT(O2238,1)))</f>
        <v>35992</v>
      </c>
      <c r="R2238">
        <v>15</v>
      </c>
      <c r="S2238" t="str">
        <f t="shared" si="173"/>
        <v>Normal</v>
      </c>
      <c r="U2238">
        <v>202454</v>
      </c>
      <c r="V2238" s="2" cm="1">
        <f t="array" ref="V2238">_xlfn.IFS(LEN(U2238)=8,DATE(LEFT(U2238,4),MID(U2238,5,2),RIGHT(U2238,2)),LEN(U2238)=7,DATE(LEFT(U2238,4),MID(U2238,5,1),RIGHT(U2238,2)),LEN(U2238)=6,DATE(LEFT(U2238,4),MID(U2238,5,1),RIGHT(U2238,1)))</f>
        <v>45416</v>
      </c>
      <c r="X2238" s="2">
        <v>38587</v>
      </c>
      <c r="Y2238">
        <f t="shared" ca="1" si="174"/>
        <v>19</v>
      </c>
    </row>
    <row r="2239" spans="3:25" x14ac:dyDescent="0.25">
      <c r="C2239" t="s">
        <v>6402</v>
      </c>
      <c r="D2239" t="s">
        <v>6403</v>
      </c>
      <c r="F2239" t="str">
        <f t="shared" si="170"/>
        <v>Bambi Matuszinski</v>
      </c>
      <c r="H2239" t="str">
        <f t="shared" si="171"/>
        <v>Bambi Matuszinski</v>
      </c>
      <c r="K2239">
        <v>76</v>
      </c>
      <c r="L2239" t="str">
        <f t="shared" si="172"/>
        <v>Normal Heart Rate</v>
      </c>
      <c r="O2239">
        <v>199234</v>
      </c>
      <c r="P2239" s="2" cm="1">
        <f t="array" ref="P2239">_xlfn.IFS(LEN(O2239)=8,DATE(LEFT(O2239,4),MID(O2239,5,2),RIGHT(O2239,2)),LEN(O2239)=7,DATE(LEFT(O2239,4),MID(O2239,5,1),RIGHT(O2239,2)),LEN(O2239)=6,DATE(LEFT(O2239,4),MID(O2239,5,1),RIGHT(O2239,1)))</f>
        <v>33667</v>
      </c>
      <c r="R2239">
        <v>16</v>
      </c>
      <c r="S2239" t="str">
        <f t="shared" si="173"/>
        <v>Normal</v>
      </c>
      <c r="U2239">
        <v>2024318</v>
      </c>
      <c r="V2239" s="2" cm="1">
        <f t="array" ref="V2239">_xlfn.IFS(LEN(U2239)=8,DATE(LEFT(U2239,4),MID(U2239,5,2),RIGHT(U2239,2)),LEN(U2239)=7,DATE(LEFT(U2239,4),MID(U2239,5,1),RIGHT(U2239,2)),LEN(U2239)=6,DATE(LEFT(U2239,4),MID(U2239,5,1),RIGHT(U2239,1)))</f>
        <v>45369</v>
      </c>
      <c r="X2239" s="2">
        <v>37812</v>
      </c>
      <c r="Y2239">
        <f t="shared" ca="1" si="174"/>
        <v>21</v>
      </c>
    </row>
    <row r="2240" spans="3:25" x14ac:dyDescent="0.25">
      <c r="C2240" t="s">
        <v>6405</v>
      </c>
      <c r="D2240" t="s">
        <v>6406</v>
      </c>
      <c r="F2240" t="str">
        <f t="shared" si="170"/>
        <v>Jon Wass</v>
      </c>
      <c r="H2240" t="str">
        <f t="shared" si="171"/>
        <v>Jon Wass</v>
      </c>
      <c r="K2240">
        <v>111</v>
      </c>
      <c r="L2240" t="str">
        <f t="shared" si="172"/>
        <v>High Heart Rate</v>
      </c>
      <c r="O2240">
        <v>2005823</v>
      </c>
      <c r="P2240" s="2" cm="1">
        <f t="array" ref="P2240">_xlfn.IFS(LEN(O2240)=8,DATE(LEFT(O2240,4),MID(O2240,5,2),RIGHT(O2240,2)),LEN(O2240)=7,DATE(LEFT(O2240,4),MID(O2240,5,1),RIGHT(O2240,2)),LEN(O2240)=6,DATE(LEFT(O2240,4),MID(O2240,5,1),RIGHT(O2240,1)))</f>
        <v>38587</v>
      </c>
      <c r="R2240">
        <v>15</v>
      </c>
      <c r="S2240" t="str">
        <f t="shared" si="173"/>
        <v>Normal</v>
      </c>
      <c r="U2240">
        <v>202437</v>
      </c>
      <c r="V2240" s="2" cm="1">
        <f t="array" ref="V2240">_xlfn.IFS(LEN(U2240)=8,DATE(LEFT(U2240,4),MID(U2240,5,2),RIGHT(U2240,2)),LEN(U2240)=7,DATE(LEFT(U2240,4),MID(U2240,5,1),RIGHT(U2240,2)),LEN(U2240)=6,DATE(LEFT(U2240,4),MID(U2240,5,1),RIGHT(U2240,1)))</f>
        <v>45358</v>
      </c>
      <c r="X2240" s="2">
        <v>34144</v>
      </c>
      <c r="Y2240">
        <f t="shared" ca="1" si="174"/>
        <v>31</v>
      </c>
    </row>
    <row r="2241" spans="3:25" x14ac:dyDescent="0.25">
      <c r="C2241" t="s">
        <v>6408</v>
      </c>
      <c r="D2241" t="s">
        <v>6409</v>
      </c>
      <c r="F2241" t="str">
        <f t="shared" si="170"/>
        <v>Gardiner Beadell</v>
      </c>
      <c r="H2241" t="str">
        <f t="shared" si="171"/>
        <v>Gardiner Beadell</v>
      </c>
      <c r="K2241">
        <v>120</v>
      </c>
      <c r="L2241" t="str">
        <f t="shared" si="172"/>
        <v>High Heart Rate</v>
      </c>
      <c r="O2241">
        <v>2003710</v>
      </c>
      <c r="P2241" s="2" cm="1">
        <f t="array" ref="P2241">_xlfn.IFS(LEN(O2241)=8,DATE(LEFT(O2241,4),MID(O2241,5,2),RIGHT(O2241,2)),LEN(O2241)=7,DATE(LEFT(O2241,4),MID(O2241,5,1),RIGHT(O2241,2)),LEN(O2241)=6,DATE(LEFT(O2241,4),MID(O2241,5,1),RIGHT(O2241,1)))</f>
        <v>37812</v>
      </c>
      <c r="R2241">
        <v>20</v>
      </c>
      <c r="S2241" t="str">
        <f t="shared" si="173"/>
        <v>Normal</v>
      </c>
      <c r="U2241">
        <v>2024527</v>
      </c>
      <c r="V2241" s="2" cm="1">
        <f t="array" ref="V2241">_xlfn.IFS(LEN(U2241)=8,DATE(LEFT(U2241,4),MID(U2241,5,2),RIGHT(U2241,2)),LEN(U2241)=7,DATE(LEFT(U2241,4),MID(U2241,5,1),RIGHT(U2241,2)),LEN(U2241)=6,DATE(LEFT(U2241,4),MID(U2241,5,1),RIGHT(U2241,1)))</f>
        <v>45439</v>
      </c>
      <c r="X2241" s="2">
        <v>37249</v>
      </c>
      <c r="Y2241">
        <f t="shared" ca="1" si="174"/>
        <v>23</v>
      </c>
    </row>
    <row r="2242" spans="3:25" x14ac:dyDescent="0.25">
      <c r="C2242" t="s">
        <v>6411</v>
      </c>
      <c r="D2242" t="s">
        <v>6412</v>
      </c>
      <c r="F2242" t="str">
        <f t="shared" si="170"/>
        <v>Twila Ivakin</v>
      </c>
      <c r="H2242" t="str">
        <f t="shared" si="171"/>
        <v>Twila Ivakin</v>
      </c>
      <c r="K2242">
        <v>96</v>
      </c>
      <c r="L2242" t="str">
        <f t="shared" si="172"/>
        <v>Normal Heart Rate</v>
      </c>
      <c r="O2242">
        <v>1993624</v>
      </c>
      <c r="P2242" s="2" cm="1">
        <f t="array" ref="P2242">_xlfn.IFS(LEN(O2242)=8,DATE(LEFT(O2242,4),MID(O2242,5,2),RIGHT(O2242,2)),LEN(O2242)=7,DATE(LEFT(O2242,4),MID(O2242,5,1),RIGHT(O2242,2)),LEN(O2242)=6,DATE(LEFT(O2242,4),MID(O2242,5,1),RIGHT(O2242,1)))</f>
        <v>34144</v>
      </c>
      <c r="R2242">
        <v>13</v>
      </c>
      <c r="S2242" t="str">
        <f t="shared" si="173"/>
        <v>Normal</v>
      </c>
      <c r="U2242">
        <v>2024115</v>
      </c>
      <c r="V2242" s="2" cm="1">
        <f t="array" ref="V2242">_xlfn.IFS(LEN(U2242)=8,DATE(LEFT(U2242,4),MID(U2242,5,2),RIGHT(U2242,2)),LEN(U2242)=7,DATE(LEFT(U2242,4),MID(U2242,5,1),RIGHT(U2242,2)),LEN(U2242)=6,DATE(LEFT(U2242,4),MID(U2242,5,1),RIGHT(U2242,1)))</f>
        <v>45306</v>
      </c>
      <c r="X2242" s="2">
        <v>35131</v>
      </c>
      <c r="Y2242">
        <f t="shared" ca="1" si="174"/>
        <v>29</v>
      </c>
    </row>
    <row r="2243" spans="3:25" x14ac:dyDescent="0.25">
      <c r="C2243" t="s">
        <v>6414</v>
      </c>
      <c r="D2243" t="s">
        <v>6415</v>
      </c>
      <c r="F2243" t="str">
        <f t="shared" ref="F2243:F2306" si="175">CONCATENATE(C2243," ",D2243)</f>
        <v>Delphine Tombleson</v>
      </c>
      <c r="H2243" t="str">
        <f t="shared" ref="H2243:H2306" si="176">TRIM(F2243)</f>
        <v>Delphine Tombleson</v>
      </c>
      <c r="K2243">
        <v>101</v>
      </c>
      <c r="L2243" t="str">
        <f t="shared" ref="L2243:L2306" si="177">IF(K2243&lt;=99,"Normal Heart Rate",IF(K2243&lt;=120,"High Heart Rate","Critical Heart Rate"))</f>
        <v>High Heart Rate</v>
      </c>
      <c r="O2243">
        <v>20011224</v>
      </c>
      <c r="P2243" s="2" cm="1">
        <f t="array" ref="P2243">_xlfn.IFS(LEN(O2243)=8,DATE(LEFT(O2243,4),MID(O2243,5,2),RIGHT(O2243,2)),LEN(O2243)=7,DATE(LEFT(O2243,4),MID(O2243,5,1),RIGHT(O2243,2)),LEN(O2243)=6,DATE(LEFT(O2243,4),MID(O2243,5,1),RIGHT(O2243,1)))</f>
        <v>37249</v>
      </c>
      <c r="R2243">
        <v>23</v>
      </c>
      <c r="S2243" t="str">
        <f t="shared" ref="S2243:S2306" si="178">IF(AND(R2243&gt;= 6,R2243&lt;= 23),"Normal","Bad")</f>
        <v>Normal</v>
      </c>
      <c r="U2243">
        <v>2024419</v>
      </c>
      <c r="V2243" s="2" cm="1">
        <f t="array" ref="V2243">_xlfn.IFS(LEN(U2243)=8,DATE(LEFT(U2243,4),MID(U2243,5,2),RIGHT(U2243,2)),LEN(U2243)=7,DATE(LEFT(U2243,4),MID(U2243,5,1),RIGHT(U2243,2)),LEN(U2243)=6,DATE(LEFT(U2243,4),MID(U2243,5,1),RIGHT(U2243,1)))</f>
        <v>45401</v>
      </c>
      <c r="X2243" s="2">
        <v>35082</v>
      </c>
      <c r="Y2243">
        <f t="shared" ref="Y2243:Y2306" ca="1" si="179">DATEDIF(X2243,TODAY(),"Y")</f>
        <v>29</v>
      </c>
    </row>
    <row r="2244" spans="3:25" x14ac:dyDescent="0.25">
      <c r="C2244" t="s">
        <v>6417</v>
      </c>
      <c r="D2244" t="s">
        <v>6418</v>
      </c>
      <c r="F2244" t="str">
        <f t="shared" si="175"/>
        <v>Ingelbert Pleven</v>
      </c>
      <c r="H2244" t="str">
        <f t="shared" si="176"/>
        <v>Ingelbert Pleven</v>
      </c>
      <c r="K2244">
        <v>107</v>
      </c>
      <c r="L2244" t="str">
        <f t="shared" si="177"/>
        <v>High Heart Rate</v>
      </c>
      <c r="O2244">
        <v>199637</v>
      </c>
      <c r="P2244" s="2" cm="1">
        <f t="array" ref="P2244">_xlfn.IFS(LEN(O2244)=8,DATE(LEFT(O2244,4),MID(O2244,5,2),RIGHT(O2244,2)),LEN(O2244)=7,DATE(LEFT(O2244,4),MID(O2244,5,1),RIGHT(O2244,2)),LEN(O2244)=6,DATE(LEFT(O2244,4),MID(O2244,5,1),RIGHT(O2244,1)))</f>
        <v>35131</v>
      </c>
      <c r="R2244">
        <v>16</v>
      </c>
      <c r="S2244" t="str">
        <f t="shared" si="178"/>
        <v>Normal</v>
      </c>
      <c r="U2244">
        <v>2024319</v>
      </c>
      <c r="V2244" s="2" cm="1">
        <f t="array" ref="V2244">_xlfn.IFS(LEN(U2244)=8,DATE(LEFT(U2244,4),MID(U2244,5,2),RIGHT(U2244,2)),LEN(U2244)=7,DATE(LEFT(U2244,4),MID(U2244,5,1),RIGHT(U2244,2)),LEN(U2244)=6,DATE(LEFT(U2244,4),MID(U2244,5,1),RIGHT(U2244,1)))</f>
        <v>45370</v>
      </c>
      <c r="X2244" s="2">
        <v>33270</v>
      </c>
      <c r="Y2244">
        <f t="shared" ca="1" si="179"/>
        <v>34</v>
      </c>
    </row>
    <row r="2245" spans="3:25" x14ac:dyDescent="0.25">
      <c r="C2245" t="s">
        <v>3967</v>
      </c>
      <c r="D2245" t="s">
        <v>6420</v>
      </c>
      <c r="F2245" t="str">
        <f t="shared" si="175"/>
        <v>Emmy Higginbottam</v>
      </c>
      <c r="H2245" t="str">
        <f t="shared" si="176"/>
        <v>Emmy Higginbottam</v>
      </c>
      <c r="K2245">
        <v>91</v>
      </c>
      <c r="L2245" t="str">
        <f t="shared" si="177"/>
        <v>Normal Heart Rate</v>
      </c>
      <c r="O2245">
        <v>1996118</v>
      </c>
      <c r="P2245" s="2" cm="1">
        <f t="array" ref="P2245">_xlfn.IFS(LEN(O2245)=8,DATE(LEFT(O2245,4),MID(O2245,5,2),RIGHT(O2245,2)),LEN(O2245)=7,DATE(LEFT(O2245,4),MID(O2245,5,1),RIGHT(O2245,2)),LEN(O2245)=6,DATE(LEFT(O2245,4),MID(O2245,5,1),RIGHT(O2245,1)))</f>
        <v>35082</v>
      </c>
      <c r="R2245">
        <v>10</v>
      </c>
      <c r="S2245" t="str">
        <f t="shared" si="178"/>
        <v>Normal</v>
      </c>
      <c r="U2245">
        <v>2024525</v>
      </c>
      <c r="V2245" s="2" cm="1">
        <f t="array" ref="V2245">_xlfn.IFS(LEN(U2245)=8,DATE(LEFT(U2245,4),MID(U2245,5,2),RIGHT(U2245,2)),LEN(U2245)=7,DATE(LEFT(U2245,4),MID(U2245,5,1),RIGHT(U2245,2)),LEN(U2245)=6,DATE(LEFT(U2245,4),MID(U2245,5,1),RIGHT(U2245,1)))</f>
        <v>45437</v>
      </c>
      <c r="X2245" s="2">
        <v>38021</v>
      </c>
      <c r="Y2245">
        <f t="shared" ca="1" si="179"/>
        <v>21</v>
      </c>
    </row>
    <row r="2246" spans="3:25" x14ac:dyDescent="0.25">
      <c r="C2246" t="s">
        <v>6422</v>
      </c>
      <c r="D2246" t="s">
        <v>6423</v>
      </c>
      <c r="F2246" t="str">
        <f t="shared" si="175"/>
        <v>Wilhelmine Arnli</v>
      </c>
      <c r="H2246" t="str">
        <f t="shared" si="176"/>
        <v>Wilhelmine Arnli</v>
      </c>
      <c r="K2246">
        <v>98</v>
      </c>
      <c r="L2246" t="str">
        <f t="shared" si="177"/>
        <v>Normal Heart Rate</v>
      </c>
      <c r="O2246">
        <v>199121</v>
      </c>
      <c r="P2246" s="2" cm="1">
        <f t="array" ref="P2246">_xlfn.IFS(LEN(O2246)=8,DATE(LEFT(O2246,4),MID(O2246,5,2),RIGHT(O2246,2)),LEN(O2246)=7,DATE(LEFT(O2246,4),MID(O2246,5,1),RIGHT(O2246,2)),LEN(O2246)=6,DATE(LEFT(O2246,4),MID(O2246,5,1),RIGHT(O2246,1)))</f>
        <v>33270</v>
      </c>
      <c r="R2246">
        <v>15</v>
      </c>
      <c r="S2246" t="str">
        <f t="shared" si="178"/>
        <v>Normal</v>
      </c>
      <c r="U2246">
        <v>202427</v>
      </c>
      <c r="V2246" s="2" cm="1">
        <f t="array" ref="V2246">_xlfn.IFS(LEN(U2246)=8,DATE(LEFT(U2246,4),MID(U2246,5,2),RIGHT(U2246,2)),LEN(U2246)=7,DATE(LEFT(U2246,4),MID(U2246,5,1),RIGHT(U2246,2)),LEN(U2246)=6,DATE(LEFT(U2246,4),MID(U2246,5,1),RIGHT(U2246,1)))</f>
        <v>45329</v>
      </c>
      <c r="X2246" s="2">
        <v>30685</v>
      </c>
      <c r="Y2246">
        <f t="shared" ca="1" si="179"/>
        <v>41</v>
      </c>
    </row>
    <row r="2247" spans="3:25" x14ac:dyDescent="0.25">
      <c r="C2247" t="s">
        <v>3499</v>
      </c>
      <c r="D2247" t="s">
        <v>6425</v>
      </c>
      <c r="F2247" t="str">
        <f t="shared" si="175"/>
        <v>Brock Divis</v>
      </c>
      <c r="H2247" t="str">
        <f t="shared" si="176"/>
        <v>Brock Divis</v>
      </c>
      <c r="K2247">
        <v>93</v>
      </c>
      <c r="L2247" t="str">
        <f t="shared" si="177"/>
        <v>Normal Heart Rate</v>
      </c>
      <c r="O2247">
        <v>200424</v>
      </c>
      <c r="P2247" s="2" cm="1">
        <f t="array" ref="P2247">_xlfn.IFS(LEN(O2247)=8,DATE(LEFT(O2247,4),MID(O2247,5,2),RIGHT(O2247,2)),LEN(O2247)=7,DATE(LEFT(O2247,4),MID(O2247,5,1),RIGHT(O2247,2)),LEN(O2247)=6,DATE(LEFT(O2247,4),MID(O2247,5,1),RIGHT(O2247,1)))</f>
        <v>38021</v>
      </c>
      <c r="R2247">
        <v>15</v>
      </c>
      <c r="S2247" t="str">
        <f t="shared" si="178"/>
        <v>Normal</v>
      </c>
      <c r="U2247">
        <v>202442</v>
      </c>
      <c r="V2247" s="2" cm="1">
        <f t="array" ref="V2247">_xlfn.IFS(LEN(U2247)=8,DATE(LEFT(U2247,4),MID(U2247,5,2),RIGHT(U2247,2)),LEN(U2247)=7,DATE(LEFT(U2247,4),MID(U2247,5,1),RIGHT(U2247,2)),LEN(U2247)=6,DATE(LEFT(U2247,4),MID(U2247,5,1),RIGHT(U2247,1)))</f>
        <v>45384</v>
      </c>
      <c r="X2247" s="2">
        <v>35274</v>
      </c>
      <c r="Y2247">
        <f t="shared" ca="1" si="179"/>
        <v>28</v>
      </c>
    </row>
    <row r="2248" spans="3:25" x14ac:dyDescent="0.25">
      <c r="C2248" t="s">
        <v>6427</v>
      </c>
      <c r="D2248" t="s">
        <v>6428</v>
      </c>
      <c r="F2248" t="str">
        <f t="shared" si="175"/>
        <v>Denny Anelay</v>
      </c>
      <c r="H2248" t="str">
        <f t="shared" si="176"/>
        <v>Denny Anelay</v>
      </c>
      <c r="K2248">
        <v>91</v>
      </c>
      <c r="L2248" t="str">
        <f t="shared" si="177"/>
        <v>Normal Heart Rate</v>
      </c>
      <c r="O2248">
        <v>198414</v>
      </c>
      <c r="P2248" s="2" cm="1">
        <f t="array" ref="P2248">_xlfn.IFS(LEN(O2248)=8,DATE(LEFT(O2248,4),MID(O2248,5,2),RIGHT(O2248,2)),LEN(O2248)=7,DATE(LEFT(O2248,4),MID(O2248,5,1),RIGHT(O2248,2)),LEN(O2248)=6,DATE(LEFT(O2248,4),MID(O2248,5,1),RIGHT(O2248,1)))</f>
        <v>30685</v>
      </c>
      <c r="R2248">
        <v>13</v>
      </c>
      <c r="S2248" t="str">
        <f t="shared" si="178"/>
        <v>Normal</v>
      </c>
      <c r="U2248">
        <v>202432</v>
      </c>
      <c r="V2248" s="2" cm="1">
        <f t="array" ref="V2248">_xlfn.IFS(LEN(U2248)=8,DATE(LEFT(U2248,4),MID(U2248,5,2),RIGHT(U2248,2)),LEN(U2248)=7,DATE(LEFT(U2248,4),MID(U2248,5,1),RIGHT(U2248,2)),LEN(U2248)=6,DATE(LEFT(U2248,4),MID(U2248,5,1),RIGHT(U2248,1)))</f>
        <v>45353</v>
      </c>
      <c r="X2248" s="2">
        <v>32887</v>
      </c>
      <c r="Y2248">
        <f t="shared" ca="1" si="179"/>
        <v>35</v>
      </c>
    </row>
    <row r="2249" spans="3:25" x14ac:dyDescent="0.25">
      <c r="C2249" t="s">
        <v>6430</v>
      </c>
      <c r="D2249" t="s">
        <v>6431</v>
      </c>
      <c r="F2249" t="str">
        <f t="shared" si="175"/>
        <v>Kira Sedgefield</v>
      </c>
      <c r="H2249" t="str">
        <f t="shared" si="176"/>
        <v>Kira Sedgefield</v>
      </c>
      <c r="K2249">
        <v>91</v>
      </c>
      <c r="L2249" t="str">
        <f t="shared" si="177"/>
        <v>Normal Heart Rate</v>
      </c>
      <c r="O2249">
        <v>1996728</v>
      </c>
      <c r="P2249" s="2" cm="1">
        <f t="array" ref="P2249">_xlfn.IFS(LEN(O2249)=8,DATE(LEFT(O2249,4),MID(O2249,5,2),RIGHT(O2249,2)),LEN(O2249)=7,DATE(LEFT(O2249,4),MID(O2249,5,1),RIGHT(O2249,2)),LEN(O2249)=6,DATE(LEFT(O2249,4),MID(O2249,5,1),RIGHT(O2249,1)))</f>
        <v>35274</v>
      </c>
      <c r="R2249">
        <v>7</v>
      </c>
      <c r="S2249" t="str">
        <f t="shared" si="178"/>
        <v>Normal</v>
      </c>
      <c r="U2249">
        <v>2024516</v>
      </c>
      <c r="V2249" s="2" cm="1">
        <f t="array" ref="V2249">_xlfn.IFS(LEN(U2249)=8,DATE(LEFT(U2249,4),MID(U2249,5,2),RIGHT(U2249,2)),LEN(U2249)=7,DATE(LEFT(U2249,4),MID(U2249,5,1),RIGHT(U2249,2)),LEN(U2249)=6,DATE(LEFT(U2249,4),MID(U2249,5,1),RIGHT(U2249,1)))</f>
        <v>45428</v>
      </c>
      <c r="X2249" s="2">
        <v>36527</v>
      </c>
      <c r="Y2249">
        <f t="shared" ca="1" si="179"/>
        <v>25</v>
      </c>
    </row>
    <row r="2250" spans="3:25" x14ac:dyDescent="0.25">
      <c r="C2250" t="s">
        <v>6433</v>
      </c>
      <c r="D2250" t="s">
        <v>6434</v>
      </c>
      <c r="F2250" t="str">
        <f t="shared" si="175"/>
        <v>Jarad Kensit</v>
      </c>
      <c r="H2250" t="str">
        <f t="shared" si="176"/>
        <v>Jarad Kensit</v>
      </c>
      <c r="K2250">
        <v>120</v>
      </c>
      <c r="L2250" t="str">
        <f t="shared" si="177"/>
        <v>High Heart Rate</v>
      </c>
      <c r="O2250">
        <v>1990114</v>
      </c>
      <c r="P2250" s="2" cm="1">
        <f t="array" ref="P2250">_xlfn.IFS(LEN(O2250)=8,DATE(LEFT(O2250,4),MID(O2250,5,2),RIGHT(O2250,2)),LEN(O2250)=7,DATE(LEFT(O2250,4),MID(O2250,5,1),RIGHT(O2250,2)),LEN(O2250)=6,DATE(LEFT(O2250,4),MID(O2250,5,1),RIGHT(O2250,1)))</f>
        <v>32887</v>
      </c>
      <c r="R2250">
        <v>24</v>
      </c>
      <c r="S2250" t="str">
        <f t="shared" si="178"/>
        <v>Bad</v>
      </c>
      <c r="U2250">
        <v>2024211</v>
      </c>
      <c r="V2250" s="2" cm="1">
        <f t="array" ref="V2250">_xlfn.IFS(LEN(U2250)=8,DATE(LEFT(U2250,4),MID(U2250,5,2),RIGHT(U2250,2)),LEN(U2250)=7,DATE(LEFT(U2250,4),MID(U2250,5,1),RIGHT(U2250,2)),LEN(U2250)=6,DATE(LEFT(U2250,4),MID(U2250,5,1),RIGHT(U2250,1)))</f>
        <v>45333</v>
      </c>
      <c r="X2250" s="2">
        <v>35689</v>
      </c>
      <c r="Y2250">
        <f t="shared" ca="1" si="179"/>
        <v>27</v>
      </c>
    </row>
    <row r="2251" spans="3:25" x14ac:dyDescent="0.25">
      <c r="C2251" t="s">
        <v>6436</v>
      </c>
      <c r="D2251" t="s">
        <v>6437</v>
      </c>
      <c r="F2251" t="str">
        <f t="shared" si="175"/>
        <v>Charisse Kemme</v>
      </c>
      <c r="H2251" t="str">
        <f t="shared" si="176"/>
        <v>Charisse Kemme</v>
      </c>
      <c r="K2251">
        <v>101</v>
      </c>
      <c r="L2251" t="str">
        <f t="shared" si="177"/>
        <v>High Heart Rate</v>
      </c>
      <c r="O2251">
        <v>200012</v>
      </c>
      <c r="P2251" s="2" cm="1">
        <f t="array" ref="P2251">_xlfn.IFS(LEN(O2251)=8,DATE(LEFT(O2251,4),MID(O2251,5,2),RIGHT(O2251,2)),LEN(O2251)=7,DATE(LEFT(O2251,4),MID(O2251,5,1),RIGHT(O2251,2)),LEN(O2251)=6,DATE(LEFT(O2251,4),MID(O2251,5,1),RIGHT(O2251,1)))</f>
        <v>36527</v>
      </c>
      <c r="R2251">
        <v>20</v>
      </c>
      <c r="S2251" t="str">
        <f t="shared" si="178"/>
        <v>Normal</v>
      </c>
      <c r="U2251">
        <v>202458</v>
      </c>
      <c r="V2251" s="2" cm="1">
        <f t="array" ref="V2251">_xlfn.IFS(LEN(U2251)=8,DATE(LEFT(U2251,4),MID(U2251,5,2),RIGHT(U2251,2)),LEN(U2251)=7,DATE(LEFT(U2251,4),MID(U2251,5,1),RIGHT(U2251,2)),LEN(U2251)=6,DATE(LEFT(U2251,4),MID(U2251,5,1),RIGHT(U2251,1)))</f>
        <v>45420</v>
      </c>
      <c r="X2251" s="2">
        <v>38030</v>
      </c>
      <c r="Y2251">
        <f t="shared" ca="1" si="179"/>
        <v>21</v>
      </c>
    </row>
    <row r="2252" spans="3:25" x14ac:dyDescent="0.25">
      <c r="C2252" t="s">
        <v>6439</v>
      </c>
      <c r="D2252" t="s">
        <v>6440</v>
      </c>
      <c r="F2252" t="str">
        <f t="shared" si="175"/>
        <v>Michal Cuttings</v>
      </c>
      <c r="H2252" t="str">
        <f t="shared" si="176"/>
        <v>Michal Cuttings</v>
      </c>
      <c r="K2252">
        <v>74</v>
      </c>
      <c r="L2252" t="str">
        <f t="shared" si="177"/>
        <v>Normal Heart Rate</v>
      </c>
      <c r="O2252">
        <v>1997916</v>
      </c>
      <c r="P2252" s="2" cm="1">
        <f t="array" ref="P2252">_xlfn.IFS(LEN(O2252)=8,DATE(LEFT(O2252,4),MID(O2252,5,2),RIGHT(O2252,2)),LEN(O2252)=7,DATE(LEFT(O2252,4),MID(O2252,5,1),RIGHT(O2252,2)),LEN(O2252)=6,DATE(LEFT(O2252,4),MID(O2252,5,1),RIGHT(O2252,1)))</f>
        <v>35689</v>
      </c>
      <c r="R2252">
        <v>15</v>
      </c>
      <c r="S2252" t="str">
        <f t="shared" si="178"/>
        <v>Normal</v>
      </c>
      <c r="U2252">
        <v>2024423</v>
      </c>
      <c r="V2252" s="2" cm="1">
        <f t="array" ref="V2252">_xlfn.IFS(LEN(U2252)=8,DATE(LEFT(U2252,4),MID(U2252,5,2),RIGHT(U2252,2)),LEN(U2252)=7,DATE(LEFT(U2252,4),MID(U2252,5,1),RIGHT(U2252,2)),LEN(U2252)=6,DATE(LEFT(U2252,4),MID(U2252,5,1),RIGHT(U2252,1)))</f>
        <v>45405</v>
      </c>
      <c r="X2252" s="2">
        <v>36621</v>
      </c>
      <c r="Y2252">
        <f t="shared" ca="1" si="179"/>
        <v>24</v>
      </c>
    </row>
    <row r="2253" spans="3:25" x14ac:dyDescent="0.25">
      <c r="C2253" t="s">
        <v>4007</v>
      </c>
      <c r="D2253" t="s">
        <v>6442</v>
      </c>
      <c r="F2253" t="str">
        <f t="shared" si="175"/>
        <v>Susette Lynam</v>
      </c>
      <c r="H2253" t="str">
        <f t="shared" si="176"/>
        <v>Susette Lynam</v>
      </c>
      <c r="K2253">
        <v>119</v>
      </c>
      <c r="L2253" t="str">
        <f t="shared" si="177"/>
        <v>High Heart Rate</v>
      </c>
      <c r="O2253">
        <v>2004213</v>
      </c>
      <c r="P2253" s="2" cm="1">
        <f t="array" ref="P2253">_xlfn.IFS(LEN(O2253)=8,DATE(LEFT(O2253,4),MID(O2253,5,2),RIGHT(O2253,2)),LEN(O2253)=7,DATE(LEFT(O2253,4),MID(O2253,5,1),RIGHT(O2253,2)),LEN(O2253)=6,DATE(LEFT(O2253,4),MID(O2253,5,1),RIGHT(O2253,1)))</f>
        <v>38030</v>
      </c>
      <c r="R2253">
        <v>15</v>
      </c>
      <c r="S2253" t="str">
        <f t="shared" si="178"/>
        <v>Normal</v>
      </c>
      <c r="U2253">
        <v>2024519</v>
      </c>
      <c r="V2253" s="2" cm="1">
        <f t="array" ref="V2253">_xlfn.IFS(LEN(U2253)=8,DATE(LEFT(U2253,4),MID(U2253,5,2),RIGHT(U2253,2)),LEN(U2253)=7,DATE(LEFT(U2253,4),MID(U2253,5,1),RIGHT(U2253,2)),LEN(U2253)=6,DATE(LEFT(U2253,4),MID(U2253,5,1),RIGHT(U2253,1)))</f>
        <v>45431</v>
      </c>
      <c r="X2253" s="2">
        <v>25788</v>
      </c>
      <c r="Y2253">
        <f t="shared" ca="1" si="179"/>
        <v>54</v>
      </c>
    </row>
    <row r="2254" spans="3:25" x14ac:dyDescent="0.25">
      <c r="C2254" t="s">
        <v>6444</v>
      </c>
      <c r="D2254" t="s">
        <v>6445</v>
      </c>
      <c r="F2254" t="str">
        <f t="shared" si="175"/>
        <v>Teddy Nice</v>
      </c>
      <c r="H2254" t="str">
        <f t="shared" si="176"/>
        <v>Teddy Nice</v>
      </c>
      <c r="K2254">
        <v>107</v>
      </c>
      <c r="L2254" t="str">
        <f t="shared" si="177"/>
        <v>High Heart Rate</v>
      </c>
      <c r="O2254">
        <v>200045</v>
      </c>
      <c r="P2254" s="2" cm="1">
        <f t="array" ref="P2254">_xlfn.IFS(LEN(O2254)=8,DATE(LEFT(O2254,4),MID(O2254,5,2),RIGHT(O2254,2)),LEN(O2254)=7,DATE(LEFT(O2254,4),MID(O2254,5,1),RIGHT(O2254,2)),LEN(O2254)=6,DATE(LEFT(O2254,4),MID(O2254,5,1),RIGHT(O2254,1)))</f>
        <v>36621</v>
      </c>
      <c r="R2254">
        <v>20</v>
      </c>
      <c r="S2254" t="str">
        <f t="shared" si="178"/>
        <v>Normal</v>
      </c>
      <c r="U2254">
        <v>2024420</v>
      </c>
      <c r="V2254" s="2" cm="1">
        <f t="array" ref="V2254">_xlfn.IFS(LEN(U2254)=8,DATE(LEFT(U2254,4),MID(U2254,5,2),RIGHT(U2254,2)),LEN(U2254)=7,DATE(LEFT(U2254,4),MID(U2254,5,1),RIGHT(U2254,2)),LEN(U2254)=6,DATE(LEFT(U2254,4),MID(U2254,5,1),RIGHT(U2254,1)))</f>
        <v>45402</v>
      </c>
      <c r="X2254" s="2">
        <v>22892</v>
      </c>
      <c r="Y2254">
        <f t="shared" ca="1" si="179"/>
        <v>62</v>
      </c>
    </row>
    <row r="2255" spans="3:25" x14ac:dyDescent="0.25">
      <c r="C2255" t="s">
        <v>6447</v>
      </c>
      <c r="D2255" t="s">
        <v>6448</v>
      </c>
      <c r="F2255" t="str">
        <f t="shared" si="175"/>
        <v>Georgine Holhouse</v>
      </c>
      <c r="H2255" t="str">
        <f t="shared" si="176"/>
        <v>Georgine Holhouse</v>
      </c>
      <c r="K2255">
        <v>95</v>
      </c>
      <c r="L2255" t="str">
        <f t="shared" si="177"/>
        <v>Normal Heart Rate</v>
      </c>
      <c r="O2255">
        <v>197088</v>
      </c>
      <c r="P2255" s="2" cm="1">
        <f t="array" ref="P2255">_xlfn.IFS(LEN(O2255)=8,DATE(LEFT(O2255,4),MID(O2255,5,2),RIGHT(O2255,2)),LEN(O2255)=7,DATE(LEFT(O2255,4),MID(O2255,5,1),RIGHT(O2255,2)),LEN(O2255)=6,DATE(LEFT(O2255,4),MID(O2255,5,1),RIGHT(O2255,1)))</f>
        <v>25788</v>
      </c>
      <c r="R2255">
        <v>20</v>
      </c>
      <c r="S2255" t="str">
        <f t="shared" si="178"/>
        <v>Normal</v>
      </c>
      <c r="U2255">
        <v>2024620</v>
      </c>
      <c r="V2255" s="2" cm="1">
        <f t="array" ref="V2255">_xlfn.IFS(LEN(U2255)=8,DATE(LEFT(U2255,4),MID(U2255,5,2),RIGHT(U2255,2)),LEN(U2255)=7,DATE(LEFT(U2255,4),MID(U2255,5,1),RIGHT(U2255,2)),LEN(U2255)=6,DATE(LEFT(U2255,4),MID(U2255,5,1),RIGHT(U2255,1)))</f>
        <v>45463</v>
      </c>
      <c r="X2255" s="2">
        <v>18302</v>
      </c>
      <c r="Y2255">
        <f t="shared" ca="1" si="179"/>
        <v>75</v>
      </c>
    </row>
    <row r="2256" spans="3:25" x14ac:dyDescent="0.25">
      <c r="C2256" t="s">
        <v>6450</v>
      </c>
      <c r="D2256" t="s">
        <v>6451</v>
      </c>
      <c r="F2256" t="str">
        <f t="shared" si="175"/>
        <v>Blancha Chatto</v>
      </c>
      <c r="H2256" t="str">
        <f t="shared" si="176"/>
        <v>Blancha Chatto</v>
      </c>
      <c r="K2256">
        <v>91</v>
      </c>
      <c r="L2256" t="str">
        <f t="shared" si="177"/>
        <v>Normal Heart Rate</v>
      </c>
      <c r="O2256">
        <v>196293</v>
      </c>
      <c r="P2256" s="2" cm="1">
        <f t="array" ref="P2256">_xlfn.IFS(LEN(O2256)=8,DATE(LEFT(O2256,4),MID(O2256,5,2),RIGHT(O2256,2)),LEN(O2256)=7,DATE(LEFT(O2256,4),MID(O2256,5,1),RIGHT(O2256,2)),LEN(O2256)=6,DATE(LEFT(O2256,4),MID(O2256,5,1),RIGHT(O2256,1)))</f>
        <v>22892</v>
      </c>
      <c r="R2256">
        <v>13</v>
      </c>
      <c r="S2256" t="str">
        <f t="shared" si="178"/>
        <v>Normal</v>
      </c>
      <c r="U2256">
        <v>202433</v>
      </c>
      <c r="V2256" s="2" cm="1">
        <f t="array" ref="V2256">_xlfn.IFS(LEN(U2256)=8,DATE(LEFT(U2256,4),MID(U2256,5,2),RIGHT(U2256,2)),LEN(U2256)=7,DATE(LEFT(U2256,4),MID(U2256,5,1),RIGHT(U2256,2)),LEN(U2256)=6,DATE(LEFT(U2256,4),MID(U2256,5,1),RIGHT(U2256,1)))</f>
        <v>45354</v>
      </c>
      <c r="X2256" s="2">
        <v>37237</v>
      </c>
      <c r="Y2256">
        <f t="shared" ca="1" si="179"/>
        <v>23</v>
      </c>
    </row>
    <row r="2257" spans="3:25" x14ac:dyDescent="0.25">
      <c r="C2257" t="s">
        <v>6453</v>
      </c>
      <c r="D2257" t="s">
        <v>6454</v>
      </c>
      <c r="F2257" t="str">
        <f t="shared" si="175"/>
        <v>Ernie de Keyser</v>
      </c>
      <c r="H2257" t="str">
        <f t="shared" si="176"/>
        <v>Ernie de Keyser</v>
      </c>
      <c r="K2257">
        <v>82</v>
      </c>
      <c r="L2257" t="str">
        <f t="shared" si="177"/>
        <v>Normal Heart Rate</v>
      </c>
      <c r="O2257">
        <v>195028</v>
      </c>
      <c r="P2257" s="2" cm="1">
        <f t="array" ref="P2257">_xlfn.IFS(LEN(O2257)=8,DATE(LEFT(O2257,4),MID(O2257,5,2),RIGHT(O2257,2)),LEN(O2257)=7,DATE(LEFT(O2257,4),MID(O2257,5,1),RIGHT(O2257,2)),LEN(O2257)=6,DATE(LEFT(O2257,4),MID(O2257,5,1),RIGHT(O2257,1)))</f>
        <v>18302</v>
      </c>
      <c r="R2257">
        <v>12</v>
      </c>
      <c r="S2257" t="str">
        <f t="shared" si="178"/>
        <v>Normal</v>
      </c>
      <c r="U2257">
        <v>2024517</v>
      </c>
      <c r="V2257" s="2" cm="1">
        <f t="array" ref="V2257">_xlfn.IFS(LEN(U2257)=8,DATE(LEFT(U2257,4),MID(U2257,5,2),RIGHT(U2257,2)),LEN(U2257)=7,DATE(LEFT(U2257,4),MID(U2257,5,1),RIGHT(U2257,2)),LEN(U2257)=6,DATE(LEFT(U2257,4),MID(U2257,5,1),RIGHT(U2257,1)))</f>
        <v>45429</v>
      </c>
      <c r="X2257" s="2">
        <v>34464</v>
      </c>
      <c r="Y2257">
        <f t="shared" ca="1" si="179"/>
        <v>30</v>
      </c>
    </row>
    <row r="2258" spans="3:25" x14ac:dyDescent="0.25">
      <c r="C2258" t="s">
        <v>2205</v>
      </c>
      <c r="D2258" t="s">
        <v>6456</v>
      </c>
      <c r="F2258" t="str">
        <f t="shared" si="175"/>
        <v>Haleigh Money</v>
      </c>
      <c r="H2258" t="str">
        <f t="shared" si="176"/>
        <v>Haleigh Money</v>
      </c>
      <c r="K2258">
        <v>120</v>
      </c>
      <c r="L2258" t="str">
        <f t="shared" si="177"/>
        <v>High Heart Rate</v>
      </c>
      <c r="O2258">
        <v>20011212</v>
      </c>
      <c r="P2258" s="2" cm="1">
        <f t="array" ref="P2258">_xlfn.IFS(LEN(O2258)=8,DATE(LEFT(O2258,4),MID(O2258,5,2),RIGHT(O2258,2)),LEN(O2258)=7,DATE(LEFT(O2258,4),MID(O2258,5,1),RIGHT(O2258,2)),LEN(O2258)=6,DATE(LEFT(O2258,4),MID(O2258,5,1),RIGHT(O2258,1)))</f>
        <v>37237</v>
      </c>
      <c r="R2258">
        <v>15</v>
      </c>
      <c r="S2258" t="str">
        <f t="shared" si="178"/>
        <v>Normal</v>
      </c>
      <c r="U2258">
        <v>2024211</v>
      </c>
      <c r="V2258" s="2" cm="1">
        <f t="array" ref="V2258">_xlfn.IFS(LEN(U2258)=8,DATE(LEFT(U2258,4),MID(U2258,5,2),RIGHT(U2258,2)),LEN(U2258)=7,DATE(LEFT(U2258,4),MID(U2258,5,1),RIGHT(U2258,2)),LEN(U2258)=6,DATE(LEFT(U2258,4),MID(U2258,5,1),RIGHT(U2258,1)))</f>
        <v>45333</v>
      </c>
      <c r="X2258" s="2">
        <v>37300</v>
      </c>
      <c r="Y2258">
        <f t="shared" ca="1" si="179"/>
        <v>23</v>
      </c>
    </row>
    <row r="2259" spans="3:25" x14ac:dyDescent="0.25">
      <c r="C2259" t="s">
        <v>6458</v>
      </c>
      <c r="D2259" t="s">
        <v>6459</v>
      </c>
      <c r="F2259" t="str">
        <f t="shared" si="175"/>
        <v>Francene Groundwater</v>
      </c>
      <c r="H2259" t="str">
        <f t="shared" si="176"/>
        <v>Francene Groundwater</v>
      </c>
      <c r="K2259">
        <v>84</v>
      </c>
      <c r="L2259" t="str">
        <f t="shared" si="177"/>
        <v>Normal Heart Rate</v>
      </c>
      <c r="O2259">
        <v>1994510</v>
      </c>
      <c r="P2259" s="2" cm="1">
        <f t="array" ref="P2259">_xlfn.IFS(LEN(O2259)=8,DATE(LEFT(O2259,4),MID(O2259,5,2),RIGHT(O2259,2)),LEN(O2259)=7,DATE(LEFT(O2259,4),MID(O2259,5,1),RIGHT(O2259,2)),LEN(O2259)=6,DATE(LEFT(O2259,4),MID(O2259,5,1),RIGHT(O2259,1)))</f>
        <v>34464</v>
      </c>
      <c r="R2259">
        <v>12</v>
      </c>
      <c r="S2259" t="str">
        <f t="shared" si="178"/>
        <v>Normal</v>
      </c>
      <c r="U2259">
        <v>202411</v>
      </c>
      <c r="V2259" s="2" cm="1">
        <f t="array" ref="V2259">_xlfn.IFS(LEN(U2259)=8,DATE(LEFT(U2259,4),MID(U2259,5,2),RIGHT(U2259,2)),LEN(U2259)=7,DATE(LEFT(U2259,4),MID(U2259,5,1),RIGHT(U2259,2)),LEN(U2259)=6,DATE(LEFT(U2259,4),MID(U2259,5,1),RIGHT(U2259,1)))</f>
        <v>45292</v>
      </c>
      <c r="X2259" s="2">
        <v>34791</v>
      </c>
      <c r="Y2259">
        <f t="shared" ca="1" si="179"/>
        <v>29</v>
      </c>
    </row>
    <row r="2260" spans="3:25" x14ac:dyDescent="0.25">
      <c r="C2260" t="s">
        <v>252</v>
      </c>
      <c r="D2260" t="s">
        <v>6461</v>
      </c>
      <c r="F2260" t="str">
        <f t="shared" si="175"/>
        <v>Marchall Tolefree</v>
      </c>
      <c r="H2260" t="str">
        <f t="shared" si="176"/>
        <v>Marchall Tolefree</v>
      </c>
      <c r="K2260">
        <v>78</v>
      </c>
      <c r="L2260" t="str">
        <f t="shared" si="177"/>
        <v>Normal Heart Rate</v>
      </c>
      <c r="O2260">
        <v>2002213</v>
      </c>
      <c r="P2260" s="2" cm="1">
        <f t="array" ref="P2260">_xlfn.IFS(LEN(O2260)=8,DATE(LEFT(O2260,4),MID(O2260,5,2),RIGHT(O2260,2)),LEN(O2260)=7,DATE(LEFT(O2260,4),MID(O2260,5,1),RIGHT(O2260,2)),LEN(O2260)=6,DATE(LEFT(O2260,4),MID(O2260,5,1),RIGHT(O2260,1)))</f>
        <v>37300</v>
      </c>
      <c r="R2260">
        <v>15</v>
      </c>
      <c r="S2260" t="str">
        <f t="shared" si="178"/>
        <v>Normal</v>
      </c>
      <c r="U2260">
        <v>202431</v>
      </c>
      <c r="V2260" s="2" cm="1">
        <f t="array" ref="V2260">_xlfn.IFS(LEN(U2260)=8,DATE(LEFT(U2260,4),MID(U2260,5,2),RIGHT(U2260,2)),LEN(U2260)=7,DATE(LEFT(U2260,4),MID(U2260,5,1),RIGHT(U2260,2)),LEN(U2260)=6,DATE(LEFT(U2260,4),MID(U2260,5,1),RIGHT(U2260,1)))</f>
        <v>45352</v>
      </c>
      <c r="X2260" s="2">
        <v>35829</v>
      </c>
      <c r="Y2260">
        <f t="shared" ca="1" si="179"/>
        <v>27</v>
      </c>
    </row>
    <row r="2261" spans="3:25" x14ac:dyDescent="0.25">
      <c r="C2261" t="s">
        <v>6463</v>
      </c>
      <c r="D2261" t="s">
        <v>6464</v>
      </c>
      <c r="F2261" t="str">
        <f t="shared" si="175"/>
        <v>Margret Haliburn</v>
      </c>
      <c r="H2261" t="str">
        <f t="shared" si="176"/>
        <v>Margret Haliburn</v>
      </c>
      <c r="K2261">
        <v>118</v>
      </c>
      <c r="L2261" t="str">
        <f t="shared" si="177"/>
        <v>High Heart Rate</v>
      </c>
      <c r="O2261">
        <v>199542</v>
      </c>
      <c r="P2261" s="2" cm="1">
        <f t="array" ref="P2261">_xlfn.IFS(LEN(O2261)=8,DATE(LEFT(O2261,4),MID(O2261,5,2),RIGHT(O2261,2)),LEN(O2261)=7,DATE(LEFT(O2261,4),MID(O2261,5,1),RIGHT(O2261,2)),LEN(O2261)=6,DATE(LEFT(O2261,4),MID(O2261,5,1),RIGHT(O2261,1)))</f>
        <v>34791</v>
      </c>
      <c r="R2261">
        <v>16</v>
      </c>
      <c r="S2261" t="str">
        <f t="shared" si="178"/>
        <v>Normal</v>
      </c>
      <c r="U2261">
        <v>2024115</v>
      </c>
      <c r="V2261" s="2" cm="1">
        <f t="array" ref="V2261">_xlfn.IFS(LEN(U2261)=8,DATE(LEFT(U2261,4),MID(U2261,5,2),RIGHT(U2261,2)),LEN(U2261)=7,DATE(LEFT(U2261,4),MID(U2261,5,1),RIGHT(U2261,2)),LEN(U2261)=6,DATE(LEFT(U2261,4),MID(U2261,5,1),RIGHT(U2261,1)))</f>
        <v>45306</v>
      </c>
      <c r="X2261" s="2">
        <v>24932</v>
      </c>
      <c r="Y2261">
        <f t="shared" ca="1" si="179"/>
        <v>56</v>
      </c>
    </row>
    <row r="2262" spans="3:25" x14ac:dyDescent="0.25">
      <c r="C2262" t="s">
        <v>6466</v>
      </c>
      <c r="D2262" t="s">
        <v>6467</v>
      </c>
      <c r="F2262" t="str">
        <f t="shared" si="175"/>
        <v>Bea Purvey</v>
      </c>
      <c r="H2262" t="str">
        <f t="shared" si="176"/>
        <v>Bea Purvey</v>
      </c>
      <c r="K2262">
        <v>87</v>
      </c>
      <c r="L2262" t="str">
        <f t="shared" si="177"/>
        <v>Normal Heart Rate</v>
      </c>
      <c r="O2262">
        <v>199823</v>
      </c>
      <c r="P2262" s="2" cm="1">
        <f t="array" ref="P2262">_xlfn.IFS(LEN(O2262)=8,DATE(LEFT(O2262,4),MID(O2262,5,2),RIGHT(O2262,2)),LEN(O2262)=7,DATE(LEFT(O2262,4),MID(O2262,5,1),RIGHT(O2262,2)),LEN(O2262)=6,DATE(LEFT(O2262,4),MID(O2262,5,1),RIGHT(O2262,1)))</f>
        <v>35829</v>
      </c>
      <c r="R2262">
        <v>15</v>
      </c>
      <c r="S2262" t="str">
        <f t="shared" si="178"/>
        <v>Normal</v>
      </c>
      <c r="U2262">
        <v>202424</v>
      </c>
      <c r="V2262" s="2" cm="1">
        <f t="array" ref="V2262">_xlfn.IFS(LEN(U2262)=8,DATE(LEFT(U2262,4),MID(U2262,5,2),RIGHT(U2262,2)),LEN(U2262)=7,DATE(LEFT(U2262,4),MID(U2262,5,1),RIGHT(U2262,2)),LEN(U2262)=6,DATE(LEFT(U2262,4),MID(U2262,5,1),RIGHT(U2262,1)))</f>
        <v>45326</v>
      </c>
      <c r="X2262" s="2">
        <v>37788</v>
      </c>
      <c r="Y2262">
        <f t="shared" ca="1" si="179"/>
        <v>21</v>
      </c>
    </row>
    <row r="2263" spans="3:25" x14ac:dyDescent="0.25">
      <c r="C2263" t="s">
        <v>6469</v>
      </c>
      <c r="D2263" t="s">
        <v>6470</v>
      </c>
      <c r="F2263" t="str">
        <f t="shared" si="175"/>
        <v>Frasco Bodycote</v>
      </c>
      <c r="H2263" t="str">
        <f t="shared" si="176"/>
        <v>Frasco Bodycote</v>
      </c>
      <c r="K2263">
        <v>87</v>
      </c>
      <c r="L2263" t="str">
        <f t="shared" si="177"/>
        <v>Normal Heart Rate</v>
      </c>
      <c r="O2263">
        <v>196844</v>
      </c>
      <c r="P2263" s="2" cm="1">
        <f t="array" ref="P2263">_xlfn.IFS(LEN(O2263)=8,DATE(LEFT(O2263,4),MID(O2263,5,2),RIGHT(O2263,2)),LEN(O2263)=7,DATE(LEFT(O2263,4),MID(O2263,5,1),RIGHT(O2263,2)),LEN(O2263)=6,DATE(LEFT(O2263,4),MID(O2263,5,1),RIGHT(O2263,1)))</f>
        <v>24932</v>
      </c>
      <c r="R2263">
        <v>20</v>
      </c>
      <c r="S2263" t="str">
        <f t="shared" si="178"/>
        <v>Normal</v>
      </c>
      <c r="U2263">
        <v>2024311</v>
      </c>
      <c r="V2263" s="2" cm="1">
        <f t="array" ref="V2263">_xlfn.IFS(LEN(U2263)=8,DATE(LEFT(U2263,4),MID(U2263,5,2),RIGHT(U2263,2)),LEN(U2263)=7,DATE(LEFT(U2263,4),MID(U2263,5,1),RIGHT(U2263,2)),LEN(U2263)=6,DATE(LEFT(U2263,4),MID(U2263,5,1),RIGHT(U2263,1)))</f>
        <v>45362</v>
      </c>
      <c r="X2263" s="2">
        <v>38752</v>
      </c>
      <c r="Y2263">
        <f t="shared" ca="1" si="179"/>
        <v>19</v>
      </c>
    </row>
    <row r="2264" spans="3:25" x14ac:dyDescent="0.25">
      <c r="C2264" t="s">
        <v>6472</v>
      </c>
      <c r="D2264" t="s">
        <v>6473</v>
      </c>
      <c r="F2264" t="str">
        <f t="shared" si="175"/>
        <v>Lolly Byfield</v>
      </c>
      <c r="H2264" t="str">
        <f t="shared" si="176"/>
        <v>Lolly Byfield</v>
      </c>
      <c r="K2264">
        <v>99</v>
      </c>
      <c r="L2264" t="str">
        <f t="shared" si="177"/>
        <v>Normal Heart Rate</v>
      </c>
      <c r="O2264">
        <v>2003616</v>
      </c>
      <c r="P2264" s="2" cm="1">
        <f t="array" ref="P2264">_xlfn.IFS(LEN(O2264)=8,DATE(LEFT(O2264,4),MID(O2264,5,2),RIGHT(O2264,2)),LEN(O2264)=7,DATE(LEFT(O2264,4),MID(O2264,5,1),RIGHT(O2264,2)),LEN(O2264)=6,DATE(LEFT(O2264,4),MID(O2264,5,1),RIGHT(O2264,1)))</f>
        <v>37788</v>
      </c>
      <c r="R2264">
        <v>15</v>
      </c>
      <c r="S2264" t="str">
        <f t="shared" si="178"/>
        <v>Normal</v>
      </c>
      <c r="U2264">
        <v>2024621</v>
      </c>
      <c r="V2264" s="2" cm="1">
        <f t="array" ref="V2264">_xlfn.IFS(LEN(U2264)=8,DATE(LEFT(U2264,4),MID(U2264,5,2),RIGHT(U2264,2)),LEN(U2264)=7,DATE(LEFT(U2264,4),MID(U2264,5,1),RIGHT(U2264,2)),LEN(U2264)=6,DATE(LEFT(U2264,4),MID(U2264,5,1),RIGHT(U2264,1)))</f>
        <v>45464</v>
      </c>
      <c r="X2264" s="2">
        <v>36562</v>
      </c>
      <c r="Y2264">
        <f t="shared" ca="1" si="179"/>
        <v>25</v>
      </c>
    </row>
    <row r="2265" spans="3:25" x14ac:dyDescent="0.25">
      <c r="C2265" t="s">
        <v>6475</v>
      </c>
      <c r="D2265" t="s">
        <v>6476</v>
      </c>
      <c r="F2265" t="str">
        <f t="shared" si="175"/>
        <v>Hattie Normand</v>
      </c>
      <c r="H2265" t="str">
        <f t="shared" si="176"/>
        <v>Hattie Normand</v>
      </c>
      <c r="K2265">
        <v>110</v>
      </c>
      <c r="L2265" t="str">
        <f t="shared" si="177"/>
        <v>High Heart Rate</v>
      </c>
      <c r="O2265">
        <v>200624</v>
      </c>
      <c r="P2265" s="2" cm="1">
        <f t="array" ref="P2265">_xlfn.IFS(LEN(O2265)=8,DATE(LEFT(O2265,4),MID(O2265,5,2),RIGHT(O2265,2)),LEN(O2265)=7,DATE(LEFT(O2265,4),MID(O2265,5,1),RIGHT(O2265,2)),LEN(O2265)=6,DATE(LEFT(O2265,4),MID(O2265,5,1),RIGHT(O2265,1)))</f>
        <v>38752</v>
      </c>
      <c r="R2265">
        <v>19</v>
      </c>
      <c r="S2265" t="str">
        <f t="shared" si="178"/>
        <v>Normal</v>
      </c>
      <c r="U2265">
        <v>2024328</v>
      </c>
      <c r="V2265" s="2" cm="1">
        <f t="array" ref="V2265">_xlfn.IFS(LEN(U2265)=8,DATE(LEFT(U2265,4),MID(U2265,5,2),RIGHT(U2265,2)),LEN(U2265)=7,DATE(LEFT(U2265,4),MID(U2265,5,1),RIGHT(U2265,2)),LEN(U2265)=6,DATE(LEFT(U2265,4),MID(U2265,5,1),RIGHT(U2265,1)))</f>
        <v>45379</v>
      </c>
      <c r="X2265" s="2">
        <v>35629</v>
      </c>
      <c r="Y2265">
        <f t="shared" ca="1" si="179"/>
        <v>27</v>
      </c>
    </row>
    <row r="2266" spans="3:25" x14ac:dyDescent="0.25">
      <c r="C2266" t="s">
        <v>6478</v>
      </c>
      <c r="D2266" t="s">
        <v>6479</v>
      </c>
      <c r="F2266" t="str">
        <f t="shared" si="175"/>
        <v>Everard Gladding</v>
      </c>
      <c r="H2266" t="str">
        <f t="shared" si="176"/>
        <v>Everard Gladding</v>
      </c>
      <c r="K2266">
        <v>89</v>
      </c>
      <c r="L2266" t="str">
        <f t="shared" si="177"/>
        <v>Normal Heart Rate</v>
      </c>
      <c r="O2266">
        <v>200026</v>
      </c>
      <c r="P2266" s="2" cm="1">
        <f t="array" ref="P2266">_xlfn.IFS(LEN(O2266)=8,DATE(LEFT(O2266,4),MID(O2266,5,2),RIGHT(O2266,2)),LEN(O2266)=7,DATE(LEFT(O2266,4),MID(O2266,5,1),RIGHT(O2266,2)),LEN(O2266)=6,DATE(LEFT(O2266,4),MID(O2266,5,1),RIGHT(O2266,1)))</f>
        <v>36562</v>
      </c>
      <c r="R2266">
        <v>11</v>
      </c>
      <c r="S2266" t="str">
        <f t="shared" si="178"/>
        <v>Normal</v>
      </c>
      <c r="U2266">
        <v>2024420</v>
      </c>
      <c r="V2266" s="2" cm="1">
        <f t="array" ref="V2266">_xlfn.IFS(LEN(U2266)=8,DATE(LEFT(U2266,4),MID(U2266,5,2),RIGHT(U2266,2)),LEN(U2266)=7,DATE(LEFT(U2266,4),MID(U2266,5,1),RIGHT(U2266,2)),LEN(U2266)=6,DATE(LEFT(U2266,4),MID(U2266,5,1),RIGHT(U2266,1)))</f>
        <v>45402</v>
      </c>
      <c r="X2266" s="2">
        <v>36860</v>
      </c>
      <c r="Y2266">
        <f t="shared" ca="1" si="179"/>
        <v>24</v>
      </c>
    </row>
    <row r="2267" spans="3:25" x14ac:dyDescent="0.25">
      <c r="C2267" t="s">
        <v>6276</v>
      </c>
      <c r="D2267" t="s">
        <v>6481</v>
      </c>
      <c r="F2267" t="str">
        <f t="shared" si="175"/>
        <v>Casey Serris</v>
      </c>
      <c r="H2267" t="str">
        <f t="shared" si="176"/>
        <v>Casey Serris</v>
      </c>
      <c r="K2267">
        <v>100</v>
      </c>
      <c r="L2267" t="str">
        <f t="shared" si="177"/>
        <v>High Heart Rate</v>
      </c>
      <c r="O2267">
        <v>1997718</v>
      </c>
      <c r="P2267" s="2" cm="1">
        <f t="array" ref="P2267">_xlfn.IFS(LEN(O2267)=8,DATE(LEFT(O2267,4),MID(O2267,5,2),RIGHT(O2267,2)),LEN(O2267)=7,DATE(LEFT(O2267,4),MID(O2267,5,1),RIGHT(O2267,2)),LEN(O2267)=6,DATE(LEFT(O2267,4),MID(O2267,5,1),RIGHT(O2267,1)))</f>
        <v>35629</v>
      </c>
      <c r="R2267">
        <v>21</v>
      </c>
      <c r="S2267" t="str">
        <f t="shared" si="178"/>
        <v>Normal</v>
      </c>
      <c r="U2267">
        <v>2024427</v>
      </c>
      <c r="V2267" s="2" cm="1">
        <f t="array" ref="V2267">_xlfn.IFS(LEN(U2267)=8,DATE(LEFT(U2267,4),MID(U2267,5,2),RIGHT(U2267,2)),LEN(U2267)=7,DATE(LEFT(U2267,4),MID(U2267,5,1),RIGHT(U2267,2)),LEN(U2267)=6,DATE(LEFT(U2267,4),MID(U2267,5,1),RIGHT(U2267,1)))</f>
        <v>45409</v>
      </c>
      <c r="X2267" s="2">
        <v>39040</v>
      </c>
      <c r="Y2267">
        <f t="shared" ca="1" si="179"/>
        <v>18</v>
      </c>
    </row>
    <row r="2268" spans="3:25" x14ac:dyDescent="0.25">
      <c r="C2268" t="s">
        <v>6483</v>
      </c>
      <c r="D2268" t="s">
        <v>6484</v>
      </c>
      <c r="F2268" t="str">
        <f t="shared" si="175"/>
        <v>Carline Fraser</v>
      </c>
      <c r="H2268" t="str">
        <f t="shared" si="176"/>
        <v>Carline Fraser</v>
      </c>
      <c r="K2268">
        <v>83</v>
      </c>
      <c r="L2268" t="str">
        <f t="shared" si="177"/>
        <v>Normal Heart Rate</v>
      </c>
      <c r="O2268">
        <v>20001130</v>
      </c>
      <c r="P2268" s="2" cm="1">
        <f t="array" ref="P2268">_xlfn.IFS(LEN(O2268)=8,DATE(LEFT(O2268,4),MID(O2268,5,2),RIGHT(O2268,2)),LEN(O2268)=7,DATE(LEFT(O2268,4),MID(O2268,5,1),RIGHT(O2268,2)),LEN(O2268)=6,DATE(LEFT(O2268,4),MID(O2268,5,1),RIGHT(O2268,1)))</f>
        <v>36860</v>
      </c>
      <c r="R2268">
        <v>12</v>
      </c>
      <c r="S2268" t="str">
        <f t="shared" si="178"/>
        <v>Normal</v>
      </c>
      <c r="U2268">
        <v>202457</v>
      </c>
      <c r="V2268" s="2" cm="1">
        <f t="array" ref="V2268">_xlfn.IFS(LEN(U2268)=8,DATE(LEFT(U2268,4),MID(U2268,5,2),RIGHT(U2268,2)),LEN(U2268)=7,DATE(LEFT(U2268,4),MID(U2268,5,1),RIGHT(U2268,2)),LEN(U2268)=6,DATE(LEFT(U2268,4),MID(U2268,5,1),RIGHT(U2268,1)))</f>
        <v>45419</v>
      </c>
      <c r="X2268" s="2">
        <v>35021</v>
      </c>
      <c r="Y2268">
        <f t="shared" ca="1" si="179"/>
        <v>29</v>
      </c>
    </row>
    <row r="2269" spans="3:25" x14ac:dyDescent="0.25">
      <c r="C2269" t="s">
        <v>6486</v>
      </c>
      <c r="D2269" t="s">
        <v>343</v>
      </c>
      <c r="F2269" t="str">
        <f t="shared" si="175"/>
        <v>Sheree Keoghan</v>
      </c>
      <c r="H2269" t="str">
        <f t="shared" si="176"/>
        <v>Sheree Keoghan</v>
      </c>
      <c r="K2269">
        <v>100</v>
      </c>
      <c r="L2269" t="str">
        <f t="shared" si="177"/>
        <v>High Heart Rate</v>
      </c>
      <c r="O2269">
        <v>20061119</v>
      </c>
      <c r="P2269" s="2" cm="1">
        <f t="array" ref="P2269">_xlfn.IFS(LEN(O2269)=8,DATE(LEFT(O2269,4),MID(O2269,5,2),RIGHT(O2269,2)),LEN(O2269)=7,DATE(LEFT(O2269,4),MID(O2269,5,1),RIGHT(O2269,2)),LEN(O2269)=6,DATE(LEFT(O2269,4),MID(O2269,5,1),RIGHT(O2269,1)))</f>
        <v>39040</v>
      </c>
      <c r="R2269">
        <v>12</v>
      </c>
      <c r="S2269" t="str">
        <f t="shared" si="178"/>
        <v>Normal</v>
      </c>
      <c r="U2269">
        <v>202441</v>
      </c>
      <c r="V2269" s="2" cm="1">
        <f t="array" ref="V2269">_xlfn.IFS(LEN(U2269)=8,DATE(LEFT(U2269,4),MID(U2269,5,2),RIGHT(U2269,2)),LEN(U2269)=7,DATE(LEFT(U2269,4),MID(U2269,5,1),RIGHT(U2269,2)),LEN(U2269)=6,DATE(LEFT(U2269,4),MID(U2269,5,1),RIGHT(U2269,1)))</f>
        <v>45383</v>
      </c>
      <c r="X2269" s="2">
        <v>34711</v>
      </c>
      <c r="Y2269">
        <f t="shared" ca="1" si="179"/>
        <v>30</v>
      </c>
    </row>
    <row r="2270" spans="3:25" x14ac:dyDescent="0.25">
      <c r="C2270" t="s">
        <v>6488</v>
      </c>
      <c r="D2270" t="s">
        <v>6489</v>
      </c>
      <c r="F2270" t="str">
        <f t="shared" si="175"/>
        <v>Olia Klaiser</v>
      </c>
      <c r="H2270" t="str">
        <f t="shared" si="176"/>
        <v>Olia Klaiser</v>
      </c>
      <c r="K2270">
        <v>110</v>
      </c>
      <c r="L2270" t="str">
        <f t="shared" si="177"/>
        <v>High Heart Rate</v>
      </c>
      <c r="O2270">
        <v>19951118</v>
      </c>
      <c r="P2270" s="2" cm="1">
        <f t="array" ref="P2270">_xlfn.IFS(LEN(O2270)=8,DATE(LEFT(O2270,4),MID(O2270,5,2),RIGHT(O2270,2)),LEN(O2270)=7,DATE(LEFT(O2270,4),MID(O2270,5,1),RIGHT(O2270,2)),LEN(O2270)=6,DATE(LEFT(O2270,4),MID(O2270,5,1),RIGHT(O2270,1)))</f>
        <v>35021</v>
      </c>
      <c r="R2270">
        <v>14</v>
      </c>
      <c r="S2270" t="str">
        <f t="shared" si="178"/>
        <v>Normal</v>
      </c>
      <c r="U2270">
        <v>2024420</v>
      </c>
      <c r="V2270" s="2" cm="1">
        <f t="array" ref="V2270">_xlfn.IFS(LEN(U2270)=8,DATE(LEFT(U2270,4),MID(U2270,5,2),RIGHT(U2270,2)),LEN(U2270)=7,DATE(LEFT(U2270,4),MID(U2270,5,1),RIGHT(U2270,2)),LEN(U2270)=6,DATE(LEFT(U2270,4),MID(U2270,5,1),RIGHT(U2270,1)))</f>
        <v>45402</v>
      </c>
      <c r="X2270" s="2">
        <v>37131</v>
      </c>
      <c r="Y2270">
        <f t="shared" ca="1" si="179"/>
        <v>23</v>
      </c>
    </row>
    <row r="2271" spans="3:25" x14ac:dyDescent="0.25">
      <c r="C2271" t="s">
        <v>6491</v>
      </c>
      <c r="D2271" t="s">
        <v>6492</v>
      </c>
      <c r="F2271" t="str">
        <f t="shared" si="175"/>
        <v>Jerome Libreros</v>
      </c>
      <c r="H2271" t="str">
        <f t="shared" si="176"/>
        <v>Jerome Libreros</v>
      </c>
      <c r="K2271">
        <v>78</v>
      </c>
      <c r="L2271" t="str">
        <f t="shared" si="177"/>
        <v>Normal Heart Rate</v>
      </c>
      <c r="O2271">
        <v>1995112</v>
      </c>
      <c r="P2271" s="2" cm="1">
        <f t="array" ref="P2271">_xlfn.IFS(LEN(O2271)=8,DATE(LEFT(O2271,4),MID(O2271,5,2),RIGHT(O2271,2)),LEN(O2271)=7,DATE(LEFT(O2271,4),MID(O2271,5,1),RIGHT(O2271,2)),LEN(O2271)=6,DATE(LEFT(O2271,4),MID(O2271,5,1),RIGHT(O2271,1)))</f>
        <v>34711</v>
      </c>
      <c r="R2271">
        <v>9</v>
      </c>
      <c r="S2271" t="str">
        <f t="shared" si="178"/>
        <v>Normal</v>
      </c>
      <c r="U2271">
        <v>202426</v>
      </c>
      <c r="V2271" s="2" cm="1">
        <f t="array" ref="V2271">_xlfn.IFS(LEN(U2271)=8,DATE(LEFT(U2271,4),MID(U2271,5,2),RIGHT(U2271,2)),LEN(U2271)=7,DATE(LEFT(U2271,4),MID(U2271,5,1),RIGHT(U2271,2)),LEN(U2271)=6,DATE(LEFT(U2271,4),MID(U2271,5,1),RIGHT(U2271,1)))</f>
        <v>45328</v>
      </c>
      <c r="X2271" s="2">
        <v>34239</v>
      </c>
      <c r="Y2271">
        <f t="shared" ca="1" si="179"/>
        <v>31</v>
      </c>
    </row>
    <row r="2272" spans="3:25" x14ac:dyDescent="0.25">
      <c r="C2272" t="s">
        <v>5913</v>
      </c>
      <c r="D2272" t="s">
        <v>6494</v>
      </c>
      <c r="F2272" t="str">
        <f t="shared" si="175"/>
        <v>Nels de Broke</v>
      </c>
      <c r="H2272" t="str">
        <f t="shared" si="176"/>
        <v>Nels de Broke</v>
      </c>
      <c r="K2272">
        <v>98</v>
      </c>
      <c r="L2272" t="str">
        <f t="shared" si="177"/>
        <v>Normal Heart Rate</v>
      </c>
      <c r="O2272">
        <v>2001828</v>
      </c>
      <c r="P2272" s="2" cm="1">
        <f t="array" ref="P2272">_xlfn.IFS(LEN(O2272)=8,DATE(LEFT(O2272,4),MID(O2272,5,2),RIGHT(O2272,2)),LEN(O2272)=7,DATE(LEFT(O2272,4),MID(O2272,5,1),RIGHT(O2272,2)),LEN(O2272)=6,DATE(LEFT(O2272,4),MID(O2272,5,1),RIGHT(O2272,1)))</f>
        <v>37131</v>
      </c>
      <c r="R2272">
        <v>15</v>
      </c>
      <c r="S2272" t="str">
        <f t="shared" si="178"/>
        <v>Normal</v>
      </c>
      <c r="U2272">
        <v>2024214</v>
      </c>
      <c r="V2272" s="2" cm="1">
        <f t="array" ref="V2272">_xlfn.IFS(LEN(U2272)=8,DATE(LEFT(U2272,4),MID(U2272,5,2),RIGHT(U2272,2)),LEN(U2272)=7,DATE(LEFT(U2272,4),MID(U2272,5,1),RIGHT(U2272,2)),LEN(U2272)=6,DATE(LEFT(U2272,4),MID(U2272,5,1),RIGHT(U2272,1)))</f>
        <v>45336</v>
      </c>
      <c r="X2272" s="2">
        <v>39047</v>
      </c>
      <c r="Y2272">
        <f t="shared" ca="1" si="179"/>
        <v>18</v>
      </c>
    </row>
    <row r="2273" spans="3:25" x14ac:dyDescent="0.25">
      <c r="C2273" t="s">
        <v>6496</v>
      </c>
      <c r="D2273" t="s">
        <v>6497</v>
      </c>
      <c r="F2273" t="str">
        <f t="shared" si="175"/>
        <v>Ianthe Gooder</v>
      </c>
      <c r="H2273" t="str">
        <f t="shared" si="176"/>
        <v>Ianthe Gooder</v>
      </c>
      <c r="K2273">
        <v>102</v>
      </c>
      <c r="L2273" t="str">
        <f t="shared" si="177"/>
        <v>High Heart Rate</v>
      </c>
      <c r="O2273">
        <v>1993927</v>
      </c>
      <c r="P2273" s="2" cm="1">
        <f t="array" ref="P2273">_xlfn.IFS(LEN(O2273)=8,DATE(LEFT(O2273,4),MID(O2273,5,2),RIGHT(O2273,2)),LEN(O2273)=7,DATE(LEFT(O2273,4),MID(O2273,5,1),RIGHT(O2273,2)),LEN(O2273)=6,DATE(LEFT(O2273,4),MID(O2273,5,1),RIGHT(O2273,1)))</f>
        <v>34239</v>
      </c>
      <c r="R2273">
        <v>16</v>
      </c>
      <c r="S2273" t="str">
        <f t="shared" si="178"/>
        <v>Normal</v>
      </c>
      <c r="U2273">
        <v>202423</v>
      </c>
      <c r="V2273" s="2" cm="1">
        <f t="array" ref="V2273">_xlfn.IFS(LEN(U2273)=8,DATE(LEFT(U2273,4),MID(U2273,5,2),RIGHT(U2273,2)),LEN(U2273)=7,DATE(LEFT(U2273,4),MID(U2273,5,1),RIGHT(U2273,2)),LEN(U2273)=6,DATE(LEFT(U2273,4),MID(U2273,5,1),RIGHT(U2273,1)))</f>
        <v>45325</v>
      </c>
      <c r="X2273" s="2">
        <v>39007</v>
      </c>
      <c r="Y2273">
        <f t="shared" ca="1" si="179"/>
        <v>18</v>
      </c>
    </row>
    <row r="2274" spans="3:25" x14ac:dyDescent="0.25">
      <c r="C2274" t="s">
        <v>6499</v>
      </c>
      <c r="D2274" t="s">
        <v>6500</v>
      </c>
      <c r="F2274" t="str">
        <f t="shared" si="175"/>
        <v>Waverly Gariff</v>
      </c>
      <c r="H2274" t="str">
        <f t="shared" si="176"/>
        <v>Waverly Gariff</v>
      </c>
      <c r="K2274">
        <v>120</v>
      </c>
      <c r="L2274" t="str">
        <f t="shared" si="177"/>
        <v>High Heart Rate</v>
      </c>
      <c r="O2274">
        <v>20061126</v>
      </c>
      <c r="P2274" s="2" cm="1">
        <f t="array" ref="P2274">_xlfn.IFS(LEN(O2274)=8,DATE(LEFT(O2274,4),MID(O2274,5,2),RIGHT(O2274,2)),LEN(O2274)=7,DATE(LEFT(O2274,4),MID(O2274,5,1),RIGHT(O2274,2)),LEN(O2274)=6,DATE(LEFT(O2274,4),MID(O2274,5,1),RIGHT(O2274,1)))</f>
        <v>39047</v>
      </c>
      <c r="R2274">
        <v>24</v>
      </c>
      <c r="S2274" t="str">
        <f t="shared" si="178"/>
        <v>Bad</v>
      </c>
      <c r="U2274">
        <v>2024216</v>
      </c>
      <c r="V2274" s="2" cm="1">
        <f t="array" ref="V2274">_xlfn.IFS(LEN(U2274)=8,DATE(LEFT(U2274,4),MID(U2274,5,2),RIGHT(U2274,2)),LEN(U2274)=7,DATE(LEFT(U2274,4),MID(U2274,5,1),RIGHT(U2274,2)),LEN(U2274)=6,DATE(LEFT(U2274,4),MID(U2274,5,1),RIGHT(U2274,1)))</f>
        <v>45338</v>
      </c>
      <c r="X2274" s="2">
        <v>34424</v>
      </c>
      <c r="Y2274">
        <f t="shared" ca="1" si="179"/>
        <v>30</v>
      </c>
    </row>
    <row r="2275" spans="3:25" x14ac:dyDescent="0.25">
      <c r="C2275" t="s">
        <v>6502</v>
      </c>
      <c r="D2275" t="s">
        <v>6503</v>
      </c>
      <c r="F2275" t="str">
        <f t="shared" si="175"/>
        <v>Ciro Hillam</v>
      </c>
      <c r="H2275" t="str">
        <f t="shared" si="176"/>
        <v>Ciro Hillam</v>
      </c>
      <c r="K2275">
        <v>100</v>
      </c>
      <c r="L2275" t="str">
        <f t="shared" si="177"/>
        <v>High Heart Rate</v>
      </c>
      <c r="O2275">
        <v>20061017</v>
      </c>
      <c r="P2275" s="2" cm="1">
        <f t="array" ref="P2275">_xlfn.IFS(LEN(O2275)=8,DATE(LEFT(O2275,4),MID(O2275,5,2),RIGHT(O2275,2)),LEN(O2275)=7,DATE(LEFT(O2275,4),MID(O2275,5,1),RIGHT(O2275,2)),LEN(O2275)=6,DATE(LEFT(O2275,4),MID(O2275,5,1),RIGHT(O2275,1)))</f>
        <v>39007</v>
      </c>
      <c r="R2275">
        <v>15</v>
      </c>
      <c r="S2275" t="str">
        <f t="shared" si="178"/>
        <v>Normal</v>
      </c>
      <c r="U2275">
        <v>2024124</v>
      </c>
      <c r="V2275" s="2" cm="1">
        <f t="array" ref="V2275">_xlfn.IFS(LEN(U2275)=8,DATE(LEFT(U2275,4),MID(U2275,5,2),RIGHT(U2275,2)),LEN(U2275)=7,DATE(LEFT(U2275,4),MID(U2275,5,1),RIGHT(U2275,2)),LEN(U2275)=6,DATE(LEFT(U2275,4),MID(U2275,5,1),RIGHT(U2275,1)))</f>
        <v>45315</v>
      </c>
      <c r="X2275" s="2">
        <v>29613</v>
      </c>
      <c r="Y2275">
        <f t="shared" ca="1" si="179"/>
        <v>44</v>
      </c>
    </row>
    <row r="2276" spans="3:25" x14ac:dyDescent="0.25">
      <c r="C2276" t="s">
        <v>5167</v>
      </c>
      <c r="D2276" t="s">
        <v>6505</v>
      </c>
      <c r="F2276" t="str">
        <f t="shared" si="175"/>
        <v>Bob Wallbrook</v>
      </c>
      <c r="H2276" t="str">
        <f t="shared" si="176"/>
        <v>Bob Wallbrook</v>
      </c>
      <c r="K2276">
        <v>98</v>
      </c>
      <c r="L2276" t="str">
        <f t="shared" si="177"/>
        <v>Normal Heart Rate</v>
      </c>
      <c r="O2276">
        <v>1994331</v>
      </c>
      <c r="P2276" s="2" cm="1">
        <f t="array" ref="P2276">_xlfn.IFS(LEN(O2276)=8,DATE(LEFT(O2276,4),MID(O2276,5,2),RIGHT(O2276,2)),LEN(O2276)=7,DATE(LEFT(O2276,4),MID(O2276,5,1),RIGHT(O2276,2)),LEN(O2276)=6,DATE(LEFT(O2276,4),MID(O2276,5,1),RIGHT(O2276,1)))</f>
        <v>34424</v>
      </c>
      <c r="R2276">
        <v>15</v>
      </c>
      <c r="S2276" t="str">
        <f t="shared" si="178"/>
        <v>Normal</v>
      </c>
      <c r="U2276">
        <v>2024117</v>
      </c>
      <c r="V2276" s="2" cm="1">
        <f t="array" ref="V2276">_xlfn.IFS(LEN(U2276)=8,DATE(LEFT(U2276,4),MID(U2276,5,2),RIGHT(U2276,2)),LEN(U2276)=7,DATE(LEFT(U2276,4),MID(U2276,5,1),RIGHT(U2276,2)),LEN(U2276)=6,DATE(LEFT(U2276,4),MID(U2276,5,1),RIGHT(U2276,1)))</f>
        <v>45308</v>
      </c>
      <c r="X2276" s="2">
        <v>21362</v>
      </c>
      <c r="Y2276">
        <f t="shared" ca="1" si="179"/>
        <v>66</v>
      </c>
    </row>
    <row r="2277" spans="3:25" x14ac:dyDescent="0.25">
      <c r="C2277" t="s">
        <v>6507</v>
      </c>
      <c r="D2277" t="s">
        <v>6508</v>
      </c>
      <c r="F2277" t="str">
        <f t="shared" si="175"/>
        <v>Ede Divill</v>
      </c>
      <c r="H2277" t="str">
        <f t="shared" si="176"/>
        <v>Ede Divill</v>
      </c>
      <c r="K2277">
        <v>86</v>
      </c>
      <c r="L2277" t="str">
        <f t="shared" si="177"/>
        <v>Normal Heart Rate</v>
      </c>
      <c r="O2277">
        <v>1981127</v>
      </c>
      <c r="P2277" s="2" cm="1">
        <f t="array" ref="P2277">_xlfn.IFS(LEN(O2277)=8,DATE(LEFT(O2277,4),MID(O2277,5,2),RIGHT(O2277,2)),LEN(O2277)=7,DATE(LEFT(O2277,4),MID(O2277,5,1),RIGHT(O2277,2)),LEN(O2277)=6,DATE(LEFT(O2277,4),MID(O2277,5,1),RIGHT(O2277,1)))</f>
        <v>29613</v>
      </c>
      <c r="R2277">
        <v>14</v>
      </c>
      <c r="S2277" t="str">
        <f t="shared" si="178"/>
        <v>Normal</v>
      </c>
      <c r="U2277">
        <v>2024212</v>
      </c>
      <c r="V2277" s="2" cm="1">
        <f t="array" ref="V2277">_xlfn.IFS(LEN(U2277)=8,DATE(LEFT(U2277,4),MID(U2277,5,2),RIGHT(U2277,2)),LEN(U2277)=7,DATE(LEFT(U2277,4),MID(U2277,5,1),RIGHT(U2277,2)),LEN(U2277)=6,DATE(LEFT(U2277,4),MID(U2277,5,1),RIGHT(U2277,1)))</f>
        <v>45334</v>
      </c>
      <c r="X2277" s="2">
        <v>37585</v>
      </c>
      <c r="Y2277">
        <f t="shared" ca="1" si="179"/>
        <v>22</v>
      </c>
    </row>
    <row r="2278" spans="3:25" x14ac:dyDescent="0.25">
      <c r="C2278" t="s">
        <v>6510</v>
      </c>
      <c r="D2278" t="s">
        <v>6511</v>
      </c>
      <c r="F2278" t="str">
        <f t="shared" si="175"/>
        <v>Ariella Riolfi</v>
      </c>
      <c r="H2278" t="str">
        <f t="shared" si="176"/>
        <v>Ariella Riolfi</v>
      </c>
      <c r="K2278">
        <v>91</v>
      </c>
      <c r="L2278" t="str">
        <f t="shared" si="177"/>
        <v>Normal Heart Rate</v>
      </c>
      <c r="O2278">
        <v>1958626</v>
      </c>
      <c r="P2278" s="2" cm="1">
        <f t="array" ref="P2278">_xlfn.IFS(LEN(O2278)=8,DATE(LEFT(O2278,4),MID(O2278,5,2),RIGHT(O2278,2)),LEN(O2278)=7,DATE(LEFT(O2278,4),MID(O2278,5,1),RIGHT(O2278,2)),LEN(O2278)=6,DATE(LEFT(O2278,4),MID(O2278,5,1),RIGHT(O2278,1)))</f>
        <v>21362</v>
      </c>
      <c r="R2278">
        <v>15</v>
      </c>
      <c r="S2278" t="str">
        <f t="shared" si="178"/>
        <v>Normal</v>
      </c>
      <c r="U2278">
        <v>2024125</v>
      </c>
      <c r="V2278" s="2" cm="1">
        <f t="array" ref="V2278">_xlfn.IFS(LEN(U2278)=8,DATE(LEFT(U2278,4),MID(U2278,5,2),RIGHT(U2278,2)),LEN(U2278)=7,DATE(LEFT(U2278,4),MID(U2278,5,1),RIGHT(U2278,2)),LEN(U2278)=6,DATE(LEFT(U2278,4),MID(U2278,5,1),RIGHT(U2278,1)))</f>
        <v>45316</v>
      </c>
      <c r="X2278" s="2">
        <v>35922</v>
      </c>
      <c r="Y2278">
        <f t="shared" ca="1" si="179"/>
        <v>26</v>
      </c>
    </row>
    <row r="2279" spans="3:25" x14ac:dyDescent="0.25">
      <c r="C2279" t="s">
        <v>6513</v>
      </c>
      <c r="D2279" t="s">
        <v>4266</v>
      </c>
      <c r="F2279" t="str">
        <f t="shared" si="175"/>
        <v>Tildie Jenoure</v>
      </c>
      <c r="H2279" t="str">
        <f t="shared" si="176"/>
        <v>Tildie Jenoure</v>
      </c>
      <c r="K2279">
        <v>104</v>
      </c>
      <c r="L2279" t="str">
        <f t="shared" si="177"/>
        <v>High Heart Rate</v>
      </c>
      <c r="O2279">
        <v>20021125</v>
      </c>
      <c r="P2279" s="2" cm="1">
        <f t="array" ref="P2279">_xlfn.IFS(LEN(O2279)=8,DATE(LEFT(O2279,4),MID(O2279,5,2),RIGHT(O2279,2)),LEN(O2279)=7,DATE(LEFT(O2279,4),MID(O2279,5,1),RIGHT(O2279,2)),LEN(O2279)=6,DATE(LEFT(O2279,4),MID(O2279,5,1),RIGHT(O2279,1)))</f>
        <v>37585</v>
      </c>
      <c r="R2279">
        <v>16</v>
      </c>
      <c r="S2279" t="str">
        <f t="shared" si="178"/>
        <v>Normal</v>
      </c>
      <c r="U2279">
        <v>2024418</v>
      </c>
      <c r="V2279" s="2" cm="1">
        <f t="array" ref="V2279">_xlfn.IFS(LEN(U2279)=8,DATE(LEFT(U2279,4),MID(U2279,5,2),RIGHT(U2279,2)),LEN(U2279)=7,DATE(LEFT(U2279,4),MID(U2279,5,1),RIGHT(U2279,2)),LEN(U2279)=6,DATE(LEFT(U2279,4),MID(U2279,5,1),RIGHT(U2279,1)))</f>
        <v>45400</v>
      </c>
      <c r="X2279" s="2">
        <v>38846</v>
      </c>
      <c r="Y2279">
        <f t="shared" ca="1" si="179"/>
        <v>18</v>
      </c>
    </row>
    <row r="2280" spans="3:25" x14ac:dyDescent="0.25">
      <c r="C2280" t="s">
        <v>6515</v>
      </c>
      <c r="D2280" t="s">
        <v>6516</v>
      </c>
      <c r="F2280" t="str">
        <f t="shared" si="175"/>
        <v>Malinde Soots</v>
      </c>
      <c r="H2280" t="str">
        <f t="shared" si="176"/>
        <v>Malinde Soots</v>
      </c>
      <c r="K2280">
        <v>100</v>
      </c>
      <c r="L2280" t="str">
        <f t="shared" si="177"/>
        <v>High Heart Rate</v>
      </c>
      <c r="O2280">
        <v>199857</v>
      </c>
      <c r="P2280" s="2" cm="1">
        <f t="array" ref="P2280">_xlfn.IFS(LEN(O2280)=8,DATE(LEFT(O2280,4),MID(O2280,5,2),RIGHT(O2280,2)),LEN(O2280)=7,DATE(LEFT(O2280,4),MID(O2280,5,1),RIGHT(O2280,2)),LEN(O2280)=6,DATE(LEFT(O2280,4),MID(O2280,5,1),RIGHT(O2280,1)))</f>
        <v>35922</v>
      </c>
      <c r="R2280">
        <v>15</v>
      </c>
      <c r="S2280" t="str">
        <f t="shared" si="178"/>
        <v>Normal</v>
      </c>
      <c r="U2280">
        <v>2024124</v>
      </c>
      <c r="V2280" s="2" cm="1">
        <f t="array" ref="V2280">_xlfn.IFS(LEN(U2280)=8,DATE(LEFT(U2280,4),MID(U2280,5,2),RIGHT(U2280,2)),LEN(U2280)=7,DATE(LEFT(U2280,4),MID(U2280,5,1),RIGHT(U2280,2)),LEN(U2280)=6,DATE(LEFT(U2280,4),MID(U2280,5,1),RIGHT(U2280,1)))</f>
        <v>45315</v>
      </c>
      <c r="X2280" s="2">
        <v>35978</v>
      </c>
      <c r="Y2280">
        <f t="shared" ca="1" si="179"/>
        <v>26</v>
      </c>
    </row>
    <row r="2281" spans="3:25" x14ac:dyDescent="0.25">
      <c r="C2281" t="s">
        <v>6518</v>
      </c>
      <c r="D2281" t="s">
        <v>6519</v>
      </c>
      <c r="F2281" t="str">
        <f t="shared" si="175"/>
        <v>Merilee MacMearty</v>
      </c>
      <c r="H2281" t="str">
        <f t="shared" si="176"/>
        <v>Merilee MacMearty</v>
      </c>
      <c r="K2281">
        <v>100</v>
      </c>
      <c r="L2281" t="str">
        <f t="shared" si="177"/>
        <v>High Heart Rate</v>
      </c>
      <c r="O2281">
        <v>200659</v>
      </c>
      <c r="P2281" s="2" cm="1">
        <f t="array" ref="P2281">_xlfn.IFS(LEN(O2281)=8,DATE(LEFT(O2281,4),MID(O2281,5,2),RIGHT(O2281,2)),LEN(O2281)=7,DATE(LEFT(O2281,4),MID(O2281,5,1),RIGHT(O2281,2)),LEN(O2281)=6,DATE(LEFT(O2281,4),MID(O2281,5,1),RIGHT(O2281,1)))</f>
        <v>38846</v>
      </c>
      <c r="R2281">
        <v>11</v>
      </c>
      <c r="S2281" t="str">
        <f t="shared" si="178"/>
        <v>Normal</v>
      </c>
      <c r="U2281">
        <v>202416</v>
      </c>
      <c r="V2281" s="2" cm="1">
        <f t="array" ref="V2281">_xlfn.IFS(LEN(U2281)=8,DATE(LEFT(U2281,4),MID(U2281,5,2),RIGHT(U2281,2)),LEN(U2281)=7,DATE(LEFT(U2281,4),MID(U2281,5,1),RIGHT(U2281,2)),LEN(U2281)=6,DATE(LEFT(U2281,4),MID(U2281,5,1),RIGHT(U2281,1)))</f>
        <v>45297</v>
      </c>
      <c r="X2281" s="2">
        <v>36057</v>
      </c>
      <c r="Y2281">
        <f t="shared" ca="1" si="179"/>
        <v>26</v>
      </c>
    </row>
    <row r="2282" spans="3:25" x14ac:dyDescent="0.25">
      <c r="C2282" t="s">
        <v>6521</v>
      </c>
      <c r="D2282" t="s">
        <v>6522</v>
      </c>
      <c r="F2282" t="str">
        <f t="shared" si="175"/>
        <v>Elsworth Ebbitt</v>
      </c>
      <c r="H2282" t="str">
        <f t="shared" si="176"/>
        <v>Elsworth Ebbitt</v>
      </c>
      <c r="K2282">
        <v>95</v>
      </c>
      <c r="L2282" t="str">
        <f t="shared" si="177"/>
        <v>Normal Heart Rate</v>
      </c>
      <c r="O2282">
        <v>199872</v>
      </c>
      <c r="P2282" s="2" cm="1">
        <f t="array" ref="P2282">_xlfn.IFS(LEN(O2282)=8,DATE(LEFT(O2282,4),MID(O2282,5,2),RIGHT(O2282,2)),LEN(O2282)=7,DATE(LEFT(O2282,4),MID(O2282,5,1),RIGHT(O2282,2)),LEN(O2282)=6,DATE(LEFT(O2282,4),MID(O2282,5,1),RIGHT(O2282,1)))</f>
        <v>35978</v>
      </c>
      <c r="R2282">
        <v>20</v>
      </c>
      <c r="S2282" t="str">
        <f t="shared" si="178"/>
        <v>Normal</v>
      </c>
      <c r="U2282">
        <v>2024416</v>
      </c>
      <c r="V2282" s="2" cm="1">
        <f t="array" ref="V2282">_xlfn.IFS(LEN(U2282)=8,DATE(LEFT(U2282,4),MID(U2282,5,2),RIGHT(U2282,2)),LEN(U2282)=7,DATE(LEFT(U2282,4),MID(U2282,5,1),RIGHT(U2282,2)),LEN(U2282)=6,DATE(LEFT(U2282,4),MID(U2282,5,1),RIGHT(U2282,1)))</f>
        <v>45398</v>
      </c>
      <c r="X2282" s="2">
        <v>37650</v>
      </c>
      <c r="Y2282">
        <f t="shared" ca="1" si="179"/>
        <v>22</v>
      </c>
    </row>
    <row r="2283" spans="3:25" x14ac:dyDescent="0.25">
      <c r="C2283" t="s">
        <v>5758</v>
      </c>
      <c r="D2283" t="s">
        <v>6524</v>
      </c>
      <c r="F2283" t="str">
        <f t="shared" si="175"/>
        <v>Wolfy Lindblom</v>
      </c>
      <c r="H2283" t="str">
        <f t="shared" si="176"/>
        <v>Wolfy Lindblom</v>
      </c>
      <c r="K2283">
        <v>83</v>
      </c>
      <c r="L2283" t="str">
        <f t="shared" si="177"/>
        <v>Normal Heart Rate</v>
      </c>
      <c r="O2283">
        <v>1998919</v>
      </c>
      <c r="P2283" s="2" cm="1">
        <f t="array" ref="P2283">_xlfn.IFS(LEN(O2283)=8,DATE(LEFT(O2283,4),MID(O2283,5,2),RIGHT(O2283,2)),LEN(O2283)=7,DATE(LEFT(O2283,4),MID(O2283,5,1),RIGHT(O2283,2)),LEN(O2283)=6,DATE(LEFT(O2283,4),MID(O2283,5,1),RIGHT(O2283,1)))</f>
        <v>36057</v>
      </c>
      <c r="R2283">
        <v>20</v>
      </c>
      <c r="S2283" t="str">
        <f t="shared" si="178"/>
        <v>Normal</v>
      </c>
      <c r="U2283">
        <v>2024319</v>
      </c>
      <c r="V2283" s="2" cm="1">
        <f t="array" ref="V2283">_xlfn.IFS(LEN(U2283)=8,DATE(LEFT(U2283,4),MID(U2283,5,2),RIGHT(U2283,2)),LEN(U2283)=7,DATE(LEFT(U2283,4),MID(U2283,5,1),RIGHT(U2283,2)),LEN(U2283)=6,DATE(LEFT(U2283,4),MID(U2283,5,1),RIGHT(U2283,1)))</f>
        <v>45370</v>
      </c>
      <c r="X2283" s="2">
        <v>38431</v>
      </c>
      <c r="Y2283">
        <f t="shared" ca="1" si="179"/>
        <v>20</v>
      </c>
    </row>
    <row r="2284" spans="3:25" x14ac:dyDescent="0.25">
      <c r="C2284" t="s">
        <v>6526</v>
      </c>
      <c r="D2284" t="s">
        <v>6527</v>
      </c>
      <c r="F2284" t="str">
        <f t="shared" si="175"/>
        <v>Gayel Piatto</v>
      </c>
      <c r="H2284" t="str">
        <f t="shared" si="176"/>
        <v>Gayel Piatto</v>
      </c>
      <c r="K2284">
        <v>104</v>
      </c>
      <c r="L2284" t="str">
        <f t="shared" si="177"/>
        <v>High Heart Rate</v>
      </c>
      <c r="O2284">
        <v>2003129</v>
      </c>
      <c r="P2284" s="2" cm="1">
        <f t="array" ref="P2284">_xlfn.IFS(LEN(O2284)=8,DATE(LEFT(O2284,4),MID(O2284,5,2),RIGHT(O2284,2)),LEN(O2284)=7,DATE(LEFT(O2284,4),MID(O2284,5,1),RIGHT(O2284,2)),LEN(O2284)=6,DATE(LEFT(O2284,4),MID(O2284,5,1),RIGHT(O2284,1)))</f>
        <v>37650</v>
      </c>
      <c r="R2284">
        <v>14</v>
      </c>
      <c r="S2284" t="str">
        <f t="shared" si="178"/>
        <v>Normal</v>
      </c>
      <c r="U2284">
        <v>202424</v>
      </c>
      <c r="V2284" s="2" cm="1">
        <f t="array" ref="V2284">_xlfn.IFS(LEN(U2284)=8,DATE(LEFT(U2284,4),MID(U2284,5,2),RIGHT(U2284,2)),LEN(U2284)=7,DATE(LEFT(U2284,4),MID(U2284,5,1),RIGHT(U2284,2)),LEN(U2284)=6,DATE(LEFT(U2284,4),MID(U2284,5,1),RIGHT(U2284,1)))</f>
        <v>45326</v>
      </c>
      <c r="X2284" s="2">
        <v>37696</v>
      </c>
      <c r="Y2284">
        <f t="shared" ca="1" si="179"/>
        <v>22</v>
      </c>
    </row>
    <row r="2285" spans="3:25" x14ac:dyDescent="0.25">
      <c r="C2285" t="s">
        <v>6529</v>
      </c>
      <c r="D2285" t="s">
        <v>361</v>
      </c>
      <c r="F2285" t="str">
        <f t="shared" si="175"/>
        <v>Richard Chesterman</v>
      </c>
      <c r="H2285" t="str">
        <f t="shared" si="176"/>
        <v>Richard Chesterman</v>
      </c>
      <c r="K2285">
        <v>87</v>
      </c>
      <c r="L2285" t="str">
        <f t="shared" si="177"/>
        <v>Normal Heart Rate</v>
      </c>
      <c r="O2285">
        <v>2005320</v>
      </c>
      <c r="P2285" s="2" cm="1">
        <f t="array" ref="P2285">_xlfn.IFS(LEN(O2285)=8,DATE(LEFT(O2285,4),MID(O2285,5,2),RIGHT(O2285,2)),LEN(O2285)=7,DATE(LEFT(O2285,4),MID(O2285,5,1),RIGHT(O2285,2)),LEN(O2285)=6,DATE(LEFT(O2285,4),MID(O2285,5,1),RIGHT(O2285,1)))</f>
        <v>38431</v>
      </c>
      <c r="R2285">
        <v>15</v>
      </c>
      <c r="S2285" t="str">
        <f t="shared" si="178"/>
        <v>Normal</v>
      </c>
      <c r="U2285">
        <v>202457</v>
      </c>
      <c r="V2285" s="2" cm="1">
        <f t="array" ref="V2285">_xlfn.IFS(LEN(U2285)=8,DATE(LEFT(U2285,4),MID(U2285,5,2),RIGHT(U2285,2)),LEN(U2285)=7,DATE(LEFT(U2285,4),MID(U2285,5,1),RIGHT(U2285,2)),LEN(U2285)=6,DATE(LEFT(U2285,4),MID(U2285,5,1),RIGHT(U2285,1)))</f>
        <v>45419</v>
      </c>
      <c r="X2285" s="2">
        <v>35834</v>
      </c>
      <c r="Y2285">
        <f t="shared" ca="1" si="179"/>
        <v>27</v>
      </c>
    </row>
    <row r="2286" spans="3:25" x14ac:dyDescent="0.25">
      <c r="C2286" t="s">
        <v>6531</v>
      </c>
      <c r="D2286" t="s">
        <v>6532</v>
      </c>
      <c r="F2286" t="str">
        <f t="shared" si="175"/>
        <v>Lindie Cubley</v>
      </c>
      <c r="H2286" t="str">
        <f t="shared" si="176"/>
        <v>Lindie Cubley</v>
      </c>
      <c r="K2286">
        <v>82</v>
      </c>
      <c r="L2286" t="str">
        <f t="shared" si="177"/>
        <v>Normal Heart Rate</v>
      </c>
      <c r="O2286">
        <v>2003316</v>
      </c>
      <c r="P2286" s="2" cm="1">
        <f t="array" ref="P2286">_xlfn.IFS(LEN(O2286)=8,DATE(LEFT(O2286,4),MID(O2286,5,2),RIGHT(O2286,2)),LEN(O2286)=7,DATE(LEFT(O2286,4),MID(O2286,5,1),RIGHT(O2286,2)),LEN(O2286)=6,DATE(LEFT(O2286,4),MID(O2286,5,1),RIGHT(O2286,1)))</f>
        <v>37696</v>
      </c>
      <c r="R2286">
        <v>15</v>
      </c>
      <c r="S2286" t="str">
        <f t="shared" si="178"/>
        <v>Normal</v>
      </c>
      <c r="U2286">
        <v>2024318</v>
      </c>
      <c r="V2286" s="2" cm="1">
        <f t="array" ref="V2286">_xlfn.IFS(LEN(U2286)=8,DATE(LEFT(U2286,4),MID(U2286,5,2),RIGHT(U2286,2)),LEN(U2286)=7,DATE(LEFT(U2286,4),MID(U2286,5,1),RIGHT(U2286,2)),LEN(U2286)=6,DATE(LEFT(U2286,4),MID(U2286,5,1),RIGHT(U2286,1)))</f>
        <v>45369</v>
      </c>
      <c r="X2286" s="2">
        <v>35867</v>
      </c>
      <c r="Y2286">
        <f t="shared" ca="1" si="179"/>
        <v>27</v>
      </c>
    </row>
    <row r="2287" spans="3:25" x14ac:dyDescent="0.25">
      <c r="C2287" t="s">
        <v>4840</v>
      </c>
      <c r="D2287" t="s">
        <v>6534</v>
      </c>
      <c r="F2287" t="str">
        <f t="shared" si="175"/>
        <v>Hilario Jancy</v>
      </c>
      <c r="H2287" t="str">
        <f t="shared" si="176"/>
        <v>Hilario Jancy</v>
      </c>
      <c r="K2287">
        <v>99</v>
      </c>
      <c r="L2287" t="str">
        <f t="shared" si="177"/>
        <v>Normal Heart Rate</v>
      </c>
      <c r="O2287">
        <v>199828</v>
      </c>
      <c r="P2287" s="2" cm="1">
        <f t="array" ref="P2287">_xlfn.IFS(LEN(O2287)=8,DATE(LEFT(O2287,4),MID(O2287,5,2),RIGHT(O2287,2)),LEN(O2287)=7,DATE(LEFT(O2287,4),MID(O2287,5,1),RIGHT(O2287,2)),LEN(O2287)=6,DATE(LEFT(O2287,4),MID(O2287,5,1),RIGHT(O2287,1)))</f>
        <v>35834</v>
      </c>
      <c r="R2287">
        <v>20</v>
      </c>
      <c r="S2287" t="str">
        <f t="shared" si="178"/>
        <v>Normal</v>
      </c>
      <c r="U2287">
        <v>2024227</v>
      </c>
      <c r="V2287" s="2" cm="1">
        <f t="array" ref="V2287">_xlfn.IFS(LEN(U2287)=8,DATE(LEFT(U2287,4),MID(U2287,5,2),RIGHT(U2287,2)),LEN(U2287)=7,DATE(LEFT(U2287,4),MID(U2287,5,1),RIGHT(U2287,2)),LEN(U2287)=6,DATE(LEFT(U2287,4),MID(U2287,5,1),RIGHT(U2287,1)))</f>
        <v>45349</v>
      </c>
      <c r="X2287" s="2">
        <v>34812</v>
      </c>
      <c r="Y2287">
        <f t="shared" ca="1" si="179"/>
        <v>29</v>
      </c>
    </row>
    <row r="2288" spans="3:25" x14ac:dyDescent="0.25">
      <c r="C2288" t="s">
        <v>270</v>
      </c>
      <c r="D2288" t="s">
        <v>6536</v>
      </c>
      <c r="F2288" t="str">
        <f t="shared" si="175"/>
        <v>Gates Diggens</v>
      </c>
      <c r="H2288" t="str">
        <f t="shared" si="176"/>
        <v>Gates Diggens</v>
      </c>
      <c r="K2288">
        <v>99</v>
      </c>
      <c r="L2288" t="str">
        <f t="shared" si="177"/>
        <v>Normal Heart Rate</v>
      </c>
      <c r="O2288">
        <v>1998313</v>
      </c>
      <c r="P2288" s="2" cm="1">
        <f t="array" ref="P2288">_xlfn.IFS(LEN(O2288)=8,DATE(LEFT(O2288,4),MID(O2288,5,2),RIGHT(O2288,2)),LEN(O2288)=7,DATE(LEFT(O2288,4),MID(O2288,5,1),RIGHT(O2288,2)),LEN(O2288)=6,DATE(LEFT(O2288,4),MID(O2288,5,1),RIGHT(O2288,1)))</f>
        <v>35867</v>
      </c>
      <c r="R2288">
        <v>9</v>
      </c>
      <c r="S2288" t="str">
        <f t="shared" si="178"/>
        <v>Normal</v>
      </c>
      <c r="U2288">
        <v>2024419</v>
      </c>
      <c r="V2288" s="2" cm="1">
        <f t="array" ref="V2288">_xlfn.IFS(LEN(U2288)=8,DATE(LEFT(U2288,4),MID(U2288,5,2),RIGHT(U2288,2)),LEN(U2288)=7,DATE(LEFT(U2288,4),MID(U2288,5,1),RIGHT(U2288,2)),LEN(U2288)=6,DATE(LEFT(U2288,4),MID(U2288,5,1),RIGHT(U2288,1)))</f>
        <v>45401</v>
      </c>
      <c r="X2288" s="2">
        <v>36045</v>
      </c>
      <c r="Y2288">
        <f t="shared" ca="1" si="179"/>
        <v>26</v>
      </c>
    </row>
    <row r="2289" spans="3:25" x14ac:dyDescent="0.25">
      <c r="C2289" t="s">
        <v>6538</v>
      </c>
      <c r="D2289" t="s">
        <v>6539</v>
      </c>
      <c r="F2289" t="str">
        <f t="shared" si="175"/>
        <v>Lowe Riddick</v>
      </c>
      <c r="H2289" t="str">
        <f t="shared" si="176"/>
        <v>Lowe Riddick</v>
      </c>
      <c r="K2289">
        <v>78</v>
      </c>
      <c r="L2289" t="str">
        <f t="shared" si="177"/>
        <v>Normal Heart Rate</v>
      </c>
      <c r="O2289">
        <v>1995423</v>
      </c>
      <c r="P2289" s="2" cm="1">
        <f t="array" ref="P2289">_xlfn.IFS(LEN(O2289)=8,DATE(LEFT(O2289,4),MID(O2289,5,2),RIGHT(O2289,2)),LEN(O2289)=7,DATE(LEFT(O2289,4),MID(O2289,5,1),RIGHT(O2289,2)),LEN(O2289)=6,DATE(LEFT(O2289,4),MID(O2289,5,1),RIGHT(O2289,1)))</f>
        <v>34812</v>
      </c>
      <c r="R2289">
        <v>15</v>
      </c>
      <c r="S2289" t="str">
        <f t="shared" si="178"/>
        <v>Normal</v>
      </c>
      <c r="U2289">
        <v>202464</v>
      </c>
      <c r="V2289" s="2" cm="1">
        <f t="array" ref="V2289">_xlfn.IFS(LEN(U2289)=8,DATE(LEFT(U2289,4),MID(U2289,5,2),RIGHT(U2289,2)),LEN(U2289)=7,DATE(LEFT(U2289,4),MID(U2289,5,1),RIGHT(U2289,2)),LEN(U2289)=6,DATE(LEFT(U2289,4),MID(U2289,5,1),RIGHT(U2289,1)))</f>
        <v>45447</v>
      </c>
      <c r="X2289" s="2">
        <v>38257</v>
      </c>
      <c r="Y2289">
        <f t="shared" ca="1" si="179"/>
        <v>20</v>
      </c>
    </row>
    <row r="2290" spans="3:25" x14ac:dyDescent="0.25">
      <c r="C2290" t="s">
        <v>6541</v>
      </c>
      <c r="D2290" t="s">
        <v>6542</v>
      </c>
      <c r="F2290" t="str">
        <f t="shared" si="175"/>
        <v>Urbain Atlay</v>
      </c>
      <c r="H2290" t="str">
        <f t="shared" si="176"/>
        <v>Urbain Atlay</v>
      </c>
      <c r="K2290">
        <v>103</v>
      </c>
      <c r="L2290" t="str">
        <f t="shared" si="177"/>
        <v>High Heart Rate</v>
      </c>
      <c r="O2290">
        <v>199897</v>
      </c>
      <c r="P2290" s="2" cm="1">
        <f t="array" ref="P2290">_xlfn.IFS(LEN(O2290)=8,DATE(LEFT(O2290,4),MID(O2290,5,2),RIGHT(O2290,2)),LEN(O2290)=7,DATE(LEFT(O2290,4),MID(O2290,5,1),RIGHT(O2290,2)),LEN(O2290)=6,DATE(LEFT(O2290,4),MID(O2290,5,1),RIGHT(O2290,1)))</f>
        <v>36045</v>
      </c>
      <c r="R2290">
        <v>20</v>
      </c>
      <c r="S2290" t="str">
        <f t="shared" si="178"/>
        <v>Normal</v>
      </c>
      <c r="U2290">
        <v>202414</v>
      </c>
      <c r="V2290" s="2" cm="1">
        <f t="array" ref="V2290">_xlfn.IFS(LEN(U2290)=8,DATE(LEFT(U2290,4),MID(U2290,5,2),RIGHT(U2290,2)),LEN(U2290)=7,DATE(LEFT(U2290,4),MID(U2290,5,1),RIGHT(U2290,2)),LEN(U2290)=6,DATE(LEFT(U2290,4),MID(U2290,5,1),RIGHT(U2290,1)))</f>
        <v>45295</v>
      </c>
      <c r="X2290" s="2">
        <v>37551</v>
      </c>
      <c r="Y2290">
        <f t="shared" ca="1" si="179"/>
        <v>22</v>
      </c>
    </row>
    <row r="2291" spans="3:25" x14ac:dyDescent="0.25">
      <c r="C2291" t="s">
        <v>6544</v>
      </c>
      <c r="D2291" t="s">
        <v>6545</v>
      </c>
      <c r="F2291" t="str">
        <f t="shared" si="175"/>
        <v>Petronille Gladden</v>
      </c>
      <c r="H2291" t="str">
        <f t="shared" si="176"/>
        <v>Petronille Gladden</v>
      </c>
      <c r="K2291">
        <v>96</v>
      </c>
      <c r="L2291" t="str">
        <f t="shared" si="177"/>
        <v>Normal Heart Rate</v>
      </c>
      <c r="O2291">
        <v>2004927</v>
      </c>
      <c r="P2291" s="2" cm="1">
        <f t="array" ref="P2291">_xlfn.IFS(LEN(O2291)=8,DATE(LEFT(O2291,4),MID(O2291,5,2),RIGHT(O2291,2)),LEN(O2291)=7,DATE(LEFT(O2291,4),MID(O2291,5,1),RIGHT(O2291,2)),LEN(O2291)=6,DATE(LEFT(O2291,4),MID(O2291,5,1),RIGHT(O2291,1)))</f>
        <v>38257</v>
      </c>
      <c r="R2291">
        <v>15</v>
      </c>
      <c r="S2291" t="str">
        <f t="shared" si="178"/>
        <v>Normal</v>
      </c>
      <c r="U2291">
        <v>2024429</v>
      </c>
      <c r="V2291" s="2" cm="1">
        <f t="array" ref="V2291">_xlfn.IFS(LEN(U2291)=8,DATE(LEFT(U2291,4),MID(U2291,5,2),RIGHT(U2291,2)),LEN(U2291)=7,DATE(LEFT(U2291,4),MID(U2291,5,1),RIGHT(U2291,2)),LEN(U2291)=6,DATE(LEFT(U2291,4),MID(U2291,5,1),RIGHT(U2291,1)))</f>
        <v>45411</v>
      </c>
      <c r="X2291" s="2">
        <v>32916</v>
      </c>
      <c r="Y2291">
        <f t="shared" ca="1" si="179"/>
        <v>35</v>
      </c>
    </row>
    <row r="2292" spans="3:25" x14ac:dyDescent="0.25">
      <c r="C2292" t="s">
        <v>6547</v>
      </c>
      <c r="D2292" t="s">
        <v>6548</v>
      </c>
      <c r="F2292" t="str">
        <f t="shared" si="175"/>
        <v>Thornie Milvarnie</v>
      </c>
      <c r="H2292" t="str">
        <f t="shared" si="176"/>
        <v>Thornie Milvarnie</v>
      </c>
      <c r="K2292">
        <v>94</v>
      </c>
      <c r="L2292" t="str">
        <f t="shared" si="177"/>
        <v>Normal Heart Rate</v>
      </c>
      <c r="O2292">
        <v>20021022</v>
      </c>
      <c r="P2292" s="2" cm="1">
        <f t="array" ref="P2292">_xlfn.IFS(LEN(O2292)=8,DATE(LEFT(O2292,4),MID(O2292,5,2),RIGHT(O2292,2)),LEN(O2292)=7,DATE(LEFT(O2292,4),MID(O2292,5,1),RIGHT(O2292,2)),LEN(O2292)=6,DATE(LEFT(O2292,4),MID(O2292,5,1),RIGHT(O2292,1)))</f>
        <v>37551</v>
      </c>
      <c r="R2292">
        <v>12</v>
      </c>
      <c r="S2292" t="str">
        <f t="shared" si="178"/>
        <v>Normal</v>
      </c>
      <c r="U2292">
        <v>2024124</v>
      </c>
      <c r="V2292" s="2" cm="1">
        <f t="array" ref="V2292">_xlfn.IFS(LEN(U2292)=8,DATE(LEFT(U2292,4),MID(U2292,5,2),RIGHT(U2292,2)),LEN(U2292)=7,DATE(LEFT(U2292,4),MID(U2292,5,1),RIGHT(U2292,2)),LEN(U2292)=6,DATE(LEFT(U2292,4),MID(U2292,5,1),RIGHT(U2292,1)))</f>
        <v>45315</v>
      </c>
      <c r="X2292" s="2">
        <v>30864</v>
      </c>
      <c r="Y2292">
        <f t="shared" ca="1" si="179"/>
        <v>40</v>
      </c>
    </row>
    <row r="2293" spans="3:25" x14ac:dyDescent="0.25">
      <c r="C2293" t="s">
        <v>6550</v>
      </c>
      <c r="D2293" t="s">
        <v>6551</v>
      </c>
      <c r="F2293" t="str">
        <f t="shared" si="175"/>
        <v>Leif Milnthorpe</v>
      </c>
      <c r="H2293" t="str">
        <f t="shared" si="176"/>
        <v>Leif Milnthorpe</v>
      </c>
      <c r="K2293">
        <v>111</v>
      </c>
      <c r="L2293" t="str">
        <f t="shared" si="177"/>
        <v>High Heart Rate</v>
      </c>
      <c r="O2293">
        <v>1990212</v>
      </c>
      <c r="P2293" s="2" cm="1">
        <f t="array" ref="P2293">_xlfn.IFS(LEN(O2293)=8,DATE(LEFT(O2293,4),MID(O2293,5,2),RIGHT(O2293,2)),LEN(O2293)=7,DATE(LEFT(O2293,4),MID(O2293,5,1),RIGHT(O2293,2)),LEN(O2293)=6,DATE(LEFT(O2293,4),MID(O2293,5,1),RIGHT(O2293,1)))</f>
        <v>32916</v>
      </c>
      <c r="R2293">
        <v>18</v>
      </c>
      <c r="S2293" t="str">
        <f t="shared" si="178"/>
        <v>Normal</v>
      </c>
      <c r="U2293">
        <v>2024110</v>
      </c>
      <c r="V2293" s="2" cm="1">
        <f t="array" ref="V2293">_xlfn.IFS(LEN(U2293)=8,DATE(LEFT(U2293,4),MID(U2293,5,2),RIGHT(U2293,2)),LEN(U2293)=7,DATE(LEFT(U2293,4),MID(U2293,5,1),RIGHT(U2293,2)),LEN(U2293)=6,DATE(LEFT(U2293,4),MID(U2293,5,1),RIGHT(U2293,1)))</f>
        <v>45301</v>
      </c>
      <c r="X2293" s="2">
        <v>37851</v>
      </c>
      <c r="Y2293">
        <f t="shared" ca="1" si="179"/>
        <v>21</v>
      </c>
    </row>
    <row r="2294" spans="3:25" x14ac:dyDescent="0.25">
      <c r="C2294" t="s">
        <v>6553</v>
      </c>
      <c r="D2294" t="s">
        <v>6554</v>
      </c>
      <c r="F2294" t="str">
        <f t="shared" si="175"/>
        <v>Pren Swire</v>
      </c>
      <c r="H2294" t="str">
        <f t="shared" si="176"/>
        <v>Pren Swire</v>
      </c>
      <c r="K2294">
        <v>118</v>
      </c>
      <c r="L2294" t="str">
        <f t="shared" si="177"/>
        <v>High Heart Rate</v>
      </c>
      <c r="O2294">
        <v>198471</v>
      </c>
      <c r="P2294" s="2" cm="1">
        <f t="array" ref="P2294">_xlfn.IFS(LEN(O2294)=8,DATE(LEFT(O2294,4),MID(O2294,5,2),RIGHT(O2294,2)),LEN(O2294)=7,DATE(LEFT(O2294,4),MID(O2294,5,1),RIGHT(O2294,2)),LEN(O2294)=6,DATE(LEFT(O2294,4),MID(O2294,5,1),RIGHT(O2294,1)))</f>
        <v>30864</v>
      </c>
      <c r="R2294">
        <v>15</v>
      </c>
      <c r="S2294" t="str">
        <f t="shared" si="178"/>
        <v>Normal</v>
      </c>
      <c r="U2294">
        <v>202451</v>
      </c>
      <c r="V2294" s="2" cm="1">
        <f t="array" ref="V2294">_xlfn.IFS(LEN(U2294)=8,DATE(LEFT(U2294,4),MID(U2294,5,2),RIGHT(U2294,2)),LEN(U2294)=7,DATE(LEFT(U2294,4),MID(U2294,5,1),RIGHT(U2294,2)),LEN(U2294)=6,DATE(LEFT(U2294,4),MID(U2294,5,1),RIGHT(U2294,1)))</f>
        <v>45413</v>
      </c>
      <c r="X2294" s="2">
        <v>35143</v>
      </c>
      <c r="Y2294">
        <f t="shared" ca="1" si="179"/>
        <v>29</v>
      </c>
    </row>
    <row r="2295" spans="3:25" x14ac:dyDescent="0.25">
      <c r="C2295" t="s">
        <v>6556</v>
      </c>
      <c r="D2295" t="s">
        <v>6557</v>
      </c>
      <c r="F2295" t="str">
        <f t="shared" si="175"/>
        <v>Averyl Cabrer</v>
      </c>
      <c r="H2295" t="str">
        <f t="shared" si="176"/>
        <v>Averyl Cabrer</v>
      </c>
      <c r="K2295">
        <v>96</v>
      </c>
      <c r="L2295" t="str">
        <f t="shared" si="177"/>
        <v>Normal Heart Rate</v>
      </c>
      <c r="O2295">
        <v>2003818</v>
      </c>
      <c r="P2295" s="2" cm="1">
        <f t="array" ref="P2295">_xlfn.IFS(LEN(O2295)=8,DATE(LEFT(O2295,4),MID(O2295,5,2),RIGHT(O2295,2)),LEN(O2295)=7,DATE(LEFT(O2295,4),MID(O2295,5,1),RIGHT(O2295,2)),LEN(O2295)=6,DATE(LEFT(O2295,4),MID(O2295,5,1),RIGHT(O2295,1)))</f>
        <v>37851</v>
      </c>
      <c r="R2295">
        <v>15</v>
      </c>
      <c r="S2295" t="str">
        <f t="shared" si="178"/>
        <v>Normal</v>
      </c>
      <c r="U2295">
        <v>202469</v>
      </c>
      <c r="V2295" s="2" cm="1">
        <f t="array" ref="V2295">_xlfn.IFS(LEN(U2295)=8,DATE(LEFT(U2295,4),MID(U2295,5,2),RIGHT(U2295,2)),LEN(U2295)=7,DATE(LEFT(U2295,4),MID(U2295,5,1),RIGHT(U2295,2)),LEN(U2295)=6,DATE(LEFT(U2295,4),MID(U2295,5,1),RIGHT(U2295,1)))</f>
        <v>45452</v>
      </c>
      <c r="X2295" s="2">
        <v>38607</v>
      </c>
      <c r="Y2295">
        <f t="shared" ca="1" si="179"/>
        <v>19</v>
      </c>
    </row>
    <row r="2296" spans="3:25" x14ac:dyDescent="0.25">
      <c r="C2296" t="s">
        <v>6559</v>
      </c>
      <c r="D2296" t="s">
        <v>6560</v>
      </c>
      <c r="F2296" t="str">
        <f t="shared" si="175"/>
        <v>Zacharie Deviney</v>
      </c>
      <c r="H2296" t="str">
        <f t="shared" si="176"/>
        <v>Zacharie Deviney</v>
      </c>
      <c r="K2296">
        <v>100</v>
      </c>
      <c r="L2296" t="str">
        <f t="shared" si="177"/>
        <v>High Heart Rate</v>
      </c>
      <c r="O2296">
        <v>1996319</v>
      </c>
      <c r="P2296" s="2" cm="1">
        <f t="array" ref="P2296">_xlfn.IFS(LEN(O2296)=8,DATE(LEFT(O2296,4),MID(O2296,5,2),RIGHT(O2296,2)),LEN(O2296)=7,DATE(LEFT(O2296,4),MID(O2296,5,1),RIGHT(O2296,2)),LEN(O2296)=6,DATE(LEFT(O2296,4),MID(O2296,5,1),RIGHT(O2296,1)))</f>
        <v>35143</v>
      </c>
      <c r="R2296">
        <v>20</v>
      </c>
      <c r="S2296" t="str">
        <f t="shared" si="178"/>
        <v>Normal</v>
      </c>
      <c r="U2296">
        <v>2024614</v>
      </c>
      <c r="V2296" s="2" cm="1">
        <f t="array" ref="V2296">_xlfn.IFS(LEN(U2296)=8,DATE(LEFT(U2296,4),MID(U2296,5,2),RIGHT(U2296,2)),LEN(U2296)=7,DATE(LEFT(U2296,4),MID(U2296,5,1),RIGHT(U2296,2)),LEN(U2296)=6,DATE(LEFT(U2296,4),MID(U2296,5,1),RIGHT(U2296,1)))</f>
        <v>45457</v>
      </c>
      <c r="X2296" s="2">
        <v>37647</v>
      </c>
      <c r="Y2296">
        <f t="shared" ca="1" si="179"/>
        <v>22</v>
      </c>
    </row>
    <row r="2297" spans="3:25" x14ac:dyDescent="0.25">
      <c r="C2297" t="s">
        <v>3859</v>
      </c>
      <c r="D2297" t="s">
        <v>6562</v>
      </c>
      <c r="F2297" t="str">
        <f t="shared" si="175"/>
        <v>Gus Tonnesen</v>
      </c>
      <c r="H2297" t="str">
        <f t="shared" si="176"/>
        <v>Gus Tonnesen</v>
      </c>
      <c r="K2297">
        <v>112</v>
      </c>
      <c r="L2297" t="str">
        <f t="shared" si="177"/>
        <v>High Heart Rate</v>
      </c>
      <c r="O2297">
        <v>2005912</v>
      </c>
      <c r="P2297" s="2" cm="1">
        <f t="array" ref="P2297">_xlfn.IFS(LEN(O2297)=8,DATE(LEFT(O2297,4),MID(O2297,5,2),RIGHT(O2297,2)),LEN(O2297)=7,DATE(LEFT(O2297,4),MID(O2297,5,1),RIGHT(O2297,2)),LEN(O2297)=6,DATE(LEFT(O2297,4),MID(O2297,5,1),RIGHT(O2297,1)))</f>
        <v>38607</v>
      </c>
      <c r="R2297">
        <v>25</v>
      </c>
      <c r="S2297" t="str">
        <f t="shared" si="178"/>
        <v>Bad</v>
      </c>
      <c r="U2297">
        <v>202456</v>
      </c>
      <c r="V2297" s="2" cm="1">
        <f t="array" ref="V2297">_xlfn.IFS(LEN(U2297)=8,DATE(LEFT(U2297,4),MID(U2297,5,2),RIGHT(U2297,2)),LEN(U2297)=7,DATE(LEFT(U2297,4),MID(U2297,5,1),RIGHT(U2297,2)),LEN(U2297)=6,DATE(LEFT(U2297,4),MID(U2297,5,1),RIGHT(U2297,1)))</f>
        <v>45418</v>
      </c>
      <c r="X2297" s="2">
        <v>37869</v>
      </c>
      <c r="Y2297">
        <f t="shared" ca="1" si="179"/>
        <v>21</v>
      </c>
    </row>
    <row r="2298" spans="3:25" x14ac:dyDescent="0.25">
      <c r="C2298" t="s">
        <v>6564</v>
      </c>
      <c r="D2298" t="s">
        <v>6565</v>
      </c>
      <c r="F2298" t="str">
        <f t="shared" si="175"/>
        <v>Rose Twentyman</v>
      </c>
      <c r="H2298" t="str">
        <f t="shared" si="176"/>
        <v>Rose Twentyman</v>
      </c>
      <c r="K2298">
        <v>100</v>
      </c>
      <c r="L2298" t="str">
        <f t="shared" si="177"/>
        <v>High Heart Rate</v>
      </c>
      <c r="O2298">
        <v>2003126</v>
      </c>
      <c r="P2298" s="2" cm="1">
        <f t="array" ref="P2298">_xlfn.IFS(LEN(O2298)=8,DATE(LEFT(O2298,4),MID(O2298,5,2),RIGHT(O2298,2)),LEN(O2298)=7,DATE(LEFT(O2298,4),MID(O2298,5,1),RIGHT(O2298,2)),LEN(O2298)=6,DATE(LEFT(O2298,4),MID(O2298,5,1),RIGHT(O2298,1)))</f>
        <v>37647</v>
      </c>
      <c r="R2298">
        <v>11</v>
      </c>
      <c r="S2298" t="str">
        <f t="shared" si="178"/>
        <v>Normal</v>
      </c>
      <c r="U2298">
        <v>202446</v>
      </c>
      <c r="V2298" s="2" cm="1">
        <f t="array" ref="V2298">_xlfn.IFS(LEN(U2298)=8,DATE(LEFT(U2298,4),MID(U2298,5,2),RIGHT(U2298,2)),LEN(U2298)=7,DATE(LEFT(U2298,4),MID(U2298,5,1),RIGHT(U2298,2)),LEN(U2298)=6,DATE(LEFT(U2298,4),MID(U2298,5,1),RIGHT(U2298,1)))</f>
        <v>45388</v>
      </c>
      <c r="X2298" s="2">
        <v>32075</v>
      </c>
      <c r="Y2298">
        <f t="shared" ca="1" si="179"/>
        <v>37</v>
      </c>
    </row>
    <row r="2299" spans="3:25" x14ac:dyDescent="0.25">
      <c r="C2299" t="s">
        <v>6567</v>
      </c>
      <c r="D2299" t="s">
        <v>6568</v>
      </c>
      <c r="F2299" t="str">
        <f t="shared" si="175"/>
        <v>Mellisa Metham</v>
      </c>
      <c r="H2299" t="str">
        <f t="shared" si="176"/>
        <v>Mellisa Metham</v>
      </c>
      <c r="K2299">
        <v>88</v>
      </c>
      <c r="L2299" t="str">
        <f t="shared" si="177"/>
        <v>Normal Heart Rate</v>
      </c>
      <c r="O2299">
        <v>200395</v>
      </c>
      <c r="P2299" s="2" cm="1">
        <f t="array" ref="P2299">_xlfn.IFS(LEN(O2299)=8,DATE(LEFT(O2299,4),MID(O2299,5,2),RIGHT(O2299,2)),LEN(O2299)=7,DATE(LEFT(O2299,4),MID(O2299,5,1),RIGHT(O2299,2)),LEN(O2299)=6,DATE(LEFT(O2299,4),MID(O2299,5,1),RIGHT(O2299,1)))</f>
        <v>37869</v>
      </c>
      <c r="R2299">
        <v>11</v>
      </c>
      <c r="S2299" t="str">
        <f t="shared" si="178"/>
        <v>Normal</v>
      </c>
      <c r="U2299">
        <v>202462</v>
      </c>
      <c r="V2299" s="2" cm="1">
        <f t="array" ref="V2299">_xlfn.IFS(LEN(U2299)=8,DATE(LEFT(U2299,4),MID(U2299,5,2),RIGHT(U2299,2)),LEN(U2299)=7,DATE(LEFT(U2299,4),MID(U2299,5,1),RIGHT(U2299,2)),LEN(U2299)=6,DATE(LEFT(U2299,4),MID(U2299,5,1),RIGHT(U2299,1)))</f>
        <v>45445</v>
      </c>
      <c r="X2299" s="2">
        <v>34270</v>
      </c>
      <c r="Y2299">
        <f t="shared" ca="1" si="179"/>
        <v>31</v>
      </c>
    </row>
    <row r="2300" spans="3:25" x14ac:dyDescent="0.25">
      <c r="C2300" t="s">
        <v>6570</v>
      </c>
      <c r="D2300" t="s">
        <v>6571</v>
      </c>
      <c r="F2300" t="str">
        <f t="shared" si="175"/>
        <v>Kristofer McMorland</v>
      </c>
      <c r="H2300" t="str">
        <f t="shared" si="176"/>
        <v>Kristofer McMorland</v>
      </c>
      <c r="K2300">
        <v>96</v>
      </c>
      <c r="L2300" t="str">
        <f t="shared" si="177"/>
        <v>Normal Heart Rate</v>
      </c>
      <c r="O2300">
        <v>19871025</v>
      </c>
      <c r="P2300" s="2" cm="1">
        <f t="array" ref="P2300">_xlfn.IFS(LEN(O2300)=8,DATE(LEFT(O2300,4),MID(O2300,5,2),RIGHT(O2300,2)),LEN(O2300)=7,DATE(LEFT(O2300,4),MID(O2300,5,1),RIGHT(O2300,2)),LEN(O2300)=6,DATE(LEFT(O2300,4),MID(O2300,5,1),RIGHT(O2300,1)))</f>
        <v>32075</v>
      </c>
      <c r="R2300">
        <v>8</v>
      </c>
      <c r="S2300" t="str">
        <f t="shared" si="178"/>
        <v>Normal</v>
      </c>
      <c r="U2300">
        <v>2024221</v>
      </c>
      <c r="V2300" s="2" cm="1">
        <f t="array" ref="V2300">_xlfn.IFS(LEN(U2300)=8,DATE(LEFT(U2300,4),MID(U2300,5,2),RIGHT(U2300,2)),LEN(U2300)=7,DATE(LEFT(U2300,4),MID(U2300,5,1),RIGHT(U2300,2)),LEN(U2300)=6,DATE(LEFT(U2300,4),MID(U2300,5,1),RIGHT(U2300,1)))</f>
        <v>45343</v>
      </c>
      <c r="X2300" s="2">
        <v>35942</v>
      </c>
      <c r="Y2300">
        <f t="shared" ca="1" si="179"/>
        <v>26</v>
      </c>
    </row>
    <row r="2301" spans="3:25" x14ac:dyDescent="0.25">
      <c r="C2301" t="s">
        <v>6573</v>
      </c>
      <c r="D2301" t="s">
        <v>6574</v>
      </c>
      <c r="F2301" t="str">
        <f t="shared" si="175"/>
        <v>Harris Shafto</v>
      </c>
      <c r="H2301" t="str">
        <f t="shared" si="176"/>
        <v>Harris Shafto</v>
      </c>
      <c r="K2301">
        <v>79</v>
      </c>
      <c r="L2301" t="str">
        <f t="shared" si="177"/>
        <v>Normal Heart Rate</v>
      </c>
      <c r="O2301">
        <v>19931028</v>
      </c>
      <c r="P2301" s="2" cm="1">
        <f t="array" ref="P2301">_xlfn.IFS(LEN(O2301)=8,DATE(LEFT(O2301,4),MID(O2301,5,2),RIGHT(O2301,2)),LEN(O2301)=7,DATE(LEFT(O2301,4),MID(O2301,5,1),RIGHT(O2301,2)),LEN(O2301)=6,DATE(LEFT(O2301,4),MID(O2301,5,1),RIGHT(O2301,1)))</f>
        <v>34270</v>
      </c>
      <c r="R2301">
        <v>16</v>
      </c>
      <c r="S2301" t="str">
        <f t="shared" si="178"/>
        <v>Normal</v>
      </c>
      <c r="U2301">
        <v>202416</v>
      </c>
      <c r="V2301" s="2" cm="1">
        <f t="array" ref="V2301">_xlfn.IFS(LEN(U2301)=8,DATE(LEFT(U2301,4),MID(U2301,5,2),RIGHT(U2301,2)),LEN(U2301)=7,DATE(LEFT(U2301,4),MID(U2301,5,1),RIGHT(U2301,2)),LEN(U2301)=6,DATE(LEFT(U2301,4),MID(U2301,5,1),RIGHT(U2301,1)))</f>
        <v>45297</v>
      </c>
      <c r="X2301" s="2">
        <v>23967</v>
      </c>
      <c r="Y2301">
        <f t="shared" ca="1" si="179"/>
        <v>59</v>
      </c>
    </row>
    <row r="2302" spans="3:25" x14ac:dyDescent="0.25">
      <c r="C2302" t="s">
        <v>6576</v>
      </c>
      <c r="D2302" t="s">
        <v>6577</v>
      </c>
      <c r="F2302" t="str">
        <f t="shared" si="175"/>
        <v>Malchy Climie</v>
      </c>
      <c r="H2302" t="str">
        <f t="shared" si="176"/>
        <v>Malchy Climie</v>
      </c>
      <c r="K2302">
        <v>98</v>
      </c>
      <c r="L2302" t="str">
        <f t="shared" si="177"/>
        <v>Normal Heart Rate</v>
      </c>
      <c r="O2302">
        <v>1998527</v>
      </c>
      <c r="P2302" s="2" cm="1">
        <f t="array" ref="P2302">_xlfn.IFS(LEN(O2302)=8,DATE(LEFT(O2302,4),MID(O2302,5,2),RIGHT(O2302,2)),LEN(O2302)=7,DATE(LEFT(O2302,4),MID(O2302,5,1),RIGHT(O2302,2)),LEN(O2302)=6,DATE(LEFT(O2302,4),MID(O2302,5,1),RIGHT(O2302,1)))</f>
        <v>35942</v>
      </c>
      <c r="R2302">
        <v>23</v>
      </c>
      <c r="S2302" t="str">
        <f t="shared" si="178"/>
        <v>Normal</v>
      </c>
      <c r="U2302">
        <v>202411</v>
      </c>
      <c r="V2302" s="2" cm="1">
        <f t="array" ref="V2302">_xlfn.IFS(LEN(U2302)=8,DATE(LEFT(U2302,4),MID(U2302,5,2),RIGHT(U2302,2)),LEN(U2302)=7,DATE(LEFT(U2302,4),MID(U2302,5,1),RIGHT(U2302,2)),LEN(U2302)=6,DATE(LEFT(U2302,4),MID(U2302,5,1),RIGHT(U2302,1)))</f>
        <v>45292</v>
      </c>
      <c r="X2302" s="2">
        <v>37660</v>
      </c>
      <c r="Y2302">
        <f t="shared" ca="1" si="179"/>
        <v>22</v>
      </c>
    </row>
    <row r="2303" spans="3:25" x14ac:dyDescent="0.25">
      <c r="C2303" t="s">
        <v>6579</v>
      </c>
      <c r="D2303" t="s">
        <v>6580</v>
      </c>
      <c r="F2303" t="str">
        <f t="shared" si="175"/>
        <v>Gale Albinson</v>
      </c>
      <c r="H2303" t="str">
        <f t="shared" si="176"/>
        <v>Gale Albinson</v>
      </c>
      <c r="K2303">
        <v>88</v>
      </c>
      <c r="L2303" t="str">
        <f t="shared" si="177"/>
        <v>Normal Heart Rate</v>
      </c>
      <c r="O2303">
        <v>1965813</v>
      </c>
      <c r="P2303" s="2" cm="1">
        <f t="array" ref="P2303">_xlfn.IFS(LEN(O2303)=8,DATE(LEFT(O2303,4),MID(O2303,5,2),RIGHT(O2303,2)),LEN(O2303)=7,DATE(LEFT(O2303,4),MID(O2303,5,1),RIGHT(O2303,2)),LEN(O2303)=6,DATE(LEFT(O2303,4),MID(O2303,5,1),RIGHT(O2303,1)))</f>
        <v>23967</v>
      </c>
      <c r="R2303">
        <v>15</v>
      </c>
      <c r="S2303" t="str">
        <f t="shared" si="178"/>
        <v>Normal</v>
      </c>
      <c r="U2303">
        <v>2024523</v>
      </c>
      <c r="V2303" s="2" cm="1">
        <f t="array" ref="V2303">_xlfn.IFS(LEN(U2303)=8,DATE(LEFT(U2303,4),MID(U2303,5,2),RIGHT(U2303,2)),LEN(U2303)=7,DATE(LEFT(U2303,4),MID(U2303,5,1),RIGHT(U2303,2)),LEN(U2303)=6,DATE(LEFT(U2303,4),MID(U2303,5,1),RIGHT(U2303,1)))</f>
        <v>45435</v>
      </c>
      <c r="X2303" s="2">
        <v>35844</v>
      </c>
      <c r="Y2303">
        <f t="shared" ca="1" si="179"/>
        <v>27</v>
      </c>
    </row>
    <row r="2304" spans="3:25" x14ac:dyDescent="0.25">
      <c r="C2304" t="s">
        <v>6582</v>
      </c>
      <c r="D2304" t="s">
        <v>6583</v>
      </c>
      <c r="F2304" t="str">
        <f t="shared" si="175"/>
        <v>Allistir Lanmeid</v>
      </c>
      <c r="H2304" t="str">
        <f t="shared" si="176"/>
        <v>Allistir Lanmeid</v>
      </c>
      <c r="K2304">
        <v>89</v>
      </c>
      <c r="L2304" t="str">
        <f t="shared" si="177"/>
        <v>Normal Heart Rate</v>
      </c>
      <c r="O2304">
        <v>200328</v>
      </c>
      <c r="P2304" s="2" cm="1">
        <f t="array" ref="P2304">_xlfn.IFS(LEN(O2304)=8,DATE(LEFT(O2304,4),MID(O2304,5,2),RIGHT(O2304,2)),LEN(O2304)=7,DATE(LEFT(O2304,4),MID(O2304,5,1),RIGHT(O2304,2)),LEN(O2304)=6,DATE(LEFT(O2304,4),MID(O2304,5,1),RIGHT(O2304,1)))</f>
        <v>37660</v>
      </c>
      <c r="R2304">
        <v>20</v>
      </c>
      <c r="S2304" t="str">
        <f t="shared" si="178"/>
        <v>Normal</v>
      </c>
      <c r="U2304">
        <v>2024614</v>
      </c>
      <c r="V2304" s="2" cm="1">
        <f t="array" ref="V2304">_xlfn.IFS(LEN(U2304)=8,DATE(LEFT(U2304,4),MID(U2304,5,2),RIGHT(U2304,2)),LEN(U2304)=7,DATE(LEFT(U2304,4),MID(U2304,5,1),RIGHT(U2304,2)),LEN(U2304)=6,DATE(LEFT(U2304,4),MID(U2304,5,1),RIGHT(U2304,1)))</f>
        <v>45457</v>
      </c>
      <c r="X2304" s="2">
        <v>38248</v>
      </c>
      <c r="Y2304">
        <f t="shared" ca="1" si="179"/>
        <v>20</v>
      </c>
    </row>
    <row r="2305" spans="3:25" x14ac:dyDescent="0.25">
      <c r="C2305" t="s">
        <v>2794</v>
      </c>
      <c r="D2305" t="s">
        <v>6585</v>
      </c>
      <c r="F2305" t="str">
        <f t="shared" si="175"/>
        <v>Ahmed Pepon</v>
      </c>
      <c r="H2305" t="str">
        <f t="shared" si="176"/>
        <v>Ahmed Pepon</v>
      </c>
      <c r="K2305">
        <v>75</v>
      </c>
      <c r="L2305" t="str">
        <f t="shared" si="177"/>
        <v>Normal Heart Rate</v>
      </c>
      <c r="O2305">
        <v>1998218</v>
      </c>
      <c r="P2305" s="2" cm="1">
        <f t="array" ref="P2305">_xlfn.IFS(LEN(O2305)=8,DATE(LEFT(O2305,4),MID(O2305,5,2),RIGHT(O2305,2)),LEN(O2305)=7,DATE(LEFT(O2305,4),MID(O2305,5,1),RIGHT(O2305,2)),LEN(O2305)=6,DATE(LEFT(O2305,4),MID(O2305,5,1),RIGHT(O2305,1)))</f>
        <v>35844</v>
      </c>
      <c r="R2305">
        <v>17</v>
      </c>
      <c r="S2305" t="str">
        <f t="shared" si="178"/>
        <v>Normal</v>
      </c>
      <c r="U2305">
        <v>2024419</v>
      </c>
      <c r="V2305" s="2" cm="1">
        <f t="array" ref="V2305">_xlfn.IFS(LEN(U2305)=8,DATE(LEFT(U2305,4),MID(U2305,5,2),RIGHT(U2305,2)),LEN(U2305)=7,DATE(LEFT(U2305,4),MID(U2305,5,1),RIGHT(U2305,2)),LEN(U2305)=6,DATE(LEFT(U2305,4),MID(U2305,5,1),RIGHT(U2305,1)))</f>
        <v>45401</v>
      </c>
      <c r="X2305" s="2">
        <v>38586</v>
      </c>
      <c r="Y2305">
        <f t="shared" ca="1" si="179"/>
        <v>19</v>
      </c>
    </row>
    <row r="2306" spans="3:25" x14ac:dyDescent="0.25">
      <c r="C2306" t="s">
        <v>4282</v>
      </c>
      <c r="D2306" t="s">
        <v>6587</v>
      </c>
      <c r="F2306" t="str">
        <f t="shared" si="175"/>
        <v>Waldon Flemmich</v>
      </c>
      <c r="H2306" t="str">
        <f t="shared" si="176"/>
        <v>Waldon Flemmich</v>
      </c>
      <c r="K2306">
        <v>107</v>
      </c>
      <c r="L2306" t="str">
        <f t="shared" si="177"/>
        <v>High Heart Rate</v>
      </c>
      <c r="O2306">
        <v>2004918</v>
      </c>
      <c r="P2306" s="2" cm="1">
        <f t="array" ref="P2306">_xlfn.IFS(LEN(O2306)=8,DATE(LEFT(O2306,4),MID(O2306,5,2),RIGHT(O2306,2)),LEN(O2306)=7,DATE(LEFT(O2306,4),MID(O2306,5,1),RIGHT(O2306,2)),LEN(O2306)=6,DATE(LEFT(O2306,4),MID(O2306,5,1),RIGHT(O2306,1)))</f>
        <v>38248</v>
      </c>
      <c r="R2306">
        <v>17</v>
      </c>
      <c r="S2306" t="str">
        <f t="shared" si="178"/>
        <v>Normal</v>
      </c>
      <c r="U2306">
        <v>202423</v>
      </c>
      <c r="V2306" s="2" cm="1">
        <f t="array" ref="V2306">_xlfn.IFS(LEN(U2306)=8,DATE(LEFT(U2306,4),MID(U2306,5,2),RIGHT(U2306,2)),LEN(U2306)=7,DATE(LEFT(U2306,4),MID(U2306,5,1),RIGHT(U2306,2)),LEN(U2306)=6,DATE(LEFT(U2306,4),MID(U2306,5,1),RIGHT(U2306,1)))</f>
        <v>45325</v>
      </c>
      <c r="X2306" s="2">
        <v>37096</v>
      </c>
      <c r="Y2306">
        <f t="shared" ca="1" si="179"/>
        <v>23</v>
      </c>
    </row>
    <row r="2307" spans="3:25" x14ac:dyDescent="0.25">
      <c r="C2307" t="s">
        <v>6589</v>
      </c>
      <c r="D2307" t="s">
        <v>6590</v>
      </c>
      <c r="F2307" t="str">
        <f t="shared" ref="F2307:F2370" si="180">CONCATENATE(C2307," ",D2307)</f>
        <v>Zena O'Dempsey</v>
      </c>
      <c r="H2307" t="str">
        <f t="shared" ref="H2307:H2370" si="181">TRIM(F2307)</f>
        <v>Zena O'Dempsey</v>
      </c>
      <c r="K2307">
        <v>70</v>
      </c>
      <c r="L2307" t="str">
        <f t="shared" ref="L2307:L2370" si="182">IF(K2307&lt;=99,"Normal Heart Rate",IF(K2307&lt;=120,"High Heart Rate","Critical Heart Rate"))</f>
        <v>Normal Heart Rate</v>
      </c>
      <c r="O2307">
        <v>2005822</v>
      </c>
      <c r="P2307" s="2" cm="1">
        <f t="array" ref="P2307">_xlfn.IFS(LEN(O2307)=8,DATE(LEFT(O2307,4),MID(O2307,5,2),RIGHT(O2307,2)),LEN(O2307)=7,DATE(LEFT(O2307,4),MID(O2307,5,1),RIGHT(O2307,2)),LEN(O2307)=6,DATE(LEFT(O2307,4),MID(O2307,5,1),RIGHT(O2307,1)))</f>
        <v>38586</v>
      </c>
      <c r="R2307">
        <v>8</v>
      </c>
      <c r="S2307" t="str">
        <f t="shared" ref="S2307:S2370" si="183">IF(AND(R2307&gt;= 6,R2307&lt;= 23),"Normal","Bad")</f>
        <v>Normal</v>
      </c>
      <c r="U2307">
        <v>2024111</v>
      </c>
      <c r="V2307" s="2" cm="1">
        <f t="array" ref="V2307">_xlfn.IFS(LEN(U2307)=8,DATE(LEFT(U2307,4),MID(U2307,5,2),RIGHT(U2307,2)),LEN(U2307)=7,DATE(LEFT(U2307,4),MID(U2307,5,1),RIGHT(U2307,2)),LEN(U2307)=6,DATE(LEFT(U2307,4),MID(U2307,5,1),RIGHT(U2307,1)))</f>
        <v>45302</v>
      </c>
      <c r="X2307" s="2">
        <v>32313</v>
      </c>
      <c r="Y2307">
        <f t="shared" ref="Y2307:Y2370" ca="1" si="184">DATEDIF(X2307,TODAY(),"Y")</f>
        <v>36</v>
      </c>
    </row>
    <row r="2308" spans="3:25" x14ac:dyDescent="0.25">
      <c r="C2308" t="s">
        <v>6592</v>
      </c>
      <c r="D2308" t="s">
        <v>6593</v>
      </c>
      <c r="F2308" t="str">
        <f t="shared" si="180"/>
        <v>Dalenna Strotton</v>
      </c>
      <c r="H2308" t="str">
        <f t="shared" si="181"/>
        <v>Dalenna Strotton</v>
      </c>
      <c r="K2308">
        <v>83</v>
      </c>
      <c r="L2308" t="str">
        <f t="shared" si="182"/>
        <v>Normal Heart Rate</v>
      </c>
      <c r="O2308">
        <v>2001724</v>
      </c>
      <c r="P2308" s="2" cm="1">
        <f t="array" ref="P2308">_xlfn.IFS(LEN(O2308)=8,DATE(LEFT(O2308,4),MID(O2308,5,2),RIGHT(O2308,2)),LEN(O2308)=7,DATE(LEFT(O2308,4),MID(O2308,5,1),RIGHT(O2308,2)),LEN(O2308)=6,DATE(LEFT(O2308,4),MID(O2308,5,1),RIGHT(O2308,1)))</f>
        <v>37096</v>
      </c>
      <c r="R2308">
        <v>20</v>
      </c>
      <c r="S2308" t="str">
        <f t="shared" si="183"/>
        <v>Normal</v>
      </c>
      <c r="U2308">
        <v>202455</v>
      </c>
      <c r="V2308" s="2" cm="1">
        <f t="array" ref="V2308">_xlfn.IFS(LEN(U2308)=8,DATE(LEFT(U2308,4),MID(U2308,5,2),RIGHT(U2308,2)),LEN(U2308)=7,DATE(LEFT(U2308,4),MID(U2308,5,1),RIGHT(U2308,2)),LEN(U2308)=6,DATE(LEFT(U2308,4),MID(U2308,5,1),RIGHT(U2308,1)))</f>
        <v>45417</v>
      </c>
      <c r="X2308" s="2">
        <v>35817</v>
      </c>
      <c r="Y2308">
        <f t="shared" ca="1" si="184"/>
        <v>27</v>
      </c>
    </row>
    <row r="2309" spans="3:25" x14ac:dyDescent="0.25">
      <c r="C2309" t="s">
        <v>6595</v>
      </c>
      <c r="D2309" t="s">
        <v>6596</v>
      </c>
      <c r="F2309" t="str">
        <f t="shared" si="180"/>
        <v>Karie Samwell</v>
      </c>
      <c r="H2309" t="str">
        <f t="shared" si="181"/>
        <v>Karie Samwell</v>
      </c>
      <c r="K2309">
        <v>103</v>
      </c>
      <c r="L2309" t="str">
        <f t="shared" si="182"/>
        <v>High Heart Rate</v>
      </c>
      <c r="O2309">
        <v>1988619</v>
      </c>
      <c r="P2309" s="2" cm="1">
        <f t="array" ref="P2309">_xlfn.IFS(LEN(O2309)=8,DATE(LEFT(O2309,4),MID(O2309,5,2),RIGHT(O2309,2)),LEN(O2309)=7,DATE(LEFT(O2309,4),MID(O2309,5,1),RIGHT(O2309,2)),LEN(O2309)=6,DATE(LEFT(O2309,4),MID(O2309,5,1),RIGHT(O2309,1)))</f>
        <v>32313</v>
      </c>
      <c r="R2309">
        <v>23</v>
      </c>
      <c r="S2309" t="str">
        <f t="shared" si="183"/>
        <v>Normal</v>
      </c>
      <c r="U2309">
        <v>2024619</v>
      </c>
      <c r="V2309" s="2" cm="1">
        <f t="array" ref="V2309">_xlfn.IFS(LEN(U2309)=8,DATE(LEFT(U2309,4),MID(U2309,5,2),RIGHT(U2309,2)),LEN(U2309)=7,DATE(LEFT(U2309,4),MID(U2309,5,1),RIGHT(U2309,2)),LEN(U2309)=6,DATE(LEFT(U2309,4),MID(U2309,5,1),RIGHT(U2309,1)))</f>
        <v>45462</v>
      </c>
      <c r="X2309" s="2">
        <v>37609</v>
      </c>
      <c r="Y2309">
        <f t="shared" ca="1" si="184"/>
        <v>22</v>
      </c>
    </row>
    <row r="2310" spans="3:25" x14ac:dyDescent="0.25">
      <c r="C2310" t="s">
        <v>6598</v>
      </c>
      <c r="D2310" t="s">
        <v>6599</v>
      </c>
      <c r="F2310" t="str">
        <f t="shared" si="180"/>
        <v>Kristine Bolin</v>
      </c>
      <c r="H2310" t="str">
        <f t="shared" si="181"/>
        <v>Kristine Bolin</v>
      </c>
      <c r="K2310">
        <v>76</v>
      </c>
      <c r="L2310" t="str">
        <f t="shared" si="182"/>
        <v>Normal Heart Rate</v>
      </c>
      <c r="O2310">
        <v>1998122</v>
      </c>
      <c r="P2310" s="2" cm="1">
        <f t="array" ref="P2310">_xlfn.IFS(LEN(O2310)=8,DATE(LEFT(O2310,4),MID(O2310,5,2),RIGHT(O2310,2)),LEN(O2310)=7,DATE(LEFT(O2310,4),MID(O2310,5,1),RIGHT(O2310,2)),LEN(O2310)=6,DATE(LEFT(O2310,4),MID(O2310,5,1),RIGHT(O2310,1)))</f>
        <v>35817</v>
      </c>
      <c r="R2310">
        <v>12</v>
      </c>
      <c r="S2310" t="str">
        <f t="shared" si="183"/>
        <v>Normal</v>
      </c>
      <c r="U2310">
        <v>2024618</v>
      </c>
      <c r="V2310" s="2" cm="1">
        <f t="array" ref="V2310">_xlfn.IFS(LEN(U2310)=8,DATE(LEFT(U2310,4),MID(U2310,5,2),RIGHT(U2310,2)),LEN(U2310)=7,DATE(LEFT(U2310,4),MID(U2310,5,1),RIGHT(U2310,2)),LEN(U2310)=6,DATE(LEFT(U2310,4),MID(U2310,5,1),RIGHT(U2310,1)))</f>
        <v>45461</v>
      </c>
      <c r="X2310" s="2">
        <v>30739</v>
      </c>
      <c r="Y2310">
        <f t="shared" ca="1" si="184"/>
        <v>41</v>
      </c>
    </row>
    <row r="2311" spans="3:25" x14ac:dyDescent="0.25">
      <c r="C2311" t="s">
        <v>6601</v>
      </c>
      <c r="D2311" t="s">
        <v>6602</v>
      </c>
      <c r="F2311" t="str">
        <f t="shared" si="180"/>
        <v>Simonne Heibl</v>
      </c>
      <c r="H2311" t="str">
        <f t="shared" si="181"/>
        <v>Simonne Heibl</v>
      </c>
      <c r="K2311">
        <v>117</v>
      </c>
      <c r="L2311" t="str">
        <f t="shared" si="182"/>
        <v>High Heart Rate</v>
      </c>
      <c r="O2311">
        <v>20021219</v>
      </c>
      <c r="P2311" s="2" cm="1">
        <f t="array" ref="P2311">_xlfn.IFS(LEN(O2311)=8,DATE(LEFT(O2311,4),MID(O2311,5,2),RIGHT(O2311,2)),LEN(O2311)=7,DATE(LEFT(O2311,4),MID(O2311,5,1),RIGHT(O2311,2)),LEN(O2311)=6,DATE(LEFT(O2311,4),MID(O2311,5,1),RIGHT(O2311,1)))</f>
        <v>37609</v>
      </c>
      <c r="R2311">
        <v>19</v>
      </c>
      <c r="S2311" t="str">
        <f t="shared" si="183"/>
        <v>Normal</v>
      </c>
      <c r="U2311">
        <v>2024414</v>
      </c>
      <c r="V2311" s="2" cm="1">
        <f t="array" ref="V2311">_xlfn.IFS(LEN(U2311)=8,DATE(LEFT(U2311,4),MID(U2311,5,2),RIGHT(U2311,2)),LEN(U2311)=7,DATE(LEFT(U2311,4),MID(U2311,5,1),RIGHT(U2311,2)),LEN(U2311)=6,DATE(LEFT(U2311,4),MID(U2311,5,1),RIGHT(U2311,1)))</f>
        <v>45396</v>
      </c>
      <c r="X2311" s="2">
        <v>35358</v>
      </c>
      <c r="Y2311">
        <f t="shared" ca="1" si="184"/>
        <v>28</v>
      </c>
    </row>
    <row r="2312" spans="3:25" x14ac:dyDescent="0.25">
      <c r="C2312" t="s">
        <v>6604</v>
      </c>
      <c r="D2312" t="s">
        <v>6605</v>
      </c>
      <c r="F2312" t="str">
        <f t="shared" si="180"/>
        <v>Lance Cloney</v>
      </c>
      <c r="H2312" t="str">
        <f t="shared" si="181"/>
        <v>Lance Cloney</v>
      </c>
      <c r="K2312">
        <v>71</v>
      </c>
      <c r="L2312" t="str">
        <f t="shared" si="182"/>
        <v>Normal Heart Rate</v>
      </c>
      <c r="O2312">
        <v>1984227</v>
      </c>
      <c r="P2312" s="2" cm="1">
        <f t="array" ref="P2312">_xlfn.IFS(LEN(O2312)=8,DATE(LEFT(O2312,4),MID(O2312,5,2),RIGHT(O2312,2)),LEN(O2312)=7,DATE(LEFT(O2312,4),MID(O2312,5,1),RIGHT(O2312,2)),LEN(O2312)=6,DATE(LEFT(O2312,4),MID(O2312,5,1),RIGHT(O2312,1)))</f>
        <v>30739</v>
      </c>
      <c r="R2312">
        <v>7</v>
      </c>
      <c r="S2312" t="str">
        <f t="shared" si="183"/>
        <v>Normal</v>
      </c>
      <c r="U2312">
        <v>202439</v>
      </c>
      <c r="V2312" s="2" cm="1">
        <f t="array" ref="V2312">_xlfn.IFS(LEN(U2312)=8,DATE(LEFT(U2312,4),MID(U2312,5,2),RIGHT(U2312,2)),LEN(U2312)=7,DATE(LEFT(U2312,4),MID(U2312,5,1),RIGHT(U2312,2)),LEN(U2312)=6,DATE(LEFT(U2312,4),MID(U2312,5,1),RIGHT(U2312,1)))</f>
        <v>45360</v>
      </c>
      <c r="X2312" s="2">
        <v>35594</v>
      </c>
      <c r="Y2312">
        <f t="shared" ca="1" si="184"/>
        <v>27</v>
      </c>
    </row>
    <row r="2313" spans="3:25" x14ac:dyDescent="0.25">
      <c r="C2313" t="s">
        <v>6607</v>
      </c>
      <c r="D2313" t="s">
        <v>6608</v>
      </c>
      <c r="F2313" t="str">
        <f t="shared" si="180"/>
        <v>Rip Micheau</v>
      </c>
      <c r="H2313" t="str">
        <f t="shared" si="181"/>
        <v>Rip Micheau</v>
      </c>
      <c r="K2313">
        <v>74</v>
      </c>
      <c r="L2313" t="str">
        <f t="shared" si="182"/>
        <v>Normal Heart Rate</v>
      </c>
      <c r="O2313">
        <v>19961020</v>
      </c>
      <c r="P2313" s="2" cm="1">
        <f t="array" ref="P2313">_xlfn.IFS(LEN(O2313)=8,DATE(LEFT(O2313,4),MID(O2313,5,2),RIGHT(O2313,2)),LEN(O2313)=7,DATE(LEFT(O2313,4),MID(O2313,5,1),RIGHT(O2313,2)),LEN(O2313)=6,DATE(LEFT(O2313,4),MID(O2313,5,1),RIGHT(O2313,1)))</f>
        <v>35358</v>
      </c>
      <c r="R2313">
        <v>15</v>
      </c>
      <c r="S2313" t="str">
        <f t="shared" si="183"/>
        <v>Normal</v>
      </c>
      <c r="U2313">
        <v>202442</v>
      </c>
      <c r="V2313" s="2" cm="1">
        <f t="array" ref="V2313">_xlfn.IFS(LEN(U2313)=8,DATE(LEFT(U2313,4),MID(U2313,5,2),RIGHT(U2313,2)),LEN(U2313)=7,DATE(LEFT(U2313,4),MID(U2313,5,1),RIGHT(U2313,2)),LEN(U2313)=6,DATE(LEFT(U2313,4),MID(U2313,5,1),RIGHT(U2313,1)))</f>
        <v>45384</v>
      </c>
      <c r="X2313" s="2">
        <v>38396</v>
      </c>
      <c r="Y2313">
        <f t="shared" ca="1" si="184"/>
        <v>20</v>
      </c>
    </row>
    <row r="2314" spans="3:25" x14ac:dyDescent="0.25">
      <c r="C2314" t="s">
        <v>6610</v>
      </c>
      <c r="D2314" t="s">
        <v>6611</v>
      </c>
      <c r="F2314" t="str">
        <f t="shared" si="180"/>
        <v>Casi Pittaway</v>
      </c>
      <c r="H2314" t="str">
        <f t="shared" si="181"/>
        <v>Casi Pittaway</v>
      </c>
      <c r="K2314">
        <v>82</v>
      </c>
      <c r="L2314" t="str">
        <f t="shared" si="182"/>
        <v>Normal Heart Rate</v>
      </c>
      <c r="O2314">
        <v>1997613</v>
      </c>
      <c r="P2314" s="2" cm="1">
        <f t="array" ref="P2314">_xlfn.IFS(LEN(O2314)=8,DATE(LEFT(O2314,4),MID(O2314,5,2),RIGHT(O2314,2)),LEN(O2314)=7,DATE(LEFT(O2314,4),MID(O2314,5,1),RIGHT(O2314,2)),LEN(O2314)=6,DATE(LEFT(O2314,4),MID(O2314,5,1),RIGHT(O2314,1)))</f>
        <v>35594</v>
      </c>
      <c r="R2314">
        <v>13</v>
      </c>
      <c r="S2314" t="str">
        <f t="shared" si="183"/>
        <v>Normal</v>
      </c>
      <c r="U2314">
        <v>2024113</v>
      </c>
      <c r="V2314" s="2" cm="1">
        <f t="array" ref="V2314">_xlfn.IFS(LEN(U2314)=8,DATE(LEFT(U2314,4),MID(U2314,5,2),RIGHT(U2314,2)),LEN(U2314)=7,DATE(LEFT(U2314,4),MID(U2314,5,1),RIGHT(U2314,2)),LEN(U2314)=6,DATE(LEFT(U2314,4),MID(U2314,5,1),RIGHT(U2314,1)))</f>
        <v>45304</v>
      </c>
      <c r="X2314" s="2">
        <v>33815</v>
      </c>
      <c r="Y2314">
        <f t="shared" ca="1" si="184"/>
        <v>32</v>
      </c>
    </row>
    <row r="2315" spans="3:25" x14ac:dyDescent="0.25">
      <c r="C2315" t="s">
        <v>6613</v>
      </c>
      <c r="D2315" t="s">
        <v>4233</v>
      </c>
      <c r="F2315" t="str">
        <f t="shared" si="180"/>
        <v>Rogers Kedward</v>
      </c>
      <c r="H2315" t="str">
        <f t="shared" si="181"/>
        <v>Rogers Kedward</v>
      </c>
      <c r="K2315">
        <v>97</v>
      </c>
      <c r="L2315" t="str">
        <f t="shared" si="182"/>
        <v>Normal Heart Rate</v>
      </c>
      <c r="O2315">
        <v>2005213</v>
      </c>
      <c r="P2315" s="2" cm="1">
        <f t="array" ref="P2315">_xlfn.IFS(LEN(O2315)=8,DATE(LEFT(O2315,4),MID(O2315,5,2),RIGHT(O2315,2)),LEN(O2315)=7,DATE(LEFT(O2315,4),MID(O2315,5,1),RIGHT(O2315,2)),LEN(O2315)=6,DATE(LEFT(O2315,4),MID(O2315,5,1),RIGHT(O2315,1)))</f>
        <v>38396</v>
      </c>
      <c r="R2315">
        <v>14</v>
      </c>
      <c r="S2315" t="str">
        <f t="shared" si="183"/>
        <v>Normal</v>
      </c>
      <c r="U2315">
        <v>202467</v>
      </c>
      <c r="V2315" s="2" cm="1">
        <f t="array" ref="V2315">_xlfn.IFS(LEN(U2315)=8,DATE(LEFT(U2315,4),MID(U2315,5,2),RIGHT(U2315,2)),LEN(U2315)=7,DATE(LEFT(U2315,4),MID(U2315,5,1),RIGHT(U2315,2)),LEN(U2315)=6,DATE(LEFT(U2315,4),MID(U2315,5,1),RIGHT(U2315,1)))</f>
        <v>45450</v>
      </c>
      <c r="X2315" s="2">
        <v>33105</v>
      </c>
      <c r="Y2315">
        <f t="shared" ca="1" si="184"/>
        <v>34</v>
      </c>
    </row>
    <row r="2316" spans="3:25" x14ac:dyDescent="0.25">
      <c r="C2316" t="s">
        <v>5550</v>
      </c>
      <c r="D2316" t="s">
        <v>6615</v>
      </c>
      <c r="F2316" t="str">
        <f t="shared" si="180"/>
        <v>Chaim Bebbington</v>
      </c>
      <c r="H2316" t="str">
        <f t="shared" si="181"/>
        <v>Chaim Bebbington</v>
      </c>
      <c r="K2316">
        <v>95</v>
      </c>
      <c r="L2316" t="str">
        <f t="shared" si="182"/>
        <v>Normal Heart Rate</v>
      </c>
      <c r="O2316">
        <v>1992730</v>
      </c>
      <c r="P2316" s="2" cm="1">
        <f t="array" ref="P2316">_xlfn.IFS(LEN(O2316)=8,DATE(LEFT(O2316,4),MID(O2316,5,2),RIGHT(O2316,2)),LEN(O2316)=7,DATE(LEFT(O2316,4),MID(O2316,5,1),RIGHT(O2316,2)),LEN(O2316)=6,DATE(LEFT(O2316,4),MID(O2316,5,1),RIGHT(O2316,1)))</f>
        <v>33815</v>
      </c>
      <c r="R2316">
        <v>14</v>
      </c>
      <c r="S2316" t="str">
        <f t="shared" si="183"/>
        <v>Normal</v>
      </c>
      <c r="U2316">
        <v>2024120</v>
      </c>
      <c r="V2316" s="2" cm="1">
        <f t="array" ref="V2316">_xlfn.IFS(LEN(U2316)=8,DATE(LEFT(U2316,4),MID(U2316,5,2),RIGHT(U2316,2)),LEN(U2316)=7,DATE(LEFT(U2316,4),MID(U2316,5,1),RIGHT(U2316,2)),LEN(U2316)=6,DATE(LEFT(U2316,4),MID(U2316,5,1),RIGHT(U2316,1)))</f>
        <v>45311</v>
      </c>
      <c r="X2316" s="2">
        <v>34208</v>
      </c>
      <c r="Y2316">
        <f t="shared" ca="1" si="184"/>
        <v>31</v>
      </c>
    </row>
    <row r="2317" spans="3:25" x14ac:dyDescent="0.25">
      <c r="C2317" t="s">
        <v>6617</v>
      </c>
      <c r="D2317" t="s">
        <v>6618</v>
      </c>
      <c r="F2317" t="str">
        <f t="shared" si="180"/>
        <v>Gaile Dutt</v>
      </c>
      <c r="H2317" t="str">
        <f t="shared" si="181"/>
        <v>Gaile Dutt</v>
      </c>
      <c r="K2317">
        <v>69</v>
      </c>
      <c r="L2317" t="str">
        <f t="shared" si="182"/>
        <v>Normal Heart Rate</v>
      </c>
      <c r="O2317">
        <v>1990820</v>
      </c>
      <c r="P2317" s="2" cm="1">
        <f t="array" ref="P2317">_xlfn.IFS(LEN(O2317)=8,DATE(LEFT(O2317,4),MID(O2317,5,2),RIGHT(O2317,2)),LEN(O2317)=7,DATE(LEFT(O2317,4),MID(O2317,5,1),RIGHT(O2317,2)),LEN(O2317)=6,DATE(LEFT(O2317,4),MID(O2317,5,1),RIGHT(O2317,1)))</f>
        <v>33105</v>
      </c>
      <c r="R2317">
        <v>12</v>
      </c>
      <c r="S2317" t="str">
        <f t="shared" si="183"/>
        <v>Normal</v>
      </c>
      <c r="U2317">
        <v>2024111</v>
      </c>
      <c r="V2317" s="2" cm="1">
        <f t="array" ref="V2317">_xlfn.IFS(LEN(U2317)=8,DATE(LEFT(U2317,4),MID(U2317,5,2),RIGHT(U2317,2)),LEN(U2317)=7,DATE(LEFT(U2317,4),MID(U2317,5,1),RIGHT(U2317,2)),LEN(U2317)=6,DATE(LEFT(U2317,4),MID(U2317,5,1),RIGHT(U2317,1)))</f>
        <v>45302</v>
      </c>
      <c r="X2317" s="2">
        <v>37601</v>
      </c>
      <c r="Y2317">
        <f t="shared" ca="1" si="184"/>
        <v>22</v>
      </c>
    </row>
    <row r="2318" spans="3:25" x14ac:dyDescent="0.25">
      <c r="C2318" t="s">
        <v>6620</v>
      </c>
      <c r="D2318" t="s">
        <v>6621</v>
      </c>
      <c r="F2318" t="str">
        <f t="shared" si="180"/>
        <v>Catlaina Valero</v>
      </c>
      <c r="H2318" t="str">
        <f t="shared" si="181"/>
        <v>Catlaina Valero</v>
      </c>
      <c r="K2318">
        <v>100</v>
      </c>
      <c r="L2318" t="str">
        <f t="shared" si="182"/>
        <v>High Heart Rate</v>
      </c>
      <c r="O2318">
        <v>1993827</v>
      </c>
      <c r="P2318" s="2" cm="1">
        <f t="array" ref="P2318">_xlfn.IFS(LEN(O2318)=8,DATE(LEFT(O2318,4),MID(O2318,5,2),RIGHT(O2318,2)),LEN(O2318)=7,DATE(LEFT(O2318,4),MID(O2318,5,1),RIGHT(O2318,2)),LEN(O2318)=6,DATE(LEFT(O2318,4),MID(O2318,5,1),RIGHT(O2318,1)))</f>
        <v>34208</v>
      </c>
      <c r="R2318">
        <v>11</v>
      </c>
      <c r="S2318" t="str">
        <f t="shared" si="183"/>
        <v>Normal</v>
      </c>
      <c r="U2318">
        <v>2024131</v>
      </c>
      <c r="V2318" s="2" cm="1">
        <f t="array" ref="V2318">_xlfn.IFS(LEN(U2318)=8,DATE(LEFT(U2318,4),MID(U2318,5,2),RIGHT(U2318,2)),LEN(U2318)=7,DATE(LEFT(U2318,4),MID(U2318,5,1),RIGHT(U2318,2)),LEN(U2318)=6,DATE(LEFT(U2318,4),MID(U2318,5,1),RIGHT(U2318,1)))</f>
        <v>45322</v>
      </c>
      <c r="X2318" s="2">
        <v>27517</v>
      </c>
      <c r="Y2318">
        <f t="shared" ca="1" si="184"/>
        <v>49</v>
      </c>
    </row>
    <row r="2319" spans="3:25" x14ac:dyDescent="0.25">
      <c r="C2319" t="s">
        <v>255</v>
      </c>
      <c r="D2319" t="s">
        <v>6623</v>
      </c>
      <c r="F2319" t="str">
        <f t="shared" si="180"/>
        <v>Rowland Hubber</v>
      </c>
      <c r="H2319" t="str">
        <f t="shared" si="181"/>
        <v>Rowland Hubber</v>
      </c>
      <c r="K2319">
        <v>77</v>
      </c>
      <c r="L2319" t="str">
        <f t="shared" si="182"/>
        <v>Normal Heart Rate</v>
      </c>
      <c r="O2319">
        <v>20021211</v>
      </c>
      <c r="P2319" s="2" cm="1">
        <f t="array" ref="P2319">_xlfn.IFS(LEN(O2319)=8,DATE(LEFT(O2319,4),MID(O2319,5,2),RIGHT(O2319,2)),LEN(O2319)=7,DATE(LEFT(O2319,4),MID(O2319,5,1),RIGHT(O2319,2)),LEN(O2319)=6,DATE(LEFT(O2319,4),MID(O2319,5,1),RIGHT(O2319,1)))</f>
        <v>37601</v>
      </c>
      <c r="R2319">
        <v>15</v>
      </c>
      <c r="S2319" t="str">
        <f t="shared" si="183"/>
        <v>Normal</v>
      </c>
      <c r="U2319">
        <v>2024129</v>
      </c>
      <c r="V2319" s="2" cm="1">
        <f t="array" ref="V2319">_xlfn.IFS(LEN(U2319)=8,DATE(LEFT(U2319,4),MID(U2319,5,2),RIGHT(U2319,2)),LEN(U2319)=7,DATE(LEFT(U2319,4),MID(U2319,5,1),RIGHT(U2319,2)),LEN(U2319)=6,DATE(LEFT(U2319,4),MID(U2319,5,1),RIGHT(U2319,1)))</f>
        <v>45320</v>
      </c>
      <c r="X2319" s="2">
        <v>36723</v>
      </c>
      <c r="Y2319">
        <f t="shared" ca="1" si="184"/>
        <v>24</v>
      </c>
    </row>
    <row r="2320" spans="3:25" x14ac:dyDescent="0.25">
      <c r="C2320" t="s">
        <v>6625</v>
      </c>
      <c r="D2320" t="s">
        <v>6626</v>
      </c>
      <c r="F2320" t="str">
        <f t="shared" si="180"/>
        <v>Ofella Blum</v>
      </c>
      <c r="H2320" t="str">
        <f t="shared" si="181"/>
        <v>Ofella Blum</v>
      </c>
      <c r="K2320">
        <v>107</v>
      </c>
      <c r="L2320" t="str">
        <f t="shared" si="182"/>
        <v>High Heart Rate</v>
      </c>
      <c r="O2320">
        <v>197553</v>
      </c>
      <c r="P2320" s="2" cm="1">
        <f t="array" ref="P2320">_xlfn.IFS(LEN(O2320)=8,DATE(LEFT(O2320,4),MID(O2320,5,2),RIGHT(O2320,2)),LEN(O2320)=7,DATE(LEFT(O2320,4),MID(O2320,5,1),RIGHT(O2320,2)),LEN(O2320)=6,DATE(LEFT(O2320,4),MID(O2320,5,1),RIGHT(O2320,1)))</f>
        <v>27517</v>
      </c>
      <c r="R2320">
        <v>20</v>
      </c>
      <c r="S2320" t="str">
        <f t="shared" si="183"/>
        <v>Normal</v>
      </c>
      <c r="U2320">
        <v>202427</v>
      </c>
      <c r="V2320" s="2" cm="1">
        <f t="array" ref="V2320">_xlfn.IFS(LEN(U2320)=8,DATE(LEFT(U2320,4),MID(U2320,5,2),RIGHT(U2320,2)),LEN(U2320)=7,DATE(LEFT(U2320,4),MID(U2320,5,1),RIGHT(U2320,2)),LEN(U2320)=6,DATE(LEFT(U2320,4),MID(U2320,5,1),RIGHT(U2320,1)))</f>
        <v>45329</v>
      </c>
      <c r="X2320" s="2">
        <v>34000</v>
      </c>
      <c r="Y2320">
        <f t="shared" ca="1" si="184"/>
        <v>32</v>
      </c>
    </row>
    <row r="2321" spans="3:25" x14ac:dyDescent="0.25">
      <c r="C2321" t="s">
        <v>6628</v>
      </c>
      <c r="D2321" t="s">
        <v>6629</v>
      </c>
      <c r="F2321" t="str">
        <f t="shared" si="180"/>
        <v>Bo Crutchley</v>
      </c>
      <c r="H2321" t="str">
        <f t="shared" si="181"/>
        <v>Bo Crutchley</v>
      </c>
      <c r="K2321">
        <v>86</v>
      </c>
      <c r="L2321" t="str">
        <f t="shared" si="182"/>
        <v>Normal Heart Rate</v>
      </c>
      <c r="O2321">
        <v>2000716</v>
      </c>
      <c r="P2321" s="2" cm="1">
        <f t="array" ref="P2321">_xlfn.IFS(LEN(O2321)=8,DATE(LEFT(O2321,4),MID(O2321,5,2),RIGHT(O2321,2)),LEN(O2321)=7,DATE(LEFT(O2321,4),MID(O2321,5,1),RIGHT(O2321,2)),LEN(O2321)=6,DATE(LEFT(O2321,4),MID(O2321,5,1),RIGHT(O2321,1)))</f>
        <v>36723</v>
      </c>
      <c r="R2321">
        <v>22</v>
      </c>
      <c r="S2321" t="str">
        <f t="shared" si="183"/>
        <v>Normal</v>
      </c>
      <c r="U2321">
        <v>2024223</v>
      </c>
      <c r="V2321" s="2" cm="1">
        <f t="array" ref="V2321">_xlfn.IFS(LEN(U2321)=8,DATE(LEFT(U2321,4),MID(U2321,5,2),RIGHT(U2321,2)),LEN(U2321)=7,DATE(LEFT(U2321,4),MID(U2321,5,1),RIGHT(U2321,2)),LEN(U2321)=6,DATE(LEFT(U2321,4),MID(U2321,5,1),RIGHT(U2321,1)))</f>
        <v>45345</v>
      </c>
      <c r="X2321" s="2">
        <v>39045</v>
      </c>
      <c r="Y2321">
        <f t="shared" ca="1" si="184"/>
        <v>18</v>
      </c>
    </row>
    <row r="2322" spans="3:25" x14ac:dyDescent="0.25">
      <c r="C2322" t="s">
        <v>6631</v>
      </c>
      <c r="D2322" t="s">
        <v>6632</v>
      </c>
      <c r="F2322" t="str">
        <f t="shared" si="180"/>
        <v>Nara Apdell</v>
      </c>
      <c r="H2322" t="str">
        <f t="shared" si="181"/>
        <v>Nara Apdell</v>
      </c>
      <c r="K2322">
        <v>97</v>
      </c>
      <c r="L2322" t="str">
        <f t="shared" si="182"/>
        <v>Normal Heart Rate</v>
      </c>
      <c r="O2322">
        <v>1993131</v>
      </c>
      <c r="P2322" s="2" cm="1">
        <f t="array" ref="P2322">_xlfn.IFS(LEN(O2322)=8,DATE(LEFT(O2322,4),MID(O2322,5,2),RIGHT(O2322,2)),LEN(O2322)=7,DATE(LEFT(O2322,4),MID(O2322,5,1),RIGHT(O2322,2)),LEN(O2322)=6,DATE(LEFT(O2322,4),MID(O2322,5,1),RIGHT(O2322,1)))</f>
        <v>34000</v>
      </c>
      <c r="R2322">
        <v>13</v>
      </c>
      <c r="S2322" t="str">
        <f t="shared" si="183"/>
        <v>Normal</v>
      </c>
      <c r="U2322">
        <v>2024122</v>
      </c>
      <c r="V2322" s="2" cm="1">
        <f t="array" ref="V2322">_xlfn.IFS(LEN(U2322)=8,DATE(LEFT(U2322,4),MID(U2322,5,2),RIGHT(U2322,2)),LEN(U2322)=7,DATE(LEFT(U2322,4),MID(U2322,5,1),RIGHT(U2322,2)),LEN(U2322)=6,DATE(LEFT(U2322,4),MID(U2322,5,1),RIGHT(U2322,1)))</f>
        <v>45313</v>
      </c>
      <c r="X2322" s="2">
        <v>36983</v>
      </c>
      <c r="Y2322">
        <f t="shared" ca="1" si="184"/>
        <v>23</v>
      </c>
    </row>
    <row r="2323" spans="3:25" x14ac:dyDescent="0.25">
      <c r="C2323" t="s">
        <v>6153</v>
      </c>
      <c r="D2323" t="s">
        <v>6634</v>
      </c>
      <c r="F2323" t="str">
        <f t="shared" si="180"/>
        <v>Duncan Matches</v>
      </c>
      <c r="H2323" t="str">
        <f t="shared" si="181"/>
        <v>Duncan Matches</v>
      </c>
      <c r="K2323">
        <v>101</v>
      </c>
      <c r="L2323" t="str">
        <f t="shared" si="182"/>
        <v>High Heart Rate</v>
      </c>
      <c r="O2323">
        <v>20061124</v>
      </c>
      <c r="P2323" s="2" cm="1">
        <f t="array" ref="P2323">_xlfn.IFS(LEN(O2323)=8,DATE(LEFT(O2323,4),MID(O2323,5,2),RIGHT(O2323,2)),LEN(O2323)=7,DATE(LEFT(O2323,4),MID(O2323,5,1),RIGHT(O2323,2)),LEN(O2323)=6,DATE(LEFT(O2323,4),MID(O2323,5,1),RIGHT(O2323,1)))</f>
        <v>39045</v>
      </c>
      <c r="R2323">
        <v>15</v>
      </c>
      <c r="S2323" t="str">
        <f t="shared" si="183"/>
        <v>Normal</v>
      </c>
      <c r="U2323">
        <v>2024513</v>
      </c>
      <c r="V2323" s="2" cm="1">
        <f t="array" ref="V2323">_xlfn.IFS(LEN(U2323)=8,DATE(LEFT(U2323,4),MID(U2323,5,2),RIGHT(U2323,2)),LEN(U2323)=7,DATE(LEFT(U2323,4),MID(U2323,5,1),RIGHT(U2323,2)),LEN(U2323)=6,DATE(LEFT(U2323,4),MID(U2323,5,1),RIGHT(U2323,1)))</f>
        <v>45425</v>
      </c>
      <c r="X2323" s="2">
        <v>37025</v>
      </c>
      <c r="Y2323">
        <f t="shared" ca="1" si="184"/>
        <v>23</v>
      </c>
    </row>
    <row r="2324" spans="3:25" x14ac:dyDescent="0.25">
      <c r="C2324" t="s">
        <v>6636</v>
      </c>
      <c r="D2324" t="s">
        <v>6637</v>
      </c>
      <c r="F2324" t="str">
        <f t="shared" si="180"/>
        <v>Tonnie Becerro</v>
      </c>
      <c r="H2324" t="str">
        <f t="shared" si="181"/>
        <v>Tonnie Becerro</v>
      </c>
      <c r="K2324">
        <v>100</v>
      </c>
      <c r="L2324" t="str">
        <f t="shared" si="182"/>
        <v>High Heart Rate</v>
      </c>
      <c r="O2324">
        <v>200142</v>
      </c>
      <c r="P2324" s="2" cm="1">
        <f t="array" ref="P2324">_xlfn.IFS(LEN(O2324)=8,DATE(LEFT(O2324,4),MID(O2324,5,2),RIGHT(O2324,2)),LEN(O2324)=7,DATE(LEFT(O2324,4),MID(O2324,5,1),RIGHT(O2324,2)),LEN(O2324)=6,DATE(LEFT(O2324,4),MID(O2324,5,1),RIGHT(O2324,1)))</f>
        <v>36983</v>
      </c>
      <c r="R2324">
        <v>12</v>
      </c>
      <c r="S2324" t="str">
        <f t="shared" si="183"/>
        <v>Normal</v>
      </c>
      <c r="U2324">
        <v>2024122</v>
      </c>
      <c r="V2324" s="2" cm="1">
        <f t="array" ref="V2324">_xlfn.IFS(LEN(U2324)=8,DATE(LEFT(U2324,4),MID(U2324,5,2),RIGHT(U2324,2)),LEN(U2324)=7,DATE(LEFT(U2324,4),MID(U2324,5,1),RIGHT(U2324,2)),LEN(U2324)=6,DATE(LEFT(U2324,4),MID(U2324,5,1),RIGHT(U2324,1)))</f>
        <v>45313</v>
      </c>
      <c r="X2324" s="2">
        <v>36955</v>
      </c>
      <c r="Y2324">
        <f t="shared" ca="1" si="184"/>
        <v>24</v>
      </c>
    </row>
    <row r="2325" spans="3:25" x14ac:dyDescent="0.25">
      <c r="C2325" t="s">
        <v>6639</v>
      </c>
      <c r="D2325" t="s">
        <v>6640</v>
      </c>
      <c r="F2325" t="str">
        <f t="shared" si="180"/>
        <v>Rossie Domotor</v>
      </c>
      <c r="H2325" t="str">
        <f t="shared" si="181"/>
        <v>Rossie Domotor</v>
      </c>
      <c r="K2325">
        <v>89</v>
      </c>
      <c r="L2325" t="str">
        <f t="shared" si="182"/>
        <v>Normal Heart Rate</v>
      </c>
      <c r="O2325">
        <v>2001514</v>
      </c>
      <c r="P2325" s="2" cm="1">
        <f t="array" ref="P2325">_xlfn.IFS(LEN(O2325)=8,DATE(LEFT(O2325,4),MID(O2325,5,2),RIGHT(O2325,2)),LEN(O2325)=7,DATE(LEFT(O2325,4),MID(O2325,5,1),RIGHT(O2325,2)),LEN(O2325)=6,DATE(LEFT(O2325,4),MID(O2325,5,1),RIGHT(O2325,1)))</f>
        <v>37025</v>
      </c>
      <c r="R2325">
        <v>20</v>
      </c>
      <c r="S2325" t="str">
        <f t="shared" si="183"/>
        <v>Normal</v>
      </c>
      <c r="U2325">
        <v>202453</v>
      </c>
      <c r="V2325" s="2" cm="1">
        <f t="array" ref="V2325">_xlfn.IFS(LEN(U2325)=8,DATE(LEFT(U2325,4),MID(U2325,5,2),RIGHT(U2325,2)),LEN(U2325)=7,DATE(LEFT(U2325,4),MID(U2325,5,1),RIGHT(U2325,2)),LEN(U2325)=6,DATE(LEFT(U2325,4),MID(U2325,5,1),RIGHT(U2325,1)))</f>
        <v>45415</v>
      </c>
      <c r="X2325" s="2">
        <v>29402</v>
      </c>
      <c r="Y2325">
        <f t="shared" ca="1" si="184"/>
        <v>44</v>
      </c>
    </row>
    <row r="2326" spans="3:25" x14ac:dyDescent="0.25">
      <c r="C2326" t="s">
        <v>6642</v>
      </c>
      <c r="D2326" t="s">
        <v>6643</v>
      </c>
      <c r="F2326" t="str">
        <f t="shared" si="180"/>
        <v>Hughie Saunder</v>
      </c>
      <c r="H2326" t="str">
        <f t="shared" si="181"/>
        <v>Hughie Saunder</v>
      </c>
      <c r="K2326">
        <v>101</v>
      </c>
      <c r="L2326" t="str">
        <f t="shared" si="182"/>
        <v>High Heart Rate</v>
      </c>
      <c r="O2326">
        <v>200135</v>
      </c>
      <c r="P2326" s="2" cm="1">
        <f t="array" ref="P2326">_xlfn.IFS(LEN(O2326)=8,DATE(LEFT(O2326,4),MID(O2326,5,2),RIGHT(O2326,2)),LEN(O2326)=7,DATE(LEFT(O2326,4),MID(O2326,5,1),RIGHT(O2326,2)),LEN(O2326)=6,DATE(LEFT(O2326,4),MID(O2326,5,1),RIGHT(O2326,1)))</f>
        <v>36955</v>
      </c>
      <c r="R2326">
        <v>17</v>
      </c>
      <c r="S2326" t="str">
        <f t="shared" si="183"/>
        <v>Normal</v>
      </c>
      <c r="U2326">
        <v>202454</v>
      </c>
      <c r="V2326" s="2" cm="1">
        <f t="array" ref="V2326">_xlfn.IFS(LEN(U2326)=8,DATE(LEFT(U2326,4),MID(U2326,5,2),RIGHT(U2326,2)),LEN(U2326)=7,DATE(LEFT(U2326,4),MID(U2326,5,1),RIGHT(U2326,2)),LEN(U2326)=6,DATE(LEFT(U2326,4),MID(U2326,5,1),RIGHT(U2326,1)))</f>
        <v>45416</v>
      </c>
      <c r="X2326" s="2">
        <v>31775</v>
      </c>
      <c r="Y2326">
        <f t="shared" ca="1" si="184"/>
        <v>38</v>
      </c>
    </row>
    <row r="2327" spans="3:25" x14ac:dyDescent="0.25">
      <c r="C2327" t="s">
        <v>6645</v>
      </c>
      <c r="D2327" t="s">
        <v>6646</v>
      </c>
      <c r="F2327" t="str">
        <f t="shared" si="180"/>
        <v>Madelene Clewer</v>
      </c>
      <c r="H2327" t="str">
        <f t="shared" si="181"/>
        <v>Madelene Clewer</v>
      </c>
      <c r="K2327">
        <v>91</v>
      </c>
      <c r="L2327" t="str">
        <f t="shared" si="182"/>
        <v>Normal Heart Rate</v>
      </c>
      <c r="O2327">
        <v>1980630</v>
      </c>
      <c r="P2327" s="2" cm="1">
        <f t="array" ref="P2327">_xlfn.IFS(LEN(O2327)=8,DATE(LEFT(O2327,4),MID(O2327,5,2),RIGHT(O2327,2)),LEN(O2327)=7,DATE(LEFT(O2327,4),MID(O2327,5,1),RIGHT(O2327,2)),LEN(O2327)=6,DATE(LEFT(O2327,4),MID(O2327,5,1),RIGHT(O2327,1)))</f>
        <v>29402</v>
      </c>
      <c r="R2327">
        <v>15</v>
      </c>
      <c r="S2327" t="str">
        <f t="shared" si="183"/>
        <v>Normal</v>
      </c>
      <c r="U2327">
        <v>2024527</v>
      </c>
      <c r="V2327" s="2" cm="1">
        <f t="array" ref="V2327">_xlfn.IFS(LEN(U2327)=8,DATE(LEFT(U2327,4),MID(U2327,5,2),RIGHT(U2327,2)),LEN(U2327)=7,DATE(LEFT(U2327,4),MID(U2327,5,1),RIGHT(U2327,2)),LEN(U2327)=6,DATE(LEFT(U2327,4),MID(U2327,5,1),RIGHT(U2327,1)))</f>
        <v>45439</v>
      </c>
      <c r="X2327" s="2">
        <v>37573</v>
      </c>
      <c r="Y2327">
        <f t="shared" ca="1" si="184"/>
        <v>22</v>
      </c>
    </row>
    <row r="2328" spans="3:25" x14ac:dyDescent="0.25">
      <c r="C2328" t="s">
        <v>6648</v>
      </c>
      <c r="D2328" t="s">
        <v>6649</v>
      </c>
      <c r="F2328" t="str">
        <f t="shared" si="180"/>
        <v>Denver Pavier</v>
      </c>
      <c r="H2328" t="str">
        <f t="shared" si="181"/>
        <v>Denver Pavier</v>
      </c>
      <c r="K2328">
        <v>90</v>
      </c>
      <c r="L2328" t="str">
        <f t="shared" si="182"/>
        <v>Normal Heart Rate</v>
      </c>
      <c r="O2328">
        <v>19861229</v>
      </c>
      <c r="P2328" s="2" cm="1">
        <f t="array" ref="P2328">_xlfn.IFS(LEN(O2328)=8,DATE(LEFT(O2328,4),MID(O2328,5,2),RIGHT(O2328,2)),LEN(O2328)=7,DATE(LEFT(O2328,4),MID(O2328,5,1),RIGHT(O2328,2)),LEN(O2328)=6,DATE(LEFT(O2328,4),MID(O2328,5,1),RIGHT(O2328,1)))</f>
        <v>31775</v>
      </c>
      <c r="R2328">
        <v>20</v>
      </c>
      <c r="S2328" t="str">
        <f t="shared" si="183"/>
        <v>Normal</v>
      </c>
      <c r="U2328">
        <v>202434</v>
      </c>
      <c r="V2328" s="2" cm="1">
        <f t="array" ref="V2328">_xlfn.IFS(LEN(U2328)=8,DATE(LEFT(U2328,4),MID(U2328,5,2),RIGHT(U2328,2)),LEN(U2328)=7,DATE(LEFT(U2328,4),MID(U2328,5,1),RIGHT(U2328,2)),LEN(U2328)=6,DATE(LEFT(U2328,4),MID(U2328,5,1),RIGHT(U2328,1)))</f>
        <v>45355</v>
      </c>
      <c r="X2328" s="2">
        <v>21651</v>
      </c>
      <c r="Y2328">
        <f t="shared" ca="1" si="184"/>
        <v>65</v>
      </c>
    </row>
    <row r="2329" spans="3:25" x14ac:dyDescent="0.25">
      <c r="C2329" t="s">
        <v>633</v>
      </c>
      <c r="D2329" t="s">
        <v>6651</v>
      </c>
      <c r="F2329" t="str">
        <f t="shared" si="180"/>
        <v>Dina Soall</v>
      </c>
      <c r="H2329" t="str">
        <f t="shared" si="181"/>
        <v>Dina Soall</v>
      </c>
      <c r="K2329">
        <v>106</v>
      </c>
      <c r="L2329" t="str">
        <f t="shared" si="182"/>
        <v>High Heart Rate</v>
      </c>
      <c r="O2329">
        <v>20021113</v>
      </c>
      <c r="P2329" s="2" cm="1">
        <f t="array" ref="P2329">_xlfn.IFS(LEN(O2329)=8,DATE(LEFT(O2329,4),MID(O2329,5,2),RIGHT(O2329,2)),LEN(O2329)=7,DATE(LEFT(O2329,4),MID(O2329,5,1),RIGHT(O2329,2)),LEN(O2329)=6,DATE(LEFT(O2329,4),MID(O2329,5,1),RIGHT(O2329,1)))</f>
        <v>37573</v>
      </c>
      <c r="R2329">
        <v>13</v>
      </c>
      <c r="S2329" t="str">
        <f t="shared" si="183"/>
        <v>Normal</v>
      </c>
      <c r="U2329">
        <v>202419</v>
      </c>
      <c r="V2329" s="2" cm="1">
        <f t="array" ref="V2329">_xlfn.IFS(LEN(U2329)=8,DATE(LEFT(U2329,4),MID(U2329,5,2),RIGHT(U2329,2)),LEN(U2329)=7,DATE(LEFT(U2329,4),MID(U2329,5,1),RIGHT(U2329,2)),LEN(U2329)=6,DATE(LEFT(U2329,4),MID(U2329,5,1),RIGHT(U2329,1)))</f>
        <v>45300</v>
      </c>
      <c r="X2329" s="2">
        <v>37616</v>
      </c>
      <c r="Y2329">
        <f t="shared" ca="1" si="184"/>
        <v>22</v>
      </c>
    </row>
    <row r="2330" spans="3:25" x14ac:dyDescent="0.25">
      <c r="C2330" t="s">
        <v>6653</v>
      </c>
      <c r="D2330" t="s">
        <v>6654</v>
      </c>
      <c r="F2330" t="str">
        <f t="shared" si="180"/>
        <v>Edi Stickings</v>
      </c>
      <c r="H2330" t="str">
        <f t="shared" si="181"/>
        <v>Edi Stickings</v>
      </c>
      <c r="K2330">
        <v>81</v>
      </c>
      <c r="L2330" t="str">
        <f t="shared" si="182"/>
        <v>Normal Heart Rate</v>
      </c>
      <c r="O2330">
        <v>1959411</v>
      </c>
      <c r="P2330" s="2" cm="1">
        <f t="array" ref="P2330">_xlfn.IFS(LEN(O2330)=8,DATE(LEFT(O2330,4),MID(O2330,5,2),RIGHT(O2330,2)),LEN(O2330)=7,DATE(LEFT(O2330,4),MID(O2330,5,1),RIGHT(O2330,2)),LEN(O2330)=6,DATE(LEFT(O2330,4),MID(O2330,5,1),RIGHT(O2330,1)))</f>
        <v>21651</v>
      </c>
      <c r="R2330">
        <v>15</v>
      </c>
      <c r="S2330" t="str">
        <f t="shared" si="183"/>
        <v>Normal</v>
      </c>
      <c r="U2330">
        <v>2024514</v>
      </c>
      <c r="V2330" s="2" cm="1">
        <f t="array" ref="V2330">_xlfn.IFS(LEN(U2330)=8,DATE(LEFT(U2330,4),MID(U2330,5,2),RIGHT(U2330,2)),LEN(U2330)=7,DATE(LEFT(U2330,4),MID(U2330,5,1),RIGHT(U2330,2)),LEN(U2330)=6,DATE(LEFT(U2330,4),MID(U2330,5,1),RIGHT(U2330,1)))</f>
        <v>45426</v>
      </c>
      <c r="X2330" s="2">
        <v>32646</v>
      </c>
      <c r="Y2330">
        <f t="shared" ca="1" si="184"/>
        <v>35</v>
      </c>
    </row>
    <row r="2331" spans="3:25" x14ac:dyDescent="0.25">
      <c r="C2331" t="s">
        <v>6656</v>
      </c>
      <c r="D2331" t="s">
        <v>6657</v>
      </c>
      <c r="F2331" t="str">
        <f t="shared" si="180"/>
        <v>Flemming Palister</v>
      </c>
      <c r="H2331" t="str">
        <f t="shared" si="181"/>
        <v>Flemming Palister</v>
      </c>
      <c r="K2331">
        <v>86</v>
      </c>
      <c r="L2331" t="str">
        <f t="shared" si="182"/>
        <v>Normal Heart Rate</v>
      </c>
      <c r="O2331">
        <v>20021226</v>
      </c>
      <c r="P2331" s="2" cm="1">
        <f t="array" ref="P2331">_xlfn.IFS(LEN(O2331)=8,DATE(LEFT(O2331,4),MID(O2331,5,2),RIGHT(O2331,2)),LEN(O2331)=7,DATE(LEFT(O2331,4),MID(O2331,5,1),RIGHT(O2331,2)),LEN(O2331)=6,DATE(LEFT(O2331,4),MID(O2331,5,1),RIGHT(O2331,1)))</f>
        <v>37616</v>
      </c>
      <c r="R2331">
        <v>18</v>
      </c>
      <c r="S2331" t="str">
        <f t="shared" si="183"/>
        <v>Normal</v>
      </c>
      <c r="U2331">
        <v>2024314</v>
      </c>
      <c r="V2331" s="2" cm="1">
        <f t="array" ref="V2331">_xlfn.IFS(LEN(U2331)=8,DATE(LEFT(U2331,4),MID(U2331,5,2),RIGHT(U2331,2)),LEN(U2331)=7,DATE(LEFT(U2331,4),MID(U2331,5,1),RIGHT(U2331,2)),LEN(U2331)=6,DATE(LEFT(U2331,4),MID(U2331,5,1),RIGHT(U2331,1)))</f>
        <v>45365</v>
      </c>
      <c r="X2331" s="2">
        <v>28717</v>
      </c>
      <c r="Y2331">
        <f t="shared" ca="1" si="184"/>
        <v>46</v>
      </c>
    </row>
    <row r="2332" spans="3:25" x14ac:dyDescent="0.25">
      <c r="C2332" t="s">
        <v>6659</v>
      </c>
      <c r="D2332" t="s">
        <v>6660</v>
      </c>
      <c r="F2332" t="str">
        <f t="shared" si="180"/>
        <v>Belita Brader</v>
      </c>
      <c r="H2332" t="str">
        <f t="shared" si="181"/>
        <v>Belita Brader</v>
      </c>
      <c r="K2332">
        <v>97</v>
      </c>
      <c r="L2332" t="str">
        <f t="shared" si="182"/>
        <v>Normal Heart Rate</v>
      </c>
      <c r="O2332">
        <v>1989518</v>
      </c>
      <c r="P2332" s="2" cm="1">
        <f t="array" ref="P2332">_xlfn.IFS(LEN(O2332)=8,DATE(LEFT(O2332,4),MID(O2332,5,2),RIGHT(O2332,2)),LEN(O2332)=7,DATE(LEFT(O2332,4),MID(O2332,5,1),RIGHT(O2332,2)),LEN(O2332)=6,DATE(LEFT(O2332,4),MID(O2332,5,1),RIGHT(O2332,1)))</f>
        <v>32646</v>
      </c>
      <c r="R2332">
        <v>12</v>
      </c>
      <c r="S2332" t="str">
        <f t="shared" si="183"/>
        <v>Normal</v>
      </c>
      <c r="U2332">
        <v>2024323</v>
      </c>
      <c r="V2332" s="2" cm="1">
        <f t="array" ref="V2332">_xlfn.IFS(LEN(U2332)=8,DATE(LEFT(U2332,4),MID(U2332,5,2),RIGHT(U2332,2)),LEN(U2332)=7,DATE(LEFT(U2332,4),MID(U2332,5,1),RIGHT(U2332,2)),LEN(U2332)=6,DATE(LEFT(U2332,4),MID(U2332,5,1),RIGHT(U2332,1)))</f>
        <v>45374</v>
      </c>
      <c r="X2332" s="2">
        <v>38577</v>
      </c>
      <c r="Y2332">
        <f t="shared" ca="1" si="184"/>
        <v>19</v>
      </c>
    </row>
    <row r="2333" spans="3:25" x14ac:dyDescent="0.25">
      <c r="C2333" t="s">
        <v>4380</v>
      </c>
      <c r="D2333" t="s">
        <v>6662</v>
      </c>
      <c r="F2333" t="str">
        <f t="shared" si="180"/>
        <v>Cherida Cox</v>
      </c>
      <c r="H2333" t="str">
        <f t="shared" si="181"/>
        <v>Cherida Cox</v>
      </c>
      <c r="K2333">
        <v>110</v>
      </c>
      <c r="L2333" t="str">
        <f t="shared" si="182"/>
        <v>High Heart Rate</v>
      </c>
      <c r="O2333">
        <v>1978815</v>
      </c>
      <c r="P2333" s="2" cm="1">
        <f t="array" ref="P2333">_xlfn.IFS(LEN(O2333)=8,DATE(LEFT(O2333,4),MID(O2333,5,2),RIGHT(O2333,2)),LEN(O2333)=7,DATE(LEFT(O2333,4),MID(O2333,5,1),RIGHT(O2333,2)),LEN(O2333)=6,DATE(LEFT(O2333,4),MID(O2333,5,1),RIGHT(O2333,1)))</f>
        <v>28717</v>
      </c>
      <c r="R2333">
        <v>14</v>
      </c>
      <c r="S2333" t="str">
        <f t="shared" si="183"/>
        <v>Normal</v>
      </c>
      <c r="U2333">
        <v>2024118</v>
      </c>
      <c r="V2333" s="2" cm="1">
        <f t="array" ref="V2333">_xlfn.IFS(LEN(U2333)=8,DATE(LEFT(U2333,4),MID(U2333,5,2),RIGHT(U2333,2)),LEN(U2333)=7,DATE(LEFT(U2333,4),MID(U2333,5,1),RIGHT(U2333,2)),LEN(U2333)=6,DATE(LEFT(U2333,4),MID(U2333,5,1),RIGHT(U2333,1)))</f>
        <v>45309</v>
      </c>
      <c r="X2333" s="2">
        <v>27823</v>
      </c>
      <c r="Y2333">
        <f t="shared" ca="1" si="184"/>
        <v>49</v>
      </c>
    </row>
    <row r="2334" spans="3:25" x14ac:dyDescent="0.25">
      <c r="C2334" t="s">
        <v>6664</v>
      </c>
      <c r="D2334" t="s">
        <v>6665</v>
      </c>
      <c r="F2334" t="str">
        <f t="shared" si="180"/>
        <v>Alix Orteaux</v>
      </c>
      <c r="H2334" t="str">
        <f t="shared" si="181"/>
        <v>Alix Orteaux</v>
      </c>
      <c r="K2334">
        <v>99</v>
      </c>
      <c r="L2334" t="str">
        <f t="shared" si="182"/>
        <v>Normal Heart Rate</v>
      </c>
      <c r="O2334">
        <v>2005813</v>
      </c>
      <c r="P2334" s="2" cm="1">
        <f t="array" ref="P2334">_xlfn.IFS(LEN(O2334)=8,DATE(LEFT(O2334,4),MID(O2334,5,2),RIGHT(O2334,2)),LEN(O2334)=7,DATE(LEFT(O2334,4),MID(O2334,5,1),RIGHT(O2334,2)),LEN(O2334)=6,DATE(LEFT(O2334,4),MID(O2334,5,1),RIGHT(O2334,1)))</f>
        <v>38577</v>
      </c>
      <c r="R2334">
        <v>15</v>
      </c>
      <c r="S2334" t="str">
        <f t="shared" si="183"/>
        <v>Normal</v>
      </c>
      <c r="U2334">
        <v>2024526</v>
      </c>
      <c r="V2334" s="2" cm="1">
        <f t="array" ref="V2334">_xlfn.IFS(LEN(U2334)=8,DATE(LEFT(U2334,4),MID(U2334,5,2),RIGHT(U2334,2)),LEN(U2334)=7,DATE(LEFT(U2334,4),MID(U2334,5,1),RIGHT(U2334,2)),LEN(U2334)=6,DATE(LEFT(U2334,4),MID(U2334,5,1),RIGHT(U2334,1)))</f>
        <v>45438</v>
      </c>
      <c r="X2334" s="2">
        <v>33478</v>
      </c>
      <c r="Y2334">
        <f t="shared" ca="1" si="184"/>
        <v>33</v>
      </c>
    </row>
    <row r="2335" spans="3:25" x14ac:dyDescent="0.25">
      <c r="C2335" t="s">
        <v>6667</v>
      </c>
      <c r="D2335" t="s">
        <v>6668</v>
      </c>
      <c r="F2335" t="str">
        <f t="shared" si="180"/>
        <v>Anitra Jansema</v>
      </c>
      <c r="H2335" t="str">
        <f t="shared" si="181"/>
        <v>Anitra Jansema</v>
      </c>
      <c r="K2335">
        <v>90</v>
      </c>
      <c r="L2335" t="str">
        <f t="shared" si="182"/>
        <v>Normal Heart Rate</v>
      </c>
      <c r="O2335">
        <v>197634</v>
      </c>
      <c r="P2335" s="2" cm="1">
        <f t="array" ref="P2335">_xlfn.IFS(LEN(O2335)=8,DATE(LEFT(O2335,4),MID(O2335,5,2),RIGHT(O2335,2)),LEN(O2335)=7,DATE(LEFT(O2335,4),MID(O2335,5,1),RIGHT(O2335,2)),LEN(O2335)=6,DATE(LEFT(O2335,4),MID(O2335,5,1),RIGHT(O2335,1)))</f>
        <v>27823</v>
      </c>
      <c r="R2335">
        <v>15</v>
      </c>
      <c r="S2335" t="str">
        <f t="shared" si="183"/>
        <v>Normal</v>
      </c>
      <c r="U2335">
        <v>2024329</v>
      </c>
      <c r="V2335" s="2" cm="1">
        <f t="array" ref="V2335">_xlfn.IFS(LEN(U2335)=8,DATE(LEFT(U2335,4),MID(U2335,5,2),RIGHT(U2335,2)),LEN(U2335)=7,DATE(LEFT(U2335,4),MID(U2335,5,1),RIGHT(U2335,2)),LEN(U2335)=6,DATE(LEFT(U2335,4),MID(U2335,5,1),RIGHT(U2335,1)))</f>
        <v>45380</v>
      </c>
      <c r="X2335" s="2">
        <v>35995</v>
      </c>
      <c r="Y2335">
        <f t="shared" ca="1" si="184"/>
        <v>26</v>
      </c>
    </row>
    <row r="2336" spans="3:25" x14ac:dyDescent="0.25">
      <c r="C2336" t="s">
        <v>1803</v>
      </c>
      <c r="D2336" t="s">
        <v>6670</v>
      </c>
      <c r="F2336" t="str">
        <f t="shared" si="180"/>
        <v>Leon Cotesford</v>
      </c>
      <c r="H2336" t="str">
        <f t="shared" si="181"/>
        <v>Leon Cotesford</v>
      </c>
      <c r="K2336">
        <v>99</v>
      </c>
      <c r="L2336" t="str">
        <f t="shared" si="182"/>
        <v>Normal Heart Rate</v>
      </c>
      <c r="O2336">
        <v>1991828</v>
      </c>
      <c r="P2336" s="2" cm="1">
        <f t="array" ref="P2336">_xlfn.IFS(LEN(O2336)=8,DATE(LEFT(O2336,4),MID(O2336,5,2),RIGHT(O2336,2)),LEN(O2336)=7,DATE(LEFT(O2336,4),MID(O2336,5,1),RIGHT(O2336,2)),LEN(O2336)=6,DATE(LEFT(O2336,4),MID(O2336,5,1),RIGHT(O2336,1)))</f>
        <v>33478</v>
      </c>
      <c r="R2336">
        <v>16</v>
      </c>
      <c r="S2336" t="str">
        <f t="shared" si="183"/>
        <v>Normal</v>
      </c>
      <c r="U2336">
        <v>202432</v>
      </c>
      <c r="V2336" s="2" cm="1">
        <f t="array" ref="V2336">_xlfn.IFS(LEN(U2336)=8,DATE(LEFT(U2336,4),MID(U2336,5,2),RIGHT(U2336,2)),LEN(U2336)=7,DATE(LEFT(U2336,4),MID(U2336,5,1),RIGHT(U2336,2)),LEN(U2336)=6,DATE(LEFT(U2336,4),MID(U2336,5,1),RIGHT(U2336,1)))</f>
        <v>45353</v>
      </c>
      <c r="X2336" s="2">
        <v>36585</v>
      </c>
      <c r="Y2336">
        <f t="shared" ca="1" si="184"/>
        <v>25</v>
      </c>
    </row>
    <row r="2337" spans="3:25" x14ac:dyDescent="0.25">
      <c r="C2337" t="s">
        <v>3335</v>
      </c>
      <c r="D2337" t="s">
        <v>6672</v>
      </c>
      <c r="F2337" t="str">
        <f t="shared" si="180"/>
        <v>Ferd Lindenblatt</v>
      </c>
      <c r="H2337" t="str">
        <f t="shared" si="181"/>
        <v>Ferd Lindenblatt</v>
      </c>
      <c r="K2337">
        <v>120</v>
      </c>
      <c r="L2337" t="str">
        <f t="shared" si="182"/>
        <v>High Heart Rate</v>
      </c>
      <c r="O2337">
        <v>1998719</v>
      </c>
      <c r="P2337" s="2" cm="1">
        <f t="array" ref="P2337">_xlfn.IFS(LEN(O2337)=8,DATE(LEFT(O2337,4),MID(O2337,5,2),RIGHT(O2337,2)),LEN(O2337)=7,DATE(LEFT(O2337,4),MID(O2337,5,1),RIGHT(O2337,2)),LEN(O2337)=6,DATE(LEFT(O2337,4),MID(O2337,5,1),RIGHT(O2337,1)))</f>
        <v>35995</v>
      </c>
      <c r="R2337">
        <v>15</v>
      </c>
      <c r="S2337" t="str">
        <f t="shared" si="183"/>
        <v>Normal</v>
      </c>
      <c r="U2337">
        <v>2024321</v>
      </c>
      <c r="V2337" s="2" cm="1">
        <f t="array" ref="V2337">_xlfn.IFS(LEN(U2337)=8,DATE(LEFT(U2337,4),MID(U2337,5,2),RIGHT(U2337,2)),LEN(U2337)=7,DATE(LEFT(U2337,4),MID(U2337,5,1),RIGHT(U2337,2)),LEN(U2337)=6,DATE(LEFT(U2337,4),MID(U2337,5,1),RIGHT(U2337,1)))</f>
        <v>45372</v>
      </c>
      <c r="X2337" s="2">
        <v>29988</v>
      </c>
      <c r="Y2337">
        <f t="shared" ca="1" si="184"/>
        <v>43</v>
      </c>
    </row>
    <row r="2338" spans="3:25" x14ac:dyDescent="0.25">
      <c r="C2338" t="s">
        <v>6674</v>
      </c>
      <c r="D2338" t="s">
        <v>6675</v>
      </c>
      <c r="F2338" t="str">
        <f t="shared" si="180"/>
        <v>Christiano Byway</v>
      </c>
      <c r="H2338" t="str">
        <f t="shared" si="181"/>
        <v>Christiano Byway</v>
      </c>
      <c r="K2338">
        <v>78</v>
      </c>
      <c r="L2338" t="str">
        <f t="shared" si="182"/>
        <v>Normal Heart Rate</v>
      </c>
      <c r="O2338">
        <v>2000229</v>
      </c>
      <c r="P2338" s="2" cm="1">
        <f t="array" ref="P2338">_xlfn.IFS(LEN(O2338)=8,DATE(LEFT(O2338,4),MID(O2338,5,2),RIGHT(O2338,2)),LEN(O2338)=7,DATE(LEFT(O2338,4),MID(O2338,5,1),RIGHT(O2338,2)),LEN(O2338)=6,DATE(LEFT(O2338,4),MID(O2338,5,1),RIGHT(O2338,1)))</f>
        <v>36585</v>
      </c>
      <c r="R2338">
        <v>15</v>
      </c>
      <c r="S2338" t="str">
        <f t="shared" si="183"/>
        <v>Normal</v>
      </c>
      <c r="U2338">
        <v>2024318</v>
      </c>
      <c r="V2338" s="2" cm="1">
        <f t="array" ref="V2338">_xlfn.IFS(LEN(U2338)=8,DATE(LEFT(U2338,4),MID(U2338,5,2),RIGHT(U2338,2)),LEN(U2338)=7,DATE(LEFT(U2338,4),MID(U2338,5,1),RIGHT(U2338,2)),LEN(U2338)=6,DATE(LEFT(U2338,4),MID(U2338,5,1),RIGHT(U2338,1)))</f>
        <v>45369</v>
      </c>
      <c r="X2338" s="2">
        <v>35640</v>
      </c>
      <c r="Y2338">
        <f t="shared" ca="1" si="184"/>
        <v>27</v>
      </c>
    </row>
    <row r="2339" spans="3:25" x14ac:dyDescent="0.25">
      <c r="C2339" t="s">
        <v>6677</v>
      </c>
      <c r="D2339" t="s">
        <v>6678</v>
      </c>
      <c r="F2339" t="str">
        <f t="shared" si="180"/>
        <v>Tybalt Swafield</v>
      </c>
      <c r="H2339" t="str">
        <f t="shared" si="181"/>
        <v>Tybalt Swafield</v>
      </c>
      <c r="K2339">
        <v>106</v>
      </c>
      <c r="L2339" t="str">
        <f t="shared" si="182"/>
        <v>High Heart Rate</v>
      </c>
      <c r="O2339">
        <v>198226</v>
      </c>
      <c r="P2339" s="2" cm="1">
        <f t="array" ref="P2339">_xlfn.IFS(LEN(O2339)=8,DATE(LEFT(O2339,4),MID(O2339,5,2),RIGHT(O2339,2)),LEN(O2339)=7,DATE(LEFT(O2339,4),MID(O2339,5,1),RIGHT(O2339,2)),LEN(O2339)=6,DATE(LEFT(O2339,4),MID(O2339,5,1),RIGHT(O2339,1)))</f>
        <v>29988</v>
      </c>
      <c r="R2339">
        <v>10</v>
      </c>
      <c r="S2339" t="str">
        <f t="shared" si="183"/>
        <v>Normal</v>
      </c>
      <c r="U2339">
        <v>202455</v>
      </c>
      <c r="V2339" s="2" cm="1">
        <f t="array" ref="V2339">_xlfn.IFS(LEN(U2339)=8,DATE(LEFT(U2339,4),MID(U2339,5,2),RIGHT(U2339,2)),LEN(U2339)=7,DATE(LEFT(U2339,4),MID(U2339,5,1),RIGHT(U2339,2)),LEN(U2339)=6,DATE(LEFT(U2339,4),MID(U2339,5,1),RIGHT(U2339,1)))</f>
        <v>45417</v>
      </c>
      <c r="X2339" s="2">
        <v>33374</v>
      </c>
      <c r="Y2339">
        <f t="shared" ca="1" si="184"/>
        <v>33</v>
      </c>
    </row>
    <row r="2340" spans="3:25" x14ac:dyDescent="0.25">
      <c r="C2340" t="s">
        <v>6680</v>
      </c>
      <c r="D2340" t="s">
        <v>6681</v>
      </c>
      <c r="F2340" t="str">
        <f t="shared" si="180"/>
        <v>Biron Upstone</v>
      </c>
      <c r="H2340" t="str">
        <f t="shared" si="181"/>
        <v>Biron Upstone</v>
      </c>
      <c r="K2340">
        <v>93</v>
      </c>
      <c r="L2340" t="str">
        <f t="shared" si="182"/>
        <v>Normal Heart Rate</v>
      </c>
      <c r="O2340">
        <v>1997729</v>
      </c>
      <c r="P2340" s="2" cm="1">
        <f t="array" ref="P2340">_xlfn.IFS(LEN(O2340)=8,DATE(LEFT(O2340,4),MID(O2340,5,2),RIGHT(O2340,2)),LEN(O2340)=7,DATE(LEFT(O2340,4),MID(O2340,5,1),RIGHT(O2340,2)),LEN(O2340)=6,DATE(LEFT(O2340,4),MID(O2340,5,1),RIGHT(O2340,1)))</f>
        <v>35640</v>
      </c>
      <c r="R2340">
        <v>18</v>
      </c>
      <c r="S2340" t="str">
        <f t="shared" si="183"/>
        <v>Normal</v>
      </c>
      <c r="U2340">
        <v>202453</v>
      </c>
      <c r="V2340" s="2" cm="1">
        <f t="array" ref="V2340">_xlfn.IFS(LEN(U2340)=8,DATE(LEFT(U2340,4),MID(U2340,5,2),RIGHT(U2340,2)),LEN(U2340)=7,DATE(LEFT(U2340,4),MID(U2340,5,1),RIGHT(U2340,2)),LEN(U2340)=6,DATE(LEFT(U2340,4),MID(U2340,5,1),RIGHT(U2340,1)))</f>
        <v>45415</v>
      </c>
      <c r="X2340" s="2">
        <v>34557</v>
      </c>
      <c r="Y2340">
        <f t="shared" ca="1" si="184"/>
        <v>30</v>
      </c>
    </row>
    <row r="2341" spans="3:25" x14ac:dyDescent="0.25">
      <c r="C2341" t="s">
        <v>6683</v>
      </c>
      <c r="D2341" t="s">
        <v>4255</v>
      </c>
      <c r="F2341" t="str">
        <f t="shared" si="180"/>
        <v>Tiphanie Hawking</v>
      </c>
      <c r="H2341" t="str">
        <f t="shared" si="181"/>
        <v>Tiphanie Hawking</v>
      </c>
      <c r="K2341">
        <v>109</v>
      </c>
      <c r="L2341" t="str">
        <f t="shared" si="182"/>
        <v>High Heart Rate</v>
      </c>
      <c r="O2341">
        <v>1991516</v>
      </c>
      <c r="P2341" s="2" cm="1">
        <f t="array" ref="P2341">_xlfn.IFS(LEN(O2341)=8,DATE(LEFT(O2341,4),MID(O2341,5,2),RIGHT(O2341,2)),LEN(O2341)=7,DATE(LEFT(O2341,4),MID(O2341,5,1),RIGHT(O2341,2)),LEN(O2341)=6,DATE(LEFT(O2341,4),MID(O2341,5,1),RIGHT(O2341,1)))</f>
        <v>33374</v>
      </c>
      <c r="R2341">
        <v>20</v>
      </c>
      <c r="S2341" t="str">
        <f t="shared" si="183"/>
        <v>Normal</v>
      </c>
      <c r="U2341">
        <v>2024116</v>
      </c>
      <c r="V2341" s="2" cm="1">
        <f t="array" ref="V2341">_xlfn.IFS(LEN(U2341)=8,DATE(LEFT(U2341,4),MID(U2341,5,2),RIGHT(U2341,2)),LEN(U2341)=7,DATE(LEFT(U2341,4),MID(U2341,5,1),RIGHT(U2341,2)),LEN(U2341)=6,DATE(LEFT(U2341,4),MID(U2341,5,1),RIGHT(U2341,1)))</f>
        <v>45307</v>
      </c>
      <c r="X2341" s="2">
        <v>29626</v>
      </c>
      <c r="Y2341">
        <f t="shared" ca="1" si="184"/>
        <v>44</v>
      </c>
    </row>
    <row r="2342" spans="3:25" x14ac:dyDescent="0.25">
      <c r="C2342" t="s">
        <v>6685</v>
      </c>
      <c r="D2342" t="s">
        <v>6686</v>
      </c>
      <c r="F2342" t="str">
        <f t="shared" si="180"/>
        <v>Danice Rusted</v>
      </c>
      <c r="H2342" t="str">
        <f t="shared" si="181"/>
        <v>Danice Rusted</v>
      </c>
      <c r="K2342">
        <v>92</v>
      </c>
      <c r="L2342" t="str">
        <f t="shared" si="182"/>
        <v>Normal Heart Rate</v>
      </c>
      <c r="O2342">
        <v>1994811</v>
      </c>
      <c r="P2342" s="2" cm="1">
        <f t="array" ref="P2342">_xlfn.IFS(LEN(O2342)=8,DATE(LEFT(O2342,4),MID(O2342,5,2),RIGHT(O2342,2)),LEN(O2342)=7,DATE(LEFT(O2342,4),MID(O2342,5,1),RIGHT(O2342,2)),LEN(O2342)=6,DATE(LEFT(O2342,4),MID(O2342,5,1),RIGHT(O2342,1)))</f>
        <v>34557</v>
      </c>
      <c r="R2342">
        <v>20</v>
      </c>
      <c r="S2342" t="str">
        <f t="shared" si="183"/>
        <v>Normal</v>
      </c>
      <c r="U2342">
        <v>2024329</v>
      </c>
      <c r="V2342" s="2" cm="1">
        <f t="array" ref="V2342">_xlfn.IFS(LEN(U2342)=8,DATE(LEFT(U2342,4),MID(U2342,5,2),RIGHT(U2342,2)),LEN(U2342)=7,DATE(LEFT(U2342,4),MID(U2342,5,1),RIGHT(U2342,2)),LEN(U2342)=6,DATE(LEFT(U2342,4),MID(U2342,5,1),RIGHT(U2342,1)))</f>
        <v>45380</v>
      </c>
      <c r="X2342" s="2">
        <v>33416</v>
      </c>
      <c r="Y2342">
        <f t="shared" ca="1" si="184"/>
        <v>33</v>
      </c>
    </row>
    <row r="2343" spans="3:25" x14ac:dyDescent="0.25">
      <c r="C2343" t="s">
        <v>6688</v>
      </c>
      <c r="D2343" t="s">
        <v>6689</v>
      </c>
      <c r="F2343" t="str">
        <f t="shared" si="180"/>
        <v>Feliks Rilings</v>
      </c>
      <c r="H2343" t="str">
        <f t="shared" si="181"/>
        <v>Feliks Rilings</v>
      </c>
      <c r="K2343">
        <v>78</v>
      </c>
      <c r="L2343" t="str">
        <f t="shared" si="182"/>
        <v>Normal Heart Rate</v>
      </c>
      <c r="O2343">
        <v>198129</v>
      </c>
      <c r="P2343" s="2" cm="1">
        <f t="array" ref="P2343">_xlfn.IFS(LEN(O2343)=8,DATE(LEFT(O2343,4),MID(O2343,5,2),RIGHT(O2343,2)),LEN(O2343)=7,DATE(LEFT(O2343,4),MID(O2343,5,1),RIGHT(O2343,2)),LEN(O2343)=6,DATE(LEFT(O2343,4),MID(O2343,5,1),RIGHT(O2343,1)))</f>
        <v>29626</v>
      </c>
      <c r="R2343">
        <v>10</v>
      </c>
      <c r="S2343" t="str">
        <f t="shared" si="183"/>
        <v>Normal</v>
      </c>
      <c r="U2343">
        <v>202416</v>
      </c>
      <c r="V2343" s="2" cm="1">
        <f t="array" ref="V2343">_xlfn.IFS(LEN(U2343)=8,DATE(LEFT(U2343,4),MID(U2343,5,2),RIGHT(U2343,2)),LEN(U2343)=7,DATE(LEFT(U2343,4),MID(U2343,5,1),RIGHT(U2343,2)),LEN(U2343)=6,DATE(LEFT(U2343,4),MID(U2343,5,1),RIGHT(U2343,1)))</f>
        <v>45297</v>
      </c>
      <c r="X2343" s="2">
        <v>35558</v>
      </c>
      <c r="Y2343">
        <f t="shared" ca="1" si="184"/>
        <v>27</v>
      </c>
    </row>
    <row r="2344" spans="3:25" x14ac:dyDescent="0.25">
      <c r="C2344" t="s">
        <v>6691</v>
      </c>
      <c r="D2344" t="s">
        <v>6692</v>
      </c>
      <c r="F2344" t="str">
        <f t="shared" si="180"/>
        <v>Jodee Smitheram</v>
      </c>
      <c r="H2344" t="str">
        <f t="shared" si="181"/>
        <v>Jodee Smitheram</v>
      </c>
      <c r="K2344">
        <v>65</v>
      </c>
      <c r="L2344" t="str">
        <f t="shared" si="182"/>
        <v>Normal Heart Rate</v>
      </c>
      <c r="O2344">
        <v>1991627</v>
      </c>
      <c r="P2344" s="2" cm="1">
        <f t="array" ref="P2344">_xlfn.IFS(LEN(O2344)=8,DATE(LEFT(O2344,4),MID(O2344,5,2),RIGHT(O2344,2)),LEN(O2344)=7,DATE(LEFT(O2344,4),MID(O2344,5,1),RIGHT(O2344,2)),LEN(O2344)=6,DATE(LEFT(O2344,4),MID(O2344,5,1),RIGHT(O2344,1)))</f>
        <v>33416</v>
      </c>
      <c r="R2344">
        <v>15</v>
      </c>
      <c r="S2344" t="str">
        <f t="shared" si="183"/>
        <v>Normal</v>
      </c>
      <c r="U2344">
        <v>202427</v>
      </c>
      <c r="V2344" s="2" cm="1">
        <f t="array" ref="V2344">_xlfn.IFS(LEN(U2344)=8,DATE(LEFT(U2344,4),MID(U2344,5,2),RIGHT(U2344,2)),LEN(U2344)=7,DATE(LEFT(U2344,4),MID(U2344,5,1),RIGHT(U2344,2)),LEN(U2344)=6,DATE(LEFT(U2344,4),MID(U2344,5,1),RIGHT(U2344,1)))</f>
        <v>45329</v>
      </c>
      <c r="X2344" s="2">
        <v>38701</v>
      </c>
      <c r="Y2344">
        <f t="shared" ca="1" si="184"/>
        <v>19</v>
      </c>
    </row>
    <row r="2345" spans="3:25" x14ac:dyDescent="0.25">
      <c r="C2345" t="s">
        <v>6694</v>
      </c>
      <c r="D2345" t="s">
        <v>6695</v>
      </c>
      <c r="F2345" t="str">
        <f t="shared" si="180"/>
        <v>Caroline Rhucroft</v>
      </c>
      <c r="H2345" t="str">
        <f t="shared" si="181"/>
        <v>Caroline Rhucroft</v>
      </c>
      <c r="K2345">
        <v>120</v>
      </c>
      <c r="L2345" t="str">
        <f t="shared" si="182"/>
        <v>High Heart Rate</v>
      </c>
      <c r="O2345">
        <v>199758</v>
      </c>
      <c r="P2345" s="2" cm="1">
        <f t="array" ref="P2345">_xlfn.IFS(LEN(O2345)=8,DATE(LEFT(O2345,4),MID(O2345,5,2),RIGHT(O2345,2)),LEN(O2345)=7,DATE(LEFT(O2345,4),MID(O2345,5,1),RIGHT(O2345,2)),LEN(O2345)=6,DATE(LEFT(O2345,4),MID(O2345,5,1),RIGHT(O2345,1)))</f>
        <v>35558</v>
      </c>
      <c r="R2345">
        <v>25</v>
      </c>
      <c r="S2345" t="str">
        <f t="shared" si="183"/>
        <v>Bad</v>
      </c>
      <c r="U2345">
        <v>2024424</v>
      </c>
      <c r="V2345" s="2" cm="1">
        <f t="array" ref="V2345">_xlfn.IFS(LEN(U2345)=8,DATE(LEFT(U2345,4),MID(U2345,5,2),RIGHT(U2345,2)),LEN(U2345)=7,DATE(LEFT(U2345,4),MID(U2345,5,1),RIGHT(U2345,2)),LEN(U2345)=6,DATE(LEFT(U2345,4),MID(U2345,5,1),RIGHT(U2345,1)))</f>
        <v>45406</v>
      </c>
      <c r="X2345" s="2">
        <v>24854</v>
      </c>
      <c r="Y2345">
        <f t="shared" ca="1" si="184"/>
        <v>57</v>
      </c>
    </row>
    <row r="2346" spans="3:25" x14ac:dyDescent="0.25">
      <c r="C2346" t="s">
        <v>6598</v>
      </c>
      <c r="D2346" t="s">
        <v>6697</v>
      </c>
      <c r="F2346" t="str">
        <f t="shared" si="180"/>
        <v>Kristine Combes</v>
      </c>
      <c r="H2346" t="str">
        <f t="shared" si="181"/>
        <v>Kristine Combes</v>
      </c>
      <c r="K2346">
        <v>110</v>
      </c>
      <c r="L2346" t="str">
        <f t="shared" si="182"/>
        <v>High Heart Rate</v>
      </c>
      <c r="O2346">
        <v>20051215</v>
      </c>
      <c r="P2346" s="2" cm="1">
        <f t="array" ref="P2346">_xlfn.IFS(LEN(O2346)=8,DATE(LEFT(O2346,4),MID(O2346,5,2),RIGHT(O2346,2)),LEN(O2346)=7,DATE(LEFT(O2346,4),MID(O2346,5,1),RIGHT(O2346,2)),LEN(O2346)=6,DATE(LEFT(O2346,4),MID(O2346,5,1),RIGHT(O2346,1)))</f>
        <v>38701</v>
      </c>
      <c r="R2346">
        <v>22</v>
      </c>
      <c r="S2346" t="str">
        <f t="shared" si="183"/>
        <v>Normal</v>
      </c>
      <c r="U2346">
        <v>2024415</v>
      </c>
      <c r="V2346" s="2" cm="1">
        <f t="array" ref="V2346">_xlfn.IFS(LEN(U2346)=8,DATE(LEFT(U2346,4),MID(U2346,5,2),RIGHT(U2346,2)),LEN(U2346)=7,DATE(LEFT(U2346,4),MID(U2346,5,1),RIGHT(U2346,2)),LEN(U2346)=6,DATE(LEFT(U2346,4),MID(U2346,5,1),RIGHT(U2346,1)))</f>
        <v>45397</v>
      </c>
      <c r="X2346" s="2">
        <v>37408</v>
      </c>
      <c r="Y2346">
        <f t="shared" ca="1" si="184"/>
        <v>22</v>
      </c>
    </row>
    <row r="2347" spans="3:25" x14ac:dyDescent="0.25">
      <c r="C2347" t="s">
        <v>154</v>
      </c>
      <c r="D2347" t="s">
        <v>6699</v>
      </c>
      <c r="F2347" t="str">
        <f t="shared" si="180"/>
        <v>Brit Frayn</v>
      </c>
      <c r="H2347" t="str">
        <f t="shared" si="181"/>
        <v>Brit Frayn</v>
      </c>
      <c r="K2347">
        <v>80</v>
      </c>
      <c r="L2347" t="str">
        <f t="shared" si="182"/>
        <v>Normal Heart Rate</v>
      </c>
      <c r="O2347">
        <v>1968117</v>
      </c>
      <c r="P2347" s="2" cm="1">
        <f t="array" ref="P2347">_xlfn.IFS(LEN(O2347)=8,DATE(LEFT(O2347,4),MID(O2347,5,2),RIGHT(O2347,2)),LEN(O2347)=7,DATE(LEFT(O2347,4),MID(O2347,5,1),RIGHT(O2347,2)),LEN(O2347)=6,DATE(LEFT(O2347,4),MID(O2347,5,1),RIGHT(O2347,1)))</f>
        <v>24854</v>
      </c>
      <c r="R2347">
        <v>14</v>
      </c>
      <c r="S2347" t="str">
        <f t="shared" si="183"/>
        <v>Normal</v>
      </c>
      <c r="U2347">
        <v>2024224</v>
      </c>
      <c r="V2347" s="2" cm="1">
        <f t="array" ref="V2347">_xlfn.IFS(LEN(U2347)=8,DATE(LEFT(U2347,4),MID(U2347,5,2),RIGHT(U2347,2)),LEN(U2347)=7,DATE(LEFT(U2347,4),MID(U2347,5,1),RIGHT(U2347,2)),LEN(U2347)=6,DATE(LEFT(U2347,4),MID(U2347,5,1),RIGHT(U2347,1)))</f>
        <v>45346</v>
      </c>
      <c r="X2347" s="2">
        <v>31049</v>
      </c>
      <c r="Y2347">
        <f t="shared" ca="1" si="184"/>
        <v>40</v>
      </c>
    </row>
    <row r="2348" spans="3:25" x14ac:dyDescent="0.25">
      <c r="C2348" t="s">
        <v>6701</v>
      </c>
      <c r="D2348" t="s">
        <v>592</v>
      </c>
      <c r="F2348" t="str">
        <f t="shared" si="180"/>
        <v>Ebeneser Vickors</v>
      </c>
      <c r="H2348" t="str">
        <f t="shared" si="181"/>
        <v>Ebeneser Vickors</v>
      </c>
      <c r="K2348">
        <v>95</v>
      </c>
      <c r="L2348" t="str">
        <f t="shared" si="182"/>
        <v>Normal Heart Rate</v>
      </c>
      <c r="O2348">
        <v>200261</v>
      </c>
      <c r="P2348" s="2" cm="1">
        <f t="array" ref="P2348">_xlfn.IFS(LEN(O2348)=8,DATE(LEFT(O2348,4),MID(O2348,5,2),RIGHT(O2348,2)),LEN(O2348)=7,DATE(LEFT(O2348,4),MID(O2348,5,1),RIGHT(O2348,2)),LEN(O2348)=6,DATE(LEFT(O2348,4),MID(O2348,5,1),RIGHT(O2348,1)))</f>
        <v>37408</v>
      </c>
      <c r="R2348">
        <v>15</v>
      </c>
      <c r="S2348" t="str">
        <f t="shared" si="183"/>
        <v>Normal</v>
      </c>
      <c r="U2348">
        <v>2024219</v>
      </c>
      <c r="V2348" s="2" cm="1">
        <f t="array" ref="V2348">_xlfn.IFS(LEN(U2348)=8,DATE(LEFT(U2348,4),MID(U2348,5,2),RIGHT(U2348,2)),LEN(U2348)=7,DATE(LEFT(U2348,4),MID(U2348,5,1),RIGHT(U2348,2)),LEN(U2348)=6,DATE(LEFT(U2348,4),MID(U2348,5,1),RIGHT(U2348,1)))</f>
        <v>45341</v>
      </c>
      <c r="X2348" s="2">
        <v>35949</v>
      </c>
      <c r="Y2348">
        <f t="shared" ca="1" si="184"/>
        <v>26</v>
      </c>
    </row>
    <row r="2349" spans="3:25" x14ac:dyDescent="0.25">
      <c r="C2349" t="s">
        <v>6703</v>
      </c>
      <c r="D2349" t="s">
        <v>6704</v>
      </c>
      <c r="F2349" t="str">
        <f t="shared" si="180"/>
        <v>Lil MacLucais</v>
      </c>
      <c r="H2349" t="str">
        <f t="shared" si="181"/>
        <v>Lil MacLucais</v>
      </c>
      <c r="K2349">
        <v>87</v>
      </c>
      <c r="L2349" t="str">
        <f t="shared" si="182"/>
        <v>Normal Heart Rate</v>
      </c>
      <c r="O2349">
        <v>1985102</v>
      </c>
      <c r="P2349" s="2" cm="1">
        <f t="array" ref="P2349">_xlfn.IFS(LEN(O2349)=8,DATE(LEFT(O2349,4),MID(O2349,5,2),RIGHT(O2349,2)),LEN(O2349)=7,DATE(LEFT(O2349,4),MID(O2349,5,1),RIGHT(O2349,2)),LEN(O2349)=6,DATE(LEFT(O2349,4),MID(O2349,5,1),RIGHT(O2349,1)))</f>
        <v>31049</v>
      </c>
      <c r="R2349">
        <v>16</v>
      </c>
      <c r="S2349" t="str">
        <f t="shared" si="183"/>
        <v>Normal</v>
      </c>
      <c r="U2349">
        <v>2024130</v>
      </c>
      <c r="V2349" s="2" cm="1">
        <f t="array" ref="V2349">_xlfn.IFS(LEN(U2349)=8,DATE(LEFT(U2349,4),MID(U2349,5,2),RIGHT(U2349,2)),LEN(U2349)=7,DATE(LEFT(U2349,4),MID(U2349,5,1),RIGHT(U2349,2)),LEN(U2349)=6,DATE(LEFT(U2349,4),MID(U2349,5,1),RIGHT(U2349,1)))</f>
        <v>45321</v>
      </c>
      <c r="X2349" s="2">
        <v>35587</v>
      </c>
      <c r="Y2349">
        <f t="shared" ca="1" si="184"/>
        <v>27</v>
      </c>
    </row>
    <row r="2350" spans="3:25" x14ac:dyDescent="0.25">
      <c r="C2350" t="s">
        <v>6706</v>
      </c>
      <c r="D2350" t="s">
        <v>6707</v>
      </c>
      <c r="F2350" t="str">
        <f t="shared" si="180"/>
        <v>Silvanus McClinton</v>
      </c>
      <c r="H2350" t="str">
        <f t="shared" si="181"/>
        <v>Silvanus McClinton</v>
      </c>
      <c r="K2350">
        <v>85</v>
      </c>
      <c r="L2350" t="str">
        <f t="shared" si="182"/>
        <v>Normal Heart Rate</v>
      </c>
      <c r="O2350">
        <v>199863</v>
      </c>
      <c r="P2350" s="2" cm="1">
        <f t="array" ref="P2350">_xlfn.IFS(LEN(O2350)=8,DATE(LEFT(O2350,4),MID(O2350,5,2),RIGHT(O2350,2)),LEN(O2350)=7,DATE(LEFT(O2350,4),MID(O2350,5,1),RIGHT(O2350,2)),LEN(O2350)=6,DATE(LEFT(O2350,4),MID(O2350,5,1),RIGHT(O2350,1)))</f>
        <v>35949</v>
      </c>
      <c r="R2350">
        <v>13</v>
      </c>
      <c r="S2350" t="str">
        <f t="shared" si="183"/>
        <v>Normal</v>
      </c>
      <c r="U2350">
        <v>2024331</v>
      </c>
      <c r="V2350" s="2" cm="1">
        <f t="array" ref="V2350">_xlfn.IFS(LEN(U2350)=8,DATE(LEFT(U2350,4),MID(U2350,5,2),RIGHT(U2350,2)),LEN(U2350)=7,DATE(LEFT(U2350,4),MID(U2350,5,1),RIGHT(U2350,2)),LEN(U2350)=6,DATE(LEFT(U2350,4),MID(U2350,5,1),RIGHT(U2350,1)))</f>
        <v>45382</v>
      </c>
      <c r="X2350" s="2">
        <v>31987</v>
      </c>
      <c r="Y2350">
        <f t="shared" ca="1" si="184"/>
        <v>37</v>
      </c>
    </row>
    <row r="2351" spans="3:25" x14ac:dyDescent="0.25">
      <c r="C2351" t="s">
        <v>6709</v>
      </c>
      <c r="D2351" t="s">
        <v>6710</v>
      </c>
      <c r="F2351" t="str">
        <f t="shared" si="180"/>
        <v>Kimmie Gregson</v>
      </c>
      <c r="H2351" t="str">
        <f t="shared" si="181"/>
        <v>Kimmie Gregson</v>
      </c>
      <c r="K2351">
        <v>88</v>
      </c>
      <c r="L2351" t="str">
        <f t="shared" si="182"/>
        <v>Normal Heart Rate</v>
      </c>
      <c r="O2351">
        <v>199766</v>
      </c>
      <c r="P2351" s="2" cm="1">
        <f t="array" ref="P2351">_xlfn.IFS(LEN(O2351)=8,DATE(LEFT(O2351,4),MID(O2351,5,2),RIGHT(O2351,2)),LEN(O2351)=7,DATE(LEFT(O2351,4),MID(O2351,5,1),RIGHT(O2351,2)),LEN(O2351)=6,DATE(LEFT(O2351,4),MID(O2351,5,1),RIGHT(O2351,1)))</f>
        <v>35587</v>
      </c>
      <c r="R2351">
        <v>8</v>
      </c>
      <c r="S2351" t="str">
        <f t="shared" si="183"/>
        <v>Normal</v>
      </c>
      <c r="U2351">
        <v>2024118</v>
      </c>
      <c r="V2351" s="2" cm="1">
        <f t="array" ref="V2351">_xlfn.IFS(LEN(U2351)=8,DATE(LEFT(U2351,4),MID(U2351,5,2),RIGHT(U2351,2)),LEN(U2351)=7,DATE(LEFT(U2351,4),MID(U2351,5,1),RIGHT(U2351,2)),LEN(U2351)=6,DATE(LEFT(U2351,4),MID(U2351,5,1),RIGHT(U2351,1)))</f>
        <v>45309</v>
      </c>
      <c r="X2351" s="2">
        <v>34824</v>
      </c>
      <c r="Y2351">
        <f t="shared" ca="1" si="184"/>
        <v>29</v>
      </c>
    </row>
    <row r="2352" spans="3:25" x14ac:dyDescent="0.25">
      <c r="C2352" t="s">
        <v>6712</v>
      </c>
      <c r="D2352" t="s">
        <v>6713</v>
      </c>
      <c r="F2352" t="str">
        <f t="shared" si="180"/>
        <v>Elladine Christoforou</v>
      </c>
      <c r="H2352" t="str">
        <f t="shared" si="181"/>
        <v>Elladine Christoforou</v>
      </c>
      <c r="K2352">
        <v>81</v>
      </c>
      <c r="L2352" t="str">
        <f t="shared" si="182"/>
        <v>Normal Heart Rate</v>
      </c>
      <c r="O2352">
        <v>1987729</v>
      </c>
      <c r="P2352" s="2" cm="1">
        <f t="array" ref="P2352">_xlfn.IFS(LEN(O2352)=8,DATE(LEFT(O2352,4),MID(O2352,5,2),RIGHT(O2352,2)),LEN(O2352)=7,DATE(LEFT(O2352,4),MID(O2352,5,1),RIGHT(O2352,2)),LEN(O2352)=6,DATE(LEFT(O2352,4),MID(O2352,5,1),RIGHT(O2352,1)))</f>
        <v>31987</v>
      </c>
      <c r="R2352">
        <v>13</v>
      </c>
      <c r="S2352" t="str">
        <f t="shared" si="183"/>
        <v>Normal</v>
      </c>
      <c r="U2352">
        <v>2024212</v>
      </c>
      <c r="V2352" s="2" cm="1">
        <f t="array" ref="V2352">_xlfn.IFS(LEN(U2352)=8,DATE(LEFT(U2352,4),MID(U2352,5,2),RIGHT(U2352,2)),LEN(U2352)=7,DATE(LEFT(U2352,4),MID(U2352,5,1),RIGHT(U2352,2)),LEN(U2352)=6,DATE(LEFT(U2352,4),MID(U2352,5,1),RIGHT(U2352,1)))</f>
        <v>45334</v>
      </c>
      <c r="X2352" s="2">
        <v>38830</v>
      </c>
      <c r="Y2352">
        <f t="shared" ca="1" si="184"/>
        <v>18</v>
      </c>
    </row>
    <row r="2353" spans="3:25" x14ac:dyDescent="0.25">
      <c r="C2353" t="s">
        <v>6715</v>
      </c>
      <c r="D2353" t="s">
        <v>6716</v>
      </c>
      <c r="F2353" t="str">
        <f t="shared" si="180"/>
        <v>Tate Crocker</v>
      </c>
      <c r="H2353" t="str">
        <f t="shared" si="181"/>
        <v>Tate Crocker</v>
      </c>
      <c r="K2353">
        <v>98</v>
      </c>
      <c r="L2353" t="str">
        <f t="shared" si="182"/>
        <v>Normal Heart Rate</v>
      </c>
      <c r="O2353">
        <v>199555</v>
      </c>
      <c r="P2353" s="2" cm="1">
        <f t="array" ref="P2353">_xlfn.IFS(LEN(O2353)=8,DATE(LEFT(O2353,4),MID(O2353,5,2),RIGHT(O2353,2)),LEN(O2353)=7,DATE(LEFT(O2353,4),MID(O2353,5,1),RIGHT(O2353,2)),LEN(O2353)=6,DATE(LEFT(O2353,4),MID(O2353,5,1),RIGHT(O2353,1)))</f>
        <v>34824</v>
      </c>
      <c r="R2353">
        <v>20</v>
      </c>
      <c r="S2353" t="str">
        <f t="shared" si="183"/>
        <v>Normal</v>
      </c>
      <c r="U2353">
        <v>2024312</v>
      </c>
      <c r="V2353" s="2" cm="1">
        <f t="array" ref="V2353">_xlfn.IFS(LEN(U2353)=8,DATE(LEFT(U2353,4),MID(U2353,5,2),RIGHT(U2353,2)),LEN(U2353)=7,DATE(LEFT(U2353,4),MID(U2353,5,1),RIGHT(U2353,2)),LEN(U2353)=6,DATE(LEFT(U2353,4),MID(U2353,5,1),RIGHT(U2353,1)))</f>
        <v>45363</v>
      </c>
      <c r="X2353" s="2">
        <v>38095</v>
      </c>
      <c r="Y2353">
        <f t="shared" ca="1" si="184"/>
        <v>20</v>
      </c>
    </row>
    <row r="2354" spans="3:25" x14ac:dyDescent="0.25">
      <c r="C2354" t="s">
        <v>6718</v>
      </c>
      <c r="D2354" t="s">
        <v>6719</v>
      </c>
      <c r="F2354" t="str">
        <f t="shared" si="180"/>
        <v>Rollins Rastrick</v>
      </c>
      <c r="H2354" t="str">
        <f t="shared" si="181"/>
        <v>Rollins Rastrick</v>
      </c>
      <c r="K2354">
        <v>91</v>
      </c>
      <c r="L2354" t="str">
        <f t="shared" si="182"/>
        <v>Normal Heart Rate</v>
      </c>
      <c r="O2354">
        <v>2006423</v>
      </c>
      <c r="P2354" s="2" cm="1">
        <f t="array" ref="P2354">_xlfn.IFS(LEN(O2354)=8,DATE(LEFT(O2354,4),MID(O2354,5,2),RIGHT(O2354,2)),LEN(O2354)=7,DATE(LEFT(O2354,4),MID(O2354,5,1),RIGHT(O2354,2)),LEN(O2354)=6,DATE(LEFT(O2354,4),MID(O2354,5,1),RIGHT(O2354,1)))</f>
        <v>38830</v>
      </c>
      <c r="R2354">
        <v>20</v>
      </c>
      <c r="S2354" t="str">
        <f t="shared" si="183"/>
        <v>Normal</v>
      </c>
      <c r="U2354">
        <v>202453</v>
      </c>
      <c r="V2354" s="2" cm="1">
        <f t="array" ref="V2354">_xlfn.IFS(LEN(U2354)=8,DATE(LEFT(U2354,4),MID(U2354,5,2),RIGHT(U2354,2)),LEN(U2354)=7,DATE(LEFT(U2354,4),MID(U2354,5,1),RIGHT(U2354,2)),LEN(U2354)=6,DATE(LEFT(U2354,4),MID(U2354,5,1),RIGHT(U2354,1)))</f>
        <v>45415</v>
      </c>
      <c r="X2354" s="2">
        <v>22420</v>
      </c>
      <c r="Y2354">
        <f t="shared" ca="1" si="184"/>
        <v>63</v>
      </c>
    </row>
    <row r="2355" spans="3:25" x14ac:dyDescent="0.25">
      <c r="C2355" t="s">
        <v>6721</v>
      </c>
      <c r="D2355" t="s">
        <v>6722</v>
      </c>
      <c r="F2355" t="str">
        <f t="shared" si="180"/>
        <v>Terrence Ogger</v>
      </c>
      <c r="H2355" t="str">
        <f t="shared" si="181"/>
        <v>Terrence Ogger</v>
      </c>
      <c r="K2355">
        <v>109</v>
      </c>
      <c r="L2355" t="str">
        <f t="shared" si="182"/>
        <v>High Heart Rate</v>
      </c>
      <c r="O2355">
        <v>2004418</v>
      </c>
      <c r="P2355" s="2" cm="1">
        <f t="array" ref="P2355">_xlfn.IFS(LEN(O2355)=8,DATE(LEFT(O2355,4),MID(O2355,5,2),RIGHT(O2355,2)),LEN(O2355)=7,DATE(LEFT(O2355,4),MID(O2355,5,1),RIGHT(O2355,2)),LEN(O2355)=6,DATE(LEFT(O2355,4),MID(O2355,5,1),RIGHT(O2355,1)))</f>
        <v>38095</v>
      </c>
      <c r="R2355">
        <v>13</v>
      </c>
      <c r="S2355" t="str">
        <f t="shared" si="183"/>
        <v>Normal</v>
      </c>
      <c r="U2355">
        <v>202422</v>
      </c>
      <c r="V2355" s="2" cm="1">
        <f t="array" ref="V2355">_xlfn.IFS(LEN(U2355)=8,DATE(LEFT(U2355,4),MID(U2355,5,2),RIGHT(U2355,2)),LEN(U2355)=7,DATE(LEFT(U2355,4),MID(U2355,5,1),RIGHT(U2355,2)),LEN(U2355)=6,DATE(LEFT(U2355,4),MID(U2355,5,1),RIGHT(U2355,1)))</f>
        <v>45324</v>
      </c>
      <c r="X2355" s="2">
        <v>35533</v>
      </c>
      <c r="Y2355">
        <f t="shared" ca="1" si="184"/>
        <v>27</v>
      </c>
    </row>
    <row r="2356" spans="3:25" x14ac:dyDescent="0.25">
      <c r="C2356" t="s">
        <v>6724</v>
      </c>
      <c r="D2356" t="s">
        <v>6725</v>
      </c>
      <c r="F2356" t="str">
        <f t="shared" si="180"/>
        <v>Kesley Bendell</v>
      </c>
      <c r="H2356" t="str">
        <f t="shared" si="181"/>
        <v>Kesley Bendell</v>
      </c>
      <c r="K2356">
        <v>100</v>
      </c>
      <c r="L2356" t="str">
        <f t="shared" si="182"/>
        <v>High Heart Rate</v>
      </c>
      <c r="O2356">
        <v>1961519</v>
      </c>
      <c r="P2356" s="2" cm="1">
        <f t="array" ref="P2356">_xlfn.IFS(LEN(O2356)=8,DATE(LEFT(O2356,4),MID(O2356,5,2),RIGHT(O2356,2)),LEN(O2356)=7,DATE(LEFT(O2356,4),MID(O2356,5,1),RIGHT(O2356,2)),LEN(O2356)=6,DATE(LEFT(O2356,4),MID(O2356,5,1),RIGHT(O2356,1)))</f>
        <v>22420</v>
      </c>
      <c r="R2356">
        <v>15</v>
      </c>
      <c r="S2356" t="str">
        <f t="shared" si="183"/>
        <v>Normal</v>
      </c>
      <c r="U2356">
        <v>202442</v>
      </c>
      <c r="V2356" s="2" cm="1">
        <f t="array" ref="V2356">_xlfn.IFS(LEN(U2356)=8,DATE(LEFT(U2356,4),MID(U2356,5,2),RIGHT(U2356,2)),LEN(U2356)=7,DATE(LEFT(U2356,4),MID(U2356,5,1),RIGHT(U2356,2)),LEN(U2356)=6,DATE(LEFT(U2356,4),MID(U2356,5,1),RIGHT(U2356,1)))</f>
        <v>45384</v>
      </c>
      <c r="X2356" s="2">
        <v>17544</v>
      </c>
      <c r="Y2356">
        <f t="shared" ca="1" si="184"/>
        <v>77</v>
      </c>
    </row>
    <row r="2357" spans="3:25" x14ac:dyDescent="0.25">
      <c r="C2357" t="s">
        <v>6727</v>
      </c>
      <c r="D2357" t="s">
        <v>6728</v>
      </c>
      <c r="F2357" t="str">
        <f t="shared" si="180"/>
        <v>Emmeline Duferie</v>
      </c>
      <c r="H2357" t="str">
        <f t="shared" si="181"/>
        <v>Emmeline Duferie</v>
      </c>
      <c r="K2357">
        <v>110</v>
      </c>
      <c r="L2357" t="str">
        <f t="shared" si="182"/>
        <v>High Heart Rate</v>
      </c>
      <c r="O2357">
        <v>1997413</v>
      </c>
      <c r="P2357" s="2" cm="1">
        <f t="array" ref="P2357">_xlfn.IFS(LEN(O2357)=8,DATE(LEFT(O2357,4),MID(O2357,5,2),RIGHT(O2357,2)),LEN(O2357)=7,DATE(LEFT(O2357,4),MID(O2357,5,1),RIGHT(O2357,2)),LEN(O2357)=6,DATE(LEFT(O2357,4),MID(O2357,5,1),RIGHT(O2357,1)))</f>
        <v>35533</v>
      </c>
      <c r="R2357">
        <v>20</v>
      </c>
      <c r="S2357" t="str">
        <f t="shared" si="183"/>
        <v>Normal</v>
      </c>
      <c r="U2357">
        <v>2024222</v>
      </c>
      <c r="V2357" s="2" cm="1">
        <f t="array" ref="V2357">_xlfn.IFS(LEN(U2357)=8,DATE(LEFT(U2357,4),MID(U2357,5,2),RIGHT(U2357,2)),LEN(U2357)=7,DATE(LEFT(U2357,4),MID(U2357,5,1),RIGHT(U2357,2)),LEN(U2357)=6,DATE(LEFT(U2357,4),MID(U2357,5,1),RIGHT(U2357,1)))</f>
        <v>45344</v>
      </c>
      <c r="X2357" s="2">
        <v>35220</v>
      </c>
      <c r="Y2357">
        <f t="shared" ca="1" si="184"/>
        <v>28</v>
      </c>
    </row>
    <row r="2358" spans="3:25" x14ac:dyDescent="0.25">
      <c r="C2358" t="s">
        <v>6730</v>
      </c>
      <c r="D2358" t="s">
        <v>6731</v>
      </c>
      <c r="F2358" t="str">
        <f t="shared" si="180"/>
        <v>Maximilien Creavin</v>
      </c>
      <c r="H2358" t="str">
        <f t="shared" si="181"/>
        <v>Maximilien Creavin</v>
      </c>
      <c r="K2358">
        <v>80</v>
      </c>
      <c r="L2358" t="str">
        <f t="shared" si="182"/>
        <v>Normal Heart Rate</v>
      </c>
      <c r="O2358">
        <v>1948112</v>
      </c>
      <c r="P2358" s="2" cm="1">
        <f t="array" ref="P2358">_xlfn.IFS(LEN(O2358)=8,DATE(LEFT(O2358,4),MID(O2358,5,2),RIGHT(O2358,2)),LEN(O2358)=7,DATE(LEFT(O2358,4),MID(O2358,5,1),RIGHT(O2358,2)),LEN(O2358)=6,DATE(LEFT(O2358,4),MID(O2358,5,1),RIGHT(O2358,1)))</f>
        <v>17544</v>
      </c>
      <c r="R2358">
        <v>16</v>
      </c>
      <c r="S2358" t="str">
        <f t="shared" si="183"/>
        <v>Normal</v>
      </c>
      <c r="U2358">
        <v>2024528</v>
      </c>
      <c r="V2358" s="2" cm="1">
        <f t="array" ref="V2358">_xlfn.IFS(LEN(U2358)=8,DATE(LEFT(U2358,4),MID(U2358,5,2),RIGHT(U2358,2)),LEN(U2358)=7,DATE(LEFT(U2358,4),MID(U2358,5,1),RIGHT(U2358,2)),LEN(U2358)=6,DATE(LEFT(U2358,4),MID(U2358,5,1),RIGHT(U2358,1)))</f>
        <v>45440</v>
      </c>
      <c r="X2358" s="2">
        <v>37262</v>
      </c>
      <c r="Y2358">
        <f t="shared" ca="1" si="184"/>
        <v>23</v>
      </c>
    </row>
    <row r="2359" spans="3:25" x14ac:dyDescent="0.25">
      <c r="C2359" t="s">
        <v>4988</v>
      </c>
      <c r="D2359" t="s">
        <v>6733</v>
      </c>
      <c r="F2359" t="str">
        <f t="shared" si="180"/>
        <v>Rowney Dale</v>
      </c>
      <c r="H2359" t="str">
        <f t="shared" si="181"/>
        <v>Rowney Dale</v>
      </c>
      <c r="K2359">
        <v>81</v>
      </c>
      <c r="L2359" t="str">
        <f t="shared" si="182"/>
        <v>Normal Heart Rate</v>
      </c>
      <c r="O2359">
        <v>199664</v>
      </c>
      <c r="P2359" s="2" cm="1">
        <f t="array" ref="P2359">_xlfn.IFS(LEN(O2359)=8,DATE(LEFT(O2359,4),MID(O2359,5,2),RIGHT(O2359,2)),LEN(O2359)=7,DATE(LEFT(O2359,4),MID(O2359,5,1),RIGHT(O2359,2)),LEN(O2359)=6,DATE(LEFT(O2359,4),MID(O2359,5,1),RIGHT(O2359,1)))</f>
        <v>35220</v>
      </c>
      <c r="R2359">
        <v>14</v>
      </c>
      <c r="S2359" t="str">
        <f t="shared" si="183"/>
        <v>Normal</v>
      </c>
      <c r="U2359">
        <v>2024330</v>
      </c>
      <c r="V2359" s="2" cm="1">
        <f t="array" ref="V2359">_xlfn.IFS(LEN(U2359)=8,DATE(LEFT(U2359,4),MID(U2359,5,2),RIGHT(U2359,2)),LEN(U2359)=7,DATE(LEFT(U2359,4),MID(U2359,5,1),RIGHT(U2359,2)),LEN(U2359)=6,DATE(LEFT(U2359,4),MID(U2359,5,1),RIGHT(U2359,1)))</f>
        <v>45381</v>
      </c>
      <c r="X2359" s="2">
        <v>35800</v>
      </c>
      <c r="Y2359">
        <f t="shared" ca="1" si="184"/>
        <v>27</v>
      </c>
    </row>
    <row r="2360" spans="3:25" x14ac:dyDescent="0.25">
      <c r="C2360" t="s">
        <v>6735</v>
      </c>
      <c r="D2360" t="s">
        <v>6736</v>
      </c>
      <c r="F2360" t="str">
        <f t="shared" si="180"/>
        <v>Prudy Shelmerdine</v>
      </c>
      <c r="H2360" t="str">
        <f t="shared" si="181"/>
        <v>Prudy Shelmerdine</v>
      </c>
      <c r="K2360">
        <v>107</v>
      </c>
      <c r="L2360" t="str">
        <f t="shared" si="182"/>
        <v>High Heart Rate</v>
      </c>
      <c r="O2360">
        <v>2002106</v>
      </c>
      <c r="P2360" s="2" cm="1">
        <f t="array" ref="P2360">_xlfn.IFS(LEN(O2360)=8,DATE(LEFT(O2360,4),MID(O2360,5,2),RIGHT(O2360,2)),LEN(O2360)=7,DATE(LEFT(O2360,4),MID(O2360,5,1),RIGHT(O2360,2)),LEN(O2360)=6,DATE(LEFT(O2360,4),MID(O2360,5,1),RIGHT(O2360,1)))</f>
        <v>37262</v>
      </c>
      <c r="R2360">
        <v>16</v>
      </c>
      <c r="S2360" t="str">
        <f t="shared" si="183"/>
        <v>Normal</v>
      </c>
      <c r="U2360">
        <v>2024311</v>
      </c>
      <c r="V2360" s="2" cm="1">
        <f t="array" ref="V2360">_xlfn.IFS(LEN(U2360)=8,DATE(LEFT(U2360,4),MID(U2360,5,2),RIGHT(U2360,2)),LEN(U2360)=7,DATE(LEFT(U2360,4),MID(U2360,5,1),RIGHT(U2360,2)),LEN(U2360)=6,DATE(LEFT(U2360,4),MID(U2360,5,1),RIGHT(U2360,1)))</f>
        <v>45362</v>
      </c>
      <c r="X2360" s="2">
        <v>30469</v>
      </c>
      <c r="Y2360">
        <f t="shared" ca="1" si="184"/>
        <v>41</v>
      </c>
    </row>
    <row r="2361" spans="3:25" x14ac:dyDescent="0.25">
      <c r="C2361" t="s">
        <v>951</v>
      </c>
      <c r="D2361" t="s">
        <v>6738</v>
      </c>
      <c r="F2361" t="str">
        <f t="shared" si="180"/>
        <v>Natalya Hessenthaler</v>
      </c>
      <c r="H2361" t="str">
        <f t="shared" si="181"/>
        <v>Natalya Hessenthaler</v>
      </c>
      <c r="K2361">
        <v>94</v>
      </c>
      <c r="L2361" t="str">
        <f t="shared" si="182"/>
        <v>Normal Heart Rate</v>
      </c>
      <c r="O2361">
        <v>199815</v>
      </c>
      <c r="P2361" s="2" cm="1">
        <f t="array" ref="P2361">_xlfn.IFS(LEN(O2361)=8,DATE(LEFT(O2361,4),MID(O2361,5,2),RIGHT(O2361,2)),LEN(O2361)=7,DATE(LEFT(O2361,4),MID(O2361,5,1),RIGHT(O2361,2)),LEN(O2361)=6,DATE(LEFT(O2361,4),MID(O2361,5,1),RIGHT(O2361,1)))</f>
        <v>35800</v>
      </c>
      <c r="R2361">
        <v>25</v>
      </c>
      <c r="S2361" t="str">
        <f t="shared" si="183"/>
        <v>Bad</v>
      </c>
      <c r="U2361">
        <v>2024410</v>
      </c>
      <c r="V2361" s="2" cm="1">
        <f t="array" ref="V2361">_xlfn.IFS(LEN(U2361)=8,DATE(LEFT(U2361,4),MID(U2361,5,2),RIGHT(U2361,2)),LEN(U2361)=7,DATE(LEFT(U2361,4),MID(U2361,5,1),RIGHT(U2361,2)),LEN(U2361)=6,DATE(LEFT(U2361,4),MID(U2361,5,1),RIGHT(U2361,1)))</f>
        <v>45392</v>
      </c>
      <c r="X2361" s="2">
        <v>34461</v>
      </c>
      <c r="Y2361">
        <f t="shared" ca="1" si="184"/>
        <v>30</v>
      </c>
    </row>
    <row r="2362" spans="3:25" x14ac:dyDescent="0.25">
      <c r="C2362" t="s">
        <v>6740</v>
      </c>
      <c r="D2362" t="s">
        <v>6741</v>
      </c>
      <c r="F2362" t="str">
        <f t="shared" si="180"/>
        <v>Manuel Wright</v>
      </c>
      <c r="H2362" t="str">
        <f t="shared" si="181"/>
        <v>Manuel Wright</v>
      </c>
      <c r="K2362">
        <v>92</v>
      </c>
      <c r="L2362" t="str">
        <f t="shared" si="182"/>
        <v>Normal Heart Rate</v>
      </c>
      <c r="O2362">
        <v>198362</v>
      </c>
      <c r="P2362" s="2" cm="1">
        <f t="array" ref="P2362">_xlfn.IFS(LEN(O2362)=8,DATE(LEFT(O2362,4),MID(O2362,5,2),RIGHT(O2362,2)),LEN(O2362)=7,DATE(LEFT(O2362,4),MID(O2362,5,1),RIGHT(O2362,2)),LEN(O2362)=6,DATE(LEFT(O2362,4),MID(O2362,5,1),RIGHT(O2362,1)))</f>
        <v>30469</v>
      </c>
      <c r="R2362">
        <v>17</v>
      </c>
      <c r="S2362" t="str">
        <f t="shared" si="183"/>
        <v>Normal</v>
      </c>
      <c r="U2362">
        <v>2024322</v>
      </c>
      <c r="V2362" s="2" cm="1">
        <f t="array" ref="V2362">_xlfn.IFS(LEN(U2362)=8,DATE(LEFT(U2362,4),MID(U2362,5,2),RIGHT(U2362,2)),LEN(U2362)=7,DATE(LEFT(U2362,4),MID(U2362,5,1),RIGHT(U2362,2)),LEN(U2362)=6,DATE(LEFT(U2362,4),MID(U2362,5,1),RIGHT(U2362,1)))</f>
        <v>45373</v>
      </c>
      <c r="X2362" s="2">
        <v>26508</v>
      </c>
      <c r="Y2362">
        <f t="shared" ca="1" si="184"/>
        <v>52</v>
      </c>
    </row>
    <row r="2363" spans="3:25" x14ac:dyDescent="0.25">
      <c r="C2363" t="s">
        <v>6743</v>
      </c>
      <c r="D2363" t="s">
        <v>6744</v>
      </c>
      <c r="F2363" t="str">
        <f t="shared" si="180"/>
        <v>Ossie Simenon</v>
      </c>
      <c r="H2363" t="str">
        <f t="shared" si="181"/>
        <v>Ossie Simenon</v>
      </c>
      <c r="K2363">
        <v>103</v>
      </c>
      <c r="L2363" t="str">
        <f t="shared" si="182"/>
        <v>High Heart Rate</v>
      </c>
      <c r="O2363">
        <v>199457</v>
      </c>
      <c r="P2363" s="2" cm="1">
        <f t="array" ref="P2363">_xlfn.IFS(LEN(O2363)=8,DATE(LEFT(O2363,4),MID(O2363,5,2),RIGHT(O2363,2)),LEN(O2363)=7,DATE(LEFT(O2363,4),MID(O2363,5,1),RIGHT(O2363,2)),LEN(O2363)=6,DATE(LEFT(O2363,4),MID(O2363,5,1),RIGHT(O2363,1)))</f>
        <v>34461</v>
      </c>
      <c r="R2363">
        <v>25</v>
      </c>
      <c r="S2363" t="str">
        <f t="shared" si="183"/>
        <v>Bad</v>
      </c>
      <c r="U2363">
        <v>2024527</v>
      </c>
      <c r="V2363" s="2" cm="1">
        <f t="array" ref="V2363">_xlfn.IFS(LEN(U2363)=8,DATE(LEFT(U2363,4),MID(U2363,5,2),RIGHT(U2363,2)),LEN(U2363)=7,DATE(LEFT(U2363,4),MID(U2363,5,1),RIGHT(U2363,2)),LEN(U2363)=6,DATE(LEFT(U2363,4),MID(U2363,5,1),RIGHT(U2363,1)))</f>
        <v>45439</v>
      </c>
      <c r="X2363" s="2">
        <v>34195</v>
      </c>
      <c r="Y2363">
        <f t="shared" ca="1" si="184"/>
        <v>31</v>
      </c>
    </row>
    <row r="2364" spans="3:25" x14ac:dyDescent="0.25">
      <c r="C2364" t="s">
        <v>6746</v>
      </c>
      <c r="D2364" t="s">
        <v>6747</v>
      </c>
      <c r="F2364" t="str">
        <f t="shared" si="180"/>
        <v>Nickolas Espley</v>
      </c>
      <c r="H2364" t="str">
        <f t="shared" si="181"/>
        <v>Nickolas Espley</v>
      </c>
      <c r="K2364">
        <v>77</v>
      </c>
      <c r="L2364" t="str">
        <f t="shared" si="182"/>
        <v>Normal Heart Rate</v>
      </c>
      <c r="O2364">
        <v>1972728</v>
      </c>
      <c r="P2364" s="2" cm="1">
        <f t="array" ref="P2364">_xlfn.IFS(LEN(O2364)=8,DATE(LEFT(O2364,4),MID(O2364,5,2),RIGHT(O2364,2)),LEN(O2364)=7,DATE(LEFT(O2364,4),MID(O2364,5,1),RIGHT(O2364,2)),LEN(O2364)=6,DATE(LEFT(O2364,4),MID(O2364,5,1),RIGHT(O2364,1)))</f>
        <v>26508</v>
      </c>
      <c r="R2364">
        <v>15</v>
      </c>
      <c r="S2364" t="str">
        <f t="shared" si="183"/>
        <v>Normal</v>
      </c>
      <c r="U2364">
        <v>2024212</v>
      </c>
      <c r="V2364" s="2" cm="1">
        <f t="array" ref="V2364">_xlfn.IFS(LEN(U2364)=8,DATE(LEFT(U2364,4),MID(U2364,5,2),RIGHT(U2364,2)),LEN(U2364)=7,DATE(LEFT(U2364,4),MID(U2364,5,1),RIGHT(U2364,2)),LEN(U2364)=6,DATE(LEFT(U2364,4),MID(U2364,5,1),RIGHT(U2364,1)))</f>
        <v>45334</v>
      </c>
      <c r="X2364" s="2">
        <v>32918</v>
      </c>
      <c r="Y2364">
        <f t="shared" ca="1" si="184"/>
        <v>35</v>
      </c>
    </row>
    <row r="2365" spans="3:25" x14ac:dyDescent="0.25">
      <c r="C2365" t="s">
        <v>6749</v>
      </c>
      <c r="D2365" t="s">
        <v>6750</v>
      </c>
      <c r="F2365" t="str">
        <f t="shared" si="180"/>
        <v>Emelina McArte</v>
      </c>
      <c r="H2365" t="str">
        <f t="shared" si="181"/>
        <v>Emelina McArte</v>
      </c>
      <c r="K2365">
        <v>89</v>
      </c>
      <c r="L2365" t="str">
        <f t="shared" si="182"/>
        <v>Normal Heart Rate</v>
      </c>
      <c r="O2365">
        <v>1993814</v>
      </c>
      <c r="P2365" s="2" cm="1">
        <f t="array" ref="P2365">_xlfn.IFS(LEN(O2365)=8,DATE(LEFT(O2365,4),MID(O2365,5,2),RIGHT(O2365,2)),LEN(O2365)=7,DATE(LEFT(O2365,4),MID(O2365,5,1),RIGHT(O2365,2)),LEN(O2365)=6,DATE(LEFT(O2365,4),MID(O2365,5,1),RIGHT(O2365,1)))</f>
        <v>34195</v>
      </c>
      <c r="R2365">
        <v>12</v>
      </c>
      <c r="S2365" t="str">
        <f t="shared" si="183"/>
        <v>Normal</v>
      </c>
      <c r="U2365">
        <v>2024621</v>
      </c>
      <c r="V2365" s="2" cm="1">
        <f t="array" ref="V2365">_xlfn.IFS(LEN(U2365)=8,DATE(LEFT(U2365,4),MID(U2365,5,2),RIGHT(U2365,2)),LEN(U2365)=7,DATE(LEFT(U2365,4),MID(U2365,5,1),RIGHT(U2365,2)),LEN(U2365)=6,DATE(LEFT(U2365,4),MID(U2365,5,1),RIGHT(U2365,1)))</f>
        <v>45464</v>
      </c>
      <c r="X2365" s="2">
        <v>34725</v>
      </c>
      <c r="Y2365">
        <f t="shared" ca="1" si="184"/>
        <v>30</v>
      </c>
    </row>
    <row r="2366" spans="3:25" x14ac:dyDescent="0.25">
      <c r="C2366" t="s">
        <v>6752</v>
      </c>
      <c r="D2366" t="s">
        <v>6753</v>
      </c>
      <c r="F2366" t="str">
        <f t="shared" si="180"/>
        <v>Blondie Martschke</v>
      </c>
      <c r="H2366" t="str">
        <f t="shared" si="181"/>
        <v>Blondie Martschke</v>
      </c>
      <c r="K2366">
        <v>110</v>
      </c>
      <c r="L2366" t="str">
        <f t="shared" si="182"/>
        <v>High Heart Rate</v>
      </c>
      <c r="O2366">
        <v>1990214</v>
      </c>
      <c r="P2366" s="2" cm="1">
        <f t="array" ref="P2366">_xlfn.IFS(LEN(O2366)=8,DATE(LEFT(O2366,4),MID(O2366,5,2),RIGHT(O2366,2)),LEN(O2366)=7,DATE(LEFT(O2366,4),MID(O2366,5,1),RIGHT(O2366,2)),LEN(O2366)=6,DATE(LEFT(O2366,4),MID(O2366,5,1),RIGHT(O2366,1)))</f>
        <v>32918</v>
      </c>
      <c r="R2366">
        <v>18</v>
      </c>
      <c r="S2366" t="str">
        <f t="shared" si="183"/>
        <v>Normal</v>
      </c>
      <c r="U2366">
        <v>202412</v>
      </c>
      <c r="V2366" s="2" cm="1">
        <f t="array" ref="V2366">_xlfn.IFS(LEN(U2366)=8,DATE(LEFT(U2366,4),MID(U2366,5,2),RIGHT(U2366,2)),LEN(U2366)=7,DATE(LEFT(U2366,4),MID(U2366,5,1),RIGHT(U2366,2)),LEN(U2366)=6,DATE(LEFT(U2366,4),MID(U2366,5,1),RIGHT(U2366,1)))</f>
        <v>45293</v>
      </c>
      <c r="X2366" s="2">
        <v>38935</v>
      </c>
      <c r="Y2366">
        <f t="shared" ca="1" si="184"/>
        <v>18</v>
      </c>
    </row>
    <row r="2367" spans="3:25" x14ac:dyDescent="0.25">
      <c r="C2367" t="s">
        <v>4487</v>
      </c>
      <c r="D2367" t="s">
        <v>6755</v>
      </c>
      <c r="F2367" t="str">
        <f t="shared" si="180"/>
        <v>Krysta Origin</v>
      </c>
      <c r="H2367" t="str">
        <f t="shared" si="181"/>
        <v>Krysta Origin</v>
      </c>
      <c r="K2367">
        <v>83</v>
      </c>
      <c r="L2367" t="str">
        <f t="shared" si="182"/>
        <v>Normal Heart Rate</v>
      </c>
      <c r="O2367">
        <v>1995126</v>
      </c>
      <c r="P2367" s="2" cm="1">
        <f t="array" ref="P2367">_xlfn.IFS(LEN(O2367)=8,DATE(LEFT(O2367,4),MID(O2367,5,2),RIGHT(O2367,2)),LEN(O2367)=7,DATE(LEFT(O2367,4),MID(O2367,5,1),RIGHT(O2367,2)),LEN(O2367)=6,DATE(LEFT(O2367,4),MID(O2367,5,1),RIGHT(O2367,1)))</f>
        <v>34725</v>
      </c>
      <c r="R2367">
        <v>13</v>
      </c>
      <c r="S2367" t="str">
        <f t="shared" si="183"/>
        <v>Normal</v>
      </c>
      <c r="U2367">
        <v>2024427</v>
      </c>
      <c r="V2367" s="2" cm="1">
        <f t="array" ref="V2367">_xlfn.IFS(LEN(U2367)=8,DATE(LEFT(U2367,4),MID(U2367,5,2),RIGHT(U2367,2)),LEN(U2367)=7,DATE(LEFT(U2367,4),MID(U2367,5,1),RIGHT(U2367,2)),LEN(U2367)=6,DATE(LEFT(U2367,4),MID(U2367,5,1),RIGHT(U2367,1)))</f>
        <v>45409</v>
      </c>
      <c r="X2367" s="2">
        <v>35834</v>
      </c>
      <c r="Y2367">
        <f t="shared" ca="1" si="184"/>
        <v>27</v>
      </c>
    </row>
    <row r="2368" spans="3:25" x14ac:dyDescent="0.25">
      <c r="C2368" t="s">
        <v>6757</v>
      </c>
      <c r="D2368" t="s">
        <v>6758</v>
      </c>
      <c r="F2368" t="str">
        <f t="shared" si="180"/>
        <v>Jeanine Jacobi</v>
      </c>
      <c r="H2368" t="str">
        <f t="shared" si="181"/>
        <v>Jeanine Jacobi</v>
      </c>
      <c r="K2368">
        <v>87</v>
      </c>
      <c r="L2368" t="str">
        <f t="shared" si="182"/>
        <v>Normal Heart Rate</v>
      </c>
      <c r="O2368">
        <v>200686</v>
      </c>
      <c r="P2368" s="2" cm="1">
        <f t="array" ref="P2368">_xlfn.IFS(LEN(O2368)=8,DATE(LEFT(O2368,4),MID(O2368,5,2),RIGHT(O2368,2)),LEN(O2368)=7,DATE(LEFT(O2368,4),MID(O2368,5,1),RIGHT(O2368,2)),LEN(O2368)=6,DATE(LEFT(O2368,4),MID(O2368,5,1),RIGHT(O2368,1)))</f>
        <v>38935</v>
      </c>
      <c r="R2368">
        <v>20</v>
      </c>
      <c r="S2368" t="str">
        <f t="shared" si="183"/>
        <v>Normal</v>
      </c>
      <c r="U2368">
        <v>2024227</v>
      </c>
      <c r="V2368" s="2" cm="1">
        <f t="array" ref="V2368">_xlfn.IFS(LEN(U2368)=8,DATE(LEFT(U2368,4),MID(U2368,5,2),RIGHT(U2368,2)),LEN(U2368)=7,DATE(LEFT(U2368,4),MID(U2368,5,1),RIGHT(U2368,2)),LEN(U2368)=6,DATE(LEFT(U2368,4),MID(U2368,5,1),RIGHT(U2368,1)))</f>
        <v>45349</v>
      </c>
      <c r="X2368" s="2">
        <v>38636</v>
      </c>
      <c r="Y2368">
        <f t="shared" ca="1" si="184"/>
        <v>19</v>
      </c>
    </row>
    <row r="2369" spans="3:25" x14ac:dyDescent="0.25">
      <c r="C2369" t="s">
        <v>6567</v>
      </c>
      <c r="D2369" t="s">
        <v>6760</v>
      </c>
      <c r="F2369" t="str">
        <f t="shared" si="180"/>
        <v>Mellisa Ivey</v>
      </c>
      <c r="H2369" t="str">
        <f t="shared" si="181"/>
        <v>Mellisa Ivey</v>
      </c>
      <c r="K2369">
        <v>96</v>
      </c>
      <c r="L2369" t="str">
        <f t="shared" si="182"/>
        <v>Normal Heart Rate</v>
      </c>
      <c r="O2369">
        <v>199828</v>
      </c>
      <c r="P2369" s="2" cm="1">
        <f t="array" ref="P2369">_xlfn.IFS(LEN(O2369)=8,DATE(LEFT(O2369,4),MID(O2369,5,2),RIGHT(O2369,2)),LEN(O2369)=7,DATE(LEFT(O2369,4),MID(O2369,5,1),RIGHT(O2369,2)),LEN(O2369)=6,DATE(LEFT(O2369,4),MID(O2369,5,1),RIGHT(O2369,1)))</f>
        <v>35834</v>
      </c>
      <c r="R2369">
        <v>21</v>
      </c>
      <c r="S2369" t="str">
        <f t="shared" si="183"/>
        <v>Normal</v>
      </c>
      <c r="U2369">
        <v>202467</v>
      </c>
      <c r="V2369" s="2" cm="1">
        <f t="array" ref="V2369">_xlfn.IFS(LEN(U2369)=8,DATE(LEFT(U2369,4),MID(U2369,5,2),RIGHT(U2369,2)),LEN(U2369)=7,DATE(LEFT(U2369,4),MID(U2369,5,1),RIGHT(U2369,2)),LEN(U2369)=6,DATE(LEFT(U2369,4),MID(U2369,5,1),RIGHT(U2369,1)))</f>
        <v>45450</v>
      </c>
      <c r="X2369" s="2">
        <v>25549</v>
      </c>
      <c r="Y2369">
        <f t="shared" ca="1" si="184"/>
        <v>55</v>
      </c>
    </row>
    <row r="2370" spans="3:25" x14ac:dyDescent="0.25">
      <c r="C2370" t="s">
        <v>6762</v>
      </c>
      <c r="D2370" t="s">
        <v>6763</v>
      </c>
      <c r="F2370" t="str">
        <f t="shared" si="180"/>
        <v>Giffer Goskar</v>
      </c>
      <c r="H2370" t="str">
        <f t="shared" si="181"/>
        <v>Giffer Goskar</v>
      </c>
      <c r="K2370">
        <v>97</v>
      </c>
      <c r="L2370" t="str">
        <f t="shared" si="182"/>
        <v>Normal Heart Rate</v>
      </c>
      <c r="O2370">
        <v>20051011</v>
      </c>
      <c r="P2370" s="2" cm="1">
        <f t="array" ref="P2370">_xlfn.IFS(LEN(O2370)=8,DATE(LEFT(O2370,4),MID(O2370,5,2),RIGHT(O2370,2)),LEN(O2370)=7,DATE(LEFT(O2370,4),MID(O2370,5,1),RIGHT(O2370,2)),LEN(O2370)=6,DATE(LEFT(O2370,4),MID(O2370,5,1),RIGHT(O2370,1)))</f>
        <v>38636</v>
      </c>
      <c r="R2370">
        <v>15</v>
      </c>
      <c r="S2370" t="str">
        <f t="shared" si="183"/>
        <v>Normal</v>
      </c>
      <c r="U2370">
        <v>2024511</v>
      </c>
      <c r="V2370" s="2" cm="1">
        <f t="array" ref="V2370">_xlfn.IFS(LEN(U2370)=8,DATE(LEFT(U2370,4),MID(U2370,5,2),RIGHT(U2370,2)),LEN(U2370)=7,DATE(LEFT(U2370,4),MID(U2370,5,1),RIGHT(U2370,2)),LEN(U2370)=6,DATE(LEFT(U2370,4),MID(U2370,5,1),RIGHT(U2370,1)))</f>
        <v>45423</v>
      </c>
      <c r="X2370" s="2">
        <v>22747</v>
      </c>
      <c r="Y2370">
        <f t="shared" ca="1" si="184"/>
        <v>62</v>
      </c>
    </row>
    <row r="2371" spans="3:25" x14ac:dyDescent="0.25">
      <c r="C2371" t="s">
        <v>6765</v>
      </c>
      <c r="D2371" t="s">
        <v>6766</v>
      </c>
      <c r="F2371" t="str">
        <f t="shared" ref="F2371:F2434" si="185">CONCATENATE(C2371," ",D2371)</f>
        <v>Hayyim Seys</v>
      </c>
      <c r="H2371" t="str">
        <f t="shared" ref="H2371:H2434" si="186">TRIM(F2371)</f>
        <v>Hayyim Seys</v>
      </c>
      <c r="K2371">
        <v>68</v>
      </c>
      <c r="L2371" t="str">
        <f t="shared" ref="L2371:L2434" si="187">IF(K2371&lt;=99,"Normal Heart Rate",IF(K2371&lt;=120,"High Heart Rate","Critical Heart Rate"))</f>
        <v>Normal Heart Rate</v>
      </c>
      <c r="O2371">
        <v>19691212</v>
      </c>
      <c r="P2371" s="2" cm="1">
        <f t="array" ref="P2371">_xlfn.IFS(LEN(O2371)=8,DATE(LEFT(O2371,4),MID(O2371,5,2),RIGHT(O2371,2)),LEN(O2371)=7,DATE(LEFT(O2371,4),MID(O2371,5,1),RIGHT(O2371,2)),LEN(O2371)=6,DATE(LEFT(O2371,4),MID(O2371,5,1),RIGHT(O2371,1)))</f>
        <v>25549</v>
      </c>
      <c r="R2371">
        <v>15</v>
      </c>
      <c r="S2371" t="str">
        <f t="shared" ref="S2371:S2434" si="188">IF(AND(R2371&gt;= 6,R2371&lt;= 23),"Normal","Bad")</f>
        <v>Normal</v>
      </c>
      <c r="U2371">
        <v>2024620</v>
      </c>
      <c r="V2371" s="2" cm="1">
        <f t="array" ref="V2371">_xlfn.IFS(LEN(U2371)=8,DATE(LEFT(U2371,4),MID(U2371,5,2),RIGHT(U2371,2)),LEN(U2371)=7,DATE(LEFT(U2371,4),MID(U2371,5,1),RIGHT(U2371,2)),LEN(U2371)=6,DATE(LEFT(U2371,4),MID(U2371,5,1),RIGHT(U2371,1)))</f>
        <v>45463</v>
      </c>
      <c r="X2371" s="2">
        <v>34241</v>
      </c>
      <c r="Y2371">
        <f t="shared" ref="Y2371:Y2434" ca="1" si="189">DATEDIF(X2371,TODAY(),"Y")</f>
        <v>31</v>
      </c>
    </row>
    <row r="2372" spans="3:25" x14ac:dyDescent="0.25">
      <c r="C2372" t="s">
        <v>6768</v>
      </c>
      <c r="D2372" t="s">
        <v>6769</v>
      </c>
      <c r="F2372" t="str">
        <f t="shared" si="185"/>
        <v>Frederic Waterstone</v>
      </c>
      <c r="H2372" t="str">
        <f t="shared" si="186"/>
        <v>Frederic Waterstone</v>
      </c>
      <c r="K2372">
        <v>107</v>
      </c>
      <c r="L2372" t="str">
        <f t="shared" si="187"/>
        <v>High Heart Rate</v>
      </c>
      <c r="O2372">
        <v>1962411</v>
      </c>
      <c r="P2372" s="2" cm="1">
        <f t="array" ref="P2372">_xlfn.IFS(LEN(O2372)=8,DATE(LEFT(O2372,4),MID(O2372,5,2),RIGHT(O2372,2)),LEN(O2372)=7,DATE(LEFT(O2372,4),MID(O2372,5,1),RIGHT(O2372,2)),LEN(O2372)=6,DATE(LEFT(O2372,4),MID(O2372,5,1),RIGHT(O2372,1)))</f>
        <v>22747</v>
      </c>
      <c r="R2372">
        <v>20</v>
      </c>
      <c r="S2372" t="str">
        <f t="shared" si="188"/>
        <v>Normal</v>
      </c>
      <c r="U2372">
        <v>2024118</v>
      </c>
      <c r="V2372" s="2" cm="1">
        <f t="array" ref="V2372">_xlfn.IFS(LEN(U2372)=8,DATE(LEFT(U2372,4),MID(U2372,5,2),RIGHT(U2372,2)),LEN(U2372)=7,DATE(LEFT(U2372,4),MID(U2372,5,1),RIGHT(U2372,2)),LEN(U2372)=6,DATE(LEFT(U2372,4),MID(U2372,5,1),RIGHT(U2372,1)))</f>
        <v>45309</v>
      </c>
      <c r="X2372" s="2">
        <v>38190</v>
      </c>
      <c r="Y2372">
        <f t="shared" ca="1" si="189"/>
        <v>20</v>
      </c>
    </row>
    <row r="2373" spans="3:25" x14ac:dyDescent="0.25">
      <c r="C2373" t="s">
        <v>6771</v>
      </c>
      <c r="D2373" t="s">
        <v>6772</v>
      </c>
      <c r="F2373" t="str">
        <f t="shared" si="185"/>
        <v>Yehudit Juliff</v>
      </c>
      <c r="H2373" t="str">
        <f t="shared" si="186"/>
        <v>Yehudit Juliff</v>
      </c>
      <c r="K2373">
        <v>107</v>
      </c>
      <c r="L2373" t="str">
        <f t="shared" si="187"/>
        <v>High Heart Rate</v>
      </c>
      <c r="O2373">
        <v>1993929</v>
      </c>
      <c r="P2373" s="2" cm="1">
        <f t="array" ref="P2373">_xlfn.IFS(LEN(O2373)=8,DATE(LEFT(O2373,4),MID(O2373,5,2),RIGHT(O2373,2)),LEN(O2373)=7,DATE(LEFT(O2373,4),MID(O2373,5,1),RIGHT(O2373,2)),LEN(O2373)=6,DATE(LEFT(O2373,4),MID(O2373,5,1),RIGHT(O2373,1)))</f>
        <v>34241</v>
      </c>
      <c r="R2373">
        <v>21</v>
      </c>
      <c r="S2373" t="str">
        <f t="shared" si="188"/>
        <v>Normal</v>
      </c>
      <c r="U2373">
        <v>2024119</v>
      </c>
      <c r="V2373" s="2" cm="1">
        <f t="array" ref="V2373">_xlfn.IFS(LEN(U2373)=8,DATE(LEFT(U2373,4),MID(U2373,5,2),RIGHT(U2373,2)),LEN(U2373)=7,DATE(LEFT(U2373,4),MID(U2373,5,1),RIGHT(U2373,2)),LEN(U2373)=6,DATE(LEFT(U2373,4),MID(U2373,5,1),RIGHT(U2373,1)))</f>
        <v>45310</v>
      </c>
      <c r="X2373" s="2">
        <v>33408</v>
      </c>
      <c r="Y2373">
        <f t="shared" ca="1" si="189"/>
        <v>33</v>
      </c>
    </row>
    <row r="2374" spans="3:25" x14ac:dyDescent="0.25">
      <c r="C2374" t="s">
        <v>6774</v>
      </c>
      <c r="D2374" t="s">
        <v>6775</v>
      </c>
      <c r="F2374" t="str">
        <f t="shared" si="185"/>
        <v>Antone Zapata</v>
      </c>
      <c r="H2374" t="str">
        <f t="shared" si="186"/>
        <v>Antone Zapata</v>
      </c>
      <c r="K2374">
        <v>90</v>
      </c>
      <c r="L2374" t="str">
        <f t="shared" si="187"/>
        <v>Normal Heart Rate</v>
      </c>
      <c r="O2374">
        <v>2004722</v>
      </c>
      <c r="P2374" s="2" cm="1">
        <f t="array" ref="P2374">_xlfn.IFS(LEN(O2374)=8,DATE(LEFT(O2374,4),MID(O2374,5,2),RIGHT(O2374,2)),LEN(O2374)=7,DATE(LEFT(O2374,4),MID(O2374,5,1),RIGHT(O2374,2)),LEN(O2374)=6,DATE(LEFT(O2374,4),MID(O2374,5,1),RIGHT(O2374,1)))</f>
        <v>38190</v>
      </c>
      <c r="R2374">
        <v>15</v>
      </c>
      <c r="S2374" t="str">
        <f t="shared" si="188"/>
        <v>Normal</v>
      </c>
      <c r="U2374">
        <v>2024612</v>
      </c>
      <c r="V2374" s="2" cm="1">
        <f t="array" ref="V2374">_xlfn.IFS(LEN(U2374)=8,DATE(LEFT(U2374,4),MID(U2374,5,2),RIGHT(U2374,2)),LEN(U2374)=7,DATE(LEFT(U2374,4),MID(U2374,5,1),RIGHT(U2374,2)),LEN(U2374)=6,DATE(LEFT(U2374,4),MID(U2374,5,1),RIGHT(U2374,1)))</f>
        <v>45455</v>
      </c>
      <c r="X2374" s="2">
        <v>34162</v>
      </c>
      <c r="Y2374">
        <f t="shared" ca="1" si="189"/>
        <v>31</v>
      </c>
    </row>
    <row r="2375" spans="3:25" x14ac:dyDescent="0.25">
      <c r="C2375" t="s">
        <v>1259</v>
      </c>
      <c r="D2375" t="s">
        <v>6777</v>
      </c>
      <c r="F2375" t="str">
        <f t="shared" si="185"/>
        <v>Nathanil St. Aubyn</v>
      </c>
      <c r="H2375" t="str">
        <f t="shared" si="186"/>
        <v>Nathanil St. Aubyn</v>
      </c>
      <c r="K2375">
        <v>113</v>
      </c>
      <c r="L2375" t="str">
        <f t="shared" si="187"/>
        <v>High Heart Rate</v>
      </c>
      <c r="O2375">
        <v>1991619</v>
      </c>
      <c r="P2375" s="2" cm="1">
        <f t="array" ref="P2375">_xlfn.IFS(LEN(O2375)=8,DATE(LEFT(O2375,4),MID(O2375,5,2),RIGHT(O2375,2)),LEN(O2375)=7,DATE(LEFT(O2375,4),MID(O2375,5,1),RIGHT(O2375,2)),LEN(O2375)=6,DATE(LEFT(O2375,4),MID(O2375,5,1),RIGHT(O2375,1)))</f>
        <v>33408</v>
      </c>
      <c r="R2375">
        <v>15</v>
      </c>
      <c r="S2375" t="str">
        <f t="shared" si="188"/>
        <v>Normal</v>
      </c>
      <c r="U2375">
        <v>202437</v>
      </c>
      <c r="V2375" s="2" cm="1">
        <f t="array" ref="V2375">_xlfn.IFS(LEN(U2375)=8,DATE(LEFT(U2375,4),MID(U2375,5,2),RIGHT(U2375,2)),LEN(U2375)=7,DATE(LEFT(U2375,4),MID(U2375,5,1),RIGHT(U2375,2)),LEN(U2375)=6,DATE(LEFT(U2375,4),MID(U2375,5,1),RIGHT(U2375,1)))</f>
        <v>45358</v>
      </c>
      <c r="X2375" s="2">
        <v>24544</v>
      </c>
      <c r="Y2375">
        <f t="shared" ca="1" si="189"/>
        <v>58</v>
      </c>
    </row>
    <row r="2376" spans="3:25" x14ac:dyDescent="0.25">
      <c r="C2376" t="s">
        <v>3692</v>
      </c>
      <c r="D2376" t="s">
        <v>6779</v>
      </c>
      <c r="F2376" t="str">
        <f t="shared" si="185"/>
        <v>Kippy Swayton</v>
      </c>
      <c r="H2376" t="str">
        <f t="shared" si="186"/>
        <v>Kippy Swayton</v>
      </c>
      <c r="K2376">
        <v>82</v>
      </c>
      <c r="L2376" t="str">
        <f t="shared" si="187"/>
        <v>Normal Heart Rate</v>
      </c>
      <c r="O2376">
        <v>1993712</v>
      </c>
      <c r="P2376" s="2" cm="1">
        <f t="array" ref="P2376">_xlfn.IFS(LEN(O2376)=8,DATE(LEFT(O2376,4),MID(O2376,5,2),RIGHT(O2376,2)),LEN(O2376)=7,DATE(LEFT(O2376,4),MID(O2376,5,1),RIGHT(O2376,2)),LEN(O2376)=6,DATE(LEFT(O2376,4),MID(O2376,5,1),RIGHT(O2376,1)))</f>
        <v>34162</v>
      </c>
      <c r="R2376">
        <v>10</v>
      </c>
      <c r="S2376" t="str">
        <f t="shared" si="188"/>
        <v>Normal</v>
      </c>
      <c r="U2376">
        <v>2024114</v>
      </c>
      <c r="V2376" s="2" cm="1">
        <f t="array" ref="V2376">_xlfn.IFS(LEN(U2376)=8,DATE(LEFT(U2376,4),MID(U2376,5,2),RIGHT(U2376,2)),LEN(U2376)=7,DATE(LEFT(U2376,4),MID(U2376,5,1),RIGHT(U2376,2)),LEN(U2376)=6,DATE(LEFT(U2376,4),MID(U2376,5,1),RIGHT(U2376,1)))</f>
        <v>45305</v>
      </c>
      <c r="X2376" s="2">
        <v>34071</v>
      </c>
      <c r="Y2376">
        <f t="shared" ca="1" si="189"/>
        <v>31</v>
      </c>
    </row>
    <row r="2377" spans="3:25" x14ac:dyDescent="0.25">
      <c r="C2377" t="s">
        <v>6781</v>
      </c>
      <c r="D2377" t="s">
        <v>6782</v>
      </c>
      <c r="F2377" t="str">
        <f t="shared" si="185"/>
        <v>Bevan Sanchiz</v>
      </c>
      <c r="H2377" t="str">
        <f t="shared" si="186"/>
        <v>Bevan Sanchiz</v>
      </c>
      <c r="K2377">
        <v>108</v>
      </c>
      <c r="L2377" t="str">
        <f t="shared" si="187"/>
        <v>High Heart Rate</v>
      </c>
      <c r="O2377">
        <v>1967313</v>
      </c>
      <c r="P2377" s="2" cm="1">
        <f t="array" ref="P2377">_xlfn.IFS(LEN(O2377)=8,DATE(LEFT(O2377,4),MID(O2377,5,2),RIGHT(O2377,2)),LEN(O2377)=7,DATE(LEFT(O2377,4),MID(O2377,5,1),RIGHT(O2377,2)),LEN(O2377)=6,DATE(LEFT(O2377,4),MID(O2377,5,1),RIGHT(O2377,1)))</f>
        <v>24544</v>
      </c>
      <c r="R2377">
        <v>21</v>
      </c>
      <c r="S2377" t="str">
        <f t="shared" si="188"/>
        <v>Normal</v>
      </c>
      <c r="U2377">
        <v>202441</v>
      </c>
      <c r="V2377" s="2" cm="1">
        <f t="array" ref="V2377">_xlfn.IFS(LEN(U2377)=8,DATE(LEFT(U2377,4),MID(U2377,5,2),RIGHT(U2377,2)),LEN(U2377)=7,DATE(LEFT(U2377,4),MID(U2377,5,1),RIGHT(U2377,2)),LEN(U2377)=6,DATE(LEFT(U2377,4),MID(U2377,5,1),RIGHT(U2377,1)))</f>
        <v>45383</v>
      </c>
      <c r="X2377" s="2">
        <v>35444</v>
      </c>
      <c r="Y2377">
        <f t="shared" ca="1" si="189"/>
        <v>28</v>
      </c>
    </row>
    <row r="2378" spans="3:25" x14ac:dyDescent="0.25">
      <c r="C2378" t="s">
        <v>6784</v>
      </c>
      <c r="D2378" t="s">
        <v>6785</v>
      </c>
      <c r="F2378" t="str">
        <f t="shared" si="185"/>
        <v>Massimo Ellis</v>
      </c>
      <c r="H2378" t="str">
        <f t="shared" si="186"/>
        <v>Massimo Ellis</v>
      </c>
      <c r="K2378">
        <v>97</v>
      </c>
      <c r="L2378" t="str">
        <f t="shared" si="187"/>
        <v>Normal Heart Rate</v>
      </c>
      <c r="O2378">
        <v>1993412</v>
      </c>
      <c r="P2378" s="2" cm="1">
        <f t="array" ref="P2378">_xlfn.IFS(LEN(O2378)=8,DATE(LEFT(O2378,4),MID(O2378,5,2),RIGHT(O2378,2)),LEN(O2378)=7,DATE(LEFT(O2378,4),MID(O2378,5,1),RIGHT(O2378,2)),LEN(O2378)=6,DATE(LEFT(O2378,4),MID(O2378,5,1),RIGHT(O2378,1)))</f>
        <v>34071</v>
      </c>
      <c r="R2378">
        <v>11</v>
      </c>
      <c r="S2378" t="str">
        <f t="shared" si="188"/>
        <v>Normal</v>
      </c>
      <c r="U2378">
        <v>202427</v>
      </c>
      <c r="V2378" s="2" cm="1">
        <f t="array" ref="V2378">_xlfn.IFS(LEN(U2378)=8,DATE(LEFT(U2378,4),MID(U2378,5,2),RIGHT(U2378,2)),LEN(U2378)=7,DATE(LEFT(U2378,4),MID(U2378,5,1),RIGHT(U2378,2)),LEN(U2378)=6,DATE(LEFT(U2378,4),MID(U2378,5,1),RIGHT(U2378,1)))</f>
        <v>45329</v>
      </c>
      <c r="X2378" s="2">
        <v>33745</v>
      </c>
      <c r="Y2378">
        <f t="shared" ca="1" si="189"/>
        <v>32</v>
      </c>
    </row>
    <row r="2379" spans="3:25" x14ac:dyDescent="0.25">
      <c r="C2379" t="s">
        <v>6787</v>
      </c>
      <c r="D2379" t="s">
        <v>6788</v>
      </c>
      <c r="F2379" t="str">
        <f t="shared" si="185"/>
        <v>Ursula Ord</v>
      </c>
      <c r="H2379" t="str">
        <f t="shared" si="186"/>
        <v>Ursula Ord</v>
      </c>
      <c r="K2379">
        <v>104</v>
      </c>
      <c r="L2379" t="str">
        <f t="shared" si="187"/>
        <v>High Heart Rate</v>
      </c>
      <c r="O2379">
        <v>1997114</v>
      </c>
      <c r="P2379" s="2" cm="1">
        <f t="array" ref="P2379">_xlfn.IFS(LEN(O2379)=8,DATE(LEFT(O2379,4),MID(O2379,5,2),RIGHT(O2379,2)),LEN(O2379)=7,DATE(LEFT(O2379,4),MID(O2379,5,1),RIGHT(O2379,2)),LEN(O2379)=6,DATE(LEFT(O2379,4),MID(O2379,5,1),RIGHT(O2379,1)))</f>
        <v>35444</v>
      </c>
      <c r="R2379">
        <v>18</v>
      </c>
      <c r="S2379" t="str">
        <f t="shared" si="188"/>
        <v>Normal</v>
      </c>
      <c r="U2379">
        <v>2024421</v>
      </c>
      <c r="V2379" s="2" cm="1">
        <f t="array" ref="V2379">_xlfn.IFS(LEN(U2379)=8,DATE(LEFT(U2379,4),MID(U2379,5,2),RIGHT(U2379,2)),LEN(U2379)=7,DATE(LEFT(U2379,4),MID(U2379,5,1),RIGHT(U2379,2)),LEN(U2379)=6,DATE(LEFT(U2379,4),MID(U2379,5,1),RIGHT(U2379,1)))</f>
        <v>45403</v>
      </c>
      <c r="X2379" s="2">
        <v>35506</v>
      </c>
      <c r="Y2379">
        <f t="shared" ca="1" si="189"/>
        <v>28</v>
      </c>
    </row>
    <row r="2380" spans="3:25" x14ac:dyDescent="0.25">
      <c r="C2380" t="s">
        <v>6790</v>
      </c>
      <c r="D2380" t="s">
        <v>6791</v>
      </c>
      <c r="F2380" t="str">
        <f t="shared" si="185"/>
        <v>Gun Casbolt</v>
      </c>
      <c r="H2380" t="str">
        <f t="shared" si="186"/>
        <v>Gun Casbolt</v>
      </c>
      <c r="K2380">
        <v>100</v>
      </c>
      <c r="L2380" t="str">
        <f t="shared" si="187"/>
        <v>High Heart Rate</v>
      </c>
      <c r="O2380">
        <v>1992521</v>
      </c>
      <c r="P2380" s="2" cm="1">
        <f t="array" ref="P2380">_xlfn.IFS(LEN(O2380)=8,DATE(LEFT(O2380,4),MID(O2380,5,2),RIGHT(O2380,2)),LEN(O2380)=7,DATE(LEFT(O2380,4),MID(O2380,5,1),RIGHT(O2380,2)),LEN(O2380)=6,DATE(LEFT(O2380,4),MID(O2380,5,1),RIGHT(O2380,1)))</f>
        <v>33745</v>
      </c>
      <c r="R2380">
        <v>15</v>
      </c>
      <c r="S2380" t="str">
        <f t="shared" si="188"/>
        <v>Normal</v>
      </c>
      <c r="U2380">
        <v>2024227</v>
      </c>
      <c r="V2380" s="2" cm="1">
        <f t="array" ref="V2380">_xlfn.IFS(LEN(U2380)=8,DATE(LEFT(U2380,4),MID(U2380,5,2),RIGHT(U2380,2)),LEN(U2380)=7,DATE(LEFT(U2380,4),MID(U2380,5,1),RIGHT(U2380,2)),LEN(U2380)=6,DATE(LEFT(U2380,4),MID(U2380,5,1),RIGHT(U2380,1)))</f>
        <v>45349</v>
      </c>
      <c r="X2380" s="2">
        <v>36809</v>
      </c>
      <c r="Y2380">
        <f t="shared" ca="1" si="189"/>
        <v>24</v>
      </c>
    </row>
    <row r="2381" spans="3:25" x14ac:dyDescent="0.25">
      <c r="C2381" t="s">
        <v>3405</v>
      </c>
      <c r="D2381" t="s">
        <v>3344</v>
      </c>
      <c r="F2381" t="str">
        <f t="shared" si="185"/>
        <v>Sindee Esson</v>
      </c>
      <c r="H2381" t="str">
        <f t="shared" si="186"/>
        <v>Sindee Esson</v>
      </c>
      <c r="K2381">
        <v>88</v>
      </c>
      <c r="L2381" t="str">
        <f t="shared" si="187"/>
        <v>Normal Heart Rate</v>
      </c>
      <c r="O2381">
        <v>1997317</v>
      </c>
      <c r="P2381" s="2" cm="1">
        <f t="array" ref="P2381">_xlfn.IFS(LEN(O2381)=8,DATE(LEFT(O2381,4),MID(O2381,5,2),RIGHT(O2381,2)),LEN(O2381)=7,DATE(LEFT(O2381,4),MID(O2381,5,1),RIGHT(O2381,2)),LEN(O2381)=6,DATE(LEFT(O2381,4),MID(O2381,5,1),RIGHT(O2381,1)))</f>
        <v>35506</v>
      </c>
      <c r="R2381">
        <v>14</v>
      </c>
      <c r="S2381" t="str">
        <f t="shared" si="188"/>
        <v>Normal</v>
      </c>
      <c r="U2381">
        <v>202461</v>
      </c>
      <c r="V2381" s="2" cm="1">
        <f t="array" ref="V2381">_xlfn.IFS(LEN(U2381)=8,DATE(LEFT(U2381,4),MID(U2381,5,2),RIGHT(U2381,2)),LEN(U2381)=7,DATE(LEFT(U2381,4),MID(U2381,5,1),RIGHT(U2381,2)),LEN(U2381)=6,DATE(LEFT(U2381,4),MID(U2381,5,1),RIGHT(U2381,1)))</f>
        <v>45444</v>
      </c>
      <c r="X2381" s="2">
        <v>37683</v>
      </c>
      <c r="Y2381">
        <f t="shared" ca="1" si="189"/>
        <v>22</v>
      </c>
    </row>
    <row r="2382" spans="3:25" x14ac:dyDescent="0.25">
      <c r="C2382" t="s">
        <v>6794</v>
      </c>
      <c r="D2382" t="s">
        <v>6795</v>
      </c>
      <c r="F2382" t="str">
        <f t="shared" si="185"/>
        <v>Maure Spottswood</v>
      </c>
      <c r="H2382" t="str">
        <f t="shared" si="186"/>
        <v>Maure Spottswood</v>
      </c>
      <c r="K2382">
        <v>101</v>
      </c>
      <c r="L2382" t="str">
        <f t="shared" si="187"/>
        <v>High Heart Rate</v>
      </c>
      <c r="O2382">
        <v>20001010</v>
      </c>
      <c r="P2382" s="2" cm="1">
        <f t="array" ref="P2382">_xlfn.IFS(LEN(O2382)=8,DATE(LEFT(O2382,4),MID(O2382,5,2),RIGHT(O2382,2)),LEN(O2382)=7,DATE(LEFT(O2382,4),MID(O2382,5,1),RIGHT(O2382,2)),LEN(O2382)=6,DATE(LEFT(O2382,4),MID(O2382,5,1),RIGHT(O2382,1)))</f>
        <v>36809</v>
      </c>
      <c r="R2382">
        <v>15</v>
      </c>
      <c r="S2382" t="str">
        <f t="shared" si="188"/>
        <v>Normal</v>
      </c>
      <c r="U2382">
        <v>2024229</v>
      </c>
      <c r="V2382" s="2" cm="1">
        <f t="array" ref="V2382">_xlfn.IFS(LEN(U2382)=8,DATE(LEFT(U2382,4),MID(U2382,5,2),RIGHT(U2382,2)),LEN(U2382)=7,DATE(LEFT(U2382,4),MID(U2382,5,1),RIGHT(U2382,2)),LEN(U2382)=6,DATE(LEFT(U2382,4),MID(U2382,5,1),RIGHT(U2382,1)))</f>
        <v>45351</v>
      </c>
      <c r="X2382" s="2">
        <v>36657</v>
      </c>
      <c r="Y2382">
        <f t="shared" ca="1" si="189"/>
        <v>24</v>
      </c>
    </row>
    <row r="2383" spans="3:25" x14ac:dyDescent="0.25">
      <c r="C2383" t="s">
        <v>6797</v>
      </c>
      <c r="D2383" t="s">
        <v>6798</v>
      </c>
      <c r="F2383" t="str">
        <f t="shared" si="185"/>
        <v>Kristo Swinley</v>
      </c>
      <c r="H2383" t="str">
        <f t="shared" si="186"/>
        <v>Kristo Swinley</v>
      </c>
      <c r="K2383">
        <v>87</v>
      </c>
      <c r="L2383" t="str">
        <f t="shared" si="187"/>
        <v>Normal Heart Rate</v>
      </c>
      <c r="O2383">
        <v>200333</v>
      </c>
      <c r="P2383" s="2" cm="1">
        <f t="array" ref="P2383">_xlfn.IFS(LEN(O2383)=8,DATE(LEFT(O2383,4),MID(O2383,5,2),RIGHT(O2383,2)),LEN(O2383)=7,DATE(LEFT(O2383,4),MID(O2383,5,1),RIGHT(O2383,2)),LEN(O2383)=6,DATE(LEFT(O2383,4),MID(O2383,5,1),RIGHT(O2383,1)))</f>
        <v>37683</v>
      </c>
      <c r="R2383">
        <v>15</v>
      </c>
      <c r="S2383" t="str">
        <f t="shared" si="188"/>
        <v>Normal</v>
      </c>
      <c r="U2383">
        <v>202439</v>
      </c>
      <c r="V2383" s="2" cm="1">
        <f t="array" ref="V2383">_xlfn.IFS(LEN(U2383)=8,DATE(LEFT(U2383,4),MID(U2383,5,2),RIGHT(U2383,2)),LEN(U2383)=7,DATE(LEFT(U2383,4),MID(U2383,5,1),RIGHT(U2383,2)),LEN(U2383)=6,DATE(LEFT(U2383,4),MID(U2383,5,1),RIGHT(U2383,1)))</f>
        <v>45360</v>
      </c>
      <c r="X2383" s="2">
        <v>37719</v>
      </c>
      <c r="Y2383">
        <f t="shared" ca="1" si="189"/>
        <v>21</v>
      </c>
    </row>
    <row r="2384" spans="3:25" x14ac:dyDescent="0.25">
      <c r="C2384" t="s">
        <v>4596</v>
      </c>
      <c r="D2384" t="s">
        <v>6800</v>
      </c>
      <c r="F2384" t="str">
        <f t="shared" si="185"/>
        <v>Cirillo Saull</v>
      </c>
      <c r="H2384" t="str">
        <f t="shared" si="186"/>
        <v>Cirillo Saull</v>
      </c>
      <c r="K2384">
        <v>77</v>
      </c>
      <c r="L2384" t="str">
        <f t="shared" si="187"/>
        <v>Normal Heart Rate</v>
      </c>
      <c r="O2384">
        <v>2000511</v>
      </c>
      <c r="P2384" s="2" cm="1">
        <f t="array" ref="P2384">_xlfn.IFS(LEN(O2384)=8,DATE(LEFT(O2384,4),MID(O2384,5,2),RIGHT(O2384,2)),LEN(O2384)=7,DATE(LEFT(O2384,4),MID(O2384,5,1),RIGHT(O2384,2)),LEN(O2384)=6,DATE(LEFT(O2384,4),MID(O2384,5,1),RIGHT(O2384,1)))</f>
        <v>36657</v>
      </c>
      <c r="R2384">
        <v>15</v>
      </c>
      <c r="S2384" t="str">
        <f t="shared" si="188"/>
        <v>Normal</v>
      </c>
      <c r="U2384">
        <v>202454</v>
      </c>
      <c r="V2384" s="2" cm="1">
        <f t="array" ref="V2384">_xlfn.IFS(LEN(U2384)=8,DATE(LEFT(U2384,4),MID(U2384,5,2),RIGHT(U2384,2)),LEN(U2384)=7,DATE(LEFT(U2384,4),MID(U2384,5,1),RIGHT(U2384,2)),LEN(U2384)=6,DATE(LEFT(U2384,4),MID(U2384,5,1),RIGHT(U2384,1)))</f>
        <v>45416</v>
      </c>
      <c r="X2384" s="2">
        <v>33129</v>
      </c>
      <c r="Y2384">
        <f t="shared" ca="1" si="189"/>
        <v>34</v>
      </c>
    </row>
    <row r="2385" spans="3:25" x14ac:dyDescent="0.25">
      <c r="C2385" t="s">
        <v>6802</v>
      </c>
      <c r="D2385" t="s">
        <v>6803</v>
      </c>
      <c r="F2385" t="str">
        <f t="shared" si="185"/>
        <v>Giacopo Shawell</v>
      </c>
      <c r="H2385" t="str">
        <f t="shared" si="186"/>
        <v>Giacopo Shawell</v>
      </c>
      <c r="K2385">
        <v>108</v>
      </c>
      <c r="L2385" t="str">
        <f t="shared" si="187"/>
        <v>High Heart Rate</v>
      </c>
      <c r="O2385">
        <v>200348</v>
      </c>
      <c r="P2385" s="2" cm="1">
        <f t="array" ref="P2385">_xlfn.IFS(LEN(O2385)=8,DATE(LEFT(O2385,4),MID(O2385,5,2),RIGHT(O2385,2)),LEN(O2385)=7,DATE(LEFT(O2385,4),MID(O2385,5,1),RIGHT(O2385,2)),LEN(O2385)=6,DATE(LEFT(O2385,4),MID(O2385,5,1),RIGHT(O2385,1)))</f>
        <v>37719</v>
      </c>
      <c r="R2385">
        <v>19</v>
      </c>
      <c r="S2385" t="str">
        <f t="shared" si="188"/>
        <v>Normal</v>
      </c>
      <c r="U2385">
        <v>202468</v>
      </c>
      <c r="V2385" s="2" cm="1">
        <f t="array" ref="V2385">_xlfn.IFS(LEN(U2385)=8,DATE(LEFT(U2385,4),MID(U2385,5,2),RIGHT(U2385,2)),LEN(U2385)=7,DATE(LEFT(U2385,4),MID(U2385,5,1),RIGHT(U2385,2)),LEN(U2385)=6,DATE(LEFT(U2385,4),MID(U2385,5,1),RIGHT(U2385,1)))</f>
        <v>45451</v>
      </c>
      <c r="X2385" s="2">
        <v>33123</v>
      </c>
      <c r="Y2385">
        <f t="shared" ca="1" si="189"/>
        <v>34</v>
      </c>
    </row>
    <row r="2386" spans="3:25" x14ac:dyDescent="0.25">
      <c r="C2386" t="s">
        <v>6805</v>
      </c>
      <c r="D2386" t="s">
        <v>6806</v>
      </c>
      <c r="F2386" t="str">
        <f t="shared" si="185"/>
        <v>Evonne Goldsworthy</v>
      </c>
      <c r="H2386" t="str">
        <f t="shared" si="186"/>
        <v>Evonne Goldsworthy</v>
      </c>
      <c r="K2386">
        <v>81</v>
      </c>
      <c r="L2386" t="str">
        <f t="shared" si="187"/>
        <v>Normal Heart Rate</v>
      </c>
      <c r="O2386">
        <v>1990913</v>
      </c>
      <c r="P2386" s="2" cm="1">
        <f t="array" ref="P2386">_xlfn.IFS(LEN(O2386)=8,DATE(LEFT(O2386,4),MID(O2386,5,2),RIGHT(O2386,2)),LEN(O2386)=7,DATE(LEFT(O2386,4),MID(O2386,5,1),RIGHT(O2386,2)),LEN(O2386)=6,DATE(LEFT(O2386,4),MID(O2386,5,1),RIGHT(O2386,1)))</f>
        <v>33129</v>
      </c>
      <c r="R2386">
        <v>10</v>
      </c>
      <c r="S2386" t="str">
        <f t="shared" si="188"/>
        <v>Normal</v>
      </c>
      <c r="U2386">
        <v>202443</v>
      </c>
      <c r="V2386" s="2" cm="1">
        <f t="array" ref="V2386">_xlfn.IFS(LEN(U2386)=8,DATE(LEFT(U2386,4),MID(U2386,5,2),RIGHT(U2386,2)),LEN(U2386)=7,DATE(LEFT(U2386,4),MID(U2386,5,1),RIGHT(U2386,2)),LEN(U2386)=6,DATE(LEFT(U2386,4),MID(U2386,5,1),RIGHT(U2386,1)))</f>
        <v>45385</v>
      </c>
      <c r="X2386" s="2">
        <v>36785</v>
      </c>
      <c r="Y2386">
        <f t="shared" ca="1" si="189"/>
        <v>24</v>
      </c>
    </row>
    <row r="2387" spans="3:25" x14ac:dyDescent="0.25">
      <c r="C2387" t="s">
        <v>6808</v>
      </c>
      <c r="D2387" t="s">
        <v>6809</v>
      </c>
      <c r="F2387" t="str">
        <f t="shared" si="185"/>
        <v>Ursala Trenouth</v>
      </c>
      <c r="H2387" t="str">
        <f t="shared" si="186"/>
        <v>Ursala Trenouth</v>
      </c>
      <c r="K2387">
        <v>92</v>
      </c>
      <c r="L2387" t="str">
        <f t="shared" si="187"/>
        <v>Normal Heart Rate</v>
      </c>
      <c r="O2387">
        <v>199097</v>
      </c>
      <c r="P2387" s="2" cm="1">
        <f t="array" ref="P2387">_xlfn.IFS(LEN(O2387)=8,DATE(LEFT(O2387,4),MID(O2387,5,2),RIGHT(O2387,2)),LEN(O2387)=7,DATE(LEFT(O2387,4),MID(O2387,5,1),RIGHT(O2387,2)),LEN(O2387)=6,DATE(LEFT(O2387,4),MID(O2387,5,1),RIGHT(O2387,1)))</f>
        <v>33123</v>
      </c>
      <c r="R2387">
        <v>15</v>
      </c>
      <c r="S2387" t="str">
        <f t="shared" si="188"/>
        <v>Normal</v>
      </c>
      <c r="U2387">
        <v>2024425</v>
      </c>
      <c r="V2387" s="2" cm="1">
        <f t="array" ref="V2387">_xlfn.IFS(LEN(U2387)=8,DATE(LEFT(U2387,4),MID(U2387,5,2),RIGHT(U2387,2)),LEN(U2387)=7,DATE(LEFT(U2387,4),MID(U2387,5,1),RIGHT(U2387,2)),LEN(U2387)=6,DATE(LEFT(U2387,4),MID(U2387,5,1),RIGHT(U2387,1)))</f>
        <v>45407</v>
      </c>
      <c r="X2387" s="2">
        <v>35484</v>
      </c>
      <c r="Y2387">
        <f t="shared" ca="1" si="189"/>
        <v>28</v>
      </c>
    </row>
    <row r="2388" spans="3:25" x14ac:dyDescent="0.25">
      <c r="C2388" t="s">
        <v>2053</v>
      </c>
      <c r="D2388" t="s">
        <v>6811</v>
      </c>
      <c r="F2388" t="str">
        <f t="shared" si="185"/>
        <v>Howey Delacour</v>
      </c>
      <c r="H2388" t="str">
        <f t="shared" si="186"/>
        <v>Howey Delacour</v>
      </c>
      <c r="K2388">
        <v>110</v>
      </c>
      <c r="L2388" t="str">
        <f t="shared" si="187"/>
        <v>High Heart Rate</v>
      </c>
      <c r="O2388">
        <v>2000916</v>
      </c>
      <c r="P2388" s="2" cm="1">
        <f t="array" ref="P2388">_xlfn.IFS(LEN(O2388)=8,DATE(LEFT(O2388,4),MID(O2388,5,2),RIGHT(O2388,2)),LEN(O2388)=7,DATE(LEFT(O2388,4),MID(O2388,5,1),RIGHT(O2388,2)),LEN(O2388)=6,DATE(LEFT(O2388,4),MID(O2388,5,1),RIGHT(O2388,1)))</f>
        <v>36785</v>
      </c>
      <c r="R2388">
        <v>17</v>
      </c>
      <c r="S2388" t="str">
        <f t="shared" si="188"/>
        <v>Normal</v>
      </c>
      <c r="U2388">
        <v>202438</v>
      </c>
      <c r="V2388" s="2" cm="1">
        <f t="array" ref="V2388">_xlfn.IFS(LEN(U2388)=8,DATE(LEFT(U2388,4),MID(U2388,5,2),RIGHT(U2388,2)),LEN(U2388)=7,DATE(LEFT(U2388,4),MID(U2388,5,1),RIGHT(U2388,2)),LEN(U2388)=6,DATE(LEFT(U2388,4),MID(U2388,5,1),RIGHT(U2388,1)))</f>
        <v>45359</v>
      </c>
      <c r="X2388" s="2">
        <v>28347</v>
      </c>
      <c r="Y2388">
        <f t="shared" ca="1" si="189"/>
        <v>47</v>
      </c>
    </row>
    <row r="2389" spans="3:25" x14ac:dyDescent="0.25">
      <c r="C2389" t="s">
        <v>2349</v>
      </c>
      <c r="D2389" t="s">
        <v>1292</v>
      </c>
      <c r="F2389" t="str">
        <f t="shared" si="185"/>
        <v>Nevins Gheorghe</v>
      </c>
      <c r="H2389" t="str">
        <f t="shared" si="186"/>
        <v>Nevins Gheorghe</v>
      </c>
      <c r="K2389">
        <v>95</v>
      </c>
      <c r="L2389" t="str">
        <f t="shared" si="187"/>
        <v>Normal Heart Rate</v>
      </c>
      <c r="O2389">
        <v>1997223</v>
      </c>
      <c r="P2389" s="2" cm="1">
        <f t="array" ref="P2389">_xlfn.IFS(LEN(O2389)=8,DATE(LEFT(O2389,4),MID(O2389,5,2),RIGHT(O2389,2)),LEN(O2389)=7,DATE(LEFT(O2389,4),MID(O2389,5,1),RIGHT(O2389,2)),LEN(O2389)=6,DATE(LEFT(O2389,4),MID(O2389,5,1),RIGHT(O2389,1)))</f>
        <v>35484</v>
      </c>
      <c r="R2389">
        <v>20</v>
      </c>
      <c r="S2389" t="str">
        <f t="shared" si="188"/>
        <v>Normal</v>
      </c>
      <c r="U2389">
        <v>2024427</v>
      </c>
      <c r="V2389" s="2" cm="1">
        <f t="array" ref="V2389">_xlfn.IFS(LEN(U2389)=8,DATE(LEFT(U2389,4),MID(U2389,5,2),RIGHT(U2389,2)),LEN(U2389)=7,DATE(LEFT(U2389,4),MID(U2389,5,1),RIGHT(U2389,2)),LEN(U2389)=6,DATE(LEFT(U2389,4),MID(U2389,5,1),RIGHT(U2389,1)))</f>
        <v>45409</v>
      </c>
      <c r="X2389" s="2">
        <v>26073</v>
      </c>
      <c r="Y2389">
        <f t="shared" ca="1" si="189"/>
        <v>53</v>
      </c>
    </row>
    <row r="2390" spans="3:25" x14ac:dyDescent="0.25">
      <c r="C2390" t="s">
        <v>249</v>
      </c>
      <c r="D2390" t="s">
        <v>6814</v>
      </c>
      <c r="F2390" t="str">
        <f t="shared" si="185"/>
        <v>Pacorro Rheam</v>
      </c>
      <c r="H2390" t="str">
        <f t="shared" si="186"/>
        <v>Pacorro Rheam</v>
      </c>
      <c r="K2390">
        <v>101</v>
      </c>
      <c r="L2390" t="str">
        <f t="shared" si="187"/>
        <v>High Heart Rate</v>
      </c>
      <c r="O2390">
        <v>1977810</v>
      </c>
      <c r="P2390" s="2" cm="1">
        <f t="array" ref="P2390">_xlfn.IFS(LEN(O2390)=8,DATE(LEFT(O2390,4),MID(O2390,5,2),RIGHT(O2390,2)),LEN(O2390)=7,DATE(LEFT(O2390,4),MID(O2390,5,1),RIGHT(O2390,2)),LEN(O2390)=6,DATE(LEFT(O2390,4),MID(O2390,5,1),RIGHT(O2390,1)))</f>
        <v>28347</v>
      </c>
      <c r="R2390">
        <v>20</v>
      </c>
      <c r="S2390" t="str">
        <f t="shared" si="188"/>
        <v>Normal</v>
      </c>
      <c r="U2390">
        <v>2024328</v>
      </c>
      <c r="V2390" s="2" cm="1">
        <f t="array" ref="V2390">_xlfn.IFS(LEN(U2390)=8,DATE(LEFT(U2390,4),MID(U2390,5,2),RIGHT(U2390,2)),LEN(U2390)=7,DATE(LEFT(U2390,4),MID(U2390,5,1),RIGHT(U2390,2)),LEN(U2390)=6,DATE(LEFT(U2390,4),MID(U2390,5,1),RIGHT(U2390,1)))</f>
        <v>45379</v>
      </c>
      <c r="X2390" s="2">
        <v>33269</v>
      </c>
      <c r="Y2390">
        <f t="shared" ca="1" si="189"/>
        <v>34</v>
      </c>
    </row>
    <row r="2391" spans="3:25" x14ac:dyDescent="0.25">
      <c r="C2391" t="s">
        <v>6816</v>
      </c>
      <c r="D2391" t="s">
        <v>6817</v>
      </c>
      <c r="F2391" t="str">
        <f t="shared" si="185"/>
        <v>Marleah Couves</v>
      </c>
      <c r="H2391" t="str">
        <f t="shared" si="186"/>
        <v>Marleah Couves</v>
      </c>
      <c r="K2391">
        <v>80</v>
      </c>
      <c r="L2391" t="str">
        <f t="shared" si="187"/>
        <v>Normal Heart Rate</v>
      </c>
      <c r="O2391">
        <v>1971520</v>
      </c>
      <c r="P2391" s="2" cm="1">
        <f t="array" ref="P2391">_xlfn.IFS(LEN(O2391)=8,DATE(LEFT(O2391,4),MID(O2391,5,2),RIGHT(O2391,2)),LEN(O2391)=7,DATE(LEFT(O2391,4),MID(O2391,5,1),RIGHT(O2391,2)),LEN(O2391)=6,DATE(LEFT(O2391,4),MID(O2391,5,1),RIGHT(O2391,1)))</f>
        <v>26073</v>
      </c>
      <c r="R2391">
        <v>12</v>
      </c>
      <c r="S2391" t="str">
        <f t="shared" si="188"/>
        <v>Normal</v>
      </c>
      <c r="U2391">
        <v>202466</v>
      </c>
      <c r="V2391" s="2" cm="1">
        <f t="array" ref="V2391">_xlfn.IFS(LEN(U2391)=8,DATE(LEFT(U2391,4),MID(U2391,5,2),RIGHT(U2391,2)),LEN(U2391)=7,DATE(LEFT(U2391,4),MID(U2391,5,1),RIGHT(U2391,2)),LEN(U2391)=6,DATE(LEFT(U2391,4),MID(U2391,5,1),RIGHT(U2391,1)))</f>
        <v>45449</v>
      </c>
      <c r="X2391" s="2">
        <v>34192</v>
      </c>
      <c r="Y2391">
        <f t="shared" ca="1" si="189"/>
        <v>31</v>
      </c>
    </row>
    <row r="2392" spans="3:25" x14ac:dyDescent="0.25">
      <c r="C2392" t="s">
        <v>714</v>
      </c>
      <c r="D2392" t="s">
        <v>6819</v>
      </c>
      <c r="F2392" t="str">
        <f t="shared" si="185"/>
        <v>Perle Talby</v>
      </c>
      <c r="H2392" t="str">
        <f t="shared" si="186"/>
        <v>Perle Talby</v>
      </c>
      <c r="K2392">
        <v>102</v>
      </c>
      <c r="L2392" t="str">
        <f t="shared" si="187"/>
        <v>High Heart Rate</v>
      </c>
      <c r="O2392">
        <v>1991131</v>
      </c>
      <c r="P2392" s="2" cm="1">
        <f t="array" ref="P2392">_xlfn.IFS(LEN(O2392)=8,DATE(LEFT(O2392,4),MID(O2392,5,2),RIGHT(O2392,2)),LEN(O2392)=7,DATE(LEFT(O2392,4),MID(O2392,5,1),RIGHT(O2392,2)),LEN(O2392)=6,DATE(LEFT(O2392,4),MID(O2392,5,1),RIGHT(O2392,1)))</f>
        <v>33269</v>
      </c>
      <c r="R2392">
        <v>21</v>
      </c>
      <c r="S2392" t="str">
        <f t="shared" si="188"/>
        <v>Normal</v>
      </c>
      <c r="U2392">
        <v>2024310</v>
      </c>
      <c r="V2392" s="2" cm="1">
        <f t="array" ref="V2392">_xlfn.IFS(LEN(U2392)=8,DATE(LEFT(U2392,4),MID(U2392,5,2),RIGHT(U2392,2)),LEN(U2392)=7,DATE(LEFT(U2392,4),MID(U2392,5,1),RIGHT(U2392,2)),LEN(U2392)=6,DATE(LEFT(U2392,4),MID(U2392,5,1),RIGHT(U2392,1)))</f>
        <v>45361</v>
      </c>
      <c r="X2392" s="2">
        <v>21916</v>
      </c>
      <c r="Y2392">
        <f t="shared" ca="1" si="189"/>
        <v>65</v>
      </c>
    </row>
    <row r="2393" spans="3:25" x14ac:dyDescent="0.25">
      <c r="C2393" t="s">
        <v>6821</v>
      </c>
      <c r="D2393" t="s">
        <v>6822</v>
      </c>
      <c r="F2393" t="str">
        <f t="shared" si="185"/>
        <v>Caresse Iannini</v>
      </c>
      <c r="H2393" t="str">
        <f t="shared" si="186"/>
        <v>Caresse Iannini</v>
      </c>
      <c r="K2393">
        <v>83</v>
      </c>
      <c r="L2393" t="str">
        <f t="shared" si="187"/>
        <v>Normal Heart Rate</v>
      </c>
      <c r="O2393">
        <v>1993811</v>
      </c>
      <c r="P2393" s="2" cm="1">
        <f t="array" ref="P2393">_xlfn.IFS(LEN(O2393)=8,DATE(LEFT(O2393,4),MID(O2393,5,2),RIGHT(O2393,2)),LEN(O2393)=7,DATE(LEFT(O2393,4),MID(O2393,5,1),RIGHT(O2393,2)),LEN(O2393)=6,DATE(LEFT(O2393,4),MID(O2393,5,1),RIGHT(O2393,1)))</f>
        <v>34192</v>
      </c>
      <c r="R2393">
        <v>14</v>
      </c>
      <c r="S2393" t="str">
        <f t="shared" si="188"/>
        <v>Normal</v>
      </c>
      <c r="U2393">
        <v>2024412</v>
      </c>
      <c r="V2393" s="2" cm="1">
        <f t="array" ref="V2393">_xlfn.IFS(LEN(U2393)=8,DATE(LEFT(U2393,4),MID(U2393,5,2),RIGHT(U2393,2)),LEN(U2393)=7,DATE(LEFT(U2393,4),MID(U2393,5,1),RIGHT(U2393,2)),LEN(U2393)=6,DATE(LEFT(U2393,4),MID(U2393,5,1),RIGHT(U2393,1)))</f>
        <v>45394</v>
      </c>
      <c r="X2393" s="2">
        <v>37209</v>
      </c>
      <c r="Y2393">
        <f t="shared" ca="1" si="189"/>
        <v>23</v>
      </c>
    </row>
    <row r="2394" spans="3:25" x14ac:dyDescent="0.25">
      <c r="C2394" t="s">
        <v>6824</v>
      </c>
      <c r="D2394" t="s">
        <v>6825</v>
      </c>
      <c r="F2394" t="str">
        <f t="shared" si="185"/>
        <v>Thurston Schinetti</v>
      </c>
      <c r="H2394" t="str">
        <f t="shared" si="186"/>
        <v>Thurston Schinetti</v>
      </c>
      <c r="K2394">
        <v>110</v>
      </c>
      <c r="L2394" t="str">
        <f t="shared" si="187"/>
        <v>High Heart Rate</v>
      </c>
      <c r="O2394">
        <v>196011</v>
      </c>
      <c r="P2394" s="2" cm="1">
        <f t="array" ref="P2394">_xlfn.IFS(LEN(O2394)=8,DATE(LEFT(O2394,4),MID(O2394,5,2),RIGHT(O2394,2)),LEN(O2394)=7,DATE(LEFT(O2394,4),MID(O2394,5,1),RIGHT(O2394,2)),LEN(O2394)=6,DATE(LEFT(O2394,4),MID(O2394,5,1),RIGHT(O2394,1)))</f>
        <v>21916</v>
      </c>
      <c r="R2394">
        <v>20</v>
      </c>
      <c r="S2394" t="str">
        <f t="shared" si="188"/>
        <v>Normal</v>
      </c>
      <c r="U2394">
        <v>202457</v>
      </c>
      <c r="V2394" s="2" cm="1">
        <f t="array" ref="V2394">_xlfn.IFS(LEN(U2394)=8,DATE(LEFT(U2394,4),MID(U2394,5,2),RIGHT(U2394,2)),LEN(U2394)=7,DATE(LEFT(U2394,4),MID(U2394,5,1),RIGHT(U2394,2)),LEN(U2394)=6,DATE(LEFT(U2394,4),MID(U2394,5,1),RIGHT(U2394,1)))</f>
        <v>45419</v>
      </c>
      <c r="X2394" s="2">
        <v>38084</v>
      </c>
      <c r="Y2394">
        <f t="shared" ca="1" si="189"/>
        <v>20</v>
      </c>
    </row>
    <row r="2395" spans="3:25" x14ac:dyDescent="0.25">
      <c r="C2395" t="s">
        <v>6827</v>
      </c>
      <c r="D2395" t="s">
        <v>6828</v>
      </c>
      <c r="F2395" t="str">
        <f t="shared" si="185"/>
        <v>Andrej Skace</v>
      </c>
      <c r="H2395" t="str">
        <f t="shared" si="186"/>
        <v>Andrej Skace</v>
      </c>
      <c r="K2395">
        <v>81</v>
      </c>
      <c r="L2395" t="str">
        <f t="shared" si="187"/>
        <v>Normal Heart Rate</v>
      </c>
      <c r="O2395">
        <v>20011114</v>
      </c>
      <c r="P2395" s="2" cm="1">
        <f t="array" ref="P2395">_xlfn.IFS(LEN(O2395)=8,DATE(LEFT(O2395,4),MID(O2395,5,2),RIGHT(O2395,2)),LEN(O2395)=7,DATE(LEFT(O2395,4),MID(O2395,5,1),RIGHT(O2395,2)),LEN(O2395)=6,DATE(LEFT(O2395,4),MID(O2395,5,1),RIGHT(O2395,1)))</f>
        <v>37209</v>
      </c>
      <c r="R2395">
        <v>15</v>
      </c>
      <c r="S2395" t="str">
        <f t="shared" si="188"/>
        <v>Normal</v>
      </c>
      <c r="U2395">
        <v>202438</v>
      </c>
      <c r="V2395" s="2" cm="1">
        <f t="array" ref="V2395">_xlfn.IFS(LEN(U2395)=8,DATE(LEFT(U2395,4),MID(U2395,5,2),RIGHT(U2395,2)),LEN(U2395)=7,DATE(LEFT(U2395,4),MID(U2395,5,1),RIGHT(U2395,2)),LEN(U2395)=6,DATE(LEFT(U2395,4),MID(U2395,5,1),RIGHT(U2395,1)))</f>
        <v>45359</v>
      </c>
      <c r="X2395" s="2">
        <v>19788</v>
      </c>
      <c r="Y2395">
        <f t="shared" ca="1" si="189"/>
        <v>71</v>
      </c>
    </row>
    <row r="2396" spans="3:25" x14ac:dyDescent="0.25">
      <c r="C2396" t="s">
        <v>6830</v>
      </c>
      <c r="D2396" t="s">
        <v>1837</v>
      </c>
      <c r="F2396" t="str">
        <f t="shared" si="185"/>
        <v>Vin Hakking</v>
      </c>
      <c r="H2396" t="str">
        <f t="shared" si="186"/>
        <v>Vin Hakking</v>
      </c>
      <c r="K2396">
        <v>110</v>
      </c>
      <c r="L2396" t="str">
        <f t="shared" si="187"/>
        <v>High Heart Rate</v>
      </c>
      <c r="O2396">
        <v>200447</v>
      </c>
      <c r="P2396" s="2" cm="1">
        <f t="array" ref="P2396">_xlfn.IFS(LEN(O2396)=8,DATE(LEFT(O2396,4),MID(O2396,5,2),RIGHT(O2396,2)),LEN(O2396)=7,DATE(LEFT(O2396,4),MID(O2396,5,1),RIGHT(O2396,2)),LEN(O2396)=6,DATE(LEFT(O2396,4),MID(O2396,5,1),RIGHT(O2396,1)))</f>
        <v>38084</v>
      </c>
      <c r="R2396">
        <v>11</v>
      </c>
      <c r="S2396" t="str">
        <f t="shared" si="188"/>
        <v>Normal</v>
      </c>
      <c r="U2396">
        <v>2024530</v>
      </c>
      <c r="V2396" s="2" cm="1">
        <f t="array" ref="V2396">_xlfn.IFS(LEN(U2396)=8,DATE(LEFT(U2396,4),MID(U2396,5,2),RIGHT(U2396,2)),LEN(U2396)=7,DATE(LEFT(U2396,4),MID(U2396,5,1),RIGHT(U2396,2)),LEN(U2396)=6,DATE(LEFT(U2396,4),MID(U2396,5,1),RIGHT(U2396,1)))</f>
        <v>45442</v>
      </c>
      <c r="X2396" s="2">
        <v>31854</v>
      </c>
      <c r="Y2396">
        <f t="shared" ca="1" si="189"/>
        <v>38</v>
      </c>
    </row>
    <row r="2397" spans="3:25" x14ac:dyDescent="0.25">
      <c r="C2397" t="s">
        <v>6832</v>
      </c>
      <c r="D2397" t="s">
        <v>6833</v>
      </c>
      <c r="F2397" t="str">
        <f t="shared" si="185"/>
        <v>Lenci Le Port</v>
      </c>
      <c r="H2397" t="str">
        <f t="shared" si="186"/>
        <v>Lenci Le Port</v>
      </c>
      <c r="K2397">
        <v>101</v>
      </c>
      <c r="L2397" t="str">
        <f t="shared" si="187"/>
        <v>High Heart Rate</v>
      </c>
      <c r="O2397">
        <v>195435</v>
      </c>
      <c r="P2397" s="2" cm="1">
        <f t="array" ref="P2397">_xlfn.IFS(LEN(O2397)=8,DATE(LEFT(O2397,4),MID(O2397,5,2),RIGHT(O2397,2)),LEN(O2397)=7,DATE(LEFT(O2397,4),MID(O2397,5,1),RIGHT(O2397,2)),LEN(O2397)=6,DATE(LEFT(O2397,4),MID(O2397,5,1),RIGHT(O2397,1)))</f>
        <v>19788</v>
      </c>
      <c r="R2397">
        <v>10</v>
      </c>
      <c r="S2397" t="str">
        <f t="shared" si="188"/>
        <v>Normal</v>
      </c>
      <c r="U2397">
        <v>2024118</v>
      </c>
      <c r="V2397" s="2" cm="1">
        <f t="array" ref="V2397">_xlfn.IFS(LEN(U2397)=8,DATE(LEFT(U2397,4),MID(U2397,5,2),RIGHT(U2397,2)),LEN(U2397)=7,DATE(LEFT(U2397,4),MID(U2397,5,1),RIGHT(U2397,2)),LEN(U2397)=6,DATE(LEFT(U2397,4),MID(U2397,5,1),RIGHT(U2397,1)))</f>
        <v>45309</v>
      </c>
      <c r="X2397" s="2">
        <v>30239</v>
      </c>
      <c r="Y2397">
        <f t="shared" ca="1" si="189"/>
        <v>42</v>
      </c>
    </row>
    <row r="2398" spans="3:25" x14ac:dyDescent="0.25">
      <c r="C2398" t="s">
        <v>6620</v>
      </c>
      <c r="D2398" t="s">
        <v>6835</v>
      </c>
      <c r="F2398" t="str">
        <f t="shared" si="185"/>
        <v>Catlaina Buxsy</v>
      </c>
      <c r="H2398" t="str">
        <f t="shared" si="186"/>
        <v>Catlaina Buxsy</v>
      </c>
      <c r="K2398">
        <v>88</v>
      </c>
      <c r="L2398" t="str">
        <f t="shared" si="187"/>
        <v>Normal Heart Rate</v>
      </c>
      <c r="O2398">
        <v>1987318</v>
      </c>
      <c r="P2398" s="2" cm="1">
        <f t="array" ref="P2398">_xlfn.IFS(LEN(O2398)=8,DATE(LEFT(O2398,4),MID(O2398,5,2),RIGHT(O2398,2)),LEN(O2398)=7,DATE(LEFT(O2398,4),MID(O2398,5,1),RIGHT(O2398,2)),LEN(O2398)=6,DATE(LEFT(O2398,4),MID(O2398,5,1),RIGHT(O2398,1)))</f>
        <v>31854</v>
      </c>
      <c r="R2398">
        <v>15</v>
      </c>
      <c r="S2398" t="str">
        <f t="shared" si="188"/>
        <v>Normal</v>
      </c>
      <c r="U2398">
        <v>202458</v>
      </c>
      <c r="V2398" s="2" cm="1">
        <f t="array" ref="V2398">_xlfn.IFS(LEN(U2398)=8,DATE(LEFT(U2398,4),MID(U2398,5,2),RIGHT(U2398,2)),LEN(U2398)=7,DATE(LEFT(U2398,4),MID(U2398,5,1),RIGHT(U2398,2)),LEN(U2398)=6,DATE(LEFT(U2398,4),MID(U2398,5,1),RIGHT(U2398,1)))</f>
        <v>45420</v>
      </c>
      <c r="X2398" s="2">
        <v>34390</v>
      </c>
      <c r="Y2398">
        <f t="shared" ca="1" si="189"/>
        <v>31</v>
      </c>
    </row>
    <row r="2399" spans="3:25" x14ac:dyDescent="0.25">
      <c r="C2399" t="s">
        <v>6837</v>
      </c>
      <c r="D2399" t="s">
        <v>6838</v>
      </c>
      <c r="F2399" t="str">
        <f t="shared" si="185"/>
        <v>Arlena Clinkard</v>
      </c>
      <c r="H2399" t="str">
        <f t="shared" si="186"/>
        <v>Arlena Clinkard</v>
      </c>
      <c r="K2399">
        <v>77</v>
      </c>
      <c r="L2399" t="str">
        <f t="shared" si="187"/>
        <v>Normal Heart Rate</v>
      </c>
      <c r="O2399">
        <v>19821015</v>
      </c>
      <c r="P2399" s="2" cm="1">
        <f t="array" ref="P2399">_xlfn.IFS(LEN(O2399)=8,DATE(LEFT(O2399,4),MID(O2399,5,2),RIGHT(O2399,2)),LEN(O2399)=7,DATE(LEFT(O2399,4),MID(O2399,5,1),RIGHT(O2399,2)),LEN(O2399)=6,DATE(LEFT(O2399,4),MID(O2399,5,1),RIGHT(O2399,1)))</f>
        <v>30239</v>
      </c>
      <c r="R2399">
        <v>14</v>
      </c>
      <c r="S2399" t="str">
        <f t="shared" si="188"/>
        <v>Normal</v>
      </c>
      <c r="U2399">
        <v>2024221</v>
      </c>
      <c r="V2399" s="2" cm="1">
        <f t="array" ref="V2399">_xlfn.IFS(LEN(U2399)=8,DATE(LEFT(U2399,4),MID(U2399,5,2),RIGHT(U2399,2)),LEN(U2399)=7,DATE(LEFT(U2399,4),MID(U2399,5,1),RIGHT(U2399,2)),LEN(U2399)=6,DATE(LEFT(U2399,4),MID(U2399,5,1),RIGHT(U2399,1)))</f>
        <v>45343</v>
      </c>
      <c r="X2399" s="2">
        <v>31272</v>
      </c>
      <c r="Y2399">
        <f t="shared" ca="1" si="189"/>
        <v>39</v>
      </c>
    </row>
    <row r="2400" spans="3:25" x14ac:dyDescent="0.25">
      <c r="C2400" t="s">
        <v>6840</v>
      </c>
      <c r="D2400" t="s">
        <v>6841</v>
      </c>
      <c r="F2400" t="str">
        <f t="shared" si="185"/>
        <v>Hy Widdowfield</v>
      </c>
      <c r="H2400" t="str">
        <f t="shared" si="186"/>
        <v>Hy Widdowfield</v>
      </c>
      <c r="K2400">
        <v>99</v>
      </c>
      <c r="L2400" t="str">
        <f t="shared" si="187"/>
        <v>Normal Heart Rate</v>
      </c>
      <c r="O2400">
        <v>1994225</v>
      </c>
      <c r="P2400" s="2" cm="1">
        <f t="array" ref="P2400">_xlfn.IFS(LEN(O2400)=8,DATE(LEFT(O2400,4),MID(O2400,5,2),RIGHT(O2400,2)),LEN(O2400)=7,DATE(LEFT(O2400,4),MID(O2400,5,1),RIGHT(O2400,2)),LEN(O2400)=6,DATE(LEFT(O2400,4),MID(O2400,5,1),RIGHT(O2400,1)))</f>
        <v>34390</v>
      </c>
      <c r="R2400">
        <v>12</v>
      </c>
      <c r="S2400" t="str">
        <f t="shared" si="188"/>
        <v>Normal</v>
      </c>
      <c r="U2400">
        <v>2024215</v>
      </c>
      <c r="V2400" s="2" cm="1">
        <f t="array" ref="V2400">_xlfn.IFS(LEN(U2400)=8,DATE(LEFT(U2400,4),MID(U2400,5,2),RIGHT(U2400,2)),LEN(U2400)=7,DATE(LEFT(U2400,4),MID(U2400,5,1),RIGHT(U2400,2)),LEN(U2400)=6,DATE(LEFT(U2400,4),MID(U2400,5,1),RIGHT(U2400,1)))</f>
        <v>45337</v>
      </c>
      <c r="X2400" s="2">
        <v>35367</v>
      </c>
      <c r="Y2400">
        <f t="shared" ca="1" si="189"/>
        <v>28</v>
      </c>
    </row>
    <row r="2401" spans="3:25" x14ac:dyDescent="0.25">
      <c r="C2401" t="s">
        <v>6843</v>
      </c>
      <c r="D2401" t="s">
        <v>6844</v>
      </c>
      <c r="F2401" t="str">
        <f t="shared" si="185"/>
        <v>Enoch Whitehurst</v>
      </c>
      <c r="H2401" t="str">
        <f t="shared" si="186"/>
        <v>Enoch Whitehurst</v>
      </c>
      <c r="K2401">
        <v>89</v>
      </c>
      <c r="L2401" t="str">
        <f t="shared" si="187"/>
        <v>Normal Heart Rate</v>
      </c>
      <c r="O2401">
        <v>1985813</v>
      </c>
      <c r="P2401" s="2" cm="1">
        <f t="array" ref="P2401">_xlfn.IFS(LEN(O2401)=8,DATE(LEFT(O2401,4),MID(O2401,5,2),RIGHT(O2401,2)),LEN(O2401)=7,DATE(LEFT(O2401,4),MID(O2401,5,1),RIGHT(O2401,2)),LEN(O2401)=6,DATE(LEFT(O2401,4),MID(O2401,5,1),RIGHT(O2401,1)))</f>
        <v>31272</v>
      </c>
      <c r="R2401">
        <v>25</v>
      </c>
      <c r="S2401" t="str">
        <f t="shared" si="188"/>
        <v>Bad</v>
      </c>
      <c r="U2401">
        <v>2024110</v>
      </c>
      <c r="V2401" s="2" cm="1">
        <f t="array" ref="V2401">_xlfn.IFS(LEN(U2401)=8,DATE(LEFT(U2401,4),MID(U2401,5,2),RIGHT(U2401,2)),LEN(U2401)=7,DATE(LEFT(U2401,4),MID(U2401,5,1),RIGHT(U2401,2)),LEN(U2401)=6,DATE(LEFT(U2401,4),MID(U2401,5,1),RIGHT(U2401,1)))</f>
        <v>45301</v>
      </c>
      <c r="X2401" s="2">
        <v>38721</v>
      </c>
      <c r="Y2401">
        <f t="shared" ca="1" si="189"/>
        <v>19</v>
      </c>
    </row>
    <row r="2402" spans="3:25" x14ac:dyDescent="0.25">
      <c r="C2402" t="s">
        <v>6846</v>
      </c>
      <c r="D2402" t="s">
        <v>6847</v>
      </c>
      <c r="F2402" t="str">
        <f t="shared" si="185"/>
        <v>Eloisa Loveguard</v>
      </c>
      <c r="H2402" t="str">
        <f t="shared" si="186"/>
        <v>Eloisa Loveguard</v>
      </c>
      <c r="K2402">
        <v>93</v>
      </c>
      <c r="L2402" t="str">
        <f t="shared" si="187"/>
        <v>Normal Heart Rate</v>
      </c>
      <c r="O2402">
        <v>19961029</v>
      </c>
      <c r="P2402" s="2" cm="1">
        <f t="array" ref="P2402">_xlfn.IFS(LEN(O2402)=8,DATE(LEFT(O2402,4),MID(O2402,5,2),RIGHT(O2402,2)),LEN(O2402)=7,DATE(LEFT(O2402,4),MID(O2402,5,1),RIGHT(O2402,2)),LEN(O2402)=6,DATE(LEFT(O2402,4),MID(O2402,5,1),RIGHT(O2402,1)))</f>
        <v>35367</v>
      </c>
      <c r="R2402">
        <v>13</v>
      </c>
      <c r="S2402" t="str">
        <f t="shared" si="188"/>
        <v>Normal</v>
      </c>
      <c r="U2402">
        <v>2024610</v>
      </c>
      <c r="V2402" s="2" cm="1">
        <f t="array" ref="V2402">_xlfn.IFS(LEN(U2402)=8,DATE(LEFT(U2402,4),MID(U2402,5,2),RIGHT(U2402,2)),LEN(U2402)=7,DATE(LEFT(U2402,4),MID(U2402,5,1),RIGHT(U2402,2)),LEN(U2402)=6,DATE(LEFT(U2402,4),MID(U2402,5,1),RIGHT(U2402,1)))</f>
        <v>45453</v>
      </c>
      <c r="X2402" s="2">
        <v>33967</v>
      </c>
      <c r="Y2402">
        <f t="shared" ca="1" si="189"/>
        <v>32</v>
      </c>
    </row>
    <row r="2403" spans="3:25" x14ac:dyDescent="0.25">
      <c r="C2403" t="s">
        <v>6849</v>
      </c>
      <c r="D2403" t="s">
        <v>6850</v>
      </c>
      <c r="F2403" t="str">
        <f t="shared" si="185"/>
        <v>Berton Adess</v>
      </c>
      <c r="H2403" t="str">
        <f t="shared" si="186"/>
        <v>Berton Adess</v>
      </c>
      <c r="K2403">
        <v>102</v>
      </c>
      <c r="L2403" t="str">
        <f t="shared" si="187"/>
        <v>High Heart Rate</v>
      </c>
      <c r="O2403">
        <v>2006104</v>
      </c>
      <c r="P2403" s="2" cm="1">
        <f t="array" ref="P2403">_xlfn.IFS(LEN(O2403)=8,DATE(LEFT(O2403,4),MID(O2403,5,2),RIGHT(O2403,2)),LEN(O2403)=7,DATE(LEFT(O2403,4),MID(O2403,5,1),RIGHT(O2403,2)),LEN(O2403)=6,DATE(LEFT(O2403,4),MID(O2403,5,1),RIGHT(O2403,1)))</f>
        <v>38721</v>
      </c>
      <c r="R2403">
        <v>20</v>
      </c>
      <c r="S2403" t="str">
        <f t="shared" si="188"/>
        <v>Normal</v>
      </c>
      <c r="U2403">
        <v>2024415</v>
      </c>
      <c r="V2403" s="2" cm="1">
        <f t="array" ref="V2403">_xlfn.IFS(LEN(U2403)=8,DATE(LEFT(U2403,4),MID(U2403,5,2),RIGHT(U2403,2)),LEN(U2403)=7,DATE(LEFT(U2403,4),MID(U2403,5,1),RIGHT(U2403,2)),LEN(U2403)=6,DATE(LEFT(U2403,4),MID(U2403,5,1),RIGHT(U2403,1)))</f>
        <v>45397</v>
      </c>
      <c r="X2403" s="2">
        <v>30150</v>
      </c>
      <c r="Y2403">
        <f t="shared" ca="1" si="189"/>
        <v>42</v>
      </c>
    </row>
    <row r="2404" spans="3:25" x14ac:dyDescent="0.25">
      <c r="C2404" t="s">
        <v>6852</v>
      </c>
      <c r="D2404" t="s">
        <v>6853</v>
      </c>
      <c r="F2404" t="str">
        <f t="shared" si="185"/>
        <v>Delmore Giorgione</v>
      </c>
      <c r="H2404" t="str">
        <f t="shared" si="186"/>
        <v>Delmore Giorgione</v>
      </c>
      <c r="K2404">
        <v>81</v>
      </c>
      <c r="L2404" t="str">
        <f t="shared" si="187"/>
        <v>Normal Heart Rate</v>
      </c>
      <c r="O2404">
        <v>19921229</v>
      </c>
      <c r="P2404" s="2" cm="1">
        <f t="array" ref="P2404">_xlfn.IFS(LEN(O2404)=8,DATE(LEFT(O2404,4),MID(O2404,5,2),RIGHT(O2404,2)),LEN(O2404)=7,DATE(LEFT(O2404,4),MID(O2404,5,1),RIGHT(O2404,2)),LEN(O2404)=6,DATE(LEFT(O2404,4),MID(O2404,5,1),RIGHT(O2404,1)))</f>
        <v>33967</v>
      </c>
      <c r="R2404">
        <v>20</v>
      </c>
      <c r="S2404" t="str">
        <f t="shared" si="188"/>
        <v>Normal</v>
      </c>
      <c r="U2404">
        <v>2024212</v>
      </c>
      <c r="V2404" s="2" cm="1">
        <f t="array" ref="V2404">_xlfn.IFS(LEN(U2404)=8,DATE(LEFT(U2404,4),MID(U2404,5,2),RIGHT(U2404,2)),LEN(U2404)=7,DATE(LEFT(U2404,4),MID(U2404,5,1),RIGHT(U2404,2)),LEN(U2404)=6,DATE(LEFT(U2404,4),MID(U2404,5,1),RIGHT(U2404,1)))</f>
        <v>45334</v>
      </c>
      <c r="X2404" s="2">
        <v>38126</v>
      </c>
      <c r="Y2404">
        <f t="shared" ca="1" si="189"/>
        <v>20</v>
      </c>
    </row>
    <row r="2405" spans="3:25" x14ac:dyDescent="0.25">
      <c r="C2405" t="s">
        <v>5290</v>
      </c>
      <c r="D2405" t="s">
        <v>6855</v>
      </c>
      <c r="F2405" t="str">
        <f t="shared" si="185"/>
        <v>Waldo Bummfrey</v>
      </c>
      <c r="H2405" t="str">
        <f t="shared" si="186"/>
        <v>Waldo Bummfrey</v>
      </c>
      <c r="K2405">
        <v>86</v>
      </c>
      <c r="L2405" t="str">
        <f t="shared" si="187"/>
        <v>Normal Heart Rate</v>
      </c>
      <c r="O2405">
        <v>1982718</v>
      </c>
      <c r="P2405" s="2" cm="1">
        <f t="array" ref="P2405">_xlfn.IFS(LEN(O2405)=8,DATE(LEFT(O2405,4),MID(O2405,5,2),RIGHT(O2405,2)),LEN(O2405)=7,DATE(LEFT(O2405,4),MID(O2405,5,1),RIGHT(O2405,2)),LEN(O2405)=6,DATE(LEFT(O2405,4),MID(O2405,5,1),RIGHT(O2405,1)))</f>
        <v>30150</v>
      </c>
      <c r="R2405">
        <v>19</v>
      </c>
      <c r="S2405" t="str">
        <f t="shared" si="188"/>
        <v>Normal</v>
      </c>
      <c r="U2405">
        <v>2024317</v>
      </c>
      <c r="V2405" s="2" cm="1">
        <f t="array" ref="V2405">_xlfn.IFS(LEN(U2405)=8,DATE(LEFT(U2405,4),MID(U2405,5,2),RIGHT(U2405,2)),LEN(U2405)=7,DATE(LEFT(U2405,4),MID(U2405,5,1),RIGHT(U2405,2)),LEN(U2405)=6,DATE(LEFT(U2405,4),MID(U2405,5,1),RIGHT(U2405,1)))</f>
        <v>45368</v>
      </c>
      <c r="X2405" s="2">
        <v>32811</v>
      </c>
      <c r="Y2405">
        <f t="shared" ca="1" si="189"/>
        <v>35</v>
      </c>
    </row>
    <row r="2406" spans="3:25" x14ac:dyDescent="0.25">
      <c r="C2406" t="s">
        <v>6857</v>
      </c>
      <c r="D2406" t="s">
        <v>6858</v>
      </c>
      <c r="F2406" t="str">
        <f t="shared" si="185"/>
        <v>Edin Kohnert</v>
      </c>
      <c r="H2406" t="str">
        <f t="shared" si="186"/>
        <v>Edin Kohnert</v>
      </c>
      <c r="K2406">
        <v>73</v>
      </c>
      <c r="L2406" t="str">
        <f t="shared" si="187"/>
        <v>Normal Heart Rate</v>
      </c>
      <c r="O2406">
        <v>2004519</v>
      </c>
      <c r="P2406" s="2" cm="1">
        <f t="array" ref="P2406">_xlfn.IFS(LEN(O2406)=8,DATE(LEFT(O2406,4),MID(O2406,5,2),RIGHT(O2406,2)),LEN(O2406)=7,DATE(LEFT(O2406,4),MID(O2406,5,1),RIGHT(O2406,2)),LEN(O2406)=6,DATE(LEFT(O2406,4),MID(O2406,5,1),RIGHT(O2406,1)))</f>
        <v>38126</v>
      </c>
      <c r="R2406">
        <v>10</v>
      </c>
      <c r="S2406" t="str">
        <f t="shared" si="188"/>
        <v>Normal</v>
      </c>
      <c r="U2406">
        <v>2024226</v>
      </c>
      <c r="V2406" s="2" cm="1">
        <f t="array" ref="V2406">_xlfn.IFS(LEN(U2406)=8,DATE(LEFT(U2406,4),MID(U2406,5,2),RIGHT(U2406,2)),LEN(U2406)=7,DATE(LEFT(U2406,4),MID(U2406,5,1),RIGHT(U2406,2)),LEN(U2406)=6,DATE(LEFT(U2406,4),MID(U2406,5,1),RIGHT(U2406,1)))</f>
        <v>45348</v>
      </c>
      <c r="X2406" s="2">
        <v>37696</v>
      </c>
      <c r="Y2406">
        <f t="shared" ca="1" si="189"/>
        <v>22</v>
      </c>
    </row>
    <row r="2407" spans="3:25" x14ac:dyDescent="0.25">
      <c r="C2407" t="s">
        <v>6860</v>
      </c>
      <c r="D2407" t="s">
        <v>6861</v>
      </c>
      <c r="F2407" t="str">
        <f t="shared" si="185"/>
        <v>Loraine Sapsed</v>
      </c>
      <c r="H2407" t="str">
        <f t="shared" si="186"/>
        <v>Loraine Sapsed</v>
      </c>
      <c r="K2407">
        <v>86</v>
      </c>
      <c r="L2407" t="str">
        <f t="shared" si="187"/>
        <v>Normal Heart Rate</v>
      </c>
      <c r="O2407">
        <v>19891030</v>
      </c>
      <c r="P2407" s="2" cm="1">
        <f t="array" ref="P2407">_xlfn.IFS(LEN(O2407)=8,DATE(LEFT(O2407,4),MID(O2407,5,2),RIGHT(O2407,2)),LEN(O2407)=7,DATE(LEFT(O2407,4),MID(O2407,5,1),RIGHT(O2407,2)),LEN(O2407)=6,DATE(LEFT(O2407,4),MID(O2407,5,1),RIGHT(O2407,1)))</f>
        <v>32811</v>
      </c>
      <c r="R2407">
        <v>17</v>
      </c>
      <c r="S2407" t="str">
        <f t="shared" si="188"/>
        <v>Normal</v>
      </c>
      <c r="U2407">
        <v>202427</v>
      </c>
      <c r="V2407" s="2" cm="1">
        <f t="array" ref="V2407">_xlfn.IFS(LEN(U2407)=8,DATE(LEFT(U2407,4),MID(U2407,5,2),RIGHT(U2407,2)),LEN(U2407)=7,DATE(LEFT(U2407,4),MID(U2407,5,1),RIGHT(U2407,2)),LEN(U2407)=6,DATE(LEFT(U2407,4),MID(U2407,5,1),RIGHT(U2407,1)))</f>
        <v>45329</v>
      </c>
      <c r="X2407" s="2">
        <v>37498</v>
      </c>
      <c r="Y2407">
        <f t="shared" ca="1" si="189"/>
        <v>22</v>
      </c>
    </row>
    <row r="2408" spans="3:25" x14ac:dyDescent="0.25">
      <c r="C2408" t="s">
        <v>1186</v>
      </c>
      <c r="D2408" t="s">
        <v>6863</v>
      </c>
      <c r="F2408" t="str">
        <f t="shared" si="185"/>
        <v>Kliment Larwell</v>
      </c>
      <c r="H2408" t="str">
        <f t="shared" si="186"/>
        <v>Kliment Larwell</v>
      </c>
      <c r="K2408">
        <v>111</v>
      </c>
      <c r="L2408" t="str">
        <f t="shared" si="187"/>
        <v>High Heart Rate</v>
      </c>
      <c r="O2408">
        <v>2003316</v>
      </c>
      <c r="P2408" s="2" cm="1">
        <f t="array" ref="P2408">_xlfn.IFS(LEN(O2408)=8,DATE(LEFT(O2408,4),MID(O2408,5,2),RIGHT(O2408,2)),LEN(O2408)=7,DATE(LEFT(O2408,4),MID(O2408,5,1),RIGHT(O2408,2)),LEN(O2408)=6,DATE(LEFT(O2408,4),MID(O2408,5,1),RIGHT(O2408,1)))</f>
        <v>37696</v>
      </c>
      <c r="R2408">
        <v>19</v>
      </c>
      <c r="S2408" t="str">
        <f t="shared" si="188"/>
        <v>Normal</v>
      </c>
      <c r="U2408">
        <v>202465</v>
      </c>
      <c r="V2408" s="2" cm="1">
        <f t="array" ref="V2408">_xlfn.IFS(LEN(U2408)=8,DATE(LEFT(U2408,4),MID(U2408,5,2),RIGHT(U2408,2)),LEN(U2408)=7,DATE(LEFT(U2408,4),MID(U2408,5,1),RIGHT(U2408,2)),LEN(U2408)=6,DATE(LEFT(U2408,4),MID(U2408,5,1),RIGHT(U2408,1)))</f>
        <v>45448</v>
      </c>
      <c r="X2408" s="2">
        <v>36287</v>
      </c>
      <c r="Y2408">
        <f t="shared" ca="1" si="189"/>
        <v>25</v>
      </c>
    </row>
    <row r="2409" spans="3:25" x14ac:dyDescent="0.25">
      <c r="C2409" t="s">
        <v>6865</v>
      </c>
      <c r="D2409" t="s">
        <v>6866</v>
      </c>
      <c r="F2409" t="str">
        <f t="shared" si="185"/>
        <v>Broderic Ather</v>
      </c>
      <c r="H2409" t="str">
        <f t="shared" si="186"/>
        <v>Broderic Ather</v>
      </c>
      <c r="K2409">
        <v>96</v>
      </c>
      <c r="L2409" t="str">
        <f t="shared" si="187"/>
        <v>Normal Heart Rate</v>
      </c>
      <c r="O2409">
        <v>2002830</v>
      </c>
      <c r="P2409" s="2" cm="1">
        <f t="array" ref="P2409">_xlfn.IFS(LEN(O2409)=8,DATE(LEFT(O2409,4),MID(O2409,5,2),RIGHT(O2409,2)),LEN(O2409)=7,DATE(LEFT(O2409,4),MID(O2409,5,1),RIGHT(O2409,2)),LEN(O2409)=6,DATE(LEFT(O2409,4),MID(O2409,5,1),RIGHT(O2409,1)))</f>
        <v>37498</v>
      </c>
      <c r="R2409">
        <v>18</v>
      </c>
      <c r="S2409" t="str">
        <f t="shared" si="188"/>
        <v>Normal</v>
      </c>
      <c r="U2409">
        <v>2024516</v>
      </c>
      <c r="V2409" s="2" cm="1">
        <f t="array" ref="V2409">_xlfn.IFS(LEN(U2409)=8,DATE(LEFT(U2409,4),MID(U2409,5,2),RIGHT(U2409,2)),LEN(U2409)=7,DATE(LEFT(U2409,4),MID(U2409,5,1),RIGHT(U2409,2)),LEN(U2409)=6,DATE(LEFT(U2409,4),MID(U2409,5,1),RIGHT(U2409,1)))</f>
        <v>45428</v>
      </c>
      <c r="X2409" s="2">
        <v>35851</v>
      </c>
      <c r="Y2409">
        <f t="shared" ca="1" si="189"/>
        <v>27</v>
      </c>
    </row>
    <row r="2410" spans="3:25" x14ac:dyDescent="0.25">
      <c r="C2410" t="s">
        <v>6868</v>
      </c>
      <c r="D2410" t="s">
        <v>6869</v>
      </c>
      <c r="F2410" t="str">
        <f t="shared" si="185"/>
        <v>Beniamino Shackleford</v>
      </c>
      <c r="H2410" t="str">
        <f t="shared" si="186"/>
        <v>Beniamino Shackleford</v>
      </c>
      <c r="K2410">
        <v>78</v>
      </c>
      <c r="L2410" t="str">
        <f t="shared" si="187"/>
        <v>Normal Heart Rate</v>
      </c>
      <c r="O2410">
        <v>199957</v>
      </c>
      <c r="P2410" s="2" cm="1">
        <f t="array" ref="P2410">_xlfn.IFS(LEN(O2410)=8,DATE(LEFT(O2410,4),MID(O2410,5,2),RIGHT(O2410,2)),LEN(O2410)=7,DATE(LEFT(O2410,4),MID(O2410,5,1),RIGHT(O2410,2)),LEN(O2410)=6,DATE(LEFT(O2410,4),MID(O2410,5,1),RIGHT(O2410,1)))</f>
        <v>36287</v>
      </c>
      <c r="R2410">
        <v>15</v>
      </c>
      <c r="S2410" t="str">
        <f t="shared" si="188"/>
        <v>Normal</v>
      </c>
      <c r="U2410">
        <v>2024119</v>
      </c>
      <c r="V2410" s="2" cm="1">
        <f t="array" ref="V2410">_xlfn.IFS(LEN(U2410)=8,DATE(LEFT(U2410,4),MID(U2410,5,2),RIGHT(U2410,2)),LEN(U2410)=7,DATE(LEFT(U2410,4),MID(U2410,5,1),RIGHT(U2410,2)),LEN(U2410)=6,DATE(LEFT(U2410,4),MID(U2410,5,1),RIGHT(U2410,1)))</f>
        <v>45310</v>
      </c>
      <c r="X2410" s="2">
        <v>36669</v>
      </c>
      <c r="Y2410">
        <f t="shared" ca="1" si="189"/>
        <v>24</v>
      </c>
    </row>
    <row r="2411" spans="3:25" x14ac:dyDescent="0.25">
      <c r="C2411" t="s">
        <v>1420</v>
      </c>
      <c r="D2411" t="s">
        <v>6871</v>
      </c>
      <c r="F2411" t="str">
        <f t="shared" si="185"/>
        <v>Corty Kivell</v>
      </c>
      <c r="H2411" t="str">
        <f t="shared" si="186"/>
        <v>Corty Kivell</v>
      </c>
      <c r="K2411">
        <v>87</v>
      </c>
      <c r="L2411" t="str">
        <f t="shared" si="187"/>
        <v>Normal Heart Rate</v>
      </c>
      <c r="O2411">
        <v>1998225</v>
      </c>
      <c r="P2411" s="2" cm="1">
        <f t="array" ref="P2411">_xlfn.IFS(LEN(O2411)=8,DATE(LEFT(O2411,4),MID(O2411,5,2),RIGHT(O2411,2)),LEN(O2411)=7,DATE(LEFT(O2411,4),MID(O2411,5,1),RIGHT(O2411,2)),LEN(O2411)=6,DATE(LEFT(O2411,4),MID(O2411,5,1),RIGHT(O2411,1)))</f>
        <v>35851</v>
      </c>
      <c r="R2411">
        <v>15</v>
      </c>
      <c r="S2411" t="str">
        <f t="shared" si="188"/>
        <v>Normal</v>
      </c>
      <c r="U2411">
        <v>2024221</v>
      </c>
      <c r="V2411" s="2" cm="1">
        <f t="array" ref="V2411">_xlfn.IFS(LEN(U2411)=8,DATE(LEFT(U2411,4),MID(U2411,5,2),RIGHT(U2411,2)),LEN(U2411)=7,DATE(LEFT(U2411,4),MID(U2411,5,1),RIGHT(U2411,2)),LEN(U2411)=6,DATE(LEFT(U2411,4),MID(U2411,5,1),RIGHT(U2411,1)))</f>
        <v>45343</v>
      </c>
      <c r="X2411" s="2">
        <v>29181</v>
      </c>
      <c r="Y2411">
        <f t="shared" ca="1" si="189"/>
        <v>45</v>
      </c>
    </row>
    <row r="2412" spans="3:25" x14ac:dyDescent="0.25">
      <c r="C2412" t="s">
        <v>6873</v>
      </c>
      <c r="D2412" t="s">
        <v>6874</v>
      </c>
      <c r="F2412" t="str">
        <f t="shared" si="185"/>
        <v>Christian Urrey</v>
      </c>
      <c r="H2412" t="str">
        <f t="shared" si="186"/>
        <v>Christian Urrey</v>
      </c>
      <c r="K2412">
        <v>80</v>
      </c>
      <c r="L2412" t="str">
        <f t="shared" si="187"/>
        <v>Normal Heart Rate</v>
      </c>
      <c r="O2412">
        <v>2000523</v>
      </c>
      <c r="P2412" s="2" cm="1">
        <f t="array" ref="P2412">_xlfn.IFS(LEN(O2412)=8,DATE(LEFT(O2412,4),MID(O2412,5,2),RIGHT(O2412,2)),LEN(O2412)=7,DATE(LEFT(O2412,4),MID(O2412,5,1),RIGHT(O2412,2)),LEN(O2412)=6,DATE(LEFT(O2412,4),MID(O2412,5,1),RIGHT(O2412,1)))</f>
        <v>36669</v>
      </c>
      <c r="R2412">
        <v>15</v>
      </c>
      <c r="S2412" t="str">
        <f t="shared" si="188"/>
        <v>Normal</v>
      </c>
      <c r="U2412">
        <v>2024425</v>
      </c>
      <c r="V2412" s="2" cm="1">
        <f t="array" ref="V2412">_xlfn.IFS(LEN(U2412)=8,DATE(LEFT(U2412,4),MID(U2412,5,2),RIGHT(U2412,2)),LEN(U2412)=7,DATE(LEFT(U2412,4),MID(U2412,5,1),RIGHT(U2412,2)),LEN(U2412)=6,DATE(LEFT(U2412,4),MID(U2412,5,1),RIGHT(U2412,1)))</f>
        <v>45407</v>
      </c>
      <c r="X2412" s="2">
        <v>36456</v>
      </c>
      <c r="Y2412">
        <f t="shared" ca="1" si="189"/>
        <v>25</v>
      </c>
    </row>
    <row r="2413" spans="3:25" x14ac:dyDescent="0.25">
      <c r="C2413" t="s">
        <v>6876</v>
      </c>
      <c r="D2413" t="s">
        <v>6877</v>
      </c>
      <c r="F2413" t="str">
        <f t="shared" si="185"/>
        <v>Aldous Yoselevitch</v>
      </c>
      <c r="H2413" t="str">
        <f t="shared" si="186"/>
        <v>Aldous Yoselevitch</v>
      </c>
      <c r="K2413">
        <v>80</v>
      </c>
      <c r="L2413" t="str">
        <f t="shared" si="187"/>
        <v>Normal Heart Rate</v>
      </c>
      <c r="O2413">
        <v>19791122</v>
      </c>
      <c r="P2413" s="2" cm="1">
        <f t="array" ref="P2413">_xlfn.IFS(LEN(O2413)=8,DATE(LEFT(O2413,4),MID(O2413,5,2),RIGHT(O2413,2)),LEN(O2413)=7,DATE(LEFT(O2413,4),MID(O2413,5,1),RIGHT(O2413,2)),LEN(O2413)=6,DATE(LEFT(O2413,4),MID(O2413,5,1),RIGHT(O2413,1)))</f>
        <v>29181</v>
      </c>
      <c r="R2413">
        <v>15</v>
      </c>
      <c r="S2413" t="str">
        <f t="shared" si="188"/>
        <v>Normal</v>
      </c>
      <c r="U2413">
        <v>2024616</v>
      </c>
      <c r="V2413" s="2" cm="1">
        <f t="array" ref="V2413">_xlfn.IFS(LEN(U2413)=8,DATE(LEFT(U2413,4),MID(U2413,5,2),RIGHT(U2413,2)),LEN(U2413)=7,DATE(LEFT(U2413,4),MID(U2413,5,1),RIGHT(U2413,2)),LEN(U2413)=6,DATE(LEFT(U2413,4),MID(U2413,5,1),RIGHT(U2413,1)))</f>
        <v>45459</v>
      </c>
      <c r="X2413" s="2">
        <v>27535</v>
      </c>
      <c r="Y2413">
        <f t="shared" ca="1" si="189"/>
        <v>49</v>
      </c>
    </row>
    <row r="2414" spans="3:25" x14ac:dyDescent="0.25">
      <c r="C2414" t="s">
        <v>6879</v>
      </c>
      <c r="D2414" t="s">
        <v>6880</v>
      </c>
      <c r="F2414" t="str">
        <f t="shared" si="185"/>
        <v>Emylee Flannigan</v>
      </c>
      <c r="H2414" t="str">
        <f t="shared" si="186"/>
        <v>Emylee Flannigan</v>
      </c>
      <c r="K2414">
        <v>75</v>
      </c>
      <c r="L2414" t="str">
        <f t="shared" si="187"/>
        <v>Normal Heart Rate</v>
      </c>
      <c r="O2414">
        <v>19991023</v>
      </c>
      <c r="P2414" s="2" cm="1">
        <f t="array" ref="P2414">_xlfn.IFS(LEN(O2414)=8,DATE(LEFT(O2414,4),MID(O2414,5,2),RIGHT(O2414,2)),LEN(O2414)=7,DATE(LEFT(O2414,4),MID(O2414,5,1),RIGHT(O2414,2)),LEN(O2414)=6,DATE(LEFT(O2414,4),MID(O2414,5,1),RIGHT(O2414,1)))</f>
        <v>36456</v>
      </c>
      <c r="R2414">
        <v>15</v>
      </c>
      <c r="S2414" t="str">
        <f t="shared" si="188"/>
        <v>Normal</v>
      </c>
      <c r="U2414">
        <v>2024229</v>
      </c>
      <c r="V2414" s="2" cm="1">
        <f t="array" ref="V2414">_xlfn.IFS(LEN(U2414)=8,DATE(LEFT(U2414,4),MID(U2414,5,2),RIGHT(U2414,2)),LEN(U2414)=7,DATE(LEFT(U2414,4),MID(U2414,5,1),RIGHT(U2414,2)),LEN(U2414)=6,DATE(LEFT(U2414,4),MID(U2414,5,1),RIGHT(U2414,1)))</f>
        <v>45351</v>
      </c>
      <c r="X2414" s="2">
        <v>34016</v>
      </c>
      <c r="Y2414">
        <f t="shared" ca="1" si="189"/>
        <v>32</v>
      </c>
    </row>
    <row r="2415" spans="3:25" x14ac:dyDescent="0.25">
      <c r="C2415" t="s">
        <v>6882</v>
      </c>
      <c r="D2415" t="s">
        <v>6883</v>
      </c>
      <c r="F2415" t="str">
        <f t="shared" si="185"/>
        <v>Derrik Cawood</v>
      </c>
      <c r="H2415" t="str">
        <f t="shared" si="186"/>
        <v>Derrik Cawood</v>
      </c>
      <c r="K2415">
        <v>67</v>
      </c>
      <c r="L2415" t="str">
        <f t="shared" si="187"/>
        <v>Normal Heart Rate</v>
      </c>
      <c r="O2415">
        <v>1975521</v>
      </c>
      <c r="P2415" s="2" cm="1">
        <f t="array" ref="P2415">_xlfn.IFS(LEN(O2415)=8,DATE(LEFT(O2415,4),MID(O2415,5,2),RIGHT(O2415,2)),LEN(O2415)=7,DATE(LEFT(O2415,4),MID(O2415,5,1),RIGHT(O2415,2)),LEN(O2415)=6,DATE(LEFT(O2415,4),MID(O2415,5,1),RIGHT(O2415,1)))</f>
        <v>27535</v>
      </c>
      <c r="R2415">
        <v>7</v>
      </c>
      <c r="S2415" t="str">
        <f t="shared" si="188"/>
        <v>Normal</v>
      </c>
      <c r="U2415">
        <v>202444</v>
      </c>
      <c r="V2415" s="2" cm="1">
        <f t="array" ref="V2415">_xlfn.IFS(LEN(U2415)=8,DATE(LEFT(U2415,4),MID(U2415,5,2),RIGHT(U2415,2)),LEN(U2415)=7,DATE(LEFT(U2415,4),MID(U2415,5,1),RIGHT(U2415,2)),LEN(U2415)=6,DATE(LEFT(U2415,4),MID(U2415,5,1),RIGHT(U2415,1)))</f>
        <v>45386</v>
      </c>
      <c r="X2415" s="2">
        <v>36701</v>
      </c>
      <c r="Y2415">
        <f t="shared" ca="1" si="189"/>
        <v>24</v>
      </c>
    </row>
    <row r="2416" spans="3:25" x14ac:dyDescent="0.25">
      <c r="C2416" t="s">
        <v>6885</v>
      </c>
      <c r="D2416" t="s">
        <v>6886</v>
      </c>
      <c r="F2416" t="str">
        <f t="shared" si="185"/>
        <v>Pandora O'Connolly</v>
      </c>
      <c r="H2416" t="str">
        <f t="shared" si="186"/>
        <v>Pandora O'Connolly</v>
      </c>
      <c r="K2416">
        <v>68</v>
      </c>
      <c r="L2416" t="str">
        <f t="shared" si="187"/>
        <v>Normal Heart Rate</v>
      </c>
      <c r="O2416">
        <v>1993216</v>
      </c>
      <c r="P2416" s="2" cm="1">
        <f t="array" ref="P2416">_xlfn.IFS(LEN(O2416)=8,DATE(LEFT(O2416,4),MID(O2416,5,2),RIGHT(O2416,2)),LEN(O2416)=7,DATE(LEFT(O2416,4),MID(O2416,5,1),RIGHT(O2416,2)),LEN(O2416)=6,DATE(LEFT(O2416,4),MID(O2416,5,1),RIGHT(O2416,1)))</f>
        <v>34016</v>
      </c>
      <c r="R2416">
        <v>13</v>
      </c>
      <c r="S2416" t="str">
        <f t="shared" si="188"/>
        <v>Normal</v>
      </c>
      <c r="U2416">
        <v>202463</v>
      </c>
      <c r="V2416" s="2" cm="1">
        <f t="array" ref="V2416">_xlfn.IFS(LEN(U2416)=8,DATE(LEFT(U2416,4),MID(U2416,5,2),RIGHT(U2416,2)),LEN(U2416)=7,DATE(LEFT(U2416,4),MID(U2416,5,1),RIGHT(U2416,2)),LEN(U2416)=6,DATE(LEFT(U2416,4),MID(U2416,5,1),RIGHT(U2416,1)))</f>
        <v>45446</v>
      </c>
      <c r="X2416" s="2">
        <v>32638</v>
      </c>
      <c r="Y2416">
        <f t="shared" ca="1" si="189"/>
        <v>35</v>
      </c>
    </row>
    <row r="2417" spans="3:25" x14ac:dyDescent="0.25">
      <c r="C2417" t="s">
        <v>927</v>
      </c>
      <c r="D2417" t="s">
        <v>6888</v>
      </c>
      <c r="F2417" t="str">
        <f t="shared" si="185"/>
        <v>Dev Mugg</v>
      </c>
      <c r="H2417" t="str">
        <f t="shared" si="186"/>
        <v>Dev Mugg</v>
      </c>
      <c r="K2417">
        <v>85</v>
      </c>
      <c r="L2417" t="str">
        <f t="shared" si="187"/>
        <v>Normal Heart Rate</v>
      </c>
      <c r="O2417">
        <v>2000624</v>
      </c>
      <c r="P2417" s="2" cm="1">
        <f t="array" ref="P2417">_xlfn.IFS(LEN(O2417)=8,DATE(LEFT(O2417,4),MID(O2417,5,2),RIGHT(O2417,2)),LEN(O2417)=7,DATE(LEFT(O2417,4),MID(O2417,5,1),RIGHT(O2417,2)),LEN(O2417)=6,DATE(LEFT(O2417,4),MID(O2417,5,1),RIGHT(O2417,1)))</f>
        <v>36701</v>
      </c>
      <c r="R2417">
        <v>15</v>
      </c>
      <c r="S2417" t="str">
        <f t="shared" si="188"/>
        <v>Normal</v>
      </c>
      <c r="U2417">
        <v>202452</v>
      </c>
      <c r="V2417" s="2" cm="1">
        <f t="array" ref="V2417">_xlfn.IFS(LEN(U2417)=8,DATE(LEFT(U2417,4),MID(U2417,5,2),RIGHT(U2417,2)),LEN(U2417)=7,DATE(LEFT(U2417,4),MID(U2417,5,1),RIGHT(U2417,2)),LEN(U2417)=6,DATE(LEFT(U2417,4),MID(U2417,5,1),RIGHT(U2417,1)))</f>
        <v>45414</v>
      </c>
      <c r="X2417" s="2">
        <v>33431</v>
      </c>
      <c r="Y2417">
        <f t="shared" ca="1" si="189"/>
        <v>33</v>
      </c>
    </row>
    <row r="2418" spans="3:25" x14ac:dyDescent="0.25">
      <c r="C2418" t="s">
        <v>6890</v>
      </c>
      <c r="D2418" t="s">
        <v>6891</v>
      </c>
      <c r="F2418" t="str">
        <f t="shared" si="185"/>
        <v>Flor Bowfin</v>
      </c>
      <c r="H2418" t="str">
        <f t="shared" si="186"/>
        <v>Flor Bowfin</v>
      </c>
      <c r="K2418">
        <v>77</v>
      </c>
      <c r="L2418" t="str">
        <f t="shared" si="187"/>
        <v>Normal Heart Rate</v>
      </c>
      <c r="O2418">
        <v>1989510</v>
      </c>
      <c r="P2418" s="2" cm="1">
        <f t="array" ref="P2418">_xlfn.IFS(LEN(O2418)=8,DATE(LEFT(O2418,4),MID(O2418,5,2),RIGHT(O2418,2)),LEN(O2418)=7,DATE(LEFT(O2418,4),MID(O2418,5,1),RIGHT(O2418,2)),LEN(O2418)=6,DATE(LEFT(O2418,4),MID(O2418,5,1),RIGHT(O2418,1)))</f>
        <v>32638</v>
      </c>
      <c r="R2418">
        <v>12</v>
      </c>
      <c r="S2418" t="str">
        <f t="shared" si="188"/>
        <v>Normal</v>
      </c>
      <c r="U2418">
        <v>2024215</v>
      </c>
      <c r="V2418" s="2" cm="1">
        <f t="array" ref="V2418">_xlfn.IFS(LEN(U2418)=8,DATE(LEFT(U2418,4),MID(U2418,5,2),RIGHT(U2418,2)),LEN(U2418)=7,DATE(LEFT(U2418,4),MID(U2418,5,1),RIGHT(U2418,2)),LEN(U2418)=6,DATE(LEFT(U2418,4),MID(U2418,5,1),RIGHT(U2418,1)))</f>
        <v>45337</v>
      </c>
      <c r="X2418" s="2">
        <v>32895</v>
      </c>
      <c r="Y2418">
        <f t="shared" ca="1" si="189"/>
        <v>35</v>
      </c>
    </row>
    <row r="2419" spans="3:25" x14ac:dyDescent="0.25">
      <c r="C2419" t="s">
        <v>6893</v>
      </c>
      <c r="D2419" t="s">
        <v>6894</v>
      </c>
      <c r="F2419" t="str">
        <f t="shared" si="185"/>
        <v>Ardine Reucastle</v>
      </c>
      <c r="H2419" t="str">
        <f t="shared" si="186"/>
        <v>Ardine Reucastle</v>
      </c>
      <c r="K2419">
        <v>89</v>
      </c>
      <c r="L2419" t="str">
        <f t="shared" si="187"/>
        <v>Normal Heart Rate</v>
      </c>
      <c r="O2419">
        <v>1991712</v>
      </c>
      <c r="P2419" s="2" cm="1">
        <f t="array" ref="P2419">_xlfn.IFS(LEN(O2419)=8,DATE(LEFT(O2419,4),MID(O2419,5,2),RIGHT(O2419,2)),LEN(O2419)=7,DATE(LEFT(O2419,4),MID(O2419,5,1),RIGHT(O2419,2)),LEN(O2419)=6,DATE(LEFT(O2419,4),MID(O2419,5,1),RIGHT(O2419,1)))</f>
        <v>33431</v>
      </c>
      <c r="R2419">
        <v>14</v>
      </c>
      <c r="S2419" t="str">
        <f t="shared" si="188"/>
        <v>Normal</v>
      </c>
      <c r="U2419">
        <v>2024227</v>
      </c>
      <c r="V2419" s="2" cm="1">
        <f t="array" ref="V2419">_xlfn.IFS(LEN(U2419)=8,DATE(LEFT(U2419,4),MID(U2419,5,2),RIGHT(U2419,2)),LEN(U2419)=7,DATE(LEFT(U2419,4),MID(U2419,5,1),RIGHT(U2419,2)),LEN(U2419)=6,DATE(LEFT(U2419,4),MID(U2419,5,1),RIGHT(U2419,1)))</f>
        <v>45349</v>
      </c>
      <c r="X2419" s="2">
        <v>19470</v>
      </c>
      <c r="Y2419">
        <f t="shared" ca="1" si="189"/>
        <v>71</v>
      </c>
    </row>
    <row r="2420" spans="3:25" x14ac:dyDescent="0.25">
      <c r="C2420" t="s">
        <v>6896</v>
      </c>
      <c r="D2420" t="s">
        <v>6897</v>
      </c>
      <c r="F2420" t="str">
        <f t="shared" si="185"/>
        <v>Horatia Brockherst</v>
      </c>
      <c r="H2420" t="str">
        <f t="shared" si="186"/>
        <v>Horatia Brockherst</v>
      </c>
      <c r="K2420">
        <v>93</v>
      </c>
      <c r="L2420" t="str">
        <f t="shared" si="187"/>
        <v>Normal Heart Rate</v>
      </c>
      <c r="O2420">
        <v>1990122</v>
      </c>
      <c r="P2420" s="2" cm="1">
        <f t="array" ref="P2420">_xlfn.IFS(LEN(O2420)=8,DATE(LEFT(O2420,4),MID(O2420,5,2),RIGHT(O2420,2)),LEN(O2420)=7,DATE(LEFT(O2420,4),MID(O2420,5,1),RIGHT(O2420,2)),LEN(O2420)=6,DATE(LEFT(O2420,4),MID(O2420,5,1),RIGHT(O2420,1)))</f>
        <v>32895</v>
      </c>
      <c r="R2420">
        <v>15</v>
      </c>
      <c r="S2420" t="str">
        <f t="shared" si="188"/>
        <v>Normal</v>
      </c>
      <c r="U2420">
        <v>2024516</v>
      </c>
      <c r="V2420" s="2" cm="1">
        <f t="array" ref="V2420">_xlfn.IFS(LEN(U2420)=8,DATE(LEFT(U2420,4),MID(U2420,5,2),RIGHT(U2420,2)),LEN(U2420)=7,DATE(LEFT(U2420,4),MID(U2420,5,1),RIGHT(U2420,2)),LEN(U2420)=6,DATE(LEFT(U2420,4),MID(U2420,5,1),RIGHT(U2420,1)))</f>
        <v>45428</v>
      </c>
      <c r="X2420" s="2">
        <v>22411</v>
      </c>
      <c r="Y2420">
        <f t="shared" ca="1" si="189"/>
        <v>63</v>
      </c>
    </row>
    <row r="2421" spans="3:25" x14ac:dyDescent="0.25">
      <c r="C2421" t="s">
        <v>6899</v>
      </c>
      <c r="D2421" t="s">
        <v>6900</v>
      </c>
      <c r="F2421" t="str">
        <f t="shared" si="185"/>
        <v>Christalle Waldron</v>
      </c>
      <c r="H2421" t="str">
        <f t="shared" si="186"/>
        <v>Christalle Waldron</v>
      </c>
      <c r="K2421">
        <v>98</v>
      </c>
      <c r="L2421" t="str">
        <f t="shared" si="187"/>
        <v>Normal Heart Rate</v>
      </c>
      <c r="O2421">
        <v>1953421</v>
      </c>
      <c r="P2421" s="2" cm="1">
        <f t="array" ref="P2421">_xlfn.IFS(LEN(O2421)=8,DATE(LEFT(O2421,4),MID(O2421,5,2),RIGHT(O2421,2)),LEN(O2421)=7,DATE(LEFT(O2421,4),MID(O2421,5,1),RIGHT(O2421,2)),LEN(O2421)=6,DATE(LEFT(O2421,4),MID(O2421,5,1),RIGHT(O2421,1)))</f>
        <v>19470</v>
      </c>
      <c r="R2421">
        <v>22</v>
      </c>
      <c r="S2421" t="str">
        <f t="shared" si="188"/>
        <v>Normal</v>
      </c>
      <c r="U2421">
        <v>202434</v>
      </c>
      <c r="V2421" s="2" cm="1">
        <f t="array" ref="V2421">_xlfn.IFS(LEN(U2421)=8,DATE(LEFT(U2421,4),MID(U2421,5,2),RIGHT(U2421,2)),LEN(U2421)=7,DATE(LEFT(U2421,4),MID(U2421,5,1),RIGHT(U2421,2)),LEN(U2421)=6,DATE(LEFT(U2421,4),MID(U2421,5,1),RIGHT(U2421,1)))</f>
        <v>45355</v>
      </c>
      <c r="X2421" s="2">
        <v>33557</v>
      </c>
      <c r="Y2421">
        <f t="shared" ca="1" si="189"/>
        <v>33</v>
      </c>
    </row>
    <row r="2422" spans="3:25" x14ac:dyDescent="0.25">
      <c r="C2422" t="s">
        <v>6902</v>
      </c>
      <c r="D2422" t="s">
        <v>6903</v>
      </c>
      <c r="F2422" t="str">
        <f t="shared" si="185"/>
        <v>Junie Frigout</v>
      </c>
      <c r="H2422" t="str">
        <f t="shared" si="186"/>
        <v>Junie Frigout</v>
      </c>
      <c r="K2422">
        <v>99</v>
      </c>
      <c r="L2422" t="str">
        <f t="shared" si="187"/>
        <v>Normal Heart Rate</v>
      </c>
      <c r="O2422">
        <v>1961510</v>
      </c>
      <c r="P2422" s="2" cm="1">
        <f t="array" ref="P2422">_xlfn.IFS(LEN(O2422)=8,DATE(LEFT(O2422,4),MID(O2422,5,2),RIGHT(O2422,2)),LEN(O2422)=7,DATE(LEFT(O2422,4),MID(O2422,5,1),RIGHT(O2422,2)),LEN(O2422)=6,DATE(LEFT(O2422,4),MID(O2422,5,1),RIGHT(O2422,1)))</f>
        <v>22411</v>
      </c>
      <c r="R2422">
        <v>14</v>
      </c>
      <c r="S2422" t="str">
        <f t="shared" si="188"/>
        <v>Normal</v>
      </c>
      <c r="U2422">
        <v>202448</v>
      </c>
      <c r="V2422" s="2" cm="1">
        <f t="array" ref="V2422">_xlfn.IFS(LEN(U2422)=8,DATE(LEFT(U2422,4),MID(U2422,5,2),RIGHT(U2422,2)),LEN(U2422)=7,DATE(LEFT(U2422,4),MID(U2422,5,1),RIGHT(U2422,2)),LEN(U2422)=6,DATE(LEFT(U2422,4),MID(U2422,5,1),RIGHT(U2422,1)))</f>
        <v>45390</v>
      </c>
      <c r="X2422" s="2">
        <v>36840</v>
      </c>
      <c r="Y2422">
        <f t="shared" ca="1" si="189"/>
        <v>24</v>
      </c>
    </row>
    <row r="2423" spans="3:25" x14ac:dyDescent="0.25">
      <c r="C2423" t="s">
        <v>6905</v>
      </c>
      <c r="D2423" t="s">
        <v>6906</v>
      </c>
      <c r="F2423" t="str">
        <f t="shared" si="185"/>
        <v>Darell Tettley</v>
      </c>
      <c r="H2423" t="str">
        <f t="shared" si="186"/>
        <v>Darell Tettley</v>
      </c>
      <c r="K2423">
        <v>87</v>
      </c>
      <c r="L2423" t="str">
        <f t="shared" si="187"/>
        <v>Normal Heart Rate</v>
      </c>
      <c r="O2423">
        <v>19911115</v>
      </c>
      <c r="P2423" s="2" cm="1">
        <f t="array" ref="P2423">_xlfn.IFS(LEN(O2423)=8,DATE(LEFT(O2423,4),MID(O2423,5,2),RIGHT(O2423,2)),LEN(O2423)=7,DATE(LEFT(O2423,4),MID(O2423,5,1),RIGHT(O2423,2)),LEN(O2423)=6,DATE(LEFT(O2423,4),MID(O2423,5,1),RIGHT(O2423,1)))</f>
        <v>33557</v>
      </c>
      <c r="R2423">
        <v>22</v>
      </c>
      <c r="S2423" t="str">
        <f t="shared" si="188"/>
        <v>Normal</v>
      </c>
      <c r="U2423">
        <v>2024226</v>
      </c>
      <c r="V2423" s="2" cm="1">
        <f t="array" ref="V2423">_xlfn.IFS(LEN(U2423)=8,DATE(LEFT(U2423,4),MID(U2423,5,2),RIGHT(U2423,2)),LEN(U2423)=7,DATE(LEFT(U2423,4),MID(U2423,5,1),RIGHT(U2423,2)),LEN(U2423)=6,DATE(LEFT(U2423,4),MID(U2423,5,1),RIGHT(U2423,1)))</f>
        <v>45348</v>
      </c>
      <c r="X2423" s="2">
        <v>33584</v>
      </c>
      <c r="Y2423">
        <f t="shared" ca="1" si="189"/>
        <v>33</v>
      </c>
    </row>
    <row r="2424" spans="3:25" x14ac:dyDescent="0.25">
      <c r="C2424" t="s">
        <v>6908</v>
      </c>
      <c r="D2424" t="s">
        <v>6909</v>
      </c>
      <c r="F2424" t="str">
        <f t="shared" si="185"/>
        <v>Ken O'Ferris</v>
      </c>
      <c r="H2424" t="str">
        <f t="shared" si="186"/>
        <v>Ken O'Ferris</v>
      </c>
      <c r="K2424">
        <v>108</v>
      </c>
      <c r="L2424" t="str">
        <f t="shared" si="187"/>
        <v>High Heart Rate</v>
      </c>
      <c r="O2424">
        <v>20001110</v>
      </c>
      <c r="P2424" s="2" cm="1">
        <f t="array" ref="P2424">_xlfn.IFS(LEN(O2424)=8,DATE(LEFT(O2424,4),MID(O2424,5,2),RIGHT(O2424,2)),LEN(O2424)=7,DATE(LEFT(O2424,4),MID(O2424,5,1),RIGHT(O2424,2)),LEN(O2424)=6,DATE(LEFT(O2424,4),MID(O2424,5,1),RIGHT(O2424,1)))</f>
        <v>36840</v>
      </c>
      <c r="R2424">
        <v>19</v>
      </c>
      <c r="S2424" t="str">
        <f t="shared" si="188"/>
        <v>Normal</v>
      </c>
      <c r="U2424">
        <v>2024525</v>
      </c>
      <c r="V2424" s="2" cm="1">
        <f t="array" ref="V2424">_xlfn.IFS(LEN(U2424)=8,DATE(LEFT(U2424,4),MID(U2424,5,2),RIGHT(U2424,2)),LEN(U2424)=7,DATE(LEFT(U2424,4),MID(U2424,5,1),RIGHT(U2424,2)),LEN(U2424)=6,DATE(LEFT(U2424,4),MID(U2424,5,1),RIGHT(U2424,1)))</f>
        <v>45437</v>
      </c>
      <c r="X2424" s="2">
        <v>38718</v>
      </c>
      <c r="Y2424">
        <f t="shared" ca="1" si="189"/>
        <v>19</v>
      </c>
    </row>
    <row r="2425" spans="3:25" x14ac:dyDescent="0.25">
      <c r="C2425" t="s">
        <v>2587</v>
      </c>
      <c r="D2425" t="s">
        <v>6911</v>
      </c>
      <c r="F2425" t="str">
        <f t="shared" si="185"/>
        <v>Devlen Chesworth</v>
      </c>
      <c r="H2425" t="str">
        <f t="shared" si="186"/>
        <v>Devlen Chesworth</v>
      </c>
      <c r="K2425">
        <v>87</v>
      </c>
      <c r="L2425" t="str">
        <f t="shared" si="187"/>
        <v>Normal Heart Rate</v>
      </c>
      <c r="O2425">
        <v>19911212</v>
      </c>
      <c r="P2425" s="2" cm="1">
        <f t="array" ref="P2425">_xlfn.IFS(LEN(O2425)=8,DATE(LEFT(O2425,4),MID(O2425,5,2),RIGHT(O2425,2)),LEN(O2425)=7,DATE(LEFT(O2425,4),MID(O2425,5,1),RIGHT(O2425,2)),LEN(O2425)=6,DATE(LEFT(O2425,4),MID(O2425,5,1),RIGHT(O2425,1)))</f>
        <v>33584</v>
      </c>
      <c r="R2425">
        <v>19</v>
      </c>
      <c r="S2425" t="str">
        <f t="shared" si="188"/>
        <v>Normal</v>
      </c>
      <c r="U2425">
        <v>202467</v>
      </c>
      <c r="V2425" s="2" cm="1">
        <f t="array" ref="V2425">_xlfn.IFS(LEN(U2425)=8,DATE(LEFT(U2425,4),MID(U2425,5,2),RIGHT(U2425,2)),LEN(U2425)=7,DATE(LEFT(U2425,4),MID(U2425,5,1),RIGHT(U2425,2)),LEN(U2425)=6,DATE(LEFT(U2425,4),MID(U2425,5,1),RIGHT(U2425,1)))</f>
        <v>45450</v>
      </c>
      <c r="X2425" s="2">
        <v>35548</v>
      </c>
      <c r="Y2425">
        <f t="shared" ca="1" si="189"/>
        <v>27</v>
      </c>
    </row>
    <row r="2426" spans="3:25" x14ac:dyDescent="0.25">
      <c r="C2426" t="s">
        <v>6913</v>
      </c>
      <c r="D2426" t="s">
        <v>6914</v>
      </c>
      <c r="F2426" t="str">
        <f t="shared" si="185"/>
        <v>Cly Bartozzi</v>
      </c>
      <c r="H2426" t="str">
        <f t="shared" si="186"/>
        <v>Cly Bartozzi</v>
      </c>
      <c r="K2426">
        <v>88</v>
      </c>
      <c r="L2426" t="str">
        <f t="shared" si="187"/>
        <v>Normal Heart Rate</v>
      </c>
      <c r="O2426">
        <v>2006101</v>
      </c>
      <c r="P2426" s="2" cm="1">
        <f t="array" ref="P2426">_xlfn.IFS(LEN(O2426)=8,DATE(LEFT(O2426,4),MID(O2426,5,2),RIGHT(O2426,2)),LEN(O2426)=7,DATE(LEFT(O2426,4),MID(O2426,5,1),RIGHT(O2426,2)),LEN(O2426)=6,DATE(LEFT(O2426,4),MID(O2426,5,1),RIGHT(O2426,1)))</f>
        <v>38718</v>
      </c>
      <c r="R2426">
        <v>15</v>
      </c>
      <c r="S2426" t="str">
        <f t="shared" si="188"/>
        <v>Normal</v>
      </c>
      <c r="U2426">
        <v>2024426</v>
      </c>
      <c r="V2426" s="2" cm="1">
        <f t="array" ref="V2426">_xlfn.IFS(LEN(U2426)=8,DATE(LEFT(U2426,4),MID(U2426,5,2),RIGHT(U2426,2)),LEN(U2426)=7,DATE(LEFT(U2426,4),MID(U2426,5,1),RIGHT(U2426,2)),LEN(U2426)=6,DATE(LEFT(U2426,4),MID(U2426,5,1),RIGHT(U2426,1)))</f>
        <v>45408</v>
      </c>
      <c r="X2426" s="2">
        <v>29901</v>
      </c>
      <c r="Y2426">
        <f t="shared" ca="1" si="189"/>
        <v>43</v>
      </c>
    </row>
    <row r="2427" spans="3:25" x14ac:dyDescent="0.25">
      <c r="C2427" t="s">
        <v>6916</v>
      </c>
      <c r="D2427" t="s">
        <v>6917</v>
      </c>
      <c r="F2427" t="str">
        <f t="shared" si="185"/>
        <v>Penelope Lanfer</v>
      </c>
      <c r="H2427" t="str">
        <f t="shared" si="186"/>
        <v>Penelope Lanfer</v>
      </c>
      <c r="K2427">
        <v>78</v>
      </c>
      <c r="L2427" t="str">
        <f t="shared" si="187"/>
        <v>Normal Heart Rate</v>
      </c>
      <c r="O2427">
        <v>1997428</v>
      </c>
      <c r="P2427" s="2" cm="1">
        <f t="array" ref="P2427">_xlfn.IFS(LEN(O2427)=8,DATE(LEFT(O2427,4),MID(O2427,5,2),RIGHT(O2427,2)),LEN(O2427)=7,DATE(LEFT(O2427,4),MID(O2427,5,1),RIGHT(O2427,2)),LEN(O2427)=6,DATE(LEFT(O2427,4),MID(O2427,5,1),RIGHT(O2427,1)))</f>
        <v>35548</v>
      </c>
      <c r="R2427">
        <v>15</v>
      </c>
      <c r="S2427" t="str">
        <f t="shared" si="188"/>
        <v>Normal</v>
      </c>
      <c r="U2427">
        <v>202458</v>
      </c>
      <c r="V2427" s="2" cm="1">
        <f t="array" ref="V2427">_xlfn.IFS(LEN(U2427)=8,DATE(LEFT(U2427,4),MID(U2427,5,2),RIGHT(U2427,2)),LEN(U2427)=7,DATE(LEFT(U2427,4),MID(U2427,5,1),RIGHT(U2427,2)),LEN(U2427)=6,DATE(LEFT(U2427,4),MID(U2427,5,1),RIGHT(U2427,1)))</f>
        <v>45420</v>
      </c>
      <c r="X2427" s="2">
        <v>26858</v>
      </c>
      <c r="Y2427">
        <f t="shared" ca="1" si="189"/>
        <v>51</v>
      </c>
    </row>
    <row r="2428" spans="3:25" x14ac:dyDescent="0.25">
      <c r="C2428" t="s">
        <v>3697</v>
      </c>
      <c r="D2428" t="s">
        <v>6919</v>
      </c>
      <c r="F2428" t="str">
        <f t="shared" si="185"/>
        <v>Odetta Sherston</v>
      </c>
      <c r="H2428" t="str">
        <f t="shared" si="186"/>
        <v>Odetta Sherston</v>
      </c>
      <c r="K2428">
        <v>84</v>
      </c>
      <c r="L2428" t="str">
        <f t="shared" si="187"/>
        <v>Normal Heart Rate</v>
      </c>
      <c r="O2428">
        <v>19811111</v>
      </c>
      <c r="P2428" s="2" cm="1">
        <f t="array" ref="P2428">_xlfn.IFS(LEN(O2428)=8,DATE(LEFT(O2428,4),MID(O2428,5,2),RIGHT(O2428,2)),LEN(O2428)=7,DATE(LEFT(O2428,4),MID(O2428,5,1),RIGHT(O2428,2)),LEN(O2428)=6,DATE(LEFT(O2428,4),MID(O2428,5,1),RIGHT(O2428,1)))</f>
        <v>29901</v>
      </c>
      <c r="R2428">
        <v>15</v>
      </c>
      <c r="S2428" t="str">
        <f t="shared" si="188"/>
        <v>Normal</v>
      </c>
      <c r="U2428">
        <v>2024410</v>
      </c>
      <c r="V2428" s="2" cm="1">
        <f t="array" ref="V2428">_xlfn.IFS(LEN(U2428)=8,DATE(LEFT(U2428,4),MID(U2428,5,2),RIGHT(U2428,2)),LEN(U2428)=7,DATE(LEFT(U2428,4),MID(U2428,5,1),RIGHT(U2428,2)),LEN(U2428)=6,DATE(LEFT(U2428,4),MID(U2428,5,1),RIGHT(U2428,1)))</f>
        <v>45392</v>
      </c>
      <c r="X2428" s="2">
        <v>26924</v>
      </c>
      <c r="Y2428">
        <f t="shared" ca="1" si="189"/>
        <v>51</v>
      </c>
    </row>
    <row r="2429" spans="3:25" x14ac:dyDescent="0.25">
      <c r="C2429" t="s">
        <v>3272</v>
      </c>
      <c r="D2429" t="s">
        <v>6921</v>
      </c>
      <c r="F2429" t="str">
        <f t="shared" si="185"/>
        <v>Ariel Sarfat</v>
      </c>
      <c r="H2429" t="str">
        <f t="shared" si="186"/>
        <v>Ariel Sarfat</v>
      </c>
      <c r="K2429">
        <v>76</v>
      </c>
      <c r="L2429" t="str">
        <f t="shared" si="187"/>
        <v>Normal Heart Rate</v>
      </c>
      <c r="O2429">
        <v>1973713</v>
      </c>
      <c r="P2429" s="2" cm="1">
        <f t="array" ref="P2429">_xlfn.IFS(LEN(O2429)=8,DATE(LEFT(O2429,4),MID(O2429,5,2),RIGHT(O2429,2)),LEN(O2429)=7,DATE(LEFT(O2429,4),MID(O2429,5,1),RIGHT(O2429,2)),LEN(O2429)=6,DATE(LEFT(O2429,4),MID(O2429,5,1),RIGHT(O2429,1)))</f>
        <v>26858</v>
      </c>
      <c r="R2429">
        <v>7</v>
      </c>
      <c r="S2429" t="str">
        <f t="shared" si="188"/>
        <v>Normal</v>
      </c>
      <c r="U2429">
        <v>2024318</v>
      </c>
      <c r="V2429" s="2" cm="1">
        <f t="array" ref="V2429">_xlfn.IFS(LEN(U2429)=8,DATE(LEFT(U2429,4),MID(U2429,5,2),RIGHT(U2429,2)),LEN(U2429)=7,DATE(LEFT(U2429,4),MID(U2429,5,1),RIGHT(U2429,2)),LEN(U2429)=6,DATE(LEFT(U2429,4),MID(U2429,5,1),RIGHT(U2429,1)))</f>
        <v>45369</v>
      </c>
      <c r="X2429" s="2">
        <v>32609</v>
      </c>
      <c r="Y2429">
        <f t="shared" ca="1" si="189"/>
        <v>35</v>
      </c>
    </row>
    <row r="2430" spans="3:25" x14ac:dyDescent="0.25">
      <c r="C2430" t="s">
        <v>5239</v>
      </c>
      <c r="D2430" t="s">
        <v>6923</v>
      </c>
      <c r="F2430" t="str">
        <f t="shared" si="185"/>
        <v>Agnese Tippetts</v>
      </c>
      <c r="H2430" t="str">
        <f t="shared" si="186"/>
        <v>Agnese Tippetts</v>
      </c>
      <c r="K2430">
        <v>110</v>
      </c>
      <c r="L2430" t="str">
        <f t="shared" si="187"/>
        <v>High Heart Rate</v>
      </c>
      <c r="O2430">
        <v>1973917</v>
      </c>
      <c r="P2430" s="2" cm="1">
        <f t="array" ref="P2430">_xlfn.IFS(LEN(O2430)=8,DATE(LEFT(O2430,4),MID(O2430,5,2),RIGHT(O2430,2)),LEN(O2430)=7,DATE(LEFT(O2430,4),MID(O2430,5,1),RIGHT(O2430,2)),LEN(O2430)=6,DATE(LEFT(O2430,4),MID(O2430,5,1),RIGHT(O2430,1)))</f>
        <v>26924</v>
      </c>
      <c r="R2430">
        <v>14</v>
      </c>
      <c r="S2430" t="str">
        <f t="shared" si="188"/>
        <v>Normal</v>
      </c>
      <c r="U2430">
        <v>2024323</v>
      </c>
      <c r="V2430" s="2" cm="1">
        <f t="array" ref="V2430">_xlfn.IFS(LEN(U2430)=8,DATE(LEFT(U2430,4),MID(U2430,5,2),RIGHT(U2430,2)),LEN(U2430)=7,DATE(LEFT(U2430,4),MID(U2430,5,1),RIGHT(U2430,2)),LEN(U2430)=6,DATE(LEFT(U2430,4),MID(U2430,5,1),RIGHT(U2430,1)))</f>
        <v>45374</v>
      </c>
      <c r="X2430" s="2">
        <v>35279</v>
      </c>
      <c r="Y2430">
        <f t="shared" ca="1" si="189"/>
        <v>28</v>
      </c>
    </row>
    <row r="2431" spans="3:25" x14ac:dyDescent="0.25">
      <c r="C2431" t="s">
        <v>1019</v>
      </c>
      <c r="D2431" t="s">
        <v>6925</v>
      </c>
      <c r="F2431" t="str">
        <f t="shared" si="185"/>
        <v>Justine Tynnan</v>
      </c>
      <c r="H2431" t="str">
        <f t="shared" si="186"/>
        <v>Justine Tynnan</v>
      </c>
      <c r="K2431">
        <v>79</v>
      </c>
      <c r="L2431" t="str">
        <f t="shared" si="187"/>
        <v>Normal Heart Rate</v>
      </c>
      <c r="O2431">
        <v>1989411</v>
      </c>
      <c r="P2431" s="2" cm="1">
        <f t="array" ref="P2431">_xlfn.IFS(LEN(O2431)=8,DATE(LEFT(O2431,4),MID(O2431,5,2),RIGHT(O2431,2)),LEN(O2431)=7,DATE(LEFT(O2431,4),MID(O2431,5,1),RIGHT(O2431,2)),LEN(O2431)=6,DATE(LEFT(O2431,4),MID(O2431,5,1),RIGHT(O2431,1)))</f>
        <v>32609</v>
      </c>
      <c r="R2431">
        <v>20</v>
      </c>
      <c r="S2431" t="str">
        <f t="shared" si="188"/>
        <v>Normal</v>
      </c>
      <c r="U2431">
        <v>202434</v>
      </c>
      <c r="V2431" s="2" cm="1">
        <f t="array" ref="V2431">_xlfn.IFS(LEN(U2431)=8,DATE(LEFT(U2431,4),MID(U2431,5,2),RIGHT(U2431,2)),LEN(U2431)=7,DATE(LEFT(U2431,4),MID(U2431,5,1),RIGHT(U2431,2)),LEN(U2431)=6,DATE(LEFT(U2431,4),MID(U2431,5,1),RIGHT(U2431,1)))</f>
        <v>45355</v>
      </c>
      <c r="X2431" s="2">
        <v>27249</v>
      </c>
      <c r="Y2431">
        <f t="shared" ca="1" si="189"/>
        <v>50</v>
      </c>
    </row>
    <row r="2432" spans="3:25" x14ac:dyDescent="0.25">
      <c r="C2432" t="s">
        <v>6927</v>
      </c>
      <c r="D2432" t="s">
        <v>6928</v>
      </c>
      <c r="F2432" t="str">
        <f t="shared" si="185"/>
        <v>Gayleen Seebert</v>
      </c>
      <c r="H2432" t="str">
        <f t="shared" si="186"/>
        <v>Gayleen Seebert</v>
      </c>
      <c r="K2432">
        <v>89</v>
      </c>
      <c r="L2432" t="str">
        <f t="shared" si="187"/>
        <v>Normal Heart Rate</v>
      </c>
      <c r="O2432">
        <v>199682</v>
      </c>
      <c r="P2432" s="2" cm="1">
        <f t="array" ref="P2432">_xlfn.IFS(LEN(O2432)=8,DATE(LEFT(O2432,4),MID(O2432,5,2),RIGHT(O2432,2)),LEN(O2432)=7,DATE(LEFT(O2432,4),MID(O2432,5,1),RIGHT(O2432,2)),LEN(O2432)=6,DATE(LEFT(O2432,4),MID(O2432,5,1),RIGHT(O2432,1)))</f>
        <v>35279</v>
      </c>
      <c r="R2432">
        <v>8</v>
      </c>
      <c r="S2432" t="str">
        <f t="shared" si="188"/>
        <v>Normal</v>
      </c>
      <c r="U2432">
        <v>2024516</v>
      </c>
      <c r="V2432" s="2" cm="1">
        <f t="array" ref="V2432">_xlfn.IFS(LEN(U2432)=8,DATE(LEFT(U2432,4),MID(U2432,5,2),RIGHT(U2432,2)),LEN(U2432)=7,DATE(LEFT(U2432,4),MID(U2432,5,1),RIGHT(U2432,2)),LEN(U2432)=6,DATE(LEFT(U2432,4),MID(U2432,5,1),RIGHT(U2432,1)))</f>
        <v>45428</v>
      </c>
      <c r="X2432" s="2">
        <v>23444</v>
      </c>
      <c r="Y2432">
        <f t="shared" ca="1" si="189"/>
        <v>61</v>
      </c>
    </row>
    <row r="2433" spans="3:25" x14ac:dyDescent="0.25">
      <c r="C2433" t="s">
        <v>6930</v>
      </c>
      <c r="D2433" t="s">
        <v>6931</v>
      </c>
      <c r="F2433" t="str">
        <f t="shared" si="185"/>
        <v>Maryanna Phetteplace</v>
      </c>
      <c r="H2433" t="str">
        <f t="shared" si="186"/>
        <v>Maryanna Phetteplace</v>
      </c>
      <c r="K2433">
        <v>92</v>
      </c>
      <c r="L2433" t="str">
        <f t="shared" si="187"/>
        <v>Normal Heart Rate</v>
      </c>
      <c r="O2433">
        <v>197488</v>
      </c>
      <c r="P2433" s="2" cm="1">
        <f t="array" ref="P2433">_xlfn.IFS(LEN(O2433)=8,DATE(LEFT(O2433,4),MID(O2433,5,2),RIGHT(O2433,2)),LEN(O2433)=7,DATE(LEFT(O2433,4),MID(O2433,5,1),RIGHT(O2433,2)),LEN(O2433)=6,DATE(LEFT(O2433,4),MID(O2433,5,1),RIGHT(O2433,1)))</f>
        <v>27249</v>
      </c>
      <c r="R2433">
        <v>20</v>
      </c>
      <c r="S2433" t="str">
        <f t="shared" si="188"/>
        <v>Normal</v>
      </c>
      <c r="U2433">
        <v>2024531</v>
      </c>
      <c r="V2433" s="2" cm="1">
        <f t="array" ref="V2433">_xlfn.IFS(LEN(U2433)=8,DATE(LEFT(U2433,4),MID(U2433,5,2),RIGHT(U2433,2)),LEN(U2433)=7,DATE(LEFT(U2433,4),MID(U2433,5,1),RIGHT(U2433,2)),LEN(U2433)=6,DATE(LEFT(U2433,4),MID(U2433,5,1),RIGHT(U2433,1)))</f>
        <v>45443</v>
      </c>
      <c r="X2433" s="2">
        <v>38804</v>
      </c>
      <c r="Y2433">
        <f t="shared" ca="1" si="189"/>
        <v>18</v>
      </c>
    </row>
    <row r="2434" spans="3:25" x14ac:dyDescent="0.25">
      <c r="C2434" t="s">
        <v>6933</v>
      </c>
      <c r="D2434" t="s">
        <v>6934</v>
      </c>
      <c r="F2434" t="str">
        <f t="shared" si="185"/>
        <v>Caria Sorrie</v>
      </c>
      <c r="H2434" t="str">
        <f t="shared" si="186"/>
        <v>Caria Sorrie</v>
      </c>
      <c r="K2434">
        <v>96</v>
      </c>
      <c r="L2434" t="str">
        <f t="shared" si="187"/>
        <v>Normal Heart Rate</v>
      </c>
      <c r="O2434">
        <v>196438</v>
      </c>
      <c r="P2434" s="2" cm="1">
        <f t="array" ref="P2434">_xlfn.IFS(LEN(O2434)=8,DATE(LEFT(O2434,4),MID(O2434,5,2),RIGHT(O2434,2)),LEN(O2434)=7,DATE(LEFT(O2434,4),MID(O2434,5,1),RIGHT(O2434,2)),LEN(O2434)=6,DATE(LEFT(O2434,4),MID(O2434,5,1),RIGHT(O2434,1)))</f>
        <v>23444</v>
      </c>
      <c r="R2434">
        <v>25</v>
      </c>
      <c r="S2434" t="str">
        <f t="shared" si="188"/>
        <v>Bad</v>
      </c>
      <c r="U2434">
        <v>2024121</v>
      </c>
      <c r="V2434" s="2" cm="1">
        <f t="array" ref="V2434">_xlfn.IFS(LEN(U2434)=8,DATE(LEFT(U2434,4),MID(U2434,5,2),RIGHT(U2434,2)),LEN(U2434)=7,DATE(LEFT(U2434,4),MID(U2434,5,1),RIGHT(U2434,2)),LEN(U2434)=6,DATE(LEFT(U2434,4),MID(U2434,5,1),RIGHT(U2434,1)))</f>
        <v>45312</v>
      </c>
      <c r="X2434" s="2">
        <v>34472</v>
      </c>
      <c r="Y2434">
        <f t="shared" ca="1" si="189"/>
        <v>30</v>
      </c>
    </row>
    <row r="2435" spans="3:25" x14ac:dyDescent="0.25">
      <c r="C2435" t="s">
        <v>6936</v>
      </c>
      <c r="D2435" t="s">
        <v>6937</v>
      </c>
      <c r="F2435" t="str">
        <f t="shared" ref="F2435:F2498" si="190">CONCATENATE(C2435," ",D2435)</f>
        <v>Cord Syres</v>
      </c>
      <c r="H2435" t="str">
        <f t="shared" ref="H2435:H2498" si="191">TRIM(F2435)</f>
        <v>Cord Syres</v>
      </c>
      <c r="K2435">
        <v>69</v>
      </c>
      <c r="L2435" t="str">
        <f t="shared" ref="L2435:L2498" si="192">IF(K2435&lt;=99,"Normal Heart Rate",IF(K2435&lt;=120,"High Heart Rate","Critical Heart Rate"))</f>
        <v>Normal Heart Rate</v>
      </c>
      <c r="O2435">
        <v>2006328</v>
      </c>
      <c r="P2435" s="2" cm="1">
        <f t="array" ref="P2435">_xlfn.IFS(LEN(O2435)=8,DATE(LEFT(O2435,4),MID(O2435,5,2),RIGHT(O2435,2)),LEN(O2435)=7,DATE(LEFT(O2435,4),MID(O2435,5,1),RIGHT(O2435,2)),LEN(O2435)=6,DATE(LEFT(O2435,4),MID(O2435,5,1),RIGHT(O2435,1)))</f>
        <v>38804</v>
      </c>
      <c r="R2435">
        <v>12</v>
      </c>
      <c r="S2435" t="str">
        <f t="shared" ref="S2435:S2498" si="193">IF(AND(R2435&gt;= 6,R2435&lt;= 23),"Normal","Bad")</f>
        <v>Normal</v>
      </c>
      <c r="U2435">
        <v>2024323</v>
      </c>
      <c r="V2435" s="2" cm="1">
        <f t="array" ref="V2435">_xlfn.IFS(LEN(U2435)=8,DATE(LEFT(U2435,4),MID(U2435,5,2),RIGHT(U2435,2)),LEN(U2435)=7,DATE(LEFT(U2435,4),MID(U2435,5,1),RIGHT(U2435,2)),LEN(U2435)=6,DATE(LEFT(U2435,4),MID(U2435,5,1),RIGHT(U2435,1)))</f>
        <v>45374</v>
      </c>
      <c r="X2435" s="2">
        <v>23097</v>
      </c>
      <c r="Y2435">
        <f t="shared" ref="Y2435:Y2498" ca="1" si="194">DATEDIF(X2435,TODAY(),"Y")</f>
        <v>61</v>
      </c>
    </row>
    <row r="2436" spans="3:25" x14ac:dyDescent="0.25">
      <c r="C2436" t="s">
        <v>6939</v>
      </c>
      <c r="D2436" t="s">
        <v>6940</v>
      </c>
      <c r="F2436" t="str">
        <f t="shared" si="190"/>
        <v>Abbey Martinets</v>
      </c>
      <c r="H2436" t="str">
        <f t="shared" si="191"/>
        <v>Abbey Martinets</v>
      </c>
      <c r="K2436">
        <v>102</v>
      </c>
      <c r="L2436" t="str">
        <f t="shared" si="192"/>
        <v>High Heart Rate</v>
      </c>
      <c r="O2436">
        <v>1994518</v>
      </c>
      <c r="P2436" s="2" cm="1">
        <f t="array" ref="P2436">_xlfn.IFS(LEN(O2436)=8,DATE(LEFT(O2436,4),MID(O2436,5,2),RIGHT(O2436,2)),LEN(O2436)=7,DATE(LEFT(O2436,4),MID(O2436,5,1),RIGHT(O2436,2)),LEN(O2436)=6,DATE(LEFT(O2436,4),MID(O2436,5,1),RIGHT(O2436,1)))</f>
        <v>34472</v>
      </c>
      <c r="R2436">
        <v>12</v>
      </c>
      <c r="S2436" t="str">
        <f t="shared" si="193"/>
        <v>Normal</v>
      </c>
      <c r="U2436">
        <v>2024615</v>
      </c>
      <c r="V2436" s="2" cm="1">
        <f t="array" ref="V2436">_xlfn.IFS(LEN(U2436)=8,DATE(LEFT(U2436,4),MID(U2436,5,2),RIGHT(U2436,2)),LEN(U2436)=7,DATE(LEFT(U2436,4),MID(U2436,5,1),RIGHT(U2436,2)),LEN(U2436)=6,DATE(LEFT(U2436,4),MID(U2436,5,1),RIGHT(U2436,1)))</f>
        <v>45458</v>
      </c>
      <c r="X2436" s="2">
        <v>36789</v>
      </c>
      <c r="Y2436">
        <f t="shared" ca="1" si="194"/>
        <v>24</v>
      </c>
    </row>
    <row r="2437" spans="3:25" x14ac:dyDescent="0.25">
      <c r="C2437" t="s">
        <v>6942</v>
      </c>
      <c r="D2437" t="s">
        <v>6943</v>
      </c>
      <c r="F2437" t="str">
        <f t="shared" si="190"/>
        <v>Mendy Humphery</v>
      </c>
      <c r="H2437" t="str">
        <f t="shared" si="191"/>
        <v>Mendy Humphery</v>
      </c>
      <c r="K2437">
        <v>110</v>
      </c>
      <c r="L2437" t="str">
        <f t="shared" si="192"/>
        <v>High Heart Rate</v>
      </c>
      <c r="O2437">
        <v>1963327</v>
      </c>
      <c r="P2437" s="2" cm="1">
        <f t="array" ref="P2437">_xlfn.IFS(LEN(O2437)=8,DATE(LEFT(O2437,4),MID(O2437,5,2),RIGHT(O2437,2)),LEN(O2437)=7,DATE(LEFT(O2437,4),MID(O2437,5,1),RIGHT(O2437,2)),LEN(O2437)=6,DATE(LEFT(O2437,4),MID(O2437,5,1),RIGHT(O2437,1)))</f>
        <v>23097</v>
      </c>
      <c r="R2437">
        <v>20</v>
      </c>
      <c r="S2437" t="str">
        <f t="shared" si="193"/>
        <v>Normal</v>
      </c>
      <c r="U2437">
        <v>2024128</v>
      </c>
      <c r="V2437" s="2" cm="1">
        <f t="array" ref="V2437">_xlfn.IFS(LEN(U2437)=8,DATE(LEFT(U2437,4),MID(U2437,5,2),RIGHT(U2437,2)),LEN(U2437)=7,DATE(LEFT(U2437,4),MID(U2437,5,1),RIGHT(U2437,2)),LEN(U2437)=6,DATE(LEFT(U2437,4),MID(U2437,5,1),RIGHT(U2437,1)))</f>
        <v>45319</v>
      </c>
      <c r="X2437" s="2">
        <v>37587</v>
      </c>
      <c r="Y2437">
        <f t="shared" ca="1" si="194"/>
        <v>22</v>
      </c>
    </row>
    <row r="2438" spans="3:25" x14ac:dyDescent="0.25">
      <c r="C2438" t="s">
        <v>6945</v>
      </c>
      <c r="D2438" t="s">
        <v>6946</v>
      </c>
      <c r="F2438" t="str">
        <f t="shared" si="190"/>
        <v>Spence Wrettum</v>
      </c>
      <c r="H2438" t="str">
        <f t="shared" si="191"/>
        <v>Spence Wrettum</v>
      </c>
      <c r="K2438">
        <v>93</v>
      </c>
      <c r="L2438" t="str">
        <f t="shared" si="192"/>
        <v>Normal Heart Rate</v>
      </c>
      <c r="O2438">
        <v>2000920</v>
      </c>
      <c r="P2438" s="2" cm="1">
        <f t="array" ref="P2438">_xlfn.IFS(LEN(O2438)=8,DATE(LEFT(O2438,4),MID(O2438,5,2),RIGHT(O2438,2)),LEN(O2438)=7,DATE(LEFT(O2438,4),MID(O2438,5,1),RIGHT(O2438,2)),LEN(O2438)=6,DATE(LEFT(O2438,4),MID(O2438,5,1),RIGHT(O2438,1)))</f>
        <v>36789</v>
      </c>
      <c r="R2438">
        <v>15</v>
      </c>
      <c r="S2438" t="str">
        <f t="shared" si="193"/>
        <v>Normal</v>
      </c>
      <c r="U2438">
        <v>2024415</v>
      </c>
      <c r="V2438" s="2" cm="1">
        <f t="array" ref="V2438">_xlfn.IFS(LEN(U2438)=8,DATE(LEFT(U2438,4),MID(U2438,5,2),RIGHT(U2438,2)),LEN(U2438)=7,DATE(LEFT(U2438,4),MID(U2438,5,1),RIGHT(U2438,2)),LEN(U2438)=6,DATE(LEFT(U2438,4),MID(U2438,5,1),RIGHT(U2438,1)))</f>
        <v>45397</v>
      </c>
      <c r="X2438" s="2">
        <v>26774</v>
      </c>
      <c r="Y2438">
        <f t="shared" ca="1" si="194"/>
        <v>51</v>
      </c>
    </row>
    <row r="2439" spans="3:25" x14ac:dyDescent="0.25">
      <c r="C2439" t="s">
        <v>6948</v>
      </c>
      <c r="D2439" t="s">
        <v>6949</v>
      </c>
      <c r="F2439" t="str">
        <f t="shared" si="190"/>
        <v>Deane Raynes</v>
      </c>
      <c r="H2439" t="str">
        <f t="shared" si="191"/>
        <v>Deane Raynes</v>
      </c>
      <c r="K2439">
        <v>101</v>
      </c>
      <c r="L2439" t="str">
        <f t="shared" si="192"/>
        <v>High Heart Rate</v>
      </c>
      <c r="O2439">
        <v>20021127</v>
      </c>
      <c r="P2439" s="2" cm="1">
        <f t="array" ref="P2439">_xlfn.IFS(LEN(O2439)=8,DATE(LEFT(O2439,4),MID(O2439,5,2),RIGHT(O2439,2)),LEN(O2439)=7,DATE(LEFT(O2439,4),MID(O2439,5,1),RIGHT(O2439,2)),LEN(O2439)=6,DATE(LEFT(O2439,4),MID(O2439,5,1),RIGHT(O2439,1)))</f>
        <v>37587</v>
      </c>
      <c r="R2439">
        <v>20</v>
      </c>
      <c r="S2439" t="str">
        <f t="shared" si="193"/>
        <v>Normal</v>
      </c>
      <c r="U2439">
        <v>202414</v>
      </c>
      <c r="V2439" s="2" cm="1">
        <f t="array" ref="V2439">_xlfn.IFS(LEN(U2439)=8,DATE(LEFT(U2439,4),MID(U2439,5,2),RIGHT(U2439,2)),LEN(U2439)=7,DATE(LEFT(U2439,4),MID(U2439,5,1),RIGHT(U2439,2)),LEN(U2439)=6,DATE(LEFT(U2439,4),MID(U2439,5,1),RIGHT(U2439,1)))</f>
        <v>45295</v>
      </c>
      <c r="X2439" s="2">
        <v>38595</v>
      </c>
      <c r="Y2439">
        <f t="shared" ca="1" si="194"/>
        <v>19</v>
      </c>
    </row>
    <row r="2440" spans="3:25" x14ac:dyDescent="0.25">
      <c r="C2440" t="s">
        <v>6951</v>
      </c>
      <c r="D2440" t="s">
        <v>6952</v>
      </c>
      <c r="F2440" t="str">
        <f t="shared" si="190"/>
        <v>Vittoria Gamil</v>
      </c>
      <c r="H2440" t="str">
        <f t="shared" si="191"/>
        <v>Vittoria Gamil</v>
      </c>
      <c r="K2440">
        <v>74</v>
      </c>
      <c r="L2440" t="str">
        <f t="shared" si="192"/>
        <v>Normal Heart Rate</v>
      </c>
      <c r="O2440">
        <v>1973420</v>
      </c>
      <c r="P2440" s="2" cm="1">
        <f t="array" ref="P2440">_xlfn.IFS(LEN(O2440)=8,DATE(LEFT(O2440,4),MID(O2440,5,2),RIGHT(O2440,2)),LEN(O2440)=7,DATE(LEFT(O2440,4),MID(O2440,5,1),RIGHT(O2440,2)),LEN(O2440)=6,DATE(LEFT(O2440,4),MID(O2440,5,1),RIGHT(O2440,1)))</f>
        <v>26774</v>
      </c>
      <c r="R2440">
        <v>15</v>
      </c>
      <c r="S2440" t="str">
        <f t="shared" si="193"/>
        <v>Normal</v>
      </c>
      <c r="U2440">
        <v>2024215</v>
      </c>
      <c r="V2440" s="2" cm="1">
        <f t="array" ref="V2440">_xlfn.IFS(LEN(U2440)=8,DATE(LEFT(U2440,4),MID(U2440,5,2),RIGHT(U2440,2)),LEN(U2440)=7,DATE(LEFT(U2440,4),MID(U2440,5,1),RIGHT(U2440,2)),LEN(U2440)=6,DATE(LEFT(U2440,4),MID(U2440,5,1),RIGHT(U2440,1)))</f>
        <v>45337</v>
      </c>
      <c r="X2440" s="2">
        <v>33042</v>
      </c>
      <c r="Y2440">
        <f t="shared" ca="1" si="194"/>
        <v>34</v>
      </c>
    </row>
    <row r="2441" spans="3:25" x14ac:dyDescent="0.25">
      <c r="C2441" t="s">
        <v>6954</v>
      </c>
      <c r="D2441" t="s">
        <v>6955</v>
      </c>
      <c r="F2441" t="str">
        <f t="shared" si="190"/>
        <v>Dehlia Gownge</v>
      </c>
      <c r="H2441" t="str">
        <f t="shared" si="191"/>
        <v>Dehlia Gownge</v>
      </c>
      <c r="K2441">
        <v>101</v>
      </c>
      <c r="L2441" t="str">
        <f t="shared" si="192"/>
        <v>High Heart Rate</v>
      </c>
      <c r="O2441">
        <v>2005831</v>
      </c>
      <c r="P2441" s="2" cm="1">
        <f t="array" ref="P2441">_xlfn.IFS(LEN(O2441)=8,DATE(LEFT(O2441,4),MID(O2441,5,2),RIGHT(O2441,2)),LEN(O2441)=7,DATE(LEFT(O2441,4),MID(O2441,5,1),RIGHT(O2441,2)),LEN(O2441)=6,DATE(LEFT(O2441,4),MID(O2441,5,1),RIGHT(O2441,1)))</f>
        <v>38595</v>
      </c>
      <c r="R2441">
        <v>18</v>
      </c>
      <c r="S2441" t="str">
        <f t="shared" si="193"/>
        <v>Normal</v>
      </c>
      <c r="U2441">
        <v>2024216</v>
      </c>
      <c r="V2441" s="2" cm="1">
        <f t="array" ref="V2441">_xlfn.IFS(LEN(U2441)=8,DATE(LEFT(U2441,4),MID(U2441,5,2),RIGHT(U2441,2)),LEN(U2441)=7,DATE(LEFT(U2441,4),MID(U2441,5,1),RIGHT(U2441,2)),LEN(U2441)=6,DATE(LEFT(U2441,4),MID(U2441,5,1),RIGHT(U2441,1)))</f>
        <v>45338</v>
      </c>
      <c r="X2441" s="2">
        <v>30545</v>
      </c>
      <c r="Y2441">
        <f t="shared" ca="1" si="194"/>
        <v>41</v>
      </c>
    </row>
    <row r="2442" spans="3:25" x14ac:dyDescent="0.25">
      <c r="C2442" t="s">
        <v>6957</v>
      </c>
      <c r="D2442" t="s">
        <v>6958</v>
      </c>
      <c r="F2442" t="str">
        <f t="shared" si="190"/>
        <v>Griz MacCollom</v>
      </c>
      <c r="H2442" t="str">
        <f t="shared" si="191"/>
        <v>Griz MacCollom</v>
      </c>
      <c r="K2442">
        <v>118</v>
      </c>
      <c r="L2442" t="str">
        <f t="shared" si="192"/>
        <v>High Heart Rate</v>
      </c>
      <c r="O2442">
        <v>1990618</v>
      </c>
      <c r="P2442" s="2" cm="1">
        <f t="array" ref="P2442">_xlfn.IFS(LEN(O2442)=8,DATE(LEFT(O2442,4),MID(O2442,5,2),RIGHT(O2442,2)),LEN(O2442)=7,DATE(LEFT(O2442,4),MID(O2442,5,1),RIGHT(O2442,2)),LEN(O2442)=6,DATE(LEFT(O2442,4),MID(O2442,5,1),RIGHT(O2442,1)))</f>
        <v>33042</v>
      </c>
      <c r="R2442">
        <v>17</v>
      </c>
      <c r="S2442" t="str">
        <f t="shared" si="193"/>
        <v>Normal</v>
      </c>
      <c r="U2442">
        <v>2024511</v>
      </c>
      <c r="V2442" s="2" cm="1">
        <f t="array" ref="V2442">_xlfn.IFS(LEN(U2442)=8,DATE(LEFT(U2442,4),MID(U2442,5,2),RIGHT(U2442,2)),LEN(U2442)=7,DATE(LEFT(U2442,4),MID(U2442,5,1),RIGHT(U2442,2)),LEN(U2442)=6,DATE(LEFT(U2442,4),MID(U2442,5,1),RIGHT(U2442,1)))</f>
        <v>45423</v>
      </c>
      <c r="X2442" s="2">
        <v>35616</v>
      </c>
      <c r="Y2442">
        <f t="shared" ca="1" si="194"/>
        <v>27</v>
      </c>
    </row>
    <row r="2443" spans="3:25" x14ac:dyDescent="0.25">
      <c r="C2443" t="s">
        <v>6960</v>
      </c>
      <c r="D2443" t="s">
        <v>6961</v>
      </c>
      <c r="F2443" t="str">
        <f t="shared" si="190"/>
        <v>Charlotta Kid</v>
      </c>
      <c r="H2443" t="str">
        <f t="shared" si="191"/>
        <v>Charlotta Kid</v>
      </c>
      <c r="K2443">
        <v>103</v>
      </c>
      <c r="L2443" t="str">
        <f t="shared" si="192"/>
        <v>High Heart Rate</v>
      </c>
      <c r="O2443">
        <v>1983817</v>
      </c>
      <c r="P2443" s="2" cm="1">
        <f t="array" ref="P2443">_xlfn.IFS(LEN(O2443)=8,DATE(LEFT(O2443,4),MID(O2443,5,2),RIGHT(O2443,2)),LEN(O2443)=7,DATE(LEFT(O2443,4),MID(O2443,5,1),RIGHT(O2443,2)),LEN(O2443)=6,DATE(LEFT(O2443,4),MID(O2443,5,1),RIGHT(O2443,1)))</f>
        <v>30545</v>
      </c>
      <c r="R2443">
        <v>18</v>
      </c>
      <c r="S2443" t="str">
        <f t="shared" si="193"/>
        <v>Normal</v>
      </c>
      <c r="U2443">
        <v>2024523</v>
      </c>
      <c r="V2443" s="2" cm="1">
        <f t="array" ref="V2443">_xlfn.IFS(LEN(U2443)=8,DATE(LEFT(U2443,4),MID(U2443,5,2),RIGHT(U2443,2)),LEN(U2443)=7,DATE(LEFT(U2443,4),MID(U2443,5,1),RIGHT(U2443,2)),LEN(U2443)=6,DATE(LEFT(U2443,4),MID(U2443,5,1),RIGHT(U2443,1)))</f>
        <v>45435</v>
      </c>
      <c r="X2443" s="2">
        <v>35734</v>
      </c>
      <c r="Y2443">
        <f t="shared" ca="1" si="194"/>
        <v>27</v>
      </c>
    </row>
    <row r="2444" spans="3:25" x14ac:dyDescent="0.25">
      <c r="C2444" t="s">
        <v>6963</v>
      </c>
      <c r="D2444" t="s">
        <v>6964</v>
      </c>
      <c r="F2444" t="str">
        <f t="shared" si="190"/>
        <v>Skelly Firle</v>
      </c>
      <c r="H2444" t="str">
        <f t="shared" si="191"/>
        <v>Skelly Firle</v>
      </c>
      <c r="K2444">
        <v>105</v>
      </c>
      <c r="L2444" t="str">
        <f t="shared" si="192"/>
        <v>High Heart Rate</v>
      </c>
      <c r="O2444">
        <v>199775</v>
      </c>
      <c r="P2444" s="2" cm="1">
        <f t="array" ref="P2444">_xlfn.IFS(LEN(O2444)=8,DATE(LEFT(O2444,4),MID(O2444,5,2),RIGHT(O2444,2)),LEN(O2444)=7,DATE(LEFT(O2444,4),MID(O2444,5,1),RIGHT(O2444,2)),LEN(O2444)=6,DATE(LEFT(O2444,4),MID(O2444,5,1),RIGHT(O2444,1)))</f>
        <v>35616</v>
      </c>
      <c r="R2444">
        <v>20</v>
      </c>
      <c r="S2444" t="str">
        <f t="shared" si="193"/>
        <v>Normal</v>
      </c>
      <c r="U2444">
        <v>2024220</v>
      </c>
      <c r="V2444" s="2" cm="1">
        <f t="array" ref="V2444">_xlfn.IFS(LEN(U2444)=8,DATE(LEFT(U2444,4),MID(U2444,5,2),RIGHT(U2444,2)),LEN(U2444)=7,DATE(LEFT(U2444,4),MID(U2444,5,1),RIGHT(U2444,2)),LEN(U2444)=6,DATE(LEFT(U2444,4),MID(U2444,5,1),RIGHT(U2444,1)))</f>
        <v>45342</v>
      </c>
      <c r="X2444" s="2">
        <v>37969</v>
      </c>
      <c r="Y2444">
        <f t="shared" ca="1" si="194"/>
        <v>21</v>
      </c>
    </row>
    <row r="2445" spans="3:25" x14ac:dyDescent="0.25">
      <c r="C2445" t="s">
        <v>6966</v>
      </c>
      <c r="D2445" t="s">
        <v>6967</v>
      </c>
      <c r="F2445" t="str">
        <f t="shared" si="190"/>
        <v>Tucky Erington</v>
      </c>
      <c r="H2445" t="str">
        <f t="shared" si="191"/>
        <v>Tucky Erington</v>
      </c>
      <c r="K2445">
        <v>82</v>
      </c>
      <c r="L2445" t="str">
        <f t="shared" si="192"/>
        <v>Normal Heart Rate</v>
      </c>
      <c r="O2445">
        <v>19971031</v>
      </c>
      <c r="P2445" s="2" cm="1">
        <f t="array" ref="P2445">_xlfn.IFS(LEN(O2445)=8,DATE(LEFT(O2445,4),MID(O2445,5,2),RIGHT(O2445,2)),LEN(O2445)=7,DATE(LEFT(O2445,4),MID(O2445,5,1),RIGHT(O2445,2)),LEN(O2445)=6,DATE(LEFT(O2445,4),MID(O2445,5,1),RIGHT(O2445,1)))</f>
        <v>35734</v>
      </c>
      <c r="R2445">
        <v>15</v>
      </c>
      <c r="S2445" t="str">
        <f t="shared" si="193"/>
        <v>Normal</v>
      </c>
      <c r="U2445">
        <v>2024411</v>
      </c>
      <c r="V2445" s="2" cm="1">
        <f t="array" ref="V2445">_xlfn.IFS(LEN(U2445)=8,DATE(LEFT(U2445,4),MID(U2445,5,2),RIGHT(U2445,2)),LEN(U2445)=7,DATE(LEFT(U2445,4),MID(U2445,5,1),RIGHT(U2445,2)),LEN(U2445)=6,DATE(LEFT(U2445,4),MID(U2445,5,1),RIGHT(U2445,1)))</f>
        <v>45393</v>
      </c>
      <c r="X2445" s="2">
        <v>33146</v>
      </c>
      <c r="Y2445">
        <f t="shared" ca="1" si="194"/>
        <v>34</v>
      </c>
    </row>
    <row r="2446" spans="3:25" x14ac:dyDescent="0.25">
      <c r="C2446" t="s">
        <v>6969</v>
      </c>
      <c r="D2446" t="s">
        <v>6970</v>
      </c>
      <c r="F2446" t="str">
        <f t="shared" si="190"/>
        <v>Hube Cowell</v>
      </c>
      <c r="H2446" t="str">
        <f t="shared" si="191"/>
        <v>Hube Cowell</v>
      </c>
      <c r="K2446">
        <v>100</v>
      </c>
      <c r="L2446" t="str">
        <f t="shared" si="192"/>
        <v>High Heart Rate</v>
      </c>
      <c r="O2446">
        <v>20031214</v>
      </c>
      <c r="P2446" s="2" cm="1">
        <f t="array" ref="P2446">_xlfn.IFS(LEN(O2446)=8,DATE(LEFT(O2446,4),MID(O2446,5,2),RIGHT(O2446,2)),LEN(O2446)=7,DATE(LEFT(O2446,4),MID(O2446,5,1),RIGHT(O2446,2)),LEN(O2446)=6,DATE(LEFT(O2446,4),MID(O2446,5,1),RIGHT(O2446,1)))</f>
        <v>37969</v>
      </c>
      <c r="R2446">
        <v>15</v>
      </c>
      <c r="S2446" t="str">
        <f t="shared" si="193"/>
        <v>Normal</v>
      </c>
      <c r="U2446">
        <v>202431</v>
      </c>
      <c r="V2446" s="2" cm="1">
        <f t="array" ref="V2446">_xlfn.IFS(LEN(U2446)=8,DATE(LEFT(U2446,4),MID(U2446,5,2),RIGHT(U2446,2)),LEN(U2446)=7,DATE(LEFT(U2446,4),MID(U2446,5,1),RIGHT(U2446,2)),LEN(U2446)=6,DATE(LEFT(U2446,4),MID(U2446,5,1),RIGHT(U2446,1)))</f>
        <v>45352</v>
      </c>
      <c r="X2446" s="2">
        <v>36859</v>
      </c>
      <c r="Y2446">
        <f t="shared" ca="1" si="194"/>
        <v>24</v>
      </c>
    </row>
    <row r="2447" spans="3:25" x14ac:dyDescent="0.25">
      <c r="C2447" t="s">
        <v>6972</v>
      </c>
      <c r="D2447" t="s">
        <v>6973</v>
      </c>
      <c r="F2447" t="str">
        <f t="shared" si="190"/>
        <v>Nessy Bithany</v>
      </c>
      <c r="H2447" t="str">
        <f t="shared" si="191"/>
        <v>Nessy Bithany</v>
      </c>
      <c r="K2447">
        <v>97</v>
      </c>
      <c r="L2447" t="str">
        <f t="shared" si="192"/>
        <v>Normal Heart Rate</v>
      </c>
      <c r="O2447">
        <v>1990930</v>
      </c>
      <c r="P2447" s="2" cm="1">
        <f t="array" ref="P2447">_xlfn.IFS(LEN(O2447)=8,DATE(LEFT(O2447,4),MID(O2447,5,2),RIGHT(O2447,2)),LEN(O2447)=7,DATE(LEFT(O2447,4),MID(O2447,5,1),RIGHT(O2447,2)),LEN(O2447)=6,DATE(LEFT(O2447,4),MID(O2447,5,1),RIGHT(O2447,1)))</f>
        <v>33146</v>
      </c>
      <c r="R2447">
        <v>15</v>
      </c>
      <c r="S2447" t="str">
        <f t="shared" si="193"/>
        <v>Normal</v>
      </c>
      <c r="U2447">
        <v>2024427</v>
      </c>
      <c r="V2447" s="2" cm="1">
        <f t="array" ref="V2447">_xlfn.IFS(LEN(U2447)=8,DATE(LEFT(U2447,4),MID(U2447,5,2),RIGHT(U2447,2)),LEN(U2447)=7,DATE(LEFT(U2447,4),MID(U2447,5,1),RIGHT(U2447,2)),LEN(U2447)=6,DATE(LEFT(U2447,4),MID(U2447,5,1),RIGHT(U2447,1)))</f>
        <v>45409</v>
      </c>
      <c r="X2447" s="2">
        <v>33774</v>
      </c>
      <c r="Y2447">
        <f t="shared" ca="1" si="194"/>
        <v>32</v>
      </c>
    </row>
    <row r="2448" spans="3:25" x14ac:dyDescent="0.25">
      <c r="C2448" t="s">
        <v>6975</v>
      </c>
      <c r="D2448" t="s">
        <v>6976</v>
      </c>
      <c r="F2448" t="str">
        <f t="shared" si="190"/>
        <v>Keefer Gronno</v>
      </c>
      <c r="H2448" t="str">
        <f t="shared" si="191"/>
        <v>Keefer Gronno</v>
      </c>
      <c r="K2448">
        <v>99</v>
      </c>
      <c r="L2448" t="str">
        <f t="shared" si="192"/>
        <v>Normal Heart Rate</v>
      </c>
      <c r="O2448">
        <v>20001129</v>
      </c>
      <c r="P2448" s="2" cm="1">
        <f t="array" ref="P2448">_xlfn.IFS(LEN(O2448)=8,DATE(LEFT(O2448,4),MID(O2448,5,2),RIGHT(O2448,2)),LEN(O2448)=7,DATE(LEFT(O2448,4),MID(O2448,5,1),RIGHT(O2448,2)),LEN(O2448)=6,DATE(LEFT(O2448,4),MID(O2448,5,1),RIGHT(O2448,1)))</f>
        <v>36859</v>
      </c>
      <c r="R2448">
        <v>15</v>
      </c>
      <c r="S2448" t="str">
        <f t="shared" si="193"/>
        <v>Normal</v>
      </c>
      <c r="U2448">
        <v>2024221</v>
      </c>
      <c r="V2448" s="2" cm="1">
        <f t="array" ref="V2448">_xlfn.IFS(LEN(U2448)=8,DATE(LEFT(U2448,4),MID(U2448,5,2),RIGHT(U2448,2)),LEN(U2448)=7,DATE(LEFT(U2448,4),MID(U2448,5,1),RIGHT(U2448,2)),LEN(U2448)=6,DATE(LEFT(U2448,4),MID(U2448,5,1),RIGHT(U2448,1)))</f>
        <v>45343</v>
      </c>
      <c r="X2448" s="2">
        <v>36418</v>
      </c>
      <c r="Y2448">
        <f t="shared" ca="1" si="194"/>
        <v>25</v>
      </c>
    </row>
    <row r="2449" spans="3:25" x14ac:dyDescent="0.25">
      <c r="C2449" t="s">
        <v>6978</v>
      </c>
      <c r="D2449" t="s">
        <v>6979</v>
      </c>
      <c r="F2449" t="str">
        <f t="shared" si="190"/>
        <v>Wilek Grubey</v>
      </c>
      <c r="H2449" t="str">
        <f t="shared" si="191"/>
        <v>Wilek Grubey</v>
      </c>
      <c r="K2449">
        <v>80</v>
      </c>
      <c r="L2449" t="str">
        <f t="shared" si="192"/>
        <v>Normal Heart Rate</v>
      </c>
      <c r="O2449">
        <v>1992619</v>
      </c>
      <c r="P2449" s="2" cm="1">
        <f t="array" ref="P2449">_xlfn.IFS(LEN(O2449)=8,DATE(LEFT(O2449,4),MID(O2449,5,2),RIGHT(O2449,2)),LEN(O2449)=7,DATE(LEFT(O2449,4),MID(O2449,5,1),RIGHT(O2449,2)),LEN(O2449)=6,DATE(LEFT(O2449,4),MID(O2449,5,1),RIGHT(O2449,1)))</f>
        <v>33774</v>
      </c>
      <c r="R2449">
        <v>16</v>
      </c>
      <c r="S2449" t="str">
        <f t="shared" si="193"/>
        <v>Normal</v>
      </c>
      <c r="U2449">
        <v>2024330</v>
      </c>
      <c r="V2449" s="2" cm="1">
        <f t="array" ref="V2449">_xlfn.IFS(LEN(U2449)=8,DATE(LEFT(U2449,4),MID(U2449,5,2),RIGHT(U2449,2)),LEN(U2449)=7,DATE(LEFT(U2449,4),MID(U2449,5,1),RIGHT(U2449,2)),LEN(U2449)=6,DATE(LEFT(U2449,4),MID(U2449,5,1),RIGHT(U2449,1)))</f>
        <v>45381</v>
      </c>
      <c r="X2449" s="2">
        <v>26112</v>
      </c>
      <c r="Y2449">
        <f t="shared" ca="1" si="194"/>
        <v>53</v>
      </c>
    </row>
    <row r="2450" spans="3:25" x14ac:dyDescent="0.25">
      <c r="C2450" t="s">
        <v>6981</v>
      </c>
      <c r="D2450" t="s">
        <v>6982</v>
      </c>
      <c r="F2450" t="str">
        <f t="shared" si="190"/>
        <v>Andrey Duggary</v>
      </c>
      <c r="H2450" t="str">
        <f t="shared" si="191"/>
        <v>Andrey Duggary</v>
      </c>
      <c r="K2450">
        <v>90</v>
      </c>
      <c r="L2450" t="str">
        <f t="shared" si="192"/>
        <v>Normal Heart Rate</v>
      </c>
      <c r="O2450">
        <v>1999915</v>
      </c>
      <c r="P2450" s="2" cm="1">
        <f t="array" ref="P2450">_xlfn.IFS(LEN(O2450)=8,DATE(LEFT(O2450,4),MID(O2450,5,2),RIGHT(O2450,2)),LEN(O2450)=7,DATE(LEFT(O2450,4),MID(O2450,5,1),RIGHT(O2450,2)),LEN(O2450)=6,DATE(LEFT(O2450,4),MID(O2450,5,1),RIGHT(O2450,1)))</f>
        <v>36418</v>
      </c>
      <c r="R2450">
        <v>14</v>
      </c>
      <c r="S2450" t="str">
        <f t="shared" si="193"/>
        <v>Normal</v>
      </c>
      <c r="U2450">
        <v>2024613</v>
      </c>
      <c r="V2450" s="2" cm="1">
        <f t="array" ref="V2450">_xlfn.IFS(LEN(U2450)=8,DATE(LEFT(U2450,4),MID(U2450,5,2),RIGHT(U2450,2)),LEN(U2450)=7,DATE(LEFT(U2450,4),MID(U2450,5,1),RIGHT(U2450,2)),LEN(U2450)=6,DATE(LEFT(U2450,4),MID(U2450,5,1),RIGHT(U2450,1)))</f>
        <v>45456</v>
      </c>
      <c r="X2450" s="2">
        <v>20228</v>
      </c>
      <c r="Y2450">
        <f t="shared" ca="1" si="194"/>
        <v>69</v>
      </c>
    </row>
    <row r="2451" spans="3:25" x14ac:dyDescent="0.25">
      <c r="C2451" t="s">
        <v>6984</v>
      </c>
      <c r="D2451" t="s">
        <v>6985</v>
      </c>
      <c r="F2451" t="str">
        <f t="shared" si="190"/>
        <v>Haslett Winks</v>
      </c>
      <c r="H2451" t="str">
        <f t="shared" si="191"/>
        <v>Haslett Winks</v>
      </c>
      <c r="K2451">
        <v>98</v>
      </c>
      <c r="L2451" t="str">
        <f t="shared" si="192"/>
        <v>Normal Heart Rate</v>
      </c>
      <c r="O2451">
        <v>1971628</v>
      </c>
      <c r="P2451" s="2" cm="1">
        <f t="array" ref="P2451">_xlfn.IFS(LEN(O2451)=8,DATE(LEFT(O2451,4),MID(O2451,5,2),RIGHT(O2451,2)),LEN(O2451)=7,DATE(LEFT(O2451,4),MID(O2451,5,1),RIGHT(O2451,2)),LEN(O2451)=6,DATE(LEFT(O2451,4),MID(O2451,5,1),RIGHT(O2451,1)))</f>
        <v>26112</v>
      </c>
      <c r="R2451">
        <v>20</v>
      </c>
      <c r="S2451" t="str">
        <f t="shared" si="193"/>
        <v>Normal</v>
      </c>
      <c r="U2451">
        <v>2024614</v>
      </c>
      <c r="V2451" s="2" cm="1">
        <f t="array" ref="V2451">_xlfn.IFS(LEN(U2451)=8,DATE(LEFT(U2451,4),MID(U2451,5,2),RIGHT(U2451,2)),LEN(U2451)=7,DATE(LEFT(U2451,4),MID(U2451,5,1),RIGHT(U2451,2)),LEN(U2451)=6,DATE(LEFT(U2451,4),MID(U2451,5,1),RIGHT(U2451,1)))</f>
        <v>45457</v>
      </c>
      <c r="X2451" s="2">
        <v>24324</v>
      </c>
      <c r="Y2451">
        <f t="shared" ca="1" si="194"/>
        <v>58</v>
      </c>
    </row>
    <row r="2452" spans="3:25" x14ac:dyDescent="0.25">
      <c r="C2452" t="s">
        <v>6987</v>
      </c>
      <c r="D2452" t="s">
        <v>6988</v>
      </c>
      <c r="F2452" t="str">
        <f t="shared" si="190"/>
        <v>Miner Millan</v>
      </c>
      <c r="H2452" t="str">
        <f t="shared" si="191"/>
        <v>Miner Millan</v>
      </c>
      <c r="K2452">
        <v>99</v>
      </c>
      <c r="L2452" t="str">
        <f t="shared" si="192"/>
        <v>Normal Heart Rate</v>
      </c>
      <c r="O2452">
        <v>1955519</v>
      </c>
      <c r="P2452" s="2" cm="1">
        <f t="array" ref="P2452">_xlfn.IFS(LEN(O2452)=8,DATE(LEFT(O2452,4),MID(O2452,5,2),RIGHT(O2452,2)),LEN(O2452)=7,DATE(LEFT(O2452,4),MID(O2452,5,1),RIGHT(O2452,2)),LEN(O2452)=6,DATE(LEFT(O2452,4),MID(O2452,5,1),RIGHT(O2452,1)))</f>
        <v>20228</v>
      </c>
      <c r="R2452">
        <v>18</v>
      </c>
      <c r="S2452" t="str">
        <f t="shared" si="193"/>
        <v>Normal</v>
      </c>
      <c r="U2452">
        <v>2024419</v>
      </c>
      <c r="V2452" s="2" cm="1">
        <f t="array" ref="V2452">_xlfn.IFS(LEN(U2452)=8,DATE(LEFT(U2452,4),MID(U2452,5,2),RIGHT(U2452,2)),LEN(U2452)=7,DATE(LEFT(U2452,4),MID(U2452,5,1),RIGHT(U2452,2)),LEN(U2452)=6,DATE(LEFT(U2452,4),MID(U2452,5,1),RIGHT(U2452,1)))</f>
        <v>45401</v>
      </c>
      <c r="X2452" s="2">
        <v>38685</v>
      </c>
      <c r="Y2452">
        <f t="shared" ca="1" si="194"/>
        <v>19</v>
      </c>
    </row>
    <row r="2453" spans="3:25" x14ac:dyDescent="0.25">
      <c r="C2453" t="s">
        <v>6990</v>
      </c>
      <c r="D2453" t="s">
        <v>6991</v>
      </c>
      <c r="F2453" t="str">
        <f t="shared" si="190"/>
        <v>Greer Cornil</v>
      </c>
      <c r="H2453" t="str">
        <f t="shared" si="191"/>
        <v>Greer Cornil</v>
      </c>
      <c r="K2453">
        <v>120</v>
      </c>
      <c r="L2453" t="str">
        <f t="shared" si="192"/>
        <v>High Heart Rate</v>
      </c>
      <c r="O2453">
        <v>196685</v>
      </c>
      <c r="P2453" s="2" cm="1">
        <f t="array" ref="P2453">_xlfn.IFS(LEN(O2453)=8,DATE(LEFT(O2453,4),MID(O2453,5,2),RIGHT(O2453,2)),LEN(O2453)=7,DATE(LEFT(O2453,4),MID(O2453,5,1),RIGHT(O2453,2)),LEN(O2453)=6,DATE(LEFT(O2453,4),MID(O2453,5,1),RIGHT(O2453,1)))</f>
        <v>24324</v>
      </c>
      <c r="R2453">
        <v>15</v>
      </c>
      <c r="S2453" t="str">
        <f t="shared" si="193"/>
        <v>Normal</v>
      </c>
      <c r="U2453">
        <v>202441</v>
      </c>
      <c r="V2453" s="2" cm="1">
        <f t="array" ref="V2453">_xlfn.IFS(LEN(U2453)=8,DATE(LEFT(U2453,4),MID(U2453,5,2),RIGHT(U2453,2)),LEN(U2453)=7,DATE(LEFT(U2453,4),MID(U2453,5,1),RIGHT(U2453,2)),LEN(U2453)=6,DATE(LEFT(U2453,4),MID(U2453,5,1),RIGHT(U2453,1)))</f>
        <v>45383</v>
      </c>
      <c r="X2453" s="2">
        <v>34206</v>
      </c>
      <c r="Y2453">
        <f t="shared" ca="1" si="194"/>
        <v>31</v>
      </c>
    </row>
    <row r="2454" spans="3:25" x14ac:dyDescent="0.25">
      <c r="C2454" t="s">
        <v>6993</v>
      </c>
      <c r="D2454" t="s">
        <v>6994</v>
      </c>
      <c r="F2454" t="str">
        <f t="shared" si="190"/>
        <v>Guthrey Harmston</v>
      </c>
      <c r="H2454" t="str">
        <f t="shared" si="191"/>
        <v>Guthrey Harmston</v>
      </c>
      <c r="K2454">
        <v>100</v>
      </c>
      <c r="L2454" t="str">
        <f t="shared" si="192"/>
        <v>High Heart Rate</v>
      </c>
      <c r="O2454">
        <v>20051129</v>
      </c>
      <c r="P2454" s="2" cm="1">
        <f t="array" ref="P2454">_xlfn.IFS(LEN(O2454)=8,DATE(LEFT(O2454,4),MID(O2454,5,2),RIGHT(O2454,2)),LEN(O2454)=7,DATE(LEFT(O2454,4),MID(O2454,5,1),RIGHT(O2454,2)),LEN(O2454)=6,DATE(LEFT(O2454,4),MID(O2454,5,1),RIGHT(O2454,1)))</f>
        <v>38685</v>
      </c>
      <c r="R2454">
        <v>15</v>
      </c>
      <c r="S2454" t="str">
        <f t="shared" si="193"/>
        <v>Normal</v>
      </c>
      <c r="U2454">
        <v>202448</v>
      </c>
      <c r="V2454" s="2" cm="1">
        <f t="array" ref="V2454">_xlfn.IFS(LEN(U2454)=8,DATE(LEFT(U2454,4),MID(U2454,5,2),RIGHT(U2454,2)),LEN(U2454)=7,DATE(LEFT(U2454,4),MID(U2454,5,1),RIGHT(U2454,2)),LEN(U2454)=6,DATE(LEFT(U2454,4),MID(U2454,5,1),RIGHT(U2454,1)))</f>
        <v>45390</v>
      </c>
      <c r="X2454" s="2">
        <v>35896</v>
      </c>
      <c r="Y2454">
        <f t="shared" ca="1" si="194"/>
        <v>26</v>
      </c>
    </row>
    <row r="2455" spans="3:25" x14ac:dyDescent="0.25">
      <c r="C2455" t="s">
        <v>3387</v>
      </c>
      <c r="D2455" t="s">
        <v>6996</v>
      </c>
      <c r="F2455" t="str">
        <f t="shared" si="190"/>
        <v>Margery Leber</v>
      </c>
      <c r="H2455" t="str">
        <f t="shared" si="191"/>
        <v>Margery Leber</v>
      </c>
      <c r="K2455">
        <v>97</v>
      </c>
      <c r="L2455" t="str">
        <f t="shared" si="192"/>
        <v>Normal Heart Rate</v>
      </c>
      <c r="O2455">
        <v>1993825</v>
      </c>
      <c r="P2455" s="2" cm="1">
        <f t="array" ref="P2455">_xlfn.IFS(LEN(O2455)=8,DATE(LEFT(O2455,4),MID(O2455,5,2),RIGHT(O2455,2)),LEN(O2455)=7,DATE(LEFT(O2455,4),MID(O2455,5,1),RIGHT(O2455,2)),LEN(O2455)=6,DATE(LEFT(O2455,4),MID(O2455,5,1),RIGHT(O2455,1)))</f>
        <v>34206</v>
      </c>
      <c r="R2455">
        <v>15</v>
      </c>
      <c r="S2455" t="str">
        <f t="shared" si="193"/>
        <v>Normal</v>
      </c>
      <c r="U2455">
        <v>2024429</v>
      </c>
      <c r="V2455" s="2" cm="1">
        <f t="array" ref="V2455">_xlfn.IFS(LEN(U2455)=8,DATE(LEFT(U2455,4),MID(U2455,5,2),RIGHT(U2455,2)),LEN(U2455)=7,DATE(LEFT(U2455,4),MID(U2455,5,1),RIGHT(U2455,2)),LEN(U2455)=6,DATE(LEFT(U2455,4),MID(U2455,5,1),RIGHT(U2455,1)))</f>
        <v>45411</v>
      </c>
      <c r="X2455" s="2">
        <v>30108</v>
      </c>
      <c r="Y2455">
        <f t="shared" ca="1" si="194"/>
        <v>42</v>
      </c>
    </row>
    <row r="2456" spans="3:25" x14ac:dyDescent="0.25">
      <c r="C2456" t="s">
        <v>6521</v>
      </c>
      <c r="D2456" t="s">
        <v>6998</v>
      </c>
      <c r="F2456" t="str">
        <f t="shared" si="190"/>
        <v>Elsworth Hagard</v>
      </c>
      <c r="H2456" t="str">
        <f t="shared" si="191"/>
        <v>Elsworth Hagard</v>
      </c>
      <c r="K2456">
        <v>103</v>
      </c>
      <c r="L2456" t="str">
        <f t="shared" si="192"/>
        <v>High Heart Rate</v>
      </c>
      <c r="O2456">
        <v>1998411</v>
      </c>
      <c r="P2456" s="2" cm="1">
        <f t="array" ref="P2456">_xlfn.IFS(LEN(O2456)=8,DATE(LEFT(O2456,4),MID(O2456,5,2),RIGHT(O2456,2)),LEN(O2456)=7,DATE(LEFT(O2456,4),MID(O2456,5,1),RIGHT(O2456,2)),LEN(O2456)=6,DATE(LEFT(O2456,4),MID(O2456,5,1),RIGHT(O2456,1)))</f>
        <v>35896</v>
      </c>
      <c r="R2456">
        <v>20</v>
      </c>
      <c r="S2456" t="str">
        <f t="shared" si="193"/>
        <v>Normal</v>
      </c>
      <c r="U2456">
        <v>2024220</v>
      </c>
      <c r="V2456" s="2" cm="1">
        <f t="array" ref="V2456">_xlfn.IFS(LEN(U2456)=8,DATE(LEFT(U2456,4),MID(U2456,5,2),RIGHT(U2456,2)),LEN(U2456)=7,DATE(LEFT(U2456,4),MID(U2456,5,1),RIGHT(U2456,2)),LEN(U2456)=6,DATE(LEFT(U2456,4),MID(U2456,5,1),RIGHT(U2456,1)))</f>
        <v>45342</v>
      </c>
      <c r="X2456" s="2">
        <v>34808</v>
      </c>
      <c r="Y2456">
        <f t="shared" ca="1" si="194"/>
        <v>29</v>
      </c>
    </row>
    <row r="2457" spans="3:25" x14ac:dyDescent="0.25">
      <c r="C2457" t="s">
        <v>5755</v>
      </c>
      <c r="D2457" t="s">
        <v>7000</v>
      </c>
      <c r="F2457" t="str">
        <f t="shared" si="190"/>
        <v>Jerry O'Drought</v>
      </c>
      <c r="H2457" t="str">
        <f t="shared" si="191"/>
        <v>Jerry O'Drought</v>
      </c>
      <c r="K2457">
        <v>77</v>
      </c>
      <c r="L2457" t="str">
        <f t="shared" si="192"/>
        <v>Normal Heart Rate</v>
      </c>
      <c r="O2457">
        <v>198266</v>
      </c>
      <c r="P2457" s="2" cm="1">
        <f t="array" ref="P2457">_xlfn.IFS(LEN(O2457)=8,DATE(LEFT(O2457,4),MID(O2457,5,2),RIGHT(O2457,2)),LEN(O2457)=7,DATE(LEFT(O2457,4),MID(O2457,5,1),RIGHT(O2457,2)),LEN(O2457)=6,DATE(LEFT(O2457,4),MID(O2457,5,1),RIGHT(O2457,1)))</f>
        <v>30108</v>
      </c>
      <c r="R2457">
        <v>14</v>
      </c>
      <c r="S2457" t="str">
        <f t="shared" si="193"/>
        <v>Normal</v>
      </c>
      <c r="U2457">
        <v>2024413</v>
      </c>
      <c r="V2457" s="2" cm="1">
        <f t="array" ref="V2457">_xlfn.IFS(LEN(U2457)=8,DATE(LEFT(U2457,4),MID(U2457,5,2),RIGHT(U2457,2)),LEN(U2457)=7,DATE(LEFT(U2457,4),MID(U2457,5,1),RIGHT(U2457,2)),LEN(U2457)=6,DATE(LEFT(U2457,4),MID(U2457,5,1),RIGHT(U2457,1)))</f>
        <v>45395</v>
      </c>
      <c r="X2457" s="2">
        <v>37623</v>
      </c>
      <c r="Y2457">
        <f t="shared" ca="1" si="194"/>
        <v>22</v>
      </c>
    </row>
    <row r="2458" spans="3:25" x14ac:dyDescent="0.25">
      <c r="C2458" t="s">
        <v>7002</v>
      </c>
      <c r="D2458" t="s">
        <v>7003</v>
      </c>
      <c r="F2458" t="str">
        <f t="shared" si="190"/>
        <v>Maxy Cockshoot</v>
      </c>
      <c r="H2458" t="str">
        <f t="shared" si="191"/>
        <v>Maxy Cockshoot</v>
      </c>
      <c r="K2458">
        <v>84</v>
      </c>
      <c r="L2458" t="str">
        <f t="shared" si="192"/>
        <v>Normal Heart Rate</v>
      </c>
      <c r="O2458">
        <v>1995419</v>
      </c>
      <c r="P2458" s="2" cm="1">
        <f t="array" ref="P2458">_xlfn.IFS(LEN(O2458)=8,DATE(LEFT(O2458,4),MID(O2458,5,2),RIGHT(O2458,2)),LEN(O2458)=7,DATE(LEFT(O2458,4),MID(O2458,5,1),RIGHT(O2458,2)),LEN(O2458)=6,DATE(LEFT(O2458,4),MID(O2458,5,1),RIGHT(O2458,1)))</f>
        <v>34808</v>
      </c>
      <c r="R2458">
        <v>11</v>
      </c>
      <c r="S2458" t="str">
        <f t="shared" si="193"/>
        <v>Normal</v>
      </c>
      <c r="U2458">
        <v>202416</v>
      </c>
      <c r="V2458" s="2" cm="1">
        <f t="array" ref="V2458">_xlfn.IFS(LEN(U2458)=8,DATE(LEFT(U2458,4),MID(U2458,5,2),RIGHT(U2458,2)),LEN(U2458)=7,DATE(LEFT(U2458,4),MID(U2458,5,1),RIGHT(U2458,2)),LEN(U2458)=6,DATE(LEFT(U2458,4),MID(U2458,5,1),RIGHT(U2458,1)))</f>
        <v>45297</v>
      </c>
      <c r="X2458" s="2">
        <v>22670</v>
      </c>
      <c r="Y2458">
        <f t="shared" ca="1" si="194"/>
        <v>63</v>
      </c>
    </row>
    <row r="2459" spans="3:25" x14ac:dyDescent="0.25">
      <c r="C2459" t="s">
        <v>7005</v>
      </c>
      <c r="D2459" t="s">
        <v>7006</v>
      </c>
      <c r="F2459" t="str">
        <f t="shared" si="190"/>
        <v>Myrvyn Tilte</v>
      </c>
      <c r="H2459" t="str">
        <f t="shared" si="191"/>
        <v>Myrvyn Tilte</v>
      </c>
      <c r="K2459">
        <v>84</v>
      </c>
      <c r="L2459" t="str">
        <f t="shared" si="192"/>
        <v>Normal Heart Rate</v>
      </c>
      <c r="O2459">
        <v>2003102</v>
      </c>
      <c r="P2459" s="2" cm="1">
        <f t="array" ref="P2459">_xlfn.IFS(LEN(O2459)=8,DATE(LEFT(O2459,4),MID(O2459,5,2),RIGHT(O2459,2)),LEN(O2459)=7,DATE(LEFT(O2459,4),MID(O2459,5,1),RIGHT(O2459,2)),LEN(O2459)=6,DATE(LEFT(O2459,4),MID(O2459,5,1),RIGHT(O2459,1)))</f>
        <v>37623</v>
      </c>
      <c r="R2459">
        <v>7</v>
      </c>
      <c r="S2459" t="str">
        <f t="shared" si="193"/>
        <v>Normal</v>
      </c>
      <c r="U2459">
        <v>202465</v>
      </c>
      <c r="V2459" s="2" cm="1">
        <f t="array" ref="V2459">_xlfn.IFS(LEN(U2459)=8,DATE(LEFT(U2459,4),MID(U2459,5,2),RIGHT(U2459,2)),LEN(U2459)=7,DATE(LEFT(U2459,4),MID(U2459,5,1),RIGHT(U2459,2)),LEN(U2459)=6,DATE(LEFT(U2459,4),MID(U2459,5,1),RIGHT(U2459,1)))</f>
        <v>45448</v>
      </c>
      <c r="X2459" s="2">
        <v>37496</v>
      </c>
      <c r="Y2459">
        <f t="shared" ca="1" si="194"/>
        <v>22</v>
      </c>
    </row>
    <row r="2460" spans="3:25" x14ac:dyDescent="0.25">
      <c r="C2460" t="s">
        <v>7008</v>
      </c>
      <c r="D2460" t="s">
        <v>7009</v>
      </c>
      <c r="F2460" t="str">
        <f t="shared" si="190"/>
        <v>Catriona Sinncock</v>
      </c>
      <c r="H2460" t="str">
        <f t="shared" si="191"/>
        <v>Catriona Sinncock</v>
      </c>
      <c r="K2460">
        <v>88</v>
      </c>
      <c r="L2460" t="str">
        <f t="shared" si="192"/>
        <v>Normal Heart Rate</v>
      </c>
      <c r="O2460">
        <v>1962124</v>
      </c>
      <c r="P2460" s="2" cm="1">
        <f t="array" ref="P2460">_xlfn.IFS(LEN(O2460)=8,DATE(LEFT(O2460,4),MID(O2460,5,2),RIGHT(O2460,2)),LEN(O2460)=7,DATE(LEFT(O2460,4),MID(O2460,5,1),RIGHT(O2460,2)),LEN(O2460)=6,DATE(LEFT(O2460,4),MID(O2460,5,1),RIGHT(O2460,1)))</f>
        <v>22670</v>
      </c>
      <c r="R2460">
        <v>25</v>
      </c>
      <c r="S2460" t="str">
        <f t="shared" si="193"/>
        <v>Bad</v>
      </c>
      <c r="U2460">
        <v>202412</v>
      </c>
      <c r="V2460" s="2" cm="1">
        <f t="array" ref="V2460">_xlfn.IFS(LEN(U2460)=8,DATE(LEFT(U2460,4),MID(U2460,5,2),RIGHT(U2460,2)),LEN(U2460)=7,DATE(LEFT(U2460,4),MID(U2460,5,1),RIGHT(U2460,2)),LEN(U2460)=6,DATE(LEFT(U2460,4),MID(U2460,5,1),RIGHT(U2460,1)))</f>
        <v>45293</v>
      </c>
      <c r="X2460" s="2">
        <v>31294</v>
      </c>
      <c r="Y2460">
        <f t="shared" ca="1" si="194"/>
        <v>39</v>
      </c>
    </row>
    <row r="2461" spans="3:25" x14ac:dyDescent="0.25">
      <c r="C2461" t="s">
        <v>7011</v>
      </c>
      <c r="D2461" t="s">
        <v>7012</v>
      </c>
      <c r="F2461" t="str">
        <f t="shared" si="190"/>
        <v>Nadya Yakovl</v>
      </c>
      <c r="H2461" t="str">
        <f t="shared" si="191"/>
        <v>Nadya Yakovl</v>
      </c>
      <c r="K2461">
        <v>65</v>
      </c>
      <c r="L2461" t="str">
        <f t="shared" si="192"/>
        <v>Normal Heart Rate</v>
      </c>
      <c r="O2461">
        <v>2002828</v>
      </c>
      <c r="P2461" s="2" cm="1">
        <f t="array" ref="P2461">_xlfn.IFS(LEN(O2461)=8,DATE(LEFT(O2461,4),MID(O2461,5,2),RIGHT(O2461,2)),LEN(O2461)=7,DATE(LEFT(O2461,4),MID(O2461,5,1),RIGHT(O2461,2)),LEN(O2461)=6,DATE(LEFT(O2461,4),MID(O2461,5,1),RIGHT(O2461,1)))</f>
        <v>37496</v>
      </c>
      <c r="R2461">
        <v>15</v>
      </c>
      <c r="S2461" t="str">
        <f t="shared" si="193"/>
        <v>Normal</v>
      </c>
      <c r="U2461">
        <v>2024131</v>
      </c>
      <c r="V2461" s="2" cm="1">
        <f t="array" ref="V2461">_xlfn.IFS(LEN(U2461)=8,DATE(LEFT(U2461,4),MID(U2461,5,2),RIGHT(U2461,2)),LEN(U2461)=7,DATE(LEFT(U2461,4),MID(U2461,5,1),RIGHT(U2461,2)),LEN(U2461)=6,DATE(LEFT(U2461,4),MID(U2461,5,1),RIGHT(U2461,1)))</f>
        <v>45322</v>
      </c>
      <c r="X2461" s="2">
        <v>34684</v>
      </c>
      <c r="Y2461">
        <f t="shared" ca="1" si="194"/>
        <v>30</v>
      </c>
    </row>
    <row r="2462" spans="3:25" x14ac:dyDescent="0.25">
      <c r="C2462" t="s">
        <v>1090</v>
      </c>
      <c r="D2462" t="s">
        <v>3538</v>
      </c>
      <c r="F2462" t="str">
        <f t="shared" si="190"/>
        <v>Pavia Ledwith</v>
      </c>
      <c r="H2462" t="str">
        <f t="shared" si="191"/>
        <v>Pavia Ledwith</v>
      </c>
      <c r="K2462">
        <v>85</v>
      </c>
      <c r="L2462" t="str">
        <f t="shared" si="192"/>
        <v>Normal Heart Rate</v>
      </c>
      <c r="O2462">
        <v>198594</v>
      </c>
      <c r="P2462" s="2" cm="1">
        <f t="array" ref="P2462">_xlfn.IFS(LEN(O2462)=8,DATE(LEFT(O2462,4),MID(O2462,5,2),RIGHT(O2462,2)),LEN(O2462)=7,DATE(LEFT(O2462,4),MID(O2462,5,1),RIGHT(O2462,2)),LEN(O2462)=6,DATE(LEFT(O2462,4),MID(O2462,5,1),RIGHT(O2462,1)))</f>
        <v>31294</v>
      </c>
      <c r="R2462">
        <v>20</v>
      </c>
      <c r="S2462" t="str">
        <f t="shared" si="193"/>
        <v>Normal</v>
      </c>
      <c r="U2462">
        <v>2024520</v>
      </c>
      <c r="V2462" s="2" cm="1">
        <f t="array" ref="V2462">_xlfn.IFS(LEN(U2462)=8,DATE(LEFT(U2462,4),MID(U2462,5,2),RIGHT(U2462,2)),LEN(U2462)=7,DATE(LEFT(U2462,4),MID(U2462,5,1),RIGHT(U2462,2)),LEN(U2462)=6,DATE(LEFT(U2462,4),MID(U2462,5,1),RIGHT(U2462,1)))</f>
        <v>45432</v>
      </c>
      <c r="X2462" s="2">
        <v>38160</v>
      </c>
      <c r="Y2462">
        <f t="shared" ca="1" si="194"/>
        <v>20</v>
      </c>
    </row>
    <row r="2463" spans="3:25" x14ac:dyDescent="0.25">
      <c r="C2463" t="s">
        <v>7015</v>
      </c>
      <c r="D2463" t="s">
        <v>7016</v>
      </c>
      <c r="F2463" t="str">
        <f t="shared" si="190"/>
        <v>Reginald Wield</v>
      </c>
      <c r="H2463" t="str">
        <f t="shared" si="191"/>
        <v>Reginald Wield</v>
      </c>
      <c r="K2463">
        <v>89</v>
      </c>
      <c r="L2463" t="str">
        <f t="shared" si="192"/>
        <v>Normal Heart Rate</v>
      </c>
      <c r="O2463">
        <v>19941216</v>
      </c>
      <c r="P2463" s="2" cm="1">
        <f t="array" ref="P2463">_xlfn.IFS(LEN(O2463)=8,DATE(LEFT(O2463,4),MID(O2463,5,2),RIGHT(O2463,2)),LEN(O2463)=7,DATE(LEFT(O2463,4),MID(O2463,5,1),RIGHT(O2463,2)),LEN(O2463)=6,DATE(LEFT(O2463,4),MID(O2463,5,1),RIGHT(O2463,1)))</f>
        <v>34684</v>
      </c>
      <c r="R2463">
        <v>15</v>
      </c>
      <c r="S2463" t="str">
        <f t="shared" si="193"/>
        <v>Normal</v>
      </c>
      <c r="U2463">
        <v>2024327</v>
      </c>
      <c r="V2463" s="2" cm="1">
        <f t="array" ref="V2463">_xlfn.IFS(LEN(U2463)=8,DATE(LEFT(U2463,4),MID(U2463,5,2),RIGHT(U2463,2)),LEN(U2463)=7,DATE(LEFT(U2463,4),MID(U2463,5,1),RIGHT(U2463,2)),LEN(U2463)=6,DATE(LEFT(U2463,4),MID(U2463,5,1),RIGHT(U2463,1)))</f>
        <v>45378</v>
      </c>
      <c r="X2463" s="2">
        <v>35330</v>
      </c>
      <c r="Y2463">
        <f t="shared" ca="1" si="194"/>
        <v>28</v>
      </c>
    </row>
    <row r="2464" spans="3:25" x14ac:dyDescent="0.25">
      <c r="C2464" t="s">
        <v>7018</v>
      </c>
      <c r="D2464" t="s">
        <v>7019</v>
      </c>
      <c r="F2464" t="str">
        <f t="shared" si="190"/>
        <v>Freida Burgwyn</v>
      </c>
      <c r="H2464" t="str">
        <f t="shared" si="191"/>
        <v>Freida Burgwyn</v>
      </c>
      <c r="K2464">
        <v>90</v>
      </c>
      <c r="L2464" t="str">
        <f t="shared" si="192"/>
        <v>Normal Heart Rate</v>
      </c>
      <c r="O2464">
        <v>2004622</v>
      </c>
      <c r="P2464" s="2" cm="1">
        <f t="array" ref="P2464">_xlfn.IFS(LEN(O2464)=8,DATE(LEFT(O2464,4),MID(O2464,5,2),RIGHT(O2464,2)),LEN(O2464)=7,DATE(LEFT(O2464,4),MID(O2464,5,1),RIGHT(O2464,2)),LEN(O2464)=6,DATE(LEFT(O2464,4),MID(O2464,5,1),RIGHT(O2464,1)))</f>
        <v>38160</v>
      </c>
      <c r="R2464">
        <v>11</v>
      </c>
      <c r="S2464" t="str">
        <f t="shared" si="193"/>
        <v>Normal</v>
      </c>
      <c r="U2464">
        <v>202447</v>
      </c>
      <c r="V2464" s="2" cm="1">
        <f t="array" ref="V2464">_xlfn.IFS(LEN(U2464)=8,DATE(LEFT(U2464,4),MID(U2464,5,2),RIGHT(U2464,2)),LEN(U2464)=7,DATE(LEFT(U2464,4),MID(U2464,5,1),RIGHT(U2464,2)),LEN(U2464)=6,DATE(LEFT(U2464,4),MID(U2464,5,1),RIGHT(U2464,1)))</f>
        <v>45389</v>
      </c>
      <c r="X2464" s="2">
        <v>36529</v>
      </c>
      <c r="Y2464">
        <f t="shared" ca="1" si="194"/>
        <v>25</v>
      </c>
    </row>
    <row r="2465" spans="3:25" x14ac:dyDescent="0.25">
      <c r="C2465" t="s">
        <v>4529</v>
      </c>
      <c r="D2465" t="s">
        <v>7021</v>
      </c>
      <c r="F2465" t="str">
        <f t="shared" si="190"/>
        <v>Kristopher Corley</v>
      </c>
      <c r="H2465" t="str">
        <f t="shared" si="191"/>
        <v>Kristopher Corley</v>
      </c>
      <c r="K2465">
        <v>100</v>
      </c>
      <c r="L2465" t="str">
        <f t="shared" si="192"/>
        <v>High Heart Rate</v>
      </c>
      <c r="O2465">
        <v>1996922</v>
      </c>
      <c r="P2465" s="2" cm="1">
        <f t="array" ref="P2465">_xlfn.IFS(LEN(O2465)=8,DATE(LEFT(O2465,4),MID(O2465,5,2),RIGHT(O2465,2)),LEN(O2465)=7,DATE(LEFT(O2465,4),MID(O2465,5,1),RIGHT(O2465,2)),LEN(O2465)=6,DATE(LEFT(O2465,4),MID(O2465,5,1),RIGHT(O2465,1)))</f>
        <v>35330</v>
      </c>
      <c r="R2465">
        <v>7</v>
      </c>
      <c r="S2465" t="str">
        <f t="shared" si="193"/>
        <v>Normal</v>
      </c>
      <c r="U2465">
        <v>2024227</v>
      </c>
      <c r="V2465" s="2" cm="1">
        <f t="array" ref="V2465">_xlfn.IFS(LEN(U2465)=8,DATE(LEFT(U2465,4),MID(U2465,5,2),RIGHT(U2465,2)),LEN(U2465)=7,DATE(LEFT(U2465,4),MID(U2465,5,1),RIGHT(U2465,2)),LEN(U2465)=6,DATE(LEFT(U2465,4),MID(U2465,5,1),RIGHT(U2465,1)))</f>
        <v>45349</v>
      </c>
      <c r="X2465" s="2">
        <v>21822</v>
      </c>
      <c r="Y2465">
        <f t="shared" ca="1" si="194"/>
        <v>65</v>
      </c>
    </row>
    <row r="2466" spans="3:25" x14ac:dyDescent="0.25">
      <c r="C2466" t="s">
        <v>7023</v>
      </c>
      <c r="D2466" t="s">
        <v>7024</v>
      </c>
      <c r="F2466" t="str">
        <f t="shared" si="190"/>
        <v>Wain Swindells</v>
      </c>
      <c r="H2466" t="str">
        <f t="shared" si="191"/>
        <v>Wain Swindells</v>
      </c>
      <c r="K2466">
        <v>105</v>
      </c>
      <c r="L2466" t="str">
        <f t="shared" si="192"/>
        <v>High Heart Rate</v>
      </c>
      <c r="O2466">
        <v>200014</v>
      </c>
      <c r="P2466" s="2" cm="1">
        <f t="array" ref="P2466">_xlfn.IFS(LEN(O2466)=8,DATE(LEFT(O2466,4),MID(O2466,5,2),RIGHT(O2466,2)),LEN(O2466)=7,DATE(LEFT(O2466,4),MID(O2466,5,1),RIGHT(O2466,2)),LEN(O2466)=6,DATE(LEFT(O2466,4),MID(O2466,5,1),RIGHT(O2466,1)))</f>
        <v>36529</v>
      </c>
      <c r="R2466">
        <v>25</v>
      </c>
      <c r="S2466" t="str">
        <f t="shared" si="193"/>
        <v>Bad</v>
      </c>
      <c r="U2466">
        <v>2024131</v>
      </c>
      <c r="V2466" s="2" cm="1">
        <f t="array" ref="V2466">_xlfn.IFS(LEN(U2466)=8,DATE(LEFT(U2466,4),MID(U2466,5,2),RIGHT(U2466,2)),LEN(U2466)=7,DATE(LEFT(U2466,4),MID(U2466,5,1),RIGHT(U2466,2)),LEN(U2466)=6,DATE(LEFT(U2466,4),MID(U2466,5,1),RIGHT(U2466,1)))</f>
        <v>45322</v>
      </c>
      <c r="X2466" s="2">
        <v>36056</v>
      </c>
      <c r="Y2466">
        <f t="shared" ca="1" si="194"/>
        <v>26</v>
      </c>
    </row>
    <row r="2467" spans="3:25" x14ac:dyDescent="0.25">
      <c r="C2467" t="s">
        <v>3395</v>
      </c>
      <c r="D2467" t="s">
        <v>7026</v>
      </c>
      <c r="F2467" t="str">
        <f t="shared" si="190"/>
        <v>Felice Pimlock</v>
      </c>
      <c r="H2467" t="str">
        <f t="shared" si="191"/>
        <v>Felice Pimlock</v>
      </c>
      <c r="K2467">
        <v>88</v>
      </c>
      <c r="L2467" t="str">
        <f t="shared" si="192"/>
        <v>Normal Heart Rate</v>
      </c>
      <c r="O2467">
        <v>1959929</v>
      </c>
      <c r="P2467" s="2" cm="1">
        <f t="array" ref="P2467">_xlfn.IFS(LEN(O2467)=8,DATE(LEFT(O2467,4),MID(O2467,5,2),RIGHT(O2467,2)),LEN(O2467)=7,DATE(LEFT(O2467,4),MID(O2467,5,1),RIGHT(O2467,2)),LEN(O2467)=6,DATE(LEFT(O2467,4),MID(O2467,5,1),RIGHT(O2467,1)))</f>
        <v>21822</v>
      </c>
      <c r="R2467">
        <v>18</v>
      </c>
      <c r="S2467" t="str">
        <f t="shared" si="193"/>
        <v>Normal</v>
      </c>
      <c r="U2467">
        <v>2024330</v>
      </c>
      <c r="V2467" s="2" cm="1">
        <f t="array" ref="V2467">_xlfn.IFS(LEN(U2467)=8,DATE(LEFT(U2467,4),MID(U2467,5,2),RIGHT(U2467,2)),LEN(U2467)=7,DATE(LEFT(U2467,4),MID(U2467,5,1),RIGHT(U2467,2)),LEN(U2467)=6,DATE(LEFT(U2467,4),MID(U2467,5,1),RIGHT(U2467,1)))</f>
        <v>45381</v>
      </c>
      <c r="X2467" s="2">
        <v>34224</v>
      </c>
      <c r="Y2467">
        <f t="shared" ca="1" si="194"/>
        <v>31</v>
      </c>
    </row>
    <row r="2468" spans="3:25" x14ac:dyDescent="0.25">
      <c r="C2468" t="s">
        <v>2236</v>
      </c>
      <c r="D2468" t="s">
        <v>7028</v>
      </c>
      <c r="F2468" t="str">
        <f t="shared" si="190"/>
        <v>Tucker Peasegood</v>
      </c>
      <c r="H2468" t="str">
        <f t="shared" si="191"/>
        <v>Tucker Peasegood</v>
      </c>
      <c r="K2468">
        <v>75</v>
      </c>
      <c r="L2468" t="str">
        <f t="shared" si="192"/>
        <v>Normal Heart Rate</v>
      </c>
      <c r="O2468">
        <v>1998918</v>
      </c>
      <c r="P2468" s="2" cm="1">
        <f t="array" ref="P2468">_xlfn.IFS(LEN(O2468)=8,DATE(LEFT(O2468,4),MID(O2468,5,2),RIGHT(O2468,2)),LEN(O2468)=7,DATE(LEFT(O2468,4),MID(O2468,5,1),RIGHT(O2468,2)),LEN(O2468)=6,DATE(LEFT(O2468,4),MID(O2468,5,1),RIGHT(O2468,1)))</f>
        <v>36056</v>
      </c>
      <c r="R2468">
        <v>18</v>
      </c>
      <c r="S2468" t="str">
        <f t="shared" si="193"/>
        <v>Normal</v>
      </c>
      <c r="U2468">
        <v>202423</v>
      </c>
      <c r="V2468" s="2" cm="1">
        <f t="array" ref="V2468">_xlfn.IFS(LEN(U2468)=8,DATE(LEFT(U2468,4),MID(U2468,5,2),RIGHT(U2468,2)),LEN(U2468)=7,DATE(LEFT(U2468,4),MID(U2468,5,1),RIGHT(U2468,2)),LEN(U2468)=6,DATE(LEFT(U2468,4),MID(U2468,5,1),RIGHT(U2468,1)))</f>
        <v>45325</v>
      </c>
      <c r="X2468" s="2">
        <v>36657</v>
      </c>
      <c r="Y2468">
        <f t="shared" ca="1" si="194"/>
        <v>24</v>
      </c>
    </row>
    <row r="2469" spans="3:25" x14ac:dyDescent="0.25">
      <c r="C2469" t="s">
        <v>6963</v>
      </c>
      <c r="D2469" t="s">
        <v>7030</v>
      </c>
      <c r="F2469" t="str">
        <f t="shared" si="190"/>
        <v>Skelly Beaudry</v>
      </c>
      <c r="H2469" t="str">
        <f t="shared" si="191"/>
        <v>Skelly Beaudry</v>
      </c>
      <c r="K2469">
        <v>80</v>
      </c>
      <c r="L2469" t="str">
        <f t="shared" si="192"/>
        <v>Normal Heart Rate</v>
      </c>
      <c r="O2469">
        <v>1993912</v>
      </c>
      <c r="P2469" s="2" cm="1">
        <f t="array" ref="P2469">_xlfn.IFS(LEN(O2469)=8,DATE(LEFT(O2469,4),MID(O2469,5,2),RIGHT(O2469,2)),LEN(O2469)=7,DATE(LEFT(O2469,4),MID(O2469,5,1),RIGHT(O2469,2)),LEN(O2469)=6,DATE(LEFT(O2469,4),MID(O2469,5,1),RIGHT(O2469,1)))</f>
        <v>34224</v>
      </c>
      <c r="R2469">
        <v>18</v>
      </c>
      <c r="S2469" t="str">
        <f t="shared" si="193"/>
        <v>Normal</v>
      </c>
      <c r="U2469">
        <v>202442</v>
      </c>
      <c r="V2469" s="2" cm="1">
        <f t="array" ref="V2469">_xlfn.IFS(LEN(U2469)=8,DATE(LEFT(U2469,4),MID(U2469,5,2),RIGHT(U2469,2)),LEN(U2469)=7,DATE(LEFT(U2469,4),MID(U2469,5,1),RIGHT(U2469,2)),LEN(U2469)=6,DATE(LEFT(U2469,4),MID(U2469,5,1),RIGHT(U2469,1)))</f>
        <v>45384</v>
      </c>
      <c r="X2469" s="2">
        <v>36063</v>
      </c>
      <c r="Y2469">
        <f t="shared" ca="1" si="194"/>
        <v>26</v>
      </c>
    </row>
    <row r="2470" spans="3:25" x14ac:dyDescent="0.25">
      <c r="C2470" t="s">
        <v>7032</v>
      </c>
      <c r="D2470" t="s">
        <v>7033</v>
      </c>
      <c r="F2470" t="str">
        <f t="shared" si="190"/>
        <v>Palm Leavry</v>
      </c>
      <c r="H2470" t="str">
        <f t="shared" si="191"/>
        <v>Palm Leavry</v>
      </c>
      <c r="K2470">
        <v>75</v>
      </c>
      <c r="L2470" t="str">
        <f t="shared" si="192"/>
        <v>Normal Heart Rate</v>
      </c>
      <c r="O2470">
        <v>2000511</v>
      </c>
      <c r="P2470" s="2" cm="1">
        <f t="array" ref="P2470">_xlfn.IFS(LEN(O2470)=8,DATE(LEFT(O2470,4),MID(O2470,5,2),RIGHT(O2470,2)),LEN(O2470)=7,DATE(LEFT(O2470,4),MID(O2470,5,1),RIGHT(O2470,2)),LEN(O2470)=6,DATE(LEFT(O2470,4),MID(O2470,5,1),RIGHT(O2470,1)))</f>
        <v>36657</v>
      </c>
      <c r="R2470">
        <v>15</v>
      </c>
      <c r="S2470" t="str">
        <f t="shared" si="193"/>
        <v>Normal</v>
      </c>
      <c r="U2470">
        <v>2024117</v>
      </c>
      <c r="V2470" s="2" cm="1">
        <f t="array" ref="V2470">_xlfn.IFS(LEN(U2470)=8,DATE(LEFT(U2470,4),MID(U2470,5,2),RIGHT(U2470,2)),LEN(U2470)=7,DATE(LEFT(U2470,4),MID(U2470,5,1),RIGHT(U2470,2)),LEN(U2470)=6,DATE(LEFT(U2470,4),MID(U2470,5,1),RIGHT(U2470,1)))</f>
        <v>45308</v>
      </c>
      <c r="X2470" s="2">
        <v>37726</v>
      </c>
      <c r="Y2470">
        <f t="shared" ca="1" si="194"/>
        <v>21</v>
      </c>
    </row>
    <row r="2471" spans="3:25" x14ac:dyDescent="0.25">
      <c r="C2471" t="s">
        <v>7035</v>
      </c>
      <c r="D2471" t="s">
        <v>5067</v>
      </c>
      <c r="F2471" t="str">
        <f t="shared" si="190"/>
        <v>Callean Nicol</v>
      </c>
      <c r="H2471" t="str">
        <f t="shared" si="191"/>
        <v>Callean Nicol</v>
      </c>
      <c r="K2471">
        <v>75</v>
      </c>
      <c r="L2471" t="str">
        <f t="shared" si="192"/>
        <v>Normal Heart Rate</v>
      </c>
      <c r="O2471">
        <v>1998925</v>
      </c>
      <c r="P2471" s="2" cm="1">
        <f t="array" ref="P2471">_xlfn.IFS(LEN(O2471)=8,DATE(LEFT(O2471,4),MID(O2471,5,2),RIGHT(O2471,2)),LEN(O2471)=7,DATE(LEFT(O2471,4),MID(O2471,5,1),RIGHT(O2471,2)),LEN(O2471)=6,DATE(LEFT(O2471,4),MID(O2471,5,1),RIGHT(O2471,1)))</f>
        <v>36063</v>
      </c>
      <c r="R2471">
        <v>15</v>
      </c>
      <c r="S2471" t="str">
        <f t="shared" si="193"/>
        <v>Normal</v>
      </c>
      <c r="U2471">
        <v>2024128</v>
      </c>
      <c r="V2471" s="2" cm="1">
        <f t="array" ref="V2471">_xlfn.IFS(LEN(U2471)=8,DATE(LEFT(U2471,4),MID(U2471,5,2),RIGHT(U2471,2)),LEN(U2471)=7,DATE(LEFT(U2471,4),MID(U2471,5,1),RIGHT(U2471,2)),LEN(U2471)=6,DATE(LEFT(U2471,4),MID(U2471,5,1),RIGHT(U2471,1)))</f>
        <v>45319</v>
      </c>
      <c r="X2471" s="2">
        <v>30464</v>
      </c>
      <c r="Y2471">
        <f t="shared" ca="1" si="194"/>
        <v>41</v>
      </c>
    </row>
    <row r="2472" spans="3:25" x14ac:dyDescent="0.25">
      <c r="C2472" t="s">
        <v>7037</v>
      </c>
      <c r="D2472" t="s">
        <v>7038</v>
      </c>
      <c r="F2472" t="str">
        <f t="shared" si="190"/>
        <v>Kristin Furber</v>
      </c>
      <c r="H2472" t="str">
        <f t="shared" si="191"/>
        <v>Kristin Furber</v>
      </c>
      <c r="K2472">
        <v>97</v>
      </c>
      <c r="L2472" t="str">
        <f t="shared" si="192"/>
        <v>Normal Heart Rate</v>
      </c>
      <c r="O2472">
        <v>2003415</v>
      </c>
      <c r="P2472" s="2" cm="1">
        <f t="array" ref="P2472">_xlfn.IFS(LEN(O2472)=8,DATE(LEFT(O2472,4),MID(O2472,5,2),RIGHT(O2472,2)),LEN(O2472)=7,DATE(LEFT(O2472,4),MID(O2472,5,1),RIGHT(O2472,2)),LEN(O2472)=6,DATE(LEFT(O2472,4),MID(O2472,5,1),RIGHT(O2472,1)))</f>
        <v>37726</v>
      </c>
      <c r="R2472">
        <v>18</v>
      </c>
      <c r="S2472" t="str">
        <f t="shared" si="193"/>
        <v>Normal</v>
      </c>
      <c r="U2472">
        <v>2024327</v>
      </c>
      <c r="V2472" s="2" cm="1">
        <f t="array" ref="V2472">_xlfn.IFS(LEN(U2472)=8,DATE(LEFT(U2472,4),MID(U2472,5,2),RIGHT(U2472,2)),LEN(U2472)=7,DATE(LEFT(U2472,4),MID(U2472,5,1),RIGHT(U2472,2)),LEN(U2472)=6,DATE(LEFT(U2472,4),MID(U2472,5,1),RIGHT(U2472,1)))</f>
        <v>45378</v>
      </c>
      <c r="X2472" s="2">
        <v>38536</v>
      </c>
      <c r="Y2472">
        <f t="shared" ca="1" si="194"/>
        <v>19</v>
      </c>
    </row>
    <row r="2473" spans="3:25" x14ac:dyDescent="0.25">
      <c r="C2473" t="s">
        <v>7040</v>
      </c>
      <c r="D2473" t="s">
        <v>7041</v>
      </c>
      <c r="F2473" t="str">
        <f t="shared" si="190"/>
        <v>La verne Lamond</v>
      </c>
      <c r="H2473" t="str">
        <f t="shared" si="191"/>
        <v>La verne Lamond</v>
      </c>
      <c r="K2473">
        <v>100</v>
      </c>
      <c r="L2473" t="str">
        <f t="shared" si="192"/>
        <v>High Heart Rate</v>
      </c>
      <c r="O2473">
        <v>1983528</v>
      </c>
      <c r="P2473" s="2" cm="1">
        <f t="array" ref="P2473">_xlfn.IFS(LEN(O2473)=8,DATE(LEFT(O2473,4),MID(O2473,5,2),RIGHT(O2473,2)),LEN(O2473)=7,DATE(LEFT(O2473,4),MID(O2473,5,1),RIGHT(O2473,2)),LEN(O2473)=6,DATE(LEFT(O2473,4),MID(O2473,5,1),RIGHT(O2473,1)))</f>
        <v>30464</v>
      </c>
      <c r="R2473">
        <v>15</v>
      </c>
      <c r="S2473" t="str">
        <f t="shared" si="193"/>
        <v>Normal</v>
      </c>
      <c r="U2473">
        <v>2024113</v>
      </c>
      <c r="V2473" s="2" cm="1">
        <f t="array" ref="V2473">_xlfn.IFS(LEN(U2473)=8,DATE(LEFT(U2473,4),MID(U2473,5,2),RIGHT(U2473,2)),LEN(U2473)=7,DATE(LEFT(U2473,4),MID(U2473,5,1),RIGHT(U2473,2)),LEN(U2473)=6,DATE(LEFT(U2473,4),MID(U2473,5,1),RIGHT(U2473,1)))</f>
        <v>45304</v>
      </c>
      <c r="X2473" s="2">
        <v>27413</v>
      </c>
      <c r="Y2473">
        <f t="shared" ca="1" si="194"/>
        <v>50</v>
      </c>
    </row>
    <row r="2474" spans="3:25" x14ac:dyDescent="0.25">
      <c r="C2474" t="s">
        <v>7043</v>
      </c>
      <c r="D2474" t="s">
        <v>7044</v>
      </c>
      <c r="F2474" t="str">
        <f t="shared" si="190"/>
        <v>Heidi Phipson</v>
      </c>
      <c r="H2474" t="str">
        <f t="shared" si="191"/>
        <v>Heidi Phipson</v>
      </c>
      <c r="K2474">
        <v>90</v>
      </c>
      <c r="L2474" t="str">
        <f t="shared" si="192"/>
        <v>Normal Heart Rate</v>
      </c>
      <c r="O2474">
        <v>200573</v>
      </c>
      <c r="P2474" s="2" cm="1">
        <f t="array" ref="P2474">_xlfn.IFS(LEN(O2474)=8,DATE(LEFT(O2474,4),MID(O2474,5,2),RIGHT(O2474,2)),LEN(O2474)=7,DATE(LEFT(O2474,4),MID(O2474,5,1),RIGHT(O2474,2)),LEN(O2474)=6,DATE(LEFT(O2474,4),MID(O2474,5,1),RIGHT(O2474,1)))</f>
        <v>38536</v>
      </c>
      <c r="R2474">
        <v>9</v>
      </c>
      <c r="S2474" t="str">
        <f t="shared" si="193"/>
        <v>Normal</v>
      </c>
      <c r="U2474">
        <v>2024320</v>
      </c>
      <c r="V2474" s="2" cm="1">
        <f t="array" ref="V2474">_xlfn.IFS(LEN(U2474)=8,DATE(LEFT(U2474,4),MID(U2474,5,2),RIGHT(U2474,2)),LEN(U2474)=7,DATE(LEFT(U2474,4),MID(U2474,5,1),RIGHT(U2474,2)),LEN(U2474)=6,DATE(LEFT(U2474,4),MID(U2474,5,1),RIGHT(U2474,1)))</f>
        <v>45371</v>
      </c>
      <c r="X2474" s="2">
        <v>34298</v>
      </c>
      <c r="Y2474">
        <f t="shared" ca="1" si="194"/>
        <v>31</v>
      </c>
    </row>
    <row r="2475" spans="3:25" x14ac:dyDescent="0.25">
      <c r="C2475" t="s">
        <v>7046</v>
      </c>
      <c r="D2475" t="s">
        <v>7047</v>
      </c>
      <c r="F2475" t="str">
        <f t="shared" si="190"/>
        <v>Paule Cowup</v>
      </c>
      <c r="H2475" t="str">
        <f t="shared" si="191"/>
        <v>Paule Cowup</v>
      </c>
      <c r="K2475">
        <v>80</v>
      </c>
      <c r="L2475" t="str">
        <f t="shared" si="192"/>
        <v>Normal Heart Rate</v>
      </c>
      <c r="O2475">
        <v>1975119</v>
      </c>
      <c r="P2475" s="2" cm="1">
        <f t="array" ref="P2475">_xlfn.IFS(LEN(O2475)=8,DATE(LEFT(O2475,4),MID(O2475,5,2),RIGHT(O2475,2)),LEN(O2475)=7,DATE(LEFT(O2475,4),MID(O2475,5,1),RIGHT(O2475,2)),LEN(O2475)=6,DATE(LEFT(O2475,4),MID(O2475,5,1),RIGHT(O2475,1)))</f>
        <v>27413</v>
      </c>
      <c r="R2475">
        <v>15</v>
      </c>
      <c r="S2475" t="str">
        <f t="shared" si="193"/>
        <v>Normal</v>
      </c>
      <c r="U2475">
        <v>2024413</v>
      </c>
      <c r="V2475" s="2" cm="1">
        <f t="array" ref="V2475">_xlfn.IFS(LEN(U2475)=8,DATE(LEFT(U2475,4),MID(U2475,5,2),RIGHT(U2475,2)),LEN(U2475)=7,DATE(LEFT(U2475,4),MID(U2475,5,1),RIGHT(U2475,2)),LEN(U2475)=6,DATE(LEFT(U2475,4),MID(U2475,5,1),RIGHT(U2475,1)))</f>
        <v>45395</v>
      </c>
      <c r="X2475" s="2">
        <v>32939</v>
      </c>
      <c r="Y2475">
        <f t="shared" ca="1" si="194"/>
        <v>35</v>
      </c>
    </row>
    <row r="2476" spans="3:25" x14ac:dyDescent="0.25">
      <c r="C2476" t="s">
        <v>4532</v>
      </c>
      <c r="D2476" t="s">
        <v>7049</v>
      </c>
      <c r="F2476" t="str">
        <f t="shared" si="190"/>
        <v>Tabby Spitaro</v>
      </c>
      <c r="H2476" t="str">
        <f t="shared" si="191"/>
        <v>Tabby Spitaro</v>
      </c>
      <c r="K2476">
        <v>71</v>
      </c>
      <c r="L2476" t="str">
        <f t="shared" si="192"/>
        <v>Normal Heart Rate</v>
      </c>
      <c r="O2476">
        <v>19931125</v>
      </c>
      <c r="P2476" s="2" cm="1">
        <f t="array" ref="P2476">_xlfn.IFS(LEN(O2476)=8,DATE(LEFT(O2476,4),MID(O2476,5,2),RIGHT(O2476,2)),LEN(O2476)=7,DATE(LEFT(O2476,4),MID(O2476,5,1),RIGHT(O2476,2)),LEN(O2476)=6,DATE(LEFT(O2476,4),MID(O2476,5,1),RIGHT(O2476,1)))</f>
        <v>34298</v>
      </c>
      <c r="R2476">
        <v>12</v>
      </c>
      <c r="S2476" t="str">
        <f t="shared" si="193"/>
        <v>Normal</v>
      </c>
      <c r="U2476">
        <v>2024411</v>
      </c>
      <c r="V2476" s="2" cm="1">
        <f t="array" ref="V2476">_xlfn.IFS(LEN(U2476)=8,DATE(LEFT(U2476,4),MID(U2476,5,2),RIGHT(U2476,2)),LEN(U2476)=7,DATE(LEFT(U2476,4),MID(U2476,5,1),RIGHT(U2476,2)),LEN(U2476)=6,DATE(LEFT(U2476,4),MID(U2476,5,1),RIGHT(U2476,1)))</f>
        <v>45393</v>
      </c>
      <c r="X2476" s="2">
        <v>34117</v>
      </c>
      <c r="Y2476">
        <f t="shared" ca="1" si="194"/>
        <v>31</v>
      </c>
    </row>
    <row r="2477" spans="3:25" x14ac:dyDescent="0.25">
      <c r="C2477" t="s">
        <v>7051</v>
      </c>
      <c r="D2477" t="s">
        <v>7052</v>
      </c>
      <c r="F2477" t="str">
        <f t="shared" si="190"/>
        <v>Roi Deport</v>
      </c>
      <c r="H2477" t="str">
        <f t="shared" si="191"/>
        <v>Roi Deport</v>
      </c>
      <c r="K2477">
        <v>70</v>
      </c>
      <c r="L2477" t="str">
        <f t="shared" si="192"/>
        <v>Normal Heart Rate</v>
      </c>
      <c r="O2477">
        <v>199037</v>
      </c>
      <c r="P2477" s="2" cm="1">
        <f t="array" ref="P2477">_xlfn.IFS(LEN(O2477)=8,DATE(LEFT(O2477,4),MID(O2477,5,2),RIGHT(O2477,2)),LEN(O2477)=7,DATE(LEFT(O2477,4),MID(O2477,5,1),RIGHT(O2477,2)),LEN(O2477)=6,DATE(LEFT(O2477,4),MID(O2477,5,1),RIGHT(O2477,1)))</f>
        <v>32939</v>
      </c>
      <c r="R2477">
        <v>13</v>
      </c>
      <c r="S2477" t="str">
        <f t="shared" si="193"/>
        <v>Normal</v>
      </c>
      <c r="U2477">
        <v>2024113</v>
      </c>
      <c r="V2477" s="2" cm="1">
        <f t="array" ref="V2477">_xlfn.IFS(LEN(U2477)=8,DATE(LEFT(U2477,4),MID(U2477,5,2),RIGHT(U2477,2)),LEN(U2477)=7,DATE(LEFT(U2477,4),MID(U2477,5,1),RIGHT(U2477,2)),LEN(U2477)=6,DATE(LEFT(U2477,4),MID(U2477,5,1),RIGHT(U2477,1)))</f>
        <v>45304</v>
      </c>
      <c r="X2477" s="2">
        <v>37779</v>
      </c>
      <c r="Y2477">
        <f t="shared" ca="1" si="194"/>
        <v>21</v>
      </c>
    </row>
    <row r="2478" spans="3:25" x14ac:dyDescent="0.25">
      <c r="C2478" t="s">
        <v>7054</v>
      </c>
      <c r="D2478" t="s">
        <v>7055</v>
      </c>
      <c r="F2478" t="str">
        <f t="shared" si="190"/>
        <v>Shannah Sturrock</v>
      </c>
      <c r="H2478" t="str">
        <f t="shared" si="191"/>
        <v>Shannah Sturrock</v>
      </c>
      <c r="K2478">
        <v>107</v>
      </c>
      <c r="L2478" t="str">
        <f t="shared" si="192"/>
        <v>High Heart Rate</v>
      </c>
      <c r="O2478">
        <v>1993528</v>
      </c>
      <c r="P2478" s="2" cm="1">
        <f t="array" ref="P2478">_xlfn.IFS(LEN(O2478)=8,DATE(LEFT(O2478,4),MID(O2478,5,2),RIGHT(O2478,2)),LEN(O2478)=7,DATE(LEFT(O2478,4),MID(O2478,5,1),RIGHT(O2478,2)),LEN(O2478)=6,DATE(LEFT(O2478,4),MID(O2478,5,1),RIGHT(O2478,1)))</f>
        <v>34117</v>
      </c>
      <c r="R2478">
        <v>17</v>
      </c>
      <c r="S2478" t="str">
        <f t="shared" si="193"/>
        <v>Normal</v>
      </c>
      <c r="U2478">
        <v>2024110</v>
      </c>
      <c r="V2478" s="2" cm="1">
        <f t="array" ref="V2478">_xlfn.IFS(LEN(U2478)=8,DATE(LEFT(U2478,4),MID(U2478,5,2),RIGHT(U2478,2)),LEN(U2478)=7,DATE(LEFT(U2478,4),MID(U2478,5,1),RIGHT(U2478,2)),LEN(U2478)=6,DATE(LEFT(U2478,4),MID(U2478,5,1),RIGHT(U2478,1)))</f>
        <v>45301</v>
      </c>
      <c r="X2478" s="2">
        <v>23403</v>
      </c>
      <c r="Y2478">
        <f t="shared" ca="1" si="194"/>
        <v>61</v>
      </c>
    </row>
    <row r="2479" spans="3:25" x14ac:dyDescent="0.25">
      <c r="C2479" t="s">
        <v>7057</v>
      </c>
      <c r="D2479" t="s">
        <v>7058</v>
      </c>
      <c r="F2479" t="str">
        <f t="shared" si="190"/>
        <v>Tommy Binnion</v>
      </c>
      <c r="H2479" t="str">
        <f t="shared" si="191"/>
        <v>Tommy Binnion</v>
      </c>
      <c r="K2479">
        <v>91</v>
      </c>
      <c r="L2479" t="str">
        <f t="shared" si="192"/>
        <v>Normal Heart Rate</v>
      </c>
      <c r="O2479">
        <v>200367</v>
      </c>
      <c r="P2479" s="2" cm="1">
        <f t="array" ref="P2479">_xlfn.IFS(LEN(O2479)=8,DATE(LEFT(O2479,4),MID(O2479,5,2),RIGHT(O2479,2)),LEN(O2479)=7,DATE(LEFT(O2479,4),MID(O2479,5,1),RIGHT(O2479,2)),LEN(O2479)=6,DATE(LEFT(O2479,4),MID(O2479,5,1),RIGHT(O2479,1)))</f>
        <v>37779</v>
      </c>
      <c r="R2479">
        <v>19</v>
      </c>
      <c r="S2479" t="str">
        <f t="shared" si="193"/>
        <v>Normal</v>
      </c>
      <c r="U2479">
        <v>2024124</v>
      </c>
      <c r="V2479" s="2" cm="1">
        <f t="array" ref="V2479">_xlfn.IFS(LEN(U2479)=8,DATE(LEFT(U2479,4),MID(U2479,5,2),RIGHT(U2479,2)),LEN(U2479)=7,DATE(LEFT(U2479,4),MID(U2479,5,1),RIGHT(U2479,2)),LEN(U2479)=6,DATE(LEFT(U2479,4),MID(U2479,5,1),RIGHT(U2479,1)))</f>
        <v>45315</v>
      </c>
      <c r="X2479" s="2">
        <v>36908</v>
      </c>
      <c r="Y2479">
        <f t="shared" ca="1" si="194"/>
        <v>24</v>
      </c>
    </row>
    <row r="2480" spans="3:25" x14ac:dyDescent="0.25">
      <c r="C2480" t="s">
        <v>7060</v>
      </c>
      <c r="D2480" t="s">
        <v>7061</v>
      </c>
      <c r="F2480" t="str">
        <f t="shared" si="190"/>
        <v>Ebonee Bartolomeu</v>
      </c>
      <c r="H2480" t="str">
        <f t="shared" si="191"/>
        <v>Ebonee Bartolomeu</v>
      </c>
      <c r="K2480">
        <v>100</v>
      </c>
      <c r="L2480" t="str">
        <f t="shared" si="192"/>
        <v>High Heart Rate</v>
      </c>
      <c r="O2480">
        <v>1964127</v>
      </c>
      <c r="P2480" s="2" cm="1">
        <f t="array" ref="P2480">_xlfn.IFS(LEN(O2480)=8,DATE(LEFT(O2480,4),MID(O2480,5,2),RIGHT(O2480,2)),LEN(O2480)=7,DATE(LEFT(O2480,4),MID(O2480,5,1),RIGHT(O2480,2)),LEN(O2480)=6,DATE(LEFT(O2480,4),MID(O2480,5,1),RIGHT(O2480,1)))</f>
        <v>23403</v>
      </c>
      <c r="R2480">
        <v>15</v>
      </c>
      <c r="S2480" t="str">
        <f t="shared" si="193"/>
        <v>Normal</v>
      </c>
      <c r="U2480">
        <v>2024212</v>
      </c>
      <c r="V2480" s="2" cm="1">
        <f t="array" ref="V2480">_xlfn.IFS(LEN(U2480)=8,DATE(LEFT(U2480,4),MID(U2480,5,2),RIGHT(U2480,2)),LEN(U2480)=7,DATE(LEFT(U2480,4),MID(U2480,5,1),RIGHT(U2480,2)),LEN(U2480)=6,DATE(LEFT(U2480,4),MID(U2480,5,1),RIGHT(U2480,1)))</f>
        <v>45334</v>
      </c>
      <c r="X2480" s="2">
        <v>33982</v>
      </c>
      <c r="Y2480">
        <f t="shared" ca="1" si="194"/>
        <v>32</v>
      </c>
    </row>
    <row r="2481" spans="3:25" x14ac:dyDescent="0.25">
      <c r="C2481" t="s">
        <v>7063</v>
      </c>
      <c r="D2481" t="s">
        <v>7064</v>
      </c>
      <c r="F2481" t="str">
        <f t="shared" si="190"/>
        <v>Lyman Vane</v>
      </c>
      <c r="H2481" t="str">
        <f t="shared" si="191"/>
        <v>Lyman Vane</v>
      </c>
      <c r="K2481">
        <v>99</v>
      </c>
      <c r="L2481" t="str">
        <f t="shared" si="192"/>
        <v>Normal Heart Rate</v>
      </c>
      <c r="O2481">
        <v>2001117</v>
      </c>
      <c r="P2481" s="2" cm="1">
        <f t="array" ref="P2481">_xlfn.IFS(LEN(O2481)=8,DATE(LEFT(O2481,4),MID(O2481,5,2),RIGHT(O2481,2)),LEN(O2481)=7,DATE(LEFT(O2481,4),MID(O2481,5,1),RIGHT(O2481,2)),LEN(O2481)=6,DATE(LEFT(O2481,4),MID(O2481,5,1),RIGHT(O2481,1)))</f>
        <v>36908</v>
      </c>
      <c r="R2481">
        <v>13</v>
      </c>
      <c r="S2481" t="str">
        <f t="shared" si="193"/>
        <v>Normal</v>
      </c>
      <c r="U2481">
        <v>2024419</v>
      </c>
      <c r="V2481" s="2" cm="1">
        <f t="array" ref="V2481">_xlfn.IFS(LEN(U2481)=8,DATE(LEFT(U2481,4),MID(U2481,5,2),RIGHT(U2481,2)),LEN(U2481)=7,DATE(LEFT(U2481,4),MID(U2481,5,1),RIGHT(U2481,2)),LEN(U2481)=6,DATE(LEFT(U2481,4),MID(U2481,5,1),RIGHT(U2481,1)))</f>
        <v>45401</v>
      </c>
      <c r="X2481" s="2">
        <v>33538</v>
      </c>
      <c r="Y2481">
        <f t="shared" ca="1" si="194"/>
        <v>33</v>
      </c>
    </row>
    <row r="2482" spans="3:25" x14ac:dyDescent="0.25">
      <c r="C2482" t="s">
        <v>7066</v>
      </c>
      <c r="D2482" t="s">
        <v>7067</v>
      </c>
      <c r="F2482" t="str">
        <f t="shared" si="190"/>
        <v>Gualterio Alessandone</v>
      </c>
      <c r="H2482" t="str">
        <f t="shared" si="191"/>
        <v>Gualterio Alessandone</v>
      </c>
      <c r="K2482">
        <v>77</v>
      </c>
      <c r="L2482" t="str">
        <f t="shared" si="192"/>
        <v>Normal Heart Rate</v>
      </c>
      <c r="O2482">
        <v>1993113</v>
      </c>
      <c r="P2482" s="2" cm="1">
        <f t="array" ref="P2482">_xlfn.IFS(LEN(O2482)=8,DATE(LEFT(O2482,4),MID(O2482,5,2),RIGHT(O2482,2)),LEN(O2482)=7,DATE(LEFT(O2482,4),MID(O2482,5,1),RIGHT(O2482,2)),LEN(O2482)=6,DATE(LEFT(O2482,4),MID(O2482,5,1),RIGHT(O2482,1)))</f>
        <v>33982</v>
      </c>
      <c r="R2482">
        <v>11</v>
      </c>
      <c r="S2482" t="str">
        <f t="shared" si="193"/>
        <v>Normal</v>
      </c>
      <c r="U2482">
        <v>2024522</v>
      </c>
      <c r="V2482" s="2" cm="1">
        <f t="array" ref="V2482">_xlfn.IFS(LEN(U2482)=8,DATE(LEFT(U2482,4),MID(U2482,5,2),RIGHT(U2482,2)),LEN(U2482)=7,DATE(LEFT(U2482,4),MID(U2482,5,1),RIGHT(U2482,2)),LEN(U2482)=6,DATE(LEFT(U2482,4),MID(U2482,5,1),RIGHT(U2482,1)))</f>
        <v>45434</v>
      </c>
      <c r="X2482" s="2">
        <v>24119</v>
      </c>
      <c r="Y2482">
        <f t="shared" ca="1" si="194"/>
        <v>59</v>
      </c>
    </row>
    <row r="2483" spans="3:25" x14ac:dyDescent="0.25">
      <c r="C2483" t="s">
        <v>7069</v>
      </c>
      <c r="D2483" t="s">
        <v>7070</v>
      </c>
      <c r="F2483" t="str">
        <f t="shared" si="190"/>
        <v>Babb Paggitt</v>
      </c>
      <c r="H2483" t="str">
        <f t="shared" si="191"/>
        <v>Babb Paggitt</v>
      </c>
      <c r="K2483">
        <v>75</v>
      </c>
      <c r="L2483" t="str">
        <f t="shared" si="192"/>
        <v>Normal Heart Rate</v>
      </c>
      <c r="O2483">
        <v>19911027</v>
      </c>
      <c r="P2483" s="2" cm="1">
        <f t="array" ref="P2483">_xlfn.IFS(LEN(O2483)=8,DATE(LEFT(O2483,4),MID(O2483,5,2),RIGHT(O2483,2)),LEN(O2483)=7,DATE(LEFT(O2483,4),MID(O2483,5,1),RIGHT(O2483,2)),LEN(O2483)=6,DATE(LEFT(O2483,4),MID(O2483,5,1),RIGHT(O2483,1)))</f>
        <v>33538</v>
      </c>
      <c r="R2483">
        <v>20</v>
      </c>
      <c r="S2483" t="str">
        <f t="shared" si="193"/>
        <v>Normal</v>
      </c>
      <c r="U2483">
        <v>2024510</v>
      </c>
      <c r="V2483" s="2" cm="1">
        <f t="array" ref="V2483">_xlfn.IFS(LEN(U2483)=8,DATE(LEFT(U2483,4),MID(U2483,5,2),RIGHT(U2483,2)),LEN(U2483)=7,DATE(LEFT(U2483,4),MID(U2483,5,1),RIGHT(U2483,2)),LEN(U2483)=6,DATE(LEFT(U2483,4),MID(U2483,5,1),RIGHT(U2483,1)))</f>
        <v>45422</v>
      </c>
      <c r="X2483" s="2">
        <v>34105</v>
      </c>
      <c r="Y2483">
        <f t="shared" ca="1" si="194"/>
        <v>31</v>
      </c>
    </row>
    <row r="2484" spans="3:25" x14ac:dyDescent="0.25">
      <c r="C2484" t="s">
        <v>7072</v>
      </c>
      <c r="D2484" t="s">
        <v>7073</v>
      </c>
      <c r="F2484" t="str">
        <f t="shared" si="190"/>
        <v>Fowler Capehorn</v>
      </c>
      <c r="H2484" t="str">
        <f t="shared" si="191"/>
        <v>Fowler Capehorn</v>
      </c>
      <c r="K2484">
        <v>81</v>
      </c>
      <c r="L2484" t="str">
        <f t="shared" si="192"/>
        <v>Normal Heart Rate</v>
      </c>
      <c r="O2484">
        <v>1966112</v>
      </c>
      <c r="P2484" s="2" cm="1">
        <f t="array" ref="P2484">_xlfn.IFS(LEN(O2484)=8,DATE(LEFT(O2484,4),MID(O2484,5,2),RIGHT(O2484,2)),LEN(O2484)=7,DATE(LEFT(O2484,4),MID(O2484,5,1),RIGHT(O2484,2)),LEN(O2484)=6,DATE(LEFT(O2484,4),MID(O2484,5,1),RIGHT(O2484,1)))</f>
        <v>24119</v>
      </c>
      <c r="R2484">
        <v>15</v>
      </c>
      <c r="S2484" t="str">
        <f t="shared" si="193"/>
        <v>Normal</v>
      </c>
      <c r="U2484">
        <v>2024422</v>
      </c>
      <c r="V2484" s="2" cm="1">
        <f t="array" ref="V2484">_xlfn.IFS(LEN(U2484)=8,DATE(LEFT(U2484,4),MID(U2484,5,2),RIGHT(U2484,2)),LEN(U2484)=7,DATE(LEFT(U2484,4),MID(U2484,5,1),RIGHT(U2484,2)),LEN(U2484)=6,DATE(LEFT(U2484,4),MID(U2484,5,1),RIGHT(U2484,1)))</f>
        <v>45404</v>
      </c>
      <c r="X2484" s="2">
        <v>38393</v>
      </c>
      <c r="Y2484">
        <f t="shared" ca="1" si="194"/>
        <v>20</v>
      </c>
    </row>
    <row r="2485" spans="3:25" x14ac:dyDescent="0.25">
      <c r="C2485" t="s">
        <v>3225</v>
      </c>
      <c r="D2485" t="s">
        <v>7075</v>
      </c>
      <c r="F2485" t="str">
        <f t="shared" si="190"/>
        <v>Gunter Gheorghie</v>
      </c>
      <c r="H2485" t="str">
        <f t="shared" si="191"/>
        <v>Gunter Gheorghie</v>
      </c>
      <c r="K2485">
        <v>65</v>
      </c>
      <c r="L2485" t="str">
        <f t="shared" si="192"/>
        <v>Normal Heart Rate</v>
      </c>
      <c r="O2485">
        <v>1993516</v>
      </c>
      <c r="P2485" s="2" cm="1">
        <f t="array" ref="P2485">_xlfn.IFS(LEN(O2485)=8,DATE(LEFT(O2485,4),MID(O2485,5,2),RIGHT(O2485,2)),LEN(O2485)=7,DATE(LEFT(O2485,4),MID(O2485,5,1),RIGHT(O2485,2)),LEN(O2485)=6,DATE(LEFT(O2485,4),MID(O2485,5,1),RIGHT(O2485,1)))</f>
        <v>34105</v>
      </c>
      <c r="R2485">
        <v>15</v>
      </c>
      <c r="S2485" t="str">
        <f t="shared" si="193"/>
        <v>Normal</v>
      </c>
      <c r="U2485">
        <v>2024613</v>
      </c>
      <c r="V2485" s="2" cm="1">
        <f t="array" ref="V2485">_xlfn.IFS(LEN(U2485)=8,DATE(LEFT(U2485,4),MID(U2485,5,2),RIGHT(U2485,2)),LEN(U2485)=7,DATE(LEFT(U2485,4),MID(U2485,5,1),RIGHT(U2485,2)),LEN(U2485)=6,DATE(LEFT(U2485,4),MID(U2485,5,1),RIGHT(U2485,1)))</f>
        <v>45456</v>
      </c>
      <c r="X2485" s="2">
        <v>37635</v>
      </c>
      <c r="Y2485">
        <f t="shared" ca="1" si="194"/>
        <v>22</v>
      </c>
    </row>
    <row r="2486" spans="3:25" x14ac:dyDescent="0.25">
      <c r="C2486" t="s">
        <v>7077</v>
      </c>
      <c r="D2486" t="s">
        <v>7078</v>
      </c>
      <c r="F2486" t="str">
        <f t="shared" si="190"/>
        <v>Denna De Mars</v>
      </c>
      <c r="H2486" t="str">
        <f t="shared" si="191"/>
        <v>Denna De Mars</v>
      </c>
      <c r="K2486">
        <v>75</v>
      </c>
      <c r="L2486" t="str">
        <f t="shared" si="192"/>
        <v>Normal Heart Rate</v>
      </c>
      <c r="O2486">
        <v>2005210</v>
      </c>
      <c r="P2486" s="2" cm="1">
        <f t="array" ref="P2486">_xlfn.IFS(LEN(O2486)=8,DATE(LEFT(O2486,4),MID(O2486,5,2),RIGHT(O2486,2)),LEN(O2486)=7,DATE(LEFT(O2486,4),MID(O2486,5,1),RIGHT(O2486,2)),LEN(O2486)=6,DATE(LEFT(O2486,4),MID(O2486,5,1),RIGHT(O2486,1)))</f>
        <v>38393</v>
      </c>
      <c r="R2486">
        <v>15</v>
      </c>
      <c r="S2486" t="str">
        <f t="shared" si="193"/>
        <v>Normal</v>
      </c>
      <c r="U2486">
        <v>2024313</v>
      </c>
      <c r="V2486" s="2" cm="1">
        <f t="array" ref="V2486">_xlfn.IFS(LEN(U2486)=8,DATE(LEFT(U2486,4),MID(U2486,5,2),RIGHT(U2486,2)),LEN(U2486)=7,DATE(LEFT(U2486,4),MID(U2486,5,1),RIGHT(U2486,2)),LEN(U2486)=6,DATE(LEFT(U2486,4),MID(U2486,5,1),RIGHT(U2486,1)))</f>
        <v>45364</v>
      </c>
      <c r="X2486" s="2">
        <v>37272</v>
      </c>
      <c r="Y2486">
        <f t="shared" ca="1" si="194"/>
        <v>23</v>
      </c>
    </row>
    <row r="2487" spans="3:25" x14ac:dyDescent="0.25">
      <c r="C2487" t="s">
        <v>7080</v>
      </c>
      <c r="D2487" t="s">
        <v>7081</v>
      </c>
      <c r="F2487" t="str">
        <f t="shared" si="190"/>
        <v>Frazer Caig</v>
      </c>
      <c r="H2487" t="str">
        <f t="shared" si="191"/>
        <v>Frazer Caig</v>
      </c>
      <c r="K2487">
        <v>76</v>
      </c>
      <c r="L2487" t="str">
        <f t="shared" si="192"/>
        <v>Normal Heart Rate</v>
      </c>
      <c r="O2487">
        <v>2003114</v>
      </c>
      <c r="P2487" s="2" cm="1">
        <f t="array" ref="P2487">_xlfn.IFS(LEN(O2487)=8,DATE(LEFT(O2487,4),MID(O2487,5,2),RIGHT(O2487,2)),LEN(O2487)=7,DATE(LEFT(O2487,4),MID(O2487,5,1),RIGHT(O2487,2)),LEN(O2487)=6,DATE(LEFT(O2487,4),MID(O2487,5,1),RIGHT(O2487,1)))</f>
        <v>37635</v>
      </c>
      <c r="R2487">
        <v>15</v>
      </c>
      <c r="S2487" t="str">
        <f t="shared" si="193"/>
        <v>Normal</v>
      </c>
      <c r="U2487">
        <v>2024418</v>
      </c>
      <c r="V2487" s="2" cm="1">
        <f t="array" ref="V2487">_xlfn.IFS(LEN(U2487)=8,DATE(LEFT(U2487,4),MID(U2487,5,2),RIGHT(U2487,2)),LEN(U2487)=7,DATE(LEFT(U2487,4),MID(U2487,5,1),RIGHT(U2487,2)),LEN(U2487)=6,DATE(LEFT(U2487,4),MID(U2487,5,1),RIGHT(U2487,1)))</f>
        <v>45400</v>
      </c>
      <c r="X2487" s="2">
        <v>19994</v>
      </c>
      <c r="Y2487">
        <f t="shared" ca="1" si="194"/>
        <v>70</v>
      </c>
    </row>
    <row r="2488" spans="3:25" x14ac:dyDescent="0.25">
      <c r="C2488" t="s">
        <v>7083</v>
      </c>
      <c r="D2488" t="s">
        <v>7084</v>
      </c>
      <c r="F2488" t="str">
        <f t="shared" si="190"/>
        <v>Zea MacGillespie</v>
      </c>
      <c r="H2488" t="str">
        <f t="shared" si="191"/>
        <v>Zea MacGillespie</v>
      </c>
      <c r="K2488">
        <v>66</v>
      </c>
      <c r="L2488" t="str">
        <f t="shared" si="192"/>
        <v>Normal Heart Rate</v>
      </c>
      <c r="O2488">
        <v>2002116</v>
      </c>
      <c r="P2488" s="2" cm="1">
        <f t="array" ref="P2488">_xlfn.IFS(LEN(O2488)=8,DATE(LEFT(O2488,4),MID(O2488,5,2),RIGHT(O2488,2)),LEN(O2488)=7,DATE(LEFT(O2488,4),MID(O2488,5,1),RIGHT(O2488,2)),LEN(O2488)=6,DATE(LEFT(O2488,4),MID(O2488,5,1),RIGHT(O2488,1)))</f>
        <v>37272</v>
      </c>
      <c r="R2488">
        <v>15</v>
      </c>
      <c r="S2488" t="str">
        <f t="shared" si="193"/>
        <v>Normal</v>
      </c>
      <c r="U2488">
        <v>202464</v>
      </c>
      <c r="V2488" s="2" cm="1">
        <f t="array" ref="V2488">_xlfn.IFS(LEN(U2488)=8,DATE(LEFT(U2488,4),MID(U2488,5,2),RIGHT(U2488,2)),LEN(U2488)=7,DATE(LEFT(U2488,4),MID(U2488,5,1),RIGHT(U2488,2)),LEN(U2488)=6,DATE(LEFT(U2488,4),MID(U2488,5,1),RIGHT(U2488,1)))</f>
        <v>45447</v>
      </c>
      <c r="X2488" s="2">
        <v>23400</v>
      </c>
      <c r="Y2488">
        <f t="shared" ca="1" si="194"/>
        <v>61</v>
      </c>
    </row>
    <row r="2489" spans="3:25" x14ac:dyDescent="0.25">
      <c r="C2489" t="s">
        <v>7086</v>
      </c>
      <c r="D2489" t="s">
        <v>7087</v>
      </c>
      <c r="F2489" t="str">
        <f t="shared" si="190"/>
        <v>Tiphany Abbe</v>
      </c>
      <c r="H2489" t="str">
        <f t="shared" si="191"/>
        <v>Tiphany Abbe</v>
      </c>
      <c r="K2489">
        <v>83</v>
      </c>
      <c r="L2489" t="str">
        <f t="shared" si="192"/>
        <v>Normal Heart Rate</v>
      </c>
      <c r="O2489">
        <v>1954927</v>
      </c>
      <c r="P2489" s="2" cm="1">
        <f t="array" ref="P2489">_xlfn.IFS(LEN(O2489)=8,DATE(LEFT(O2489,4),MID(O2489,5,2),RIGHT(O2489,2)),LEN(O2489)=7,DATE(LEFT(O2489,4),MID(O2489,5,1),RIGHT(O2489,2)),LEN(O2489)=6,DATE(LEFT(O2489,4),MID(O2489,5,1),RIGHT(O2489,1)))</f>
        <v>19994</v>
      </c>
      <c r="R2489">
        <v>11</v>
      </c>
      <c r="S2489" t="str">
        <f t="shared" si="193"/>
        <v>Normal</v>
      </c>
      <c r="U2489">
        <v>2024620</v>
      </c>
      <c r="V2489" s="2" cm="1">
        <f t="array" ref="V2489">_xlfn.IFS(LEN(U2489)=8,DATE(LEFT(U2489,4),MID(U2489,5,2),RIGHT(U2489,2)),LEN(U2489)=7,DATE(LEFT(U2489,4),MID(U2489,5,1),RIGHT(U2489,2)),LEN(U2489)=6,DATE(LEFT(U2489,4),MID(U2489,5,1),RIGHT(U2489,1)))</f>
        <v>45463</v>
      </c>
      <c r="X2489" s="2">
        <v>28108</v>
      </c>
      <c r="Y2489">
        <f t="shared" ca="1" si="194"/>
        <v>48</v>
      </c>
    </row>
    <row r="2490" spans="3:25" x14ac:dyDescent="0.25">
      <c r="C2490" t="s">
        <v>7089</v>
      </c>
      <c r="D2490" t="s">
        <v>7090</v>
      </c>
      <c r="F2490" t="str">
        <f t="shared" si="190"/>
        <v>Briano Ledur</v>
      </c>
      <c r="H2490" t="str">
        <f t="shared" si="191"/>
        <v>Briano Ledur</v>
      </c>
      <c r="K2490">
        <v>87</v>
      </c>
      <c r="L2490" t="str">
        <f t="shared" si="192"/>
        <v>Normal Heart Rate</v>
      </c>
      <c r="O2490">
        <v>1964124</v>
      </c>
      <c r="P2490" s="2" cm="1">
        <f t="array" ref="P2490">_xlfn.IFS(LEN(O2490)=8,DATE(LEFT(O2490,4),MID(O2490,5,2),RIGHT(O2490,2)),LEN(O2490)=7,DATE(LEFT(O2490,4),MID(O2490,5,1),RIGHT(O2490,2)),LEN(O2490)=6,DATE(LEFT(O2490,4),MID(O2490,5,1),RIGHT(O2490,1)))</f>
        <v>23400</v>
      </c>
      <c r="R2490">
        <v>15</v>
      </c>
      <c r="S2490" t="str">
        <f t="shared" si="193"/>
        <v>Normal</v>
      </c>
      <c r="U2490">
        <v>2024426</v>
      </c>
      <c r="V2490" s="2" cm="1">
        <f t="array" ref="V2490">_xlfn.IFS(LEN(U2490)=8,DATE(LEFT(U2490,4),MID(U2490,5,2),RIGHT(U2490,2)),LEN(U2490)=7,DATE(LEFT(U2490,4),MID(U2490,5,1),RIGHT(U2490,2)),LEN(U2490)=6,DATE(LEFT(U2490,4),MID(U2490,5,1),RIGHT(U2490,1)))</f>
        <v>45408</v>
      </c>
      <c r="X2490" s="2">
        <v>38109</v>
      </c>
      <c r="Y2490">
        <f t="shared" ca="1" si="194"/>
        <v>20</v>
      </c>
    </row>
    <row r="2491" spans="3:25" x14ac:dyDescent="0.25">
      <c r="C2491" t="s">
        <v>7092</v>
      </c>
      <c r="D2491" t="s">
        <v>7093</v>
      </c>
      <c r="F2491" t="str">
        <f t="shared" si="190"/>
        <v>Enrico Dyett</v>
      </c>
      <c r="H2491" t="str">
        <f t="shared" si="191"/>
        <v>Enrico Dyett</v>
      </c>
      <c r="K2491">
        <v>92</v>
      </c>
      <c r="L2491" t="str">
        <f t="shared" si="192"/>
        <v>Normal Heart Rate</v>
      </c>
      <c r="O2491">
        <v>19761214</v>
      </c>
      <c r="P2491" s="2" cm="1">
        <f t="array" ref="P2491">_xlfn.IFS(LEN(O2491)=8,DATE(LEFT(O2491,4),MID(O2491,5,2),RIGHT(O2491,2)),LEN(O2491)=7,DATE(LEFT(O2491,4),MID(O2491,5,1),RIGHT(O2491,2)),LEN(O2491)=6,DATE(LEFT(O2491,4),MID(O2491,5,1),RIGHT(O2491,1)))</f>
        <v>28108</v>
      </c>
      <c r="R2491">
        <v>18</v>
      </c>
      <c r="S2491" t="str">
        <f t="shared" si="193"/>
        <v>Normal</v>
      </c>
      <c r="U2491">
        <v>202462</v>
      </c>
      <c r="V2491" s="2" cm="1">
        <f t="array" ref="V2491">_xlfn.IFS(LEN(U2491)=8,DATE(LEFT(U2491,4),MID(U2491,5,2),RIGHT(U2491,2)),LEN(U2491)=7,DATE(LEFT(U2491,4),MID(U2491,5,1),RIGHT(U2491,2)),LEN(U2491)=6,DATE(LEFT(U2491,4),MID(U2491,5,1),RIGHT(U2491,1)))</f>
        <v>45445</v>
      </c>
      <c r="X2491" s="2">
        <v>33101</v>
      </c>
      <c r="Y2491">
        <f t="shared" ca="1" si="194"/>
        <v>34</v>
      </c>
    </row>
    <row r="2492" spans="3:25" x14ac:dyDescent="0.25">
      <c r="C2492" t="s">
        <v>7095</v>
      </c>
      <c r="D2492" t="s">
        <v>7096</v>
      </c>
      <c r="F2492" t="str">
        <f t="shared" si="190"/>
        <v>Keven Bouttell</v>
      </c>
      <c r="H2492" t="str">
        <f t="shared" si="191"/>
        <v>Keven Bouttell</v>
      </c>
      <c r="K2492">
        <v>85</v>
      </c>
      <c r="L2492" t="str">
        <f t="shared" si="192"/>
        <v>Normal Heart Rate</v>
      </c>
      <c r="O2492">
        <v>200452</v>
      </c>
      <c r="P2492" s="2" cm="1">
        <f t="array" ref="P2492">_xlfn.IFS(LEN(O2492)=8,DATE(LEFT(O2492,4),MID(O2492,5,2),RIGHT(O2492,2)),LEN(O2492)=7,DATE(LEFT(O2492,4),MID(O2492,5,1),RIGHT(O2492,2)),LEN(O2492)=6,DATE(LEFT(O2492,4),MID(O2492,5,1),RIGHT(O2492,1)))</f>
        <v>38109</v>
      </c>
      <c r="R2492">
        <v>25</v>
      </c>
      <c r="S2492" t="str">
        <f t="shared" si="193"/>
        <v>Bad</v>
      </c>
      <c r="U2492">
        <v>2024222</v>
      </c>
      <c r="V2492" s="2" cm="1">
        <f t="array" ref="V2492">_xlfn.IFS(LEN(U2492)=8,DATE(LEFT(U2492,4),MID(U2492,5,2),RIGHT(U2492,2)),LEN(U2492)=7,DATE(LEFT(U2492,4),MID(U2492,5,1),RIGHT(U2492,2)),LEN(U2492)=6,DATE(LEFT(U2492,4),MID(U2492,5,1),RIGHT(U2492,1)))</f>
        <v>45344</v>
      </c>
      <c r="X2492" s="2">
        <v>37380</v>
      </c>
      <c r="Y2492">
        <f t="shared" ca="1" si="194"/>
        <v>22</v>
      </c>
    </row>
    <row r="2493" spans="3:25" x14ac:dyDescent="0.25">
      <c r="C2493" t="s">
        <v>7098</v>
      </c>
      <c r="D2493" t="s">
        <v>7099</v>
      </c>
      <c r="F2493" t="str">
        <f t="shared" si="190"/>
        <v>Bree Antoniat</v>
      </c>
      <c r="H2493" t="str">
        <f t="shared" si="191"/>
        <v>Bree Antoniat</v>
      </c>
      <c r="K2493">
        <v>101</v>
      </c>
      <c r="L2493" t="str">
        <f t="shared" si="192"/>
        <v>High Heart Rate</v>
      </c>
      <c r="O2493">
        <v>1990816</v>
      </c>
      <c r="P2493" s="2" cm="1">
        <f t="array" ref="P2493">_xlfn.IFS(LEN(O2493)=8,DATE(LEFT(O2493,4),MID(O2493,5,2),RIGHT(O2493,2)),LEN(O2493)=7,DATE(LEFT(O2493,4),MID(O2493,5,1),RIGHT(O2493,2)),LEN(O2493)=6,DATE(LEFT(O2493,4),MID(O2493,5,1),RIGHT(O2493,1)))</f>
        <v>33101</v>
      </c>
      <c r="R2493">
        <v>15</v>
      </c>
      <c r="S2493" t="str">
        <f t="shared" si="193"/>
        <v>Normal</v>
      </c>
      <c r="U2493">
        <v>2024529</v>
      </c>
      <c r="V2493" s="2" cm="1">
        <f t="array" ref="V2493">_xlfn.IFS(LEN(U2493)=8,DATE(LEFT(U2493,4),MID(U2493,5,2),RIGHT(U2493,2)),LEN(U2493)=7,DATE(LEFT(U2493,4),MID(U2493,5,1),RIGHT(U2493,2)),LEN(U2493)=6,DATE(LEFT(U2493,4),MID(U2493,5,1),RIGHT(U2493,1)))</f>
        <v>45441</v>
      </c>
      <c r="X2493" s="2">
        <v>33087</v>
      </c>
      <c r="Y2493">
        <f t="shared" ca="1" si="194"/>
        <v>34</v>
      </c>
    </row>
    <row r="2494" spans="3:25" x14ac:dyDescent="0.25">
      <c r="C2494" t="s">
        <v>7101</v>
      </c>
      <c r="D2494" t="s">
        <v>7102</v>
      </c>
      <c r="F2494" t="str">
        <f t="shared" si="190"/>
        <v>Sula Staziker</v>
      </c>
      <c r="H2494" t="str">
        <f t="shared" si="191"/>
        <v>Sula Staziker</v>
      </c>
      <c r="K2494">
        <v>100</v>
      </c>
      <c r="L2494" t="str">
        <f t="shared" si="192"/>
        <v>High Heart Rate</v>
      </c>
      <c r="O2494">
        <v>200254</v>
      </c>
      <c r="P2494" s="2" cm="1">
        <f t="array" ref="P2494">_xlfn.IFS(LEN(O2494)=8,DATE(LEFT(O2494,4),MID(O2494,5,2),RIGHT(O2494,2)),LEN(O2494)=7,DATE(LEFT(O2494,4),MID(O2494,5,1),RIGHT(O2494,2)),LEN(O2494)=6,DATE(LEFT(O2494,4),MID(O2494,5,1),RIGHT(O2494,1)))</f>
        <v>37380</v>
      </c>
      <c r="R2494">
        <v>9</v>
      </c>
      <c r="S2494" t="str">
        <f t="shared" si="193"/>
        <v>Normal</v>
      </c>
      <c r="U2494">
        <v>2024115</v>
      </c>
      <c r="V2494" s="2" cm="1">
        <f t="array" ref="V2494">_xlfn.IFS(LEN(U2494)=8,DATE(LEFT(U2494,4),MID(U2494,5,2),RIGHT(U2494,2)),LEN(U2494)=7,DATE(LEFT(U2494,4),MID(U2494,5,1),RIGHT(U2494,2)),LEN(U2494)=6,DATE(LEFT(U2494,4),MID(U2494,5,1),RIGHT(U2494,1)))</f>
        <v>45306</v>
      </c>
      <c r="X2494" s="2">
        <v>34900</v>
      </c>
      <c r="Y2494">
        <f t="shared" ca="1" si="194"/>
        <v>29</v>
      </c>
    </row>
    <row r="2495" spans="3:25" x14ac:dyDescent="0.25">
      <c r="C2495" t="s">
        <v>7104</v>
      </c>
      <c r="D2495" t="s">
        <v>7105</v>
      </c>
      <c r="F2495" t="str">
        <f t="shared" si="190"/>
        <v>Sheilah Dicks</v>
      </c>
      <c r="H2495" t="str">
        <f t="shared" si="191"/>
        <v>Sheilah Dicks</v>
      </c>
      <c r="K2495">
        <v>93</v>
      </c>
      <c r="L2495" t="str">
        <f t="shared" si="192"/>
        <v>Normal Heart Rate</v>
      </c>
      <c r="O2495">
        <v>199082</v>
      </c>
      <c r="P2495" s="2" cm="1">
        <f t="array" ref="P2495">_xlfn.IFS(LEN(O2495)=8,DATE(LEFT(O2495,4),MID(O2495,5,2),RIGHT(O2495,2)),LEN(O2495)=7,DATE(LEFT(O2495,4),MID(O2495,5,1),RIGHT(O2495,2)),LEN(O2495)=6,DATE(LEFT(O2495,4),MID(O2495,5,1),RIGHT(O2495,1)))</f>
        <v>33087</v>
      </c>
      <c r="R2495">
        <v>18</v>
      </c>
      <c r="S2495" t="str">
        <f t="shared" si="193"/>
        <v>Normal</v>
      </c>
      <c r="U2495">
        <v>2024120</v>
      </c>
      <c r="V2495" s="2" cm="1">
        <f t="array" ref="V2495">_xlfn.IFS(LEN(U2495)=8,DATE(LEFT(U2495,4),MID(U2495,5,2),RIGHT(U2495,2)),LEN(U2495)=7,DATE(LEFT(U2495,4),MID(U2495,5,1),RIGHT(U2495,2)),LEN(U2495)=6,DATE(LEFT(U2495,4),MID(U2495,5,1),RIGHT(U2495,1)))</f>
        <v>45311</v>
      </c>
      <c r="X2495" s="2">
        <v>22864</v>
      </c>
      <c r="Y2495">
        <f t="shared" ca="1" si="194"/>
        <v>62</v>
      </c>
    </row>
    <row r="2496" spans="3:25" x14ac:dyDescent="0.25">
      <c r="C2496" t="s">
        <v>7107</v>
      </c>
      <c r="D2496" t="s">
        <v>7108</v>
      </c>
      <c r="F2496" t="str">
        <f t="shared" si="190"/>
        <v>Christin Losel</v>
      </c>
      <c r="H2496" t="str">
        <f t="shared" si="191"/>
        <v>Christin Losel</v>
      </c>
      <c r="K2496">
        <v>77</v>
      </c>
      <c r="L2496" t="str">
        <f t="shared" si="192"/>
        <v>Normal Heart Rate</v>
      </c>
      <c r="O2496">
        <v>1995720</v>
      </c>
      <c r="P2496" s="2" cm="1">
        <f t="array" ref="P2496">_xlfn.IFS(LEN(O2496)=8,DATE(LEFT(O2496,4),MID(O2496,5,2),RIGHT(O2496,2)),LEN(O2496)=7,DATE(LEFT(O2496,4),MID(O2496,5,1),RIGHT(O2496,2)),LEN(O2496)=6,DATE(LEFT(O2496,4),MID(O2496,5,1),RIGHT(O2496,1)))</f>
        <v>34900</v>
      </c>
      <c r="R2496">
        <v>10</v>
      </c>
      <c r="S2496" t="str">
        <f t="shared" si="193"/>
        <v>Normal</v>
      </c>
      <c r="U2496">
        <v>2024617</v>
      </c>
      <c r="V2496" s="2" cm="1">
        <f t="array" ref="V2496">_xlfn.IFS(LEN(U2496)=8,DATE(LEFT(U2496,4),MID(U2496,5,2),RIGHT(U2496,2)),LEN(U2496)=7,DATE(LEFT(U2496,4),MID(U2496,5,1),RIGHT(U2496,2)),LEN(U2496)=6,DATE(LEFT(U2496,4),MID(U2496,5,1),RIGHT(U2496,1)))</f>
        <v>45460</v>
      </c>
      <c r="X2496" s="2">
        <v>38320</v>
      </c>
      <c r="Y2496">
        <f t="shared" ca="1" si="194"/>
        <v>20</v>
      </c>
    </row>
    <row r="2497" spans="3:25" x14ac:dyDescent="0.25">
      <c r="C2497" t="s">
        <v>6538</v>
      </c>
      <c r="D2497" t="s">
        <v>7110</v>
      </c>
      <c r="F2497" t="str">
        <f t="shared" si="190"/>
        <v>Lowe Spinley</v>
      </c>
      <c r="H2497" t="str">
        <f t="shared" si="191"/>
        <v>Lowe Spinley</v>
      </c>
      <c r="K2497">
        <v>76</v>
      </c>
      <c r="L2497" t="str">
        <f t="shared" si="192"/>
        <v>Normal Heart Rate</v>
      </c>
      <c r="O2497">
        <v>196286</v>
      </c>
      <c r="P2497" s="2" cm="1">
        <f t="array" ref="P2497">_xlfn.IFS(LEN(O2497)=8,DATE(LEFT(O2497,4),MID(O2497,5,2),RIGHT(O2497,2)),LEN(O2497)=7,DATE(LEFT(O2497,4),MID(O2497,5,1),RIGHT(O2497,2)),LEN(O2497)=6,DATE(LEFT(O2497,4),MID(O2497,5,1),RIGHT(O2497,1)))</f>
        <v>22864</v>
      </c>
      <c r="R2497">
        <v>15</v>
      </c>
      <c r="S2497" t="str">
        <f t="shared" si="193"/>
        <v>Normal</v>
      </c>
      <c r="U2497">
        <v>202455</v>
      </c>
      <c r="V2497" s="2" cm="1">
        <f t="array" ref="V2497">_xlfn.IFS(LEN(U2497)=8,DATE(LEFT(U2497,4),MID(U2497,5,2),RIGHT(U2497,2)),LEN(U2497)=7,DATE(LEFT(U2497,4),MID(U2497,5,1),RIGHT(U2497,2)),LEN(U2497)=6,DATE(LEFT(U2497,4),MID(U2497,5,1),RIGHT(U2497,1)))</f>
        <v>45417</v>
      </c>
      <c r="X2497" s="2">
        <v>36625</v>
      </c>
      <c r="Y2497">
        <f t="shared" ca="1" si="194"/>
        <v>24</v>
      </c>
    </row>
    <row r="2498" spans="3:25" x14ac:dyDescent="0.25">
      <c r="C2498" t="s">
        <v>5609</v>
      </c>
      <c r="D2498" t="s">
        <v>7112</v>
      </c>
      <c r="F2498" t="str">
        <f t="shared" si="190"/>
        <v>Ignace Lobley</v>
      </c>
      <c r="H2498" t="str">
        <f t="shared" si="191"/>
        <v>Ignace Lobley</v>
      </c>
      <c r="K2498">
        <v>96</v>
      </c>
      <c r="L2498" t="str">
        <f t="shared" si="192"/>
        <v>Normal Heart Rate</v>
      </c>
      <c r="O2498">
        <v>20041129</v>
      </c>
      <c r="P2498" s="2" cm="1">
        <f t="array" ref="P2498">_xlfn.IFS(LEN(O2498)=8,DATE(LEFT(O2498,4),MID(O2498,5,2),RIGHT(O2498,2)),LEN(O2498)=7,DATE(LEFT(O2498,4),MID(O2498,5,1),RIGHT(O2498,2)),LEN(O2498)=6,DATE(LEFT(O2498,4),MID(O2498,5,1),RIGHT(O2498,1)))</f>
        <v>38320</v>
      </c>
      <c r="R2498">
        <v>15</v>
      </c>
      <c r="S2498" t="str">
        <f t="shared" si="193"/>
        <v>Normal</v>
      </c>
      <c r="U2498">
        <v>202422</v>
      </c>
      <c r="V2498" s="2" cm="1">
        <f t="array" ref="V2498">_xlfn.IFS(LEN(U2498)=8,DATE(LEFT(U2498,4),MID(U2498,5,2),RIGHT(U2498,2)),LEN(U2498)=7,DATE(LEFT(U2498,4),MID(U2498,5,1),RIGHT(U2498,2)),LEN(U2498)=6,DATE(LEFT(U2498,4),MID(U2498,5,1),RIGHT(U2498,1)))</f>
        <v>45324</v>
      </c>
      <c r="X2498" s="2">
        <v>29064</v>
      </c>
      <c r="Y2498">
        <f t="shared" ca="1" si="194"/>
        <v>45</v>
      </c>
    </row>
    <row r="2499" spans="3:25" x14ac:dyDescent="0.25">
      <c r="C2499" t="s">
        <v>7114</v>
      </c>
      <c r="D2499" t="s">
        <v>7115</v>
      </c>
      <c r="F2499" t="str">
        <f t="shared" ref="F2499:F2562" si="195">CONCATENATE(C2499," ",D2499)</f>
        <v>Ashlee Espadate</v>
      </c>
      <c r="H2499" t="str">
        <f t="shared" ref="H2499:H2562" si="196">TRIM(F2499)</f>
        <v>Ashlee Espadate</v>
      </c>
      <c r="K2499">
        <v>110</v>
      </c>
      <c r="L2499" t="str">
        <f t="shared" ref="L2499:L2562" si="197">IF(K2499&lt;=99,"Normal Heart Rate",IF(K2499&lt;=120,"High Heart Rate","Critical Heart Rate"))</f>
        <v>High Heart Rate</v>
      </c>
      <c r="O2499">
        <v>200049</v>
      </c>
      <c r="P2499" s="2" cm="1">
        <f t="array" ref="P2499">_xlfn.IFS(LEN(O2499)=8,DATE(LEFT(O2499,4),MID(O2499,5,2),RIGHT(O2499,2)),LEN(O2499)=7,DATE(LEFT(O2499,4),MID(O2499,5,1),RIGHT(O2499,2)),LEN(O2499)=6,DATE(LEFT(O2499,4),MID(O2499,5,1),RIGHT(O2499,1)))</f>
        <v>36625</v>
      </c>
      <c r="R2499">
        <v>10</v>
      </c>
      <c r="S2499" t="str">
        <f t="shared" ref="S2499:S2562" si="198">IF(AND(R2499&gt;= 6,R2499&lt;= 23),"Normal","Bad")</f>
        <v>Normal</v>
      </c>
      <c r="U2499">
        <v>202469</v>
      </c>
      <c r="V2499" s="2" cm="1">
        <f t="array" ref="V2499">_xlfn.IFS(LEN(U2499)=8,DATE(LEFT(U2499,4),MID(U2499,5,2),RIGHT(U2499,2)),LEN(U2499)=7,DATE(LEFT(U2499,4),MID(U2499,5,1),RIGHT(U2499,2)),LEN(U2499)=6,DATE(LEFT(U2499,4),MID(U2499,5,1),RIGHT(U2499,1)))</f>
        <v>45452</v>
      </c>
      <c r="X2499" s="2">
        <v>26647</v>
      </c>
      <c r="Y2499">
        <f t="shared" ref="Y2499:Y2562" ca="1" si="199">DATEDIF(X2499,TODAY(),"Y")</f>
        <v>52</v>
      </c>
    </row>
    <row r="2500" spans="3:25" x14ac:dyDescent="0.25">
      <c r="C2500" t="s">
        <v>7117</v>
      </c>
      <c r="D2500" t="s">
        <v>7118</v>
      </c>
      <c r="F2500" t="str">
        <f t="shared" si="195"/>
        <v>Morty Lawman</v>
      </c>
      <c r="H2500" t="str">
        <f t="shared" si="196"/>
        <v>Morty Lawman</v>
      </c>
      <c r="K2500">
        <v>67</v>
      </c>
      <c r="L2500" t="str">
        <f t="shared" si="197"/>
        <v>Normal Heart Rate</v>
      </c>
      <c r="O2500">
        <v>1979728</v>
      </c>
      <c r="P2500" s="2" cm="1">
        <f t="array" ref="P2500">_xlfn.IFS(LEN(O2500)=8,DATE(LEFT(O2500,4),MID(O2500,5,2),RIGHT(O2500,2)),LEN(O2500)=7,DATE(LEFT(O2500,4),MID(O2500,5,1),RIGHT(O2500,2)),LEN(O2500)=6,DATE(LEFT(O2500,4),MID(O2500,5,1),RIGHT(O2500,1)))</f>
        <v>29064</v>
      </c>
      <c r="R2500">
        <v>15</v>
      </c>
      <c r="S2500" t="str">
        <f t="shared" si="198"/>
        <v>Normal</v>
      </c>
      <c r="U2500">
        <v>2024414</v>
      </c>
      <c r="V2500" s="2" cm="1">
        <f t="array" ref="V2500">_xlfn.IFS(LEN(U2500)=8,DATE(LEFT(U2500,4),MID(U2500,5,2),RIGHT(U2500,2)),LEN(U2500)=7,DATE(LEFT(U2500,4),MID(U2500,5,1),RIGHT(U2500,2)),LEN(U2500)=6,DATE(LEFT(U2500,4),MID(U2500,5,1),RIGHT(U2500,1)))</f>
        <v>45396</v>
      </c>
      <c r="X2500" s="2">
        <v>36013</v>
      </c>
      <c r="Y2500">
        <f t="shared" ca="1" si="199"/>
        <v>26</v>
      </c>
    </row>
    <row r="2501" spans="3:25" x14ac:dyDescent="0.25">
      <c r="C2501" t="s">
        <v>7120</v>
      </c>
      <c r="D2501" t="s">
        <v>7121</v>
      </c>
      <c r="F2501" t="str">
        <f t="shared" si="195"/>
        <v>Philomena Cufley</v>
      </c>
      <c r="H2501" t="str">
        <f t="shared" si="196"/>
        <v>Philomena Cufley</v>
      </c>
      <c r="K2501">
        <v>88</v>
      </c>
      <c r="L2501" t="str">
        <f t="shared" si="197"/>
        <v>Normal Heart Rate</v>
      </c>
      <c r="O2501">
        <v>19721214</v>
      </c>
      <c r="P2501" s="2" cm="1">
        <f t="array" ref="P2501">_xlfn.IFS(LEN(O2501)=8,DATE(LEFT(O2501,4),MID(O2501,5,2),RIGHT(O2501,2)),LEN(O2501)=7,DATE(LEFT(O2501,4),MID(O2501,5,1),RIGHT(O2501,2)),LEN(O2501)=6,DATE(LEFT(O2501,4),MID(O2501,5,1),RIGHT(O2501,1)))</f>
        <v>26647</v>
      </c>
      <c r="R2501">
        <v>10</v>
      </c>
      <c r="S2501" t="str">
        <f t="shared" si="198"/>
        <v>Normal</v>
      </c>
      <c r="U2501">
        <v>202461</v>
      </c>
      <c r="V2501" s="2" cm="1">
        <f t="array" ref="V2501">_xlfn.IFS(LEN(U2501)=8,DATE(LEFT(U2501,4),MID(U2501,5,2),RIGHT(U2501,2)),LEN(U2501)=7,DATE(LEFT(U2501,4),MID(U2501,5,1),RIGHT(U2501,2)),LEN(U2501)=6,DATE(LEFT(U2501,4),MID(U2501,5,1),RIGHT(U2501,1)))</f>
        <v>45444</v>
      </c>
      <c r="X2501" s="2">
        <v>29606</v>
      </c>
      <c r="Y2501">
        <f t="shared" ca="1" si="199"/>
        <v>44</v>
      </c>
    </row>
    <row r="2502" spans="3:25" x14ac:dyDescent="0.25">
      <c r="C2502" t="s">
        <v>7123</v>
      </c>
      <c r="D2502" t="s">
        <v>7124</v>
      </c>
      <c r="F2502" t="str">
        <f t="shared" si="195"/>
        <v>Rhody Bloss</v>
      </c>
      <c r="H2502" t="str">
        <f t="shared" si="196"/>
        <v>Rhody Bloss</v>
      </c>
      <c r="K2502">
        <v>86</v>
      </c>
      <c r="L2502" t="str">
        <f t="shared" si="197"/>
        <v>Normal Heart Rate</v>
      </c>
      <c r="O2502">
        <v>199886</v>
      </c>
      <c r="P2502" s="2" cm="1">
        <f t="array" ref="P2502">_xlfn.IFS(LEN(O2502)=8,DATE(LEFT(O2502,4),MID(O2502,5,2),RIGHT(O2502,2)),LEN(O2502)=7,DATE(LEFT(O2502,4),MID(O2502,5,1),RIGHT(O2502,2)),LEN(O2502)=6,DATE(LEFT(O2502,4),MID(O2502,5,1),RIGHT(O2502,1)))</f>
        <v>36013</v>
      </c>
      <c r="R2502">
        <v>17</v>
      </c>
      <c r="S2502" t="str">
        <f t="shared" si="198"/>
        <v>Normal</v>
      </c>
      <c r="U2502">
        <v>202463</v>
      </c>
      <c r="V2502" s="2" cm="1">
        <f t="array" ref="V2502">_xlfn.IFS(LEN(U2502)=8,DATE(LEFT(U2502,4),MID(U2502,5,2),RIGHT(U2502,2)),LEN(U2502)=7,DATE(LEFT(U2502,4),MID(U2502,5,1),RIGHT(U2502,2)),LEN(U2502)=6,DATE(LEFT(U2502,4),MID(U2502,5,1),RIGHT(U2502,1)))</f>
        <v>45446</v>
      </c>
      <c r="X2502" s="2">
        <v>38443</v>
      </c>
      <c r="Y2502">
        <f t="shared" ca="1" si="199"/>
        <v>19</v>
      </c>
    </row>
    <row r="2503" spans="3:25" x14ac:dyDescent="0.25">
      <c r="C2503" t="s">
        <v>7126</v>
      </c>
      <c r="D2503" t="s">
        <v>7127</v>
      </c>
      <c r="F2503" t="str">
        <f t="shared" si="195"/>
        <v>Lenore Sikorsky</v>
      </c>
      <c r="H2503" t="str">
        <f t="shared" si="196"/>
        <v>Lenore Sikorsky</v>
      </c>
      <c r="K2503">
        <v>110</v>
      </c>
      <c r="L2503" t="str">
        <f t="shared" si="197"/>
        <v>High Heart Rate</v>
      </c>
      <c r="O2503">
        <v>1981120</v>
      </c>
      <c r="P2503" s="2" cm="1">
        <f t="array" ref="P2503">_xlfn.IFS(LEN(O2503)=8,DATE(LEFT(O2503,4),MID(O2503,5,2),RIGHT(O2503,2)),LEN(O2503)=7,DATE(LEFT(O2503,4),MID(O2503,5,1),RIGHT(O2503,2)),LEN(O2503)=6,DATE(LEFT(O2503,4),MID(O2503,5,1),RIGHT(O2503,1)))</f>
        <v>29606</v>
      </c>
      <c r="R2503">
        <v>20</v>
      </c>
      <c r="S2503" t="str">
        <f t="shared" si="198"/>
        <v>Normal</v>
      </c>
      <c r="U2503">
        <v>202441</v>
      </c>
      <c r="V2503" s="2" cm="1">
        <f t="array" ref="V2503">_xlfn.IFS(LEN(U2503)=8,DATE(LEFT(U2503,4),MID(U2503,5,2),RIGHT(U2503,2)),LEN(U2503)=7,DATE(LEFT(U2503,4),MID(U2503,5,1),RIGHT(U2503,2)),LEN(U2503)=6,DATE(LEFT(U2503,4),MID(U2503,5,1),RIGHT(U2503,1)))</f>
        <v>45383</v>
      </c>
      <c r="X2503" s="2">
        <v>33662</v>
      </c>
      <c r="Y2503">
        <f t="shared" ca="1" si="199"/>
        <v>33</v>
      </c>
    </row>
    <row r="2504" spans="3:25" x14ac:dyDescent="0.25">
      <c r="C2504" t="s">
        <v>1599</v>
      </c>
      <c r="D2504" t="s">
        <v>7129</v>
      </c>
      <c r="F2504" t="str">
        <f t="shared" si="195"/>
        <v>Cori Steinor</v>
      </c>
      <c r="H2504" t="str">
        <f t="shared" si="196"/>
        <v>Cori Steinor</v>
      </c>
      <c r="K2504">
        <v>100</v>
      </c>
      <c r="L2504" t="str">
        <f t="shared" si="197"/>
        <v>High Heart Rate</v>
      </c>
      <c r="O2504">
        <v>200541</v>
      </c>
      <c r="P2504" s="2" cm="1">
        <f t="array" ref="P2504">_xlfn.IFS(LEN(O2504)=8,DATE(LEFT(O2504,4),MID(O2504,5,2),RIGHT(O2504,2)),LEN(O2504)=7,DATE(LEFT(O2504,4),MID(O2504,5,1),RIGHT(O2504,2)),LEN(O2504)=6,DATE(LEFT(O2504,4),MID(O2504,5,1),RIGHT(O2504,1)))</f>
        <v>38443</v>
      </c>
      <c r="R2504">
        <v>9</v>
      </c>
      <c r="S2504" t="str">
        <f t="shared" si="198"/>
        <v>Normal</v>
      </c>
      <c r="U2504">
        <v>202444</v>
      </c>
      <c r="V2504" s="2" cm="1">
        <f t="array" ref="V2504">_xlfn.IFS(LEN(U2504)=8,DATE(LEFT(U2504,4),MID(U2504,5,2),RIGHT(U2504,2)),LEN(U2504)=7,DATE(LEFT(U2504,4),MID(U2504,5,1),RIGHT(U2504,2)),LEN(U2504)=6,DATE(LEFT(U2504,4),MID(U2504,5,1),RIGHT(U2504,1)))</f>
        <v>45386</v>
      </c>
      <c r="X2504" s="2">
        <v>34100</v>
      </c>
      <c r="Y2504">
        <f t="shared" ca="1" si="199"/>
        <v>31</v>
      </c>
    </row>
    <row r="2505" spans="3:25" x14ac:dyDescent="0.25">
      <c r="C2505" t="s">
        <v>7131</v>
      </c>
      <c r="D2505" t="s">
        <v>7132</v>
      </c>
      <c r="F2505" t="str">
        <f t="shared" si="195"/>
        <v>Abram Marryatt</v>
      </c>
      <c r="H2505" t="str">
        <f t="shared" si="196"/>
        <v>Abram Marryatt</v>
      </c>
      <c r="K2505">
        <v>100</v>
      </c>
      <c r="L2505" t="str">
        <f t="shared" si="197"/>
        <v>High Heart Rate</v>
      </c>
      <c r="O2505">
        <v>1992228</v>
      </c>
      <c r="P2505" s="2" cm="1">
        <f t="array" ref="P2505">_xlfn.IFS(LEN(O2505)=8,DATE(LEFT(O2505,4),MID(O2505,5,2),RIGHT(O2505,2)),LEN(O2505)=7,DATE(LEFT(O2505,4),MID(O2505,5,1),RIGHT(O2505,2)),LEN(O2505)=6,DATE(LEFT(O2505,4),MID(O2505,5,1),RIGHT(O2505,1)))</f>
        <v>33662</v>
      </c>
      <c r="R2505">
        <v>14</v>
      </c>
      <c r="S2505" t="str">
        <f t="shared" si="198"/>
        <v>Normal</v>
      </c>
      <c r="U2505">
        <v>2024331</v>
      </c>
      <c r="V2505" s="2" cm="1">
        <f t="array" ref="V2505">_xlfn.IFS(LEN(U2505)=8,DATE(LEFT(U2505,4),MID(U2505,5,2),RIGHT(U2505,2)),LEN(U2505)=7,DATE(LEFT(U2505,4),MID(U2505,5,1),RIGHT(U2505,2)),LEN(U2505)=6,DATE(LEFT(U2505,4),MID(U2505,5,1),RIGHT(U2505,1)))</f>
        <v>45382</v>
      </c>
      <c r="X2505" s="2">
        <v>35825</v>
      </c>
      <c r="Y2505">
        <f t="shared" ca="1" si="199"/>
        <v>27</v>
      </c>
    </row>
    <row r="2506" spans="3:25" x14ac:dyDescent="0.25">
      <c r="C2506" t="s">
        <v>7134</v>
      </c>
      <c r="D2506" t="s">
        <v>7135</v>
      </c>
      <c r="F2506" t="str">
        <f t="shared" si="195"/>
        <v>Dalli McCosker</v>
      </c>
      <c r="H2506" t="str">
        <f t="shared" si="196"/>
        <v>Dalli McCosker</v>
      </c>
      <c r="K2506">
        <v>117</v>
      </c>
      <c r="L2506" t="str">
        <f t="shared" si="197"/>
        <v>High Heart Rate</v>
      </c>
      <c r="O2506">
        <v>1993511</v>
      </c>
      <c r="P2506" s="2" cm="1">
        <f t="array" ref="P2506">_xlfn.IFS(LEN(O2506)=8,DATE(LEFT(O2506,4),MID(O2506,5,2),RIGHT(O2506,2)),LEN(O2506)=7,DATE(LEFT(O2506,4),MID(O2506,5,1),RIGHT(O2506,2)),LEN(O2506)=6,DATE(LEFT(O2506,4),MID(O2506,5,1),RIGHT(O2506,1)))</f>
        <v>34100</v>
      </c>
      <c r="R2506">
        <v>20</v>
      </c>
      <c r="S2506" t="str">
        <f t="shared" si="198"/>
        <v>Normal</v>
      </c>
      <c r="U2506">
        <v>2024621</v>
      </c>
      <c r="V2506" s="2" cm="1">
        <f t="array" ref="V2506">_xlfn.IFS(LEN(U2506)=8,DATE(LEFT(U2506,4),MID(U2506,5,2),RIGHT(U2506,2)),LEN(U2506)=7,DATE(LEFT(U2506,4),MID(U2506,5,1),RIGHT(U2506,2)),LEN(U2506)=6,DATE(LEFT(U2506,4),MID(U2506,5,1),RIGHT(U2506,1)))</f>
        <v>45464</v>
      </c>
      <c r="X2506" s="2">
        <v>38614</v>
      </c>
      <c r="Y2506">
        <f t="shared" ca="1" si="199"/>
        <v>19</v>
      </c>
    </row>
    <row r="2507" spans="3:25" x14ac:dyDescent="0.25">
      <c r="C2507" t="s">
        <v>7137</v>
      </c>
      <c r="D2507" t="s">
        <v>7138</v>
      </c>
      <c r="F2507" t="str">
        <f t="shared" si="195"/>
        <v>Benton Treffrey</v>
      </c>
      <c r="H2507" t="str">
        <f t="shared" si="196"/>
        <v>Benton Treffrey</v>
      </c>
      <c r="K2507">
        <v>92</v>
      </c>
      <c r="L2507" t="str">
        <f t="shared" si="197"/>
        <v>Normal Heart Rate</v>
      </c>
      <c r="O2507">
        <v>1998130</v>
      </c>
      <c r="P2507" s="2" cm="1">
        <f t="array" ref="P2507">_xlfn.IFS(LEN(O2507)=8,DATE(LEFT(O2507,4),MID(O2507,5,2),RIGHT(O2507,2)),LEN(O2507)=7,DATE(LEFT(O2507,4),MID(O2507,5,1),RIGHT(O2507,2)),LEN(O2507)=6,DATE(LEFT(O2507,4),MID(O2507,5,1),RIGHT(O2507,1)))</f>
        <v>35825</v>
      </c>
      <c r="R2507">
        <v>15</v>
      </c>
      <c r="S2507" t="str">
        <f t="shared" si="198"/>
        <v>Normal</v>
      </c>
      <c r="U2507">
        <v>202426</v>
      </c>
      <c r="V2507" s="2" cm="1">
        <f t="array" ref="V2507">_xlfn.IFS(LEN(U2507)=8,DATE(LEFT(U2507,4),MID(U2507,5,2),RIGHT(U2507,2)),LEN(U2507)=7,DATE(LEFT(U2507,4),MID(U2507,5,1),RIGHT(U2507,2)),LEN(U2507)=6,DATE(LEFT(U2507,4),MID(U2507,5,1),RIGHT(U2507,1)))</f>
        <v>45328</v>
      </c>
      <c r="X2507" s="2">
        <v>19320</v>
      </c>
      <c r="Y2507">
        <f t="shared" ca="1" si="199"/>
        <v>72</v>
      </c>
    </row>
    <row r="2508" spans="3:25" x14ac:dyDescent="0.25">
      <c r="C2508" t="s">
        <v>7140</v>
      </c>
      <c r="D2508" t="s">
        <v>7141</v>
      </c>
      <c r="F2508" t="str">
        <f t="shared" si="195"/>
        <v>Lorine Pedroli</v>
      </c>
      <c r="H2508" t="str">
        <f t="shared" si="196"/>
        <v>Lorine Pedroli</v>
      </c>
      <c r="K2508">
        <v>89</v>
      </c>
      <c r="L2508" t="str">
        <f t="shared" si="197"/>
        <v>Normal Heart Rate</v>
      </c>
      <c r="O2508">
        <v>2005919</v>
      </c>
      <c r="P2508" s="2" cm="1">
        <f t="array" ref="P2508">_xlfn.IFS(LEN(O2508)=8,DATE(LEFT(O2508,4),MID(O2508,5,2),RIGHT(O2508,2)),LEN(O2508)=7,DATE(LEFT(O2508,4),MID(O2508,5,1),RIGHT(O2508,2)),LEN(O2508)=6,DATE(LEFT(O2508,4),MID(O2508,5,1),RIGHT(O2508,1)))</f>
        <v>38614</v>
      </c>
      <c r="R2508">
        <v>9</v>
      </c>
      <c r="S2508" t="str">
        <f t="shared" si="198"/>
        <v>Normal</v>
      </c>
      <c r="U2508">
        <v>2024112</v>
      </c>
      <c r="V2508" s="2" cm="1">
        <f t="array" ref="V2508">_xlfn.IFS(LEN(U2508)=8,DATE(LEFT(U2508,4),MID(U2508,5,2),RIGHT(U2508,2)),LEN(U2508)=7,DATE(LEFT(U2508,4),MID(U2508,5,1),RIGHT(U2508,2)),LEN(U2508)=6,DATE(LEFT(U2508,4),MID(U2508,5,1),RIGHT(U2508,1)))</f>
        <v>45303</v>
      </c>
      <c r="X2508" s="2">
        <v>31901</v>
      </c>
      <c r="Y2508">
        <f t="shared" ca="1" si="199"/>
        <v>37</v>
      </c>
    </row>
    <row r="2509" spans="3:25" x14ac:dyDescent="0.25">
      <c r="C2509" t="s">
        <v>7143</v>
      </c>
      <c r="D2509" t="s">
        <v>7144</v>
      </c>
      <c r="F2509" t="str">
        <f t="shared" si="195"/>
        <v>Spense Brogan</v>
      </c>
      <c r="H2509" t="str">
        <f t="shared" si="196"/>
        <v>Spense Brogan</v>
      </c>
      <c r="K2509">
        <v>96</v>
      </c>
      <c r="L2509" t="str">
        <f t="shared" si="197"/>
        <v>Normal Heart Rate</v>
      </c>
      <c r="O2509">
        <v>19521122</v>
      </c>
      <c r="P2509" s="2" cm="1">
        <f t="array" ref="P2509">_xlfn.IFS(LEN(O2509)=8,DATE(LEFT(O2509,4),MID(O2509,5,2),RIGHT(O2509,2)),LEN(O2509)=7,DATE(LEFT(O2509,4),MID(O2509,5,1),RIGHT(O2509,2)),LEN(O2509)=6,DATE(LEFT(O2509,4),MID(O2509,5,1),RIGHT(O2509,1)))</f>
        <v>19320</v>
      </c>
      <c r="R2509">
        <v>25</v>
      </c>
      <c r="S2509" t="str">
        <f t="shared" si="198"/>
        <v>Bad</v>
      </c>
      <c r="U2509">
        <v>2024428</v>
      </c>
      <c r="V2509" s="2" cm="1">
        <f t="array" ref="V2509">_xlfn.IFS(LEN(U2509)=8,DATE(LEFT(U2509,4),MID(U2509,5,2),RIGHT(U2509,2)),LEN(U2509)=7,DATE(LEFT(U2509,4),MID(U2509,5,1),RIGHT(U2509,2)),LEN(U2509)=6,DATE(LEFT(U2509,4),MID(U2509,5,1),RIGHT(U2509,1)))</f>
        <v>45410</v>
      </c>
      <c r="X2509" s="2">
        <v>38875</v>
      </c>
      <c r="Y2509">
        <f t="shared" ca="1" si="199"/>
        <v>18</v>
      </c>
    </row>
    <row r="2510" spans="3:25" x14ac:dyDescent="0.25">
      <c r="C2510" t="s">
        <v>7146</v>
      </c>
      <c r="D2510" t="s">
        <v>2738</v>
      </c>
      <c r="F2510" t="str">
        <f t="shared" si="195"/>
        <v>Lorri Narducci</v>
      </c>
      <c r="H2510" t="str">
        <f t="shared" si="196"/>
        <v>Lorri Narducci</v>
      </c>
      <c r="K2510">
        <v>110</v>
      </c>
      <c r="L2510" t="str">
        <f t="shared" si="197"/>
        <v>High Heart Rate</v>
      </c>
      <c r="O2510">
        <v>198754</v>
      </c>
      <c r="P2510" s="2" cm="1">
        <f t="array" ref="P2510">_xlfn.IFS(LEN(O2510)=8,DATE(LEFT(O2510,4),MID(O2510,5,2),RIGHT(O2510,2)),LEN(O2510)=7,DATE(LEFT(O2510,4),MID(O2510,5,1),RIGHT(O2510,2)),LEN(O2510)=6,DATE(LEFT(O2510,4),MID(O2510,5,1),RIGHT(O2510,1)))</f>
        <v>31901</v>
      </c>
      <c r="R2510">
        <v>19</v>
      </c>
      <c r="S2510" t="str">
        <f t="shared" si="198"/>
        <v>Normal</v>
      </c>
      <c r="U2510">
        <v>202462</v>
      </c>
      <c r="V2510" s="2" cm="1">
        <f t="array" ref="V2510">_xlfn.IFS(LEN(U2510)=8,DATE(LEFT(U2510,4),MID(U2510,5,2),RIGHT(U2510,2)),LEN(U2510)=7,DATE(LEFT(U2510,4),MID(U2510,5,1),RIGHT(U2510,2)),LEN(U2510)=6,DATE(LEFT(U2510,4),MID(U2510,5,1),RIGHT(U2510,1)))</f>
        <v>45445</v>
      </c>
      <c r="X2510" s="2">
        <v>33376</v>
      </c>
      <c r="Y2510">
        <f t="shared" ca="1" si="199"/>
        <v>33</v>
      </c>
    </row>
    <row r="2511" spans="3:25" x14ac:dyDescent="0.25">
      <c r="C2511" t="s">
        <v>7148</v>
      </c>
      <c r="D2511" t="s">
        <v>7149</v>
      </c>
      <c r="F2511" t="str">
        <f t="shared" si="195"/>
        <v>Olympe Danihelka</v>
      </c>
      <c r="H2511" t="str">
        <f t="shared" si="196"/>
        <v>Olympe Danihelka</v>
      </c>
      <c r="K2511">
        <v>68</v>
      </c>
      <c r="L2511" t="str">
        <f t="shared" si="197"/>
        <v>Normal Heart Rate</v>
      </c>
      <c r="O2511">
        <v>200667</v>
      </c>
      <c r="P2511" s="2" cm="1">
        <f t="array" ref="P2511">_xlfn.IFS(LEN(O2511)=8,DATE(LEFT(O2511,4),MID(O2511,5,2),RIGHT(O2511,2)),LEN(O2511)=7,DATE(LEFT(O2511,4),MID(O2511,5,1),RIGHT(O2511,2)),LEN(O2511)=6,DATE(LEFT(O2511,4),MID(O2511,5,1),RIGHT(O2511,1)))</f>
        <v>38875</v>
      </c>
      <c r="R2511">
        <v>15</v>
      </c>
      <c r="S2511" t="str">
        <f t="shared" si="198"/>
        <v>Normal</v>
      </c>
      <c r="U2511">
        <v>2024415</v>
      </c>
      <c r="V2511" s="2" cm="1">
        <f t="array" ref="V2511">_xlfn.IFS(LEN(U2511)=8,DATE(LEFT(U2511,4),MID(U2511,5,2),RIGHT(U2511,2)),LEN(U2511)=7,DATE(LEFT(U2511,4),MID(U2511,5,1),RIGHT(U2511,2)),LEN(U2511)=6,DATE(LEFT(U2511,4),MID(U2511,5,1),RIGHT(U2511,1)))</f>
        <v>45397</v>
      </c>
      <c r="X2511" s="2">
        <v>35828</v>
      </c>
      <c r="Y2511">
        <f t="shared" ca="1" si="199"/>
        <v>27</v>
      </c>
    </row>
    <row r="2512" spans="3:25" x14ac:dyDescent="0.25">
      <c r="C2512" t="s">
        <v>49</v>
      </c>
      <c r="D2512" t="s">
        <v>7151</v>
      </c>
      <c r="F2512" t="str">
        <f t="shared" si="195"/>
        <v>Clayton Pitcaithley</v>
      </c>
      <c r="H2512" t="str">
        <f t="shared" si="196"/>
        <v>Clayton Pitcaithley</v>
      </c>
      <c r="K2512">
        <v>90</v>
      </c>
      <c r="L2512" t="str">
        <f t="shared" si="197"/>
        <v>Normal Heart Rate</v>
      </c>
      <c r="O2512">
        <v>1991518</v>
      </c>
      <c r="P2512" s="2" cm="1">
        <f t="array" ref="P2512">_xlfn.IFS(LEN(O2512)=8,DATE(LEFT(O2512,4),MID(O2512,5,2),RIGHT(O2512,2)),LEN(O2512)=7,DATE(LEFT(O2512,4),MID(O2512,5,1),RIGHT(O2512,2)),LEN(O2512)=6,DATE(LEFT(O2512,4),MID(O2512,5,1),RIGHT(O2512,1)))</f>
        <v>33376</v>
      </c>
      <c r="R2512">
        <v>16</v>
      </c>
      <c r="S2512" t="str">
        <f t="shared" si="198"/>
        <v>Normal</v>
      </c>
      <c r="U2512">
        <v>2024528</v>
      </c>
      <c r="V2512" s="2" cm="1">
        <f t="array" ref="V2512">_xlfn.IFS(LEN(U2512)=8,DATE(LEFT(U2512,4),MID(U2512,5,2),RIGHT(U2512,2)),LEN(U2512)=7,DATE(LEFT(U2512,4),MID(U2512,5,1),RIGHT(U2512,2)),LEN(U2512)=6,DATE(LEFT(U2512,4),MID(U2512,5,1),RIGHT(U2512,1)))</f>
        <v>45440</v>
      </c>
      <c r="X2512" s="2">
        <v>34487</v>
      </c>
      <c r="Y2512">
        <f t="shared" ca="1" si="199"/>
        <v>30</v>
      </c>
    </row>
    <row r="2513" spans="3:25" x14ac:dyDescent="0.25">
      <c r="C2513" t="s">
        <v>7153</v>
      </c>
      <c r="D2513" t="s">
        <v>7154</v>
      </c>
      <c r="F2513" t="str">
        <f t="shared" si="195"/>
        <v>Linnie Hapke</v>
      </c>
      <c r="H2513" t="str">
        <f t="shared" si="196"/>
        <v>Linnie Hapke</v>
      </c>
      <c r="K2513">
        <v>82</v>
      </c>
      <c r="L2513" t="str">
        <f t="shared" si="197"/>
        <v>Normal Heart Rate</v>
      </c>
      <c r="O2513">
        <v>199822</v>
      </c>
      <c r="P2513" s="2" cm="1">
        <f t="array" ref="P2513">_xlfn.IFS(LEN(O2513)=8,DATE(LEFT(O2513,4),MID(O2513,5,2),RIGHT(O2513,2)),LEN(O2513)=7,DATE(LEFT(O2513,4),MID(O2513,5,1),RIGHT(O2513,2)),LEN(O2513)=6,DATE(LEFT(O2513,4),MID(O2513,5,1),RIGHT(O2513,1)))</f>
        <v>35828</v>
      </c>
      <c r="R2513">
        <v>20</v>
      </c>
      <c r="S2513" t="str">
        <f t="shared" si="198"/>
        <v>Normal</v>
      </c>
      <c r="U2513">
        <v>2024611</v>
      </c>
      <c r="V2513" s="2" cm="1">
        <f t="array" ref="V2513">_xlfn.IFS(LEN(U2513)=8,DATE(LEFT(U2513,4),MID(U2513,5,2),RIGHT(U2513,2)),LEN(U2513)=7,DATE(LEFT(U2513,4),MID(U2513,5,1),RIGHT(U2513,2)),LEN(U2513)=6,DATE(LEFT(U2513,4),MID(U2513,5,1),RIGHT(U2513,1)))</f>
        <v>45454</v>
      </c>
      <c r="X2513" s="2">
        <v>34969</v>
      </c>
      <c r="Y2513">
        <f t="shared" ca="1" si="199"/>
        <v>29</v>
      </c>
    </row>
    <row r="2514" spans="3:25" x14ac:dyDescent="0.25">
      <c r="C2514" t="s">
        <v>145</v>
      </c>
      <c r="D2514" t="s">
        <v>7156</v>
      </c>
      <c r="F2514" t="str">
        <f t="shared" si="195"/>
        <v>Kris Hammersley</v>
      </c>
      <c r="H2514" t="str">
        <f t="shared" si="196"/>
        <v>Kris Hammersley</v>
      </c>
      <c r="K2514">
        <v>104</v>
      </c>
      <c r="L2514" t="str">
        <f t="shared" si="197"/>
        <v>High Heart Rate</v>
      </c>
      <c r="O2514">
        <v>199462</v>
      </c>
      <c r="P2514" s="2" cm="1">
        <f t="array" ref="P2514">_xlfn.IFS(LEN(O2514)=8,DATE(LEFT(O2514,4),MID(O2514,5,2),RIGHT(O2514,2)),LEN(O2514)=7,DATE(LEFT(O2514,4),MID(O2514,5,1),RIGHT(O2514,2)),LEN(O2514)=6,DATE(LEFT(O2514,4),MID(O2514,5,1),RIGHT(O2514,1)))</f>
        <v>34487</v>
      </c>
      <c r="R2514">
        <v>17</v>
      </c>
      <c r="S2514" t="str">
        <f t="shared" si="198"/>
        <v>Normal</v>
      </c>
      <c r="U2514">
        <v>2024531</v>
      </c>
      <c r="V2514" s="2" cm="1">
        <f t="array" ref="V2514">_xlfn.IFS(LEN(U2514)=8,DATE(LEFT(U2514,4),MID(U2514,5,2),RIGHT(U2514,2)),LEN(U2514)=7,DATE(LEFT(U2514,4),MID(U2514,5,1),RIGHT(U2514,2)),LEN(U2514)=6,DATE(LEFT(U2514,4),MID(U2514,5,1),RIGHT(U2514,1)))</f>
        <v>45443</v>
      </c>
      <c r="X2514" s="2">
        <v>35953</v>
      </c>
      <c r="Y2514">
        <f t="shared" ca="1" si="199"/>
        <v>26</v>
      </c>
    </row>
    <row r="2515" spans="3:25" x14ac:dyDescent="0.25">
      <c r="C2515" t="s">
        <v>1789</v>
      </c>
      <c r="D2515" t="s">
        <v>7158</v>
      </c>
      <c r="F2515" t="str">
        <f t="shared" si="195"/>
        <v>Alexi Dosdill</v>
      </c>
      <c r="H2515" t="str">
        <f t="shared" si="196"/>
        <v>Alexi Dosdill</v>
      </c>
      <c r="K2515">
        <v>84</v>
      </c>
      <c r="L2515" t="str">
        <f t="shared" si="197"/>
        <v>Normal Heart Rate</v>
      </c>
      <c r="O2515">
        <v>1995927</v>
      </c>
      <c r="P2515" s="2" cm="1">
        <f t="array" ref="P2515">_xlfn.IFS(LEN(O2515)=8,DATE(LEFT(O2515,4),MID(O2515,5,2),RIGHT(O2515,2)),LEN(O2515)=7,DATE(LEFT(O2515,4),MID(O2515,5,1),RIGHT(O2515,2)),LEN(O2515)=6,DATE(LEFT(O2515,4),MID(O2515,5,1),RIGHT(O2515,1)))</f>
        <v>34969</v>
      </c>
      <c r="R2515">
        <v>19</v>
      </c>
      <c r="S2515" t="str">
        <f t="shared" si="198"/>
        <v>Normal</v>
      </c>
      <c r="U2515">
        <v>2024218</v>
      </c>
      <c r="V2515" s="2" cm="1">
        <f t="array" ref="V2515">_xlfn.IFS(LEN(U2515)=8,DATE(LEFT(U2515,4),MID(U2515,5,2),RIGHT(U2515,2)),LEN(U2515)=7,DATE(LEFT(U2515,4),MID(U2515,5,1),RIGHT(U2515,2)),LEN(U2515)=6,DATE(LEFT(U2515,4),MID(U2515,5,1),RIGHT(U2515,1)))</f>
        <v>45340</v>
      </c>
      <c r="X2515" s="2">
        <v>36767</v>
      </c>
      <c r="Y2515">
        <f t="shared" ca="1" si="199"/>
        <v>24</v>
      </c>
    </row>
    <row r="2516" spans="3:25" x14ac:dyDescent="0.25">
      <c r="C2516" t="s">
        <v>7160</v>
      </c>
      <c r="D2516" t="s">
        <v>7161</v>
      </c>
      <c r="F2516" t="str">
        <f t="shared" si="195"/>
        <v>Brannon Piff</v>
      </c>
      <c r="H2516" t="str">
        <f t="shared" si="196"/>
        <v>Brannon Piff</v>
      </c>
      <c r="K2516">
        <v>69</v>
      </c>
      <c r="L2516" t="str">
        <f t="shared" si="197"/>
        <v>Normal Heart Rate</v>
      </c>
      <c r="O2516">
        <v>199867</v>
      </c>
      <c r="P2516" s="2" cm="1">
        <f t="array" ref="P2516">_xlfn.IFS(LEN(O2516)=8,DATE(LEFT(O2516,4),MID(O2516,5,2),RIGHT(O2516,2)),LEN(O2516)=7,DATE(LEFT(O2516,4),MID(O2516,5,1),RIGHT(O2516,2)),LEN(O2516)=6,DATE(LEFT(O2516,4),MID(O2516,5,1),RIGHT(O2516,1)))</f>
        <v>35953</v>
      </c>
      <c r="R2516">
        <v>15</v>
      </c>
      <c r="S2516" t="str">
        <f t="shared" si="198"/>
        <v>Normal</v>
      </c>
      <c r="U2516">
        <v>202416</v>
      </c>
      <c r="V2516" s="2" cm="1">
        <f t="array" ref="V2516">_xlfn.IFS(LEN(U2516)=8,DATE(LEFT(U2516,4),MID(U2516,5,2),RIGHT(U2516,2)),LEN(U2516)=7,DATE(LEFT(U2516,4),MID(U2516,5,1),RIGHT(U2516,2)),LEN(U2516)=6,DATE(LEFT(U2516,4),MID(U2516,5,1),RIGHT(U2516,1)))</f>
        <v>45297</v>
      </c>
      <c r="X2516" s="2">
        <v>37736</v>
      </c>
      <c r="Y2516">
        <f t="shared" ca="1" si="199"/>
        <v>21</v>
      </c>
    </row>
    <row r="2517" spans="3:25" x14ac:dyDescent="0.25">
      <c r="C2517" t="s">
        <v>7163</v>
      </c>
      <c r="D2517" t="s">
        <v>7164</v>
      </c>
      <c r="F2517" t="str">
        <f t="shared" si="195"/>
        <v>Redd Pidgin</v>
      </c>
      <c r="H2517" t="str">
        <f t="shared" si="196"/>
        <v>Redd Pidgin</v>
      </c>
      <c r="K2517">
        <v>93</v>
      </c>
      <c r="L2517" t="str">
        <f t="shared" si="197"/>
        <v>Normal Heart Rate</v>
      </c>
      <c r="O2517">
        <v>2000829</v>
      </c>
      <c r="P2517" s="2" cm="1">
        <f t="array" ref="P2517">_xlfn.IFS(LEN(O2517)=8,DATE(LEFT(O2517,4),MID(O2517,5,2),RIGHT(O2517,2)),LEN(O2517)=7,DATE(LEFT(O2517,4),MID(O2517,5,1),RIGHT(O2517,2)),LEN(O2517)=6,DATE(LEFT(O2517,4),MID(O2517,5,1),RIGHT(O2517,1)))</f>
        <v>36767</v>
      </c>
      <c r="R2517">
        <v>25</v>
      </c>
      <c r="S2517" t="str">
        <f t="shared" si="198"/>
        <v>Bad</v>
      </c>
      <c r="U2517">
        <v>202423</v>
      </c>
      <c r="V2517" s="2" cm="1">
        <f t="array" ref="V2517">_xlfn.IFS(LEN(U2517)=8,DATE(LEFT(U2517,4),MID(U2517,5,2),RIGHT(U2517,2)),LEN(U2517)=7,DATE(LEFT(U2517,4),MID(U2517,5,1),RIGHT(U2517,2)),LEN(U2517)=6,DATE(LEFT(U2517,4),MID(U2517,5,1),RIGHT(U2517,1)))</f>
        <v>45325</v>
      </c>
      <c r="X2517" s="2">
        <v>38605</v>
      </c>
      <c r="Y2517">
        <f t="shared" ca="1" si="199"/>
        <v>19</v>
      </c>
    </row>
    <row r="2518" spans="3:25" x14ac:dyDescent="0.25">
      <c r="C2518" t="s">
        <v>7166</v>
      </c>
      <c r="D2518" t="s">
        <v>7167</v>
      </c>
      <c r="F2518" t="str">
        <f t="shared" si="195"/>
        <v>Tammie Noulton</v>
      </c>
      <c r="H2518" t="str">
        <f t="shared" si="196"/>
        <v>Tammie Noulton</v>
      </c>
      <c r="K2518">
        <v>105</v>
      </c>
      <c r="L2518" t="str">
        <f t="shared" si="197"/>
        <v>High Heart Rate</v>
      </c>
      <c r="O2518">
        <v>2003425</v>
      </c>
      <c r="P2518" s="2" cm="1">
        <f t="array" ref="P2518">_xlfn.IFS(LEN(O2518)=8,DATE(LEFT(O2518,4),MID(O2518,5,2),RIGHT(O2518,2)),LEN(O2518)=7,DATE(LEFT(O2518,4),MID(O2518,5,1),RIGHT(O2518,2)),LEN(O2518)=6,DATE(LEFT(O2518,4),MID(O2518,5,1),RIGHT(O2518,1)))</f>
        <v>37736</v>
      </c>
      <c r="R2518">
        <v>16</v>
      </c>
      <c r="S2518" t="str">
        <f t="shared" si="198"/>
        <v>Normal</v>
      </c>
      <c r="U2518">
        <v>202423</v>
      </c>
      <c r="V2518" s="2" cm="1">
        <f t="array" ref="V2518">_xlfn.IFS(LEN(U2518)=8,DATE(LEFT(U2518,4),MID(U2518,5,2),RIGHT(U2518,2)),LEN(U2518)=7,DATE(LEFT(U2518,4),MID(U2518,5,1),RIGHT(U2518,2)),LEN(U2518)=6,DATE(LEFT(U2518,4),MID(U2518,5,1),RIGHT(U2518,1)))</f>
        <v>45325</v>
      </c>
      <c r="X2518" s="2">
        <v>26723</v>
      </c>
      <c r="Y2518">
        <f t="shared" ca="1" si="199"/>
        <v>52</v>
      </c>
    </row>
    <row r="2519" spans="3:25" x14ac:dyDescent="0.25">
      <c r="C2519" t="s">
        <v>7169</v>
      </c>
      <c r="D2519" t="s">
        <v>7170</v>
      </c>
      <c r="F2519" t="str">
        <f t="shared" si="195"/>
        <v>Liva Balnaves</v>
      </c>
      <c r="H2519" t="str">
        <f t="shared" si="196"/>
        <v>Liva Balnaves</v>
      </c>
      <c r="K2519">
        <v>75</v>
      </c>
      <c r="L2519" t="str">
        <f t="shared" si="197"/>
        <v>Normal Heart Rate</v>
      </c>
      <c r="O2519">
        <v>2005910</v>
      </c>
      <c r="P2519" s="2" cm="1">
        <f t="array" ref="P2519">_xlfn.IFS(LEN(O2519)=8,DATE(LEFT(O2519,4),MID(O2519,5,2),RIGHT(O2519,2)),LEN(O2519)=7,DATE(LEFT(O2519,4),MID(O2519,5,1),RIGHT(O2519,2)),LEN(O2519)=6,DATE(LEFT(O2519,4),MID(O2519,5,1),RIGHT(O2519,1)))</f>
        <v>38605</v>
      </c>
      <c r="R2519">
        <v>7</v>
      </c>
      <c r="S2519" t="str">
        <f t="shared" si="198"/>
        <v>Normal</v>
      </c>
      <c r="U2519">
        <v>2024319</v>
      </c>
      <c r="V2519" s="2" cm="1">
        <f t="array" ref="V2519">_xlfn.IFS(LEN(U2519)=8,DATE(LEFT(U2519,4),MID(U2519,5,2),RIGHT(U2519,2)),LEN(U2519)=7,DATE(LEFT(U2519,4),MID(U2519,5,1),RIGHT(U2519,2)),LEN(U2519)=6,DATE(LEFT(U2519,4),MID(U2519,5,1),RIGHT(U2519,1)))</f>
        <v>45370</v>
      </c>
      <c r="X2519" s="2">
        <v>31708</v>
      </c>
      <c r="Y2519">
        <f t="shared" ca="1" si="199"/>
        <v>38</v>
      </c>
    </row>
    <row r="2520" spans="3:25" x14ac:dyDescent="0.25">
      <c r="C2520" t="s">
        <v>5121</v>
      </c>
      <c r="D2520" t="s">
        <v>7172</v>
      </c>
      <c r="F2520" t="str">
        <f t="shared" si="195"/>
        <v>Bruis Vinson</v>
      </c>
      <c r="H2520" t="str">
        <f t="shared" si="196"/>
        <v>Bruis Vinson</v>
      </c>
      <c r="K2520">
        <v>85</v>
      </c>
      <c r="L2520" t="str">
        <f t="shared" si="197"/>
        <v>Normal Heart Rate</v>
      </c>
      <c r="O2520">
        <v>1973228</v>
      </c>
      <c r="P2520" s="2" cm="1">
        <f t="array" ref="P2520">_xlfn.IFS(LEN(O2520)=8,DATE(LEFT(O2520,4),MID(O2520,5,2),RIGHT(O2520,2)),LEN(O2520)=7,DATE(LEFT(O2520,4),MID(O2520,5,1),RIGHT(O2520,2)),LEN(O2520)=6,DATE(LEFT(O2520,4),MID(O2520,5,1),RIGHT(O2520,1)))</f>
        <v>26723</v>
      </c>
      <c r="R2520">
        <v>11</v>
      </c>
      <c r="S2520" t="str">
        <f t="shared" si="198"/>
        <v>Normal</v>
      </c>
      <c r="U2520">
        <v>2024531</v>
      </c>
      <c r="V2520" s="2" cm="1">
        <f t="array" ref="V2520">_xlfn.IFS(LEN(U2520)=8,DATE(LEFT(U2520,4),MID(U2520,5,2),RIGHT(U2520,2)),LEN(U2520)=7,DATE(LEFT(U2520,4),MID(U2520,5,1),RIGHT(U2520,2)),LEN(U2520)=6,DATE(LEFT(U2520,4),MID(U2520,5,1),RIGHT(U2520,1)))</f>
        <v>45443</v>
      </c>
      <c r="X2520" s="2">
        <v>34115</v>
      </c>
      <c r="Y2520">
        <f t="shared" ca="1" si="199"/>
        <v>31</v>
      </c>
    </row>
    <row r="2521" spans="3:25" x14ac:dyDescent="0.25">
      <c r="C2521" t="s">
        <v>7174</v>
      </c>
      <c r="D2521" t="s">
        <v>7175</v>
      </c>
      <c r="F2521" t="str">
        <f t="shared" si="195"/>
        <v>Hugues Bedham</v>
      </c>
      <c r="H2521" t="str">
        <f t="shared" si="196"/>
        <v>Hugues Bedham</v>
      </c>
      <c r="K2521">
        <v>110</v>
      </c>
      <c r="L2521" t="str">
        <f t="shared" si="197"/>
        <v>High Heart Rate</v>
      </c>
      <c r="O2521">
        <v>19861023</v>
      </c>
      <c r="P2521" s="2" cm="1">
        <f t="array" ref="P2521">_xlfn.IFS(LEN(O2521)=8,DATE(LEFT(O2521,4),MID(O2521,5,2),RIGHT(O2521,2)),LEN(O2521)=7,DATE(LEFT(O2521,4),MID(O2521,5,1),RIGHT(O2521,2)),LEN(O2521)=6,DATE(LEFT(O2521,4),MID(O2521,5,1),RIGHT(O2521,1)))</f>
        <v>31708</v>
      </c>
      <c r="R2521">
        <v>12</v>
      </c>
      <c r="S2521" t="str">
        <f t="shared" si="198"/>
        <v>Normal</v>
      </c>
      <c r="U2521">
        <v>202413</v>
      </c>
      <c r="V2521" s="2" cm="1">
        <f t="array" ref="V2521">_xlfn.IFS(LEN(U2521)=8,DATE(LEFT(U2521,4),MID(U2521,5,2),RIGHT(U2521,2)),LEN(U2521)=7,DATE(LEFT(U2521,4),MID(U2521,5,1),RIGHT(U2521,2)),LEN(U2521)=6,DATE(LEFT(U2521,4),MID(U2521,5,1),RIGHT(U2521,1)))</f>
        <v>45294</v>
      </c>
      <c r="X2521" s="2">
        <v>38241</v>
      </c>
      <c r="Y2521">
        <f t="shared" ca="1" si="199"/>
        <v>20</v>
      </c>
    </row>
    <row r="2522" spans="3:25" x14ac:dyDescent="0.25">
      <c r="C2522" t="s">
        <v>7177</v>
      </c>
      <c r="D2522" t="s">
        <v>7178</v>
      </c>
      <c r="F2522" t="str">
        <f t="shared" si="195"/>
        <v>Bran Sargerson</v>
      </c>
      <c r="H2522" t="str">
        <f t="shared" si="196"/>
        <v>Bran Sargerson</v>
      </c>
      <c r="K2522">
        <v>108</v>
      </c>
      <c r="L2522" t="str">
        <f t="shared" si="197"/>
        <v>High Heart Rate</v>
      </c>
      <c r="O2522">
        <v>1993526</v>
      </c>
      <c r="P2522" s="2" cm="1">
        <f t="array" ref="P2522">_xlfn.IFS(LEN(O2522)=8,DATE(LEFT(O2522,4),MID(O2522,5,2),RIGHT(O2522,2)),LEN(O2522)=7,DATE(LEFT(O2522,4),MID(O2522,5,1),RIGHT(O2522,2)),LEN(O2522)=6,DATE(LEFT(O2522,4),MID(O2522,5,1),RIGHT(O2522,1)))</f>
        <v>34115</v>
      </c>
      <c r="R2522">
        <v>12</v>
      </c>
      <c r="S2522" t="str">
        <f t="shared" si="198"/>
        <v>Normal</v>
      </c>
      <c r="U2522">
        <v>2024512</v>
      </c>
      <c r="V2522" s="2" cm="1">
        <f t="array" ref="V2522">_xlfn.IFS(LEN(U2522)=8,DATE(LEFT(U2522,4),MID(U2522,5,2),RIGHT(U2522,2)),LEN(U2522)=7,DATE(LEFT(U2522,4),MID(U2522,5,1),RIGHT(U2522,2)),LEN(U2522)=6,DATE(LEFT(U2522,4),MID(U2522,5,1),RIGHT(U2522,1)))</f>
        <v>45424</v>
      </c>
      <c r="X2522" s="2">
        <v>29275</v>
      </c>
      <c r="Y2522">
        <f t="shared" ca="1" si="199"/>
        <v>45</v>
      </c>
    </row>
    <row r="2523" spans="3:25" x14ac:dyDescent="0.25">
      <c r="C2523" t="s">
        <v>7180</v>
      </c>
      <c r="D2523" t="s">
        <v>7181</v>
      </c>
      <c r="F2523" t="str">
        <f t="shared" si="195"/>
        <v>Cyrus Archambault</v>
      </c>
      <c r="H2523" t="str">
        <f t="shared" si="196"/>
        <v>Cyrus Archambault</v>
      </c>
      <c r="K2523">
        <v>101</v>
      </c>
      <c r="L2523" t="str">
        <f t="shared" si="197"/>
        <v>High Heart Rate</v>
      </c>
      <c r="O2523">
        <v>2004911</v>
      </c>
      <c r="P2523" s="2" cm="1">
        <f t="array" ref="P2523">_xlfn.IFS(LEN(O2523)=8,DATE(LEFT(O2523,4),MID(O2523,5,2),RIGHT(O2523,2)),LEN(O2523)=7,DATE(LEFT(O2523,4),MID(O2523,5,1),RIGHT(O2523,2)),LEN(O2523)=6,DATE(LEFT(O2523,4),MID(O2523,5,1),RIGHT(O2523,1)))</f>
        <v>38241</v>
      </c>
      <c r="R2523">
        <v>20</v>
      </c>
      <c r="S2523" t="str">
        <f t="shared" si="198"/>
        <v>Normal</v>
      </c>
      <c r="U2523">
        <v>2024322</v>
      </c>
      <c r="V2523" s="2" cm="1">
        <f t="array" ref="V2523">_xlfn.IFS(LEN(U2523)=8,DATE(LEFT(U2523,4),MID(U2523,5,2),RIGHT(U2523,2)),LEN(U2523)=7,DATE(LEFT(U2523,4),MID(U2523,5,1),RIGHT(U2523,2)),LEN(U2523)=6,DATE(LEFT(U2523,4),MID(U2523,5,1),RIGHT(U2523,1)))</f>
        <v>45373</v>
      </c>
      <c r="X2523" s="2">
        <v>27423</v>
      </c>
      <c r="Y2523">
        <f t="shared" ca="1" si="199"/>
        <v>50</v>
      </c>
    </row>
    <row r="2524" spans="3:25" x14ac:dyDescent="0.25">
      <c r="C2524" t="s">
        <v>7183</v>
      </c>
      <c r="D2524" t="s">
        <v>7184</v>
      </c>
      <c r="F2524" t="str">
        <f t="shared" si="195"/>
        <v>Joshia Easseby</v>
      </c>
      <c r="H2524" t="str">
        <f t="shared" si="196"/>
        <v>Joshia Easseby</v>
      </c>
      <c r="K2524">
        <v>79</v>
      </c>
      <c r="L2524" t="str">
        <f t="shared" si="197"/>
        <v>Normal Heart Rate</v>
      </c>
      <c r="O2524">
        <v>1980224</v>
      </c>
      <c r="P2524" s="2" cm="1">
        <f t="array" ref="P2524">_xlfn.IFS(LEN(O2524)=8,DATE(LEFT(O2524,4),MID(O2524,5,2),RIGHT(O2524,2)),LEN(O2524)=7,DATE(LEFT(O2524,4),MID(O2524,5,1),RIGHT(O2524,2)),LEN(O2524)=6,DATE(LEFT(O2524,4),MID(O2524,5,1),RIGHT(O2524,1)))</f>
        <v>29275</v>
      </c>
      <c r="R2524">
        <v>15</v>
      </c>
      <c r="S2524" t="str">
        <f t="shared" si="198"/>
        <v>Normal</v>
      </c>
      <c r="U2524">
        <v>2024614</v>
      </c>
      <c r="V2524" s="2" cm="1">
        <f t="array" ref="V2524">_xlfn.IFS(LEN(U2524)=8,DATE(LEFT(U2524,4),MID(U2524,5,2),RIGHT(U2524,2)),LEN(U2524)=7,DATE(LEFT(U2524,4),MID(U2524,5,1),RIGHT(U2524,2)),LEN(U2524)=6,DATE(LEFT(U2524,4),MID(U2524,5,1),RIGHT(U2524,1)))</f>
        <v>45457</v>
      </c>
      <c r="X2524" s="2">
        <v>27916</v>
      </c>
      <c r="Y2524">
        <f t="shared" ca="1" si="199"/>
        <v>48</v>
      </c>
    </row>
    <row r="2525" spans="3:25" x14ac:dyDescent="0.25">
      <c r="C2525" t="s">
        <v>7186</v>
      </c>
      <c r="D2525" t="s">
        <v>7187</v>
      </c>
      <c r="F2525" t="str">
        <f t="shared" si="195"/>
        <v>Ninnetta Waycott</v>
      </c>
      <c r="H2525" t="str">
        <f t="shared" si="196"/>
        <v>Ninnetta Waycott</v>
      </c>
      <c r="K2525">
        <v>87</v>
      </c>
      <c r="L2525" t="str">
        <f t="shared" si="197"/>
        <v>Normal Heart Rate</v>
      </c>
      <c r="O2525">
        <v>1975129</v>
      </c>
      <c r="P2525" s="2" cm="1">
        <f t="array" ref="P2525">_xlfn.IFS(LEN(O2525)=8,DATE(LEFT(O2525,4),MID(O2525,5,2),RIGHT(O2525,2)),LEN(O2525)=7,DATE(LEFT(O2525,4),MID(O2525,5,1),RIGHT(O2525,2)),LEN(O2525)=6,DATE(LEFT(O2525,4),MID(O2525,5,1),RIGHT(O2525,1)))</f>
        <v>27423</v>
      </c>
      <c r="R2525">
        <v>9</v>
      </c>
      <c r="S2525" t="str">
        <f t="shared" si="198"/>
        <v>Normal</v>
      </c>
      <c r="U2525">
        <v>202432</v>
      </c>
      <c r="V2525" s="2" cm="1">
        <f t="array" ref="V2525">_xlfn.IFS(LEN(U2525)=8,DATE(LEFT(U2525,4),MID(U2525,5,2),RIGHT(U2525,2)),LEN(U2525)=7,DATE(LEFT(U2525,4),MID(U2525,5,1),RIGHT(U2525,2)),LEN(U2525)=6,DATE(LEFT(U2525,4),MID(U2525,5,1),RIGHT(U2525,1)))</f>
        <v>45353</v>
      </c>
      <c r="X2525" s="2">
        <v>37345</v>
      </c>
      <c r="Y2525">
        <f t="shared" ca="1" si="199"/>
        <v>22</v>
      </c>
    </row>
    <row r="2526" spans="3:25" x14ac:dyDescent="0.25">
      <c r="C2526" t="s">
        <v>7189</v>
      </c>
      <c r="D2526" t="s">
        <v>7190</v>
      </c>
      <c r="F2526" t="str">
        <f t="shared" si="195"/>
        <v>Wilmer McJury</v>
      </c>
      <c r="H2526" t="str">
        <f t="shared" si="196"/>
        <v>Wilmer McJury</v>
      </c>
      <c r="K2526">
        <v>72</v>
      </c>
      <c r="L2526" t="str">
        <f t="shared" si="197"/>
        <v>Normal Heart Rate</v>
      </c>
      <c r="O2526">
        <v>197665</v>
      </c>
      <c r="P2526" s="2" cm="1">
        <f t="array" ref="P2526">_xlfn.IFS(LEN(O2526)=8,DATE(LEFT(O2526,4),MID(O2526,5,2),RIGHT(O2526,2)),LEN(O2526)=7,DATE(LEFT(O2526,4),MID(O2526,5,1),RIGHT(O2526,2)),LEN(O2526)=6,DATE(LEFT(O2526,4),MID(O2526,5,1),RIGHT(O2526,1)))</f>
        <v>27916</v>
      </c>
      <c r="R2526">
        <v>15</v>
      </c>
      <c r="S2526" t="str">
        <f t="shared" si="198"/>
        <v>Normal</v>
      </c>
      <c r="U2526">
        <v>202463</v>
      </c>
      <c r="V2526" s="2" cm="1">
        <f t="array" ref="V2526">_xlfn.IFS(LEN(U2526)=8,DATE(LEFT(U2526,4),MID(U2526,5,2),RIGHT(U2526,2)),LEN(U2526)=7,DATE(LEFT(U2526,4),MID(U2526,5,1),RIGHT(U2526,2)),LEN(U2526)=6,DATE(LEFT(U2526,4),MID(U2526,5,1),RIGHT(U2526,1)))</f>
        <v>45446</v>
      </c>
      <c r="X2526" s="2">
        <v>33479</v>
      </c>
      <c r="Y2526">
        <f t="shared" ca="1" si="199"/>
        <v>33</v>
      </c>
    </row>
    <row r="2527" spans="3:25" x14ac:dyDescent="0.25">
      <c r="C2527" t="s">
        <v>7192</v>
      </c>
      <c r="D2527" t="s">
        <v>7193</v>
      </c>
      <c r="F2527" t="str">
        <f t="shared" si="195"/>
        <v>Dolorita Jacqueminet</v>
      </c>
      <c r="H2527" t="str">
        <f t="shared" si="196"/>
        <v>Dolorita Jacqueminet</v>
      </c>
      <c r="K2527">
        <v>98</v>
      </c>
      <c r="L2527" t="str">
        <f t="shared" si="197"/>
        <v>Normal Heart Rate</v>
      </c>
      <c r="O2527">
        <v>2002330</v>
      </c>
      <c r="P2527" s="2" cm="1">
        <f t="array" ref="P2527">_xlfn.IFS(LEN(O2527)=8,DATE(LEFT(O2527,4),MID(O2527,5,2),RIGHT(O2527,2)),LEN(O2527)=7,DATE(LEFT(O2527,4),MID(O2527,5,1),RIGHT(O2527,2)),LEN(O2527)=6,DATE(LEFT(O2527,4),MID(O2527,5,1),RIGHT(O2527,1)))</f>
        <v>37345</v>
      </c>
      <c r="R2527">
        <v>9</v>
      </c>
      <c r="S2527" t="str">
        <f t="shared" si="198"/>
        <v>Normal</v>
      </c>
      <c r="U2527">
        <v>2024429</v>
      </c>
      <c r="V2527" s="2" cm="1">
        <f t="array" ref="V2527">_xlfn.IFS(LEN(U2527)=8,DATE(LEFT(U2527,4),MID(U2527,5,2),RIGHT(U2527,2)),LEN(U2527)=7,DATE(LEFT(U2527,4),MID(U2527,5,1),RIGHT(U2527,2)),LEN(U2527)=6,DATE(LEFT(U2527,4),MID(U2527,5,1),RIGHT(U2527,1)))</f>
        <v>45411</v>
      </c>
      <c r="X2527" s="2">
        <v>27891</v>
      </c>
      <c r="Y2527">
        <f t="shared" ca="1" si="199"/>
        <v>48</v>
      </c>
    </row>
    <row r="2528" spans="3:25" x14ac:dyDescent="0.25">
      <c r="C2528" t="s">
        <v>4110</v>
      </c>
      <c r="D2528" t="s">
        <v>7195</v>
      </c>
      <c r="F2528" t="str">
        <f t="shared" si="195"/>
        <v>Fairlie Pretley</v>
      </c>
      <c r="H2528" t="str">
        <f t="shared" si="196"/>
        <v>Fairlie Pretley</v>
      </c>
      <c r="K2528">
        <v>113</v>
      </c>
      <c r="L2528" t="str">
        <f t="shared" si="197"/>
        <v>High Heart Rate</v>
      </c>
      <c r="O2528">
        <v>1991829</v>
      </c>
      <c r="P2528" s="2" cm="1">
        <f t="array" ref="P2528">_xlfn.IFS(LEN(O2528)=8,DATE(LEFT(O2528,4),MID(O2528,5,2),RIGHT(O2528,2)),LEN(O2528)=7,DATE(LEFT(O2528,4),MID(O2528,5,1),RIGHT(O2528,2)),LEN(O2528)=6,DATE(LEFT(O2528,4),MID(O2528,5,1),RIGHT(O2528,1)))</f>
        <v>33479</v>
      </c>
      <c r="R2528">
        <v>21</v>
      </c>
      <c r="S2528" t="str">
        <f t="shared" si="198"/>
        <v>Normal</v>
      </c>
      <c r="U2528">
        <v>2024510</v>
      </c>
      <c r="V2528" s="2" cm="1">
        <f t="array" ref="V2528">_xlfn.IFS(LEN(U2528)=8,DATE(LEFT(U2528,4),MID(U2528,5,2),RIGHT(U2528,2)),LEN(U2528)=7,DATE(LEFT(U2528,4),MID(U2528,5,1),RIGHT(U2528,2)),LEN(U2528)=6,DATE(LEFT(U2528,4),MID(U2528,5,1),RIGHT(U2528,1)))</f>
        <v>45422</v>
      </c>
      <c r="X2528" s="2">
        <v>38218</v>
      </c>
      <c r="Y2528">
        <f t="shared" ca="1" si="199"/>
        <v>20</v>
      </c>
    </row>
    <row r="2529" spans="3:25" x14ac:dyDescent="0.25">
      <c r="C2529" t="s">
        <v>7197</v>
      </c>
      <c r="D2529" t="s">
        <v>7198</v>
      </c>
      <c r="F2529" t="str">
        <f t="shared" si="195"/>
        <v>Rois Greystoke</v>
      </c>
      <c r="H2529" t="str">
        <f t="shared" si="196"/>
        <v>Rois Greystoke</v>
      </c>
      <c r="K2529">
        <v>76</v>
      </c>
      <c r="L2529" t="str">
        <f t="shared" si="197"/>
        <v>Normal Heart Rate</v>
      </c>
      <c r="O2529">
        <v>1976511</v>
      </c>
      <c r="P2529" s="2" cm="1">
        <f t="array" ref="P2529">_xlfn.IFS(LEN(O2529)=8,DATE(LEFT(O2529,4),MID(O2529,5,2),RIGHT(O2529,2)),LEN(O2529)=7,DATE(LEFT(O2529,4),MID(O2529,5,1),RIGHT(O2529,2)),LEN(O2529)=6,DATE(LEFT(O2529,4),MID(O2529,5,1),RIGHT(O2529,1)))</f>
        <v>27891</v>
      </c>
      <c r="R2529">
        <v>15</v>
      </c>
      <c r="S2529" t="str">
        <f t="shared" si="198"/>
        <v>Normal</v>
      </c>
      <c r="U2529">
        <v>2024329</v>
      </c>
      <c r="V2529" s="2" cm="1">
        <f t="array" ref="V2529">_xlfn.IFS(LEN(U2529)=8,DATE(LEFT(U2529,4),MID(U2529,5,2),RIGHT(U2529,2)),LEN(U2529)=7,DATE(LEFT(U2529,4),MID(U2529,5,1),RIGHT(U2529,2)),LEN(U2529)=6,DATE(LEFT(U2529,4),MID(U2529,5,1),RIGHT(U2529,1)))</f>
        <v>45380</v>
      </c>
      <c r="X2529" s="2">
        <v>37643</v>
      </c>
      <c r="Y2529">
        <f t="shared" ca="1" si="199"/>
        <v>22</v>
      </c>
    </row>
    <row r="2530" spans="3:25" x14ac:dyDescent="0.25">
      <c r="C2530" t="s">
        <v>7200</v>
      </c>
      <c r="D2530" t="s">
        <v>7201</v>
      </c>
      <c r="F2530" t="str">
        <f t="shared" si="195"/>
        <v>Nataline Casley</v>
      </c>
      <c r="H2530" t="str">
        <f t="shared" si="196"/>
        <v>Nataline Casley</v>
      </c>
      <c r="K2530">
        <v>80</v>
      </c>
      <c r="L2530" t="str">
        <f t="shared" si="197"/>
        <v>Normal Heart Rate</v>
      </c>
      <c r="O2530">
        <v>2004819</v>
      </c>
      <c r="P2530" s="2" cm="1">
        <f t="array" ref="P2530">_xlfn.IFS(LEN(O2530)=8,DATE(LEFT(O2530,4),MID(O2530,5,2),RIGHT(O2530,2)),LEN(O2530)=7,DATE(LEFT(O2530,4),MID(O2530,5,1),RIGHT(O2530,2)),LEN(O2530)=6,DATE(LEFT(O2530,4),MID(O2530,5,1),RIGHT(O2530,1)))</f>
        <v>38218</v>
      </c>
      <c r="R2530">
        <v>12</v>
      </c>
      <c r="S2530" t="str">
        <f t="shared" si="198"/>
        <v>Normal</v>
      </c>
      <c r="U2530">
        <v>2024413</v>
      </c>
      <c r="V2530" s="2" cm="1">
        <f t="array" ref="V2530">_xlfn.IFS(LEN(U2530)=8,DATE(LEFT(U2530,4),MID(U2530,5,2),RIGHT(U2530,2)),LEN(U2530)=7,DATE(LEFT(U2530,4),MID(U2530,5,1),RIGHT(U2530,2)),LEN(U2530)=6,DATE(LEFT(U2530,4),MID(U2530,5,1),RIGHT(U2530,1)))</f>
        <v>45395</v>
      </c>
      <c r="X2530" s="2">
        <v>22377</v>
      </c>
      <c r="Y2530">
        <f t="shared" ca="1" si="199"/>
        <v>63</v>
      </c>
    </row>
    <row r="2531" spans="3:25" x14ac:dyDescent="0.25">
      <c r="C2531" t="s">
        <v>7203</v>
      </c>
      <c r="D2531" t="s">
        <v>7204</v>
      </c>
      <c r="F2531" t="str">
        <f t="shared" si="195"/>
        <v>Dania Dummett</v>
      </c>
      <c r="H2531" t="str">
        <f t="shared" si="196"/>
        <v>Dania Dummett</v>
      </c>
      <c r="K2531">
        <v>98</v>
      </c>
      <c r="L2531" t="str">
        <f t="shared" si="197"/>
        <v>Normal Heart Rate</v>
      </c>
      <c r="O2531">
        <v>2003122</v>
      </c>
      <c r="P2531" s="2" cm="1">
        <f t="array" ref="P2531">_xlfn.IFS(LEN(O2531)=8,DATE(LEFT(O2531,4),MID(O2531,5,2),RIGHT(O2531,2)),LEN(O2531)=7,DATE(LEFT(O2531,4),MID(O2531,5,1),RIGHT(O2531,2)),LEN(O2531)=6,DATE(LEFT(O2531,4),MID(O2531,5,1),RIGHT(O2531,1)))</f>
        <v>37643</v>
      </c>
      <c r="R2531">
        <v>7</v>
      </c>
      <c r="S2531" t="str">
        <f t="shared" si="198"/>
        <v>Normal</v>
      </c>
      <c r="U2531">
        <v>202454</v>
      </c>
      <c r="V2531" s="2" cm="1">
        <f t="array" ref="V2531">_xlfn.IFS(LEN(U2531)=8,DATE(LEFT(U2531,4),MID(U2531,5,2),RIGHT(U2531,2)),LEN(U2531)=7,DATE(LEFT(U2531,4),MID(U2531,5,1),RIGHT(U2531,2)),LEN(U2531)=6,DATE(LEFT(U2531,4),MID(U2531,5,1),RIGHT(U2531,1)))</f>
        <v>45416</v>
      </c>
      <c r="X2531" s="2">
        <v>35906</v>
      </c>
      <c r="Y2531">
        <f t="shared" ca="1" si="199"/>
        <v>26</v>
      </c>
    </row>
    <row r="2532" spans="3:25" x14ac:dyDescent="0.25">
      <c r="C2532" t="s">
        <v>7206</v>
      </c>
      <c r="D2532" t="s">
        <v>7207</v>
      </c>
      <c r="F2532" t="str">
        <f t="shared" si="195"/>
        <v>Noam Phittiplace</v>
      </c>
      <c r="H2532" t="str">
        <f t="shared" si="196"/>
        <v>Noam Phittiplace</v>
      </c>
      <c r="K2532">
        <v>66</v>
      </c>
      <c r="L2532" t="str">
        <f t="shared" si="197"/>
        <v>Normal Heart Rate</v>
      </c>
      <c r="O2532">
        <v>196146</v>
      </c>
      <c r="P2532" s="2" cm="1">
        <f t="array" ref="P2532">_xlfn.IFS(LEN(O2532)=8,DATE(LEFT(O2532,4),MID(O2532,5,2),RIGHT(O2532,2)),LEN(O2532)=7,DATE(LEFT(O2532,4),MID(O2532,5,1),RIGHT(O2532,2)),LEN(O2532)=6,DATE(LEFT(O2532,4),MID(O2532,5,1),RIGHT(O2532,1)))</f>
        <v>22377</v>
      </c>
      <c r="R2532">
        <v>10</v>
      </c>
      <c r="S2532" t="str">
        <f t="shared" si="198"/>
        <v>Normal</v>
      </c>
      <c r="U2532">
        <v>202419</v>
      </c>
      <c r="V2532" s="2" cm="1">
        <f t="array" ref="V2532">_xlfn.IFS(LEN(U2532)=8,DATE(LEFT(U2532,4),MID(U2532,5,2),RIGHT(U2532,2)),LEN(U2532)=7,DATE(LEFT(U2532,4),MID(U2532,5,1),RIGHT(U2532,2)),LEN(U2532)=6,DATE(LEFT(U2532,4),MID(U2532,5,1),RIGHT(U2532,1)))</f>
        <v>45300</v>
      </c>
      <c r="X2532" s="2">
        <v>33849</v>
      </c>
      <c r="Y2532">
        <f t="shared" ca="1" si="199"/>
        <v>32</v>
      </c>
    </row>
    <row r="2533" spans="3:25" x14ac:dyDescent="0.25">
      <c r="C2533" t="s">
        <v>1842</v>
      </c>
      <c r="D2533" t="s">
        <v>7209</v>
      </c>
      <c r="F2533" t="str">
        <f t="shared" si="195"/>
        <v>Falkner Aspling</v>
      </c>
      <c r="H2533" t="str">
        <f t="shared" si="196"/>
        <v>Falkner Aspling</v>
      </c>
      <c r="K2533">
        <v>102</v>
      </c>
      <c r="L2533" t="str">
        <f t="shared" si="197"/>
        <v>High Heart Rate</v>
      </c>
      <c r="O2533">
        <v>1998421</v>
      </c>
      <c r="P2533" s="2" cm="1">
        <f t="array" ref="P2533">_xlfn.IFS(LEN(O2533)=8,DATE(LEFT(O2533,4),MID(O2533,5,2),RIGHT(O2533,2)),LEN(O2533)=7,DATE(LEFT(O2533,4),MID(O2533,5,1),RIGHT(O2533,2)),LEN(O2533)=6,DATE(LEFT(O2533,4),MID(O2533,5,1),RIGHT(O2533,1)))</f>
        <v>35906</v>
      </c>
      <c r="R2533">
        <v>18</v>
      </c>
      <c r="S2533" t="str">
        <f t="shared" si="198"/>
        <v>Normal</v>
      </c>
      <c r="U2533">
        <v>2024327</v>
      </c>
      <c r="V2533" s="2" cm="1">
        <f t="array" ref="V2533">_xlfn.IFS(LEN(U2533)=8,DATE(LEFT(U2533,4),MID(U2533,5,2),RIGHT(U2533,2)),LEN(U2533)=7,DATE(LEFT(U2533,4),MID(U2533,5,1),RIGHT(U2533,2)),LEN(U2533)=6,DATE(LEFT(U2533,4),MID(U2533,5,1),RIGHT(U2533,1)))</f>
        <v>45378</v>
      </c>
      <c r="X2533" s="2">
        <v>23532</v>
      </c>
      <c r="Y2533">
        <f t="shared" ca="1" si="199"/>
        <v>60</v>
      </c>
    </row>
    <row r="2534" spans="3:25" x14ac:dyDescent="0.25">
      <c r="C2534" t="s">
        <v>7211</v>
      </c>
      <c r="D2534" t="s">
        <v>7212</v>
      </c>
      <c r="F2534" t="str">
        <f t="shared" si="195"/>
        <v>Glenden Yukhnin</v>
      </c>
      <c r="H2534" t="str">
        <f t="shared" si="196"/>
        <v>Glenden Yukhnin</v>
      </c>
      <c r="K2534">
        <v>93</v>
      </c>
      <c r="L2534" t="str">
        <f t="shared" si="197"/>
        <v>Normal Heart Rate</v>
      </c>
      <c r="O2534">
        <v>199292</v>
      </c>
      <c r="P2534" s="2" cm="1">
        <f t="array" ref="P2534">_xlfn.IFS(LEN(O2534)=8,DATE(LEFT(O2534,4),MID(O2534,5,2),RIGHT(O2534,2)),LEN(O2534)=7,DATE(LEFT(O2534,4),MID(O2534,5,1),RIGHT(O2534,2)),LEN(O2534)=6,DATE(LEFT(O2534,4),MID(O2534,5,1),RIGHT(O2534,1)))</f>
        <v>33849</v>
      </c>
      <c r="R2534">
        <v>11</v>
      </c>
      <c r="S2534" t="str">
        <f t="shared" si="198"/>
        <v>Normal</v>
      </c>
      <c r="U2534">
        <v>2024217</v>
      </c>
      <c r="V2534" s="2" cm="1">
        <f t="array" ref="V2534">_xlfn.IFS(LEN(U2534)=8,DATE(LEFT(U2534,4),MID(U2534,5,2),RIGHT(U2534,2)),LEN(U2534)=7,DATE(LEFT(U2534,4),MID(U2534,5,1),RIGHT(U2534,2)),LEN(U2534)=6,DATE(LEFT(U2534,4),MID(U2534,5,1),RIGHT(U2534,1)))</f>
        <v>45339</v>
      </c>
      <c r="X2534" s="2">
        <v>36087</v>
      </c>
      <c r="Y2534">
        <f t="shared" ca="1" si="199"/>
        <v>26</v>
      </c>
    </row>
    <row r="2535" spans="3:25" x14ac:dyDescent="0.25">
      <c r="C2535" t="s">
        <v>7214</v>
      </c>
      <c r="D2535" t="s">
        <v>7215</v>
      </c>
      <c r="F2535" t="str">
        <f t="shared" si="195"/>
        <v>Kym McPharlain</v>
      </c>
      <c r="H2535" t="str">
        <f t="shared" si="196"/>
        <v>Kym McPharlain</v>
      </c>
      <c r="K2535">
        <v>97</v>
      </c>
      <c r="L2535" t="str">
        <f t="shared" si="197"/>
        <v>Normal Heart Rate</v>
      </c>
      <c r="O2535">
        <v>196464</v>
      </c>
      <c r="P2535" s="2" cm="1">
        <f t="array" ref="P2535">_xlfn.IFS(LEN(O2535)=8,DATE(LEFT(O2535,4),MID(O2535,5,2),RIGHT(O2535,2)),LEN(O2535)=7,DATE(LEFT(O2535,4),MID(O2535,5,1),RIGHT(O2535,2)),LEN(O2535)=6,DATE(LEFT(O2535,4),MID(O2535,5,1),RIGHT(O2535,1)))</f>
        <v>23532</v>
      </c>
      <c r="R2535">
        <v>10</v>
      </c>
      <c r="S2535" t="str">
        <f t="shared" si="198"/>
        <v>Normal</v>
      </c>
      <c r="U2535">
        <v>2024211</v>
      </c>
      <c r="V2535" s="2" cm="1">
        <f t="array" ref="V2535">_xlfn.IFS(LEN(U2535)=8,DATE(LEFT(U2535,4),MID(U2535,5,2),RIGHT(U2535,2)),LEN(U2535)=7,DATE(LEFT(U2535,4),MID(U2535,5,1),RIGHT(U2535,2)),LEN(U2535)=6,DATE(LEFT(U2535,4),MID(U2535,5,1),RIGHT(U2535,1)))</f>
        <v>45333</v>
      </c>
      <c r="X2535" s="2">
        <v>35194</v>
      </c>
      <c r="Y2535">
        <f t="shared" ca="1" si="199"/>
        <v>28</v>
      </c>
    </row>
    <row r="2536" spans="3:25" x14ac:dyDescent="0.25">
      <c r="C2536" t="s">
        <v>7217</v>
      </c>
      <c r="D2536" t="s">
        <v>7218</v>
      </c>
      <c r="F2536" t="str">
        <f t="shared" si="195"/>
        <v>Fields Dickon</v>
      </c>
      <c r="H2536" t="str">
        <f t="shared" si="196"/>
        <v>Fields Dickon</v>
      </c>
      <c r="K2536">
        <v>85</v>
      </c>
      <c r="L2536" t="str">
        <f t="shared" si="197"/>
        <v>Normal Heart Rate</v>
      </c>
      <c r="O2536">
        <v>19981019</v>
      </c>
      <c r="P2536" s="2" cm="1">
        <f t="array" ref="P2536">_xlfn.IFS(LEN(O2536)=8,DATE(LEFT(O2536,4),MID(O2536,5,2),RIGHT(O2536,2)),LEN(O2536)=7,DATE(LEFT(O2536,4),MID(O2536,5,1),RIGHT(O2536,2)),LEN(O2536)=6,DATE(LEFT(O2536,4),MID(O2536,5,1),RIGHT(O2536,1)))</f>
        <v>36087</v>
      </c>
      <c r="R2536">
        <v>12</v>
      </c>
      <c r="S2536" t="str">
        <f t="shared" si="198"/>
        <v>Normal</v>
      </c>
      <c r="U2536">
        <v>2024330</v>
      </c>
      <c r="V2536" s="2" cm="1">
        <f t="array" ref="V2536">_xlfn.IFS(LEN(U2536)=8,DATE(LEFT(U2536,4),MID(U2536,5,2),RIGHT(U2536,2)),LEN(U2536)=7,DATE(LEFT(U2536,4),MID(U2536,5,1),RIGHT(U2536,2)),LEN(U2536)=6,DATE(LEFT(U2536,4),MID(U2536,5,1),RIGHT(U2536,1)))</f>
        <v>45381</v>
      </c>
      <c r="X2536" s="2">
        <v>35871</v>
      </c>
      <c r="Y2536">
        <f t="shared" ca="1" si="199"/>
        <v>27</v>
      </c>
    </row>
    <row r="2537" spans="3:25" x14ac:dyDescent="0.25">
      <c r="C2537" t="s">
        <v>7220</v>
      </c>
      <c r="D2537" t="s">
        <v>7221</v>
      </c>
      <c r="F2537" t="str">
        <f t="shared" si="195"/>
        <v>Hadleigh Rands</v>
      </c>
      <c r="H2537" t="str">
        <f t="shared" si="196"/>
        <v>Hadleigh Rands</v>
      </c>
      <c r="K2537">
        <v>80</v>
      </c>
      <c r="L2537" t="str">
        <f t="shared" si="197"/>
        <v>Normal Heart Rate</v>
      </c>
      <c r="O2537">
        <v>199659</v>
      </c>
      <c r="P2537" s="2" cm="1">
        <f t="array" ref="P2537">_xlfn.IFS(LEN(O2537)=8,DATE(LEFT(O2537,4),MID(O2537,5,2),RIGHT(O2537,2)),LEN(O2537)=7,DATE(LEFT(O2537,4),MID(O2537,5,1),RIGHT(O2537,2)),LEN(O2537)=6,DATE(LEFT(O2537,4),MID(O2537,5,1),RIGHT(O2537,1)))</f>
        <v>35194</v>
      </c>
      <c r="R2537">
        <v>15</v>
      </c>
      <c r="S2537" t="str">
        <f t="shared" si="198"/>
        <v>Normal</v>
      </c>
      <c r="U2537">
        <v>2024120</v>
      </c>
      <c r="V2537" s="2" cm="1">
        <f t="array" ref="V2537">_xlfn.IFS(LEN(U2537)=8,DATE(LEFT(U2537,4),MID(U2537,5,2),RIGHT(U2537,2)),LEN(U2537)=7,DATE(LEFT(U2537,4),MID(U2537,5,1),RIGHT(U2537,2)),LEN(U2537)=6,DATE(LEFT(U2537,4),MID(U2537,5,1),RIGHT(U2537,1)))</f>
        <v>45311</v>
      </c>
      <c r="X2537" s="2">
        <v>36343</v>
      </c>
      <c r="Y2537">
        <f t="shared" ca="1" si="199"/>
        <v>25</v>
      </c>
    </row>
    <row r="2538" spans="3:25" x14ac:dyDescent="0.25">
      <c r="C2538" t="s">
        <v>7223</v>
      </c>
      <c r="D2538" t="s">
        <v>3347</v>
      </c>
      <c r="F2538" t="str">
        <f t="shared" si="195"/>
        <v>Joelynn Macconaghy</v>
      </c>
      <c r="H2538" t="str">
        <f t="shared" si="196"/>
        <v>Joelynn Macconaghy</v>
      </c>
      <c r="K2538">
        <v>97</v>
      </c>
      <c r="L2538" t="str">
        <f t="shared" si="197"/>
        <v>Normal Heart Rate</v>
      </c>
      <c r="O2538">
        <v>1998317</v>
      </c>
      <c r="P2538" s="2" cm="1">
        <f t="array" ref="P2538">_xlfn.IFS(LEN(O2538)=8,DATE(LEFT(O2538,4),MID(O2538,5,2),RIGHT(O2538,2)),LEN(O2538)=7,DATE(LEFT(O2538,4),MID(O2538,5,1),RIGHT(O2538,2)),LEN(O2538)=6,DATE(LEFT(O2538,4),MID(O2538,5,1),RIGHT(O2538,1)))</f>
        <v>35871</v>
      </c>
      <c r="R2538">
        <v>15</v>
      </c>
      <c r="S2538" t="str">
        <f t="shared" si="198"/>
        <v>Normal</v>
      </c>
      <c r="U2538">
        <v>2024410</v>
      </c>
      <c r="V2538" s="2" cm="1">
        <f t="array" ref="V2538">_xlfn.IFS(LEN(U2538)=8,DATE(LEFT(U2538,4),MID(U2538,5,2),RIGHT(U2538,2)),LEN(U2538)=7,DATE(LEFT(U2538,4),MID(U2538,5,1),RIGHT(U2538,2)),LEN(U2538)=6,DATE(LEFT(U2538,4),MID(U2538,5,1),RIGHT(U2538,1)))</f>
        <v>45392</v>
      </c>
      <c r="X2538" s="2">
        <v>34684</v>
      </c>
      <c r="Y2538">
        <f t="shared" ca="1" si="199"/>
        <v>30</v>
      </c>
    </row>
    <row r="2539" spans="3:25" x14ac:dyDescent="0.25">
      <c r="C2539" t="s">
        <v>7225</v>
      </c>
      <c r="D2539" t="s">
        <v>7226</v>
      </c>
      <c r="F2539" t="str">
        <f t="shared" si="195"/>
        <v>Rozina Lyal</v>
      </c>
      <c r="H2539" t="str">
        <f t="shared" si="196"/>
        <v>Rozina Lyal</v>
      </c>
      <c r="K2539">
        <v>87</v>
      </c>
      <c r="L2539" t="str">
        <f t="shared" si="197"/>
        <v>Normal Heart Rate</v>
      </c>
      <c r="O2539">
        <v>199972</v>
      </c>
      <c r="P2539" s="2" cm="1">
        <f t="array" ref="P2539">_xlfn.IFS(LEN(O2539)=8,DATE(LEFT(O2539,4),MID(O2539,5,2),RIGHT(O2539,2)),LEN(O2539)=7,DATE(LEFT(O2539,4),MID(O2539,5,1),RIGHT(O2539,2)),LEN(O2539)=6,DATE(LEFT(O2539,4),MID(O2539,5,1),RIGHT(O2539,1)))</f>
        <v>36343</v>
      </c>
      <c r="R2539">
        <v>9</v>
      </c>
      <c r="S2539" t="str">
        <f t="shared" si="198"/>
        <v>Normal</v>
      </c>
      <c r="U2539">
        <v>2024610</v>
      </c>
      <c r="V2539" s="2" cm="1">
        <f t="array" ref="V2539">_xlfn.IFS(LEN(U2539)=8,DATE(LEFT(U2539,4),MID(U2539,5,2),RIGHT(U2539,2)),LEN(U2539)=7,DATE(LEFT(U2539,4),MID(U2539,5,1),RIGHT(U2539,2)),LEN(U2539)=6,DATE(LEFT(U2539,4),MID(U2539,5,1),RIGHT(U2539,1)))</f>
        <v>45453</v>
      </c>
      <c r="X2539" s="2">
        <v>38426</v>
      </c>
      <c r="Y2539">
        <f t="shared" ca="1" si="199"/>
        <v>20</v>
      </c>
    </row>
    <row r="2540" spans="3:25" x14ac:dyDescent="0.25">
      <c r="C2540" t="s">
        <v>3272</v>
      </c>
      <c r="D2540" t="s">
        <v>5659</v>
      </c>
      <c r="F2540" t="str">
        <f t="shared" si="195"/>
        <v>Ariel Michell</v>
      </c>
      <c r="H2540" t="str">
        <f t="shared" si="196"/>
        <v>Ariel Michell</v>
      </c>
      <c r="K2540">
        <v>72</v>
      </c>
      <c r="L2540" t="str">
        <f t="shared" si="197"/>
        <v>Normal Heart Rate</v>
      </c>
      <c r="O2540">
        <v>19941216</v>
      </c>
      <c r="P2540" s="2" cm="1">
        <f t="array" ref="P2540">_xlfn.IFS(LEN(O2540)=8,DATE(LEFT(O2540,4),MID(O2540,5,2),RIGHT(O2540,2)),LEN(O2540)=7,DATE(LEFT(O2540,4),MID(O2540,5,1),RIGHT(O2540,2)),LEN(O2540)=6,DATE(LEFT(O2540,4),MID(O2540,5,1),RIGHT(O2540,1)))</f>
        <v>34684</v>
      </c>
      <c r="R2540">
        <v>12</v>
      </c>
      <c r="S2540" t="str">
        <f t="shared" si="198"/>
        <v>Normal</v>
      </c>
      <c r="U2540">
        <v>2024427</v>
      </c>
      <c r="V2540" s="2" cm="1">
        <f t="array" ref="V2540">_xlfn.IFS(LEN(U2540)=8,DATE(LEFT(U2540,4),MID(U2540,5,2),RIGHT(U2540,2)),LEN(U2540)=7,DATE(LEFT(U2540,4),MID(U2540,5,1),RIGHT(U2540,2)),LEN(U2540)=6,DATE(LEFT(U2540,4),MID(U2540,5,1),RIGHT(U2540,1)))</f>
        <v>45409</v>
      </c>
      <c r="X2540" s="2">
        <v>37067</v>
      </c>
      <c r="Y2540">
        <f t="shared" ca="1" si="199"/>
        <v>23</v>
      </c>
    </row>
    <row r="2541" spans="3:25" x14ac:dyDescent="0.25">
      <c r="C2541" t="s">
        <v>7229</v>
      </c>
      <c r="D2541" t="s">
        <v>7230</v>
      </c>
      <c r="F2541" t="str">
        <f t="shared" si="195"/>
        <v>Celina Everett</v>
      </c>
      <c r="H2541" t="str">
        <f t="shared" si="196"/>
        <v>Celina Everett</v>
      </c>
      <c r="K2541">
        <v>91</v>
      </c>
      <c r="L2541" t="str">
        <f t="shared" si="197"/>
        <v>Normal Heart Rate</v>
      </c>
      <c r="O2541">
        <v>2005315</v>
      </c>
      <c r="P2541" s="2" cm="1">
        <f t="array" ref="P2541">_xlfn.IFS(LEN(O2541)=8,DATE(LEFT(O2541,4),MID(O2541,5,2),RIGHT(O2541,2)),LEN(O2541)=7,DATE(LEFT(O2541,4),MID(O2541,5,1),RIGHT(O2541,2)),LEN(O2541)=6,DATE(LEFT(O2541,4),MID(O2541,5,1),RIGHT(O2541,1)))</f>
        <v>38426</v>
      </c>
      <c r="R2541">
        <v>19</v>
      </c>
      <c r="S2541" t="str">
        <f t="shared" si="198"/>
        <v>Normal</v>
      </c>
      <c r="U2541">
        <v>2024419</v>
      </c>
      <c r="V2541" s="2" cm="1">
        <f t="array" ref="V2541">_xlfn.IFS(LEN(U2541)=8,DATE(LEFT(U2541,4),MID(U2541,5,2),RIGHT(U2541,2)),LEN(U2541)=7,DATE(LEFT(U2541,4),MID(U2541,5,1),RIGHT(U2541,2)),LEN(U2541)=6,DATE(LEFT(U2541,4),MID(U2541,5,1),RIGHT(U2541,1)))</f>
        <v>45401</v>
      </c>
      <c r="X2541" s="2">
        <v>32096</v>
      </c>
      <c r="Y2541">
        <f t="shared" ca="1" si="199"/>
        <v>37</v>
      </c>
    </row>
    <row r="2542" spans="3:25" x14ac:dyDescent="0.25">
      <c r="C2542" t="s">
        <v>4982</v>
      </c>
      <c r="D2542" t="s">
        <v>7232</v>
      </c>
      <c r="F2542" t="str">
        <f t="shared" si="195"/>
        <v>Merlina Franceschino</v>
      </c>
      <c r="H2542" t="str">
        <f t="shared" si="196"/>
        <v>Merlina Franceschino</v>
      </c>
      <c r="K2542">
        <v>100</v>
      </c>
      <c r="L2542" t="str">
        <f t="shared" si="197"/>
        <v>High Heart Rate</v>
      </c>
      <c r="O2542">
        <v>2001625</v>
      </c>
      <c r="P2542" s="2" cm="1">
        <f t="array" ref="P2542">_xlfn.IFS(LEN(O2542)=8,DATE(LEFT(O2542,4),MID(O2542,5,2),RIGHT(O2542,2)),LEN(O2542)=7,DATE(LEFT(O2542,4),MID(O2542,5,1),RIGHT(O2542,2)),LEN(O2542)=6,DATE(LEFT(O2542,4),MID(O2542,5,1),RIGHT(O2542,1)))</f>
        <v>37067</v>
      </c>
      <c r="R2542">
        <v>15</v>
      </c>
      <c r="S2542" t="str">
        <f t="shared" si="198"/>
        <v>Normal</v>
      </c>
      <c r="U2542">
        <v>202411</v>
      </c>
      <c r="V2542" s="2" cm="1">
        <f t="array" ref="V2542">_xlfn.IFS(LEN(U2542)=8,DATE(LEFT(U2542,4),MID(U2542,5,2),RIGHT(U2542,2)),LEN(U2542)=7,DATE(LEFT(U2542,4),MID(U2542,5,1),RIGHT(U2542,2)),LEN(U2542)=6,DATE(LEFT(U2542,4),MID(U2542,5,1),RIGHT(U2542,1)))</f>
        <v>45292</v>
      </c>
      <c r="X2542" s="2">
        <v>34778</v>
      </c>
      <c r="Y2542">
        <f t="shared" ca="1" si="199"/>
        <v>30</v>
      </c>
    </row>
    <row r="2543" spans="3:25" x14ac:dyDescent="0.25">
      <c r="C2543" t="s">
        <v>7234</v>
      </c>
      <c r="D2543" t="s">
        <v>6923</v>
      </c>
      <c r="F2543" t="str">
        <f t="shared" si="195"/>
        <v>Payton Tippetts</v>
      </c>
      <c r="H2543" t="str">
        <f t="shared" si="196"/>
        <v>Payton Tippetts</v>
      </c>
      <c r="K2543">
        <v>100</v>
      </c>
      <c r="L2543" t="str">
        <f t="shared" si="197"/>
        <v>High Heart Rate</v>
      </c>
      <c r="O2543">
        <v>19871115</v>
      </c>
      <c r="P2543" s="2" cm="1">
        <f t="array" ref="P2543">_xlfn.IFS(LEN(O2543)=8,DATE(LEFT(O2543,4),MID(O2543,5,2),RIGHT(O2543,2)),LEN(O2543)=7,DATE(LEFT(O2543,4),MID(O2543,5,1),RIGHT(O2543,2)),LEN(O2543)=6,DATE(LEFT(O2543,4),MID(O2543,5,1),RIGHT(O2543,1)))</f>
        <v>32096</v>
      </c>
      <c r="R2543">
        <v>13</v>
      </c>
      <c r="S2543" t="str">
        <f t="shared" si="198"/>
        <v>Normal</v>
      </c>
      <c r="U2543">
        <v>2024622</v>
      </c>
      <c r="V2543" s="2" cm="1">
        <f t="array" ref="V2543">_xlfn.IFS(LEN(U2543)=8,DATE(LEFT(U2543,4),MID(U2543,5,2),RIGHT(U2543,2)),LEN(U2543)=7,DATE(LEFT(U2543,4),MID(U2543,5,1),RIGHT(U2543,2)),LEN(U2543)=6,DATE(LEFT(U2543,4),MID(U2543,5,1),RIGHT(U2543,1)))</f>
        <v>45465</v>
      </c>
      <c r="X2543" s="2">
        <v>31933</v>
      </c>
      <c r="Y2543">
        <f t="shared" ca="1" si="199"/>
        <v>37</v>
      </c>
    </row>
    <row r="2544" spans="3:25" x14ac:dyDescent="0.25">
      <c r="C2544" t="s">
        <v>5112</v>
      </c>
      <c r="D2544" t="s">
        <v>7236</v>
      </c>
      <c r="F2544" t="str">
        <f t="shared" si="195"/>
        <v>Corinna Turfes</v>
      </c>
      <c r="H2544" t="str">
        <f t="shared" si="196"/>
        <v>Corinna Turfes</v>
      </c>
      <c r="K2544">
        <v>90</v>
      </c>
      <c r="L2544" t="str">
        <f t="shared" si="197"/>
        <v>Normal Heart Rate</v>
      </c>
      <c r="O2544">
        <v>1995320</v>
      </c>
      <c r="P2544" s="2" cm="1">
        <f t="array" ref="P2544">_xlfn.IFS(LEN(O2544)=8,DATE(LEFT(O2544,4),MID(O2544,5,2),RIGHT(O2544,2)),LEN(O2544)=7,DATE(LEFT(O2544,4),MID(O2544,5,1),RIGHT(O2544,2)),LEN(O2544)=6,DATE(LEFT(O2544,4),MID(O2544,5,1),RIGHT(O2544,1)))</f>
        <v>34778</v>
      </c>
      <c r="R2544">
        <v>13</v>
      </c>
      <c r="S2544" t="str">
        <f t="shared" si="198"/>
        <v>Normal</v>
      </c>
      <c r="U2544">
        <v>202463</v>
      </c>
      <c r="V2544" s="2" cm="1">
        <f t="array" ref="V2544">_xlfn.IFS(LEN(U2544)=8,DATE(LEFT(U2544,4),MID(U2544,5,2),RIGHT(U2544,2)),LEN(U2544)=7,DATE(LEFT(U2544,4),MID(U2544,5,1),RIGHT(U2544,2)),LEN(U2544)=6,DATE(LEFT(U2544,4),MID(U2544,5,1),RIGHT(U2544,1)))</f>
        <v>45446</v>
      </c>
      <c r="X2544" s="2">
        <v>35433</v>
      </c>
      <c r="Y2544">
        <f t="shared" ca="1" si="199"/>
        <v>28</v>
      </c>
    </row>
    <row r="2545" spans="3:25" x14ac:dyDescent="0.25">
      <c r="C2545" t="s">
        <v>1803</v>
      </c>
      <c r="D2545" t="s">
        <v>7238</v>
      </c>
      <c r="F2545" t="str">
        <f t="shared" si="195"/>
        <v>Leon Aikman</v>
      </c>
      <c r="H2545" t="str">
        <f t="shared" si="196"/>
        <v>Leon Aikman</v>
      </c>
      <c r="K2545">
        <v>111</v>
      </c>
      <c r="L2545" t="str">
        <f t="shared" si="197"/>
        <v>High Heart Rate</v>
      </c>
      <c r="O2545">
        <v>198765</v>
      </c>
      <c r="P2545" s="2" cm="1">
        <f t="array" ref="P2545">_xlfn.IFS(LEN(O2545)=8,DATE(LEFT(O2545,4),MID(O2545,5,2),RIGHT(O2545,2)),LEN(O2545)=7,DATE(LEFT(O2545,4),MID(O2545,5,1),RIGHT(O2545,2)),LEN(O2545)=6,DATE(LEFT(O2545,4),MID(O2545,5,1),RIGHT(O2545,1)))</f>
        <v>31933</v>
      </c>
      <c r="R2545">
        <v>19</v>
      </c>
      <c r="S2545" t="str">
        <f t="shared" si="198"/>
        <v>Normal</v>
      </c>
      <c r="U2545">
        <v>2024425</v>
      </c>
      <c r="V2545" s="2" cm="1">
        <f t="array" ref="V2545">_xlfn.IFS(LEN(U2545)=8,DATE(LEFT(U2545,4),MID(U2545,5,2),RIGHT(U2545,2)),LEN(U2545)=7,DATE(LEFT(U2545,4),MID(U2545,5,1),RIGHT(U2545,2)),LEN(U2545)=6,DATE(LEFT(U2545,4),MID(U2545,5,1),RIGHT(U2545,1)))</f>
        <v>45407</v>
      </c>
      <c r="X2545" s="2">
        <v>35435</v>
      </c>
      <c r="Y2545">
        <f t="shared" ca="1" si="199"/>
        <v>28</v>
      </c>
    </row>
    <row r="2546" spans="3:25" x14ac:dyDescent="0.25">
      <c r="C2546" t="s">
        <v>7240</v>
      </c>
      <c r="D2546" t="s">
        <v>7241</v>
      </c>
      <c r="F2546" t="str">
        <f t="shared" si="195"/>
        <v>Alverta Boken</v>
      </c>
      <c r="H2546" t="str">
        <f t="shared" si="196"/>
        <v>Alverta Boken</v>
      </c>
      <c r="K2546">
        <v>115</v>
      </c>
      <c r="L2546" t="str">
        <f t="shared" si="197"/>
        <v>High Heart Rate</v>
      </c>
      <c r="O2546">
        <v>199713</v>
      </c>
      <c r="P2546" s="2" cm="1">
        <f t="array" ref="P2546">_xlfn.IFS(LEN(O2546)=8,DATE(LEFT(O2546,4),MID(O2546,5,2),RIGHT(O2546,2)),LEN(O2546)=7,DATE(LEFT(O2546,4),MID(O2546,5,1),RIGHT(O2546,2)),LEN(O2546)=6,DATE(LEFT(O2546,4),MID(O2546,5,1),RIGHT(O2546,1)))</f>
        <v>35433</v>
      </c>
      <c r="R2546">
        <v>24</v>
      </c>
      <c r="S2546" t="str">
        <f t="shared" si="198"/>
        <v>Bad</v>
      </c>
      <c r="U2546">
        <v>202463</v>
      </c>
      <c r="V2546" s="2" cm="1">
        <f t="array" ref="V2546">_xlfn.IFS(LEN(U2546)=8,DATE(LEFT(U2546,4),MID(U2546,5,2),RIGHT(U2546,2)),LEN(U2546)=7,DATE(LEFT(U2546,4),MID(U2546,5,1),RIGHT(U2546,2)),LEN(U2546)=6,DATE(LEFT(U2546,4),MID(U2546,5,1),RIGHT(U2546,1)))</f>
        <v>45446</v>
      </c>
      <c r="X2546" s="2">
        <v>33611</v>
      </c>
      <c r="Y2546">
        <f t="shared" ca="1" si="199"/>
        <v>33</v>
      </c>
    </row>
    <row r="2547" spans="3:25" x14ac:dyDescent="0.25">
      <c r="C2547" t="s">
        <v>7243</v>
      </c>
      <c r="D2547" t="s">
        <v>7244</v>
      </c>
      <c r="F2547" t="str">
        <f t="shared" si="195"/>
        <v>Robers Scheu</v>
      </c>
      <c r="H2547" t="str">
        <f t="shared" si="196"/>
        <v>Robers Scheu</v>
      </c>
      <c r="K2547">
        <v>91</v>
      </c>
      <c r="L2547" t="str">
        <f t="shared" si="197"/>
        <v>Normal Heart Rate</v>
      </c>
      <c r="O2547">
        <v>1997105</v>
      </c>
      <c r="P2547" s="2" cm="1">
        <f t="array" ref="P2547">_xlfn.IFS(LEN(O2547)=8,DATE(LEFT(O2547,4),MID(O2547,5,2),RIGHT(O2547,2)),LEN(O2547)=7,DATE(LEFT(O2547,4),MID(O2547,5,1),RIGHT(O2547,2)),LEN(O2547)=6,DATE(LEFT(O2547,4),MID(O2547,5,1),RIGHT(O2547,1)))</f>
        <v>35435</v>
      </c>
      <c r="R2547">
        <v>12</v>
      </c>
      <c r="S2547" t="str">
        <f t="shared" si="198"/>
        <v>Normal</v>
      </c>
      <c r="U2547">
        <v>2024315</v>
      </c>
      <c r="V2547" s="2" cm="1">
        <f t="array" ref="V2547">_xlfn.IFS(LEN(U2547)=8,DATE(LEFT(U2547,4),MID(U2547,5,2),RIGHT(U2547,2)),LEN(U2547)=7,DATE(LEFT(U2547,4),MID(U2547,5,1),RIGHT(U2547,2)),LEN(U2547)=6,DATE(LEFT(U2547,4),MID(U2547,5,1),RIGHT(U2547,1)))</f>
        <v>45366</v>
      </c>
      <c r="X2547" s="2">
        <v>35823</v>
      </c>
      <c r="Y2547">
        <f t="shared" ca="1" si="199"/>
        <v>27</v>
      </c>
    </row>
    <row r="2548" spans="3:25" x14ac:dyDescent="0.25">
      <c r="C2548" t="s">
        <v>7246</v>
      </c>
      <c r="D2548" t="s">
        <v>7247</v>
      </c>
      <c r="F2548" t="str">
        <f t="shared" si="195"/>
        <v>Lin Wohler</v>
      </c>
      <c r="H2548" t="str">
        <f t="shared" si="196"/>
        <v>Lin Wohler</v>
      </c>
      <c r="K2548">
        <v>72</v>
      </c>
      <c r="L2548" t="str">
        <f t="shared" si="197"/>
        <v>Normal Heart Rate</v>
      </c>
      <c r="O2548">
        <v>1992108</v>
      </c>
      <c r="P2548" s="2" cm="1">
        <f t="array" ref="P2548">_xlfn.IFS(LEN(O2548)=8,DATE(LEFT(O2548,4),MID(O2548,5,2),RIGHT(O2548,2)),LEN(O2548)=7,DATE(LEFT(O2548,4),MID(O2548,5,1),RIGHT(O2548,2)),LEN(O2548)=6,DATE(LEFT(O2548,4),MID(O2548,5,1),RIGHT(O2548,1)))</f>
        <v>33611</v>
      </c>
      <c r="R2548">
        <v>15</v>
      </c>
      <c r="S2548" t="str">
        <f t="shared" si="198"/>
        <v>Normal</v>
      </c>
      <c r="U2548">
        <v>2024622</v>
      </c>
      <c r="V2548" s="2" cm="1">
        <f t="array" ref="V2548">_xlfn.IFS(LEN(U2548)=8,DATE(LEFT(U2548,4),MID(U2548,5,2),RIGHT(U2548,2)),LEN(U2548)=7,DATE(LEFT(U2548,4),MID(U2548,5,1),RIGHT(U2548,2)),LEN(U2548)=6,DATE(LEFT(U2548,4),MID(U2548,5,1),RIGHT(U2548,1)))</f>
        <v>45465</v>
      </c>
      <c r="X2548" s="2">
        <v>35822</v>
      </c>
      <c r="Y2548">
        <f t="shared" ca="1" si="199"/>
        <v>27</v>
      </c>
    </row>
    <row r="2549" spans="3:25" x14ac:dyDescent="0.25">
      <c r="C2549" t="s">
        <v>4666</v>
      </c>
      <c r="D2549" t="s">
        <v>7249</v>
      </c>
      <c r="F2549" t="str">
        <f t="shared" si="195"/>
        <v>Bruno Bowden</v>
      </c>
      <c r="H2549" t="str">
        <f t="shared" si="196"/>
        <v>Bruno Bowden</v>
      </c>
      <c r="K2549">
        <v>96</v>
      </c>
      <c r="L2549" t="str">
        <f t="shared" si="197"/>
        <v>Normal Heart Rate</v>
      </c>
      <c r="O2549">
        <v>1998128</v>
      </c>
      <c r="P2549" s="2" cm="1">
        <f t="array" ref="P2549">_xlfn.IFS(LEN(O2549)=8,DATE(LEFT(O2549,4),MID(O2549,5,2),RIGHT(O2549,2)),LEN(O2549)=7,DATE(LEFT(O2549,4),MID(O2549,5,1),RIGHT(O2549,2)),LEN(O2549)=6,DATE(LEFT(O2549,4),MID(O2549,5,1),RIGHT(O2549,1)))</f>
        <v>35823</v>
      </c>
      <c r="R2549">
        <v>20</v>
      </c>
      <c r="S2549" t="str">
        <f t="shared" si="198"/>
        <v>Normal</v>
      </c>
      <c r="U2549">
        <v>2024218</v>
      </c>
      <c r="V2549" s="2" cm="1">
        <f t="array" ref="V2549">_xlfn.IFS(LEN(U2549)=8,DATE(LEFT(U2549,4),MID(U2549,5,2),RIGHT(U2549,2)),LEN(U2549)=7,DATE(LEFT(U2549,4),MID(U2549,5,1),RIGHT(U2549,2)),LEN(U2549)=6,DATE(LEFT(U2549,4),MID(U2549,5,1),RIGHT(U2549,1)))</f>
        <v>45340</v>
      </c>
      <c r="X2549" s="2">
        <v>27720</v>
      </c>
      <c r="Y2549">
        <f t="shared" ca="1" si="199"/>
        <v>49</v>
      </c>
    </row>
    <row r="2550" spans="3:25" x14ac:dyDescent="0.25">
      <c r="C2550" t="s">
        <v>4880</v>
      </c>
      <c r="D2550" t="s">
        <v>7251</v>
      </c>
      <c r="F2550" t="str">
        <f t="shared" si="195"/>
        <v>Leopold Scowen</v>
      </c>
      <c r="H2550" t="str">
        <f t="shared" si="196"/>
        <v>Leopold Scowen</v>
      </c>
      <c r="K2550">
        <v>88</v>
      </c>
      <c r="L2550" t="str">
        <f t="shared" si="197"/>
        <v>Normal Heart Rate</v>
      </c>
      <c r="O2550">
        <v>1998127</v>
      </c>
      <c r="P2550" s="2" cm="1">
        <f t="array" ref="P2550">_xlfn.IFS(LEN(O2550)=8,DATE(LEFT(O2550,4),MID(O2550,5,2),RIGHT(O2550,2)),LEN(O2550)=7,DATE(LEFT(O2550,4),MID(O2550,5,1),RIGHT(O2550,2)),LEN(O2550)=6,DATE(LEFT(O2550,4),MID(O2550,5,1),RIGHT(O2550,1)))</f>
        <v>35822</v>
      </c>
      <c r="R2550">
        <v>19</v>
      </c>
      <c r="S2550" t="str">
        <f t="shared" si="198"/>
        <v>Normal</v>
      </c>
      <c r="U2550">
        <v>2024322</v>
      </c>
      <c r="V2550" s="2" cm="1">
        <f t="array" ref="V2550">_xlfn.IFS(LEN(U2550)=8,DATE(LEFT(U2550,4),MID(U2550,5,2),RIGHT(U2550,2)),LEN(U2550)=7,DATE(LEFT(U2550,4),MID(U2550,5,1),RIGHT(U2550,2)),LEN(U2550)=6,DATE(LEFT(U2550,4),MID(U2550,5,1),RIGHT(U2550,1)))</f>
        <v>45373</v>
      </c>
      <c r="X2550" s="2">
        <v>38931</v>
      </c>
      <c r="Y2550">
        <f t="shared" ca="1" si="199"/>
        <v>18</v>
      </c>
    </row>
    <row r="2551" spans="3:25" x14ac:dyDescent="0.25">
      <c r="C2551" t="s">
        <v>7253</v>
      </c>
      <c r="D2551" t="s">
        <v>7254</v>
      </c>
      <c r="F2551" t="str">
        <f t="shared" si="195"/>
        <v>Randi Cogley</v>
      </c>
      <c r="H2551" t="str">
        <f t="shared" si="196"/>
        <v>Randi Cogley</v>
      </c>
      <c r="K2551">
        <v>110</v>
      </c>
      <c r="L2551" t="str">
        <f t="shared" si="197"/>
        <v>High Heart Rate</v>
      </c>
      <c r="O2551">
        <v>19751122</v>
      </c>
      <c r="P2551" s="2" cm="1">
        <f t="array" ref="P2551">_xlfn.IFS(LEN(O2551)=8,DATE(LEFT(O2551,4),MID(O2551,5,2),RIGHT(O2551,2)),LEN(O2551)=7,DATE(LEFT(O2551,4),MID(O2551,5,1),RIGHT(O2551,2)),LEN(O2551)=6,DATE(LEFT(O2551,4),MID(O2551,5,1),RIGHT(O2551,1)))</f>
        <v>27720</v>
      </c>
      <c r="R2551">
        <v>20</v>
      </c>
      <c r="S2551" t="str">
        <f t="shared" si="198"/>
        <v>Normal</v>
      </c>
      <c r="U2551">
        <v>2024312</v>
      </c>
      <c r="V2551" s="2" cm="1">
        <f t="array" ref="V2551">_xlfn.IFS(LEN(U2551)=8,DATE(LEFT(U2551,4),MID(U2551,5,2),RIGHT(U2551,2)),LEN(U2551)=7,DATE(LEFT(U2551,4),MID(U2551,5,1),RIGHT(U2551,2)),LEN(U2551)=6,DATE(LEFT(U2551,4),MID(U2551,5,1),RIGHT(U2551,1)))</f>
        <v>45363</v>
      </c>
      <c r="X2551" s="2">
        <v>35444</v>
      </c>
      <c r="Y2551">
        <f t="shared" ca="1" si="199"/>
        <v>28</v>
      </c>
    </row>
    <row r="2552" spans="3:25" x14ac:dyDescent="0.25">
      <c r="C2552" t="s">
        <v>7256</v>
      </c>
      <c r="D2552" t="s">
        <v>7257</v>
      </c>
      <c r="F2552" t="str">
        <f t="shared" si="195"/>
        <v>Clerc Presnail</v>
      </c>
      <c r="H2552" t="str">
        <f t="shared" si="196"/>
        <v>Clerc Presnail</v>
      </c>
      <c r="K2552">
        <v>84</v>
      </c>
      <c r="L2552" t="str">
        <f t="shared" si="197"/>
        <v>Normal Heart Rate</v>
      </c>
      <c r="O2552">
        <v>200682</v>
      </c>
      <c r="P2552" s="2" cm="1">
        <f t="array" ref="P2552">_xlfn.IFS(LEN(O2552)=8,DATE(LEFT(O2552,4),MID(O2552,5,2),RIGHT(O2552,2)),LEN(O2552)=7,DATE(LEFT(O2552,4),MID(O2552,5,1),RIGHT(O2552,2)),LEN(O2552)=6,DATE(LEFT(O2552,4),MID(O2552,5,1),RIGHT(O2552,1)))</f>
        <v>38931</v>
      </c>
      <c r="R2552">
        <v>15</v>
      </c>
      <c r="S2552" t="str">
        <f t="shared" si="198"/>
        <v>Normal</v>
      </c>
      <c r="U2552">
        <v>202434</v>
      </c>
      <c r="V2552" s="2" cm="1">
        <f t="array" ref="V2552">_xlfn.IFS(LEN(U2552)=8,DATE(LEFT(U2552,4),MID(U2552,5,2),RIGHT(U2552,2)),LEN(U2552)=7,DATE(LEFT(U2552,4),MID(U2552,5,1),RIGHT(U2552,2)),LEN(U2552)=6,DATE(LEFT(U2552,4),MID(U2552,5,1),RIGHT(U2552,1)))</f>
        <v>45355</v>
      </c>
      <c r="X2552" s="2">
        <v>33177</v>
      </c>
      <c r="Y2552">
        <f t="shared" ca="1" si="199"/>
        <v>34</v>
      </c>
    </row>
    <row r="2553" spans="3:25" x14ac:dyDescent="0.25">
      <c r="C2553" t="s">
        <v>7259</v>
      </c>
      <c r="D2553" t="s">
        <v>7260</v>
      </c>
      <c r="F2553" t="str">
        <f t="shared" si="195"/>
        <v>Emiline Garriock</v>
      </c>
      <c r="H2553" t="str">
        <f t="shared" si="196"/>
        <v>Emiline Garriock</v>
      </c>
      <c r="K2553">
        <v>65</v>
      </c>
      <c r="L2553" t="str">
        <f t="shared" si="197"/>
        <v>Normal Heart Rate</v>
      </c>
      <c r="O2553">
        <v>1997114</v>
      </c>
      <c r="P2553" s="2" cm="1">
        <f t="array" ref="P2553">_xlfn.IFS(LEN(O2553)=8,DATE(LEFT(O2553,4),MID(O2553,5,2),RIGHT(O2553,2)),LEN(O2553)=7,DATE(LEFT(O2553,4),MID(O2553,5,1),RIGHT(O2553,2)),LEN(O2553)=6,DATE(LEFT(O2553,4),MID(O2553,5,1),RIGHT(O2553,1)))</f>
        <v>35444</v>
      </c>
      <c r="R2553">
        <v>15</v>
      </c>
      <c r="S2553" t="str">
        <f t="shared" si="198"/>
        <v>Normal</v>
      </c>
      <c r="U2553">
        <v>2024623</v>
      </c>
      <c r="V2553" s="2" cm="1">
        <f t="array" ref="V2553">_xlfn.IFS(LEN(U2553)=8,DATE(LEFT(U2553,4),MID(U2553,5,2),RIGHT(U2553,2)),LEN(U2553)=7,DATE(LEFT(U2553,4),MID(U2553,5,1),RIGHT(U2553,2)),LEN(U2553)=6,DATE(LEFT(U2553,4),MID(U2553,5,1),RIGHT(U2553,1)))</f>
        <v>45466</v>
      </c>
      <c r="X2553" s="2">
        <v>34746</v>
      </c>
      <c r="Y2553">
        <f t="shared" ca="1" si="199"/>
        <v>30</v>
      </c>
    </row>
    <row r="2554" spans="3:25" x14ac:dyDescent="0.25">
      <c r="C2554" t="s">
        <v>3428</v>
      </c>
      <c r="D2554" t="s">
        <v>7262</v>
      </c>
      <c r="F2554" t="str">
        <f t="shared" si="195"/>
        <v>Kingston Poulett</v>
      </c>
      <c r="H2554" t="str">
        <f t="shared" si="196"/>
        <v>Kingston Poulett</v>
      </c>
      <c r="K2554">
        <v>73</v>
      </c>
      <c r="L2554" t="str">
        <f t="shared" si="197"/>
        <v>Normal Heart Rate</v>
      </c>
      <c r="O2554">
        <v>19901031</v>
      </c>
      <c r="P2554" s="2" cm="1">
        <f t="array" ref="P2554">_xlfn.IFS(LEN(O2554)=8,DATE(LEFT(O2554,4),MID(O2554,5,2),RIGHT(O2554,2)),LEN(O2554)=7,DATE(LEFT(O2554,4),MID(O2554,5,1),RIGHT(O2554,2)),LEN(O2554)=6,DATE(LEFT(O2554,4),MID(O2554,5,1),RIGHT(O2554,1)))</f>
        <v>33177</v>
      </c>
      <c r="R2554">
        <v>15</v>
      </c>
      <c r="S2554" t="str">
        <f t="shared" si="198"/>
        <v>Normal</v>
      </c>
      <c r="U2554">
        <v>2024620</v>
      </c>
      <c r="V2554" s="2" cm="1">
        <f t="array" ref="V2554">_xlfn.IFS(LEN(U2554)=8,DATE(LEFT(U2554,4),MID(U2554,5,2),RIGHT(U2554,2)),LEN(U2554)=7,DATE(LEFT(U2554,4),MID(U2554,5,1),RIGHT(U2554,2)),LEN(U2554)=6,DATE(LEFT(U2554,4),MID(U2554,5,1),RIGHT(U2554,1)))</f>
        <v>45463</v>
      </c>
      <c r="X2554" s="2">
        <v>33241</v>
      </c>
      <c r="Y2554">
        <f t="shared" ca="1" si="199"/>
        <v>34</v>
      </c>
    </row>
    <row r="2555" spans="3:25" x14ac:dyDescent="0.25">
      <c r="C2555" t="s">
        <v>5463</v>
      </c>
      <c r="D2555" t="s">
        <v>7264</v>
      </c>
      <c r="F2555" t="str">
        <f t="shared" si="195"/>
        <v>Cross Batteson</v>
      </c>
      <c r="H2555" t="str">
        <f t="shared" si="196"/>
        <v>Cross Batteson</v>
      </c>
      <c r="K2555">
        <v>88</v>
      </c>
      <c r="L2555" t="str">
        <f t="shared" si="197"/>
        <v>Normal Heart Rate</v>
      </c>
      <c r="O2555">
        <v>1995216</v>
      </c>
      <c r="P2555" s="2" cm="1">
        <f t="array" ref="P2555">_xlfn.IFS(LEN(O2555)=8,DATE(LEFT(O2555,4),MID(O2555,5,2),RIGHT(O2555,2)),LEN(O2555)=7,DATE(LEFT(O2555,4),MID(O2555,5,1),RIGHT(O2555,2)),LEN(O2555)=6,DATE(LEFT(O2555,4),MID(O2555,5,1),RIGHT(O2555,1)))</f>
        <v>34746</v>
      </c>
      <c r="R2555">
        <v>13</v>
      </c>
      <c r="S2555" t="str">
        <f t="shared" si="198"/>
        <v>Normal</v>
      </c>
      <c r="U2555">
        <v>2024524</v>
      </c>
      <c r="V2555" s="2" cm="1">
        <f t="array" ref="V2555">_xlfn.IFS(LEN(U2555)=8,DATE(LEFT(U2555,4),MID(U2555,5,2),RIGHT(U2555,2)),LEN(U2555)=7,DATE(LEFT(U2555,4),MID(U2555,5,1),RIGHT(U2555,2)),LEN(U2555)=6,DATE(LEFT(U2555,4),MID(U2555,5,1),RIGHT(U2555,1)))</f>
        <v>45436</v>
      </c>
      <c r="X2555" s="2">
        <v>35024</v>
      </c>
      <c r="Y2555">
        <f t="shared" ca="1" si="199"/>
        <v>29</v>
      </c>
    </row>
    <row r="2556" spans="3:25" x14ac:dyDescent="0.25">
      <c r="C2556" t="s">
        <v>7266</v>
      </c>
      <c r="D2556" t="s">
        <v>7267</v>
      </c>
      <c r="F2556" t="str">
        <f t="shared" si="195"/>
        <v>Sander Balderstone</v>
      </c>
      <c r="H2556" t="str">
        <f t="shared" si="196"/>
        <v>Sander Balderstone</v>
      </c>
      <c r="K2556">
        <v>115</v>
      </c>
      <c r="L2556" t="str">
        <f t="shared" si="197"/>
        <v>High Heart Rate</v>
      </c>
      <c r="O2556">
        <v>199113</v>
      </c>
      <c r="P2556" s="2" cm="1">
        <f t="array" ref="P2556">_xlfn.IFS(LEN(O2556)=8,DATE(LEFT(O2556,4),MID(O2556,5,2),RIGHT(O2556,2)),LEN(O2556)=7,DATE(LEFT(O2556,4),MID(O2556,5,1),RIGHT(O2556,2)),LEN(O2556)=6,DATE(LEFT(O2556,4),MID(O2556,5,1),RIGHT(O2556,1)))</f>
        <v>33241</v>
      </c>
      <c r="R2556">
        <v>25</v>
      </c>
      <c r="S2556" t="str">
        <f t="shared" si="198"/>
        <v>Bad</v>
      </c>
      <c r="U2556">
        <v>202427</v>
      </c>
      <c r="V2556" s="2" cm="1">
        <f t="array" ref="V2556">_xlfn.IFS(LEN(U2556)=8,DATE(LEFT(U2556,4),MID(U2556,5,2),RIGHT(U2556,2)),LEN(U2556)=7,DATE(LEFT(U2556,4),MID(U2556,5,1),RIGHT(U2556,2)),LEN(U2556)=6,DATE(LEFT(U2556,4),MID(U2556,5,1),RIGHT(U2556,1)))</f>
        <v>45329</v>
      </c>
      <c r="X2556" s="2">
        <v>37077</v>
      </c>
      <c r="Y2556">
        <f t="shared" ca="1" si="199"/>
        <v>23</v>
      </c>
    </row>
    <row r="2557" spans="3:25" x14ac:dyDescent="0.25">
      <c r="C2557" t="s">
        <v>7269</v>
      </c>
      <c r="D2557" t="s">
        <v>7270</v>
      </c>
      <c r="F2557" t="str">
        <f t="shared" si="195"/>
        <v>Stuart Immer</v>
      </c>
      <c r="H2557" t="str">
        <f t="shared" si="196"/>
        <v>Stuart Immer</v>
      </c>
      <c r="K2557">
        <v>116</v>
      </c>
      <c r="L2557" t="str">
        <f t="shared" si="197"/>
        <v>High Heart Rate</v>
      </c>
      <c r="O2557">
        <v>19951121</v>
      </c>
      <c r="P2557" s="2" cm="1">
        <f t="array" ref="P2557">_xlfn.IFS(LEN(O2557)=8,DATE(LEFT(O2557,4),MID(O2557,5,2),RIGHT(O2557,2)),LEN(O2557)=7,DATE(LEFT(O2557,4),MID(O2557,5,1),RIGHT(O2557,2)),LEN(O2557)=6,DATE(LEFT(O2557,4),MID(O2557,5,1),RIGHT(O2557,1)))</f>
        <v>35024</v>
      </c>
      <c r="R2557">
        <v>18</v>
      </c>
      <c r="S2557" t="str">
        <f t="shared" si="198"/>
        <v>Normal</v>
      </c>
      <c r="U2557">
        <v>2024426</v>
      </c>
      <c r="V2557" s="2" cm="1">
        <f t="array" ref="V2557">_xlfn.IFS(LEN(U2557)=8,DATE(LEFT(U2557,4),MID(U2557,5,2),RIGHT(U2557,2)),LEN(U2557)=7,DATE(LEFT(U2557,4),MID(U2557,5,1),RIGHT(U2557,2)),LEN(U2557)=6,DATE(LEFT(U2557,4),MID(U2557,5,1),RIGHT(U2557,1)))</f>
        <v>45408</v>
      </c>
      <c r="X2557" s="2">
        <v>38374</v>
      </c>
      <c r="Y2557">
        <f t="shared" ca="1" si="199"/>
        <v>20</v>
      </c>
    </row>
    <row r="2558" spans="3:25" x14ac:dyDescent="0.25">
      <c r="C2558" t="s">
        <v>7272</v>
      </c>
      <c r="D2558" t="s">
        <v>7273</v>
      </c>
      <c r="F2558" t="str">
        <f t="shared" si="195"/>
        <v>Tony Kennea</v>
      </c>
      <c r="H2558" t="str">
        <f t="shared" si="196"/>
        <v>Tony Kennea</v>
      </c>
      <c r="K2558">
        <v>98</v>
      </c>
      <c r="L2558" t="str">
        <f t="shared" si="197"/>
        <v>Normal Heart Rate</v>
      </c>
      <c r="O2558">
        <v>200175</v>
      </c>
      <c r="P2558" s="2" cm="1">
        <f t="array" ref="P2558">_xlfn.IFS(LEN(O2558)=8,DATE(LEFT(O2558,4),MID(O2558,5,2),RIGHT(O2558,2)),LEN(O2558)=7,DATE(LEFT(O2558,4),MID(O2558,5,1),RIGHT(O2558,2)),LEN(O2558)=6,DATE(LEFT(O2558,4),MID(O2558,5,1),RIGHT(O2558,1)))</f>
        <v>37077</v>
      </c>
      <c r="R2558">
        <v>20</v>
      </c>
      <c r="S2558" t="str">
        <f t="shared" si="198"/>
        <v>Normal</v>
      </c>
      <c r="U2558">
        <v>202447</v>
      </c>
      <c r="V2558" s="2" cm="1">
        <f t="array" ref="V2558">_xlfn.IFS(LEN(U2558)=8,DATE(LEFT(U2558,4),MID(U2558,5,2),RIGHT(U2558,2)),LEN(U2558)=7,DATE(LEFT(U2558,4),MID(U2558,5,1),RIGHT(U2558,2)),LEN(U2558)=6,DATE(LEFT(U2558,4),MID(U2558,5,1),RIGHT(U2558,1)))</f>
        <v>45389</v>
      </c>
      <c r="X2558" s="2">
        <v>35603</v>
      </c>
      <c r="Y2558">
        <f t="shared" ca="1" si="199"/>
        <v>27</v>
      </c>
    </row>
    <row r="2559" spans="3:25" x14ac:dyDescent="0.25">
      <c r="C2559" t="s">
        <v>7275</v>
      </c>
      <c r="D2559" t="s">
        <v>7276</v>
      </c>
      <c r="F2559" t="str">
        <f t="shared" si="195"/>
        <v>Torrance Zannuto</v>
      </c>
      <c r="H2559" t="str">
        <f t="shared" si="196"/>
        <v>Torrance Zannuto</v>
      </c>
      <c r="K2559">
        <v>94</v>
      </c>
      <c r="L2559" t="str">
        <f t="shared" si="197"/>
        <v>Normal Heart Rate</v>
      </c>
      <c r="O2559">
        <v>2005122</v>
      </c>
      <c r="P2559" s="2" cm="1">
        <f t="array" ref="P2559">_xlfn.IFS(LEN(O2559)=8,DATE(LEFT(O2559,4),MID(O2559,5,2),RIGHT(O2559,2)),LEN(O2559)=7,DATE(LEFT(O2559,4),MID(O2559,5,1),RIGHT(O2559,2)),LEN(O2559)=6,DATE(LEFT(O2559,4),MID(O2559,5,1),RIGHT(O2559,1)))</f>
        <v>38374</v>
      </c>
      <c r="R2559">
        <v>19</v>
      </c>
      <c r="S2559" t="str">
        <f t="shared" si="198"/>
        <v>Normal</v>
      </c>
      <c r="U2559">
        <v>2024225</v>
      </c>
      <c r="V2559" s="2" cm="1">
        <f t="array" ref="V2559">_xlfn.IFS(LEN(U2559)=8,DATE(LEFT(U2559,4),MID(U2559,5,2),RIGHT(U2559,2)),LEN(U2559)=7,DATE(LEFT(U2559,4),MID(U2559,5,1),RIGHT(U2559,2)),LEN(U2559)=6,DATE(LEFT(U2559,4),MID(U2559,5,1),RIGHT(U2559,1)))</f>
        <v>45347</v>
      </c>
      <c r="X2559" s="2">
        <v>32602</v>
      </c>
      <c r="Y2559">
        <f t="shared" ca="1" si="199"/>
        <v>35</v>
      </c>
    </row>
    <row r="2560" spans="3:25" x14ac:dyDescent="0.25">
      <c r="C2560" t="s">
        <v>7278</v>
      </c>
      <c r="D2560" t="s">
        <v>7279</v>
      </c>
      <c r="F2560" t="str">
        <f t="shared" si="195"/>
        <v>Godfree McIllroy</v>
      </c>
      <c r="H2560" t="str">
        <f t="shared" si="196"/>
        <v>Godfree McIllroy</v>
      </c>
      <c r="K2560">
        <v>92</v>
      </c>
      <c r="L2560" t="str">
        <f t="shared" si="197"/>
        <v>Normal Heart Rate</v>
      </c>
      <c r="O2560">
        <v>1997622</v>
      </c>
      <c r="P2560" s="2" cm="1">
        <f t="array" ref="P2560">_xlfn.IFS(LEN(O2560)=8,DATE(LEFT(O2560,4),MID(O2560,5,2),RIGHT(O2560,2)),LEN(O2560)=7,DATE(LEFT(O2560,4),MID(O2560,5,1),RIGHT(O2560,2)),LEN(O2560)=6,DATE(LEFT(O2560,4),MID(O2560,5,1),RIGHT(O2560,1)))</f>
        <v>35603</v>
      </c>
      <c r="R2560">
        <v>15</v>
      </c>
      <c r="S2560" t="str">
        <f t="shared" si="198"/>
        <v>Normal</v>
      </c>
      <c r="U2560">
        <v>202465</v>
      </c>
      <c r="V2560" s="2" cm="1">
        <f t="array" ref="V2560">_xlfn.IFS(LEN(U2560)=8,DATE(LEFT(U2560,4),MID(U2560,5,2),RIGHT(U2560,2)),LEN(U2560)=7,DATE(LEFT(U2560,4),MID(U2560,5,1),RIGHT(U2560,2)),LEN(U2560)=6,DATE(LEFT(U2560,4),MID(U2560,5,1),RIGHT(U2560,1)))</f>
        <v>45448</v>
      </c>
      <c r="X2560" s="2">
        <v>37341</v>
      </c>
      <c r="Y2560">
        <f t="shared" ca="1" si="199"/>
        <v>22</v>
      </c>
    </row>
    <row r="2561" spans="3:25" x14ac:dyDescent="0.25">
      <c r="C2561" t="s">
        <v>7281</v>
      </c>
      <c r="D2561" t="s">
        <v>7282</v>
      </c>
      <c r="F2561" t="str">
        <f t="shared" si="195"/>
        <v>Bud Emerson</v>
      </c>
      <c r="H2561" t="str">
        <f t="shared" si="196"/>
        <v>Bud Emerson</v>
      </c>
      <c r="K2561">
        <v>83</v>
      </c>
      <c r="L2561" t="str">
        <f t="shared" si="197"/>
        <v>Normal Heart Rate</v>
      </c>
      <c r="O2561">
        <v>198944</v>
      </c>
      <c r="P2561" s="2" cm="1">
        <f t="array" ref="P2561">_xlfn.IFS(LEN(O2561)=8,DATE(LEFT(O2561,4),MID(O2561,5,2),RIGHT(O2561,2)),LEN(O2561)=7,DATE(LEFT(O2561,4),MID(O2561,5,1),RIGHT(O2561,2)),LEN(O2561)=6,DATE(LEFT(O2561,4),MID(O2561,5,1),RIGHT(O2561,1)))</f>
        <v>32602</v>
      </c>
      <c r="R2561">
        <v>15</v>
      </c>
      <c r="S2561" t="str">
        <f t="shared" si="198"/>
        <v>Normal</v>
      </c>
      <c r="U2561">
        <v>2024421</v>
      </c>
      <c r="V2561" s="2" cm="1">
        <f t="array" ref="V2561">_xlfn.IFS(LEN(U2561)=8,DATE(LEFT(U2561,4),MID(U2561,5,2),RIGHT(U2561,2)),LEN(U2561)=7,DATE(LEFT(U2561,4),MID(U2561,5,1),RIGHT(U2561,2)),LEN(U2561)=6,DATE(LEFT(U2561,4),MID(U2561,5,1),RIGHT(U2561,1)))</f>
        <v>45403</v>
      </c>
      <c r="X2561" s="2">
        <v>33074</v>
      </c>
      <c r="Y2561">
        <f t="shared" ca="1" si="199"/>
        <v>34</v>
      </c>
    </row>
    <row r="2562" spans="3:25" x14ac:dyDescent="0.25">
      <c r="C2562" t="s">
        <v>3671</v>
      </c>
      <c r="D2562" t="s">
        <v>7284</v>
      </c>
      <c r="F2562" t="str">
        <f t="shared" si="195"/>
        <v>Thornton Lyven</v>
      </c>
      <c r="H2562" t="str">
        <f t="shared" si="196"/>
        <v>Thornton Lyven</v>
      </c>
      <c r="K2562">
        <v>99</v>
      </c>
      <c r="L2562" t="str">
        <f t="shared" si="197"/>
        <v>Normal Heart Rate</v>
      </c>
      <c r="O2562">
        <v>2002326</v>
      </c>
      <c r="P2562" s="2" cm="1">
        <f t="array" ref="P2562">_xlfn.IFS(LEN(O2562)=8,DATE(LEFT(O2562,4),MID(O2562,5,2),RIGHT(O2562,2)),LEN(O2562)=7,DATE(LEFT(O2562,4),MID(O2562,5,1),RIGHT(O2562,2)),LEN(O2562)=6,DATE(LEFT(O2562,4),MID(O2562,5,1),RIGHT(O2562,1)))</f>
        <v>37341</v>
      </c>
      <c r="R2562">
        <v>11</v>
      </c>
      <c r="S2562" t="str">
        <f t="shared" si="198"/>
        <v>Normal</v>
      </c>
      <c r="U2562">
        <v>202432</v>
      </c>
      <c r="V2562" s="2" cm="1">
        <f t="array" ref="V2562">_xlfn.IFS(LEN(U2562)=8,DATE(LEFT(U2562,4),MID(U2562,5,2),RIGHT(U2562,2)),LEN(U2562)=7,DATE(LEFT(U2562,4),MID(U2562,5,1),RIGHT(U2562,2)),LEN(U2562)=6,DATE(LEFT(U2562,4),MID(U2562,5,1),RIGHT(U2562,1)))</f>
        <v>45353</v>
      </c>
      <c r="X2562" s="2">
        <v>30104</v>
      </c>
      <c r="Y2562">
        <f t="shared" ca="1" si="199"/>
        <v>42</v>
      </c>
    </row>
    <row r="2563" spans="3:25" x14ac:dyDescent="0.25">
      <c r="C2563" t="s">
        <v>7286</v>
      </c>
      <c r="D2563" t="s">
        <v>7287</v>
      </c>
      <c r="F2563" t="str">
        <f t="shared" ref="F2563:F2626" si="200">CONCATENATE(C2563," ",D2563)</f>
        <v>Robin Ravens</v>
      </c>
      <c r="H2563" t="str">
        <f t="shared" ref="H2563:H2626" si="201">TRIM(F2563)</f>
        <v>Robin Ravens</v>
      </c>
      <c r="K2563">
        <v>106</v>
      </c>
      <c r="L2563" t="str">
        <f t="shared" ref="L2563:L2626" si="202">IF(K2563&lt;=99,"Normal Heart Rate",IF(K2563&lt;=120,"High Heart Rate","Critical Heart Rate"))</f>
        <v>High Heart Rate</v>
      </c>
      <c r="O2563">
        <v>1990720</v>
      </c>
      <c r="P2563" s="2" cm="1">
        <f t="array" ref="P2563">_xlfn.IFS(LEN(O2563)=8,DATE(LEFT(O2563,4),MID(O2563,5,2),RIGHT(O2563,2)),LEN(O2563)=7,DATE(LEFT(O2563,4),MID(O2563,5,1),RIGHT(O2563,2)),LEN(O2563)=6,DATE(LEFT(O2563,4),MID(O2563,5,1),RIGHT(O2563,1)))</f>
        <v>33074</v>
      </c>
      <c r="R2563">
        <v>18</v>
      </c>
      <c r="S2563" t="str">
        <f t="shared" ref="S2563:S2626" si="203">IF(AND(R2563&gt;= 6,R2563&lt;= 23),"Normal","Bad")</f>
        <v>Normal</v>
      </c>
      <c r="U2563">
        <v>202464</v>
      </c>
      <c r="V2563" s="2" cm="1">
        <f t="array" ref="V2563">_xlfn.IFS(LEN(U2563)=8,DATE(LEFT(U2563,4),MID(U2563,5,2),RIGHT(U2563,2)),LEN(U2563)=7,DATE(LEFT(U2563,4),MID(U2563,5,1),RIGHT(U2563,2)),LEN(U2563)=6,DATE(LEFT(U2563,4),MID(U2563,5,1),RIGHT(U2563,1)))</f>
        <v>45447</v>
      </c>
      <c r="X2563" s="2">
        <v>35515</v>
      </c>
      <c r="Y2563">
        <f t="shared" ref="Y2563:Y2626" ca="1" si="204">DATEDIF(X2563,TODAY(),"Y")</f>
        <v>27</v>
      </c>
    </row>
    <row r="2564" spans="3:25" x14ac:dyDescent="0.25">
      <c r="C2564" t="s">
        <v>7289</v>
      </c>
      <c r="D2564" t="s">
        <v>7290</v>
      </c>
      <c r="F2564" t="str">
        <f t="shared" si="200"/>
        <v>Fidelia Jeskin</v>
      </c>
      <c r="H2564" t="str">
        <f t="shared" si="201"/>
        <v>Fidelia Jeskin</v>
      </c>
      <c r="K2564">
        <v>100</v>
      </c>
      <c r="L2564" t="str">
        <f t="shared" si="202"/>
        <v>High Heart Rate</v>
      </c>
      <c r="O2564">
        <v>198262</v>
      </c>
      <c r="P2564" s="2" cm="1">
        <f t="array" ref="P2564">_xlfn.IFS(LEN(O2564)=8,DATE(LEFT(O2564,4),MID(O2564,5,2),RIGHT(O2564,2)),LEN(O2564)=7,DATE(LEFT(O2564,4),MID(O2564,5,1),RIGHT(O2564,2)),LEN(O2564)=6,DATE(LEFT(O2564,4),MID(O2564,5,1),RIGHT(O2564,1)))</f>
        <v>30104</v>
      </c>
      <c r="R2564">
        <v>17</v>
      </c>
      <c r="S2564" t="str">
        <f t="shared" si="203"/>
        <v>Normal</v>
      </c>
      <c r="U2564">
        <v>2024217</v>
      </c>
      <c r="V2564" s="2" cm="1">
        <f t="array" ref="V2564">_xlfn.IFS(LEN(U2564)=8,DATE(LEFT(U2564,4),MID(U2564,5,2),RIGHT(U2564,2)),LEN(U2564)=7,DATE(LEFT(U2564,4),MID(U2564,5,1),RIGHT(U2564,2)),LEN(U2564)=6,DATE(LEFT(U2564,4),MID(U2564,5,1),RIGHT(U2564,1)))</f>
        <v>45339</v>
      </c>
      <c r="X2564" s="2">
        <v>34740</v>
      </c>
      <c r="Y2564">
        <f t="shared" ca="1" si="204"/>
        <v>30</v>
      </c>
    </row>
    <row r="2565" spans="3:25" x14ac:dyDescent="0.25">
      <c r="C2565" t="s">
        <v>7292</v>
      </c>
      <c r="D2565" t="s">
        <v>4303</v>
      </c>
      <c r="F2565" t="str">
        <f t="shared" si="200"/>
        <v>Zabrina Gallagher</v>
      </c>
      <c r="H2565" t="str">
        <f t="shared" si="201"/>
        <v>Zabrina Gallagher</v>
      </c>
      <c r="K2565">
        <v>74</v>
      </c>
      <c r="L2565" t="str">
        <f t="shared" si="202"/>
        <v>Normal Heart Rate</v>
      </c>
      <c r="O2565">
        <v>1997326</v>
      </c>
      <c r="P2565" s="2" cm="1">
        <f t="array" ref="P2565">_xlfn.IFS(LEN(O2565)=8,DATE(LEFT(O2565,4),MID(O2565,5,2),RIGHT(O2565,2)),LEN(O2565)=7,DATE(LEFT(O2565,4),MID(O2565,5,1),RIGHT(O2565,2)),LEN(O2565)=6,DATE(LEFT(O2565,4),MID(O2565,5,1),RIGHT(O2565,1)))</f>
        <v>35515</v>
      </c>
      <c r="R2565">
        <v>15</v>
      </c>
      <c r="S2565" t="str">
        <f t="shared" si="203"/>
        <v>Normal</v>
      </c>
      <c r="U2565">
        <v>2024424</v>
      </c>
      <c r="V2565" s="2" cm="1">
        <f t="array" ref="V2565">_xlfn.IFS(LEN(U2565)=8,DATE(LEFT(U2565,4),MID(U2565,5,2),RIGHT(U2565,2)),LEN(U2565)=7,DATE(LEFT(U2565,4),MID(U2565,5,1),RIGHT(U2565,2)),LEN(U2565)=6,DATE(LEFT(U2565,4),MID(U2565,5,1),RIGHT(U2565,1)))</f>
        <v>45406</v>
      </c>
      <c r="X2565" s="2">
        <v>38453</v>
      </c>
      <c r="Y2565">
        <f t="shared" ca="1" si="204"/>
        <v>19</v>
      </c>
    </row>
    <row r="2566" spans="3:25" x14ac:dyDescent="0.25">
      <c r="C2566" t="s">
        <v>7294</v>
      </c>
      <c r="D2566" t="s">
        <v>7295</v>
      </c>
      <c r="F2566" t="str">
        <f t="shared" si="200"/>
        <v>Marlon Cornner</v>
      </c>
      <c r="H2566" t="str">
        <f t="shared" si="201"/>
        <v>Marlon Cornner</v>
      </c>
      <c r="K2566">
        <v>83</v>
      </c>
      <c r="L2566" t="str">
        <f t="shared" si="202"/>
        <v>Normal Heart Rate</v>
      </c>
      <c r="O2566">
        <v>1995210</v>
      </c>
      <c r="P2566" s="2" cm="1">
        <f t="array" ref="P2566">_xlfn.IFS(LEN(O2566)=8,DATE(LEFT(O2566,4),MID(O2566,5,2),RIGHT(O2566,2)),LEN(O2566)=7,DATE(LEFT(O2566,4),MID(O2566,5,1),RIGHT(O2566,2)),LEN(O2566)=6,DATE(LEFT(O2566,4),MID(O2566,5,1),RIGHT(O2566,1)))</f>
        <v>34740</v>
      </c>
      <c r="R2566">
        <v>14</v>
      </c>
      <c r="S2566" t="str">
        <f t="shared" si="203"/>
        <v>Normal</v>
      </c>
      <c r="U2566">
        <v>2024226</v>
      </c>
      <c r="V2566" s="2" cm="1">
        <f t="array" ref="V2566">_xlfn.IFS(LEN(U2566)=8,DATE(LEFT(U2566,4),MID(U2566,5,2),RIGHT(U2566,2)),LEN(U2566)=7,DATE(LEFT(U2566,4),MID(U2566,5,1),RIGHT(U2566,2)),LEN(U2566)=6,DATE(LEFT(U2566,4),MID(U2566,5,1),RIGHT(U2566,1)))</f>
        <v>45348</v>
      </c>
      <c r="X2566" s="2">
        <v>21537</v>
      </c>
      <c r="Y2566">
        <f t="shared" ca="1" si="204"/>
        <v>66</v>
      </c>
    </row>
    <row r="2567" spans="3:25" x14ac:dyDescent="0.25">
      <c r="C2567" t="s">
        <v>7297</v>
      </c>
      <c r="D2567" t="s">
        <v>7298</v>
      </c>
      <c r="F2567" t="str">
        <f t="shared" si="200"/>
        <v>Rafi Polgreen</v>
      </c>
      <c r="H2567" t="str">
        <f t="shared" si="201"/>
        <v>Rafi Polgreen</v>
      </c>
      <c r="K2567">
        <v>86</v>
      </c>
      <c r="L2567" t="str">
        <f t="shared" si="202"/>
        <v>Normal Heart Rate</v>
      </c>
      <c r="O2567">
        <v>2005411</v>
      </c>
      <c r="P2567" s="2" cm="1">
        <f t="array" ref="P2567">_xlfn.IFS(LEN(O2567)=8,DATE(LEFT(O2567,4),MID(O2567,5,2),RIGHT(O2567,2)),LEN(O2567)=7,DATE(LEFT(O2567,4),MID(O2567,5,1),RIGHT(O2567,2)),LEN(O2567)=6,DATE(LEFT(O2567,4),MID(O2567,5,1),RIGHT(O2567,1)))</f>
        <v>38453</v>
      </c>
      <c r="R2567">
        <v>11</v>
      </c>
      <c r="S2567" t="str">
        <f t="shared" si="203"/>
        <v>Normal</v>
      </c>
      <c r="U2567">
        <v>2024314</v>
      </c>
      <c r="V2567" s="2" cm="1">
        <f t="array" ref="V2567">_xlfn.IFS(LEN(U2567)=8,DATE(LEFT(U2567,4),MID(U2567,5,2),RIGHT(U2567,2)),LEN(U2567)=7,DATE(LEFT(U2567,4),MID(U2567,5,1),RIGHT(U2567,2)),LEN(U2567)=6,DATE(LEFT(U2567,4),MID(U2567,5,1),RIGHT(U2567,1)))</f>
        <v>45365</v>
      </c>
      <c r="X2567" s="2">
        <v>33993</v>
      </c>
      <c r="Y2567">
        <f t="shared" ca="1" si="204"/>
        <v>32</v>
      </c>
    </row>
    <row r="2568" spans="3:25" x14ac:dyDescent="0.25">
      <c r="C2568" t="s">
        <v>7269</v>
      </c>
      <c r="D2568" t="s">
        <v>7300</v>
      </c>
      <c r="F2568" t="str">
        <f t="shared" si="200"/>
        <v>Stuart Yurkov</v>
      </c>
      <c r="H2568" t="str">
        <f t="shared" si="201"/>
        <v>Stuart Yurkov</v>
      </c>
      <c r="K2568">
        <v>78</v>
      </c>
      <c r="L2568" t="str">
        <f t="shared" si="202"/>
        <v>Normal Heart Rate</v>
      </c>
      <c r="O2568">
        <v>19581218</v>
      </c>
      <c r="P2568" s="2" cm="1">
        <f t="array" ref="P2568">_xlfn.IFS(LEN(O2568)=8,DATE(LEFT(O2568,4),MID(O2568,5,2),RIGHT(O2568,2)),LEN(O2568)=7,DATE(LEFT(O2568,4),MID(O2568,5,1),RIGHT(O2568,2)),LEN(O2568)=6,DATE(LEFT(O2568,4),MID(O2568,5,1),RIGHT(O2568,1)))</f>
        <v>21537</v>
      </c>
      <c r="R2568">
        <v>12</v>
      </c>
      <c r="S2568" t="str">
        <f t="shared" si="203"/>
        <v>Normal</v>
      </c>
      <c r="U2568">
        <v>2024313</v>
      </c>
      <c r="V2568" s="2" cm="1">
        <f t="array" ref="V2568">_xlfn.IFS(LEN(U2568)=8,DATE(LEFT(U2568,4),MID(U2568,5,2),RIGHT(U2568,2)),LEN(U2568)=7,DATE(LEFT(U2568,4),MID(U2568,5,1),RIGHT(U2568,2)),LEN(U2568)=6,DATE(LEFT(U2568,4),MID(U2568,5,1),RIGHT(U2568,1)))</f>
        <v>45364</v>
      </c>
      <c r="X2568" s="2">
        <v>33058</v>
      </c>
      <c r="Y2568">
        <f t="shared" ca="1" si="204"/>
        <v>34</v>
      </c>
    </row>
    <row r="2569" spans="3:25" x14ac:dyDescent="0.25">
      <c r="C2569" t="s">
        <v>419</v>
      </c>
      <c r="D2569" t="s">
        <v>7302</v>
      </c>
      <c r="F2569" t="str">
        <f t="shared" si="200"/>
        <v>Shell Borgnol</v>
      </c>
      <c r="H2569" t="str">
        <f t="shared" si="201"/>
        <v>Shell Borgnol</v>
      </c>
      <c r="K2569">
        <v>69</v>
      </c>
      <c r="L2569" t="str">
        <f t="shared" si="202"/>
        <v>Normal Heart Rate</v>
      </c>
      <c r="O2569">
        <v>1993124</v>
      </c>
      <c r="P2569" s="2" cm="1">
        <f t="array" ref="P2569">_xlfn.IFS(LEN(O2569)=8,DATE(LEFT(O2569,4),MID(O2569,5,2),RIGHT(O2569,2)),LEN(O2569)=7,DATE(LEFT(O2569,4),MID(O2569,5,1),RIGHT(O2569,2)),LEN(O2569)=6,DATE(LEFT(O2569,4),MID(O2569,5,1),RIGHT(O2569,1)))</f>
        <v>33993</v>
      </c>
      <c r="R2569">
        <v>8</v>
      </c>
      <c r="S2569" t="str">
        <f t="shared" si="203"/>
        <v>Normal</v>
      </c>
      <c r="U2569">
        <v>202425</v>
      </c>
      <c r="V2569" s="2" cm="1">
        <f t="array" ref="V2569">_xlfn.IFS(LEN(U2569)=8,DATE(LEFT(U2569,4),MID(U2569,5,2),RIGHT(U2569,2)),LEN(U2569)=7,DATE(LEFT(U2569,4),MID(U2569,5,1),RIGHT(U2569,2)),LEN(U2569)=6,DATE(LEFT(U2569,4),MID(U2569,5,1),RIGHT(U2569,1)))</f>
        <v>45327</v>
      </c>
      <c r="X2569" s="2">
        <v>22741</v>
      </c>
      <c r="Y2569">
        <f t="shared" ca="1" si="204"/>
        <v>62</v>
      </c>
    </row>
    <row r="2570" spans="3:25" x14ac:dyDescent="0.25">
      <c r="C2570" t="s">
        <v>3555</v>
      </c>
      <c r="D2570" t="s">
        <v>7304</v>
      </c>
      <c r="F2570" t="str">
        <f t="shared" si="200"/>
        <v>Hashim Darnbrook</v>
      </c>
      <c r="H2570" t="str">
        <f t="shared" si="201"/>
        <v>Hashim Darnbrook</v>
      </c>
      <c r="K2570">
        <v>96</v>
      </c>
      <c r="L2570" t="str">
        <f t="shared" si="202"/>
        <v>Normal Heart Rate</v>
      </c>
      <c r="O2570">
        <v>199074</v>
      </c>
      <c r="P2570" s="2" cm="1">
        <f t="array" ref="P2570">_xlfn.IFS(LEN(O2570)=8,DATE(LEFT(O2570,4),MID(O2570,5,2),RIGHT(O2570,2)),LEN(O2570)=7,DATE(LEFT(O2570,4),MID(O2570,5,1),RIGHT(O2570,2)),LEN(O2570)=6,DATE(LEFT(O2570,4),MID(O2570,5,1),RIGHT(O2570,1)))</f>
        <v>33058</v>
      </c>
      <c r="R2570">
        <v>20</v>
      </c>
      <c r="S2570" t="str">
        <f t="shared" si="203"/>
        <v>Normal</v>
      </c>
      <c r="U2570">
        <v>202444</v>
      </c>
      <c r="V2570" s="2" cm="1">
        <f t="array" ref="V2570">_xlfn.IFS(LEN(U2570)=8,DATE(LEFT(U2570,4),MID(U2570,5,2),RIGHT(U2570,2)),LEN(U2570)=7,DATE(LEFT(U2570,4),MID(U2570,5,1),RIGHT(U2570,2)),LEN(U2570)=6,DATE(LEFT(U2570,4),MID(U2570,5,1),RIGHT(U2570,1)))</f>
        <v>45386</v>
      </c>
      <c r="X2570" s="2">
        <v>33086</v>
      </c>
      <c r="Y2570">
        <f t="shared" ca="1" si="204"/>
        <v>34</v>
      </c>
    </row>
    <row r="2571" spans="3:25" x14ac:dyDescent="0.25">
      <c r="C2571" t="s">
        <v>7306</v>
      </c>
      <c r="D2571" t="s">
        <v>7307</v>
      </c>
      <c r="F2571" t="str">
        <f t="shared" si="200"/>
        <v>Constantin Botright</v>
      </c>
      <c r="H2571" t="str">
        <f t="shared" si="201"/>
        <v>Constantin Botright</v>
      </c>
      <c r="K2571">
        <v>102</v>
      </c>
      <c r="L2571" t="str">
        <f t="shared" si="202"/>
        <v>High Heart Rate</v>
      </c>
      <c r="O2571">
        <v>196245</v>
      </c>
      <c r="P2571" s="2" cm="1">
        <f t="array" ref="P2571">_xlfn.IFS(LEN(O2571)=8,DATE(LEFT(O2571,4),MID(O2571,5,2),RIGHT(O2571,2)),LEN(O2571)=7,DATE(LEFT(O2571,4),MID(O2571,5,1),RIGHT(O2571,2)),LEN(O2571)=6,DATE(LEFT(O2571,4),MID(O2571,5,1),RIGHT(O2571,1)))</f>
        <v>22741</v>
      </c>
      <c r="R2571">
        <v>20</v>
      </c>
      <c r="S2571" t="str">
        <f t="shared" si="203"/>
        <v>Normal</v>
      </c>
      <c r="U2571">
        <v>202432</v>
      </c>
      <c r="V2571" s="2" cm="1">
        <f t="array" ref="V2571">_xlfn.IFS(LEN(U2571)=8,DATE(LEFT(U2571,4),MID(U2571,5,2),RIGHT(U2571,2)),LEN(U2571)=7,DATE(LEFT(U2571,4),MID(U2571,5,1),RIGHT(U2571,2)),LEN(U2571)=6,DATE(LEFT(U2571,4),MID(U2571,5,1),RIGHT(U2571,1)))</f>
        <v>45353</v>
      </c>
      <c r="X2571" s="2">
        <v>37407</v>
      </c>
      <c r="Y2571">
        <f t="shared" ca="1" si="204"/>
        <v>22</v>
      </c>
    </row>
    <row r="2572" spans="3:25" x14ac:dyDescent="0.25">
      <c r="C2572" t="s">
        <v>161</v>
      </c>
      <c r="D2572" t="s">
        <v>5196</v>
      </c>
      <c r="F2572" t="str">
        <f t="shared" si="200"/>
        <v>Melessa Canavan</v>
      </c>
      <c r="H2572" t="str">
        <f t="shared" si="201"/>
        <v>Melessa Canavan</v>
      </c>
      <c r="K2572">
        <v>117</v>
      </c>
      <c r="L2572" t="str">
        <f t="shared" si="202"/>
        <v>High Heart Rate</v>
      </c>
      <c r="O2572">
        <v>199081</v>
      </c>
      <c r="P2572" s="2" cm="1">
        <f t="array" ref="P2572">_xlfn.IFS(LEN(O2572)=8,DATE(LEFT(O2572,4),MID(O2572,5,2),RIGHT(O2572,2)),LEN(O2572)=7,DATE(LEFT(O2572,4),MID(O2572,5,1),RIGHT(O2572,2)),LEN(O2572)=6,DATE(LEFT(O2572,4),MID(O2572,5,1),RIGHT(O2572,1)))</f>
        <v>33086</v>
      </c>
      <c r="R2572">
        <v>15</v>
      </c>
      <c r="S2572" t="str">
        <f t="shared" si="203"/>
        <v>Normal</v>
      </c>
      <c r="U2572">
        <v>2024427</v>
      </c>
      <c r="V2572" s="2" cm="1">
        <f t="array" ref="V2572">_xlfn.IFS(LEN(U2572)=8,DATE(LEFT(U2572,4),MID(U2572,5,2),RIGHT(U2572,2)),LEN(U2572)=7,DATE(LEFT(U2572,4),MID(U2572,5,1),RIGHT(U2572,2)),LEN(U2572)=6,DATE(LEFT(U2572,4),MID(U2572,5,1),RIGHT(U2572,1)))</f>
        <v>45409</v>
      </c>
      <c r="X2572" s="2">
        <v>29126</v>
      </c>
      <c r="Y2572">
        <f t="shared" ca="1" si="204"/>
        <v>45</v>
      </c>
    </row>
    <row r="2573" spans="3:25" x14ac:dyDescent="0.25">
      <c r="C2573" t="s">
        <v>6595</v>
      </c>
      <c r="D2573" t="s">
        <v>7310</v>
      </c>
      <c r="F2573" t="str">
        <f t="shared" si="200"/>
        <v>Karie Coulsen</v>
      </c>
      <c r="H2573" t="str">
        <f t="shared" si="201"/>
        <v>Karie Coulsen</v>
      </c>
      <c r="K2573">
        <v>115</v>
      </c>
      <c r="L2573" t="str">
        <f t="shared" si="202"/>
        <v>High Heart Rate</v>
      </c>
      <c r="O2573">
        <v>2002531</v>
      </c>
      <c r="P2573" s="2" cm="1">
        <f t="array" ref="P2573">_xlfn.IFS(LEN(O2573)=8,DATE(LEFT(O2573,4),MID(O2573,5,2),RIGHT(O2573,2)),LEN(O2573)=7,DATE(LEFT(O2573,4),MID(O2573,5,1),RIGHT(O2573,2)),LEN(O2573)=6,DATE(LEFT(O2573,4),MID(O2573,5,1),RIGHT(O2573,1)))</f>
        <v>37407</v>
      </c>
      <c r="R2573">
        <v>22</v>
      </c>
      <c r="S2573" t="str">
        <f t="shared" si="203"/>
        <v>Normal</v>
      </c>
      <c r="U2573">
        <v>2024512</v>
      </c>
      <c r="V2573" s="2" cm="1">
        <f t="array" ref="V2573">_xlfn.IFS(LEN(U2573)=8,DATE(LEFT(U2573,4),MID(U2573,5,2),RIGHT(U2573,2)),LEN(U2573)=7,DATE(LEFT(U2573,4),MID(U2573,5,1),RIGHT(U2573,2)),LEN(U2573)=6,DATE(LEFT(U2573,4),MID(U2573,5,1),RIGHT(U2573,1)))</f>
        <v>45424</v>
      </c>
      <c r="X2573" s="2">
        <v>38732</v>
      </c>
      <c r="Y2573">
        <f t="shared" ca="1" si="204"/>
        <v>19</v>
      </c>
    </row>
    <row r="2574" spans="3:25" x14ac:dyDescent="0.25">
      <c r="C2574" t="s">
        <v>7312</v>
      </c>
      <c r="D2574" t="s">
        <v>7313</v>
      </c>
      <c r="F2574" t="str">
        <f t="shared" si="200"/>
        <v>Gabriel Gillopp</v>
      </c>
      <c r="H2574" t="str">
        <f t="shared" si="201"/>
        <v>Gabriel Gillopp</v>
      </c>
      <c r="K2574">
        <v>106</v>
      </c>
      <c r="L2574" t="str">
        <f t="shared" si="202"/>
        <v>High Heart Rate</v>
      </c>
      <c r="O2574">
        <v>1979928</v>
      </c>
      <c r="P2574" s="2" cm="1">
        <f t="array" ref="P2574">_xlfn.IFS(LEN(O2574)=8,DATE(LEFT(O2574,4),MID(O2574,5,2),RIGHT(O2574,2)),LEN(O2574)=7,DATE(LEFT(O2574,4),MID(O2574,5,1),RIGHT(O2574,2)),LEN(O2574)=6,DATE(LEFT(O2574,4),MID(O2574,5,1),RIGHT(O2574,1)))</f>
        <v>29126</v>
      </c>
      <c r="R2574">
        <v>24</v>
      </c>
      <c r="S2574" t="str">
        <f t="shared" si="203"/>
        <v>Bad</v>
      </c>
      <c r="U2574">
        <v>2024618</v>
      </c>
      <c r="V2574" s="2" cm="1">
        <f t="array" ref="V2574">_xlfn.IFS(LEN(U2574)=8,DATE(LEFT(U2574,4),MID(U2574,5,2),RIGHT(U2574,2)),LEN(U2574)=7,DATE(LEFT(U2574,4),MID(U2574,5,1),RIGHT(U2574,2)),LEN(U2574)=6,DATE(LEFT(U2574,4),MID(U2574,5,1),RIGHT(U2574,1)))</f>
        <v>45461</v>
      </c>
      <c r="X2574" s="2">
        <v>37556</v>
      </c>
      <c r="Y2574">
        <f t="shared" ca="1" si="204"/>
        <v>22</v>
      </c>
    </row>
    <row r="2575" spans="3:25" x14ac:dyDescent="0.25">
      <c r="C2575" t="s">
        <v>7315</v>
      </c>
      <c r="D2575" t="s">
        <v>7316</v>
      </c>
      <c r="F2575" t="str">
        <f t="shared" si="200"/>
        <v>Neile Cornthwaite</v>
      </c>
      <c r="H2575" t="str">
        <f t="shared" si="201"/>
        <v>Neile Cornthwaite</v>
      </c>
      <c r="K2575">
        <v>90</v>
      </c>
      <c r="L2575" t="str">
        <f t="shared" si="202"/>
        <v>Normal Heart Rate</v>
      </c>
      <c r="O2575">
        <v>2006115</v>
      </c>
      <c r="P2575" s="2" cm="1">
        <f t="array" ref="P2575">_xlfn.IFS(LEN(O2575)=8,DATE(LEFT(O2575,4),MID(O2575,5,2),RIGHT(O2575,2)),LEN(O2575)=7,DATE(LEFT(O2575,4),MID(O2575,5,1),RIGHT(O2575,2)),LEN(O2575)=6,DATE(LEFT(O2575,4),MID(O2575,5,1),RIGHT(O2575,1)))</f>
        <v>38732</v>
      </c>
      <c r="R2575">
        <v>16</v>
      </c>
      <c r="S2575" t="str">
        <f t="shared" si="203"/>
        <v>Normal</v>
      </c>
      <c r="U2575">
        <v>2024330</v>
      </c>
      <c r="V2575" s="2" cm="1">
        <f t="array" ref="V2575">_xlfn.IFS(LEN(U2575)=8,DATE(LEFT(U2575,4),MID(U2575,5,2),RIGHT(U2575,2)),LEN(U2575)=7,DATE(LEFT(U2575,4),MID(U2575,5,1),RIGHT(U2575,2)),LEN(U2575)=6,DATE(LEFT(U2575,4),MID(U2575,5,1),RIGHT(U2575,1)))</f>
        <v>45381</v>
      </c>
      <c r="X2575" s="2">
        <v>36690</v>
      </c>
      <c r="Y2575">
        <f t="shared" ca="1" si="204"/>
        <v>24</v>
      </c>
    </row>
    <row r="2576" spans="3:25" x14ac:dyDescent="0.25">
      <c r="C2576" t="s">
        <v>7318</v>
      </c>
      <c r="D2576" t="s">
        <v>7319</v>
      </c>
      <c r="F2576" t="str">
        <f t="shared" si="200"/>
        <v>Benito Coggan</v>
      </c>
      <c r="H2576" t="str">
        <f t="shared" si="201"/>
        <v>Benito Coggan</v>
      </c>
      <c r="K2576">
        <v>112</v>
      </c>
      <c r="L2576" t="str">
        <f t="shared" si="202"/>
        <v>High Heart Rate</v>
      </c>
      <c r="O2576">
        <v>20021027</v>
      </c>
      <c r="P2576" s="2" cm="1">
        <f t="array" ref="P2576">_xlfn.IFS(LEN(O2576)=8,DATE(LEFT(O2576,4),MID(O2576,5,2),RIGHT(O2576,2)),LEN(O2576)=7,DATE(LEFT(O2576,4),MID(O2576,5,1),RIGHT(O2576,2)),LEN(O2576)=6,DATE(LEFT(O2576,4),MID(O2576,5,1),RIGHT(O2576,1)))</f>
        <v>37556</v>
      </c>
      <c r="R2576">
        <v>15</v>
      </c>
      <c r="S2576" t="str">
        <f t="shared" si="203"/>
        <v>Normal</v>
      </c>
      <c r="U2576">
        <v>2024611</v>
      </c>
      <c r="V2576" s="2" cm="1">
        <f t="array" ref="V2576">_xlfn.IFS(LEN(U2576)=8,DATE(LEFT(U2576,4),MID(U2576,5,2),RIGHT(U2576,2)),LEN(U2576)=7,DATE(LEFT(U2576,4),MID(U2576,5,1),RIGHT(U2576,2)),LEN(U2576)=6,DATE(LEFT(U2576,4),MID(U2576,5,1),RIGHT(U2576,1)))</f>
        <v>45454</v>
      </c>
      <c r="X2576" s="2">
        <v>33265</v>
      </c>
      <c r="Y2576">
        <f t="shared" ca="1" si="204"/>
        <v>34</v>
      </c>
    </row>
    <row r="2577" spans="3:25" x14ac:dyDescent="0.25">
      <c r="C2577" t="s">
        <v>4941</v>
      </c>
      <c r="D2577" t="s">
        <v>7321</v>
      </c>
      <c r="F2577" t="str">
        <f t="shared" si="200"/>
        <v>Lily Preene</v>
      </c>
      <c r="H2577" t="str">
        <f t="shared" si="201"/>
        <v>Lily Preene</v>
      </c>
      <c r="K2577">
        <v>90</v>
      </c>
      <c r="L2577" t="str">
        <f t="shared" si="202"/>
        <v>Normal Heart Rate</v>
      </c>
      <c r="O2577">
        <v>2000613</v>
      </c>
      <c r="P2577" s="2" cm="1">
        <f t="array" ref="P2577">_xlfn.IFS(LEN(O2577)=8,DATE(LEFT(O2577,4),MID(O2577,5,2),RIGHT(O2577,2)),LEN(O2577)=7,DATE(LEFT(O2577,4),MID(O2577,5,1),RIGHT(O2577,2)),LEN(O2577)=6,DATE(LEFT(O2577,4),MID(O2577,5,1),RIGHT(O2577,1)))</f>
        <v>36690</v>
      </c>
      <c r="R2577">
        <v>24</v>
      </c>
      <c r="S2577" t="str">
        <f t="shared" si="203"/>
        <v>Bad</v>
      </c>
      <c r="U2577">
        <v>202467</v>
      </c>
      <c r="V2577" s="2" cm="1">
        <f t="array" ref="V2577">_xlfn.IFS(LEN(U2577)=8,DATE(LEFT(U2577,4),MID(U2577,5,2),RIGHT(U2577,2)),LEN(U2577)=7,DATE(LEFT(U2577,4),MID(U2577,5,1),RIGHT(U2577,2)),LEN(U2577)=6,DATE(LEFT(U2577,4),MID(U2577,5,1),RIGHT(U2577,1)))</f>
        <v>45450</v>
      </c>
      <c r="X2577" s="2">
        <v>34269</v>
      </c>
      <c r="Y2577">
        <f t="shared" ca="1" si="204"/>
        <v>31</v>
      </c>
    </row>
    <row r="2578" spans="3:25" x14ac:dyDescent="0.25">
      <c r="C2578" t="s">
        <v>7323</v>
      </c>
      <c r="D2578" t="s">
        <v>7324</v>
      </c>
      <c r="F2578" t="str">
        <f t="shared" si="200"/>
        <v>Fredek Nottingam</v>
      </c>
      <c r="H2578" t="str">
        <f t="shared" si="201"/>
        <v>Fredek Nottingam</v>
      </c>
      <c r="K2578">
        <v>75</v>
      </c>
      <c r="L2578" t="str">
        <f t="shared" si="202"/>
        <v>Normal Heart Rate</v>
      </c>
      <c r="O2578">
        <v>1991127</v>
      </c>
      <c r="P2578" s="2" cm="1">
        <f t="array" ref="P2578">_xlfn.IFS(LEN(O2578)=8,DATE(LEFT(O2578,4),MID(O2578,5,2),RIGHT(O2578,2)),LEN(O2578)=7,DATE(LEFT(O2578,4),MID(O2578,5,1),RIGHT(O2578,2)),LEN(O2578)=6,DATE(LEFT(O2578,4),MID(O2578,5,1),RIGHT(O2578,1)))</f>
        <v>33265</v>
      </c>
      <c r="R2578">
        <v>10</v>
      </c>
      <c r="S2578" t="str">
        <f t="shared" si="203"/>
        <v>Normal</v>
      </c>
      <c r="U2578">
        <v>2024128</v>
      </c>
      <c r="V2578" s="2" cm="1">
        <f t="array" ref="V2578">_xlfn.IFS(LEN(U2578)=8,DATE(LEFT(U2578,4),MID(U2578,5,2),RIGHT(U2578,2)),LEN(U2578)=7,DATE(LEFT(U2578,4),MID(U2578,5,1),RIGHT(U2578,2)),LEN(U2578)=6,DATE(LEFT(U2578,4),MID(U2578,5,1),RIGHT(U2578,1)))</f>
        <v>45319</v>
      </c>
      <c r="X2578" s="2">
        <v>33841</v>
      </c>
      <c r="Y2578">
        <f t="shared" ca="1" si="204"/>
        <v>32</v>
      </c>
    </row>
    <row r="2579" spans="3:25" x14ac:dyDescent="0.25">
      <c r="C2579" t="s">
        <v>7326</v>
      </c>
      <c r="D2579" t="s">
        <v>7327</v>
      </c>
      <c r="F2579" t="str">
        <f t="shared" si="200"/>
        <v>Roxane Madine</v>
      </c>
      <c r="H2579" t="str">
        <f t="shared" si="201"/>
        <v>Roxane Madine</v>
      </c>
      <c r="K2579">
        <v>90</v>
      </c>
      <c r="L2579" t="str">
        <f t="shared" si="202"/>
        <v>Normal Heart Rate</v>
      </c>
      <c r="O2579">
        <v>19931027</v>
      </c>
      <c r="P2579" s="2" cm="1">
        <f t="array" ref="P2579">_xlfn.IFS(LEN(O2579)=8,DATE(LEFT(O2579,4),MID(O2579,5,2),RIGHT(O2579,2)),LEN(O2579)=7,DATE(LEFT(O2579,4),MID(O2579,5,1),RIGHT(O2579,2)),LEN(O2579)=6,DATE(LEFT(O2579,4),MID(O2579,5,1),RIGHT(O2579,1)))</f>
        <v>34269</v>
      </c>
      <c r="R2579">
        <v>22</v>
      </c>
      <c r="S2579" t="str">
        <f t="shared" si="203"/>
        <v>Normal</v>
      </c>
      <c r="U2579">
        <v>2024421</v>
      </c>
      <c r="V2579" s="2" cm="1">
        <f t="array" ref="V2579">_xlfn.IFS(LEN(U2579)=8,DATE(LEFT(U2579,4),MID(U2579,5,2),RIGHT(U2579,2)),LEN(U2579)=7,DATE(LEFT(U2579,4),MID(U2579,5,1),RIGHT(U2579,2)),LEN(U2579)=6,DATE(LEFT(U2579,4),MID(U2579,5,1),RIGHT(U2579,1)))</f>
        <v>45403</v>
      </c>
      <c r="X2579" s="2">
        <v>33716</v>
      </c>
      <c r="Y2579">
        <f t="shared" ca="1" si="204"/>
        <v>32</v>
      </c>
    </row>
    <row r="2580" spans="3:25" x14ac:dyDescent="0.25">
      <c r="C2580" t="s">
        <v>2532</v>
      </c>
      <c r="D2580" t="s">
        <v>7329</v>
      </c>
      <c r="F2580" t="str">
        <f t="shared" si="200"/>
        <v>Giselbert Indruch</v>
      </c>
      <c r="H2580" t="str">
        <f t="shared" si="201"/>
        <v>Giselbert Indruch</v>
      </c>
      <c r="K2580">
        <v>72</v>
      </c>
      <c r="L2580" t="str">
        <f t="shared" si="202"/>
        <v>Normal Heart Rate</v>
      </c>
      <c r="O2580">
        <v>1992825</v>
      </c>
      <c r="P2580" s="2" cm="1">
        <f t="array" ref="P2580">_xlfn.IFS(LEN(O2580)=8,DATE(LEFT(O2580,4),MID(O2580,5,2),RIGHT(O2580,2)),LEN(O2580)=7,DATE(LEFT(O2580,4),MID(O2580,5,1),RIGHT(O2580,2)),LEN(O2580)=6,DATE(LEFT(O2580,4),MID(O2580,5,1),RIGHT(O2580,1)))</f>
        <v>33841</v>
      </c>
      <c r="R2580">
        <v>10</v>
      </c>
      <c r="S2580" t="str">
        <f t="shared" si="203"/>
        <v>Normal</v>
      </c>
      <c r="U2580">
        <v>2024522</v>
      </c>
      <c r="V2580" s="2" cm="1">
        <f t="array" ref="V2580">_xlfn.IFS(LEN(U2580)=8,DATE(LEFT(U2580,4),MID(U2580,5,2),RIGHT(U2580,2)),LEN(U2580)=7,DATE(LEFT(U2580,4),MID(U2580,5,1),RIGHT(U2580,2)),LEN(U2580)=6,DATE(LEFT(U2580,4),MID(U2580,5,1),RIGHT(U2580,1)))</f>
        <v>45434</v>
      </c>
      <c r="X2580" s="2">
        <v>36223</v>
      </c>
      <c r="Y2580">
        <f t="shared" ca="1" si="204"/>
        <v>26</v>
      </c>
    </row>
    <row r="2581" spans="3:25" x14ac:dyDescent="0.25">
      <c r="C2581" t="s">
        <v>7331</v>
      </c>
      <c r="D2581" t="s">
        <v>7332</v>
      </c>
      <c r="F2581" t="str">
        <f t="shared" si="200"/>
        <v>Byron Bramhill</v>
      </c>
      <c r="H2581" t="str">
        <f t="shared" si="201"/>
        <v>Byron Bramhill</v>
      </c>
      <c r="K2581">
        <v>106</v>
      </c>
      <c r="L2581" t="str">
        <f t="shared" si="202"/>
        <v>High Heart Rate</v>
      </c>
      <c r="O2581">
        <v>1992422</v>
      </c>
      <c r="P2581" s="2" cm="1">
        <f t="array" ref="P2581">_xlfn.IFS(LEN(O2581)=8,DATE(LEFT(O2581,4),MID(O2581,5,2),RIGHT(O2581,2)),LEN(O2581)=7,DATE(LEFT(O2581,4),MID(O2581,5,1),RIGHT(O2581,2)),LEN(O2581)=6,DATE(LEFT(O2581,4),MID(O2581,5,1),RIGHT(O2581,1)))</f>
        <v>33716</v>
      </c>
      <c r="R2581">
        <v>20</v>
      </c>
      <c r="S2581" t="str">
        <f t="shared" si="203"/>
        <v>Normal</v>
      </c>
      <c r="U2581">
        <v>2024328</v>
      </c>
      <c r="V2581" s="2" cm="1">
        <f t="array" ref="V2581">_xlfn.IFS(LEN(U2581)=8,DATE(LEFT(U2581,4),MID(U2581,5,2),RIGHT(U2581,2)),LEN(U2581)=7,DATE(LEFT(U2581,4),MID(U2581,5,1),RIGHT(U2581,2)),LEN(U2581)=6,DATE(LEFT(U2581,4),MID(U2581,5,1),RIGHT(U2581,1)))</f>
        <v>45379</v>
      </c>
      <c r="X2581" s="2">
        <v>33480</v>
      </c>
      <c r="Y2581">
        <f t="shared" ca="1" si="204"/>
        <v>33</v>
      </c>
    </row>
    <row r="2582" spans="3:25" x14ac:dyDescent="0.25">
      <c r="C2582" t="s">
        <v>7334</v>
      </c>
      <c r="D2582" t="s">
        <v>2437</v>
      </c>
      <c r="F2582" t="str">
        <f t="shared" si="200"/>
        <v>Gipsy Newtown</v>
      </c>
      <c r="H2582" t="str">
        <f t="shared" si="201"/>
        <v>Gipsy Newtown</v>
      </c>
      <c r="K2582">
        <v>118</v>
      </c>
      <c r="L2582" t="str">
        <f t="shared" si="202"/>
        <v>High Heart Rate</v>
      </c>
      <c r="O2582">
        <v>199934</v>
      </c>
      <c r="P2582" s="2" cm="1">
        <f t="array" ref="P2582">_xlfn.IFS(LEN(O2582)=8,DATE(LEFT(O2582,4),MID(O2582,5,2),RIGHT(O2582,2)),LEN(O2582)=7,DATE(LEFT(O2582,4),MID(O2582,5,1),RIGHT(O2582,2)),LEN(O2582)=6,DATE(LEFT(O2582,4),MID(O2582,5,1),RIGHT(O2582,1)))</f>
        <v>36223</v>
      </c>
      <c r="R2582">
        <v>15</v>
      </c>
      <c r="S2582" t="str">
        <f t="shared" si="203"/>
        <v>Normal</v>
      </c>
      <c r="U2582">
        <v>2024326</v>
      </c>
      <c r="V2582" s="2" cm="1">
        <f t="array" ref="V2582">_xlfn.IFS(LEN(U2582)=8,DATE(LEFT(U2582,4),MID(U2582,5,2),RIGHT(U2582,2)),LEN(U2582)=7,DATE(LEFT(U2582,4),MID(U2582,5,1),RIGHT(U2582,2)),LEN(U2582)=6,DATE(LEFT(U2582,4),MID(U2582,5,1),RIGHT(U2582,1)))</f>
        <v>45377</v>
      </c>
      <c r="X2582" s="2">
        <v>23660</v>
      </c>
      <c r="Y2582">
        <f t="shared" ca="1" si="204"/>
        <v>60</v>
      </c>
    </row>
    <row r="2583" spans="3:25" x14ac:dyDescent="0.25">
      <c r="C2583" t="s">
        <v>7336</v>
      </c>
      <c r="D2583" t="s">
        <v>7337</v>
      </c>
      <c r="F2583" t="str">
        <f t="shared" si="200"/>
        <v>Brad Parr</v>
      </c>
      <c r="H2583" t="str">
        <f t="shared" si="201"/>
        <v>Brad Parr</v>
      </c>
      <c r="K2583">
        <v>101</v>
      </c>
      <c r="L2583" t="str">
        <f t="shared" si="202"/>
        <v>High Heart Rate</v>
      </c>
      <c r="O2583">
        <v>1991830</v>
      </c>
      <c r="P2583" s="2" cm="1">
        <f t="array" ref="P2583">_xlfn.IFS(LEN(O2583)=8,DATE(LEFT(O2583,4),MID(O2583,5,2),RIGHT(O2583,2)),LEN(O2583)=7,DATE(LEFT(O2583,4),MID(O2583,5,1),RIGHT(O2583,2)),LEN(O2583)=6,DATE(LEFT(O2583,4),MID(O2583,5,1),RIGHT(O2583,1)))</f>
        <v>33480</v>
      </c>
      <c r="R2583">
        <v>25</v>
      </c>
      <c r="S2583" t="str">
        <f t="shared" si="203"/>
        <v>Bad</v>
      </c>
      <c r="U2583">
        <v>2024128</v>
      </c>
      <c r="V2583" s="2" cm="1">
        <f t="array" ref="V2583">_xlfn.IFS(LEN(U2583)=8,DATE(LEFT(U2583,4),MID(U2583,5,2),RIGHT(U2583,2)),LEN(U2583)=7,DATE(LEFT(U2583,4),MID(U2583,5,1),RIGHT(U2583,2)),LEN(U2583)=6,DATE(LEFT(U2583,4),MID(U2583,5,1),RIGHT(U2583,1)))</f>
        <v>45319</v>
      </c>
      <c r="X2583" s="2">
        <v>36794</v>
      </c>
      <c r="Y2583">
        <f t="shared" ca="1" si="204"/>
        <v>24</v>
      </c>
    </row>
    <row r="2584" spans="3:25" x14ac:dyDescent="0.25">
      <c r="C2584" t="s">
        <v>7339</v>
      </c>
      <c r="D2584" t="s">
        <v>7340</v>
      </c>
      <c r="F2584" t="str">
        <f t="shared" si="200"/>
        <v>Eleanora Whysall</v>
      </c>
      <c r="H2584" t="str">
        <f t="shared" si="201"/>
        <v>Eleanora Whysall</v>
      </c>
      <c r="K2584">
        <v>85</v>
      </c>
      <c r="L2584" t="str">
        <f t="shared" si="202"/>
        <v>Normal Heart Rate</v>
      </c>
      <c r="O2584">
        <v>19641010</v>
      </c>
      <c r="P2584" s="2" cm="1">
        <f t="array" ref="P2584">_xlfn.IFS(LEN(O2584)=8,DATE(LEFT(O2584,4),MID(O2584,5,2),RIGHT(O2584,2)),LEN(O2584)=7,DATE(LEFT(O2584,4),MID(O2584,5,1),RIGHT(O2584,2)),LEN(O2584)=6,DATE(LEFT(O2584,4),MID(O2584,5,1),RIGHT(O2584,1)))</f>
        <v>23660</v>
      </c>
      <c r="R2584">
        <v>15</v>
      </c>
      <c r="S2584" t="str">
        <f t="shared" si="203"/>
        <v>Normal</v>
      </c>
      <c r="U2584">
        <v>202421</v>
      </c>
      <c r="V2584" s="2" cm="1">
        <f t="array" ref="V2584">_xlfn.IFS(LEN(U2584)=8,DATE(LEFT(U2584,4),MID(U2584,5,2),RIGHT(U2584,2)),LEN(U2584)=7,DATE(LEFT(U2584,4),MID(U2584,5,1),RIGHT(U2584,2)),LEN(U2584)=6,DATE(LEFT(U2584,4),MID(U2584,5,1),RIGHT(U2584,1)))</f>
        <v>45323</v>
      </c>
      <c r="X2584" s="2">
        <v>37163</v>
      </c>
      <c r="Y2584">
        <f t="shared" ca="1" si="204"/>
        <v>23</v>
      </c>
    </row>
    <row r="2585" spans="3:25" x14ac:dyDescent="0.25">
      <c r="C2585" t="s">
        <v>7342</v>
      </c>
      <c r="D2585" t="s">
        <v>7343</v>
      </c>
      <c r="F2585" t="str">
        <f t="shared" si="200"/>
        <v>Breena Medlin</v>
      </c>
      <c r="H2585" t="str">
        <f t="shared" si="201"/>
        <v>Breena Medlin</v>
      </c>
      <c r="K2585">
        <v>93</v>
      </c>
      <c r="L2585" t="str">
        <f t="shared" si="202"/>
        <v>Normal Heart Rate</v>
      </c>
      <c r="O2585">
        <v>2000925</v>
      </c>
      <c r="P2585" s="2" cm="1">
        <f t="array" ref="P2585">_xlfn.IFS(LEN(O2585)=8,DATE(LEFT(O2585,4),MID(O2585,5,2),RIGHT(O2585,2)),LEN(O2585)=7,DATE(LEFT(O2585,4),MID(O2585,5,1),RIGHT(O2585,2)),LEN(O2585)=6,DATE(LEFT(O2585,4),MID(O2585,5,1),RIGHT(O2585,1)))</f>
        <v>36794</v>
      </c>
      <c r="R2585">
        <v>15</v>
      </c>
      <c r="S2585" t="str">
        <f t="shared" si="203"/>
        <v>Normal</v>
      </c>
      <c r="U2585">
        <v>2024324</v>
      </c>
      <c r="V2585" s="2" cm="1">
        <f t="array" ref="V2585">_xlfn.IFS(LEN(U2585)=8,DATE(LEFT(U2585,4),MID(U2585,5,2),RIGHT(U2585,2)),LEN(U2585)=7,DATE(LEFT(U2585,4),MID(U2585,5,1),RIGHT(U2585,2)),LEN(U2585)=6,DATE(LEFT(U2585,4),MID(U2585,5,1),RIGHT(U2585,1)))</f>
        <v>45375</v>
      </c>
      <c r="X2585" s="2">
        <v>20103</v>
      </c>
      <c r="Y2585">
        <f t="shared" ca="1" si="204"/>
        <v>70</v>
      </c>
    </row>
    <row r="2586" spans="3:25" x14ac:dyDescent="0.25">
      <c r="C2586" t="s">
        <v>7345</v>
      </c>
      <c r="D2586" t="s">
        <v>1032</v>
      </c>
      <c r="F2586" t="str">
        <f t="shared" si="200"/>
        <v>Gris Gristhwaite</v>
      </c>
      <c r="H2586" t="str">
        <f t="shared" si="201"/>
        <v>Gris Gristhwaite</v>
      </c>
      <c r="K2586">
        <v>70</v>
      </c>
      <c r="L2586" t="str">
        <f t="shared" si="202"/>
        <v>Normal Heart Rate</v>
      </c>
      <c r="O2586">
        <v>2001929</v>
      </c>
      <c r="P2586" s="2" cm="1">
        <f t="array" ref="P2586">_xlfn.IFS(LEN(O2586)=8,DATE(LEFT(O2586,4),MID(O2586,5,2),RIGHT(O2586,2)),LEN(O2586)=7,DATE(LEFT(O2586,4),MID(O2586,5,1),RIGHT(O2586,2)),LEN(O2586)=6,DATE(LEFT(O2586,4),MID(O2586,5,1),RIGHT(O2586,1)))</f>
        <v>37163</v>
      </c>
      <c r="R2586">
        <v>15</v>
      </c>
      <c r="S2586" t="str">
        <f t="shared" si="203"/>
        <v>Normal</v>
      </c>
      <c r="U2586">
        <v>2024123</v>
      </c>
      <c r="V2586" s="2" cm="1">
        <f t="array" ref="V2586">_xlfn.IFS(LEN(U2586)=8,DATE(LEFT(U2586,4),MID(U2586,5,2),RIGHT(U2586,2)),LEN(U2586)=7,DATE(LEFT(U2586,4),MID(U2586,5,1),RIGHT(U2586,2)),LEN(U2586)=6,DATE(LEFT(U2586,4),MID(U2586,5,1),RIGHT(U2586,1)))</f>
        <v>45314</v>
      </c>
      <c r="X2586" s="2">
        <v>33507</v>
      </c>
      <c r="Y2586">
        <f t="shared" ca="1" si="204"/>
        <v>33</v>
      </c>
    </row>
    <row r="2587" spans="3:25" x14ac:dyDescent="0.25">
      <c r="C2587" t="s">
        <v>7347</v>
      </c>
      <c r="D2587" t="s">
        <v>7348</v>
      </c>
      <c r="F2587" t="str">
        <f t="shared" si="200"/>
        <v>Tally Ridwood</v>
      </c>
      <c r="H2587" t="str">
        <f t="shared" si="201"/>
        <v>Tally Ridwood</v>
      </c>
      <c r="K2587">
        <v>99</v>
      </c>
      <c r="L2587" t="str">
        <f t="shared" si="202"/>
        <v>Normal Heart Rate</v>
      </c>
      <c r="O2587">
        <v>1955114</v>
      </c>
      <c r="P2587" s="2" cm="1">
        <f t="array" ref="P2587">_xlfn.IFS(LEN(O2587)=8,DATE(LEFT(O2587,4),MID(O2587,5,2),RIGHT(O2587,2)),LEN(O2587)=7,DATE(LEFT(O2587,4),MID(O2587,5,1),RIGHT(O2587,2)),LEN(O2587)=6,DATE(LEFT(O2587,4),MID(O2587,5,1),RIGHT(O2587,1)))</f>
        <v>20103</v>
      </c>
      <c r="R2587">
        <v>15</v>
      </c>
      <c r="S2587" t="str">
        <f t="shared" si="203"/>
        <v>Normal</v>
      </c>
      <c r="U2587">
        <v>202435</v>
      </c>
      <c r="V2587" s="2" cm="1">
        <f t="array" ref="V2587">_xlfn.IFS(LEN(U2587)=8,DATE(LEFT(U2587,4),MID(U2587,5,2),RIGHT(U2587,2)),LEN(U2587)=7,DATE(LEFT(U2587,4),MID(U2587,5,1),RIGHT(U2587,2)),LEN(U2587)=6,DATE(LEFT(U2587,4),MID(U2587,5,1),RIGHT(U2587,1)))</f>
        <v>45356</v>
      </c>
      <c r="X2587" s="2">
        <v>34502</v>
      </c>
      <c r="Y2587">
        <f t="shared" ca="1" si="204"/>
        <v>30</v>
      </c>
    </row>
    <row r="2588" spans="3:25" x14ac:dyDescent="0.25">
      <c r="C2588" t="s">
        <v>7350</v>
      </c>
      <c r="D2588" t="s">
        <v>7351</v>
      </c>
      <c r="F2588" t="str">
        <f t="shared" si="200"/>
        <v>Herve Picardo</v>
      </c>
      <c r="H2588" t="str">
        <f t="shared" si="201"/>
        <v>Herve Picardo</v>
      </c>
      <c r="K2588">
        <v>69</v>
      </c>
      <c r="L2588" t="str">
        <f t="shared" si="202"/>
        <v>Normal Heart Rate</v>
      </c>
      <c r="O2588">
        <v>1991926</v>
      </c>
      <c r="P2588" s="2" cm="1">
        <f t="array" ref="P2588">_xlfn.IFS(LEN(O2588)=8,DATE(LEFT(O2588,4),MID(O2588,5,2),RIGHT(O2588,2)),LEN(O2588)=7,DATE(LEFT(O2588,4),MID(O2588,5,1),RIGHT(O2588,2)),LEN(O2588)=6,DATE(LEFT(O2588,4),MID(O2588,5,1),RIGHT(O2588,1)))</f>
        <v>33507</v>
      </c>
      <c r="R2588">
        <v>14</v>
      </c>
      <c r="S2588" t="str">
        <f t="shared" si="203"/>
        <v>Normal</v>
      </c>
      <c r="U2588">
        <v>2024615</v>
      </c>
      <c r="V2588" s="2" cm="1">
        <f t="array" ref="V2588">_xlfn.IFS(LEN(U2588)=8,DATE(LEFT(U2588,4),MID(U2588,5,2),RIGHT(U2588,2)),LEN(U2588)=7,DATE(LEFT(U2588,4),MID(U2588,5,1),RIGHT(U2588,2)),LEN(U2588)=6,DATE(LEFT(U2588,4),MID(U2588,5,1),RIGHT(U2588,1)))</f>
        <v>45458</v>
      </c>
      <c r="X2588" s="2">
        <v>31537</v>
      </c>
      <c r="Y2588">
        <f t="shared" ca="1" si="204"/>
        <v>38</v>
      </c>
    </row>
    <row r="2589" spans="3:25" x14ac:dyDescent="0.25">
      <c r="C2589" t="s">
        <v>7353</v>
      </c>
      <c r="D2589" t="s">
        <v>7354</v>
      </c>
      <c r="F2589" t="str">
        <f t="shared" si="200"/>
        <v>Dorise Sircomb</v>
      </c>
      <c r="H2589" t="str">
        <f t="shared" si="201"/>
        <v>Dorise Sircomb</v>
      </c>
      <c r="K2589">
        <v>77</v>
      </c>
      <c r="L2589" t="str">
        <f t="shared" si="202"/>
        <v>Normal Heart Rate</v>
      </c>
      <c r="O2589">
        <v>1994617</v>
      </c>
      <c r="P2589" s="2" cm="1">
        <f t="array" ref="P2589">_xlfn.IFS(LEN(O2589)=8,DATE(LEFT(O2589,4),MID(O2589,5,2),RIGHT(O2589,2)),LEN(O2589)=7,DATE(LEFT(O2589,4),MID(O2589,5,1),RIGHT(O2589,2)),LEN(O2589)=6,DATE(LEFT(O2589,4),MID(O2589,5,1),RIGHT(O2589,1)))</f>
        <v>34502</v>
      </c>
      <c r="R2589">
        <v>15</v>
      </c>
      <c r="S2589" t="str">
        <f t="shared" si="203"/>
        <v>Normal</v>
      </c>
      <c r="U2589">
        <v>2024623</v>
      </c>
      <c r="V2589" s="2" cm="1">
        <f t="array" ref="V2589">_xlfn.IFS(LEN(U2589)=8,DATE(LEFT(U2589,4),MID(U2589,5,2),RIGHT(U2589,2)),LEN(U2589)=7,DATE(LEFT(U2589,4),MID(U2589,5,1),RIGHT(U2589,2)),LEN(U2589)=6,DATE(LEFT(U2589,4),MID(U2589,5,1),RIGHT(U2589,1)))</f>
        <v>45466</v>
      </c>
      <c r="X2589" s="2">
        <v>29045</v>
      </c>
      <c r="Y2589">
        <f t="shared" ca="1" si="204"/>
        <v>45</v>
      </c>
    </row>
    <row r="2590" spans="3:25" x14ac:dyDescent="0.25">
      <c r="C2590" t="s">
        <v>7356</v>
      </c>
      <c r="D2590" t="s">
        <v>7357</v>
      </c>
      <c r="F2590" t="str">
        <f t="shared" si="200"/>
        <v>Shurlock Maffini</v>
      </c>
      <c r="H2590" t="str">
        <f t="shared" si="201"/>
        <v>Shurlock Maffini</v>
      </c>
      <c r="K2590">
        <v>80</v>
      </c>
      <c r="L2590" t="str">
        <f t="shared" si="202"/>
        <v>Normal Heart Rate</v>
      </c>
      <c r="O2590">
        <v>198655</v>
      </c>
      <c r="P2590" s="2" cm="1">
        <f t="array" ref="P2590">_xlfn.IFS(LEN(O2590)=8,DATE(LEFT(O2590,4),MID(O2590,5,2),RIGHT(O2590,2)),LEN(O2590)=7,DATE(LEFT(O2590,4),MID(O2590,5,1),RIGHT(O2590,2)),LEN(O2590)=6,DATE(LEFT(O2590,4),MID(O2590,5,1),RIGHT(O2590,1)))</f>
        <v>31537</v>
      </c>
      <c r="R2590">
        <v>20</v>
      </c>
      <c r="S2590" t="str">
        <f t="shared" si="203"/>
        <v>Normal</v>
      </c>
      <c r="U2590">
        <v>2024410</v>
      </c>
      <c r="V2590" s="2" cm="1">
        <f t="array" ref="V2590">_xlfn.IFS(LEN(U2590)=8,DATE(LEFT(U2590,4),MID(U2590,5,2),RIGHT(U2590,2)),LEN(U2590)=7,DATE(LEFT(U2590,4),MID(U2590,5,1),RIGHT(U2590,2)),LEN(U2590)=6,DATE(LEFT(U2590,4),MID(U2590,5,1),RIGHT(U2590,1)))</f>
        <v>45392</v>
      </c>
      <c r="X2590" s="2">
        <v>38092</v>
      </c>
      <c r="Y2590">
        <f t="shared" ca="1" si="204"/>
        <v>20</v>
      </c>
    </row>
    <row r="2591" spans="3:25" x14ac:dyDescent="0.25">
      <c r="C2591" t="s">
        <v>7359</v>
      </c>
      <c r="D2591" t="s">
        <v>7360</v>
      </c>
      <c r="F2591" t="str">
        <f t="shared" si="200"/>
        <v>Lauri Garlicke</v>
      </c>
      <c r="H2591" t="str">
        <f t="shared" si="201"/>
        <v>Lauri Garlicke</v>
      </c>
      <c r="K2591">
        <v>89</v>
      </c>
      <c r="L2591" t="str">
        <f t="shared" si="202"/>
        <v>Normal Heart Rate</v>
      </c>
      <c r="O2591">
        <v>197979</v>
      </c>
      <c r="P2591" s="2" cm="1">
        <f t="array" ref="P2591">_xlfn.IFS(LEN(O2591)=8,DATE(LEFT(O2591,4),MID(O2591,5,2),RIGHT(O2591,2)),LEN(O2591)=7,DATE(LEFT(O2591,4),MID(O2591,5,1),RIGHT(O2591,2)),LEN(O2591)=6,DATE(LEFT(O2591,4),MID(O2591,5,1),RIGHT(O2591,1)))</f>
        <v>29045</v>
      </c>
      <c r="R2591">
        <v>20</v>
      </c>
      <c r="S2591" t="str">
        <f t="shared" si="203"/>
        <v>Normal</v>
      </c>
      <c r="U2591">
        <v>2024414</v>
      </c>
      <c r="V2591" s="2" cm="1">
        <f t="array" ref="V2591">_xlfn.IFS(LEN(U2591)=8,DATE(LEFT(U2591,4),MID(U2591,5,2),RIGHT(U2591,2)),LEN(U2591)=7,DATE(LEFT(U2591,4),MID(U2591,5,1),RIGHT(U2591,2)),LEN(U2591)=6,DATE(LEFT(U2591,4),MID(U2591,5,1),RIGHT(U2591,1)))</f>
        <v>45396</v>
      </c>
      <c r="X2591" s="2">
        <v>34352</v>
      </c>
      <c r="Y2591">
        <f t="shared" ca="1" si="204"/>
        <v>31</v>
      </c>
    </row>
    <row r="2592" spans="3:25" x14ac:dyDescent="0.25">
      <c r="C2592" t="s">
        <v>7362</v>
      </c>
      <c r="D2592" t="s">
        <v>7363</v>
      </c>
      <c r="F2592" t="str">
        <f t="shared" si="200"/>
        <v>Weber Mebius</v>
      </c>
      <c r="H2592" t="str">
        <f t="shared" si="201"/>
        <v>Weber Mebius</v>
      </c>
      <c r="K2592">
        <v>89</v>
      </c>
      <c r="L2592" t="str">
        <f t="shared" si="202"/>
        <v>Normal Heart Rate</v>
      </c>
      <c r="O2592">
        <v>2004415</v>
      </c>
      <c r="P2592" s="2" cm="1">
        <f t="array" ref="P2592">_xlfn.IFS(LEN(O2592)=8,DATE(LEFT(O2592,4),MID(O2592,5,2),RIGHT(O2592,2)),LEN(O2592)=7,DATE(LEFT(O2592,4),MID(O2592,5,1),RIGHT(O2592,2)),LEN(O2592)=6,DATE(LEFT(O2592,4),MID(O2592,5,1),RIGHT(O2592,1)))</f>
        <v>38092</v>
      </c>
      <c r="R2592">
        <v>20</v>
      </c>
      <c r="S2592" t="str">
        <f t="shared" si="203"/>
        <v>Normal</v>
      </c>
      <c r="U2592">
        <v>2024622</v>
      </c>
      <c r="V2592" s="2" cm="1">
        <f t="array" ref="V2592">_xlfn.IFS(LEN(U2592)=8,DATE(LEFT(U2592,4),MID(U2592,5,2),RIGHT(U2592,2)),LEN(U2592)=7,DATE(LEFT(U2592,4),MID(U2592,5,1),RIGHT(U2592,2)),LEN(U2592)=6,DATE(LEFT(U2592,4),MID(U2592,5,1),RIGHT(U2592,1)))</f>
        <v>45465</v>
      </c>
      <c r="X2592" s="2">
        <v>30442</v>
      </c>
      <c r="Y2592">
        <f t="shared" ca="1" si="204"/>
        <v>41</v>
      </c>
    </row>
    <row r="2593" spans="3:25" x14ac:dyDescent="0.25">
      <c r="C2593" t="s">
        <v>4131</v>
      </c>
      <c r="D2593" t="s">
        <v>7365</v>
      </c>
      <c r="F2593" t="str">
        <f t="shared" si="200"/>
        <v>Antonina Karchowski</v>
      </c>
      <c r="H2593" t="str">
        <f t="shared" si="201"/>
        <v>Antonina Karchowski</v>
      </c>
      <c r="K2593">
        <v>93</v>
      </c>
      <c r="L2593" t="str">
        <f t="shared" si="202"/>
        <v>Normal Heart Rate</v>
      </c>
      <c r="O2593">
        <v>1994118</v>
      </c>
      <c r="P2593" s="2" cm="1">
        <f t="array" ref="P2593">_xlfn.IFS(LEN(O2593)=8,DATE(LEFT(O2593,4),MID(O2593,5,2),RIGHT(O2593,2)),LEN(O2593)=7,DATE(LEFT(O2593,4),MID(O2593,5,1),RIGHT(O2593,2)),LEN(O2593)=6,DATE(LEFT(O2593,4),MID(O2593,5,1),RIGHT(O2593,1)))</f>
        <v>34352</v>
      </c>
      <c r="R2593">
        <v>20</v>
      </c>
      <c r="S2593" t="str">
        <f t="shared" si="203"/>
        <v>Normal</v>
      </c>
      <c r="U2593">
        <v>202454</v>
      </c>
      <c r="V2593" s="2" cm="1">
        <f t="array" ref="V2593">_xlfn.IFS(LEN(U2593)=8,DATE(LEFT(U2593,4),MID(U2593,5,2),RIGHT(U2593,2)),LEN(U2593)=7,DATE(LEFT(U2593,4),MID(U2593,5,1),RIGHT(U2593,2)),LEN(U2593)=6,DATE(LEFT(U2593,4),MID(U2593,5,1),RIGHT(U2593,1)))</f>
        <v>45416</v>
      </c>
      <c r="X2593" s="2">
        <v>38391</v>
      </c>
      <c r="Y2593">
        <f t="shared" ca="1" si="204"/>
        <v>20</v>
      </c>
    </row>
    <row r="2594" spans="3:25" x14ac:dyDescent="0.25">
      <c r="C2594" t="s">
        <v>7367</v>
      </c>
      <c r="D2594" t="s">
        <v>7368</v>
      </c>
      <c r="F2594" t="str">
        <f t="shared" si="200"/>
        <v>Corney Pendrich</v>
      </c>
      <c r="H2594" t="str">
        <f t="shared" si="201"/>
        <v>Corney Pendrich</v>
      </c>
      <c r="K2594">
        <v>71</v>
      </c>
      <c r="L2594" t="str">
        <f t="shared" si="202"/>
        <v>Normal Heart Rate</v>
      </c>
      <c r="O2594">
        <v>198356</v>
      </c>
      <c r="P2594" s="2" cm="1">
        <f t="array" ref="P2594">_xlfn.IFS(LEN(O2594)=8,DATE(LEFT(O2594,4),MID(O2594,5,2),RIGHT(O2594,2)),LEN(O2594)=7,DATE(LEFT(O2594,4),MID(O2594,5,1),RIGHT(O2594,2)),LEN(O2594)=6,DATE(LEFT(O2594,4),MID(O2594,5,1),RIGHT(O2594,1)))</f>
        <v>30442</v>
      </c>
      <c r="R2594">
        <v>15</v>
      </c>
      <c r="S2594" t="str">
        <f t="shared" si="203"/>
        <v>Normal</v>
      </c>
      <c r="U2594">
        <v>2024429</v>
      </c>
      <c r="V2594" s="2" cm="1">
        <f t="array" ref="V2594">_xlfn.IFS(LEN(U2594)=8,DATE(LEFT(U2594,4),MID(U2594,5,2),RIGHT(U2594,2)),LEN(U2594)=7,DATE(LEFT(U2594,4),MID(U2594,5,1),RIGHT(U2594,2)),LEN(U2594)=6,DATE(LEFT(U2594,4),MID(U2594,5,1),RIGHT(U2594,1)))</f>
        <v>45411</v>
      </c>
      <c r="X2594" s="2">
        <v>34856</v>
      </c>
      <c r="Y2594">
        <f t="shared" ca="1" si="204"/>
        <v>29</v>
      </c>
    </row>
    <row r="2595" spans="3:25" x14ac:dyDescent="0.25">
      <c r="C2595" t="s">
        <v>7370</v>
      </c>
      <c r="D2595" t="s">
        <v>7371</v>
      </c>
      <c r="F2595" t="str">
        <f t="shared" si="200"/>
        <v>Carlyle Heffernan</v>
      </c>
      <c r="H2595" t="str">
        <f t="shared" si="201"/>
        <v>Carlyle Heffernan</v>
      </c>
      <c r="K2595">
        <v>84</v>
      </c>
      <c r="L2595" t="str">
        <f t="shared" si="202"/>
        <v>Normal Heart Rate</v>
      </c>
      <c r="O2595">
        <v>200528</v>
      </c>
      <c r="P2595" s="2" cm="1">
        <f t="array" ref="P2595">_xlfn.IFS(LEN(O2595)=8,DATE(LEFT(O2595,4),MID(O2595,5,2),RIGHT(O2595,2)),LEN(O2595)=7,DATE(LEFT(O2595,4),MID(O2595,5,1),RIGHT(O2595,2)),LEN(O2595)=6,DATE(LEFT(O2595,4),MID(O2595,5,1),RIGHT(O2595,1)))</f>
        <v>38391</v>
      </c>
      <c r="R2595">
        <v>15</v>
      </c>
      <c r="S2595" t="str">
        <f t="shared" si="203"/>
        <v>Normal</v>
      </c>
      <c r="U2595">
        <v>202454</v>
      </c>
      <c r="V2595" s="2" cm="1">
        <f t="array" ref="V2595">_xlfn.IFS(LEN(U2595)=8,DATE(LEFT(U2595,4),MID(U2595,5,2),RIGHT(U2595,2)),LEN(U2595)=7,DATE(LEFT(U2595,4),MID(U2595,5,1),RIGHT(U2595,2)),LEN(U2595)=6,DATE(LEFT(U2595,4),MID(U2595,5,1),RIGHT(U2595,1)))</f>
        <v>45416</v>
      </c>
      <c r="X2595" s="2">
        <v>37155</v>
      </c>
      <c r="Y2595">
        <f t="shared" ca="1" si="204"/>
        <v>23</v>
      </c>
    </row>
    <row r="2596" spans="3:25" x14ac:dyDescent="0.25">
      <c r="C2596" t="s">
        <v>7373</v>
      </c>
      <c r="D2596" t="s">
        <v>6345</v>
      </c>
      <c r="F2596" t="str">
        <f t="shared" si="200"/>
        <v>Roxi Grove</v>
      </c>
      <c r="H2596" t="str">
        <f t="shared" si="201"/>
        <v>Roxi Grove</v>
      </c>
      <c r="K2596">
        <v>110</v>
      </c>
      <c r="L2596" t="str">
        <f t="shared" si="202"/>
        <v>High Heart Rate</v>
      </c>
      <c r="O2596">
        <v>199566</v>
      </c>
      <c r="P2596" s="2" cm="1">
        <f t="array" ref="P2596">_xlfn.IFS(LEN(O2596)=8,DATE(LEFT(O2596,4),MID(O2596,5,2),RIGHT(O2596,2)),LEN(O2596)=7,DATE(LEFT(O2596,4),MID(O2596,5,1),RIGHT(O2596,2)),LEN(O2596)=6,DATE(LEFT(O2596,4),MID(O2596,5,1),RIGHT(O2596,1)))</f>
        <v>34856</v>
      </c>
      <c r="R2596">
        <v>20</v>
      </c>
      <c r="S2596" t="str">
        <f t="shared" si="203"/>
        <v>Normal</v>
      </c>
      <c r="U2596">
        <v>2024119</v>
      </c>
      <c r="V2596" s="2" cm="1">
        <f t="array" ref="V2596">_xlfn.IFS(LEN(U2596)=8,DATE(LEFT(U2596,4),MID(U2596,5,2),RIGHT(U2596,2)),LEN(U2596)=7,DATE(LEFT(U2596,4),MID(U2596,5,1),RIGHT(U2596,2)),LEN(U2596)=6,DATE(LEFT(U2596,4),MID(U2596,5,1),RIGHT(U2596,1)))</f>
        <v>45310</v>
      </c>
      <c r="X2596" s="2">
        <v>38974</v>
      </c>
      <c r="Y2596">
        <f t="shared" ca="1" si="204"/>
        <v>18</v>
      </c>
    </row>
    <row r="2597" spans="3:25" x14ac:dyDescent="0.25">
      <c r="C2597" t="s">
        <v>5284</v>
      </c>
      <c r="D2597" t="s">
        <v>7375</v>
      </c>
      <c r="F2597" t="str">
        <f t="shared" si="200"/>
        <v>Yevette French</v>
      </c>
      <c r="H2597" t="str">
        <f t="shared" si="201"/>
        <v>Yevette French</v>
      </c>
      <c r="K2597">
        <v>100</v>
      </c>
      <c r="L2597" t="str">
        <f t="shared" si="202"/>
        <v>High Heart Rate</v>
      </c>
      <c r="O2597">
        <v>2001921</v>
      </c>
      <c r="P2597" s="2" cm="1">
        <f t="array" ref="P2597">_xlfn.IFS(LEN(O2597)=8,DATE(LEFT(O2597,4),MID(O2597,5,2),RIGHT(O2597,2)),LEN(O2597)=7,DATE(LEFT(O2597,4),MID(O2597,5,1),RIGHT(O2597,2)),LEN(O2597)=6,DATE(LEFT(O2597,4),MID(O2597,5,1),RIGHT(O2597,1)))</f>
        <v>37155</v>
      </c>
      <c r="R2597">
        <v>10</v>
      </c>
      <c r="S2597" t="str">
        <f t="shared" si="203"/>
        <v>Normal</v>
      </c>
      <c r="U2597">
        <v>2024221</v>
      </c>
      <c r="V2597" s="2" cm="1">
        <f t="array" ref="V2597">_xlfn.IFS(LEN(U2597)=8,DATE(LEFT(U2597,4),MID(U2597,5,2),RIGHT(U2597,2)),LEN(U2597)=7,DATE(LEFT(U2597,4),MID(U2597,5,1),RIGHT(U2597,2)),LEN(U2597)=6,DATE(LEFT(U2597,4),MID(U2597,5,1),RIGHT(U2597,1)))</f>
        <v>45343</v>
      </c>
      <c r="X2597" s="2">
        <v>32524</v>
      </c>
      <c r="Y2597">
        <f t="shared" ca="1" si="204"/>
        <v>36</v>
      </c>
    </row>
    <row r="2598" spans="3:25" x14ac:dyDescent="0.25">
      <c r="C2598" t="s">
        <v>7377</v>
      </c>
      <c r="D2598" t="s">
        <v>6585</v>
      </c>
      <c r="F2598" t="str">
        <f t="shared" si="200"/>
        <v>Thia Pepon</v>
      </c>
      <c r="H2598" t="str">
        <f t="shared" si="201"/>
        <v>Thia Pepon</v>
      </c>
      <c r="K2598">
        <v>100</v>
      </c>
      <c r="L2598" t="str">
        <f t="shared" si="202"/>
        <v>High Heart Rate</v>
      </c>
      <c r="O2598">
        <v>2006914</v>
      </c>
      <c r="P2598" s="2" cm="1">
        <f t="array" ref="P2598">_xlfn.IFS(LEN(O2598)=8,DATE(LEFT(O2598,4),MID(O2598,5,2),RIGHT(O2598,2)),LEN(O2598)=7,DATE(LEFT(O2598,4),MID(O2598,5,1),RIGHT(O2598,2)),LEN(O2598)=6,DATE(LEFT(O2598,4),MID(O2598,5,1),RIGHT(O2598,1)))</f>
        <v>38974</v>
      </c>
      <c r="R2598">
        <v>5</v>
      </c>
      <c r="S2598" t="str">
        <f t="shared" si="203"/>
        <v>Bad</v>
      </c>
      <c r="U2598">
        <v>2024421</v>
      </c>
      <c r="V2598" s="2" cm="1">
        <f t="array" ref="V2598">_xlfn.IFS(LEN(U2598)=8,DATE(LEFT(U2598,4),MID(U2598,5,2),RIGHT(U2598,2)),LEN(U2598)=7,DATE(LEFT(U2598,4),MID(U2598,5,1),RIGHT(U2598,2)),LEN(U2598)=6,DATE(LEFT(U2598,4),MID(U2598,5,1),RIGHT(U2598,1)))</f>
        <v>45403</v>
      </c>
      <c r="X2598" s="2">
        <v>31568</v>
      </c>
      <c r="Y2598">
        <f t="shared" ca="1" si="204"/>
        <v>38</v>
      </c>
    </row>
    <row r="2599" spans="3:25" x14ac:dyDescent="0.25">
      <c r="C2599" t="s">
        <v>5402</v>
      </c>
      <c r="D2599" t="s">
        <v>7380</v>
      </c>
      <c r="F2599" t="str">
        <f t="shared" si="200"/>
        <v>Rodolfo Whittet</v>
      </c>
      <c r="H2599" t="str">
        <f t="shared" si="201"/>
        <v>Rodolfo Whittet</v>
      </c>
      <c r="K2599">
        <v>84</v>
      </c>
      <c r="L2599" t="str">
        <f t="shared" si="202"/>
        <v>Normal Heart Rate</v>
      </c>
      <c r="O2599">
        <v>1989116</v>
      </c>
      <c r="P2599" s="2" cm="1">
        <f t="array" ref="P2599">_xlfn.IFS(LEN(O2599)=8,DATE(LEFT(O2599,4),MID(O2599,5,2),RIGHT(O2599,2)),LEN(O2599)=7,DATE(LEFT(O2599,4),MID(O2599,5,1),RIGHT(O2599,2)),LEN(O2599)=6,DATE(LEFT(O2599,4),MID(O2599,5,1),RIGHT(O2599,1)))</f>
        <v>32524</v>
      </c>
      <c r="R2599">
        <v>20</v>
      </c>
      <c r="S2599" t="str">
        <f t="shared" si="203"/>
        <v>Normal</v>
      </c>
      <c r="U2599">
        <v>2024320</v>
      </c>
      <c r="V2599" s="2" cm="1">
        <f t="array" ref="V2599">_xlfn.IFS(LEN(U2599)=8,DATE(LEFT(U2599,4),MID(U2599,5,2),RIGHT(U2599,2)),LEN(U2599)=7,DATE(LEFT(U2599,4),MID(U2599,5,1),RIGHT(U2599,2)),LEN(U2599)=6,DATE(LEFT(U2599,4),MID(U2599,5,1),RIGHT(U2599,1)))</f>
        <v>45371</v>
      </c>
      <c r="X2599" s="2">
        <v>29455</v>
      </c>
      <c r="Y2599">
        <f t="shared" ca="1" si="204"/>
        <v>44</v>
      </c>
    </row>
    <row r="2600" spans="3:25" x14ac:dyDescent="0.25">
      <c r="C2600" t="s">
        <v>7382</v>
      </c>
      <c r="D2600" t="s">
        <v>7383</v>
      </c>
      <c r="F2600" t="str">
        <f t="shared" si="200"/>
        <v>Gwen Drohan</v>
      </c>
      <c r="H2600" t="str">
        <f t="shared" si="201"/>
        <v>Gwen Drohan</v>
      </c>
      <c r="K2600">
        <v>84</v>
      </c>
      <c r="L2600" t="str">
        <f t="shared" si="202"/>
        <v>Normal Heart Rate</v>
      </c>
      <c r="O2600">
        <v>198665</v>
      </c>
      <c r="P2600" s="2" cm="1">
        <f t="array" ref="P2600">_xlfn.IFS(LEN(O2600)=8,DATE(LEFT(O2600,4),MID(O2600,5,2),RIGHT(O2600,2)),LEN(O2600)=7,DATE(LEFT(O2600,4),MID(O2600,5,1),RIGHT(O2600,2)),LEN(O2600)=6,DATE(LEFT(O2600,4),MID(O2600,5,1),RIGHT(O2600,1)))</f>
        <v>31568</v>
      </c>
      <c r="R2600">
        <v>15</v>
      </c>
      <c r="S2600" t="str">
        <f t="shared" si="203"/>
        <v>Normal</v>
      </c>
      <c r="U2600">
        <v>202469</v>
      </c>
      <c r="V2600" s="2" cm="1">
        <f t="array" ref="V2600">_xlfn.IFS(LEN(U2600)=8,DATE(LEFT(U2600,4),MID(U2600,5,2),RIGHT(U2600,2)),LEN(U2600)=7,DATE(LEFT(U2600,4),MID(U2600,5,1),RIGHT(U2600,2)),LEN(U2600)=6,DATE(LEFT(U2600,4),MID(U2600,5,1),RIGHT(U2600,1)))</f>
        <v>45452</v>
      </c>
      <c r="X2600" s="2">
        <v>19263</v>
      </c>
      <c r="Y2600">
        <f t="shared" ca="1" si="204"/>
        <v>72</v>
      </c>
    </row>
    <row r="2601" spans="3:25" x14ac:dyDescent="0.25">
      <c r="C2601" t="s">
        <v>7385</v>
      </c>
      <c r="D2601" t="s">
        <v>7386</v>
      </c>
      <c r="F2601" t="str">
        <f t="shared" si="200"/>
        <v>Fallon Ellwood</v>
      </c>
      <c r="H2601" t="str">
        <f t="shared" si="201"/>
        <v>Fallon Ellwood</v>
      </c>
      <c r="K2601">
        <v>95</v>
      </c>
      <c r="L2601" t="str">
        <f t="shared" si="202"/>
        <v>Normal Heart Rate</v>
      </c>
      <c r="O2601">
        <v>1980822</v>
      </c>
      <c r="P2601" s="2" cm="1">
        <f t="array" ref="P2601">_xlfn.IFS(LEN(O2601)=8,DATE(LEFT(O2601,4),MID(O2601,5,2),RIGHT(O2601,2)),LEN(O2601)=7,DATE(LEFT(O2601,4),MID(O2601,5,1),RIGHT(O2601,2)),LEN(O2601)=6,DATE(LEFT(O2601,4),MID(O2601,5,1),RIGHT(O2601,1)))</f>
        <v>29455</v>
      </c>
      <c r="R2601">
        <v>15</v>
      </c>
      <c r="S2601" t="str">
        <f t="shared" si="203"/>
        <v>Normal</v>
      </c>
      <c r="U2601">
        <v>2024331</v>
      </c>
      <c r="V2601" s="2" cm="1">
        <f t="array" ref="V2601">_xlfn.IFS(LEN(U2601)=8,DATE(LEFT(U2601,4),MID(U2601,5,2),RIGHT(U2601,2)),LEN(U2601)=7,DATE(LEFT(U2601,4),MID(U2601,5,1),RIGHT(U2601,2)),LEN(U2601)=6,DATE(LEFT(U2601,4),MID(U2601,5,1),RIGHT(U2601,1)))</f>
        <v>45382</v>
      </c>
      <c r="X2601" s="2">
        <v>38334</v>
      </c>
      <c r="Y2601">
        <f t="shared" ca="1" si="204"/>
        <v>20</v>
      </c>
    </row>
    <row r="2602" spans="3:25" x14ac:dyDescent="0.25">
      <c r="C2602" t="s">
        <v>7388</v>
      </c>
      <c r="D2602" t="s">
        <v>7389</v>
      </c>
      <c r="F2602" t="str">
        <f t="shared" si="200"/>
        <v>Dionysus Dally</v>
      </c>
      <c r="H2602" t="str">
        <f t="shared" si="201"/>
        <v>Dionysus Dally</v>
      </c>
      <c r="K2602">
        <v>94</v>
      </c>
      <c r="L2602" t="str">
        <f t="shared" si="202"/>
        <v>Normal Heart Rate</v>
      </c>
      <c r="O2602">
        <v>1952926</v>
      </c>
      <c r="P2602" s="2" cm="1">
        <f t="array" ref="P2602">_xlfn.IFS(LEN(O2602)=8,DATE(LEFT(O2602,4),MID(O2602,5,2),RIGHT(O2602,2)),LEN(O2602)=7,DATE(LEFT(O2602,4),MID(O2602,5,1),RIGHT(O2602,2)),LEN(O2602)=6,DATE(LEFT(O2602,4),MID(O2602,5,1),RIGHT(O2602,1)))</f>
        <v>19263</v>
      </c>
      <c r="R2602">
        <v>13</v>
      </c>
      <c r="S2602" t="str">
        <f t="shared" si="203"/>
        <v>Normal</v>
      </c>
      <c r="U2602">
        <v>2024619</v>
      </c>
      <c r="V2602" s="2" cm="1">
        <f t="array" ref="V2602">_xlfn.IFS(LEN(U2602)=8,DATE(LEFT(U2602,4),MID(U2602,5,2),RIGHT(U2602,2)),LEN(U2602)=7,DATE(LEFT(U2602,4),MID(U2602,5,1),RIGHT(U2602,2)),LEN(U2602)=6,DATE(LEFT(U2602,4),MID(U2602,5,1),RIGHT(U2602,1)))</f>
        <v>45462</v>
      </c>
      <c r="X2602" s="2">
        <v>39064</v>
      </c>
      <c r="Y2602">
        <f t="shared" ca="1" si="204"/>
        <v>18</v>
      </c>
    </row>
    <row r="2603" spans="3:25" x14ac:dyDescent="0.25">
      <c r="C2603" t="s">
        <v>3662</v>
      </c>
      <c r="D2603" t="s">
        <v>7391</v>
      </c>
      <c r="F2603" t="str">
        <f t="shared" si="200"/>
        <v>Staford Tither</v>
      </c>
      <c r="H2603" t="str">
        <f t="shared" si="201"/>
        <v>Staford Tither</v>
      </c>
      <c r="K2603">
        <v>78</v>
      </c>
      <c r="L2603" t="str">
        <f t="shared" si="202"/>
        <v>Normal Heart Rate</v>
      </c>
      <c r="O2603">
        <v>20041213</v>
      </c>
      <c r="P2603" s="2" cm="1">
        <f t="array" ref="P2603">_xlfn.IFS(LEN(O2603)=8,DATE(LEFT(O2603,4),MID(O2603,5,2),RIGHT(O2603,2)),LEN(O2603)=7,DATE(LEFT(O2603,4),MID(O2603,5,1),RIGHT(O2603,2)),LEN(O2603)=6,DATE(LEFT(O2603,4),MID(O2603,5,1),RIGHT(O2603,1)))</f>
        <v>38334</v>
      </c>
      <c r="R2603">
        <v>15</v>
      </c>
      <c r="S2603" t="str">
        <f t="shared" si="203"/>
        <v>Normal</v>
      </c>
      <c r="U2603">
        <v>202423</v>
      </c>
      <c r="V2603" s="2" cm="1">
        <f t="array" ref="V2603">_xlfn.IFS(LEN(U2603)=8,DATE(LEFT(U2603,4),MID(U2603,5,2),RIGHT(U2603,2)),LEN(U2603)=7,DATE(LEFT(U2603,4),MID(U2603,5,1),RIGHT(U2603,2)),LEN(U2603)=6,DATE(LEFT(U2603,4),MID(U2603,5,1),RIGHT(U2603,1)))</f>
        <v>45325</v>
      </c>
      <c r="X2603" s="2">
        <v>30560</v>
      </c>
      <c r="Y2603">
        <f t="shared" ca="1" si="204"/>
        <v>41</v>
      </c>
    </row>
    <row r="2604" spans="3:25" x14ac:dyDescent="0.25">
      <c r="C2604" t="s">
        <v>5121</v>
      </c>
      <c r="D2604" t="s">
        <v>7393</v>
      </c>
      <c r="F2604" t="str">
        <f t="shared" si="200"/>
        <v>Bruis Hazeldene</v>
      </c>
      <c r="H2604" t="str">
        <f t="shared" si="201"/>
        <v>Bruis Hazeldene</v>
      </c>
      <c r="K2604">
        <v>86</v>
      </c>
      <c r="L2604" t="str">
        <f t="shared" si="202"/>
        <v>Normal Heart Rate</v>
      </c>
      <c r="O2604">
        <v>20061213</v>
      </c>
      <c r="P2604" s="2" cm="1">
        <f t="array" ref="P2604">_xlfn.IFS(LEN(O2604)=8,DATE(LEFT(O2604,4),MID(O2604,5,2),RIGHT(O2604,2)),LEN(O2604)=7,DATE(LEFT(O2604,4),MID(O2604,5,1),RIGHT(O2604,2)),LEN(O2604)=6,DATE(LEFT(O2604,4),MID(O2604,5,1),RIGHT(O2604,1)))</f>
        <v>39064</v>
      </c>
      <c r="R2604">
        <v>15</v>
      </c>
      <c r="S2604" t="str">
        <f t="shared" si="203"/>
        <v>Normal</v>
      </c>
      <c r="U2604">
        <v>202414</v>
      </c>
      <c r="V2604" s="2" cm="1">
        <f t="array" ref="V2604">_xlfn.IFS(LEN(U2604)=8,DATE(LEFT(U2604,4),MID(U2604,5,2),RIGHT(U2604,2)),LEN(U2604)=7,DATE(LEFT(U2604,4),MID(U2604,5,1),RIGHT(U2604,2)),LEN(U2604)=6,DATE(LEFT(U2604,4),MID(U2604,5,1),RIGHT(U2604,1)))</f>
        <v>45295</v>
      </c>
      <c r="X2604" s="2">
        <v>35167</v>
      </c>
      <c r="Y2604">
        <f t="shared" ca="1" si="204"/>
        <v>28</v>
      </c>
    </row>
    <row r="2605" spans="3:25" x14ac:dyDescent="0.25">
      <c r="C2605" t="s">
        <v>6808</v>
      </c>
      <c r="D2605" t="s">
        <v>7395</v>
      </c>
      <c r="F2605" t="str">
        <f t="shared" si="200"/>
        <v>Ursala Tchaikovsky</v>
      </c>
      <c r="H2605" t="str">
        <f t="shared" si="201"/>
        <v>Ursala Tchaikovsky</v>
      </c>
      <c r="K2605">
        <v>66</v>
      </c>
      <c r="L2605" t="str">
        <f t="shared" si="202"/>
        <v>Normal Heart Rate</v>
      </c>
      <c r="O2605">
        <v>198391</v>
      </c>
      <c r="P2605" s="2" cm="1">
        <f t="array" ref="P2605">_xlfn.IFS(LEN(O2605)=8,DATE(LEFT(O2605,4),MID(O2605,5,2),RIGHT(O2605,2)),LEN(O2605)=7,DATE(LEFT(O2605,4),MID(O2605,5,1),RIGHT(O2605,2)),LEN(O2605)=6,DATE(LEFT(O2605,4),MID(O2605,5,1),RIGHT(O2605,1)))</f>
        <v>30560</v>
      </c>
      <c r="R2605">
        <v>10</v>
      </c>
      <c r="S2605" t="str">
        <f t="shared" si="203"/>
        <v>Normal</v>
      </c>
      <c r="U2605">
        <v>2024114</v>
      </c>
      <c r="V2605" s="2" cm="1">
        <f t="array" ref="V2605">_xlfn.IFS(LEN(U2605)=8,DATE(LEFT(U2605,4),MID(U2605,5,2),RIGHT(U2605,2)),LEN(U2605)=7,DATE(LEFT(U2605,4),MID(U2605,5,1),RIGHT(U2605,2)),LEN(U2605)=6,DATE(LEFT(U2605,4),MID(U2605,5,1),RIGHT(U2605,1)))</f>
        <v>45305</v>
      </c>
      <c r="X2605" s="2">
        <v>38456</v>
      </c>
      <c r="Y2605">
        <f t="shared" ca="1" si="204"/>
        <v>19</v>
      </c>
    </row>
    <row r="2606" spans="3:25" x14ac:dyDescent="0.25">
      <c r="C2606" t="s">
        <v>7397</v>
      </c>
      <c r="D2606" t="s">
        <v>4942</v>
      </c>
      <c r="F2606" t="str">
        <f t="shared" si="200"/>
        <v>Corina Trowill</v>
      </c>
      <c r="H2606" t="str">
        <f t="shared" si="201"/>
        <v>Corina Trowill</v>
      </c>
      <c r="K2606">
        <v>86</v>
      </c>
      <c r="L2606" t="str">
        <f t="shared" si="202"/>
        <v>Normal Heart Rate</v>
      </c>
      <c r="O2606">
        <v>1996412</v>
      </c>
      <c r="P2606" s="2" cm="1">
        <f t="array" ref="P2606">_xlfn.IFS(LEN(O2606)=8,DATE(LEFT(O2606,4),MID(O2606,5,2),RIGHT(O2606,2)),LEN(O2606)=7,DATE(LEFT(O2606,4),MID(O2606,5,1),RIGHT(O2606,2)),LEN(O2606)=6,DATE(LEFT(O2606,4),MID(O2606,5,1),RIGHT(O2606,1)))</f>
        <v>35167</v>
      </c>
      <c r="R2606">
        <v>15</v>
      </c>
      <c r="S2606" t="str">
        <f t="shared" si="203"/>
        <v>Normal</v>
      </c>
      <c r="U2606">
        <v>202468</v>
      </c>
      <c r="V2606" s="2" cm="1">
        <f t="array" ref="V2606">_xlfn.IFS(LEN(U2606)=8,DATE(LEFT(U2606,4),MID(U2606,5,2),RIGHT(U2606,2)),LEN(U2606)=7,DATE(LEFT(U2606,4),MID(U2606,5,1),RIGHT(U2606,2)),LEN(U2606)=6,DATE(LEFT(U2606,4),MID(U2606,5,1),RIGHT(U2606,1)))</f>
        <v>45451</v>
      </c>
      <c r="X2606" s="2">
        <v>34302</v>
      </c>
      <c r="Y2606">
        <f t="shared" ca="1" si="204"/>
        <v>31</v>
      </c>
    </row>
    <row r="2607" spans="3:25" x14ac:dyDescent="0.25">
      <c r="C2607" t="s">
        <v>7399</v>
      </c>
      <c r="D2607" t="s">
        <v>7400</v>
      </c>
      <c r="F2607" t="str">
        <f t="shared" si="200"/>
        <v>Gerhardt Risley</v>
      </c>
      <c r="H2607" t="str">
        <f t="shared" si="201"/>
        <v>Gerhardt Risley</v>
      </c>
      <c r="K2607">
        <v>75</v>
      </c>
      <c r="L2607" t="str">
        <f t="shared" si="202"/>
        <v>Normal Heart Rate</v>
      </c>
      <c r="O2607">
        <v>2005414</v>
      </c>
      <c r="P2607" s="2" cm="1">
        <f t="array" ref="P2607">_xlfn.IFS(LEN(O2607)=8,DATE(LEFT(O2607,4),MID(O2607,5,2),RIGHT(O2607,2)),LEN(O2607)=7,DATE(LEFT(O2607,4),MID(O2607,5,1),RIGHT(O2607,2)),LEN(O2607)=6,DATE(LEFT(O2607,4),MID(O2607,5,1),RIGHT(O2607,1)))</f>
        <v>38456</v>
      </c>
      <c r="R2607">
        <v>11</v>
      </c>
      <c r="S2607" t="str">
        <f t="shared" si="203"/>
        <v>Normal</v>
      </c>
      <c r="U2607">
        <v>2024216</v>
      </c>
      <c r="V2607" s="2" cm="1">
        <f t="array" ref="V2607">_xlfn.IFS(LEN(U2607)=8,DATE(LEFT(U2607,4),MID(U2607,5,2),RIGHT(U2607,2)),LEN(U2607)=7,DATE(LEFT(U2607,4),MID(U2607,5,1),RIGHT(U2607,2)),LEN(U2607)=6,DATE(LEFT(U2607,4),MID(U2607,5,1),RIGHT(U2607,1)))</f>
        <v>45338</v>
      </c>
      <c r="X2607" s="2">
        <v>35958</v>
      </c>
      <c r="Y2607">
        <f t="shared" ca="1" si="204"/>
        <v>26</v>
      </c>
    </row>
    <row r="2608" spans="3:25" x14ac:dyDescent="0.25">
      <c r="C2608" t="s">
        <v>7402</v>
      </c>
      <c r="D2608" t="s">
        <v>7403</v>
      </c>
      <c r="F2608" t="str">
        <f t="shared" si="200"/>
        <v>Carmelita Filewood</v>
      </c>
      <c r="H2608" t="str">
        <f t="shared" si="201"/>
        <v>Carmelita Filewood</v>
      </c>
      <c r="K2608">
        <v>81</v>
      </c>
      <c r="L2608" t="str">
        <f t="shared" si="202"/>
        <v>Normal Heart Rate</v>
      </c>
      <c r="O2608">
        <v>19931129</v>
      </c>
      <c r="P2608" s="2" cm="1">
        <f t="array" ref="P2608">_xlfn.IFS(LEN(O2608)=8,DATE(LEFT(O2608,4),MID(O2608,5,2),RIGHT(O2608,2)),LEN(O2608)=7,DATE(LEFT(O2608,4),MID(O2608,5,1),RIGHT(O2608,2)),LEN(O2608)=6,DATE(LEFT(O2608,4),MID(O2608,5,1),RIGHT(O2608,1)))</f>
        <v>34302</v>
      </c>
      <c r="R2608">
        <v>15</v>
      </c>
      <c r="S2608" t="str">
        <f t="shared" si="203"/>
        <v>Normal</v>
      </c>
      <c r="U2608">
        <v>2024311</v>
      </c>
      <c r="V2608" s="2" cm="1">
        <f t="array" ref="V2608">_xlfn.IFS(LEN(U2608)=8,DATE(LEFT(U2608,4),MID(U2608,5,2),RIGHT(U2608,2)),LEN(U2608)=7,DATE(LEFT(U2608,4),MID(U2608,5,1),RIGHT(U2608,2)),LEN(U2608)=6,DATE(LEFT(U2608,4),MID(U2608,5,1),RIGHT(U2608,1)))</f>
        <v>45362</v>
      </c>
      <c r="X2608" s="2">
        <v>31945</v>
      </c>
      <c r="Y2608">
        <f t="shared" ca="1" si="204"/>
        <v>37</v>
      </c>
    </row>
    <row r="2609" spans="3:25" x14ac:dyDescent="0.25">
      <c r="C2609" t="s">
        <v>3655</v>
      </c>
      <c r="D2609" t="s">
        <v>7405</v>
      </c>
      <c r="F2609" t="str">
        <f t="shared" si="200"/>
        <v>Konstance Ambrogiotti</v>
      </c>
      <c r="H2609" t="str">
        <f t="shared" si="201"/>
        <v>Konstance Ambrogiotti</v>
      </c>
      <c r="K2609">
        <v>97</v>
      </c>
      <c r="L2609" t="str">
        <f t="shared" si="202"/>
        <v>Normal Heart Rate</v>
      </c>
      <c r="O2609">
        <v>1998612</v>
      </c>
      <c r="P2609" s="2" cm="1">
        <f t="array" ref="P2609">_xlfn.IFS(LEN(O2609)=8,DATE(LEFT(O2609,4),MID(O2609,5,2),RIGHT(O2609,2)),LEN(O2609)=7,DATE(LEFT(O2609,4),MID(O2609,5,1),RIGHT(O2609,2)),LEN(O2609)=6,DATE(LEFT(O2609,4),MID(O2609,5,1),RIGHT(O2609,1)))</f>
        <v>35958</v>
      </c>
      <c r="R2609">
        <v>24</v>
      </c>
      <c r="S2609" t="str">
        <f t="shared" si="203"/>
        <v>Bad</v>
      </c>
      <c r="U2609">
        <v>202454</v>
      </c>
      <c r="V2609" s="2" cm="1">
        <f t="array" ref="V2609">_xlfn.IFS(LEN(U2609)=8,DATE(LEFT(U2609,4),MID(U2609,5,2),RIGHT(U2609,2)),LEN(U2609)=7,DATE(LEFT(U2609,4),MID(U2609,5,1),RIGHT(U2609,2)),LEN(U2609)=6,DATE(LEFT(U2609,4),MID(U2609,5,1),RIGHT(U2609,1)))</f>
        <v>45416</v>
      </c>
      <c r="X2609" s="2">
        <v>35881</v>
      </c>
      <c r="Y2609">
        <f t="shared" ca="1" si="204"/>
        <v>26</v>
      </c>
    </row>
    <row r="2610" spans="3:25" x14ac:dyDescent="0.25">
      <c r="C2610" t="s">
        <v>7407</v>
      </c>
      <c r="D2610" t="s">
        <v>7408</v>
      </c>
      <c r="F2610" t="str">
        <f t="shared" si="200"/>
        <v>Raymond Aronin</v>
      </c>
      <c r="H2610" t="str">
        <f t="shared" si="201"/>
        <v>Raymond Aronin</v>
      </c>
      <c r="K2610">
        <v>95</v>
      </c>
      <c r="L2610" t="str">
        <f t="shared" si="202"/>
        <v>Normal Heart Rate</v>
      </c>
      <c r="O2610">
        <v>1987617</v>
      </c>
      <c r="P2610" s="2" cm="1">
        <f t="array" ref="P2610">_xlfn.IFS(LEN(O2610)=8,DATE(LEFT(O2610,4),MID(O2610,5,2),RIGHT(O2610,2)),LEN(O2610)=7,DATE(LEFT(O2610,4),MID(O2610,5,1),RIGHT(O2610,2)),LEN(O2610)=6,DATE(LEFT(O2610,4),MID(O2610,5,1),RIGHT(O2610,1)))</f>
        <v>31945</v>
      </c>
      <c r="R2610">
        <v>19</v>
      </c>
      <c r="S2610" t="str">
        <f t="shared" si="203"/>
        <v>Normal</v>
      </c>
      <c r="U2610">
        <v>2024228</v>
      </c>
      <c r="V2610" s="2" cm="1">
        <f t="array" ref="V2610">_xlfn.IFS(LEN(U2610)=8,DATE(LEFT(U2610,4),MID(U2610,5,2),RIGHT(U2610,2)),LEN(U2610)=7,DATE(LEFT(U2610,4),MID(U2610,5,1),RIGHT(U2610,2)),LEN(U2610)=6,DATE(LEFT(U2610,4),MID(U2610,5,1),RIGHT(U2610,1)))</f>
        <v>45350</v>
      </c>
      <c r="X2610" s="2">
        <v>35140</v>
      </c>
      <c r="Y2610">
        <f t="shared" ca="1" si="204"/>
        <v>29</v>
      </c>
    </row>
    <row r="2611" spans="3:25" x14ac:dyDescent="0.25">
      <c r="C2611" t="s">
        <v>7410</v>
      </c>
      <c r="D2611" t="s">
        <v>7411</v>
      </c>
      <c r="F2611" t="str">
        <f t="shared" si="200"/>
        <v>Ulises Whitehouse</v>
      </c>
      <c r="H2611" t="str">
        <f t="shared" si="201"/>
        <v>Ulises Whitehouse</v>
      </c>
      <c r="K2611">
        <v>103</v>
      </c>
      <c r="L2611" t="str">
        <f t="shared" si="202"/>
        <v>High Heart Rate</v>
      </c>
      <c r="O2611">
        <v>1998327</v>
      </c>
      <c r="P2611" s="2" cm="1">
        <f t="array" ref="P2611">_xlfn.IFS(LEN(O2611)=8,DATE(LEFT(O2611,4),MID(O2611,5,2),RIGHT(O2611,2)),LEN(O2611)=7,DATE(LEFT(O2611,4),MID(O2611,5,1),RIGHT(O2611,2)),LEN(O2611)=6,DATE(LEFT(O2611,4),MID(O2611,5,1),RIGHT(O2611,1)))</f>
        <v>35881</v>
      </c>
      <c r="R2611">
        <v>25</v>
      </c>
      <c r="S2611" t="str">
        <f t="shared" si="203"/>
        <v>Bad</v>
      </c>
      <c r="U2611">
        <v>202417</v>
      </c>
      <c r="V2611" s="2" cm="1">
        <f t="array" ref="V2611">_xlfn.IFS(LEN(U2611)=8,DATE(LEFT(U2611,4),MID(U2611,5,2),RIGHT(U2611,2)),LEN(U2611)=7,DATE(LEFT(U2611,4),MID(U2611,5,1),RIGHT(U2611,2)),LEN(U2611)=6,DATE(LEFT(U2611,4),MID(U2611,5,1),RIGHT(U2611,1)))</f>
        <v>45298</v>
      </c>
      <c r="X2611" s="2">
        <v>34725</v>
      </c>
      <c r="Y2611">
        <f t="shared" ca="1" si="204"/>
        <v>30</v>
      </c>
    </row>
    <row r="2612" spans="3:25" x14ac:dyDescent="0.25">
      <c r="C2612" t="s">
        <v>7413</v>
      </c>
      <c r="D2612" t="s">
        <v>7414</v>
      </c>
      <c r="F2612" t="str">
        <f t="shared" si="200"/>
        <v>Theo Rigby</v>
      </c>
      <c r="H2612" t="str">
        <f t="shared" si="201"/>
        <v>Theo Rigby</v>
      </c>
      <c r="K2612">
        <v>118</v>
      </c>
      <c r="L2612" t="str">
        <f t="shared" si="202"/>
        <v>High Heart Rate</v>
      </c>
      <c r="O2612">
        <v>1996316</v>
      </c>
      <c r="P2612" s="2" cm="1">
        <f t="array" ref="P2612">_xlfn.IFS(LEN(O2612)=8,DATE(LEFT(O2612,4),MID(O2612,5,2),RIGHT(O2612,2)),LEN(O2612)=7,DATE(LEFT(O2612,4),MID(O2612,5,1),RIGHT(O2612,2)),LEN(O2612)=6,DATE(LEFT(O2612,4),MID(O2612,5,1),RIGHT(O2612,1)))</f>
        <v>35140</v>
      </c>
      <c r="R2612">
        <v>16</v>
      </c>
      <c r="S2612" t="str">
        <f t="shared" si="203"/>
        <v>Normal</v>
      </c>
      <c r="U2612">
        <v>2024414</v>
      </c>
      <c r="V2612" s="2" cm="1">
        <f t="array" ref="V2612">_xlfn.IFS(LEN(U2612)=8,DATE(LEFT(U2612,4),MID(U2612,5,2),RIGHT(U2612,2)),LEN(U2612)=7,DATE(LEFT(U2612,4),MID(U2612,5,1),RIGHT(U2612,2)),LEN(U2612)=6,DATE(LEFT(U2612,4),MID(U2612,5,1),RIGHT(U2612,1)))</f>
        <v>45396</v>
      </c>
      <c r="X2612" s="2">
        <v>31459</v>
      </c>
      <c r="Y2612">
        <f t="shared" ca="1" si="204"/>
        <v>39</v>
      </c>
    </row>
    <row r="2613" spans="3:25" x14ac:dyDescent="0.25">
      <c r="C2613" t="s">
        <v>4500</v>
      </c>
      <c r="D2613" t="s">
        <v>7416</v>
      </c>
      <c r="F2613" t="str">
        <f t="shared" si="200"/>
        <v>Desiree Chasteau</v>
      </c>
      <c r="H2613" t="str">
        <f t="shared" si="201"/>
        <v>Desiree Chasteau</v>
      </c>
      <c r="K2613">
        <v>93</v>
      </c>
      <c r="L2613" t="str">
        <f t="shared" si="202"/>
        <v>Normal Heart Rate</v>
      </c>
      <c r="O2613">
        <v>1995126</v>
      </c>
      <c r="P2613" s="2" cm="1">
        <f t="array" ref="P2613">_xlfn.IFS(LEN(O2613)=8,DATE(LEFT(O2613,4),MID(O2613,5,2),RIGHT(O2613,2)),LEN(O2613)=7,DATE(LEFT(O2613,4),MID(O2613,5,1),RIGHT(O2613,2)),LEN(O2613)=6,DATE(LEFT(O2613,4),MID(O2613,5,1),RIGHT(O2613,1)))</f>
        <v>34725</v>
      </c>
      <c r="R2613">
        <v>10</v>
      </c>
      <c r="S2613" t="str">
        <f t="shared" si="203"/>
        <v>Normal</v>
      </c>
      <c r="U2613">
        <v>2024516</v>
      </c>
      <c r="V2613" s="2" cm="1">
        <f t="array" ref="V2613">_xlfn.IFS(LEN(U2613)=8,DATE(LEFT(U2613,4),MID(U2613,5,2),RIGHT(U2613,2)),LEN(U2613)=7,DATE(LEFT(U2613,4),MID(U2613,5,1),RIGHT(U2613,2)),LEN(U2613)=6,DATE(LEFT(U2613,4),MID(U2613,5,1),RIGHT(U2613,1)))</f>
        <v>45428</v>
      </c>
      <c r="X2613" s="2">
        <v>35082</v>
      </c>
      <c r="Y2613">
        <f t="shared" ca="1" si="204"/>
        <v>29</v>
      </c>
    </row>
    <row r="2614" spans="3:25" x14ac:dyDescent="0.25">
      <c r="C2614" t="s">
        <v>7418</v>
      </c>
      <c r="D2614" t="s">
        <v>7419</v>
      </c>
      <c r="F2614" t="str">
        <f t="shared" si="200"/>
        <v>Roxie Cornilli</v>
      </c>
      <c r="H2614" t="str">
        <f t="shared" si="201"/>
        <v>Roxie Cornilli</v>
      </c>
      <c r="K2614">
        <v>96</v>
      </c>
      <c r="L2614" t="str">
        <f t="shared" si="202"/>
        <v>Normal Heart Rate</v>
      </c>
      <c r="O2614">
        <v>1986216</v>
      </c>
      <c r="P2614" s="2" cm="1">
        <f t="array" ref="P2614">_xlfn.IFS(LEN(O2614)=8,DATE(LEFT(O2614,4),MID(O2614,5,2),RIGHT(O2614,2)),LEN(O2614)=7,DATE(LEFT(O2614,4),MID(O2614,5,1),RIGHT(O2614,2)),LEN(O2614)=6,DATE(LEFT(O2614,4),MID(O2614,5,1),RIGHT(O2614,1)))</f>
        <v>31459</v>
      </c>
      <c r="R2614">
        <v>14</v>
      </c>
      <c r="S2614" t="str">
        <f t="shared" si="203"/>
        <v>Normal</v>
      </c>
      <c r="U2614">
        <v>2024511</v>
      </c>
      <c r="V2614" s="2" cm="1">
        <f t="array" ref="V2614">_xlfn.IFS(LEN(U2614)=8,DATE(LEFT(U2614,4),MID(U2614,5,2),RIGHT(U2614,2)),LEN(U2614)=7,DATE(LEFT(U2614,4),MID(U2614,5,1),RIGHT(U2614,2)),LEN(U2614)=6,DATE(LEFT(U2614,4),MID(U2614,5,1),RIGHT(U2614,1)))</f>
        <v>45423</v>
      </c>
      <c r="X2614" s="2">
        <v>33297</v>
      </c>
      <c r="Y2614">
        <f t="shared" ca="1" si="204"/>
        <v>34</v>
      </c>
    </row>
    <row r="2615" spans="3:25" x14ac:dyDescent="0.25">
      <c r="C2615" t="s">
        <v>5332</v>
      </c>
      <c r="D2615" t="s">
        <v>7421</v>
      </c>
      <c r="F2615" t="str">
        <f t="shared" si="200"/>
        <v>Daryl Bickardike</v>
      </c>
      <c r="H2615" t="str">
        <f t="shared" si="201"/>
        <v>Daryl Bickardike</v>
      </c>
      <c r="K2615">
        <v>99</v>
      </c>
      <c r="L2615" t="str">
        <f t="shared" si="202"/>
        <v>Normal Heart Rate</v>
      </c>
      <c r="O2615">
        <v>1996118</v>
      </c>
      <c r="P2615" s="2" cm="1">
        <f t="array" ref="P2615">_xlfn.IFS(LEN(O2615)=8,DATE(LEFT(O2615,4),MID(O2615,5,2),RIGHT(O2615,2)),LEN(O2615)=7,DATE(LEFT(O2615,4),MID(O2615,5,1),RIGHT(O2615,2)),LEN(O2615)=6,DATE(LEFT(O2615,4),MID(O2615,5,1),RIGHT(O2615,1)))</f>
        <v>35082</v>
      </c>
      <c r="R2615">
        <v>10</v>
      </c>
      <c r="S2615" t="str">
        <f t="shared" si="203"/>
        <v>Normal</v>
      </c>
      <c r="U2615">
        <v>2024530</v>
      </c>
      <c r="V2615" s="2" cm="1">
        <f t="array" ref="V2615">_xlfn.IFS(LEN(U2615)=8,DATE(LEFT(U2615,4),MID(U2615,5,2),RIGHT(U2615,2)),LEN(U2615)=7,DATE(LEFT(U2615,4),MID(U2615,5,1),RIGHT(U2615,2)),LEN(U2615)=6,DATE(LEFT(U2615,4),MID(U2615,5,1),RIGHT(U2615,1)))</f>
        <v>45442</v>
      </c>
      <c r="X2615" s="2">
        <v>32344</v>
      </c>
      <c r="Y2615">
        <f t="shared" ca="1" si="204"/>
        <v>36</v>
      </c>
    </row>
    <row r="2616" spans="3:25" x14ac:dyDescent="0.25">
      <c r="C2616" t="s">
        <v>7423</v>
      </c>
      <c r="D2616" t="s">
        <v>7424</v>
      </c>
      <c r="F2616" t="str">
        <f t="shared" si="200"/>
        <v>Quentin Obern</v>
      </c>
      <c r="H2616" t="str">
        <f t="shared" si="201"/>
        <v>Quentin Obern</v>
      </c>
      <c r="K2616">
        <v>90</v>
      </c>
      <c r="L2616" t="str">
        <f t="shared" si="202"/>
        <v>Normal Heart Rate</v>
      </c>
      <c r="O2616">
        <v>1991228</v>
      </c>
      <c r="P2616" s="2" cm="1">
        <f t="array" ref="P2616">_xlfn.IFS(LEN(O2616)=8,DATE(LEFT(O2616,4),MID(O2616,5,2),RIGHT(O2616,2)),LEN(O2616)=7,DATE(LEFT(O2616,4),MID(O2616,5,1),RIGHT(O2616,2)),LEN(O2616)=6,DATE(LEFT(O2616,4),MID(O2616,5,1),RIGHT(O2616,1)))</f>
        <v>33297</v>
      </c>
      <c r="R2616">
        <v>14</v>
      </c>
      <c r="S2616" t="str">
        <f t="shared" si="203"/>
        <v>Normal</v>
      </c>
      <c r="U2616">
        <v>2024614</v>
      </c>
      <c r="V2616" s="2" cm="1">
        <f t="array" ref="V2616">_xlfn.IFS(LEN(U2616)=8,DATE(LEFT(U2616,4),MID(U2616,5,2),RIGHT(U2616,2)),LEN(U2616)=7,DATE(LEFT(U2616,4),MID(U2616,5,1),RIGHT(U2616,2)),LEN(U2616)=6,DATE(LEFT(U2616,4),MID(U2616,5,1),RIGHT(U2616,1)))</f>
        <v>45457</v>
      </c>
      <c r="X2616" s="2">
        <v>37046</v>
      </c>
      <c r="Y2616">
        <f t="shared" ca="1" si="204"/>
        <v>23</v>
      </c>
    </row>
    <row r="2617" spans="3:25" x14ac:dyDescent="0.25">
      <c r="C2617" t="s">
        <v>7426</v>
      </c>
      <c r="D2617" t="s">
        <v>7427</v>
      </c>
      <c r="F2617" t="str">
        <f t="shared" si="200"/>
        <v>Florance Baiyle</v>
      </c>
      <c r="H2617" t="str">
        <f t="shared" si="201"/>
        <v>Florance Baiyle</v>
      </c>
      <c r="K2617">
        <v>91</v>
      </c>
      <c r="L2617" t="str">
        <f t="shared" si="202"/>
        <v>Normal Heart Rate</v>
      </c>
      <c r="O2617">
        <v>1988720</v>
      </c>
      <c r="P2617" s="2" cm="1">
        <f t="array" ref="P2617">_xlfn.IFS(LEN(O2617)=8,DATE(LEFT(O2617,4),MID(O2617,5,2),RIGHT(O2617,2)),LEN(O2617)=7,DATE(LEFT(O2617,4),MID(O2617,5,1),RIGHT(O2617,2)),LEN(O2617)=6,DATE(LEFT(O2617,4),MID(O2617,5,1),RIGHT(O2617,1)))</f>
        <v>32344</v>
      </c>
      <c r="R2617">
        <v>20</v>
      </c>
      <c r="S2617" t="str">
        <f t="shared" si="203"/>
        <v>Normal</v>
      </c>
      <c r="U2617">
        <v>2024128</v>
      </c>
      <c r="V2617" s="2" cm="1">
        <f t="array" ref="V2617">_xlfn.IFS(LEN(U2617)=8,DATE(LEFT(U2617,4),MID(U2617,5,2),RIGHT(U2617,2)),LEN(U2617)=7,DATE(LEFT(U2617,4),MID(U2617,5,1),RIGHT(U2617,2)),LEN(U2617)=6,DATE(LEFT(U2617,4),MID(U2617,5,1),RIGHT(U2617,1)))</f>
        <v>45319</v>
      </c>
      <c r="X2617" s="2">
        <v>34048</v>
      </c>
      <c r="Y2617">
        <f t="shared" ca="1" si="204"/>
        <v>32</v>
      </c>
    </row>
    <row r="2618" spans="3:25" x14ac:dyDescent="0.25">
      <c r="C2618" t="s">
        <v>7429</v>
      </c>
      <c r="D2618" t="s">
        <v>7430</v>
      </c>
      <c r="F2618" t="str">
        <f t="shared" si="200"/>
        <v>Max Gerg</v>
      </c>
      <c r="H2618" t="str">
        <f t="shared" si="201"/>
        <v>Max Gerg</v>
      </c>
      <c r="K2618">
        <v>89</v>
      </c>
      <c r="L2618" t="str">
        <f t="shared" si="202"/>
        <v>Normal Heart Rate</v>
      </c>
      <c r="O2618">
        <v>200164</v>
      </c>
      <c r="P2618" s="2" cm="1">
        <f t="array" ref="P2618">_xlfn.IFS(LEN(O2618)=8,DATE(LEFT(O2618,4),MID(O2618,5,2),RIGHT(O2618,2)),LEN(O2618)=7,DATE(LEFT(O2618,4),MID(O2618,5,1),RIGHT(O2618,2)),LEN(O2618)=6,DATE(LEFT(O2618,4),MID(O2618,5,1),RIGHT(O2618,1)))</f>
        <v>37046</v>
      </c>
      <c r="R2618">
        <v>7</v>
      </c>
      <c r="S2618" t="str">
        <f t="shared" si="203"/>
        <v>Normal</v>
      </c>
      <c r="U2618">
        <v>202414</v>
      </c>
      <c r="V2618" s="2" cm="1">
        <f t="array" ref="V2618">_xlfn.IFS(LEN(U2618)=8,DATE(LEFT(U2618,4),MID(U2618,5,2),RIGHT(U2618,2)),LEN(U2618)=7,DATE(LEFT(U2618,4),MID(U2618,5,1),RIGHT(U2618,2)),LEN(U2618)=6,DATE(LEFT(U2618,4),MID(U2618,5,1),RIGHT(U2618,1)))</f>
        <v>45295</v>
      </c>
      <c r="X2618" s="2">
        <v>33596</v>
      </c>
      <c r="Y2618">
        <f t="shared" ca="1" si="204"/>
        <v>33</v>
      </c>
    </row>
    <row r="2619" spans="3:25" x14ac:dyDescent="0.25">
      <c r="C2619" t="s">
        <v>4575</v>
      </c>
      <c r="D2619" t="s">
        <v>7432</v>
      </c>
      <c r="F2619" t="str">
        <f t="shared" si="200"/>
        <v>Feliza MacAlpin</v>
      </c>
      <c r="H2619" t="str">
        <f t="shared" si="201"/>
        <v>Feliza MacAlpin</v>
      </c>
      <c r="K2619">
        <v>104</v>
      </c>
      <c r="L2619" t="str">
        <f t="shared" si="202"/>
        <v>High Heart Rate</v>
      </c>
      <c r="O2619">
        <v>1993320</v>
      </c>
      <c r="P2619" s="2" cm="1">
        <f t="array" ref="P2619">_xlfn.IFS(LEN(O2619)=8,DATE(LEFT(O2619,4),MID(O2619,5,2),RIGHT(O2619,2)),LEN(O2619)=7,DATE(LEFT(O2619,4),MID(O2619,5,1),RIGHT(O2619,2)),LEN(O2619)=6,DATE(LEFT(O2619,4),MID(O2619,5,1),RIGHT(O2619,1)))</f>
        <v>34048</v>
      </c>
      <c r="R2619">
        <v>21</v>
      </c>
      <c r="S2619" t="str">
        <f t="shared" si="203"/>
        <v>Normal</v>
      </c>
      <c r="U2619">
        <v>2024523</v>
      </c>
      <c r="V2619" s="2" cm="1">
        <f t="array" ref="V2619">_xlfn.IFS(LEN(U2619)=8,DATE(LEFT(U2619,4),MID(U2619,5,2),RIGHT(U2619,2)),LEN(U2619)=7,DATE(LEFT(U2619,4),MID(U2619,5,1),RIGHT(U2619,2)),LEN(U2619)=6,DATE(LEFT(U2619,4),MID(U2619,5,1),RIGHT(U2619,1)))</f>
        <v>45435</v>
      </c>
      <c r="X2619" s="2">
        <v>27857</v>
      </c>
      <c r="Y2619">
        <f t="shared" ca="1" si="204"/>
        <v>48</v>
      </c>
    </row>
    <row r="2620" spans="3:25" x14ac:dyDescent="0.25">
      <c r="C2620" t="s">
        <v>2470</v>
      </c>
      <c r="D2620" t="s">
        <v>7434</v>
      </c>
      <c r="F2620" t="str">
        <f t="shared" si="200"/>
        <v>Kendell Monte</v>
      </c>
      <c r="H2620" t="str">
        <f t="shared" si="201"/>
        <v>Kendell Monte</v>
      </c>
      <c r="K2620">
        <v>86</v>
      </c>
      <c r="L2620" t="str">
        <f t="shared" si="202"/>
        <v>Normal Heart Rate</v>
      </c>
      <c r="O2620">
        <v>19911224</v>
      </c>
      <c r="P2620" s="2" cm="1">
        <f t="array" ref="P2620">_xlfn.IFS(LEN(O2620)=8,DATE(LEFT(O2620,4),MID(O2620,5,2),RIGHT(O2620,2)),LEN(O2620)=7,DATE(LEFT(O2620,4),MID(O2620,5,1),RIGHT(O2620,2)),LEN(O2620)=6,DATE(LEFT(O2620,4),MID(O2620,5,1),RIGHT(O2620,1)))</f>
        <v>33596</v>
      </c>
      <c r="R2620">
        <v>13</v>
      </c>
      <c r="S2620" t="str">
        <f t="shared" si="203"/>
        <v>Normal</v>
      </c>
      <c r="U2620">
        <v>202469</v>
      </c>
      <c r="V2620" s="2" cm="1">
        <f t="array" ref="V2620">_xlfn.IFS(LEN(U2620)=8,DATE(LEFT(U2620,4),MID(U2620,5,2),RIGHT(U2620,2)),LEN(U2620)=7,DATE(LEFT(U2620,4),MID(U2620,5,1),RIGHT(U2620,2)),LEN(U2620)=6,DATE(LEFT(U2620,4),MID(U2620,5,1),RIGHT(U2620,1)))</f>
        <v>45452</v>
      </c>
      <c r="X2620" s="2">
        <v>24226</v>
      </c>
      <c r="Y2620">
        <f t="shared" ca="1" si="204"/>
        <v>58</v>
      </c>
    </row>
    <row r="2621" spans="3:25" x14ac:dyDescent="0.25">
      <c r="C2621" t="s">
        <v>2584</v>
      </c>
      <c r="D2621" t="s">
        <v>6123</v>
      </c>
      <c r="F2621" t="str">
        <f t="shared" si="200"/>
        <v>Tonie Bugge</v>
      </c>
      <c r="H2621" t="str">
        <f t="shared" si="201"/>
        <v>Tonie Bugge</v>
      </c>
      <c r="K2621">
        <v>85</v>
      </c>
      <c r="L2621" t="str">
        <f t="shared" si="202"/>
        <v>Normal Heart Rate</v>
      </c>
      <c r="O2621">
        <v>197647</v>
      </c>
      <c r="P2621" s="2" cm="1">
        <f t="array" ref="P2621">_xlfn.IFS(LEN(O2621)=8,DATE(LEFT(O2621,4),MID(O2621,5,2),RIGHT(O2621,2)),LEN(O2621)=7,DATE(LEFT(O2621,4),MID(O2621,5,1),RIGHT(O2621,2)),LEN(O2621)=6,DATE(LEFT(O2621,4),MID(O2621,5,1),RIGHT(O2621,1)))</f>
        <v>27857</v>
      </c>
      <c r="R2621">
        <v>10</v>
      </c>
      <c r="S2621" t="str">
        <f t="shared" si="203"/>
        <v>Normal</v>
      </c>
      <c r="U2621">
        <v>2024515</v>
      </c>
      <c r="V2621" s="2" cm="1">
        <f t="array" ref="V2621">_xlfn.IFS(LEN(U2621)=8,DATE(LEFT(U2621,4),MID(U2621,5,2),RIGHT(U2621,2)),LEN(U2621)=7,DATE(LEFT(U2621,4),MID(U2621,5,1),RIGHT(U2621,2)),LEN(U2621)=6,DATE(LEFT(U2621,4),MID(U2621,5,1),RIGHT(U2621,1)))</f>
        <v>45427</v>
      </c>
      <c r="X2621" s="2">
        <v>36567</v>
      </c>
      <c r="Y2621">
        <f t="shared" ca="1" si="204"/>
        <v>25</v>
      </c>
    </row>
    <row r="2622" spans="3:25" x14ac:dyDescent="0.25">
      <c r="C2622" t="s">
        <v>930</v>
      </c>
      <c r="D2622" t="s">
        <v>1944</v>
      </c>
      <c r="F2622" t="str">
        <f t="shared" si="200"/>
        <v>Val Gery</v>
      </c>
      <c r="H2622" t="str">
        <f t="shared" si="201"/>
        <v>Val Gery</v>
      </c>
      <c r="K2622">
        <v>77</v>
      </c>
      <c r="L2622" t="str">
        <f t="shared" si="202"/>
        <v>Normal Heart Rate</v>
      </c>
      <c r="O2622">
        <v>1966429</v>
      </c>
      <c r="P2622" s="2" cm="1">
        <f t="array" ref="P2622">_xlfn.IFS(LEN(O2622)=8,DATE(LEFT(O2622,4),MID(O2622,5,2),RIGHT(O2622,2)),LEN(O2622)=7,DATE(LEFT(O2622,4),MID(O2622,5,1),RIGHT(O2622,2)),LEN(O2622)=6,DATE(LEFT(O2622,4),MID(O2622,5,1),RIGHT(O2622,1)))</f>
        <v>24226</v>
      </c>
      <c r="R2622">
        <v>10</v>
      </c>
      <c r="S2622" t="str">
        <f t="shared" si="203"/>
        <v>Normal</v>
      </c>
      <c r="U2622">
        <v>2024618</v>
      </c>
      <c r="V2622" s="2" cm="1">
        <f t="array" ref="V2622">_xlfn.IFS(LEN(U2622)=8,DATE(LEFT(U2622,4),MID(U2622,5,2),RIGHT(U2622,2)),LEN(U2622)=7,DATE(LEFT(U2622,4),MID(U2622,5,1),RIGHT(U2622,2)),LEN(U2622)=6,DATE(LEFT(U2622,4),MID(U2622,5,1),RIGHT(U2622,1)))</f>
        <v>45461</v>
      </c>
      <c r="X2622" s="2">
        <v>19767</v>
      </c>
      <c r="Y2622">
        <f t="shared" ca="1" si="204"/>
        <v>71</v>
      </c>
    </row>
    <row r="2623" spans="3:25" x14ac:dyDescent="0.25">
      <c r="C2623" t="s">
        <v>2129</v>
      </c>
      <c r="D2623" t="s">
        <v>7438</v>
      </c>
      <c r="F2623" t="str">
        <f t="shared" si="200"/>
        <v>Alane McGinnis</v>
      </c>
      <c r="H2623" t="str">
        <f t="shared" si="201"/>
        <v>Alane McGinnis</v>
      </c>
      <c r="K2623">
        <v>108</v>
      </c>
      <c r="L2623" t="str">
        <f t="shared" si="202"/>
        <v>High Heart Rate</v>
      </c>
      <c r="O2623">
        <v>2000211</v>
      </c>
      <c r="P2623" s="2" cm="1">
        <f t="array" ref="P2623">_xlfn.IFS(LEN(O2623)=8,DATE(LEFT(O2623,4),MID(O2623,5,2),RIGHT(O2623,2)),LEN(O2623)=7,DATE(LEFT(O2623,4),MID(O2623,5,1),RIGHT(O2623,2)),LEN(O2623)=6,DATE(LEFT(O2623,4),MID(O2623,5,1),RIGHT(O2623,1)))</f>
        <v>36567</v>
      </c>
      <c r="R2623">
        <v>20</v>
      </c>
      <c r="S2623" t="str">
        <f t="shared" si="203"/>
        <v>Normal</v>
      </c>
      <c r="U2623">
        <v>2024225</v>
      </c>
      <c r="V2623" s="2" cm="1">
        <f t="array" ref="V2623">_xlfn.IFS(LEN(U2623)=8,DATE(LEFT(U2623,4),MID(U2623,5,2),RIGHT(U2623,2)),LEN(U2623)=7,DATE(LEFT(U2623,4),MID(U2623,5,1),RIGHT(U2623,2)),LEN(U2623)=6,DATE(LEFT(U2623,4),MID(U2623,5,1),RIGHT(U2623,1)))</f>
        <v>45347</v>
      </c>
      <c r="X2623" s="2">
        <v>33091</v>
      </c>
      <c r="Y2623">
        <f t="shared" ca="1" si="204"/>
        <v>34</v>
      </c>
    </row>
    <row r="2624" spans="3:25" x14ac:dyDescent="0.25">
      <c r="C2624" t="s">
        <v>2138</v>
      </c>
      <c r="D2624" t="s">
        <v>7440</v>
      </c>
      <c r="F2624" t="str">
        <f t="shared" si="200"/>
        <v>Aldrich Lowey</v>
      </c>
      <c r="H2624" t="str">
        <f t="shared" si="201"/>
        <v>Aldrich Lowey</v>
      </c>
      <c r="K2624">
        <v>113</v>
      </c>
      <c r="L2624" t="str">
        <f t="shared" si="202"/>
        <v>High Heart Rate</v>
      </c>
      <c r="O2624">
        <v>1954212</v>
      </c>
      <c r="P2624" s="2" cm="1">
        <f t="array" ref="P2624">_xlfn.IFS(LEN(O2624)=8,DATE(LEFT(O2624,4),MID(O2624,5,2),RIGHT(O2624,2)),LEN(O2624)=7,DATE(LEFT(O2624,4),MID(O2624,5,1),RIGHT(O2624,2)),LEN(O2624)=6,DATE(LEFT(O2624,4),MID(O2624,5,1),RIGHT(O2624,1)))</f>
        <v>19767</v>
      </c>
      <c r="R2624">
        <v>22</v>
      </c>
      <c r="S2624" t="str">
        <f t="shared" si="203"/>
        <v>Normal</v>
      </c>
      <c r="U2624">
        <v>2024413</v>
      </c>
      <c r="V2624" s="2" cm="1">
        <f t="array" ref="V2624">_xlfn.IFS(LEN(U2624)=8,DATE(LEFT(U2624,4),MID(U2624,5,2),RIGHT(U2624,2)),LEN(U2624)=7,DATE(LEFT(U2624,4),MID(U2624,5,1),RIGHT(U2624,2)),LEN(U2624)=6,DATE(LEFT(U2624,4),MID(U2624,5,1),RIGHT(U2624,1)))</f>
        <v>45395</v>
      </c>
      <c r="X2624" s="2">
        <v>37737</v>
      </c>
      <c r="Y2624">
        <f t="shared" ca="1" si="204"/>
        <v>21</v>
      </c>
    </row>
    <row r="2625" spans="3:25" x14ac:dyDescent="0.25">
      <c r="C2625" t="s">
        <v>7442</v>
      </c>
      <c r="D2625" t="s">
        <v>7443</v>
      </c>
      <c r="F2625" t="str">
        <f t="shared" si="200"/>
        <v>Carlina Barenskie</v>
      </c>
      <c r="H2625" t="str">
        <f t="shared" si="201"/>
        <v>Carlina Barenskie</v>
      </c>
      <c r="K2625">
        <v>100</v>
      </c>
      <c r="L2625" t="str">
        <f t="shared" si="202"/>
        <v>High Heart Rate</v>
      </c>
      <c r="O2625">
        <v>199086</v>
      </c>
      <c r="P2625" s="2" cm="1">
        <f t="array" ref="P2625">_xlfn.IFS(LEN(O2625)=8,DATE(LEFT(O2625,4),MID(O2625,5,2),RIGHT(O2625,2)),LEN(O2625)=7,DATE(LEFT(O2625,4),MID(O2625,5,1),RIGHT(O2625,2)),LEN(O2625)=6,DATE(LEFT(O2625,4),MID(O2625,5,1),RIGHT(O2625,1)))</f>
        <v>33091</v>
      </c>
      <c r="R2625">
        <v>10</v>
      </c>
      <c r="S2625" t="str">
        <f t="shared" si="203"/>
        <v>Normal</v>
      </c>
      <c r="U2625">
        <v>2024619</v>
      </c>
      <c r="V2625" s="2" cm="1">
        <f t="array" ref="V2625">_xlfn.IFS(LEN(U2625)=8,DATE(LEFT(U2625,4),MID(U2625,5,2),RIGHT(U2625,2)),LEN(U2625)=7,DATE(LEFT(U2625,4),MID(U2625,5,1),RIGHT(U2625,2)),LEN(U2625)=6,DATE(LEFT(U2625,4),MID(U2625,5,1),RIGHT(U2625,1)))</f>
        <v>45462</v>
      </c>
      <c r="X2625" s="2">
        <v>30700</v>
      </c>
      <c r="Y2625">
        <f t="shared" ca="1" si="204"/>
        <v>41</v>
      </c>
    </row>
    <row r="2626" spans="3:25" x14ac:dyDescent="0.25">
      <c r="C2626" t="s">
        <v>7445</v>
      </c>
      <c r="D2626" t="s">
        <v>2527</v>
      </c>
      <c r="F2626" t="str">
        <f t="shared" si="200"/>
        <v>Arturo Speere</v>
      </c>
      <c r="H2626" t="str">
        <f t="shared" si="201"/>
        <v>Arturo Speere</v>
      </c>
      <c r="K2626">
        <v>102</v>
      </c>
      <c r="L2626" t="str">
        <f t="shared" si="202"/>
        <v>High Heart Rate</v>
      </c>
      <c r="O2626">
        <v>2003426</v>
      </c>
      <c r="P2626" s="2" cm="1">
        <f t="array" ref="P2626">_xlfn.IFS(LEN(O2626)=8,DATE(LEFT(O2626,4),MID(O2626,5,2),RIGHT(O2626,2)),LEN(O2626)=7,DATE(LEFT(O2626,4),MID(O2626,5,1),RIGHT(O2626,2)),LEN(O2626)=6,DATE(LEFT(O2626,4),MID(O2626,5,1),RIGHT(O2626,1)))</f>
        <v>37737</v>
      </c>
      <c r="R2626">
        <v>15</v>
      </c>
      <c r="S2626" t="str">
        <f t="shared" si="203"/>
        <v>Normal</v>
      </c>
      <c r="U2626">
        <v>2024621</v>
      </c>
      <c r="V2626" s="2" cm="1">
        <f t="array" ref="V2626">_xlfn.IFS(LEN(U2626)=8,DATE(LEFT(U2626,4),MID(U2626,5,2),RIGHT(U2626,2)),LEN(U2626)=7,DATE(LEFT(U2626,4),MID(U2626,5,1),RIGHT(U2626,2)),LEN(U2626)=6,DATE(LEFT(U2626,4),MID(U2626,5,1),RIGHT(U2626,1)))</f>
        <v>45464</v>
      </c>
      <c r="X2626" s="2">
        <v>37800</v>
      </c>
      <c r="Y2626">
        <f t="shared" ca="1" si="204"/>
        <v>21</v>
      </c>
    </row>
    <row r="2627" spans="3:25" x14ac:dyDescent="0.25">
      <c r="C2627" t="s">
        <v>7447</v>
      </c>
      <c r="D2627" t="s">
        <v>7448</v>
      </c>
      <c r="F2627" t="str">
        <f t="shared" ref="F2627:F2690" si="205">CONCATENATE(C2627," ",D2627)</f>
        <v>Hanson Millam</v>
      </c>
      <c r="H2627" t="str">
        <f t="shared" ref="H2627:H2690" si="206">TRIM(F2627)</f>
        <v>Hanson Millam</v>
      </c>
      <c r="K2627">
        <v>88</v>
      </c>
      <c r="L2627" t="str">
        <f t="shared" ref="L2627:L2690" si="207">IF(K2627&lt;=99,"Normal Heart Rate",IF(K2627&lt;=120,"High Heart Rate","Critical Heart Rate"))</f>
        <v>Normal Heart Rate</v>
      </c>
      <c r="O2627">
        <v>1984119</v>
      </c>
      <c r="P2627" s="2" cm="1">
        <f t="array" ref="P2627">_xlfn.IFS(LEN(O2627)=8,DATE(LEFT(O2627,4),MID(O2627,5,2),RIGHT(O2627,2)),LEN(O2627)=7,DATE(LEFT(O2627,4),MID(O2627,5,1),RIGHT(O2627,2)),LEN(O2627)=6,DATE(LEFT(O2627,4),MID(O2627,5,1),RIGHT(O2627,1)))</f>
        <v>30700</v>
      </c>
      <c r="R2627">
        <v>25</v>
      </c>
      <c r="S2627" t="str">
        <f t="shared" ref="S2627:S2690" si="208">IF(AND(R2627&gt;= 6,R2627&lt;= 23),"Normal","Bad")</f>
        <v>Bad</v>
      </c>
      <c r="U2627">
        <v>2024212</v>
      </c>
      <c r="V2627" s="2" cm="1">
        <f t="array" ref="V2627">_xlfn.IFS(LEN(U2627)=8,DATE(LEFT(U2627,4),MID(U2627,5,2),RIGHT(U2627,2)),LEN(U2627)=7,DATE(LEFT(U2627,4),MID(U2627,5,1),RIGHT(U2627,2)),LEN(U2627)=6,DATE(LEFT(U2627,4),MID(U2627,5,1),RIGHT(U2627,1)))</f>
        <v>45334</v>
      </c>
      <c r="X2627" s="2">
        <v>36145</v>
      </c>
      <c r="Y2627">
        <f t="shared" ref="Y2627:Y2690" ca="1" si="209">DATEDIF(X2627,TODAY(),"Y")</f>
        <v>26</v>
      </c>
    </row>
    <row r="2628" spans="3:25" x14ac:dyDescent="0.25">
      <c r="C2628" t="s">
        <v>3520</v>
      </c>
      <c r="D2628" t="s">
        <v>7450</v>
      </c>
      <c r="F2628" t="str">
        <f t="shared" si="205"/>
        <v>Reilly Lokier</v>
      </c>
      <c r="H2628" t="str">
        <f t="shared" si="206"/>
        <v>Reilly Lokier</v>
      </c>
      <c r="K2628">
        <v>86</v>
      </c>
      <c r="L2628" t="str">
        <f t="shared" si="207"/>
        <v>Normal Heart Rate</v>
      </c>
      <c r="O2628">
        <v>2003628</v>
      </c>
      <c r="P2628" s="2" cm="1">
        <f t="array" ref="P2628">_xlfn.IFS(LEN(O2628)=8,DATE(LEFT(O2628,4),MID(O2628,5,2),RIGHT(O2628,2)),LEN(O2628)=7,DATE(LEFT(O2628,4),MID(O2628,5,1),RIGHT(O2628,2)),LEN(O2628)=6,DATE(LEFT(O2628,4),MID(O2628,5,1),RIGHT(O2628,1)))</f>
        <v>37800</v>
      </c>
      <c r="R2628">
        <v>10</v>
      </c>
      <c r="S2628" t="str">
        <f t="shared" si="208"/>
        <v>Normal</v>
      </c>
      <c r="U2628">
        <v>2024528</v>
      </c>
      <c r="V2628" s="2" cm="1">
        <f t="array" ref="V2628">_xlfn.IFS(LEN(U2628)=8,DATE(LEFT(U2628,4),MID(U2628,5,2),RIGHT(U2628,2)),LEN(U2628)=7,DATE(LEFT(U2628,4),MID(U2628,5,1),RIGHT(U2628,2)),LEN(U2628)=6,DATE(LEFT(U2628,4),MID(U2628,5,1),RIGHT(U2628,1)))</f>
        <v>45440</v>
      </c>
      <c r="X2628" s="2">
        <v>20999</v>
      </c>
      <c r="Y2628">
        <f t="shared" ca="1" si="209"/>
        <v>67</v>
      </c>
    </row>
    <row r="2629" spans="3:25" x14ac:dyDescent="0.25">
      <c r="C2629" t="s">
        <v>7452</v>
      </c>
      <c r="D2629" t="s">
        <v>7453</v>
      </c>
      <c r="F2629" t="str">
        <f t="shared" si="205"/>
        <v>Christos Pithcock</v>
      </c>
      <c r="H2629" t="str">
        <f t="shared" si="206"/>
        <v>Christos Pithcock</v>
      </c>
      <c r="K2629">
        <v>91</v>
      </c>
      <c r="L2629" t="str">
        <f t="shared" si="207"/>
        <v>Normal Heart Rate</v>
      </c>
      <c r="O2629">
        <v>19981216</v>
      </c>
      <c r="P2629" s="2" cm="1">
        <f t="array" ref="P2629">_xlfn.IFS(LEN(O2629)=8,DATE(LEFT(O2629,4),MID(O2629,5,2),RIGHT(O2629,2)),LEN(O2629)=7,DATE(LEFT(O2629,4),MID(O2629,5,1),RIGHT(O2629,2)),LEN(O2629)=6,DATE(LEFT(O2629,4),MID(O2629,5,1),RIGHT(O2629,1)))</f>
        <v>36145</v>
      </c>
      <c r="R2629">
        <v>10</v>
      </c>
      <c r="S2629" t="str">
        <f t="shared" si="208"/>
        <v>Normal</v>
      </c>
      <c r="U2629">
        <v>2024621</v>
      </c>
      <c r="V2629" s="2" cm="1">
        <f t="array" ref="V2629">_xlfn.IFS(LEN(U2629)=8,DATE(LEFT(U2629,4),MID(U2629,5,2),RIGHT(U2629,2)),LEN(U2629)=7,DATE(LEFT(U2629,4),MID(U2629,5,1),RIGHT(U2629,2)),LEN(U2629)=6,DATE(LEFT(U2629,4),MID(U2629,5,1),RIGHT(U2629,1)))</f>
        <v>45464</v>
      </c>
      <c r="X2629" s="2">
        <v>38436</v>
      </c>
      <c r="Y2629">
        <f t="shared" ca="1" si="209"/>
        <v>19</v>
      </c>
    </row>
    <row r="2630" spans="3:25" x14ac:dyDescent="0.25">
      <c r="C2630" t="s">
        <v>2205</v>
      </c>
      <c r="D2630" t="s">
        <v>7455</v>
      </c>
      <c r="F2630" t="str">
        <f t="shared" si="205"/>
        <v>Haleigh Golsby</v>
      </c>
      <c r="H2630" t="str">
        <f t="shared" si="206"/>
        <v>Haleigh Golsby</v>
      </c>
      <c r="K2630">
        <v>75</v>
      </c>
      <c r="L2630" t="str">
        <f t="shared" si="207"/>
        <v>Normal Heart Rate</v>
      </c>
      <c r="O2630">
        <v>1957628</v>
      </c>
      <c r="P2630" s="2" cm="1">
        <f t="array" ref="P2630">_xlfn.IFS(LEN(O2630)=8,DATE(LEFT(O2630,4),MID(O2630,5,2),RIGHT(O2630,2)),LEN(O2630)=7,DATE(LEFT(O2630,4),MID(O2630,5,1),RIGHT(O2630,2)),LEN(O2630)=6,DATE(LEFT(O2630,4),MID(O2630,5,1),RIGHT(O2630,1)))</f>
        <v>20999</v>
      </c>
      <c r="R2630">
        <v>15</v>
      </c>
      <c r="S2630" t="str">
        <f t="shared" si="208"/>
        <v>Normal</v>
      </c>
      <c r="U2630">
        <v>2024229</v>
      </c>
      <c r="V2630" s="2" cm="1">
        <f t="array" ref="V2630">_xlfn.IFS(LEN(U2630)=8,DATE(LEFT(U2630,4),MID(U2630,5,2),RIGHT(U2630,2)),LEN(U2630)=7,DATE(LEFT(U2630,4),MID(U2630,5,1),RIGHT(U2630,2)),LEN(U2630)=6,DATE(LEFT(U2630,4),MID(U2630,5,1),RIGHT(U2630,1)))</f>
        <v>45351</v>
      </c>
      <c r="X2630" s="2">
        <v>29717</v>
      </c>
      <c r="Y2630">
        <f t="shared" ca="1" si="209"/>
        <v>43</v>
      </c>
    </row>
    <row r="2631" spans="3:25" x14ac:dyDescent="0.25">
      <c r="C2631" t="s">
        <v>630</v>
      </c>
      <c r="D2631" t="s">
        <v>7457</v>
      </c>
      <c r="F2631" t="str">
        <f t="shared" si="205"/>
        <v>Evered von Grollmann</v>
      </c>
      <c r="H2631" t="str">
        <f t="shared" si="206"/>
        <v>Evered von Grollmann</v>
      </c>
      <c r="K2631">
        <v>100</v>
      </c>
      <c r="L2631" t="str">
        <f t="shared" si="207"/>
        <v>High Heart Rate</v>
      </c>
      <c r="O2631">
        <v>2005325</v>
      </c>
      <c r="P2631" s="2" cm="1">
        <f t="array" ref="P2631">_xlfn.IFS(LEN(O2631)=8,DATE(LEFT(O2631,4),MID(O2631,5,2),RIGHT(O2631,2)),LEN(O2631)=7,DATE(LEFT(O2631,4),MID(O2631,5,1),RIGHT(O2631,2)),LEN(O2631)=6,DATE(LEFT(O2631,4),MID(O2631,5,1),RIGHT(O2631,1)))</f>
        <v>38436</v>
      </c>
      <c r="R2631">
        <v>15</v>
      </c>
      <c r="S2631" t="str">
        <f t="shared" si="208"/>
        <v>Normal</v>
      </c>
      <c r="U2631">
        <v>2024415</v>
      </c>
      <c r="V2631" s="2" cm="1">
        <f t="array" ref="V2631">_xlfn.IFS(LEN(U2631)=8,DATE(LEFT(U2631,4),MID(U2631,5,2),RIGHT(U2631,2)),LEN(U2631)=7,DATE(LEFT(U2631,4),MID(U2631,5,1),RIGHT(U2631,2)),LEN(U2631)=6,DATE(LEFT(U2631,4),MID(U2631,5,1),RIGHT(U2631,1)))</f>
        <v>45397</v>
      </c>
      <c r="X2631" s="2">
        <v>38144</v>
      </c>
      <c r="Y2631">
        <f t="shared" ca="1" si="209"/>
        <v>20</v>
      </c>
    </row>
    <row r="2632" spans="3:25" x14ac:dyDescent="0.25">
      <c r="C2632" t="s">
        <v>7459</v>
      </c>
      <c r="D2632" t="s">
        <v>7460</v>
      </c>
      <c r="F2632" t="str">
        <f t="shared" si="205"/>
        <v>Glenn Arling</v>
      </c>
      <c r="H2632" t="str">
        <f t="shared" si="206"/>
        <v>Glenn Arling</v>
      </c>
      <c r="K2632">
        <v>75</v>
      </c>
      <c r="L2632" t="str">
        <f t="shared" si="207"/>
        <v>Normal Heart Rate</v>
      </c>
      <c r="O2632">
        <v>1981511</v>
      </c>
      <c r="P2632" s="2" cm="1">
        <f t="array" ref="P2632">_xlfn.IFS(LEN(O2632)=8,DATE(LEFT(O2632,4),MID(O2632,5,2),RIGHT(O2632,2)),LEN(O2632)=7,DATE(LEFT(O2632,4),MID(O2632,5,1),RIGHT(O2632,2)),LEN(O2632)=6,DATE(LEFT(O2632,4),MID(O2632,5,1),RIGHT(O2632,1)))</f>
        <v>29717</v>
      </c>
      <c r="R2632">
        <v>15</v>
      </c>
      <c r="S2632" t="str">
        <f t="shared" si="208"/>
        <v>Normal</v>
      </c>
      <c r="U2632">
        <v>2024311</v>
      </c>
      <c r="V2632" s="2" cm="1">
        <f t="array" ref="V2632">_xlfn.IFS(LEN(U2632)=8,DATE(LEFT(U2632,4),MID(U2632,5,2),RIGHT(U2632,2)),LEN(U2632)=7,DATE(LEFT(U2632,4),MID(U2632,5,1),RIGHT(U2632,2)),LEN(U2632)=6,DATE(LEFT(U2632,4),MID(U2632,5,1),RIGHT(U2632,1)))</f>
        <v>45362</v>
      </c>
      <c r="X2632" s="2">
        <v>38565</v>
      </c>
      <c r="Y2632">
        <f t="shared" ca="1" si="209"/>
        <v>19</v>
      </c>
    </row>
    <row r="2633" spans="3:25" x14ac:dyDescent="0.25">
      <c r="C2633" t="s">
        <v>7462</v>
      </c>
      <c r="D2633" t="s">
        <v>7463</v>
      </c>
      <c r="F2633" t="str">
        <f t="shared" si="205"/>
        <v>Teressa Luttgert</v>
      </c>
      <c r="H2633" t="str">
        <f t="shared" si="206"/>
        <v>Teressa Luttgert</v>
      </c>
      <c r="K2633">
        <v>96</v>
      </c>
      <c r="L2633" t="str">
        <f t="shared" si="207"/>
        <v>Normal Heart Rate</v>
      </c>
      <c r="O2633">
        <v>200466</v>
      </c>
      <c r="P2633" s="2" cm="1">
        <f t="array" ref="P2633">_xlfn.IFS(LEN(O2633)=8,DATE(LEFT(O2633,4),MID(O2633,5,2),RIGHT(O2633,2)),LEN(O2633)=7,DATE(LEFT(O2633,4),MID(O2633,5,1),RIGHT(O2633,2)),LEN(O2633)=6,DATE(LEFT(O2633,4),MID(O2633,5,1),RIGHT(O2633,1)))</f>
        <v>38144</v>
      </c>
      <c r="R2633">
        <v>7</v>
      </c>
      <c r="S2633" t="str">
        <f t="shared" si="208"/>
        <v>Normal</v>
      </c>
      <c r="U2633">
        <v>2024115</v>
      </c>
      <c r="V2633" s="2" cm="1">
        <f t="array" ref="V2633">_xlfn.IFS(LEN(U2633)=8,DATE(LEFT(U2633,4),MID(U2633,5,2),RIGHT(U2633,2)),LEN(U2633)=7,DATE(LEFT(U2633,4),MID(U2633,5,1),RIGHT(U2633,2)),LEN(U2633)=6,DATE(LEFT(U2633,4),MID(U2633,5,1),RIGHT(U2633,1)))</f>
        <v>45306</v>
      </c>
      <c r="X2633" s="2">
        <v>29766</v>
      </c>
      <c r="Y2633">
        <f t="shared" ca="1" si="209"/>
        <v>43</v>
      </c>
    </row>
    <row r="2634" spans="3:25" x14ac:dyDescent="0.25">
      <c r="C2634" t="s">
        <v>7465</v>
      </c>
      <c r="D2634" t="s">
        <v>7466</v>
      </c>
      <c r="F2634" t="str">
        <f t="shared" si="205"/>
        <v>Esdras Aspall</v>
      </c>
      <c r="H2634" t="str">
        <f t="shared" si="206"/>
        <v>Esdras Aspall</v>
      </c>
      <c r="K2634">
        <v>100</v>
      </c>
      <c r="L2634" t="str">
        <f t="shared" si="207"/>
        <v>High Heart Rate</v>
      </c>
      <c r="O2634">
        <v>200581</v>
      </c>
      <c r="P2634" s="2" cm="1">
        <f t="array" ref="P2634">_xlfn.IFS(LEN(O2634)=8,DATE(LEFT(O2634,4),MID(O2634,5,2),RIGHT(O2634,2)),LEN(O2634)=7,DATE(LEFT(O2634,4),MID(O2634,5,1),RIGHT(O2634,2)),LEN(O2634)=6,DATE(LEFT(O2634,4),MID(O2634,5,1),RIGHT(O2634,1)))</f>
        <v>38565</v>
      </c>
      <c r="R2634">
        <v>15</v>
      </c>
      <c r="S2634" t="str">
        <f t="shared" si="208"/>
        <v>Normal</v>
      </c>
      <c r="U2634">
        <v>2024314</v>
      </c>
      <c r="V2634" s="2" cm="1">
        <f t="array" ref="V2634">_xlfn.IFS(LEN(U2634)=8,DATE(LEFT(U2634,4),MID(U2634,5,2),RIGHT(U2634,2)),LEN(U2634)=7,DATE(LEFT(U2634,4),MID(U2634,5,1),RIGHT(U2634,2)),LEN(U2634)=6,DATE(LEFT(U2634,4),MID(U2634,5,1),RIGHT(U2634,1)))</f>
        <v>45365</v>
      </c>
      <c r="X2634" s="2">
        <v>32410</v>
      </c>
      <c r="Y2634">
        <f t="shared" ca="1" si="209"/>
        <v>36</v>
      </c>
    </row>
    <row r="2635" spans="3:25" x14ac:dyDescent="0.25">
      <c r="C2635" t="s">
        <v>7468</v>
      </c>
      <c r="D2635" t="s">
        <v>7469</v>
      </c>
      <c r="F2635" t="str">
        <f t="shared" si="205"/>
        <v>Violante Bather</v>
      </c>
      <c r="H2635" t="str">
        <f t="shared" si="206"/>
        <v>Violante Bather</v>
      </c>
      <c r="K2635">
        <v>108</v>
      </c>
      <c r="L2635" t="str">
        <f t="shared" si="207"/>
        <v>High Heart Rate</v>
      </c>
      <c r="O2635">
        <v>1981629</v>
      </c>
      <c r="P2635" s="2" cm="1">
        <f t="array" ref="P2635">_xlfn.IFS(LEN(O2635)=8,DATE(LEFT(O2635,4),MID(O2635,5,2),RIGHT(O2635,2)),LEN(O2635)=7,DATE(LEFT(O2635,4),MID(O2635,5,1),RIGHT(O2635,2)),LEN(O2635)=6,DATE(LEFT(O2635,4),MID(O2635,5,1),RIGHT(O2635,1)))</f>
        <v>29766</v>
      </c>
      <c r="R2635">
        <v>15</v>
      </c>
      <c r="S2635" t="str">
        <f t="shared" si="208"/>
        <v>Normal</v>
      </c>
      <c r="U2635">
        <v>2024415</v>
      </c>
      <c r="V2635" s="2" cm="1">
        <f t="array" ref="V2635">_xlfn.IFS(LEN(U2635)=8,DATE(LEFT(U2635,4),MID(U2635,5,2),RIGHT(U2635,2)),LEN(U2635)=7,DATE(LEFT(U2635,4),MID(U2635,5,1),RIGHT(U2635,2)),LEN(U2635)=6,DATE(LEFT(U2635,4),MID(U2635,5,1),RIGHT(U2635,1)))</f>
        <v>45397</v>
      </c>
      <c r="X2635" s="2">
        <v>35139</v>
      </c>
      <c r="Y2635">
        <f t="shared" ca="1" si="209"/>
        <v>29</v>
      </c>
    </row>
    <row r="2636" spans="3:25" x14ac:dyDescent="0.25">
      <c r="C2636" t="s">
        <v>7471</v>
      </c>
      <c r="D2636" t="s">
        <v>7472</v>
      </c>
      <c r="F2636" t="str">
        <f t="shared" si="205"/>
        <v>Dougy Scraney</v>
      </c>
      <c r="H2636" t="str">
        <f t="shared" si="206"/>
        <v>Dougy Scraney</v>
      </c>
      <c r="K2636">
        <v>85</v>
      </c>
      <c r="L2636" t="str">
        <f t="shared" si="207"/>
        <v>Normal Heart Rate</v>
      </c>
      <c r="O2636">
        <v>1988924</v>
      </c>
      <c r="P2636" s="2" cm="1">
        <f t="array" ref="P2636">_xlfn.IFS(LEN(O2636)=8,DATE(LEFT(O2636,4),MID(O2636,5,2),RIGHT(O2636,2)),LEN(O2636)=7,DATE(LEFT(O2636,4),MID(O2636,5,1),RIGHT(O2636,2)),LEN(O2636)=6,DATE(LEFT(O2636,4),MID(O2636,5,1),RIGHT(O2636,1)))</f>
        <v>32410</v>
      </c>
      <c r="R2636">
        <v>15</v>
      </c>
      <c r="S2636" t="str">
        <f t="shared" si="208"/>
        <v>Normal</v>
      </c>
      <c r="U2636">
        <v>2024216</v>
      </c>
      <c r="V2636" s="2" cm="1">
        <f t="array" ref="V2636">_xlfn.IFS(LEN(U2636)=8,DATE(LEFT(U2636,4),MID(U2636,5,2),RIGHT(U2636,2)),LEN(U2636)=7,DATE(LEFT(U2636,4),MID(U2636,5,1),RIGHT(U2636,2)),LEN(U2636)=6,DATE(LEFT(U2636,4),MID(U2636,5,1),RIGHT(U2636,1)))</f>
        <v>45338</v>
      </c>
      <c r="X2636" s="2">
        <v>32017</v>
      </c>
      <c r="Y2636">
        <f t="shared" ca="1" si="209"/>
        <v>37</v>
      </c>
    </row>
    <row r="2637" spans="3:25" x14ac:dyDescent="0.25">
      <c r="C2637" t="s">
        <v>7474</v>
      </c>
      <c r="D2637" t="s">
        <v>7475</v>
      </c>
      <c r="F2637" t="str">
        <f t="shared" si="205"/>
        <v>Zolly Handover</v>
      </c>
      <c r="H2637" t="str">
        <f t="shared" si="206"/>
        <v>Zolly Handover</v>
      </c>
      <c r="K2637">
        <v>117</v>
      </c>
      <c r="L2637" t="str">
        <f t="shared" si="207"/>
        <v>High Heart Rate</v>
      </c>
      <c r="O2637">
        <v>1996315</v>
      </c>
      <c r="P2637" s="2" cm="1">
        <f t="array" ref="P2637">_xlfn.IFS(LEN(O2637)=8,DATE(LEFT(O2637,4),MID(O2637,5,2),RIGHT(O2637,2)),LEN(O2637)=7,DATE(LEFT(O2637,4),MID(O2637,5,1),RIGHT(O2637,2)),LEN(O2637)=6,DATE(LEFT(O2637,4),MID(O2637,5,1),RIGHT(O2637,1)))</f>
        <v>35139</v>
      </c>
      <c r="R2637">
        <v>15</v>
      </c>
      <c r="S2637" t="str">
        <f t="shared" si="208"/>
        <v>Normal</v>
      </c>
      <c r="U2637">
        <v>2024120</v>
      </c>
      <c r="V2637" s="2" cm="1">
        <f t="array" ref="V2637">_xlfn.IFS(LEN(U2637)=8,DATE(LEFT(U2637,4),MID(U2637,5,2),RIGHT(U2637,2)),LEN(U2637)=7,DATE(LEFT(U2637,4),MID(U2637,5,1),RIGHT(U2637,2)),LEN(U2637)=6,DATE(LEFT(U2637,4),MID(U2637,5,1),RIGHT(U2637,1)))</f>
        <v>45311</v>
      </c>
      <c r="X2637" s="2">
        <v>38791</v>
      </c>
      <c r="Y2637">
        <f t="shared" ca="1" si="209"/>
        <v>19</v>
      </c>
    </row>
    <row r="2638" spans="3:25" x14ac:dyDescent="0.25">
      <c r="C2638" t="s">
        <v>7477</v>
      </c>
      <c r="D2638" t="s">
        <v>7478</v>
      </c>
      <c r="F2638" t="str">
        <f t="shared" si="205"/>
        <v>Humberto Stewart</v>
      </c>
      <c r="H2638" t="str">
        <f t="shared" si="206"/>
        <v>Humberto Stewart</v>
      </c>
      <c r="K2638">
        <v>100</v>
      </c>
      <c r="L2638" t="str">
        <f t="shared" si="207"/>
        <v>High Heart Rate</v>
      </c>
      <c r="O2638">
        <v>1987828</v>
      </c>
      <c r="P2638" s="2" cm="1">
        <f t="array" ref="P2638">_xlfn.IFS(LEN(O2638)=8,DATE(LEFT(O2638,4),MID(O2638,5,2),RIGHT(O2638,2)),LEN(O2638)=7,DATE(LEFT(O2638,4),MID(O2638,5,1),RIGHT(O2638,2)),LEN(O2638)=6,DATE(LEFT(O2638,4),MID(O2638,5,1),RIGHT(O2638,1)))</f>
        <v>32017</v>
      </c>
      <c r="R2638">
        <v>18</v>
      </c>
      <c r="S2638" t="str">
        <f t="shared" si="208"/>
        <v>Normal</v>
      </c>
      <c r="U2638">
        <v>2024318</v>
      </c>
      <c r="V2638" s="2" cm="1">
        <f t="array" ref="V2638">_xlfn.IFS(LEN(U2638)=8,DATE(LEFT(U2638,4),MID(U2638,5,2),RIGHT(U2638,2)),LEN(U2638)=7,DATE(LEFT(U2638,4),MID(U2638,5,1),RIGHT(U2638,2)),LEN(U2638)=6,DATE(LEFT(U2638,4),MID(U2638,5,1),RIGHT(U2638,1)))</f>
        <v>45369</v>
      </c>
      <c r="X2638" s="2">
        <v>29629</v>
      </c>
      <c r="Y2638">
        <f t="shared" ca="1" si="209"/>
        <v>44</v>
      </c>
    </row>
    <row r="2639" spans="3:25" x14ac:dyDescent="0.25">
      <c r="C2639" t="s">
        <v>7480</v>
      </c>
      <c r="D2639" t="s">
        <v>7481</v>
      </c>
      <c r="F2639" t="str">
        <f t="shared" si="205"/>
        <v>Kayne Vankeev</v>
      </c>
      <c r="H2639" t="str">
        <f t="shared" si="206"/>
        <v>Kayne Vankeev</v>
      </c>
      <c r="K2639">
        <v>92</v>
      </c>
      <c r="L2639" t="str">
        <f t="shared" si="207"/>
        <v>Normal Heart Rate</v>
      </c>
      <c r="O2639">
        <v>2006315</v>
      </c>
      <c r="P2639" s="2" cm="1">
        <f t="array" ref="P2639">_xlfn.IFS(LEN(O2639)=8,DATE(LEFT(O2639,4),MID(O2639,5,2),RIGHT(O2639,2)),LEN(O2639)=7,DATE(LEFT(O2639,4),MID(O2639,5,1),RIGHT(O2639,2)),LEN(O2639)=6,DATE(LEFT(O2639,4),MID(O2639,5,1),RIGHT(O2639,1)))</f>
        <v>38791</v>
      </c>
      <c r="R2639">
        <v>20</v>
      </c>
      <c r="S2639" t="str">
        <f t="shared" si="208"/>
        <v>Normal</v>
      </c>
      <c r="U2639">
        <v>202421</v>
      </c>
      <c r="V2639" s="2" cm="1">
        <f t="array" ref="V2639">_xlfn.IFS(LEN(U2639)=8,DATE(LEFT(U2639,4),MID(U2639,5,2),RIGHT(U2639,2)),LEN(U2639)=7,DATE(LEFT(U2639,4),MID(U2639,5,1),RIGHT(U2639,2)),LEN(U2639)=6,DATE(LEFT(U2639,4),MID(U2639,5,1),RIGHT(U2639,1)))</f>
        <v>45323</v>
      </c>
      <c r="X2639" s="2">
        <v>37236</v>
      </c>
      <c r="Y2639">
        <f t="shared" ca="1" si="209"/>
        <v>23</v>
      </c>
    </row>
    <row r="2640" spans="3:25" x14ac:dyDescent="0.25">
      <c r="C2640" t="s">
        <v>3398</v>
      </c>
      <c r="D2640" t="s">
        <v>7483</v>
      </c>
      <c r="F2640" t="str">
        <f t="shared" si="205"/>
        <v>Persis Adrian</v>
      </c>
      <c r="H2640" t="str">
        <f t="shared" si="206"/>
        <v>Persis Adrian</v>
      </c>
      <c r="K2640">
        <v>104</v>
      </c>
      <c r="L2640" t="str">
        <f t="shared" si="207"/>
        <v>High Heart Rate</v>
      </c>
      <c r="O2640">
        <v>1981212</v>
      </c>
      <c r="P2640" s="2" cm="1">
        <f t="array" ref="P2640">_xlfn.IFS(LEN(O2640)=8,DATE(LEFT(O2640,4),MID(O2640,5,2),RIGHT(O2640,2)),LEN(O2640)=7,DATE(LEFT(O2640,4),MID(O2640,5,1),RIGHT(O2640,2)),LEN(O2640)=6,DATE(LEFT(O2640,4),MID(O2640,5,1),RIGHT(O2640,1)))</f>
        <v>29629</v>
      </c>
      <c r="R2640">
        <v>11</v>
      </c>
      <c r="S2640" t="str">
        <f t="shared" si="208"/>
        <v>Normal</v>
      </c>
      <c r="U2640">
        <v>202445</v>
      </c>
      <c r="V2640" s="2" cm="1">
        <f t="array" ref="V2640">_xlfn.IFS(LEN(U2640)=8,DATE(LEFT(U2640,4),MID(U2640,5,2),RIGHT(U2640,2)),LEN(U2640)=7,DATE(LEFT(U2640,4),MID(U2640,5,1),RIGHT(U2640,2)),LEN(U2640)=6,DATE(LEFT(U2640,4),MID(U2640,5,1),RIGHT(U2640,1)))</f>
        <v>45387</v>
      </c>
      <c r="X2640" s="2">
        <v>22450</v>
      </c>
      <c r="Y2640">
        <f t="shared" ca="1" si="209"/>
        <v>63</v>
      </c>
    </row>
    <row r="2641" spans="3:25" x14ac:dyDescent="0.25">
      <c r="C2641" t="s">
        <v>7485</v>
      </c>
      <c r="D2641" t="s">
        <v>4817</v>
      </c>
      <c r="F2641" t="str">
        <f t="shared" si="205"/>
        <v>Drusi Dimitrijevic</v>
      </c>
      <c r="H2641" t="str">
        <f t="shared" si="206"/>
        <v>Drusi Dimitrijevic</v>
      </c>
      <c r="K2641">
        <v>80</v>
      </c>
      <c r="L2641" t="str">
        <f t="shared" si="207"/>
        <v>Normal Heart Rate</v>
      </c>
      <c r="O2641">
        <v>20011211</v>
      </c>
      <c r="P2641" s="2" cm="1">
        <f t="array" ref="P2641">_xlfn.IFS(LEN(O2641)=8,DATE(LEFT(O2641,4),MID(O2641,5,2),RIGHT(O2641,2)),LEN(O2641)=7,DATE(LEFT(O2641,4),MID(O2641,5,1),RIGHT(O2641,2)),LEN(O2641)=6,DATE(LEFT(O2641,4),MID(O2641,5,1),RIGHT(O2641,1)))</f>
        <v>37236</v>
      </c>
      <c r="R2641">
        <v>20</v>
      </c>
      <c r="S2641" t="str">
        <f t="shared" si="208"/>
        <v>Normal</v>
      </c>
      <c r="U2641">
        <v>2024229</v>
      </c>
      <c r="V2641" s="2" cm="1">
        <f t="array" ref="V2641">_xlfn.IFS(LEN(U2641)=8,DATE(LEFT(U2641,4),MID(U2641,5,2),RIGHT(U2641,2)),LEN(U2641)=7,DATE(LEFT(U2641,4),MID(U2641,5,1),RIGHT(U2641,2)),LEN(U2641)=6,DATE(LEFT(U2641,4),MID(U2641,5,1),RIGHT(U2641,1)))</f>
        <v>45351</v>
      </c>
      <c r="X2641" s="2">
        <v>18752</v>
      </c>
      <c r="Y2641">
        <f t="shared" ca="1" si="209"/>
        <v>73</v>
      </c>
    </row>
    <row r="2642" spans="3:25" x14ac:dyDescent="0.25">
      <c r="C2642" t="s">
        <v>7487</v>
      </c>
      <c r="D2642" t="s">
        <v>7488</v>
      </c>
      <c r="F2642" t="str">
        <f t="shared" si="205"/>
        <v>Tomlin Gayne</v>
      </c>
      <c r="H2642" t="str">
        <f t="shared" si="206"/>
        <v>Tomlin Gayne</v>
      </c>
      <c r="K2642">
        <v>65</v>
      </c>
      <c r="L2642" t="str">
        <f t="shared" si="207"/>
        <v>Normal Heart Rate</v>
      </c>
      <c r="O2642">
        <v>1961618</v>
      </c>
      <c r="P2642" s="2" cm="1">
        <f t="array" ref="P2642">_xlfn.IFS(LEN(O2642)=8,DATE(LEFT(O2642,4),MID(O2642,5,2),RIGHT(O2642,2)),LEN(O2642)=7,DATE(LEFT(O2642,4),MID(O2642,5,1),RIGHT(O2642,2)),LEN(O2642)=6,DATE(LEFT(O2642,4),MID(O2642,5,1),RIGHT(O2642,1)))</f>
        <v>22450</v>
      </c>
      <c r="R2642">
        <v>10</v>
      </c>
      <c r="S2642" t="str">
        <f t="shared" si="208"/>
        <v>Normal</v>
      </c>
      <c r="U2642">
        <v>2024128</v>
      </c>
      <c r="V2642" s="2" cm="1">
        <f t="array" ref="V2642">_xlfn.IFS(LEN(U2642)=8,DATE(LEFT(U2642,4),MID(U2642,5,2),RIGHT(U2642,2)),LEN(U2642)=7,DATE(LEFT(U2642,4),MID(U2642,5,1),RIGHT(U2642,2)),LEN(U2642)=6,DATE(LEFT(U2642,4),MID(U2642,5,1),RIGHT(U2642,1)))</f>
        <v>45319</v>
      </c>
      <c r="X2642" s="2">
        <v>34126</v>
      </c>
      <c r="Y2642">
        <f t="shared" ca="1" si="209"/>
        <v>31</v>
      </c>
    </row>
    <row r="2643" spans="3:25" x14ac:dyDescent="0.25">
      <c r="C2643" t="s">
        <v>7490</v>
      </c>
      <c r="D2643" t="s">
        <v>7491</v>
      </c>
      <c r="F2643" t="str">
        <f t="shared" si="205"/>
        <v>Nesta Lavender</v>
      </c>
      <c r="H2643" t="str">
        <f t="shared" si="206"/>
        <v>Nesta Lavender</v>
      </c>
      <c r="K2643">
        <v>85</v>
      </c>
      <c r="L2643" t="str">
        <f t="shared" si="207"/>
        <v>Normal Heart Rate</v>
      </c>
      <c r="O2643">
        <v>195154</v>
      </c>
      <c r="P2643" s="2" cm="1">
        <f t="array" ref="P2643">_xlfn.IFS(LEN(O2643)=8,DATE(LEFT(O2643,4),MID(O2643,5,2),RIGHT(O2643,2)),LEN(O2643)=7,DATE(LEFT(O2643,4),MID(O2643,5,1),RIGHT(O2643,2)),LEN(O2643)=6,DATE(LEFT(O2643,4),MID(O2643,5,1),RIGHT(O2643,1)))</f>
        <v>18752</v>
      </c>
      <c r="R2643">
        <v>18</v>
      </c>
      <c r="S2643" t="str">
        <f t="shared" si="208"/>
        <v>Normal</v>
      </c>
      <c r="U2643">
        <v>2024423</v>
      </c>
      <c r="V2643" s="2" cm="1">
        <f t="array" ref="V2643">_xlfn.IFS(LEN(U2643)=8,DATE(LEFT(U2643,4),MID(U2643,5,2),RIGHT(U2643,2)),LEN(U2643)=7,DATE(LEFT(U2643,4),MID(U2643,5,1),RIGHT(U2643,2)),LEN(U2643)=6,DATE(LEFT(U2643,4),MID(U2643,5,1),RIGHT(U2643,1)))</f>
        <v>45405</v>
      </c>
      <c r="X2643" s="2">
        <v>37583</v>
      </c>
      <c r="Y2643">
        <f t="shared" ca="1" si="209"/>
        <v>22</v>
      </c>
    </row>
    <row r="2644" spans="3:25" x14ac:dyDescent="0.25">
      <c r="C2644" t="s">
        <v>7493</v>
      </c>
      <c r="D2644" t="s">
        <v>7494</v>
      </c>
      <c r="F2644" t="str">
        <f t="shared" si="205"/>
        <v>Mignon Eayrs</v>
      </c>
      <c r="H2644" t="str">
        <f t="shared" si="206"/>
        <v>Mignon Eayrs</v>
      </c>
      <c r="K2644">
        <v>82</v>
      </c>
      <c r="L2644" t="str">
        <f t="shared" si="207"/>
        <v>Normal Heart Rate</v>
      </c>
      <c r="O2644">
        <v>199366</v>
      </c>
      <c r="P2644" s="2" cm="1">
        <f t="array" ref="P2644">_xlfn.IFS(LEN(O2644)=8,DATE(LEFT(O2644,4),MID(O2644,5,2),RIGHT(O2644,2)),LEN(O2644)=7,DATE(LEFT(O2644,4),MID(O2644,5,1),RIGHT(O2644,2)),LEN(O2644)=6,DATE(LEFT(O2644,4),MID(O2644,5,1),RIGHT(O2644,1)))</f>
        <v>34126</v>
      </c>
      <c r="R2644">
        <v>18</v>
      </c>
      <c r="S2644" t="str">
        <f t="shared" si="208"/>
        <v>Normal</v>
      </c>
      <c r="U2644">
        <v>202466</v>
      </c>
      <c r="V2644" s="2" cm="1">
        <f t="array" ref="V2644">_xlfn.IFS(LEN(U2644)=8,DATE(LEFT(U2644,4),MID(U2644,5,2),RIGHT(U2644,2)),LEN(U2644)=7,DATE(LEFT(U2644,4),MID(U2644,5,1),RIGHT(U2644,2)),LEN(U2644)=6,DATE(LEFT(U2644,4),MID(U2644,5,1),RIGHT(U2644,1)))</f>
        <v>45449</v>
      </c>
      <c r="X2644" s="2">
        <v>37779</v>
      </c>
      <c r="Y2644">
        <f t="shared" ca="1" si="209"/>
        <v>21</v>
      </c>
    </row>
    <row r="2645" spans="3:25" x14ac:dyDescent="0.25">
      <c r="C2645" t="s">
        <v>7496</v>
      </c>
      <c r="D2645" t="s">
        <v>7497</v>
      </c>
      <c r="F2645" t="str">
        <f t="shared" si="205"/>
        <v>Hans Mountford</v>
      </c>
      <c r="H2645" t="str">
        <f t="shared" si="206"/>
        <v>Hans Mountford</v>
      </c>
      <c r="K2645">
        <v>95</v>
      </c>
      <c r="L2645" t="str">
        <f t="shared" si="207"/>
        <v>Normal Heart Rate</v>
      </c>
      <c r="O2645">
        <v>20021123</v>
      </c>
      <c r="P2645" s="2" cm="1">
        <f t="array" ref="P2645">_xlfn.IFS(LEN(O2645)=8,DATE(LEFT(O2645,4),MID(O2645,5,2),RIGHT(O2645,2)),LEN(O2645)=7,DATE(LEFT(O2645,4),MID(O2645,5,1),RIGHT(O2645,2)),LEN(O2645)=6,DATE(LEFT(O2645,4),MID(O2645,5,1),RIGHT(O2645,1)))</f>
        <v>37583</v>
      </c>
      <c r="R2645">
        <v>15</v>
      </c>
      <c r="S2645" t="str">
        <f t="shared" si="208"/>
        <v>Normal</v>
      </c>
      <c r="U2645">
        <v>2024615</v>
      </c>
      <c r="V2645" s="2" cm="1">
        <f t="array" ref="V2645">_xlfn.IFS(LEN(U2645)=8,DATE(LEFT(U2645,4),MID(U2645,5,2),RIGHT(U2645,2)),LEN(U2645)=7,DATE(LEFT(U2645,4),MID(U2645,5,1),RIGHT(U2645,2)),LEN(U2645)=6,DATE(LEFT(U2645,4),MID(U2645,5,1),RIGHT(U2645,1)))</f>
        <v>45458</v>
      </c>
      <c r="X2645" s="2">
        <v>36995</v>
      </c>
      <c r="Y2645">
        <f t="shared" ca="1" si="209"/>
        <v>23</v>
      </c>
    </row>
    <row r="2646" spans="3:25" x14ac:dyDescent="0.25">
      <c r="C2646" t="s">
        <v>7499</v>
      </c>
      <c r="D2646" t="s">
        <v>7500</v>
      </c>
      <c r="F2646" t="str">
        <f t="shared" si="205"/>
        <v>Ciel Dacey</v>
      </c>
      <c r="H2646" t="str">
        <f t="shared" si="206"/>
        <v>Ciel Dacey</v>
      </c>
      <c r="K2646">
        <v>95</v>
      </c>
      <c r="L2646" t="str">
        <f t="shared" si="207"/>
        <v>Normal Heart Rate</v>
      </c>
      <c r="O2646">
        <v>200367</v>
      </c>
      <c r="P2646" s="2" cm="1">
        <f t="array" ref="P2646">_xlfn.IFS(LEN(O2646)=8,DATE(LEFT(O2646,4),MID(O2646,5,2),RIGHT(O2646,2)),LEN(O2646)=7,DATE(LEFT(O2646,4),MID(O2646,5,1),RIGHT(O2646,2)),LEN(O2646)=6,DATE(LEFT(O2646,4),MID(O2646,5,1),RIGHT(O2646,1)))</f>
        <v>37779</v>
      </c>
      <c r="R2646">
        <v>20</v>
      </c>
      <c r="S2646" t="str">
        <f t="shared" si="208"/>
        <v>Normal</v>
      </c>
      <c r="U2646">
        <v>2024331</v>
      </c>
      <c r="V2646" s="2" cm="1">
        <f t="array" ref="V2646">_xlfn.IFS(LEN(U2646)=8,DATE(LEFT(U2646,4),MID(U2646,5,2),RIGHT(U2646,2)),LEN(U2646)=7,DATE(LEFT(U2646,4),MID(U2646,5,1),RIGHT(U2646,2)),LEN(U2646)=6,DATE(LEFT(U2646,4),MID(U2646,5,1),RIGHT(U2646,1)))</f>
        <v>45382</v>
      </c>
      <c r="X2646" s="2">
        <v>36927</v>
      </c>
      <c r="Y2646">
        <f t="shared" ca="1" si="209"/>
        <v>24</v>
      </c>
    </row>
    <row r="2647" spans="3:25" x14ac:dyDescent="0.25">
      <c r="C2647" t="s">
        <v>7502</v>
      </c>
      <c r="D2647" t="s">
        <v>7503</v>
      </c>
      <c r="F2647" t="str">
        <f t="shared" si="205"/>
        <v>Winslow Islip</v>
      </c>
      <c r="H2647" t="str">
        <f t="shared" si="206"/>
        <v>Winslow Islip</v>
      </c>
      <c r="K2647">
        <v>100</v>
      </c>
      <c r="L2647" t="str">
        <f t="shared" si="207"/>
        <v>High Heart Rate</v>
      </c>
      <c r="O2647">
        <v>2001414</v>
      </c>
      <c r="P2647" s="2" cm="1">
        <f t="array" ref="P2647">_xlfn.IFS(LEN(O2647)=8,DATE(LEFT(O2647,4),MID(O2647,5,2),RIGHT(O2647,2)),LEN(O2647)=7,DATE(LEFT(O2647,4),MID(O2647,5,1),RIGHT(O2647,2)),LEN(O2647)=6,DATE(LEFT(O2647,4),MID(O2647,5,1),RIGHT(O2647,1)))</f>
        <v>36995</v>
      </c>
      <c r="R2647">
        <v>15</v>
      </c>
      <c r="S2647" t="str">
        <f t="shared" si="208"/>
        <v>Normal</v>
      </c>
      <c r="U2647">
        <v>2024322</v>
      </c>
      <c r="V2647" s="2" cm="1">
        <f t="array" ref="V2647">_xlfn.IFS(LEN(U2647)=8,DATE(LEFT(U2647,4),MID(U2647,5,2),RIGHT(U2647,2)),LEN(U2647)=7,DATE(LEFT(U2647,4),MID(U2647,5,1),RIGHT(U2647,2)),LEN(U2647)=6,DATE(LEFT(U2647,4),MID(U2647,5,1),RIGHT(U2647,1)))</f>
        <v>45373</v>
      </c>
      <c r="X2647" s="2">
        <v>35188</v>
      </c>
      <c r="Y2647">
        <f t="shared" ca="1" si="209"/>
        <v>28</v>
      </c>
    </row>
    <row r="2648" spans="3:25" x14ac:dyDescent="0.25">
      <c r="C2648" t="s">
        <v>7505</v>
      </c>
      <c r="D2648" t="s">
        <v>7506</v>
      </c>
      <c r="F2648" t="str">
        <f t="shared" si="205"/>
        <v>Claudius Rosenfeld</v>
      </c>
      <c r="H2648" t="str">
        <f t="shared" si="206"/>
        <v>Claudius Rosenfeld</v>
      </c>
      <c r="K2648">
        <v>91</v>
      </c>
      <c r="L2648" t="str">
        <f t="shared" si="207"/>
        <v>Normal Heart Rate</v>
      </c>
      <c r="O2648">
        <v>200125</v>
      </c>
      <c r="P2648" s="2" cm="1">
        <f t="array" ref="P2648">_xlfn.IFS(LEN(O2648)=8,DATE(LEFT(O2648,4),MID(O2648,5,2),RIGHT(O2648,2)),LEN(O2648)=7,DATE(LEFT(O2648,4),MID(O2648,5,1),RIGHT(O2648,2)),LEN(O2648)=6,DATE(LEFT(O2648,4),MID(O2648,5,1),RIGHT(O2648,1)))</f>
        <v>36927</v>
      </c>
      <c r="R2648">
        <v>15</v>
      </c>
      <c r="S2648" t="str">
        <f t="shared" si="208"/>
        <v>Normal</v>
      </c>
      <c r="U2648">
        <v>2024316</v>
      </c>
      <c r="V2648" s="2" cm="1">
        <f t="array" ref="V2648">_xlfn.IFS(LEN(U2648)=8,DATE(LEFT(U2648,4),MID(U2648,5,2),RIGHT(U2648,2)),LEN(U2648)=7,DATE(LEFT(U2648,4),MID(U2648,5,1),RIGHT(U2648,2)),LEN(U2648)=6,DATE(LEFT(U2648,4),MID(U2648,5,1),RIGHT(U2648,1)))</f>
        <v>45367</v>
      </c>
      <c r="X2648" s="2">
        <v>36058</v>
      </c>
      <c r="Y2648">
        <f t="shared" ca="1" si="209"/>
        <v>26</v>
      </c>
    </row>
    <row r="2649" spans="3:25" x14ac:dyDescent="0.25">
      <c r="C2649" t="s">
        <v>7508</v>
      </c>
      <c r="D2649" t="s">
        <v>7509</v>
      </c>
      <c r="F2649" t="str">
        <f t="shared" si="205"/>
        <v>Vaclav Strowthers</v>
      </c>
      <c r="H2649" t="str">
        <f t="shared" si="206"/>
        <v>Vaclav Strowthers</v>
      </c>
      <c r="K2649">
        <v>99</v>
      </c>
      <c r="L2649" t="str">
        <f t="shared" si="207"/>
        <v>Normal Heart Rate</v>
      </c>
      <c r="O2649">
        <v>199653</v>
      </c>
      <c r="P2649" s="2" cm="1">
        <f t="array" ref="P2649">_xlfn.IFS(LEN(O2649)=8,DATE(LEFT(O2649,4),MID(O2649,5,2),RIGHT(O2649,2)),LEN(O2649)=7,DATE(LEFT(O2649,4),MID(O2649,5,1),RIGHT(O2649,2)),LEN(O2649)=6,DATE(LEFT(O2649,4),MID(O2649,5,1),RIGHT(O2649,1)))</f>
        <v>35188</v>
      </c>
      <c r="R2649">
        <v>20</v>
      </c>
      <c r="S2649" t="str">
        <f t="shared" si="208"/>
        <v>Normal</v>
      </c>
      <c r="U2649">
        <v>2024315</v>
      </c>
      <c r="V2649" s="2" cm="1">
        <f t="array" ref="V2649">_xlfn.IFS(LEN(U2649)=8,DATE(LEFT(U2649,4),MID(U2649,5,2),RIGHT(U2649,2)),LEN(U2649)=7,DATE(LEFT(U2649,4),MID(U2649,5,1),RIGHT(U2649,2)),LEN(U2649)=6,DATE(LEFT(U2649,4),MID(U2649,5,1),RIGHT(U2649,1)))</f>
        <v>45366</v>
      </c>
      <c r="X2649" s="2">
        <v>34509</v>
      </c>
      <c r="Y2649">
        <f t="shared" ca="1" si="209"/>
        <v>30</v>
      </c>
    </row>
    <row r="2650" spans="3:25" x14ac:dyDescent="0.25">
      <c r="C2650" t="s">
        <v>7511</v>
      </c>
      <c r="D2650" t="s">
        <v>6554</v>
      </c>
      <c r="F2650" t="str">
        <f t="shared" si="205"/>
        <v>Abdel Swire</v>
      </c>
      <c r="H2650" t="str">
        <f t="shared" si="206"/>
        <v>Abdel Swire</v>
      </c>
      <c r="K2650">
        <v>100</v>
      </c>
      <c r="L2650" t="str">
        <f t="shared" si="207"/>
        <v>High Heart Rate</v>
      </c>
      <c r="O2650">
        <v>1998920</v>
      </c>
      <c r="P2650" s="2" cm="1">
        <f t="array" ref="P2650">_xlfn.IFS(LEN(O2650)=8,DATE(LEFT(O2650,4),MID(O2650,5,2),RIGHT(O2650,2)),LEN(O2650)=7,DATE(LEFT(O2650,4),MID(O2650,5,1),RIGHT(O2650,2)),LEN(O2650)=6,DATE(LEFT(O2650,4),MID(O2650,5,1),RIGHT(O2650,1)))</f>
        <v>36058</v>
      </c>
      <c r="R2650">
        <v>15</v>
      </c>
      <c r="S2650" t="str">
        <f t="shared" si="208"/>
        <v>Normal</v>
      </c>
      <c r="U2650">
        <v>2024314</v>
      </c>
      <c r="V2650" s="2" cm="1">
        <f t="array" ref="V2650">_xlfn.IFS(LEN(U2650)=8,DATE(LEFT(U2650,4),MID(U2650,5,2),RIGHT(U2650,2)),LEN(U2650)=7,DATE(LEFT(U2650,4),MID(U2650,5,1),RIGHT(U2650,2)),LEN(U2650)=6,DATE(LEFT(U2650,4),MID(U2650,5,1),RIGHT(U2650,1)))</f>
        <v>45365</v>
      </c>
      <c r="X2650" s="2">
        <v>35964</v>
      </c>
      <c r="Y2650">
        <f t="shared" ca="1" si="209"/>
        <v>26</v>
      </c>
    </row>
    <row r="2651" spans="3:25" x14ac:dyDescent="0.25">
      <c r="C2651" t="s">
        <v>5067</v>
      </c>
      <c r="D2651" t="s">
        <v>7513</v>
      </c>
      <c r="F2651" t="str">
        <f t="shared" si="205"/>
        <v>Nicol Stringman</v>
      </c>
      <c r="H2651" t="str">
        <f t="shared" si="206"/>
        <v>Nicol Stringman</v>
      </c>
      <c r="K2651">
        <v>96</v>
      </c>
      <c r="L2651" t="str">
        <f t="shared" si="207"/>
        <v>Normal Heart Rate</v>
      </c>
      <c r="O2651">
        <v>1994624</v>
      </c>
      <c r="P2651" s="2" cm="1">
        <f t="array" ref="P2651">_xlfn.IFS(LEN(O2651)=8,DATE(LEFT(O2651,4),MID(O2651,5,2),RIGHT(O2651,2)),LEN(O2651)=7,DATE(LEFT(O2651,4),MID(O2651,5,1),RIGHT(O2651,2)),LEN(O2651)=6,DATE(LEFT(O2651,4),MID(O2651,5,1),RIGHT(O2651,1)))</f>
        <v>34509</v>
      </c>
      <c r="R2651">
        <v>17</v>
      </c>
      <c r="S2651" t="str">
        <f t="shared" si="208"/>
        <v>Normal</v>
      </c>
      <c r="U2651">
        <v>2024424</v>
      </c>
      <c r="V2651" s="2" cm="1">
        <f t="array" ref="V2651">_xlfn.IFS(LEN(U2651)=8,DATE(LEFT(U2651,4),MID(U2651,5,2),RIGHT(U2651,2)),LEN(U2651)=7,DATE(LEFT(U2651,4),MID(U2651,5,1),RIGHT(U2651,2)),LEN(U2651)=6,DATE(LEFT(U2651,4),MID(U2651,5,1),RIGHT(U2651,1)))</f>
        <v>45406</v>
      </c>
      <c r="X2651" s="2">
        <v>37913</v>
      </c>
      <c r="Y2651">
        <f t="shared" ca="1" si="209"/>
        <v>21</v>
      </c>
    </row>
    <row r="2652" spans="3:25" x14ac:dyDescent="0.25">
      <c r="C2652" t="s">
        <v>7515</v>
      </c>
      <c r="D2652" t="s">
        <v>7516</v>
      </c>
      <c r="F2652" t="str">
        <f t="shared" si="205"/>
        <v>Cristine Bridgwood</v>
      </c>
      <c r="H2652" t="str">
        <f t="shared" si="206"/>
        <v>Cristine Bridgwood</v>
      </c>
      <c r="K2652">
        <v>82</v>
      </c>
      <c r="L2652" t="str">
        <f t="shared" si="207"/>
        <v>Normal Heart Rate</v>
      </c>
      <c r="O2652">
        <v>1998618</v>
      </c>
      <c r="P2652" s="2" cm="1">
        <f t="array" ref="P2652">_xlfn.IFS(LEN(O2652)=8,DATE(LEFT(O2652,4),MID(O2652,5,2),RIGHT(O2652,2)),LEN(O2652)=7,DATE(LEFT(O2652,4),MID(O2652,5,1),RIGHT(O2652,2)),LEN(O2652)=6,DATE(LEFT(O2652,4),MID(O2652,5,1),RIGHT(O2652,1)))</f>
        <v>35964</v>
      </c>
      <c r="R2652">
        <v>20</v>
      </c>
      <c r="S2652" t="str">
        <f t="shared" si="208"/>
        <v>Normal</v>
      </c>
      <c r="U2652">
        <v>2024311</v>
      </c>
      <c r="V2652" s="2" cm="1">
        <f t="array" ref="V2652">_xlfn.IFS(LEN(U2652)=8,DATE(LEFT(U2652,4),MID(U2652,5,2),RIGHT(U2652,2)),LEN(U2652)=7,DATE(LEFT(U2652,4),MID(U2652,5,1),RIGHT(U2652,2)),LEN(U2652)=6,DATE(LEFT(U2652,4),MID(U2652,5,1),RIGHT(U2652,1)))</f>
        <v>45362</v>
      </c>
      <c r="X2652" s="2">
        <v>38023</v>
      </c>
      <c r="Y2652">
        <f t="shared" ca="1" si="209"/>
        <v>21</v>
      </c>
    </row>
    <row r="2653" spans="3:25" x14ac:dyDescent="0.25">
      <c r="C2653" t="s">
        <v>7518</v>
      </c>
      <c r="D2653" t="s">
        <v>7519</v>
      </c>
      <c r="F2653" t="str">
        <f t="shared" si="205"/>
        <v>Monroe Costanza</v>
      </c>
      <c r="H2653" t="str">
        <f t="shared" si="206"/>
        <v>Monroe Costanza</v>
      </c>
      <c r="K2653">
        <v>100</v>
      </c>
      <c r="L2653" t="str">
        <f t="shared" si="207"/>
        <v>High Heart Rate</v>
      </c>
      <c r="O2653">
        <v>20031019</v>
      </c>
      <c r="P2653" s="2" cm="1">
        <f t="array" ref="P2653">_xlfn.IFS(LEN(O2653)=8,DATE(LEFT(O2653,4),MID(O2653,5,2),RIGHT(O2653,2)),LEN(O2653)=7,DATE(LEFT(O2653,4),MID(O2653,5,1),RIGHT(O2653,2)),LEN(O2653)=6,DATE(LEFT(O2653,4),MID(O2653,5,1),RIGHT(O2653,1)))</f>
        <v>37913</v>
      </c>
      <c r="R2653">
        <v>8</v>
      </c>
      <c r="S2653" t="str">
        <f t="shared" si="208"/>
        <v>Normal</v>
      </c>
      <c r="U2653">
        <v>2024225</v>
      </c>
      <c r="V2653" s="2" cm="1">
        <f t="array" ref="V2653">_xlfn.IFS(LEN(U2653)=8,DATE(LEFT(U2653,4),MID(U2653,5,2),RIGHT(U2653,2)),LEN(U2653)=7,DATE(LEFT(U2653,4),MID(U2653,5,1),RIGHT(U2653,2)),LEN(U2653)=6,DATE(LEFT(U2653,4),MID(U2653,5,1),RIGHT(U2653,1)))</f>
        <v>45347</v>
      </c>
      <c r="X2653" s="2">
        <v>32595</v>
      </c>
      <c r="Y2653">
        <f t="shared" ca="1" si="209"/>
        <v>35</v>
      </c>
    </row>
    <row r="2654" spans="3:25" x14ac:dyDescent="0.25">
      <c r="C2654" t="s">
        <v>7521</v>
      </c>
      <c r="D2654" t="s">
        <v>7522</v>
      </c>
      <c r="F2654" t="str">
        <f t="shared" si="205"/>
        <v>Hermann Bellerby</v>
      </c>
      <c r="H2654" t="str">
        <f t="shared" si="206"/>
        <v>Hermann Bellerby</v>
      </c>
      <c r="K2654">
        <v>101</v>
      </c>
      <c r="L2654" t="str">
        <f t="shared" si="207"/>
        <v>High Heart Rate</v>
      </c>
      <c r="O2654">
        <v>200426</v>
      </c>
      <c r="P2654" s="2" cm="1">
        <f t="array" ref="P2654">_xlfn.IFS(LEN(O2654)=8,DATE(LEFT(O2654,4),MID(O2654,5,2),RIGHT(O2654,2)),LEN(O2654)=7,DATE(LEFT(O2654,4),MID(O2654,5,1),RIGHT(O2654,2)),LEN(O2654)=6,DATE(LEFT(O2654,4),MID(O2654,5,1),RIGHT(O2654,1)))</f>
        <v>38023</v>
      </c>
      <c r="R2654">
        <v>22</v>
      </c>
      <c r="S2654" t="str">
        <f t="shared" si="208"/>
        <v>Normal</v>
      </c>
      <c r="U2654">
        <v>202426</v>
      </c>
      <c r="V2654" s="2" cm="1">
        <f t="array" ref="V2654">_xlfn.IFS(LEN(U2654)=8,DATE(LEFT(U2654,4),MID(U2654,5,2),RIGHT(U2654,2)),LEN(U2654)=7,DATE(LEFT(U2654,4),MID(U2654,5,1),RIGHT(U2654,2)),LEN(U2654)=6,DATE(LEFT(U2654,4),MID(U2654,5,1),RIGHT(U2654,1)))</f>
        <v>45328</v>
      </c>
      <c r="X2654" s="2">
        <v>33930</v>
      </c>
      <c r="Y2654">
        <f t="shared" ca="1" si="209"/>
        <v>32</v>
      </c>
    </row>
    <row r="2655" spans="3:25" x14ac:dyDescent="0.25">
      <c r="C2655" t="s">
        <v>7524</v>
      </c>
      <c r="D2655" t="s">
        <v>7525</v>
      </c>
      <c r="F2655" t="str">
        <f t="shared" si="205"/>
        <v>Tyne Crisall</v>
      </c>
      <c r="H2655" t="str">
        <f t="shared" si="206"/>
        <v>Tyne Crisall</v>
      </c>
      <c r="K2655">
        <v>77</v>
      </c>
      <c r="L2655" t="str">
        <f t="shared" si="207"/>
        <v>Normal Heart Rate</v>
      </c>
      <c r="O2655">
        <v>1989328</v>
      </c>
      <c r="P2655" s="2" cm="1">
        <f t="array" ref="P2655">_xlfn.IFS(LEN(O2655)=8,DATE(LEFT(O2655,4),MID(O2655,5,2),RIGHT(O2655,2)),LEN(O2655)=7,DATE(LEFT(O2655,4),MID(O2655,5,1),RIGHT(O2655,2)),LEN(O2655)=6,DATE(LEFT(O2655,4),MID(O2655,5,1),RIGHT(O2655,1)))</f>
        <v>32595</v>
      </c>
      <c r="R2655">
        <v>18</v>
      </c>
      <c r="S2655" t="str">
        <f t="shared" si="208"/>
        <v>Normal</v>
      </c>
      <c r="U2655">
        <v>2024318</v>
      </c>
      <c r="V2655" s="2" cm="1">
        <f t="array" ref="V2655">_xlfn.IFS(LEN(U2655)=8,DATE(LEFT(U2655,4),MID(U2655,5,2),RIGHT(U2655,2)),LEN(U2655)=7,DATE(LEFT(U2655,4),MID(U2655,5,1),RIGHT(U2655,2)),LEN(U2655)=6,DATE(LEFT(U2655,4),MID(U2655,5,1),RIGHT(U2655,1)))</f>
        <v>45369</v>
      </c>
      <c r="X2655" s="2">
        <v>35259</v>
      </c>
      <c r="Y2655">
        <f t="shared" ca="1" si="209"/>
        <v>28</v>
      </c>
    </row>
    <row r="2656" spans="3:25" x14ac:dyDescent="0.25">
      <c r="C2656" t="s">
        <v>7527</v>
      </c>
      <c r="D2656" t="s">
        <v>7528</v>
      </c>
      <c r="F2656" t="str">
        <f t="shared" si="205"/>
        <v>Jasmina Kryszkiecicz</v>
      </c>
      <c r="H2656" t="str">
        <f t="shared" si="206"/>
        <v>Jasmina Kryszkiecicz</v>
      </c>
      <c r="K2656">
        <v>100</v>
      </c>
      <c r="L2656" t="str">
        <f t="shared" si="207"/>
        <v>High Heart Rate</v>
      </c>
      <c r="O2656">
        <v>19921122</v>
      </c>
      <c r="P2656" s="2" cm="1">
        <f t="array" ref="P2656">_xlfn.IFS(LEN(O2656)=8,DATE(LEFT(O2656,4),MID(O2656,5,2),RIGHT(O2656,2)),LEN(O2656)=7,DATE(LEFT(O2656,4),MID(O2656,5,1),RIGHT(O2656,2)),LEN(O2656)=6,DATE(LEFT(O2656,4),MID(O2656,5,1),RIGHT(O2656,1)))</f>
        <v>33930</v>
      </c>
      <c r="R2656">
        <v>25</v>
      </c>
      <c r="S2656" t="str">
        <f t="shared" si="208"/>
        <v>Bad</v>
      </c>
      <c r="U2656">
        <v>2024425</v>
      </c>
      <c r="V2656" s="2" cm="1">
        <f t="array" ref="V2656">_xlfn.IFS(LEN(U2656)=8,DATE(LEFT(U2656,4),MID(U2656,5,2),RIGHT(U2656,2)),LEN(U2656)=7,DATE(LEFT(U2656,4),MID(U2656,5,1),RIGHT(U2656,2)),LEN(U2656)=6,DATE(LEFT(U2656,4),MID(U2656,5,1),RIGHT(U2656,1)))</f>
        <v>45407</v>
      </c>
      <c r="X2656" s="2">
        <v>35144</v>
      </c>
      <c r="Y2656">
        <f t="shared" ca="1" si="209"/>
        <v>29</v>
      </c>
    </row>
    <row r="2657" spans="3:25" x14ac:dyDescent="0.25">
      <c r="C2657" t="s">
        <v>5399</v>
      </c>
      <c r="D2657" t="s">
        <v>7530</v>
      </c>
      <c r="F2657" t="str">
        <f t="shared" si="205"/>
        <v>Creight Jeroch</v>
      </c>
      <c r="H2657" t="str">
        <f t="shared" si="206"/>
        <v>Creight Jeroch</v>
      </c>
      <c r="K2657">
        <v>76</v>
      </c>
      <c r="L2657" t="str">
        <f t="shared" si="207"/>
        <v>Normal Heart Rate</v>
      </c>
      <c r="O2657">
        <v>1996713</v>
      </c>
      <c r="P2657" s="2" cm="1">
        <f t="array" ref="P2657">_xlfn.IFS(LEN(O2657)=8,DATE(LEFT(O2657,4),MID(O2657,5,2),RIGHT(O2657,2)),LEN(O2657)=7,DATE(LEFT(O2657,4),MID(O2657,5,1),RIGHT(O2657,2)),LEN(O2657)=6,DATE(LEFT(O2657,4),MID(O2657,5,1),RIGHT(O2657,1)))</f>
        <v>35259</v>
      </c>
      <c r="R2657">
        <v>20</v>
      </c>
      <c r="S2657" t="str">
        <f t="shared" si="208"/>
        <v>Normal</v>
      </c>
      <c r="U2657">
        <v>2024427</v>
      </c>
      <c r="V2657" s="2" cm="1">
        <f t="array" ref="V2657">_xlfn.IFS(LEN(U2657)=8,DATE(LEFT(U2657,4),MID(U2657,5,2),RIGHT(U2657,2)),LEN(U2657)=7,DATE(LEFT(U2657,4),MID(U2657,5,1),RIGHT(U2657,2)),LEN(U2657)=6,DATE(LEFT(U2657,4),MID(U2657,5,1),RIGHT(U2657,1)))</f>
        <v>45409</v>
      </c>
      <c r="X2657" s="2">
        <v>38741</v>
      </c>
      <c r="Y2657">
        <f t="shared" ca="1" si="209"/>
        <v>19</v>
      </c>
    </row>
    <row r="2658" spans="3:25" x14ac:dyDescent="0.25">
      <c r="C2658" t="s">
        <v>7532</v>
      </c>
      <c r="D2658" t="s">
        <v>7533</v>
      </c>
      <c r="F2658" t="str">
        <f t="shared" si="205"/>
        <v>Regine Mustoe</v>
      </c>
      <c r="H2658" t="str">
        <f t="shared" si="206"/>
        <v>Regine Mustoe</v>
      </c>
      <c r="K2658">
        <v>108</v>
      </c>
      <c r="L2658" t="str">
        <f t="shared" si="207"/>
        <v>High Heart Rate</v>
      </c>
      <c r="O2658">
        <v>1996320</v>
      </c>
      <c r="P2658" s="2" cm="1">
        <f t="array" ref="P2658">_xlfn.IFS(LEN(O2658)=8,DATE(LEFT(O2658,4),MID(O2658,5,2),RIGHT(O2658,2)),LEN(O2658)=7,DATE(LEFT(O2658,4),MID(O2658,5,1),RIGHT(O2658,2)),LEN(O2658)=6,DATE(LEFT(O2658,4),MID(O2658,5,1),RIGHT(O2658,1)))</f>
        <v>35144</v>
      </c>
      <c r="R2658">
        <v>11</v>
      </c>
      <c r="S2658" t="str">
        <f t="shared" si="208"/>
        <v>Normal</v>
      </c>
      <c r="U2658">
        <v>202456</v>
      </c>
      <c r="V2658" s="2" cm="1">
        <f t="array" ref="V2658">_xlfn.IFS(LEN(U2658)=8,DATE(LEFT(U2658,4),MID(U2658,5,2),RIGHT(U2658,2)),LEN(U2658)=7,DATE(LEFT(U2658,4),MID(U2658,5,1),RIGHT(U2658,2)),LEN(U2658)=6,DATE(LEFT(U2658,4),MID(U2658,5,1),RIGHT(U2658,1)))</f>
        <v>45418</v>
      </c>
      <c r="X2658" s="2">
        <v>38860</v>
      </c>
      <c r="Y2658">
        <f t="shared" ca="1" si="209"/>
        <v>18</v>
      </c>
    </row>
    <row r="2659" spans="3:25" x14ac:dyDescent="0.25">
      <c r="C2659" t="s">
        <v>5370</v>
      </c>
      <c r="D2659" t="s">
        <v>7535</v>
      </c>
      <c r="F2659" t="str">
        <f t="shared" si="205"/>
        <v>Reggy Focke</v>
      </c>
      <c r="H2659" t="str">
        <f t="shared" si="206"/>
        <v>Reggy Focke</v>
      </c>
      <c r="K2659">
        <v>97</v>
      </c>
      <c r="L2659" t="str">
        <f t="shared" si="207"/>
        <v>Normal Heart Rate</v>
      </c>
      <c r="O2659">
        <v>2006124</v>
      </c>
      <c r="P2659" s="2" cm="1">
        <f t="array" ref="P2659">_xlfn.IFS(LEN(O2659)=8,DATE(LEFT(O2659,4),MID(O2659,5,2),RIGHT(O2659,2)),LEN(O2659)=7,DATE(LEFT(O2659,4),MID(O2659,5,1),RIGHT(O2659,2)),LEN(O2659)=6,DATE(LEFT(O2659,4),MID(O2659,5,1),RIGHT(O2659,1)))</f>
        <v>38741</v>
      </c>
      <c r="R2659">
        <v>15</v>
      </c>
      <c r="S2659" t="str">
        <f t="shared" si="208"/>
        <v>Normal</v>
      </c>
      <c r="U2659">
        <v>2024325</v>
      </c>
      <c r="V2659" s="2" cm="1">
        <f t="array" ref="V2659">_xlfn.IFS(LEN(U2659)=8,DATE(LEFT(U2659,4),MID(U2659,5,2),RIGHT(U2659,2)),LEN(U2659)=7,DATE(LEFT(U2659,4),MID(U2659,5,1),RIGHT(U2659,2)),LEN(U2659)=6,DATE(LEFT(U2659,4),MID(U2659,5,1),RIGHT(U2659,1)))</f>
        <v>45376</v>
      </c>
      <c r="X2659" s="2">
        <v>36188</v>
      </c>
      <c r="Y2659">
        <f t="shared" ca="1" si="209"/>
        <v>26</v>
      </c>
    </row>
    <row r="2660" spans="3:25" x14ac:dyDescent="0.25">
      <c r="C2660" t="s">
        <v>7537</v>
      </c>
      <c r="D2660" t="s">
        <v>7538</v>
      </c>
      <c r="F2660" t="str">
        <f t="shared" si="205"/>
        <v>Mariana Posten</v>
      </c>
      <c r="H2660" t="str">
        <f t="shared" si="206"/>
        <v>Mariana Posten</v>
      </c>
      <c r="K2660">
        <v>98</v>
      </c>
      <c r="L2660" t="str">
        <f t="shared" si="207"/>
        <v>Normal Heart Rate</v>
      </c>
      <c r="O2660">
        <v>2006523</v>
      </c>
      <c r="P2660" s="2" cm="1">
        <f t="array" ref="P2660">_xlfn.IFS(LEN(O2660)=8,DATE(LEFT(O2660,4),MID(O2660,5,2),RIGHT(O2660,2)),LEN(O2660)=7,DATE(LEFT(O2660,4),MID(O2660,5,1),RIGHT(O2660,2)),LEN(O2660)=6,DATE(LEFT(O2660,4),MID(O2660,5,1),RIGHT(O2660,1)))</f>
        <v>38860</v>
      </c>
      <c r="R2660">
        <v>9</v>
      </c>
      <c r="S2660" t="str">
        <f t="shared" si="208"/>
        <v>Normal</v>
      </c>
      <c r="U2660">
        <v>2024428</v>
      </c>
      <c r="V2660" s="2" cm="1">
        <f t="array" ref="V2660">_xlfn.IFS(LEN(U2660)=8,DATE(LEFT(U2660,4),MID(U2660,5,2),RIGHT(U2660,2)),LEN(U2660)=7,DATE(LEFT(U2660,4),MID(U2660,5,1),RIGHT(U2660,2)),LEN(U2660)=6,DATE(LEFT(U2660,4),MID(U2660,5,1),RIGHT(U2660,1)))</f>
        <v>45410</v>
      </c>
      <c r="X2660" s="2">
        <v>34234</v>
      </c>
      <c r="Y2660">
        <f t="shared" ca="1" si="209"/>
        <v>31</v>
      </c>
    </row>
    <row r="2661" spans="3:25" x14ac:dyDescent="0.25">
      <c r="C2661" t="s">
        <v>5132</v>
      </c>
      <c r="D2661" t="s">
        <v>7540</v>
      </c>
      <c r="F2661" t="str">
        <f t="shared" si="205"/>
        <v>Rafaelia Rangell</v>
      </c>
      <c r="H2661" t="str">
        <f t="shared" si="206"/>
        <v>Rafaelia Rangell</v>
      </c>
      <c r="K2661">
        <v>97</v>
      </c>
      <c r="L2661" t="str">
        <f t="shared" si="207"/>
        <v>Normal Heart Rate</v>
      </c>
      <c r="O2661">
        <v>1999128</v>
      </c>
      <c r="P2661" s="2" cm="1">
        <f t="array" ref="P2661">_xlfn.IFS(LEN(O2661)=8,DATE(LEFT(O2661,4),MID(O2661,5,2),RIGHT(O2661,2)),LEN(O2661)=7,DATE(LEFT(O2661,4),MID(O2661,5,1),RIGHT(O2661,2)),LEN(O2661)=6,DATE(LEFT(O2661,4),MID(O2661,5,1),RIGHT(O2661,1)))</f>
        <v>36188</v>
      </c>
      <c r="R2661">
        <v>15</v>
      </c>
      <c r="S2661" t="str">
        <f t="shared" si="208"/>
        <v>Normal</v>
      </c>
      <c r="U2661">
        <v>2024513</v>
      </c>
      <c r="V2661" s="2" cm="1">
        <f t="array" ref="V2661">_xlfn.IFS(LEN(U2661)=8,DATE(LEFT(U2661,4),MID(U2661,5,2),RIGHT(U2661,2)),LEN(U2661)=7,DATE(LEFT(U2661,4),MID(U2661,5,1),RIGHT(U2661,2)),LEN(U2661)=6,DATE(LEFT(U2661,4),MID(U2661,5,1),RIGHT(U2661,1)))</f>
        <v>45425</v>
      </c>
      <c r="X2661" s="2">
        <v>36185</v>
      </c>
      <c r="Y2661">
        <f t="shared" ca="1" si="209"/>
        <v>26</v>
      </c>
    </row>
    <row r="2662" spans="3:25" x14ac:dyDescent="0.25">
      <c r="C2662" t="s">
        <v>7542</v>
      </c>
      <c r="D2662" t="s">
        <v>7543</v>
      </c>
      <c r="F2662" t="str">
        <f t="shared" si="205"/>
        <v>Kordula Linay</v>
      </c>
      <c r="H2662" t="str">
        <f t="shared" si="206"/>
        <v>Kordula Linay</v>
      </c>
      <c r="K2662">
        <v>65</v>
      </c>
      <c r="L2662" t="str">
        <f t="shared" si="207"/>
        <v>Normal Heart Rate</v>
      </c>
      <c r="O2662">
        <v>1993922</v>
      </c>
      <c r="P2662" s="2" cm="1">
        <f t="array" ref="P2662">_xlfn.IFS(LEN(O2662)=8,DATE(LEFT(O2662,4),MID(O2662,5,2),RIGHT(O2662,2)),LEN(O2662)=7,DATE(LEFT(O2662,4),MID(O2662,5,1),RIGHT(O2662,2)),LEN(O2662)=6,DATE(LEFT(O2662,4),MID(O2662,5,1),RIGHT(O2662,1)))</f>
        <v>34234</v>
      </c>
      <c r="R2662">
        <v>9</v>
      </c>
      <c r="S2662" t="str">
        <f t="shared" si="208"/>
        <v>Normal</v>
      </c>
      <c r="U2662">
        <v>2024610</v>
      </c>
      <c r="V2662" s="2" cm="1">
        <f t="array" ref="V2662">_xlfn.IFS(LEN(U2662)=8,DATE(LEFT(U2662,4),MID(U2662,5,2),RIGHT(U2662,2)),LEN(U2662)=7,DATE(LEFT(U2662,4),MID(U2662,5,1),RIGHT(U2662,2)),LEN(U2662)=6,DATE(LEFT(U2662,4),MID(U2662,5,1),RIGHT(U2662,1)))</f>
        <v>45453</v>
      </c>
      <c r="X2662" s="2">
        <v>27907</v>
      </c>
      <c r="Y2662">
        <f t="shared" ca="1" si="209"/>
        <v>48</v>
      </c>
    </row>
    <row r="2663" spans="3:25" x14ac:dyDescent="0.25">
      <c r="C2663" t="s">
        <v>7545</v>
      </c>
      <c r="D2663" t="s">
        <v>7546</v>
      </c>
      <c r="F2663" t="str">
        <f t="shared" si="205"/>
        <v>Birdie Blowing</v>
      </c>
      <c r="H2663" t="str">
        <f t="shared" si="206"/>
        <v>Birdie Blowing</v>
      </c>
      <c r="K2663">
        <v>83</v>
      </c>
      <c r="L2663" t="str">
        <f t="shared" si="207"/>
        <v>Normal Heart Rate</v>
      </c>
      <c r="O2663">
        <v>1999125</v>
      </c>
      <c r="P2663" s="2" cm="1">
        <f t="array" ref="P2663">_xlfn.IFS(LEN(O2663)=8,DATE(LEFT(O2663,4),MID(O2663,5,2),RIGHT(O2663,2)),LEN(O2663)=7,DATE(LEFT(O2663,4),MID(O2663,5,1),RIGHT(O2663,2)),LEN(O2663)=6,DATE(LEFT(O2663,4),MID(O2663,5,1),RIGHT(O2663,1)))</f>
        <v>36185</v>
      </c>
      <c r="R2663">
        <v>10</v>
      </c>
      <c r="S2663" t="str">
        <f t="shared" si="208"/>
        <v>Normal</v>
      </c>
      <c r="U2663">
        <v>2024111</v>
      </c>
      <c r="V2663" s="2" cm="1">
        <f t="array" ref="V2663">_xlfn.IFS(LEN(U2663)=8,DATE(LEFT(U2663,4),MID(U2663,5,2),RIGHT(U2663,2)),LEN(U2663)=7,DATE(LEFT(U2663,4),MID(U2663,5,1),RIGHT(U2663,2)),LEN(U2663)=6,DATE(LEFT(U2663,4),MID(U2663,5,1),RIGHT(U2663,1)))</f>
        <v>45302</v>
      </c>
      <c r="X2663" s="2">
        <v>26721</v>
      </c>
      <c r="Y2663">
        <f t="shared" ca="1" si="209"/>
        <v>52</v>
      </c>
    </row>
    <row r="2664" spans="3:25" x14ac:dyDescent="0.25">
      <c r="C2664" t="s">
        <v>7548</v>
      </c>
      <c r="D2664" t="s">
        <v>7549</v>
      </c>
      <c r="F2664" t="str">
        <f t="shared" si="205"/>
        <v>Sherman Farlow</v>
      </c>
      <c r="H2664" t="str">
        <f t="shared" si="206"/>
        <v>Sherman Farlow</v>
      </c>
      <c r="K2664">
        <v>110</v>
      </c>
      <c r="L2664" t="str">
        <f t="shared" si="207"/>
        <v>High Heart Rate</v>
      </c>
      <c r="O2664">
        <v>1976527</v>
      </c>
      <c r="P2664" s="2" cm="1">
        <f t="array" ref="P2664">_xlfn.IFS(LEN(O2664)=8,DATE(LEFT(O2664,4),MID(O2664,5,2),RIGHT(O2664,2)),LEN(O2664)=7,DATE(LEFT(O2664,4),MID(O2664,5,1),RIGHT(O2664,2)),LEN(O2664)=6,DATE(LEFT(O2664,4),MID(O2664,5,1),RIGHT(O2664,1)))</f>
        <v>27907</v>
      </c>
      <c r="R2664">
        <v>16</v>
      </c>
      <c r="S2664" t="str">
        <f t="shared" si="208"/>
        <v>Normal</v>
      </c>
      <c r="U2664">
        <v>2024611</v>
      </c>
      <c r="V2664" s="2" cm="1">
        <f t="array" ref="V2664">_xlfn.IFS(LEN(U2664)=8,DATE(LEFT(U2664,4),MID(U2664,5,2),RIGHT(U2664,2)),LEN(U2664)=7,DATE(LEFT(U2664,4),MID(U2664,5,1),RIGHT(U2664,2)),LEN(U2664)=6,DATE(LEFT(U2664,4),MID(U2664,5,1),RIGHT(U2664,1)))</f>
        <v>45454</v>
      </c>
      <c r="X2664" s="2">
        <v>32676</v>
      </c>
      <c r="Y2664">
        <f t="shared" ca="1" si="209"/>
        <v>35</v>
      </c>
    </row>
    <row r="2665" spans="3:25" x14ac:dyDescent="0.25">
      <c r="C2665" t="s">
        <v>7551</v>
      </c>
      <c r="D2665" t="s">
        <v>7552</v>
      </c>
      <c r="F2665" t="str">
        <f t="shared" si="205"/>
        <v>Sergei Penhalurick</v>
      </c>
      <c r="H2665" t="str">
        <f t="shared" si="206"/>
        <v>Sergei Penhalurick</v>
      </c>
      <c r="K2665">
        <v>85</v>
      </c>
      <c r="L2665" t="str">
        <f t="shared" si="207"/>
        <v>Normal Heart Rate</v>
      </c>
      <c r="O2665">
        <v>1973226</v>
      </c>
      <c r="P2665" s="2" cm="1">
        <f t="array" ref="P2665">_xlfn.IFS(LEN(O2665)=8,DATE(LEFT(O2665,4),MID(O2665,5,2),RIGHT(O2665,2)),LEN(O2665)=7,DATE(LEFT(O2665,4),MID(O2665,5,1),RIGHT(O2665,2)),LEN(O2665)=6,DATE(LEFT(O2665,4),MID(O2665,5,1),RIGHT(O2665,1)))</f>
        <v>26721</v>
      </c>
      <c r="R2665">
        <v>18</v>
      </c>
      <c r="S2665" t="str">
        <f t="shared" si="208"/>
        <v>Normal</v>
      </c>
      <c r="U2665">
        <v>202459</v>
      </c>
      <c r="V2665" s="2" cm="1">
        <f t="array" ref="V2665">_xlfn.IFS(LEN(U2665)=8,DATE(LEFT(U2665,4),MID(U2665,5,2),RIGHT(U2665,2)),LEN(U2665)=7,DATE(LEFT(U2665,4),MID(U2665,5,1),RIGHT(U2665,2)),LEN(U2665)=6,DATE(LEFT(U2665,4),MID(U2665,5,1),RIGHT(U2665,1)))</f>
        <v>45421</v>
      </c>
      <c r="X2665" s="2">
        <v>16525</v>
      </c>
      <c r="Y2665">
        <f t="shared" ca="1" si="209"/>
        <v>79</v>
      </c>
    </row>
    <row r="2666" spans="3:25" x14ac:dyDescent="0.25">
      <c r="C2666" t="s">
        <v>7554</v>
      </c>
      <c r="D2666" t="s">
        <v>7555</v>
      </c>
      <c r="F2666" t="str">
        <f t="shared" si="205"/>
        <v>Wendeline Keniwell</v>
      </c>
      <c r="H2666" t="str">
        <f t="shared" si="206"/>
        <v>Wendeline Keniwell</v>
      </c>
      <c r="K2666">
        <v>92</v>
      </c>
      <c r="L2666" t="str">
        <f t="shared" si="207"/>
        <v>Normal Heart Rate</v>
      </c>
      <c r="O2666">
        <v>1989617</v>
      </c>
      <c r="P2666" s="2" cm="1">
        <f t="array" ref="P2666">_xlfn.IFS(LEN(O2666)=8,DATE(LEFT(O2666,4),MID(O2666,5,2),RIGHT(O2666,2)),LEN(O2666)=7,DATE(LEFT(O2666,4),MID(O2666,5,1),RIGHT(O2666,2)),LEN(O2666)=6,DATE(LEFT(O2666,4),MID(O2666,5,1),RIGHT(O2666,1)))</f>
        <v>32676</v>
      </c>
      <c r="R2666">
        <v>14</v>
      </c>
      <c r="S2666" t="str">
        <f t="shared" si="208"/>
        <v>Normal</v>
      </c>
      <c r="U2666">
        <v>2024429</v>
      </c>
      <c r="V2666" s="2" cm="1">
        <f t="array" ref="V2666">_xlfn.IFS(LEN(U2666)=8,DATE(LEFT(U2666,4),MID(U2666,5,2),RIGHT(U2666,2)),LEN(U2666)=7,DATE(LEFT(U2666,4),MID(U2666,5,1),RIGHT(U2666,2)),LEN(U2666)=6,DATE(LEFT(U2666,4),MID(U2666,5,1),RIGHT(U2666,1)))</f>
        <v>45411</v>
      </c>
      <c r="X2666" s="2">
        <v>36056</v>
      </c>
      <c r="Y2666">
        <f t="shared" ca="1" si="209"/>
        <v>26</v>
      </c>
    </row>
    <row r="2667" spans="3:25" x14ac:dyDescent="0.25">
      <c r="C2667" t="s">
        <v>5632</v>
      </c>
      <c r="D2667" t="s">
        <v>7557</v>
      </c>
      <c r="F2667" t="str">
        <f t="shared" si="205"/>
        <v>Yul Suddards</v>
      </c>
      <c r="H2667" t="str">
        <f t="shared" si="206"/>
        <v>Yul Suddards</v>
      </c>
      <c r="K2667">
        <v>93</v>
      </c>
      <c r="L2667" t="str">
        <f t="shared" si="207"/>
        <v>Normal Heart Rate</v>
      </c>
      <c r="O2667">
        <v>1945329</v>
      </c>
      <c r="P2667" s="2" cm="1">
        <f t="array" ref="P2667">_xlfn.IFS(LEN(O2667)=8,DATE(LEFT(O2667,4),MID(O2667,5,2),RIGHT(O2667,2)),LEN(O2667)=7,DATE(LEFT(O2667,4),MID(O2667,5,1),RIGHT(O2667,2)),LEN(O2667)=6,DATE(LEFT(O2667,4),MID(O2667,5,1),RIGHT(O2667,1)))</f>
        <v>16525</v>
      </c>
      <c r="R2667">
        <v>15</v>
      </c>
      <c r="S2667" t="str">
        <f t="shared" si="208"/>
        <v>Normal</v>
      </c>
      <c r="U2667">
        <v>202459</v>
      </c>
      <c r="V2667" s="2" cm="1">
        <f t="array" ref="V2667">_xlfn.IFS(LEN(U2667)=8,DATE(LEFT(U2667,4),MID(U2667,5,2),RIGHT(U2667,2)),LEN(U2667)=7,DATE(LEFT(U2667,4),MID(U2667,5,1),RIGHT(U2667,2)),LEN(U2667)=6,DATE(LEFT(U2667,4),MID(U2667,5,1),RIGHT(U2667,1)))</f>
        <v>45421</v>
      </c>
      <c r="X2667" s="2">
        <v>37735</v>
      </c>
      <c r="Y2667">
        <f t="shared" ca="1" si="209"/>
        <v>21</v>
      </c>
    </row>
    <row r="2668" spans="3:25" x14ac:dyDescent="0.25">
      <c r="C2668" t="s">
        <v>7559</v>
      </c>
      <c r="D2668" t="s">
        <v>7560</v>
      </c>
      <c r="F2668" t="str">
        <f t="shared" si="205"/>
        <v>Myrna Cutchey</v>
      </c>
      <c r="H2668" t="str">
        <f t="shared" si="206"/>
        <v>Myrna Cutchey</v>
      </c>
      <c r="K2668">
        <v>119</v>
      </c>
      <c r="L2668" t="str">
        <f t="shared" si="207"/>
        <v>High Heart Rate</v>
      </c>
      <c r="O2668">
        <v>1998918</v>
      </c>
      <c r="P2668" s="2" cm="1">
        <f t="array" ref="P2668">_xlfn.IFS(LEN(O2668)=8,DATE(LEFT(O2668,4),MID(O2668,5,2),RIGHT(O2668,2)),LEN(O2668)=7,DATE(LEFT(O2668,4),MID(O2668,5,1),RIGHT(O2668,2)),LEN(O2668)=6,DATE(LEFT(O2668,4),MID(O2668,5,1),RIGHT(O2668,1)))</f>
        <v>36056</v>
      </c>
      <c r="R2668">
        <v>23</v>
      </c>
      <c r="S2668" t="str">
        <f t="shared" si="208"/>
        <v>Normal</v>
      </c>
      <c r="U2668">
        <v>2024519</v>
      </c>
      <c r="V2668" s="2" cm="1">
        <f t="array" ref="V2668">_xlfn.IFS(LEN(U2668)=8,DATE(LEFT(U2668,4),MID(U2668,5,2),RIGHT(U2668,2)),LEN(U2668)=7,DATE(LEFT(U2668,4),MID(U2668,5,1),RIGHT(U2668,2)),LEN(U2668)=6,DATE(LEFT(U2668,4),MID(U2668,5,1),RIGHT(U2668,1)))</f>
        <v>45431</v>
      </c>
      <c r="X2668" s="2">
        <v>37668</v>
      </c>
      <c r="Y2668">
        <f t="shared" ca="1" si="209"/>
        <v>22</v>
      </c>
    </row>
    <row r="2669" spans="3:25" x14ac:dyDescent="0.25">
      <c r="C2669" t="s">
        <v>1180</v>
      </c>
      <c r="D2669" t="s">
        <v>7562</v>
      </c>
      <c r="F2669" t="str">
        <f t="shared" si="205"/>
        <v>Chiarra Dodgson</v>
      </c>
      <c r="H2669" t="str">
        <f t="shared" si="206"/>
        <v>Chiarra Dodgson</v>
      </c>
      <c r="K2669">
        <v>105</v>
      </c>
      <c r="L2669" t="str">
        <f t="shared" si="207"/>
        <v>High Heart Rate</v>
      </c>
      <c r="O2669">
        <v>2003424</v>
      </c>
      <c r="P2669" s="2" cm="1">
        <f t="array" ref="P2669">_xlfn.IFS(LEN(O2669)=8,DATE(LEFT(O2669,4),MID(O2669,5,2),RIGHT(O2669,2)),LEN(O2669)=7,DATE(LEFT(O2669,4),MID(O2669,5,1),RIGHT(O2669,2)),LEN(O2669)=6,DATE(LEFT(O2669,4),MID(O2669,5,1),RIGHT(O2669,1)))</f>
        <v>37735</v>
      </c>
      <c r="R2669">
        <v>25</v>
      </c>
      <c r="S2669" t="str">
        <f t="shared" si="208"/>
        <v>Bad</v>
      </c>
      <c r="U2669">
        <v>2024515</v>
      </c>
      <c r="V2669" s="2" cm="1">
        <f t="array" ref="V2669">_xlfn.IFS(LEN(U2669)=8,DATE(LEFT(U2669,4),MID(U2669,5,2),RIGHT(U2669,2)),LEN(U2669)=7,DATE(LEFT(U2669,4),MID(U2669,5,1),RIGHT(U2669,2)),LEN(U2669)=6,DATE(LEFT(U2669,4),MID(U2669,5,1),RIGHT(U2669,1)))</f>
        <v>45427</v>
      </c>
      <c r="X2669" s="2">
        <v>36300</v>
      </c>
      <c r="Y2669">
        <f t="shared" ca="1" si="209"/>
        <v>25</v>
      </c>
    </row>
    <row r="2670" spans="3:25" x14ac:dyDescent="0.25">
      <c r="C2670" t="s">
        <v>7564</v>
      </c>
      <c r="D2670" t="s">
        <v>7565</v>
      </c>
      <c r="F2670" t="str">
        <f t="shared" si="205"/>
        <v>Robbert Buxsey</v>
      </c>
      <c r="H2670" t="str">
        <f t="shared" si="206"/>
        <v>Robbert Buxsey</v>
      </c>
      <c r="K2670">
        <v>118</v>
      </c>
      <c r="L2670" t="str">
        <f t="shared" si="207"/>
        <v>High Heart Rate</v>
      </c>
      <c r="O2670">
        <v>2003216</v>
      </c>
      <c r="P2670" s="2" cm="1">
        <f t="array" ref="P2670">_xlfn.IFS(LEN(O2670)=8,DATE(LEFT(O2670,4),MID(O2670,5,2),RIGHT(O2670,2)),LEN(O2670)=7,DATE(LEFT(O2670,4),MID(O2670,5,1),RIGHT(O2670,2)),LEN(O2670)=6,DATE(LEFT(O2670,4),MID(O2670,5,1),RIGHT(O2670,1)))</f>
        <v>37668</v>
      </c>
      <c r="R2670">
        <v>15</v>
      </c>
      <c r="S2670" t="str">
        <f t="shared" si="208"/>
        <v>Normal</v>
      </c>
      <c r="U2670">
        <v>2024128</v>
      </c>
      <c r="V2670" s="2" cm="1">
        <f t="array" ref="V2670">_xlfn.IFS(LEN(U2670)=8,DATE(LEFT(U2670,4),MID(U2670,5,2),RIGHT(U2670,2)),LEN(U2670)=7,DATE(LEFT(U2670,4),MID(U2670,5,1),RIGHT(U2670,2)),LEN(U2670)=6,DATE(LEFT(U2670,4),MID(U2670,5,1),RIGHT(U2670,1)))</f>
        <v>45319</v>
      </c>
      <c r="X2670" s="2">
        <v>30419</v>
      </c>
      <c r="Y2670">
        <f t="shared" ca="1" si="209"/>
        <v>41</v>
      </c>
    </row>
    <row r="2671" spans="3:25" x14ac:dyDescent="0.25">
      <c r="C2671" t="s">
        <v>7382</v>
      </c>
      <c r="D2671" t="s">
        <v>7567</v>
      </c>
      <c r="F2671" t="str">
        <f t="shared" si="205"/>
        <v>Gwen Robilart</v>
      </c>
      <c r="H2671" t="str">
        <f t="shared" si="206"/>
        <v>Gwen Robilart</v>
      </c>
      <c r="K2671">
        <v>102</v>
      </c>
      <c r="L2671" t="str">
        <f t="shared" si="207"/>
        <v>High Heart Rate</v>
      </c>
      <c r="O2671">
        <v>1999520</v>
      </c>
      <c r="P2671" s="2" cm="1">
        <f t="array" ref="P2671">_xlfn.IFS(LEN(O2671)=8,DATE(LEFT(O2671,4),MID(O2671,5,2),RIGHT(O2671,2)),LEN(O2671)=7,DATE(LEFT(O2671,4),MID(O2671,5,1),RIGHT(O2671,2)),LEN(O2671)=6,DATE(LEFT(O2671,4),MID(O2671,5,1),RIGHT(O2671,1)))</f>
        <v>36300</v>
      </c>
      <c r="R2671">
        <v>21</v>
      </c>
      <c r="S2671" t="str">
        <f t="shared" si="208"/>
        <v>Normal</v>
      </c>
      <c r="U2671">
        <v>2024417</v>
      </c>
      <c r="V2671" s="2" cm="1">
        <f t="array" ref="V2671">_xlfn.IFS(LEN(U2671)=8,DATE(LEFT(U2671,4),MID(U2671,5,2),RIGHT(U2671,2)),LEN(U2671)=7,DATE(LEFT(U2671,4),MID(U2671,5,1),RIGHT(U2671,2)),LEN(U2671)=6,DATE(LEFT(U2671,4),MID(U2671,5,1),RIGHT(U2671,1)))</f>
        <v>45399</v>
      </c>
      <c r="X2671" s="2">
        <v>33616</v>
      </c>
      <c r="Y2671">
        <f t="shared" ca="1" si="209"/>
        <v>33</v>
      </c>
    </row>
    <row r="2672" spans="3:25" x14ac:dyDescent="0.25">
      <c r="C2672" t="s">
        <v>1043</v>
      </c>
      <c r="D2672" t="s">
        <v>2280</v>
      </c>
      <c r="F2672" t="str">
        <f t="shared" si="205"/>
        <v>Alexis Hockell</v>
      </c>
      <c r="H2672" t="str">
        <f t="shared" si="206"/>
        <v>Alexis Hockell</v>
      </c>
      <c r="K2672">
        <v>96</v>
      </c>
      <c r="L2672" t="str">
        <f t="shared" si="207"/>
        <v>Normal Heart Rate</v>
      </c>
      <c r="O2672">
        <v>1983413</v>
      </c>
      <c r="P2672" s="2" cm="1">
        <f t="array" ref="P2672">_xlfn.IFS(LEN(O2672)=8,DATE(LEFT(O2672,4),MID(O2672,5,2),RIGHT(O2672,2)),LEN(O2672)=7,DATE(LEFT(O2672,4),MID(O2672,5,1),RIGHT(O2672,2)),LEN(O2672)=6,DATE(LEFT(O2672,4),MID(O2672,5,1),RIGHT(O2672,1)))</f>
        <v>30419</v>
      </c>
      <c r="R2672">
        <v>7</v>
      </c>
      <c r="S2672" t="str">
        <f t="shared" si="208"/>
        <v>Normal</v>
      </c>
      <c r="U2672">
        <v>2024211</v>
      </c>
      <c r="V2672" s="2" cm="1">
        <f t="array" ref="V2672">_xlfn.IFS(LEN(U2672)=8,DATE(LEFT(U2672,4),MID(U2672,5,2),RIGHT(U2672,2)),LEN(U2672)=7,DATE(LEFT(U2672,4),MID(U2672,5,1),RIGHT(U2672,2)),LEN(U2672)=6,DATE(LEFT(U2672,4),MID(U2672,5,1),RIGHT(U2672,1)))</f>
        <v>45333</v>
      </c>
      <c r="X2672" s="2">
        <v>38251</v>
      </c>
      <c r="Y2672">
        <f t="shared" ca="1" si="209"/>
        <v>20</v>
      </c>
    </row>
    <row r="2673" spans="3:25" x14ac:dyDescent="0.25">
      <c r="C2673" t="s">
        <v>7570</v>
      </c>
      <c r="D2673" t="s">
        <v>7571</v>
      </c>
      <c r="F2673" t="str">
        <f t="shared" si="205"/>
        <v>Rockie McAw</v>
      </c>
      <c r="H2673" t="str">
        <f t="shared" si="206"/>
        <v>Rockie McAw</v>
      </c>
      <c r="K2673">
        <v>90</v>
      </c>
      <c r="L2673" t="str">
        <f t="shared" si="207"/>
        <v>Normal Heart Rate</v>
      </c>
      <c r="O2673">
        <v>1992113</v>
      </c>
      <c r="P2673" s="2" cm="1">
        <f t="array" ref="P2673">_xlfn.IFS(LEN(O2673)=8,DATE(LEFT(O2673,4),MID(O2673,5,2),RIGHT(O2673,2)),LEN(O2673)=7,DATE(LEFT(O2673,4),MID(O2673,5,1),RIGHT(O2673,2)),LEN(O2673)=6,DATE(LEFT(O2673,4),MID(O2673,5,1),RIGHT(O2673,1)))</f>
        <v>33616</v>
      </c>
      <c r="R2673">
        <v>15</v>
      </c>
      <c r="S2673" t="str">
        <f t="shared" si="208"/>
        <v>Normal</v>
      </c>
      <c r="U2673">
        <v>2024531</v>
      </c>
      <c r="V2673" s="2" cm="1">
        <f t="array" ref="V2673">_xlfn.IFS(LEN(U2673)=8,DATE(LEFT(U2673,4),MID(U2673,5,2),RIGHT(U2673,2)),LEN(U2673)=7,DATE(LEFT(U2673,4),MID(U2673,5,1),RIGHT(U2673,2)),LEN(U2673)=6,DATE(LEFT(U2673,4),MID(U2673,5,1),RIGHT(U2673,1)))</f>
        <v>45443</v>
      </c>
      <c r="X2673" s="2">
        <v>27261</v>
      </c>
      <c r="Y2673">
        <f t="shared" ca="1" si="209"/>
        <v>50</v>
      </c>
    </row>
    <row r="2674" spans="3:25" x14ac:dyDescent="0.25">
      <c r="C2674" t="s">
        <v>75</v>
      </c>
      <c r="D2674" t="s">
        <v>7573</v>
      </c>
      <c r="F2674" t="str">
        <f t="shared" si="205"/>
        <v>Gerik Seston</v>
      </c>
      <c r="H2674" t="str">
        <f t="shared" si="206"/>
        <v>Gerik Seston</v>
      </c>
      <c r="K2674">
        <v>91</v>
      </c>
      <c r="L2674" t="str">
        <f t="shared" si="207"/>
        <v>Normal Heart Rate</v>
      </c>
      <c r="O2674">
        <v>2004921</v>
      </c>
      <c r="P2674" s="2" cm="1">
        <f t="array" ref="P2674">_xlfn.IFS(LEN(O2674)=8,DATE(LEFT(O2674,4),MID(O2674,5,2),RIGHT(O2674,2)),LEN(O2674)=7,DATE(LEFT(O2674,4),MID(O2674,5,1),RIGHT(O2674,2)),LEN(O2674)=6,DATE(LEFT(O2674,4),MID(O2674,5,1),RIGHT(O2674,1)))</f>
        <v>38251</v>
      </c>
      <c r="R2674">
        <v>10</v>
      </c>
      <c r="S2674" t="str">
        <f t="shared" si="208"/>
        <v>Normal</v>
      </c>
      <c r="U2674">
        <v>202469</v>
      </c>
      <c r="V2674" s="2" cm="1">
        <f t="array" ref="V2674">_xlfn.IFS(LEN(U2674)=8,DATE(LEFT(U2674,4),MID(U2674,5,2),RIGHT(U2674,2)),LEN(U2674)=7,DATE(LEFT(U2674,4),MID(U2674,5,1),RIGHT(U2674,2)),LEN(U2674)=6,DATE(LEFT(U2674,4),MID(U2674,5,1),RIGHT(U2674,1)))</f>
        <v>45452</v>
      </c>
      <c r="X2674" s="2">
        <v>20318</v>
      </c>
      <c r="Y2674">
        <f t="shared" ca="1" si="209"/>
        <v>69</v>
      </c>
    </row>
    <row r="2675" spans="3:25" x14ac:dyDescent="0.25">
      <c r="C2675" t="s">
        <v>7575</v>
      </c>
      <c r="D2675" t="s">
        <v>1795</v>
      </c>
      <c r="F2675" t="str">
        <f t="shared" si="205"/>
        <v>Anderson Attwood</v>
      </c>
      <c r="H2675" t="str">
        <f t="shared" si="206"/>
        <v>Anderson Attwood</v>
      </c>
      <c r="K2675">
        <v>99</v>
      </c>
      <c r="L2675" t="str">
        <f t="shared" si="207"/>
        <v>Normal Heart Rate</v>
      </c>
      <c r="O2675">
        <v>1974820</v>
      </c>
      <c r="P2675" s="2" cm="1">
        <f t="array" ref="P2675">_xlfn.IFS(LEN(O2675)=8,DATE(LEFT(O2675,4),MID(O2675,5,2),RIGHT(O2675,2)),LEN(O2675)=7,DATE(LEFT(O2675,4),MID(O2675,5,1),RIGHT(O2675,2)),LEN(O2675)=6,DATE(LEFT(O2675,4),MID(O2675,5,1),RIGHT(O2675,1)))</f>
        <v>27261</v>
      </c>
      <c r="R2675">
        <v>25</v>
      </c>
      <c r="S2675" t="str">
        <f t="shared" si="208"/>
        <v>Bad</v>
      </c>
      <c r="U2675">
        <v>2024223</v>
      </c>
      <c r="V2675" s="2" cm="1">
        <f t="array" ref="V2675">_xlfn.IFS(LEN(U2675)=8,DATE(LEFT(U2675,4),MID(U2675,5,2),RIGHT(U2675,2)),LEN(U2675)=7,DATE(LEFT(U2675,4),MID(U2675,5,1),RIGHT(U2675,2)),LEN(U2675)=6,DATE(LEFT(U2675,4),MID(U2675,5,1),RIGHT(U2675,1)))</f>
        <v>45345</v>
      </c>
      <c r="X2675" s="2">
        <v>34032</v>
      </c>
      <c r="Y2675">
        <f t="shared" ca="1" si="209"/>
        <v>32</v>
      </c>
    </row>
    <row r="2676" spans="3:25" x14ac:dyDescent="0.25">
      <c r="C2676" t="s">
        <v>7577</v>
      </c>
      <c r="D2676" t="s">
        <v>7578</v>
      </c>
      <c r="F2676" t="str">
        <f t="shared" si="205"/>
        <v>Shane Risen</v>
      </c>
      <c r="H2676" t="str">
        <f t="shared" si="206"/>
        <v>Shane Risen</v>
      </c>
      <c r="K2676">
        <v>91</v>
      </c>
      <c r="L2676" t="str">
        <f t="shared" si="207"/>
        <v>Normal Heart Rate</v>
      </c>
      <c r="O2676">
        <v>1955817</v>
      </c>
      <c r="P2676" s="2" cm="1">
        <f t="array" ref="P2676">_xlfn.IFS(LEN(O2676)=8,DATE(LEFT(O2676,4),MID(O2676,5,2),RIGHT(O2676,2)),LEN(O2676)=7,DATE(LEFT(O2676,4),MID(O2676,5,1),RIGHT(O2676,2)),LEN(O2676)=6,DATE(LEFT(O2676,4),MID(O2676,5,1),RIGHT(O2676,1)))</f>
        <v>20318</v>
      </c>
      <c r="R2676">
        <v>11</v>
      </c>
      <c r="S2676" t="str">
        <f t="shared" si="208"/>
        <v>Normal</v>
      </c>
      <c r="U2676">
        <v>2024612</v>
      </c>
      <c r="V2676" s="2" cm="1">
        <f t="array" ref="V2676">_xlfn.IFS(LEN(U2676)=8,DATE(LEFT(U2676,4),MID(U2676,5,2),RIGHT(U2676,2)),LEN(U2676)=7,DATE(LEFT(U2676,4),MID(U2676,5,1),RIGHT(U2676,2)),LEN(U2676)=6,DATE(LEFT(U2676,4),MID(U2676,5,1),RIGHT(U2676,1)))</f>
        <v>45455</v>
      </c>
      <c r="X2676" s="2">
        <v>37252</v>
      </c>
      <c r="Y2676">
        <f t="shared" ca="1" si="209"/>
        <v>23</v>
      </c>
    </row>
    <row r="2677" spans="3:25" x14ac:dyDescent="0.25">
      <c r="C2677" t="s">
        <v>7580</v>
      </c>
      <c r="D2677" t="s">
        <v>7581</v>
      </c>
      <c r="F2677" t="str">
        <f t="shared" si="205"/>
        <v>Sianna Arnao</v>
      </c>
      <c r="H2677" t="str">
        <f t="shared" si="206"/>
        <v>Sianna Arnao</v>
      </c>
      <c r="K2677">
        <v>84</v>
      </c>
      <c r="L2677" t="str">
        <f t="shared" si="207"/>
        <v>Normal Heart Rate</v>
      </c>
      <c r="O2677">
        <v>199334</v>
      </c>
      <c r="P2677" s="2" cm="1">
        <f t="array" ref="P2677">_xlfn.IFS(LEN(O2677)=8,DATE(LEFT(O2677,4),MID(O2677,5,2),RIGHT(O2677,2)),LEN(O2677)=7,DATE(LEFT(O2677,4),MID(O2677,5,1),RIGHT(O2677,2)),LEN(O2677)=6,DATE(LEFT(O2677,4),MID(O2677,5,1),RIGHT(O2677,1)))</f>
        <v>34032</v>
      </c>
      <c r="R2677">
        <v>15</v>
      </c>
      <c r="S2677" t="str">
        <f t="shared" si="208"/>
        <v>Normal</v>
      </c>
      <c r="U2677">
        <v>2024322</v>
      </c>
      <c r="V2677" s="2" cm="1">
        <f t="array" ref="V2677">_xlfn.IFS(LEN(U2677)=8,DATE(LEFT(U2677,4),MID(U2677,5,2),RIGHT(U2677,2)),LEN(U2677)=7,DATE(LEFT(U2677,4),MID(U2677,5,1),RIGHT(U2677,2)),LEN(U2677)=6,DATE(LEFT(U2677,4),MID(U2677,5,1),RIGHT(U2677,1)))</f>
        <v>45373</v>
      </c>
      <c r="X2677" s="2">
        <v>34685</v>
      </c>
      <c r="Y2677">
        <f t="shared" ca="1" si="209"/>
        <v>30</v>
      </c>
    </row>
    <row r="2678" spans="3:25" x14ac:dyDescent="0.25">
      <c r="C2678" t="s">
        <v>7583</v>
      </c>
      <c r="D2678" t="s">
        <v>7584</v>
      </c>
      <c r="F2678" t="str">
        <f t="shared" si="205"/>
        <v>Bliss Mainston</v>
      </c>
      <c r="H2678" t="str">
        <f t="shared" si="206"/>
        <v>Bliss Mainston</v>
      </c>
      <c r="K2678">
        <v>97</v>
      </c>
      <c r="L2678" t="str">
        <f t="shared" si="207"/>
        <v>Normal Heart Rate</v>
      </c>
      <c r="O2678">
        <v>20011227</v>
      </c>
      <c r="P2678" s="2" cm="1">
        <f t="array" ref="P2678">_xlfn.IFS(LEN(O2678)=8,DATE(LEFT(O2678,4),MID(O2678,5,2),RIGHT(O2678,2)),LEN(O2678)=7,DATE(LEFT(O2678,4),MID(O2678,5,1),RIGHT(O2678,2)),LEN(O2678)=6,DATE(LEFT(O2678,4),MID(O2678,5,1),RIGHT(O2678,1)))</f>
        <v>37252</v>
      </c>
      <c r="R2678">
        <v>10</v>
      </c>
      <c r="S2678" t="str">
        <f t="shared" si="208"/>
        <v>Normal</v>
      </c>
      <c r="U2678">
        <v>202466</v>
      </c>
      <c r="V2678" s="2" cm="1">
        <f t="array" ref="V2678">_xlfn.IFS(LEN(U2678)=8,DATE(LEFT(U2678,4),MID(U2678,5,2),RIGHT(U2678,2)),LEN(U2678)=7,DATE(LEFT(U2678,4),MID(U2678,5,1),RIGHT(U2678,2)),LEN(U2678)=6,DATE(LEFT(U2678,4),MID(U2678,5,1),RIGHT(U2678,1)))</f>
        <v>45449</v>
      </c>
      <c r="X2678" s="2">
        <v>37242</v>
      </c>
      <c r="Y2678">
        <f t="shared" ca="1" si="209"/>
        <v>23</v>
      </c>
    </row>
    <row r="2679" spans="3:25" x14ac:dyDescent="0.25">
      <c r="C2679" t="s">
        <v>7586</v>
      </c>
      <c r="D2679" t="s">
        <v>7587</v>
      </c>
      <c r="F2679" t="str">
        <f t="shared" si="205"/>
        <v>Sheffie Nannoni</v>
      </c>
      <c r="H2679" t="str">
        <f t="shared" si="206"/>
        <v>Sheffie Nannoni</v>
      </c>
      <c r="K2679">
        <v>116</v>
      </c>
      <c r="L2679" t="str">
        <f t="shared" si="207"/>
        <v>High Heart Rate</v>
      </c>
      <c r="O2679">
        <v>19941217</v>
      </c>
      <c r="P2679" s="2" cm="1">
        <f t="array" ref="P2679">_xlfn.IFS(LEN(O2679)=8,DATE(LEFT(O2679,4),MID(O2679,5,2),RIGHT(O2679,2)),LEN(O2679)=7,DATE(LEFT(O2679,4),MID(O2679,5,1),RIGHT(O2679,2)),LEN(O2679)=6,DATE(LEFT(O2679,4),MID(O2679,5,1),RIGHT(O2679,1)))</f>
        <v>34685</v>
      </c>
      <c r="R2679">
        <v>25</v>
      </c>
      <c r="S2679" t="str">
        <f t="shared" si="208"/>
        <v>Bad</v>
      </c>
      <c r="U2679">
        <v>2024611</v>
      </c>
      <c r="V2679" s="2" cm="1">
        <f t="array" ref="V2679">_xlfn.IFS(LEN(U2679)=8,DATE(LEFT(U2679,4),MID(U2679,5,2),RIGHT(U2679,2)),LEN(U2679)=7,DATE(LEFT(U2679,4),MID(U2679,5,1),RIGHT(U2679,2)),LEN(U2679)=6,DATE(LEFT(U2679,4),MID(U2679,5,1),RIGHT(U2679,1)))</f>
        <v>45454</v>
      </c>
      <c r="X2679" s="2">
        <v>33777</v>
      </c>
      <c r="Y2679">
        <f t="shared" ca="1" si="209"/>
        <v>32</v>
      </c>
    </row>
    <row r="2680" spans="3:25" x14ac:dyDescent="0.25">
      <c r="C2680" t="s">
        <v>146</v>
      </c>
      <c r="D2680" t="s">
        <v>7589</v>
      </c>
      <c r="F2680" t="str">
        <f t="shared" si="205"/>
        <v>Clemence Churchley</v>
      </c>
      <c r="H2680" t="str">
        <f t="shared" si="206"/>
        <v>Clemence Churchley</v>
      </c>
      <c r="K2680">
        <v>68</v>
      </c>
      <c r="L2680" t="str">
        <f t="shared" si="207"/>
        <v>Normal Heart Rate</v>
      </c>
      <c r="O2680">
        <v>20011217</v>
      </c>
      <c r="P2680" s="2" cm="1">
        <f t="array" ref="P2680">_xlfn.IFS(LEN(O2680)=8,DATE(LEFT(O2680,4),MID(O2680,5,2),RIGHT(O2680,2)),LEN(O2680)=7,DATE(LEFT(O2680,4),MID(O2680,5,1),RIGHT(O2680,2)),LEN(O2680)=6,DATE(LEFT(O2680,4),MID(O2680,5,1),RIGHT(O2680,1)))</f>
        <v>37242</v>
      </c>
      <c r="R2680">
        <v>15</v>
      </c>
      <c r="S2680" t="str">
        <f t="shared" si="208"/>
        <v>Normal</v>
      </c>
      <c r="U2680">
        <v>2024330</v>
      </c>
      <c r="V2680" s="2" cm="1">
        <f t="array" ref="V2680">_xlfn.IFS(LEN(U2680)=8,DATE(LEFT(U2680,4),MID(U2680,5,2),RIGHT(U2680,2)),LEN(U2680)=7,DATE(LEFT(U2680,4),MID(U2680,5,1),RIGHT(U2680,2)),LEN(U2680)=6,DATE(LEFT(U2680,4),MID(U2680,5,1),RIGHT(U2680,1)))</f>
        <v>45381</v>
      </c>
      <c r="X2680" s="2">
        <v>35164</v>
      </c>
      <c r="Y2680">
        <f t="shared" ca="1" si="209"/>
        <v>28</v>
      </c>
    </row>
    <row r="2681" spans="3:25" x14ac:dyDescent="0.25">
      <c r="C2681" t="s">
        <v>7591</v>
      </c>
      <c r="D2681" t="s">
        <v>7592</v>
      </c>
      <c r="F2681" t="str">
        <f t="shared" si="205"/>
        <v>Eden Vedikhov</v>
      </c>
      <c r="H2681" t="str">
        <f t="shared" si="206"/>
        <v>Eden Vedikhov</v>
      </c>
      <c r="K2681">
        <v>109</v>
      </c>
      <c r="L2681" t="str">
        <f t="shared" si="207"/>
        <v>High Heart Rate</v>
      </c>
      <c r="O2681">
        <v>1992622</v>
      </c>
      <c r="P2681" s="2" cm="1">
        <f t="array" ref="P2681">_xlfn.IFS(LEN(O2681)=8,DATE(LEFT(O2681,4),MID(O2681,5,2),RIGHT(O2681,2)),LEN(O2681)=7,DATE(LEFT(O2681,4),MID(O2681,5,1),RIGHT(O2681,2)),LEN(O2681)=6,DATE(LEFT(O2681,4),MID(O2681,5,1),RIGHT(O2681,1)))</f>
        <v>33777</v>
      </c>
      <c r="R2681">
        <v>13</v>
      </c>
      <c r="S2681" t="str">
        <f t="shared" si="208"/>
        <v>Normal</v>
      </c>
      <c r="U2681">
        <v>202425</v>
      </c>
      <c r="V2681" s="2" cm="1">
        <f t="array" ref="V2681">_xlfn.IFS(LEN(U2681)=8,DATE(LEFT(U2681,4),MID(U2681,5,2),RIGHT(U2681,2)),LEN(U2681)=7,DATE(LEFT(U2681,4),MID(U2681,5,1),RIGHT(U2681,2)),LEN(U2681)=6,DATE(LEFT(U2681,4),MID(U2681,5,1),RIGHT(U2681,1)))</f>
        <v>45327</v>
      </c>
      <c r="X2681" s="2">
        <v>37632</v>
      </c>
      <c r="Y2681">
        <f t="shared" ca="1" si="209"/>
        <v>22</v>
      </c>
    </row>
    <row r="2682" spans="3:25" x14ac:dyDescent="0.25">
      <c r="C2682" t="s">
        <v>7594</v>
      </c>
      <c r="D2682" t="s">
        <v>7595</v>
      </c>
      <c r="F2682" t="str">
        <f t="shared" si="205"/>
        <v>Farlie Georgievski</v>
      </c>
      <c r="H2682" t="str">
        <f t="shared" si="206"/>
        <v>Farlie Georgievski</v>
      </c>
      <c r="K2682">
        <v>93</v>
      </c>
      <c r="L2682" t="str">
        <f t="shared" si="207"/>
        <v>Normal Heart Rate</v>
      </c>
      <c r="O2682">
        <v>199649</v>
      </c>
      <c r="P2682" s="2" cm="1">
        <f t="array" ref="P2682">_xlfn.IFS(LEN(O2682)=8,DATE(LEFT(O2682,4),MID(O2682,5,2),RIGHT(O2682,2)),LEN(O2682)=7,DATE(LEFT(O2682,4),MID(O2682,5,1),RIGHT(O2682,2)),LEN(O2682)=6,DATE(LEFT(O2682,4),MID(O2682,5,1),RIGHT(O2682,1)))</f>
        <v>35164</v>
      </c>
      <c r="R2682">
        <v>15</v>
      </c>
      <c r="S2682" t="str">
        <f t="shared" si="208"/>
        <v>Normal</v>
      </c>
      <c r="U2682">
        <v>2024419</v>
      </c>
      <c r="V2682" s="2" cm="1">
        <f t="array" ref="V2682">_xlfn.IFS(LEN(U2682)=8,DATE(LEFT(U2682,4),MID(U2682,5,2),RIGHT(U2682,2)),LEN(U2682)=7,DATE(LEFT(U2682,4),MID(U2682,5,1),RIGHT(U2682,2)),LEN(U2682)=6,DATE(LEFT(U2682,4),MID(U2682,5,1),RIGHT(U2682,1)))</f>
        <v>45401</v>
      </c>
      <c r="X2682" s="2">
        <v>37992</v>
      </c>
      <c r="Y2682">
        <f t="shared" ca="1" si="209"/>
        <v>21</v>
      </c>
    </row>
    <row r="2683" spans="3:25" x14ac:dyDescent="0.25">
      <c r="C2683" t="s">
        <v>7597</v>
      </c>
      <c r="D2683" t="s">
        <v>7598</v>
      </c>
      <c r="F2683" t="str">
        <f t="shared" si="205"/>
        <v>Alana Krzyzowski</v>
      </c>
      <c r="H2683" t="str">
        <f t="shared" si="206"/>
        <v>Alana Krzyzowski</v>
      </c>
      <c r="K2683">
        <v>90</v>
      </c>
      <c r="L2683" t="str">
        <f t="shared" si="207"/>
        <v>Normal Heart Rate</v>
      </c>
      <c r="O2683">
        <v>2003111</v>
      </c>
      <c r="P2683" s="2" cm="1">
        <f t="array" ref="P2683">_xlfn.IFS(LEN(O2683)=8,DATE(LEFT(O2683,4),MID(O2683,5,2),RIGHT(O2683,2)),LEN(O2683)=7,DATE(LEFT(O2683,4),MID(O2683,5,1),RIGHT(O2683,2)),LEN(O2683)=6,DATE(LEFT(O2683,4),MID(O2683,5,1),RIGHT(O2683,1)))</f>
        <v>37632</v>
      </c>
      <c r="R2683">
        <v>18</v>
      </c>
      <c r="S2683" t="str">
        <f t="shared" si="208"/>
        <v>Normal</v>
      </c>
      <c r="U2683">
        <v>2024621</v>
      </c>
      <c r="V2683" s="2" cm="1">
        <f t="array" ref="V2683">_xlfn.IFS(LEN(U2683)=8,DATE(LEFT(U2683,4),MID(U2683,5,2),RIGHT(U2683,2)),LEN(U2683)=7,DATE(LEFT(U2683,4),MID(U2683,5,1),RIGHT(U2683,2)),LEN(U2683)=6,DATE(LEFT(U2683,4),MID(U2683,5,1),RIGHT(U2683,1)))</f>
        <v>45464</v>
      </c>
      <c r="X2683" s="2">
        <v>24490</v>
      </c>
      <c r="Y2683">
        <f t="shared" ca="1" si="209"/>
        <v>58</v>
      </c>
    </row>
    <row r="2684" spans="3:25" x14ac:dyDescent="0.25">
      <c r="C2684" t="s">
        <v>7600</v>
      </c>
      <c r="D2684" t="s">
        <v>7601</v>
      </c>
      <c r="F2684" t="str">
        <f t="shared" si="205"/>
        <v>Thebault Dunckley</v>
      </c>
      <c r="H2684" t="str">
        <f t="shared" si="206"/>
        <v>Thebault Dunckley</v>
      </c>
      <c r="K2684">
        <v>102</v>
      </c>
      <c r="L2684" t="str">
        <f t="shared" si="207"/>
        <v>High Heart Rate</v>
      </c>
      <c r="O2684">
        <v>2004106</v>
      </c>
      <c r="P2684" s="2" cm="1">
        <f t="array" ref="P2684">_xlfn.IFS(LEN(O2684)=8,DATE(LEFT(O2684,4),MID(O2684,5,2),RIGHT(O2684,2)),LEN(O2684)=7,DATE(LEFT(O2684,4),MID(O2684,5,1),RIGHT(O2684,2)),LEN(O2684)=6,DATE(LEFT(O2684,4),MID(O2684,5,1),RIGHT(O2684,1)))</f>
        <v>37992</v>
      </c>
      <c r="R2684">
        <v>15</v>
      </c>
      <c r="S2684" t="str">
        <f t="shared" si="208"/>
        <v>Normal</v>
      </c>
      <c r="U2684">
        <v>2024111</v>
      </c>
      <c r="V2684" s="2" cm="1">
        <f t="array" ref="V2684">_xlfn.IFS(LEN(U2684)=8,DATE(LEFT(U2684,4),MID(U2684,5,2),RIGHT(U2684,2)),LEN(U2684)=7,DATE(LEFT(U2684,4),MID(U2684,5,1),RIGHT(U2684,2)),LEN(U2684)=6,DATE(LEFT(U2684,4),MID(U2684,5,1),RIGHT(U2684,1)))</f>
        <v>45302</v>
      </c>
      <c r="X2684" s="2">
        <v>38776</v>
      </c>
      <c r="Y2684">
        <f t="shared" ca="1" si="209"/>
        <v>19</v>
      </c>
    </row>
    <row r="2685" spans="3:25" x14ac:dyDescent="0.25">
      <c r="C2685" t="s">
        <v>7603</v>
      </c>
      <c r="D2685" t="s">
        <v>7604</v>
      </c>
      <c r="F2685" t="str">
        <f t="shared" si="205"/>
        <v>Renado Mullord</v>
      </c>
      <c r="H2685" t="str">
        <f t="shared" si="206"/>
        <v>Renado Mullord</v>
      </c>
      <c r="K2685">
        <v>99</v>
      </c>
      <c r="L2685" t="str">
        <f t="shared" si="207"/>
        <v>Normal Heart Rate</v>
      </c>
      <c r="O2685">
        <v>1967118</v>
      </c>
      <c r="P2685" s="2" cm="1">
        <f t="array" ref="P2685">_xlfn.IFS(LEN(O2685)=8,DATE(LEFT(O2685,4),MID(O2685,5,2),RIGHT(O2685,2)),LEN(O2685)=7,DATE(LEFT(O2685,4),MID(O2685,5,1),RIGHT(O2685,2)),LEN(O2685)=6,DATE(LEFT(O2685,4),MID(O2685,5,1),RIGHT(O2685,1)))</f>
        <v>24490</v>
      </c>
      <c r="R2685">
        <v>11</v>
      </c>
      <c r="S2685" t="str">
        <f t="shared" si="208"/>
        <v>Normal</v>
      </c>
      <c r="U2685">
        <v>202447</v>
      </c>
      <c r="V2685" s="2" cm="1">
        <f t="array" ref="V2685">_xlfn.IFS(LEN(U2685)=8,DATE(LEFT(U2685,4),MID(U2685,5,2),RIGHT(U2685,2)),LEN(U2685)=7,DATE(LEFT(U2685,4),MID(U2685,5,1),RIGHT(U2685,2)),LEN(U2685)=6,DATE(LEFT(U2685,4),MID(U2685,5,1),RIGHT(U2685,1)))</f>
        <v>45389</v>
      </c>
      <c r="X2685" s="2">
        <v>34706</v>
      </c>
      <c r="Y2685">
        <f t="shared" ca="1" si="209"/>
        <v>30</v>
      </c>
    </row>
    <row r="2686" spans="3:25" x14ac:dyDescent="0.25">
      <c r="C2686" t="s">
        <v>7606</v>
      </c>
      <c r="D2686" t="s">
        <v>7607</v>
      </c>
      <c r="F2686" t="str">
        <f t="shared" si="205"/>
        <v>Cindie Spridgeon</v>
      </c>
      <c r="H2686" t="str">
        <f t="shared" si="206"/>
        <v>Cindie Spridgeon</v>
      </c>
      <c r="K2686">
        <v>102</v>
      </c>
      <c r="L2686" t="str">
        <f t="shared" si="207"/>
        <v>High Heart Rate</v>
      </c>
      <c r="O2686">
        <v>2006228</v>
      </c>
      <c r="P2686" s="2" cm="1">
        <f t="array" ref="P2686">_xlfn.IFS(LEN(O2686)=8,DATE(LEFT(O2686,4),MID(O2686,5,2),RIGHT(O2686,2)),LEN(O2686)=7,DATE(LEFT(O2686,4),MID(O2686,5,1),RIGHT(O2686,2)),LEN(O2686)=6,DATE(LEFT(O2686,4),MID(O2686,5,1),RIGHT(O2686,1)))</f>
        <v>38776</v>
      </c>
      <c r="R2686">
        <v>21</v>
      </c>
      <c r="S2686" t="str">
        <f t="shared" si="208"/>
        <v>Normal</v>
      </c>
      <c r="U2686">
        <v>2024113</v>
      </c>
      <c r="V2686" s="2" cm="1">
        <f t="array" ref="V2686">_xlfn.IFS(LEN(U2686)=8,DATE(LEFT(U2686,4),MID(U2686,5,2),RIGHT(U2686,2)),LEN(U2686)=7,DATE(LEFT(U2686,4),MID(U2686,5,1),RIGHT(U2686,2)),LEN(U2686)=6,DATE(LEFT(U2686,4),MID(U2686,5,1),RIGHT(U2686,1)))</f>
        <v>45304</v>
      </c>
      <c r="X2686" s="2">
        <v>37633</v>
      </c>
      <c r="Y2686">
        <f t="shared" ca="1" si="209"/>
        <v>22</v>
      </c>
    </row>
    <row r="2687" spans="3:25" x14ac:dyDescent="0.25">
      <c r="C2687" t="s">
        <v>1303</v>
      </c>
      <c r="D2687" t="s">
        <v>7609</v>
      </c>
      <c r="F2687" t="str">
        <f t="shared" si="205"/>
        <v>Candice Stuer</v>
      </c>
      <c r="H2687" t="str">
        <f t="shared" si="206"/>
        <v>Candice Stuer</v>
      </c>
      <c r="K2687">
        <v>91</v>
      </c>
      <c r="L2687" t="str">
        <f t="shared" si="207"/>
        <v>Normal Heart Rate</v>
      </c>
      <c r="O2687">
        <v>199517</v>
      </c>
      <c r="P2687" s="2" cm="1">
        <f t="array" ref="P2687">_xlfn.IFS(LEN(O2687)=8,DATE(LEFT(O2687,4),MID(O2687,5,2),RIGHT(O2687,2)),LEN(O2687)=7,DATE(LEFT(O2687,4),MID(O2687,5,1),RIGHT(O2687,2)),LEN(O2687)=6,DATE(LEFT(O2687,4),MID(O2687,5,1),RIGHT(O2687,1)))</f>
        <v>34706</v>
      </c>
      <c r="R2687">
        <v>17</v>
      </c>
      <c r="S2687" t="str">
        <f t="shared" si="208"/>
        <v>Normal</v>
      </c>
      <c r="U2687">
        <v>2024616</v>
      </c>
      <c r="V2687" s="2" cm="1">
        <f t="array" ref="V2687">_xlfn.IFS(LEN(U2687)=8,DATE(LEFT(U2687,4),MID(U2687,5,2),RIGHT(U2687,2)),LEN(U2687)=7,DATE(LEFT(U2687,4),MID(U2687,5,1),RIGHT(U2687,2)),LEN(U2687)=6,DATE(LEFT(U2687,4),MID(U2687,5,1),RIGHT(U2687,1)))</f>
        <v>45459</v>
      </c>
      <c r="X2687" s="2">
        <v>31197</v>
      </c>
      <c r="Y2687">
        <f t="shared" ca="1" si="209"/>
        <v>39</v>
      </c>
    </row>
    <row r="2688" spans="3:25" x14ac:dyDescent="0.25">
      <c r="C2688" t="s">
        <v>7611</v>
      </c>
      <c r="D2688" t="s">
        <v>1063</v>
      </c>
      <c r="F2688" t="str">
        <f t="shared" si="205"/>
        <v>Daisy Tremaine</v>
      </c>
      <c r="H2688" t="str">
        <f t="shared" si="206"/>
        <v>Daisy Tremaine</v>
      </c>
      <c r="K2688">
        <v>84</v>
      </c>
      <c r="L2688" t="str">
        <f t="shared" si="207"/>
        <v>Normal Heart Rate</v>
      </c>
      <c r="O2688">
        <v>2003112</v>
      </c>
      <c r="P2688" s="2" cm="1">
        <f t="array" ref="P2688">_xlfn.IFS(LEN(O2688)=8,DATE(LEFT(O2688,4),MID(O2688,5,2),RIGHT(O2688,2)),LEN(O2688)=7,DATE(LEFT(O2688,4),MID(O2688,5,1),RIGHT(O2688,2)),LEN(O2688)=6,DATE(LEFT(O2688,4),MID(O2688,5,1),RIGHT(O2688,1)))</f>
        <v>37633</v>
      </c>
      <c r="R2688">
        <v>15</v>
      </c>
      <c r="S2688" t="str">
        <f t="shared" si="208"/>
        <v>Normal</v>
      </c>
      <c r="U2688">
        <v>2024315</v>
      </c>
      <c r="V2688" s="2" cm="1">
        <f t="array" ref="V2688">_xlfn.IFS(LEN(U2688)=8,DATE(LEFT(U2688,4),MID(U2688,5,2),RIGHT(U2688,2)),LEN(U2688)=7,DATE(LEFT(U2688,4),MID(U2688,5,1),RIGHT(U2688,2)),LEN(U2688)=6,DATE(LEFT(U2688,4),MID(U2688,5,1),RIGHT(U2688,1)))</f>
        <v>45366</v>
      </c>
      <c r="X2688" s="2">
        <v>37571</v>
      </c>
      <c r="Y2688">
        <f t="shared" ca="1" si="209"/>
        <v>22</v>
      </c>
    </row>
    <row r="2689" spans="3:25" x14ac:dyDescent="0.25">
      <c r="C2689" t="s">
        <v>6715</v>
      </c>
      <c r="D2689" t="s">
        <v>7613</v>
      </c>
      <c r="F2689" t="str">
        <f t="shared" si="205"/>
        <v>Tate Langrish</v>
      </c>
      <c r="H2689" t="str">
        <f t="shared" si="206"/>
        <v>Tate Langrish</v>
      </c>
      <c r="K2689">
        <v>78</v>
      </c>
      <c r="L2689" t="str">
        <f t="shared" si="207"/>
        <v>Normal Heart Rate</v>
      </c>
      <c r="O2689">
        <v>1985530</v>
      </c>
      <c r="P2689" s="2" cm="1">
        <f t="array" ref="P2689">_xlfn.IFS(LEN(O2689)=8,DATE(LEFT(O2689,4),MID(O2689,5,2),RIGHT(O2689,2)),LEN(O2689)=7,DATE(LEFT(O2689,4),MID(O2689,5,1),RIGHT(O2689,2)),LEN(O2689)=6,DATE(LEFT(O2689,4),MID(O2689,5,1),RIGHT(O2689,1)))</f>
        <v>31197</v>
      </c>
      <c r="R2689">
        <v>15</v>
      </c>
      <c r="S2689" t="str">
        <f t="shared" si="208"/>
        <v>Normal</v>
      </c>
      <c r="U2689">
        <v>2024324</v>
      </c>
      <c r="V2689" s="2" cm="1">
        <f t="array" ref="V2689">_xlfn.IFS(LEN(U2689)=8,DATE(LEFT(U2689,4),MID(U2689,5,2),RIGHT(U2689,2)),LEN(U2689)=7,DATE(LEFT(U2689,4),MID(U2689,5,1),RIGHT(U2689,2)),LEN(U2689)=6,DATE(LEFT(U2689,4),MID(U2689,5,1),RIGHT(U2689,1)))</f>
        <v>45375</v>
      </c>
      <c r="X2689" s="2">
        <v>28531</v>
      </c>
      <c r="Y2689">
        <f t="shared" ca="1" si="209"/>
        <v>47</v>
      </c>
    </row>
    <row r="2690" spans="3:25" x14ac:dyDescent="0.25">
      <c r="C2690" t="s">
        <v>4635</v>
      </c>
      <c r="D2690" t="s">
        <v>7615</v>
      </c>
      <c r="F2690" t="str">
        <f t="shared" si="205"/>
        <v>Fancy Matieu</v>
      </c>
      <c r="H2690" t="str">
        <f t="shared" si="206"/>
        <v>Fancy Matieu</v>
      </c>
      <c r="K2690">
        <v>86</v>
      </c>
      <c r="L2690" t="str">
        <f t="shared" si="207"/>
        <v>Normal Heart Rate</v>
      </c>
      <c r="O2690">
        <v>20021111</v>
      </c>
      <c r="P2690" s="2" cm="1">
        <f t="array" ref="P2690">_xlfn.IFS(LEN(O2690)=8,DATE(LEFT(O2690,4),MID(O2690,5,2),RIGHT(O2690,2)),LEN(O2690)=7,DATE(LEFT(O2690,4),MID(O2690,5,1),RIGHT(O2690,2)),LEN(O2690)=6,DATE(LEFT(O2690,4),MID(O2690,5,1),RIGHT(O2690,1)))</f>
        <v>37571</v>
      </c>
      <c r="R2690">
        <v>21</v>
      </c>
      <c r="S2690" t="str">
        <f t="shared" si="208"/>
        <v>Normal</v>
      </c>
      <c r="U2690">
        <v>2024328</v>
      </c>
      <c r="V2690" s="2" cm="1">
        <f t="array" ref="V2690">_xlfn.IFS(LEN(U2690)=8,DATE(LEFT(U2690,4),MID(U2690,5,2),RIGHT(U2690,2)),LEN(U2690)=7,DATE(LEFT(U2690,4),MID(U2690,5,1),RIGHT(U2690,2)),LEN(U2690)=6,DATE(LEFT(U2690,4),MID(U2690,5,1),RIGHT(U2690,1)))</f>
        <v>45379</v>
      </c>
      <c r="X2690" s="2">
        <v>36816</v>
      </c>
      <c r="Y2690">
        <f t="shared" ca="1" si="209"/>
        <v>24</v>
      </c>
    </row>
    <row r="2691" spans="3:25" x14ac:dyDescent="0.25">
      <c r="C2691" t="s">
        <v>2358</v>
      </c>
      <c r="D2691" t="s">
        <v>7617</v>
      </c>
      <c r="F2691" t="str">
        <f t="shared" ref="F2691:F2754" si="210">CONCATENATE(C2691," ",D2691)</f>
        <v>Jaine Horsey</v>
      </c>
      <c r="H2691" t="str">
        <f t="shared" ref="H2691:H2754" si="211">TRIM(F2691)</f>
        <v>Jaine Horsey</v>
      </c>
      <c r="K2691">
        <v>107</v>
      </c>
      <c r="L2691" t="str">
        <f t="shared" ref="L2691:L2754" si="212">IF(K2691&lt;=99,"Normal Heart Rate",IF(K2691&lt;=120,"High Heart Rate","Critical Heart Rate"))</f>
        <v>High Heart Rate</v>
      </c>
      <c r="O2691">
        <v>1978210</v>
      </c>
      <c r="P2691" s="2" cm="1">
        <f t="array" ref="P2691">_xlfn.IFS(LEN(O2691)=8,DATE(LEFT(O2691,4),MID(O2691,5,2),RIGHT(O2691,2)),LEN(O2691)=7,DATE(LEFT(O2691,4),MID(O2691,5,1),RIGHT(O2691,2)),LEN(O2691)=6,DATE(LEFT(O2691,4),MID(O2691,5,1),RIGHT(O2691,1)))</f>
        <v>28531</v>
      </c>
      <c r="R2691">
        <v>10</v>
      </c>
      <c r="S2691" t="str">
        <f t="shared" ref="S2691:S2754" si="213">IF(AND(R2691&gt;= 6,R2691&lt;= 23),"Normal","Bad")</f>
        <v>Normal</v>
      </c>
      <c r="U2691">
        <v>2024427</v>
      </c>
      <c r="V2691" s="2" cm="1">
        <f t="array" ref="V2691">_xlfn.IFS(LEN(U2691)=8,DATE(LEFT(U2691,4),MID(U2691,5,2),RIGHT(U2691,2)),LEN(U2691)=7,DATE(LEFT(U2691,4),MID(U2691,5,1),RIGHT(U2691,2)),LEN(U2691)=6,DATE(LEFT(U2691,4),MID(U2691,5,1),RIGHT(U2691,1)))</f>
        <v>45409</v>
      </c>
      <c r="X2691" s="2">
        <v>36708</v>
      </c>
      <c r="Y2691">
        <f t="shared" ref="Y2691:Y2754" ca="1" si="214">DATEDIF(X2691,TODAY(),"Y")</f>
        <v>24</v>
      </c>
    </row>
    <row r="2692" spans="3:25" x14ac:dyDescent="0.25">
      <c r="C2692" t="s">
        <v>6656</v>
      </c>
      <c r="D2692" t="s">
        <v>7619</v>
      </c>
      <c r="F2692" t="str">
        <f t="shared" si="210"/>
        <v>Flemming Golden</v>
      </c>
      <c r="H2692" t="str">
        <f t="shared" si="211"/>
        <v>Flemming Golden</v>
      </c>
      <c r="K2692">
        <v>88</v>
      </c>
      <c r="L2692" t="str">
        <f t="shared" si="212"/>
        <v>Normal Heart Rate</v>
      </c>
      <c r="O2692">
        <v>20001017</v>
      </c>
      <c r="P2692" s="2" cm="1">
        <f t="array" ref="P2692">_xlfn.IFS(LEN(O2692)=8,DATE(LEFT(O2692,4),MID(O2692,5,2),RIGHT(O2692,2)),LEN(O2692)=7,DATE(LEFT(O2692,4),MID(O2692,5,1),RIGHT(O2692,2)),LEN(O2692)=6,DATE(LEFT(O2692,4),MID(O2692,5,1),RIGHT(O2692,1)))</f>
        <v>36816</v>
      </c>
      <c r="R2692">
        <v>20</v>
      </c>
      <c r="S2692" t="str">
        <f t="shared" si="213"/>
        <v>Normal</v>
      </c>
      <c r="U2692">
        <v>202459</v>
      </c>
      <c r="V2692" s="2" cm="1">
        <f t="array" ref="V2692">_xlfn.IFS(LEN(U2692)=8,DATE(LEFT(U2692,4),MID(U2692,5,2),RIGHT(U2692,2)),LEN(U2692)=7,DATE(LEFT(U2692,4),MID(U2692,5,1),RIGHT(U2692,2)),LEN(U2692)=6,DATE(LEFT(U2692,4),MID(U2692,5,1),RIGHT(U2692,1)))</f>
        <v>45421</v>
      </c>
      <c r="X2692" s="2">
        <v>38069</v>
      </c>
      <c r="Y2692">
        <f t="shared" ca="1" si="214"/>
        <v>21</v>
      </c>
    </row>
    <row r="2693" spans="3:25" x14ac:dyDescent="0.25">
      <c r="C2693" t="s">
        <v>7621</v>
      </c>
      <c r="D2693" t="s">
        <v>7622</v>
      </c>
      <c r="F2693" t="str">
        <f t="shared" si="210"/>
        <v>Sylvester Geistmann</v>
      </c>
      <c r="H2693" t="str">
        <f t="shared" si="211"/>
        <v>Sylvester Geistmann</v>
      </c>
      <c r="K2693">
        <v>83</v>
      </c>
      <c r="L2693" t="str">
        <f t="shared" si="212"/>
        <v>Normal Heart Rate</v>
      </c>
      <c r="O2693">
        <v>200071</v>
      </c>
      <c r="P2693" s="2" cm="1">
        <f t="array" ref="P2693">_xlfn.IFS(LEN(O2693)=8,DATE(LEFT(O2693,4),MID(O2693,5,2),RIGHT(O2693,2)),LEN(O2693)=7,DATE(LEFT(O2693,4),MID(O2693,5,1),RIGHT(O2693,2)),LEN(O2693)=6,DATE(LEFT(O2693,4),MID(O2693,5,1),RIGHT(O2693,1)))</f>
        <v>36708</v>
      </c>
      <c r="R2693">
        <v>20</v>
      </c>
      <c r="S2693" t="str">
        <f t="shared" si="213"/>
        <v>Normal</v>
      </c>
      <c r="U2693">
        <v>202448</v>
      </c>
      <c r="V2693" s="2" cm="1">
        <f t="array" ref="V2693">_xlfn.IFS(LEN(U2693)=8,DATE(LEFT(U2693,4),MID(U2693,5,2),RIGHT(U2693,2)),LEN(U2693)=7,DATE(LEFT(U2693,4),MID(U2693,5,1),RIGHT(U2693,2)),LEN(U2693)=6,DATE(LEFT(U2693,4),MID(U2693,5,1),RIGHT(U2693,1)))</f>
        <v>45390</v>
      </c>
      <c r="X2693" s="2">
        <v>34295</v>
      </c>
      <c r="Y2693">
        <f t="shared" ca="1" si="214"/>
        <v>31</v>
      </c>
    </row>
    <row r="2694" spans="3:25" x14ac:dyDescent="0.25">
      <c r="C2694" t="s">
        <v>3199</v>
      </c>
      <c r="D2694" t="s">
        <v>7624</v>
      </c>
      <c r="F2694" t="str">
        <f t="shared" si="210"/>
        <v>Marita Natalie</v>
      </c>
      <c r="H2694" t="str">
        <f t="shared" si="211"/>
        <v>Marita Natalie</v>
      </c>
      <c r="K2694">
        <v>75</v>
      </c>
      <c r="L2694" t="str">
        <f t="shared" si="212"/>
        <v>Normal Heart Rate</v>
      </c>
      <c r="O2694">
        <v>2004323</v>
      </c>
      <c r="P2694" s="2" cm="1">
        <f t="array" ref="P2694">_xlfn.IFS(LEN(O2694)=8,DATE(LEFT(O2694,4),MID(O2694,5,2),RIGHT(O2694,2)),LEN(O2694)=7,DATE(LEFT(O2694,4),MID(O2694,5,1),RIGHT(O2694,2)),LEN(O2694)=6,DATE(LEFT(O2694,4),MID(O2694,5,1),RIGHT(O2694,1)))</f>
        <v>38069</v>
      </c>
      <c r="R2694">
        <v>20</v>
      </c>
      <c r="S2694" t="str">
        <f t="shared" si="213"/>
        <v>Normal</v>
      </c>
      <c r="U2694">
        <v>2024420</v>
      </c>
      <c r="V2694" s="2" cm="1">
        <f t="array" ref="V2694">_xlfn.IFS(LEN(U2694)=8,DATE(LEFT(U2694,4),MID(U2694,5,2),RIGHT(U2694,2)),LEN(U2694)=7,DATE(LEFT(U2694,4),MID(U2694,5,1),RIGHT(U2694,2)),LEN(U2694)=6,DATE(LEFT(U2694,4),MID(U2694,5,1),RIGHT(U2694,1)))</f>
        <v>45402</v>
      </c>
      <c r="X2694" s="2">
        <v>33340</v>
      </c>
      <c r="Y2694">
        <f t="shared" ca="1" si="214"/>
        <v>33</v>
      </c>
    </row>
    <row r="2695" spans="3:25" x14ac:dyDescent="0.25">
      <c r="C2695" t="s">
        <v>3023</v>
      </c>
      <c r="D2695" t="s">
        <v>7626</v>
      </c>
      <c r="F2695" t="str">
        <f t="shared" si="210"/>
        <v>Deb Lohmeyer</v>
      </c>
      <c r="H2695" t="str">
        <f t="shared" si="211"/>
        <v>Deb Lohmeyer</v>
      </c>
      <c r="K2695">
        <v>87</v>
      </c>
      <c r="L2695" t="str">
        <f t="shared" si="212"/>
        <v>Normal Heart Rate</v>
      </c>
      <c r="O2695">
        <v>19931122</v>
      </c>
      <c r="P2695" s="2" cm="1">
        <f t="array" ref="P2695">_xlfn.IFS(LEN(O2695)=8,DATE(LEFT(O2695,4),MID(O2695,5,2),RIGHT(O2695,2)),LEN(O2695)=7,DATE(LEFT(O2695,4),MID(O2695,5,1),RIGHT(O2695,2)),LEN(O2695)=6,DATE(LEFT(O2695,4),MID(O2695,5,1),RIGHT(O2695,1)))</f>
        <v>34295</v>
      </c>
      <c r="R2695">
        <v>15</v>
      </c>
      <c r="S2695" t="str">
        <f t="shared" si="213"/>
        <v>Normal</v>
      </c>
      <c r="U2695">
        <v>2024610</v>
      </c>
      <c r="V2695" s="2" cm="1">
        <f t="array" ref="V2695">_xlfn.IFS(LEN(U2695)=8,DATE(LEFT(U2695,4),MID(U2695,5,2),RIGHT(U2695,2)),LEN(U2695)=7,DATE(LEFT(U2695,4),MID(U2695,5,1),RIGHT(U2695,2)),LEN(U2695)=6,DATE(LEFT(U2695,4),MID(U2695,5,1),RIGHT(U2695,1)))</f>
        <v>45453</v>
      </c>
      <c r="X2695" s="2">
        <v>35471</v>
      </c>
      <c r="Y2695">
        <f t="shared" ca="1" si="214"/>
        <v>28</v>
      </c>
    </row>
    <row r="2696" spans="3:25" x14ac:dyDescent="0.25">
      <c r="C2696" t="s">
        <v>7628</v>
      </c>
      <c r="D2696" t="s">
        <v>7629</v>
      </c>
      <c r="F2696" t="str">
        <f t="shared" si="210"/>
        <v>Katlin Sedgwick</v>
      </c>
      <c r="H2696" t="str">
        <f t="shared" si="211"/>
        <v>Katlin Sedgwick</v>
      </c>
      <c r="K2696">
        <v>88</v>
      </c>
      <c r="L2696" t="str">
        <f t="shared" si="212"/>
        <v>Normal Heart Rate</v>
      </c>
      <c r="O2696">
        <v>1991412</v>
      </c>
      <c r="P2696" s="2" cm="1">
        <f t="array" ref="P2696">_xlfn.IFS(LEN(O2696)=8,DATE(LEFT(O2696,4),MID(O2696,5,2),RIGHT(O2696,2)),LEN(O2696)=7,DATE(LEFT(O2696,4),MID(O2696,5,1),RIGHT(O2696,2)),LEN(O2696)=6,DATE(LEFT(O2696,4),MID(O2696,5,1),RIGHT(O2696,1)))</f>
        <v>33340</v>
      </c>
      <c r="R2696">
        <v>18</v>
      </c>
      <c r="S2696" t="str">
        <f t="shared" si="213"/>
        <v>Normal</v>
      </c>
      <c r="U2696">
        <v>2024526</v>
      </c>
      <c r="V2696" s="2" cm="1">
        <f t="array" ref="V2696">_xlfn.IFS(LEN(U2696)=8,DATE(LEFT(U2696,4),MID(U2696,5,2),RIGHT(U2696,2)),LEN(U2696)=7,DATE(LEFT(U2696,4),MID(U2696,5,1),RIGHT(U2696,2)),LEN(U2696)=6,DATE(LEFT(U2696,4),MID(U2696,5,1),RIGHT(U2696,1)))</f>
        <v>45438</v>
      </c>
      <c r="X2696" s="2">
        <v>34336</v>
      </c>
      <c r="Y2696">
        <f t="shared" ca="1" si="214"/>
        <v>31</v>
      </c>
    </row>
    <row r="2697" spans="3:25" x14ac:dyDescent="0.25">
      <c r="C2697" t="s">
        <v>7631</v>
      </c>
      <c r="D2697" t="s">
        <v>7632</v>
      </c>
      <c r="F2697" t="str">
        <f t="shared" si="210"/>
        <v>Hort Scading</v>
      </c>
      <c r="H2697" t="str">
        <f t="shared" si="211"/>
        <v>Hort Scading</v>
      </c>
      <c r="K2697">
        <v>110</v>
      </c>
      <c r="L2697" t="str">
        <f t="shared" si="212"/>
        <v>High Heart Rate</v>
      </c>
      <c r="O2697">
        <v>1997210</v>
      </c>
      <c r="P2697" s="2" cm="1">
        <f t="array" ref="P2697">_xlfn.IFS(LEN(O2697)=8,DATE(LEFT(O2697,4),MID(O2697,5,2),RIGHT(O2697,2)),LEN(O2697)=7,DATE(LEFT(O2697,4),MID(O2697,5,1),RIGHT(O2697,2)),LEN(O2697)=6,DATE(LEFT(O2697,4),MID(O2697,5,1),RIGHT(O2697,1)))</f>
        <v>35471</v>
      </c>
      <c r="R2697">
        <v>15</v>
      </c>
      <c r="S2697" t="str">
        <f t="shared" si="213"/>
        <v>Normal</v>
      </c>
      <c r="U2697">
        <v>2024316</v>
      </c>
      <c r="V2697" s="2" cm="1">
        <f t="array" ref="V2697">_xlfn.IFS(LEN(U2697)=8,DATE(LEFT(U2697,4),MID(U2697,5,2),RIGHT(U2697,2)),LEN(U2697)=7,DATE(LEFT(U2697,4),MID(U2697,5,1),RIGHT(U2697,2)),LEN(U2697)=6,DATE(LEFT(U2697,4),MID(U2697,5,1),RIGHT(U2697,1)))</f>
        <v>45367</v>
      </c>
      <c r="X2697" s="2">
        <v>32990</v>
      </c>
      <c r="Y2697">
        <f t="shared" ca="1" si="214"/>
        <v>34</v>
      </c>
    </row>
    <row r="2698" spans="3:25" x14ac:dyDescent="0.25">
      <c r="C2698" t="s">
        <v>7634</v>
      </c>
      <c r="D2698" t="s">
        <v>7635</v>
      </c>
      <c r="F2698" t="str">
        <f t="shared" si="210"/>
        <v>Nadine Bengochea</v>
      </c>
      <c r="H2698" t="str">
        <f t="shared" si="211"/>
        <v>Nadine Bengochea</v>
      </c>
      <c r="K2698">
        <v>81</v>
      </c>
      <c r="L2698" t="str">
        <f t="shared" si="212"/>
        <v>Normal Heart Rate</v>
      </c>
      <c r="O2698">
        <v>199412</v>
      </c>
      <c r="P2698" s="2" cm="1">
        <f t="array" ref="P2698">_xlfn.IFS(LEN(O2698)=8,DATE(LEFT(O2698,4),MID(O2698,5,2),RIGHT(O2698,2)),LEN(O2698)=7,DATE(LEFT(O2698,4),MID(O2698,5,1),RIGHT(O2698,2)),LEN(O2698)=6,DATE(LEFT(O2698,4),MID(O2698,5,1),RIGHT(O2698,1)))</f>
        <v>34336</v>
      </c>
      <c r="R2698">
        <v>15</v>
      </c>
      <c r="S2698" t="str">
        <f t="shared" si="213"/>
        <v>Normal</v>
      </c>
      <c r="U2698">
        <v>2024111</v>
      </c>
      <c r="V2698" s="2" cm="1">
        <f t="array" ref="V2698">_xlfn.IFS(LEN(U2698)=8,DATE(LEFT(U2698,4),MID(U2698,5,2),RIGHT(U2698,2)),LEN(U2698)=7,DATE(LEFT(U2698,4),MID(U2698,5,1),RIGHT(U2698,2)),LEN(U2698)=6,DATE(LEFT(U2698,4),MID(U2698,5,1),RIGHT(U2698,1)))</f>
        <v>45302</v>
      </c>
      <c r="X2698" s="2">
        <v>18390</v>
      </c>
      <c r="Y2698">
        <f t="shared" ca="1" si="214"/>
        <v>74</v>
      </c>
    </row>
    <row r="2699" spans="3:25" x14ac:dyDescent="0.25">
      <c r="C2699" t="s">
        <v>7637</v>
      </c>
      <c r="D2699" t="s">
        <v>7638</v>
      </c>
      <c r="F2699" t="str">
        <f t="shared" si="210"/>
        <v>Viva Trevethan</v>
      </c>
      <c r="H2699" t="str">
        <f t="shared" si="211"/>
        <v>Viva Trevethan</v>
      </c>
      <c r="K2699">
        <v>75</v>
      </c>
      <c r="L2699" t="str">
        <f t="shared" si="212"/>
        <v>Normal Heart Rate</v>
      </c>
      <c r="O2699">
        <v>1990427</v>
      </c>
      <c r="P2699" s="2" cm="1">
        <f t="array" ref="P2699">_xlfn.IFS(LEN(O2699)=8,DATE(LEFT(O2699,4),MID(O2699,5,2),RIGHT(O2699,2)),LEN(O2699)=7,DATE(LEFT(O2699,4),MID(O2699,5,1),RIGHT(O2699,2)),LEN(O2699)=6,DATE(LEFT(O2699,4),MID(O2699,5,1),RIGHT(O2699,1)))</f>
        <v>32990</v>
      </c>
      <c r="R2699">
        <v>9</v>
      </c>
      <c r="S2699" t="str">
        <f t="shared" si="213"/>
        <v>Normal</v>
      </c>
      <c r="U2699">
        <v>2024211</v>
      </c>
      <c r="V2699" s="2" cm="1">
        <f t="array" ref="V2699">_xlfn.IFS(LEN(U2699)=8,DATE(LEFT(U2699,4),MID(U2699,5,2),RIGHT(U2699,2)),LEN(U2699)=7,DATE(LEFT(U2699,4),MID(U2699,5,1),RIGHT(U2699,2)),LEN(U2699)=6,DATE(LEFT(U2699,4),MID(U2699,5,1),RIGHT(U2699,1)))</f>
        <v>45333</v>
      </c>
      <c r="X2699" s="2">
        <v>38221</v>
      </c>
      <c r="Y2699">
        <f t="shared" ca="1" si="214"/>
        <v>20</v>
      </c>
    </row>
    <row r="2700" spans="3:25" x14ac:dyDescent="0.25">
      <c r="C2700" t="s">
        <v>7640</v>
      </c>
      <c r="D2700" t="s">
        <v>7641</v>
      </c>
      <c r="F2700" t="str">
        <f t="shared" si="210"/>
        <v>Allene Coppledike</v>
      </c>
      <c r="H2700" t="str">
        <f t="shared" si="211"/>
        <v>Allene Coppledike</v>
      </c>
      <c r="K2700">
        <v>72</v>
      </c>
      <c r="L2700" t="str">
        <f t="shared" si="212"/>
        <v>Normal Heart Rate</v>
      </c>
      <c r="O2700">
        <v>195057</v>
      </c>
      <c r="P2700" s="2" cm="1">
        <f t="array" ref="P2700">_xlfn.IFS(LEN(O2700)=8,DATE(LEFT(O2700,4),MID(O2700,5,2),RIGHT(O2700,2)),LEN(O2700)=7,DATE(LEFT(O2700,4),MID(O2700,5,1),RIGHT(O2700,2)),LEN(O2700)=6,DATE(LEFT(O2700,4),MID(O2700,5,1),RIGHT(O2700,1)))</f>
        <v>18390</v>
      </c>
      <c r="R2700">
        <v>10</v>
      </c>
      <c r="S2700" t="str">
        <f t="shared" si="213"/>
        <v>Normal</v>
      </c>
      <c r="U2700">
        <v>202466</v>
      </c>
      <c r="V2700" s="2" cm="1">
        <f t="array" ref="V2700">_xlfn.IFS(LEN(U2700)=8,DATE(LEFT(U2700,4),MID(U2700,5,2),RIGHT(U2700,2)),LEN(U2700)=7,DATE(LEFT(U2700,4),MID(U2700,5,1),RIGHT(U2700,2)),LEN(U2700)=6,DATE(LEFT(U2700,4),MID(U2700,5,1),RIGHT(U2700,1)))</f>
        <v>45449</v>
      </c>
      <c r="X2700" s="2">
        <v>38270</v>
      </c>
      <c r="Y2700">
        <f t="shared" ca="1" si="214"/>
        <v>20</v>
      </c>
    </row>
    <row r="2701" spans="3:25" x14ac:dyDescent="0.25">
      <c r="C2701" t="s">
        <v>7643</v>
      </c>
      <c r="D2701" t="s">
        <v>7644</v>
      </c>
      <c r="F2701" t="str">
        <f t="shared" si="210"/>
        <v>Kania Lawrie</v>
      </c>
      <c r="H2701" t="str">
        <f t="shared" si="211"/>
        <v>Kania Lawrie</v>
      </c>
      <c r="K2701">
        <v>89</v>
      </c>
      <c r="L2701" t="str">
        <f t="shared" si="212"/>
        <v>Normal Heart Rate</v>
      </c>
      <c r="O2701">
        <v>2004822</v>
      </c>
      <c r="P2701" s="2" cm="1">
        <f t="array" ref="P2701">_xlfn.IFS(LEN(O2701)=8,DATE(LEFT(O2701,4),MID(O2701,5,2),RIGHT(O2701,2)),LEN(O2701)=7,DATE(LEFT(O2701,4),MID(O2701,5,1),RIGHT(O2701,2)),LEN(O2701)=6,DATE(LEFT(O2701,4),MID(O2701,5,1),RIGHT(O2701,1)))</f>
        <v>38221</v>
      </c>
      <c r="R2701">
        <v>18</v>
      </c>
      <c r="S2701" t="str">
        <f t="shared" si="213"/>
        <v>Normal</v>
      </c>
      <c r="U2701">
        <v>2024323</v>
      </c>
      <c r="V2701" s="2" cm="1">
        <f t="array" ref="V2701">_xlfn.IFS(LEN(U2701)=8,DATE(LEFT(U2701,4),MID(U2701,5,2),RIGHT(U2701,2)),LEN(U2701)=7,DATE(LEFT(U2701,4),MID(U2701,5,1),RIGHT(U2701,2)),LEN(U2701)=6,DATE(LEFT(U2701,4),MID(U2701,5,1),RIGHT(U2701,1)))</f>
        <v>45374</v>
      </c>
      <c r="X2701" s="2">
        <v>36910</v>
      </c>
      <c r="Y2701">
        <f t="shared" ca="1" si="214"/>
        <v>24</v>
      </c>
    </row>
    <row r="2702" spans="3:25" x14ac:dyDescent="0.25">
      <c r="C2702" t="s">
        <v>6173</v>
      </c>
      <c r="D2702" t="s">
        <v>7646</v>
      </c>
      <c r="F2702" t="str">
        <f t="shared" si="210"/>
        <v>Ward Padmore</v>
      </c>
      <c r="H2702" t="str">
        <f t="shared" si="211"/>
        <v>Ward Padmore</v>
      </c>
      <c r="K2702">
        <v>119</v>
      </c>
      <c r="L2702" t="str">
        <f t="shared" si="212"/>
        <v>High Heart Rate</v>
      </c>
      <c r="O2702">
        <v>20041010</v>
      </c>
      <c r="P2702" s="2" cm="1">
        <f t="array" ref="P2702">_xlfn.IFS(LEN(O2702)=8,DATE(LEFT(O2702,4),MID(O2702,5,2),RIGHT(O2702,2)),LEN(O2702)=7,DATE(LEFT(O2702,4),MID(O2702,5,1),RIGHT(O2702,2)),LEN(O2702)=6,DATE(LEFT(O2702,4),MID(O2702,5,1),RIGHT(O2702,1)))</f>
        <v>38270</v>
      </c>
      <c r="R2702">
        <v>20</v>
      </c>
      <c r="S2702" t="str">
        <f t="shared" si="213"/>
        <v>Normal</v>
      </c>
      <c r="U2702">
        <v>2024123</v>
      </c>
      <c r="V2702" s="2" cm="1">
        <f t="array" ref="V2702">_xlfn.IFS(LEN(U2702)=8,DATE(LEFT(U2702,4),MID(U2702,5,2),RIGHT(U2702,2)),LEN(U2702)=7,DATE(LEFT(U2702,4),MID(U2702,5,1),RIGHT(U2702,2)),LEN(U2702)=6,DATE(LEFT(U2702,4),MID(U2702,5,1),RIGHT(U2702,1)))</f>
        <v>45314</v>
      </c>
      <c r="X2702" s="2">
        <v>36596</v>
      </c>
      <c r="Y2702">
        <f t="shared" ca="1" si="214"/>
        <v>25</v>
      </c>
    </row>
    <row r="2703" spans="3:25" x14ac:dyDescent="0.25">
      <c r="C2703" t="s">
        <v>7648</v>
      </c>
      <c r="D2703" t="s">
        <v>2389</v>
      </c>
      <c r="F2703" t="str">
        <f t="shared" si="210"/>
        <v>Ibby Vedenyapin</v>
      </c>
      <c r="H2703" t="str">
        <f t="shared" si="211"/>
        <v>Ibby Vedenyapin</v>
      </c>
      <c r="K2703">
        <v>82</v>
      </c>
      <c r="L2703" t="str">
        <f t="shared" si="212"/>
        <v>Normal Heart Rate</v>
      </c>
      <c r="O2703">
        <v>2001119</v>
      </c>
      <c r="P2703" s="2" cm="1">
        <f t="array" ref="P2703">_xlfn.IFS(LEN(O2703)=8,DATE(LEFT(O2703,4),MID(O2703,5,2),RIGHT(O2703,2)),LEN(O2703)=7,DATE(LEFT(O2703,4),MID(O2703,5,1),RIGHT(O2703,2)),LEN(O2703)=6,DATE(LEFT(O2703,4),MID(O2703,5,1),RIGHT(O2703,1)))</f>
        <v>36910</v>
      </c>
      <c r="R2703">
        <v>15</v>
      </c>
      <c r="S2703" t="str">
        <f t="shared" si="213"/>
        <v>Normal</v>
      </c>
      <c r="U2703">
        <v>202465</v>
      </c>
      <c r="V2703" s="2" cm="1">
        <f t="array" ref="V2703">_xlfn.IFS(LEN(U2703)=8,DATE(LEFT(U2703,4),MID(U2703,5,2),RIGHT(U2703,2)),LEN(U2703)=7,DATE(LEFT(U2703,4),MID(U2703,5,1),RIGHT(U2703,2)),LEN(U2703)=6,DATE(LEFT(U2703,4),MID(U2703,5,1),RIGHT(U2703,1)))</f>
        <v>45448</v>
      </c>
      <c r="X2703" s="2">
        <v>38423</v>
      </c>
      <c r="Y2703">
        <f t="shared" ca="1" si="214"/>
        <v>20</v>
      </c>
    </row>
    <row r="2704" spans="3:25" x14ac:dyDescent="0.25">
      <c r="C2704" t="s">
        <v>7650</v>
      </c>
      <c r="D2704" t="s">
        <v>7651</v>
      </c>
      <c r="F2704" t="str">
        <f t="shared" si="210"/>
        <v>Rozalie Haile</v>
      </c>
      <c r="H2704" t="str">
        <f t="shared" si="211"/>
        <v>Rozalie Haile</v>
      </c>
      <c r="K2704">
        <v>65</v>
      </c>
      <c r="L2704" t="str">
        <f t="shared" si="212"/>
        <v>Normal Heart Rate</v>
      </c>
      <c r="O2704">
        <v>2000311</v>
      </c>
      <c r="P2704" s="2" cm="1">
        <f t="array" ref="P2704">_xlfn.IFS(LEN(O2704)=8,DATE(LEFT(O2704,4),MID(O2704,5,2),RIGHT(O2704,2)),LEN(O2704)=7,DATE(LEFT(O2704,4),MID(O2704,5,1),RIGHT(O2704,2)),LEN(O2704)=6,DATE(LEFT(O2704,4),MID(O2704,5,1),RIGHT(O2704,1)))</f>
        <v>36596</v>
      </c>
      <c r="R2704">
        <v>15</v>
      </c>
      <c r="S2704" t="str">
        <f t="shared" si="213"/>
        <v>Normal</v>
      </c>
      <c r="U2704">
        <v>2024516</v>
      </c>
      <c r="V2704" s="2" cm="1">
        <f t="array" ref="V2704">_xlfn.IFS(LEN(U2704)=8,DATE(LEFT(U2704,4),MID(U2704,5,2),RIGHT(U2704,2)),LEN(U2704)=7,DATE(LEFT(U2704,4),MID(U2704,5,1),RIGHT(U2704,2)),LEN(U2704)=6,DATE(LEFT(U2704,4),MID(U2704,5,1),RIGHT(U2704,1)))</f>
        <v>45428</v>
      </c>
      <c r="X2704" s="2">
        <v>34528</v>
      </c>
      <c r="Y2704">
        <f t="shared" ca="1" si="214"/>
        <v>30</v>
      </c>
    </row>
    <row r="2705" spans="3:25" x14ac:dyDescent="0.25">
      <c r="C2705" t="s">
        <v>7653</v>
      </c>
      <c r="D2705" t="s">
        <v>7654</v>
      </c>
      <c r="F2705" t="str">
        <f t="shared" si="210"/>
        <v>Corry Fruen</v>
      </c>
      <c r="H2705" t="str">
        <f t="shared" si="211"/>
        <v>Corry Fruen</v>
      </c>
      <c r="K2705">
        <v>100</v>
      </c>
      <c r="L2705" t="str">
        <f t="shared" si="212"/>
        <v>High Heart Rate</v>
      </c>
      <c r="O2705">
        <v>2005312</v>
      </c>
      <c r="P2705" s="2" cm="1">
        <f t="array" ref="P2705">_xlfn.IFS(LEN(O2705)=8,DATE(LEFT(O2705,4),MID(O2705,5,2),RIGHT(O2705,2)),LEN(O2705)=7,DATE(LEFT(O2705,4),MID(O2705,5,1),RIGHT(O2705,2)),LEN(O2705)=6,DATE(LEFT(O2705,4),MID(O2705,5,1),RIGHT(O2705,1)))</f>
        <v>38423</v>
      </c>
      <c r="R2705">
        <v>9</v>
      </c>
      <c r="S2705" t="str">
        <f t="shared" si="213"/>
        <v>Normal</v>
      </c>
      <c r="U2705">
        <v>2024526</v>
      </c>
      <c r="V2705" s="2" cm="1">
        <f t="array" ref="V2705">_xlfn.IFS(LEN(U2705)=8,DATE(LEFT(U2705,4),MID(U2705,5,2),RIGHT(U2705,2)),LEN(U2705)=7,DATE(LEFT(U2705,4),MID(U2705,5,1),RIGHT(U2705,2)),LEN(U2705)=6,DATE(LEFT(U2705,4),MID(U2705,5,1),RIGHT(U2705,1)))</f>
        <v>45438</v>
      </c>
      <c r="X2705" s="2">
        <v>37019</v>
      </c>
      <c r="Y2705">
        <f t="shared" ca="1" si="214"/>
        <v>23</v>
      </c>
    </row>
    <row r="2706" spans="3:25" x14ac:dyDescent="0.25">
      <c r="C2706" t="s">
        <v>7656</v>
      </c>
      <c r="D2706" t="s">
        <v>7657</v>
      </c>
      <c r="F2706" t="str">
        <f t="shared" si="210"/>
        <v>Kalie Frift</v>
      </c>
      <c r="H2706" t="str">
        <f t="shared" si="211"/>
        <v>Kalie Frift</v>
      </c>
      <c r="K2706">
        <v>75</v>
      </c>
      <c r="L2706" t="str">
        <f t="shared" si="212"/>
        <v>Normal Heart Rate</v>
      </c>
      <c r="O2706">
        <v>1994713</v>
      </c>
      <c r="P2706" s="2" cm="1">
        <f t="array" ref="P2706">_xlfn.IFS(LEN(O2706)=8,DATE(LEFT(O2706,4),MID(O2706,5,2),RIGHT(O2706,2)),LEN(O2706)=7,DATE(LEFT(O2706,4),MID(O2706,5,1),RIGHT(O2706,2)),LEN(O2706)=6,DATE(LEFT(O2706,4),MID(O2706,5,1),RIGHT(O2706,1)))</f>
        <v>34528</v>
      </c>
      <c r="R2706">
        <v>15</v>
      </c>
      <c r="S2706" t="str">
        <f t="shared" si="213"/>
        <v>Normal</v>
      </c>
      <c r="U2706">
        <v>2024128</v>
      </c>
      <c r="V2706" s="2" cm="1">
        <f t="array" ref="V2706">_xlfn.IFS(LEN(U2706)=8,DATE(LEFT(U2706,4),MID(U2706,5,2),RIGHT(U2706,2)),LEN(U2706)=7,DATE(LEFT(U2706,4),MID(U2706,5,1),RIGHT(U2706,2)),LEN(U2706)=6,DATE(LEFT(U2706,4),MID(U2706,5,1),RIGHT(U2706,1)))</f>
        <v>45319</v>
      </c>
      <c r="X2706" s="2">
        <v>38380</v>
      </c>
      <c r="Y2706">
        <f t="shared" ca="1" si="214"/>
        <v>20</v>
      </c>
    </row>
    <row r="2707" spans="3:25" x14ac:dyDescent="0.25">
      <c r="C2707" t="s">
        <v>7659</v>
      </c>
      <c r="D2707" t="s">
        <v>7660</v>
      </c>
      <c r="F2707" t="str">
        <f t="shared" si="210"/>
        <v>Claiborne Ivanenkov</v>
      </c>
      <c r="H2707" t="str">
        <f t="shared" si="211"/>
        <v>Claiborne Ivanenkov</v>
      </c>
      <c r="K2707">
        <v>105</v>
      </c>
      <c r="L2707" t="str">
        <f t="shared" si="212"/>
        <v>High Heart Rate</v>
      </c>
      <c r="O2707">
        <v>200158</v>
      </c>
      <c r="P2707" s="2" cm="1">
        <f t="array" ref="P2707">_xlfn.IFS(LEN(O2707)=8,DATE(LEFT(O2707,4),MID(O2707,5,2),RIGHT(O2707,2)),LEN(O2707)=7,DATE(LEFT(O2707,4),MID(O2707,5,1),RIGHT(O2707,2)),LEN(O2707)=6,DATE(LEFT(O2707,4),MID(O2707,5,1),RIGHT(O2707,1)))</f>
        <v>37019</v>
      </c>
      <c r="R2707">
        <v>15</v>
      </c>
      <c r="S2707" t="str">
        <f t="shared" si="213"/>
        <v>Normal</v>
      </c>
      <c r="U2707">
        <v>202452</v>
      </c>
      <c r="V2707" s="2" cm="1">
        <f t="array" ref="V2707">_xlfn.IFS(LEN(U2707)=8,DATE(LEFT(U2707,4),MID(U2707,5,2),RIGHT(U2707,2)),LEN(U2707)=7,DATE(LEFT(U2707,4),MID(U2707,5,1),RIGHT(U2707,2)),LEN(U2707)=6,DATE(LEFT(U2707,4),MID(U2707,5,1),RIGHT(U2707,1)))</f>
        <v>45414</v>
      </c>
      <c r="X2707" s="2">
        <v>34804</v>
      </c>
      <c r="Y2707">
        <f t="shared" ca="1" si="214"/>
        <v>29</v>
      </c>
    </row>
    <row r="2708" spans="3:25" x14ac:dyDescent="0.25">
      <c r="C2708" t="s">
        <v>7662</v>
      </c>
      <c r="D2708" t="s">
        <v>7663</v>
      </c>
      <c r="F2708" t="str">
        <f t="shared" si="210"/>
        <v>Corri Shirtliff</v>
      </c>
      <c r="H2708" t="str">
        <f t="shared" si="211"/>
        <v>Corri Shirtliff</v>
      </c>
      <c r="K2708">
        <v>96</v>
      </c>
      <c r="L2708" t="str">
        <f t="shared" si="212"/>
        <v>Normal Heart Rate</v>
      </c>
      <c r="O2708">
        <v>2005128</v>
      </c>
      <c r="P2708" s="2" cm="1">
        <f t="array" ref="P2708">_xlfn.IFS(LEN(O2708)=8,DATE(LEFT(O2708,4),MID(O2708,5,2),RIGHT(O2708,2)),LEN(O2708)=7,DATE(LEFT(O2708,4),MID(O2708,5,1),RIGHT(O2708,2)),LEN(O2708)=6,DATE(LEFT(O2708,4),MID(O2708,5,1),RIGHT(O2708,1)))</f>
        <v>38380</v>
      </c>
      <c r="R2708">
        <v>13</v>
      </c>
      <c r="S2708" t="str">
        <f t="shared" si="213"/>
        <v>Normal</v>
      </c>
      <c r="U2708">
        <v>2024416</v>
      </c>
      <c r="V2708" s="2" cm="1">
        <f t="array" ref="V2708">_xlfn.IFS(LEN(U2708)=8,DATE(LEFT(U2708,4),MID(U2708,5,2),RIGHT(U2708,2)),LEN(U2708)=7,DATE(LEFT(U2708,4),MID(U2708,5,1),RIGHT(U2708,2)),LEN(U2708)=6,DATE(LEFT(U2708,4),MID(U2708,5,1),RIGHT(U2708,1)))</f>
        <v>45398</v>
      </c>
      <c r="X2708" s="2">
        <v>37064</v>
      </c>
      <c r="Y2708">
        <f t="shared" ca="1" si="214"/>
        <v>23</v>
      </c>
    </row>
    <row r="2709" spans="3:25" x14ac:dyDescent="0.25">
      <c r="C2709" t="s">
        <v>7665</v>
      </c>
      <c r="D2709" t="s">
        <v>7666</v>
      </c>
      <c r="F2709" t="str">
        <f t="shared" si="210"/>
        <v>Guglielmo Hairsine</v>
      </c>
      <c r="H2709" t="str">
        <f t="shared" si="211"/>
        <v>Guglielmo Hairsine</v>
      </c>
      <c r="K2709">
        <v>111</v>
      </c>
      <c r="L2709" t="str">
        <f t="shared" si="212"/>
        <v>High Heart Rate</v>
      </c>
      <c r="O2709">
        <v>1995415</v>
      </c>
      <c r="P2709" s="2" cm="1">
        <f t="array" ref="P2709">_xlfn.IFS(LEN(O2709)=8,DATE(LEFT(O2709,4),MID(O2709,5,2),RIGHT(O2709,2)),LEN(O2709)=7,DATE(LEFT(O2709,4),MID(O2709,5,1),RIGHT(O2709,2)),LEN(O2709)=6,DATE(LEFT(O2709,4),MID(O2709,5,1),RIGHT(O2709,1)))</f>
        <v>34804</v>
      </c>
      <c r="R2709">
        <v>24</v>
      </c>
      <c r="S2709" t="str">
        <f t="shared" si="213"/>
        <v>Bad</v>
      </c>
      <c r="U2709">
        <v>2024619</v>
      </c>
      <c r="V2709" s="2" cm="1">
        <f t="array" ref="V2709">_xlfn.IFS(LEN(U2709)=8,DATE(LEFT(U2709,4),MID(U2709,5,2),RIGHT(U2709,2)),LEN(U2709)=7,DATE(LEFT(U2709,4),MID(U2709,5,1),RIGHT(U2709,2)),LEN(U2709)=6,DATE(LEFT(U2709,4),MID(U2709,5,1),RIGHT(U2709,1)))</f>
        <v>45462</v>
      </c>
      <c r="X2709" s="2">
        <v>30423</v>
      </c>
      <c r="Y2709">
        <f t="shared" ca="1" si="214"/>
        <v>41</v>
      </c>
    </row>
    <row r="2710" spans="3:25" x14ac:dyDescent="0.25">
      <c r="C2710" t="s">
        <v>7668</v>
      </c>
      <c r="D2710" t="s">
        <v>7669</v>
      </c>
      <c r="F2710" t="str">
        <f t="shared" si="210"/>
        <v>Henriette Lorenzetti</v>
      </c>
      <c r="H2710" t="str">
        <f t="shared" si="211"/>
        <v>Henriette Lorenzetti</v>
      </c>
      <c r="K2710">
        <v>85</v>
      </c>
      <c r="L2710" t="str">
        <f t="shared" si="212"/>
        <v>Normal Heart Rate</v>
      </c>
      <c r="O2710">
        <v>2001622</v>
      </c>
      <c r="P2710" s="2" cm="1">
        <f t="array" ref="P2710">_xlfn.IFS(LEN(O2710)=8,DATE(LEFT(O2710,4),MID(O2710,5,2),RIGHT(O2710,2)),LEN(O2710)=7,DATE(LEFT(O2710,4),MID(O2710,5,1),RIGHT(O2710,2)),LEN(O2710)=6,DATE(LEFT(O2710,4),MID(O2710,5,1),RIGHT(O2710,1)))</f>
        <v>37064</v>
      </c>
      <c r="R2710">
        <v>19</v>
      </c>
      <c r="S2710" t="str">
        <f t="shared" si="213"/>
        <v>Normal</v>
      </c>
      <c r="U2710">
        <v>202412</v>
      </c>
      <c r="V2710" s="2" cm="1">
        <f t="array" ref="V2710">_xlfn.IFS(LEN(U2710)=8,DATE(LEFT(U2710,4),MID(U2710,5,2),RIGHT(U2710,2)),LEN(U2710)=7,DATE(LEFT(U2710,4),MID(U2710,5,1),RIGHT(U2710,2)),LEN(U2710)=6,DATE(LEFT(U2710,4),MID(U2710,5,1),RIGHT(U2710,1)))</f>
        <v>45293</v>
      </c>
      <c r="X2710" s="2">
        <v>34084</v>
      </c>
      <c r="Y2710">
        <f t="shared" ca="1" si="214"/>
        <v>31</v>
      </c>
    </row>
    <row r="2711" spans="3:25" x14ac:dyDescent="0.25">
      <c r="C2711" t="s">
        <v>7671</v>
      </c>
      <c r="D2711" t="s">
        <v>7672</v>
      </c>
      <c r="F2711" t="str">
        <f t="shared" si="210"/>
        <v>Riccardo McKevin</v>
      </c>
      <c r="H2711" t="str">
        <f t="shared" si="211"/>
        <v>Riccardo McKevin</v>
      </c>
      <c r="K2711">
        <v>98</v>
      </c>
      <c r="L2711" t="str">
        <f t="shared" si="212"/>
        <v>Normal Heart Rate</v>
      </c>
      <c r="O2711">
        <v>1983417</v>
      </c>
      <c r="P2711" s="2" cm="1">
        <f t="array" ref="P2711">_xlfn.IFS(LEN(O2711)=8,DATE(LEFT(O2711,4),MID(O2711,5,2),RIGHT(O2711,2)),LEN(O2711)=7,DATE(LEFT(O2711,4),MID(O2711,5,1),RIGHT(O2711,2)),LEN(O2711)=6,DATE(LEFT(O2711,4),MID(O2711,5,1),RIGHT(O2711,1)))</f>
        <v>30423</v>
      </c>
      <c r="R2711">
        <v>16</v>
      </c>
      <c r="S2711" t="str">
        <f t="shared" si="213"/>
        <v>Normal</v>
      </c>
      <c r="U2711">
        <v>2024319</v>
      </c>
      <c r="V2711" s="2" cm="1">
        <f t="array" ref="V2711">_xlfn.IFS(LEN(U2711)=8,DATE(LEFT(U2711,4),MID(U2711,5,2),RIGHT(U2711,2)),LEN(U2711)=7,DATE(LEFT(U2711,4),MID(U2711,5,1),RIGHT(U2711,2)),LEN(U2711)=6,DATE(LEFT(U2711,4),MID(U2711,5,1),RIGHT(U2711,1)))</f>
        <v>45370</v>
      </c>
      <c r="X2711" s="2">
        <v>35921</v>
      </c>
      <c r="Y2711">
        <f t="shared" ca="1" si="214"/>
        <v>26</v>
      </c>
    </row>
    <row r="2712" spans="3:25" x14ac:dyDescent="0.25">
      <c r="C2712" t="s">
        <v>7674</v>
      </c>
      <c r="D2712" t="s">
        <v>7675</v>
      </c>
      <c r="F2712" t="str">
        <f t="shared" si="210"/>
        <v>Tarra Lewington</v>
      </c>
      <c r="H2712" t="str">
        <f t="shared" si="211"/>
        <v>Tarra Lewington</v>
      </c>
      <c r="K2712">
        <v>98</v>
      </c>
      <c r="L2712" t="str">
        <f t="shared" si="212"/>
        <v>Normal Heart Rate</v>
      </c>
      <c r="O2712">
        <v>1993425</v>
      </c>
      <c r="P2712" s="2" cm="1">
        <f t="array" ref="P2712">_xlfn.IFS(LEN(O2712)=8,DATE(LEFT(O2712,4),MID(O2712,5,2),RIGHT(O2712,2)),LEN(O2712)=7,DATE(LEFT(O2712,4),MID(O2712,5,1),RIGHT(O2712,2)),LEN(O2712)=6,DATE(LEFT(O2712,4),MID(O2712,5,1),RIGHT(O2712,1)))</f>
        <v>34084</v>
      </c>
      <c r="R2712">
        <v>15</v>
      </c>
      <c r="S2712" t="str">
        <f t="shared" si="213"/>
        <v>Normal</v>
      </c>
      <c r="U2712">
        <v>202419</v>
      </c>
      <c r="V2712" s="2" cm="1">
        <f t="array" ref="V2712">_xlfn.IFS(LEN(U2712)=8,DATE(LEFT(U2712,4),MID(U2712,5,2),RIGHT(U2712,2)),LEN(U2712)=7,DATE(LEFT(U2712,4),MID(U2712,5,1),RIGHT(U2712,2)),LEN(U2712)=6,DATE(LEFT(U2712,4),MID(U2712,5,1),RIGHT(U2712,1)))</f>
        <v>45300</v>
      </c>
      <c r="X2712" s="2">
        <v>28380</v>
      </c>
      <c r="Y2712">
        <f t="shared" ca="1" si="214"/>
        <v>47</v>
      </c>
    </row>
    <row r="2713" spans="3:25" x14ac:dyDescent="0.25">
      <c r="C2713" t="s">
        <v>5959</v>
      </c>
      <c r="D2713" t="s">
        <v>7677</v>
      </c>
      <c r="F2713" t="str">
        <f t="shared" si="210"/>
        <v>Gloria Chaffe</v>
      </c>
      <c r="H2713" t="str">
        <f t="shared" si="211"/>
        <v>Gloria Chaffe</v>
      </c>
      <c r="K2713">
        <v>110</v>
      </c>
      <c r="L2713" t="str">
        <f t="shared" si="212"/>
        <v>High Heart Rate</v>
      </c>
      <c r="O2713">
        <v>199856</v>
      </c>
      <c r="P2713" s="2" cm="1">
        <f t="array" ref="P2713">_xlfn.IFS(LEN(O2713)=8,DATE(LEFT(O2713,4),MID(O2713,5,2),RIGHT(O2713,2)),LEN(O2713)=7,DATE(LEFT(O2713,4),MID(O2713,5,1),RIGHT(O2713,2)),LEN(O2713)=6,DATE(LEFT(O2713,4),MID(O2713,5,1),RIGHT(O2713,1)))</f>
        <v>35921</v>
      </c>
      <c r="R2713">
        <v>11</v>
      </c>
      <c r="S2713" t="str">
        <f t="shared" si="213"/>
        <v>Normal</v>
      </c>
      <c r="U2713">
        <v>202439</v>
      </c>
      <c r="V2713" s="2" cm="1">
        <f t="array" ref="V2713">_xlfn.IFS(LEN(U2713)=8,DATE(LEFT(U2713,4),MID(U2713,5,2),RIGHT(U2713,2)),LEN(U2713)=7,DATE(LEFT(U2713,4),MID(U2713,5,1),RIGHT(U2713,2)),LEN(U2713)=6,DATE(LEFT(U2713,4),MID(U2713,5,1),RIGHT(U2713,1)))</f>
        <v>45360</v>
      </c>
      <c r="X2713" s="2">
        <v>38428</v>
      </c>
      <c r="Y2713">
        <f t="shared" ca="1" si="214"/>
        <v>20</v>
      </c>
    </row>
    <row r="2714" spans="3:25" x14ac:dyDescent="0.25">
      <c r="C2714" t="s">
        <v>7679</v>
      </c>
      <c r="D2714" t="s">
        <v>7680</v>
      </c>
      <c r="F2714" t="str">
        <f t="shared" si="210"/>
        <v>Wallas Bloodworthe</v>
      </c>
      <c r="H2714" t="str">
        <f t="shared" si="211"/>
        <v>Wallas Bloodworthe</v>
      </c>
      <c r="K2714">
        <v>103</v>
      </c>
      <c r="L2714" t="str">
        <f t="shared" si="212"/>
        <v>High Heart Rate</v>
      </c>
      <c r="O2714">
        <v>1977912</v>
      </c>
      <c r="P2714" s="2" cm="1">
        <f t="array" ref="P2714">_xlfn.IFS(LEN(O2714)=8,DATE(LEFT(O2714,4),MID(O2714,5,2),RIGHT(O2714,2)),LEN(O2714)=7,DATE(LEFT(O2714,4),MID(O2714,5,1),RIGHT(O2714,2)),LEN(O2714)=6,DATE(LEFT(O2714,4),MID(O2714,5,1),RIGHT(O2714,1)))</f>
        <v>28380</v>
      </c>
      <c r="R2714">
        <v>14</v>
      </c>
      <c r="S2714" t="str">
        <f t="shared" si="213"/>
        <v>Normal</v>
      </c>
      <c r="U2714">
        <v>2024115</v>
      </c>
      <c r="V2714" s="2" cm="1">
        <f t="array" ref="V2714">_xlfn.IFS(LEN(U2714)=8,DATE(LEFT(U2714,4),MID(U2714,5,2),RIGHT(U2714,2)),LEN(U2714)=7,DATE(LEFT(U2714,4),MID(U2714,5,1),RIGHT(U2714,2)),LEN(U2714)=6,DATE(LEFT(U2714,4),MID(U2714,5,1),RIGHT(U2714,1)))</f>
        <v>45306</v>
      </c>
      <c r="X2714" s="2">
        <v>33288</v>
      </c>
      <c r="Y2714">
        <f t="shared" ca="1" si="214"/>
        <v>34</v>
      </c>
    </row>
    <row r="2715" spans="3:25" x14ac:dyDescent="0.25">
      <c r="C2715" t="s">
        <v>7682</v>
      </c>
      <c r="D2715" t="s">
        <v>7683</v>
      </c>
      <c r="F2715" t="str">
        <f t="shared" si="210"/>
        <v>Armand Gabbetis</v>
      </c>
      <c r="H2715" t="str">
        <f t="shared" si="211"/>
        <v>Armand Gabbetis</v>
      </c>
      <c r="K2715">
        <v>83</v>
      </c>
      <c r="L2715" t="str">
        <f t="shared" si="212"/>
        <v>Normal Heart Rate</v>
      </c>
      <c r="O2715">
        <v>2005317</v>
      </c>
      <c r="P2715" s="2" cm="1">
        <f t="array" ref="P2715">_xlfn.IFS(LEN(O2715)=8,DATE(LEFT(O2715,4),MID(O2715,5,2),RIGHT(O2715,2)),LEN(O2715)=7,DATE(LEFT(O2715,4),MID(O2715,5,1),RIGHT(O2715,2)),LEN(O2715)=6,DATE(LEFT(O2715,4),MID(O2715,5,1),RIGHT(O2715,1)))</f>
        <v>38428</v>
      </c>
      <c r="R2715">
        <v>15</v>
      </c>
      <c r="S2715" t="str">
        <f t="shared" si="213"/>
        <v>Normal</v>
      </c>
      <c r="U2715">
        <v>2024513</v>
      </c>
      <c r="V2715" s="2" cm="1">
        <f t="array" ref="V2715">_xlfn.IFS(LEN(U2715)=8,DATE(LEFT(U2715,4),MID(U2715,5,2),RIGHT(U2715,2)),LEN(U2715)=7,DATE(LEFT(U2715,4),MID(U2715,5,1),RIGHT(U2715,2)),LEN(U2715)=6,DATE(LEFT(U2715,4),MID(U2715,5,1),RIGHT(U2715,1)))</f>
        <v>45425</v>
      </c>
      <c r="X2715" s="2">
        <v>34648</v>
      </c>
      <c r="Y2715">
        <f t="shared" ca="1" si="214"/>
        <v>30</v>
      </c>
    </row>
    <row r="2716" spans="3:25" x14ac:dyDescent="0.25">
      <c r="C2716" t="s">
        <v>7685</v>
      </c>
      <c r="D2716" t="s">
        <v>7686</v>
      </c>
      <c r="F2716" t="str">
        <f t="shared" si="210"/>
        <v>Correy Seacombe</v>
      </c>
      <c r="H2716" t="str">
        <f t="shared" si="211"/>
        <v>Correy Seacombe</v>
      </c>
      <c r="K2716">
        <v>95</v>
      </c>
      <c r="L2716" t="str">
        <f t="shared" si="212"/>
        <v>Normal Heart Rate</v>
      </c>
      <c r="O2716">
        <v>1991219</v>
      </c>
      <c r="P2716" s="2" cm="1">
        <f t="array" ref="P2716">_xlfn.IFS(LEN(O2716)=8,DATE(LEFT(O2716,4),MID(O2716,5,2),RIGHT(O2716,2)),LEN(O2716)=7,DATE(LEFT(O2716,4),MID(O2716,5,1),RIGHT(O2716,2)),LEN(O2716)=6,DATE(LEFT(O2716,4),MID(O2716,5,1),RIGHT(O2716,1)))</f>
        <v>33288</v>
      </c>
      <c r="R2716">
        <v>13</v>
      </c>
      <c r="S2716" t="str">
        <f t="shared" si="213"/>
        <v>Normal</v>
      </c>
      <c r="U2716">
        <v>202466</v>
      </c>
      <c r="V2716" s="2" cm="1">
        <f t="array" ref="V2716">_xlfn.IFS(LEN(U2716)=8,DATE(LEFT(U2716,4),MID(U2716,5,2),RIGHT(U2716,2)),LEN(U2716)=7,DATE(LEFT(U2716,4),MID(U2716,5,1),RIGHT(U2716,2)),LEN(U2716)=6,DATE(LEFT(U2716,4),MID(U2716,5,1),RIGHT(U2716,1)))</f>
        <v>45449</v>
      </c>
      <c r="X2716" s="2">
        <v>23437</v>
      </c>
      <c r="Y2716">
        <f t="shared" ca="1" si="214"/>
        <v>61</v>
      </c>
    </row>
    <row r="2717" spans="3:25" x14ac:dyDescent="0.25">
      <c r="C2717" t="s">
        <v>7688</v>
      </c>
      <c r="D2717" t="s">
        <v>7689</v>
      </c>
      <c r="F2717" t="str">
        <f t="shared" si="210"/>
        <v>Ludwig Bichener</v>
      </c>
      <c r="H2717" t="str">
        <f t="shared" si="211"/>
        <v>Ludwig Bichener</v>
      </c>
      <c r="K2717">
        <v>79</v>
      </c>
      <c r="L2717" t="str">
        <f t="shared" si="212"/>
        <v>Normal Heart Rate</v>
      </c>
      <c r="O2717">
        <v>19941110</v>
      </c>
      <c r="P2717" s="2" cm="1">
        <f t="array" ref="P2717">_xlfn.IFS(LEN(O2717)=8,DATE(LEFT(O2717,4),MID(O2717,5,2),RIGHT(O2717,2)),LEN(O2717)=7,DATE(LEFT(O2717,4),MID(O2717,5,1),RIGHT(O2717,2)),LEN(O2717)=6,DATE(LEFT(O2717,4),MID(O2717,5,1),RIGHT(O2717,1)))</f>
        <v>34648</v>
      </c>
      <c r="R2717">
        <v>20</v>
      </c>
      <c r="S2717" t="str">
        <f t="shared" si="213"/>
        <v>Normal</v>
      </c>
      <c r="U2717">
        <v>202448</v>
      </c>
      <c r="V2717" s="2" cm="1">
        <f t="array" ref="V2717">_xlfn.IFS(LEN(U2717)=8,DATE(LEFT(U2717,4),MID(U2717,5,2),RIGHT(U2717,2)),LEN(U2717)=7,DATE(LEFT(U2717,4),MID(U2717,5,1),RIGHT(U2717,2)),LEN(U2717)=6,DATE(LEFT(U2717,4),MID(U2717,5,1),RIGHT(U2717,1)))</f>
        <v>45390</v>
      </c>
      <c r="X2717" s="2">
        <v>35313</v>
      </c>
      <c r="Y2717">
        <f t="shared" ca="1" si="214"/>
        <v>28</v>
      </c>
    </row>
    <row r="2718" spans="3:25" x14ac:dyDescent="0.25">
      <c r="C2718" t="s">
        <v>7691</v>
      </c>
      <c r="D2718" t="s">
        <v>7692</v>
      </c>
      <c r="F2718" t="str">
        <f t="shared" si="210"/>
        <v>Veda Hadaway</v>
      </c>
      <c r="H2718" t="str">
        <f t="shared" si="211"/>
        <v>Veda Hadaway</v>
      </c>
      <c r="K2718">
        <v>105</v>
      </c>
      <c r="L2718" t="str">
        <f t="shared" si="212"/>
        <v>High Heart Rate</v>
      </c>
      <c r="O2718">
        <v>196431</v>
      </c>
      <c r="P2718" s="2" cm="1">
        <f t="array" ref="P2718">_xlfn.IFS(LEN(O2718)=8,DATE(LEFT(O2718,4),MID(O2718,5,2),RIGHT(O2718,2)),LEN(O2718)=7,DATE(LEFT(O2718,4),MID(O2718,5,1),RIGHT(O2718,2)),LEN(O2718)=6,DATE(LEFT(O2718,4),MID(O2718,5,1),RIGHT(O2718,1)))</f>
        <v>23437</v>
      </c>
      <c r="R2718">
        <v>15</v>
      </c>
      <c r="S2718" t="str">
        <f t="shared" si="213"/>
        <v>Normal</v>
      </c>
      <c r="U2718">
        <v>2024216</v>
      </c>
      <c r="V2718" s="2" cm="1">
        <f t="array" ref="V2718">_xlfn.IFS(LEN(U2718)=8,DATE(LEFT(U2718,4),MID(U2718,5,2),RIGHT(U2718,2)),LEN(U2718)=7,DATE(LEFT(U2718,4),MID(U2718,5,1),RIGHT(U2718,2)),LEN(U2718)=6,DATE(LEFT(U2718,4),MID(U2718,5,1),RIGHT(U2718,1)))</f>
        <v>45338</v>
      </c>
      <c r="X2718" s="2">
        <v>30007</v>
      </c>
      <c r="Y2718">
        <f t="shared" ca="1" si="214"/>
        <v>43</v>
      </c>
    </row>
    <row r="2719" spans="3:25" x14ac:dyDescent="0.25">
      <c r="C2719" t="s">
        <v>7694</v>
      </c>
      <c r="D2719" t="s">
        <v>7695</v>
      </c>
      <c r="F2719" t="str">
        <f t="shared" si="210"/>
        <v>Suellen Yurivtsev</v>
      </c>
      <c r="H2719" t="str">
        <f t="shared" si="211"/>
        <v>Suellen Yurivtsev</v>
      </c>
      <c r="K2719">
        <v>75</v>
      </c>
      <c r="L2719" t="str">
        <f t="shared" si="212"/>
        <v>Normal Heart Rate</v>
      </c>
      <c r="O2719">
        <v>199695</v>
      </c>
      <c r="P2719" s="2" cm="1">
        <f t="array" ref="P2719">_xlfn.IFS(LEN(O2719)=8,DATE(LEFT(O2719,4),MID(O2719,5,2),RIGHT(O2719,2)),LEN(O2719)=7,DATE(LEFT(O2719,4),MID(O2719,5,1),RIGHT(O2719,2)),LEN(O2719)=6,DATE(LEFT(O2719,4),MID(O2719,5,1),RIGHT(O2719,1)))</f>
        <v>35313</v>
      </c>
      <c r="R2719">
        <v>17</v>
      </c>
      <c r="S2719" t="str">
        <f t="shared" si="213"/>
        <v>Normal</v>
      </c>
      <c r="U2719">
        <v>2024226</v>
      </c>
      <c r="V2719" s="2" cm="1">
        <f t="array" ref="V2719">_xlfn.IFS(LEN(U2719)=8,DATE(LEFT(U2719,4),MID(U2719,5,2),RIGHT(U2719,2)),LEN(U2719)=7,DATE(LEFT(U2719,4),MID(U2719,5,1),RIGHT(U2719,2)),LEN(U2719)=6,DATE(LEFT(U2719,4),MID(U2719,5,1),RIGHT(U2719,1)))</f>
        <v>45348</v>
      </c>
      <c r="X2719" s="2">
        <v>25415</v>
      </c>
      <c r="Y2719">
        <f t="shared" ca="1" si="214"/>
        <v>55</v>
      </c>
    </row>
    <row r="2720" spans="3:25" x14ac:dyDescent="0.25">
      <c r="C2720" t="s">
        <v>7697</v>
      </c>
      <c r="D2720" t="s">
        <v>7698</v>
      </c>
      <c r="F2720" t="str">
        <f t="shared" si="210"/>
        <v>Othilia Thom</v>
      </c>
      <c r="H2720" t="str">
        <f t="shared" si="211"/>
        <v>Othilia Thom</v>
      </c>
      <c r="K2720">
        <v>72</v>
      </c>
      <c r="L2720" t="str">
        <f t="shared" si="212"/>
        <v>Normal Heart Rate</v>
      </c>
      <c r="O2720">
        <v>1982225</v>
      </c>
      <c r="P2720" s="2" cm="1">
        <f t="array" ref="P2720">_xlfn.IFS(LEN(O2720)=8,DATE(LEFT(O2720,4),MID(O2720,5,2),RIGHT(O2720,2)),LEN(O2720)=7,DATE(LEFT(O2720,4),MID(O2720,5,1),RIGHT(O2720,2)),LEN(O2720)=6,DATE(LEFT(O2720,4),MID(O2720,5,1),RIGHT(O2720,1)))</f>
        <v>30007</v>
      </c>
      <c r="R2720">
        <v>15</v>
      </c>
      <c r="S2720" t="str">
        <f t="shared" si="213"/>
        <v>Normal</v>
      </c>
      <c r="U2720">
        <v>202453</v>
      </c>
      <c r="V2720" s="2" cm="1">
        <f t="array" ref="V2720">_xlfn.IFS(LEN(U2720)=8,DATE(LEFT(U2720,4),MID(U2720,5,2),RIGHT(U2720,2)),LEN(U2720)=7,DATE(LEFT(U2720,4),MID(U2720,5,1),RIGHT(U2720,2)),LEN(U2720)=6,DATE(LEFT(U2720,4),MID(U2720,5,1),RIGHT(U2720,1)))</f>
        <v>45415</v>
      </c>
      <c r="X2720" s="2">
        <v>35991</v>
      </c>
      <c r="Y2720">
        <f t="shared" ca="1" si="214"/>
        <v>26</v>
      </c>
    </row>
    <row r="2721" spans="3:25" x14ac:dyDescent="0.25">
      <c r="C2721" t="s">
        <v>7700</v>
      </c>
      <c r="D2721" t="s">
        <v>7701</v>
      </c>
      <c r="F2721" t="str">
        <f t="shared" si="210"/>
        <v>Deana Cutridge</v>
      </c>
      <c r="H2721" t="str">
        <f t="shared" si="211"/>
        <v>Deana Cutridge</v>
      </c>
      <c r="K2721">
        <v>101</v>
      </c>
      <c r="L2721" t="str">
        <f t="shared" si="212"/>
        <v>High Heart Rate</v>
      </c>
      <c r="O2721">
        <v>1969731</v>
      </c>
      <c r="P2721" s="2" cm="1">
        <f t="array" ref="P2721">_xlfn.IFS(LEN(O2721)=8,DATE(LEFT(O2721,4),MID(O2721,5,2),RIGHT(O2721,2)),LEN(O2721)=7,DATE(LEFT(O2721,4),MID(O2721,5,1),RIGHT(O2721,2)),LEN(O2721)=6,DATE(LEFT(O2721,4),MID(O2721,5,1),RIGHT(O2721,1)))</f>
        <v>25415</v>
      </c>
      <c r="R2721">
        <v>15</v>
      </c>
      <c r="S2721" t="str">
        <f t="shared" si="213"/>
        <v>Normal</v>
      </c>
      <c r="U2721">
        <v>2024310</v>
      </c>
      <c r="V2721" s="2" cm="1">
        <f t="array" ref="V2721">_xlfn.IFS(LEN(U2721)=8,DATE(LEFT(U2721,4),MID(U2721,5,2),RIGHT(U2721,2)),LEN(U2721)=7,DATE(LEFT(U2721,4),MID(U2721,5,1),RIGHT(U2721,2)),LEN(U2721)=6,DATE(LEFT(U2721,4),MID(U2721,5,1),RIGHT(U2721,1)))</f>
        <v>45361</v>
      </c>
      <c r="X2721" s="2">
        <v>29633</v>
      </c>
      <c r="Y2721">
        <f t="shared" ca="1" si="214"/>
        <v>44</v>
      </c>
    </row>
    <row r="2722" spans="3:25" x14ac:dyDescent="0.25">
      <c r="C2722" t="s">
        <v>7703</v>
      </c>
      <c r="D2722" t="s">
        <v>7704</v>
      </c>
      <c r="F2722" t="str">
        <f t="shared" si="210"/>
        <v>Luz Bounde</v>
      </c>
      <c r="H2722" t="str">
        <f t="shared" si="211"/>
        <v>Luz Bounde</v>
      </c>
      <c r="K2722">
        <v>91</v>
      </c>
      <c r="L2722" t="str">
        <f t="shared" si="212"/>
        <v>Normal Heart Rate</v>
      </c>
      <c r="O2722">
        <v>1998715</v>
      </c>
      <c r="P2722" s="2" cm="1">
        <f t="array" ref="P2722">_xlfn.IFS(LEN(O2722)=8,DATE(LEFT(O2722,4),MID(O2722,5,2),RIGHT(O2722,2)),LEN(O2722)=7,DATE(LEFT(O2722,4),MID(O2722,5,1),RIGHT(O2722,2)),LEN(O2722)=6,DATE(LEFT(O2722,4),MID(O2722,5,1),RIGHT(O2722,1)))</f>
        <v>35991</v>
      </c>
      <c r="R2722">
        <v>10</v>
      </c>
      <c r="S2722" t="str">
        <f t="shared" si="213"/>
        <v>Normal</v>
      </c>
      <c r="U2722">
        <v>2024530</v>
      </c>
      <c r="V2722" s="2" cm="1">
        <f t="array" ref="V2722">_xlfn.IFS(LEN(U2722)=8,DATE(LEFT(U2722,4),MID(U2722,5,2),RIGHT(U2722,2)),LEN(U2722)=7,DATE(LEFT(U2722,4),MID(U2722,5,1),RIGHT(U2722,2)),LEN(U2722)=6,DATE(LEFT(U2722,4),MID(U2722,5,1),RIGHT(U2722,1)))</f>
        <v>45442</v>
      </c>
      <c r="X2722" s="2">
        <v>21474</v>
      </c>
      <c r="Y2722">
        <f t="shared" ca="1" si="214"/>
        <v>66</v>
      </c>
    </row>
    <row r="2723" spans="3:25" x14ac:dyDescent="0.25">
      <c r="C2723" t="s">
        <v>419</v>
      </c>
      <c r="D2723" t="s">
        <v>7706</v>
      </c>
      <c r="F2723" t="str">
        <f t="shared" si="210"/>
        <v>Shell Stendall</v>
      </c>
      <c r="H2723" t="str">
        <f t="shared" si="211"/>
        <v>Shell Stendall</v>
      </c>
      <c r="K2723">
        <v>83</v>
      </c>
      <c r="L2723" t="str">
        <f t="shared" si="212"/>
        <v>Normal Heart Rate</v>
      </c>
      <c r="O2723">
        <v>1981216</v>
      </c>
      <c r="P2723" s="2" cm="1">
        <f t="array" ref="P2723">_xlfn.IFS(LEN(O2723)=8,DATE(LEFT(O2723,4),MID(O2723,5,2),RIGHT(O2723,2)),LEN(O2723)=7,DATE(LEFT(O2723,4),MID(O2723,5,1),RIGHT(O2723,2)),LEN(O2723)=6,DATE(LEFT(O2723,4),MID(O2723,5,1),RIGHT(O2723,1)))</f>
        <v>29633</v>
      </c>
      <c r="R2723">
        <v>9</v>
      </c>
      <c r="S2723" t="str">
        <f t="shared" si="213"/>
        <v>Normal</v>
      </c>
      <c r="U2723">
        <v>2024112</v>
      </c>
      <c r="V2723" s="2" cm="1">
        <f t="array" ref="V2723">_xlfn.IFS(LEN(U2723)=8,DATE(LEFT(U2723,4),MID(U2723,5,2),RIGHT(U2723,2)),LEN(U2723)=7,DATE(LEFT(U2723,4),MID(U2723,5,1),RIGHT(U2723,2)),LEN(U2723)=6,DATE(LEFT(U2723,4),MID(U2723,5,1),RIGHT(U2723,1)))</f>
        <v>45303</v>
      </c>
      <c r="X2723" s="2">
        <v>36350</v>
      </c>
      <c r="Y2723">
        <f t="shared" ca="1" si="214"/>
        <v>25</v>
      </c>
    </row>
    <row r="2724" spans="3:25" x14ac:dyDescent="0.25">
      <c r="C2724" t="s">
        <v>7708</v>
      </c>
      <c r="D2724" t="s">
        <v>7709</v>
      </c>
      <c r="F2724" t="str">
        <f t="shared" si="210"/>
        <v>Cami Alyonov</v>
      </c>
      <c r="H2724" t="str">
        <f t="shared" si="211"/>
        <v>Cami Alyonov</v>
      </c>
      <c r="K2724">
        <v>75</v>
      </c>
      <c r="L2724" t="str">
        <f t="shared" si="212"/>
        <v>Normal Heart Rate</v>
      </c>
      <c r="O2724">
        <v>19581016</v>
      </c>
      <c r="P2724" s="2" cm="1">
        <f t="array" ref="P2724">_xlfn.IFS(LEN(O2724)=8,DATE(LEFT(O2724,4),MID(O2724,5,2),RIGHT(O2724,2)),LEN(O2724)=7,DATE(LEFT(O2724,4),MID(O2724,5,1),RIGHT(O2724,2)),LEN(O2724)=6,DATE(LEFT(O2724,4),MID(O2724,5,1),RIGHT(O2724,1)))</f>
        <v>21474</v>
      </c>
      <c r="R2724">
        <v>18</v>
      </c>
      <c r="S2724" t="str">
        <f t="shared" si="213"/>
        <v>Normal</v>
      </c>
      <c r="U2724">
        <v>202467</v>
      </c>
      <c r="V2724" s="2" cm="1">
        <f t="array" ref="V2724">_xlfn.IFS(LEN(U2724)=8,DATE(LEFT(U2724,4),MID(U2724,5,2),RIGHT(U2724,2)),LEN(U2724)=7,DATE(LEFT(U2724,4),MID(U2724,5,1),RIGHT(U2724,2)),LEN(U2724)=6,DATE(LEFT(U2724,4),MID(U2724,5,1),RIGHT(U2724,1)))</f>
        <v>45450</v>
      </c>
      <c r="X2724" s="2">
        <v>27812</v>
      </c>
      <c r="Y2724">
        <f t="shared" ca="1" si="214"/>
        <v>49</v>
      </c>
    </row>
    <row r="2725" spans="3:25" x14ac:dyDescent="0.25">
      <c r="C2725" t="s">
        <v>2349</v>
      </c>
      <c r="D2725" t="s">
        <v>7711</v>
      </c>
      <c r="F2725" t="str">
        <f t="shared" si="210"/>
        <v>Nevins Crisell</v>
      </c>
      <c r="H2725" t="str">
        <f t="shared" si="211"/>
        <v>Nevins Crisell</v>
      </c>
      <c r="K2725">
        <v>100</v>
      </c>
      <c r="L2725" t="str">
        <f t="shared" si="212"/>
        <v>High Heart Rate</v>
      </c>
      <c r="O2725">
        <v>199979</v>
      </c>
      <c r="P2725" s="2" cm="1">
        <f t="array" ref="P2725">_xlfn.IFS(LEN(O2725)=8,DATE(LEFT(O2725,4),MID(O2725,5,2),RIGHT(O2725,2)),LEN(O2725)=7,DATE(LEFT(O2725,4),MID(O2725,5,1),RIGHT(O2725,2)),LEN(O2725)=6,DATE(LEFT(O2725,4),MID(O2725,5,1),RIGHT(O2725,1)))</f>
        <v>36350</v>
      </c>
      <c r="R2725">
        <v>15</v>
      </c>
      <c r="S2725" t="str">
        <f t="shared" si="213"/>
        <v>Normal</v>
      </c>
      <c r="U2725">
        <v>2024220</v>
      </c>
      <c r="V2725" s="2" cm="1">
        <f t="array" ref="V2725">_xlfn.IFS(LEN(U2725)=8,DATE(LEFT(U2725,4),MID(U2725,5,2),RIGHT(U2725,2)),LEN(U2725)=7,DATE(LEFT(U2725,4),MID(U2725,5,1),RIGHT(U2725,2)),LEN(U2725)=6,DATE(LEFT(U2725,4),MID(U2725,5,1),RIGHT(U2725,1)))</f>
        <v>45342</v>
      </c>
      <c r="X2725" s="2">
        <v>36461</v>
      </c>
      <c r="Y2725">
        <f t="shared" ca="1" si="214"/>
        <v>25</v>
      </c>
    </row>
    <row r="2726" spans="3:25" x14ac:dyDescent="0.25">
      <c r="C2726" t="s">
        <v>7713</v>
      </c>
      <c r="D2726" t="s">
        <v>7714</v>
      </c>
      <c r="F2726" t="str">
        <f t="shared" si="210"/>
        <v>Morey O'Boyle</v>
      </c>
      <c r="H2726" t="str">
        <f t="shared" si="211"/>
        <v>Morey O'Boyle</v>
      </c>
      <c r="K2726">
        <v>87</v>
      </c>
      <c r="L2726" t="str">
        <f t="shared" si="212"/>
        <v>Normal Heart Rate</v>
      </c>
      <c r="O2726">
        <v>1976222</v>
      </c>
      <c r="P2726" s="2" cm="1">
        <f t="array" ref="P2726">_xlfn.IFS(LEN(O2726)=8,DATE(LEFT(O2726,4),MID(O2726,5,2),RIGHT(O2726,2)),LEN(O2726)=7,DATE(LEFT(O2726,4),MID(O2726,5,1),RIGHT(O2726,2)),LEN(O2726)=6,DATE(LEFT(O2726,4),MID(O2726,5,1),RIGHT(O2726,1)))</f>
        <v>27812</v>
      </c>
      <c r="R2726">
        <v>14</v>
      </c>
      <c r="S2726" t="str">
        <f t="shared" si="213"/>
        <v>Normal</v>
      </c>
      <c r="U2726">
        <v>2024526</v>
      </c>
      <c r="V2726" s="2" cm="1">
        <f t="array" ref="V2726">_xlfn.IFS(LEN(U2726)=8,DATE(LEFT(U2726,4),MID(U2726,5,2),RIGHT(U2726,2)),LEN(U2726)=7,DATE(LEFT(U2726,4),MID(U2726,5,1),RIGHT(U2726,2)),LEN(U2726)=6,DATE(LEFT(U2726,4),MID(U2726,5,1),RIGHT(U2726,1)))</f>
        <v>45438</v>
      </c>
      <c r="X2726" s="2">
        <v>38739</v>
      </c>
      <c r="Y2726">
        <f t="shared" ca="1" si="214"/>
        <v>19</v>
      </c>
    </row>
    <row r="2727" spans="3:25" x14ac:dyDescent="0.25">
      <c r="C2727" t="s">
        <v>7716</v>
      </c>
      <c r="D2727" t="s">
        <v>7184</v>
      </c>
      <c r="F2727" t="str">
        <f t="shared" si="210"/>
        <v>Huntington Easseby</v>
      </c>
      <c r="H2727" t="str">
        <f t="shared" si="211"/>
        <v>Huntington Easseby</v>
      </c>
      <c r="K2727">
        <v>101</v>
      </c>
      <c r="L2727" t="str">
        <f t="shared" si="212"/>
        <v>High Heart Rate</v>
      </c>
      <c r="O2727">
        <v>19991028</v>
      </c>
      <c r="P2727" s="2" cm="1">
        <f t="array" ref="P2727">_xlfn.IFS(LEN(O2727)=8,DATE(LEFT(O2727,4),MID(O2727,5,2),RIGHT(O2727,2)),LEN(O2727)=7,DATE(LEFT(O2727,4),MID(O2727,5,1),RIGHT(O2727,2)),LEN(O2727)=6,DATE(LEFT(O2727,4),MID(O2727,5,1),RIGHT(O2727,1)))</f>
        <v>36461</v>
      </c>
      <c r="R2727">
        <v>15</v>
      </c>
      <c r="S2727" t="str">
        <f t="shared" si="213"/>
        <v>Normal</v>
      </c>
      <c r="U2727">
        <v>2024520</v>
      </c>
      <c r="V2727" s="2" cm="1">
        <f t="array" ref="V2727">_xlfn.IFS(LEN(U2727)=8,DATE(LEFT(U2727,4),MID(U2727,5,2),RIGHT(U2727,2)),LEN(U2727)=7,DATE(LEFT(U2727,4),MID(U2727,5,1),RIGHT(U2727,2)),LEN(U2727)=6,DATE(LEFT(U2727,4),MID(U2727,5,1),RIGHT(U2727,1)))</f>
        <v>45432</v>
      </c>
      <c r="X2727" s="2">
        <v>36358</v>
      </c>
      <c r="Y2727">
        <f t="shared" ca="1" si="214"/>
        <v>25</v>
      </c>
    </row>
    <row r="2728" spans="3:25" x14ac:dyDescent="0.25">
      <c r="C2728" t="s">
        <v>7718</v>
      </c>
      <c r="D2728" t="s">
        <v>7719</v>
      </c>
      <c r="F2728" t="str">
        <f t="shared" si="210"/>
        <v>Harman Glandon</v>
      </c>
      <c r="H2728" t="str">
        <f t="shared" si="211"/>
        <v>Harman Glandon</v>
      </c>
      <c r="K2728">
        <v>110</v>
      </c>
      <c r="L2728" t="str">
        <f t="shared" si="212"/>
        <v>High Heart Rate</v>
      </c>
      <c r="O2728">
        <v>2006122</v>
      </c>
      <c r="P2728" s="2" cm="1">
        <f t="array" ref="P2728">_xlfn.IFS(LEN(O2728)=8,DATE(LEFT(O2728,4),MID(O2728,5,2),RIGHT(O2728,2)),LEN(O2728)=7,DATE(LEFT(O2728,4),MID(O2728,5,1),RIGHT(O2728,2)),LEN(O2728)=6,DATE(LEFT(O2728,4),MID(O2728,5,1),RIGHT(O2728,1)))</f>
        <v>38739</v>
      </c>
      <c r="R2728">
        <v>10</v>
      </c>
      <c r="S2728" t="str">
        <f t="shared" si="213"/>
        <v>Normal</v>
      </c>
      <c r="U2728">
        <v>2024417</v>
      </c>
      <c r="V2728" s="2" cm="1">
        <f t="array" ref="V2728">_xlfn.IFS(LEN(U2728)=8,DATE(LEFT(U2728,4),MID(U2728,5,2),RIGHT(U2728,2)),LEN(U2728)=7,DATE(LEFT(U2728,4),MID(U2728,5,1),RIGHT(U2728,2)),LEN(U2728)=6,DATE(LEFT(U2728,4),MID(U2728,5,1),RIGHT(U2728,1)))</f>
        <v>45399</v>
      </c>
      <c r="X2728" s="2">
        <v>27184</v>
      </c>
      <c r="Y2728">
        <f t="shared" ca="1" si="214"/>
        <v>50</v>
      </c>
    </row>
    <row r="2729" spans="3:25" x14ac:dyDescent="0.25">
      <c r="C2729" t="s">
        <v>5922</v>
      </c>
      <c r="D2729" t="s">
        <v>7721</v>
      </c>
      <c r="F2729" t="str">
        <f t="shared" si="210"/>
        <v>Jeffy Digg</v>
      </c>
      <c r="H2729" t="str">
        <f t="shared" si="211"/>
        <v>Jeffy Digg</v>
      </c>
      <c r="K2729">
        <v>82</v>
      </c>
      <c r="L2729" t="str">
        <f t="shared" si="212"/>
        <v>Normal Heart Rate</v>
      </c>
      <c r="O2729">
        <v>1999717</v>
      </c>
      <c r="P2729" s="2" cm="1">
        <f t="array" ref="P2729">_xlfn.IFS(LEN(O2729)=8,DATE(LEFT(O2729,4),MID(O2729,5,2),RIGHT(O2729,2)),LEN(O2729)=7,DATE(LEFT(O2729,4),MID(O2729,5,1),RIGHT(O2729,2)),LEN(O2729)=6,DATE(LEFT(O2729,4),MID(O2729,5,1),RIGHT(O2729,1)))</f>
        <v>36358</v>
      </c>
      <c r="R2729">
        <v>15</v>
      </c>
      <c r="S2729" t="str">
        <f t="shared" si="213"/>
        <v>Normal</v>
      </c>
      <c r="U2729">
        <v>2024319</v>
      </c>
      <c r="V2729" s="2" cm="1">
        <f t="array" ref="V2729">_xlfn.IFS(LEN(U2729)=8,DATE(LEFT(U2729,4),MID(U2729,5,2),RIGHT(U2729,2)),LEN(U2729)=7,DATE(LEFT(U2729,4),MID(U2729,5,1),RIGHT(U2729,2)),LEN(U2729)=6,DATE(LEFT(U2729,4),MID(U2729,5,1),RIGHT(U2729,1)))</f>
        <v>45370</v>
      </c>
      <c r="X2729" s="2">
        <v>31697</v>
      </c>
      <c r="Y2729">
        <f t="shared" ca="1" si="214"/>
        <v>38</v>
      </c>
    </row>
    <row r="2730" spans="3:25" x14ac:dyDescent="0.25">
      <c r="C2730" t="s">
        <v>3768</v>
      </c>
      <c r="D2730" t="s">
        <v>7723</v>
      </c>
      <c r="F2730" t="str">
        <f t="shared" si="210"/>
        <v>Corrina Dilland</v>
      </c>
      <c r="H2730" t="str">
        <f t="shared" si="211"/>
        <v>Corrina Dilland</v>
      </c>
      <c r="K2730">
        <v>99</v>
      </c>
      <c r="L2730" t="str">
        <f t="shared" si="212"/>
        <v>Normal Heart Rate</v>
      </c>
      <c r="O2730">
        <v>197464</v>
      </c>
      <c r="P2730" s="2" cm="1">
        <f t="array" ref="P2730">_xlfn.IFS(LEN(O2730)=8,DATE(LEFT(O2730,4),MID(O2730,5,2),RIGHT(O2730,2)),LEN(O2730)=7,DATE(LEFT(O2730,4),MID(O2730,5,1),RIGHT(O2730,2)),LEN(O2730)=6,DATE(LEFT(O2730,4),MID(O2730,5,1),RIGHT(O2730,1)))</f>
        <v>27184</v>
      </c>
      <c r="R2730">
        <v>17</v>
      </c>
      <c r="S2730" t="str">
        <f t="shared" si="213"/>
        <v>Normal</v>
      </c>
      <c r="U2730">
        <v>2024418</v>
      </c>
      <c r="V2730" s="2" cm="1">
        <f t="array" ref="V2730">_xlfn.IFS(LEN(U2730)=8,DATE(LEFT(U2730,4),MID(U2730,5,2),RIGHT(U2730,2)),LEN(U2730)=7,DATE(LEFT(U2730,4),MID(U2730,5,1),RIGHT(U2730,2)),LEN(U2730)=6,DATE(LEFT(U2730,4),MID(U2730,5,1),RIGHT(U2730,1)))</f>
        <v>45400</v>
      </c>
      <c r="X2730" s="2">
        <v>34717</v>
      </c>
      <c r="Y2730">
        <f t="shared" ca="1" si="214"/>
        <v>30</v>
      </c>
    </row>
    <row r="2731" spans="3:25" x14ac:dyDescent="0.25">
      <c r="C2731" t="s">
        <v>7725</v>
      </c>
      <c r="D2731" t="s">
        <v>7726</v>
      </c>
      <c r="F2731" t="str">
        <f t="shared" si="210"/>
        <v>Calhoun Upward</v>
      </c>
      <c r="H2731" t="str">
        <f t="shared" si="211"/>
        <v>Calhoun Upward</v>
      </c>
      <c r="K2731">
        <v>94</v>
      </c>
      <c r="L2731" t="str">
        <f t="shared" si="212"/>
        <v>Normal Heart Rate</v>
      </c>
      <c r="O2731">
        <v>19861012</v>
      </c>
      <c r="P2731" s="2" cm="1">
        <f t="array" ref="P2731">_xlfn.IFS(LEN(O2731)=8,DATE(LEFT(O2731,4),MID(O2731,5,2),RIGHT(O2731,2)),LEN(O2731)=7,DATE(LEFT(O2731,4),MID(O2731,5,1),RIGHT(O2731,2)),LEN(O2731)=6,DATE(LEFT(O2731,4),MID(O2731,5,1),RIGHT(O2731,1)))</f>
        <v>31697</v>
      </c>
      <c r="R2731">
        <v>12</v>
      </c>
      <c r="S2731" t="str">
        <f t="shared" si="213"/>
        <v>Normal</v>
      </c>
      <c r="U2731">
        <v>2024218</v>
      </c>
      <c r="V2731" s="2" cm="1">
        <f t="array" ref="V2731">_xlfn.IFS(LEN(U2731)=8,DATE(LEFT(U2731,4),MID(U2731,5,2),RIGHT(U2731,2)),LEN(U2731)=7,DATE(LEFT(U2731,4),MID(U2731,5,1),RIGHT(U2731,2)),LEN(U2731)=6,DATE(LEFT(U2731,4),MID(U2731,5,1),RIGHT(U2731,1)))</f>
        <v>45340</v>
      </c>
      <c r="X2731" s="2">
        <v>36318</v>
      </c>
      <c r="Y2731">
        <f t="shared" ca="1" si="214"/>
        <v>25</v>
      </c>
    </row>
    <row r="2732" spans="3:25" x14ac:dyDescent="0.25">
      <c r="C2732" t="s">
        <v>7728</v>
      </c>
      <c r="D2732" t="s">
        <v>7729</v>
      </c>
      <c r="F2732" t="str">
        <f t="shared" si="210"/>
        <v>Parnell Foucard</v>
      </c>
      <c r="H2732" t="str">
        <f t="shared" si="211"/>
        <v>Parnell Foucard</v>
      </c>
      <c r="K2732">
        <v>110</v>
      </c>
      <c r="L2732" t="str">
        <f t="shared" si="212"/>
        <v>High Heart Rate</v>
      </c>
      <c r="O2732">
        <v>1995118</v>
      </c>
      <c r="P2732" s="2" cm="1">
        <f t="array" ref="P2732">_xlfn.IFS(LEN(O2732)=8,DATE(LEFT(O2732,4),MID(O2732,5,2),RIGHT(O2732,2)),LEN(O2732)=7,DATE(LEFT(O2732,4),MID(O2732,5,1),RIGHT(O2732,2)),LEN(O2732)=6,DATE(LEFT(O2732,4),MID(O2732,5,1),RIGHT(O2732,1)))</f>
        <v>34717</v>
      </c>
      <c r="R2732">
        <v>16</v>
      </c>
      <c r="S2732" t="str">
        <f t="shared" si="213"/>
        <v>Normal</v>
      </c>
      <c r="U2732">
        <v>2024517</v>
      </c>
      <c r="V2732" s="2" cm="1">
        <f t="array" ref="V2732">_xlfn.IFS(LEN(U2732)=8,DATE(LEFT(U2732,4),MID(U2732,5,2),RIGHT(U2732,2)),LEN(U2732)=7,DATE(LEFT(U2732,4),MID(U2732,5,1),RIGHT(U2732,2)),LEN(U2732)=6,DATE(LEFT(U2732,4),MID(U2732,5,1),RIGHT(U2732,1)))</f>
        <v>45429</v>
      </c>
      <c r="X2732" s="2">
        <v>32623</v>
      </c>
      <c r="Y2732">
        <f t="shared" ca="1" si="214"/>
        <v>35</v>
      </c>
    </row>
    <row r="2733" spans="3:25" x14ac:dyDescent="0.25">
      <c r="C2733" t="s">
        <v>7731</v>
      </c>
      <c r="D2733" t="s">
        <v>7732</v>
      </c>
      <c r="F2733" t="str">
        <f t="shared" si="210"/>
        <v>Davie Pendrick</v>
      </c>
      <c r="H2733" t="str">
        <f t="shared" si="211"/>
        <v>Davie Pendrick</v>
      </c>
      <c r="K2733">
        <v>82</v>
      </c>
      <c r="L2733" t="str">
        <f t="shared" si="212"/>
        <v>Normal Heart Rate</v>
      </c>
      <c r="O2733">
        <v>199967</v>
      </c>
      <c r="P2733" s="2" cm="1">
        <f t="array" ref="P2733">_xlfn.IFS(LEN(O2733)=8,DATE(LEFT(O2733,4),MID(O2733,5,2),RIGHT(O2733,2)),LEN(O2733)=7,DATE(LEFT(O2733,4),MID(O2733,5,1),RIGHT(O2733,2)),LEN(O2733)=6,DATE(LEFT(O2733,4),MID(O2733,5,1),RIGHT(O2733,1)))</f>
        <v>36318</v>
      </c>
      <c r="R2733">
        <v>14</v>
      </c>
      <c r="S2733" t="str">
        <f t="shared" si="213"/>
        <v>Normal</v>
      </c>
      <c r="U2733">
        <v>2024618</v>
      </c>
      <c r="V2733" s="2" cm="1">
        <f t="array" ref="V2733">_xlfn.IFS(LEN(U2733)=8,DATE(LEFT(U2733,4),MID(U2733,5,2),RIGHT(U2733,2)),LEN(U2733)=7,DATE(LEFT(U2733,4),MID(U2733,5,1),RIGHT(U2733,2)),LEN(U2733)=6,DATE(LEFT(U2733,4),MID(U2733,5,1),RIGHT(U2733,1)))</f>
        <v>45461</v>
      </c>
      <c r="X2733" s="2">
        <v>29157</v>
      </c>
      <c r="Y2733">
        <f t="shared" ca="1" si="214"/>
        <v>45</v>
      </c>
    </row>
    <row r="2734" spans="3:25" x14ac:dyDescent="0.25">
      <c r="C2734" t="s">
        <v>7624</v>
      </c>
      <c r="D2734" t="s">
        <v>7734</v>
      </c>
      <c r="F2734" t="str">
        <f t="shared" si="210"/>
        <v>Natalie Vanne</v>
      </c>
      <c r="H2734" t="str">
        <f t="shared" si="211"/>
        <v>Natalie Vanne</v>
      </c>
      <c r="K2734">
        <v>110</v>
      </c>
      <c r="L2734" t="str">
        <f t="shared" si="212"/>
        <v>High Heart Rate</v>
      </c>
      <c r="O2734">
        <v>1989425</v>
      </c>
      <c r="P2734" s="2" cm="1">
        <f t="array" ref="P2734">_xlfn.IFS(LEN(O2734)=8,DATE(LEFT(O2734,4),MID(O2734,5,2),RIGHT(O2734,2)),LEN(O2734)=7,DATE(LEFT(O2734,4),MID(O2734,5,1),RIGHT(O2734,2)),LEN(O2734)=6,DATE(LEFT(O2734,4),MID(O2734,5,1),RIGHT(O2734,1)))</f>
        <v>32623</v>
      </c>
      <c r="R2734">
        <v>15</v>
      </c>
      <c r="S2734" t="str">
        <f t="shared" si="213"/>
        <v>Normal</v>
      </c>
      <c r="U2734">
        <v>2024110</v>
      </c>
      <c r="V2734" s="2" cm="1">
        <f t="array" ref="V2734">_xlfn.IFS(LEN(U2734)=8,DATE(LEFT(U2734,4),MID(U2734,5,2),RIGHT(U2734,2)),LEN(U2734)=7,DATE(LEFT(U2734,4),MID(U2734,5,1),RIGHT(U2734,2)),LEN(U2734)=6,DATE(LEFT(U2734,4),MID(U2734,5,1),RIGHT(U2734,1)))</f>
        <v>45301</v>
      </c>
      <c r="X2734" s="2">
        <v>39003</v>
      </c>
      <c r="Y2734">
        <f t="shared" ca="1" si="214"/>
        <v>18</v>
      </c>
    </row>
    <row r="2735" spans="3:25" x14ac:dyDescent="0.25">
      <c r="C2735" t="s">
        <v>7736</v>
      </c>
      <c r="D2735" t="s">
        <v>7737</v>
      </c>
      <c r="F2735" t="str">
        <f t="shared" si="210"/>
        <v>Duky Lindwall</v>
      </c>
      <c r="H2735" t="str">
        <f t="shared" si="211"/>
        <v>Duky Lindwall</v>
      </c>
      <c r="K2735">
        <v>80</v>
      </c>
      <c r="L2735" t="str">
        <f t="shared" si="212"/>
        <v>Normal Heart Rate</v>
      </c>
      <c r="O2735">
        <v>19791029</v>
      </c>
      <c r="P2735" s="2" cm="1">
        <f t="array" ref="P2735">_xlfn.IFS(LEN(O2735)=8,DATE(LEFT(O2735,4),MID(O2735,5,2),RIGHT(O2735,2)),LEN(O2735)=7,DATE(LEFT(O2735,4),MID(O2735,5,1),RIGHT(O2735,2)),LEN(O2735)=6,DATE(LEFT(O2735,4),MID(O2735,5,1),RIGHT(O2735,1)))</f>
        <v>29157</v>
      </c>
      <c r="R2735">
        <v>20</v>
      </c>
      <c r="S2735" t="str">
        <f t="shared" si="213"/>
        <v>Normal</v>
      </c>
      <c r="U2735">
        <v>2024520</v>
      </c>
      <c r="V2735" s="2" cm="1">
        <f t="array" ref="V2735">_xlfn.IFS(LEN(U2735)=8,DATE(LEFT(U2735,4),MID(U2735,5,2),RIGHT(U2735,2)),LEN(U2735)=7,DATE(LEFT(U2735,4),MID(U2735,5,1),RIGHT(U2735,2)),LEN(U2735)=6,DATE(LEFT(U2735,4),MID(U2735,5,1),RIGHT(U2735,1)))</f>
        <v>45432</v>
      </c>
      <c r="X2735" s="2">
        <v>36939</v>
      </c>
      <c r="Y2735">
        <f t="shared" ca="1" si="214"/>
        <v>24</v>
      </c>
    </row>
    <row r="2736" spans="3:25" x14ac:dyDescent="0.25">
      <c r="C2736" t="s">
        <v>1783</v>
      </c>
      <c r="D2736" t="s">
        <v>7739</v>
      </c>
      <c r="F2736" t="str">
        <f t="shared" si="210"/>
        <v>Dudley Grcic</v>
      </c>
      <c r="H2736" t="str">
        <f t="shared" si="211"/>
        <v>Dudley Grcic</v>
      </c>
      <c r="K2736">
        <v>110</v>
      </c>
      <c r="L2736" t="str">
        <f t="shared" si="212"/>
        <v>High Heart Rate</v>
      </c>
      <c r="O2736">
        <v>20061013</v>
      </c>
      <c r="P2736" s="2" cm="1">
        <f t="array" ref="P2736">_xlfn.IFS(LEN(O2736)=8,DATE(LEFT(O2736,4),MID(O2736,5,2),RIGHT(O2736,2)),LEN(O2736)=7,DATE(LEFT(O2736,4),MID(O2736,5,1),RIGHT(O2736,2)),LEN(O2736)=6,DATE(LEFT(O2736,4),MID(O2736,5,1),RIGHT(O2736,1)))</f>
        <v>39003</v>
      </c>
      <c r="R2736">
        <v>16</v>
      </c>
      <c r="S2736" t="str">
        <f t="shared" si="213"/>
        <v>Normal</v>
      </c>
      <c r="U2736">
        <v>2024426</v>
      </c>
      <c r="V2736" s="2" cm="1">
        <f t="array" ref="V2736">_xlfn.IFS(LEN(U2736)=8,DATE(LEFT(U2736,4),MID(U2736,5,2),RIGHT(U2736,2)),LEN(U2736)=7,DATE(LEFT(U2736,4),MID(U2736,5,1),RIGHT(U2736,2)),LEN(U2736)=6,DATE(LEFT(U2736,4),MID(U2736,5,1),RIGHT(U2736,1)))</f>
        <v>45408</v>
      </c>
      <c r="X2736" s="2">
        <v>38623</v>
      </c>
      <c r="Y2736">
        <f t="shared" ca="1" si="214"/>
        <v>19</v>
      </c>
    </row>
    <row r="2737" spans="3:25" x14ac:dyDescent="0.25">
      <c r="C2737" t="s">
        <v>7741</v>
      </c>
      <c r="D2737" t="s">
        <v>7742</v>
      </c>
      <c r="F2737" t="str">
        <f t="shared" si="210"/>
        <v>Bette-ann Sheirlaw</v>
      </c>
      <c r="H2737" t="str">
        <f t="shared" si="211"/>
        <v>Bette-ann Sheirlaw</v>
      </c>
      <c r="K2737">
        <v>100</v>
      </c>
      <c r="L2737" t="str">
        <f t="shared" si="212"/>
        <v>High Heart Rate</v>
      </c>
      <c r="O2737">
        <v>2001217</v>
      </c>
      <c r="P2737" s="2" cm="1">
        <f t="array" ref="P2737">_xlfn.IFS(LEN(O2737)=8,DATE(LEFT(O2737,4),MID(O2737,5,2),RIGHT(O2737,2)),LEN(O2737)=7,DATE(LEFT(O2737,4),MID(O2737,5,1),RIGHT(O2737,2)),LEN(O2737)=6,DATE(LEFT(O2737,4),MID(O2737,5,1),RIGHT(O2737,1)))</f>
        <v>36939</v>
      </c>
      <c r="R2737">
        <v>15</v>
      </c>
      <c r="S2737" t="str">
        <f t="shared" si="213"/>
        <v>Normal</v>
      </c>
      <c r="U2737">
        <v>202463</v>
      </c>
      <c r="V2737" s="2" cm="1">
        <f t="array" ref="V2737">_xlfn.IFS(LEN(U2737)=8,DATE(LEFT(U2737,4),MID(U2737,5,2),RIGHT(U2737,2)),LEN(U2737)=7,DATE(LEFT(U2737,4),MID(U2737,5,1),RIGHT(U2737,2)),LEN(U2737)=6,DATE(LEFT(U2737,4),MID(U2737,5,1),RIGHT(U2737,1)))</f>
        <v>45446</v>
      </c>
      <c r="X2737" s="2">
        <v>38988</v>
      </c>
      <c r="Y2737">
        <f t="shared" ca="1" si="214"/>
        <v>18</v>
      </c>
    </row>
    <row r="2738" spans="3:25" x14ac:dyDescent="0.25">
      <c r="C2738" t="s">
        <v>7744</v>
      </c>
      <c r="D2738" t="s">
        <v>7745</v>
      </c>
      <c r="F2738" t="str">
        <f t="shared" si="210"/>
        <v>Barton Sandham</v>
      </c>
      <c r="H2738" t="str">
        <f t="shared" si="211"/>
        <v>Barton Sandham</v>
      </c>
      <c r="K2738">
        <v>110</v>
      </c>
      <c r="L2738" t="str">
        <f t="shared" si="212"/>
        <v>High Heart Rate</v>
      </c>
      <c r="O2738">
        <v>2005928</v>
      </c>
      <c r="P2738" s="2" cm="1">
        <f t="array" ref="P2738">_xlfn.IFS(LEN(O2738)=8,DATE(LEFT(O2738,4),MID(O2738,5,2),RIGHT(O2738,2)),LEN(O2738)=7,DATE(LEFT(O2738,4),MID(O2738,5,1),RIGHT(O2738,2)),LEN(O2738)=6,DATE(LEFT(O2738,4),MID(O2738,5,1),RIGHT(O2738,1)))</f>
        <v>38623</v>
      </c>
      <c r="R2738">
        <v>13</v>
      </c>
      <c r="S2738" t="str">
        <f t="shared" si="213"/>
        <v>Normal</v>
      </c>
      <c r="U2738">
        <v>202417</v>
      </c>
      <c r="V2738" s="2" cm="1">
        <f t="array" ref="V2738">_xlfn.IFS(LEN(U2738)=8,DATE(LEFT(U2738,4),MID(U2738,5,2),RIGHT(U2738,2)),LEN(U2738)=7,DATE(LEFT(U2738,4),MID(U2738,5,1),RIGHT(U2738,2)),LEN(U2738)=6,DATE(LEFT(U2738,4),MID(U2738,5,1),RIGHT(U2738,1)))</f>
        <v>45298</v>
      </c>
      <c r="X2738" s="2">
        <v>27634</v>
      </c>
      <c r="Y2738">
        <f t="shared" ca="1" si="214"/>
        <v>49</v>
      </c>
    </row>
    <row r="2739" spans="3:25" x14ac:dyDescent="0.25">
      <c r="C2739" t="s">
        <v>7747</v>
      </c>
      <c r="D2739" t="s">
        <v>7748</v>
      </c>
      <c r="F2739" t="str">
        <f t="shared" si="210"/>
        <v>Oliver Bartaloni</v>
      </c>
      <c r="H2739" t="str">
        <f t="shared" si="211"/>
        <v>Oliver Bartaloni</v>
      </c>
      <c r="K2739">
        <v>97</v>
      </c>
      <c r="L2739" t="str">
        <f t="shared" si="212"/>
        <v>Normal Heart Rate</v>
      </c>
      <c r="O2739">
        <v>2006928</v>
      </c>
      <c r="P2739" s="2" cm="1">
        <f t="array" ref="P2739">_xlfn.IFS(LEN(O2739)=8,DATE(LEFT(O2739,4),MID(O2739,5,2),RIGHT(O2739,2)),LEN(O2739)=7,DATE(LEFT(O2739,4),MID(O2739,5,1),RIGHT(O2739,2)),LEN(O2739)=6,DATE(LEFT(O2739,4),MID(O2739,5,1),RIGHT(O2739,1)))</f>
        <v>38988</v>
      </c>
      <c r="R2739">
        <v>20</v>
      </c>
      <c r="S2739" t="str">
        <f t="shared" si="213"/>
        <v>Normal</v>
      </c>
      <c r="U2739">
        <v>202429</v>
      </c>
      <c r="V2739" s="2" cm="1">
        <f t="array" ref="V2739">_xlfn.IFS(LEN(U2739)=8,DATE(LEFT(U2739,4),MID(U2739,5,2),RIGHT(U2739,2)),LEN(U2739)=7,DATE(LEFT(U2739,4),MID(U2739,5,1),RIGHT(U2739,2)),LEN(U2739)=6,DATE(LEFT(U2739,4),MID(U2739,5,1),RIGHT(U2739,1)))</f>
        <v>45331</v>
      </c>
      <c r="X2739" s="2">
        <v>31857</v>
      </c>
      <c r="Y2739">
        <f t="shared" ca="1" si="214"/>
        <v>38</v>
      </c>
    </row>
    <row r="2740" spans="3:25" x14ac:dyDescent="0.25">
      <c r="C2740" t="s">
        <v>1321</v>
      </c>
      <c r="D2740" t="s">
        <v>7750</v>
      </c>
      <c r="F2740" t="str">
        <f t="shared" si="210"/>
        <v>Lorne Killerby</v>
      </c>
      <c r="H2740" t="str">
        <f t="shared" si="211"/>
        <v>Lorne Killerby</v>
      </c>
      <c r="K2740">
        <v>88</v>
      </c>
      <c r="L2740" t="str">
        <f t="shared" si="212"/>
        <v>Normal Heart Rate</v>
      </c>
      <c r="O2740">
        <v>1975828</v>
      </c>
      <c r="P2740" s="2" cm="1">
        <f t="array" ref="P2740">_xlfn.IFS(LEN(O2740)=8,DATE(LEFT(O2740,4),MID(O2740,5,2),RIGHT(O2740,2)),LEN(O2740)=7,DATE(LEFT(O2740,4),MID(O2740,5,1),RIGHT(O2740,2)),LEN(O2740)=6,DATE(LEFT(O2740,4),MID(O2740,5,1),RIGHT(O2740,1)))</f>
        <v>27634</v>
      </c>
      <c r="R2740">
        <v>20</v>
      </c>
      <c r="S2740" t="str">
        <f t="shared" si="213"/>
        <v>Normal</v>
      </c>
      <c r="U2740">
        <v>202432</v>
      </c>
      <c r="V2740" s="2" cm="1">
        <f t="array" ref="V2740">_xlfn.IFS(LEN(U2740)=8,DATE(LEFT(U2740,4),MID(U2740,5,2),RIGHT(U2740,2)),LEN(U2740)=7,DATE(LEFT(U2740,4),MID(U2740,5,1),RIGHT(U2740,2)),LEN(U2740)=6,DATE(LEFT(U2740,4),MID(U2740,5,1),RIGHT(U2740,1)))</f>
        <v>45353</v>
      </c>
      <c r="X2740" s="2">
        <v>34411</v>
      </c>
      <c r="Y2740">
        <f t="shared" ca="1" si="214"/>
        <v>31</v>
      </c>
    </row>
    <row r="2741" spans="3:25" x14ac:dyDescent="0.25">
      <c r="C2741" t="s">
        <v>422</v>
      </c>
      <c r="D2741" t="s">
        <v>7752</v>
      </c>
      <c r="F2741" t="str">
        <f t="shared" si="210"/>
        <v>Margaretta Weben</v>
      </c>
      <c r="H2741" t="str">
        <f t="shared" si="211"/>
        <v>Margaretta Weben</v>
      </c>
      <c r="K2741">
        <v>98</v>
      </c>
      <c r="L2741" t="str">
        <f t="shared" si="212"/>
        <v>Normal Heart Rate</v>
      </c>
      <c r="O2741">
        <v>1987321</v>
      </c>
      <c r="P2741" s="2" cm="1">
        <f t="array" ref="P2741">_xlfn.IFS(LEN(O2741)=8,DATE(LEFT(O2741,4),MID(O2741,5,2),RIGHT(O2741,2)),LEN(O2741)=7,DATE(LEFT(O2741,4),MID(O2741,5,1),RIGHT(O2741,2)),LEN(O2741)=6,DATE(LEFT(O2741,4),MID(O2741,5,1),RIGHT(O2741,1)))</f>
        <v>31857</v>
      </c>
      <c r="R2741">
        <v>12</v>
      </c>
      <c r="S2741" t="str">
        <f t="shared" si="213"/>
        <v>Normal</v>
      </c>
      <c r="U2741">
        <v>2024217</v>
      </c>
      <c r="V2741" s="2" cm="1">
        <f t="array" ref="V2741">_xlfn.IFS(LEN(U2741)=8,DATE(LEFT(U2741,4),MID(U2741,5,2),RIGHT(U2741,2)),LEN(U2741)=7,DATE(LEFT(U2741,4),MID(U2741,5,1),RIGHT(U2741,2)),LEN(U2741)=6,DATE(LEFT(U2741,4),MID(U2741,5,1),RIGHT(U2741,1)))</f>
        <v>45339</v>
      </c>
      <c r="X2741" s="2">
        <v>33092</v>
      </c>
      <c r="Y2741">
        <f t="shared" ca="1" si="214"/>
        <v>34</v>
      </c>
    </row>
    <row r="2742" spans="3:25" x14ac:dyDescent="0.25">
      <c r="C2742" t="s">
        <v>7754</v>
      </c>
      <c r="D2742" t="s">
        <v>7755</v>
      </c>
      <c r="F2742" t="str">
        <f t="shared" si="210"/>
        <v>Rinaldo MacVay</v>
      </c>
      <c r="H2742" t="str">
        <f t="shared" si="211"/>
        <v>Rinaldo MacVay</v>
      </c>
      <c r="K2742">
        <v>107</v>
      </c>
      <c r="L2742" t="str">
        <f t="shared" si="212"/>
        <v>High Heart Rate</v>
      </c>
      <c r="O2742">
        <v>1994318</v>
      </c>
      <c r="P2742" s="2" cm="1">
        <f t="array" ref="P2742">_xlfn.IFS(LEN(O2742)=8,DATE(LEFT(O2742,4),MID(O2742,5,2),RIGHT(O2742,2)),LEN(O2742)=7,DATE(LEFT(O2742,4),MID(O2742,5,1),RIGHT(O2742,2)),LEN(O2742)=6,DATE(LEFT(O2742,4),MID(O2742,5,1),RIGHT(O2742,1)))</f>
        <v>34411</v>
      </c>
      <c r="R2742">
        <v>23</v>
      </c>
      <c r="S2742" t="str">
        <f t="shared" si="213"/>
        <v>Normal</v>
      </c>
      <c r="U2742">
        <v>2024328</v>
      </c>
      <c r="V2742" s="2" cm="1">
        <f t="array" ref="V2742">_xlfn.IFS(LEN(U2742)=8,DATE(LEFT(U2742,4),MID(U2742,5,2),RIGHT(U2742,2)),LEN(U2742)=7,DATE(LEFT(U2742,4),MID(U2742,5,1),RIGHT(U2742,2)),LEN(U2742)=6,DATE(LEFT(U2742,4),MID(U2742,5,1),RIGHT(U2742,1)))</f>
        <v>45379</v>
      </c>
      <c r="X2742" s="2">
        <v>25741</v>
      </c>
      <c r="Y2742">
        <f t="shared" ca="1" si="214"/>
        <v>54</v>
      </c>
    </row>
    <row r="2743" spans="3:25" x14ac:dyDescent="0.25">
      <c r="C2743" t="s">
        <v>7757</v>
      </c>
      <c r="D2743" t="s">
        <v>7758</v>
      </c>
      <c r="F2743" t="str">
        <f t="shared" si="210"/>
        <v>Felecia Matonin</v>
      </c>
      <c r="H2743" t="str">
        <f t="shared" si="211"/>
        <v>Felecia Matonin</v>
      </c>
      <c r="K2743">
        <v>85</v>
      </c>
      <c r="L2743" t="str">
        <f t="shared" si="212"/>
        <v>Normal Heart Rate</v>
      </c>
      <c r="O2743">
        <v>199087</v>
      </c>
      <c r="P2743" s="2" cm="1">
        <f t="array" ref="P2743">_xlfn.IFS(LEN(O2743)=8,DATE(LEFT(O2743,4),MID(O2743,5,2),RIGHT(O2743,2)),LEN(O2743)=7,DATE(LEFT(O2743,4),MID(O2743,5,1),RIGHT(O2743,2)),LEN(O2743)=6,DATE(LEFT(O2743,4),MID(O2743,5,1),RIGHT(O2743,1)))</f>
        <v>33092</v>
      </c>
      <c r="R2743">
        <v>11</v>
      </c>
      <c r="S2743" t="str">
        <f t="shared" si="213"/>
        <v>Normal</v>
      </c>
      <c r="U2743">
        <v>2024524</v>
      </c>
      <c r="V2743" s="2" cm="1">
        <f t="array" ref="V2743">_xlfn.IFS(LEN(U2743)=8,DATE(LEFT(U2743,4),MID(U2743,5,2),RIGHT(U2743,2)),LEN(U2743)=7,DATE(LEFT(U2743,4),MID(U2743,5,1),RIGHT(U2743,2)),LEN(U2743)=6,DATE(LEFT(U2743,4),MID(U2743,5,1),RIGHT(U2743,1)))</f>
        <v>45436</v>
      </c>
      <c r="X2743" s="2">
        <v>37390</v>
      </c>
      <c r="Y2743">
        <f t="shared" ca="1" si="214"/>
        <v>22</v>
      </c>
    </row>
    <row r="2744" spans="3:25" x14ac:dyDescent="0.25">
      <c r="C2744" t="s">
        <v>7760</v>
      </c>
      <c r="D2744" t="s">
        <v>7761</v>
      </c>
      <c r="F2744" t="str">
        <f t="shared" si="210"/>
        <v>Salem Snazel</v>
      </c>
      <c r="H2744" t="str">
        <f t="shared" si="211"/>
        <v>Salem Snazel</v>
      </c>
      <c r="K2744">
        <v>100</v>
      </c>
      <c r="L2744" t="str">
        <f t="shared" si="212"/>
        <v>High Heart Rate</v>
      </c>
      <c r="O2744">
        <v>1970622</v>
      </c>
      <c r="P2744" s="2" cm="1">
        <f t="array" ref="P2744">_xlfn.IFS(LEN(O2744)=8,DATE(LEFT(O2744,4),MID(O2744,5,2),RIGHT(O2744,2)),LEN(O2744)=7,DATE(LEFT(O2744,4),MID(O2744,5,1),RIGHT(O2744,2)),LEN(O2744)=6,DATE(LEFT(O2744,4),MID(O2744,5,1),RIGHT(O2744,1)))</f>
        <v>25741</v>
      </c>
      <c r="R2744">
        <v>15</v>
      </c>
      <c r="S2744" t="str">
        <f t="shared" si="213"/>
        <v>Normal</v>
      </c>
      <c r="U2744">
        <v>2024120</v>
      </c>
      <c r="V2744" s="2" cm="1">
        <f t="array" ref="V2744">_xlfn.IFS(LEN(U2744)=8,DATE(LEFT(U2744,4),MID(U2744,5,2),RIGHT(U2744,2)),LEN(U2744)=7,DATE(LEFT(U2744,4),MID(U2744,5,1),RIGHT(U2744,2)),LEN(U2744)=6,DATE(LEFT(U2744,4),MID(U2744,5,1),RIGHT(U2744,1)))</f>
        <v>45311</v>
      </c>
      <c r="X2744" s="2">
        <v>35227</v>
      </c>
      <c r="Y2744">
        <f t="shared" ca="1" si="214"/>
        <v>28</v>
      </c>
    </row>
    <row r="2745" spans="3:25" x14ac:dyDescent="0.25">
      <c r="C2745" t="s">
        <v>4279</v>
      </c>
      <c r="D2745" t="s">
        <v>7763</v>
      </c>
      <c r="F2745" t="str">
        <f t="shared" si="210"/>
        <v>Jareb Mirfield</v>
      </c>
      <c r="H2745" t="str">
        <f t="shared" si="211"/>
        <v>Jareb Mirfield</v>
      </c>
      <c r="K2745">
        <v>99</v>
      </c>
      <c r="L2745" t="str">
        <f t="shared" si="212"/>
        <v>Normal Heart Rate</v>
      </c>
      <c r="O2745">
        <v>2002514</v>
      </c>
      <c r="P2745" s="2" cm="1">
        <f t="array" ref="P2745">_xlfn.IFS(LEN(O2745)=8,DATE(LEFT(O2745,4),MID(O2745,5,2),RIGHT(O2745,2)),LEN(O2745)=7,DATE(LEFT(O2745,4),MID(O2745,5,1),RIGHT(O2745,2)),LEN(O2745)=6,DATE(LEFT(O2745,4),MID(O2745,5,1),RIGHT(O2745,1)))</f>
        <v>37390</v>
      </c>
      <c r="R2745">
        <v>20</v>
      </c>
      <c r="S2745" t="str">
        <f t="shared" si="213"/>
        <v>Normal</v>
      </c>
      <c r="U2745">
        <v>2024623</v>
      </c>
      <c r="V2745" s="2" cm="1">
        <f t="array" ref="V2745">_xlfn.IFS(LEN(U2745)=8,DATE(LEFT(U2745,4),MID(U2745,5,2),RIGHT(U2745,2)),LEN(U2745)=7,DATE(LEFT(U2745,4),MID(U2745,5,1),RIGHT(U2745,2)),LEN(U2745)=6,DATE(LEFT(U2745,4),MID(U2745,5,1),RIGHT(U2745,1)))</f>
        <v>45466</v>
      </c>
      <c r="X2745" s="2">
        <v>37446</v>
      </c>
      <c r="Y2745">
        <f t="shared" ca="1" si="214"/>
        <v>22</v>
      </c>
    </row>
    <row r="2746" spans="3:25" x14ac:dyDescent="0.25">
      <c r="C2746" t="s">
        <v>7765</v>
      </c>
      <c r="D2746" t="s">
        <v>7766</v>
      </c>
      <c r="F2746" t="str">
        <f t="shared" si="210"/>
        <v>Orelia Cleare</v>
      </c>
      <c r="H2746" t="str">
        <f t="shared" si="211"/>
        <v>Orelia Cleare</v>
      </c>
      <c r="K2746">
        <v>86</v>
      </c>
      <c r="L2746" t="str">
        <f t="shared" si="212"/>
        <v>Normal Heart Rate</v>
      </c>
      <c r="O2746">
        <v>1996611</v>
      </c>
      <c r="P2746" s="2" cm="1">
        <f t="array" ref="P2746">_xlfn.IFS(LEN(O2746)=8,DATE(LEFT(O2746,4),MID(O2746,5,2),RIGHT(O2746,2)),LEN(O2746)=7,DATE(LEFT(O2746,4),MID(O2746,5,1),RIGHT(O2746,2)),LEN(O2746)=6,DATE(LEFT(O2746,4),MID(O2746,5,1),RIGHT(O2746,1)))</f>
        <v>35227</v>
      </c>
      <c r="R2746">
        <v>15</v>
      </c>
      <c r="S2746" t="str">
        <f t="shared" si="213"/>
        <v>Normal</v>
      </c>
      <c r="U2746">
        <v>202449</v>
      </c>
      <c r="V2746" s="2" cm="1">
        <f t="array" ref="V2746">_xlfn.IFS(LEN(U2746)=8,DATE(LEFT(U2746,4),MID(U2746,5,2),RIGHT(U2746,2)),LEN(U2746)=7,DATE(LEFT(U2746,4),MID(U2746,5,1),RIGHT(U2746,2)),LEN(U2746)=6,DATE(LEFT(U2746,4),MID(U2746,5,1),RIGHT(U2746,1)))</f>
        <v>45391</v>
      </c>
      <c r="X2746" s="2">
        <v>37940</v>
      </c>
      <c r="Y2746">
        <f t="shared" ca="1" si="214"/>
        <v>21</v>
      </c>
    </row>
    <row r="2747" spans="3:25" x14ac:dyDescent="0.25">
      <c r="C2747" t="s">
        <v>1441</v>
      </c>
      <c r="D2747" t="s">
        <v>7768</v>
      </c>
      <c r="F2747" t="str">
        <f t="shared" si="210"/>
        <v>Talya Sparrow</v>
      </c>
      <c r="H2747" t="str">
        <f t="shared" si="211"/>
        <v>Talya Sparrow</v>
      </c>
      <c r="K2747">
        <v>76</v>
      </c>
      <c r="L2747" t="str">
        <f t="shared" si="212"/>
        <v>Normal Heart Rate</v>
      </c>
      <c r="O2747">
        <v>200279</v>
      </c>
      <c r="P2747" s="2" cm="1">
        <f t="array" ref="P2747">_xlfn.IFS(LEN(O2747)=8,DATE(LEFT(O2747,4),MID(O2747,5,2),RIGHT(O2747,2)),LEN(O2747)=7,DATE(LEFT(O2747,4),MID(O2747,5,1),RIGHT(O2747,2)),LEN(O2747)=6,DATE(LEFT(O2747,4),MID(O2747,5,1),RIGHT(O2747,1)))</f>
        <v>37446</v>
      </c>
      <c r="R2747">
        <v>20</v>
      </c>
      <c r="S2747" t="str">
        <f t="shared" si="213"/>
        <v>Normal</v>
      </c>
      <c r="U2747">
        <v>202451</v>
      </c>
      <c r="V2747" s="2" cm="1">
        <f t="array" ref="V2747">_xlfn.IFS(LEN(U2747)=8,DATE(LEFT(U2747,4),MID(U2747,5,2),RIGHT(U2747,2)),LEN(U2747)=7,DATE(LEFT(U2747,4),MID(U2747,5,1),RIGHT(U2747,2)),LEN(U2747)=6,DATE(LEFT(U2747,4),MID(U2747,5,1),RIGHT(U2747,1)))</f>
        <v>45413</v>
      </c>
      <c r="X2747" s="2">
        <v>38170</v>
      </c>
      <c r="Y2747">
        <f t="shared" ca="1" si="214"/>
        <v>20</v>
      </c>
    </row>
    <row r="2748" spans="3:25" x14ac:dyDescent="0.25">
      <c r="C2748" t="s">
        <v>7770</v>
      </c>
      <c r="D2748" t="s">
        <v>7771</v>
      </c>
      <c r="F2748" t="str">
        <f t="shared" si="210"/>
        <v>Nobe Stow</v>
      </c>
      <c r="H2748" t="str">
        <f t="shared" si="211"/>
        <v>Nobe Stow</v>
      </c>
      <c r="K2748">
        <v>94</v>
      </c>
      <c r="L2748" t="str">
        <f t="shared" si="212"/>
        <v>Normal Heart Rate</v>
      </c>
      <c r="O2748">
        <v>20031115</v>
      </c>
      <c r="P2748" s="2" cm="1">
        <f t="array" ref="P2748">_xlfn.IFS(LEN(O2748)=8,DATE(LEFT(O2748,4),MID(O2748,5,2),RIGHT(O2748,2)),LEN(O2748)=7,DATE(LEFT(O2748,4),MID(O2748,5,1),RIGHT(O2748,2)),LEN(O2748)=6,DATE(LEFT(O2748,4),MID(O2748,5,1),RIGHT(O2748,1)))</f>
        <v>37940</v>
      </c>
      <c r="R2748">
        <v>20</v>
      </c>
      <c r="S2748" t="str">
        <f t="shared" si="213"/>
        <v>Normal</v>
      </c>
      <c r="U2748">
        <v>2024423</v>
      </c>
      <c r="V2748" s="2" cm="1">
        <f t="array" ref="V2748">_xlfn.IFS(LEN(U2748)=8,DATE(LEFT(U2748,4),MID(U2748,5,2),RIGHT(U2748,2)),LEN(U2748)=7,DATE(LEFT(U2748,4),MID(U2748,5,1),RIGHT(U2748,2)),LEN(U2748)=6,DATE(LEFT(U2748,4),MID(U2748,5,1),RIGHT(U2748,1)))</f>
        <v>45405</v>
      </c>
      <c r="X2748" s="2">
        <v>33206</v>
      </c>
      <c r="Y2748">
        <f t="shared" ca="1" si="214"/>
        <v>34</v>
      </c>
    </row>
    <row r="2749" spans="3:25" x14ac:dyDescent="0.25">
      <c r="C2749" t="s">
        <v>1192</v>
      </c>
      <c r="D2749" t="s">
        <v>2663</v>
      </c>
      <c r="F2749" t="str">
        <f t="shared" si="210"/>
        <v>Bartlett Dureden</v>
      </c>
      <c r="H2749" t="str">
        <f t="shared" si="211"/>
        <v>Bartlett Dureden</v>
      </c>
      <c r="K2749">
        <v>116</v>
      </c>
      <c r="L2749" t="str">
        <f t="shared" si="212"/>
        <v>High Heart Rate</v>
      </c>
      <c r="O2749">
        <v>200472</v>
      </c>
      <c r="P2749" s="2" cm="1">
        <f t="array" ref="P2749">_xlfn.IFS(LEN(O2749)=8,DATE(LEFT(O2749,4),MID(O2749,5,2),RIGHT(O2749,2)),LEN(O2749)=7,DATE(LEFT(O2749,4),MID(O2749,5,1),RIGHT(O2749,2)),LEN(O2749)=6,DATE(LEFT(O2749,4),MID(O2749,5,1),RIGHT(O2749,1)))</f>
        <v>38170</v>
      </c>
      <c r="R2749">
        <v>17</v>
      </c>
      <c r="S2749" t="str">
        <f t="shared" si="213"/>
        <v>Normal</v>
      </c>
      <c r="U2749">
        <v>2024513</v>
      </c>
      <c r="V2749" s="2" cm="1">
        <f t="array" ref="V2749">_xlfn.IFS(LEN(U2749)=8,DATE(LEFT(U2749,4),MID(U2749,5,2),RIGHT(U2749,2)),LEN(U2749)=7,DATE(LEFT(U2749,4),MID(U2749,5,1),RIGHT(U2749,2)),LEN(U2749)=6,DATE(LEFT(U2749,4),MID(U2749,5,1),RIGHT(U2749,1)))</f>
        <v>45425</v>
      </c>
      <c r="X2749" s="2">
        <v>35427</v>
      </c>
      <c r="Y2749">
        <f t="shared" ca="1" si="214"/>
        <v>28</v>
      </c>
    </row>
    <row r="2750" spans="3:25" x14ac:dyDescent="0.25">
      <c r="C2750" t="s">
        <v>1994</v>
      </c>
      <c r="D2750" t="s">
        <v>7774</v>
      </c>
      <c r="F2750" t="str">
        <f t="shared" si="210"/>
        <v>Shantee Doelle</v>
      </c>
      <c r="H2750" t="str">
        <f t="shared" si="211"/>
        <v>Shantee Doelle</v>
      </c>
      <c r="K2750">
        <v>100</v>
      </c>
      <c r="L2750" t="str">
        <f t="shared" si="212"/>
        <v>High Heart Rate</v>
      </c>
      <c r="O2750">
        <v>19901129</v>
      </c>
      <c r="P2750" s="2" cm="1">
        <f t="array" ref="P2750">_xlfn.IFS(LEN(O2750)=8,DATE(LEFT(O2750,4),MID(O2750,5,2),RIGHT(O2750,2)),LEN(O2750)=7,DATE(LEFT(O2750,4),MID(O2750,5,1),RIGHT(O2750,2)),LEN(O2750)=6,DATE(LEFT(O2750,4),MID(O2750,5,1),RIGHT(O2750,1)))</f>
        <v>33206</v>
      </c>
      <c r="R2750">
        <v>15</v>
      </c>
      <c r="S2750" t="str">
        <f t="shared" si="213"/>
        <v>Normal</v>
      </c>
      <c r="U2750">
        <v>2024115</v>
      </c>
      <c r="V2750" s="2" cm="1">
        <f t="array" ref="V2750">_xlfn.IFS(LEN(U2750)=8,DATE(LEFT(U2750,4),MID(U2750,5,2),RIGHT(U2750,2)),LEN(U2750)=7,DATE(LEFT(U2750,4),MID(U2750,5,1),RIGHT(U2750,2)),LEN(U2750)=6,DATE(LEFT(U2750,4),MID(U2750,5,1),RIGHT(U2750,1)))</f>
        <v>45306</v>
      </c>
      <c r="X2750" s="2">
        <v>17222</v>
      </c>
      <c r="Y2750">
        <f t="shared" ca="1" si="214"/>
        <v>78</v>
      </c>
    </row>
    <row r="2751" spans="3:25" x14ac:dyDescent="0.25">
      <c r="C2751" t="s">
        <v>7776</v>
      </c>
      <c r="D2751" t="s">
        <v>7777</v>
      </c>
      <c r="F2751" t="str">
        <f t="shared" si="210"/>
        <v>Matilde Ballance</v>
      </c>
      <c r="H2751" t="str">
        <f t="shared" si="211"/>
        <v>Matilde Ballance</v>
      </c>
      <c r="K2751">
        <v>91</v>
      </c>
      <c r="L2751" t="str">
        <f t="shared" si="212"/>
        <v>Normal Heart Rate</v>
      </c>
      <c r="O2751">
        <v>19961228</v>
      </c>
      <c r="P2751" s="2" cm="1">
        <f t="array" ref="P2751">_xlfn.IFS(LEN(O2751)=8,DATE(LEFT(O2751,4),MID(O2751,5,2),RIGHT(O2751,2)),LEN(O2751)=7,DATE(LEFT(O2751,4),MID(O2751,5,1),RIGHT(O2751,2)),LEN(O2751)=6,DATE(LEFT(O2751,4),MID(O2751,5,1),RIGHT(O2751,1)))</f>
        <v>35427</v>
      </c>
      <c r="R2751">
        <v>15</v>
      </c>
      <c r="S2751" t="str">
        <f t="shared" si="213"/>
        <v>Normal</v>
      </c>
      <c r="U2751">
        <v>2024327</v>
      </c>
      <c r="V2751" s="2" cm="1">
        <f t="array" ref="V2751">_xlfn.IFS(LEN(U2751)=8,DATE(LEFT(U2751,4),MID(U2751,5,2),RIGHT(U2751,2)),LEN(U2751)=7,DATE(LEFT(U2751,4),MID(U2751,5,1),RIGHT(U2751,2)),LEN(U2751)=6,DATE(LEFT(U2751,4),MID(U2751,5,1),RIGHT(U2751,1)))</f>
        <v>45378</v>
      </c>
      <c r="X2751" s="2">
        <v>33977</v>
      </c>
      <c r="Y2751">
        <f t="shared" ca="1" si="214"/>
        <v>32</v>
      </c>
    </row>
    <row r="2752" spans="3:25" x14ac:dyDescent="0.25">
      <c r="C2752" t="s">
        <v>7779</v>
      </c>
      <c r="D2752" t="s">
        <v>7780</v>
      </c>
      <c r="F2752" t="str">
        <f t="shared" si="210"/>
        <v>Kimberly MacGiffin</v>
      </c>
      <c r="H2752" t="str">
        <f t="shared" si="211"/>
        <v>Kimberly MacGiffin</v>
      </c>
      <c r="K2752">
        <v>70</v>
      </c>
      <c r="L2752" t="str">
        <f t="shared" si="212"/>
        <v>Normal Heart Rate</v>
      </c>
      <c r="O2752">
        <v>1947224</v>
      </c>
      <c r="P2752" s="2" cm="1">
        <f t="array" ref="P2752">_xlfn.IFS(LEN(O2752)=8,DATE(LEFT(O2752,4),MID(O2752,5,2),RIGHT(O2752,2)),LEN(O2752)=7,DATE(LEFT(O2752,4),MID(O2752,5,1),RIGHT(O2752,2)),LEN(O2752)=6,DATE(LEFT(O2752,4),MID(O2752,5,1),RIGHT(O2752,1)))</f>
        <v>17222</v>
      </c>
      <c r="R2752">
        <v>15</v>
      </c>
      <c r="S2752" t="str">
        <f t="shared" si="213"/>
        <v>Normal</v>
      </c>
      <c r="U2752">
        <v>2024124</v>
      </c>
      <c r="V2752" s="2" cm="1">
        <f t="array" ref="V2752">_xlfn.IFS(LEN(U2752)=8,DATE(LEFT(U2752,4),MID(U2752,5,2),RIGHT(U2752,2)),LEN(U2752)=7,DATE(LEFT(U2752,4),MID(U2752,5,1),RIGHT(U2752,2)),LEN(U2752)=6,DATE(LEFT(U2752,4),MID(U2752,5,1),RIGHT(U2752,1)))</f>
        <v>45315</v>
      </c>
      <c r="X2752" s="2">
        <v>33712</v>
      </c>
      <c r="Y2752">
        <f t="shared" ca="1" si="214"/>
        <v>32</v>
      </c>
    </row>
    <row r="2753" spans="3:25" x14ac:dyDescent="0.25">
      <c r="C2753" t="s">
        <v>7782</v>
      </c>
      <c r="D2753" t="s">
        <v>7783</v>
      </c>
      <c r="F2753" t="str">
        <f t="shared" si="210"/>
        <v>Leigh Roxbrough</v>
      </c>
      <c r="H2753" t="str">
        <f t="shared" si="211"/>
        <v>Leigh Roxbrough</v>
      </c>
      <c r="K2753">
        <v>102</v>
      </c>
      <c r="L2753" t="str">
        <f t="shared" si="212"/>
        <v>High Heart Rate</v>
      </c>
      <c r="O2753">
        <v>199318</v>
      </c>
      <c r="P2753" s="2" cm="1">
        <f t="array" ref="P2753">_xlfn.IFS(LEN(O2753)=8,DATE(LEFT(O2753,4),MID(O2753,5,2),RIGHT(O2753,2)),LEN(O2753)=7,DATE(LEFT(O2753,4),MID(O2753,5,1),RIGHT(O2753,2)),LEN(O2753)=6,DATE(LEFT(O2753,4),MID(O2753,5,1),RIGHT(O2753,1)))</f>
        <v>33977</v>
      </c>
      <c r="R2753">
        <v>20</v>
      </c>
      <c r="S2753" t="str">
        <f t="shared" si="213"/>
        <v>Normal</v>
      </c>
      <c r="U2753">
        <v>2024113</v>
      </c>
      <c r="V2753" s="2" cm="1">
        <f t="array" ref="V2753">_xlfn.IFS(LEN(U2753)=8,DATE(LEFT(U2753,4),MID(U2753,5,2),RIGHT(U2753,2)),LEN(U2753)=7,DATE(LEFT(U2753,4),MID(U2753,5,1),RIGHT(U2753,2)),LEN(U2753)=6,DATE(LEFT(U2753,4),MID(U2753,5,1),RIGHT(U2753,1)))</f>
        <v>45304</v>
      </c>
      <c r="X2753" s="2">
        <v>38111</v>
      </c>
      <c r="Y2753">
        <f t="shared" ca="1" si="214"/>
        <v>20</v>
      </c>
    </row>
    <row r="2754" spans="3:25" x14ac:dyDescent="0.25">
      <c r="C2754" t="s">
        <v>7785</v>
      </c>
      <c r="D2754" t="s">
        <v>7786</v>
      </c>
      <c r="F2754" t="str">
        <f t="shared" si="210"/>
        <v>Rodger Ciccone</v>
      </c>
      <c r="H2754" t="str">
        <f t="shared" si="211"/>
        <v>Rodger Ciccone</v>
      </c>
      <c r="K2754">
        <v>87</v>
      </c>
      <c r="L2754" t="str">
        <f t="shared" si="212"/>
        <v>Normal Heart Rate</v>
      </c>
      <c r="O2754">
        <v>1992418</v>
      </c>
      <c r="P2754" s="2" cm="1">
        <f t="array" ref="P2754">_xlfn.IFS(LEN(O2754)=8,DATE(LEFT(O2754,4),MID(O2754,5,2),RIGHT(O2754,2)),LEN(O2754)=7,DATE(LEFT(O2754,4),MID(O2754,5,1),RIGHT(O2754,2)),LEN(O2754)=6,DATE(LEFT(O2754,4),MID(O2754,5,1),RIGHT(O2754,1)))</f>
        <v>33712</v>
      </c>
      <c r="R2754">
        <v>15</v>
      </c>
      <c r="S2754" t="str">
        <f t="shared" si="213"/>
        <v>Normal</v>
      </c>
      <c r="U2754">
        <v>202455</v>
      </c>
      <c r="V2754" s="2" cm="1">
        <f t="array" ref="V2754">_xlfn.IFS(LEN(U2754)=8,DATE(LEFT(U2754,4),MID(U2754,5,2),RIGHT(U2754,2)),LEN(U2754)=7,DATE(LEFT(U2754,4),MID(U2754,5,1),RIGHT(U2754,2)),LEN(U2754)=6,DATE(LEFT(U2754,4),MID(U2754,5,1),RIGHT(U2754,1)))</f>
        <v>45417</v>
      </c>
      <c r="X2754" s="2">
        <v>38723</v>
      </c>
      <c r="Y2754">
        <f t="shared" ca="1" si="214"/>
        <v>19</v>
      </c>
    </row>
    <row r="2755" spans="3:25" x14ac:dyDescent="0.25">
      <c r="C2755" t="s">
        <v>7788</v>
      </c>
      <c r="D2755" t="s">
        <v>7789</v>
      </c>
      <c r="F2755" t="str">
        <f t="shared" ref="F2755:F2818" si="215">CONCATENATE(C2755," ",D2755)</f>
        <v>Ashia Bramo</v>
      </c>
      <c r="H2755" t="str">
        <f t="shared" ref="H2755:H2818" si="216">TRIM(F2755)</f>
        <v>Ashia Bramo</v>
      </c>
      <c r="K2755">
        <v>66</v>
      </c>
      <c r="L2755" t="str">
        <f t="shared" ref="L2755:L2818" si="217">IF(K2755&lt;=99,"Normal Heart Rate",IF(K2755&lt;=120,"High Heart Rate","Critical Heart Rate"))</f>
        <v>Normal Heart Rate</v>
      </c>
      <c r="O2755">
        <v>200454</v>
      </c>
      <c r="P2755" s="2" cm="1">
        <f t="array" ref="P2755">_xlfn.IFS(LEN(O2755)=8,DATE(LEFT(O2755,4),MID(O2755,5,2),RIGHT(O2755,2)),LEN(O2755)=7,DATE(LEFT(O2755,4),MID(O2755,5,1),RIGHT(O2755,2)),LEN(O2755)=6,DATE(LEFT(O2755,4),MID(O2755,5,1),RIGHT(O2755,1)))</f>
        <v>38111</v>
      </c>
      <c r="R2755">
        <v>9</v>
      </c>
      <c r="S2755" t="str">
        <f t="shared" ref="S2755:S2818" si="218">IF(AND(R2755&gt;= 6,R2755&lt;= 23),"Normal","Bad")</f>
        <v>Normal</v>
      </c>
      <c r="U2755">
        <v>2024130</v>
      </c>
      <c r="V2755" s="2" cm="1">
        <f t="array" ref="V2755">_xlfn.IFS(LEN(U2755)=8,DATE(LEFT(U2755,4),MID(U2755,5,2),RIGHT(U2755,2)),LEN(U2755)=7,DATE(LEFT(U2755,4),MID(U2755,5,1),RIGHT(U2755,2)),LEN(U2755)=6,DATE(LEFT(U2755,4),MID(U2755,5,1),RIGHT(U2755,1)))</f>
        <v>45321</v>
      </c>
      <c r="X2755" s="2">
        <v>35758</v>
      </c>
      <c r="Y2755">
        <f t="shared" ref="Y2755:Y2818" ca="1" si="219">DATEDIF(X2755,TODAY(),"Y")</f>
        <v>27</v>
      </c>
    </row>
    <row r="2756" spans="3:25" x14ac:dyDescent="0.25">
      <c r="C2756" t="s">
        <v>7791</v>
      </c>
      <c r="D2756" t="s">
        <v>1556</v>
      </c>
      <c r="F2756" t="str">
        <f t="shared" si="215"/>
        <v>Teodor Banks</v>
      </c>
      <c r="H2756" t="str">
        <f t="shared" si="216"/>
        <v>Teodor Banks</v>
      </c>
      <c r="K2756">
        <v>80</v>
      </c>
      <c r="L2756" t="str">
        <f t="shared" si="217"/>
        <v>Normal Heart Rate</v>
      </c>
      <c r="O2756">
        <v>200616</v>
      </c>
      <c r="P2756" s="2" cm="1">
        <f t="array" ref="P2756">_xlfn.IFS(LEN(O2756)=8,DATE(LEFT(O2756,4),MID(O2756,5,2),RIGHT(O2756,2)),LEN(O2756)=7,DATE(LEFT(O2756,4),MID(O2756,5,1),RIGHT(O2756,2)),LEN(O2756)=6,DATE(LEFT(O2756,4),MID(O2756,5,1),RIGHT(O2756,1)))</f>
        <v>38723</v>
      </c>
      <c r="R2756">
        <v>15</v>
      </c>
      <c r="S2756" t="str">
        <f t="shared" si="218"/>
        <v>Normal</v>
      </c>
      <c r="U2756">
        <v>202423</v>
      </c>
      <c r="V2756" s="2" cm="1">
        <f t="array" ref="V2756">_xlfn.IFS(LEN(U2756)=8,DATE(LEFT(U2756,4),MID(U2756,5,2),RIGHT(U2756,2)),LEN(U2756)=7,DATE(LEFT(U2756,4),MID(U2756,5,1),RIGHT(U2756,2)),LEN(U2756)=6,DATE(LEFT(U2756,4),MID(U2756,5,1),RIGHT(U2756,1)))</f>
        <v>45325</v>
      </c>
      <c r="X2756" s="2">
        <v>37280</v>
      </c>
      <c r="Y2756">
        <f t="shared" ca="1" si="219"/>
        <v>23</v>
      </c>
    </row>
    <row r="2757" spans="3:25" x14ac:dyDescent="0.25">
      <c r="C2757" t="s">
        <v>7793</v>
      </c>
      <c r="D2757" t="s">
        <v>7794</v>
      </c>
      <c r="F2757" t="str">
        <f t="shared" si="215"/>
        <v>Quent Tunniclisse</v>
      </c>
      <c r="H2757" t="str">
        <f t="shared" si="216"/>
        <v>Quent Tunniclisse</v>
      </c>
      <c r="K2757">
        <v>98</v>
      </c>
      <c r="L2757" t="str">
        <f t="shared" si="217"/>
        <v>Normal Heart Rate</v>
      </c>
      <c r="O2757">
        <v>19971124</v>
      </c>
      <c r="P2757" s="2" cm="1">
        <f t="array" ref="P2757">_xlfn.IFS(LEN(O2757)=8,DATE(LEFT(O2757,4),MID(O2757,5,2),RIGHT(O2757,2)),LEN(O2757)=7,DATE(LEFT(O2757,4),MID(O2757,5,1),RIGHT(O2757,2)),LEN(O2757)=6,DATE(LEFT(O2757,4),MID(O2757,5,1),RIGHT(O2757,1)))</f>
        <v>35758</v>
      </c>
      <c r="R2757">
        <v>24</v>
      </c>
      <c r="S2757" t="str">
        <f t="shared" si="218"/>
        <v>Bad</v>
      </c>
      <c r="U2757">
        <v>2024330</v>
      </c>
      <c r="V2757" s="2" cm="1">
        <f t="array" ref="V2757">_xlfn.IFS(LEN(U2757)=8,DATE(LEFT(U2757,4),MID(U2757,5,2),RIGHT(U2757,2)),LEN(U2757)=7,DATE(LEFT(U2757,4),MID(U2757,5,1),RIGHT(U2757,2)),LEN(U2757)=6,DATE(LEFT(U2757,4),MID(U2757,5,1),RIGHT(U2757,1)))</f>
        <v>45381</v>
      </c>
      <c r="X2757" s="2">
        <v>34525</v>
      </c>
      <c r="Y2757">
        <f t="shared" ca="1" si="219"/>
        <v>30</v>
      </c>
    </row>
    <row r="2758" spans="3:25" x14ac:dyDescent="0.25">
      <c r="C2758" t="s">
        <v>7796</v>
      </c>
      <c r="D2758" t="s">
        <v>7797</v>
      </c>
      <c r="F2758" t="str">
        <f t="shared" si="215"/>
        <v>Yance Bragger</v>
      </c>
      <c r="H2758" t="str">
        <f t="shared" si="216"/>
        <v>Yance Bragger</v>
      </c>
      <c r="K2758">
        <v>99</v>
      </c>
      <c r="L2758" t="str">
        <f t="shared" si="217"/>
        <v>Normal Heart Rate</v>
      </c>
      <c r="O2758">
        <v>2002124</v>
      </c>
      <c r="P2758" s="2" cm="1">
        <f t="array" ref="P2758">_xlfn.IFS(LEN(O2758)=8,DATE(LEFT(O2758,4),MID(O2758,5,2),RIGHT(O2758,2)),LEN(O2758)=7,DATE(LEFT(O2758,4),MID(O2758,5,1),RIGHT(O2758,2)),LEN(O2758)=6,DATE(LEFT(O2758,4),MID(O2758,5,1),RIGHT(O2758,1)))</f>
        <v>37280</v>
      </c>
      <c r="R2758">
        <v>17</v>
      </c>
      <c r="S2758" t="str">
        <f t="shared" si="218"/>
        <v>Normal</v>
      </c>
      <c r="U2758">
        <v>2024329</v>
      </c>
      <c r="V2758" s="2" cm="1">
        <f t="array" ref="V2758">_xlfn.IFS(LEN(U2758)=8,DATE(LEFT(U2758,4),MID(U2758,5,2),RIGHT(U2758,2)),LEN(U2758)=7,DATE(LEFT(U2758,4),MID(U2758,5,1),RIGHT(U2758,2)),LEN(U2758)=6,DATE(LEFT(U2758,4),MID(U2758,5,1),RIGHT(U2758,1)))</f>
        <v>45380</v>
      </c>
      <c r="X2758" s="2">
        <v>35603</v>
      </c>
      <c r="Y2758">
        <f t="shared" ca="1" si="219"/>
        <v>27</v>
      </c>
    </row>
    <row r="2759" spans="3:25" x14ac:dyDescent="0.25">
      <c r="C2759" t="s">
        <v>7089</v>
      </c>
      <c r="D2759" t="s">
        <v>7799</v>
      </c>
      <c r="F2759" t="str">
        <f t="shared" si="215"/>
        <v>Briano Kynder</v>
      </c>
      <c r="H2759" t="str">
        <f t="shared" si="216"/>
        <v>Briano Kynder</v>
      </c>
      <c r="K2759">
        <v>120</v>
      </c>
      <c r="L2759" t="str">
        <f t="shared" si="217"/>
        <v>High Heart Rate</v>
      </c>
      <c r="O2759">
        <v>1994710</v>
      </c>
      <c r="P2759" s="2" cm="1">
        <f t="array" ref="P2759">_xlfn.IFS(LEN(O2759)=8,DATE(LEFT(O2759,4),MID(O2759,5,2),RIGHT(O2759,2)),LEN(O2759)=7,DATE(LEFT(O2759,4),MID(O2759,5,1),RIGHT(O2759,2)),LEN(O2759)=6,DATE(LEFT(O2759,4),MID(O2759,5,1),RIGHT(O2759,1)))</f>
        <v>34525</v>
      </c>
      <c r="R2759">
        <v>15</v>
      </c>
      <c r="S2759" t="str">
        <f t="shared" si="218"/>
        <v>Normal</v>
      </c>
      <c r="U2759">
        <v>202418</v>
      </c>
      <c r="V2759" s="2" cm="1">
        <f t="array" ref="V2759">_xlfn.IFS(LEN(U2759)=8,DATE(LEFT(U2759,4),MID(U2759,5,2),RIGHT(U2759,2)),LEN(U2759)=7,DATE(LEFT(U2759,4),MID(U2759,5,1),RIGHT(U2759,2)),LEN(U2759)=6,DATE(LEFT(U2759,4),MID(U2759,5,1),RIGHT(U2759,1)))</f>
        <v>45299</v>
      </c>
      <c r="X2759" s="2">
        <v>30095</v>
      </c>
      <c r="Y2759">
        <f t="shared" ca="1" si="219"/>
        <v>42</v>
      </c>
    </row>
    <row r="2760" spans="3:25" x14ac:dyDescent="0.25">
      <c r="C2760" t="s">
        <v>7801</v>
      </c>
      <c r="D2760" t="s">
        <v>7802</v>
      </c>
      <c r="F2760" t="str">
        <f t="shared" si="215"/>
        <v>Thorstein Eisikowitz</v>
      </c>
      <c r="H2760" t="str">
        <f t="shared" si="216"/>
        <v>Thorstein Eisikowitz</v>
      </c>
      <c r="K2760">
        <v>88</v>
      </c>
      <c r="L2760" t="str">
        <f t="shared" si="217"/>
        <v>Normal Heart Rate</v>
      </c>
      <c r="O2760">
        <v>1997622</v>
      </c>
      <c r="P2760" s="2" cm="1">
        <f t="array" ref="P2760">_xlfn.IFS(LEN(O2760)=8,DATE(LEFT(O2760,4),MID(O2760,5,2),RIGHT(O2760,2)),LEN(O2760)=7,DATE(LEFT(O2760,4),MID(O2760,5,1),RIGHT(O2760,2)),LEN(O2760)=6,DATE(LEFT(O2760,4),MID(O2760,5,1),RIGHT(O2760,1)))</f>
        <v>35603</v>
      </c>
      <c r="R2760">
        <v>9</v>
      </c>
      <c r="S2760" t="str">
        <f t="shared" si="218"/>
        <v>Normal</v>
      </c>
      <c r="U2760">
        <v>202451</v>
      </c>
      <c r="V2760" s="2" cm="1">
        <f t="array" ref="V2760">_xlfn.IFS(LEN(U2760)=8,DATE(LEFT(U2760,4),MID(U2760,5,2),RIGHT(U2760,2)),LEN(U2760)=7,DATE(LEFT(U2760,4),MID(U2760,5,1),RIGHT(U2760,2)),LEN(U2760)=6,DATE(LEFT(U2760,4),MID(U2760,5,1),RIGHT(U2760,1)))</f>
        <v>45413</v>
      </c>
      <c r="X2760" s="2">
        <v>35794</v>
      </c>
      <c r="Y2760">
        <f t="shared" ca="1" si="219"/>
        <v>27</v>
      </c>
    </row>
    <row r="2761" spans="3:25" x14ac:dyDescent="0.25">
      <c r="C2761" t="s">
        <v>7804</v>
      </c>
      <c r="D2761" t="s">
        <v>7805</v>
      </c>
      <c r="F2761" t="str">
        <f t="shared" si="215"/>
        <v>Rebeca Crinson</v>
      </c>
      <c r="H2761" t="str">
        <f t="shared" si="216"/>
        <v>Rebeca Crinson</v>
      </c>
      <c r="K2761">
        <v>79</v>
      </c>
      <c r="L2761" t="str">
        <f t="shared" si="217"/>
        <v>Normal Heart Rate</v>
      </c>
      <c r="O2761">
        <v>1982524</v>
      </c>
      <c r="P2761" s="2" cm="1">
        <f t="array" ref="P2761">_xlfn.IFS(LEN(O2761)=8,DATE(LEFT(O2761,4),MID(O2761,5,2),RIGHT(O2761,2)),LEN(O2761)=7,DATE(LEFT(O2761,4),MID(O2761,5,1),RIGHT(O2761,2)),LEN(O2761)=6,DATE(LEFT(O2761,4),MID(O2761,5,1),RIGHT(O2761,1)))</f>
        <v>30095</v>
      </c>
      <c r="R2761">
        <v>10</v>
      </c>
      <c r="S2761" t="str">
        <f t="shared" si="218"/>
        <v>Normal</v>
      </c>
      <c r="U2761">
        <v>2024124</v>
      </c>
      <c r="V2761" s="2" cm="1">
        <f t="array" ref="V2761">_xlfn.IFS(LEN(U2761)=8,DATE(LEFT(U2761,4),MID(U2761,5,2),RIGHT(U2761,2)),LEN(U2761)=7,DATE(LEFT(U2761,4),MID(U2761,5,1),RIGHT(U2761,2)),LEN(U2761)=6,DATE(LEFT(U2761,4),MID(U2761,5,1),RIGHT(U2761,1)))</f>
        <v>45315</v>
      </c>
      <c r="X2761" s="2">
        <v>32531</v>
      </c>
      <c r="Y2761">
        <f t="shared" ca="1" si="219"/>
        <v>36</v>
      </c>
    </row>
    <row r="2762" spans="3:25" x14ac:dyDescent="0.25">
      <c r="C2762" t="s">
        <v>3044</v>
      </c>
      <c r="D2762" t="s">
        <v>7807</v>
      </c>
      <c r="F2762" t="str">
        <f t="shared" si="215"/>
        <v>Klarrisa McPhelimy</v>
      </c>
      <c r="H2762" t="str">
        <f t="shared" si="216"/>
        <v>Klarrisa McPhelimy</v>
      </c>
      <c r="K2762">
        <v>85</v>
      </c>
      <c r="L2762" t="str">
        <f t="shared" si="217"/>
        <v>Normal Heart Rate</v>
      </c>
      <c r="O2762">
        <v>19971230</v>
      </c>
      <c r="P2762" s="2" cm="1">
        <f t="array" ref="P2762">_xlfn.IFS(LEN(O2762)=8,DATE(LEFT(O2762,4),MID(O2762,5,2),RIGHT(O2762,2)),LEN(O2762)=7,DATE(LEFT(O2762,4),MID(O2762,5,1),RIGHT(O2762,2)),LEN(O2762)=6,DATE(LEFT(O2762,4),MID(O2762,5,1),RIGHT(O2762,1)))</f>
        <v>35794</v>
      </c>
      <c r="R2762">
        <v>25</v>
      </c>
      <c r="S2762" t="str">
        <f t="shared" si="218"/>
        <v>Bad</v>
      </c>
      <c r="U2762">
        <v>2024215</v>
      </c>
      <c r="V2762" s="2" cm="1">
        <f t="array" ref="V2762">_xlfn.IFS(LEN(U2762)=8,DATE(LEFT(U2762,4),MID(U2762,5,2),RIGHT(U2762,2)),LEN(U2762)=7,DATE(LEFT(U2762,4),MID(U2762,5,1),RIGHT(U2762,2)),LEN(U2762)=6,DATE(LEFT(U2762,4),MID(U2762,5,1),RIGHT(U2762,1)))</f>
        <v>45337</v>
      </c>
      <c r="X2762" s="2">
        <v>38533</v>
      </c>
      <c r="Y2762">
        <f t="shared" ca="1" si="219"/>
        <v>19</v>
      </c>
    </row>
    <row r="2763" spans="3:25" x14ac:dyDescent="0.25">
      <c r="C2763" t="s">
        <v>7809</v>
      </c>
      <c r="D2763" t="s">
        <v>7810</v>
      </c>
      <c r="F2763" t="str">
        <f t="shared" si="215"/>
        <v>Hobie Fullylove</v>
      </c>
      <c r="H2763" t="str">
        <f t="shared" si="216"/>
        <v>Hobie Fullylove</v>
      </c>
      <c r="K2763">
        <v>98</v>
      </c>
      <c r="L2763" t="str">
        <f t="shared" si="217"/>
        <v>Normal Heart Rate</v>
      </c>
      <c r="O2763">
        <v>1989123</v>
      </c>
      <c r="P2763" s="2" cm="1">
        <f t="array" ref="P2763">_xlfn.IFS(LEN(O2763)=8,DATE(LEFT(O2763,4),MID(O2763,5,2),RIGHT(O2763,2)),LEN(O2763)=7,DATE(LEFT(O2763,4),MID(O2763,5,1),RIGHT(O2763,2)),LEN(O2763)=6,DATE(LEFT(O2763,4),MID(O2763,5,1),RIGHT(O2763,1)))</f>
        <v>32531</v>
      </c>
      <c r="R2763">
        <v>20</v>
      </c>
      <c r="S2763" t="str">
        <f t="shared" si="218"/>
        <v>Normal</v>
      </c>
      <c r="U2763">
        <v>2024517</v>
      </c>
      <c r="V2763" s="2" cm="1">
        <f t="array" ref="V2763">_xlfn.IFS(LEN(U2763)=8,DATE(LEFT(U2763,4),MID(U2763,5,2),RIGHT(U2763,2)),LEN(U2763)=7,DATE(LEFT(U2763,4),MID(U2763,5,1),RIGHT(U2763,2)),LEN(U2763)=6,DATE(LEFT(U2763,4),MID(U2763,5,1),RIGHT(U2763,1)))</f>
        <v>45429</v>
      </c>
      <c r="X2763" s="2">
        <v>36184</v>
      </c>
      <c r="Y2763">
        <f t="shared" ca="1" si="219"/>
        <v>26</v>
      </c>
    </row>
    <row r="2764" spans="3:25" x14ac:dyDescent="0.25">
      <c r="C2764" t="s">
        <v>7812</v>
      </c>
      <c r="D2764" t="s">
        <v>7813</v>
      </c>
      <c r="F2764" t="str">
        <f t="shared" si="215"/>
        <v>Fidole Hinstock</v>
      </c>
      <c r="H2764" t="str">
        <f t="shared" si="216"/>
        <v>Fidole Hinstock</v>
      </c>
      <c r="K2764">
        <v>89</v>
      </c>
      <c r="L2764" t="str">
        <f t="shared" si="217"/>
        <v>Normal Heart Rate</v>
      </c>
      <c r="O2764">
        <v>2005630</v>
      </c>
      <c r="P2764" s="2" cm="1">
        <f t="array" ref="P2764">_xlfn.IFS(LEN(O2764)=8,DATE(LEFT(O2764,4),MID(O2764,5,2),RIGHT(O2764,2)),LEN(O2764)=7,DATE(LEFT(O2764,4),MID(O2764,5,1),RIGHT(O2764,2)),LEN(O2764)=6,DATE(LEFT(O2764,4),MID(O2764,5,1),RIGHT(O2764,1)))</f>
        <v>38533</v>
      </c>
      <c r="R2764">
        <v>15</v>
      </c>
      <c r="S2764" t="str">
        <f t="shared" si="218"/>
        <v>Normal</v>
      </c>
      <c r="U2764">
        <v>202461</v>
      </c>
      <c r="V2764" s="2" cm="1">
        <f t="array" ref="V2764">_xlfn.IFS(LEN(U2764)=8,DATE(LEFT(U2764,4),MID(U2764,5,2),RIGHT(U2764,2)),LEN(U2764)=7,DATE(LEFT(U2764,4),MID(U2764,5,1),RIGHT(U2764,2)),LEN(U2764)=6,DATE(LEFT(U2764,4),MID(U2764,5,1),RIGHT(U2764,1)))</f>
        <v>45444</v>
      </c>
      <c r="X2764" s="2">
        <v>20101</v>
      </c>
      <c r="Y2764">
        <f t="shared" ca="1" si="219"/>
        <v>70</v>
      </c>
    </row>
    <row r="2765" spans="3:25" x14ac:dyDescent="0.25">
      <c r="C2765" t="s">
        <v>4232</v>
      </c>
      <c r="D2765" t="s">
        <v>4209</v>
      </c>
      <c r="F2765" t="str">
        <f t="shared" si="215"/>
        <v>Jamima Vere</v>
      </c>
      <c r="H2765" t="str">
        <f t="shared" si="216"/>
        <v>Jamima Vere</v>
      </c>
      <c r="K2765">
        <v>74</v>
      </c>
      <c r="L2765" t="str">
        <f t="shared" si="217"/>
        <v>Normal Heart Rate</v>
      </c>
      <c r="O2765">
        <v>1999124</v>
      </c>
      <c r="P2765" s="2" cm="1">
        <f t="array" ref="P2765">_xlfn.IFS(LEN(O2765)=8,DATE(LEFT(O2765,4),MID(O2765,5,2),RIGHT(O2765,2)),LEN(O2765)=7,DATE(LEFT(O2765,4),MID(O2765,5,1),RIGHT(O2765,2)),LEN(O2765)=6,DATE(LEFT(O2765,4),MID(O2765,5,1),RIGHT(O2765,1)))</f>
        <v>36184</v>
      </c>
      <c r="R2765">
        <v>15</v>
      </c>
      <c r="S2765" t="str">
        <f t="shared" si="218"/>
        <v>Normal</v>
      </c>
      <c r="U2765">
        <v>2024622</v>
      </c>
      <c r="V2765" s="2" cm="1">
        <f t="array" ref="V2765">_xlfn.IFS(LEN(U2765)=8,DATE(LEFT(U2765,4),MID(U2765,5,2),RIGHT(U2765,2)),LEN(U2765)=7,DATE(LEFT(U2765,4),MID(U2765,5,1),RIGHT(U2765,2)),LEN(U2765)=6,DATE(LEFT(U2765,4),MID(U2765,5,1),RIGHT(U2765,1)))</f>
        <v>45465</v>
      </c>
      <c r="X2765" s="2">
        <v>31407</v>
      </c>
      <c r="Y2765">
        <f t="shared" ca="1" si="219"/>
        <v>39</v>
      </c>
    </row>
    <row r="2766" spans="3:25" x14ac:dyDescent="0.25">
      <c r="C2766" t="s">
        <v>7816</v>
      </c>
      <c r="D2766" t="s">
        <v>7817</v>
      </c>
      <c r="F2766" t="str">
        <f t="shared" si="215"/>
        <v>Virginia Firpo</v>
      </c>
      <c r="H2766" t="str">
        <f t="shared" si="216"/>
        <v>Virginia Firpo</v>
      </c>
      <c r="K2766">
        <v>93</v>
      </c>
      <c r="L2766" t="str">
        <f t="shared" si="217"/>
        <v>Normal Heart Rate</v>
      </c>
      <c r="O2766">
        <v>1955112</v>
      </c>
      <c r="P2766" s="2" cm="1">
        <f t="array" ref="P2766">_xlfn.IFS(LEN(O2766)=8,DATE(LEFT(O2766,4),MID(O2766,5,2),RIGHT(O2766,2)),LEN(O2766)=7,DATE(LEFT(O2766,4),MID(O2766,5,1),RIGHT(O2766,2)),LEN(O2766)=6,DATE(LEFT(O2766,4),MID(O2766,5,1),RIGHT(O2766,1)))</f>
        <v>20101</v>
      </c>
      <c r="R2766">
        <v>11</v>
      </c>
      <c r="S2766" t="str">
        <f t="shared" si="218"/>
        <v>Normal</v>
      </c>
      <c r="U2766">
        <v>2024130</v>
      </c>
      <c r="V2766" s="2" cm="1">
        <f t="array" ref="V2766">_xlfn.IFS(LEN(U2766)=8,DATE(LEFT(U2766,4),MID(U2766,5,2),RIGHT(U2766,2)),LEN(U2766)=7,DATE(LEFT(U2766,4),MID(U2766,5,1),RIGHT(U2766,2)),LEN(U2766)=6,DATE(LEFT(U2766,4),MID(U2766,5,1),RIGHT(U2766,1)))</f>
        <v>45321</v>
      </c>
      <c r="X2766" s="2">
        <v>38497</v>
      </c>
      <c r="Y2766">
        <f t="shared" ca="1" si="219"/>
        <v>19</v>
      </c>
    </row>
    <row r="2767" spans="3:25" x14ac:dyDescent="0.25">
      <c r="C2767" t="s">
        <v>1312</v>
      </c>
      <c r="D2767" t="s">
        <v>7819</v>
      </c>
      <c r="F2767" t="str">
        <f t="shared" si="215"/>
        <v>Charla Wankling</v>
      </c>
      <c r="H2767" t="str">
        <f t="shared" si="216"/>
        <v>Charla Wankling</v>
      </c>
      <c r="K2767">
        <v>83</v>
      </c>
      <c r="L2767" t="str">
        <f t="shared" si="217"/>
        <v>Normal Heart Rate</v>
      </c>
      <c r="O2767">
        <v>19851226</v>
      </c>
      <c r="P2767" s="2" cm="1">
        <f t="array" ref="P2767">_xlfn.IFS(LEN(O2767)=8,DATE(LEFT(O2767,4),MID(O2767,5,2),RIGHT(O2767,2)),LEN(O2767)=7,DATE(LEFT(O2767,4),MID(O2767,5,1),RIGHT(O2767,2)),LEN(O2767)=6,DATE(LEFT(O2767,4),MID(O2767,5,1),RIGHT(O2767,1)))</f>
        <v>31407</v>
      </c>
      <c r="R2767">
        <v>17</v>
      </c>
      <c r="S2767" t="str">
        <f t="shared" si="218"/>
        <v>Normal</v>
      </c>
      <c r="U2767">
        <v>2024126</v>
      </c>
      <c r="V2767" s="2" cm="1">
        <f t="array" ref="V2767">_xlfn.IFS(LEN(U2767)=8,DATE(LEFT(U2767,4),MID(U2767,5,2),RIGHT(U2767,2)),LEN(U2767)=7,DATE(LEFT(U2767,4),MID(U2767,5,1),RIGHT(U2767,2)),LEN(U2767)=6,DATE(LEFT(U2767,4),MID(U2767,5,1),RIGHT(U2767,1)))</f>
        <v>45317</v>
      </c>
      <c r="X2767" s="2">
        <v>33476</v>
      </c>
      <c r="Y2767">
        <f t="shared" ca="1" si="219"/>
        <v>33</v>
      </c>
    </row>
    <row r="2768" spans="3:25" x14ac:dyDescent="0.25">
      <c r="C2768" t="s">
        <v>930</v>
      </c>
      <c r="D2768" t="s">
        <v>7821</v>
      </c>
      <c r="F2768" t="str">
        <f t="shared" si="215"/>
        <v>Val Parrott</v>
      </c>
      <c r="H2768" t="str">
        <f t="shared" si="216"/>
        <v>Val Parrott</v>
      </c>
      <c r="K2768">
        <v>76</v>
      </c>
      <c r="L2768" t="str">
        <f t="shared" si="217"/>
        <v>Normal Heart Rate</v>
      </c>
      <c r="O2768">
        <v>2005525</v>
      </c>
      <c r="P2768" s="2" cm="1">
        <f t="array" ref="P2768">_xlfn.IFS(LEN(O2768)=8,DATE(LEFT(O2768,4),MID(O2768,5,2),RIGHT(O2768,2)),LEN(O2768)=7,DATE(LEFT(O2768,4),MID(O2768,5,1),RIGHT(O2768,2)),LEN(O2768)=6,DATE(LEFT(O2768,4),MID(O2768,5,1),RIGHT(O2768,1)))</f>
        <v>38497</v>
      </c>
      <c r="R2768">
        <v>15</v>
      </c>
      <c r="S2768" t="str">
        <f t="shared" si="218"/>
        <v>Normal</v>
      </c>
      <c r="U2768">
        <v>2024521</v>
      </c>
      <c r="V2768" s="2" cm="1">
        <f t="array" ref="V2768">_xlfn.IFS(LEN(U2768)=8,DATE(LEFT(U2768,4),MID(U2768,5,2),RIGHT(U2768,2)),LEN(U2768)=7,DATE(LEFT(U2768,4),MID(U2768,5,1),RIGHT(U2768,2)),LEN(U2768)=6,DATE(LEFT(U2768,4),MID(U2768,5,1),RIGHT(U2768,1)))</f>
        <v>45433</v>
      </c>
      <c r="X2768" s="2">
        <v>38177</v>
      </c>
      <c r="Y2768">
        <f t="shared" ca="1" si="219"/>
        <v>20</v>
      </c>
    </row>
    <row r="2769" spans="3:25" x14ac:dyDescent="0.25">
      <c r="C2769" t="s">
        <v>7823</v>
      </c>
      <c r="D2769" t="s">
        <v>7824</v>
      </c>
      <c r="F2769" t="str">
        <f t="shared" si="215"/>
        <v>Colas Marrow</v>
      </c>
      <c r="H2769" t="str">
        <f t="shared" si="216"/>
        <v>Colas Marrow</v>
      </c>
      <c r="K2769">
        <v>117</v>
      </c>
      <c r="L2769" t="str">
        <f t="shared" si="217"/>
        <v>High Heart Rate</v>
      </c>
      <c r="O2769">
        <v>1991826</v>
      </c>
      <c r="P2769" s="2" cm="1">
        <f t="array" ref="P2769">_xlfn.IFS(LEN(O2769)=8,DATE(LEFT(O2769,4),MID(O2769,5,2),RIGHT(O2769,2)),LEN(O2769)=7,DATE(LEFT(O2769,4),MID(O2769,5,1),RIGHT(O2769,2)),LEN(O2769)=6,DATE(LEFT(O2769,4),MID(O2769,5,1),RIGHT(O2769,1)))</f>
        <v>33476</v>
      </c>
      <c r="R2769">
        <v>24</v>
      </c>
      <c r="S2769" t="str">
        <f t="shared" si="218"/>
        <v>Bad</v>
      </c>
      <c r="U2769">
        <v>202436</v>
      </c>
      <c r="V2769" s="2" cm="1">
        <f t="array" ref="V2769">_xlfn.IFS(LEN(U2769)=8,DATE(LEFT(U2769,4),MID(U2769,5,2),RIGHT(U2769,2)),LEN(U2769)=7,DATE(LEFT(U2769,4),MID(U2769,5,1),RIGHT(U2769,2)),LEN(U2769)=6,DATE(LEFT(U2769,4),MID(U2769,5,1),RIGHT(U2769,1)))</f>
        <v>45357</v>
      </c>
      <c r="X2769" s="2">
        <v>38802</v>
      </c>
      <c r="Y2769">
        <f t="shared" ca="1" si="219"/>
        <v>18</v>
      </c>
    </row>
    <row r="2770" spans="3:25" x14ac:dyDescent="0.25">
      <c r="C2770" t="s">
        <v>3483</v>
      </c>
      <c r="D2770" t="s">
        <v>7826</v>
      </c>
      <c r="F2770" t="str">
        <f t="shared" si="215"/>
        <v>Jerrie Bassick</v>
      </c>
      <c r="H2770" t="str">
        <f t="shared" si="216"/>
        <v>Jerrie Bassick</v>
      </c>
      <c r="K2770">
        <v>87</v>
      </c>
      <c r="L2770" t="str">
        <f t="shared" si="217"/>
        <v>Normal Heart Rate</v>
      </c>
      <c r="O2770">
        <v>200479</v>
      </c>
      <c r="P2770" s="2" cm="1">
        <f t="array" ref="P2770">_xlfn.IFS(LEN(O2770)=8,DATE(LEFT(O2770,4),MID(O2770,5,2),RIGHT(O2770,2)),LEN(O2770)=7,DATE(LEFT(O2770,4),MID(O2770,5,1),RIGHT(O2770,2)),LEN(O2770)=6,DATE(LEFT(O2770,4),MID(O2770,5,1),RIGHT(O2770,1)))</f>
        <v>38177</v>
      </c>
      <c r="R2770">
        <v>25</v>
      </c>
      <c r="S2770" t="str">
        <f t="shared" si="218"/>
        <v>Bad</v>
      </c>
      <c r="U2770">
        <v>202414</v>
      </c>
      <c r="V2770" s="2" cm="1">
        <f t="array" ref="V2770">_xlfn.IFS(LEN(U2770)=8,DATE(LEFT(U2770,4),MID(U2770,5,2),RIGHT(U2770,2)),LEN(U2770)=7,DATE(LEFT(U2770,4),MID(U2770,5,1),RIGHT(U2770,2)),LEN(U2770)=6,DATE(LEFT(U2770,4),MID(U2770,5,1),RIGHT(U2770,1)))</f>
        <v>45295</v>
      </c>
      <c r="X2770" s="2">
        <v>35729</v>
      </c>
      <c r="Y2770">
        <f t="shared" ca="1" si="219"/>
        <v>27</v>
      </c>
    </row>
    <row r="2771" spans="3:25" x14ac:dyDescent="0.25">
      <c r="C2771" t="s">
        <v>7828</v>
      </c>
      <c r="D2771" t="s">
        <v>7829</v>
      </c>
      <c r="F2771" t="str">
        <f t="shared" si="215"/>
        <v>Tabor Brakespear</v>
      </c>
      <c r="H2771" t="str">
        <f t="shared" si="216"/>
        <v>Tabor Brakespear</v>
      </c>
      <c r="K2771">
        <v>100</v>
      </c>
      <c r="L2771" t="str">
        <f t="shared" si="217"/>
        <v>High Heart Rate</v>
      </c>
      <c r="O2771">
        <v>2006326</v>
      </c>
      <c r="P2771" s="2" cm="1">
        <f t="array" ref="P2771">_xlfn.IFS(LEN(O2771)=8,DATE(LEFT(O2771,4),MID(O2771,5,2),RIGHT(O2771,2)),LEN(O2771)=7,DATE(LEFT(O2771,4),MID(O2771,5,1),RIGHT(O2771,2)),LEN(O2771)=6,DATE(LEFT(O2771,4),MID(O2771,5,1),RIGHT(O2771,1)))</f>
        <v>38802</v>
      </c>
      <c r="R2771">
        <v>17</v>
      </c>
      <c r="S2771" t="str">
        <f t="shared" si="218"/>
        <v>Normal</v>
      </c>
      <c r="U2771">
        <v>2024523</v>
      </c>
      <c r="V2771" s="2" cm="1">
        <f t="array" ref="V2771">_xlfn.IFS(LEN(U2771)=8,DATE(LEFT(U2771,4),MID(U2771,5,2),RIGHT(U2771,2)),LEN(U2771)=7,DATE(LEFT(U2771,4),MID(U2771,5,1),RIGHT(U2771,2)),LEN(U2771)=6,DATE(LEFT(U2771,4),MID(U2771,5,1),RIGHT(U2771,1)))</f>
        <v>45435</v>
      </c>
      <c r="X2771" s="2">
        <v>36736</v>
      </c>
      <c r="Y2771">
        <f t="shared" ca="1" si="219"/>
        <v>24</v>
      </c>
    </row>
    <row r="2772" spans="3:25" x14ac:dyDescent="0.25">
      <c r="C2772" t="s">
        <v>7831</v>
      </c>
      <c r="D2772" t="s">
        <v>7832</v>
      </c>
      <c r="F2772" t="str">
        <f t="shared" si="215"/>
        <v>Juliane January</v>
      </c>
      <c r="H2772" t="str">
        <f t="shared" si="216"/>
        <v>Juliane January</v>
      </c>
      <c r="K2772">
        <v>79</v>
      </c>
      <c r="L2772" t="str">
        <f t="shared" si="217"/>
        <v>Normal Heart Rate</v>
      </c>
      <c r="O2772">
        <v>19971026</v>
      </c>
      <c r="P2772" s="2" cm="1">
        <f t="array" ref="P2772">_xlfn.IFS(LEN(O2772)=8,DATE(LEFT(O2772,4),MID(O2772,5,2),RIGHT(O2772,2)),LEN(O2772)=7,DATE(LEFT(O2772,4),MID(O2772,5,1),RIGHT(O2772,2)),LEN(O2772)=6,DATE(LEFT(O2772,4),MID(O2772,5,1),RIGHT(O2772,1)))</f>
        <v>35729</v>
      </c>
      <c r="R2772">
        <v>14</v>
      </c>
      <c r="S2772" t="str">
        <f t="shared" si="218"/>
        <v>Normal</v>
      </c>
      <c r="U2772">
        <v>202429</v>
      </c>
      <c r="V2772" s="2" cm="1">
        <f t="array" ref="V2772">_xlfn.IFS(LEN(U2772)=8,DATE(LEFT(U2772,4),MID(U2772,5,2),RIGHT(U2772,2)),LEN(U2772)=7,DATE(LEFT(U2772,4),MID(U2772,5,1),RIGHT(U2772,2)),LEN(U2772)=6,DATE(LEFT(U2772,4),MID(U2772,5,1),RIGHT(U2772,1)))</f>
        <v>45331</v>
      </c>
      <c r="X2772" s="2">
        <v>34401</v>
      </c>
      <c r="Y2772">
        <f t="shared" ca="1" si="219"/>
        <v>31</v>
      </c>
    </row>
    <row r="2773" spans="3:25" x14ac:dyDescent="0.25">
      <c r="C2773" t="s">
        <v>7834</v>
      </c>
      <c r="D2773" t="s">
        <v>7835</v>
      </c>
      <c r="F2773" t="str">
        <f t="shared" si="215"/>
        <v>Kylie Millmore</v>
      </c>
      <c r="H2773" t="str">
        <f t="shared" si="216"/>
        <v>Kylie Millmore</v>
      </c>
      <c r="K2773">
        <v>94</v>
      </c>
      <c r="L2773" t="str">
        <f t="shared" si="217"/>
        <v>Normal Heart Rate</v>
      </c>
      <c r="O2773">
        <v>2000729</v>
      </c>
      <c r="P2773" s="2" cm="1">
        <f t="array" ref="P2773">_xlfn.IFS(LEN(O2773)=8,DATE(LEFT(O2773,4),MID(O2773,5,2),RIGHT(O2773,2)),LEN(O2773)=7,DATE(LEFT(O2773,4),MID(O2773,5,1),RIGHT(O2773,2)),LEN(O2773)=6,DATE(LEFT(O2773,4),MID(O2773,5,1),RIGHT(O2773,1)))</f>
        <v>36736</v>
      </c>
      <c r="R2773">
        <v>20</v>
      </c>
      <c r="S2773" t="str">
        <f t="shared" si="218"/>
        <v>Normal</v>
      </c>
      <c r="U2773">
        <v>2024311</v>
      </c>
      <c r="V2773" s="2" cm="1">
        <f t="array" ref="V2773">_xlfn.IFS(LEN(U2773)=8,DATE(LEFT(U2773,4),MID(U2773,5,2),RIGHT(U2773,2)),LEN(U2773)=7,DATE(LEFT(U2773,4),MID(U2773,5,1),RIGHT(U2773,2)),LEN(U2773)=6,DATE(LEFT(U2773,4),MID(U2773,5,1),RIGHT(U2773,1)))</f>
        <v>45362</v>
      </c>
      <c r="X2773" s="2">
        <v>31578</v>
      </c>
      <c r="Y2773">
        <f t="shared" ca="1" si="219"/>
        <v>38</v>
      </c>
    </row>
    <row r="2774" spans="3:25" x14ac:dyDescent="0.25">
      <c r="C2774" t="s">
        <v>7837</v>
      </c>
      <c r="D2774" t="s">
        <v>7838</v>
      </c>
      <c r="F2774" t="str">
        <f t="shared" si="215"/>
        <v>Fielding Allsebrook</v>
      </c>
      <c r="H2774" t="str">
        <f t="shared" si="216"/>
        <v>Fielding Allsebrook</v>
      </c>
      <c r="K2774">
        <v>100</v>
      </c>
      <c r="L2774" t="str">
        <f t="shared" si="217"/>
        <v>High Heart Rate</v>
      </c>
      <c r="O2774">
        <v>199438</v>
      </c>
      <c r="P2774" s="2" cm="1">
        <f t="array" ref="P2774">_xlfn.IFS(LEN(O2774)=8,DATE(LEFT(O2774,4),MID(O2774,5,2),RIGHT(O2774,2)),LEN(O2774)=7,DATE(LEFT(O2774,4),MID(O2774,5,1),RIGHT(O2774,2)),LEN(O2774)=6,DATE(LEFT(O2774,4),MID(O2774,5,1),RIGHT(O2774,1)))</f>
        <v>34401</v>
      </c>
      <c r="R2774">
        <v>17</v>
      </c>
      <c r="S2774" t="str">
        <f t="shared" si="218"/>
        <v>Normal</v>
      </c>
      <c r="U2774">
        <v>2024422</v>
      </c>
      <c r="V2774" s="2" cm="1">
        <f t="array" ref="V2774">_xlfn.IFS(LEN(U2774)=8,DATE(LEFT(U2774,4),MID(U2774,5,2),RIGHT(U2774,2)),LEN(U2774)=7,DATE(LEFT(U2774,4),MID(U2774,5,1),RIGHT(U2774,2)),LEN(U2774)=6,DATE(LEFT(U2774,4),MID(U2774,5,1),RIGHT(U2774,1)))</f>
        <v>45404</v>
      </c>
      <c r="X2774" s="2">
        <v>26582</v>
      </c>
      <c r="Y2774">
        <f t="shared" ca="1" si="219"/>
        <v>52</v>
      </c>
    </row>
    <row r="2775" spans="3:25" x14ac:dyDescent="0.25">
      <c r="C2775" t="s">
        <v>5643</v>
      </c>
      <c r="D2775" t="s">
        <v>2294</v>
      </c>
      <c r="F2775" t="str">
        <f t="shared" si="215"/>
        <v>Hinze Merigon</v>
      </c>
      <c r="H2775" t="str">
        <f t="shared" si="216"/>
        <v>Hinze Merigon</v>
      </c>
      <c r="K2775">
        <v>99</v>
      </c>
      <c r="L2775" t="str">
        <f t="shared" si="217"/>
        <v>Normal Heart Rate</v>
      </c>
      <c r="O2775">
        <v>1986615</v>
      </c>
      <c r="P2775" s="2" cm="1">
        <f t="array" ref="P2775">_xlfn.IFS(LEN(O2775)=8,DATE(LEFT(O2775,4),MID(O2775,5,2),RIGHT(O2775,2)),LEN(O2775)=7,DATE(LEFT(O2775,4),MID(O2775,5,1),RIGHT(O2775,2)),LEN(O2775)=6,DATE(LEFT(O2775,4),MID(O2775,5,1),RIGHT(O2775,1)))</f>
        <v>31578</v>
      </c>
      <c r="R2775">
        <v>11</v>
      </c>
      <c r="S2775" t="str">
        <f t="shared" si="218"/>
        <v>Normal</v>
      </c>
      <c r="U2775">
        <v>2024420</v>
      </c>
      <c r="V2775" s="2" cm="1">
        <f t="array" ref="V2775">_xlfn.IFS(LEN(U2775)=8,DATE(LEFT(U2775,4),MID(U2775,5,2),RIGHT(U2775,2)),LEN(U2775)=7,DATE(LEFT(U2775,4),MID(U2775,5,1),RIGHT(U2775,2)),LEN(U2775)=6,DATE(LEFT(U2775,4),MID(U2775,5,1),RIGHT(U2775,1)))</f>
        <v>45402</v>
      </c>
      <c r="X2775" s="2">
        <v>37402</v>
      </c>
      <c r="Y2775">
        <f t="shared" ca="1" si="219"/>
        <v>22</v>
      </c>
    </row>
    <row r="2776" spans="3:25" x14ac:dyDescent="0.25">
      <c r="C2776" t="s">
        <v>4624</v>
      </c>
      <c r="D2776" t="s">
        <v>7841</v>
      </c>
      <c r="F2776" t="str">
        <f t="shared" si="215"/>
        <v>Paquito Bremley</v>
      </c>
      <c r="H2776" t="str">
        <f t="shared" si="216"/>
        <v>Paquito Bremley</v>
      </c>
      <c r="K2776">
        <v>68</v>
      </c>
      <c r="L2776" t="str">
        <f t="shared" si="217"/>
        <v>Normal Heart Rate</v>
      </c>
      <c r="O2776">
        <v>19721010</v>
      </c>
      <c r="P2776" s="2" cm="1">
        <f t="array" ref="P2776">_xlfn.IFS(LEN(O2776)=8,DATE(LEFT(O2776,4),MID(O2776,5,2),RIGHT(O2776,2)),LEN(O2776)=7,DATE(LEFT(O2776,4),MID(O2776,5,1),RIGHT(O2776,2)),LEN(O2776)=6,DATE(LEFT(O2776,4),MID(O2776,5,1),RIGHT(O2776,1)))</f>
        <v>26582</v>
      </c>
      <c r="R2776">
        <v>15</v>
      </c>
      <c r="S2776" t="str">
        <f t="shared" si="218"/>
        <v>Normal</v>
      </c>
      <c r="U2776">
        <v>2024527</v>
      </c>
      <c r="V2776" s="2" cm="1">
        <f t="array" ref="V2776">_xlfn.IFS(LEN(U2776)=8,DATE(LEFT(U2776,4),MID(U2776,5,2),RIGHT(U2776,2)),LEN(U2776)=7,DATE(LEFT(U2776,4),MID(U2776,5,1),RIGHT(U2776,2)),LEN(U2776)=6,DATE(LEFT(U2776,4),MID(U2776,5,1),RIGHT(U2776,1)))</f>
        <v>45439</v>
      </c>
      <c r="X2776" s="2">
        <v>37413</v>
      </c>
      <c r="Y2776">
        <f t="shared" ca="1" si="219"/>
        <v>22</v>
      </c>
    </row>
    <row r="2777" spans="3:25" x14ac:dyDescent="0.25">
      <c r="C2777" t="s">
        <v>192</v>
      </c>
      <c r="D2777" t="s">
        <v>7843</v>
      </c>
      <c r="F2777" t="str">
        <f t="shared" si="215"/>
        <v>Harmon Bearward</v>
      </c>
      <c r="H2777" t="str">
        <f t="shared" si="216"/>
        <v>Harmon Bearward</v>
      </c>
      <c r="K2777">
        <v>94</v>
      </c>
      <c r="L2777" t="str">
        <f t="shared" si="217"/>
        <v>Normal Heart Rate</v>
      </c>
      <c r="O2777">
        <v>2002526</v>
      </c>
      <c r="P2777" s="2" cm="1">
        <f t="array" ref="P2777">_xlfn.IFS(LEN(O2777)=8,DATE(LEFT(O2777,4),MID(O2777,5,2),RIGHT(O2777,2)),LEN(O2777)=7,DATE(LEFT(O2777,4),MID(O2777,5,1),RIGHT(O2777,2)),LEN(O2777)=6,DATE(LEFT(O2777,4),MID(O2777,5,1),RIGHT(O2777,1)))</f>
        <v>37402</v>
      </c>
      <c r="R2777">
        <v>20</v>
      </c>
      <c r="S2777" t="str">
        <f t="shared" si="218"/>
        <v>Normal</v>
      </c>
      <c r="U2777">
        <v>2024212</v>
      </c>
      <c r="V2777" s="2" cm="1">
        <f t="array" ref="V2777">_xlfn.IFS(LEN(U2777)=8,DATE(LEFT(U2777,4),MID(U2777,5,2),RIGHT(U2777,2)),LEN(U2777)=7,DATE(LEFT(U2777,4),MID(U2777,5,1),RIGHT(U2777,2)),LEN(U2777)=6,DATE(LEFT(U2777,4),MID(U2777,5,1),RIGHT(U2777,1)))</f>
        <v>45334</v>
      </c>
      <c r="X2777" s="2">
        <v>37819</v>
      </c>
      <c r="Y2777">
        <f t="shared" ca="1" si="219"/>
        <v>21</v>
      </c>
    </row>
    <row r="2778" spans="3:25" x14ac:dyDescent="0.25">
      <c r="C2778" t="s">
        <v>4330</v>
      </c>
      <c r="D2778" t="s">
        <v>7845</v>
      </c>
      <c r="F2778" t="str">
        <f t="shared" si="215"/>
        <v>Kele Kubal</v>
      </c>
      <c r="H2778" t="str">
        <f t="shared" si="216"/>
        <v>Kele Kubal</v>
      </c>
      <c r="K2778">
        <v>79</v>
      </c>
      <c r="L2778" t="str">
        <f t="shared" si="217"/>
        <v>Normal Heart Rate</v>
      </c>
      <c r="O2778">
        <v>200266</v>
      </c>
      <c r="P2778" s="2" cm="1">
        <f t="array" ref="P2778">_xlfn.IFS(LEN(O2778)=8,DATE(LEFT(O2778,4),MID(O2778,5,2),RIGHT(O2778,2)),LEN(O2778)=7,DATE(LEFT(O2778,4),MID(O2778,5,1),RIGHT(O2778,2)),LEN(O2778)=6,DATE(LEFT(O2778,4),MID(O2778,5,1),RIGHT(O2778,1)))</f>
        <v>37413</v>
      </c>
      <c r="R2778">
        <v>11</v>
      </c>
      <c r="S2778" t="str">
        <f t="shared" si="218"/>
        <v>Normal</v>
      </c>
      <c r="U2778">
        <v>2024417</v>
      </c>
      <c r="V2778" s="2" cm="1">
        <f t="array" ref="V2778">_xlfn.IFS(LEN(U2778)=8,DATE(LEFT(U2778,4),MID(U2778,5,2),RIGHT(U2778,2)),LEN(U2778)=7,DATE(LEFT(U2778,4),MID(U2778,5,1),RIGHT(U2778,2)),LEN(U2778)=6,DATE(LEFT(U2778,4),MID(U2778,5,1),RIGHT(U2778,1)))</f>
        <v>45399</v>
      </c>
      <c r="X2778" s="2">
        <v>18386</v>
      </c>
      <c r="Y2778">
        <f t="shared" ca="1" si="219"/>
        <v>74</v>
      </c>
    </row>
    <row r="2779" spans="3:25" x14ac:dyDescent="0.25">
      <c r="C2779" t="s">
        <v>7847</v>
      </c>
      <c r="D2779" t="s">
        <v>7848</v>
      </c>
      <c r="F2779" t="str">
        <f t="shared" si="215"/>
        <v>Baxter Hardage</v>
      </c>
      <c r="H2779" t="str">
        <f t="shared" si="216"/>
        <v>Baxter Hardage</v>
      </c>
      <c r="K2779">
        <v>89</v>
      </c>
      <c r="L2779" t="str">
        <f t="shared" si="217"/>
        <v>Normal Heart Rate</v>
      </c>
      <c r="O2779">
        <v>2003717</v>
      </c>
      <c r="P2779" s="2" cm="1">
        <f t="array" ref="P2779">_xlfn.IFS(LEN(O2779)=8,DATE(LEFT(O2779,4),MID(O2779,5,2),RIGHT(O2779,2)),LEN(O2779)=7,DATE(LEFT(O2779,4),MID(O2779,5,1),RIGHT(O2779,2)),LEN(O2779)=6,DATE(LEFT(O2779,4),MID(O2779,5,1),RIGHT(O2779,1)))</f>
        <v>37819</v>
      </c>
      <c r="R2779">
        <v>25</v>
      </c>
      <c r="S2779" t="str">
        <f t="shared" si="218"/>
        <v>Bad</v>
      </c>
      <c r="U2779">
        <v>2024522</v>
      </c>
      <c r="V2779" s="2" cm="1">
        <f t="array" ref="V2779">_xlfn.IFS(LEN(U2779)=8,DATE(LEFT(U2779,4),MID(U2779,5,2),RIGHT(U2779,2)),LEN(U2779)=7,DATE(LEFT(U2779,4),MID(U2779,5,1),RIGHT(U2779,2)),LEN(U2779)=6,DATE(LEFT(U2779,4),MID(U2779,5,1),RIGHT(U2779,1)))</f>
        <v>45434</v>
      </c>
      <c r="X2779" s="2">
        <v>33974</v>
      </c>
      <c r="Y2779">
        <f t="shared" ca="1" si="219"/>
        <v>32</v>
      </c>
    </row>
    <row r="2780" spans="3:25" x14ac:dyDescent="0.25">
      <c r="C2780" t="s">
        <v>7850</v>
      </c>
      <c r="D2780" t="s">
        <v>5389</v>
      </c>
      <c r="F2780" t="str">
        <f t="shared" si="215"/>
        <v>Pippy Catterick</v>
      </c>
      <c r="H2780" t="str">
        <f t="shared" si="216"/>
        <v>Pippy Catterick</v>
      </c>
      <c r="K2780">
        <v>83</v>
      </c>
      <c r="L2780" t="str">
        <f t="shared" si="217"/>
        <v>Normal Heart Rate</v>
      </c>
      <c r="O2780">
        <v>195053</v>
      </c>
      <c r="P2780" s="2" cm="1">
        <f t="array" ref="P2780">_xlfn.IFS(LEN(O2780)=8,DATE(LEFT(O2780,4),MID(O2780,5,2),RIGHT(O2780,2)),LEN(O2780)=7,DATE(LEFT(O2780,4),MID(O2780,5,1),RIGHT(O2780,2)),LEN(O2780)=6,DATE(LEFT(O2780,4),MID(O2780,5,1),RIGHT(O2780,1)))</f>
        <v>18386</v>
      </c>
      <c r="R2780">
        <v>17</v>
      </c>
      <c r="S2780" t="str">
        <f t="shared" si="218"/>
        <v>Normal</v>
      </c>
      <c r="U2780">
        <v>2024414</v>
      </c>
      <c r="V2780" s="2" cm="1">
        <f t="array" ref="V2780">_xlfn.IFS(LEN(U2780)=8,DATE(LEFT(U2780,4),MID(U2780,5,2),RIGHT(U2780,2)),LEN(U2780)=7,DATE(LEFT(U2780,4),MID(U2780,5,1),RIGHT(U2780,2)),LEN(U2780)=6,DATE(LEFT(U2780,4),MID(U2780,5,1),RIGHT(U2780,1)))</f>
        <v>45396</v>
      </c>
      <c r="X2780" s="2">
        <v>32577</v>
      </c>
      <c r="Y2780">
        <f t="shared" ca="1" si="219"/>
        <v>36</v>
      </c>
    </row>
    <row r="2781" spans="3:25" x14ac:dyDescent="0.25">
      <c r="C2781" t="s">
        <v>2517</v>
      </c>
      <c r="D2781" t="s">
        <v>7852</v>
      </c>
      <c r="F2781" t="str">
        <f t="shared" si="215"/>
        <v>Whitaker Moodey</v>
      </c>
      <c r="H2781" t="str">
        <f t="shared" si="216"/>
        <v>Whitaker Moodey</v>
      </c>
      <c r="K2781">
        <v>113</v>
      </c>
      <c r="L2781" t="str">
        <f t="shared" si="217"/>
        <v>High Heart Rate</v>
      </c>
      <c r="O2781">
        <v>1993105</v>
      </c>
      <c r="P2781" s="2" cm="1">
        <f t="array" ref="P2781">_xlfn.IFS(LEN(O2781)=8,DATE(LEFT(O2781,4),MID(O2781,5,2),RIGHT(O2781,2)),LEN(O2781)=7,DATE(LEFT(O2781,4),MID(O2781,5,1),RIGHT(O2781,2)),LEN(O2781)=6,DATE(LEFT(O2781,4),MID(O2781,5,1),RIGHT(O2781,1)))</f>
        <v>33974</v>
      </c>
      <c r="R2781">
        <v>25</v>
      </c>
      <c r="S2781" t="str">
        <f t="shared" si="218"/>
        <v>Bad</v>
      </c>
      <c r="U2781">
        <v>2024218</v>
      </c>
      <c r="V2781" s="2" cm="1">
        <f t="array" ref="V2781">_xlfn.IFS(LEN(U2781)=8,DATE(LEFT(U2781,4),MID(U2781,5,2),RIGHT(U2781,2)),LEN(U2781)=7,DATE(LEFT(U2781,4),MID(U2781,5,1),RIGHT(U2781,2)),LEN(U2781)=6,DATE(LEFT(U2781,4),MID(U2781,5,1),RIGHT(U2781,1)))</f>
        <v>45340</v>
      </c>
      <c r="X2781" s="2">
        <v>29979</v>
      </c>
      <c r="Y2781">
        <f t="shared" ca="1" si="219"/>
        <v>43</v>
      </c>
    </row>
    <row r="2782" spans="3:25" x14ac:dyDescent="0.25">
      <c r="C2782" t="s">
        <v>7854</v>
      </c>
      <c r="D2782" t="s">
        <v>7855</v>
      </c>
      <c r="F2782" t="str">
        <f t="shared" si="215"/>
        <v>Fee Stammers</v>
      </c>
      <c r="H2782" t="str">
        <f t="shared" si="216"/>
        <v>Fee Stammers</v>
      </c>
      <c r="K2782">
        <v>104</v>
      </c>
      <c r="L2782" t="str">
        <f t="shared" si="217"/>
        <v>High Heart Rate</v>
      </c>
      <c r="O2782">
        <v>1989310</v>
      </c>
      <c r="P2782" s="2" cm="1">
        <f t="array" ref="P2782">_xlfn.IFS(LEN(O2782)=8,DATE(LEFT(O2782,4),MID(O2782,5,2),RIGHT(O2782,2)),LEN(O2782)=7,DATE(LEFT(O2782,4),MID(O2782,5,1),RIGHT(O2782,2)),LEN(O2782)=6,DATE(LEFT(O2782,4),MID(O2782,5,1),RIGHT(O2782,1)))</f>
        <v>32577</v>
      </c>
      <c r="R2782">
        <v>11</v>
      </c>
      <c r="S2782" t="str">
        <f t="shared" si="218"/>
        <v>Normal</v>
      </c>
      <c r="U2782">
        <v>2024513</v>
      </c>
      <c r="V2782" s="2" cm="1">
        <f t="array" ref="V2782">_xlfn.IFS(LEN(U2782)=8,DATE(LEFT(U2782,4),MID(U2782,5,2),RIGHT(U2782,2)),LEN(U2782)=7,DATE(LEFT(U2782,4),MID(U2782,5,1),RIGHT(U2782,2)),LEN(U2782)=6,DATE(LEFT(U2782,4),MID(U2782,5,1),RIGHT(U2782,1)))</f>
        <v>45425</v>
      </c>
      <c r="X2782" s="2">
        <v>38109</v>
      </c>
      <c r="Y2782">
        <f t="shared" ca="1" si="219"/>
        <v>20</v>
      </c>
    </row>
    <row r="2783" spans="3:25" x14ac:dyDescent="0.25">
      <c r="C2783" t="s">
        <v>7857</v>
      </c>
      <c r="D2783" t="s">
        <v>7858</v>
      </c>
      <c r="F2783" t="str">
        <f t="shared" si="215"/>
        <v>Niccolo Winsor</v>
      </c>
      <c r="H2783" t="str">
        <f t="shared" si="216"/>
        <v>Niccolo Winsor</v>
      </c>
      <c r="K2783">
        <v>79</v>
      </c>
      <c r="L2783" t="str">
        <f t="shared" si="217"/>
        <v>Normal Heart Rate</v>
      </c>
      <c r="O2783">
        <v>1982128</v>
      </c>
      <c r="P2783" s="2" cm="1">
        <f t="array" ref="P2783">_xlfn.IFS(LEN(O2783)=8,DATE(LEFT(O2783,4),MID(O2783,5,2),RIGHT(O2783,2)),LEN(O2783)=7,DATE(LEFT(O2783,4),MID(O2783,5,1),RIGHT(O2783,2)),LEN(O2783)=6,DATE(LEFT(O2783,4),MID(O2783,5,1),RIGHT(O2783,1)))</f>
        <v>29979</v>
      </c>
      <c r="R2783">
        <v>15</v>
      </c>
      <c r="S2783" t="str">
        <f t="shared" si="218"/>
        <v>Normal</v>
      </c>
      <c r="U2783">
        <v>2024618</v>
      </c>
      <c r="V2783" s="2" cm="1">
        <f t="array" ref="V2783">_xlfn.IFS(LEN(U2783)=8,DATE(LEFT(U2783,4),MID(U2783,5,2),RIGHT(U2783,2)),LEN(U2783)=7,DATE(LEFT(U2783,4),MID(U2783,5,1),RIGHT(U2783,2)),LEN(U2783)=6,DATE(LEFT(U2783,4),MID(U2783,5,1),RIGHT(U2783,1)))</f>
        <v>45461</v>
      </c>
      <c r="X2783" s="2">
        <v>23926</v>
      </c>
      <c r="Y2783">
        <f t="shared" ca="1" si="219"/>
        <v>59</v>
      </c>
    </row>
    <row r="2784" spans="3:25" x14ac:dyDescent="0.25">
      <c r="C2784" t="s">
        <v>7860</v>
      </c>
      <c r="D2784" t="s">
        <v>7861</v>
      </c>
      <c r="F2784" t="str">
        <f t="shared" si="215"/>
        <v>Garnette Birtchnell</v>
      </c>
      <c r="H2784" t="str">
        <f t="shared" si="216"/>
        <v>Garnette Birtchnell</v>
      </c>
      <c r="K2784">
        <v>120</v>
      </c>
      <c r="L2784" t="str">
        <f t="shared" si="217"/>
        <v>High Heart Rate</v>
      </c>
      <c r="O2784">
        <v>200452</v>
      </c>
      <c r="P2784" s="2" cm="1">
        <f t="array" ref="P2784">_xlfn.IFS(LEN(O2784)=8,DATE(LEFT(O2784,4),MID(O2784,5,2),RIGHT(O2784,2)),LEN(O2784)=7,DATE(LEFT(O2784,4),MID(O2784,5,1),RIGHT(O2784,2)),LEN(O2784)=6,DATE(LEFT(O2784,4),MID(O2784,5,1),RIGHT(O2784,1)))</f>
        <v>38109</v>
      </c>
      <c r="R2784">
        <v>17</v>
      </c>
      <c r="S2784" t="str">
        <f t="shared" si="218"/>
        <v>Normal</v>
      </c>
      <c r="U2784">
        <v>2024420</v>
      </c>
      <c r="V2784" s="2" cm="1">
        <f t="array" ref="V2784">_xlfn.IFS(LEN(U2784)=8,DATE(LEFT(U2784,4),MID(U2784,5,2),RIGHT(U2784,2)),LEN(U2784)=7,DATE(LEFT(U2784,4),MID(U2784,5,1),RIGHT(U2784,2)),LEN(U2784)=6,DATE(LEFT(U2784,4),MID(U2784,5,1),RIGHT(U2784,1)))</f>
        <v>45402</v>
      </c>
      <c r="X2784" s="2">
        <v>34430</v>
      </c>
      <c r="Y2784">
        <f t="shared" ca="1" si="219"/>
        <v>30</v>
      </c>
    </row>
    <row r="2785" spans="3:25" x14ac:dyDescent="0.25">
      <c r="C2785" t="s">
        <v>5873</v>
      </c>
      <c r="D2785" t="s">
        <v>7863</v>
      </c>
      <c r="F2785" t="str">
        <f t="shared" si="215"/>
        <v>Grace Francesch</v>
      </c>
      <c r="H2785" t="str">
        <f t="shared" si="216"/>
        <v>Grace Francesch</v>
      </c>
      <c r="K2785">
        <v>68</v>
      </c>
      <c r="L2785" t="str">
        <f t="shared" si="217"/>
        <v>Normal Heart Rate</v>
      </c>
      <c r="O2785">
        <v>196573</v>
      </c>
      <c r="P2785" s="2" cm="1">
        <f t="array" ref="P2785">_xlfn.IFS(LEN(O2785)=8,DATE(LEFT(O2785,4),MID(O2785,5,2),RIGHT(O2785,2)),LEN(O2785)=7,DATE(LEFT(O2785,4),MID(O2785,5,1),RIGHT(O2785,2)),LEN(O2785)=6,DATE(LEFT(O2785,4),MID(O2785,5,1),RIGHT(O2785,1)))</f>
        <v>23926</v>
      </c>
      <c r="R2785">
        <v>15</v>
      </c>
      <c r="S2785" t="str">
        <f t="shared" si="218"/>
        <v>Normal</v>
      </c>
      <c r="U2785">
        <v>202429</v>
      </c>
      <c r="V2785" s="2" cm="1">
        <f t="array" ref="V2785">_xlfn.IFS(LEN(U2785)=8,DATE(LEFT(U2785,4),MID(U2785,5,2),RIGHT(U2785,2)),LEN(U2785)=7,DATE(LEFT(U2785,4),MID(U2785,5,1),RIGHT(U2785,2)),LEN(U2785)=6,DATE(LEFT(U2785,4),MID(U2785,5,1),RIGHT(U2785,1)))</f>
        <v>45331</v>
      </c>
      <c r="X2785" s="2">
        <v>22412</v>
      </c>
      <c r="Y2785">
        <f t="shared" ca="1" si="219"/>
        <v>63</v>
      </c>
    </row>
    <row r="2786" spans="3:25" x14ac:dyDescent="0.25">
      <c r="C2786" t="s">
        <v>7865</v>
      </c>
      <c r="D2786" t="s">
        <v>2604</v>
      </c>
      <c r="F2786" t="str">
        <f t="shared" si="215"/>
        <v>Garnet Lampert</v>
      </c>
      <c r="H2786" t="str">
        <f t="shared" si="216"/>
        <v>Garnet Lampert</v>
      </c>
      <c r="K2786">
        <v>85</v>
      </c>
      <c r="L2786" t="str">
        <f t="shared" si="217"/>
        <v>Normal Heart Rate</v>
      </c>
      <c r="O2786">
        <v>199446</v>
      </c>
      <c r="P2786" s="2" cm="1">
        <f t="array" ref="P2786">_xlfn.IFS(LEN(O2786)=8,DATE(LEFT(O2786,4),MID(O2786,5,2),RIGHT(O2786,2)),LEN(O2786)=7,DATE(LEFT(O2786,4),MID(O2786,5,1),RIGHT(O2786,2)),LEN(O2786)=6,DATE(LEFT(O2786,4),MID(O2786,5,1),RIGHT(O2786,1)))</f>
        <v>34430</v>
      </c>
      <c r="R2786">
        <v>23</v>
      </c>
      <c r="S2786" t="str">
        <f t="shared" si="218"/>
        <v>Normal</v>
      </c>
      <c r="U2786">
        <v>2024610</v>
      </c>
      <c r="V2786" s="2" cm="1">
        <f t="array" ref="V2786">_xlfn.IFS(LEN(U2786)=8,DATE(LEFT(U2786,4),MID(U2786,5,2),RIGHT(U2786,2)),LEN(U2786)=7,DATE(LEFT(U2786,4),MID(U2786,5,1),RIGHT(U2786,2)),LEN(U2786)=6,DATE(LEFT(U2786,4),MID(U2786,5,1),RIGHT(U2786,1)))</f>
        <v>45453</v>
      </c>
      <c r="X2786" s="2">
        <v>37262</v>
      </c>
      <c r="Y2786">
        <f t="shared" ca="1" si="219"/>
        <v>23</v>
      </c>
    </row>
    <row r="2787" spans="3:25" x14ac:dyDescent="0.25">
      <c r="C2787" t="s">
        <v>7867</v>
      </c>
      <c r="D2787" t="s">
        <v>7868</v>
      </c>
      <c r="F2787" t="str">
        <f t="shared" si="215"/>
        <v>Kath MacGill</v>
      </c>
      <c r="H2787" t="str">
        <f t="shared" si="216"/>
        <v>Kath MacGill</v>
      </c>
      <c r="K2787">
        <v>92</v>
      </c>
      <c r="L2787" t="str">
        <f t="shared" si="217"/>
        <v>Normal Heart Rate</v>
      </c>
      <c r="O2787">
        <v>1961511</v>
      </c>
      <c r="P2787" s="2" cm="1">
        <f t="array" ref="P2787">_xlfn.IFS(LEN(O2787)=8,DATE(LEFT(O2787,4),MID(O2787,5,2),RIGHT(O2787,2)),LEN(O2787)=7,DATE(LEFT(O2787,4),MID(O2787,5,1),RIGHT(O2787,2)),LEN(O2787)=6,DATE(LEFT(O2787,4),MID(O2787,5,1),RIGHT(O2787,1)))</f>
        <v>22412</v>
      </c>
      <c r="R2787">
        <v>11</v>
      </c>
      <c r="S2787" t="str">
        <f t="shared" si="218"/>
        <v>Normal</v>
      </c>
      <c r="U2787">
        <v>2024224</v>
      </c>
      <c r="V2787" s="2" cm="1">
        <f t="array" ref="V2787">_xlfn.IFS(LEN(U2787)=8,DATE(LEFT(U2787,4),MID(U2787,5,2),RIGHT(U2787,2)),LEN(U2787)=7,DATE(LEFT(U2787,4),MID(U2787,5,1),RIGHT(U2787,2)),LEN(U2787)=6,DATE(LEFT(U2787,4),MID(U2787,5,1),RIGHT(U2787,1)))</f>
        <v>45346</v>
      </c>
      <c r="X2787" s="2">
        <v>37758</v>
      </c>
      <c r="Y2787">
        <f t="shared" ca="1" si="219"/>
        <v>21</v>
      </c>
    </row>
    <row r="2788" spans="3:25" x14ac:dyDescent="0.25">
      <c r="C2788" t="s">
        <v>7870</v>
      </c>
      <c r="D2788" t="s">
        <v>7871</v>
      </c>
      <c r="F2788" t="str">
        <f t="shared" si="215"/>
        <v>Quinta Biglin</v>
      </c>
      <c r="H2788" t="str">
        <f t="shared" si="216"/>
        <v>Quinta Biglin</v>
      </c>
      <c r="K2788">
        <v>120</v>
      </c>
      <c r="L2788" t="str">
        <f t="shared" si="217"/>
        <v>High Heart Rate</v>
      </c>
      <c r="O2788">
        <v>200216</v>
      </c>
      <c r="P2788" s="2" cm="1">
        <f t="array" ref="P2788">_xlfn.IFS(LEN(O2788)=8,DATE(LEFT(O2788,4),MID(O2788,5,2),RIGHT(O2788,2)),LEN(O2788)=7,DATE(LEFT(O2788,4),MID(O2788,5,1),RIGHT(O2788,2)),LEN(O2788)=6,DATE(LEFT(O2788,4),MID(O2788,5,1),RIGHT(O2788,1)))</f>
        <v>37262</v>
      </c>
      <c r="R2788">
        <v>19</v>
      </c>
      <c r="S2788" t="str">
        <f t="shared" si="218"/>
        <v>Normal</v>
      </c>
      <c r="U2788">
        <v>202428</v>
      </c>
      <c r="V2788" s="2" cm="1">
        <f t="array" ref="V2788">_xlfn.IFS(LEN(U2788)=8,DATE(LEFT(U2788,4),MID(U2788,5,2),RIGHT(U2788,2)),LEN(U2788)=7,DATE(LEFT(U2788,4),MID(U2788,5,1),RIGHT(U2788,2)),LEN(U2788)=6,DATE(LEFT(U2788,4),MID(U2788,5,1),RIGHT(U2788,1)))</f>
        <v>45330</v>
      </c>
      <c r="X2788" s="2">
        <v>35074</v>
      </c>
      <c r="Y2788">
        <f t="shared" ca="1" si="219"/>
        <v>29</v>
      </c>
    </row>
    <row r="2789" spans="3:25" x14ac:dyDescent="0.25">
      <c r="C2789" t="s">
        <v>7873</v>
      </c>
      <c r="D2789" t="s">
        <v>7874</v>
      </c>
      <c r="F2789" t="str">
        <f t="shared" si="215"/>
        <v>Cary Tranter</v>
      </c>
      <c r="H2789" t="str">
        <f t="shared" si="216"/>
        <v>Cary Tranter</v>
      </c>
      <c r="K2789">
        <v>100</v>
      </c>
      <c r="L2789" t="str">
        <f t="shared" si="217"/>
        <v>High Heart Rate</v>
      </c>
      <c r="O2789">
        <v>2003517</v>
      </c>
      <c r="P2789" s="2" cm="1">
        <f t="array" ref="P2789">_xlfn.IFS(LEN(O2789)=8,DATE(LEFT(O2789,4),MID(O2789,5,2),RIGHT(O2789,2)),LEN(O2789)=7,DATE(LEFT(O2789,4),MID(O2789,5,1),RIGHT(O2789,2)),LEN(O2789)=6,DATE(LEFT(O2789,4),MID(O2789,5,1),RIGHT(O2789,1)))</f>
        <v>37758</v>
      </c>
      <c r="R2789">
        <v>11</v>
      </c>
      <c r="S2789" t="str">
        <f t="shared" si="218"/>
        <v>Normal</v>
      </c>
      <c r="U2789">
        <v>2024619</v>
      </c>
      <c r="V2789" s="2" cm="1">
        <f t="array" ref="V2789">_xlfn.IFS(LEN(U2789)=8,DATE(LEFT(U2789,4),MID(U2789,5,2),RIGHT(U2789,2)),LEN(U2789)=7,DATE(LEFT(U2789,4),MID(U2789,5,1),RIGHT(U2789,2)),LEN(U2789)=6,DATE(LEFT(U2789,4),MID(U2789,5,1),RIGHT(U2789,1)))</f>
        <v>45462</v>
      </c>
      <c r="X2789" s="2">
        <v>34482</v>
      </c>
      <c r="Y2789">
        <f t="shared" ca="1" si="219"/>
        <v>30</v>
      </c>
    </row>
    <row r="2790" spans="3:25" x14ac:dyDescent="0.25">
      <c r="C2790" t="s">
        <v>7876</v>
      </c>
      <c r="D2790" t="s">
        <v>7877</v>
      </c>
      <c r="F2790" t="str">
        <f t="shared" si="215"/>
        <v>Charlotte Nudds</v>
      </c>
      <c r="H2790" t="str">
        <f t="shared" si="216"/>
        <v>Charlotte Nudds</v>
      </c>
      <c r="K2790">
        <v>108</v>
      </c>
      <c r="L2790" t="str">
        <f t="shared" si="217"/>
        <v>High Heart Rate</v>
      </c>
      <c r="O2790">
        <v>1996110</v>
      </c>
      <c r="P2790" s="2" cm="1">
        <f t="array" ref="P2790">_xlfn.IFS(LEN(O2790)=8,DATE(LEFT(O2790,4),MID(O2790,5,2),RIGHT(O2790,2)),LEN(O2790)=7,DATE(LEFT(O2790,4),MID(O2790,5,1),RIGHT(O2790,2)),LEN(O2790)=6,DATE(LEFT(O2790,4),MID(O2790,5,1),RIGHT(O2790,1)))</f>
        <v>35074</v>
      </c>
      <c r="R2790">
        <v>14</v>
      </c>
      <c r="S2790" t="str">
        <f t="shared" si="218"/>
        <v>Normal</v>
      </c>
      <c r="U2790">
        <v>2024523</v>
      </c>
      <c r="V2790" s="2" cm="1">
        <f t="array" ref="V2790">_xlfn.IFS(LEN(U2790)=8,DATE(LEFT(U2790,4),MID(U2790,5,2),RIGHT(U2790,2)),LEN(U2790)=7,DATE(LEFT(U2790,4),MID(U2790,5,1),RIGHT(U2790,2)),LEN(U2790)=6,DATE(LEFT(U2790,4),MID(U2790,5,1),RIGHT(U2790,1)))</f>
        <v>45435</v>
      </c>
      <c r="X2790" s="2">
        <v>35489</v>
      </c>
      <c r="Y2790">
        <f t="shared" ca="1" si="219"/>
        <v>28</v>
      </c>
    </row>
    <row r="2791" spans="3:25" x14ac:dyDescent="0.25">
      <c r="C2791" t="s">
        <v>7879</v>
      </c>
      <c r="D2791" t="s">
        <v>7880</v>
      </c>
      <c r="F2791" t="str">
        <f t="shared" si="215"/>
        <v>Odette Sibbald</v>
      </c>
      <c r="H2791" t="str">
        <f t="shared" si="216"/>
        <v>Odette Sibbald</v>
      </c>
      <c r="K2791">
        <v>89</v>
      </c>
      <c r="L2791" t="str">
        <f t="shared" si="217"/>
        <v>Normal Heart Rate</v>
      </c>
      <c r="O2791">
        <v>1994528</v>
      </c>
      <c r="P2791" s="2" cm="1">
        <f t="array" ref="P2791">_xlfn.IFS(LEN(O2791)=8,DATE(LEFT(O2791,4),MID(O2791,5,2),RIGHT(O2791,2)),LEN(O2791)=7,DATE(LEFT(O2791,4),MID(O2791,5,1),RIGHT(O2791,2)),LEN(O2791)=6,DATE(LEFT(O2791,4),MID(O2791,5,1),RIGHT(O2791,1)))</f>
        <v>34482</v>
      </c>
      <c r="R2791">
        <v>15</v>
      </c>
      <c r="S2791" t="str">
        <f t="shared" si="218"/>
        <v>Normal</v>
      </c>
      <c r="U2791">
        <v>2024613</v>
      </c>
      <c r="V2791" s="2" cm="1">
        <f t="array" ref="V2791">_xlfn.IFS(LEN(U2791)=8,DATE(LEFT(U2791,4),MID(U2791,5,2),RIGHT(U2791,2)),LEN(U2791)=7,DATE(LEFT(U2791,4),MID(U2791,5,1),RIGHT(U2791,2)),LEN(U2791)=6,DATE(LEFT(U2791,4),MID(U2791,5,1),RIGHT(U2791,1)))</f>
        <v>45456</v>
      </c>
      <c r="X2791" s="2">
        <v>30277</v>
      </c>
      <c r="Y2791">
        <f t="shared" ca="1" si="219"/>
        <v>42</v>
      </c>
    </row>
    <row r="2792" spans="3:25" x14ac:dyDescent="0.25">
      <c r="C2792" t="s">
        <v>7882</v>
      </c>
      <c r="D2792" t="s">
        <v>7883</v>
      </c>
      <c r="F2792" t="str">
        <f t="shared" si="215"/>
        <v>Gunther Pettigree</v>
      </c>
      <c r="H2792" t="str">
        <f t="shared" si="216"/>
        <v>Gunther Pettigree</v>
      </c>
      <c r="K2792">
        <v>102</v>
      </c>
      <c r="L2792" t="str">
        <f t="shared" si="217"/>
        <v>High Heart Rate</v>
      </c>
      <c r="O2792">
        <v>1997228</v>
      </c>
      <c r="P2792" s="2" cm="1">
        <f t="array" ref="P2792">_xlfn.IFS(LEN(O2792)=8,DATE(LEFT(O2792,4),MID(O2792,5,2),RIGHT(O2792,2)),LEN(O2792)=7,DATE(LEFT(O2792,4),MID(O2792,5,1),RIGHT(O2792,2)),LEN(O2792)=6,DATE(LEFT(O2792,4),MID(O2792,5,1),RIGHT(O2792,1)))</f>
        <v>35489</v>
      </c>
      <c r="R2792">
        <v>20</v>
      </c>
      <c r="S2792" t="str">
        <f t="shared" si="218"/>
        <v>Normal</v>
      </c>
      <c r="U2792">
        <v>2024331</v>
      </c>
      <c r="V2792" s="2" cm="1">
        <f t="array" ref="V2792">_xlfn.IFS(LEN(U2792)=8,DATE(LEFT(U2792,4),MID(U2792,5,2),RIGHT(U2792,2)),LEN(U2792)=7,DATE(LEFT(U2792,4),MID(U2792,5,1),RIGHT(U2792,2)),LEN(U2792)=6,DATE(LEFT(U2792,4),MID(U2792,5,1),RIGHT(U2792,1)))</f>
        <v>45382</v>
      </c>
      <c r="X2792" s="2">
        <v>34898</v>
      </c>
      <c r="Y2792">
        <f t="shared" ca="1" si="219"/>
        <v>29</v>
      </c>
    </row>
    <row r="2793" spans="3:25" x14ac:dyDescent="0.25">
      <c r="C2793" t="s">
        <v>7885</v>
      </c>
      <c r="D2793" t="s">
        <v>7886</v>
      </c>
      <c r="F2793" t="str">
        <f t="shared" si="215"/>
        <v>Augustus Hanburry</v>
      </c>
      <c r="H2793" t="str">
        <f t="shared" si="216"/>
        <v>Augustus Hanburry</v>
      </c>
      <c r="K2793">
        <v>103</v>
      </c>
      <c r="L2793" t="str">
        <f t="shared" si="217"/>
        <v>High Heart Rate</v>
      </c>
      <c r="O2793">
        <v>19821122</v>
      </c>
      <c r="P2793" s="2" cm="1">
        <f t="array" ref="P2793">_xlfn.IFS(LEN(O2793)=8,DATE(LEFT(O2793,4),MID(O2793,5,2),RIGHT(O2793,2)),LEN(O2793)=7,DATE(LEFT(O2793,4),MID(O2793,5,1),RIGHT(O2793,2)),LEN(O2793)=6,DATE(LEFT(O2793,4),MID(O2793,5,1),RIGHT(O2793,1)))</f>
        <v>30277</v>
      </c>
      <c r="R2793">
        <v>15</v>
      </c>
      <c r="S2793" t="str">
        <f t="shared" si="218"/>
        <v>Normal</v>
      </c>
      <c r="U2793">
        <v>202452</v>
      </c>
      <c r="V2793" s="2" cm="1">
        <f t="array" ref="V2793">_xlfn.IFS(LEN(U2793)=8,DATE(LEFT(U2793,4),MID(U2793,5,2),RIGHT(U2793,2)),LEN(U2793)=7,DATE(LEFT(U2793,4),MID(U2793,5,1),RIGHT(U2793,2)),LEN(U2793)=6,DATE(LEFT(U2793,4),MID(U2793,5,1),RIGHT(U2793,1)))</f>
        <v>45414</v>
      </c>
      <c r="X2793" s="2">
        <v>38697</v>
      </c>
      <c r="Y2793">
        <f t="shared" ca="1" si="219"/>
        <v>19</v>
      </c>
    </row>
    <row r="2794" spans="3:25" x14ac:dyDescent="0.25">
      <c r="C2794" t="s">
        <v>7888</v>
      </c>
      <c r="D2794" t="s">
        <v>7889</v>
      </c>
      <c r="F2794" t="str">
        <f t="shared" si="215"/>
        <v>Antonietta Aishford</v>
      </c>
      <c r="H2794" t="str">
        <f t="shared" si="216"/>
        <v>Antonietta Aishford</v>
      </c>
      <c r="K2794">
        <v>82</v>
      </c>
      <c r="L2794" t="str">
        <f t="shared" si="217"/>
        <v>Normal Heart Rate</v>
      </c>
      <c r="O2794">
        <v>1995718</v>
      </c>
      <c r="P2794" s="2" cm="1">
        <f t="array" ref="P2794">_xlfn.IFS(LEN(O2794)=8,DATE(LEFT(O2794,4),MID(O2794,5,2),RIGHT(O2794,2)),LEN(O2794)=7,DATE(LEFT(O2794,4),MID(O2794,5,1),RIGHT(O2794,2)),LEN(O2794)=6,DATE(LEFT(O2794,4),MID(O2794,5,1),RIGHT(O2794,1)))</f>
        <v>34898</v>
      </c>
      <c r="R2794">
        <v>15</v>
      </c>
      <c r="S2794" t="str">
        <f t="shared" si="218"/>
        <v>Normal</v>
      </c>
      <c r="U2794">
        <v>2024311</v>
      </c>
      <c r="V2794" s="2" cm="1">
        <f t="array" ref="V2794">_xlfn.IFS(LEN(U2794)=8,DATE(LEFT(U2794,4),MID(U2794,5,2),RIGHT(U2794,2)),LEN(U2794)=7,DATE(LEFT(U2794,4),MID(U2794,5,1),RIGHT(U2794,2)),LEN(U2794)=6,DATE(LEFT(U2794,4),MID(U2794,5,1),RIGHT(U2794,1)))</f>
        <v>45362</v>
      </c>
      <c r="X2794" s="2">
        <v>37128</v>
      </c>
      <c r="Y2794">
        <f t="shared" ca="1" si="219"/>
        <v>23</v>
      </c>
    </row>
    <row r="2795" spans="3:25" x14ac:dyDescent="0.25">
      <c r="C2795" t="s">
        <v>7891</v>
      </c>
      <c r="D2795" t="s">
        <v>7892</v>
      </c>
      <c r="F2795" t="str">
        <f t="shared" si="215"/>
        <v>Dian Chelnam</v>
      </c>
      <c r="H2795" t="str">
        <f t="shared" si="216"/>
        <v>Dian Chelnam</v>
      </c>
      <c r="K2795">
        <v>74</v>
      </c>
      <c r="L2795" t="str">
        <f t="shared" si="217"/>
        <v>Normal Heart Rate</v>
      </c>
      <c r="O2795">
        <v>20051211</v>
      </c>
      <c r="P2795" s="2" cm="1">
        <f t="array" ref="P2795">_xlfn.IFS(LEN(O2795)=8,DATE(LEFT(O2795,4),MID(O2795,5,2),RIGHT(O2795,2)),LEN(O2795)=7,DATE(LEFT(O2795,4),MID(O2795,5,1),RIGHT(O2795,2)),LEN(O2795)=6,DATE(LEFT(O2795,4),MID(O2795,5,1),RIGHT(O2795,1)))</f>
        <v>38697</v>
      </c>
      <c r="R2795">
        <v>15</v>
      </c>
      <c r="S2795" t="str">
        <f t="shared" si="218"/>
        <v>Normal</v>
      </c>
      <c r="U2795">
        <v>202438</v>
      </c>
      <c r="V2795" s="2" cm="1">
        <f t="array" ref="V2795">_xlfn.IFS(LEN(U2795)=8,DATE(LEFT(U2795,4),MID(U2795,5,2),RIGHT(U2795,2)),LEN(U2795)=7,DATE(LEFT(U2795,4),MID(U2795,5,1),RIGHT(U2795,2)),LEN(U2795)=6,DATE(LEFT(U2795,4),MID(U2795,5,1),RIGHT(U2795,1)))</f>
        <v>45359</v>
      </c>
      <c r="X2795" s="2">
        <v>33565</v>
      </c>
      <c r="Y2795">
        <f t="shared" ca="1" si="219"/>
        <v>33</v>
      </c>
    </row>
    <row r="2796" spans="3:25" x14ac:dyDescent="0.25">
      <c r="C2796" t="s">
        <v>5919</v>
      </c>
      <c r="D2796" t="s">
        <v>7894</v>
      </c>
      <c r="F2796" t="str">
        <f t="shared" si="215"/>
        <v>Roland Southon</v>
      </c>
      <c r="H2796" t="str">
        <f t="shared" si="216"/>
        <v>Roland Southon</v>
      </c>
      <c r="K2796">
        <v>83</v>
      </c>
      <c r="L2796" t="str">
        <f t="shared" si="217"/>
        <v>Normal Heart Rate</v>
      </c>
      <c r="O2796">
        <v>2001825</v>
      </c>
      <c r="P2796" s="2" cm="1">
        <f t="array" ref="P2796">_xlfn.IFS(LEN(O2796)=8,DATE(LEFT(O2796,4),MID(O2796,5,2),RIGHT(O2796,2)),LEN(O2796)=7,DATE(LEFT(O2796,4),MID(O2796,5,1),RIGHT(O2796,2)),LEN(O2796)=6,DATE(LEFT(O2796,4),MID(O2796,5,1),RIGHT(O2796,1)))</f>
        <v>37128</v>
      </c>
      <c r="R2796">
        <v>17</v>
      </c>
      <c r="S2796" t="str">
        <f t="shared" si="218"/>
        <v>Normal</v>
      </c>
      <c r="U2796">
        <v>2024212</v>
      </c>
      <c r="V2796" s="2" cm="1">
        <f t="array" ref="V2796">_xlfn.IFS(LEN(U2796)=8,DATE(LEFT(U2796,4),MID(U2796,5,2),RIGHT(U2796,2)),LEN(U2796)=7,DATE(LEFT(U2796,4),MID(U2796,5,1),RIGHT(U2796,2)),LEN(U2796)=6,DATE(LEFT(U2796,4),MID(U2796,5,1),RIGHT(U2796,1)))</f>
        <v>45334</v>
      </c>
      <c r="X2796" s="2">
        <v>29243</v>
      </c>
      <c r="Y2796">
        <f t="shared" ca="1" si="219"/>
        <v>45</v>
      </c>
    </row>
    <row r="2797" spans="3:25" x14ac:dyDescent="0.25">
      <c r="C2797" t="s">
        <v>7896</v>
      </c>
      <c r="D2797" t="s">
        <v>7897</v>
      </c>
      <c r="F2797" t="str">
        <f t="shared" si="215"/>
        <v>Kev Tithacott</v>
      </c>
      <c r="H2797" t="str">
        <f t="shared" si="216"/>
        <v>Kev Tithacott</v>
      </c>
      <c r="K2797">
        <v>101</v>
      </c>
      <c r="L2797" t="str">
        <f t="shared" si="217"/>
        <v>High Heart Rate</v>
      </c>
      <c r="O2797">
        <v>19911123</v>
      </c>
      <c r="P2797" s="2" cm="1">
        <f t="array" ref="P2797">_xlfn.IFS(LEN(O2797)=8,DATE(LEFT(O2797,4),MID(O2797,5,2),RIGHT(O2797,2)),LEN(O2797)=7,DATE(LEFT(O2797,4),MID(O2797,5,1),RIGHT(O2797,2)),LEN(O2797)=6,DATE(LEFT(O2797,4),MID(O2797,5,1),RIGHT(O2797,1)))</f>
        <v>33565</v>
      </c>
      <c r="R2797">
        <v>23</v>
      </c>
      <c r="S2797" t="str">
        <f t="shared" si="218"/>
        <v>Normal</v>
      </c>
      <c r="U2797">
        <v>202419</v>
      </c>
      <c r="V2797" s="2" cm="1">
        <f t="array" ref="V2797">_xlfn.IFS(LEN(U2797)=8,DATE(LEFT(U2797,4),MID(U2797,5,2),RIGHT(U2797,2)),LEN(U2797)=7,DATE(LEFT(U2797,4),MID(U2797,5,1),RIGHT(U2797,2)),LEN(U2797)=6,DATE(LEFT(U2797,4),MID(U2797,5,1),RIGHT(U2797,1)))</f>
        <v>45300</v>
      </c>
      <c r="X2797" s="2">
        <v>31078</v>
      </c>
      <c r="Y2797">
        <f t="shared" ca="1" si="219"/>
        <v>40</v>
      </c>
    </row>
    <row r="2798" spans="3:25" x14ac:dyDescent="0.25">
      <c r="C2798" t="s">
        <v>7899</v>
      </c>
      <c r="D2798" t="s">
        <v>7900</v>
      </c>
      <c r="F2798" t="str">
        <f t="shared" si="215"/>
        <v>Hayley Glasson</v>
      </c>
      <c r="H2798" t="str">
        <f t="shared" si="216"/>
        <v>Hayley Glasson</v>
      </c>
      <c r="K2798">
        <v>90</v>
      </c>
      <c r="L2798" t="str">
        <f t="shared" si="217"/>
        <v>Normal Heart Rate</v>
      </c>
      <c r="O2798">
        <v>1980123</v>
      </c>
      <c r="P2798" s="2" cm="1">
        <f t="array" ref="P2798">_xlfn.IFS(LEN(O2798)=8,DATE(LEFT(O2798,4),MID(O2798,5,2),RIGHT(O2798,2)),LEN(O2798)=7,DATE(LEFT(O2798,4),MID(O2798,5,1),RIGHT(O2798,2)),LEN(O2798)=6,DATE(LEFT(O2798,4),MID(O2798,5,1),RIGHT(O2798,1)))</f>
        <v>29243</v>
      </c>
      <c r="R2798">
        <v>25</v>
      </c>
      <c r="S2798" t="str">
        <f t="shared" si="218"/>
        <v>Bad</v>
      </c>
      <c r="U2798">
        <v>2024411</v>
      </c>
      <c r="V2798" s="2" cm="1">
        <f t="array" ref="V2798">_xlfn.IFS(LEN(U2798)=8,DATE(LEFT(U2798,4),MID(U2798,5,2),RIGHT(U2798,2)),LEN(U2798)=7,DATE(LEFT(U2798,4),MID(U2798,5,1),RIGHT(U2798,2)),LEN(U2798)=6,DATE(LEFT(U2798,4),MID(U2798,5,1),RIGHT(U2798,1)))</f>
        <v>45393</v>
      </c>
      <c r="X2798" s="2">
        <v>22776</v>
      </c>
      <c r="Y2798">
        <f t="shared" ca="1" si="219"/>
        <v>62</v>
      </c>
    </row>
    <row r="2799" spans="3:25" x14ac:dyDescent="0.25">
      <c r="C2799" t="s">
        <v>7902</v>
      </c>
      <c r="D2799" t="s">
        <v>7903</v>
      </c>
      <c r="F2799" t="str">
        <f t="shared" si="215"/>
        <v>Doris Haddow</v>
      </c>
      <c r="H2799" t="str">
        <f t="shared" si="216"/>
        <v>Doris Haddow</v>
      </c>
      <c r="K2799">
        <v>95</v>
      </c>
      <c r="L2799" t="str">
        <f t="shared" si="217"/>
        <v>Normal Heart Rate</v>
      </c>
      <c r="O2799">
        <v>1985131</v>
      </c>
      <c r="P2799" s="2" cm="1">
        <f t="array" ref="P2799">_xlfn.IFS(LEN(O2799)=8,DATE(LEFT(O2799,4),MID(O2799,5,2),RIGHT(O2799,2)),LEN(O2799)=7,DATE(LEFT(O2799,4),MID(O2799,5,1),RIGHT(O2799,2)),LEN(O2799)=6,DATE(LEFT(O2799,4),MID(O2799,5,1),RIGHT(O2799,1)))</f>
        <v>31078</v>
      </c>
      <c r="R2799">
        <v>13</v>
      </c>
      <c r="S2799" t="str">
        <f t="shared" si="218"/>
        <v>Normal</v>
      </c>
      <c r="U2799">
        <v>202438</v>
      </c>
      <c r="V2799" s="2" cm="1">
        <f t="array" ref="V2799">_xlfn.IFS(LEN(U2799)=8,DATE(LEFT(U2799,4),MID(U2799,5,2),RIGHT(U2799,2)),LEN(U2799)=7,DATE(LEFT(U2799,4),MID(U2799,5,1),RIGHT(U2799,2)),LEN(U2799)=6,DATE(LEFT(U2799,4),MID(U2799,5,1),RIGHT(U2799,1)))</f>
        <v>45359</v>
      </c>
      <c r="X2799" s="2">
        <v>34840</v>
      </c>
      <c r="Y2799">
        <f t="shared" ca="1" si="219"/>
        <v>29</v>
      </c>
    </row>
    <row r="2800" spans="3:25" x14ac:dyDescent="0.25">
      <c r="C2800" t="s">
        <v>5305</v>
      </c>
      <c r="D2800" t="s">
        <v>7905</v>
      </c>
      <c r="F2800" t="str">
        <f t="shared" si="215"/>
        <v>Thedrick Openshaw</v>
      </c>
      <c r="H2800" t="str">
        <f t="shared" si="216"/>
        <v>Thedrick Openshaw</v>
      </c>
      <c r="K2800">
        <v>104</v>
      </c>
      <c r="L2800" t="str">
        <f t="shared" si="217"/>
        <v>High Heart Rate</v>
      </c>
      <c r="O2800">
        <v>1962510</v>
      </c>
      <c r="P2800" s="2" cm="1">
        <f t="array" ref="P2800">_xlfn.IFS(LEN(O2800)=8,DATE(LEFT(O2800,4),MID(O2800,5,2),RIGHT(O2800,2)),LEN(O2800)=7,DATE(LEFT(O2800,4),MID(O2800,5,1),RIGHT(O2800,2)),LEN(O2800)=6,DATE(LEFT(O2800,4),MID(O2800,5,1),RIGHT(O2800,1)))</f>
        <v>22776</v>
      </c>
      <c r="R2800">
        <v>18</v>
      </c>
      <c r="S2800" t="str">
        <f t="shared" si="218"/>
        <v>Normal</v>
      </c>
      <c r="U2800">
        <v>2024112</v>
      </c>
      <c r="V2800" s="2" cm="1">
        <f t="array" ref="V2800">_xlfn.IFS(LEN(U2800)=8,DATE(LEFT(U2800,4),MID(U2800,5,2),RIGHT(U2800,2)),LEN(U2800)=7,DATE(LEFT(U2800,4),MID(U2800,5,1),RIGHT(U2800,2)),LEN(U2800)=6,DATE(LEFT(U2800,4),MID(U2800,5,1),RIGHT(U2800,1)))</f>
        <v>45303</v>
      </c>
      <c r="X2800" s="2">
        <v>35755</v>
      </c>
      <c r="Y2800">
        <f t="shared" ca="1" si="219"/>
        <v>27</v>
      </c>
    </row>
    <row r="2801" spans="3:25" x14ac:dyDescent="0.25">
      <c r="C2801" t="s">
        <v>7907</v>
      </c>
      <c r="D2801" t="s">
        <v>7908</v>
      </c>
      <c r="F2801" t="str">
        <f t="shared" si="215"/>
        <v>Phillipp Futty</v>
      </c>
      <c r="H2801" t="str">
        <f t="shared" si="216"/>
        <v>Phillipp Futty</v>
      </c>
      <c r="K2801">
        <v>83</v>
      </c>
      <c r="L2801" t="str">
        <f t="shared" si="217"/>
        <v>Normal Heart Rate</v>
      </c>
      <c r="O2801">
        <v>1995521</v>
      </c>
      <c r="P2801" s="2" cm="1">
        <f t="array" ref="P2801">_xlfn.IFS(LEN(O2801)=8,DATE(LEFT(O2801,4),MID(O2801,5,2),RIGHT(O2801,2)),LEN(O2801)=7,DATE(LEFT(O2801,4),MID(O2801,5,1),RIGHT(O2801,2)),LEN(O2801)=6,DATE(LEFT(O2801,4),MID(O2801,5,1),RIGHT(O2801,1)))</f>
        <v>34840</v>
      </c>
      <c r="R2801">
        <v>11</v>
      </c>
      <c r="S2801" t="str">
        <f t="shared" si="218"/>
        <v>Normal</v>
      </c>
      <c r="U2801">
        <v>202426</v>
      </c>
      <c r="V2801" s="2" cm="1">
        <f t="array" ref="V2801">_xlfn.IFS(LEN(U2801)=8,DATE(LEFT(U2801,4),MID(U2801,5,2),RIGHT(U2801,2)),LEN(U2801)=7,DATE(LEFT(U2801,4),MID(U2801,5,1),RIGHT(U2801,2)),LEN(U2801)=6,DATE(LEFT(U2801,4),MID(U2801,5,1),RIGHT(U2801,1)))</f>
        <v>45328</v>
      </c>
      <c r="X2801" s="2">
        <v>38111</v>
      </c>
      <c r="Y2801">
        <f t="shared" ca="1" si="219"/>
        <v>20</v>
      </c>
    </row>
    <row r="2802" spans="3:25" x14ac:dyDescent="0.25">
      <c r="C2802" t="s">
        <v>7910</v>
      </c>
      <c r="D2802" t="s">
        <v>7911</v>
      </c>
      <c r="F2802" t="str">
        <f t="shared" si="215"/>
        <v>Clyde Walework</v>
      </c>
      <c r="H2802" t="str">
        <f t="shared" si="216"/>
        <v>Clyde Walework</v>
      </c>
      <c r="K2802">
        <v>102</v>
      </c>
      <c r="L2802" t="str">
        <f t="shared" si="217"/>
        <v>High Heart Rate</v>
      </c>
      <c r="O2802">
        <v>19971121</v>
      </c>
      <c r="P2802" s="2" cm="1">
        <f t="array" ref="P2802">_xlfn.IFS(LEN(O2802)=8,DATE(LEFT(O2802,4),MID(O2802,5,2),RIGHT(O2802,2)),LEN(O2802)=7,DATE(LEFT(O2802,4),MID(O2802,5,1),RIGHT(O2802,2)),LEN(O2802)=6,DATE(LEFT(O2802,4),MID(O2802,5,1),RIGHT(O2802,1)))</f>
        <v>35755</v>
      </c>
      <c r="R2802">
        <v>20</v>
      </c>
      <c r="S2802" t="str">
        <f t="shared" si="218"/>
        <v>Normal</v>
      </c>
      <c r="U2802">
        <v>2024410</v>
      </c>
      <c r="V2802" s="2" cm="1">
        <f t="array" ref="V2802">_xlfn.IFS(LEN(U2802)=8,DATE(LEFT(U2802,4),MID(U2802,5,2),RIGHT(U2802,2)),LEN(U2802)=7,DATE(LEFT(U2802,4),MID(U2802,5,1),RIGHT(U2802,2)),LEN(U2802)=6,DATE(LEFT(U2802,4),MID(U2802,5,1),RIGHT(U2802,1)))</f>
        <v>45392</v>
      </c>
      <c r="X2802" s="2">
        <v>38872</v>
      </c>
      <c r="Y2802">
        <f t="shared" ca="1" si="219"/>
        <v>18</v>
      </c>
    </row>
    <row r="2803" spans="3:25" x14ac:dyDescent="0.25">
      <c r="C2803" t="s">
        <v>7913</v>
      </c>
      <c r="D2803" t="s">
        <v>7914</v>
      </c>
      <c r="F2803" t="str">
        <f t="shared" si="215"/>
        <v>Udale Van Der Walt</v>
      </c>
      <c r="H2803" t="str">
        <f t="shared" si="216"/>
        <v>Udale Van Der Walt</v>
      </c>
      <c r="K2803">
        <v>100</v>
      </c>
      <c r="L2803" t="str">
        <f t="shared" si="217"/>
        <v>High Heart Rate</v>
      </c>
      <c r="O2803">
        <v>200454</v>
      </c>
      <c r="P2803" s="2" cm="1">
        <f t="array" ref="P2803">_xlfn.IFS(LEN(O2803)=8,DATE(LEFT(O2803,4),MID(O2803,5,2),RIGHT(O2803,2)),LEN(O2803)=7,DATE(LEFT(O2803,4),MID(O2803,5,1),RIGHT(O2803,2)),LEN(O2803)=6,DATE(LEFT(O2803,4),MID(O2803,5,1),RIGHT(O2803,1)))</f>
        <v>38111</v>
      </c>
      <c r="R2803">
        <v>9</v>
      </c>
      <c r="S2803" t="str">
        <f t="shared" si="218"/>
        <v>Normal</v>
      </c>
      <c r="U2803">
        <v>2024612</v>
      </c>
      <c r="V2803" s="2" cm="1">
        <f t="array" ref="V2803">_xlfn.IFS(LEN(U2803)=8,DATE(LEFT(U2803,4),MID(U2803,5,2),RIGHT(U2803,2)),LEN(U2803)=7,DATE(LEFT(U2803,4),MID(U2803,5,1),RIGHT(U2803,2)),LEN(U2803)=6,DATE(LEFT(U2803,4),MID(U2803,5,1),RIGHT(U2803,1)))</f>
        <v>45455</v>
      </c>
      <c r="X2803" s="2">
        <v>31778</v>
      </c>
      <c r="Y2803">
        <f t="shared" ca="1" si="219"/>
        <v>38</v>
      </c>
    </row>
    <row r="2804" spans="3:25" x14ac:dyDescent="0.25">
      <c r="C2804" t="s">
        <v>7916</v>
      </c>
      <c r="D2804" t="s">
        <v>7917</v>
      </c>
      <c r="F2804" t="str">
        <f t="shared" si="215"/>
        <v>Nellie Dilleston</v>
      </c>
      <c r="H2804" t="str">
        <f t="shared" si="216"/>
        <v>Nellie Dilleston</v>
      </c>
      <c r="K2804">
        <v>85</v>
      </c>
      <c r="L2804" t="str">
        <f t="shared" si="217"/>
        <v>Normal Heart Rate</v>
      </c>
      <c r="O2804">
        <v>200664</v>
      </c>
      <c r="P2804" s="2" cm="1">
        <f t="array" ref="P2804">_xlfn.IFS(LEN(O2804)=8,DATE(LEFT(O2804,4),MID(O2804,5,2),RIGHT(O2804,2)),LEN(O2804)=7,DATE(LEFT(O2804,4),MID(O2804,5,1),RIGHT(O2804,2)),LEN(O2804)=6,DATE(LEFT(O2804,4),MID(O2804,5,1),RIGHT(O2804,1)))</f>
        <v>38872</v>
      </c>
      <c r="R2804">
        <v>20</v>
      </c>
      <c r="S2804" t="str">
        <f t="shared" si="218"/>
        <v>Normal</v>
      </c>
      <c r="U2804">
        <v>2024322</v>
      </c>
      <c r="V2804" s="2" cm="1">
        <f t="array" ref="V2804">_xlfn.IFS(LEN(U2804)=8,DATE(LEFT(U2804,4),MID(U2804,5,2),RIGHT(U2804,2)),LEN(U2804)=7,DATE(LEFT(U2804,4),MID(U2804,5,1),RIGHT(U2804,2)),LEN(U2804)=6,DATE(LEFT(U2804,4),MID(U2804,5,1),RIGHT(U2804,1)))</f>
        <v>45373</v>
      </c>
      <c r="X2804" s="2">
        <v>38159</v>
      </c>
      <c r="Y2804">
        <f t="shared" ca="1" si="219"/>
        <v>20</v>
      </c>
    </row>
    <row r="2805" spans="3:25" x14ac:dyDescent="0.25">
      <c r="C2805" t="s">
        <v>7919</v>
      </c>
      <c r="D2805" t="s">
        <v>7920</v>
      </c>
      <c r="F2805" t="str">
        <f t="shared" si="215"/>
        <v>Constantine Semerad</v>
      </c>
      <c r="H2805" t="str">
        <f t="shared" si="216"/>
        <v>Constantine Semerad</v>
      </c>
      <c r="K2805">
        <v>87</v>
      </c>
      <c r="L2805" t="str">
        <f t="shared" si="217"/>
        <v>Normal Heart Rate</v>
      </c>
      <c r="O2805">
        <v>1987101</v>
      </c>
      <c r="P2805" s="2" cm="1">
        <f t="array" ref="P2805">_xlfn.IFS(LEN(O2805)=8,DATE(LEFT(O2805,4),MID(O2805,5,2),RIGHT(O2805,2)),LEN(O2805)=7,DATE(LEFT(O2805,4),MID(O2805,5,1),RIGHT(O2805,2)),LEN(O2805)=6,DATE(LEFT(O2805,4),MID(O2805,5,1),RIGHT(O2805,1)))</f>
        <v>31778</v>
      </c>
      <c r="R2805">
        <v>19</v>
      </c>
      <c r="S2805" t="str">
        <f t="shared" si="218"/>
        <v>Normal</v>
      </c>
      <c r="U2805">
        <v>202437</v>
      </c>
      <c r="V2805" s="2" cm="1">
        <f t="array" ref="V2805">_xlfn.IFS(LEN(U2805)=8,DATE(LEFT(U2805,4),MID(U2805,5,2),RIGHT(U2805,2)),LEN(U2805)=7,DATE(LEFT(U2805,4),MID(U2805,5,1),RIGHT(U2805,2)),LEN(U2805)=6,DATE(LEFT(U2805,4),MID(U2805,5,1),RIGHT(U2805,1)))</f>
        <v>45358</v>
      </c>
      <c r="X2805" s="2">
        <v>29481</v>
      </c>
      <c r="Y2805">
        <f t="shared" ca="1" si="219"/>
        <v>44</v>
      </c>
    </row>
    <row r="2806" spans="3:25" x14ac:dyDescent="0.25">
      <c r="C2806" t="s">
        <v>7922</v>
      </c>
      <c r="D2806" t="s">
        <v>7923</v>
      </c>
      <c r="F2806" t="str">
        <f t="shared" si="215"/>
        <v>Kyle Kisby</v>
      </c>
      <c r="H2806" t="str">
        <f t="shared" si="216"/>
        <v>Kyle Kisby</v>
      </c>
      <c r="K2806">
        <v>107</v>
      </c>
      <c r="L2806" t="str">
        <f t="shared" si="217"/>
        <v>High Heart Rate</v>
      </c>
      <c r="O2806">
        <v>2004621</v>
      </c>
      <c r="P2806" s="2" cm="1">
        <f t="array" ref="P2806">_xlfn.IFS(LEN(O2806)=8,DATE(LEFT(O2806,4),MID(O2806,5,2),RIGHT(O2806,2)),LEN(O2806)=7,DATE(LEFT(O2806,4),MID(O2806,5,1),RIGHT(O2806,2)),LEN(O2806)=6,DATE(LEFT(O2806,4),MID(O2806,5,1),RIGHT(O2806,1)))</f>
        <v>38159</v>
      </c>
      <c r="R2806">
        <v>11</v>
      </c>
      <c r="S2806" t="str">
        <f t="shared" si="218"/>
        <v>Normal</v>
      </c>
      <c r="U2806">
        <v>202457</v>
      </c>
      <c r="V2806" s="2" cm="1">
        <f t="array" ref="V2806">_xlfn.IFS(LEN(U2806)=8,DATE(LEFT(U2806,4),MID(U2806,5,2),RIGHT(U2806,2)),LEN(U2806)=7,DATE(LEFT(U2806,4),MID(U2806,5,1),RIGHT(U2806,2)),LEN(U2806)=6,DATE(LEFT(U2806,4),MID(U2806,5,1),RIGHT(U2806,1)))</f>
        <v>45419</v>
      </c>
      <c r="X2806" s="2">
        <v>25961</v>
      </c>
      <c r="Y2806">
        <f t="shared" ca="1" si="219"/>
        <v>54</v>
      </c>
    </row>
    <row r="2807" spans="3:25" x14ac:dyDescent="0.25">
      <c r="C2807" t="s">
        <v>7925</v>
      </c>
      <c r="D2807" t="s">
        <v>7926</v>
      </c>
      <c r="F2807" t="str">
        <f t="shared" si="215"/>
        <v>Farah Chapiro</v>
      </c>
      <c r="H2807" t="str">
        <f t="shared" si="216"/>
        <v>Farah Chapiro</v>
      </c>
      <c r="K2807">
        <v>82</v>
      </c>
      <c r="L2807" t="str">
        <f t="shared" si="217"/>
        <v>Normal Heart Rate</v>
      </c>
      <c r="O2807">
        <v>1980917</v>
      </c>
      <c r="P2807" s="2" cm="1">
        <f t="array" ref="P2807">_xlfn.IFS(LEN(O2807)=8,DATE(LEFT(O2807,4),MID(O2807,5,2),RIGHT(O2807,2)),LEN(O2807)=7,DATE(LEFT(O2807,4),MID(O2807,5,1),RIGHT(O2807,2)),LEN(O2807)=6,DATE(LEFT(O2807,4),MID(O2807,5,1),RIGHT(O2807,1)))</f>
        <v>29481</v>
      </c>
      <c r="R2807">
        <v>20</v>
      </c>
      <c r="S2807" t="str">
        <f t="shared" si="218"/>
        <v>Normal</v>
      </c>
      <c r="U2807">
        <v>202419</v>
      </c>
      <c r="V2807" s="2" cm="1">
        <f t="array" ref="V2807">_xlfn.IFS(LEN(U2807)=8,DATE(LEFT(U2807,4),MID(U2807,5,2),RIGHT(U2807,2)),LEN(U2807)=7,DATE(LEFT(U2807,4),MID(U2807,5,1),RIGHT(U2807,2)),LEN(U2807)=6,DATE(LEFT(U2807,4),MID(U2807,5,1),RIGHT(U2807,1)))</f>
        <v>45300</v>
      </c>
      <c r="X2807" s="2">
        <v>29302</v>
      </c>
      <c r="Y2807">
        <f t="shared" ca="1" si="219"/>
        <v>45</v>
      </c>
    </row>
    <row r="2808" spans="3:25" x14ac:dyDescent="0.25">
      <c r="C2808" t="s">
        <v>3228</v>
      </c>
      <c r="D2808" t="s">
        <v>7928</v>
      </c>
      <c r="F2808" t="str">
        <f t="shared" si="215"/>
        <v>Candide Orton</v>
      </c>
      <c r="H2808" t="str">
        <f t="shared" si="216"/>
        <v>Candide Orton</v>
      </c>
      <c r="K2808">
        <v>120</v>
      </c>
      <c r="L2808" t="str">
        <f t="shared" si="217"/>
        <v>High Heart Rate</v>
      </c>
      <c r="O2808">
        <v>1971128</v>
      </c>
      <c r="P2808" s="2" cm="1">
        <f t="array" ref="P2808">_xlfn.IFS(LEN(O2808)=8,DATE(LEFT(O2808,4),MID(O2808,5,2),RIGHT(O2808,2)),LEN(O2808)=7,DATE(LEFT(O2808,4),MID(O2808,5,1),RIGHT(O2808,2)),LEN(O2808)=6,DATE(LEFT(O2808,4),MID(O2808,5,1),RIGHT(O2808,1)))</f>
        <v>25961</v>
      </c>
      <c r="R2808">
        <v>17</v>
      </c>
      <c r="S2808" t="str">
        <f t="shared" si="218"/>
        <v>Normal</v>
      </c>
      <c r="U2808">
        <v>2024412</v>
      </c>
      <c r="V2808" s="2" cm="1">
        <f t="array" ref="V2808">_xlfn.IFS(LEN(U2808)=8,DATE(LEFT(U2808,4),MID(U2808,5,2),RIGHT(U2808,2)),LEN(U2808)=7,DATE(LEFT(U2808,4),MID(U2808,5,1),RIGHT(U2808,2)),LEN(U2808)=6,DATE(LEFT(U2808,4),MID(U2808,5,1),RIGHT(U2808,1)))</f>
        <v>45394</v>
      </c>
      <c r="X2808" s="2">
        <v>35979</v>
      </c>
      <c r="Y2808">
        <f t="shared" ca="1" si="219"/>
        <v>26</v>
      </c>
    </row>
    <row r="2809" spans="3:25" x14ac:dyDescent="0.25">
      <c r="C2809" t="s">
        <v>7930</v>
      </c>
      <c r="D2809" t="s">
        <v>7931</v>
      </c>
      <c r="F2809" t="str">
        <f t="shared" si="215"/>
        <v>Stefanie Lownsbrough</v>
      </c>
      <c r="H2809" t="str">
        <f t="shared" si="216"/>
        <v>Stefanie Lownsbrough</v>
      </c>
      <c r="K2809">
        <v>98</v>
      </c>
      <c r="L2809" t="str">
        <f t="shared" si="217"/>
        <v>Normal Heart Rate</v>
      </c>
      <c r="O2809">
        <v>1980322</v>
      </c>
      <c r="P2809" s="2" cm="1">
        <f t="array" ref="P2809">_xlfn.IFS(LEN(O2809)=8,DATE(LEFT(O2809,4),MID(O2809,5,2),RIGHT(O2809,2)),LEN(O2809)=7,DATE(LEFT(O2809,4),MID(O2809,5,1),RIGHT(O2809,2)),LEN(O2809)=6,DATE(LEFT(O2809,4),MID(O2809,5,1),RIGHT(O2809,1)))</f>
        <v>29302</v>
      </c>
      <c r="R2809">
        <v>15</v>
      </c>
      <c r="S2809" t="str">
        <f t="shared" si="218"/>
        <v>Normal</v>
      </c>
      <c r="U2809">
        <v>2024323</v>
      </c>
      <c r="V2809" s="2" cm="1">
        <f t="array" ref="V2809">_xlfn.IFS(LEN(U2809)=8,DATE(LEFT(U2809,4),MID(U2809,5,2),RIGHT(U2809,2)),LEN(U2809)=7,DATE(LEFT(U2809,4),MID(U2809,5,1),RIGHT(U2809,2)),LEN(U2809)=6,DATE(LEFT(U2809,4),MID(U2809,5,1),RIGHT(U2809,1)))</f>
        <v>45374</v>
      </c>
      <c r="X2809" s="2">
        <v>38604</v>
      </c>
      <c r="Y2809">
        <f t="shared" ca="1" si="219"/>
        <v>19</v>
      </c>
    </row>
    <row r="2810" spans="3:25" x14ac:dyDescent="0.25">
      <c r="C2810" t="s">
        <v>7933</v>
      </c>
      <c r="D2810" t="s">
        <v>7934</v>
      </c>
      <c r="F2810" t="str">
        <f t="shared" si="215"/>
        <v>Manfred Stenning</v>
      </c>
      <c r="H2810" t="str">
        <f t="shared" si="216"/>
        <v>Manfred Stenning</v>
      </c>
      <c r="K2810">
        <v>92</v>
      </c>
      <c r="L2810" t="str">
        <f t="shared" si="217"/>
        <v>Normal Heart Rate</v>
      </c>
      <c r="O2810">
        <v>199873</v>
      </c>
      <c r="P2810" s="2" cm="1">
        <f t="array" ref="P2810">_xlfn.IFS(LEN(O2810)=8,DATE(LEFT(O2810,4),MID(O2810,5,2),RIGHT(O2810,2)),LEN(O2810)=7,DATE(LEFT(O2810,4),MID(O2810,5,1),RIGHT(O2810,2)),LEN(O2810)=6,DATE(LEFT(O2810,4),MID(O2810,5,1),RIGHT(O2810,1)))</f>
        <v>35979</v>
      </c>
      <c r="R2810">
        <v>15</v>
      </c>
      <c r="S2810" t="str">
        <f t="shared" si="218"/>
        <v>Normal</v>
      </c>
      <c r="U2810">
        <v>2024225</v>
      </c>
      <c r="V2810" s="2" cm="1">
        <f t="array" ref="V2810">_xlfn.IFS(LEN(U2810)=8,DATE(LEFT(U2810,4),MID(U2810,5,2),RIGHT(U2810,2)),LEN(U2810)=7,DATE(LEFT(U2810,4),MID(U2810,5,1),RIGHT(U2810,2)),LEN(U2810)=6,DATE(LEFT(U2810,4),MID(U2810,5,1),RIGHT(U2810,1)))</f>
        <v>45347</v>
      </c>
      <c r="X2810" s="2">
        <v>37639</v>
      </c>
      <c r="Y2810">
        <f t="shared" ca="1" si="219"/>
        <v>22</v>
      </c>
    </row>
    <row r="2811" spans="3:25" x14ac:dyDescent="0.25">
      <c r="C2811" t="s">
        <v>7936</v>
      </c>
      <c r="D2811" t="s">
        <v>7937</v>
      </c>
      <c r="F2811" t="str">
        <f t="shared" si="215"/>
        <v>Clerkclaude McLardie</v>
      </c>
      <c r="H2811" t="str">
        <f t="shared" si="216"/>
        <v>Clerkclaude McLardie</v>
      </c>
      <c r="K2811">
        <v>102</v>
      </c>
      <c r="L2811" t="str">
        <f t="shared" si="217"/>
        <v>High Heart Rate</v>
      </c>
      <c r="O2811">
        <v>200599</v>
      </c>
      <c r="P2811" s="2" cm="1">
        <f t="array" ref="P2811">_xlfn.IFS(LEN(O2811)=8,DATE(LEFT(O2811,4),MID(O2811,5,2),RIGHT(O2811,2)),LEN(O2811)=7,DATE(LEFT(O2811,4),MID(O2811,5,1),RIGHT(O2811,2)),LEN(O2811)=6,DATE(LEFT(O2811,4),MID(O2811,5,1),RIGHT(O2811,1)))</f>
        <v>38604</v>
      </c>
      <c r="R2811">
        <v>24</v>
      </c>
      <c r="S2811" t="str">
        <f t="shared" si="218"/>
        <v>Bad</v>
      </c>
      <c r="U2811">
        <v>202456</v>
      </c>
      <c r="V2811" s="2" cm="1">
        <f t="array" ref="V2811">_xlfn.IFS(LEN(U2811)=8,DATE(LEFT(U2811,4),MID(U2811,5,2),RIGHT(U2811,2)),LEN(U2811)=7,DATE(LEFT(U2811,4),MID(U2811,5,1),RIGHT(U2811,2)),LEN(U2811)=6,DATE(LEFT(U2811,4),MID(U2811,5,1),RIGHT(U2811,1)))</f>
        <v>45418</v>
      </c>
      <c r="X2811" s="2">
        <v>34998</v>
      </c>
      <c r="Y2811">
        <f t="shared" ca="1" si="219"/>
        <v>29</v>
      </c>
    </row>
    <row r="2812" spans="3:25" x14ac:dyDescent="0.25">
      <c r="C2812" t="s">
        <v>7939</v>
      </c>
      <c r="D2812" t="s">
        <v>7940</v>
      </c>
      <c r="F2812" t="str">
        <f t="shared" si="215"/>
        <v>Demeter Lago</v>
      </c>
      <c r="H2812" t="str">
        <f t="shared" si="216"/>
        <v>Demeter Lago</v>
      </c>
      <c r="K2812">
        <v>82</v>
      </c>
      <c r="L2812" t="str">
        <f t="shared" si="217"/>
        <v>Normal Heart Rate</v>
      </c>
      <c r="O2812">
        <v>2003118</v>
      </c>
      <c r="P2812" s="2" cm="1">
        <f t="array" ref="P2812">_xlfn.IFS(LEN(O2812)=8,DATE(LEFT(O2812,4),MID(O2812,5,2),RIGHT(O2812,2)),LEN(O2812)=7,DATE(LEFT(O2812,4),MID(O2812,5,1),RIGHT(O2812,2)),LEN(O2812)=6,DATE(LEFT(O2812,4),MID(O2812,5,1),RIGHT(O2812,1)))</f>
        <v>37639</v>
      </c>
      <c r="R2812">
        <v>15</v>
      </c>
      <c r="S2812" t="str">
        <f t="shared" si="218"/>
        <v>Normal</v>
      </c>
      <c r="U2812">
        <v>2024329</v>
      </c>
      <c r="V2812" s="2" cm="1">
        <f t="array" ref="V2812">_xlfn.IFS(LEN(U2812)=8,DATE(LEFT(U2812,4),MID(U2812,5,2),RIGHT(U2812,2)),LEN(U2812)=7,DATE(LEFT(U2812,4),MID(U2812,5,1),RIGHT(U2812,2)),LEN(U2812)=6,DATE(LEFT(U2812,4),MID(U2812,5,1),RIGHT(U2812,1)))</f>
        <v>45380</v>
      </c>
      <c r="X2812" s="2">
        <v>33263</v>
      </c>
      <c r="Y2812">
        <f t="shared" ca="1" si="219"/>
        <v>34</v>
      </c>
    </row>
    <row r="2813" spans="3:25" x14ac:dyDescent="0.25">
      <c r="C2813" t="s">
        <v>7942</v>
      </c>
      <c r="D2813" t="s">
        <v>7943</v>
      </c>
      <c r="F2813" t="str">
        <f t="shared" si="215"/>
        <v>Lincoln Dettmar</v>
      </c>
      <c r="H2813" t="str">
        <f t="shared" si="216"/>
        <v>Lincoln Dettmar</v>
      </c>
      <c r="K2813">
        <v>89</v>
      </c>
      <c r="L2813" t="str">
        <f t="shared" si="217"/>
        <v>Normal Heart Rate</v>
      </c>
      <c r="O2813">
        <v>19951026</v>
      </c>
      <c r="P2813" s="2" cm="1">
        <f t="array" ref="P2813">_xlfn.IFS(LEN(O2813)=8,DATE(LEFT(O2813,4),MID(O2813,5,2),RIGHT(O2813,2)),LEN(O2813)=7,DATE(LEFT(O2813,4),MID(O2813,5,1),RIGHT(O2813,2)),LEN(O2813)=6,DATE(LEFT(O2813,4),MID(O2813,5,1),RIGHT(O2813,1)))</f>
        <v>34998</v>
      </c>
      <c r="R2813">
        <v>15</v>
      </c>
      <c r="S2813" t="str">
        <f t="shared" si="218"/>
        <v>Normal</v>
      </c>
      <c r="U2813">
        <v>2024618</v>
      </c>
      <c r="V2813" s="2" cm="1">
        <f t="array" ref="V2813">_xlfn.IFS(LEN(U2813)=8,DATE(LEFT(U2813,4),MID(U2813,5,2),RIGHT(U2813,2)),LEN(U2813)=7,DATE(LEFT(U2813,4),MID(U2813,5,1),RIGHT(U2813,2)),LEN(U2813)=6,DATE(LEFT(U2813,4),MID(U2813,5,1),RIGHT(U2813,1)))</f>
        <v>45461</v>
      </c>
      <c r="X2813" s="2">
        <v>27899</v>
      </c>
      <c r="Y2813">
        <f t="shared" ca="1" si="219"/>
        <v>48</v>
      </c>
    </row>
    <row r="2814" spans="3:25" x14ac:dyDescent="0.25">
      <c r="C2814" t="s">
        <v>7945</v>
      </c>
      <c r="D2814" t="s">
        <v>7946</v>
      </c>
      <c r="F2814" t="str">
        <f t="shared" si="215"/>
        <v>Al Jeannaud</v>
      </c>
      <c r="H2814" t="str">
        <f t="shared" si="216"/>
        <v>Al Jeannaud</v>
      </c>
      <c r="K2814">
        <v>82</v>
      </c>
      <c r="L2814" t="str">
        <f t="shared" si="217"/>
        <v>Normal Heart Rate</v>
      </c>
      <c r="O2814">
        <v>1991125</v>
      </c>
      <c r="P2814" s="2" cm="1">
        <f t="array" ref="P2814">_xlfn.IFS(LEN(O2814)=8,DATE(LEFT(O2814,4),MID(O2814,5,2),RIGHT(O2814,2)),LEN(O2814)=7,DATE(LEFT(O2814,4),MID(O2814,5,1),RIGHT(O2814,2)),LEN(O2814)=6,DATE(LEFT(O2814,4),MID(O2814,5,1),RIGHT(O2814,1)))</f>
        <v>33263</v>
      </c>
      <c r="R2814">
        <v>14</v>
      </c>
      <c r="S2814" t="str">
        <f t="shared" si="218"/>
        <v>Normal</v>
      </c>
      <c r="U2814">
        <v>2024622</v>
      </c>
      <c r="V2814" s="2" cm="1">
        <f t="array" ref="V2814">_xlfn.IFS(LEN(U2814)=8,DATE(LEFT(U2814,4),MID(U2814,5,2),RIGHT(U2814,2)),LEN(U2814)=7,DATE(LEFT(U2814,4),MID(U2814,5,1),RIGHT(U2814,2)),LEN(U2814)=6,DATE(LEFT(U2814,4),MID(U2814,5,1),RIGHT(U2814,1)))</f>
        <v>45465</v>
      </c>
      <c r="X2814" s="2">
        <v>36040</v>
      </c>
      <c r="Y2814">
        <f t="shared" ca="1" si="219"/>
        <v>26</v>
      </c>
    </row>
    <row r="2815" spans="3:25" x14ac:dyDescent="0.25">
      <c r="C2815" t="s">
        <v>7948</v>
      </c>
      <c r="D2815" t="s">
        <v>7949</v>
      </c>
      <c r="F2815" t="str">
        <f t="shared" si="215"/>
        <v>Drucill Valencia</v>
      </c>
      <c r="H2815" t="str">
        <f t="shared" si="216"/>
        <v>Drucill Valencia</v>
      </c>
      <c r="K2815">
        <v>100</v>
      </c>
      <c r="L2815" t="str">
        <f t="shared" si="217"/>
        <v>High Heart Rate</v>
      </c>
      <c r="O2815">
        <v>1976519</v>
      </c>
      <c r="P2815" s="2" cm="1">
        <f t="array" ref="P2815">_xlfn.IFS(LEN(O2815)=8,DATE(LEFT(O2815,4),MID(O2815,5,2),RIGHT(O2815,2)),LEN(O2815)=7,DATE(LEFT(O2815,4),MID(O2815,5,1),RIGHT(O2815,2)),LEN(O2815)=6,DATE(LEFT(O2815,4),MID(O2815,5,1),RIGHT(O2815,1)))</f>
        <v>27899</v>
      </c>
      <c r="R2815">
        <v>13</v>
      </c>
      <c r="S2815" t="str">
        <f t="shared" si="218"/>
        <v>Normal</v>
      </c>
      <c r="U2815">
        <v>2024122</v>
      </c>
      <c r="V2815" s="2" cm="1">
        <f t="array" ref="V2815">_xlfn.IFS(LEN(U2815)=8,DATE(LEFT(U2815,4),MID(U2815,5,2),RIGHT(U2815,2)),LEN(U2815)=7,DATE(LEFT(U2815,4),MID(U2815,5,1),RIGHT(U2815,2)),LEN(U2815)=6,DATE(LEFT(U2815,4),MID(U2815,5,1),RIGHT(U2815,1)))</f>
        <v>45313</v>
      </c>
      <c r="X2815" s="2">
        <v>32509</v>
      </c>
      <c r="Y2815">
        <f t="shared" ca="1" si="219"/>
        <v>36</v>
      </c>
    </row>
    <row r="2816" spans="3:25" x14ac:dyDescent="0.25">
      <c r="C2816" t="s">
        <v>7951</v>
      </c>
      <c r="D2816" t="s">
        <v>7952</v>
      </c>
      <c r="F2816" t="str">
        <f t="shared" si="215"/>
        <v>Jayme Blague</v>
      </c>
      <c r="H2816" t="str">
        <f t="shared" si="216"/>
        <v>Jayme Blague</v>
      </c>
      <c r="K2816">
        <v>77</v>
      </c>
      <c r="L2816" t="str">
        <f t="shared" si="217"/>
        <v>Normal Heart Rate</v>
      </c>
      <c r="O2816">
        <v>199892</v>
      </c>
      <c r="P2816" s="2" cm="1">
        <f t="array" ref="P2816">_xlfn.IFS(LEN(O2816)=8,DATE(LEFT(O2816,4),MID(O2816,5,2),RIGHT(O2816,2)),LEN(O2816)=7,DATE(LEFT(O2816,4),MID(O2816,5,1),RIGHT(O2816,2)),LEN(O2816)=6,DATE(LEFT(O2816,4),MID(O2816,5,1),RIGHT(O2816,1)))</f>
        <v>36040</v>
      </c>
      <c r="R2816">
        <v>15</v>
      </c>
      <c r="S2816" t="str">
        <f t="shared" si="218"/>
        <v>Normal</v>
      </c>
      <c r="U2816">
        <v>202438</v>
      </c>
      <c r="V2816" s="2" cm="1">
        <f t="array" ref="V2816">_xlfn.IFS(LEN(U2816)=8,DATE(LEFT(U2816,4),MID(U2816,5,2),RIGHT(U2816,2)),LEN(U2816)=7,DATE(LEFT(U2816,4),MID(U2816,5,1),RIGHT(U2816,2)),LEN(U2816)=6,DATE(LEFT(U2816,4),MID(U2816,5,1),RIGHT(U2816,1)))</f>
        <v>45359</v>
      </c>
      <c r="X2816" s="2">
        <v>36015</v>
      </c>
      <c r="Y2816">
        <f t="shared" ca="1" si="219"/>
        <v>26</v>
      </c>
    </row>
    <row r="2817" spans="3:25" x14ac:dyDescent="0.25">
      <c r="C2817" t="s">
        <v>7954</v>
      </c>
      <c r="D2817" t="s">
        <v>7955</v>
      </c>
      <c r="F2817" t="str">
        <f t="shared" si="215"/>
        <v>Charlot Buckingham</v>
      </c>
      <c r="H2817" t="str">
        <f t="shared" si="216"/>
        <v>Charlot Buckingham</v>
      </c>
      <c r="K2817">
        <v>91</v>
      </c>
      <c r="L2817" t="str">
        <f t="shared" si="217"/>
        <v>Normal Heart Rate</v>
      </c>
      <c r="O2817">
        <v>1989101</v>
      </c>
      <c r="P2817" s="2" cm="1">
        <f t="array" ref="P2817">_xlfn.IFS(LEN(O2817)=8,DATE(LEFT(O2817,4),MID(O2817,5,2),RIGHT(O2817,2)),LEN(O2817)=7,DATE(LEFT(O2817,4),MID(O2817,5,1),RIGHT(O2817,2)),LEN(O2817)=6,DATE(LEFT(O2817,4),MID(O2817,5,1),RIGHT(O2817,1)))</f>
        <v>32509</v>
      </c>
      <c r="R2817">
        <v>15</v>
      </c>
      <c r="S2817" t="str">
        <f t="shared" si="218"/>
        <v>Normal</v>
      </c>
      <c r="U2817">
        <v>2024524</v>
      </c>
      <c r="V2817" s="2" cm="1">
        <f t="array" ref="V2817">_xlfn.IFS(LEN(U2817)=8,DATE(LEFT(U2817,4),MID(U2817,5,2),RIGHT(U2817,2)),LEN(U2817)=7,DATE(LEFT(U2817,4),MID(U2817,5,1),RIGHT(U2817,2)),LEN(U2817)=6,DATE(LEFT(U2817,4),MID(U2817,5,1),RIGHT(U2817,1)))</f>
        <v>45436</v>
      </c>
      <c r="X2817" s="2">
        <v>35608</v>
      </c>
      <c r="Y2817">
        <f t="shared" ca="1" si="219"/>
        <v>27</v>
      </c>
    </row>
    <row r="2818" spans="3:25" x14ac:dyDescent="0.25">
      <c r="C2818" t="s">
        <v>6146</v>
      </c>
      <c r="D2818" t="s">
        <v>7957</v>
      </c>
      <c r="F2818" t="str">
        <f t="shared" si="215"/>
        <v>Hanni Cree</v>
      </c>
      <c r="H2818" t="str">
        <f t="shared" si="216"/>
        <v>Hanni Cree</v>
      </c>
      <c r="K2818">
        <v>73</v>
      </c>
      <c r="L2818" t="str">
        <f t="shared" si="217"/>
        <v>Normal Heart Rate</v>
      </c>
      <c r="O2818">
        <v>199888</v>
      </c>
      <c r="P2818" s="2" cm="1">
        <f t="array" ref="P2818">_xlfn.IFS(LEN(O2818)=8,DATE(LEFT(O2818,4),MID(O2818,5,2),RIGHT(O2818,2)),LEN(O2818)=7,DATE(LEFT(O2818,4),MID(O2818,5,1),RIGHT(O2818,2)),LEN(O2818)=6,DATE(LEFT(O2818,4),MID(O2818,5,1),RIGHT(O2818,1)))</f>
        <v>36015</v>
      </c>
      <c r="R2818">
        <v>13</v>
      </c>
      <c r="S2818" t="str">
        <f t="shared" si="218"/>
        <v>Normal</v>
      </c>
      <c r="U2818">
        <v>202464</v>
      </c>
      <c r="V2818" s="2" cm="1">
        <f t="array" ref="V2818">_xlfn.IFS(LEN(U2818)=8,DATE(LEFT(U2818,4),MID(U2818,5,2),RIGHT(U2818,2)),LEN(U2818)=7,DATE(LEFT(U2818,4),MID(U2818,5,1),RIGHT(U2818,2)),LEN(U2818)=6,DATE(LEFT(U2818,4),MID(U2818,5,1),RIGHT(U2818,1)))</f>
        <v>45447</v>
      </c>
      <c r="X2818" s="2">
        <v>25338</v>
      </c>
      <c r="Y2818">
        <f t="shared" ca="1" si="219"/>
        <v>55</v>
      </c>
    </row>
    <row r="2819" spans="3:25" x14ac:dyDescent="0.25">
      <c r="C2819" t="s">
        <v>7959</v>
      </c>
      <c r="D2819" t="s">
        <v>7960</v>
      </c>
      <c r="F2819" t="str">
        <f t="shared" ref="F2819:F2882" si="220">CONCATENATE(C2819," ",D2819)</f>
        <v>Zelig Macvain</v>
      </c>
      <c r="H2819" t="str">
        <f t="shared" ref="H2819:H2882" si="221">TRIM(F2819)</f>
        <v>Zelig Macvain</v>
      </c>
      <c r="K2819">
        <v>79</v>
      </c>
      <c r="L2819" t="str">
        <f t="shared" ref="L2819:L2882" si="222">IF(K2819&lt;=99,"Normal Heart Rate",IF(K2819&lt;=120,"High Heart Rate","Critical Heart Rate"))</f>
        <v>Normal Heart Rate</v>
      </c>
      <c r="O2819">
        <v>1997627</v>
      </c>
      <c r="P2819" s="2" cm="1">
        <f t="array" ref="P2819">_xlfn.IFS(LEN(O2819)=8,DATE(LEFT(O2819,4),MID(O2819,5,2),RIGHT(O2819,2)),LEN(O2819)=7,DATE(LEFT(O2819,4),MID(O2819,5,1),RIGHT(O2819,2)),LEN(O2819)=6,DATE(LEFT(O2819,4),MID(O2819,5,1),RIGHT(O2819,1)))</f>
        <v>35608</v>
      </c>
      <c r="R2819">
        <v>11</v>
      </c>
      <c r="S2819" t="str">
        <f t="shared" ref="S2819:S2882" si="223">IF(AND(R2819&gt;= 6,R2819&lt;= 23),"Normal","Bad")</f>
        <v>Normal</v>
      </c>
      <c r="U2819">
        <v>2024614</v>
      </c>
      <c r="V2819" s="2" cm="1">
        <f t="array" ref="V2819">_xlfn.IFS(LEN(U2819)=8,DATE(LEFT(U2819,4),MID(U2819,5,2),RIGHT(U2819,2)),LEN(U2819)=7,DATE(LEFT(U2819,4),MID(U2819,5,1),RIGHT(U2819,2)),LEN(U2819)=6,DATE(LEFT(U2819,4),MID(U2819,5,1),RIGHT(U2819,1)))</f>
        <v>45457</v>
      </c>
      <c r="X2819" s="2">
        <v>36464</v>
      </c>
      <c r="Y2819">
        <f t="shared" ref="Y2819:Y2882" ca="1" si="224">DATEDIF(X2819,TODAY(),"Y")</f>
        <v>25</v>
      </c>
    </row>
    <row r="2820" spans="3:25" x14ac:dyDescent="0.25">
      <c r="C2820" t="s">
        <v>827</v>
      </c>
      <c r="D2820" t="s">
        <v>7962</v>
      </c>
      <c r="F2820" t="str">
        <f t="shared" si="220"/>
        <v>Willyt Greest</v>
      </c>
      <c r="H2820" t="str">
        <f t="shared" si="221"/>
        <v>Willyt Greest</v>
      </c>
      <c r="K2820">
        <v>93</v>
      </c>
      <c r="L2820" t="str">
        <f t="shared" si="222"/>
        <v>Normal Heart Rate</v>
      </c>
      <c r="O2820">
        <v>1969515</v>
      </c>
      <c r="P2820" s="2" cm="1">
        <f t="array" ref="P2820">_xlfn.IFS(LEN(O2820)=8,DATE(LEFT(O2820,4),MID(O2820,5,2),RIGHT(O2820,2)),LEN(O2820)=7,DATE(LEFT(O2820,4),MID(O2820,5,1),RIGHT(O2820,2)),LEN(O2820)=6,DATE(LEFT(O2820,4),MID(O2820,5,1),RIGHT(O2820,1)))</f>
        <v>25338</v>
      </c>
      <c r="R2820">
        <v>7</v>
      </c>
      <c r="S2820" t="str">
        <f t="shared" si="223"/>
        <v>Normal</v>
      </c>
      <c r="U2820">
        <v>2024330</v>
      </c>
      <c r="V2820" s="2" cm="1">
        <f t="array" ref="V2820">_xlfn.IFS(LEN(U2820)=8,DATE(LEFT(U2820,4),MID(U2820,5,2),RIGHT(U2820,2)),LEN(U2820)=7,DATE(LEFT(U2820,4),MID(U2820,5,1),RIGHT(U2820,2)),LEN(U2820)=6,DATE(LEFT(U2820,4),MID(U2820,5,1),RIGHT(U2820,1)))</f>
        <v>45381</v>
      </c>
      <c r="X2820" s="2">
        <v>36048</v>
      </c>
      <c r="Y2820">
        <f t="shared" ca="1" si="224"/>
        <v>26</v>
      </c>
    </row>
    <row r="2821" spans="3:25" x14ac:dyDescent="0.25">
      <c r="C2821" t="s">
        <v>7964</v>
      </c>
      <c r="D2821" t="s">
        <v>7965</v>
      </c>
      <c r="F2821" t="str">
        <f t="shared" si="220"/>
        <v>Gustavo Lukehurst</v>
      </c>
      <c r="H2821" t="str">
        <f t="shared" si="221"/>
        <v>Gustavo Lukehurst</v>
      </c>
      <c r="K2821">
        <v>84</v>
      </c>
      <c r="L2821" t="str">
        <f t="shared" si="222"/>
        <v>Normal Heart Rate</v>
      </c>
      <c r="O2821">
        <v>19991031</v>
      </c>
      <c r="P2821" s="2" cm="1">
        <f t="array" ref="P2821">_xlfn.IFS(LEN(O2821)=8,DATE(LEFT(O2821,4),MID(O2821,5,2),RIGHT(O2821,2)),LEN(O2821)=7,DATE(LEFT(O2821,4),MID(O2821,5,1),RIGHT(O2821,2)),LEN(O2821)=6,DATE(LEFT(O2821,4),MID(O2821,5,1),RIGHT(O2821,1)))</f>
        <v>36464</v>
      </c>
      <c r="R2821">
        <v>13</v>
      </c>
      <c r="S2821" t="str">
        <f t="shared" si="223"/>
        <v>Normal</v>
      </c>
      <c r="U2821">
        <v>202464</v>
      </c>
      <c r="V2821" s="2" cm="1">
        <f t="array" ref="V2821">_xlfn.IFS(LEN(U2821)=8,DATE(LEFT(U2821,4),MID(U2821,5,2),RIGHT(U2821,2)),LEN(U2821)=7,DATE(LEFT(U2821,4),MID(U2821,5,1),RIGHT(U2821,2)),LEN(U2821)=6,DATE(LEFT(U2821,4),MID(U2821,5,1),RIGHT(U2821,1)))</f>
        <v>45447</v>
      </c>
      <c r="X2821" s="2">
        <v>25785</v>
      </c>
      <c r="Y2821">
        <f t="shared" ca="1" si="224"/>
        <v>54</v>
      </c>
    </row>
    <row r="2822" spans="3:25" x14ac:dyDescent="0.25">
      <c r="C2822" t="s">
        <v>7967</v>
      </c>
      <c r="D2822" t="s">
        <v>7968</v>
      </c>
      <c r="F2822" t="str">
        <f t="shared" si="220"/>
        <v>Ewell Girault</v>
      </c>
      <c r="H2822" t="str">
        <f t="shared" si="221"/>
        <v>Ewell Girault</v>
      </c>
      <c r="K2822">
        <v>89</v>
      </c>
      <c r="L2822" t="str">
        <f t="shared" si="222"/>
        <v>Normal Heart Rate</v>
      </c>
      <c r="O2822">
        <v>1998910</v>
      </c>
      <c r="P2822" s="2" cm="1">
        <f t="array" ref="P2822">_xlfn.IFS(LEN(O2822)=8,DATE(LEFT(O2822,4),MID(O2822,5,2),RIGHT(O2822,2)),LEN(O2822)=7,DATE(LEFT(O2822,4),MID(O2822,5,1),RIGHT(O2822,2)),LEN(O2822)=6,DATE(LEFT(O2822,4),MID(O2822,5,1),RIGHT(O2822,1)))</f>
        <v>36048</v>
      </c>
      <c r="R2822">
        <v>15</v>
      </c>
      <c r="S2822" t="str">
        <f t="shared" si="223"/>
        <v>Normal</v>
      </c>
      <c r="U2822">
        <v>2024310</v>
      </c>
      <c r="V2822" s="2" cm="1">
        <f t="array" ref="V2822">_xlfn.IFS(LEN(U2822)=8,DATE(LEFT(U2822,4),MID(U2822,5,2),RIGHT(U2822,2)),LEN(U2822)=7,DATE(LEFT(U2822,4),MID(U2822,5,1),RIGHT(U2822,2)),LEN(U2822)=6,DATE(LEFT(U2822,4),MID(U2822,5,1),RIGHT(U2822,1)))</f>
        <v>45361</v>
      </c>
      <c r="X2822" s="2">
        <v>19338</v>
      </c>
      <c r="Y2822">
        <f t="shared" ca="1" si="224"/>
        <v>72</v>
      </c>
    </row>
    <row r="2823" spans="3:25" x14ac:dyDescent="0.25">
      <c r="C2823" t="s">
        <v>7041</v>
      </c>
      <c r="D2823" t="s">
        <v>7970</v>
      </c>
      <c r="F2823" t="str">
        <f t="shared" si="220"/>
        <v>Lamond Andreou</v>
      </c>
      <c r="H2823" t="str">
        <f t="shared" si="221"/>
        <v>Lamond Andreou</v>
      </c>
      <c r="K2823">
        <v>112</v>
      </c>
      <c r="L2823" t="str">
        <f t="shared" si="222"/>
        <v>High Heart Rate</v>
      </c>
      <c r="O2823">
        <v>197085</v>
      </c>
      <c r="P2823" s="2" cm="1">
        <f t="array" ref="P2823">_xlfn.IFS(LEN(O2823)=8,DATE(LEFT(O2823,4),MID(O2823,5,2),RIGHT(O2823,2)),LEN(O2823)=7,DATE(LEFT(O2823,4),MID(O2823,5,1),RIGHT(O2823,2)),LEN(O2823)=6,DATE(LEFT(O2823,4),MID(O2823,5,1),RIGHT(O2823,1)))</f>
        <v>25785</v>
      </c>
      <c r="R2823">
        <v>18</v>
      </c>
      <c r="S2823" t="str">
        <f t="shared" si="223"/>
        <v>Normal</v>
      </c>
      <c r="U2823">
        <v>2024616</v>
      </c>
      <c r="V2823" s="2" cm="1">
        <f t="array" ref="V2823">_xlfn.IFS(LEN(U2823)=8,DATE(LEFT(U2823,4),MID(U2823,5,2),RIGHT(U2823,2)),LEN(U2823)=7,DATE(LEFT(U2823,4),MID(U2823,5,1),RIGHT(U2823,2)),LEN(U2823)=6,DATE(LEFT(U2823,4),MID(U2823,5,1),RIGHT(U2823,1)))</f>
        <v>45459</v>
      </c>
      <c r="X2823" s="2">
        <v>37327</v>
      </c>
      <c r="Y2823">
        <f t="shared" ca="1" si="224"/>
        <v>23</v>
      </c>
    </row>
    <row r="2824" spans="3:25" x14ac:dyDescent="0.25">
      <c r="C2824" t="s">
        <v>7972</v>
      </c>
      <c r="D2824" t="s">
        <v>7973</v>
      </c>
      <c r="F2824" t="str">
        <f t="shared" si="220"/>
        <v>Tim Gittens</v>
      </c>
      <c r="H2824" t="str">
        <f t="shared" si="221"/>
        <v>Tim Gittens</v>
      </c>
      <c r="K2824">
        <v>103</v>
      </c>
      <c r="L2824" t="str">
        <f t="shared" si="222"/>
        <v>High Heart Rate</v>
      </c>
      <c r="O2824">
        <v>19521210</v>
      </c>
      <c r="P2824" s="2" cm="1">
        <f t="array" ref="P2824">_xlfn.IFS(LEN(O2824)=8,DATE(LEFT(O2824,4),MID(O2824,5,2),RIGHT(O2824,2)),LEN(O2824)=7,DATE(LEFT(O2824,4),MID(O2824,5,1),RIGHT(O2824,2)),LEN(O2824)=6,DATE(LEFT(O2824,4),MID(O2824,5,1),RIGHT(O2824,1)))</f>
        <v>19338</v>
      </c>
      <c r="R2824">
        <v>10</v>
      </c>
      <c r="S2824" t="str">
        <f t="shared" si="223"/>
        <v>Normal</v>
      </c>
      <c r="U2824">
        <v>202453</v>
      </c>
      <c r="V2824" s="2" cm="1">
        <f t="array" ref="V2824">_xlfn.IFS(LEN(U2824)=8,DATE(LEFT(U2824,4),MID(U2824,5,2),RIGHT(U2824,2)),LEN(U2824)=7,DATE(LEFT(U2824,4),MID(U2824,5,1),RIGHT(U2824,2)),LEN(U2824)=6,DATE(LEFT(U2824,4),MID(U2824,5,1),RIGHT(U2824,1)))</f>
        <v>45415</v>
      </c>
      <c r="X2824" s="2">
        <v>25589</v>
      </c>
      <c r="Y2824">
        <f t="shared" ca="1" si="224"/>
        <v>55</v>
      </c>
    </row>
    <row r="2825" spans="3:25" x14ac:dyDescent="0.25">
      <c r="C2825" t="s">
        <v>7975</v>
      </c>
      <c r="D2825" t="s">
        <v>7976</v>
      </c>
      <c r="F2825" t="str">
        <f t="shared" si="220"/>
        <v>Bernadette Colling</v>
      </c>
      <c r="H2825" t="str">
        <f t="shared" si="221"/>
        <v>Bernadette Colling</v>
      </c>
      <c r="K2825">
        <v>77</v>
      </c>
      <c r="L2825" t="str">
        <f t="shared" si="222"/>
        <v>Normal Heart Rate</v>
      </c>
      <c r="O2825">
        <v>2002312</v>
      </c>
      <c r="P2825" s="2" cm="1">
        <f t="array" ref="P2825">_xlfn.IFS(LEN(O2825)=8,DATE(LEFT(O2825,4),MID(O2825,5,2),RIGHT(O2825,2)),LEN(O2825)=7,DATE(LEFT(O2825,4),MID(O2825,5,1),RIGHT(O2825,2)),LEN(O2825)=6,DATE(LEFT(O2825,4),MID(O2825,5,1),RIGHT(O2825,1)))</f>
        <v>37327</v>
      </c>
      <c r="R2825">
        <v>18</v>
      </c>
      <c r="S2825" t="str">
        <f t="shared" si="223"/>
        <v>Normal</v>
      </c>
      <c r="U2825">
        <v>202454</v>
      </c>
      <c r="V2825" s="2" cm="1">
        <f t="array" ref="V2825">_xlfn.IFS(LEN(U2825)=8,DATE(LEFT(U2825,4),MID(U2825,5,2),RIGHT(U2825,2)),LEN(U2825)=7,DATE(LEFT(U2825,4),MID(U2825,5,1),RIGHT(U2825,2)),LEN(U2825)=6,DATE(LEFT(U2825,4),MID(U2825,5,1),RIGHT(U2825,1)))</f>
        <v>45416</v>
      </c>
      <c r="X2825" s="2">
        <v>34575</v>
      </c>
      <c r="Y2825">
        <f t="shared" ca="1" si="224"/>
        <v>30</v>
      </c>
    </row>
    <row r="2826" spans="3:25" x14ac:dyDescent="0.25">
      <c r="C2826" t="s">
        <v>6733</v>
      </c>
      <c r="D2826" t="s">
        <v>7978</v>
      </c>
      <c r="F2826" t="str">
        <f t="shared" si="220"/>
        <v>Dale Mattisssen</v>
      </c>
      <c r="H2826" t="str">
        <f t="shared" si="221"/>
        <v>Dale Mattisssen</v>
      </c>
      <c r="K2826">
        <v>95</v>
      </c>
      <c r="L2826" t="str">
        <f t="shared" si="222"/>
        <v>Normal Heart Rate</v>
      </c>
      <c r="O2826">
        <v>1970121</v>
      </c>
      <c r="P2826" s="2" cm="1">
        <f t="array" ref="P2826">_xlfn.IFS(LEN(O2826)=8,DATE(LEFT(O2826,4),MID(O2826,5,2),RIGHT(O2826,2)),LEN(O2826)=7,DATE(LEFT(O2826,4),MID(O2826,5,1),RIGHT(O2826,2)),LEN(O2826)=6,DATE(LEFT(O2826,4),MID(O2826,5,1),RIGHT(O2826,1)))</f>
        <v>25589</v>
      </c>
      <c r="R2826">
        <v>17</v>
      </c>
      <c r="S2826" t="str">
        <f t="shared" si="223"/>
        <v>Normal</v>
      </c>
      <c r="U2826">
        <v>202441</v>
      </c>
      <c r="V2826" s="2" cm="1">
        <f t="array" ref="V2826">_xlfn.IFS(LEN(U2826)=8,DATE(LEFT(U2826,4),MID(U2826,5,2),RIGHT(U2826,2)),LEN(U2826)=7,DATE(LEFT(U2826,4),MID(U2826,5,1),RIGHT(U2826,2)),LEN(U2826)=6,DATE(LEFT(U2826,4),MID(U2826,5,1),RIGHT(U2826,1)))</f>
        <v>45383</v>
      </c>
      <c r="X2826" s="2">
        <v>37436</v>
      </c>
      <c r="Y2826">
        <f t="shared" ca="1" si="224"/>
        <v>22</v>
      </c>
    </row>
    <row r="2827" spans="3:25" x14ac:dyDescent="0.25">
      <c r="C2827" t="s">
        <v>7980</v>
      </c>
      <c r="D2827" t="s">
        <v>7981</v>
      </c>
      <c r="F2827" t="str">
        <f t="shared" si="220"/>
        <v>James Chinery</v>
      </c>
      <c r="H2827" t="str">
        <f t="shared" si="221"/>
        <v>James Chinery</v>
      </c>
      <c r="K2827">
        <v>82</v>
      </c>
      <c r="L2827" t="str">
        <f t="shared" si="222"/>
        <v>Normal Heart Rate</v>
      </c>
      <c r="O2827">
        <v>1994829</v>
      </c>
      <c r="P2827" s="2" cm="1">
        <f t="array" ref="P2827">_xlfn.IFS(LEN(O2827)=8,DATE(LEFT(O2827,4),MID(O2827,5,2),RIGHT(O2827,2)),LEN(O2827)=7,DATE(LEFT(O2827,4),MID(O2827,5,1),RIGHT(O2827,2)),LEN(O2827)=6,DATE(LEFT(O2827,4),MID(O2827,5,1),RIGHT(O2827,1)))</f>
        <v>34575</v>
      </c>
      <c r="R2827">
        <v>15</v>
      </c>
      <c r="S2827" t="str">
        <f t="shared" si="223"/>
        <v>Normal</v>
      </c>
      <c r="U2827">
        <v>2024225</v>
      </c>
      <c r="V2827" s="2" cm="1">
        <f t="array" ref="V2827">_xlfn.IFS(LEN(U2827)=8,DATE(LEFT(U2827,4),MID(U2827,5,2),RIGHT(U2827,2)),LEN(U2827)=7,DATE(LEFT(U2827,4),MID(U2827,5,1),RIGHT(U2827,2)),LEN(U2827)=6,DATE(LEFT(U2827,4),MID(U2827,5,1),RIGHT(U2827,1)))</f>
        <v>45347</v>
      </c>
      <c r="X2827" s="2">
        <v>33227</v>
      </c>
      <c r="Y2827">
        <f t="shared" ca="1" si="224"/>
        <v>34</v>
      </c>
    </row>
    <row r="2828" spans="3:25" x14ac:dyDescent="0.25">
      <c r="C2828" t="s">
        <v>5673</v>
      </c>
      <c r="D2828" t="s">
        <v>7983</v>
      </c>
      <c r="F2828" t="str">
        <f t="shared" si="220"/>
        <v>Johnathan Cheel</v>
      </c>
      <c r="H2828" t="str">
        <f t="shared" si="221"/>
        <v>Johnathan Cheel</v>
      </c>
      <c r="K2828">
        <v>94</v>
      </c>
      <c r="L2828" t="str">
        <f t="shared" si="222"/>
        <v>Normal Heart Rate</v>
      </c>
      <c r="O2828">
        <v>2002629</v>
      </c>
      <c r="P2828" s="2" cm="1">
        <f t="array" ref="P2828">_xlfn.IFS(LEN(O2828)=8,DATE(LEFT(O2828,4),MID(O2828,5,2),RIGHT(O2828,2)),LEN(O2828)=7,DATE(LEFT(O2828,4),MID(O2828,5,1),RIGHT(O2828,2)),LEN(O2828)=6,DATE(LEFT(O2828,4),MID(O2828,5,1),RIGHT(O2828,1)))</f>
        <v>37436</v>
      </c>
      <c r="R2828">
        <v>18</v>
      </c>
      <c r="S2828" t="str">
        <f t="shared" si="223"/>
        <v>Normal</v>
      </c>
      <c r="U2828">
        <v>2024310</v>
      </c>
      <c r="V2828" s="2" cm="1">
        <f t="array" ref="V2828">_xlfn.IFS(LEN(U2828)=8,DATE(LEFT(U2828,4),MID(U2828,5,2),RIGHT(U2828,2)),LEN(U2828)=7,DATE(LEFT(U2828,4),MID(U2828,5,1),RIGHT(U2828,2)),LEN(U2828)=6,DATE(LEFT(U2828,4),MID(U2828,5,1),RIGHT(U2828,1)))</f>
        <v>45361</v>
      </c>
      <c r="X2828" s="2">
        <v>27608</v>
      </c>
      <c r="Y2828">
        <f t="shared" ca="1" si="224"/>
        <v>49</v>
      </c>
    </row>
    <row r="2829" spans="3:25" x14ac:dyDescent="0.25">
      <c r="C2829" t="s">
        <v>246</v>
      </c>
      <c r="D2829" t="s">
        <v>7985</v>
      </c>
      <c r="F2829" t="str">
        <f t="shared" si="220"/>
        <v>Rae Midner</v>
      </c>
      <c r="H2829" t="str">
        <f t="shared" si="221"/>
        <v>Rae Midner</v>
      </c>
      <c r="K2829">
        <v>80</v>
      </c>
      <c r="L2829" t="str">
        <f t="shared" si="222"/>
        <v>Normal Heart Rate</v>
      </c>
      <c r="O2829">
        <v>19901220</v>
      </c>
      <c r="P2829" s="2" cm="1">
        <f t="array" ref="P2829">_xlfn.IFS(LEN(O2829)=8,DATE(LEFT(O2829,4),MID(O2829,5,2),RIGHT(O2829,2)),LEN(O2829)=7,DATE(LEFT(O2829,4),MID(O2829,5,1),RIGHT(O2829,2)),LEN(O2829)=6,DATE(LEFT(O2829,4),MID(O2829,5,1),RIGHT(O2829,1)))</f>
        <v>33227</v>
      </c>
      <c r="R2829">
        <v>15</v>
      </c>
      <c r="S2829" t="str">
        <f t="shared" si="223"/>
        <v>Normal</v>
      </c>
      <c r="U2829">
        <v>202422</v>
      </c>
      <c r="V2829" s="2" cm="1">
        <f t="array" ref="V2829">_xlfn.IFS(LEN(U2829)=8,DATE(LEFT(U2829,4),MID(U2829,5,2),RIGHT(U2829,2)),LEN(U2829)=7,DATE(LEFT(U2829,4),MID(U2829,5,1),RIGHT(U2829,2)),LEN(U2829)=6,DATE(LEFT(U2829,4),MID(U2829,5,1),RIGHT(U2829,1)))</f>
        <v>45324</v>
      </c>
      <c r="X2829" s="2">
        <v>33357</v>
      </c>
      <c r="Y2829">
        <f t="shared" ca="1" si="224"/>
        <v>33</v>
      </c>
    </row>
    <row r="2830" spans="3:25" x14ac:dyDescent="0.25">
      <c r="C2830" t="s">
        <v>7987</v>
      </c>
      <c r="D2830" t="s">
        <v>7988</v>
      </c>
      <c r="F2830" t="str">
        <f t="shared" si="220"/>
        <v>Norton Oswal</v>
      </c>
      <c r="H2830" t="str">
        <f t="shared" si="221"/>
        <v>Norton Oswal</v>
      </c>
      <c r="K2830">
        <v>85</v>
      </c>
      <c r="L2830" t="str">
        <f t="shared" si="222"/>
        <v>Normal Heart Rate</v>
      </c>
      <c r="O2830">
        <v>197582</v>
      </c>
      <c r="P2830" s="2" cm="1">
        <f t="array" ref="P2830">_xlfn.IFS(LEN(O2830)=8,DATE(LEFT(O2830,4),MID(O2830,5,2),RIGHT(O2830,2)),LEN(O2830)=7,DATE(LEFT(O2830,4),MID(O2830,5,1),RIGHT(O2830,2)),LEN(O2830)=6,DATE(LEFT(O2830,4),MID(O2830,5,1),RIGHT(O2830,1)))</f>
        <v>27608</v>
      </c>
      <c r="R2830">
        <v>15</v>
      </c>
      <c r="S2830" t="str">
        <f t="shared" si="223"/>
        <v>Normal</v>
      </c>
      <c r="U2830">
        <v>2024614</v>
      </c>
      <c r="V2830" s="2" cm="1">
        <f t="array" ref="V2830">_xlfn.IFS(LEN(U2830)=8,DATE(LEFT(U2830,4),MID(U2830,5,2),RIGHT(U2830,2)),LEN(U2830)=7,DATE(LEFT(U2830,4),MID(U2830,5,1),RIGHT(U2830,2)),LEN(U2830)=6,DATE(LEFT(U2830,4),MID(U2830,5,1),RIGHT(U2830,1)))</f>
        <v>45457</v>
      </c>
      <c r="X2830" s="2">
        <v>21374</v>
      </c>
      <c r="Y2830">
        <f t="shared" ca="1" si="224"/>
        <v>66</v>
      </c>
    </row>
    <row r="2831" spans="3:25" x14ac:dyDescent="0.25">
      <c r="C2831" t="s">
        <v>7990</v>
      </c>
      <c r="D2831" t="s">
        <v>7991</v>
      </c>
      <c r="F2831" t="str">
        <f t="shared" si="220"/>
        <v>Daryle Joburn</v>
      </c>
      <c r="H2831" t="str">
        <f t="shared" si="221"/>
        <v>Daryle Joburn</v>
      </c>
      <c r="K2831">
        <v>83</v>
      </c>
      <c r="L2831" t="str">
        <f t="shared" si="222"/>
        <v>Normal Heart Rate</v>
      </c>
      <c r="O2831">
        <v>1991429</v>
      </c>
      <c r="P2831" s="2" cm="1">
        <f t="array" ref="P2831">_xlfn.IFS(LEN(O2831)=8,DATE(LEFT(O2831,4),MID(O2831,5,2),RIGHT(O2831,2)),LEN(O2831)=7,DATE(LEFT(O2831,4),MID(O2831,5,1),RIGHT(O2831,2)),LEN(O2831)=6,DATE(LEFT(O2831,4),MID(O2831,5,1),RIGHT(O2831,1)))</f>
        <v>33357</v>
      </c>
      <c r="R2831">
        <v>13</v>
      </c>
      <c r="S2831" t="str">
        <f t="shared" si="223"/>
        <v>Normal</v>
      </c>
      <c r="U2831">
        <v>2024312</v>
      </c>
      <c r="V2831" s="2" cm="1">
        <f t="array" ref="V2831">_xlfn.IFS(LEN(U2831)=8,DATE(LEFT(U2831,4),MID(U2831,5,2),RIGHT(U2831,2)),LEN(U2831)=7,DATE(LEFT(U2831,4),MID(U2831,5,1),RIGHT(U2831,2)),LEN(U2831)=6,DATE(LEFT(U2831,4),MID(U2831,5,1),RIGHT(U2831,1)))</f>
        <v>45363</v>
      </c>
      <c r="X2831" s="2">
        <v>33222</v>
      </c>
      <c r="Y2831">
        <f t="shared" ca="1" si="224"/>
        <v>34</v>
      </c>
    </row>
    <row r="2832" spans="3:25" x14ac:dyDescent="0.25">
      <c r="C2832" t="s">
        <v>7993</v>
      </c>
      <c r="D2832" t="s">
        <v>7994</v>
      </c>
      <c r="F2832" t="str">
        <f t="shared" si="220"/>
        <v>Chadwick Sumpner</v>
      </c>
      <c r="H2832" t="str">
        <f t="shared" si="221"/>
        <v>Chadwick Sumpner</v>
      </c>
      <c r="K2832">
        <v>71</v>
      </c>
      <c r="L2832" t="str">
        <f t="shared" si="222"/>
        <v>Normal Heart Rate</v>
      </c>
      <c r="O2832">
        <v>195878</v>
      </c>
      <c r="P2832" s="2" cm="1">
        <f t="array" ref="P2832">_xlfn.IFS(LEN(O2832)=8,DATE(LEFT(O2832,4),MID(O2832,5,2),RIGHT(O2832,2)),LEN(O2832)=7,DATE(LEFT(O2832,4),MID(O2832,5,1),RIGHT(O2832,2)),LEN(O2832)=6,DATE(LEFT(O2832,4),MID(O2832,5,1),RIGHT(O2832,1)))</f>
        <v>21374</v>
      </c>
      <c r="R2832">
        <v>15</v>
      </c>
      <c r="S2832" t="str">
        <f t="shared" si="223"/>
        <v>Normal</v>
      </c>
      <c r="U2832">
        <v>202412</v>
      </c>
      <c r="V2832" s="2" cm="1">
        <f t="array" ref="V2832">_xlfn.IFS(LEN(U2832)=8,DATE(LEFT(U2832,4),MID(U2832,5,2),RIGHT(U2832,2)),LEN(U2832)=7,DATE(LEFT(U2832,4),MID(U2832,5,1),RIGHT(U2832,2)),LEN(U2832)=6,DATE(LEFT(U2832,4),MID(U2832,5,1),RIGHT(U2832,1)))</f>
        <v>45293</v>
      </c>
      <c r="X2832" s="2">
        <v>36958</v>
      </c>
      <c r="Y2832">
        <f t="shared" ca="1" si="224"/>
        <v>24</v>
      </c>
    </row>
    <row r="2833" spans="3:25" x14ac:dyDescent="0.25">
      <c r="C2833" t="s">
        <v>7996</v>
      </c>
      <c r="D2833" t="s">
        <v>7997</v>
      </c>
      <c r="F2833" t="str">
        <f t="shared" si="220"/>
        <v>Prudi McSperron</v>
      </c>
      <c r="H2833" t="str">
        <f t="shared" si="221"/>
        <v>Prudi McSperron</v>
      </c>
      <c r="K2833">
        <v>91</v>
      </c>
      <c r="L2833" t="str">
        <f t="shared" si="222"/>
        <v>Normal Heart Rate</v>
      </c>
      <c r="O2833">
        <v>19901215</v>
      </c>
      <c r="P2833" s="2" cm="1">
        <f t="array" ref="P2833">_xlfn.IFS(LEN(O2833)=8,DATE(LEFT(O2833,4),MID(O2833,5,2),RIGHT(O2833,2)),LEN(O2833)=7,DATE(LEFT(O2833,4),MID(O2833,5,1),RIGHT(O2833,2)),LEN(O2833)=6,DATE(LEFT(O2833,4),MID(O2833,5,1),RIGHT(O2833,1)))</f>
        <v>33222</v>
      </c>
      <c r="R2833">
        <v>17</v>
      </c>
      <c r="S2833" t="str">
        <f t="shared" si="223"/>
        <v>Normal</v>
      </c>
      <c r="U2833">
        <v>2024317</v>
      </c>
      <c r="V2833" s="2" cm="1">
        <f t="array" ref="V2833">_xlfn.IFS(LEN(U2833)=8,DATE(LEFT(U2833,4),MID(U2833,5,2),RIGHT(U2833,2)),LEN(U2833)=7,DATE(LEFT(U2833,4),MID(U2833,5,1),RIGHT(U2833,2)),LEN(U2833)=6,DATE(LEFT(U2833,4),MID(U2833,5,1),RIGHT(U2833,1)))</f>
        <v>45368</v>
      </c>
      <c r="X2833" s="2">
        <v>33267</v>
      </c>
      <c r="Y2833">
        <f t="shared" ca="1" si="224"/>
        <v>34</v>
      </c>
    </row>
    <row r="2834" spans="3:25" x14ac:dyDescent="0.25">
      <c r="C2834" t="s">
        <v>1950</v>
      </c>
      <c r="D2834" t="s">
        <v>7999</v>
      </c>
      <c r="F2834" t="str">
        <f t="shared" si="220"/>
        <v>Elwin Cuttles</v>
      </c>
      <c r="H2834" t="str">
        <f t="shared" si="221"/>
        <v>Elwin Cuttles</v>
      </c>
      <c r="K2834">
        <v>96</v>
      </c>
      <c r="L2834" t="str">
        <f t="shared" si="222"/>
        <v>Normal Heart Rate</v>
      </c>
      <c r="O2834">
        <v>200138</v>
      </c>
      <c r="P2834" s="2" cm="1">
        <f t="array" ref="P2834">_xlfn.IFS(LEN(O2834)=8,DATE(LEFT(O2834,4),MID(O2834,5,2),RIGHT(O2834,2)),LEN(O2834)=7,DATE(LEFT(O2834,4),MID(O2834,5,1),RIGHT(O2834,2)),LEN(O2834)=6,DATE(LEFT(O2834,4),MID(O2834,5,1),RIGHT(O2834,1)))</f>
        <v>36958</v>
      </c>
      <c r="R2834">
        <v>10</v>
      </c>
      <c r="S2834" t="str">
        <f t="shared" si="223"/>
        <v>Normal</v>
      </c>
      <c r="U2834">
        <v>2024120</v>
      </c>
      <c r="V2834" s="2" cm="1">
        <f t="array" ref="V2834">_xlfn.IFS(LEN(U2834)=8,DATE(LEFT(U2834,4),MID(U2834,5,2),RIGHT(U2834,2)),LEN(U2834)=7,DATE(LEFT(U2834,4),MID(U2834,5,1),RIGHT(U2834,2)),LEN(U2834)=6,DATE(LEFT(U2834,4),MID(U2834,5,1),RIGHT(U2834,1)))</f>
        <v>45311</v>
      </c>
      <c r="X2834" s="2">
        <v>25020</v>
      </c>
      <c r="Y2834">
        <f t="shared" ca="1" si="224"/>
        <v>56</v>
      </c>
    </row>
    <row r="2835" spans="3:25" x14ac:dyDescent="0.25">
      <c r="C2835" t="s">
        <v>8001</v>
      </c>
      <c r="D2835" t="s">
        <v>4680</v>
      </c>
      <c r="F2835" t="str">
        <f t="shared" si="220"/>
        <v>Delmar Yeldon</v>
      </c>
      <c r="H2835" t="str">
        <f t="shared" si="221"/>
        <v>Delmar Yeldon</v>
      </c>
      <c r="K2835">
        <v>111</v>
      </c>
      <c r="L2835" t="str">
        <f t="shared" si="222"/>
        <v>High Heart Rate</v>
      </c>
      <c r="O2835">
        <v>1991129</v>
      </c>
      <c r="P2835" s="2" cm="1">
        <f t="array" ref="P2835">_xlfn.IFS(LEN(O2835)=8,DATE(LEFT(O2835,4),MID(O2835,5,2),RIGHT(O2835,2)),LEN(O2835)=7,DATE(LEFT(O2835,4),MID(O2835,5,1),RIGHT(O2835,2)),LEN(O2835)=6,DATE(LEFT(O2835,4),MID(O2835,5,1),RIGHT(O2835,1)))</f>
        <v>33267</v>
      </c>
      <c r="R2835">
        <v>21</v>
      </c>
      <c r="S2835" t="str">
        <f t="shared" si="223"/>
        <v>Normal</v>
      </c>
      <c r="U2835">
        <v>2024217</v>
      </c>
      <c r="V2835" s="2" cm="1">
        <f t="array" ref="V2835">_xlfn.IFS(LEN(U2835)=8,DATE(LEFT(U2835,4),MID(U2835,5,2),RIGHT(U2835,2)),LEN(U2835)=7,DATE(LEFT(U2835,4),MID(U2835,5,1),RIGHT(U2835,2)),LEN(U2835)=6,DATE(LEFT(U2835,4),MID(U2835,5,1),RIGHT(U2835,1)))</f>
        <v>45339</v>
      </c>
      <c r="X2835" s="2">
        <v>37432</v>
      </c>
      <c r="Y2835">
        <f t="shared" ca="1" si="224"/>
        <v>22</v>
      </c>
    </row>
    <row r="2836" spans="3:25" x14ac:dyDescent="0.25">
      <c r="C2836" t="s">
        <v>8003</v>
      </c>
      <c r="D2836" t="s">
        <v>8004</v>
      </c>
      <c r="F2836" t="str">
        <f t="shared" si="220"/>
        <v>Denys Dailly</v>
      </c>
      <c r="H2836" t="str">
        <f t="shared" si="221"/>
        <v>Denys Dailly</v>
      </c>
      <c r="K2836">
        <v>84</v>
      </c>
      <c r="L2836" t="str">
        <f t="shared" si="222"/>
        <v>Normal Heart Rate</v>
      </c>
      <c r="O2836">
        <v>196871</v>
      </c>
      <c r="P2836" s="2" cm="1">
        <f t="array" ref="P2836">_xlfn.IFS(LEN(O2836)=8,DATE(LEFT(O2836,4),MID(O2836,5,2),RIGHT(O2836,2)),LEN(O2836)=7,DATE(LEFT(O2836,4),MID(O2836,5,1),RIGHT(O2836,2)),LEN(O2836)=6,DATE(LEFT(O2836,4),MID(O2836,5,1),RIGHT(O2836,1)))</f>
        <v>25020</v>
      </c>
      <c r="R2836">
        <v>15</v>
      </c>
      <c r="S2836" t="str">
        <f t="shared" si="223"/>
        <v>Normal</v>
      </c>
      <c r="U2836">
        <v>202454</v>
      </c>
      <c r="V2836" s="2" cm="1">
        <f t="array" ref="V2836">_xlfn.IFS(LEN(U2836)=8,DATE(LEFT(U2836,4),MID(U2836,5,2),RIGHT(U2836,2)),LEN(U2836)=7,DATE(LEFT(U2836,4),MID(U2836,5,1),RIGHT(U2836,2)),LEN(U2836)=6,DATE(LEFT(U2836,4),MID(U2836,5,1),RIGHT(U2836,1)))</f>
        <v>45416</v>
      </c>
      <c r="X2836" s="2">
        <v>23624</v>
      </c>
      <c r="Y2836">
        <f t="shared" ca="1" si="224"/>
        <v>60</v>
      </c>
    </row>
    <row r="2837" spans="3:25" x14ac:dyDescent="0.25">
      <c r="C2837" t="s">
        <v>8006</v>
      </c>
      <c r="D2837" t="s">
        <v>8007</v>
      </c>
      <c r="F2837" t="str">
        <f t="shared" si="220"/>
        <v>Gae Besantie</v>
      </c>
      <c r="H2837" t="str">
        <f t="shared" si="221"/>
        <v>Gae Besantie</v>
      </c>
      <c r="K2837">
        <v>82</v>
      </c>
      <c r="L2837" t="str">
        <f t="shared" si="222"/>
        <v>Normal Heart Rate</v>
      </c>
      <c r="O2837">
        <v>2002625</v>
      </c>
      <c r="P2837" s="2" cm="1">
        <f t="array" ref="P2837">_xlfn.IFS(LEN(O2837)=8,DATE(LEFT(O2837,4),MID(O2837,5,2),RIGHT(O2837,2)),LEN(O2837)=7,DATE(LEFT(O2837,4),MID(O2837,5,1),RIGHT(O2837,2)),LEN(O2837)=6,DATE(LEFT(O2837,4),MID(O2837,5,1),RIGHT(O2837,1)))</f>
        <v>37432</v>
      </c>
      <c r="R2837">
        <v>20</v>
      </c>
      <c r="S2837" t="str">
        <f t="shared" si="223"/>
        <v>Normal</v>
      </c>
      <c r="U2837">
        <v>202466</v>
      </c>
      <c r="V2837" s="2" cm="1">
        <f t="array" ref="V2837">_xlfn.IFS(LEN(U2837)=8,DATE(LEFT(U2837,4),MID(U2837,5,2),RIGHT(U2837,2)),LEN(U2837)=7,DATE(LEFT(U2837,4),MID(U2837,5,1),RIGHT(U2837,2)),LEN(U2837)=6,DATE(LEFT(U2837,4),MID(U2837,5,1),RIGHT(U2837,1)))</f>
        <v>45449</v>
      </c>
      <c r="X2837" s="2">
        <v>22303</v>
      </c>
      <c r="Y2837">
        <f t="shared" ca="1" si="224"/>
        <v>64</v>
      </c>
    </row>
    <row r="2838" spans="3:25" x14ac:dyDescent="0.25">
      <c r="C2838" t="s">
        <v>8009</v>
      </c>
      <c r="D2838" t="s">
        <v>5119</v>
      </c>
      <c r="F2838" t="str">
        <f t="shared" si="220"/>
        <v>Malinda Imlaw</v>
      </c>
      <c r="H2838" t="str">
        <f t="shared" si="221"/>
        <v>Malinda Imlaw</v>
      </c>
      <c r="K2838">
        <v>91</v>
      </c>
      <c r="L2838" t="str">
        <f t="shared" si="222"/>
        <v>Normal Heart Rate</v>
      </c>
      <c r="O2838">
        <v>196494</v>
      </c>
      <c r="P2838" s="2" cm="1">
        <f t="array" ref="P2838">_xlfn.IFS(LEN(O2838)=8,DATE(LEFT(O2838,4),MID(O2838,5,2),RIGHT(O2838,2)),LEN(O2838)=7,DATE(LEFT(O2838,4),MID(O2838,5,1),RIGHT(O2838,2)),LEN(O2838)=6,DATE(LEFT(O2838,4),MID(O2838,5,1),RIGHT(O2838,1)))</f>
        <v>23624</v>
      </c>
      <c r="R2838">
        <v>11</v>
      </c>
      <c r="S2838" t="str">
        <f t="shared" si="223"/>
        <v>Normal</v>
      </c>
      <c r="U2838">
        <v>202414</v>
      </c>
      <c r="V2838" s="2" cm="1">
        <f t="array" ref="V2838">_xlfn.IFS(LEN(U2838)=8,DATE(LEFT(U2838,4),MID(U2838,5,2),RIGHT(U2838,2)),LEN(U2838)=7,DATE(LEFT(U2838,4),MID(U2838,5,1),RIGHT(U2838,2)),LEN(U2838)=6,DATE(LEFT(U2838,4),MID(U2838,5,1),RIGHT(U2838,1)))</f>
        <v>45295</v>
      </c>
      <c r="X2838" s="2">
        <v>34218</v>
      </c>
      <c r="Y2838">
        <f t="shared" ca="1" si="224"/>
        <v>31</v>
      </c>
    </row>
    <row r="2839" spans="3:25" x14ac:dyDescent="0.25">
      <c r="C2839" t="s">
        <v>8011</v>
      </c>
      <c r="D2839" t="s">
        <v>8012</v>
      </c>
      <c r="F2839" t="str">
        <f t="shared" si="220"/>
        <v>Ethyl Broke</v>
      </c>
      <c r="H2839" t="str">
        <f t="shared" si="221"/>
        <v>Ethyl Broke</v>
      </c>
      <c r="K2839">
        <v>95</v>
      </c>
      <c r="L2839" t="str">
        <f t="shared" si="222"/>
        <v>Normal Heart Rate</v>
      </c>
      <c r="O2839">
        <v>1961122</v>
      </c>
      <c r="P2839" s="2" cm="1">
        <f t="array" ref="P2839">_xlfn.IFS(LEN(O2839)=8,DATE(LEFT(O2839,4),MID(O2839,5,2),RIGHT(O2839,2)),LEN(O2839)=7,DATE(LEFT(O2839,4),MID(O2839,5,1),RIGHT(O2839,2)),LEN(O2839)=6,DATE(LEFT(O2839,4),MID(O2839,5,1),RIGHT(O2839,1)))</f>
        <v>22303</v>
      </c>
      <c r="R2839">
        <v>21</v>
      </c>
      <c r="S2839" t="str">
        <f t="shared" si="223"/>
        <v>Normal</v>
      </c>
      <c r="U2839">
        <v>202467</v>
      </c>
      <c r="V2839" s="2" cm="1">
        <f t="array" ref="V2839">_xlfn.IFS(LEN(U2839)=8,DATE(LEFT(U2839,4),MID(U2839,5,2),RIGHT(U2839,2)),LEN(U2839)=7,DATE(LEFT(U2839,4),MID(U2839,5,1),RIGHT(U2839,2)),LEN(U2839)=6,DATE(LEFT(U2839,4),MID(U2839,5,1),RIGHT(U2839,1)))</f>
        <v>45450</v>
      </c>
      <c r="X2839" s="2">
        <v>29406</v>
      </c>
      <c r="Y2839">
        <f t="shared" ca="1" si="224"/>
        <v>44</v>
      </c>
    </row>
    <row r="2840" spans="3:25" x14ac:dyDescent="0.25">
      <c r="C2840" t="s">
        <v>8014</v>
      </c>
      <c r="D2840" t="s">
        <v>8015</v>
      </c>
      <c r="F2840" t="str">
        <f t="shared" si="220"/>
        <v>Bordie Vaun</v>
      </c>
      <c r="H2840" t="str">
        <f t="shared" si="221"/>
        <v>Bordie Vaun</v>
      </c>
      <c r="K2840">
        <v>120</v>
      </c>
      <c r="L2840" t="str">
        <f t="shared" si="222"/>
        <v>High Heart Rate</v>
      </c>
      <c r="O2840">
        <v>199396</v>
      </c>
      <c r="P2840" s="2" cm="1">
        <f t="array" ref="P2840">_xlfn.IFS(LEN(O2840)=8,DATE(LEFT(O2840,4),MID(O2840,5,2),RIGHT(O2840,2)),LEN(O2840)=7,DATE(LEFT(O2840,4),MID(O2840,5,1),RIGHT(O2840,2)),LEN(O2840)=6,DATE(LEFT(O2840,4),MID(O2840,5,1),RIGHT(O2840,1)))</f>
        <v>34218</v>
      </c>
      <c r="R2840">
        <v>15</v>
      </c>
      <c r="S2840" t="str">
        <f t="shared" si="223"/>
        <v>Normal</v>
      </c>
      <c r="U2840">
        <v>2024310</v>
      </c>
      <c r="V2840" s="2" cm="1">
        <f t="array" ref="V2840">_xlfn.IFS(LEN(U2840)=8,DATE(LEFT(U2840,4),MID(U2840,5,2),RIGHT(U2840,2)),LEN(U2840)=7,DATE(LEFT(U2840,4),MID(U2840,5,1),RIGHT(U2840,2)),LEN(U2840)=6,DATE(LEFT(U2840,4),MID(U2840,5,1),RIGHT(U2840,1)))</f>
        <v>45361</v>
      </c>
      <c r="X2840" s="2">
        <v>36038</v>
      </c>
      <c r="Y2840">
        <f t="shared" ca="1" si="224"/>
        <v>26</v>
      </c>
    </row>
    <row r="2841" spans="3:25" x14ac:dyDescent="0.25">
      <c r="C2841" t="s">
        <v>8017</v>
      </c>
      <c r="D2841" t="s">
        <v>8018</v>
      </c>
      <c r="F2841" t="str">
        <f t="shared" si="220"/>
        <v>Moreen Andrieu</v>
      </c>
      <c r="H2841" t="str">
        <f t="shared" si="221"/>
        <v>Moreen Andrieu</v>
      </c>
      <c r="K2841">
        <v>79</v>
      </c>
      <c r="L2841" t="str">
        <f t="shared" si="222"/>
        <v>Normal Heart Rate</v>
      </c>
      <c r="O2841">
        <v>198074</v>
      </c>
      <c r="P2841" s="2" cm="1">
        <f t="array" ref="P2841">_xlfn.IFS(LEN(O2841)=8,DATE(LEFT(O2841,4),MID(O2841,5,2),RIGHT(O2841,2)),LEN(O2841)=7,DATE(LEFT(O2841,4),MID(O2841,5,1),RIGHT(O2841,2)),LEN(O2841)=6,DATE(LEFT(O2841,4),MID(O2841,5,1),RIGHT(O2841,1)))</f>
        <v>29406</v>
      </c>
      <c r="R2841">
        <v>9</v>
      </c>
      <c r="S2841" t="str">
        <f t="shared" si="223"/>
        <v>Normal</v>
      </c>
      <c r="U2841">
        <v>2024510</v>
      </c>
      <c r="V2841" s="2" cm="1">
        <f t="array" ref="V2841">_xlfn.IFS(LEN(U2841)=8,DATE(LEFT(U2841,4),MID(U2841,5,2),RIGHT(U2841,2)),LEN(U2841)=7,DATE(LEFT(U2841,4),MID(U2841,5,1),RIGHT(U2841,2)),LEN(U2841)=6,DATE(LEFT(U2841,4),MID(U2841,5,1),RIGHT(U2841,1)))</f>
        <v>45422</v>
      </c>
      <c r="X2841" s="2">
        <v>24066</v>
      </c>
      <c r="Y2841">
        <f t="shared" ca="1" si="224"/>
        <v>59</v>
      </c>
    </row>
    <row r="2842" spans="3:25" x14ac:dyDescent="0.25">
      <c r="C2842" t="s">
        <v>8020</v>
      </c>
      <c r="D2842" t="s">
        <v>8021</v>
      </c>
      <c r="F2842" t="str">
        <f t="shared" si="220"/>
        <v>Adolph Ingamells</v>
      </c>
      <c r="H2842" t="str">
        <f t="shared" si="221"/>
        <v>Adolph Ingamells</v>
      </c>
      <c r="K2842">
        <v>69</v>
      </c>
      <c r="L2842" t="str">
        <f t="shared" si="222"/>
        <v>Normal Heart Rate</v>
      </c>
      <c r="O2842">
        <v>1998831</v>
      </c>
      <c r="P2842" s="2" cm="1">
        <f t="array" ref="P2842">_xlfn.IFS(LEN(O2842)=8,DATE(LEFT(O2842,4),MID(O2842,5,2),RIGHT(O2842,2)),LEN(O2842)=7,DATE(LEFT(O2842,4),MID(O2842,5,1),RIGHT(O2842,2)),LEN(O2842)=6,DATE(LEFT(O2842,4),MID(O2842,5,1),RIGHT(O2842,1)))</f>
        <v>36038</v>
      </c>
      <c r="R2842">
        <v>11</v>
      </c>
      <c r="S2842" t="str">
        <f t="shared" si="223"/>
        <v>Normal</v>
      </c>
      <c r="U2842">
        <v>2024527</v>
      </c>
      <c r="V2842" s="2" cm="1">
        <f t="array" ref="V2842">_xlfn.IFS(LEN(U2842)=8,DATE(LEFT(U2842,4),MID(U2842,5,2),RIGHT(U2842,2)),LEN(U2842)=7,DATE(LEFT(U2842,4),MID(U2842,5,1),RIGHT(U2842,2)),LEN(U2842)=6,DATE(LEFT(U2842,4),MID(U2842,5,1),RIGHT(U2842,1)))</f>
        <v>45439</v>
      </c>
      <c r="X2842" s="2">
        <v>36968</v>
      </c>
      <c r="Y2842">
        <f t="shared" ca="1" si="224"/>
        <v>24</v>
      </c>
    </row>
    <row r="2843" spans="3:25" x14ac:dyDescent="0.25">
      <c r="C2843" t="s">
        <v>7445</v>
      </c>
      <c r="D2843" t="s">
        <v>8023</v>
      </c>
      <c r="F2843" t="str">
        <f t="shared" si="220"/>
        <v>Arturo Pleuman</v>
      </c>
      <c r="H2843" t="str">
        <f t="shared" si="221"/>
        <v>Arturo Pleuman</v>
      </c>
      <c r="K2843">
        <v>100</v>
      </c>
      <c r="L2843" t="str">
        <f t="shared" si="222"/>
        <v>High Heart Rate</v>
      </c>
      <c r="O2843">
        <v>19651120</v>
      </c>
      <c r="P2843" s="2" cm="1">
        <f t="array" ref="P2843">_xlfn.IFS(LEN(O2843)=8,DATE(LEFT(O2843,4),MID(O2843,5,2),RIGHT(O2843,2)),LEN(O2843)=7,DATE(LEFT(O2843,4),MID(O2843,5,1),RIGHT(O2843,2)),LEN(O2843)=6,DATE(LEFT(O2843,4),MID(O2843,5,1),RIGHT(O2843,1)))</f>
        <v>24066</v>
      </c>
      <c r="R2843">
        <v>24</v>
      </c>
      <c r="S2843" t="str">
        <f t="shared" si="223"/>
        <v>Bad</v>
      </c>
      <c r="U2843">
        <v>2024430</v>
      </c>
      <c r="V2843" s="2" cm="1">
        <f t="array" ref="V2843">_xlfn.IFS(LEN(U2843)=8,DATE(LEFT(U2843,4),MID(U2843,5,2),RIGHT(U2843,2)),LEN(U2843)=7,DATE(LEFT(U2843,4),MID(U2843,5,1),RIGHT(U2843,2)),LEN(U2843)=6,DATE(LEFT(U2843,4),MID(U2843,5,1),RIGHT(U2843,1)))</f>
        <v>45412</v>
      </c>
      <c r="X2843" s="2">
        <v>34574</v>
      </c>
      <c r="Y2843">
        <f t="shared" ca="1" si="224"/>
        <v>30</v>
      </c>
    </row>
    <row r="2844" spans="3:25" x14ac:dyDescent="0.25">
      <c r="C2844" t="s">
        <v>8025</v>
      </c>
      <c r="D2844" t="s">
        <v>8026</v>
      </c>
      <c r="F2844" t="str">
        <f t="shared" si="220"/>
        <v>Giorgio Kingcott</v>
      </c>
      <c r="H2844" t="str">
        <f t="shared" si="221"/>
        <v>Giorgio Kingcott</v>
      </c>
      <c r="K2844">
        <v>104</v>
      </c>
      <c r="L2844" t="str">
        <f t="shared" si="222"/>
        <v>High Heart Rate</v>
      </c>
      <c r="O2844">
        <v>2001318</v>
      </c>
      <c r="P2844" s="2" cm="1">
        <f t="array" ref="P2844">_xlfn.IFS(LEN(O2844)=8,DATE(LEFT(O2844,4),MID(O2844,5,2),RIGHT(O2844,2)),LEN(O2844)=7,DATE(LEFT(O2844,4),MID(O2844,5,1),RIGHT(O2844,2)),LEN(O2844)=6,DATE(LEFT(O2844,4),MID(O2844,5,1),RIGHT(O2844,1)))</f>
        <v>36968</v>
      </c>
      <c r="R2844">
        <v>23</v>
      </c>
      <c r="S2844" t="str">
        <f t="shared" si="223"/>
        <v>Normal</v>
      </c>
      <c r="U2844">
        <v>202442</v>
      </c>
      <c r="V2844" s="2" cm="1">
        <f t="array" ref="V2844">_xlfn.IFS(LEN(U2844)=8,DATE(LEFT(U2844,4),MID(U2844,5,2),RIGHT(U2844,2)),LEN(U2844)=7,DATE(LEFT(U2844,4),MID(U2844,5,1),RIGHT(U2844,2)),LEN(U2844)=6,DATE(LEFT(U2844,4),MID(U2844,5,1),RIGHT(U2844,1)))</f>
        <v>45384</v>
      </c>
      <c r="X2844" s="2">
        <v>38919</v>
      </c>
      <c r="Y2844">
        <f t="shared" ca="1" si="224"/>
        <v>18</v>
      </c>
    </row>
    <row r="2845" spans="3:25" x14ac:dyDescent="0.25">
      <c r="C2845" t="s">
        <v>8028</v>
      </c>
      <c r="D2845" t="s">
        <v>8029</v>
      </c>
      <c r="F2845" t="str">
        <f t="shared" si="220"/>
        <v>Cassandre Riditch</v>
      </c>
      <c r="H2845" t="str">
        <f t="shared" si="221"/>
        <v>Cassandre Riditch</v>
      </c>
      <c r="K2845">
        <v>66</v>
      </c>
      <c r="L2845" t="str">
        <f t="shared" si="222"/>
        <v>Normal Heart Rate</v>
      </c>
      <c r="O2845">
        <v>1994828</v>
      </c>
      <c r="P2845" s="2" cm="1">
        <f t="array" ref="P2845">_xlfn.IFS(LEN(O2845)=8,DATE(LEFT(O2845,4),MID(O2845,5,2),RIGHT(O2845,2)),LEN(O2845)=7,DATE(LEFT(O2845,4),MID(O2845,5,1),RIGHT(O2845,2)),LEN(O2845)=6,DATE(LEFT(O2845,4),MID(O2845,5,1),RIGHT(O2845,1)))</f>
        <v>34574</v>
      </c>
      <c r="R2845">
        <v>15</v>
      </c>
      <c r="S2845" t="str">
        <f t="shared" si="223"/>
        <v>Normal</v>
      </c>
      <c r="U2845">
        <v>202465</v>
      </c>
      <c r="V2845" s="2" cm="1">
        <f t="array" ref="V2845">_xlfn.IFS(LEN(U2845)=8,DATE(LEFT(U2845,4),MID(U2845,5,2),RIGHT(U2845,2)),LEN(U2845)=7,DATE(LEFT(U2845,4),MID(U2845,5,1),RIGHT(U2845,2)),LEN(U2845)=6,DATE(LEFT(U2845,4),MID(U2845,5,1),RIGHT(U2845,1)))</f>
        <v>45448</v>
      </c>
      <c r="X2845" s="2">
        <v>25101</v>
      </c>
      <c r="Y2845">
        <f t="shared" ca="1" si="224"/>
        <v>56</v>
      </c>
    </row>
    <row r="2846" spans="3:25" x14ac:dyDescent="0.25">
      <c r="C2846" t="s">
        <v>8031</v>
      </c>
      <c r="D2846" t="s">
        <v>8032</v>
      </c>
      <c r="F2846" t="str">
        <f t="shared" si="220"/>
        <v>Cathi Geratasch</v>
      </c>
      <c r="H2846" t="str">
        <f t="shared" si="221"/>
        <v>Cathi Geratasch</v>
      </c>
      <c r="K2846">
        <v>118</v>
      </c>
      <c r="L2846" t="str">
        <f t="shared" si="222"/>
        <v>High Heart Rate</v>
      </c>
      <c r="O2846">
        <v>2006721</v>
      </c>
      <c r="P2846" s="2" cm="1">
        <f t="array" ref="P2846">_xlfn.IFS(LEN(O2846)=8,DATE(LEFT(O2846,4),MID(O2846,5,2),RIGHT(O2846,2)),LEN(O2846)=7,DATE(LEFT(O2846,4),MID(O2846,5,1),RIGHT(O2846,2)),LEN(O2846)=6,DATE(LEFT(O2846,4),MID(O2846,5,1),RIGHT(O2846,1)))</f>
        <v>38919</v>
      </c>
      <c r="R2846">
        <v>15</v>
      </c>
      <c r="S2846" t="str">
        <f t="shared" si="223"/>
        <v>Normal</v>
      </c>
      <c r="U2846">
        <v>2024314</v>
      </c>
      <c r="V2846" s="2" cm="1">
        <f t="array" ref="V2846">_xlfn.IFS(LEN(U2846)=8,DATE(LEFT(U2846,4),MID(U2846,5,2),RIGHT(U2846,2)),LEN(U2846)=7,DATE(LEFT(U2846,4),MID(U2846,5,1),RIGHT(U2846,2)),LEN(U2846)=6,DATE(LEFT(U2846,4),MID(U2846,5,1),RIGHT(U2846,1)))</f>
        <v>45365</v>
      </c>
      <c r="X2846" s="2">
        <v>37642</v>
      </c>
      <c r="Y2846">
        <f t="shared" ca="1" si="224"/>
        <v>22</v>
      </c>
    </row>
    <row r="2847" spans="3:25" x14ac:dyDescent="0.25">
      <c r="C2847" t="s">
        <v>8034</v>
      </c>
      <c r="D2847" t="s">
        <v>8035</v>
      </c>
      <c r="F2847" t="str">
        <f t="shared" si="220"/>
        <v>Birk Fallens</v>
      </c>
      <c r="H2847" t="str">
        <f t="shared" si="221"/>
        <v>Birk Fallens</v>
      </c>
      <c r="K2847">
        <v>87</v>
      </c>
      <c r="L2847" t="str">
        <f t="shared" si="222"/>
        <v>Normal Heart Rate</v>
      </c>
      <c r="O2847">
        <v>1968920</v>
      </c>
      <c r="P2847" s="2" cm="1">
        <f t="array" ref="P2847">_xlfn.IFS(LEN(O2847)=8,DATE(LEFT(O2847,4),MID(O2847,5,2),RIGHT(O2847,2)),LEN(O2847)=7,DATE(LEFT(O2847,4),MID(O2847,5,1),RIGHT(O2847,2)),LEN(O2847)=6,DATE(LEFT(O2847,4),MID(O2847,5,1),RIGHT(O2847,1)))</f>
        <v>25101</v>
      </c>
      <c r="R2847">
        <v>15</v>
      </c>
      <c r="S2847" t="str">
        <f t="shared" si="223"/>
        <v>Normal</v>
      </c>
      <c r="U2847">
        <v>2024321</v>
      </c>
      <c r="V2847" s="2" cm="1">
        <f t="array" ref="V2847">_xlfn.IFS(LEN(U2847)=8,DATE(LEFT(U2847,4),MID(U2847,5,2),RIGHT(U2847,2)),LEN(U2847)=7,DATE(LEFT(U2847,4),MID(U2847,5,1),RIGHT(U2847,2)),LEN(U2847)=6,DATE(LEFT(U2847,4),MID(U2847,5,1),RIGHT(U2847,1)))</f>
        <v>45372</v>
      </c>
      <c r="X2847" s="2">
        <v>33903</v>
      </c>
      <c r="Y2847">
        <f t="shared" ca="1" si="224"/>
        <v>32</v>
      </c>
    </row>
    <row r="2848" spans="3:25" x14ac:dyDescent="0.25">
      <c r="C2848" t="s">
        <v>8037</v>
      </c>
      <c r="D2848" t="s">
        <v>8038</v>
      </c>
      <c r="F2848" t="str">
        <f t="shared" si="220"/>
        <v>Pierson Revie</v>
      </c>
      <c r="H2848" t="str">
        <f t="shared" si="221"/>
        <v>Pierson Revie</v>
      </c>
      <c r="K2848">
        <v>80</v>
      </c>
      <c r="L2848" t="str">
        <f t="shared" si="222"/>
        <v>Normal Heart Rate</v>
      </c>
      <c r="O2848">
        <v>2003121</v>
      </c>
      <c r="P2848" s="2" cm="1">
        <f t="array" ref="P2848">_xlfn.IFS(LEN(O2848)=8,DATE(LEFT(O2848,4),MID(O2848,5,2),RIGHT(O2848,2)),LEN(O2848)=7,DATE(LEFT(O2848,4),MID(O2848,5,1),RIGHT(O2848,2)),LEN(O2848)=6,DATE(LEFT(O2848,4),MID(O2848,5,1),RIGHT(O2848,1)))</f>
        <v>37642</v>
      </c>
      <c r="R2848">
        <v>19</v>
      </c>
      <c r="S2848" t="str">
        <f t="shared" si="223"/>
        <v>Normal</v>
      </c>
      <c r="U2848">
        <v>2024212</v>
      </c>
      <c r="V2848" s="2" cm="1">
        <f t="array" ref="V2848">_xlfn.IFS(LEN(U2848)=8,DATE(LEFT(U2848,4),MID(U2848,5,2),RIGHT(U2848,2)),LEN(U2848)=7,DATE(LEFT(U2848,4),MID(U2848,5,1),RIGHT(U2848,2)),LEN(U2848)=6,DATE(LEFT(U2848,4),MID(U2848,5,1),RIGHT(U2848,1)))</f>
        <v>45334</v>
      </c>
      <c r="X2848" s="2">
        <v>33335</v>
      </c>
      <c r="Y2848">
        <f t="shared" ca="1" si="224"/>
        <v>33</v>
      </c>
    </row>
    <row r="2849" spans="3:25" x14ac:dyDescent="0.25">
      <c r="C2849" t="s">
        <v>8040</v>
      </c>
      <c r="D2849" t="s">
        <v>8041</v>
      </c>
      <c r="F2849" t="str">
        <f t="shared" si="220"/>
        <v>Sherry Wyrill</v>
      </c>
      <c r="H2849" t="str">
        <f t="shared" si="221"/>
        <v>Sherry Wyrill</v>
      </c>
      <c r="K2849">
        <v>100</v>
      </c>
      <c r="L2849" t="str">
        <f t="shared" si="222"/>
        <v>High Heart Rate</v>
      </c>
      <c r="O2849">
        <v>19921026</v>
      </c>
      <c r="P2849" s="2" cm="1">
        <f t="array" ref="P2849">_xlfn.IFS(LEN(O2849)=8,DATE(LEFT(O2849,4),MID(O2849,5,2),RIGHT(O2849,2)),LEN(O2849)=7,DATE(LEFT(O2849,4),MID(O2849,5,1),RIGHT(O2849,2)),LEN(O2849)=6,DATE(LEFT(O2849,4),MID(O2849,5,1),RIGHT(O2849,1)))</f>
        <v>33903</v>
      </c>
      <c r="R2849">
        <v>15</v>
      </c>
      <c r="S2849" t="str">
        <f t="shared" si="223"/>
        <v>Normal</v>
      </c>
      <c r="U2849">
        <v>202447</v>
      </c>
      <c r="V2849" s="2" cm="1">
        <f t="array" ref="V2849">_xlfn.IFS(LEN(U2849)=8,DATE(LEFT(U2849,4),MID(U2849,5,2),RIGHT(U2849,2)),LEN(U2849)=7,DATE(LEFT(U2849,4),MID(U2849,5,1),RIGHT(U2849,2)),LEN(U2849)=6,DATE(LEFT(U2849,4),MID(U2849,5,1),RIGHT(U2849,1)))</f>
        <v>45389</v>
      </c>
      <c r="X2849" s="2">
        <v>34587</v>
      </c>
      <c r="Y2849">
        <f t="shared" ca="1" si="224"/>
        <v>30</v>
      </c>
    </row>
    <row r="2850" spans="3:25" x14ac:dyDescent="0.25">
      <c r="C2850" t="s">
        <v>733</v>
      </c>
      <c r="D2850" t="s">
        <v>8042</v>
      </c>
      <c r="F2850" t="str">
        <f t="shared" si="220"/>
        <v>Dela Matussevich</v>
      </c>
      <c r="H2850" t="str">
        <f t="shared" si="221"/>
        <v>Dela Matussevich</v>
      </c>
      <c r="K2850">
        <v>70</v>
      </c>
      <c r="L2850" t="str">
        <f t="shared" si="222"/>
        <v>Normal Heart Rate</v>
      </c>
      <c r="O2850">
        <v>199147</v>
      </c>
      <c r="P2850" s="2" cm="1">
        <f t="array" ref="P2850">_xlfn.IFS(LEN(O2850)=8,DATE(LEFT(O2850,4),MID(O2850,5,2),RIGHT(O2850,2)),LEN(O2850)=7,DATE(LEFT(O2850,4),MID(O2850,5,1),RIGHT(O2850,2)),LEN(O2850)=6,DATE(LEFT(O2850,4),MID(O2850,5,1),RIGHT(O2850,1)))</f>
        <v>33335</v>
      </c>
      <c r="R2850">
        <v>10</v>
      </c>
      <c r="S2850" t="str">
        <f t="shared" si="223"/>
        <v>Normal</v>
      </c>
      <c r="U2850">
        <v>2024129</v>
      </c>
      <c r="V2850" s="2" cm="1">
        <f t="array" ref="V2850">_xlfn.IFS(LEN(U2850)=8,DATE(LEFT(U2850,4),MID(U2850,5,2),RIGHT(U2850,2)),LEN(U2850)=7,DATE(LEFT(U2850,4),MID(U2850,5,1),RIGHT(U2850,2)),LEN(U2850)=6,DATE(LEFT(U2850,4),MID(U2850,5,1),RIGHT(U2850,1)))</f>
        <v>45320</v>
      </c>
      <c r="X2850" s="2">
        <v>38173</v>
      </c>
      <c r="Y2850">
        <f t="shared" ca="1" si="224"/>
        <v>20</v>
      </c>
    </row>
    <row r="2851" spans="3:25" x14ac:dyDescent="0.25">
      <c r="C2851" t="s">
        <v>8044</v>
      </c>
      <c r="D2851" t="s">
        <v>8045</v>
      </c>
      <c r="F2851" t="str">
        <f t="shared" si="220"/>
        <v>Angelika Absalom</v>
      </c>
      <c r="H2851" t="str">
        <f t="shared" si="221"/>
        <v>Angelika Absalom</v>
      </c>
      <c r="K2851">
        <v>75</v>
      </c>
      <c r="L2851" t="str">
        <f t="shared" si="222"/>
        <v>Normal Heart Rate</v>
      </c>
      <c r="O2851">
        <v>1994910</v>
      </c>
      <c r="P2851" s="2" cm="1">
        <f t="array" ref="P2851">_xlfn.IFS(LEN(O2851)=8,DATE(LEFT(O2851,4),MID(O2851,5,2),RIGHT(O2851,2)),LEN(O2851)=7,DATE(LEFT(O2851,4),MID(O2851,5,1),RIGHT(O2851,2)),LEN(O2851)=6,DATE(LEFT(O2851,4),MID(O2851,5,1),RIGHT(O2851,1)))</f>
        <v>34587</v>
      </c>
      <c r="R2851">
        <v>20</v>
      </c>
      <c r="S2851" t="str">
        <f t="shared" si="223"/>
        <v>Normal</v>
      </c>
      <c r="U2851">
        <v>2024116</v>
      </c>
      <c r="V2851" s="2" cm="1">
        <f t="array" ref="V2851">_xlfn.IFS(LEN(U2851)=8,DATE(LEFT(U2851,4),MID(U2851,5,2),RIGHT(U2851,2)),LEN(U2851)=7,DATE(LEFT(U2851,4),MID(U2851,5,1),RIGHT(U2851,2)),LEN(U2851)=6,DATE(LEFT(U2851,4),MID(U2851,5,1),RIGHT(U2851,1)))</f>
        <v>45307</v>
      </c>
      <c r="X2851" s="2">
        <v>33803</v>
      </c>
      <c r="Y2851">
        <f t="shared" ca="1" si="224"/>
        <v>32</v>
      </c>
    </row>
    <row r="2852" spans="3:25" x14ac:dyDescent="0.25">
      <c r="C2852" t="s">
        <v>8047</v>
      </c>
      <c r="D2852" t="s">
        <v>8048</v>
      </c>
      <c r="F2852" t="str">
        <f t="shared" si="220"/>
        <v>Kendre Heinzler</v>
      </c>
      <c r="H2852" t="str">
        <f t="shared" si="221"/>
        <v>Kendre Heinzler</v>
      </c>
      <c r="K2852">
        <v>95</v>
      </c>
      <c r="L2852" t="str">
        <f t="shared" si="222"/>
        <v>Normal Heart Rate</v>
      </c>
      <c r="O2852">
        <v>200475</v>
      </c>
      <c r="P2852" s="2" cm="1">
        <f t="array" ref="P2852">_xlfn.IFS(LEN(O2852)=8,DATE(LEFT(O2852,4),MID(O2852,5,2),RIGHT(O2852,2)),LEN(O2852)=7,DATE(LEFT(O2852,4),MID(O2852,5,1),RIGHT(O2852,2)),LEN(O2852)=6,DATE(LEFT(O2852,4),MID(O2852,5,1),RIGHT(O2852,1)))</f>
        <v>38173</v>
      </c>
      <c r="R2852">
        <v>15</v>
      </c>
      <c r="S2852" t="str">
        <f t="shared" si="223"/>
        <v>Normal</v>
      </c>
      <c r="U2852">
        <v>202432</v>
      </c>
      <c r="V2852" s="2" cm="1">
        <f t="array" ref="V2852">_xlfn.IFS(LEN(U2852)=8,DATE(LEFT(U2852,4),MID(U2852,5,2),RIGHT(U2852,2)),LEN(U2852)=7,DATE(LEFT(U2852,4),MID(U2852,5,1),RIGHT(U2852,2)),LEN(U2852)=6,DATE(LEFT(U2852,4),MID(U2852,5,1),RIGHT(U2852,1)))</f>
        <v>45353</v>
      </c>
      <c r="X2852" s="2">
        <v>36078</v>
      </c>
      <c r="Y2852">
        <f t="shared" ca="1" si="224"/>
        <v>26</v>
      </c>
    </row>
    <row r="2853" spans="3:25" x14ac:dyDescent="0.25">
      <c r="C2853" t="s">
        <v>8050</v>
      </c>
      <c r="D2853" t="s">
        <v>8051</v>
      </c>
      <c r="F2853" t="str">
        <f t="shared" si="220"/>
        <v>Jaymie Drynan</v>
      </c>
      <c r="H2853" t="str">
        <f t="shared" si="221"/>
        <v>Jaymie Drynan</v>
      </c>
      <c r="K2853">
        <v>84</v>
      </c>
      <c r="L2853" t="str">
        <f t="shared" si="222"/>
        <v>Normal Heart Rate</v>
      </c>
      <c r="O2853">
        <v>1992718</v>
      </c>
      <c r="P2853" s="2" cm="1">
        <f t="array" ref="P2853">_xlfn.IFS(LEN(O2853)=8,DATE(LEFT(O2853,4),MID(O2853,5,2),RIGHT(O2853,2)),LEN(O2853)=7,DATE(LEFT(O2853,4),MID(O2853,5,1),RIGHT(O2853,2)),LEN(O2853)=6,DATE(LEFT(O2853,4),MID(O2853,5,1),RIGHT(O2853,1)))</f>
        <v>33803</v>
      </c>
      <c r="R2853">
        <v>7</v>
      </c>
      <c r="S2853" t="str">
        <f t="shared" si="223"/>
        <v>Normal</v>
      </c>
      <c r="U2853">
        <v>202466</v>
      </c>
      <c r="V2853" s="2" cm="1">
        <f t="array" ref="V2853">_xlfn.IFS(LEN(U2853)=8,DATE(LEFT(U2853,4),MID(U2853,5,2),RIGHT(U2853,2)),LEN(U2853)=7,DATE(LEFT(U2853,4),MID(U2853,5,1),RIGHT(U2853,2)),LEN(U2853)=6,DATE(LEFT(U2853,4),MID(U2853,5,1),RIGHT(U2853,1)))</f>
        <v>45449</v>
      </c>
      <c r="X2853" s="2">
        <v>33705</v>
      </c>
      <c r="Y2853">
        <f t="shared" ca="1" si="224"/>
        <v>32</v>
      </c>
    </row>
    <row r="2854" spans="3:25" x14ac:dyDescent="0.25">
      <c r="C2854" t="s">
        <v>2245</v>
      </c>
      <c r="D2854" t="s">
        <v>8053</v>
      </c>
      <c r="F2854" t="str">
        <f t="shared" si="220"/>
        <v>Pembroke Elliot</v>
      </c>
      <c r="H2854" t="str">
        <f t="shared" si="221"/>
        <v>Pembroke Elliot</v>
      </c>
      <c r="K2854">
        <v>106</v>
      </c>
      <c r="L2854" t="str">
        <f t="shared" si="222"/>
        <v>High Heart Rate</v>
      </c>
      <c r="O2854">
        <v>19981010</v>
      </c>
      <c r="P2854" s="2" cm="1">
        <f t="array" ref="P2854">_xlfn.IFS(LEN(O2854)=8,DATE(LEFT(O2854,4),MID(O2854,5,2),RIGHT(O2854,2)),LEN(O2854)=7,DATE(LEFT(O2854,4),MID(O2854,5,1),RIGHT(O2854,2)),LEN(O2854)=6,DATE(LEFT(O2854,4),MID(O2854,5,1),RIGHT(O2854,1)))</f>
        <v>36078</v>
      </c>
      <c r="R2854">
        <v>18</v>
      </c>
      <c r="S2854" t="str">
        <f t="shared" si="223"/>
        <v>Normal</v>
      </c>
      <c r="U2854">
        <v>2024517</v>
      </c>
      <c r="V2854" s="2" cm="1">
        <f t="array" ref="V2854">_xlfn.IFS(LEN(U2854)=8,DATE(LEFT(U2854,4),MID(U2854,5,2),RIGHT(U2854,2)),LEN(U2854)=7,DATE(LEFT(U2854,4),MID(U2854,5,1),RIGHT(U2854,2)),LEN(U2854)=6,DATE(LEFT(U2854,4),MID(U2854,5,1),RIGHT(U2854,1)))</f>
        <v>45429</v>
      </c>
      <c r="X2854" s="2">
        <v>35118</v>
      </c>
      <c r="Y2854">
        <f t="shared" ca="1" si="224"/>
        <v>29</v>
      </c>
    </row>
    <row r="2855" spans="3:25" x14ac:dyDescent="0.25">
      <c r="C2855" t="s">
        <v>5224</v>
      </c>
      <c r="D2855" t="s">
        <v>8055</v>
      </c>
      <c r="F2855" t="str">
        <f t="shared" si="220"/>
        <v>Edik Woodwin</v>
      </c>
      <c r="H2855" t="str">
        <f t="shared" si="221"/>
        <v>Edik Woodwin</v>
      </c>
      <c r="K2855">
        <v>100</v>
      </c>
      <c r="L2855" t="str">
        <f t="shared" si="222"/>
        <v>High Heart Rate</v>
      </c>
      <c r="O2855">
        <v>1992411</v>
      </c>
      <c r="P2855" s="2" cm="1">
        <f t="array" ref="P2855">_xlfn.IFS(LEN(O2855)=8,DATE(LEFT(O2855,4),MID(O2855,5,2),RIGHT(O2855,2)),LEN(O2855)=7,DATE(LEFT(O2855,4),MID(O2855,5,1),RIGHT(O2855,2)),LEN(O2855)=6,DATE(LEFT(O2855,4),MID(O2855,5,1),RIGHT(O2855,1)))</f>
        <v>33705</v>
      </c>
      <c r="R2855">
        <v>15</v>
      </c>
      <c r="S2855" t="str">
        <f t="shared" si="223"/>
        <v>Normal</v>
      </c>
      <c r="U2855">
        <v>2024224</v>
      </c>
      <c r="V2855" s="2" cm="1">
        <f t="array" ref="V2855">_xlfn.IFS(LEN(U2855)=8,DATE(LEFT(U2855,4),MID(U2855,5,2),RIGHT(U2855,2)),LEN(U2855)=7,DATE(LEFT(U2855,4),MID(U2855,5,1),RIGHT(U2855,2)),LEN(U2855)=6,DATE(LEFT(U2855,4),MID(U2855,5,1),RIGHT(U2855,1)))</f>
        <v>45346</v>
      </c>
      <c r="X2855" s="2">
        <v>38397</v>
      </c>
      <c r="Y2855">
        <f t="shared" ca="1" si="224"/>
        <v>20</v>
      </c>
    </row>
    <row r="2856" spans="3:25" x14ac:dyDescent="0.25">
      <c r="C2856" t="s">
        <v>7548</v>
      </c>
      <c r="D2856" t="s">
        <v>8057</v>
      </c>
      <c r="F2856" t="str">
        <f t="shared" si="220"/>
        <v>Sherman Coolahan</v>
      </c>
      <c r="H2856" t="str">
        <f t="shared" si="221"/>
        <v>Sherman Coolahan</v>
      </c>
      <c r="K2856">
        <v>91</v>
      </c>
      <c r="L2856" t="str">
        <f t="shared" si="222"/>
        <v>Normal Heart Rate</v>
      </c>
      <c r="O2856">
        <v>1996223</v>
      </c>
      <c r="P2856" s="2" cm="1">
        <f t="array" ref="P2856">_xlfn.IFS(LEN(O2856)=8,DATE(LEFT(O2856,4),MID(O2856,5,2),RIGHT(O2856,2)),LEN(O2856)=7,DATE(LEFT(O2856,4),MID(O2856,5,1),RIGHT(O2856,2)),LEN(O2856)=6,DATE(LEFT(O2856,4),MID(O2856,5,1),RIGHT(O2856,1)))</f>
        <v>35118</v>
      </c>
      <c r="R2856">
        <v>11</v>
      </c>
      <c r="S2856" t="str">
        <f t="shared" si="223"/>
        <v>Normal</v>
      </c>
      <c r="U2856">
        <v>2024110</v>
      </c>
      <c r="V2856" s="2" cm="1">
        <f t="array" ref="V2856">_xlfn.IFS(LEN(U2856)=8,DATE(LEFT(U2856,4),MID(U2856,5,2),RIGHT(U2856,2)),LEN(U2856)=7,DATE(LEFT(U2856,4),MID(U2856,5,1),RIGHT(U2856,2)),LEN(U2856)=6,DATE(LEFT(U2856,4),MID(U2856,5,1),RIGHT(U2856,1)))</f>
        <v>45301</v>
      </c>
      <c r="X2856" s="2">
        <v>37575</v>
      </c>
      <c r="Y2856">
        <f t="shared" ca="1" si="224"/>
        <v>22</v>
      </c>
    </row>
    <row r="2857" spans="3:25" x14ac:dyDescent="0.25">
      <c r="C2857" t="s">
        <v>8059</v>
      </c>
      <c r="D2857" t="s">
        <v>8060</v>
      </c>
      <c r="F2857" t="str">
        <f t="shared" si="220"/>
        <v>Any Preddle</v>
      </c>
      <c r="H2857" t="str">
        <f t="shared" si="221"/>
        <v>Any Preddle</v>
      </c>
      <c r="K2857">
        <v>83</v>
      </c>
      <c r="L2857" t="str">
        <f t="shared" si="222"/>
        <v>Normal Heart Rate</v>
      </c>
      <c r="O2857">
        <v>2005214</v>
      </c>
      <c r="P2857" s="2" cm="1">
        <f t="array" ref="P2857">_xlfn.IFS(LEN(O2857)=8,DATE(LEFT(O2857,4),MID(O2857,5,2),RIGHT(O2857,2)),LEN(O2857)=7,DATE(LEFT(O2857,4),MID(O2857,5,1),RIGHT(O2857,2)),LEN(O2857)=6,DATE(LEFT(O2857,4),MID(O2857,5,1),RIGHT(O2857,1)))</f>
        <v>38397</v>
      </c>
      <c r="R2857">
        <v>14</v>
      </c>
      <c r="S2857" t="str">
        <f t="shared" si="223"/>
        <v>Normal</v>
      </c>
      <c r="U2857">
        <v>202437</v>
      </c>
      <c r="V2857" s="2" cm="1">
        <f t="array" ref="V2857">_xlfn.IFS(LEN(U2857)=8,DATE(LEFT(U2857,4),MID(U2857,5,2),RIGHT(U2857,2)),LEN(U2857)=7,DATE(LEFT(U2857,4),MID(U2857,5,1),RIGHT(U2857,2)),LEN(U2857)=6,DATE(LEFT(U2857,4),MID(U2857,5,1),RIGHT(U2857,1)))</f>
        <v>45358</v>
      </c>
      <c r="X2857" s="2">
        <v>30381</v>
      </c>
      <c r="Y2857">
        <f t="shared" ca="1" si="224"/>
        <v>42</v>
      </c>
    </row>
    <row r="2858" spans="3:25" x14ac:dyDescent="0.25">
      <c r="C2858" t="s">
        <v>8062</v>
      </c>
      <c r="D2858" t="s">
        <v>8063</v>
      </c>
      <c r="F2858" t="str">
        <f t="shared" si="220"/>
        <v>Nedi Cornillot</v>
      </c>
      <c r="H2858" t="str">
        <f t="shared" si="221"/>
        <v>Nedi Cornillot</v>
      </c>
      <c r="K2858">
        <v>87</v>
      </c>
      <c r="L2858" t="str">
        <f t="shared" si="222"/>
        <v>Normal Heart Rate</v>
      </c>
      <c r="O2858">
        <v>20021115</v>
      </c>
      <c r="P2858" s="2" cm="1">
        <f t="array" ref="P2858">_xlfn.IFS(LEN(O2858)=8,DATE(LEFT(O2858,4),MID(O2858,5,2),RIGHT(O2858,2)),LEN(O2858)=7,DATE(LEFT(O2858,4),MID(O2858,5,1),RIGHT(O2858,2)),LEN(O2858)=6,DATE(LEFT(O2858,4),MID(O2858,5,1),RIGHT(O2858,1)))</f>
        <v>37575</v>
      </c>
      <c r="R2858">
        <v>17</v>
      </c>
      <c r="S2858" t="str">
        <f t="shared" si="223"/>
        <v>Normal</v>
      </c>
      <c r="U2858">
        <v>202425</v>
      </c>
      <c r="V2858" s="2" cm="1">
        <f t="array" ref="V2858">_xlfn.IFS(LEN(U2858)=8,DATE(LEFT(U2858,4),MID(U2858,5,2),RIGHT(U2858,2)),LEN(U2858)=7,DATE(LEFT(U2858,4),MID(U2858,5,1),RIGHT(U2858,2)),LEN(U2858)=6,DATE(LEFT(U2858,4),MID(U2858,5,1),RIGHT(U2858,1)))</f>
        <v>45327</v>
      </c>
      <c r="X2858" s="2">
        <v>32961</v>
      </c>
      <c r="Y2858">
        <f t="shared" ca="1" si="224"/>
        <v>34</v>
      </c>
    </row>
    <row r="2859" spans="3:25" x14ac:dyDescent="0.25">
      <c r="C2859" t="s">
        <v>8065</v>
      </c>
      <c r="D2859" t="s">
        <v>8066</v>
      </c>
      <c r="F2859" t="str">
        <f t="shared" si="220"/>
        <v>Carlo Ayling</v>
      </c>
      <c r="H2859" t="str">
        <f t="shared" si="221"/>
        <v>Carlo Ayling</v>
      </c>
      <c r="K2859">
        <v>81</v>
      </c>
      <c r="L2859" t="str">
        <f t="shared" si="222"/>
        <v>Normal Heart Rate</v>
      </c>
      <c r="O2859">
        <v>198336</v>
      </c>
      <c r="P2859" s="2" cm="1">
        <f t="array" ref="P2859">_xlfn.IFS(LEN(O2859)=8,DATE(LEFT(O2859,4),MID(O2859,5,2),RIGHT(O2859,2)),LEN(O2859)=7,DATE(LEFT(O2859,4),MID(O2859,5,1),RIGHT(O2859,2)),LEN(O2859)=6,DATE(LEFT(O2859,4),MID(O2859,5,1),RIGHT(O2859,1)))</f>
        <v>30381</v>
      </c>
      <c r="R2859">
        <v>17</v>
      </c>
      <c r="S2859" t="str">
        <f t="shared" si="223"/>
        <v>Normal</v>
      </c>
      <c r="U2859">
        <v>2024412</v>
      </c>
      <c r="V2859" s="2" cm="1">
        <f t="array" ref="V2859">_xlfn.IFS(LEN(U2859)=8,DATE(LEFT(U2859,4),MID(U2859,5,2),RIGHT(U2859,2)),LEN(U2859)=7,DATE(LEFT(U2859,4),MID(U2859,5,1),RIGHT(U2859,2)),LEN(U2859)=6,DATE(LEFT(U2859,4),MID(U2859,5,1),RIGHT(U2859,1)))</f>
        <v>45394</v>
      </c>
      <c r="X2859" s="2">
        <v>37796</v>
      </c>
      <c r="Y2859">
        <f t="shared" ca="1" si="224"/>
        <v>21</v>
      </c>
    </row>
    <row r="2860" spans="3:25" x14ac:dyDescent="0.25">
      <c r="C2860" t="s">
        <v>8068</v>
      </c>
      <c r="D2860" t="s">
        <v>8069</v>
      </c>
      <c r="F2860" t="str">
        <f t="shared" si="220"/>
        <v>Michail Mabbe</v>
      </c>
      <c r="H2860" t="str">
        <f t="shared" si="221"/>
        <v>Michail Mabbe</v>
      </c>
      <c r="K2860">
        <v>100</v>
      </c>
      <c r="L2860" t="str">
        <f t="shared" si="222"/>
        <v>High Heart Rate</v>
      </c>
      <c r="O2860">
        <v>1990329</v>
      </c>
      <c r="P2860" s="2" cm="1">
        <f t="array" ref="P2860">_xlfn.IFS(LEN(O2860)=8,DATE(LEFT(O2860,4),MID(O2860,5,2),RIGHT(O2860,2)),LEN(O2860)=7,DATE(LEFT(O2860,4),MID(O2860,5,1),RIGHT(O2860,2)),LEN(O2860)=6,DATE(LEFT(O2860,4),MID(O2860,5,1),RIGHT(O2860,1)))</f>
        <v>32961</v>
      </c>
      <c r="R2860">
        <v>20</v>
      </c>
      <c r="S2860" t="str">
        <f t="shared" si="223"/>
        <v>Normal</v>
      </c>
      <c r="U2860">
        <v>2024529</v>
      </c>
      <c r="V2860" s="2" cm="1">
        <f t="array" ref="V2860">_xlfn.IFS(LEN(U2860)=8,DATE(LEFT(U2860,4),MID(U2860,5,2),RIGHT(U2860,2)),LEN(U2860)=7,DATE(LEFT(U2860,4),MID(U2860,5,1),RIGHT(U2860,2)),LEN(U2860)=6,DATE(LEFT(U2860,4),MID(U2860,5,1),RIGHT(U2860,1)))</f>
        <v>45441</v>
      </c>
      <c r="X2860" s="2">
        <v>24166</v>
      </c>
      <c r="Y2860">
        <f t="shared" ca="1" si="224"/>
        <v>59</v>
      </c>
    </row>
    <row r="2861" spans="3:25" x14ac:dyDescent="0.25">
      <c r="C2861" t="s">
        <v>8071</v>
      </c>
      <c r="D2861" t="s">
        <v>8072</v>
      </c>
      <c r="F2861" t="str">
        <f t="shared" si="220"/>
        <v>Vanni Gailor</v>
      </c>
      <c r="H2861" t="str">
        <f t="shared" si="221"/>
        <v>Vanni Gailor</v>
      </c>
      <c r="K2861">
        <v>98</v>
      </c>
      <c r="L2861" t="str">
        <f t="shared" si="222"/>
        <v>Normal Heart Rate</v>
      </c>
      <c r="O2861">
        <v>2003624</v>
      </c>
      <c r="P2861" s="2" cm="1">
        <f t="array" ref="P2861">_xlfn.IFS(LEN(O2861)=8,DATE(LEFT(O2861,4),MID(O2861,5,2),RIGHT(O2861,2)),LEN(O2861)=7,DATE(LEFT(O2861,4),MID(O2861,5,1),RIGHT(O2861,2)),LEN(O2861)=6,DATE(LEFT(O2861,4),MID(O2861,5,1),RIGHT(O2861,1)))</f>
        <v>37796</v>
      </c>
      <c r="R2861">
        <v>13</v>
      </c>
      <c r="S2861" t="str">
        <f t="shared" si="223"/>
        <v>Normal</v>
      </c>
      <c r="U2861">
        <v>202426</v>
      </c>
      <c r="V2861" s="2" cm="1">
        <f t="array" ref="V2861">_xlfn.IFS(LEN(U2861)=8,DATE(LEFT(U2861,4),MID(U2861,5,2),RIGHT(U2861,2)),LEN(U2861)=7,DATE(LEFT(U2861,4),MID(U2861,5,1),RIGHT(U2861,2)),LEN(U2861)=6,DATE(LEFT(U2861,4),MID(U2861,5,1),RIGHT(U2861,1)))</f>
        <v>45328</v>
      </c>
      <c r="X2861" s="2">
        <v>38744</v>
      </c>
      <c r="Y2861">
        <f t="shared" ca="1" si="224"/>
        <v>19</v>
      </c>
    </row>
    <row r="2862" spans="3:25" x14ac:dyDescent="0.25">
      <c r="C2862" t="s">
        <v>28</v>
      </c>
      <c r="D2862" t="s">
        <v>8074</v>
      </c>
      <c r="F2862" t="str">
        <f t="shared" si="220"/>
        <v>Mohandis Belbin</v>
      </c>
      <c r="H2862" t="str">
        <f t="shared" si="221"/>
        <v>Mohandis Belbin</v>
      </c>
      <c r="K2862">
        <v>110</v>
      </c>
      <c r="L2862" t="str">
        <f t="shared" si="222"/>
        <v>High Heart Rate</v>
      </c>
      <c r="O2862">
        <v>1966228</v>
      </c>
      <c r="P2862" s="2" cm="1">
        <f t="array" ref="P2862">_xlfn.IFS(LEN(O2862)=8,DATE(LEFT(O2862,4),MID(O2862,5,2),RIGHT(O2862,2)),LEN(O2862)=7,DATE(LEFT(O2862,4),MID(O2862,5,1),RIGHT(O2862,2)),LEN(O2862)=6,DATE(LEFT(O2862,4),MID(O2862,5,1),RIGHT(O2862,1)))</f>
        <v>24166</v>
      </c>
      <c r="R2862">
        <v>10</v>
      </c>
      <c r="S2862" t="str">
        <f t="shared" si="223"/>
        <v>Normal</v>
      </c>
      <c r="U2862">
        <v>202436</v>
      </c>
      <c r="V2862" s="2" cm="1">
        <f t="array" ref="V2862">_xlfn.IFS(LEN(U2862)=8,DATE(LEFT(U2862,4),MID(U2862,5,2),RIGHT(U2862,2)),LEN(U2862)=7,DATE(LEFT(U2862,4),MID(U2862,5,1),RIGHT(U2862,2)),LEN(U2862)=6,DATE(LEFT(U2862,4),MID(U2862,5,1),RIGHT(U2862,1)))</f>
        <v>45357</v>
      </c>
      <c r="X2862" s="2">
        <v>28149</v>
      </c>
      <c r="Y2862">
        <f t="shared" ca="1" si="224"/>
        <v>48</v>
      </c>
    </row>
    <row r="2863" spans="3:25" x14ac:dyDescent="0.25">
      <c r="C2863" t="s">
        <v>1055</v>
      </c>
      <c r="D2863" t="s">
        <v>8076</v>
      </c>
      <c r="F2863" t="str">
        <f t="shared" si="220"/>
        <v>Shannen Hawes</v>
      </c>
      <c r="H2863" t="str">
        <f t="shared" si="221"/>
        <v>Shannen Hawes</v>
      </c>
      <c r="K2863">
        <v>100</v>
      </c>
      <c r="L2863" t="str">
        <f t="shared" si="222"/>
        <v>High Heart Rate</v>
      </c>
      <c r="O2863">
        <v>2006127</v>
      </c>
      <c r="P2863" s="2" cm="1">
        <f t="array" ref="P2863">_xlfn.IFS(LEN(O2863)=8,DATE(LEFT(O2863,4),MID(O2863,5,2),RIGHT(O2863,2)),LEN(O2863)=7,DATE(LEFT(O2863,4),MID(O2863,5,1),RIGHT(O2863,2)),LEN(O2863)=6,DATE(LEFT(O2863,4),MID(O2863,5,1),RIGHT(O2863,1)))</f>
        <v>38744</v>
      </c>
      <c r="R2863">
        <v>15</v>
      </c>
      <c r="S2863" t="str">
        <f t="shared" si="223"/>
        <v>Normal</v>
      </c>
      <c r="U2863">
        <v>2024127</v>
      </c>
      <c r="V2863" s="2" cm="1">
        <f t="array" ref="V2863">_xlfn.IFS(LEN(U2863)=8,DATE(LEFT(U2863,4),MID(U2863,5,2),RIGHT(U2863,2)),LEN(U2863)=7,DATE(LEFT(U2863,4),MID(U2863,5,1),RIGHT(U2863,2)),LEN(U2863)=6,DATE(LEFT(U2863,4),MID(U2863,5,1),RIGHT(U2863,1)))</f>
        <v>45318</v>
      </c>
      <c r="X2863" s="2">
        <v>33217</v>
      </c>
      <c r="Y2863">
        <f t="shared" ca="1" si="224"/>
        <v>34</v>
      </c>
    </row>
    <row r="2864" spans="3:25" x14ac:dyDescent="0.25">
      <c r="C2864" t="s">
        <v>8078</v>
      </c>
      <c r="D2864" t="s">
        <v>8079</v>
      </c>
      <c r="F2864" t="str">
        <f t="shared" si="220"/>
        <v>Heida Raff</v>
      </c>
      <c r="H2864" t="str">
        <f t="shared" si="221"/>
        <v>Heida Raff</v>
      </c>
      <c r="K2864">
        <v>88</v>
      </c>
      <c r="L2864" t="str">
        <f t="shared" si="222"/>
        <v>Normal Heart Rate</v>
      </c>
      <c r="O2864">
        <v>1977124</v>
      </c>
      <c r="P2864" s="2" cm="1">
        <f t="array" ref="P2864">_xlfn.IFS(LEN(O2864)=8,DATE(LEFT(O2864,4),MID(O2864,5,2),RIGHT(O2864,2)),LEN(O2864)=7,DATE(LEFT(O2864,4),MID(O2864,5,1),RIGHT(O2864,2)),LEN(O2864)=6,DATE(LEFT(O2864,4),MID(O2864,5,1),RIGHT(O2864,1)))</f>
        <v>28149</v>
      </c>
      <c r="R2864">
        <v>10</v>
      </c>
      <c r="S2864" t="str">
        <f t="shared" si="223"/>
        <v>Normal</v>
      </c>
      <c r="U2864">
        <v>2024417</v>
      </c>
      <c r="V2864" s="2" cm="1">
        <f t="array" ref="V2864">_xlfn.IFS(LEN(U2864)=8,DATE(LEFT(U2864,4),MID(U2864,5,2),RIGHT(U2864,2)),LEN(U2864)=7,DATE(LEFT(U2864,4),MID(U2864,5,1),RIGHT(U2864,2)),LEN(U2864)=6,DATE(LEFT(U2864,4),MID(U2864,5,1),RIGHT(U2864,1)))</f>
        <v>45399</v>
      </c>
      <c r="X2864" s="2">
        <v>37526</v>
      </c>
      <c r="Y2864">
        <f t="shared" ca="1" si="224"/>
        <v>22</v>
      </c>
    </row>
    <row r="2865" spans="3:25" x14ac:dyDescent="0.25">
      <c r="C2865" t="s">
        <v>8081</v>
      </c>
      <c r="D2865" t="s">
        <v>8082</v>
      </c>
      <c r="F2865" t="str">
        <f t="shared" si="220"/>
        <v>Marybelle Hannent</v>
      </c>
      <c r="H2865" t="str">
        <f t="shared" si="221"/>
        <v>Marybelle Hannent</v>
      </c>
      <c r="K2865">
        <v>96</v>
      </c>
      <c r="L2865" t="str">
        <f t="shared" si="222"/>
        <v>Normal Heart Rate</v>
      </c>
      <c r="O2865">
        <v>19901210</v>
      </c>
      <c r="P2865" s="2" cm="1">
        <f t="array" ref="P2865">_xlfn.IFS(LEN(O2865)=8,DATE(LEFT(O2865,4),MID(O2865,5,2),RIGHT(O2865,2)),LEN(O2865)=7,DATE(LEFT(O2865,4),MID(O2865,5,1),RIGHT(O2865,2)),LEN(O2865)=6,DATE(LEFT(O2865,4),MID(O2865,5,1),RIGHT(O2865,1)))</f>
        <v>33217</v>
      </c>
      <c r="R2865">
        <v>11</v>
      </c>
      <c r="S2865" t="str">
        <f t="shared" si="223"/>
        <v>Normal</v>
      </c>
      <c r="U2865">
        <v>2024617</v>
      </c>
      <c r="V2865" s="2" cm="1">
        <f t="array" ref="V2865">_xlfn.IFS(LEN(U2865)=8,DATE(LEFT(U2865,4),MID(U2865,5,2),RIGHT(U2865,2)),LEN(U2865)=7,DATE(LEFT(U2865,4),MID(U2865,5,1),RIGHT(U2865,2)),LEN(U2865)=6,DATE(LEFT(U2865,4),MID(U2865,5,1),RIGHT(U2865,1)))</f>
        <v>45460</v>
      </c>
      <c r="X2865" s="2">
        <v>35757</v>
      </c>
      <c r="Y2865">
        <f t="shared" ca="1" si="224"/>
        <v>27</v>
      </c>
    </row>
    <row r="2866" spans="3:25" x14ac:dyDescent="0.25">
      <c r="C2866" t="s">
        <v>5248</v>
      </c>
      <c r="D2866" t="s">
        <v>8084</v>
      </c>
      <c r="F2866" t="str">
        <f t="shared" si="220"/>
        <v>Karlotte Neilly</v>
      </c>
      <c r="H2866" t="str">
        <f t="shared" si="221"/>
        <v>Karlotte Neilly</v>
      </c>
      <c r="K2866">
        <v>103</v>
      </c>
      <c r="L2866" t="str">
        <f t="shared" si="222"/>
        <v>High Heart Rate</v>
      </c>
      <c r="O2866">
        <v>2002927</v>
      </c>
      <c r="P2866" s="2" cm="1">
        <f t="array" ref="P2866">_xlfn.IFS(LEN(O2866)=8,DATE(LEFT(O2866,4),MID(O2866,5,2),RIGHT(O2866,2)),LEN(O2866)=7,DATE(LEFT(O2866,4),MID(O2866,5,1),RIGHT(O2866,2)),LEN(O2866)=6,DATE(LEFT(O2866,4),MID(O2866,5,1),RIGHT(O2866,1)))</f>
        <v>37526</v>
      </c>
      <c r="R2866">
        <v>19</v>
      </c>
      <c r="S2866" t="str">
        <f t="shared" si="223"/>
        <v>Normal</v>
      </c>
      <c r="U2866">
        <v>2024610</v>
      </c>
      <c r="V2866" s="2" cm="1">
        <f t="array" ref="V2866">_xlfn.IFS(LEN(U2866)=8,DATE(LEFT(U2866,4),MID(U2866,5,2),RIGHT(U2866,2)),LEN(U2866)=7,DATE(LEFT(U2866,4),MID(U2866,5,1),RIGHT(U2866,2)),LEN(U2866)=6,DATE(LEFT(U2866,4),MID(U2866,5,1),RIGHT(U2866,1)))</f>
        <v>45453</v>
      </c>
      <c r="X2866" s="2">
        <v>36189</v>
      </c>
      <c r="Y2866">
        <f t="shared" ca="1" si="224"/>
        <v>26</v>
      </c>
    </row>
    <row r="2867" spans="3:25" x14ac:dyDescent="0.25">
      <c r="C2867" t="s">
        <v>8086</v>
      </c>
      <c r="D2867" t="s">
        <v>8087</v>
      </c>
      <c r="F2867" t="str">
        <f t="shared" si="220"/>
        <v>Georgeanna Cluely</v>
      </c>
      <c r="H2867" t="str">
        <f t="shared" si="221"/>
        <v>Georgeanna Cluely</v>
      </c>
      <c r="K2867">
        <v>73</v>
      </c>
      <c r="L2867" t="str">
        <f t="shared" si="222"/>
        <v>Normal Heart Rate</v>
      </c>
      <c r="O2867">
        <v>19971123</v>
      </c>
      <c r="P2867" s="2" cm="1">
        <f t="array" ref="P2867">_xlfn.IFS(LEN(O2867)=8,DATE(LEFT(O2867,4),MID(O2867,5,2),RIGHT(O2867,2)),LEN(O2867)=7,DATE(LEFT(O2867,4),MID(O2867,5,1),RIGHT(O2867,2)),LEN(O2867)=6,DATE(LEFT(O2867,4),MID(O2867,5,1),RIGHT(O2867,1)))</f>
        <v>35757</v>
      </c>
      <c r="R2867">
        <v>14</v>
      </c>
      <c r="S2867" t="str">
        <f t="shared" si="223"/>
        <v>Normal</v>
      </c>
      <c r="U2867">
        <v>202431</v>
      </c>
      <c r="V2867" s="2" cm="1">
        <f t="array" ref="V2867">_xlfn.IFS(LEN(U2867)=8,DATE(LEFT(U2867,4),MID(U2867,5,2),RIGHT(U2867,2)),LEN(U2867)=7,DATE(LEFT(U2867,4),MID(U2867,5,1),RIGHT(U2867,2)),LEN(U2867)=6,DATE(LEFT(U2867,4),MID(U2867,5,1),RIGHT(U2867,1)))</f>
        <v>45352</v>
      </c>
      <c r="X2867" s="2">
        <v>30121</v>
      </c>
      <c r="Y2867">
        <f t="shared" ca="1" si="224"/>
        <v>42</v>
      </c>
    </row>
    <row r="2868" spans="3:25" x14ac:dyDescent="0.25">
      <c r="C2868" t="s">
        <v>8089</v>
      </c>
      <c r="D2868" t="s">
        <v>6605</v>
      </c>
      <c r="F2868" t="str">
        <f t="shared" si="220"/>
        <v>Andonis Cloney</v>
      </c>
      <c r="H2868" t="str">
        <f t="shared" si="221"/>
        <v>Andonis Cloney</v>
      </c>
      <c r="K2868">
        <v>81</v>
      </c>
      <c r="L2868" t="str">
        <f t="shared" si="222"/>
        <v>Normal Heart Rate</v>
      </c>
      <c r="O2868">
        <v>1999129</v>
      </c>
      <c r="P2868" s="2" cm="1">
        <f t="array" ref="P2868">_xlfn.IFS(LEN(O2868)=8,DATE(LEFT(O2868,4),MID(O2868,5,2),RIGHT(O2868,2)),LEN(O2868)=7,DATE(LEFT(O2868,4),MID(O2868,5,1),RIGHT(O2868,2)),LEN(O2868)=6,DATE(LEFT(O2868,4),MID(O2868,5,1),RIGHT(O2868,1)))</f>
        <v>36189</v>
      </c>
      <c r="R2868">
        <v>20</v>
      </c>
      <c r="S2868" t="str">
        <f t="shared" si="223"/>
        <v>Normal</v>
      </c>
      <c r="U2868">
        <v>2024131</v>
      </c>
      <c r="V2868" s="2" cm="1">
        <f t="array" ref="V2868">_xlfn.IFS(LEN(U2868)=8,DATE(LEFT(U2868,4),MID(U2868,5,2),RIGHT(U2868,2)),LEN(U2868)=7,DATE(LEFT(U2868,4),MID(U2868,5,1),RIGHT(U2868,2)),LEN(U2868)=6,DATE(LEFT(U2868,4),MID(U2868,5,1),RIGHT(U2868,1)))</f>
        <v>45322</v>
      </c>
      <c r="X2868" s="2">
        <v>33306</v>
      </c>
      <c r="Y2868">
        <f t="shared" ca="1" si="224"/>
        <v>34</v>
      </c>
    </row>
    <row r="2869" spans="3:25" x14ac:dyDescent="0.25">
      <c r="C2869" t="s">
        <v>7407</v>
      </c>
      <c r="D2869" t="s">
        <v>8091</v>
      </c>
      <c r="F2869" t="str">
        <f t="shared" si="220"/>
        <v>Raymond Bettleson</v>
      </c>
      <c r="H2869" t="str">
        <f t="shared" si="221"/>
        <v>Raymond Bettleson</v>
      </c>
      <c r="K2869">
        <v>71</v>
      </c>
      <c r="L2869" t="str">
        <f t="shared" si="222"/>
        <v>Normal Heart Rate</v>
      </c>
      <c r="O2869">
        <v>1982619</v>
      </c>
      <c r="P2869" s="2" cm="1">
        <f t="array" ref="P2869">_xlfn.IFS(LEN(O2869)=8,DATE(LEFT(O2869,4),MID(O2869,5,2),RIGHT(O2869,2)),LEN(O2869)=7,DATE(LEFT(O2869,4),MID(O2869,5,1),RIGHT(O2869,2)),LEN(O2869)=6,DATE(LEFT(O2869,4),MID(O2869,5,1),RIGHT(O2869,1)))</f>
        <v>30121</v>
      </c>
      <c r="R2869">
        <v>11</v>
      </c>
      <c r="S2869" t="str">
        <f t="shared" si="223"/>
        <v>Normal</v>
      </c>
      <c r="U2869">
        <v>202436</v>
      </c>
      <c r="V2869" s="2" cm="1">
        <f t="array" ref="V2869">_xlfn.IFS(LEN(U2869)=8,DATE(LEFT(U2869,4),MID(U2869,5,2),RIGHT(U2869,2)),LEN(U2869)=7,DATE(LEFT(U2869,4),MID(U2869,5,1),RIGHT(U2869,2)),LEN(U2869)=6,DATE(LEFT(U2869,4),MID(U2869,5,1),RIGHT(U2869,1)))</f>
        <v>45357</v>
      </c>
      <c r="X2869" s="2">
        <v>34869</v>
      </c>
      <c r="Y2869">
        <f t="shared" ca="1" si="224"/>
        <v>29</v>
      </c>
    </row>
    <row r="2870" spans="3:25" x14ac:dyDescent="0.25">
      <c r="C2870" t="s">
        <v>8093</v>
      </c>
      <c r="D2870" t="s">
        <v>6728</v>
      </c>
      <c r="F2870" t="str">
        <f t="shared" si="220"/>
        <v>Michele Duferie</v>
      </c>
      <c r="H2870" t="str">
        <f t="shared" si="221"/>
        <v>Michele Duferie</v>
      </c>
      <c r="K2870">
        <v>82</v>
      </c>
      <c r="L2870" t="str">
        <f t="shared" si="222"/>
        <v>Normal Heart Rate</v>
      </c>
      <c r="O2870">
        <v>199139</v>
      </c>
      <c r="P2870" s="2" cm="1">
        <f t="array" ref="P2870">_xlfn.IFS(LEN(O2870)=8,DATE(LEFT(O2870,4),MID(O2870,5,2),RIGHT(O2870,2)),LEN(O2870)=7,DATE(LEFT(O2870,4),MID(O2870,5,1),RIGHT(O2870,2)),LEN(O2870)=6,DATE(LEFT(O2870,4),MID(O2870,5,1),RIGHT(O2870,1)))</f>
        <v>33306</v>
      </c>
      <c r="R2870">
        <v>15</v>
      </c>
      <c r="S2870" t="str">
        <f t="shared" si="223"/>
        <v>Normal</v>
      </c>
      <c r="U2870">
        <v>2024213</v>
      </c>
      <c r="V2870" s="2" cm="1">
        <f t="array" ref="V2870">_xlfn.IFS(LEN(U2870)=8,DATE(LEFT(U2870,4),MID(U2870,5,2),RIGHT(U2870,2)),LEN(U2870)=7,DATE(LEFT(U2870,4),MID(U2870,5,1),RIGHT(U2870,2)),LEN(U2870)=6,DATE(LEFT(U2870,4),MID(U2870,5,1),RIGHT(U2870,1)))</f>
        <v>45335</v>
      </c>
      <c r="X2870" s="2">
        <v>37970</v>
      </c>
      <c r="Y2870">
        <f t="shared" ca="1" si="224"/>
        <v>21</v>
      </c>
    </row>
    <row r="2871" spans="3:25" x14ac:dyDescent="0.25">
      <c r="C2871" t="s">
        <v>3893</v>
      </c>
      <c r="D2871" t="s">
        <v>8095</v>
      </c>
      <c r="F2871" t="str">
        <f t="shared" si="220"/>
        <v>Alissa Shaudfurth</v>
      </c>
      <c r="H2871" t="str">
        <f t="shared" si="221"/>
        <v>Alissa Shaudfurth</v>
      </c>
      <c r="K2871">
        <v>80</v>
      </c>
      <c r="L2871" t="str">
        <f t="shared" si="222"/>
        <v>Normal Heart Rate</v>
      </c>
      <c r="O2871">
        <v>1995619</v>
      </c>
      <c r="P2871" s="2" cm="1">
        <f t="array" ref="P2871">_xlfn.IFS(LEN(O2871)=8,DATE(LEFT(O2871,4),MID(O2871,5,2),RIGHT(O2871,2)),LEN(O2871)=7,DATE(LEFT(O2871,4),MID(O2871,5,1),RIGHT(O2871,2)),LEN(O2871)=6,DATE(LEFT(O2871,4),MID(O2871,5,1),RIGHT(O2871,1)))</f>
        <v>34869</v>
      </c>
      <c r="R2871">
        <v>10</v>
      </c>
      <c r="S2871" t="str">
        <f t="shared" si="223"/>
        <v>Normal</v>
      </c>
      <c r="U2871">
        <v>2024524</v>
      </c>
      <c r="V2871" s="2" cm="1">
        <f t="array" ref="V2871">_xlfn.IFS(LEN(U2871)=8,DATE(LEFT(U2871,4),MID(U2871,5,2),RIGHT(U2871,2)),LEN(U2871)=7,DATE(LEFT(U2871,4),MID(U2871,5,1),RIGHT(U2871,2)),LEN(U2871)=6,DATE(LEFT(U2871,4),MID(U2871,5,1),RIGHT(U2871,1)))</f>
        <v>45436</v>
      </c>
      <c r="X2871" s="2">
        <v>38942</v>
      </c>
      <c r="Y2871">
        <f t="shared" ca="1" si="224"/>
        <v>18</v>
      </c>
    </row>
    <row r="2872" spans="3:25" x14ac:dyDescent="0.25">
      <c r="C2872" t="s">
        <v>8097</v>
      </c>
      <c r="D2872" t="s">
        <v>8098</v>
      </c>
      <c r="F2872" t="str">
        <f t="shared" si="220"/>
        <v>Elston Gurner</v>
      </c>
      <c r="H2872" t="str">
        <f t="shared" si="221"/>
        <v>Elston Gurner</v>
      </c>
      <c r="K2872">
        <v>110</v>
      </c>
      <c r="L2872" t="str">
        <f t="shared" si="222"/>
        <v>High Heart Rate</v>
      </c>
      <c r="O2872">
        <v>20031215</v>
      </c>
      <c r="P2872" s="2" cm="1">
        <f t="array" ref="P2872">_xlfn.IFS(LEN(O2872)=8,DATE(LEFT(O2872,4),MID(O2872,5,2),RIGHT(O2872,2)),LEN(O2872)=7,DATE(LEFT(O2872,4),MID(O2872,5,1),RIGHT(O2872,2)),LEN(O2872)=6,DATE(LEFT(O2872,4),MID(O2872,5,1),RIGHT(O2872,1)))</f>
        <v>37970</v>
      </c>
      <c r="R2872">
        <v>18</v>
      </c>
      <c r="S2872" t="str">
        <f t="shared" si="223"/>
        <v>Normal</v>
      </c>
      <c r="U2872">
        <v>202459</v>
      </c>
      <c r="V2872" s="2" cm="1">
        <f t="array" ref="V2872">_xlfn.IFS(LEN(U2872)=8,DATE(LEFT(U2872,4),MID(U2872,5,2),RIGHT(U2872,2)),LEN(U2872)=7,DATE(LEFT(U2872,4),MID(U2872,5,1),RIGHT(U2872,2)),LEN(U2872)=6,DATE(LEFT(U2872,4),MID(U2872,5,1),RIGHT(U2872,1)))</f>
        <v>45421</v>
      </c>
      <c r="X2872" s="2">
        <v>34422</v>
      </c>
      <c r="Y2872">
        <f t="shared" ca="1" si="224"/>
        <v>30</v>
      </c>
    </row>
    <row r="2873" spans="3:25" x14ac:dyDescent="0.25">
      <c r="C2873" t="s">
        <v>8100</v>
      </c>
      <c r="D2873" t="s">
        <v>8101</v>
      </c>
      <c r="F2873" t="str">
        <f t="shared" si="220"/>
        <v>Isa Pulley</v>
      </c>
      <c r="H2873" t="str">
        <f t="shared" si="221"/>
        <v>Isa Pulley</v>
      </c>
      <c r="K2873">
        <v>100</v>
      </c>
      <c r="L2873" t="str">
        <f t="shared" si="222"/>
        <v>High Heart Rate</v>
      </c>
      <c r="O2873">
        <v>2006813</v>
      </c>
      <c r="P2873" s="2" cm="1">
        <f t="array" ref="P2873">_xlfn.IFS(LEN(O2873)=8,DATE(LEFT(O2873,4),MID(O2873,5,2),RIGHT(O2873,2)),LEN(O2873)=7,DATE(LEFT(O2873,4),MID(O2873,5,1),RIGHT(O2873,2)),LEN(O2873)=6,DATE(LEFT(O2873,4),MID(O2873,5,1),RIGHT(O2873,1)))</f>
        <v>38942</v>
      </c>
      <c r="R2873">
        <v>5</v>
      </c>
      <c r="S2873" t="str">
        <f t="shared" si="223"/>
        <v>Bad</v>
      </c>
      <c r="U2873">
        <v>2024114</v>
      </c>
      <c r="V2873" s="2" cm="1">
        <f t="array" ref="V2873">_xlfn.IFS(LEN(U2873)=8,DATE(LEFT(U2873,4),MID(U2873,5,2),RIGHT(U2873,2)),LEN(U2873)=7,DATE(LEFT(U2873,4),MID(U2873,5,1),RIGHT(U2873,2)),LEN(U2873)=6,DATE(LEFT(U2873,4),MID(U2873,5,1),RIGHT(U2873,1)))</f>
        <v>45305</v>
      </c>
      <c r="X2873" s="2">
        <v>36685</v>
      </c>
      <c r="Y2873">
        <f t="shared" ca="1" si="224"/>
        <v>24</v>
      </c>
    </row>
    <row r="2874" spans="3:25" x14ac:dyDescent="0.25">
      <c r="C2874" t="s">
        <v>6893</v>
      </c>
      <c r="D2874" t="s">
        <v>8103</v>
      </c>
      <c r="F2874" t="str">
        <f t="shared" si="220"/>
        <v>Ardine Sinton</v>
      </c>
      <c r="H2874" t="str">
        <f t="shared" si="221"/>
        <v>Ardine Sinton</v>
      </c>
      <c r="K2874">
        <v>93</v>
      </c>
      <c r="L2874" t="str">
        <f t="shared" si="222"/>
        <v>Normal Heart Rate</v>
      </c>
      <c r="O2874">
        <v>1994329</v>
      </c>
      <c r="P2874" s="2" cm="1">
        <f t="array" ref="P2874">_xlfn.IFS(LEN(O2874)=8,DATE(LEFT(O2874,4),MID(O2874,5,2),RIGHT(O2874,2)),LEN(O2874)=7,DATE(LEFT(O2874,4),MID(O2874,5,1),RIGHT(O2874,2)),LEN(O2874)=6,DATE(LEFT(O2874,4),MID(O2874,5,1),RIGHT(O2874,1)))</f>
        <v>34422</v>
      </c>
      <c r="R2874">
        <v>15</v>
      </c>
      <c r="S2874" t="str">
        <f t="shared" si="223"/>
        <v>Normal</v>
      </c>
      <c r="U2874">
        <v>2024417</v>
      </c>
      <c r="V2874" s="2" cm="1">
        <f t="array" ref="V2874">_xlfn.IFS(LEN(U2874)=8,DATE(LEFT(U2874,4),MID(U2874,5,2),RIGHT(U2874,2)),LEN(U2874)=7,DATE(LEFT(U2874,4),MID(U2874,5,1),RIGHT(U2874,2)),LEN(U2874)=6,DATE(LEFT(U2874,4),MID(U2874,5,1),RIGHT(U2874,1)))</f>
        <v>45399</v>
      </c>
      <c r="X2874" s="2">
        <v>39035</v>
      </c>
      <c r="Y2874">
        <f t="shared" ca="1" si="224"/>
        <v>18</v>
      </c>
    </row>
    <row r="2875" spans="3:25" x14ac:dyDescent="0.25">
      <c r="C2875" t="s">
        <v>1090</v>
      </c>
      <c r="D2875" t="s">
        <v>8105</v>
      </c>
      <c r="F2875" t="str">
        <f t="shared" si="220"/>
        <v>Pavia Allwood</v>
      </c>
      <c r="H2875" t="str">
        <f t="shared" si="221"/>
        <v>Pavia Allwood</v>
      </c>
      <c r="K2875">
        <v>81</v>
      </c>
      <c r="L2875" t="str">
        <f t="shared" si="222"/>
        <v>Normal Heart Rate</v>
      </c>
      <c r="O2875">
        <v>200068</v>
      </c>
      <c r="P2875" s="2" cm="1">
        <f t="array" ref="P2875">_xlfn.IFS(LEN(O2875)=8,DATE(LEFT(O2875,4),MID(O2875,5,2),RIGHT(O2875,2)),LEN(O2875)=7,DATE(LEFT(O2875,4),MID(O2875,5,1),RIGHT(O2875,2)),LEN(O2875)=6,DATE(LEFT(O2875,4),MID(O2875,5,1),RIGHT(O2875,1)))</f>
        <v>36685</v>
      </c>
      <c r="R2875">
        <v>12</v>
      </c>
      <c r="S2875" t="str">
        <f t="shared" si="223"/>
        <v>Normal</v>
      </c>
      <c r="U2875">
        <v>2024611</v>
      </c>
      <c r="V2875" s="2" cm="1">
        <f t="array" ref="V2875">_xlfn.IFS(LEN(U2875)=8,DATE(LEFT(U2875,4),MID(U2875,5,2),RIGHT(U2875,2)),LEN(U2875)=7,DATE(LEFT(U2875,4),MID(U2875,5,1),RIGHT(U2875,2)),LEN(U2875)=6,DATE(LEFT(U2875,4),MID(U2875,5,1),RIGHT(U2875,1)))</f>
        <v>45454</v>
      </c>
      <c r="X2875" s="2">
        <v>36254</v>
      </c>
      <c r="Y2875">
        <f t="shared" ca="1" si="224"/>
        <v>25</v>
      </c>
    </row>
    <row r="2876" spans="3:25" x14ac:dyDescent="0.25">
      <c r="C2876" t="s">
        <v>8040</v>
      </c>
      <c r="D2876" t="s">
        <v>8107</v>
      </c>
      <c r="F2876" t="str">
        <f t="shared" si="220"/>
        <v>Sherry Tennet</v>
      </c>
      <c r="H2876" t="str">
        <f t="shared" si="221"/>
        <v>Sherry Tennet</v>
      </c>
      <c r="K2876">
        <v>87</v>
      </c>
      <c r="L2876" t="str">
        <f t="shared" si="222"/>
        <v>Normal Heart Rate</v>
      </c>
      <c r="O2876">
        <v>20061114</v>
      </c>
      <c r="P2876" s="2" cm="1">
        <f t="array" ref="P2876">_xlfn.IFS(LEN(O2876)=8,DATE(LEFT(O2876,4),MID(O2876,5,2),RIGHT(O2876,2)),LEN(O2876)=7,DATE(LEFT(O2876,4),MID(O2876,5,1),RIGHT(O2876,2)),LEN(O2876)=6,DATE(LEFT(O2876,4),MID(O2876,5,1),RIGHT(O2876,1)))</f>
        <v>39035</v>
      </c>
      <c r="R2876">
        <v>15</v>
      </c>
      <c r="S2876" t="str">
        <f t="shared" si="223"/>
        <v>Normal</v>
      </c>
      <c r="U2876">
        <v>202439</v>
      </c>
      <c r="V2876" s="2" cm="1">
        <f t="array" ref="V2876">_xlfn.IFS(LEN(U2876)=8,DATE(LEFT(U2876,4),MID(U2876,5,2),RIGHT(U2876,2)),LEN(U2876)=7,DATE(LEFT(U2876,4),MID(U2876,5,1),RIGHT(U2876,2)),LEN(U2876)=6,DATE(LEFT(U2876,4),MID(U2876,5,1),RIGHT(U2876,1)))</f>
        <v>45360</v>
      </c>
      <c r="X2876" s="2">
        <v>36282</v>
      </c>
      <c r="Y2876">
        <f t="shared" ca="1" si="224"/>
        <v>25</v>
      </c>
    </row>
    <row r="2877" spans="3:25" x14ac:dyDescent="0.25">
      <c r="C2877" t="s">
        <v>8109</v>
      </c>
      <c r="D2877" t="s">
        <v>8110</v>
      </c>
      <c r="F2877" t="str">
        <f t="shared" si="220"/>
        <v>Timmie Leehane</v>
      </c>
      <c r="H2877" t="str">
        <f t="shared" si="221"/>
        <v>Timmie Leehane</v>
      </c>
      <c r="K2877">
        <v>115</v>
      </c>
      <c r="L2877" t="str">
        <f t="shared" si="222"/>
        <v>High Heart Rate</v>
      </c>
      <c r="O2877">
        <v>199944</v>
      </c>
      <c r="P2877" s="2" cm="1">
        <f t="array" ref="P2877">_xlfn.IFS(LEN(O2877)=8,DATE(LEFT(O2877,4),MID(O2877,5,2),RIGHT(O2877,2)),LEN(O2877)=7,DATE(LEFT(O2877,4),MID(O2877,5,1),RIGHT(O2877,2)),LEN(O2877)=6,DATE(LEFT(O2877,4),MID(O2877,5,1),RIGHT(O2877,1)))</f>
        <v>36254</v>
      </c>
      <c r="R2877">
        <v>18</v>
      </c>
      <c r="S2877" t="str">
        <f t="shared" si="223"/>
        <v>Normal</v>
      </c>
      <c r="U2877">
        <v>2024620</v>
      </c>
      <c r="V2877" s="2" cm="1">
        <f t="array" ref="V2877">_xlfn.IFS(LEN(U2877)=8,DATE(LEFT(U2877,4),MID(U2877,5,2),RIGHT(U2877,2)),LEN(U2877)=7,DATE(LEFT(U2877,4),MID(U2877,5,1),RIGHT(U2877,2)),LEN(U2877)=6,DATE(LEFT(U2877,4),MID(U2877,5,1),RIGHT(U2877,1)))</f>
        <v>45463</v>
      </c>
      <c r="X2877" s="2">
        <v>34692</v>
      </c>
      <c r="Y2877">
        <f t="shared" ca="1" si="224"/>
        <v>30</v>
      </c>
    </row>
    <row r="2878" spans="3:25" x14ac:dyDescent="0.25">
      <c r="C2878" t="s">
        <v>8112</v>
      </c>
      <c r="D2878" t="s">
        <v>3605</v>
      </c>
      <c r="F2878" t="str">
        <f t="shared" si="220"/>
        <v>Clementius Record</v>
      </c>
      <c r="H2878" t="str">
        <f t="shared" si="221"/>
        <v>Clementius Record</v>
      </c>
      <c r="K2878">
        <v>83</v>
      </c>
      <c r="L2878" t="str">
        <f t="shared" si="222"/>
        <v>Normal Heart Rate</v>
      </c>
      <c r="O2878">
        <v>199952</v>
      </c>
      <c r="P2878" s="2" cm="1">
        <f t="array" ref="P2878">_xlfn.IFS(LEN(O2878)=8,DATE(LEFT(O2878,4),MID(O2878,5,2),RIGHT(O2878,2)),LEN(O2878)=7,DATE(LEFT(O2878,4),MID(O2878,5,1),RIGHT(O2878,2)),LEN(O2878)=6,DATE(LEFT(O2878,4),MID(O2878,5,1),RIGHT(O2878,1)))</f>
        <v>36282</v>
      </c>
      <c r="R2878">
        <v>20</v>
      </c>
      <c r="S2878" t="str">
        <f t="shared" si="223"/>
        <v>Normal</v>
      </c>
      <c r="U2878">
        <v>2024411</v>
      </c>
      <c r="V2878" s="2" cm="1">
        <f t="array" ref="V2878">_xlfn.IFS(LEN(U2878)=8,DATE(LEFT(U2878,4),MID(U2878,5,2),RIGHT(U2878,2)),LEN(U2878)=7,DATE(LEFT(U2878,4),MID(U2878,5,1),RIGHT(U2878,2)),LEN(U2878)=6,DATE(LEFT(U2878,4),MID(U2878,5,1),RIGHT(U2878,1)))</f>
        <v>45393</v>
      </c>
      <c r="X2878" s="2">
        <v>32961</v>
      </c>
      <c r="Y2878">
        <f t="shared" ca="1" si="224"/>
        <v>34</v>
      </c>
    </row>
    <row r="2879" spans="3:25" x14ac:dyDescent="0.25">
      <c r="C2879" t="s">
        <v>8114</v>
      </c>
      <c r="D2879" t="s">
        <v>8115</v>
      </c>
      <c r="F2879" t="str">
        <f t="shared" si="220"/>
        <v>Florie Jaimez</v>
      </c>
      <c r="H2879" t="str">
        <f t="shared" si="221"/>
        <v>Florie Jaimez</v>
      </c>
      <c r="K2879">
        <v>87</v>
      </c>
      <c r="L2879" t="str">
        <f t="shared" si="222"/>
        <v>Normal Heart Rate</v>
      </c>
      <c r="O2879">
        <v>19941224</v>
      </c>
      <c r="P2879" s="2" cm="1">
        <f t="array" ref="P2879">_xlfn.IFS(LEN(O2879)=8,DATE(LEFT(O2879,4),MID(O2879,5,2),RIGHT(O2879,2)),LEN(O2879)=7,DATE(LEFT(O2879,4),MID(O2879,5,1),RIGHT(O2879,2)),LEN(O2879)=6,DATE(LEFT(O2879,4),MID(O2879,5,1),RIGHT(O2879,1)))</f>
        <v>34692</v>
      </c>
      <c r="R2879">
        <v>15</v>
      </c>
      <c r="S2879" t="str">
        <f t="shared" si="223"/>
        <v>Normal</v>
      </c>
      <c r="U2879">
        <v>2024321</v>
      </c>
      <c r="V2879" s="2" cm="1">
        <f t="array" ref="V2879">_xlfn.IFS(LEN(U2879)=8,DATE(LEFT(U2879,4),MID(U2879,5,2),RIGHT(U2879,2)),LEN(U2879)=7,DATE(LEFT(U2879,4),MID(U2879,5,1),RIGHT(U2879,2)),LEN(U2879)=6,DATE(LEFT(U2879,4),MID(U2879,5,1),RIGHT(U2879,1)))</f>
        <v>45372</v>
      </c>
      <c r="X2879" s="2">
        <v>28299</v>
      </c>
      <c r="Y2879">
        <f t="shared" ca="1" si="224"/>
        <v>47</v>
      </c>
    </row>
    <row r="2880" spans="3:25" x14ac:dyDescent="0.25">
      <c r="C2880" t="s">
        <v>8117</v>
      </c>
      <c r="D2880" t="s">
        <v>8118</v>
      </c>
      <c r="F2880" t="str">
        <f t="shared" si="220"/>
        <v>Dulsea Rodrigo</v>
      </c>
      <c r="H2880" t="str">
        <f t="shared" si="221"/>
        <v>Dulsea Rodrigo</v>
      </c>
      <c r="K2880">
        <v>110</v>
      </c>
      <c r="L2880" t="str">
        <f t="shared" si="222"/>
        <v>High Heart Rate</v>
      </c>
      <c r="O2880">
        <v>1990329</v>
      </c>
      <c r="P2880" s="2" cm="1">
        <f t="array" ref="P2880">_xlfn.IFS(LEN(O2880)=8,DATE(LEFT(O2880,4),MID(O2880,5,2),RIGHT(O2880,2)),LEN(O2880)=7,DATE(LEFT(O2880,4),MID(O2880,5,1),RIGHT(O2880,2)),LEN(O2880)=6,DATE(LEFT(O2880,4),MID(O2880,5,1),RIGHT(O2880,1)))</f>
        <v>32961</v>
      </c>
      <c r="R2880">
        <v>13</v>
      </c>
      <c r="S2880" t="str">
        <f t="shared" si="223"/>
        <v>Normal</v>
      </c>
      <c r="U2880">
        <v>2024417</v>
      </c>
      <c r="V2880" s="2" cm="1">
        <f t="array" ref="V2880">_xlfn.IFS(LEN(U2880)=8,DATE(LEFT(U2880,4),MID(U2880,5,2),RIGHT(U2880,2)),LEN(U2880)=7,DATE(LEFT(U2880,4),MID(U2880,5,1),RIGHT(U2880,2)),LEN(U2880)=6,DATE(LEFT(U2880,4),MID(U2880,5,1),RIGHT(U2880,1)))</f>
        <v>45399</v>
      </c>
      <c r="X2880" s="2">
        <v>38201</v>
      </c>
      <c r="Y2880">
        <f t="shared" ca="1" si="224"/>
        <v>20</v>
      </c>
    </row>
    <row r="2881" spans="3:25" x14ac:dyDescent="0.25">
      <c r="C2881" t="s">
        <v>4749</v>
      </c>
      <c r="D2881" t="s">
        <v>8120</v>
      </c>
      <c r="F2881" t="str">
        <f t="shared" si="220"/>
        <v>Monah Domney</v>
      </c>
      <c r="H2881" t="str">
        <f t="shared" si="221"/>
        <v>Monah Domney</v>
      </c>
      <c r="K2881">
        <v>72</v>
      </c>
      <c r="L2881" t="str">
        <f t="shared" si="222"/>
        <v>Normal Heart Rate</v>
      </c>
      <c r="O2881">
        <v>1977623</v>
      </c>
      <c r="P2881" s="2" cm="1">
        <f t="array" ref="P2881">_xlfn.IFS(LEN(O2881)=8,DATE(LEFT(O2881,4),MID(O2881,5,2),RIGHT(O2881,2)),LEN(O2881)=7,DATE(LEFT(O2881,4),MID(O2881,5,1),RIGHT(O2881,2)),LEN(O2881)=6,DATE(LEFT(O2881,4),MID(O2881,5,1),RIGHT(O2881,1)))</f>
        <v>28299</v>
      </c>
      <c r="R2881">
        <v>15</v>
      </c>
      <c r="S2881" t="str">
        <f t="shared" si="223"/>
        <v>Normal</v>
      </c>
      <c r="U2881">
        <v>2024528</v>
      </c>
      <c r="V2881" s="2" cm="1">
        <f t="array" ref="V2881">_xlfn.IFS(LEN(U2881)=8,DATE(LEFT(U2881,4),MID(U2881,5,2),RIGHT(U2881,2)),LEN(U2881)=7,DATE(LEFT(U2881,4),MID(U2881,5,1),RIGHT(U2881,2)),LEN(U2881)=6,DATE(LEFT(U2881,4),MID(U2881,5,1),RIGHT(U2881,1)))</f>
        <v>45440</v>
      </c>
      <c r="X2881" s="2">
        <v>36961</v>
      </c>
      <c r="Y2881">
        <f t="shared" ca="1" si="224"/>
        <v>24</v>
      </c>
    </row>
    <row r="2882" spans="3:25" x14ac:dyDescent="0.25">
      <c r="C2882" t="s">
        <v>8122</v>
      </c>
      <c r="D2882" t="s">
        <v>8123</v>
      </c>
      <c r="F2882" t="str">
        <f t="shared" si="220"/>
        <v>Deborah Corradetti</v>
      </c>
      <c r="H2882" t="str">
        <f t="shared" si="221"/>
        <v>Deborah Corradetti</v>
      </c>
      <c r="K2882">
        <v>77</v>
      </c>
      <c r="L2882" t="str">
        <f t="shared" si="222"/>
        <v>Normal Heart Rate</v>
      </c>
      <c r="O2882">
        <v>200482</v>
      </c>
      <c r="P2882" s="2" cm="1">
        <f t="array" ref="P2882">_xlfn.IFS(LEN(O2882)=8,DATE(LEFT(O2882,4),MID(O2882,5,2),RIGHT(O2882,2)),LEN(O2882)=7,DATE(LEFT(O2882,4),MID(O2882,5,1),RIGHT(O2882,2)),LEN(O2882)=6,DATE(LEFT(O2882,4),MID(O2882,5,1),RIGHT(O2882,1)))</f>
        <v>38201</v>
      </c>
      <c r="R2882">
        <v>20</v>
      </c>
      <c r="S2882" t="str">
        <f t="shared" si="223"/>
        <v>Normal</v>
      </c>
      <c r="U2882">
        <v>2024318</v>
      </c>
      <c r="V2882" s="2" cm="1">
        <f t="array" ref="V2882">_xlfn.IFS(LEN(U2882)=8,DATE(LEFT(U2882,4),MID(U2882,5,2),RIGHT(U2882,2)),LEN(U2882)=7,DATE(LEFT(U2882,4),MID(U2882,5,1),RIGHT(U2882,2)),LEN(U2882)=6,DATE(LEFT(U2882,4),MID(U2882,5,1),RIGHT(U2882,1)))</f>
        <v>45369</v>
      </c>
      <c r="X2882" s="2">
        <v>33525</v>
      </c>
      <c r="Y2882">
        <f t="shared" ca="1" si="224"/>
        <v>33</v>
      </c>
    </row>
    <row r="2883" spans="3:25" x14ac:dyDescent="0.25">
      <c r="C2883" t="s">
        <v>7490</v>
      </c>
      <c r="D2883" t="s">
        <v>6697</v>
      </c>
      <c r="F2883" t="str">
        <f t="shared" ref="F2883:F2946" si="225">CONCATENATE(C2883," ",D2883)</f>
        <v>Nesta Combes</v>
      </c>
      <c r="H2883" t="str">
        <f t="shared" ref="H2883:H2946" si="226">TRIM(F2883)</f>
        <v>Nesta Combes</v>
      </c>
      <c r="K2883">
        <v>78</v>
      </c>
      <c r="L2883" t="str">
        <f t="shared" ref="L2883:L2946" si="227">IF(K2883&lt;=99,"Normal Heart Rate",IF(K2883&lt;=120,"High Heart Rate","Critical Heart Rate"))</f>
        <v>Normal Heart Rate</v>
      </c>
      <c r="O2883">
        <v>2001311</v>
      </c>
      <c r="P2883" s="2" cm="1">
        <f t="array" ref="P2883">_xlfn.IFS(LEN(O2883)=8,DATE(LEFT(O2883,4),MID(O2883,5,2),RIGHT(O2883,2)),LEN(O2883)=7,DATE(LEFT(O2883,4),MID(O2883,5,1),RIGHT(O2883,2)),LEN(O2883)=6,DATE(LEFT(O2883,4),MID(O2883,5,1),RIGHT(O2883,1)))</f>
        <v>36961</v>
      </c>
      <c r="R2883">
        <v>15</v>
      </c>
      <c r="S2883" t="str">
        <f t="shared" ref="S2883:S2946" si="228">IF(AND(R2883&gt;= 6,R2883&lt;= 23),"Normal","Bad")</f>
        <v>Normal</v>
      </c>
      <c r="U2883">
        <v>202439</v>
      </c>
      <c r="V2883" s="2" cm="1">
        <f t="array" ref="V2883">_xlfn.IFS(LEN(U2883)=8,DATE(LEFT(U2883,4),MID(U2883,5,2),RIGHT(U2883,2)),LEN(U2883)=7,DATE(LEFT(U2883,4),MID(U2883,5,1),RIGHT(U2883,2)),LEN(U2883)=6,DATE(LEFT(U2883,4),MID(U2883,5,1),RIGHT(U2883,1)))</f>
        <v>45360</v>
      </c>
      <c r="X2883" s="2">
        <v>37768</v>
      </c>
      <c r="Y2883">
        <f t="shared" ref="Y2883:Y2946" ca="1" si="229">DATEDIF(X2883,TODAY(),"Y")</f>
        <v>21</v>
      </c>
    </row>
    <row r="2884" spans="3:25" x14ac:dyDescent="0.25">
      <c r="C2884" t="s">
        <v>8126</v>
      </c>
      <c r="D2884" t="s">
        <v>8127</v>
      </c>
      <c r="F2884" t="str">
        <f t="shared" si="225"/>
        <v>Hendrik Wolfe</v>
      </c>
      <c r="H2884" t="str">
        <f t="shared" si="226"/>
        <v>Hendrik Wolfe</v>
      </c>
      <c r="K2884">
        <v>100</v>
      </c>
      <c r="L2884" t="str">
        <f t="shared" si="227"/>
        <v>High Heart Rate</v>
      </c>
      <c r="O2884">
        <v>19911014</v>
      </c>
      <c r="P2884" s="2" cm="1">
        <f t="array" ref="P2884">_xlfn.IFS(LEN(O2884)=8,DATE(LEFT(O2884,4),MID(O2884,5,2),RIGHT(O2884,2)),LEN(O2884)=7,DATE(LEFT(O2884,4),MID(O2884,5,1),RIGHT(O2884,2)),LEN(O2884)=6,DATE(LEFT(O2884,4),MID(O2884,5,1),RIGHT(O2884,1)))</f>
        <v>33525</v>
      </c>
      <c r="R2884">
        <v>25</v>
      </c>
      <c r="S2884" t="str">
        <f t="shared" si="228"/>
        <v>Bad</v>
      </c>
      <c r="U2884">
        <v>2024610</v>
      </c>
      <c r="V2884" s="2" cm="1">
        <f t="array" ref="V2884">_xlfn.IFS(LEN(U2884)=8,DATE(LEFT(U2884,4),MID(U2884,5,2),RIGHT(U2884,2)),LEN(U2884)=7,DATE(LEFT(U2884,4),MID(U2884,5,1),RIGHT(U2884,2)),LEN(U2884)=6,DATE(LEFT(U2884,4),MID(U2884,5,1),RIGHT(U2884,1)))</f>
        <v>45453</v>
      </c>
      <c r="X2884" s="2">
        <v>36433</v>
      </c>
      <c r="Y2884">
        <f t="shared" ca="1" si="229"/>
        <v>25</v>
      </c>
    </row>
    <row r="2885" spans="3:25" x14ac:dyDescent="0.25">
      <c r="C2885" t="s">
        <v>8129</v>
      </c>
      <c r="D2885" t="s">
        <v>8130</v>
      </c>
      <c r="F2885" t="str">
        <f t="shared" si="225"/>
        <v>Clerissa Gullane</v>
      </c>
      <c r="H2885" t="str">
        <f t="shared" si="226"/>
        <v>Clerissa Gullane</v>
      </c>
      <c r="K2885">
        <v>78</v>
      </c>
      <c r="L2885" t="str">
        <f t="shared" si="227"/>
        <v>Normal Heart Rate</v>
      </c>
      <c r="O2885">
        <v>2003527</v>
      </c>
      <c r="P2885" s="2" cm="1">
        <f t="array" ref="P2885">_xlfn.IFS(LEN(O2885)=8,DATE(LEFT(O2885,4),MID(O2885,5,2),RIGHT(O2885,2)),LEN(O2885)=7,DATE(LEFT(O2885,4),MID(O2885,5,1),RIGHT(O2885,2)),LEN(O2885)=6,DATE(LEFT(O2885,4),MID(O2885,5,1),RIGHT(O2885,1)))</f>
        <v>37768</v>
      </c>
      <c r="R2885">
        <v>10</v>
      </c>
      <c r="S2885" t="str">
        <f t="shared" si="228"/>
        <v>Normal</v>
      </c>
      <c r="U2885">
        <v>2024223</v>
      </c>
      <c r="V2885" s="2" cm="1">
        <f t="array" ref="V2885">_xlfn.IFS(LEN(U2885)=8,DATE(LEFT(U2885,4),MID(U2885,5,2),RIGHT(U2885,2)),LEN(U2885)=7,DATE(LEFT(U2885,4),MID(U2885,5,1),RIGHT(U2885,2)),LEN(U2885)=6,DATE(LEFT(U2885,4),MID(U2885,5,1),RIGHT(U2885,1)))</f>
        <v>45345</v>
      </c>
      <c r="X2885" s="2">
        <v>33998</v>
      </c>
      <c r="Y2885">
        <f t="shared" ca="1" si="229"/>
        <v>32</v>
      </c>
    </row>
    <row r="2886" spans="3:25" x14ac:dyDescent="0.25">
      <c r="C2886" t="s">
        <v>1321</v>
      </c>
      <c r="D2886" t="s">
        <v>8132</v>
      </c>
      <c r="F2886" t="str">
        <f t="shared" si="225"/>
        <v>Lorne Coales</v>
      </c>
      <c r="H2886" t="str">
        <f t="shared" si="226"/>
        <v>Lorne Coales</v>
      </c>
      <c r="K2886">
        <v>76</v>
      </c>
      <c r="L2886" t="str">
        <f t="shared" si="227"/>
        <v>Normal Heart Rate</v>
      </c>
      <c r="O2886">
        <v>1999930</v>
      </c>
      <c r="P2886" s="2" cm="1">
        <f t="array" ref="P2886">_xlfn.IFS(LEN(O2886)=8,DATE(LEFT(O2886,4),MID(O2886,5,2),RIGHT(O2886,2)),LEN(O2886)=7,DATE(LEFT(O2886,4),MID(O2886,5,1),RIGHT(O2886,2)),LEN(O2886)=6,DATE(LEFT(O2886,4),MID(O2886,5,1),RIGHT(O2886,1)))</f>
        <v>36433</v>
      </c>
      <c r="R2886">
        <v>20</v>
      </c>
      <c r="S2886" t="str">
        <f t="shared" si="228"/>
        <v>Normal</v>
      </c>
      <c r="U2886">
        <v>2024216</v>
      </c>
      <c r="V2886" s="2" cm="1">
        <f t="array" ref="V2886">_xlfn.IFS(LEN(U2886)=8,DATE(LEFT(U2886,4),MID(U2886,5,2),RIGHT(U2886,2)),LEN(U2886)=7,DATE(LEFT(U2886,4),MID(U2886,5,1),RIGHT(U2886,2)),LEN(U2886)=6,DATE(LEFT(U2886,4),MID(U2886,5,1),RIGHT(U2886,1)))</f>
        <v>45338</v>
      </c>
      <c r="X2886" s="2">
        <v>33644</v>
      </c>
      <c r="Y2886">
        <f t="shared" ca="1" si="229"/>
        <v>33</v>
      </c>
    </row>
    <row r="2887" spans="3:25" x14ac:dyDescent="0.25">
      <c r="C2887" t="s">
        <v>8134</v>
      </c>
      <c r="D2887" t="s">
        <v>8135</v>
      </c>
      <c r="F2887" t="str">
        <f t="shared" si="225"/>
        <v>Lemmie Brumbie</v>
      </c>
      <c r="H2887" t="str">
        <f t="shared" si="226"/>
        <v>Lemmie Brumbie</v>
      </c>
      <c r="K2887">
        <v>91</v>
      </c>
      <c r="L2887" t="str">
        <f t="shared" si="227"/>
        <v>Normal Heart Rate</v>
      </c>
      <c r="O2887">
        <v>1993129</v>
      </c>
      <c r="P2887" s="2" cm="1">
        <f t="array" ref="P2887">_xlfn.IFS(LEN(O2887)=8,DATE(LEFT(O2887,4),MID(O2887,5,2),RIGHT(O2887,2)),LEN(O2887)=7,DATE(LEFT(O2887,4),MID(O2887,5,1),RIGHT(O2887,2)),LEN(O2887)=6,DATE(LEFT(O2887,4),MID(O2887,5,1),RIGHT(O2887,1)))</f>
        <v>33998</v>
      </c>
      <c r="R2887">
        <v>19</v>
      </c>
      <c r="S2887" t="str">
        <f t="shared" si="228"/>
        <v>Normal</v>
      </c>
      <c r="U2887">
        <v>2024516</v>
      </c>
      <c r="V2887" s="2" cm="1">
        <f t="array" ref="V2887">_xlfn.IFS(LEN(U2887)=8,DATE(LEFT(U2887,4),MID(U2887,5,2),RIGHT(U2887,2)),LEN(U2887)=7,DATE(LEFT(U2887,4),MID(U2887,5,1),RIGHT(U2887,2)),LEN(U2887)=6,DATE(LEFT(U2887,4),MID(U2887,5,1),RIGHT(U2887,1)))</f>
        <v>45428</v>
      </c>
      <c r="X2887" s="2">
        <v>38307</v>
      </c>
      <c r="Y2887">
        <f t="shared" ca="1" si="229"/>
        <v>20</v>
      </c>
    </row>
    <row r="2888" spans="3:25" x14ac:dyDescent="0.25">
      <c r="C2888" t="s">
        <v>8137</v>
      </c>
      <c r="D2888" t="s">
        <v>8138</v>
      </c>
      <c r="F2888" t="str">
        <f t="shared" si="225"/>
        <v>Thadeus Glennard</v>
      </c>
      <c r="H2888" t="str">
        <f t="shared" si="226"/>
        <v>Thadeus Glennard</v>
      </c>
      <c r="K2888">
        <v>66</v>
      </c>
      <c r="L2888" t="str">
        <f t="shared" si="227"/>
        <v>Normal Heart Rate</v>
      </c>
      <c r="O2888">
        <v>1992210</v>
      </c>
      <c r="P2888" s="2" cm="1">
        <f t="array" ref="P2888">_xlfn.IFS(LEN(O2888)=8,DATE(LEFT(O2888,4),MID(O2888,5,2),RIGHT(O2888,2)),LEN(O2888)=7,DATE(LEFT(O2888,4),MID(O2888,5,1),RIGHT(O2888,2)),LEN(O2888)=6,DATE(LEFT(O2888,4),MID(O2888,5,1),RIGHT(O2888,1)))</f>
        <v>33644</v>
      </c>
      <c r="R2888">
        <v>7</v>
      </c>
      <c r="S2888" t="str">
        <f t="shared" si="228"/>
        <v>Normal</v>
      </c>
      <c r="U2888">
        <v>202464</v>
      </c>
      <c r="V2888" s="2" cm="1">
        <f t="array" ref="V2888">_xlfn.IFS(LEN(U2888)=8,DATE(LEFT(U2888,4),MID(U2888,5,2),RIGHT(U2888,2)),LEN(U2888)=7,DATE(LEFT(U2888,4),MID(U2888,5,1),RIGHT(U2888,2)),LEN(U2888)=6,DATE(LEFT(U2888,4),MID(U2888,5,1),RIGHT(U2888,1)))</f>
        <v>45447</v>
      </c>
      <c r="X2888" s="2">
        <v>38588</v>
      </c>
      <c r="Y2888">
        <f t="shared" ca="1" si="229"/>
        <v>19</v>
      </c>
    </row>
    <row r="2889" spans="3:25" x14ac:dyDescent="0.25">
      <c r="C2889" t="s">
        <v>8140</v>
      </c>
      <c r="D2889" t="s">
        <v>8141</v>
      </c>
      <c r="F2889" t="str">
        <f t="shared" si="225"/>
        <v>Gerrilee Valeri</v>
      </c>
      <c r="H2889" t="str">
        <f t="shared" si="226"/>
        <v>Gerrilee Valeri</v>
      </c>
      <c r="K2889">
        <v>107</v>
      </c>
      <c r="L2889" t="str">
        <f t="shared" si="227"/>
        <v>High Heart Rate</v>
      </c>
      <c r="O2889">
        <v>20041116</v>
      </c>
      <c r="P2889" s="2" cm="1">
        <f t="array" ref="P2889">_xlfn.IFS(LEN(O2889)=8,DATE(LEFT(O2889,4),MID(O2889,5,2),RIGHT(O2889,2)),LEN(O2889)=7,DATE(LEFT(O2889,4),MID(O2889,5,1),RIGHT(O2889,2)),LEN(O2889)=6,DATE(LEFT(O2889,4),MID(O2889,5,1),RIGHT(O2889,1)))</f>
        <v>38307</v>
      </c>
      <c r="R2889">
        <v>20</v>
      </c>
      <c r="S2889" t="str">
        <f t="shared" si="228"/>
        <v>Normal</v>
      </c>
      <c r="U2889">
        <v>2024312</v>
      </c>
      <c r="V2889" s="2" cm="1">
        <f t="array" ref="V2889">_xlfn.IFS(LEN(U2889)=8,DATE(LEFT(U2889,4),MID(U2889,5,2),RIGHT(U2889,2)),LEN(U2889)=7,DATE(LEFT(U2889,4),MID(U2889,5,1),RIGHT(U2889,2)),LEN(U2889)=6,DATE(LEFT(U2889,4),MID(U2889,5,1),RIGHT(U2889,1)))</f>
        <v>45363</v>
      </c>
      <c r="X2889" s="2">
        <v>36785</v>
      </c>
      <c r="Y2889">
        <f t="shared" ca="1" si="229"/>
        <v>24</v>
      </c>
    </row>
    <row r="2890" spans="3:25" x14ac:dyDescent="0.25">
      <c r="C2890" t="s">
        <v>8143</v>
      </c>
      <c r="D2890" t="s">
        <v>8144</v>
      </c>
      <c r="F2890" t="str">
        <f t="shared" si="225"/>
        <v>Querida Overshott</v>
      </c>
      <c r="H2890" t="str">
        <f t="shared" si="226"/>
        <v>Querida Overshott</v>
      </c>
      <c r="K2890">
        <v>77</v>
      </c>
      <c r="L2890" t="str">
        <f t="shared" si="227"/>
        <v>Normal Heart Rate</v>
      </c>
      <c r="O2890">
        <v>2005824</v>
      </c>
      <c r="P2890" s="2" cm="1">
        <f t="array" ref="P2890">_xlfn.IFS(LEN(O2890)=8,DATE(LEFT(O2890,4),MID(O2890,5,2),RIGHT(O2890,2)),LEN(O2890)=7,DATE(LEFT(O2890,4),MID(O2890,5,1),RIGHT(O2890,2)),LEN(O2890)=6,DATE(LEFT(O2890,4),MID(O2890,5,1),RIGHT(O2890,1)))</f>
        <v>38588</v>
      </c>
      <c r="R2890">
        <v>20</v>
      </c>
      <c r="S2890" t="str">
        <f t="shared" si="228"/>
        <v>Normal</v>
      </c>
      <c r="U2890">
        <v>2024528</v>
      </c>
      <c r="V2890" s="2" cm="1">
        <f t="array" ref="V2890">_xlfn.IFS(LEN(U2890)=8,DATE(LEFT(U2890,4),MID(U2890,5,2),RIGHT(U2890,2)),LEN(U2890)=7,DATE(LEFT(U2890,4),MID(U2890,5,1),RIGHT(U2890,2)),LEN(U2890)=6,DATE(LEFT(U2890,4),MID(U2890,5,1),RIGHT(U2890,1)))</f>
        <v>45440</v>
      </c>
      <c r="X2890" s="2">
        <v>37503</v>
      </c>
      <c r="Y2890">
        <f t="shared" ca="1" si="229"/>
        <v>22</v>
      </c>
    </row>
    <row r="2891" spans="3:25" x14ac:dyDescent="0.25">
      <c r="C2891" t="s">
        <v>8146</v>
      </c>
      <c r="D2891" t="s">
        <v>8147</v>
      </c>
      <c r="F2891" t="str">
        <f t="shared" si="225"/>
        <v>Frederick Humby</v>
      </c>
      <c r="H2891" t="str">
        <f t="shared" si="226"/>
        <v>Frederick Humby</v>
      </c>
      <c r="K2891">
        <v>111</v>
      </c>
      <c r="L2891" t="str">
        <f t="shared" si="227"/>
        <v>High Heart Rate</v>
      </c>
      <c r="O2891">
        <v>2000916</v>
      </c>
      <c r="P2891" s="2" cm="1">
        <f t="array" ref="P2891">_xlfn.IFS(LEN(O2891)=8,DATE(LEFT(O2891,4),MID(O2891,5,2),RIGHT(O2891,2)),LEN(O2891)=7,DATE(LEFT(O2891,4),MID(O2891,5,1),RIGHT(O2891,2)),LEN(O2891)=6,DATE(LEFT(O2891,4),MID(O2891,5,1),RIGHT(O2891,1)))</f>
        <v>36785</v>
      </c>
      <c r="R2891">
        <v>17</v>
      </c>
      <c r="S2891" t="str">
        <f t="shared" si="228"/>
        <v>Normal</v>
      </c>
      <c r="U2891">
        <v>2024218</v>
      </c>
      <c r="V2891" s="2" cm="1">
        <f t="array" ref="V2891">_xlfn.IFS(LEN(U2891)=8,DATE(LEFT(U2891,4),MID(U2891,5,2),RIGHT(U2891,2)),LEN(U2891)=7,DATE(LEFT(U2891,4),MID(U2891,5,1),RIGHT(U2891,2)),LEN(U2891)=6,DATE(LEFT(U2891,4),MID(U2891,5,1),RIGHT(U2891,1)))</f>
        <v>45340</v>
      </c>
      <c r="X2891" s="2">
        <v>27845</v>
      </c>
      <c r="Y2891">
        <f t="shared" ca="1" si="229"/>
        <v>48</v>
      </c>
    </row>
    <row r="2892" spans="3:25" x14ac:dyDescent="0.25">
      <c r="C2892" t="s">
        <v>8149</v>
      </c>
      <c r="D2892" t="s">
        <v>8150</v>
      </c>
      <c r="F2892" t="str">
        <f t="shared" si="225"/>
        <v>Cullie Caspell</v>
      </c>
      <c r="H2892" t="str">
        <f t="shared" si="226"/>
        <v>Cullie Caspell</v>
      </c>
      <c r="K2892">
        <v>120</v>
      </c>
      <c r="L2892" t="str">
        <f t="shared" si="227"/>
        <v>High Heart Rate</v>
      </c>
      <c r="O2892">
        <v>200294</v>
      </c>
      <c r="P2892" s="2" cm="1">
        <f t="array" ref="P2892">_xlfn.IFS(LEN(O2892)=8,DATE(LEFT(O2892,4),MID(O2892,5,2),RIGHT(O2892,2)),LEN(O2892)=7,DATE(LEFT(O2892,4),MID(O2892,5,1),RIGHT(O2892,2)),LEN(O2892)=6,DATE(LEFT(O2892,4),MID(O2892,5,1),RIGHT(O2892,1)))</f>
        <v>37503</v>
      </c>
      <c r="R2892">
        <v>20</v>
      </c>
      <c r="S2892" t="str">
        <f t="shared" si="228"/>
        <v>Normal</v>
      </c>
      <c r="U2892">
        <v>202458</v>
      </c>
      <c r="V2892" s="2" cm="1">
        <f t="array" ref="V2892">_xlfn.IFS(LEN(U2892)=8,DATE(LEFT(U2892,4),MID(U2892,5,2),RIGHT(U2892,2)),LEN(U2892)=7,DATE(LEFT(U2892,4),MID(U2892,5,1),RIGHT(U2892,2)),LEN(U2892)=6,DATE(LEFT(U2892,4),MID(U2892,5,1),RIGHT(U2892,1)))</f>
        <v>45420</v>
      </c>
      <c r="X2892" s="2">
        <v>38723</v>
      </c>
      <c r="Y2892">
        <f t="shared" ca="1" si="229"/>
        <v>19</v>
      </c>
    </row>
    <row r="2893" spans="3:25" x14ac:dyDescent="0.25">
      <c r="C2893" t="s">
        <v>8152</v>
      </c>
      <c r="D2893" t="s">
        <v>8153</v>
      </c>
      <c r="F2893" t="str">
        <f t="shared" si="225"/>
        <v>Hillel Krink</v>
      </c>
      <c r="H2893" t="str">
        <f t="shared" si="226"/>
        <v>Hillel Krink</v>
      </c>
      <c r="K2893">
        <v>66</v>
      </c>
      <c r="L2893" t="str">
        <f t="shared" si="227"/>
        <v>Normal Heart Rate</v>
      </c>
      <c r="O2893">
        <v>1976326</v>
      </c>
      <c r="P2893" s="2" cm="1">
        <f t="array" ref="P2893">_xlfn.IFS(LEN(O2893)=8,DATE(LEFT(O2893,4),MID(O2893,5,2),RIGHT(O2893,2)),LEN(O2893)=7,DATE(LEFT(O2893,4),MID(O2893,5,1),RIGHT(O2893,2)),LEN(O2893)=6,DATE(LEFT(O2893,4),MID(O2893,5,1),RIGHT(O2893,1)))</f>
        <v>27845</v>
      </c>
      <c r="R2893">
        <v>15</v>
      </c>
      <c r="S2893" t="str">
        <f t="shared" si="228"/>
        <v>Normal</v>
      </c>
      <c r="U2893">
        <v>2024520</v>
      </c>
      <c r="V2893" s="2" cm="1">
        <f t="array" ref="V2893">_xlfn.IFS(LEN(U2893)=8,DATE(LEFT(U2893,4),MID(U2893,5,2),RIGHT(U2893,2)),LEN(U2893)=7,DATE(LEFT(U2893,4),MID(U2893,5,1),RIGHT(U2893,2)),LEN(U2893)=6,DATE(LEFT(U2893,4),MID(U2893,5,1),RIGHT(U2893,1)))</f>
        <v>45432</v>
      </c>
      <c r="X2893" s="2">
        <v>38079</v>
      </c>
      <c r="Y2893">
        <f t="shared" ca="1" si="229"/>
        <v>20</v>
      </c>
    </row>
    <row r="2894" spans="3:25" x14ac:dyDescent="0.25">
      <c r="C2894" t="s">
        <v>5683</v>
      </c>
      <c r="D2894" t="s">
        <v>8155</v>
      </c>
      <c r="F2894" t="str">
        <f t="shared" si="225"/>
        <v>Hugo Denison</v>
      </c>
      <c r="H2894" t="str">
        <f t="shared" si="226"/>
        <v>Hugo Denison</v>
      </c>
      <c r="K2894">
        <v>96</v>
      </c>
      <c r="L2894" t="str">
        <f t="shared" si="227"/>
        <v>Normal Heart Rate</v>
      </c>
      <c r="O2894">
        <v>2006106</v>
      </c>
      <c r="P2894" s="2" cm="1">
        <f t="array" ref="P2894">_xlfn.IFS(LEN(O2894)=8,DATE(LEFT(O2894,4),MID(O2894,5,2),RIGHT(O2894,2)),LEN(O2894)=7,DATE(LEFT(O2894,4),MID(O2894,5,1),RIGHT(O2894,2)),LEN(O2894)=6,DATE(LEFT(O2894,4),MID(O2894,5,1),RIGHT(O2894,1)))</f>
        <v>38723</v>
      </c>
      <c r="R2894">
        <v>12</v>
      </c>
      <c r="S2894" t="str">
        <f t="shared" si="228"/>
        <v>Normal</v>
      </c>
      <c r="U2894">
        <v>2024217</v>
      </c>
      <c r="V2894" s="2" cm="1">
        <f t="array" ref="V2894">_xlfn.IFS(LEN(U2894)=8,DATE(LEFT(U2894,4),MID(U2894,5,2),RIGHT(U2894,2)),LEN(U2894)=7,DATE(LEFT(U2894,4),MID(U2894,5,1),RIGHT(U2894,2)),LEN(U2894)=6,DATE(LEFT(U2894,4),MID(U2894,5,1),RIGHT(U2894,1)))</f>
        <v>45339</v>
      </c>
      <c r="X2894" s="2">
        <v>38728</v>
      </c>
      <c r="Y2894">
        <f t="shared" ca="1" si="229"/>
        <v>19</v>
      </c>
    </row>
    <row r="2895" spans="3:25" x14ac:dyDescent="0.25">
      <c r="C2895" t="s">
        <v>8157</v>
      </c>
      <c r="D2895" t="s">
        <v>2599</v>
      </c>
      <c r="F2895" t="str">
        <f t="shared" si="225"/>
        <v>Angie Peoples</v>
      </c>
      <c r="H2895" t="str">
        <f t="shared" si="226"/>
        <v>Angie Peoples</v>
      </c>
      <c r="K2895">
        <v>109</v>
      </c>
      <c r="L2895" t="str">
        <f t="shared" si="227"/>
        <v>High Heart Rate</v>
      </c>
      <c r="O2895">
        <v>200442</v>
      </c>
      <c r="P2895" s="2" cm="1">
        <f t="array" ref="P2895">_xlfn.IFS(LEN(O2895)=8,DATE(LEFT(O2895,4),MID(O2895,5,2),RIGHT(O2895,2)),LEN(O2895)=7,DATE(LEFT(O2895,4),MID(O2895,5,1),RIGHT(O2895,2)),LEN(O2895)=6,DATE(LEFT(O2895,4),MID(O2895,5,1),RIGHT(O2895,1)))</f>
        <v>38079</v>
      </c>
      <c r="R2895">
        <v>15</v>
      </c>
      <c r="S2895" t="str">
        <f t="shared" si="228"/>
        <v>Normal</v>
      </c>
      <c r="U2895">
        <v>2024414</v>
      </c>
      <c r="V2895" s="2" cm="1">
        <f t="array" ref="V2895">_xlfn.IFS(LEN(U2895)=8,DATE(LEFT(U2895,4),MID(U2895,5,2),RIGHT(U2895,2)),LEN(U2895)=7,DATE(LEFT(U2895,4),MID(U2895,5,1),RIGHT(U2895,2)),LEN(U2895)=6,DATE(LEFT(U2895,4),MID(U2895,5,1),RIGHT(U2895,1)))</f>
        <v>45396</v>
      </c>
      <c r="X2895" s="2">
        <v>32078</v>
      </c>
      <c r="Y2895">
        <f t="shared" ca="1" si="229"/>
        <v>37</v>
      </c>
    </row>
    <row r="2896" spans="3:25" x14ac:dyDescent="0.25">
      <c r="C2896" t="s">
        <v>8159</v>
      </c>
      <c r="D2896" t="s">
        <v>8160</v>
      </c>
      <c r="F2896" t="str">
        <f t="shared" si="225"/>
        <v>Hayes Osgar</v>
      </c>
      <c r="H2896" t="str">
        <f t="shared" si="226"/>
        <v>Hayes Osgar</v>
      </c>
      <c r="K2896">
        <v>100</v>
      </c>
      <c r="L2896" t="str">
        <f t="shared" si="227"/>
        <v>High Heart Rate</v>
      </c>
      <c r="O2896">
        <v>2006111</v>
      </c>
      <c r="P2896" s="2" cm="1">
        <f t="array" ref="P2896">_xlfn.IFS(LEN(O2896)=8,DATE(LEFT(O2896,4),MID(O2896,5,2),RIGHT(O2896,2)),LEN(O2896)=7,DATE(LEFT(O2896,4),MID(O2896,5,1),RIGHT(O2896,2)),LEN(O2896)=6,DATE(LEFT(O2896,4),MID(O2896,5,1),RIGHT(O2896,1)))</f>
        <v>38728</v>
      </c>
      <c r="R2896">
        <v>12</v>
      </c>
      <c r="S2896" t="str">
        <f t="shared" si="228"/>
        <v>Normal</v>
      </c>
      <c r="U2896">
        <v>2024222</v>
      </c>
      <c r="V2896" s="2" cm="1">
        <f t="array" ref="V2896">_xlfn.IFS(LEN(U2896)=8,DATE(LEFT(U2896,4),MID(U2896,5,2),RIGHT(U2896,2)),LEN(U2896)=7,DATE(LEFT(U2896,4),MID(U2896,5,1),RIGHT(U2896,2)),LEN(U2896)=6,DATE(LEFT(U2896,4),MID(U2896,5,1),RIGHT(U2896,1)))</f>
        <v>45344</v>
      </c>
      <c r="X2896" s="2">
        <v>27530</v>
      </c>
      <c r="Y2896">
        <f t="shared" ca="1" si="229"/>
        <v>49</v>
      </c>
    </row>
    <row r="2897" spans="3:25" x14ac:dyDescent="0.25">
      <c r="C2897" t="s">
        <v>8162</v>
      </c>
      <c r="D2897" t="s">
        <v>8163</v>
      </c>
      <c r="F2897" t="str">
        <f t="shared" si="225"/>
        <v>Jerri Dener</v>
      </c>
      <c r="H2897" t="str">
        <f t="shared" si="226"/>
        <v>Jerri Dener</v>
      </c>
      <c r="K2897">
        <v>110</v>
      </c>
      <c r="L2897" t="str">
        <f t="shared" si="227"/>
        <v>High Heart Rate</v>
      </c>
      <c r="O2897">
        <v>19871028</v>
      </c>
      <c r="P2897" s="2" cm="1">
        <f t="array" ref="P2897">_xlfn.IFS(LEN(O2897)=8,DATE(LEFT(O2897,4),MID(O2897,5,2),RIGHT(O2897,2)),LEN(O2897)=7,DATE(LEFT(O2897,4),MID(O2897,5,1),RIGHT(O2897,2)),LEN(O2897)=6,DATE(LEFT(O2897,4),MID(O2897,5,1),RIGHT(O2897,1)))</f>
        <v>32078</v>
      </c>
      <c r="R2897">
        <v>20</v>
      </c>
      <c r="S2897" t="str">
        <f t="shared" si="228"/>
        <v>Normal</v>
      </c>
      <c r="U2897">
        <v>2024315</v>
      </c>
      <c r="V2897" s="2" cm="1">
        <f t="array" ref="V2897">_xlfn.IFS(LEN(U2897)=8,DATE(LEFT(U2897,4),MID(U2897,5,2),RIGHT(U2897,2)),LEN(U2897)=7,DATE(LEFT(U2897,4),MID(U2897,5,1),RIGHT(U2897,2)),LEN(U2897)=6,DATE(LEFT(U2897,4),MID(U2897,5,1),RIGHT(U2897,1)))</f>
        <v>45366</v>
      </c>
      <c r="X2897" s="2">
        <v>16441</v>
      </c>
      <c r="Y2897">
        <f t="shared" ca="1" si="229"/>
        <v>80</v>
      </c>
    </row>
    <row r="2898" spans="3:25" x14ac:dyDescent="0.25">
      <c r="C2898" t="s">
        <v>5230</v>
      </c>
      <c r="D2898" t="s">
        <v>8165</v>
      </c>
      <c r="F2898" t="str">
        <f t="shared" si="225"/>
        <v>Munroe Leathard</v>
      </c>
      <c r="H2898" t="str">
        <f t="shared" si="226"/>
        <v>Munroe Leathard</v>
      </c>
      <c r="K2898">
        <v>78</v>
      </c>
      <c r="L2898" t="str">
        <f t="shared" si="227"/>
        <v>Normal Heart Rate</v>
      </c>
      <c r="O2898">
        <v>1975516</v>
      </c>
      <c r="P2898" s="2" cm="1">
        <f t="array" ref="P2898">_xlfn.IFS(LEN(O2898)=8,DATE(LEFT(O2898,4),MID(O2898,5,2),RIGHT(O2898,2)),LEN(O2898)=7,DATE(LEFT(O2898,4),MID(O2898,5,1),RIGHT(O2898,2)),LEN(O2898)=6,DATE(LEFT(O2898,4),MID(O2898,5,1),RIGHT(O2898,1)))</f>
        <v>27530</v>
      </c>
      <c r="R2898">
        <v>12</v>
      </c>
      <c r="S2898" t="str">
        <f t="shared" si="228"/>
        <v>Normal</v>
      </c>
      <c r="U2898">
        <v>2024310</v>
      </c>
      <c r="V2898" s="2" cm="1">
        <f t="array" ref="V2898">_xlfn.IFS(LEN(U2898)=8,DATE(LEFT(U2898,4),MID(U2898,5,2),RIGHT(U2898,2)),LEN(U2898)=7,DATE(LEFT(U2898,4),MID(U2898,5,1),RIGHT(U2898,2)),LEN(U2898)=6,DATE(LEFT(U2898,4),MID(U2898,5,1),RIGHT(U2898,1)))</f>
        <v>45361</v>
      </c>
      <c r="X2898" s="2">
        <v>36243</v>
      </c>
      <c r="Y2898">
        <f t="shared" ca="1" si="229"/>
        <v>26</v>
      </c>
    </row>
    <row r="2899" spans="3:25" x14ac:dyDescent="0.25">
      <c r="C2899" t="s">
        <v>8167</v>
      </c>
      <c r="D2899" t="s">
        <v>8168</v>
      </c>
      <c r="F2899" t="str">
        <f t="shared" si="225"/>
        <v>Francisco Shreeves</v>
      </c>
      <c r="H2899" t="str">
        <f t="shared" si="226"/>
        <v>Francisco Shreeves</v>
      </c>
      <c r="K2899">
        <v>87</v>
      </c>
      <c r="L2899" t="str">
        <f t="shared" si="227"/>
        <v>Normal Heart Rate</v>
      </c>
      <c r="O2899">
        <v>1945104</v>
      </c>
      <c r="P2899" s="2" cm="1">
        <f t="array" ref="P2899">_xlfn.IFS(LEN(O2899)=8,DATE(LEFT(O2899,4),MID(O2899,5,2),RIGHT(O2899,2)),LEN(O2899)=7,DATE(LEFT(O2899,4),MID(O2899,5,1),RIGHT(O2899,2)),LEN(O2899)=6,DATE(LEFT(O2899,4),MID(O2899,5,1),RIGHT(O2899,1)))</f>
        <v>16441</v>
      </c>
      <c r="R2899">
        <v>15</v>
      </c>
      <c r="S2899" t="str">
        <f t="shared" si="228"/>
        <v>Normal</v>
      </c>
      <c r="U2899">
        <v>202449</v>
      </c>
      <c r="V2899" s="2" cm="1">
        <f t="array" ref="V2899">_xlfn.IFS(LEN(U2899)=8,DATE(LEFT(U2899,4),MID(U2899,5,2),RIGHT(U2899,2)),LEN(U2899)=7,DATE(LEFT(U2899,4),MID(U2899,5,1),RIGHT(U2899,2)),LEN(U2899)=6,DATE(LEFT(U2899,4),MID(U2899,5,1),RIGHT(U2899,1)))</f>
        <v>45391</v>
      </c>
      <c r="X2899" s="2">
        <v>37394</v>
      </c>
      <c r="Y2899">
        <f t="shared" ca="1" si="229"/>
        <v>22</v>
      </c>
    </row>
    <row r="2900" spans="3:25" x14ac:dyDescent="0.25">
      <c r="C2900" t="s">
        <v>8170</v>
      </c>
      <c r="D2900" t="s">
        <v>8171</v>
      </c>
      <c r="F2900" t="str">
        <f t="shared" si="225"/>
        <v>Penrod Piller</v>
      </c>
      <c r="H2900" t="str">
        <f t="shared" si="226"/>
        <v>Penrod Piller</v>
      </c>
      <c r="K2900">
        <v>97</v>
      </c>
      <c r="L2900" t="str">
        <f t="shared" si="227"/>
        <v>Normal Heart Rate</v>
      </c>
      <c r="O2900">
        <v>1999324</v>
      </c>
      <c r="P2900" s="2" cm="1">
        <f t="array" ref="P2900">_xlfn.IFS(LEN(O2900)=8,DATE(LEFT(O2900,4),MID(O2900,5,2),RIGHT(O2900,2)),LEN(O2900)=7,DATE(LEFT(O2900,4),MID(O2900,5,1),RIGHT(O2900,2)),LEN(O2900)=6,DATE(LEFT(O2900,4),MID(O2900,5,1),RIGHT(O2900,1)))</f>
        <v>36243</v>
      </c>
      <c r="R2900">
        <v>11</v>
      </c>
      <c r="S2900" t="str">
        <f t="shared" si="228"/>
        <v>Normal</v>
      </c>
      <c r="U2900">
        <v>2024317</v>
      </c>
      <c r="V2900" s="2" cm="1">
        <f t="array" ref="V2900">_xlfn.IFS(LEN(U2900)=8,DATE(LEFT(U2900,4),MID(U2900,5,2),RIGHT(U2900,2)),LEN(U2900)=7,DATE(LEFT(U2900,4),MID(U2900,5,1),RIGHT(U2900,2)),LEN(U2900)=6,DATE(LEFT(U2900,4),MID(U2900,5,1),RIGHT(U2900,1)))</f>
        <v>45368</v>
      </c>
      <c r="X2900" s="2">
        <v>22164</v>
      </c>
      <c r="Y2900">
        <f t="shared" ca="1" si="229"/>
        <v>64</v>
      </c>
    </row>
    <row r="2901" spans="3:25" x14ac:dyDescent="0.25">
      <c r="C2901" t="s">
        <v>8173</v>
      </c>
      <c r="D2901" t="s">
        <v>8174</v>
      </c>
      <c r="F2901" t="str">
        <f t="shared" si="225"/>
        <v>Sully Yeandel</v>
      </c>
      <c r="H2901" t="str">
        <f t="shared" si="226"/>
        <v>Sully Yeandel</v>
      </c>
      <c r="K2901">
        <v>89</v>
      </c>
      <c r="L2901" t="str">
        <f t="shared" si="227"/>
        <v>Normal Heart Rate</v>
      </c>
      <c r="O2901">
        <v>2002518</v>
      </c>
      <c r="P2901" s="2" cm="1">
        <f t="array" ref="P2901">_xlfn.IFS(LEN(O2901)=8,DATE(LEFT(O2901,4),MID(O2901,5,2),RIGHT(O2901,2)),LEN(O2901)=7,DATE(LEFT(O2901,4),MID(O2901,5,1),RIGHT(O2901,2)),LEN(O2901)=6,DATE(LEFT(O2901,4),MID(O2901,5,1),RIGHT(O2901,1)))</f>
        <v>37394</v>
      </c>
      <c r="R2901">
        <v>20</v>
      </c>
      <c r="S2901" t="str">
        <f t="shared" si="228"/>
        <v>Normal</v>
      </c>
      <c r="U2901">
        <v>2024612</v>
      </c>
      <c r="V2901" s="2" cm="1">
        <f t="array" ref="V2901">_xlfn.IFS(LEN(U2901)=8,DATE(LEFT(U2901,4),MID(U2901,5,2),RIGHT(U2901,2)),LEN(U2901)=7,DATE(LEFT(U2901,4),MID(U2901,5,1),RIGHT(U2901,2)),LEN(U2901)=6,DATE(LEFT(U2901,4),MID(U2901,5,1),RIGHT(U2901,1)))</f>
        <v>45455</v>
      </c>
      <c r="X2901" s="2">
        <v>33389</v>
      </c>
      <c r="Y2901">
        <f t="shared" ca="1" si="229"/>
        <v>33</v>
      </c>
    </row>
    <row r="2902" spans="3:25" x14ac:dyDescent="0.25">
      <c r="C2902" t="s">
        <v>8176</v>
      </c>
      <c r="D2902" t="s">
        <v>8177</v>
      </c>
      <c r="F2902" t="str">
        <f t="shared" si="225"/>
        <v>Dermot Juschke</v>
      </c>
      <c r="H2902" t="str">
        <f t="shared" si="226"/>
        <v>Dermot Juschke</v>
      </c>
      <c r="K2902">
        <v>94</v>
      </c>
      <c r="L2902" t="str">
        <f t="shared" si="227"/>
        <v>Normal Heart Rate</v>
      </c>
      <c r="O2902">
        <v>196095</v>
      </c>
      <c r="P2902" s="2" cm="1">
        <f t="array" ref="P2902">_xlfn.IFS(LEN(O2902)=8,DATE(LEFT(O2902,4),MID(O2902,5,2),RIGHT(O2902,2)),LEN(O2902)=7,DATE(LEFT(O2902,4),MID(O2902,5,1),RIGHT(O2902,2)),LEN(O2902)=6,DATE(LEFT(O2902,4),MID(O2902,5,1),RIGHT(O2902,1)))</f>
        <v>22164</v>
      </c>
      <c r="R2902">
        <v>20</v>
      </c>
      <c r="S2902" t="str">
        <f t="shared" si="228"/>
        <v>Normal</v>
      </c>
      <c r="U2902">
        <v>2024311</v>
      </c>
      <c r="V2902" s="2" cm="1">
        <f t="array" ref="V2902">_xlfn.IFS(LEN(U2902)=8,DATE(LEFT(U2902,4),MID(U2902,5,2),RIGHT(U2902,2)),LEN(U2902)=7,DATE(LEFT(U2902,4),MID(U2902,5,1),RIGHT(U2902,2)),LEN(U2902)=6,DATE(LEFT(U2902,4),MID(U2902,5,1),RIGHT(U2902,1)))</f>
        <v>45362</v>
      </c>
      <c r="X2902" s="2">
        <v>38737</v>
      </c>
      <c r="Y2902">
        <f t="shared" ca="1" si="229"/>
        <v>19</v>
      </c>
    </row>
    <row r="2903" spans="3:25" x14ac:dyDescent="0.25">
      <c r="C2903" t="s">
        <v>5425</v>
      </c>
      <c r="D2903" t="s">
        <v>8179</v>
      </c>
      <c r="F2903" t="str">
        <f t="shared" si="225"/>
        <v>Chad Stokell</v>
      </c>
      <c r="H2903" t="str">
        <f t="shared" si="226"/>
        <v>Chad Stokell</v>
      </c>
      <c r="K2903">
        <v>96</v>
      </c>
      <c r="L2903" t="str">
        <f t="shared" si="227"/>
        <v>Normal Heart Rate</v>
      </c>
      <c r="O2903">
        <v>1991531</v>
      </c>
      <c r="P2903" s="2" cm="1">
        <f t="array" ref="P2903">_xlfn.IFS(LEN(O2903)=8,DATE(LEFT(O2903,4),MID(O2903,5,2),RIGHT(O2903,2)),LEN(O2903)=7,DATE(LEFT(O2903,4),MID(O2903,5,1),RIGHT(O2903,2)),LEN(O2903)=6,DATE(LEFT(O2903,4),MID(O2903,5,1),RIGHT(O2903,1)))</f>
        <v>33389</v>
      </c>
      <c r="R2903">
        <v>20</v>
      </c>
      <c r="S2903" t="str">
        <f t="shared" si="228"/>
        <v>Normal</v>
      </c>
      <c r="U2903">
        <v>2024613</v>
      </c>
      <c r="V2903" s="2" cm="1">
        <f t="array" ref="V2903">_xlfn.IFS(LEN(U2903)=8,DATE(LEFT(U2903,4),MID(U2903,5,2),RIGHT(U2903,2)),LEN(U2903)=7,DATE(LEFT(U2903,4),MID(U2903,5,1),RIGHT(U2903,2)),LEN(U2903)=6,DATE(LEFT(U2903,4),MID(U2903,5,1),RIGHT(U2903,1)))</f>
        <v>45456</v>
      </c>
      <c r="X2903" s="2">
        <v>31149</v>
      </c>
      <c r="Y2903">
        <f t="shared" ca="1" si="229"/>
        <v>39</v>
      </c>
    </row>
    <row r="2904" spans="3:25" x14ac:dyDescent="0.25">
      <c r="C2904" t="s">
        <v>3111</v>
      </c>
      <c r="D2904" t="s">
        <v>8181</v>
      </c>
      <c r="F2904" t="str">
        <f t="shared" si="225"/>
        <v>Rupert Blunkett</v>
      </c>
      <c r="H2904" t="str">
        <f t="shared" si="226"/>
        <v>Rupert Blunkett</v>
      </c>
      <c r="K2904">
        <v>76</v>
      </c>
      <c r="L2904" t="str">
        <f t="shared" si="227"/>
        <v>Normal Heart Rate</v>
      </c>
      <c r="O2904">
        <v>2006120</v>
      </c>
      <c r="P2904" s="2" cm="1">
        <f t="array" ref="P2904">_xlfn.IFS(LEN(O2904)=8,DATE(LEFT(O2904,4),MID(O2904,5,2),RIGHT(O2904,2)),LEN(O2904)=7,DATE(LEFT(O2904,4),MID(O2904,5,1),RIGHT(O2904,2)),LEN(O2904)=6,DATE(LEFT(O2904,4),MID(O2904,5,1),RIGHT(O2904,1)))</f>
        <v>38737</v>
      </c>
      <c r="R2904">
        <v>15</v>
      </c>
      <c r="S2904" t="str">
        <f t="shared" si="228"/>
        <v>Normal</v>
      </c>
      <c r="U2904">
        <v>2024510</v>
      </c>
      <c r="V2904" s="2" cm="1">
        <f t="array" ref="V2904">_xlfn.IFS(LEN(U2904)=8,DATE(LEFT(U2904,4),MID(U2904,5,2),RIGHT(U2904,2)),LEN(U2904)=7,DATE(LEFT(U2904,4),MID(U2904,5,1),RIGHT(U2904,2)),LEN(U2904)=6,DATE(LEFT(U2904,4),MID(U2904,5,1),RIGHT(U2904,1)))</f>
        <v>45422</v>
      </c>
      <c r="X2904" s="2">
        <v>18136</v>
      </c>
      <c r="Y2904">
        <f t="shared" ca="1" si="229"/>
        <v>75</v>
      </c>
    </row>
    <row r="2905" spans="3:25" x14ac:dyDescent="0.25">
      <c r="C2905" t="s">
        <v>736</v>
      </c>
      <c r="D2905" t="s">
        <v>3813</v>
      </c>
      <c r="F2905" t="str">
        <f t="shared" si="225"/>
        <v>Virgina Bellanger</v>
      </c>
      <c r="H2905" t="str">
        <f t="shared" si="226"/>
        <v>Virgina Bellanger</v>
      </c>
      <c r="K2905">
        <v>100</v>
      </c>
      <c r="L2905" t="str">
        <f t="shared" si="227"/>
        <v>High Heart Rate</v>
      </c>
      <c r="O2905">
        <v>1985412</v>
      </c>
      <c r="P2905" s="2" cm="1">
        <f t="array" ref="P2905">_xlfn.IFS(LEN(O2905)=8,DATE(LEFT(O2905,4),MID(O2905,5,2),RIGHT(O2905,2)),LEN(O2905)=7,DATE(LEFT(O2905,4),MID(O2905,5,1),RIGHT(O2905,2)),LEN(O2905)=6,DATE(LEFT(O2905,4),MID(O2905,5,1),RIGHT(O2905,1)))</f>
        <v>31149</v>
      </c>
      <c r="R2905">
        <v>10</v>
      </c>
      <c r="S2905" t="str">
        <f t="shared" si="228"/>
        <v>Normal</v>
      </c>
      <c r="U2905">
        <v>2024413</v>
      </c>
      <c r="V2905" s="2" cm="1">
        <f t="array" ref="V2905">_xlfn.IFS(LEN(U2905)=8,DATE(LEFT(U2905,4),MID(U2905,5,2),RIGHT(U2905,2)),LEN(U2905)=7,DATE(LEFT(U2905,4),MID(U2905,5,1),RIGHT(U2905,2)),LEN(U2905)=6,DATE(LEFT(U2905,4),MID(U2905,5,1),RIGHT(U2905,1)))</f>
        <v>45395</v>
      </c>
      <c r="X2905" s="2">
        <v>31428</v>
      </c>
      <c r="Y2905">
        <f t="shared" ca="1" si="229"/>
        <v>39</v>
      </c>
    </row>
    <row r="2906" spans="3:25" x14ac:dyDescent="0.25">
      <c r="C2906" t="s">
        <v>8184</v>
      </c>
      <c r="D2906" t="s">
        <v>5509</v>
      </c>
      <c r="F2906" t="str">
        <f t="shared" si="225"/>
        <v>Aylmar Garrard</v>
      </c>
      <c r="H2906" t="str">
        <f t="shared" si="226"/>
        <v>Aylmar Garrard</v>
      </c>
      <c r="K2906">
        <v>71</v>
      </c>
      <c r="L2906" t="str">
        <f t="shared" si="227"/>
        <v>Normal Heart Rate</v>
      </c>
      <c r="O2906">
        <v>1949826</v>
      </c>
      <c r="P2906" s="2" cm="1">
        <f t="array" ref="P2906">_xlfn.IFS(LEN(O2906)=8,DATE(LEFT(O2906,4),MID(O2906,5,2),RIGHT(O2906,2)),LEN(O2906)=7,DATE(LEFT(O2906,4),MID(O2906,5,1),RIGHT(O2906,2)),LEN(O2906)=6,DATE(LEFT(O2906,4),MID(O2906,5,1),RIGHT(O2906,1)))</f>
        <v>18136</v>
      </c>
      <c r="R2906">
        <v>15</v>
      </c>
      <c r="S2906" t="str">
        <f t="shared" si="228"/>
        <v>Normal</v>
      </c>
      <c r="U2906">
        <v>2024427</v>
      </c>
      <c r="V2906" s="2" cm="1">
        <f t="array" ref="V2906">_xlfn.IFS(LEN(U2906)=8,DATE(LEFT(U2906,4),MID(U2906,5,2),RIGHT(U2906,2)),LEN(U2906)=7,DATE(LEFT(U2906,4),MID(U2906,5,1),RIGHT(U2906,2)),LEN(U2906)=6,DATE(LEFT(U2906,4),MID(U2906,5,1),RIGHT(U2906,1)))</f>
        <v>45409</v>
      </c>
      <c r="X2906" s="2">
        <v>36271</v>
      </c>
      <c r="Y2906">
        <f t="shared" ca="1" si="229"/>
        <v>25</v>
      </c>
    </row>
    <row r="2907" spans="3:25" x14ac:dyDescent="0.25">
      <c r="C2907" t="s">
        <v>8186</v>
      </c>
      <c r="D2907" t="s">
        <v>8187</v>
      </c>
      <c r="F2907" t="str">
        <f t="shared" si="225"/>
        <v>Ketti Warkup</v>
      </c>
      <c r="H2907" t="str">
        <f t="shared" si="226"/>
        <v>Ketti Warkup</v>
      </c>
      <c r="K2907">
        <v>98</v>
      </c>
      <c r="L2907" t="str">
        <f t="shared" si="227"/>
        <v>Normal Heart Rate</v>
      </c>
      <c r="O2907">
        <v>1986116</v>
      </c>
      <c r="P2907" s="2" cm="1">
        <f t="array" ref="P2907">_xlfn.IFS(LEN(O2907)=8,DATE(LEFT(O2907,4),MID(O2907,5,2),RIGHT(O2907,2)),LEN(O2907)=7,DATE(LEFT(O2907,4),MID(O2907,5,1),RIGHT(O2907,2)),LEN(O2907)=6,DATE(LEFT(O2907,4),MID(O2907,5,1),RIGHT(O2907,1)))</f>
        <v>31428</v>
      </c>
      <c r="R2907">
        <v>15</v>
      </c>
      <c r="S2907" t="str">
        <f t="shared" si="228"/>
        <v>Normal</v>
      </c>
      <c r="U2907">
        <v>2024522</v>
      </c>
      <c r="V2907" s="2" cm="1">
        <f t="array" ref="V2907">_xlfn.IFS(LEN(U2907)=8,DATE(LEFT(U2907,4),MID(U2907,5,2),RIGHT(U2907,2)),LEN(U2907)=7,DATE(LEFT(U2907,4),MID(U2907,5,1),RIGHT(U2907,2)),LEN(U2907)=6,DATE(LEFT(U2907,4),MID(U2907,5,1),RIGHT(U2907,1)))</f>
        <v>45434</v>
      </c>
      <c r="X2907" s="2">
        <v>36687</v>
      </c>
      <c r="Y2907">
        <f t="shared" ca="1" si="229"/>
        <v>24</v>
      </c>
    </row>
    <row r="2908" spans="3:25" x14ac:dyDescent="0.25">
      <c r="C2908" t="s">
        <v>5779</v>
      </c>
      <c r="D2908" t="s">
        <v>8189</v>
      </c>
      <c r="F2908" t="str">
        <f t="shared" si="225"/>
        <v>Teresita Meininking</v>
      </c>
      <c r="H2908" t="str">
        <f t="shared" si="226"/>
        <v>Teresita Meininking</v>
      </c>
      <c r="K2908">
        <v>95</v>
      </c>
      <c r="L2908" t="str">
        <f t="shared" si="227"/>
        <v>Normal Heart Rate</v>
      </c>
      <c r="O2908">
        <v>1999421</v>
      </c>
      <c r="P2908" s="2" cm="1">
        <f t="array" ref="P2908">_xlfn.IFS(LEN(O2908)=8,DATE(LEFT(O2908,4),MID(O2908,5,2),RIGHT(O2908,2)),LEN(O2908)=7,DATE(LEFT(O2908,4),MID(O2908,5,1),RIGHT(O2908,2)),LEN(O2908)=6,DATE(LEFT(O2908,4),MID(O2908,5,1),RIGHT(O2908,1)))</f>
        <v>36271</v>
      </c>
      <c r="R2908">
        <v>16</v>
      </c>
      <c r="S2908" t="str">
        <f t="shared" si="228"/>
        <v>Normal</v>
      </c>
      <c r="U2908">
        <v>2024324</v>
      </c>
      <c r="V2908" s="2" cm="1">
        <f t="array" ref="V2908">_xlfn.IFS(LEN(U2908)=8,DATE(LEFT(U2908,4),MID(U2908,5,2),RIGHT(U2908,2)),LEN(U2908)=7,DATE(LEFT(U2908,4),MID(U2908,5,1),RIGHT(U2908,2)),LEN(U2908)=6,DATE(LEFT(U2908,4),MID(U2908,5,1),RIGHT(U2908,1)))</f>
        <v>45375</v>
      </c>
      <c r="X2908" s="2">
        <v>27260</v>
      </c>
      <c r="Y2908">
        <f t="shared" ca="1" si="229"/>
        <v>50</v>
      </c>
    </row>
    <row r="2909" spans="3:25" x14ac:dyDescent="0.25">
      <c r="C2909" t="s">
        <v>986</v>
      </c>
      <c r="D2909" t="s">
        <v>8191</v>
      </c>
      <c r="F2909" t="str">
        <f t="shared" si="225"/>
        <v>Tiffanie Coey</v>
      </c>
      <c r="H2909" t="str">
        <f t="shared" si="226"/>
        <v>Tiffanie Coey</v>
      </c>
      <c r="K2909">
        <v>110</v>
      </c>
      <c r="L2909" t="str">
        <f t="shared" si="227"/>
        <v>High Heart Rate</v>
      </c>
      <c r="O2909">
        <v>2000610</v>
      </c>
      <c r="P2909" s="2" cm="1">
        <f t="array" ref="P2909">_xlfn.IFS(LEN(O2909)=8,DATE(LEFT(O2909,4),MID(O2909,5,2),RIGHT(O2909,2)),LEN(O2909)=7,DATE(LEFT(O2909,4),MID(O2909,5,1),RIGHT(O2909,2)),LEN(O2909)=6,DATE(LEFT(O2909,4),MID(O2909,5,1),RIGHT(O2909,1)))</f>
        <v>36687</v>
      </c>
      <c r="R2909">
        <v>10</v>
      </c>
      <c r="S2909" t="str">
        <f t="shared" si="228"/>
        <v>Normal</v>
      </c>
      <c r="U2909">
        <v>202438</v>
      </c>
      <c r="V2909" s="2" cm="1">
        <f t="array" ref="V2909">_xlfn.IFS(LEN(U2909)=8,DATE(LEFT(U2909,4),MID(U2909,5,2),RIGHT(U2909,2)),LEN(U2909)=7,DATE(LEFT(U2909,4),MID(U2909,5,1),RIGHT(U2909,2)),LEN(U2909)=6,DATE(LEFT(U2909,4),MID(U2909,5,1),RIGHT(U2909,1)))</f>
        <v>45359</v>
      </c>
      <c r="X2909" s="2">
        <v>27809</v>
      </c>
      <c r="Y2909">
        <f t="shared" ca="1" si="229"/>
        <v>49</v>
      </c>
    </row>
    <row r="2910" spans="3:25" x14ac:dyDescent="0.25">
      <c r="C2910" t="s">
        <v>8193</v>
      </c>
      <c r="D2910" t="s">
        <v>8194</v>
      </c>
      <c r="F2910" t="str">
        <f t="shared" si="225"/>
        <v>Avery Piens</v>
      </c>
      <c r="H2910" t="str">
        <f t="shared" si="226"/>
        <v>Avery Piens</v>
      </c>
      <c r="K2910">
        <v>79</v>
      </c>
      <c r="L2910" t="str">
        <f t="shared" si="227"/>
        <v>Normal Heart Rate</v>
      </c>
      <c r="O2910">
        <v>1974819</v>
      </c>
      <c r="P2910" s="2" cm="1">
        <f t="array" ref="P2910">_xlfn.IFS(LEN(O2910)=8,DATE(LEFT(O2910,4),MID(O2910,5,2),RIGHT(O2910,2)),LEN(O2910)=7,DATE(LEFT(O2910,4),MID(O2910,5,1),RIGHT(O2910,2)),LEN(O2910)=6,DATE(LEFT(O2910,4),MID(O2910,5,1),RIGHT(O2910,1)))</f>
        <v>27260</v>
      </c>
      <c r="R2910">
        <v>17</v>
      </c>
      <c r="S2910" t="str">
        <f t="shared" si="228"/>
        <v>Normal</v>
      </c>
      <c r="U2910">
        <v>2024620</v>
      </c>
      <c r="V2910" s="2" cm="1">
        <f t="array" ref="V2910">_xlfn.IFS(LEN(U2910)=8,DATE(LEFT(U2910,4),MID(U2910,5,2),RIGHT(U2910,2)),LEN(U2910)=7,DATE(LEFT(U2910,4),MID(U2910,5,1),RIGHT(U2910,2)),LEN(U2910)=6,DATE(LEFT(U2910,4),MID(U2910,5,1),RIGHT(U2910,1)))</f>
        <v>45463</v>
      </c>
      <c r="X2910" s="2">
        <v>34830</v>
      </c>
      <c r="Y2910">
        <f t="shared" ca="1" si="229"/>
        <v>29</v>
      </c>
    </row>
    <row r="2911" spans="3:25" x14ac:dyDescent="0.25">
      <c r="C2911" t="s">
        <v>8196</v>
      </c>
      <c r="D2911" t="s">
        <v>8197</v>
      </c>
      <c r="F2911" t="str">
        <f t="shared" si="225"/>
        <v>Tull Goodings</v>
      </c>
      <c r="H2911" t="str">
        <f t="shared" si="226"/>
        <v>Tull Goodings</v>
      </c>
      <c r="K2911">
        <v>94</v>
      </c>
      <c r="L2911" t="str">
        <f t="shared" si="227"/>
        <v>Normal Heart Rate</v>
      </c>
      <c r="O2911">
        <v>1976219</v>
      </c>
      <c r="P2911" s="2" cm="1">
        <f t="array" ref="P2911">_xlfn.IFS(LEN(O2911)=8,DATE(LEFT(O2911,4),MID(O2911,5,2),RIGHT(O2911,2)),LEN(O2911)=7,DATE(LEFT(O2911,4),MID(O2911,5,1),RIGHT(O2911,2)),LEN(O2911)=6,DATE(LEFT(O2911,4),MID(O2911,5,1),RIGHT(O2911,1)))</f>
        <v>27809</v>
      </c>
      <c r="R2911">
        <v>25</v>
      </c>
      <c r="S2911" t="str">
        <f t="shared" si="228"/>
        <v>Bad</v>
      </c>
      <c r="U2911">
        <v>2024518</v>
      </c>
      <c r="V2911" s="2" cm="1">
        <f t="array" ref="V2911">_xlfn.IFS(LEN(U2911)=8,DATE(LEFT(U2911,4),MID(U2911,5,2),RIGHT(U2911,2)),LEN(U2911)=7,DATE(LEFT(U2911,4),MID(U2911,5,1),RIGHT(U2911,2)),LEN(U2911)=6,DATE(LEFT(U2911,4),MID(U2911,5,1),RIGHT(U2911,1)))</f>
        <v>45430</v>
      </c>
      <c r="X2911" s="2">
        <v>37988</v>
      </c>
      <c r="Y2911">
        <f t="shared" ca="1" si="229"/>
        <v>21</v>
      </c>
    </row>
    <row r="2912" spans="3:25" x14ac:dyDescent="0.25">
      <c r="C2912" t="s">
        <v>7023</v>
      </c>
      <c r="D2912" t="s">
        <v>8199</v>
      </c>
      <c r="F2912" t="str">
        <f t="shared" si="225"/>
        <v>Wain Hembery</v>
      </c>
      <c r="H2912" t="str">
        <f t="shared" si="226"/>
        <v>Wain Hembery</v>
      </c>
      <c r="K2912">
        <v>101</v>
      </c>
      <c r="L2912" t="str">
        <f t="shared" si="227"/>
        <v>High Heart Rate</v>
      </c>
      <c r="O2912">
        <v>1995511</v>
      </c>
      <c r="P2912" s="2" cm="1">
        <f t="array" ref="P2912">_xlfn.IFS(LEN(O2912)=8,DATE(LEFT(O2912,4),MID(O2912,5,2),RIGHT(O2912,2)),LEN(O2912)=7,DATE(LEFT(O2912,4),MID(O2912,5,1),RIGHT(O2912,2)),LEN(O2912)=6,DATE(LEFT(O2912,4),MID(O2912,5,1),RIGHT(O2912,1)))</f>
        <v>34830</v>
      </c>
      <c r="R2912">
        <v>19</v>
      </c>
      <c r="S2912" t="str">
        <f t="shared" si="228"/>
        <v>Normal</v>
      </c>
      <c r="U2912">
        <v>202461</v>
      </c>
      <c r="V2912" s="2" cm="1">
        <f t="array" ref="V2912">_xlfn.IFS(LEN(U2912)=8,DATE(LEFT(U2912,4),MID(U2912,5,2),RIGHT(U2912,2)),LEN(U2912)=7,DATE(LEFT(U2912,4),MID(U2912,5,1),RIGHT(U2912,2)),LEN(U2912)=6,DATE(LEFT(U2912,4),MID(U2912,5,1),RIGHT(U2912,1)))</f>
        <v>45444</v>
      </c>
      <c r="X2912" s="2">
        <v>37368</v>
      </c>
      <c r="Y2912">
        <f t="shared" ca="1" si="229"/>
        <v>22</v>
      </c>
    </row>
    <row r="2913" spans="3:25" x14ac:dyDescent="0.25">
      <c r="C2913" t="s">
        <v>8201</v>
      </c>
      <c r="D2913" t="s">
        <v>8202</v>
      </c>
      <c r="F2913" t="str">
        <f t="shared" si="225"/>
        <v>Benjamen Holwell</v>
      </c>
      <c r="H2913" t="str">
        <f t="shared" si="226"/>
        <v>Benjamen Holwell</v>
      </c>
      <c r="K2913">
        <v>116</v>
      </c>
      <c r="L2913" t="str">
        <f t="shared" si="227"/>
        <v>High Heart Rate</v>
      </c>
      <c r="O2913">
        <v>2004102</v>
      </c>
      <c r="P2913" s="2" cm="1">
        <f t="array" ref="P2913">_xlfn.IFS(LEN(O2913)=8,DATE(LEFT(O2913,4),MID(O2913,5,2),RIGHT(O2913,2)),LEN(O2913)=7,DATE(LEFT(O2913,4),MID(O2913,5,1),RIGHT(O2913,2)),LEN(O2913)=6,DATE(LEFT(O2913,4),MID(O2913,5,1),RIGHT(O2913,1)))</f>
        <v>37988</v>
      </c>
      <c r="R2913">
        <v>16</v>
      </c>
      <c r="S2913" t="str">
        <f t="shared" si="228"/>
        <v>Normal</v>
      </c>
      <c r="U2913">
        <v>2024526</v>
      </c>
      <c r="V2913" s="2" cm="1">
        <f t="array" ref="V2913">_xlfn.IFS(LEN(U2913)=8,DATE(LEFT(U2913,4),MID(U2913,5,2),RIGHT(U2913,2)),LEN(U2913)=7,DATE(LEFT(U2913,4),MID(U2913,5,1),RIGHT(U2913,2)),LEN(U2913)=6,DATE(LEFT(U2913,4),MID(U2913,5,1),RIGHT(U2913,1)))</f>
        <v>45438</v>
      </c>
      <c r="X2913" s="2">
        <v>35571</v>
      </c>
      <c r="Y2913">
        <f t="shared" ca="1" si="229"/>
        <v>27</v>
      </c>
    </row>
    <row r="2914" spans="3:25" x14ac:dyDescent="0.25">
      <c r="C2914" t="s">
        <v>8204</v>
      </c>
      <c r="D2914" t="s">
        <v>4306</v>
      </c>
      <c r="F2914" t="str">
        <f t="shared" si="225"/>
        <v>Bee Lillecrop</v>
      </c>
      <c r="H2914" t="str">
        <f t="shared" si="226"/>
        <v>Bee Lillecrop</v>
      </c>
      <c r="K2914">
        <v>105</v>
      </c>
      <c r="L2914" t="str">
        <f t="shared" si="227"/>
        <v>High Heart Rate</v>
      </c>
      <c r="O2914">
        <v>2002422</v>
      </c>
      <c r="P2914" s="2" cm="1">
        <f t="array" ref="P2914">_xlfn.IFS(LEN(O2914)=8,DATE(LEFT(O2914,4),MID(O2914,5,2),RIGHT(O2914,2)),LEN(O2914)=7,DATE(LEFT(O2914,4),MID(O2914,5,1),RIGHT(O2914,2)),LEN(O2914)=6,DATE(LEFT(O2914,4),MID(O2914,5,1),RIGHT(O2914,1)))</f>
        <v>37368</v>
      </c>
      <c r="R2914">
        <v>23</v>
      </c>
      <c r="S2914" t="str">
        <f t="shared" si="228"/>
        <v>Normal</v>
      </c>
      <c r="U2914">
        <v>202427</v>
      </c>
      <c r="V2914" s="2" cm="1">
        <f t="array" ref="V2914">_xlfn.IFS(LEN(U2914)=8,DATE(LEFT(U2914,4),MID(U2914,5,2),RIGHT(U2914,2)),LEN(U2914)=7,DATE(LEFT(U2914,4),MID(U2914,5,1),RIGHT(U2914,2)),LEN(U2914)=6,DATE(LEFT(U2914,4),MID(U2914,5,1),RIGHT(U2914,1)))</f>
        <v>45329</v>
      </c>
      <c r="X2914" s="2">
        <v>36545</v>
      </c>
      <c r="Y2914">
        <f t="shared" ca="1" si="229"/>
        <v>25</v>
      </c>
    </row>
    <row r="2915" spans="3:25" x14ac:dyDescent="0.25">
      <c r="C2915" t="s">
        <v>4148</v>
      </c>
      <c r="D2915" t="s">
        <v>8206</v>
      </c>
      <c r="F2915" t="str">
        <f t="shared" si="225"/>
        <v>Nessi Faveryear</v>
      </c>
      <c r="H2915" t="str">
        <f t="shared" si="226"/>
        <v>Nessi Faveryear</v>
      </c>
      <c r="K2915">
        <v>93</v>
      </c>
      <c r="L2915" t="str">
        <f t="shared" si="227"/>
        <v>Normal Heart Rate</v>
      </c>
      <c r="O2915">
        <v>1997521</v>
      </c>
      <c r="P2915" s="2" cm="1">
        <f t="array" ref="P2915">_xlfn.IFS(LEN(O2915)=8,DATE(LEFT(O2915,4),MID(O2915,5,2),RIGHT(O2915,2)),LEN(O2915)=7,DATE(LEFT(O2915,4),MID(O2915,5,1),RIGHT(O2915,2)),LEN(O2915)=6,DATE(LEFT(O2915,4),MID(O2915,5,1),RIGHT(O2915,1)))</f>
        <v>35571</v>
      </c>
      <c r="R2915">
        <v>23</v>
      </c>
      <c r="S2915" t="str">
        <f t="shared" si="228"/>
        <v>Normal</v>
      </c>
      <c r="U2915">
        <v>2024313</v>
      </c>
      <c r="V2915" s="2" cm="1">
        <f t="array" ref="V2915">_xlfn.IFS(LEN(U2915)=8,DATE(LEFT(U2915,4),MID(U2915,5,2),RIGHT(U2915,2)),LEN(U2915)=7,DATE(LEFT(U2915,4),MID(U2915,5,1),RIGHT(U2915,2)),LEN(U2915)=6,DATE(LEFT(U2915,4),MID(U2915,5,1),RIGHT(U2915,1)))</f>
        <v>45364</v>
      </c>
      <c r="X2915" s="2">
        <v>35716</v>
      </c>
      <c r="Y2915">
        <f t="shared" ca="1" si="229"/>
        <v>27</v>
      </c>
    </row>
    <row r="2916" spans="3:25" x14ac:dyDescent="0.25">
      <c r="C2916" t="s">
        <v>8208</v>
      </c>
      <c r="D2916" t="s">
        <v>8209</v>
      </c>
      <c r="F2916" t="str">
        <f t="shared" si="225"/>
        <v>Hatti Howsam</v>
      </c>
      <c r="H2916" t="str">
        <f t="shared" si="226"/>
        <v>Hatti Howsam</v>
      </c>
      <c r="K2916">
        <v>90</v>
      </c>
      <c r="L2916" t="str">
        <f t="shared" si="227"/>
        <v>Normal Heart Rate</v>
      </c>
      <c r="O2916">
        <v>2000120</v>
      </c>
      <c r="P2916" s="2" cm="1">
        <f t="array" ref="P2916">_xlfn.IFS(LEN(O2916)=8,DATE(LEFT(O2916,4),MID(O2916,5,2),RIGHT(O2916,2)),LEN(O2916)=7,DATE(LEFT(O2916,4),MID(O2916,5,1),RIGHT(O2916,2)),LEN(O2916)=6,DATE(LEFT(O2916,4),MID(O2916,5,1),RIGHT(O2916,1)))</f>
        <v>36545</v>
      </c>
      <c r="R2916">
        <v>14</v>
      </c>
      <c r="S2916" t="str">
        <f t="shared" si="228"/>
        <v>Normal</v>
      </c>
      <c r="U2916">
        <v>202427</v>
      </c>
      <c r="V2916" s="2" cm="1">
        <f t="array" ref="V2916">_xlfn.IFS(LEN(U2916)=8,DATE(LEFT(U2916,4),MID(U2916,5,2),RIGHT(U2916,2)),LEN(U2916)=7,DATE(LEFT(U2916,4),MID(U2916,5,1),RIGHT(U2916,2)),LEN(U2916)=6,DATE(LEFT(U2916,4),MID(U2916,5,1),RIGHT(U2916,1)))</f>
        <v>45329</v>
      </c>
      <c r="X2916" s="2">
        <v>36841</v>
      </c>
      <c r="Y2916">
        <f t="shared" ca="1" si="229"/>
        <v>24</v>
      </c>
    </row>
    <row r="2917" spans="3:25" x14ac:dyDescent="0.25">
      <c r="C2917" t="s">
        <v>8211</v>
      </c>
      <c r="D2917" t="s">
        <v>8212</v>
      </c>
      <c r="F2917" t="str">
        <f t="shared" si="225"/>
        <v>Diane Hairsnape</v>
      </c>
      <c r="H2917" t="str">
        <f t="shared" si="226"/>
        <v>Diane Hairsnape</v>
      </c>
      <c r="K2917">
        <v>91</v>
      </c>
      <c r="L2917" t="str">
        <f t="shared" si="227"/>
        <v>Normal Heart Rate</v>
      </c>
      <c r="O2917">
        <v>19971013</v>
      </c>
      <c r="P2917" s="2" cm="1">
        <f t="array" ref="P2917">_xlfn.IFS(LEN(O2917)=8,DATE(LEFT(O2917,4),MID(O2917,5,2),RIGHT(O2917,2)),LEN(O2917)=7,DATE(LEFT(O2917,4),MID(O2917,5,1),RIGHT(O2917,2)),LEN(O2917)=6,DATE(LEFT(O2917,4),MID(O2917,5,1),RIGHT(O2917,1)))</f>
        <v>35716</v>
      </c>
      <c r="R2917">
        <v>18</v>
      </c>
      <c r="S2917" t="str">
        <f t="shared" si="228"/>
        <v>Normal</v>
      </c>
      <c r="U2917">
        <v>202436</v>
      </c>
      <c r="V2917" s="2" cm="1">
        <f t="array" ref="V2917">_xlfn.IFS(LEN(U2917)=8,DATE(LEFT(U2917,4),MID(U2917,5,2),RIGHT(U2917,2)),LEN(U2917)=7,DATE(LEFT(U2917,4),MID(U2917,5,1),RIGHT(U2917,2)),LEN(U2917)=6,DATE(LEFT(U2917,4),MID(U2917,5,1),RIGHT(U2917,1)))</f>
        <v>45357</v>
      </c>
      <c r="X2917" s="2">
        <v>36188</v>
      </c>
      <c r="Y2917">
        <f t="shared" ca="1" si="229"/>
        <v>26</v>
      </c>
    </row>
    <row r="2918" spans="3:25" x14ac:dyDescent="0.25">
      <c r="C2918" t="s">
        <v>8214</v>
      </c>
      <c r="D2918" t="s">
        <v>7156</v>
      </c>
      <c r="F2918" t="str">
        <f t="shared" si="225"/>
        <v>Heidie Hammersley</v>
      </c>
      <c r="H2918" t="str">
        <f t="shared" si="226"/>
        <v>Heidie Hammersley</v>
      </c>
      <c r="K2918">
        <v>100</v>
      </c>
      <c r="L2918" t="str">
        <f t="shared" si="227"/>
        <v>High Heart Rate</v>
      </c>
      <c r="O2918">
        <v>20001111</v>
      </c>
      <c r="P2918" s="2" cm="1">
        <f t="array" ref="P2918">_xlfn.IFS(LEN(O2918)=8,DATE(LEFT(O2918,4),MID(O2918,5,2),RIGHT(O2918,2)),LEN(O2918)=7,DATE(LEFT(O2918,4),MID(O2918,5,1),RIGHT(O2918,2)),LEN(O2918)=6,DATE(LEFT(O2918,4),MID(O2918,5,1),RIGHT(O2918,1)))</f>
        <v>36841</v>
      </c>
      <c r="R2918">
        <v>15</v>
      </c>
      <c r="S2918" t="str">
        <f t="shared" si="228"/>
        <v>Normal</v>
      </c>
      <c r="U2918">
        <v>2024124</v>
      </c>
      <c r="V2918" s="2" cm="1">
        <f t="array" ref="V2918">_xlfn.IFS(LEN(U2918)=8,DATE(LEFT(U2918,4),MID(U2918,5,2),RIGHT(U2918,2)),LEN(U2918)=7,DATE(LEFT(U2918,4),MID(U2918,5,1),RIGHT(U2918,2)),LEN(U2918)=6,DATE(LEFT(U2918,4),MID(U2918,5,1),RIGHT(U2918,1)))</f>
        <v>45315</v>
      </c>
      <c r="X2918" s="2">
        <v>34987</v>
      </c>
      <c r="Y2918">
        <f t="shared" ca="1" si="229"/>
        <v>29</v>
      </c>
    </row>
    <row r="2919" spans="3:25" x14ac:dyDescent="0.25">
      <c r="C2919" t="s">
        <v>8216</v>
      </c>
      <c r="D2919" t="s">
        <v>8217</v>
      </c>
      <c r="F2919" t="str">
        <f t="shared" si="225"/>
        <v>Nathan Nenci</v>
      </c>
      <c r="H2919" t="str">
        <f t="shared" si="226"/>
        <v>Nathan Nenci</v>
      </c>
      <c r="K2919">
        <v>100</v>
      </c>
      <c r="L2919" t="str">
        <f t="shared" si="227"/>
        <v>High Heart Rate</v>
      </c>
      <c r="O2919">
        <v>1999128</v>
      </c>
      <c r="P2919" s="2" cm="1">
        <f t="array" ref="P2919">_xlfn.IFS(LEN(O2919)=8,DATE(LEFT(O2919,4),MID(O2919,5,2),RIGHT(O2919,2)),LEN(O2919)=7,DATE(LEFT(O2919,4),MID(O2919,5,1),RIGHT(O2919,2)),LEN(O2919)=6,DATE(LEFT(O2919,4),MID(O2919,5,1),RIGHT(O2919,1)))</f>
        <v>36188</v>
      </c>
      <c r="R2919">
        <v>13</v>
      </c>
      <c r="S2919" t="str">
        <f t="shared" si="228"/>
        <v>Normal</v>
      </c>
      <c r="U2919">
        <v>202464</v>
      </c>
      <c r="V2919" s="2" cm="1">
        <f t="array" ref="V2919">_xlfn.IFS(LEN(U2919)=8,DATE(LEFT(U2919,4),MID(U2919,5,2),RIGHT(U2919,2)),LEN(U2919)=7,DATE(LEFT(U2919,4),MID(U2919,5,1),RIGHT(U2919,2)),LEN(U2919)=6,DATE(LEFT(U2919,4),MID(U2919,5,1),RIGHT(U2919,1)))</f>
        <v>45447</v>
      </c>
      <c r="X2919" s="2">
        <v>38679</v>
      </c>
      <c r="Y2919">
        <f t="shared" ca="1" si="229"/>
        <v>19</v>
      </c>
    </row>
    <row r="2920" spans="3:25" x14ac:dyDescent="0.25">
      <c r="C2920" t="s">
        <v>8219</v>
      </c>
      <c r="D2920" t="s">
        <v>8220</v>
      </c>
      <c r="F2920" t="str">
        <f t="shared" si="225"/>
        <v>Finley Corrison</v>
      </c>
      <c r="H2920" t="str">
        <f t="shared" si="226"/>
        <v>Finley Corrison</v>
      </c>
      <c r="K2920">
        <v>98</v>
      </c>
      <c r="L2920" t="str">
        <f t="shared" si="227"/>
        <v>Normal Heart Rate</v>
      </c>
      <c r="O2920">
        <v>19951015</v>
      </c>
      <c r="P2920" s="2" cm="1">
        <f t="array" ref="P2920">_xlfn.IFS(LEN(O2920)=8,DATE(LEFT(O2920,4),MID(O2920,5,2),RIGHT(O2920,2)),LEN(O2920)=7,DATE(LEFT(O2920,4),MID(O2920,5,1),RIGHT(O2920,2)),LEN(O2920)=6,DATE(LEFT(O2920,4),MID(O2920,5,1),RIGHT(O2920,1)))</f>
        <v>34987</v>
      </c>
      <c r="R2920">
        <v>11</v>
      </c>
      <c r="S2920" t="str">
        <f t="shared" si="228"/>
        <v>Normal</v>
      </c>
      <c r="U2920">
        <v>202424</v>
      </c>
      <c r="V2920" s="2" cm="1">
        <f t="array" ref="V2920">_xlfn.IFS(LEN(U2920)=8,DATE(LEFT(U2920,4),MID(U2920,5,2),RIGHT(U2920,2)),LEN(U2920)=7,DATE(LEFT(U2920,4),MID(U2920,5,1),RIGHT(U2920,2)),LEN(U2920)=6,DATE(LEFT(U2920,4),MID(U2920,5,1),RIGHT(U2920,1)))</f>
        <v>45326</v>
      </c>
      <c r="X2920" s="2">
        <v>38718</v>
      </c>
      <c r="Y2920">
        <f t="shared" ca="1" si="229"/>
        <v>19</v>
      </c>
    </row>
    <row r="2921" spans="3:25" x14ac:dyDescent="0.25">
      <c r="C2921" t="s">
        <v>8222</v>
      </c>
      <c r="D2921" t="s">
        <v>8223</v>
      </c>
      <c r="F2921" t="str">
        <f t="shared" si="225"/>
        <v>Berri Ramsier</v>
      </c>
      <c r="H2921" t="str">
        <f t="shared" si="226"/>
        <v>Berri Ramsier</v>
      </c>
      <c r="K2921">
        <v>79</v>
      </c>
      <c r="L2921" t="str">
        <f t="shared" si="227"/>
        <v>Normal Heart Rate</v>
      </c>
      <c r="O2921">
        <v>20051123</v>
      </c>
      <c r="P2921" s="2" cm="1">
        <f t="array" ref="P2921">_xlfn.IFS(LEN(O2921)=8,DATE(LEFT(O2921,4),MID(O2921,5,2),RIGHT(O2921,2)),LEN(O2921)=7,DATE(LEFT(O2921,4),MID(O2921,5,1),RIGHT(O2921,2)),LEN(O2921)=6,DATE(LEFT(O2921,4),MID(O2921,5,1),RIGHT(O2921,1)))</f>
        <v>38679</v>
      </c>
      <c r="R2921">
        <v>13</v>
      </c>
      <c r="S2921" t="str">
        <f t="shared" si="228"/>
        <v>Normal</v>
      </c>
      <c r="U2921">
        <v>2024418</v>
      </c>
      <c r="V2921" s="2" cm="1">
        <f t="array" ref="V2921">_xlfn.IFS(LEN(U2921)=8,DATE(LEFT(U2921,4),MID(U2921,5,2),RIGHT(U2921,2)),LEN(U2921)=7,DATE(LEFT(U2921,4),MID(U2921,5,1),RIGHT(U2921,2)),LEN(U2921)=6,DATE(LEFT(U2921,4),MID(U2921,5,1),RIGHT(U2921,1)))</f>
        <v>45400</v>
      </c>
      <c r="X2921" s="2">
        <v>28319</v>
      </c>
      <c r="Y2921">
        <f t="shared" ca="1" si="229"/>
        <v>47</v>
      </c>
    </row>
    <row r="2922" spans="3:25" x14ac:dyDescent="0.25">
      <c r="C2922" t="s">
        <v>8225</v>
      </c>
      <c r="D2922" t="s">
        <v>8226</v>
      </c>
      <c r="F2922" t="str">
        <f t="shared" si="225"/>
        <v>Porty Berecloth</v>
      </c>
      <c r="H2922" t="str">
        <f t="shared" si="226"/>
        <v>Porty Berecloth</v>
      </c>
      <c r="K2922">
        <v>110</v>
      </c>
      <c r="L2922" t="str">
        <f t="shared" si="227"/>
        <v>High Heart Rate</v>
      </c>
      <c r="O2922">
        <v>2006101</v>
      </c>
      <c r="P2922" s="2" cm="1">
        <f t="array" ref="P2922">_xlfn.IFS(LEN(O2922)=8,DATE(LEFT(O2922,4),MID(O2922,5,2),RIGHT(O2922,2)),LEN(O2922)=7,DATE(LEFT(O2922,4),MID(O2922,5,1),RIGHT(O2922,2)),LEN(O2922)=6,DATE(LEFT(O2922,4),MID(O2922,5,1),RIGHT(O2922,1)))</f>
        <v>38718</v>
      </c>
      <c r="R2922">
        <v>20</v>
      </c>
      <c r="S2922" t="str">
        <f t="shared" si="228"/>
        <v>Normal</v>
      </c>
      <c r="U2922">
        <v>2024524</v>
      </c>
      <c r="V2922" s="2" cm="1">
        <f t="array" ref="V2922">_xlfn.IFS(LEN(U2922)=8,DATE(LEFT(U2922,4),MID(U2922,5,2),RIGHT(U2922,2)),LEN(U2922)=7,DATE(LEFT(U2922,4),MID(U2922,5,1),RIGHT(U2922,2)),LEN(U2922)=6,DATE(LEFT(U2922,4),MID(U2922,5,1),RIGHT(U2922,1)))</f>
        <v>45436</v>
      </c>
      <c r="X2922" s="2">
        <v>38376</v>
      </c>
      <c r="Y2922">
        <f t="shared" ca="1" si="229"/>
        <v>20</v>
      </c>
    </row>
    <row r="2923" spans="3:25" x14ac:dyDescent="0.25">
      <c r="C2923" t="s">
        <v>8228</v>
      </c>
      <c r="D2923" t="s">
        <v>8229</v>
      </c>
      <c r="F2923" t="str">
        <f t="shared" si="225"/>
        <v>Georas Cicchetto</v>
      </c>
      <c r="H2923" t="str">
        <f t="shared" si="226"/>
        <v>Georas Cicchetto</v>
      </c>
      <c r="K2923">
        <v>100</v>
      </c>
      <c r="L2923" t="str">
        <f t="shared" si="227"/>
        <v>High Heart Rate</v>
      </c>
      <c r="O2923">
        <v>1977713</v>
      </c>
      <c r="P2923" s="2" cm="1">
        <f t="array" ref="P2923">_xlfn.IFS(LEN(O2923)=8,DATE(LEFT(O2923,4),MID(O2923,5,2),RIGHT(O2923,2)),LEN(O2923)=7,DATE(LEFT(O2923,4),MID(O2923,5,1),RIGHT(O2923,2)),LEN(O2923)=6,DATE(LEFT(O2923,4),MID(O2923,5,1),RIGHT(O2923,1)))</f>
        <v>28319</v>
      </c>
      <c r="R2923">
        <v>11</v>
      </c>
      <c r="S2923" t="str">
        <f t="shared" si="228"/>
        <v>Normal</v>
      </c>
      <c r="U2923">
        <v>2024622</v>
      </c>
      <c r="V2923" s="2" cm="1">
        <f t="array" ref="V2923">_xlfn.IFS(LEN(U2923)=8,DATE(LEFT(U2923,4),MID(U2923,5,2),RIGHT(U2923,2)),LEN(U2923)=7,DATE(LEFT(U2923,4),MID(U2923,5,1),RIGHT(U2923,2)),LEN(U2923)=6,DATE(LEFT(U2923,4),MID(U2923,5,1),RIGHT(U2923,1)))</f>
        <v>45465</v>
      </c>
      <c r="X2923" s="2">
        <v>33638</v>
      </c>
      <c r="Y2923">
        <f t="shared" ca="1" si="229"/>
        <v>33</v>
      </c>
    </row>
    <row r="2924" spans="3:25" x14ac:dyDescent="0.25">
      <c r="C2924" t="s">
        <v>8231</v>
      </c>
      <c r="D2924" t="s">
        <v>8232</v>
      </c>
      <c r="F2924" t="str">
        <f t="shared" si="225"/>
        <v>Illa Limeburn</v>
      </c>
      <c r="H2924" t="str">
        <f t="shared" si="226"/>
        <v>Illa Limeburn</v>
      </c>
      <c r="K2924">
        <v>87</v>
      </c>
      <c r="L2924" t="str">
        <f t="shared" si="227"/>
        <v>Normal Heart Rate</v>
      </c>
      <c r="O2924">
        <v>2005124</v>
      </c>
      <c r="P2924" s="2" cm="1">
        <f t="array" ref="P2924">_xlfn.IFS(LEN(O2924)=8,DATE(LEFT(O2924,4),MID(O2924,5,2),RIGHT(O2924,2)),LEN(O2924)=7,DATE(LEFT(O2924,4),MID(O2924,5,1),RIGHT(O2924,2)),LEN(O2924)=6,DATE(LEFT(O2924,4),MID(O2924,5,1),RIGHT(O2924,1)))</f>
        <v>38376</v>
      </c>
      <c r="R2924">
        <v>15</v>
      </c>
      <c r="S2924" t="str">
        <f t="shared" si="228"/>
        <v>Normal</v>
      </c>
      <c r="U2924">
        <v>202416</v>
      </c>
      <c r="V2924" s="2" cm="1">
        <f t="array" ref="V2924">_xlfn.IFS(LEN(U2924)=8,DATE(LEFT(U2924,4),MID(U2924,5,2),RIGHT(U2924,2)),LEN(U2924)=7,DATE(LEFT(U2924,4),MID(U2924,5,1),RIGHT(U2924,2)),LEN(U2924)=6,DATE(LEFT(U2924,4),MID(U2924,5,1),RIGHT(U2924,1)))</f>
        <v>45297</v>
      </c>
      <c r="X2924" s="2">
        <v>37845</v>
      </c>
      <c r="Y2924">
        <f t="shared" ca="1" si="229"/>
        <v>21</v>
      </c>
    </row>
    <row r="2925" spans="3:25" x14ac:dyDescent="0.25">
      <c r="C2925" t="s">
        <v>8234</v>
      </c>
      <c r="D2925" t="s">
        <v>8235</v>
      </c>
      <c r="F2925" t="str">
        <f t="shared" si="225"/>
        <v>Gabriele Cousens</v>
      </c>
      <c r="H2925" t="str">
        <f t="shared" si="226"/>
        <v>Gabriele Cousens</v>
      </c>
      <c r="K2925">
        <v>86</v>
      </c>
      <c r="L2925" t="str">
        <f t="shared" si="227"/>
        <v>Normal Heart Rate</v>
      </c>
      <c r="O2925">
        <v>199224</v>
      </c>
      <c r="P2925" s="2" cm="1">
        <f t="array" ref="P2925">_xlfn.IFS(LEN(O2925)=8,DATE(LEFT(O2925,4),MID(O2925,5,2),RIGHT(O2925,2)),LEN(O2925)=7,DATE(LEFT(O2925,4),MID(O2925,5,1),RIGHT(O2925,2)),LEN(O2925)=6,DATE(LEFT(O2925,4),MID(O2925,5,1),RIGHT(O2925,1)))</f>
        <v>33638</v>
      </c>
      <c r="R2925">
        <v>12</v>
      </c>
      <c r="S2925" t="str">
        <f t="shared" si="228"/>
        <v>Normal</v>
      </c>
      <c r="U2925">
        <v>2024530</v>
      </c>
      <c r="V2925" s="2" cm="1">
        <f t="array" ref="V2925">_xlfn.IFS(LEN(U2925)=8,DATE(LEFT(U2925,4),MID(U2925,5,2),RIGHT(U2925,2)),LEN(U2925)=7,DATE(LEFT(U2925,4),MID(U2925,5,1),RIGHT(U2925,2)),LEN(U2925)=6,DATE(LEFT(U2925,4),MID(U2925,5,1),RIGHT(U2925,1)))</f>
        <v>45442</v>
      </c>
      <c r="X2925" s="2">
        <v>33087</v>
      </c>
      <c r="Y2925">
        <f t="shared" ca="1" si="229"/>
        <v>34</v>
      </c>
    </row>
    <row r="2926" spans="3:25" x14ac:dyDescent="0.25">
      <c r="C2926" t="s">
        <v>8237</v>
      </c>
      <c r="D2926" t="s">
        <v>8238</v>
      </c>
      <c r="F2926" t="str">
        <f t="shared" si="225"/>
        <v>Matthiew Kilgallon</v>
      </c>
      <c r="H2926" t="str">
        <f t="shared" si="226"/>
        <v>Matthiew Kilgallon</v>
      </c>
      <c r="K2926">
        <v>104</v>
      </c>
      <c r="L2926" t="str">
        <f t="shared" si="227"/>
        <v>High Heart Rate</v>
      </c>
      <c r="O2926">
        <v>2003812</v>
      </c>
      <c r="P2926" s="2" cm="1">
        <f t="array" ref="P2926">_xlfn.IFS(LEN(O2926)=8,DATE(LEFT(O2926,4),MID(O2926,5,2),RIGHT(O2926,2)),LEN(O2926)=7,DATE(LEFT(O2926,4),MID(O2926,5,1),RIGHT(O2926,2)),LEN(O2926)=6,DATE(LEFT(O2926,4),MID(O2926,5,1),RIGHT(O2926,1)))</f>
        <v>37845</v>
      </c>
      <c r="R2926">
        <v>20</v>
      </c>
      <c r="S2926" t="str">
        <f t="shared" si="228"/>
        <v>Normal</v>
      </c>
      <c r="U2926">
        <v>2024510</v>
      </c>
      <c r="V2926" s="2" cm="1">
        <f t="array" ref="V2926">_xlfn.IFS(LEN(U2926)=8,DATE(LEFT(U2926,4),MID(U2926,5,2),RIGHT(U2926,2)),LEN(U2926)=7,DATE(LEFT(U2926,4),MID(U2926,5,1),RIGHT(U2926,2)),LEN(U2926)=6,DATE(LEFT(U2926,4),MID(U2926,5,1),RIGHT(U2926,1)))</f>
        <v>45422</v>
      </c>
      <c r="X2926" s="2">
        <v>17925</v>
      </c>
      <c r="Y2926">
        <f t="shared" ca="1" si="229"/>
        <v>76</v>
      </c>
    </row>
    <row r="2927" spans="3:25" x14ac:dyDescent="0.25">
      <c r="C2927" t="s">
        <v>8240</v>
      </c>
      <c r="D2927" t="s">
        <v>8241</v>
      </c>
      <c r="F2927" t="str">
        <f t="shared" si="225"/>
        <v>Sheppard Laughlan</v>
      </c>
      <c r="H2927" t="str">
        <f t="shared" si="226"/>
        <v>Sheppard Laughlan</v>
      </c>
      <c r="K2927">
        <v>110</v>
      </c>
      <c r="L2927" t="str">
        <f t="shared" si="227"/>
        <v>High Heart Rate</v>
      </c>
      <c r="O2927">
        <v>199082</v>
      </c>
      <c r="P2927" s="2" cm="1">
        <f t="array" ref="P2927">_xlfn.IFS(LEN(O2927)=8,DATE(LEFT(O2927,4),MID(O2927,5,2),RIGHT(O2927,2)),LEN(O2927)=7,DATE(LEFT(O2927,4),MID(O2927,5,1),RIGHT(O2927,2)),LEN(O2927)=6,DATE(LEFT(O2927,4),MID(O2927,5,1),RIGHT(O2927,1)))</f>
        <v>33087</v>
      </c>
      <c r="R2927">
        <v>20</v>
      </c>
      <c r="S2927" t="str">
        <f t="shared" si="228"/>
        <v>Normal</v>
      </c>
      <c r="U2927">
        <v>2024114</v>
      </c>
      <c r="V2927" s="2" cm="1">
        <f t="array" ref="V2927">_xlfn.IFS(LEN(U2927)=8,DATE(LEFT(U2927,4),MID(U2927,5,2),RIGHT(U2927,2)),LEN(U2927)=7,DATE(LEFT(U2927,4),MID(U2927,5,1),RIGHT(U2927,2)),LEN(U2927)=6,DATE(LEFT(U2927,4),MID(U2927,5,1),RIGHT(U2927,1)))</f>
        <v>45305</v>
      </c>
      <c r="X2927" s="2">
        <v>35970</v>
      </c>
      <c r="Y2927">
        <f t="shared" ca="1" si="229"/>
        <v>26</v>
      </c>
    </row>
    <row r="2928" spans="3:25" x14ac:dyDescent="0.25">
      <c r="C2928" t="s">
        <v>8243</v>
      </c>
      <c r="D2928" t="s">
        <v>8244</v>
      </c>
      <c r="F2928" t="str">
        <f t="shared" si="225"/>
        <v>Eziechiele Kingsbury</v>
      </c>
      <c r="H2928" t="str">
        <f t="shared" si="226"/>
        <v>Eziechiele Kingsbury</v>
      </c>
      <c r="K2928">
        <v>82</v>
      </c>
      <c r="L2928" t="str">
        <f t="shared" si="227"/>
        <v>Normal Heart Rate</v>
      </c>
      <c r="O2928">
        <v>1949127</v>
      </c>
      <c r="P2928" s="2" cm="1">
        <f t="array" ref="P2928">_xlfn.IFS(LEN(O2928)=8,DATE(LEFT(O2928,4),MID(O2928,5,2),RIGHT(O2928,2)),LEN(O2928)=7,DATE(LEFT(O2928,4),MID(O2928,5,1),RIGHT(O2928,2)),LEN(O2928)=6,DATE(LEFT(O2928,4),MID(O2928,5,1),RIGHT(O2928,1)))</f>
        <v>17925</v>
      </c>
      <c r="R2928">
        <v>10</v>
      </c>
      <c r="S2928" t="str">
        <f t="shared" si="228"/>
        <v>Normal</v>
      </c>
      <c r="U2928">
        <v>2024327</v>
      </c>
      <c r="V2928" s="2" cm="1">
        <f t="array" ref="V2928">_xlfn.IFS(LEN(U2928)=8,DATE(LEFT(U2928,4),MID(U2928,5,2),RIGHT(U2928,2)),LEN(U2928)=7,DATE(LEFT(U2928,4),MID(U2928,5,1),RIGHT(U2928,2)),LEN(U2928)=6,DATE(LEFT(U2928,4),MID(U2928,5,1),RIGHT(U2928,1)))</f>
        <v>45378</v>
      </c>
      <c r="X2928" s="2">
        <v>25819</v>
      </c>
      <c r="Y2928">
        <f t="shared" ca="1" si="229"/>
        <v>54</v>
      </c>
    </row>
    <row r="2929" spans="3:25" x14ac:dyDescent="0.25">
      <c r="C2929" t="s">
        <v>2848</v>
      </c>
      <c r="D2929" t="s">
        <v>8246</v>
      </c>
      <c r="F2929" t="str">
        <f t="shared" si="225"/>
        <v>Sonnie Phelipeau</v>
      </c>
      <c r="H2929" t="str">
        <f t="shared" si="226"/>
        <v>Sonnie Phelipeau</v>
      </c>
      <c r="K2929">
        <v>100</v>
      </c>
      <c r="L2929" t="str">
        <f t="shared" si="227"/>
        <v>High Heart Rate</v>
      </c>
      <c r="O2929">
        <v>1998624</v>
      </c>
      <c r="P2929" s="2" cm="1">
        <f t="array" ref="P2929">_xlfn.IFS(LEN(O2929)=8,DATE(LEFT(O2929,4),MID(O2929,5,2),RIGHT(O2929,2)),LEN(O2929)=7,DATE(LEFT(O2929,4),MID(O2929,5,1),RIGHT(O2929,2)),LEN(O2929)=6,DATE(LEFT(O2929,4),MID(O2929,5,1),RIGHT(O2929,1)))</f>
        <v>35970</v>
      </c>
      <c r="R2929">
        <v>11</v>
      </c>
      <c r="S2929" t="str">
        <f t="shared" si="228"/>
        <v>Normal</v>
      </c>
      <c r="U2929">
        <v>202456</v>
      </c>
      <c r="V2929" s="2" cm="1">
        <f t="array" ref="V2929">_xlfn.IFS(LEN(U2929)=8,DATE(LEFT(U2929,4),MID(U2929,5,2),RIGHT(U2929,2)),LEN(U2929)=7,DATE(LEFT(U2929,4),MID(U2929,5,1),RIGHT(U2929,2)),LEN(U2929)=6,DATE(LEFT(U2929,4),MID(U2929,5,1),RIGHT(U2929,1)))</f>
        <v>45418</v>
      </c>
      <c r="X2929" s="2">
        <v>27014</v>
      </c>
      <c r="Y2929">
        <f t="shared" ca="1" si="229"/>
        <v>51</v>
      </c>
    </row>
    <row r="2930" spans="3:25" x14ac:dyDescent="0.25">
      <c r="C2930" t="s">
        <v>8248</v>
      </c>
      <c r="D2930" t="s">
        <v>8249</v>
      </c>
      <c r="F2930" t="str">
        <f t="shared" si="225"/>
        <v>Cathie Enrich</v>
      </c>
      <c r="H2930" t="str">
        <f t="shared" si="226"/>
        <v>Cathie Enrich</v>
      </c>
      <c r="K2930">
        <v>97</v>
      </c>
      <c r="L2930" t="str">
        <f t="shared" si="227"/>
        <v>Normal Heart Rate</v>
      </c>
      <c r="O2930">
        <v>197098</v>
      </c>
      <c r="P2930" s="2" cm="1">
        <f t="array" ref="P2930">_xlfn.IFS(LEN(O2930)=8,DATE(LEFT(O2930,4),MID(O2930,5,2),RIGHT(O2930,2)),LEN(O2930)=7,DATE(LEFT(O2930,4),MID(O2930,5,1),RIGHT(O2930,2)),LEN(O2930)=6,DATE(LEFT(O2930,4),MID(O2930,5,1),RIGHT(O2930,1)))</f>
        <v>25819</v>
      </c>
      <c r="R2930">
        <v>19</v>
      </c>
      <c r="S2930" t="str">
        <f t="shared" si="228"/>
        <v>Normal</v>
      </c>
      <c r="U2930">
        <v>2024316</v>
      </c>
      <c r="V2930" s="2" cm="1">
        <f t="array" ref="V2930">_xlfn.IFS(LEN(U2930)=8,DATE(LEFT(U2930,4),MID(U2930,5,2),RIGHT(U2930,2)),LEN(U2930)=7,DATE(LEFT(U2930,4),MID(U2930,5,1),RIGHT(U2930,2)),LEN(U2930)=6,DATE(LEFT(U2930,4),MID(U2930,5,1),RIGHT(U2930,1)))</f>
        <v>45367</v>
      </c>
      <c r="X2930" s="2">
        <v>23894</v>
      </c>
      <c r="Y2930">
        <f t="shared" ca="1" si="229"/>
        <v>59</v>
      </c>
    </row>
    <row r="2931" spans="3:25" x14ac:dyDescent="0.25">
      <c r="C2931" t="s">
        <v>8251</v>
      </c>
      <c r="D2931" t="s">
        <v>8252</v>
      </c>
      <c r="F2931" t="str">
        <f t="shared" si="225"/>
        <v>Vittorio Onthank</v>
      </c>
      <c r="H2931" t="str">
        <f t="shared" si="226"/>
        <v>Vittorio Onthank</v>
      </c>
      <c r="K2931">
        <v>98</v>
      </c>
      <c r="L2931" t="str">
        <f t="shared" si="227"/>
        <v>Normal Heart Rate</v>
      </c>
      <c r="O2931">
        <v>19731216</v>
      </c>
      <c r="P2931" s="2" cm="1">
        <f t="array" ref="P2931">_xlfn.IFS(LEN(O2931)=8,DATE(LEFT(O2931,4),MID(O2931,5,2),RIGHT(O2931,2)),LEN(O2931)=7,DATE(LEFT(O2931,4),MID(O2931,5,1),RIGHT(O2931,2)),LEN(O2931)=6,DATE(LEFT(O2931,4),MID(O2931,5,1),RIGHT(O2931,1)))</f>
        <v>27014</v>
      </c>
      <c r="R2931">
        <v>15</v>
      </c>
      <c r="S2931" t="str">
        <f t="shared" si="228"/>
        <v>Normal</v>
      </c>
      <c r="U2931">
        <v>2024612</v>
      </c>
      <c r="V2931" s="2" cm="1">
        <f t="array" ref="V2931">_xlfn.IFS(LEN(U2931)=8,DATE(LEFT(U2931,4),MID(U2931,5,2),RIGHT(U2931,2)),LEN(U2931)=7,DATE(LEFT(U2931,4),MID(U2931,5,1),RIGHT(U2931,2)),LEN(U2931)=6,DATE(LEFT(U2931,4),MID(U2931,5,1),RIGHT(U2931,1)))</f>
        <v>45455</v>
      </c>
      <c r="X2931" s="2">
        <v>37692</v>
      </c>
      <c r="Y2931">
        <f t="shared" ca="1" si="229"/>
        <v>22</v>
      </c>
    </row>
    <row r="2932" spans="3:25" x14ac:dyDescent="0.25">
      <c r="C2932" t="s">
        <v>8254</v>
      </c>
      <c r="D2932" t="s">
        <v>8255</v>
      </c>
      <c r="F2932" t="str">
        <f t="shared" si="225"/>
        <v>Brian Vasilyonok</v>
      </c>
      <c r="H2932" t="str">
        <f t="shared" si="226"/>
        <v>Brian Vasilyonok</v>
      </c>
      <c r="K2932">
        <v>80</v>
      </c>
      <c r="L2932" t="str">
        <f t="shared" si="227"/>
        <v>Normal Heart Rate</v>
      </c>
      <c r="O2932">
        <v>196561</v>
      </c>
      <c r="P2932" s="2" cm="1">
        <f t="array" ref="P2932">_xlfn.IFS(LEN(O2932)=8,DATE(LEFT(O2932,4),MID(O2932,5,2),RIGHT(O2932,2)),LEN(O2932)=7,DATE(LEFT(O2932,4),MID(O2932,5,1),RIGHT(O2932,2)),LEN(O2932)=6,DATE(LEFT(O2932,4),MID(O2932,5,1),RIGHT(O2932,1)))</f>
        <v>23894</v>
      </c>
      <c r="R2932">
        <v>10</v>
      </c>
      <c r="S2932" t="str">
        <f t="shared" si="228"/>
        <v>Normal</v>
      </c>
      <c r="U2932">
        <v>2024527</v>
      </c>
      <c r="V2932" s="2" cm="1">
        <f t="array" ref="V2932">_xlfn.IFS(LEN(U2932)=8,DATE(LEFT(U2932,4),MID(U2932,5,2),RIGHT(U2932,2)),LEN(U2932)=7,DATE(LEFT(U2932,4),MID(U2932,5,1),RIGHT(U2932,2)),LEN(U2932)=6,DATE(LEFT(U2932,4),MID(U2932,5,1),RIGHT(U2932,1)))</f>
        <v>45439</v>
      </c>
      <c r="X2932" s="2">
        <v>34097</v>
      </c>
      <c r="Y2932">
        <f t="shared" ca="1" si="229"/>
        <v>31</v>
      </c>
    </row>
    <row r="2933" spans="3:25" x14ac:dyDescent="0.25">
      <c r="C2933" t="s">
        <v>8257</v>
      </c>
      <c r="D2933" t="s">
        <v>8258</v>
      </c>
      <c r="F2933" t="str">
        <f t="shared" si="225"/>
        <v>Justus Pencost</v>
      </c>
      <c r="H2933" t="str">
        <f t="shared" si="226"/>
        <v>Justus Pencost</v>
      </c>
      <c r="K2933">
        <v>100</v>
      </c>
      <c r="L2933" t="str">
        <f t="shared" si="227"/>
        <v>High Heart Rate</v>
      </c>
      <c r="O2933">
        <v>2003312</v>
      </c>
      <c r="P2933" s="2" cm="1">
        <f t="array" ref="P2933">_xlfn.IFS(LEN(O2933)=8,DATE(LEFT(O2933,4),MID(O2933,5,2),RIGHT(O2933,2)),LEN(O2933)=7,DATE(LEFT(O2933,4),MID(O2933,5,1),RIGHT(O2933,2)),LEN(O2933)=6,DATE(LEFT(O2933,4),MID(O2933,5,1),RIGHT(O2933,1)))</f>
        <v>37692</v>
      </c>
      <c r="R2933">
        <v>12</v>
      </c>
      <c r="S2933" t="str">
        <f t="shared" si="228"/>
        <v>Normal</v>
      </c>
      <c r="U2933">
        <v>2024521</v>
      </c>
      <c r="V2933" s="2" cm="1">
        <f t="array" ref="V2933">_xlfn.IFS(LEN(U2933)=8,DATE(LEFT(U2933,4),MID(U2933,5,2),RIGHT(U2933,2)),LEN(U2933)=7,DATE(LEFT(U2933,4),MID(U2933,5,1),RIGHT(U2933,2)),LEN(U2933)=6,DATE(LEFT(U2933,4),MID(U2933,5,1),RIGHT(U2933,1)))</f>
        <v>45433</v>
      </c>
      <c r="X2933" s="2">
        <v>37280</v>
      </c>
      <c r="Y2933">
        <f t="shared" ca="1" si="229"/>
        <v>23</v>
      </c>
    </row>
    <row r="2934" spans="3:25" x14ac:dyDescent="0.25">
      <c r="C2934" t="s">
        <v>8260</v>
      </c>
      <c r="D2934" t="s">
        <v>8261</v>
      </c>
      <c r="F2934" t="str">
        <f t="shared" si="225"/>
        <v>Isabella Bosch</v>
      </c>
      <c r="H2934" t="str">
        <f t="shared" si="226"/>
        <v>Isabella Bosch</v>
      </c>
      <c r="K2934">
        <v>117</v>
      </c>
      <c r="L2934" t="str">
        <f t="shared" si="227"/>
        <v>High Heart Rate</v>
      </c>
      <c r="O2934">
        <v>199358</v>
      </c>
      <c r="P2934" s="2" cm="1">
        <f t="array" ref="P2934">_xlfn.IFS(LEN(O2934)=8,DATE(LEFT(O2934,4),MID(O2934,5,2),RIGHT(O2934,2)),LEN(O2934)=7,DATE(LEFT(O2934,4),MID(O2934,5,1),RIGHT(O2934,2)),LEN(O2934)=6,DATE(LEFT(O2934,4),MID(O2934,5,1),RIGHT(O2934,1)))</f>
        <v>34097</v>
      </c>
      <c r="R2934">
        <v>24</v>
      </c>
      <c r="S2934" t="str">
        <f t="shared" si="228"/>
        <v>Bad</v>
      </c>
      <c r="U2934">
        <v>202438</v>
      </c>
      <c r="V2934" s="2" cm="1">
        <f t="array" ref="V2934">_xlfn.IFS(LEN(U2934)=8,DATE(LEFT(U2934,4),MID(U2934,5,2),RIGHT(U2934,2)),LEN(U2934)=7,DATE(LEFT(U2934,4),MID(U2934,5,1),RIGHT(U2934,2)),LEN(U2934)=6,DATE(LEFT(U2934,4),MID(U2934,5,1),RIGHT(U2934,1)))</f>
        <v>45359</v>
      </c>
      <c r="X2934" s="2">
        <v>35827</v>
      </c>
      <c r="Y2934">
        <f t="shared" ca="1" si="229"/>
        <v>27</v>
      </c>
    </row>
    <row r="2935" spans="3:25" x14ac:dyDescent="0.25">
      <c r="C2935" t="s">
        <v>8263</v>
      </c>
      <c r="D2935" t="s">
        <v>8264</v>
      </c>
      <c r="F2935" t="str">
        <f t="shared" si="225"/>
        <v>Devondra Devericks</v>
      </c>
      <c r="H2935" t="str">
        <f t="shared" si="226"/>
        <v>Devondra Devericks</v>
      </c>
      <c r="K2935">
        <v>79</v>
      </c>
      <c r="L2935" t="str">
        <f t="shared" si="227"/>
        <v>Normal Heart Rate</v>
      </c>
      <c r="O2935">
        <v>2002124</v>
      </c>
      <c r="P2935" s="2" cm="1">
        <f t="array" ref="P2935">_xlfn.IFS(LEN(O2935)=8,DATE(LEFT(O2935,4),MID(O2935,5,2),RIGHT(O2935,2)),LEN(O2935)=7,DATE(LEFT(O2935,4),MID(O2935,5,1),RIGHT(O2935,2)),LEN(O2935)=6,DATE(LEFT(O2935,4),MID(O2935,5,1),RIGHT(O2935,1)))</f>
        <v>37280</v>
      </c>
      <c r="R2935">
        <v>15</v>
      </c>
      <c r="S2935" t="str">
        <f t="shared" si="228"/>
        <v>Normal</v>
      </c>
      <c r="U2935">
        <v>202467</v>
      </c>
      <c r="V2935" s="2" cm="1">
        <f t="array" ref="V2935">_xlfn.IFS(LEN(U2935)=8,DATE(LEFT(U2935,4),MID(U2935,5,2),RIGHT(U2935,2)),LEN(U2935)=7,DATE(LEFT(U2935,4),MID(U2935,5,1),RIGHT(U2935,2)),LEN(U2935)=6,DATE(LEFT(U2935,4),MID(U2935,5,1),RIGHT(U2935,1)))</f>
        <v>45450</v>
      </c>
      <c r="X2935" s="2">
        <v>37347</v>
      </c>
      <c r="Y2935">
        <f t="shared" ca="1" si="229"/>
        <v>22</v>
      </c>
    </row>
    <row r="2936" spans="3:25" x14ac:dyDescent="0.25">
      <c r="C2936" t="s">
        <v>8266</v>
      </c>
      <c r="D2936" t="s">
        <v>8267</v>
      </c>
      <c r="F2936" t="str">
        <f t="shared" si="225"/>
        <v>Rollo Sygroves</v>
      </c>
      <c r="H2936" t="str">
        <f t="shared" si="226"/>
        <v>Rollo Sygroves</v>
      </c>
      <c r="K2936">
        <v>91</v>
      </c>
      <c r="L2936" t="str">
        <f t="shared" si="227"/>
        <v>Normal Heart Rate</v>
      </c>
      <c r="O2936">
        <v>199821</v>
      </c>
      <c r="P2936" s="2" cm="1">
        <f t="array" ref="P2936">_xlfn.IFS(LEN(O2936)=8,DATE(LEFT(O2936,4),MID(O2936,5,2),RIGHT(O2936,2)),LEN(O2936)=7,DATE(LEFT(O2936,4),MID(O2936,5,1),RIGHT(O2936,2)),LEN(O2936)=6,DATE(LEFT(O2936,4),MID(O2936,5,1),RIGHT(O2936,1)))</f>
        <v>35827</v>
      </c>
      <c r="R2936">
        <v>16</v>
      </c>
      <c r="S2936" t="str">
        <f t="shared" si="228"/>
        <v>Normal</v>
      </c>
      <c r="U2936">
        <v>202418</v>
      </c>
      <c r="V2936" s="2" cm="1">
        <f t="array" ref="V2936">_xlfn.IFS(LEN(U2936)=8,DATE(LEFT(U2936,4),MID(U2936,5,2),RIGHT(U2936,2)),LEN(U2936)=7,DATE(LEFT(U2936,4),MID(U2936,5,1),RIGHT(U2936,2)),LEN(U2936)=6,DATE(LEFT(U2936,4),MID(U2936,5,1),RIGHT(U2936,1)))</f>
        <v>45299</v>
      </c>
      <c r="X2936" s="2">
        <v>28756</v>
      </c>
      <c r="Y2936">
        <f t="shared" ca="1" si="229"/>
        <v>46</v>
      </c>
    </row>
    <row r="2937" spans="3:25" x14ac:dyDescent="0.25">
      <c r="C2937" t="s">
        <v>8269</v>
      </c>
      <c r="D2937" t="s">
        <v>8270</v>
      </c>
      <c r="F2937" t="str">
        <f t="shared" si="225"/>
        <v>Bette Few</v>
      </c>
      <c r="H2937" t="str">
        <f t="shared" si="226"/>
        <v>Bette Few</v>
      </c>
      <c r="K2937">
        <v>88</v>
      </c>
      <c r="L2937" t="str">
        <f t="shared" si="227"/>
        <v>Normal Heart Rate</v>
      </c>
      <c r="O2937">
        <v>200241</v>
      </c>
      <c r="P2937" s="2" cm="1">
        <f t="array" ref="P2937">_xlfn.IFS(LEN(O2937)=8,DATE(LEFT(O2937,4),MID(O2937,5,2),RIGHT(O2937,2)),LEN(O2937)=7,DATE(LEFT(O2937,4),MID(O2937,5,1),RIGHT(O2937,2)),LEN(O2937)=6,DATE(LEFT(O2937,4),MID(O2937,5,1),RIGHT(O2937,1)))</f>
        <v>37347</v>
      </c>
      <c r="R2937">
        <v>19</v>
      </c>
      <c r="S2937" t="str">
        <f t="shared" si="228"/>
        <v>Normal</v>
      </c>
      <c r="U2937">
        <v>2024217</v>
      </c>
      <c r="V2937" s="2" cm="1">
        <f t="array" ref="V2937">_xlfn.IFS(LEN(U2937)=8,DATE(LEFT(U2937,4),MID(U2937,5,2),RIGHT(U2937,2)),LEN(U2937)=7,DATE(LEFT(U2937,4),MID(U2937,5,1),RIGHT(U2937,2)),LEN(U2937)=6,DATE(LEFT(U2937,4),MID(U2937,5,1),RIGHT(U2937,1)))</f>
        <v>45339</v>
      </c>
      <c r="X2937" s="2">
        <v>27093</v>
      </c>
      <c r="Y2937">
        <f t="shared" ca="1" si="229"/>
        <v>51</v>
      </c>
    </row>
    <row r="2938" spans="3:25" x14ac:dyDescent="0.25">
      <c r="C2938" t="s">
        <v>8272</v>
      </c>
      <c r="D2938" t="s">
        <v>8273</v>
      </c>
      <c r="F2938" t="str">
        <f t="shared" si="225"/>
        <v>Hubey Gouldeby</v>
      </c>
      <c r="H2938" t="str">
        <f t="shared" si="226"/>
        <v>Hubey Gouldeby</v>
      </c>
      <c r="K2938">
        <v>113</v>
      </c>
      <c r="L2938" t="str">
        <f t="shared" si="227"/>
        <v>High Heart Rate</v>
      </c>
      <c r="O2938">
        <v>1978923</v>
      </c>
      <c r="P2938" s="2" cm="1">
        <f t="array" ref="P2938">_xlfn.IFS(LEN(O2938)=8,DATE(LEFT(O2938,4),MID(O2938,5,2),RIGHT(O2938,2)),LEN(O2938)=7,DATE(LEFT(O2938,4),MID(O2938,5,1),RIGHT(O2938,2)),LEN(O2938)=6,DATE(LEFT(O2938,4),MID(O2938,5,1),RIGHT(O2938,1)))</f>
        <v>28756</v>
      </c>
      <c r="R2938">
        <v>18</v>
      </c>
      <c r="S2938" t="str">
        <f t="shared" si="228"/>
        <v>Normal</v>
      </c>
      <c r="U2938">
        <v>2024324</v>
      </c>
      <c r="V2938" s="2" cm="1">
        <f t="array" ref="V2938">_xlfn.IFS(LEN(U2938)=8,DATE(LEFT(U2938,4),MID(U2938,5,2),RIGHT(U2938,2)),LEN(U2938)=7,DATE(LEFT(U2938,4),MID(U2938,5,1),RIGHT(U2938,2)),LEN(U2938)=6,DATE(LEFT(U2938,4),MID(U2938,5,1),RIGHT(U2938,1)))</f>
        <v>45375</v>
      </c>
      <c r="X2938" s="2">
        <v>36638</v>
      </c>
      <c r="Y2938">
        <f t="shared" ca="1" si="229"/>
        <v>24</v>
      </c>
    </row>
    <row r="2939" spans="3:25" x14ac:dyDescent="0.25">
      <c r="C2939" t="s">
        <v>28</v>
      </c>
      <c r="D2939" t="s">
        <v>8275</v>
      </c>
      <c r="F2939" t="str">
        <f t="shared" si="225"/>
        <v>Mohandis Sandland</v>
      </c>
      <c r="H2939" t="str">
        <f t="shared" si="226"/>
        <v>Mohandis Sandland</v>
      </c>
      <c r="K2939">
        <v>93</v>
      </c>
      <c r="L2939" t="str">
        <f t="shared" si="227"/>
        <v>Normal Heart Rate</v>
      </c>
      <c r="O2939">
        <v>197435</v>
      </c>
      <c r="P2939" s="2" cm="1">
        <f t="array" ref="P2939">_xlfn.IFS(LEN(O2939)=8,DATE(LEFT(O2939,4),MID(O2939,5,2),RIGHT(O2939,2)),LEN(O2939)=7,DATE(LEFT(O2939,4),MID(O2939,5,1),RIGHT(O2939,2)),LEN(O2939)=6,DATE(LEFT(O2939,4),MID(O2939,5,1),RIGHT(O2939,1)))</f>
        <v>27093</v>
      </c>
      <c r="R2939">
        <v>15</v>
      </c>
      <c r="S2939" t="str">
        <f t="shared" si="228"/>
        <v>Normal</v>
      </c>
      <c r="U2939">
        <v>2024613</v>
      </c>
      <c r="V2939" s="2" cm="1">
        <f t="array" ref="V2939">_xlfn.IFS(LEN(U2939)=8,DATE(LEFT(U2939,4),MID(U2939,5,2),RIGHT(U2939,2)),LEN(U2939)=7,DATE(LEFT(U2939,4),MID(U2939,5,1),RIGHT(U2939,2)),LEN(U2939)=6,DATE(LEFT(U2939,4),MID(U2939,5,1),RIGHT(U2939,1)))</f>
        <v>45456</v>
      </c>
      <c r="X2939" s="2">
        <v>38672</v>
      </c>
      <c r="Y2939">
        <f t="shared" ca="1" si="229"/>
        <v>19</v>
      </c>
    </row>
    <row r="2940" spans="3:25" x14ac:dyDescent="0.25">
      <c r="C2940" t="s">
        <v>8277</v>
      </c>
      <c r="D2940" t="s">
        <v>2792</v>
      </c>
      <c r="F2940" t="str">
        <f t="shared" si="225"/>
        <v>Ingunna Douse</v>
      </c>
      <c r="H2940" t="str">
        <f t="shared" si="226"/>
        <v>Ingunna Douse</v>
      </c>
      <c r="K2940">
        <v>93</v>
      </c>
      <c r="L2940" t="str">
        <f t="shared" si="227"/>
        <v>Normal Heart Rate</v>
      </c>
      <c r="O2940">
        <v>2000422</v>
      </c>
      <c r="P2940" s="2" cm="1">
        <f t="array" ref="P2940">_xlfn.IFS(LEN(O2940)=8,DATE(LEFT(O2940,4),MID(O2940,5,2),RIGHT(O2940,2)),LEN(O2940)=7,DATE(LEFT(O2940,4),MID(O2940,5,1),RIGHT(O2940,2)),LEN(O2940)=6,DATE(LEFT(O2940,4),MID(O2940,5,1),RIGHT(O2940,1)))</f>
        <v>36638</v>
      </c>
      <c r="R2940">
        <v>15</v>
      </c>
      <c r="S2940" t="str">
        <f t="shared" si="228"/>
        <v>Normal</v>
      </c>
      <c r="U2940">
        <v>202431</v>
      </c>
      <c r="V2940" s="2" cm="1">
        <f t="array" ref="V2940">_xlfn.IFS(LEN(U2940)=8,DATE(LEFT(U2940,4),MID(U2940,5,2),RIGHT(U2940,2)),LEN(U2940)=7,DATE(LEFT(U2940,4),MID(U2940,5,1),RIGHT(U2940,2)),LEN(U2940)=6,DATE(LEFT(U2940,4),MID(U2940,5,1),RIGHT(U2940,1)))</f>
        <v>45352</v>
      </c>
      <c r="X2940" s="2">
        <v>30685</v>
      </c>
      <c r="Y2940">
        <f t="shared" ca="1" si="229"/>
        <v>41</v>
      </c>
    </row>
    <row r="2941" spans="3:25" x14ac:dyDescent="0.25">
      <c r="C2941" t="s">
        <v>8279</v>
      </c>
      <c r="D2941" t="s">
        <v>8280</v>
      </c>
      <c r="F2941" t="str">
        <f t="shared" si="225"/>
        <v>Helsa FitzGibbon</v>
      </c>
      <c r="H2941" t="str">
        <f t="shared" si="226"/>
        <v>Helsa FitzGibbon</v>
      </c>
      <c r="K2941">
        <v>81</v>
      </c>
      <c r="L2941" t="str">
        <f t="shared" si="227"/>
        <v>Normal Heart Rate</v>
      </c>
      <c r="O2941">
        <v>20051116</v>
      </c>
      <c r="P2941" s="2" cm="1">
        <f t="array" ref="P2941">_xlfn.IFS(LEN(O2941)=8,DATE(LEFT(O2941,4),MID(O2941,5,2),RIGHT(O2941,2)),LEN(O2941)=7,DATE(LEFT(O2941,4),MID(O2941,5,1),RIGHT(O2941,2)),LEN(O2941)=6,DATE(LEFT(O2941,4),MID(O2941,5,1),RIGHT(O2941,1)))</f>
        <v>38672</v>
      </c>
      <c r="R2941">
        <v>20</v>
      </c>
      <c r="S2941" t="str">
        <f t="shared" si="228"/>
        <v>Normal</v>
      </c>
      <c r="U2941">
        <v>2024619</v>
      </c>
      <c r="V2941" s="2" cm="1">
        <f t="array" ref="V2941">_xlfn.IFS(LEN(U2941)=8,DATE(LEFT(U2941,4),MID(U2941,5,2),RIGHT(U2941,2)),LEN(U2941)=7,DATE(LEFT(U2941,4),MID(U2941,5,1),RIGHT(U2941,2)),LEN(U2941)=6,DATE(LEFT(U2941,4),MID(U2941,5,1),RIGHT(U2941,1)))</f>
        <v>45462</v>
      </c>
      <c r="X2941" s="2">
        <v>34638</v>
      </c>
      <c r="Y2941">
        <f t="shared" ca="1" si="229"/>
        <v>30</v>
      </c>
    </row>
    <row r="2942" spans="3:25" x14ac:dyDescent="0.25">
      <c r="C2942" t="s">
        <v>8282</v>
      </c>
      <c r="D2942" t="s">
        <v>8283</v>
      </c>
      <c r="F2942" t="str">
        <f t="shared" si="225"/>
        <v>Morris Peckitt</v>
      </c>
      <c r="H2942" t="str">
        <f t="shared" si="226"/>
        <v>Morris Peckitt</v>
      </c>
      <c r="K2942">
        <v>86</v>
      </c>
      <c r="L2942" t="str">
        <f t="shared" si="227"/>
        <v>Normal Heart Rate</v>
      </c>
      <c r="O2942">
        <v>1984104</v>
      </c>
      <c r="P2942" s="2" cm="1">
        <f t="array" ref="P2942">_xlfn.IFS(LEN(O2942)=8,DATE(LEFT(O2942,4),MID(O2942,5,2),RIGHT(O2942,2)),LEN(O2942)=7,DATE(LEFT(O2942,4),MID(O2942,5,1),RIGHT(O2942,2)),LEN(O2942)=6,DATE(LEFT(O2942,4),MID(O2942,5,1),RIGHT(O2942,1)))</f>
        <v>30685</v>
      </c>
      <c r="R2942">
        <v>15</v>
      </c>
      <c r="S2942" t="str">
        <f t="shared" si="228"/>
        <v>Normal</v>
      </c>
      <c r="U2942">
        <v>2024124</v>
      </c>
      <c r="V2942" s="2" cm="1">
        <f t="array" ref="V2942">_xlfn.IFS(LEN(U2942)=8,DATE(LEFT(U2942,4),MID(U2942,5,2),RIGHT(U2942,2)),LEN(U2942)=7,DATE(LEFT(U2942,4),MID(U2942,5,1),RIGHT(U2942,2)),LEN(U2942)=6,DATE(LEFT(U2942,4),MID(U2942,5,1),RIGHT(U2942,1)))</f>
        <v>45315</v>
      </c>
      <c r="X2942" s="2">
        <v>38848</v>
      </c>
      <c r="Y2942">
        <f t="shared" ca="1" si="229"/>
        <v>18</v>
      </c>
    </row>
    <row r="2943" spans="3:25" x14ac:dyDescent="0.25">
      <c r="C2943" t="s">
        <v>4091</v>
      </c>
      <c r="D2943" t="s">
        <v>8285</v>
      </c>
      <c r="F2943" t="str">
        <f t="shared" si="225"/>
        <v>Modestia Caseley</v>
      </c>
      <c r="H2943" t="str">
        <f t="shared" si="226"/>
        <v>Modestia Caseley</v>
      </c>
      <c r="K2943">
        <v>78</v>
      </c>
      <c r="L2943" t="str">
        <f t="shared" si="227"/>
        <v>Normal Heart Rate</v>
      </c>
      <c r="O2943">
        <v>19941031</v>
      </c>
      <c r="P2943" s="2" cm="1">
        <f t="array" ref="P2943">_xlfn.IFS(LEN(O2943)=8,DATE(LEFT(O2943,4),MID(O2943,5,2),RIGHT(O2943,2)),LEN(O2943)=7,DATE(LEFT(O2943,4),MID(O2943,5,1),RIGHT(O2943,2)),LEN(O2943)=6,DATE(LEFT(O2943,4),MID(O2943,5,1),RIGHT(O2943,1)))</f>
        <v>34638</v>
      </c>
      <c r="R2943">
        <v>10</v>
      </c>
      <c r="S2943" t="str">
        <f t="shared" si="228"/>
        <v>Normal</v>
      </c>
      <c r="U2943">
        <v>2024215</v>
      </c>
      <c r="V2943" s="2" cm="1">
        <f t="array" ref="V2943">_xlfn.IFS(LEN(U2943)=8,DATE(LEFT(U2943,4),MID(U2943,5,2),RIGHT(U2943,2)),LEN(U2943)=7,DATE(LEFT(U2943,4),MID(U2943,5,1),RIGHT(U2943,2)),LEN(U2943)=6,DATE(LEFT(U2943,4),MID(U2943,5,1),RIGHT(U2943,1)))</f>
        <v>45337</v>
      </c>
      <c r="X2943" s="2">
        <v>31573</v>
      </c>
      <c r="Y2943">
        <f t="shared" ca="1" si="229"/>
        <v>38</v>
      </c>
    </row>
    <row r="2944" spans="3:25" x14ac:dyDescent="0.25">
      <c r="C2944" t="s">
        <v>8287</v>
      </c>
      <c r="D2944" t="s">
        <v>8288</v>
      </c>
      <c r="F2944" t="str">
        <f t="shared" si="225"/>
        <v>Phillida Manger</v>
      </c>
      <c r="H2944" t="str">
        <f t="shared" si="226"/>
        <v>Phillida Manger</v>
      </c>
      <c r="K2944">
        <v>85</v>
      </c>
      <c r="L2944" t="str">
        <f t="shared" si="227"/>
        <v>Normal Heart Rate</v>
      </c>
      <c r="O2944">
        <v>2006511</v>
      </c>
      <c r="P2944" s="2" cm="1">
        <f t="array" ref="P2944">_xlfn.IFS(LEN(O2944)=8,DATE(LEFT(O2944,4),MID(O2944,5,2),RIGHT(O2944,2)),LEN(O2944)=7,DATE(LEFT(O2944,4),MID(O2944,5,1),RIGHT(O2944,2)),LEN(O2944)=6,DATE(LEFT(O2944,4),MID(O2944,5,1),RIGHT(O2944,1)))</f>
        <v>38848</v>
      </c>
      <c r="R2944">
        <v>10</v>
      </c>
      <c r="S2944" t="str">
        <f t="shared" si="228"/>
        <v>Normal</v>
      </c>
      <c r="U2944">
        <v>2024131</v>
      </c>
      <c r="V2944" s="2" cm="1">
        <f t="array" ref="V2944">_xlfn.IFS(LEN(U2944)=8,DATE(LEFT(U2944,4),MID(U2944,5,2),RIGHT(U2944,2)),LEN(U2944)=7,DATE(LEFT(U2944,4),MID(U2944,5,1),RIGHT(U2944,2)),LEN(U2944)=6,DATE(LEFT(U2944,4),MID(U2944,5,1),RIGHT(U2944,1)))</f>
        <v>45322</v>
      </c>
      <c r="X2944" s="2">
        <v>34171</v>
      </c>
      <c r="Y2944">
        <f t="shared" ca="1" si="229"/>
        <v>31</v>
      </c>
    </row>
    <row r="2945" spans="3:25" x14ac:dyDescent="0.25">
      <c r="C2945" t="s">
        <v>8290</v>
      </c>
      <c r="D2945" t="s">
        <v>8291</v>
      </c>
      <c r="F2945" t="str">
        <f t="shared" si="225"/>
        <v>Vlad De La Coste</v>
      </c>
      <c r="H2945" t="str">
        <f t="shared" si="226"/>
        <v>Vlad De La Coste</v>
      </c>
      <c r="K2945">
        <v>113</v>
      </c>
      <c r="L2945" t="str">
        <f t="shared" si="227"/>
        <v>High Heart Rate</v>
      </c>
      <c r="O2945">
        <v>1986610</v>
      </c>
      <c r="P2945" s="2" cm="1">
        <f t="array" ref="P2945">_xlfn.IFS(LEN(O2945)=8,DATE(LEFT(O2945,4),MID(O2945,5,2),RIGHT(O2945,2)),LEN(O2945)=7,DATE(LEFT(O2945,4),MID(O2945,5,1),RIGHT(O2945,2)),LEN(O2945)=6,DATE(LEFT(O2945,4),MID(O2945,5,1),RIGHT(O2945,1)))</f>
        <v>31573</v>
      </c>
      <c r="R2945">
        <v>25</v>
      </c>
      <c r="S2945" t="str">
        <f t="shared" si="228"/>
        <v>Bad</v>
      </c>
      <c r="U2945">
        <v>2024621</v>
      </c>
      <c r="V2945" s="2" cm="1">
        <f t="array" ref="V2945">_xlfn.IFS(LEN(U2945)=8,DATE(LEFT(U2945,4),MID(U2945,5,2),RIGHT(U2945,2)),LEN(U2945)=7,DATE(LEFT(U2945,4),MID(U2945,5,1),RIGHT(U2945,2)),LEN(U2945)=6,DATE(LEFT(U2945,4),MID(U2945,5,1),RIGHT(U2945,1)))</f>
        <v>45464</v>
      </c>
      <c r="X2945" s="2">
        <v>35326</v>
      </c>
      <c r="Y2945">
        <f t="shared" ca="1" si="229"/>
        <v>28</v>
      </c>
    </row>
    <row r="2946" spans="3:25" x14ac:dyDescent="0.25">
      <c r="C2946" t="s">
        <v>8293</v>
      </c>
      <c r="D2946" t="s">
        <v>8294</v>
      </c>
      <c r="F2946" t="str">
        <f t="shared" si="225"/>
        <v>William Krol</v>
      </c>
      <c r="H2946" t="str">
        <f t="shared" si="226"/>
        <v>William Krol</v>
      </c>
      <c r="K2946">
        <v>100</v>
      </c>
      <c r="L2946" t="str">
        <f t="shared" si="227"/>
        <v>High Heart Rate</v>
      </c>
      <c r="O2946">
        <v>1993721</v>
      </c>
      <c r="P2946" s="2" cm="1">
        <f t="array" ref="P2946">_xlfn.IFS(LEN(O2946)=8,DATE(LEFT(O2946,4),MID(O2946,5,2),RIGHT(O2946,2)),LEN(O2946)=7,DATE(LEFT(O2946,4),MID(O2946,5,1),RIGHT(O2946,2)),LEN(O2946)=6,DATE(LEFT(O2946,4),MID(O2946,5,1),RIGHT(O2946,1)))</f>
        <v>34171</v>
      </c>
      <c r="R2946">
        <v>15</v>
      </c>
      <c r="S2946" t="str">
        <f t="shared" si="228"/>
        <v>Normal</v>
      </c>
      <c r="U2946">
        <v>2024330</v>
      </c>
      <c r="V2946" s="2" cm="1">
        <f t="array" ref="V2946">_xlfn.IFS(LEN(U2946)=8,DATE(LEFT(U2946,4),MID(U2946,5,2),RIGHT(U2946,2)),LEN(U2946)=7,DATE(LEFT(U2946,4),MID(U2946,5,1),RIGHT(U2946,2)),LEN(U2946)=6,DATE(LEFT(U2946,4),MID(U2946,5,1),RIGHT(U2946,1)))</f>
        <v>45381</v>
      </c>
      <c r="X2946" s="2">
        <v>37689</v>
      </c>
      <c r="Y2946">
        <f t="shared" ca="1" si="229"/>
        <v>22</v>
      </c>
    </row>
    <row r="2947" spans="3:25" x14ac:dyDescent="0.25">
      <c r="C2947" t="s">
        <v>8296</v>
      </c>
      <c r="D2947" t="s">
        <v>8297</v>
      </c>
      <c r="F2947" t="str">
        <f t="shared" ref="F2947:F3010" si="230">CONCATENATE(C2947," ",D2947)</f>
        <v>Irwin Corson</v>
      </c>
      <c r="H2947" t="str">
        <f t="shared" ref="H2947:H3010" si="231">TRIM(F2947)</f>
        <v>Irwin Corson</v>
      </c>
      <c r="K2947">
        <v>65</v>
      </c>
      <c r="L2947" t="str">
        <f t="shared" ref="L2947:L3010" si="232">IF(K2947&lt;=99,"Normal Heart Rate",IF(K2947&lt;=120,"High Heart Rate","Critical Heart Rate"))</f>
        <v>Normal Heart Rate</v>
      </c>
      <c r="O2947">
        <v>1996918</v>
      </c>
      <c r="P2947" s="2" cm="1">
        <f t="array" ref="P2947">_xlfn.IFS(LEN(O2947)=8,DATE(LEFT(O2947,4),MID(O2947,5,2),RIGHT(O2947,2)),LEN(O2947)=7,DATE(LEFT(O2947,4),MID(O2947,5,1),RIGHT(O2947,2)),LEN(O2947)=6,DATE(LEFT(O2947,4),MID(O2947,5,1),RIGHT(O2947,1)))</f>
        <v>35326</v>
      </c>
      <c r="R2947">
        <v>15</v>
      </c>
      <c r="S2947" t="str">
        <f t="shared" ref="S2947:S3010" si="233">IF(AND(R2947&gt;= 6,R2947&lt;= 23),"Normal","Bad")</f>
        <v>Normal</v>
      </c>
      <c r="U2947">
        <v>2024530</v>
      </c>
      <c r="V2947" s="2" cm="1">
        <f t="array" ref="V2947">_xlfn.IFS(LEN(U2947)=8,DATE(LEFT(U2947,4),MID(U2947,5,2),RIGHT(U2947,2)),LEN(U2947)=7,DATE(LEFT(U2947,4),MID(U2947,5,1),RIGHT(U2947,2)),LEN(U2947)=6,DATE(LEFT(U2947,4),MID(U2947,5,1),RIGHT(U2947,1)))</f>
        <v>45442</v>
      </c>
      <c r="X2947" s="2">
        <v>35395</v>
      </c>
      <c r="Y2947">
        <f t="shared" ref="Y2947:Y3010" ca="1" si="234">DATEDIF(X2947,TODAY(),"Y")</f>
        <v>28</v>
      </c>
    </row>
    <row r="2948" spans="3:25" x14ac:dyDescent="0.25">
      <c r="C2948" t="s">
        <v>8299</v>
      </c>
      <c r="D2948" t="s">
        <v>8300</v>
      </c>
      <c r="F2948" t="str">
        <f t="shared" si="230"/>
        <v>Bunnie Orrobin</v>
      </c>
      <c r="H2948" t="str">
        <f t="shared" si="231"/>
        <v>Bunnie Orrobin</v>
      </c>
      <c r="K2948">
        <v>105</v>
      </c>
      <c r="L2948" t="str">
        <f t="shared" si="232"/>
        <v>High Heart Rate</v>
      </c>
      <c r="O2948">
        <v>200339</v>
      </c>
      <c r="P2948" s="2" cm="1">
        <f t="array" ref="P2948">_xlfn.IFS(LEN(O2948)=8,DATE(LEFT(O2948,4),MID(O2948,5,2),RIGHT(O2948,2)),LEN(O2948)=7,DATE(LEFT(O2948,4),MID(O2948,5,1),RIGHT(O2948,2)),LEN(O2948)=6,DATE(LEFT(O2948,4),MID(O2948,5,1),RIGHT(O2948,1)))</f>
        <v>37689</v>
      </c>
      <c r="R2948">
        <v>20</v>
      </c>
      <c r="S2948" t="str">
        <f t="shared" si="233"/>
        <v>Normal</v>
      </c>
      <c r="U2948">
        <v>2024520</v>
      </c>
      <c r="V2948" s="2" cm="1">
        <f t="array" ref="V2948">_xlfn.IFS(LEN(U2948)=8,DATE(LEFT(U2948,4),MID(U2948,5,2),RIGHT(U2948,2)),LEN(U2948)=7,DATE(LEFT(U2948,4),MID(U2948,5,1),RIGHT(U2948,2)),LEN(U2948)=6,DATE(LEFT(U2948,4),MID(U2948,5,1),RIGHT(U2948,1)))</f>
        <v>45432</v>
      </c>
      <c r="X2948" s="2">
        <v>36222</v>
      </c>
      <c r="Y2948">
        <f t="shared" ca="1" si="234"/>
        <v>26</v>
      </c>
    </row>
    <row r="2949" spans="3:25" x14ac:dyDescent="0.25">
      <c r="C2949" t="s">
        <v>4453</v>
      </c>
      <c r="D2949" t="s">
        <v>8302</v>
      </c>
      <c r="F2949" t="str">
        <f t="shared" si="230"/>
        <v>Leta McConachie</v>
      </c>
      <c r="H2949" t="str">
        <f t="shared" si="231"/>
        <v>Leta McConachie</v>
      </c>
      <c r="K2949">
        <v>106</v>
      </c>
      <c r="L2949" t="str">
        <f t="shared" si="232"/>
        <v>High Heart Rate</v>
      </c>
      <c r="O2949">
        <v>19961126</v>
      </c>
      <c r="P2949" s="2" cm="1">
        <f t="array" ref="P2949">_xlfn.IFS(LEN(O2949)=8,DATE(LEFT(O2949,4),MID(O2949,5,2),RIGHT(O2949,2)),LEN(O2949)=7,DATE(LEFT(O2949,4),MID(O2949,5,1),RIGHT(O2949,2)),LEN(O2949)=6,DATE(LEFT(O2949,4),MID(O2949,5,1),RIGHT(O2949,1)))</f>
        <v>35395</v>
      </c>
      <c r="R2949">
        <v>15</v>
      </c>
      <c r="S2949" t="str">
        <f t="shared" si="233"/>
        <v>Normal</v>
      </c>
      <c r="U2949">
        <v>2024530</v>
      </c>
      <c r="V2949" s="2" cm="1">
        <f t="array" ref="V2949">_xlfn.IFS(LEN(U2949)=8,DATE(LEFT(U2949,4),MID(U2949,5,2),RIGHT(U2949,2)),LEN(U2949)=7,DATE(LEFT(U2949,4),MID(U2949,5,1),RIGHT(U2949,2)),LEN(U2949)=6,DATE(LEFT(U2949,4),MID(U2949,5,1),RIGHT(U2949,1)))</f>
        <v>45442</v>
      </c>
      <c r="X2949" s="2">
        <v>37465</v>
      </c>
      <c r="Y2949">
        <f t="shared" ca="1" si="234"/>
        <v>22</v>
      </c>
    </row>
    <row r="2950" spans="3:25" x14ac:dyDescent="0.25">
      <c r="C2950" t="s">
        <v>8304</v>
      </c>
      <c r="D2950" t="s">
        <v>8305</v>
      </c>
      <c r="F2950" t="str">
        <f t="shared" si="230"/>
        <v>Filmore Brownsett</v>
      </c>
      <c r="H2950" t="str">
        <f t="shared" si="231"/>
        <v>Filmore Brownsett</v>
      </c>
      <c r="K2950">
        <v>110</v>
      </c>
      <c r="L2950" t="str">
        <f t="shared" si="232"/>
        <v>High Heart Rate</v>
      </c>
      <c r="O2950">
        <v>199933</v>
      </c>
      <c r="P2950" s="2" cm="1">
        <f t="array" ref="P2950">_xlfn.IFS(LEN(O2950)=8,DATE(LEFT(O2950,4),MID(O2950,5,2),RIGHT(O2950,2)),LEN(O2950)=7,DATE(LEFT(O2950,4),MID(O2950,5,1),RIGHT(O2950,2)),LEN(O2950)=6,DATE(LEFT(O2950,4),MID(O2950,5,1),RIGHT(O2950,1)))</f>
        <v>36222</v>
      </c>
      <c r="R2950">
        <v>20</v>
      </c>
      <c r="S2950" t="str">
        <f t="shared" si="233"/>
        <v>Normal</v>
      </c>
      <c r="U2950">
        <v>2024326</v>
      </c>
      <c r="V2950" s="2" cm="1">
        <f t="array" ref="V2950">_xlfn.IFS(LEN(U2950)=8,DATE(LEFT(U2950,4),MID(U2950,5,2),RIGHT(U2950,2)),LEN(U2950)=7,DATE(LEFT(U2950,4),MID(U2950,5,1),RIGHT(U2950,2)),LEN(U2950)=6,DATE(LEFT(U2950,4),MID(U2950,5,1),RIGHT(U2950,1)))</f>
        <v>45377</v>
      </c>
      <c r="X2950" s="2">
        <v>28120</v>
      </c>
      <c r="Y2950">
        <f t="shared" ca="1" si="234"/>
        <v>48</v>
      </c>
    </row>
    <row r="2951" spans="3:25" x14ac:dyDescent="0.25">
      <c r="C2951" t="s">
        <v>7744</v>
      </c>
      <c r="D2951" t="s">
        <v>8307</v>
      </c>
      <c r="F2951" t="str">
        <f t="shared" si="230"/>
        <v>Barton Spurdens</v>
      </c>
      <c r="H2951" t="str">
        <f t="shared" si="231"/>
        <v>Barton Spurdens</v>
      </c>
      <c r="K2951">
        <v>78</v>
      </c>
      <c r="L2951" t="str">
        <f t="shared" si="232"/>
        <v>Normal Heart Rate</v>
      </c>
      <c r="O2951">
        <v>2002728</v>
      </c>
      <c r="P2951" s="2" cm="1">
        <f t="array" ref="P2951">_xlfn.IFS(LEN(O2951)=8,DATE(LEFT(O2951,4),MID(O2951,5,2),RIGHT(O2951,2)),LEN(O2951)=7,DATE(LEFT(O2951,4),MID(O2951,5,1),RIGHT(O2951,2)),LEN(O2951)=6,DATE(LEFT(O2951,4),MID(O2951,5,1),RIGHT(O2951,1)))</f>
        <v>37465</v>
      </c>
      <c r="R2951">
        <v>15</v>
      </c>
      <c r="S2951" t="str">
        <f t="shared" si="233"/>
        <v>Normal</v>
      </c>
      <c r="U2951">
        <v>2024110</v>
      </c>
      <c r="V2951" s="2" cm="1">
        <f t="array" ref="V2951">_xlfn.IFS(LEN(U2951)=8,DATE(LEFT(U2951,4),MID(U2951,5,2),RIGHT(U2951,2)),LEN(U2951)=7,DATE(LEFT(U2951,4),MID(U2951,5,1),RIGHT(U2951,2)),LEN(U2951)=6,DATE(LEFT(U2951,4),MID(U2951,5,1),RIGHT(U2951,1)))</f>
        <v>45301</v>
      </c>
      <c r="X2951" s="2">
        <v>35127</v>
      </c>
      <c r="Y2951">
        <f t="shared" ca="1" si="234"/>
        <v>29</v>
      </c>
    </row>
    <row r="2952" spans="3:25" x14ac:dyDescent="0.25">
      <c r="C2952" t="s">
        <v>6559</v>
      </c>
      <c r="D2952" t="s">
        <v>8309</v>
      </c>
      <c r="F2952" t="str">
        <f t="shared" si="230"/>
        <v>Zacharie Riddich</v>
      </c>
      <c r="H2952" t="str">
        <f t="shared" si="231"/>
        <v>Zacharie Riddich</v>
      </c>
      <c r="K2952">
        <v>120</v>
      </c>
      <c r="L2952" t="str">
        <f t="shared" si="232"/>
        <v>High Heart Rate</v>
      </c>
      <c r="O2952">
        <v>19761226</v>
      </c>
      <c r="P2952" s="2" cm="1">
        <f t="array" ref="P2952">_xlfn.IFS(LEN(O2952)=8,DATE(LEFT(O2952,4),MID(O2952,5,2),RIGHT(O2952,2)),LEN(O2952)=7,DATE(LEFT(O2952,4),MID(O2952,5,1),RIGHT(O2952,2)),LEN(O2952)=6,DATE(LEFT(O2952,4),MID(O2952,5,1),RIGHT(O2952,1)))</f>
        <v>28120</v>
      </c>
      <c r="R2952">
        <v>25</v>
      </c>
      <c r="S2952" t="str">
        <f t="shared" si="233"/>
        <v>Bad</v>
      </c>
      <c r="U2952">
        <v>202468</v>
      </c>
      <c r="V2952" s="2" cm="1">
        <f t="array" ref="V2952">_xlfn.IFS(LEN(U2952)=8,DATE(LEFT(U2952,4),MID(U2952,5,2),RIGHT(U2952,2)),LEN(U2952)=7,DATE(LEFT(U2952,4),MID(U2952,5,1),RIGHT(U2952,2)),LEN(U2952)=6,DATE(LEFT(U2952,4),MID(U2952,5,1),RIGHT(U2952,1)))</f>
        <v>45451</v>
      </c>
      <c r="X2952" s="2">
        <v>36568</v>
      </c>
      <c r="Y2952">
        <f t="shared" ca="1" si="234"/>
        <v>25</v>
      </c>
    </row>
    <row r="2953" spans="3:25" x14ac:dyDescent="0.25">
      <c r="C2953" t="s">
        <v>8311</v>
      </c>
      <c r="D2953" t="s">
        <v>8312</v>
      </c>
      <c r="F2953" t="str">
        <f t="shared" si="230"/>
        <v>Marwin Orts</v>
      </c>
      <c r="H2953" t="str">
        <f t="shared" si="231"/>
        <v>Marwin Orts</v>
      </c>
      <c r="K2953">
        <v>84</v>
      </c>
      <c r="L2953" t="str">
        <f t="shared" si="232"/>
        <v>Normal Heart Rate</v>
      </c>
      <c r="O2953">
        <v>199633</v>
      </c>
      <c r="P2953" s="2" cm="1">
        <f t="array" ref="P2953">_xlfn.IFS(LEN(O2953)=8,DATE(LEFT(O2953,4),MID(O2953,5,2),RIGHT(O2953,2)),LEN(O2953)=7,DATE(LEFT(O2953,4),MID(O2953,5,1),RIGHT(O2953,2)),LEN(O2953)=6,DATE(LEFT(O2953,4),MID(O2953,5,1),RIGHT(O2953,1)))</f>
        <v>35127</v>
      </c>
      <c r="R2953">
        <v>18</v>
      </c>
      <c r="S2953" t="str">
        <f t="shared" si="233"/>
        <v>Normal</v>
      </c>
      <c r="U2953">
        <v>2024319</v>
      </c>
      <c r="V2953" s="2" cm="1">
        <f t="array" ref="V2953">_xlfn.IFS(LEN(U2953)=8,DATE(LEFT(U2953,4),MID(U2953,5,2),RIGHT(U2953,2)),LEN(U2953)=7,DATE(LEFT(U2953,4),MID(U2953,5,1),RIGHT(U2953,2)),LEN(U2953)=6,DATE(LEFT(U2953,4),MID(U2953,5,1),RIGHT(U2953,1)))</f>
        <v>45370</v>
      </c>
      <c r="X2953" s="2">
        <v>37792</v>
      </c>
      <c r="Y2953">
        <f t="shared" ca="1" si="234"/>
        <v>21</v>
      </c>
    </row>
    <row r="2954" spans="3:25" x14ac:dyDescent="0.25">
      <c r="C2954" t="s">
        <v>8314</v>
      </c>
      <c r="D2954" t="s">
        <v>8315</v>
      </c>
      <c r="F2954" t="str">
        <f t="shared" si="230"/>
        <v>Christina Inge</v>
      </c>
      <c r="H2954" t="str">
        <f t="shared" si="231"/>
        <v>Christina Inge</v>
      </c>
      <c r="K2954">
        <v>117</v>
      </c>
      <c r="L2954" t="str">
        <f t="shared" si="232"/>
        <v>High Heart Rate</v>
      </c>
      <c r="O2954">
        <v>2000212</v>
      </c>
      <c r="P2954" s="2" cm="1">
        <f t="array" ref="P2954">_xlfn.IFS(LEN(O2954)=8,DATE(LEFT(O2954,4),MID(O2954,5,2),RIGHT(O2954,2)),LEN(O2954)=7,DATE(LEFT(O2954,4),MID(O2954,5,1),RIGHT(O2954,2)),LEN(O2954)=6,DATE(LEFT(O2954,4),MID(O2954,5,1),RIGHT(O2954,1)))</f>
        <v>36568</v>
      </c>
      <c r="R2954">
        <v>17</v>
      </c>
      <c r="S2954" t="str">
        <f t="shared" si="233"/>
        <v>Normal</v>
      </c>
      <c r="U2954">
        <v>2024113</v>
      </c>
      <c r="V2954" s="2" cm="1">
        <f t="array" ref="V2954">_xlfn.IFS(LEN(U2954)=8,DATE(LEFT(U2954,4),MID(U2954,5,2),RIGHT(U2954,2)),LEN(U2954)=7,DATE(LEFT(U2954,4),MID(U2954,5,1),RIGHT(U2954,2)),LEN(U2954)=6,DATE(LEFT(U2954,4),MID(U2954,5,1),RIGHT(U2954,1)))</f>
        <v>45304</v>
      </c>
      <c r="X2954" s="2">
        <v>38412</v>
      </c>
      <c r="Y2954">
        <f t="shared" ca="1" si="234"/>
        <v>20</v>
      </c>
    </row>
    <row r="2955" spans="3:25" x14ac:dyDescent="0.25">
      <c r="C2955" t="s">
        <v>7107</v>
      </c>
      <c r="D2955" t="s">
        <v>8317</v>
      </c>
      <c r="F2955" t="str">
        <f t="shared" si="230"/>
        <v>Christin Sooper</v>
      </c>
      <c r="H2955" t="str">
        <f t="shared" si="231"/>
        <v>Christin Sooper</v>
      </c>
      <c r="K2955">
        <v>105</v>
      </c>
      <c r="L2955" t="str">
        <f t="shared" si="232"/>
        <v>High Heart Rate</v>
      </c>
      <c r="O2955">
        <v>2003620</v>
      </c>
      <c r="P2955" s="2" cm="1">
        <f t="array" ref="P2955">_xlfn.IFS(LEN(O2955)=8,DATE(LEFT(O2955,4),MID(O2955,5,2),RIGHT(O2955,2)),LEN(O2955)=7,DATE(LEFT(O2955,4),MID(O2955,5,1),RIGHT(O2955,2)),LEN(O2955)=6,DATE(LEFT(O2955,4),MID(O2955,5,1),RIGHT(O2955,1)))</f>
        <v>37792</v>
      </c>
      <c r="R2955">
        <v>15</v>
      </c>
      <c r="S2955" t="str">
        <f t="shared" si="233"/>
        <v>Normal</v>
      </c>
      <c r="U2955">
        <v>2024413</v>
      </c>
      <c r="V2955" s="2" cm="1">
        <f t="array" ref="V2955">_xlfn.IFS(LEN(U2955)=8,DATE(LEFT(U2955,4),MID(U2955,5,2),RIGHT(U2955,2)),LEN(U2955)=7,DATE(LEFT(U2955,4),MID(U2955,5,1),RIGHT(U2955,2)),LEN(U2955)=6,DATE(LEFT(U2955,4),MID(U2955,5,1),RIGHT(U2955,1)))</f>
        <v>45395</v>
      </c>
      <c r="X2955" s="2">
        <v>16972</v>
      </c>
      <c r="Y2955">
        <f t="shared" ca="1" si="234"/>
        <v>78</v>
      </c>
    </row>
    <row r="2956" spans="3:25" x14ac:dyDescent="0.25">
      <c r="C2956" t="s">
        <v>3847</v>
      </c>
      <c r="D2956" t="s">
        <v>8319</v>
      </c>
      <c r="F2956" t="str">
        <f t="shared" si="230"/>
        <v>Mordy Simner</v>
      </c>
      <c r="H2956" t="str">
        <f t="shared" si="231"/>
        <v>Mordy Simner</v>
      </c>
      <c r="K2956">
        <v>84</v>
      </c>
      <c r="L2956" t="str">
        <f t="shared" si="232"/>
        <v>Normal Heart Rate</v>
      </c>
      <c r="O2956">
        <v>200531</v>
      </c>
      <c r="P2956" s="2" cm="1">
        <f t="array" ref="P2956">_xlfn.IFS(LEN(O2956)=8,DATE(LEFT(O2956,4),MID(O2956,5,2),RIGHT(O2956,2)),LEN(O2956)=7,DATE(LEFT(O2956,4),MID(O2956,5,1),RIGHT(O2956,2)),LEN(O2956)=6,DATE(LEFT(O2956,4),MID(O2956,5,1),RIGHT(O2956,1)))</f>
        <v>38412</v>
      </c>
      <c r="R2956">
        <v>20</v>
      </c>
      <c r="S2956" t="str">
        <f t="shared" si="233"/>
        <v>Normal</v>
      </c>
      <c r="U2956">
        <v>2024314</v>
      </c>
      <c r="V2956" s="2" cm="1">
        <f t="array" ref="V2956">_xlfn.IFS(LEN(U2956)=8,DATE(LEFT(U2956,4),MID(U2956,5,2),RIGHT(U2956,2)),LEN(U2956)=7,DATE(LEFT(U2956,4),MID(U2956,5,1),RIGHT(U2956,2)),LEN(U2956)=6,DATE(LEFT(U2956,4),MID(U2956,5,1),RIGHT(U2956,1)))</f>
        <v>45365</v>
      </c>
      <c r="X2956" s="2">
        <v>37974</v>
      </c>
      <c r="Y2956">
        <f t="shared" ca="1" si="234"/>
        <v>21</v>
      </c>
    </row>
    <row r="2957" spans="3:25" x14ac:dyDescent="0.25">
      <c r="C2957" t="s">
        <v>5643</v>
      </c>
      <c r="D2957" t="s">
        <v>2591</v>
      </c>
      <c r="F2957" t="str">
        <f t="shared" si="230"/>
        <v>Hinze Schwandt</v>
      </c>
      <c r="H2957" t="str">
        <f t="shared" si="231"/>
        <v>Hinze Schwandt</v>
      </c>
      <c r="K2957">
        <v>89</v>
      </c>
      <c r="L2957" t="str">
        <f t="shared" si="232"/>
        <v>Normal Heart Rate</v>
      </c>
      <c r="O2957">
        <v>1946619</v>
      </c>
      <c r="P2957" s="2" cm="1">
        <f t="array" ref="P2957">_xlfn.IFS(LEN(O2957)=8,DATE(LEFT(O2957,4),MID(O2957,5,2),RIGHT(O2957,2)),LEN(O2957)=7,DATE(LEFT(O2957,4),MID(O2957,5,1),RIGHT(O2957,2)),LEN(O2957)=6,DATE(LEFT(O2957,4),MID(O2957,5,1),RIGHT(O2957,1)))</f>
        <v>16972</v>
      </c>
      <c r="R2957">
        <v>20</v>
      </c>
      <c r="S2957" t="str">
        <f t="shared" si="233"/>
        <v>Normal</v>
      </c>
      <c r="U2957">
        <v>202412</v>
      </c>
      <c r="V2957" s="2" cm="1">
        <f t="array" ref="V2957">_xlfn.IFS(LEN(U2957)=8,DATE(LEFT(U2957,4),MID(U2957,5,2),RIGHT(U2957,2)),LEN(U2957)=7,DATE(LEFT(U2957,4),MID(U2957,5,1),RIGHT(U2957,2)),LEN(U2957)=6,DATE(LEFT(U2957,4),MID(U2957,5,1),RIGHT(U2957,1)))</f>
        <v>45293</v>
      </c>
      <c r="X2957" s="2">
        <v>34386</v>
      </c>
      <c r="Y2957">
        <f t="shared" ca="1" si="234"/>
        <v>31</v>
      </c>
    </row>
    <row r="2958" spans="3:25" x14ac:dyDescent="0.25">
      <c r="C2958" t="s">
        <v>5691</v>
      </c>
      <c r="D2958" t="s">
        <v>8322</v>
      </c>
      <c r="F2958" t="str">
        <f t="shared" si="230"/>
        <v>Dore Abrashkov</v>
      </c>
      <c r="H2958" t="str">
        <f t="shared" si="231"/>
        <v>Dore Abrashkov</v>
      </c>
      <c r="K2958">
        <v>109</v>
      </c>
      <c r="L2958" t="str">
        <f t="shared" si="232"/>
        <v>High Heart Rate</v>
      </c>
      <c r="O2958">
        <v>20031219</v>
      </c>
      <c r="P2958" s="2" cm="1">
        <f t="array" ref="P2958">_xlfn.IFS(LEN(O2958)=8,DATE(LEFT(O2958,4),MID(O2958,5,2),RIGHT(O2958,2)),LEN(O2958)=7,DATE(LEFT(O2958,4),MID(O2958,5,1),RIGHT(O2958,2)),LEN(O2958)=6,DATE(LEFT(O2958,4),MID(O2958,5,1),RIGHT(O2958,1)))</f>
        <v>37974</v>
      </c>
      <c r="R2958">
        <v>16</v>
      </c>
      <c r="S2958" t="str">
        <f t="shared" si="233"/>
        <v>Normal</v>
      </c>
      <c r="U2958">
        <v>202467</v>
      </c>
      <c r="V2958" s="2" cm="1">
        <f t="array" ref="V2958">_xlfn.IFS(LEN(U2958)=8,DATE(LEFT(U2958,4),MID(U2958,5,2),RIGHT(U2958,2)),LEN(U2958)=7,DATE(LEFT(U2958,4),MID(U2958,5,1),RIGHT(U2958,2)),LEN(U2958)=6,DATE(LEFT(U2958,4),MID(U2958,5,1),RIGHT(U2958,1)))</f>
        <v>45450</v>
      </c>
      <c r="X2958" s="2">
        <v>31877</v>
      </c>
      <c r="Y2958">
        <f t="shared" ca="1" si="234"/>
        <v>37</v>
      </c>
    </row>
    <row r="2959" spans="3:25" x14ac:dyDescent="0.25">
      <c r="C2959" t="s">
        <v>3993</v>
      </c>
      <c r="D2959" t="s">
        <v>8324</v>
      </c>
      <c r="F2959" t="str">
        <f t="shared" si="230"/>
        <v>Alvin Frowd</v>
      </c>
      <c r="H2959" t="str">
        <f t="shared" si="231"/>
        <v>Alvin Frowd</v>
      </c>
      <c r="K2959">
        <v>100</v>
      </c>
      <c r="L2959" t="str">
        <f t="shared" si="232"/>
        <v>High Heart Rate</v>
      </c>
      <c r="O2959">
        <v>1994221</v>
      </c>
      <c r="P2959" s="2" cm="1">
        <f t="array" ref="P2959">_xlfn.IFS(LEN(O2959)=8,DATE(LEFT(O2959,4),MID(O2959,5,2),RIGHT(O2959,2)),LEN(O2959)=7,DATE(LEFT(O2959,4),MID(O2959,5,1),RIGHT(O2959,2)),LEN(O2959)=6,DATE(LEFT(O2959,4),MID(O2959,5,1),RIGHT(O2959,1)))</f>
        <v>34386</v>
      </c>
      <c r="R2959">
        <v>15</v>
      </c>
      <c r="S2959" t="str">
        <f t="shared" si="233"/>
        <v>Normal</v>
      </c>
      <c r="U2959">
        <v>2024129</v>
      </c>
      <c r="V2959" s="2" cm="1">
        <f t="array" ref="V2959">_xlfn.IFS(LEN(U2959)=8,DATE(LEFT(U2959,4),MID(U2959,5,2),RIGHT(U2959,2)),LEN(U2959)=7,DATE(LEFT(U2959,4),MID(U2959,5,1),RIGHT(U2959,2)),LEN(U2959)=6,DATE(LEFT(U2959,4),MID(U2959,5,1),RIGHT(U2959,1)))</f>
        <v>45320</v>
      </c>
      <c r="X2959" s="2">
        <v>31998</v>
      </c>
      <c r="Y2959">
        <f t="shared" ca="1" si="234"/>
        <v>37</v>
      </c>
    </row>
    <row r="2960" spans="3:25" x14ac:dyDescent="0.25">
      <c r="C2960" t="s">
        <v>8326</v>
      </c>
      <c r="D2960" t="s">
        <v>8327</v>
      </c>
      <c r="F2960" t="str">
        <f t="shared" si="230"/>
        <v>Erma Kinchin</v>
      </c>
      <c r="H2960" t="str">
        <f t="shared" si="231"/>
        <v>Erma Kinchin</v>
      </c>
      <c r="K2960">
        <v>90</v>
      </c>
      <c r="L2960" t="str">
        <f t="shared" si="232"/>
        <v>Normal Heart Rate</v>
      </c>
      <c r="O2960">
        <v>1987410</v>
      </c>
      <c r="P2960" s="2" cm="1">
        <f t="array" ref="P2960">_xlfn.IFS(LEN(O2960)=8,DATE(LEFT(O2960,4),MID(O2960,5,2),RIGHT(O2960,2)),LEN(O2960)=7,DATE(LEFT(O2960,4),MID(O2960,5,1),RIGHT(O2960,2)),LEN(O2960)=6,DATE(LEFT(O2960,4),MID(O2960,5,1),RIGHT(O2960,1)))</f>
        <v>31877</v>
      </c>
      <c r="R2960">
        <v>15</v>
      </c>
      <c r="S2960" t="str">
        <f t="shared" si="233"/>
        <v>Normal</v>
      </c>
      <c r="U2960">
        <v>2024315</v>
      </c>
      <c r="V2960" s="2" cm="1">
        <f t="array" ref="V2960">_xlfn.IFS(LEN(U2960)=8,DATE(LEFT(U2960,4),MID(U2960,5,2),RIGHT(U2960,2)),LEN(U2960)=7,DATE(LEFT(U2960,4),MID(U2960,5,1),RIGHT(U2960,2)),LEN(U2960)=6,DATE(LEFT(U2960,4),MID(U2960,5,1),RIGHT(U2960,1)))</f>
        <v>45366</v>
      </c>
      <c r="X2960" s="2">
        <v>35419</v>
      </c>
      <c r="Y2960">
        <f t="shared" ca="1" si="234"/>
        <v>28</v>
      </c>
    </row>
    <row r="2961" spans="3:25" x14ac:dyDescent="0.25">
      <c r="C2961" t="s">
        <v>3520</v>
      </c>
      <c r="D2961" t="s">
        <v>8329</v>
      </c>
      <c r="F2961" t="str">
        <f t="shared" si="230"/>
        <v>Reilly Dykins</v>
      </c>
      <c r="H2961" t="str">
        <f t="shared" si="231"/>
        <v>Reilly Dykins</v>
      </c>
      <c r="K2961">
        <v>108</v>
      </c>
      <c r="L2961" t="str">
        <f t="shared" si="232"/>
        <v>High Heart Rate</v>
      </c>
      <c r="O2961">
        <v>198789</v>
      </c>
      <c r="P2961" s="2" cm="1">
        <f t="array" ref="P2961">_xlfn.IFS(LEN(O2961)=8,DATE(LEFT(O2961,4),MID(O2961,5,2),RIGHT(O2961,2)),LEN(O2961)=7,DATE(LEFT(O2961,4),MID(O2961,5,1),RIGHT(O2961,2)),LEN(O2961)=6,DATE(LEFT(O2961,4),MID(O2961,5,1),RIGHT(O2961,1)))</f>
        <v>31998</v>
      </c>
      <c r="R2961">
        <v>20</v>
      </c>
      <c r="S2961" t="str">
        <f t="shared" si="233"/>
        <v>Normal</v>
      </c>
      <c r="U2961">
        <v>202449</v>
      </c>
      <c r="V2961" s="2" cm="1">
        <f t="array" ref="V2961">_xlfn.IFS(LEN(U2961)=8,DATE(LEFT(U2961,4),MID(U2961,5,2),RIGHT(U2961,2)),LEN(U2961)=7,DATE(LEFT(U2961,4),MID(U2961,5,1),RIGHT(U2961,2)),LEN(U2961)=6,DATE(LEFT(U2961,4),MID(U2961,5,1),RIGHT(U2961,1)))</f>
        <v>45391</v>
      </c>
      <c r="X2961" s="2">
        <v>36419</v>
      </c>
      <c r="Y2961">
        <f t="shared" ca="1" si="234"/>
        <v>25</v>
      </c>
    </row>
    <row r="2962" spans="3:25" x14ac:dyDescent="0.25">
      <c r="C2962" t="s">
        <v>8331</v>
      </c>
      <c r="D2962" t="s">
        <v>8332</v>
      </c>
      <c r="F2962" t="str">
        <f t="shared" si="230"/>
        <v>Lev Hinkensen</v>
      </c>
      <c r="H2962" t="str">
        <f t="shared" si="231"/>
        <v>Lev Hinkensen</v>
      </c>
      <c r="K2962">
        <v>91</v>
      </c>
      <c r="L2962" t="str">
        <f t="shared" si="232"/>
        <v>Normal Heart Rate</v>
      </c>
      <c r="O2962">
        <v>19961220</v>
      </c>
      <c r="P2962" s="2" cm="1">
        <f t="array" ref="P2962">_xlfn.IFS(LEN(O2962)=8,DATE(LEFT(O2962,4),MID(O2962,5,2),RIGHT(O2962,2)),LEN(O2962)=7,DATE(LEFT(O2962,4),MID(O2962,5,1),RIGHT(O2962,2)),LEN(O2962)=6,DATE(LEFT(O2962,4),MID(O2962,5,1),RIGHT(O2962,1)))</f>
        <v>35419</v>
      </c>
      <c r="R2962">
        <v>22</v>
      </c>
      <c r="S2962" t="str">
        <f t="shared" si="233"/>
        <v>Normal</v>
      </c>
      <c r="U2962">
        <v>2024531</v>
      </c>
      <c r="V2962" s="2" cm="1">
        <f t="array" ref="V2962">_xlfn.IFS(LEN(U2962)=8,DATE(LEFT(U2962,4),MID(U2962,5,2),RIGHT(U2962,2)),LEN(U2962)=7,DATE(LEFT(U2962,4),MID(U2962,5,1),RIGHT(U2962,2)),LEN(U2962)=6,DATE(LEFT(U2962,4),MID(U2962,5,1),RIGHT(U2962,1)))</f>
        <v>45443</v>
      </c>
      <c r="X2962" s="2">
        <v>33136</v>
      </c>
      <c r="Y2962">
        <f t="shared" ca="1" si="234"/>
        <v>34</v>
      </c>
    </row>
    <row r="2963" spans="3:25" x14ac:dyDescent="0.25">
      <c r="C2963" t="s">
        <v>8334</v>
      </c>
      <c r="D2963" t="s">
        <v>8335</v>
      </c>
      <c r="F2963" t="str">
        <f t="shared" si="230"/>
        <v>Loralyn Hawe</v>
      </c>
      <c r="H2963" t="str">
        <f t="shared" si="231"/>
        <v>Loralyn Hawe</v>
      </c>
      <c r="K2963">
        <v>110</v>
      </c>
      <c r="L2963" t="str">
        <f t="shared" si="232"/>
        <v>High Heart Rate</v>
      </c>
      <c r="O2963">
        <v>1999916</v>
      </c>
      <c r="P2963" s="2" cm="1">
        <f t="array" ref="P2963">_xlfn.IFS(LEN(O2963)=8,DATE(LEFT(O2963,4),MID(O2963,5,2),RIGHT(O2963,2)),LEN(O2963)=7,DATE(LEFT(O2963,4),MID(O2963,5,1),RIGHT(O2963,2)),LEN(O2963)=6,DATE(LEFT(O2963,4),MID(O2963,5,1),RIGHT(O2963,1)))</f>
        <v>36419</v>
      </c>
      <c r="R2963">
        <v>14</v>
      </c>
      <c r="S2963" t="str">
        <f t="shared" si="233"/>
        <v>Normal</v>
      </c>
      <c r="U2963">
        <v>2024524</v>
      </c>
      <c r="V2963" s="2" cm="1">
        <f t="array" ref="V2963">_xlfn.IFS(LEN(U2963)=8,DATE(LEFT(U2963,4),MID(U2963,5,2),RIGHT(U2963,2)),LEN(U2963)=7,DATE(LEFT(U2963,4),MID(U2963,5,1),RIGHT(U2963,2)),LEN(U2963)=6,DATE(LEFT(U2963,4),MID(U2963,5,1),RIGHT(U2963,1)))</f>
        <v>45436</v>
      </c>
      <c r="X2963" s="2">
        <v>35492</v>
      </c>
      <c r="Y2963">
        <f t="shared" ca="1" si="234"/>
        <v>28</v>
      </c>
    </row>
    <row r="2964" spans="3:25" x14ac:dyDescent="0.25">
      <c r="C2964" t="s">
        <v>8109</v>
      </c>
      <c r="D2964" t="s">
        <v>8337</v>
      </c>
      <c r="F2964" t="str">
        <f t="shared" si="230"/>
        <v>Timmie Dangl</v>
      </c>
      <c r="H2964" t="str">
        <f t="shared" si="231"/>
        <v>Timmie Dangl</v>
      </c>
      <c r="K2964">
        <v>94</v>
      </c>
      <c r="L2964" t="str">
        <f t="shared" si="232"/>
        <v>Normal Heart Rate</v>
      </c>
      <c r="O2964">
        <v>1990920</v>
      </c>
      <c r="P2964" s="2" cm="1">
        <f t="array" ref="P2964">_xlfn.IFS(LEN(O2964)=8,DATE(LEFT(O2964,4),MID(O2964,5,2),RIGHT(O2964,2)),LEN(O2964)=7,DATE(LEFT(O2964,4),MID(O2964,5,1),RIGHT(O2964,2)),LEN(O2964)=6,DATE(LEFT(O2964,4),MID(O2964,5,1),RIGHT(O2964,1)))</f>
        <v>33136</v>
      </c>
      <c r="R2964">
        <v>10</v>
      </c>
      <c r="S2964" t="str">
        <f t="shared" si="233"/>
        <v>Normal</v>
      </c>
      <c r="U2964">
        <v>2024429</v>
      </c>
      <c r="V2964" s="2" cm="1">
        <f t="array" ref="V2964">_xlfn.IFS(LEN(U2964)=8,DATE(LEFT(U2964,4),MID(U2964,5,2),RIGHT(U2964,2)),LEN(U2964)=7,DATE(LEFT(U2964,4),MID(U2964,5,1),RIGHT(U2964,2)),LEN(U2964)=6,DATE(LEFT(U2964,4),MID(U2964,5,1),RIGHT(U2964,1)))</f>
        <v>45411</v>
      </c>
      <c r="X2964" s="2">
        <v>38909</v>
      </c>
      <c r="Y2964">
        <f t="shared" ca="1" si="234"/>
        <v>18</v>
      </c>
    </row>
    <row r="2965" spans="3:25" x14ac:dyDescent="0.25">
      <c r="C2965" t="s">
        <v>8339</v>
      </c>
      <c r="D2965" t="s">
        <v>7195</v>
      </c>
      <c r="F2965" t="str">
        <f t="shared" si="230"/>
        <v>Si Pretley</v>
      </c>
      <c r="H2965" t="str">
        <f t="shared" si="231"/>
        <v>Si Pretley</v>
      </c>
      <c r="K2965">
        <v>75</v>
      </c>
      <c r="L2965" t="str">
        <f t="shared" si="232"/>
        <v>Normal Heart Rate</v>
      </c>
      <c r="O2965">
        <v>199733</v>
      </c>
      <c r="P2965" s="2" cm="1">
        <f t="array" ref="P2965">_xlfn.IFS(LEN(O2965)=8,DATE(LEFT(O2965,4),MID(O2965,5,2),RIGHT(O2965,2)),LEN(O2965)=7,DATE(LEFT(O2965,4),MID(O2965,5,1),RIGHT(O2965,2)),LEN(O2965)=6,DATE(LEFT(O2965,4),MID(O2965,5,1),RIGHT(O2965,1)))</f>
        <v>35492</v>
      </c>
      <c r="R2965">
        <v>15</v>
      </c>
      <c r="S2965" t="str">
        <f t="shared" si="233"/>
        <v>Normal</v>
      </c>
      <c r="U2965">
        <v>2024226</v>
      </c>
      <c r="V2965" s="2" cm="1">
        <f t="array" ref="V2965">_xlfn.IFS(LEN(U2965)=8,DATE(LEFT(U2965,4),MID(U2965,5,2),RIGHT(U2965,2)),LEN(U2965)=7,DATE(LEFT(U2965,4),MID(U2965,5,1),RIGHT(U2965,2)),LEN(U2965)=6,DATE(LEFT(U2965,4),MID(U2965,5,1),RIGHT(U2965,1)))</f>
        <v>45348</v>
      </c>
      <c r="X2965" s="2">
        <v>38821</v>
      </c>
      <c r="Y2965">
        <f t="shared" ca="1" si="234"/>
        <v>18</v>
      </c>
    </row>
    <row r="2966" spans="3:25" x14ac:dyDescent="0.25">
      <c r="C2966" t="s">
        <v>8341</v>
      </c>
      <c r="D2966" t="s">
        <v>8342</v>
      </c>
      <c r="F2966" t="str">
        <f t="shared" si="230"/>
        <v>Brigida Shorton</v>
      </c>
      <c r="H2966" t="str">
        <f t="shared" si="231"/>
        <v>Brigida Shorton</v>
      </c>
      <c r="K2966">
        <v>95</v>
      </c>
      <c r="L2966" t="str">
        <f t="shared" si="232"/>
        <v>Normal Heart Rate</v>
      </c>
      <c r="O2966">
        <v>2006711</v>
      </c>
      <c r="P2966" s="2" cm="1">
        <f t="array" ref="P2966">_xlfn.IFS(LEN(O2966)=8,DATE(LEFT(O2966,4),MID(O2966,5,2),RIGHT(O2966,2)),LEN(O2966)=7,DATE(LEFT(O2966,4),MID(O2966,5,1),RIGHT(O2966,2)),LEN(O2966)=6,DATE(LEFT(O2966,4),MID(O2966,5,1),RIGHT(O2966,1)))</f>
        <v>38909</v>
      </c>
      <c r="R2966">
        <v>10</v>
      </c>
      <c r="S2966" t="str">
        <f t="shared" si="233"/>
        <v>Normal</v>
      </c>
      <c r="U2966">
        <v>2024522</v>
      </c>
      <c r="V2966" s="2" cm="1">
        <f t="array" ref="V2966">_xlfn.IFS(LEN(U2966)=8,DATE(LEFT(U2966,4),MID(U2966,5,2),RIGHT(U2966,2)),LEN(U2966)=7,DATE(LEFT(U2966,4),MID(U2966,5,1),RIGHT(U2966,2)),LEN(U2966)=6,DATE(LEFT(U2966,4),MID(U2966,5,1),RIGHT(U2966,1)))</f>
        <v>45434</v>
      </c>
      <c r="X2966" s="2">
        <v>35354</v>
      </c>
      <c r="Y2966">
        <f t="shared" ca="1" si="234"/>
        <v>28</v>
      </c>
    </row>
    <row r="2967" spans="3:25" x14ac:dyDescent="0.25">
      <c r="C2967" t="s">
        <v>8344</v>
      </c>
      <c r="D2967" t="s">
        <v>8345</v>
      </c>
      <c r="F2967" t="str">
        <f t="shared" si="230"/>
        <v>Warren McAless</v>
      </c>
      <c r="H2967" t="str">
        <f t="shared" si="231"/>
        <v>Warren McAless</v>
      </c>
      <c r="K2967">
        <v>110</v>
      </c>
      <c r="L2967" t="str">
        <f t="shared" si="232"/>
        <v>High Heart Rate</v>
      </c>
      <c r="O2967">
        <v>2006414</v>
      </c>
      <c r="P2967" s="2" cm="1">
        <f t="array" ref="P2967">_xlfn.IFS(LEN(O2967)=8,DATE(LEFT(O2967,4),MID(O2967,5,2),RIGHT(O2967,2)),LEN(O2967)=7,DATE(LEFT(O2967,4),MID(O2967,5,1),RIGHT(O2967,2)),LEN(O2967)=6,DATE(LEFT(O2967,4),MID(O2967,5,1),RIGHT(O2967,1)))</f>
        <v>38821</v>
      </c>
      <c r="R2967">
        <v>11</v>
      </c>
      <c r="S2967" t="str">
        <f t="shared" si="233"/>
        <v>Normal</v>
      </c>
      <c r="U2967">
        <v>202421</v>
      </c>
      <c r="V2967" s="2" cm="1">
        <f t="array" ref="V2967">_xlfn.IFS(LEN(U2967)=8,DATE(LEFT(U2967,4),MID(U2967,5,2),RIGHT(U2967,2)),LEN(U2967)=7,DATE(LEFT(U2967,4),MID(U2967,5,1),RIGHT(U2967,2)),LEN(U2967)=6,DATE(LEFT(U2967,4),MID(U2967,5,1),RIGHT(U2967,1)))</f>
        <v>45323</v>
      </c>
      <c r="X2967" s="2">
        <v>26487</v>
      </c>
      <c r="Y2967">
        <f t="shared" ca="1" si="234"/>
        <v>52</v>
      </c>
    </row>
    <row r="2968" spans="3:25" x14ac:dyDescent="0.25">
      <c r="C2968" t="s">
        <v>8347</v>
      </c>
      <c r="D2968" t="s">
        <v>8348</v>
      </c>
      <c r="F2968" t="str">
        <f t="shared" si="230"/>
        <v>Hillary Georgins</v>
      </c>
      <c r="H2968" t="str">
        <f t="shared" si="231"/>
        <v>Hillary Georgins</v>
      </c>
      <c r="K2968">
        <v>83</v>
      </c>
      <c r="L2968" t="str">
        <f t="shared" si="232"/>
        <v>Normal Heart Rate</v>
      </c>
      <c r="O2968">
        <v>19961016</v>
      </c>
      <c r="P2968" s="2" cm="1">
        <f t="array" ref="P2968">_xlfn.IFS(LEN(O2968)=8,DATE(LEFT(O2968,4),MID(O2968,5,2),RIGHT(O2968,2)),LEN(O2968)=7,DATE(LEFT(O2968,4),MID(O2968,5,1),RIGHT(O2968,2)),LEN(O2968)=6,DATE(LEFT(O2968,4),MID(O2968,5,1),RIGHT(O2968,1)))</f>
        <v>35354</v>
      </c>
      <c r="R2968">
        <v>15</v>
      </c>
      <c r="S2968" t="str">
        <f t="shared" si="233"/>
        <v>Normal</v>
      </c>
      <c r="U2968">
        <v>2024523</v>
      </c>
      <c r="V2968" s="2" cm="1">
        <f t="array" ref="V2968">_xlfn.IFS(LEN(U2968)=8,DATE(LEFT(U2968,4),MID(U2968,5,2),RIGHT(U2968,2)),LEN(U2968)=7,DATE(LEFT(U2968,4),MID(U2968,5,1),RIGHT(U2968,2)),LEN(U2968)=6,DATE(LEFT(U2968,4),MID(U2968,5,1),RIGHT(U2968,1)))</f>
        <v>45435</v>
      </c>
      <c r="X2968" s="2">
        <v>37722</v>
      </c>
      <c r="Y2968">
        <f t="shared" ca="1" si="234"/>
        <v>21</v>
      </c>
    </row>
    <row r="2969" spans="3:25" x14ac:dyDescent="0.25">
      <c r="C2969" t="s">
        <v>1688</v>
      </c>
      <c r="D2969" t="s">
        <v>8350</v>
      </c>
      <c r="F2969" t="str">
        <f t="shared" si="230"/>
        <v>Babbie Jira</v>
      </c>
      <c r="H2969" t="str">
        <f t="shared" si="231"/>
        <v>Babbie Jira</v>
      </c>
      <c r="K2969">
        <v>95</v>
      </c>
      <c r="L2969" t="str">
        <f t="shared" si="232"/>
        <v>Normal Heart Rate</v>
      </c>
      <c r="O2969">
        <v>197277</v>
      </c>
      <c r="P2969" s="2" cm="1">
        <f t="array" ref="P2969">_xlfn.IFS(LEN(O2969)=8,DATE(LEFT(O2969,4),MID(O2969,5,2),RIGHT(O2969,2)),LEN(O2969)=7,DATE(LEFT(O2969,4),MID(O2969,5,1),RIGHT(O2969,2)),LEN(O2969)=6,DATE(LEFT(O2969,4),MID(O2969,5,1),RIGHT(O2969,1)))</f>
        <v>26487</v>
      </c>
      <c r="R2969">
        <v>7</v>
      </c>
      <c r="S2969" t="str">
        <f t="shared" si="233"/>
        <v>Normal</v>
      </c>
      <c r="U2969">
        <v>2024324</v>
      </c>
      <c r="V2969" s="2" cm="1">
        <f t="array" ref="V2969">_xlfn.IFS(LEN(U2969)=8,DATE(LEFT(U2969,4),MID(U2969,5,2),RIGHT(U2969,2)),LEN(U2969)=7,DATE(LEFT(U2969,4),MID(U2969,5,1),RIGHT(U2969,2)),LEN(U2969)=6,DATE(LEFT(U2969,4),MID(U2969,5,1),RIGHT(U2969,1)))</f>
        <v>45375</v>
      </c>
      <c r="X2969" s="2">
        <v>19822</v>
      </c>
      <c r="Y2969">
        <f t="shared" ca="1" si="234"/>
        <v>70</v>
      </c>
    </row>
    <row r="2970" spans="3:25" x14ac:dyDescent="0.25">
      <c r="C2970" t="s">
        <v>4422</v>
      </c>
      <c r="D2970" t="s">
        <v>8352</v>
      </c>
      <c r="F2970" t="str">
        <f t="shared" si="230"/>
        <v>Emilio Sowthcote</v>
      </c>
      <c r="H2970" t="str">
        <f t="shared" si="231"/>
        <v>Emilio Sowthcote</v>
      </c>
      <c r="K2970">
        <v>102</v>
      </c>
      <c r="L2970" t="str">
        <f t="shared" si="232"/>
        <v>High Heart Rate</v>
      </c>
      <c r="O2970">
        <v>2003411</v>
      </c>
      <c r="P2970" s="2" cm="1">
        <f t="array" ref="P2970">_xlfn.IFS(LEN(O2970)=8,DATE(LEFT(O2970,4),MID(O2970,5,2),RIGHT(O2970,2)),LEN(O2970)=7,DATE(LEFT(O2970,4),MID(O2970,5,1),RIGHT(O2970,2)),LEN(O2970)=6,DATE(LEFT(O2970,4),MID(O2970,5,1),RIGHT(O2970,1)))</f>
        <v>37722</v>
      </c>
      <c r="R2970">
        <v>12</v>
      </c>
      <c r="S2970" t="str">
        <f t="shared" si="233"/>
        <v>Normal</v>
      </c>
      <c r="U2970">
        <v>2024331</v>
      </c>
      <c r="V2970" s="2" cm="1">
        <f t="array" ref="V2970">_xlfn.IFS(LEN(U2970)=8,DATE(LEFT(U2970,4),MID(U2970,5,2),RIGHT(U2970,2)),LEN(U2970)=7,DATE(LEFT(U2970,4),MID(U2970,5,1),RIGHT(U2970,2)),LEN(U2970)=6,DATE(LEFT(U2970,4),MID(U2970,5,1),RIGHT(U2970,1)))</f>
        <v>45382</v>
      </c>
      <c r="X2970" s="2">
        <v>38117</v>
      </c>
      <c r="Y2970">
        <f t="shared" ca="1" si="234"/>
        <v>20</v>
      </c>
    </row>
    <row r="2971" spans="3:25" x14ac:dyDescent="0.25">
      <c r="C2971" t="s">
        <v>8354</v>
      </c>
      <c r="D2971" t="s">
        <v>8355</v>
      </c>
      <c r="F2971" t="str">
        <f t="shared" si="230"/>
        <v>Calypso Branchett</v>
      </c>
      <c r="H2971" t="str">
        <f t="shared" si="231"/>
        <v>Calypso Branchett</v>
      </c>
      <c r="K2971">
        <v>90</v>
      </c>
      <c r="L2971" t="str">
        <f t="shared" si="232"/>
        <v>Normal Heart Rate</v>
      </c>
      <c r="O2971">
        <v>195448</v>
      </c>
      <c r="P2971" s="2" cm="1">
        <f t="array" ref="P2971">_xlfn.IFS(LEN(O2971)=8,DATE(LEFT(O2971,4),MID(O2971,5,2),RIGHT(O2971,2)),LEN(O2971)=7,DATE(LEFT(O2971,4),MID(O2971,5,1),RIGHT(O2971,2)),LEN(O2971)=6,DATE(LEFT(O2971,4),MID(O2971,5,1),RIGHT(O2971,1)))</f>
        <v>19822</v>
      </c>
      <c r="R2971">
        <v>12</v>
      </c>
      <c r="S2971" t="str">
        <f t="shared" si="233"/>
        <v>Normal</v>
      </c>
      <c r="U2971">
        <v>2024528</v>
      </c>
      <c r="V2971" s="2" cm="1">
        <f t="array" ref="V2971">_xlfn.IFS(LEN(U2971)=8,DATE(LEFT(U2971,4),MID(U2971,5,2),RIGHT(U2971,2)),LEN(U2971)=7,DATE(LEFT(U2971,4),MID(U2971,5,1),RIGHT(U2971,2)),LEN(U2971)=6,DATE(LEFT(U2971,4),MID(U2971,5,1),RIGHT(U2971,1)))</f>
        <v>45440</v>
      </c>
      <c r="X2971" s="2">
        <v>22516</v>
      </c>
      <c r="Y2971">
        <f t="shared" ca="1" si="234"/>
        <v>63</v>
      </c>
    </row>
    <row r="2972" spans="3:25" x14ac:dyDescent="0.25">
      <c r="C2972" t="s">
        <v>8357</v>
      </c>
      <c r="D2972" t="s">
        <v>8358</v>
      </c>
      <c r="F2972" t="str">
        <f t="shared" si="230"/>
        <v>Carmela Cottee</v>
      </c>
      <c r="H2972" t="str">
        <f t="shared" si="231"/>
        <v>Carmela Cottee</v>
      </c>
      <c r="K2972">
        <v>88</v>
      </c>
      <c r="L2972" t="str">
        <f t="shared" si="232"/>
        <v>Normal Heart Rate</v>
      </c>
      <c r="O2972">
        <v>2004510</v>
      </c>
      <c r="P2972" s="2" cm="1">
        <f t="array" ref="P2972">_xlfn.IFS(LEN(O2972)=8,DATE(LEFT(O2972,4),MID(O2972,5,2),RIGHT(O2972,2)),LEN(O2972)=7,DATE(LEFT(O2972,4),MID(O2972,5,1),RIGHT(O2972,2)),LEN(O2972)=6,DATE(LEFT(O2972,4),MID(O2972,5,1),RIGHT(O2972,1)))</f>
        <v>38117</v>
      </c>
      <c r="R2972">
        <v>7</v>
      </c>
      <c r="S2972" t="str">
        <f t="shared" si="233"/>
        <v>Normal</v>
      </c>
      <c r="U2972">
        <v>202452</v>
      </c>
      <c r="V2972" s="2" cm="1">
        <f t="array" ref="V2972">_xlfn.IFS(LEN(U2972)=8,DATE(LEFT(U2972,4),MID(U2972,5,2),RIGHT(U2972,2)),LEN(U2972)=7,DATE(LEFT(U2972,4),MID(U2972,5,1),RIGHT(U2972,2)),LEN(U2972)=6,DATE(LEFT(U2972,4),MID(U2972,5,1),RIGHT(U2972,1)))</f>
        <v>45414</v>
      </c>
      <c r="X2972" s="2">
        <v>38785</v>
      </c>
      <c r="Y2972">
        <f t="shared" ca="1" si="234"/>
        <v>19</v>
      </c>
    </row>
    <row r="2973" spans="3:25" x14ac:dyDescent="0.25">
      <c r="C2973" t="s">
        <v>8360</v>
      </c>
      <c r="D2973" t="s">
        <v>8361</v>
      </c>
      <c r="F2973" t="str">
        <f t="shared" si="230"/>
        <v>Nada Wonham</v>
      </c>
      <c r="H2973" t="str">
        <f t="shared" si="231"/>
        <v>Nada Wonham</v>
      </c>
      <c r="K2973">
        <v>97</v>
      </c>
      <c r="L2973" t="str">
        <f t="shared" si="232"/>
        <v>Normal Heart Rate</v>
      </c>
      <c r="O2973">
        <v>1961823</v>
      </c>
      <c r="P2973" s="2" cm="1">
        <f t="array" ref="P2973">_xlfn.IFS(LEN(O2973)=8,DATE(LEFT(O2973,4),MID(O2973,5,2),RIGHT(O2973,2)),LEN(O2973)=7,DATE(LEFT(O2973,4),MID(O2973,5,1),RIGHT(O2973,2)),LEN(O2973)=6,DATE(LEFT(O2973,4),MID(O2973,5,1),RIGHT(O2973,1)))</f>
        <v>22516</v>
      </c>
      <c r="R2973">
        <v>14</v>
      </c>
      <c r="S2973" t="str">
        <f t="shared" si="233"/>
        <v>Normal</v>
      </c>
      <c r="U2973">
        <v>202454</v>
      </c>
      <c r="V2973" s="2" cm="1">
        <f t="array" ref="V2973">_xlfn.IFS(LEN(U2973)=8,DATE(LEFT(U2973,4),MID(U2973,5,2),RIGHT(U2973,2)),LEN(U2973)=7,DATE(LEFT(U2973,4),MID(U2973,5,1),RIGHT(U2973,2)),LEN(U2973)=6,DATE(LEFT(U2973,4),MID(U2973,5,1),RIGHT(U2973,1)))</f>
        <v>45416</v>
      </c>
      <c r="X2973" s="2">
        <v>23014</v>
      </c>
      <c r="Y2973">
        <f t="shared" ca="1" si="234"/>
        <v>62</v>
      </c>
    </row>
    <row r="2974" spans="3:25" x14ac:dyDescent="0.25">
      <c r="C2974" t="s">
        <v>8363</v>
      </c>
      <c r="D2974" t="s">
        <v>8364</v>
      </c>
      <c r="F2974" t="str">
        <f t="shared" si="230"/>
        <v>Conan Clopton</v>
      </c>
      <c r="H2974" t="str">
        <f t="shared" si="231"/>
        <v>Conan Clopton</v>
      </c>
      <c r="K2974">
        <v>92</v>
      </c>
      <c r="L2974" t="str">
        <f t="shared" si="232"/>
        <v>Normal Heart Rate</v>
      </c>
      <c r="O2974">
        <v>200639</v>
      </c>
      <c r="P2974" s="2" cm="1">
        <f t="array" ref="P2974">_xlfn.IFS(LEN(O2974)=8,DATE(LEFT(O2974,4),MID(O2974,5,2),RIGHT(O2974,2)),LEN(O2974)=7,DATE(LEFT(O2974,4),MID(O2974,5,1),RIGHT(O2974,2)),LEN(O2974)=6,DATE(LEFT(O2974,4),MID(O2974,5,1),RIGHT(O2974,1)))</f>
        <v>38785</v>
      </c>
      <c r="R2974">
        <v>20</v>
      </c>
      <c r="S2974" t="str">
        <f t="shared" si="233"/>
        <v>Normal</v>
      </c>
      <c r="U2974">
        <v>2024328</v>
      </c>
      <c r="V2974" s="2" cm="1">
        <f t="array" ref="V2974">_xlfn.IFS(LEN(U2974)=8,DATE(LEFT(U2974,4),MID(U2974,5,2),RIGHT(U2974,2)),LEN(U2974)=7,DATE(LEFT(U2974,4),MID(U2974,5,1),RIGHT(U2974,2)),LEN(U2974)=6,DATE(LEFT(U2974,4),MID(U2974,5,1),RIGHT(U2974,1)))</f>
        <v>45379</v>
      </c>
      <c r="X2974" s="2">
        <v>30587</v>
      </c>
      <c r="Y2974">
        <f t="shared" ca="1" si="234"/>
        <v>41</v>
      </c>
    </row>
    <row r="2975" spans="3:25" x14ac:dyDescent="0.25">
      <c r="C2975" t="s">
        <v>8366</v>
      </c>
      <c r="D2975" t="s">
        <v>8367</v>
      </c>
      <c r="F2975" t="str">
        <f t="shared" si="230"/>
        <v>Legra Nardi</v>
      </c>
      <c r="H2975" t="str">
        <f t="shared" si="231"/>
        <v>Legra Nardi</v>
      </c>
      <c r="K2975">
        <v>91</v>
      </c>
      <c r="L2975" t="str">
        <f t="shared" si="232"/>
        <v>Normal Heart Rate</v>
      </c>
      <c r="O2975">
        <v>196313</v>
      </c>
      <c r="P2975" s="2" cm="1">
        <f t="array" ref="P2975">_xlfn.IFS(LEN(O2975)=8,DATE(LEFT(O2975,4),MID(O2975,5,2),RIGHT(O2975,2)),LEN(O2975)=7,DATE(LEFT(O2975,4),MID(O2975,5,1),RIGHT(O2975,2)),LEN(O2975)=6,DATE(LEFT(O2975,4),MID(O2975,5,1),RIGHT(O2975,1)))</f>
        <v>23014</v>
      </c>
      <c r="R2975">
        <v>20</v>
      </c>
      <c r="S2975" t="str">
        <f t="shared" si="233"/>
        <v>Normal</v>
      </c>
      <c r="U2975">
        <v>2024318</v>
      </c>
      <c r="V2975" s="2" cm="1">
        <f t="array" ref="V2975">_xlfn.IFS(LEN(U2975)=8,DATE(LEFT(U2975,4),MID(U2975,5,2),RIGHT(U2975,2)),LEN(U2975)=7,DATE(LEFT(U2975,4),MID(U2975,5,1),RIGHT(U2975,2)),LEN(U2975)=6,DATE(LEFT(U2975,4),MID(U2975,5,1),RIGHT(U2975,1)))</f>
        <v>45369</v>
      </c>
      <c r="X2975" s="2">
        <v>36220</v>
      </c>
      <c r="Y2975">
        <f t="shared" ca="1" si="234"/>
        <v>26</v>
      </c>
    </row>
    <row r="2976" spans="3:25" x14ac:dyDescent="0.25">
      <c r="C2976" t="s">
        <v>8369</v>
      </c>
      <c r="D2976" t="s">
        <v>8370</v>
      </c>
      <c r="F2976" t="str">
        <f t="shared" si="230"/>
        <v>Lesly Jerred</v>
      </c>
      <c r="H2976" t="str">
        <f t="shared" si="231"/>
        <v>Lesly Jerred</v>
      </c>
      <c r="K2976">
        <v>94</v>
      </c>
      <c r="L2976" t="str">
        <f t="shared" si="232"/>
        <v>Normal Heart Rate</v>
      </c>
      <c r="O2976">
        <v>1983928</v>
      </c>
      <c r="P2976" s="2" cm="1">
        <f t="array" ref="P2976">_xlfn.IFS(LEN(O2976)=8,DATE(LEFT(O2976,4),MID(O2976,5,2),RIGHT(O2976,2)),LEN(O2976)=7,DATE(LEFT(O2976,4),MID(O2976,5,1),RIGHT(O2976,2)),LEN(O2976)=6,DATE(LEFT(O2976,4),MID(O2976,5,1),RIGHT(O2976,1)))</f>
        <v>30587</v>
      </c>
      <c r="R2976">
        <v>7</v>
      </c>
      <c r="S2976" t="str">
        <f t="shared" si="233"/>
        <v>Normal</v>
      </c>
      <c r="U2976">
        <v>202465</v>
      </c>
      <c r="V2976" s="2" cm="1">
        <f t="array" ref="V2976">_xlfn.IFS(LEN(U2976)=8,DATE(LEFT(U2976,4),MID(U2976,5,2),RIGHT(U2976,2)),LEN(U2976)=7,DATE(LEFT(U2976,4),MID(U2976,5,1),RIGHT(U2976,2)),LEN(U2976)=6,DATE(LEFT(U2976,4),MID(U2976,5,1),RIGHT(U2976,1)))</f>
        <v>45448</v>
      </c>
      <c r="X2976" s="2">
        <v>37116</v>
      </c>
      <c r="Y2976">
        <f t="shared" ca="1" si="234"/>
        <v>23</v>
      </c>
    </row>
    <row r="2977" spans="3:25" x14ac:dyDescent="0.25">
      <c r="C2977" t="s">
        <v>8372</v>
      </c>
      <c r="D2977" t="s">
        <v>8373</v>
      </c>
      <c r="F2977" t="str">
        <f t="shared" si="230"/>
        <v>Lauraine McQuilty</v>
      </c>
      <c r="H2977" t="str">
        <f t="shared" si="231"/>
        <v>Lauraine McQuilty</v>
      </c>
      <c r="K2977">
        <v>70</v>
      </c>
      <c r="L2977" t="str">
        <f t="shared" si="232"/>
        <v>Normal Heart Rate</v>
      </c>
      <c r="O2977">
        <v>199931</v>
      </c>
      <c r="P2977" s="2" cm="1">
        <f t="array" ref="P2977">_xlfn.IFS(LEN(O2977)=8,DATE(LEFT(O2977,4),MID(O2977,5,2),RIGHT(O2977,2)),LEN(O2977)=7,DATE(LEFT(O2977,4),MID(O2977,5,1),RIGHT(O2977,2)),LEN(O2977)=6,DATE(LEFT(O2977,4),MID(O2977,5,1),RIGHT(O2977,1)))</f>
        <v>36220</v>
      </c>
      <c r="R2977">
        <v>15</v>
      </c>
      <c r="S2977" t="str">
        <f t="shared" si="233"/>
        <v>Normal</v>
      </c>
      <c r="U2977">
        <v>202453</v>
      </c>
      <c r="V2977" s="2" cm="1">
        <f t="array" ref="V2977">_xlfn.IFS(LEN(U2977)=8,DATE(LEFT(U2977,4),MID(U2977,5,2),RIGHT(U2977,2)),LEN(U2977)=7,DATE(LEFT(U2977,4),MID(U2977,5,1),RIGHT(U2977,2)),LEN(U2977)=6,DATE(LEFT(U2977,4),MID(U2977,5,1),RIGHT(U2977,1)))</f>
        <v>45415</v>
      </c>
      <c r="X2977" s="2">
        <v>35565</v>
      </c>
      <c r="Y2977">
        <f t="shared" ca="1" si="234"/>
        <v>27</v>
      </c>
    </row>
    <row r="2978" spans="3:25" x14ac:dyDescent="0.25">
      <c r="C2978" t="s">
        <v>8375</v>
      </c>
      <c r="D2978" t="s">
        <v>8376</v>
      </c>
      <c r="F2978" t="str">
        <f t="shared" si="230"/>
        <v>Elaine Kleisle</v>
      </c>
      <c r="H2978" t="str">
        <f t="shared" si="231"/>
        <v>Elaine Kleisle</v>
      </c>
      <c r="K2978">
        <v>89</v>
      </c>
      <c r="L2978" t="str">
        <f t="shared" si="232"/>
        <v>Normal Heart Rate</v>
      </c>
      <c r="O2978">
        <v>2001813</v>
      </c>
      <c r="P2978" s="2" cm="1">
        <f t="array" ref="P2978">_xlfn.IFS(LEN(O2978)=8,DATE(LEFT(O2978,4),MID(O2978,5,2),RIGHT(O2978,2)),LEN(O2978)=7,DATE(LEFT(O2978,4),MID(O2978,5,1),RIGHT(O2978,2)),LEN(O2978)=6,DATE(LEFT(O2978,4),MID(O2978,5,1),RIGHT(O2978,1)))</f>
        <v>37116</v>
      </c>
      <c r="R2978">
        <v>20</v>
      </c>
      <c r="S2978" t="str">
        <f t="shared" si="233"/>
        <v>Normal</v>
      </c>
      <c r="U2978">
        <v>202431</v>
      </c>
      <c r="V2978" s="2" cm="1">
        <f t="array" ref="V2978">_xlfn.IFS(LEN(U2978)=8,DATE(LEFT(U2978,4),MID(U2978,5,2),RIGHT(U2978,2)),LEN(U2978)=7,DATE(LEFT(U2978,4),MID(U2978,5,1),RIGHT(U2978,2)),LEN(U2978)=6,DATE(LEFT(U2978,4),MID(U2978,5,1),RIGHT(U2978,1)))</f>
        <v>45352</v>
      </c>
      <c r="X2978" s="2">
        <v>34724</v>
      </c>
      <c r="Y2978">
        <f t="shared" ca="1" si="234"/>
        <v>30</v>
      </c>
    </row>
    <row r="2979" spans="3:25" x14ac:dyDescent="0.25">
      <c r="C2979" t="s">
        <v>8378</v>
      </c>
      <c r="D2979" t="s">
        <v>8379</v>
      </c>
      <c r="F2979" t="str">
        <f t="shared" si="230"/>
        <v>Gilles Hayller</v>
      </c>
      <c r="H2979" t="str">
        <f t="shared" si="231"/>
        <v>Gilles Hayller</v>
      </c>
      <c r="K2979">
        <v>103</v>
      </c>
      <c r="L2979" t="str">
        <f t="shared" si="232"/>
        <v>High Heart Rate</v>
      </c>
      <c r="O2979">
        <v>1997515</v>
      </c>
      <c r="P2979" s="2" cm="1">
        <f t="array" ref="P2979">_xlfn.IFS(LEN(O2979)=8,DATE(LEFT(O2979,4),MID(O2979,5,2),RIGHT(O2979,2)),LEN(O2979)=7,DATE(LEFT(O2979,4),MID(O2979,5,1),RIGHT(O2979,2)),LEN(O2979)=6,DATE(LEFT(O2979,4),MID(O2979,5,1),RIGHT(O2979,1)))</f>
        <v>35565</v>
      </c>
      <c r="R2979">
        <v>20</v>
      </c>
      <c r="S2979" t="str">
        <f t="shared" si="233"/>
        <v>Normal</v>
      </c>
      <c r="U2979">
        <v>2024218</v>
      </c>
      <c r="V2979" s="2" cm="1">
        <f t="array" ref="V2979">_xlfn.IFS(LEN(U2979)=8,DATE(LEFT(U2979,4),MID(U2979,5,2),RIGHT(U2979,2)),LEN(U2979)=7,DATE(LEFT(U2979,4),MID(U2979,5,1),RIGHT(U2979,2)),LEN(U2979)=6,DATE(LEFT(U2979,4),MID(U2979,5,1),RIGHT(U2979,1)))</f>
        <v>45340</v>
      </c>
      <c r="X2979" s="2">
        <v>29143</v>
      </c>
      <c r="Y2979">
        <f t="shared" ca="1" si="234"/>
        <v>45</v>
      </c>
    </row>
    <row r="2980" spans="3:25" x14ac:dyDescent="0.25">
      <c r="C2980" t="s">
        <v>8381</v>
      </c>
      <c r="D2980" t="s">
        <v>8382</v>
      </c>
      <c r="F2980" t="str">
        <f t="shared" si="230"/>
        <v>Ali Kirkebye</v>
      </c>
      <c r="H2980" t="str">
        <f t="shared" si="231"/>
        <v>Ali Kirkebye</v>
      </c>
      <c r="K2980">
        <v>65</v>
      </c>
      <c r="L2980" t="str">
        <f t="shared" si="232"/>
        <v>Normal Heart Rate</v>
      </c>
      <c r="O2980">
        <v>1995125</v>
      </c>
      <c r="P2980" s="2" cm="1">
        <f t="array" ref="P2980">_xlfn.IFS(LEN(O2980)=8,DATE(LEFT(O2980,4),MID(O2980,5,2),RIGHT(O2980,2)),LEN(O2980)=7,DATE(LEFT(O2980,4),MID(O2980,5,1),RIGHT(O2980,2)),LEN(O2980)=6,DATE(LEFT(O2980,4),MID(O2980,5,1),RIGHT(O2980,1)))</f>
        <v>34724</v>
      </c>
      <c r="R2980">
        <v>15</v>
      </c>
      <c r="S2980" t="str">
        <f t="shared" si="233"/>
        <v>Normal</v>
      </c>
      <c r="U2980">
        <v>202414</v>
      </c>
      <c r="V2980" s="2" cm="1">
        <f t="array" ref="V2980">_xlfn.IFS(LEN(U2980)=8,DATE(LEFT(U2980,4),MID(U2980,5,2),RIGHT(U2980,2)),LEN(U2980)=7,DATE(LEFT(U2980,4),MID(U2980,5,1),RIGHT(U2980,2)),LEN(U2980)=6,DATE(LEFT(U2980,4),MID(U2980,5,1),RIGHT(U2980,1)))</f>
        <v>45295</v>
      </c>
      <c r="X2980" s="2">
        <v>34529</v>
      </c>
      <c r="Y2980">
        <f t="shared" ca="1" si="234"/>
        <v>30</v>
      </c>
    </row>
    <row r="2981" spans="3:25" x14ac:dyDescent="0.25">
      <c r="C2981" t="s">
        <v>8384</v>
      </c>
      <c r="D2981" t="s">
        <v>8385</v>
      </c>
      <c r="F2981" t="str">
        <f t="shared" si="230"/>
        <v>Alden Patullo</v>
      </c>
      <c r="H2981" t="str">
        <f t="shared" si="231"/>
        <v>Alden Patullo</v>
      </c>
      <c r="K2981">
        <v>90</v>
      </c>
      <c r="L2981" t="str">
        <f t="shared" si="232"/>
        <v>Normal Heart Rate</v>
      </c>
      <c r="O2981">
        <v>19791015</v>
      </c>
      <c r="P2981" s="2" cm="1">
        <f t="array" ref="P2981">_xlfn.IFS(LEN(O2981)=8,DATE(LEFT(O2981,4),MID(O2981,5,2),RIGHT(O2981,2)),LEN(O2981)=7,DATE(LEFT(O2981,4),MID(O2981,5,1),RIGHT(O2981,2)),LEN(O2981)=6,DATE(LEFT(O2981,4),MID(O2981,5,1),RIGHT(O2981,1)))</f>
        <v>29143</v>
      </c>
      <c r="R2981">
        <v>15</v>
      </c>
      <c r="S2981" t="str">
        <f t="shared" si="233"/>
        <v>Normal</v>
      </c>
      <c r="U2981">
        <v>2024318</v>
      </c>
      <c r="V2981" s="2" cm="1">
        <f t="array" ref="V2981">_xlfn.IFS(LEN(U2981)=8,DATE(LEFT(U2981,4),MID(U2981,5,2),RIGHT(U2981,2)),LEN(U2981)=7,DATE(LEFT(U2981,4),MID(U2981,5,1),RIGHT(U2981,2)),LEN(U2981)=6,DATE(LEFT(U2981,4),MID(U2981,5,1),RIGHT(U2981,1)))</f>
        <v>45369</v>
      </c>
      <c r="X2981" s="2">
        <v>34586</v>
      </c>
      <c r="Y2981">
        <f t="shared" ca="1" si="234"/>
        <v>30</v>
      </c>
    </row>
    <row r="2982" spans="3:25" x14ac:dyDescent="0.25">
      <c r="C2982" t="s">
        <v>8387</v>
      </c>
      <c r="D2982" t="s">
        <v>8388</v>
      </c>
      <c r="F2982" t="str">
        <f t="shared" si="230"/>
        <v>Rori Knoble</v>
      </c>
      <c r="H2982" t="str">
        <f t="shared" si="231"/>
        <v>Rori Knoble</v>
      </c>
      <c r="K2982">
        <v>108</v>
      </c>
      <c r="L2982" t="str">
        <f t="shared" si="232"/>
        <v>High Heart Rate</v>
      </c>
      <c r="O2982">
        <v>1994714</v>
      </c>
      <c r="P2982" s="2" cm="1">
        <f t="array" ref="P2982">_xlfn.IFS(LEN(O2982)=8,DATE(LEFT(O2982,4),MID(O2982,5,2),RIGHT(O2982,2)),LEN(O2982)=7,DATE(LEFT(O2982,4),MID(O2982,5,1),RIGHT(O2982,2)),LEN(O2982)=6,DATE(LEFT(O2982,4),MID(O2982,5,1),RIGHT(O2982,1)))</f>
        <v>34529</v>
      </c>
      <c r="R2982">
        <v>19</v>
      </c>
      <c r="S2982" t="str">
        <f t="shared" si="233"/>
        <v>Normal</v>
      </c>
      <c r="U2982">
        <v>2024221</v>
      </c>
      <c r="V2982" s="2" cm="1">
        <f t="array" ref="V2982">_xlfn.IFS(LEN(U2982)=8,DATE(LEFT(U2982,4),MID(U2982,5,2),RIGHT(U2982,2)),LEN(U2982)=7,DATE(LEFT(U2982,4),MID(U2982,5,1),RIGHT(U2982,2)),LEN(U2982)=6,DATE(LEFT(U2982,4),MID(U2982,5,1),RIGHT(U2982,1)))</f>
        <v>45343</v>
      </c>
      <c r="X2982" s="2">
        <v>35063</v>
      </c>
      <c r="Y2982">
        <f t="shared" ca="1" si="234"/>
        <v>29</v>
      </c>
    </row>
    <row r="2983" spans="3:25" x14ac:dyDescent="0.25">
      <c r="C2983" t="s">
        <v>8390</v>
      </c>
      <c r="D2983" t="s">
        <v>8391</v>
      </c>
      <c r="F2983" t="str">
        <f t="shared" si="230"/>
        <v>Denise Biggar</v>
      </c>
      <c r="H2983" t="str">
        <f t="shared" si="231"/>
        <v>Denise Biggar</v>
      </c>
      <c r="K2983">
        <v>108</v>
      </c>
      <c r="L2983" t="str">
        <f t="shared" si="232"/>
        <v>High Heart Rate</v>
      </c>
      <c r="O2983">
        <v>199499</v>
      </c>
      <c r="P2983" s="2" cm="1">
        <f t="array" ref="P2983">_xlfn.IFS(LEN(O2983)=8,DATE(LEFT(O2983,4),MID(O2983,5,2),RIGHT(O2983,2)),LEN(O2983)=7,DATE(LEFT(O2983,4),MID(O2983,5,1),RIGHT(O2983,2)),LEN(O2983)=6,DATE(LEFT(O2983,4),MID(O2983,5,1),RIGHT(O2983,1)))</f>
        <v>34586</v>
      </c>
      <c r="R2983">
        <v>14</v>
      </c>
      <c r="S2983" t="str">
        <f t="shared" si="233"/>
        <v>Normal</v>
      </c>
      <c r="U2983">
        <v>2024520</v>
      </c>
      <c r="V2983" s="2" cm="1">
        <f t="array" ref="V2983">_xlfn.IFS(LEN(U2983)=8,DATE(LEFT(U2983,4),MID(U2983,5,2),RIGHT(U2983,2)),LEN(U2983)=7,DATE(LEFT(U2983,4),MID(U2983,5,1),RIGHT(U2983,2)),LEN(U2983)=6,DATE(LEFT(U2983,4),MID(U2983,5,1),RIGHT(U2983,1)))</f>
        <v>45432</v>
      </c>
      <c r="X2983" s="2">
        <v>34430</v>
      </c>
      <c r="Y2983">
        <f t="shared" ca="1" si="234"/>
        <v>30</v>
      </c>
    </row>
    <row r="2984" spans="3:25" x14ac:dyDescent="0.25">
      <c r="C2984" t="s">
        <v>4447</v>
      </c>
      <c r="D2984" t="s">
        <v>8393</v>
      </c>
      <c r="F2984" t="str">
        <f t="shared" si="230"/>
        <v>Haskell Challicombe</v>
      </c>
      <c r="H2984" t="str">
        <f t="shared" si="231"/>
        <v>Haskell Challicombe</v>
      </c>
      <c r="K2984">
        <v>96</v>
      </c>
      <c r="L2984" t="str">
        <f t="shared" si="232"/>
        <v>Normal Heart Rate</v>
      </c>
      <c r="O2984">
        <v>19951230</v>
      </c>
      <c r="P2984" s="2" cm="1">
        <f t="array" ref="P2984">_xlfn.IFS(LEN(O2984)=8,DATE(LEFT(O2984,4),MID(O2984,5,2),RIGHT(O2984,2)),LEN(O2984)=7,DATE(LEFT(O2984,4),MID(O2984,5,1),RIGHT(O2984,2)),LEN(O2984)=6,DATE(LEFT(O2984,4),MID(O2984,5,1),RIGHT(O2984,1)))</f>
        <v>35063</v>
      </c>
      <c r="R2984">
        <v>15</v>
      </c>
      <c r="S2984" t="str">
        <f t="shared" si="233"/>
        <v>Normal</v>
      </c>
      <c r="U2984">
        <v>202467</v>
      </c>
      <c r="V2984" s="2" cm="1">
        <f t="array" ref="V2984">_xlfn.IFS(LEN(U2984)=8,DATE(LEFT(U2984,4),MID(U2984,5,2),RIGHT(U2984,2)),LEN(U2984)=7,DATE(LEFT(U2984,4),MID(U2984,5,1),RIGHT(U2984,2)),LEN(U2984)=6,DATE(LEFT(U2984,4),MID(U2984,5,1),RIGHT(U2984,1)))</f>
        <v>45450</v>
      </c>
      <c r="X2984" s="2">
        <v>21725</v>
      </c>
      <c r="Y2984">
        <f t="shared" ca="1" si="234"/>
        <v>65</v>
      </c>
    </row>
    <row r="2985" spans="3:25" x14ac:dyDescent="0.25">
      <c r="C2985" t="s">
        <v>8395</v>
      </c>
      <c r="D2985" t="s">
        <v>8396</v>
      </c>
      <c r="F2985" t="str">
        <f t="shared" si="230"/>
        <v>Hailee Bladon</v>
      </c>
      <c r="H2985" t="str">
        <f t="shared" si="231"/>
        <v>Hailee Bladon</v>
      </c>
      <c r="K2985">
        <v>87</v>
      </c>
      <c r="L2985" t="str">
        <f t="shared" si="232"/>
        <v>Normal Heart Rate</v>
      </c>
      <c r="O2985">
        <v>199446</v>
      </c>
      <c r="P2985" s="2" cm="1">
        <f t="array" ref="P2985">_xlfn.IFS(LEN(O2985)=8,DATE(LEFT(O2985,4),MID(O2985,5,2),RIGHT(O2985,2)),LEN(O2985)=7,DATE(LEFT(O2985,4),MID(O2985,5,1),RIGHT(O2985,2)),LEN(O2985)=6,DATE(LEFT(O2985,4),MID(O2985,5,1),RIGHT(O2985,1)))</f>
        <v>34430</v>
      </c>
      <c r="R2985">
        <v>19</v>
      </c>
      <c r="S2985" t="str">
        <f t="shared" si="233"/>
        <v>Normal</v>
      </c>
      <c r="U2985">
        <v>2024527</v>
      </c>
      <c r="V2985" s="2" cm="1">
        <f t="array" ref="V2985">_xlfn.IFS(LEN(U2985)=8,DATE(LEFT(U2985,4),MID(U2985,5,2),RIGHT(U2985,2)),LEN(U2985)=7,DATE(LEFT(U2985,4),MID(U2985,5,1),RIGHT(U2985,2)),LEN(U2985)=6,DATE(LEFT(U2985,4),MID(U2985,5,1),RIGHT(U2985,1)))</f>
        <v>45439</v>
      </c>
      <c r="X2985" s="2">
        <v>35267</v>
      </c>
      <c r="Y2985">
        <f t="shared" ca="1" si="234"/>
        <v>28</v>
      </c>
    </row>
    <row r="2986" spans="3:25" x14ac:dyDescent="0.25">
      <c r="C2986" t="s">
        <v>7243</v>
      </c>
      <c r="D2986" t="s">
        <v>8398</v>
      </c>
      <c r="F2986" t="str">
        <f t="shared" si="230"/>
        <v>Robers Iliff</v>
      </c>
      <c r="H2986" t="str">
        <f t="shared" si="231"/>
        <v>Robers Iliff</v>
      </c>
      <c r="K2986">
        <v>67</v>
      </c>
      <c r="L2986" t="str">
        <f t="shared" si="232"/>
        <v>Normal Heart Rate</v>
      </c>
      <c r="O2986">
        <v>1959624</v>
      </c>
      <c r="P2986" s="2" cm="1">
        <f t="array" ref="P2986">_xlfn.IFS(LEN(O2986)=8,DATE(LEFT(O2986,4),MID(O2986,5,2),RIGHT(O2986,2)),LEN(O2986)=7,DATE(LEFT(O2986,4),MID(O2986,5,1),RIGHT(O2986,2)),LEN(O2986)=6,DATE(LEFT(O2986,4),MID(O2986,5,1),RIGHT(O2986,1)))</f>
        <v>21725</v>
      </c>
      <c r="R2986">
        <v>15</v>
      </c>
      <c r="S2986" t="str">
        <f t="shared" si="233"/>
        <v>Normal</v>
      </c>
      <c r="U2986">
        <v>2024119</v>
      </c>
      <c r="V2986" s="2" cm="1">
        <f t="array" ref="V2986">_xlfn.IFS(LEN(U2986)=8,DATE(LEFT(U2986,4),MID(U2986,5,2),RIGHT(U2986,2)),LEN(U2986)=7,DATE(LEFT(U2986,4),MID(U2986,5,1),RIGHT(U2986,2)),LEN(U2986)=6,DATE(LEFT(U2986,4),MID(U2986,5,1),RIGHT(U2986,1)))</f>
        <v>45310</v>
      </c>
      <c r="X2986" s="2">
        <v>36609</v>
      </c>
      <c r="Y2986">
        <f t="shared" ca="1" si="234"/>
        <v>25</v>
      </c>
    </row>
    <row r="2987" spans="3:25" x14ac:dyDescent="0.25">
      <c r="C2987" t="s">
        <v>8400</v>
      </c>
      <c r="D2987" t="s">
        <v>8401</v>
      </c>
      <c r="F2987" t="str">
        <f t="shared" si="230"/>
        <v>Stace Mattevi</v>
      </c>
      <c r="H2987" t="str">
        <f t="shared" si="231"/>
        <v>Stace Mattevi</v>
      </c>
      <c r="K2987">
        <v>85</v>
      </c>
      <c r="L2987" t="str">
        <f t="shared" si="232"/>
        <v>Normal Heart Rate</v>
      </c>
      <c r="O2987">
        <v>1996721</v>
      </c>
      <c r="P2987" s="2" cm="1">
        <f t="array" ref="P2987">_xlfn.IFS(LEN(O2987)=8,DATE(LEFT(O2987,4),MID(O2987,5,2),RIGHT(O2987,2)),LEN(O2987)=7,DATE(LEFT(O2987,4),MID(O2987,5,1),RIGHT(O2987,2)),LEN(O2987)=6,DATE(LEFT(O2987,4),MID(O2987,5,1),RIGHT(O2987,1)))</f>
        <v>35267</v>
      </c>
      <c r="R2987">
        <v>20</v>
      </c>
      <c r="S2987" t="str">
        <f t="shared" si="233"/>
        <v>Normal</v>
      </c>
      <c r="U2987">
        <v>2024114</v>
      </c>
      <c r="V2987" s="2" cm="1">
        <f t="array" ref="V2987">_xlfn.IFS(LEN(U2987)=8,DATE(LEFT(U2987,4),MID(U2987,5,2),RIGHT(U2987,2)),LEN(U2987)=7,DATE(LEFT(U2987,4),MID(U2987,5,1),RIGHT(U2987,2)),LEN(U2987)=6,DATE(LEFT(U2987,4),MID(U2987,5,1),RIGHT(U2987,1)))</f>
        <v>45305</v>
      </c>
      <c r="X2987" s="2">
        <v>35816</v>
      </c>
      <c r="Y2987">
        <f t="shared" ca="1" si="234"/>
        <v>27</v>
      </c>
    </row>
    <row r="2988" spans="3:25" x14ac:dyDescent="0.25">
      <c r="C2988" t="s">
        <v>8403</v>
      </c>
      <c r="D2988" t="s">
        <v>8404</v>
      </c>
      <c r="F2988" t="str">
        <f t="shared" si="230"/>
        <v>Dolph Duplock</v>
      </c>
      <c r="H2988" t="str">
        <f t="shared" si="231"/>
        <v>Dolph Duplock</v>
      </c>
      <c r="K2988">
        <v>78</v>
      </c>
      <c r="L2988" t="str">
        <f t="shared" si="232"/>
        <v>Normal Heart Rate</v>
      </c>
      <c r="O2988">
        <v>2000324</v>
      </c>
      <c r="P2988" s="2" cm="1">
        <f t="array" ref="P2988">_xlfn.IFS(LEN(O2988)=8,DATE(LEFT(O2988,4),MID(O2988,5,2),RIGHT(O2988,2)),LEN(O2988)=7,DATE(LEFT(O2988,4),MID(O2988,5,1),RIGHT(O2988,2)),LEN(O2988)=6,DATE(LEFT(O2988,4),MID(O2988,5,1),RIGHT(O2988,1)))</f>
        <v>36609</v>
      </c>
      <c r="R2988">
        <v>10</v>
      </c>
      <c r="S2988" t="str">
        <f t="shared" si="233"/>
        <v>Normal</v>
      </c>
      <c r="U2988">
        <v>202424</v>
      </c>
      <c r="V2988" s="2" cm="1">
        <f t="array" ref="V2988">_xlfn.IFS(LEN(U2988)=8,DATE(LEFT(U2988,4),MID(U2988,5,2),RIGHT(U2988,2)),LEN(U2988)=7,DATE(LEFT(U2988,4),MID(U2988,5,1),RIGHT(U2988,2)),LEN(U2988)=6,DATE(LEFT(U2988,4),MID(U2988,5,1),RIGHT(U2988,1)))</f>
        <v>45326</v>
      </c>
      <c r="X2988" s="2">
        <v>33693</v>
      </c>
      <c r="Y2988">
        <f t="shared" ca="1" si="234"/>
        <v>32</v>
      </c>
    </row>
    <row r="2989" spans="3:25" x14ac:dyDescent="0.25">
      <c r="C2989" t="s">
        <v>8406</v>
      </c>
      <c r="D2989" t="s">
        <v>8407</v>
      </c>
      <c r="F2989" t="str">
        <f t="shared" si="230"/>
        <v>Marlie Manners</v>
      </c>
      <c r="H2989" t="str">
        <f t="shared" si="231"/>
        <v>Marlie Manners</v>
      </c>
      <c r="K2989">
        <v>68</v>
      </c>
      <c r="L2989" t="str">
        <f t="shared" si="232"/>
        <v>Normal Heart Rate</v>
      </c>
      <c r="O2989">
        <v>1998121</v>
      </c>
      <c r="P2989" s="2" cm="1">
        <f t="array" ref="P2989">_xlfn.IFS(LEN(O2989)=8,DATE(LEFT(O2989,4),MID(O2989,5,2),RIGHT(O2989,2)),LEN(O2989)=7,DATE(LEFT(O2989,4),MID(O2989,5,1),RIGHT(O2989,2)),LEN(O2989)=6,DATE(LEFT(O2989,4),MID(O2989,5,1),RIGHT(O2989,1)))</f>
        <v>35816</v>
      </c>
      <c r="R2989">
        <v>15</v>
      </c>
      <c r="S2989" t="str">
        <f t="shared" si="233"/>
        <v>Normal</v>
      </c>
      <c r="U2989">
        <v>2024414</v>
      </c>
      <c r="V2989" s="2" cm="1">
        <f t="array" ref="V2989">_xlfn.IFS(LEN(U2989)=8,DATE(LEFT(U2989,4),MID(U2989,5,2),RIGHT(U2989,2)),LEN(U2989)=7,DATE(LEFT(U2989,4),MID(U2989,5,1),RIGHT(U2989,2)),LEN(U2989)=6,DATE(LEFT(U2989,4),MID(U2989,5,1),RIGHT(U2989,1)))</f>
        <v>45396</v>
      </c>
      <c r="X2989" s="2">
        <v>29803</v>
      </c>
      <c r="Y2989">
        <f t="shared" ca="1" si="234"/>
        <v>43</v>
      </c>
    </row>
    <row r="2990" spans="3:25" x14ac:dyDescent="0.25">
      <c r="C2990" t="s">
        <v>2153</v>
      </c>
      <c r="D2990" t="s">
        <v>8409</v>
      </c>
      <c r="F2990" t="str">
        <f t="shared" si="230"/>
        <v>Kare Paramore</v>
      </c>
      <c r="H2990" t="str">
        <f t="shared" si="231"/>
        <v>Kare Paramore</v>
      </c>
      <c r="K2990">
        <v>97</v>
      </c>
      <c r="L2990" t="str">
        <f t="shared" si="232"/>
        <v>Normal Heart Rate</v>
      </c>
      <c r="O2990">
        <v>1992330</v>
      </c>
      <c r="P2990" s="2" cm="1">
        <f t="array" ref="P2990">_xlfn.IFS(LEN(O2990)=8,DATE(LEFT(O2990,4),MID(O2990,5,2),RIGHT(O2990,2)),LEN(O2990)=7,DATE(LEFT(O2990,4),MID(O2990,5,1),RIGHT(O2990,2)),LEN(O2990)=6,DATE(LEFT(O2990,4),MID(O2990,5,1),RIGHT(O2990,1)))</f>
        <v>33693</v>
      </c>
      <c r="R2990">
        <v>20</v>
      </c>
      <c r="S2990" t="str">
        <f t="shared" si="233"/>
        <v>Normal</v>
      </c>
      <c r="U2990">
        <v>2024118</v>
      </c>
      <c r="V2990" s="2" cm="1">
        <f t="array" ref="V2990">_xlfn.IFS(LEN(U2990)=8,DATE(LEFT(U2990,4),MID(U2990,5,2),RIGHT(U2990,2)),LEN(U2990)=7,DATE(LEFT(U2990,4),MID(U2990,5,1),RIGHT(U2990,2)),LEN(U2990)=6,DATE(LEFT(U2990,4),MID(U2990,5,1),RIGHT(U2990,1)))</f>
        <v>45309</v>
      </c>
      <c r="X2990" s="2">
        <v>30974</v>
      </c>
      <c r="Y2990">
        <f t="shared" ca="1" si="234"/>
        <v>40</v>
      </c>
    </row>
    <row r="2991" spans="3:25" x14ac:dyDescent="0.25">
      <c r="C2991" t="s">
        <v>142</v>
      </c>
      <c r="D2991" t="s">
        <v>8411</v>
      </c>
      <c r="F2991" t="str">
        <f t="shared" si="230"/>
        <v>Ody Etuck</v>
      </c>
      <c r="H2991" t="str">
        <f t="shared" si="231"/>
        <v>Ody Etuck</v>
      </c>
      <c r="K2991">
        <v>87</v>
      </c>
      <c r="L2991" t="str">
        <f t="shared" si="232"/>
        <v>Normal Heart Rate</v>
      </c>
      <c r="O2991">
        <v>198185</v>
      </c>
      <c r="P2991" s="2" cm="1">
        <f t="array" ref="P2991">_xlfn.IFS(LEN(O2991)=8,DATE(LEFT(O2991,4),MID(O2991,5,2),RIGHT(O2991,2)),LEN(O2991)=7,DATE(LEFT(O2991,4),MID(O2991,5,1),RIGHT(O2991,2)),LEN(O2991)=6,DATE(LEFT(O2991,4),MID(O2991,5,1),RIGHT(O2991,1)))</f>
        <v>29803</v>
      </c>
      <c r="R2991">
        <v>17</v>
      </c>
      <c r="S2991" t="str">
        <f t="shared" si="233"/>
        <v>Normal</v>
      </c>
      <c r="U2991">
        <v>2024215</v>
      </c>
      <c r="V2991" s="2" cm="1">
        <f t="array" ref="V2991">_xlfn.IFS(LEN(U2991)=8,DATE(LEFT(U2991,4),MID(U2991,5,2),RIGHT(U2991,2)),LEN(U2991)=7,DATE(LEFT(U2991,4),MID(U2991,5,1),RIGHT(U2991,2)),LEN(U2991)=6,DATE(LEFT(U2991,4),MID(U2991,5,1),RIGHT(U2991,1)))</f>
        <v>45337</v>
      </c>
      <c r="X2991" s="2">
        <v>33093</v>
      </c>
      <c r="Y2991">
        <f t="shared" ca="1" si="234"/>
        <v>34</v>
      </c>
    </row>
    <row r="2992" spans="3:25" x14ac:dyDescent="0.25">
      <c r="C2992" t="s">
        <v>8413</v>
      </c>
      <c r="D2992" t="s">
        <v>8414</v>
      </c>
      <c r="F2992" t="str">
        <f t="shared" si="230"/>
        <v>Phillis Howler</v>
      </c>
      <c r="H2992" t="str">
        <f t="shared" si="231"/>
        <v>Phillis Howler</v>
      </c>
      <c r="K2992">
        <v>113</v>
      </c>
      <c r="L2992" t="str">
        <f t="shared" si="232"/>
        <v>High Heart Rate</v>
      </c>
      <c r="O2992">
        <v>19841019</v>
      </c>
      <c r="P2992" s="2" cm="1">
        <f t="array" ref="P2992">_xlfn.IFS(LEN(O2992)=8,DATE(LEFT(O2992,4),MID(O2992,5,2),RIGHT(O2992,2)),LEN(O2992)=7,DATE(LEFT(O2992,4),MID(O2992,5,1),RIGHT(O2992,2)),LEN(O2992)=6,DATE(LEFT(O2992,4),MID(O2992,5,1),RIGHT(O2992,1)))</f>
        <v>30974</v>
      </c>
      <c r="R2992">
        <v>25</v>
      </c>
      <c r="S2992" t="str">
        <f t="shared" si="233"/>
        <v>Bad</v>
      </c>
      <c r="U2992">
        <v>202462</v>
      </c>
      <c r="V2992" s="2" cm="1">
        <f t="array" ref="V2992">_xlfn.IFS(LEN(U2992)=8,DATE(LEFT(U2992,4),MID(U2992,5,2),RIGHT(U2992,2)),LEN(U2992)=7,DATE(LEFT(U2992,4),MID(U2992,5,1),RIGHT(U2992,2)),LEN(U2992)=6,DATE(LEFT(U2992,4),MID(U2992,5,1),RIGHT(U2992,1)))</f>
        <v>45445</v>
      </c>
      <c r="X2992" s="2">
        <v>37111</v>
      </c>
      <c r="Y2992">
        <f t="shared" ca="1" si="234"/>
        <v>23</v>
      </c>
    </row>
    <row r="2993" spans="3:25" x14ac:dyDescent="0.25">
      <c r="C2993" t="s">
        <v>8416</v>
      </c>
      <c r="D2993" t="s">
        <v>8417</v>
      </c>
      <c r="F2993" t="str">
        <f t="shared" si="230"/>
        <v>Ashleigh Iacovielli</v>
      </c>
      <c r="H2993" t="str">
        <f t="shared" si="231"/>
        <v>Ashleigh Iacovielli</v>
      </c>
      <c r="K2993">
        <v>91</v>
      </c>
      <c r="L2993" t="str">
        <f t="shared" si="232"/>
        <v>Normal Heart Rate</v>
      </c>
      <c r="O2993">
        <v>199088</v>
      </c>
      <c r="P2993" s="2" cm="1">
        <f t="array" ref="P2993">_xlfn.IFS(LEN(O2993)=8,DATE(LEFT(O2993,4),MID(O2993,5,2),RIGHT(O2993,2)),LEN(O2993)=7,DATE(LEFT(O2993,4),MID(O2993,5,1),RIGHT(O2993,2)),LEN(O2993)=6,DATE(LEFT(O2993,4),MID(O2993,5,1),RIGHT(O2993,1)))</f>
        <v>33093</v>
      </c>
      <c r="R2993">
        <v>15</v>
      </c>
      <c r="S2993" t="str">
        <f t="shared" si="233"/>
        <v>Normal</v>
      </c>
      <c r="U2993">
        <v>2024413</v>
      </c>
      <c r="V2993" s="2" cm="1">
        <f t="array" ref="V2993">_xlfn.IFS(LEN(U2993)=8,DATE(LEFT(U2993,4),MID(U2993,5,2),RIGHT(U2993,2)),LEN(U2993)=7,DATE(LEFT(U2993,4),MID(U2993,5,1),RIGHT(U2993,2)),LEN(U2993)=6,DATE(LEFT(U2993,4),MID(U2993,5,1),RIGHT(U2993,1)))</f>
        <v>45395</v>
      </c>
      <c r="X2993" s="2">
        <v>37365</v>
      </c>
      <c r="Y2993">
        <f t="shared" ca="1" si="234"/>
        <v>22</v>
      </c>
    </row>
    <row r="2994" spans="3:25" x14ac:dyDescent="0.25">
      <c r="C2994" t="s">
        <v>8419</v>
      </c>
      <c r="D2994" t="s">
        <v>8420</v>
      </c>
      <c r="F2994" t="str">
        <f t="shared" si="230"/>
        <v>Bride Lantiff</v>
      </c>
      <c r="H2994" t="str">
        <f t="shared" si="231"/>
        <v>Bride Lantiff</v>
      </c>
      <c r="K2994">
        <v>74</v>
      </c>
      <c r="L2994" t="str">
        <f t="shared" si="232"/>
        <v>Normal Heart Rate</v>
      </c>
      <c r="O2994">
        <v>200188</v>
      </c>
      <c r="P2994" s="2" cm="1">
        <f t="array" ref="P2994">_xlfn.IFS(LEN(O2994)=8,DATE(LEFT(O2994,4),MID(O2994,5,2),RIGHT(O2994,2)),LEN(O2994)=7,DATE(LEFT(O2994,4),MID(O2994,5,1),RIGHT(O2994,2)),LEN(O2994)=6,DATE(LEFT(O2994,4),MID(O2994,5,1),RIGHT(O2994,1)))</f>
        <v>37111</v>
      </c>
      <c r="R2994">
        <v>15</v>
      </c>
      <c r="S2994" t="str">
        <f t="shared" si="233"/>
        <v>Normal</v>
      </c>
      <c r="U2994">
        <v>2024425</v>
      </c>
      <c r="V2994" s="2" cm="1">
        <f t="array" ref="V2994">_xlfn.IFS(LEN(U2994)=8,DATE(LEFT(U2994,4),MID(U2994,5,2),RIGHT(U2994,2)),LEN(U2994)=7,DATE(LEFT(U2994,4),MID(U2994,5,1),RIGHT(U2994,2)),LEN(U2994)=6,DATE(LEFT(U2994,4),MID(U2994,5,1),RIGHT(U2994,1)))</f>
        <v>45407</v>
      </c>
      <c r="X2994" s="2">
        <v>34463</v>
      </c>
      <c r="Y2994">
        <f t="shared" ca="1" si="234"/>
        <v>30</v>
      </c>
    </row>
    <row r="2995" spans="3:25" x14ac:dyDescent="0.25">
      <c r="C2995" t="s">
        <v>8422</v>
      </c>
      <c r="D2995" t="s">
        <v>8423</v>
      </c>
      <c r="F2995" t="str">
        <f t="shared" si="230"/>
        <v>Morrie Dooman</v>
      </c>
      <c r="H2995" t="str">
        <f t="shared" si="231"/>
        <v>Morrie Dooman</v>
      </c>
      <c r="K2995">
        <v>72</v>
      </c>
      <c r="L2995" t="str">
        <f t="shared" si="232"/>
        <v>Normal Heart Rate</v>
      </c>
      <c r="O2995">
        <v>2002419</v>
      </c>
      <c r="P2995" s="2" cm="1">
        <f t="array" ref="P2995">_xlfn.IFS(LEN(O2995)=8,DATE(LEFT(O2995,4),MID(O2995,5,2),RIGHT(O2995,2)),LEN(O2995)=7,DATE(LEFT(O2995,4),MID(O2995,5,1),RIGHT(O2995,2)),LEN(O2995)=6,DATE(LEFT(O2995,4),MID(O2995,5,1),RIGHT(O2995,1)))</f>
        <v>37365</v>
      </c>
      <c r="R2995">
        <v>15</v>
      </c>
      <c r="S2995" t="str">
        <f t="shared" si="233"/>
        <v>Normal</v>
      </c>
      <c r="U2995">
        <v>202459</v>
      </c>
      <c r="V2995" s="2" cm="1">
        <f t="array" ref="V2995">_xlfn.IFS(LEN(U2995)=8,DATE(LEFT(U2995,4),MID(U2995,5,2),RIGHT(U2995,2)),LEN(U2995)=7,DATE(LEFT(U2995,4),MID(U2995,5,1),RIGHT(U2995,2)),LEN(U2995)=6,DATE(LEFT(U2995,4),MID(U2995,5,1),RIGHT(U2995,1)))</f>
        <v>45421</v>
      </c>
      <c r="X2995" s="2">
        <v>36002</v>
      </c>
      <c r="Y2995">
        <f t="shared" ca="1" si="234"/>
        <v>26</v>
      </c>
    </row>
    <row r="2996" spans="3:25" x14ac:dyDescent="0.25">
      <c r="C2996" t="s">
        <v>8425</v>
      </c>
      <c r="D2996" t="s">
        <v>8426</v>
      </c>
      <c r="F2996" t="str">
        <f t="shared" si="230"/>
        <v>Broddy Stedson</v>
      </c>
      <c r="H2996" t="str">
        <f t="shared" si="231"/>
        <v>Broddy Stedson</v>
      </c>
      <c r="K2996">
        <v>95</v>
      </c>
      <c r="L2996" t="str">
        <f t="shared" si="232"/>
        <v>Normal Heart Rate</v>
      </c>
      <c r="O2996">
        <v>199459</v>
      </c>
      <c r="P2996" s="2" cm="1">
        <f t="array" ref="P2996">_xlfn.IFS(LEN(O2996)=8,DATE(LEFT(O2996,4),MID(O2996,5,2),RIGHT(O2996,2)),LEN(O2996)=7,DATE(LEFT(O2996,4),MID(O2996,5,1),RIGHT(O2996,2)),LEN(O2996)=6,DATE(LEFT(O2996,4),MID(O2996,5,1),RIGHT(O2996,1)))</f>
        <v>34463</v>
      </c>
      <c r="R2996">
        <v>22</v>
      </c>
      <c r="S2996" t="str">
        <f t="shared" si="233"/>
        <v>Normal</v>
      </c>
      <c r="U2996">
        <v>2024427</v>
      </c>
      <c r="V2996" s="2" cm="1">
        <f t="array" ref="V2996">_xlfn.IFS(LEN(U2996)=8,DATE(LEFT(U2996,4),MID(U2996,5,2),RIGHT(U2996,2)),LEN(U2996)=7,DATE(LEFT(U2996,4),MID(U2996,5,1),RIGHT(U2996,2)),LEN(U2996)=6,DATE(LEFT(U2996,4),MID(U2996,5,1),RIGHT(U2996,1)))</f>
        <v>45409</v>
      </c>
      <c r="X2996" s="2">
        <v>38310</v>
      </c>
      <c r="Y2996">
        <f t="shared" ca="1" si="234"/>
        <v>20</v>
      </c>
    </row>
    <row r="2997" spans="3:25" x14ac:dyDescent="0.25">
      <c r="C2997" t="s">
        <v>8428</v>
      </c>
      <c r="D2997" t="s">
        <v>1618</v>
      </c>
      <c r="F2997" t="str">
        <f t="shared" si="230"/>
        <v>Lonnie Crosse</v>
      </c>
      <c r="H2997" t="str">
        <f t="shared" si="231"/>
        <v>Lonnie Crosse</v>
      </c>
      <c r="K2997">
        <v>68</v>
      </c>
      <c r="L2997" t="str">
        <f t="shared" si="232"/>
        <v>Normal Heart Rate</v>
      </c>
      <c r="O2997">
        <v>1998726</v>
      </c>
      <c r="P2997" s="2" cm="1">
        <f t="array" ref="P2997">_xlfn.IFS(LEN(O2997)=8,DATE(LEFT(O2997,4),MID(O2997,5,2),RIGHT(O2997,2)),LEN(O2997)=7,DATE(LEFT(O2997,4),MID(O2997,5,1),RIGHT(O2997,2)),LEN(O2997)=6,DATE(LEFT(O2997,4),MID(O2997,5,1),RIGHT(O2997,1)))</f>
        <v>36002</v>
      </c>
      <c r="R2997">
        <v>15</v>
      </c>
      <c r="S2997" t="str">
        <f t="shared" si="233"/>
        <v>Normal</v>
      </c>
      <c r="U2997">
        <v>2024430</v>
      </c>
      <c r="V2997" s="2" cm="1">
        <f t="array" ref="V2997">_xlfn.IFS(LEN(U2997)=8,DATE(LEFT(U2997,4),MID(U2997,5,2),RIGHT(U2997,2)),LEN(U2997)=7,DATE(LEFT(U2997,4),MID(U2997,5,1),RIGHT(U2997,2)),LEN(U2997)=6,DATE(LEFT(U2997,4),MID(U2997,5,1),RIGHT(U2997,1)))</f>
        <v>45412</v>
      </c>
      <c r="X2997" s="2">
        <v>34709</v>
      </c>
      <c r="Y2997">
        <f t="shared" ca="1" si="234"/>
        <v>30</v>
      </c>
    </row>
    <row r="2998" spans="3:25" x14ac:dyDescent="0.25">
      <c r="C2998" t="s">
        <v>8430</v>
      </c>
      <c r="D2998" t="s">
        <v>8431</v>
      </c>
      <c r="F2998" t="str">
        <f t="shared" si="230"/>
        <v>Janith Demare</v>
      </c>
      <c r="H2998" t="str">
        <f t="shared" si="231"/>
        <v>Janith Demare</v>
      </c>
      <c r="K2998">
        <v>86</v>
      </c>
      <c r="L2998" t="str">
        <f t="shared" si="232"/>
        <v>Normal Heart Rate</v>
      </c>
      <c r="O2998">
        <v>20041119</v>
      </c>
      <c r="P2998" s="2" cm="1">
        <f t="array" ref="P2998">_xlfn.IFS(LEN(O2998)=8,DATE(LEFT(O2998,4),MID(O2998,5,2),RIGHT(O2998,2)),LEN(O2998)=7,DATE(LEFT(O2998,4),MID(O2998,5,1),RIGHT(O2998,2)),LEN(O2998)=6,DATE(LEFT(O2998,4),MID(O2998,5,1),RIGHT(O2998,1)))</f>
        <v>38310</v>
      </c>
      <c r="R2998">
        <v>7</v>
      </c>
      <c r="S2998" t="str">
        <f t="shared" si="233"/>
        <v>Normal</v>
      </c>
      <c r="U2998">
        <v>2024529</v>
      </c>
      <c r="V2998" s="2" cm="1">
        <f t="array" ref="V2998">_xlfn.IFS(LEN(U2998)=8,DATE(LEFT(U2998,4),MID(U2998,5,2),RIGHT(U2998,2)),LEN(U2998)=7,DATE(LEFT(U2998,4),MID(U2998,5,1),RIGHT(U2998,2)),LEN(U2998)=6,DATE(LEFT(U2998,4),MID(U2998,5,1),RIGHT(U2998,1)))</f>
        <v>45441</v>
      </c>
      <c r="X2998" s="2">
        <v>25652</v>
      </c>
      <c r="Y2998">
        <f t="shared" ca="1" si="234"/>
        <v>54</v>
      </c>
    </row>
    <row r="2999" spans="3:25" x14ac:dyDescent="0.25">
      <c r="C2999" t="s">
        <v>3765</v>
      </c>
      <c r="D2999" t="s">
        <v>8433</v>
      </c>
      <c r="F2999" t="str">
        <f t="shared" si="230"/>
        <v>Rozalin Pessel</v>
      </c>
      <c r="H2999" t="str">
        <f t="shared" si="231"/>
        <v>Rozalin Pessel</v>
      </c>
      <c r="K2999">
        <v>99</v>
      </c>
      <c r="L2999" t="str">
        <f t="shared" si="232"/>
        <v>Normal Heart Rate</v>
      </c>
      <c r="O2999">
        <v>1995110</v>
      </c>
      <c r="P2999" s="2" cm="1">
        <f t="array" ref="P2999">_xlfn.IFS(LEN(O2999)=8,DATE(LEFT(O2999,4),MID(O2999,5,2),RIGHT(O2999,2)),LEN(O2999)=7,DATE(LEFT(O2999,4),MID(O2999,5,1),RIGHT(O2999,2)),LEN(O2999)=6,DATE(LEFT(O2999,4),MID(O2999,5,1),RIGHT(O2999,1)))</f>
        <v>34709</v>
      </c>
      <c r="R2999">
        <v>20</v>
      </c>
      <c r="S2999" t="str">
        <f t="shared" si="233"/>
        <v>Normal</v>
      </c>
      <c r="U2999">
        <v>2024329</v>
      </c>
      <c r="V2999" s="2" cm="1">
        <f t="array" ref="V2999">_xlfn.IFS(LEN(U2999)=8,DATE(LEFT(U2999,4),MID(U2999,5,2),RIGHT(U2999,2)),LEN(U2999)=7,DATE(LEFT(U2999,4),MID(U2999,5,1),RIGHT(U2999,2)),LEN(U2999)=6,DATE(LEFT(U2999,4),MID(U2999,5,1),RIGHT(U2999,1)))</f>
        <v>45380</v>
      </c>
      <c r="X2999" s="2">
        <v>26838</v>
      </c>
      <c r="Y2999">
        <f t="shared" ca="1" si="234"/>
        <v>51</v>
      </c>
    </row>
    <row r="3000" spans="3:25" x14ac:dyDescent="0.25">
      <c r="C3000" t="s">
        <v>1016</v>
      </c>
      <c r="D3000" t="s">
        <v>8435</v>
      </c>
      <c r="F3000" t="str">
        <f t="shared" si="230"/>
        <v>Lindy Isbell</v>
      </c>
      <c r="H3000" t="str">
        <f t="shared" si="231"/>
        <v>Lindy Isbell</v>
      </c>
      <c r="K3000">
        <v>100</v>
      </c>
      <c r="L3000" t="str">
        <f t="shared" si="232"/>
        <v>High Heart Rate</v>
      </c>
      <c r="O3000">
        <v>1970325</v>
      </c>
      <c r="P3000" s="2" cm="1">
        <f t="array" ref="P3000">_xlfn.IFS(LEN(O3000)=8,DATE(LEFT(O3000,4),MID(O3000,5,2),RIGHT(O3000,2)),LEN(O3000)=7,DATE(LEFT(O3000,4),MID(O3000,5,1),RIGHT(O3000,2)),LEN(O3000)=6,DATE(LEFT(O3000,4),MID(O3000,5,1),RIGHT(O3000,1)))</f>
        <v>25652</v>
      </c>
      <c r="R3000">
        <v>22</v>
      </c>
      <c r="S3000" t="str">
        <f t="shared" si="233"/>
        <v>Normal</v>
      </c>
      <c r="U3000">
        <v>2024121</v>
      </c>
      <c r="V3000" s="2" cm="1">
        <f t="array" ref="V3000">_xlfn.IFS(LEN(U3000)=8,DATE(LEFT(U3000,4),MID(U3000,5,2),RIGHT(U3000,2)),LEN(U3000)=7,DATE(LEFT(U3000,4),MID(U3000,5,1),RIGHT(U3000,2)),LEN(U3000)=6,DATE(LEFT(U3000,4),MID(U3000,5,1),RIGHT(U3000,1)))</f>
        <v>45312</v>
      </c>
      <c r="X3000" s="2">
        <v>36230</v>
      </c>
      <c r="Y3000">
        <f t="shared" ca="1" si="234"/>
        <v>26</v>
      </c>
    </row>
    <row r="3001" spans="3:25" x14ac:dyDescent="0.25">
      <c r="C3001" t="s">
        <v>8437</v>
      </c>
      <c r="D3001" t="s">
        <v>8438</v>
      </c>
      <c r="F3001" t="str">
        <f t="shared" si="230"/>
        <v>Kurtis Curtiss</v>
      </c>
      <c r="H3001" t="str">
        <f t="shared" si="231"/>
        <v>Kurtis Curtiss</v>
      </c>
      <c r="K3001">
        <v>110</v>
      </c>
      <c r="L3001" t="str">
        <f t="shared" si="232"/>
        <v>High Heart Rate</v>
      </c>
      <c r="O3001">
        <v>1973623</v>
      </c>
      <c r="P3001" s="2" cm="1">
        <f t="array" ref="P3001">_xlfn.IFS(LEN(O3001)=8,DATE(LEFT(O3001,4),MID(O3001,5,2),RIGHT(O3001,2)),LEN(O3001)=7,DATE(LEFT(O3001,4),MID(O3001,5,1),RIGHT(O3001,2)),LEN(O3001)=6,DATE(LEFT(O3001,4),MID(O3001,5,1),RIGHT(O3001,1)))</f>
        <v>26838</v>
      </c>
      <c r="R3001">
        <v>19</v>
      </c>
      <c r="S3001" t="str">
        <f t="shared" si="233"/>
        <v>Normal</v>
      </c>
      <c r="U3001">
        <v>2024622</v>
      </c>
      <c r="V3001" s="2" cm="1">
        <f t="array" ref="V3001">_xlfn.IFS(LEN(U3001)=8,DATE(LEFT(U3001,4),MID(U3001,5,2),RIGHT(U3001,2)),LEN(U3001)=7,DATE(LEFT(U3001,4),MID(U3001,5,1),RIGHT(U3001,2)),LEN(U3001)=6,DATE(LEFT(U3001,4),MID(U3001,5,1),RIGHT(U3001,1)))</f>
        <v>45465</v>
      </c>
      <c r="X3001" s="2">
        <v>26140</v>
      </c>
      <c r="Y3001">
        <f t="shared" ca="1" si="234"/>
        <v>53</v>
      </c>
    </row>
    <row r="3002" spans="3:25" x14ac:dyDescent="0.25">
      <c r="C3002" t="s">
        <v>1736</v>
      </c>
      <c r="D3002" t="s">
        <v>143</v>
      </c>
      <c r="F3002" t="str">
        <f t="shared" si="230"/>
        <v>Stephine Hollibone</v>
      </c>
      <c r="H3002" t="str">
        <f t="shared" si="231"/>
        <v>Stephine Hollibone</v>
      </c>
      <c r="K3002">
        <v>101</v>
      </c>
      <c r="L3002" t="str">
        <f t="shared" si="232"/>
        <v>High Heart Rate</v>
      </c>
      <c r="O3002">
        <v>1999311</v>
      </c>
      <c r="P3002" s="2" cm="1">
        <f t="array" ref="P3002">_xlfn.IFS(LEN(O3002)=8,DATE(LEFT(O3002,4),MID(O3002,5,2),RIGHT(O3002,2)),LEN(O3002)=7,DATE(LEFT(O3002,4),MID(O3002,5,1),RIGHT(O3002,2)),LEN(O3002)=6,DATE(LEFT(O3002,4),MID(O3002,5,1),RIGHT(O3002,1)))</f>
        <v>36230</v>
      </c>
      <c r="R3002">
        <v>15</v>
      </c>
      <c r="S3002" t="str">
        <f t="shared" si="233"/>
        <v>Normal</v>
      </c>
      <c r="U3002">
        <v>202412</v>
      </c>
      <c r="V3002" s="2" cm="1">
        <f t="array" ref="V3002">_xlfn.IFS(LEN(U3002)=8,DATE(LEFT(U3002,4),MID(U3002,5,2),RIGHT(U3002,2)),LEN(U3002)=7,DATE(LEFT(U3002,4),MID(U3002,5,1),RIGHT(U3002,2)),LEN(U3002)=6,DATE(LEFT(U3002,4),MID(U3002,5,1),RIGHT(U3002,1)))</f>
        <v>45293</v>
      </c>
      <c r="X3002" s="2">
        <v>38649</v>
      </c>
      <c r="Y3002">
        <f t="shared" ca="1" si="234"/>
        <v>19</v>
      </c>
    </row>
    <row r="3003" spans="3:25" x14ac:dyDescent="0.25">
      <c r="C3003" t="s">
        <v>8441</v>
      </c>
      <c r="D3003" t="s">
        <v>8442</v>
      </c>
      <c r="F3003" t="str">
        <f t="shared" si="230"/>
        <v>Datha Crake</v>
      </c>
      <c r="H3003" t="str">
        <f t="shared" si="231"/>
        <v>Datha Crake</v>
      </c>
      <c r="K3003">
        <v>110</v>
      </c>
      <c r="L3003" t="str">
        <f t="shared" si="232"/>
        <v>High Heart Rate</v>
      </c>
      <c r="O3003">
        <v>1971726</v>
      </c>
      <c r="P3003" s="2" cm="1">
        <f t="array" ref="P3003">_xlfn.IFS(LEN(O3003)=8,DATE(LEFT(O3003,4),MID(O3003,5,2),RIGHT(O3003,2)),LEN(O3003)=7,DATE(LEFT(O3003,4),MID(O3003,5,1),RIGHT(O3003,2)),LEN(O3003)=6,DATE(LEFT(O3003,4),MID(O3003,5,1),RIGHT(O3003,1)))</f>
        <v>26140</v>
      </c>
      <c r="R3003">
        <v>20</v>
      </c>
      <c r="S3003" t="str">
        <f t="shared" si="233"/>
        <v>Normal</v>
      </c>
      <c r="U3003">
        <v>2024618</v>
      </c>
      <c r="V3003" s="2" cm="1">
        <f t="array" ref="V3003">_xlfn.IFS(LEN(U3003)=8,DATE(LEFT(U3003,4),MID(U3003,5,2),RIGHT(U3003,2)),LEN(U3003)=7,DATE(LEFT(U3003,4),MID(U3003,5,1),RIGHT(U3003,2)),LEN(U3003)=6,DATE(LEFT(U3003,4),MID(U3003,5,1),RIGHT(U3003,1)))</f>
        <v>45461</v>
      </c>
      <c r="X3003" s="2">
        <v>34668</v>
      </c>
      <c r="Y3003">
        <f t="shared" ca="1" si="234"/>
        <v>30</v>
      </c>
    </row>
    <row r="3004" spans="3:25" x14ac:dyDescent="0.25">
      <c r="C3004" t="s">
        <v>1475</v>
      </c>
      <c r="D3004" t="s">
        <v>8444</v>
      </c>
      <c r="F3004" t="str">
        <f t="shared" si="230"/>
        <v>Prince Paladino</v>
      </c>
      <c r="H3004" t="str">
        <f t="shared" si="231"/>
        <v>Prince Paladino</v>
      </c>
      <c r="K3004">
        <v>79</v>
      </c>
      <c r="L3004" t="str">
        <f t="shared" si="232"/>
        <v>Normal Heart Rate</v>
      </c>
      <c r="O3004">
        <v>20051024</v>
      </c>
      <c r="P3004" s="2" cm="1">
        <f t="array" ref="P3004">_xlfn.IFS(LEN(O3004)=8,DATE(LEFT(O3004,4),MID(O3004,5,2),RIGHT(O3004,2)),LEN(O3004)=7,DATE(LEFT(O3004,4),MID(O3004,5,1),RIGHT(O3004,2)),LEN(O3004)=6,DATE(LEFT(O3004,4),MID(O3004,5,1),RIGHT(O3004,1)))</f>
        <v>38649</v>
      </c>
      <c r="R3004">
        <v>15</v>
      </c>
      <c r="S3004" t="str">
        <f t="shared" si="233"/>
        <v>Normal</v>
      </c>
      <c r="U3004">
        <v>2024413</v>
      </c>
      <c r="V3004" s="2" cm="1">
        <f t="array" ref="V3004">_xlfn.IFS(LEN(U3004)=8,DATE(LEFT(U3004,4),MID(U3004,5,2),RIGHT(U3004,2)),LEN(U3004)=7,DATE(LEFT(U3004,4),MID(U3004,5,1),RIGHT(U3004,2)),LEN(U3004)=6,DATE(LEFT(U3004,4),MID(U3004,5,1),RIGHT(U3004,1)))</f>
        <v>45395</v>
      </c>
      <c r="X3004" s="2">
        <v>30355</v>
      </c>
      <c r="Y3004">
        <f t="shared" ca="1" si="234"/>
        <v>42</v>
      </c>
    </row>
    <row r="3005" spans="3:25" x14ac:dyDescent="0.25">
      <c r="C3005" t="s">
        <v>8446</v>
      </c>
      <c r="D3005" t="s">
        <v>8447</v>
      </c>
      <c r="F3005" t="str">
        <f t="shared" si="230"/>
        <v>Benedict Maysor</v>
      </c>
      <c r="H3005" t="str">
        <f t="shared" si="231"/>
        <v>Benedict Maysor</v>
      </c>
      <c r="K3005">
        <v>79</v>
      </c>
      <c r="L3005" t="str">
        <f t="shared" si="232"/>
        <v>Normal Heart Rate</v>
      </c>
      <c r="O3005">
        <v>19941130</v>
      </c>
      <c r="P3005" s="2" cm="1">
        <f t="array" ref="P3005">_xlfn.IFS(LEN(O3005)=8,DATE(LEFT(O3005,4),MID(O3005,5,2),RIGHT(O3005,2)),LEN(O3005)=7,DATE(LEFT(O3005,4),MID(O3005,5,1),RIGHT(O3005,2)),LEN(O3005)=6,DATE(LEFT(O3005,4),MID(O3005,5,1),RIGHT(O3005,1)))</f>
        <v>34668</v>
      </c>
      <c r="R3005">
        <v>12</v>
      </c>
      <c r="S3005" t="str">
        <f t="shared" si="233"/>
        <v>Normal</v>
      </c>
      <c r="U3005">
        <v>2024517</v>
      </c>
      <c r="V3005" s="2" cm="1">
        <f t="array" ref="V3005">_xlfn.IFS(LEN(U3005)=8,DATE(LEFT(U3005,4),MID(U3005,5,2),RIGHT(U3005,2)),LEN(U3005)=7,DATE(LEFT(U3005,4),MID(U3005,5,1),RIGHT(U3005,2)),LEN(U3005)=6,DATE(LEFT(U3005,4),MID(U3005,5,1),RIGHT(U3005,1)))</f>
        <v>45429</v>
      </c>
      <c r="X3005" s="2">
        <v>38382</v>
      </c>
      <c r="Y3005">
        <f t="shared" ca="1" si="234"/>
        <v>20</v>
      </c>
    </row>
    <row r="3006" spans="3:25" x14ac:dyDescent="0.25">
      <c r="C3006" t="s">
        <v>8449</v>
      </c>
      <c r="D3006" t="s">
        <v>8450</v>
      </c>
      <c r="F3006" t="str">
        <f t="shared" si="230"/>
        <v>Terrill Brozsset</v>
      </c>
      <c r="H3006" t="str">
        <f t="shared" si="231"/>
        <v>Terrill Brozsset</v>
      </c>
      <c r="K3006">
        <v>86</v>
      </c>
      <c r="L3006" t="str">
        <f t="shared" si="232"/>
        <v>Normal Heart Rate</v>
      </c>
      <c r="O3006">
        <v>198328</v>
      </c>
      <c r="P3006" s="2" cm="1">
        <f t="array" ref="P3006">_xlfn.IFS(LEN(O3006)=8,DATE(LEFT(O3006,4),MID(O3006,5,2),RIGHT(O3006,2)),LEN(O3006)=7,DATE(LEFT(O3006,4),MID(O3006,5,1),RIGHT(O3006,2)),LEN(O3006)=6,DATE(LEFT(O3006,4),MID(O3006,5,1),RIGHT(O3006,1)))</f>
        <v>30355</v>
      </c>
      <c r="R3006">
        <v>15</v>
      </c>
      <c r="S3006" t="str">
        <f t="shared" si="233"/>
        <v>Normal</v>
      </c>
      <c r="U3006">
        <v>2024510</v>
      </c>
      <c r="V3006" s="2" cm="1">
        <f t="array" ref="V3006">_xlfn.IFS(LEN(U3006)=8,DATE(LEFT(U3006,4),MID(U3006,5,2),RIGHT(U3006,2)),LEN(U3006)=7,DATE(LEFT(U3006,4),MID(U3006,5,1),RIGHT(U3006,2)),LEN(U3006)=6,DATE(LEFT(U3006,4),MID(U3006,5,1),RIGHT(U3006,1)))</f>
        <v>45422</v>
      </c>
      <c r="X3006" s="2">
        <v>27445</v>
      </c>
      <c r="Y3006">
        <f t="shared" ca="1" si="234"/>
        <v>50</v>
      </c>
    </row>
    <row r="3007" spans="3:25" x14ac:dyDescent="0.25">
      <c r="C3007" t="s">
        <v>8452</v>
      </c>
      <c r="D3007" t="s">
        <v>8453</v>
      </c>
      <c r="F3007" t="str">
        <f t="shared" si="230"/>
        <v>Hobart Woodroff</v>
      </c>
      <c r="H3007" t="str">
        <f t="shared" si="231"/>
        <v>Hobart Woodroff</v>
      </c>
      <c r="K3007">
        <v>110</v>
      </c>
      <c r="L3007" t="str">
        <f t="shared" si="232"/>
        <v>High Heart Rate</v>
      </c>
      <c r="O3007">
        <v>2005130</v>
      </c>
      <c r="P3007" s="2" cm="1">
        <f t="array" ref="P3007">_xlfn.IFS(LEN(O3007)=8,DATE(LEFT(O3007,4),MID(O3007,5,2),RIGHT(O3007,2)),LEN(O3007)=7,DATE(LEFT(O3007,4),MID(O3007,5,1),RIGHT(O3007,2)),LEN(O3007)=6,DATE(LEFT(O3007,4),MID(O3007,5,1),RIGHT(O3007,1)))</f>
        <v>38382</v>
      </c>
      <c r="R3007">
        <v>20</v>
      </c>
      <c r="S3007" t="str">
        <f t="shared" si="233"/>
        <v>Normal</v>
      </c>
      <c r="U3007">
        <v>2024326</v>
      </c>
      <c r="V3007" s="2" cm="1">
        <f t="array" ref="V3007">_xlfn.IFS(LEN(U3007)=8,DATE(LEFT(U3007,4),MID(U3007,5,2),RIGHT(U3007,2)),LEN(U3007)=7,DATE(LEFT(U3007,4),MID(U3007,5,1),RIGHT(U3007,2)),LEN(U3007)=6,DATE(LEFT(U3007,4),MID(U3007,5,1),RIGHT(U3007,1)))</f>
        <v>45377</v>
      </c>
      <c r="X3007" s="2">
        <v>36845</v>
      </c>
      <c r="Y3007">
        <f t="shared" ca="1" si="234"/>
        <v>24</v>
      </c>
    </row>
    <row r="3008" spans="3:25" x14ac:dyDescent="0.25">
      <c r="C3008" t="s">
        <v>8455</v>
      </c>
      <c r="D3008" t="s">
        <v>8456</v>
      </c>
      <c r="F3008" t="str">
        <f t="shared" si="230"/>
        <v>Orella Jephcote</v>
      </c>
      <c r="H3008" t="str">
        <f t="shared" si="231"/>
        <v>Orella Jephcote</v>
      </c>
      <c r="K3008">
        <v>110</v>
      </c>
      <c r="L3008" t="str">
        <f t="shared" si="232"/>
        <v>High Heart Rate</v>
      </c>
      <c r="O3008">
        <v>1975220</v>
      </c>
      <c r="P3008" s="2" cm="1">
        <f t="array" ref="P3008">_xlfn.IFS(LEN(O3008)=8,DATE(LEFT(O3008,4),MID(O3008,5,2),RIGHT(O3008,2)),LEN(O3008)=7,DATE(LEFT(O3008,4),MID(O3008,5,1),RIGHT(O3008,2)),LEN(O3008)=6,DATE(LEFT(O3008,4),MID(O3008,5,1),RIGHT(O3008,1)))</f>
        <v>27445</v>
      </c>
      <c r="R3008">
        <v>20</v>
      </c>
      <c r="S3008" t="str">
        <f t="shared" si="233"/>
        <v>Normal</v>
      </c>
      <c r="U3008">
        <v>2024228</v>
      </c>
      <c r="V3008" s="2" cm="1">
        <f t="array" ref="V3008">_xlfn.IFS(LEN(U3008)=8,DATE(LEFT(U3008,4),MID(U3008,5,2),RIGHT(U3008,2)),LEN(U3008)=7,DATE(LEFT(U3008,4),MID(U3008,5,1),RIGHT(U3008,2)),LEN(U3008)=6,DATE(LEFT(U3008,4),MID(U3008,5,1),RIGHT(U3008,1)))</f>
        <v>45350</v>
      </c>
      <c r="X3008" s="2">
        <v>35782</v>
      </c>
      <c r="Y3008">
        <f t="shared" ca="1" si="234"/>
        <v>27</v>
      </c>
    </row>
    <row r="3009" spans="3:25" x14ac:dyDescent="0.25">
      <c r="C3009" t="s">
        <v>8458</v>
      </c>
      <c r="D3009" t="s">
        <v>8459</v>
      </c>
      <c r="F3009" t="str">
        <f t="shared" si="230"/>
        <v>Cherin Stanyer</v>
      </c>
      <c r="H3009" t="str">
        <f t="shared" si="231"/>
        <v>Cherin Stanyer</v>
      </c>
      <c r="K3009">
        <v>120</v>
      </c>
      <c r="L3009" t="str">
        <f t="shared" si="232"/>
        <v>High Heart Rate</v>
      </c>
      <c r="O3009">
        <v>20001115</v>
      </c>
      <c r="P3009" s="2" cm="1">
        <f t="array" ref="P3009">_xlfn.IFS(LEN(O3009)=8,DATE(LEFT(O3009,4),MID(O3009,5,2),RIGHT(O3009,2)),LEN(O3009)=7,DATE(LEFT(O3009,4),MID(O3009,5,1),RIGHT(O3009,2)),LEN(O3009)=6,DATE(LEFT(O3009,4),MID(O3009,5,1),RIGHT(O3009,1)))</f>
        <v>36845</v>
      </c>
      <c r="R3009">
        <v>20</v>
      </c>
      <c r="S3009" t="str">
        <f t="shared" si="233"/>
        <v>Normal</v>
      </c>
      <c r="U3009">
        <v>202422</v>
      </c>
      <c r="V3009" s="2" cm="1">
        <f t="array" ref="V3009">_xlfn.IFS(LEN(U3009)=8,DATE(LEFT(U3009,4),MID(U3009,5,2),RIGHT(U3009,2)),LEN(U3009)=7,DATE(LEFT(U3009,4),MID(U3009,5,1),RIGHT(U3009,2)),LEN(U3009)=6,DATE(LEFT(U3009,4),MID(U3009,5,1),RIGHT(U3009,1)))</f>
        <v>45324</v>
      </c>
      <c r="X3009" s="2">
        <v>37401</v>
      </c>
      <c r="Y3009">
        <f t="shared" ca="1" si="234"/>
        <v>22</v>
      </c>
    </row>
    <row r="3010" spans="3:25" x14ac:dyDescent="0.25">
      <c r="C3010" t="s">
        <v>7423</v>
      </c>
      <c r="D3010" t="s">
        <v>8461</v>
      </c>
      <c r="F3010" t="str">
        <f t="shared" si="230"/>
        <v>Quentin Robshaw</v>
      </c>
      <c r="H3010" t="str">
        <f t="shared" si="231"/>
        <v>Quentin Robshaw</v>
      </c>
      <c r="K3010">
        <v>87</v>
      </c>
      <c r="L3010" t="str">
        <f t="shared" si="232"/>
        <v>Normal Heart Rate</v>
      </c>
      <c r="O3010">
        <v>19971218</v>
      </c>
      <c r="P3010" s="2" cm="1">
        <f t="array" ref="P3010">_xlfn.IFS(LEN(O3010)=8,DATE(LEFT(O3010,4),MID(O3010,5,2),RIGHT(O3010,2)),LEN(O3010)=7,DATE(LEFT(O3010,4),MID(O3010,5,1),RIGHT(O3010,2)),LEN(O3010)=6,DATE(LEFT(O3010,4),MID(O3010,5,1),RIGHT(O3010,1)))</f>
        <v>35782</v>
      </c>
      <c r="R3010">
        <v>20</v>
      </c>
      <c r="S3010" t="str">
        <f t="shared" si="233"/>
        <v>Normal</v>
      </c>
      <c r="U3010">
        <v>2024220</v>
      </c>
      <c r="V3010" s="2" cm="1">
        <f t="array" ref="V3010">_xlfn.IFS(LEN(U3010)=8,DATE(LEFT(U3010,4),MID(U3010,5,2),RIGHT(U3010,2)),LEN(U3010)=7,DATE(LEFT(U3010,4),MID(U3010,5,1),RIGHT(U3010,2)),LEN(U3010)=6,DATE(LEFT(U3010,4),MID(U3010,5,1),RIGHT(U3010,1)))</f>
        <v>45342</v>
      </c>
      <c r="X3010" s="2">
        <v>34348</v>
      </c>
      <c r="Y3010">
        <f t="shared" ca="1" si="234"/>
        <v>31</v>
      </c>
    </row>
    <row r="3011" spans="3:25" x14ac:dyDescent="0.25">
      <c r="C3011" t="s">
        <v>4433</v>
      </c>
      <c r="D3011" t="s">
        <v>8463</v>
      </c>
      <c r="F3011" t="str">
        <f t="shared" ref="F3011:F3074" si="235">CONCATENATE(C3011," ",D3011)</f>
        <v>Ag Tetther</v>
      </c>
      <c r="H3011" t="str">
        <f t="shared" ref="H3011:H3074" si="236">TRIM(F3011)</f>
        <v>Ag Tetther</v>
      </c>
      <c r="K3011">
        <v>66</v>
      </c>
      <c r="L3011" t="str">
        <f t="shared" ref="L3011:L3074" si="237">IF(K3011&lt;=99,"Normal Heart Rate",IF(K3011&lt;=120,"High Heart Rate","Critical Heart Rate"))</f>
        <v>Normal Heart Rate</v>
      </c>
      <c r="O3011">
        <v>2002525</v>
      </c>
      <c r="P3011" s="2" cm="1">
        <f t="array" ref="P3011">_xlfn.IFS(LEN(O3011)=8,DATE(LEFT(O3011,4),MID(O3011,5,2),RIGHT(O3011,2)),LEN(O3011)=7,DATE(LEFT(O3011,4),MID(O3011,5,1),RIGHT(O3011,2)),LEN(O3011)=6,DATE(LEFT(O3011,4),MID(O3011,5,1),RIGHT(O3011,1)))</f>
        <v>37401</v>
      </c>
      <c r="R3011">
        <v>10</v>
      </c>
      <c r="S3011" t="str">
        <f t="shared" ref="S3011:S3074" si="238">IF(AND(R3011&gt;= 6,R3011&lt;= 23),"Normal","Bad")</f>
        <v>Normal</v>
      </c>
      <c r="U3011">
        <v>2024322</v>
      </c>
      <c r="V3011" s="2" cm="1">
        <f t="array" ref="V3011">_xlfn.IFS(LEN(U3011)=8,DATE(LEFT(U3011,4),MID(U3011,5,2),RIGHT(U3011,2)),LEN(U3011)=7,DATE(LEFT(U3011,4),MID(U3011,5,1),RIGHT(U3011,2)),LEN(U3011)=6,DATE(LEFT(U3011,4),MID(U3011,5,1),RIGHT(U3011,1)))</f>
        <v>45373</v>
      </c>
      <c r="X3011" s="2">
        <v>31804</v>
      </c>
      <c r="Y3011">
        <f t="shared" ref="Y3011:Y3074" ca="1" si="239">DATEDIF(X3011,TODAY(),"Y")</f>
        <v>38</v>
      </c>
    </row>
    <row r="3012" spans="3:25" x14ac:dyDescent="0.25">
      <c r="C3012" t="s">
        <v>8465</v>
      </c>
      <c r="D3012" t="s">
        <v>8466</v>
      </c>
      <c r="F3012" t="str">
        <f t="shared" si="235"/>
        <v>Gran Teague</v>
      </c>
      <c r="H3012" t="str">
        <f t="shared" si="236"/>
        <v>Gran Teague</v>
      </c>
      <c r="K3012">
        <v>108</v>
      </c>
      <c r="L3012" t="str">
        <f t="shared" si="237"/>
        <v>High Heart Rate</v>
      </c>
      <c r="O3012">
        <v>1994114</v>
      </c>
      <c r="P3012" s="2" cm="1">
        <f t="array" ref="P3012">_xlfn.IFS(LEN(O3012)=8,DATE(LEFT(O3012,4),MID(O3012,5,2),RIGHT(O3012,2)),LEN(O3012)=7,DATE(LEFT(O3012,4),MID(O3012,5,1),RIGHT(O3012,2)),LEN(O3012)=6,DATE(LEFT(O3012,4),MID(O3012,5,1),RIGHT(O3012,1)))</f>
        <v>34348</v>
      </c>
      <c r="R3012">
        <v>11</v>
      </c>
      <c r="S3012" t="str">
        <f t="shared" si="238"/>
        <v>Normal</v>
      </c>
      <c r="U3012">
        <v>2024331</v>
      </c>
      <c r="V3012" s="2" cm="1">
        <f t="array" ref="V3012">_xlfn.IFS(LEN(U3012)=8,DATE(LEFT(U3012,4),MID(U3012,5,2),RIGHT(U3012,2)),LEN(U3012)=7,DATE(LEFT(U3012,4),MID(U3012,5,1),RIGHT(U3012,2)),LEN(U3012)=6,DATE(LEFT(U3012,4),MID(U3012,5,1),RIGHT(U3012,1)))</f>
        <v>45382</v>
      </c>
      <c r="X3012" s="2">
        <v>38639</v>
      </c>
      <c r="Y3012">
        <f t="shared" ca="1" si="239"/>
        <v>19</v>
      </c>
    </row>
    <row r="3013" spans="3:25" x14ac:dyDescent="0.25">
      <c r="C3013" t="s">
        <v>8468</v>
      </c>
      <c r="D3013" t="s">
        <v>8469</v>
      </c>
      <c r="F3013" t="str">
        <f t="shared" si="235"/>
        <v>Jamison Haxley</v>
      </c>
      <c r="H3013" t="str">
        <f t="shared" si="236"/>
        <v>Jamison Haxley</v>
      </c>
      <c r="K3013">
        <v>88</v>
      </c>
      <c r="L3013" t="str">
        <f t="shared" si="237"/>
        <v>Normal Heart Rate</v>
      </c>
      <c r="O3013">
        <v>1987127</v>
      </c>
      <c r="P3013" s="2" cm="1">
        <f t="array" ref="P3013">_xlfn.IFS(LEN(O3013)=8,DATE(LEFT(O3013,4),MID(O3013,5,2),RIGHT(O3013,2)),LEN(O3013)=7,DATE(LEFT(O3013,4),MID(O3013,5,1),RIGHT(O3013,2)),LEN(O3013)=6,DATE(LEFT(O3013,4),MID(O3013,5,1),RIGHT(O3013,1)))</f>
        <v>31804</v>
      </c>
      <c r="R3013">
        <v>20</v>
      </c>
      <c r="S3013" t="str">
        <f t="shared" si="238"/>
        <v>Normal</v>
      </c>
      <c r="U3013">
        <v>2024513</v>
      </c>
      <c r="V3013" s="2" cm="1">
        <f t="array" ref="V3013">_xlfn.IFS(LEN(U3013)=8,DATE(LEFT(U3013,4),MID(U3013,5,2),RIGHT(U3013,2)),LEN(U3013)=7,DATE(LEFT(U3013,4),MID(U3013,5,1),RIGHT(U3013,2)),LEN(U3013)=6,DATE(LEFT(U3013,4),MID(U3013,5,1),RIGHT(U3013,1)))</f>
        <v>45425</v>
      </c>
      <c r="X3013" s="2">
        <v>34791</v>
      </c>
      <c r="Y3013">
        <f t="shared" ca="1" si="239"/>
        <v>29</v>
      </c>
    </row>
    <row r="3014" spans="3:25" x14ac:dyDescent="0.25">
      <c r="C3014" t="s">
        <v>8471</v>
      </c>
      <c r="D3014" t="s">
        <v>8472</v>
      </c>
      <c r="F3014" t="str">
        <f t="shared" si="235"/>
        <v>Thekla Beever</v>
      </c>
      <c r="H3014" t="str">
        <f t="shared" si="236"/>
        <v>Thekla Beever</v>
      </c>
      <c r="K3014">
        <v>74</v>
      </c>
      <c r="L3014" t="str">
        <f t="shared" si="237"/>
        <v>Normal Heart Rate</v>
      </c>
      <c r="O3014">
        <v>20051014</v>
      </c>
      <c r="P3014" s="2" cm="1">
        <f t="array" ref="P3014">_xlfn.IFS(LEN(O3014)=8,DATE(LEFT(O3014,4),MID(O3014,5,2),RIGHT(O3014,2)),LEN(O3014)=7,DATE(LEFT(O3014,4),MID(O3014,5,1),RIGHT(O3014,2)),LEN(O3014)=6,DATE(LEFT(O3014,4),MID(O3014,5,1),RIGHT(O3014,1)))</f>
        <v>38639</v>
      </c>
      <c r="R3014">
        <v>15</v>
      </c>
      <c r="S3014" t="str">
        <f t="shared" si="238"/>
        <v>Normal</v>
      </c>
      <c r="U3014">
        <v>202457</v>
      </c>
      <c r="V3014" s="2" cm="1">
        <f t="array" ref="V3014">_xlfn.IFS(LEN(U3014)=8,DATE(LEFT(U3014,4),MID(U3014,5,2),RIGHT(U3014,2)),LEN(U3014)=7,DATE(LEFT(U3014,4),MID(U3014,5,1),RIGHT(U3014,2)),LEN(U3014)=6,DATE(LEFT(U3014,4),MID(U3014,5,1),RIGHT(U3014,1)))</f>
        <v>45419</v>
      </c>
      <c r="X3014" s="2">
        <v>32525</v>
      </c>
      <c r="Y3014">
        <f t="shared" ca="1" si="239"/>
        <v>36</v>
      </c>
    </row>
    <row r="3015" spans="3:25" x14ac:dyDescent="0.25">
      <c r="C3015" t="s">
        <v>8474</v>
      </c>
      <c r="D3015" t="s">
        <v>625</v>
      </c>
      <c r="F3015" t="str">
        <f t="shared" si="235"/>
        <v>Florenza Muehler</v>
      </c>
      <c r="H3015" t="str">
        <f t="shared" si="236"/>
        <v>Florenza Muehler</v>
      </c>
      <c r="K3015">
        <v>91</v>
      </c>
      <c r="L3015" t="str">
        <f t="shared" si="237"/>
        <v>Normal Heart Rate</v>
      </c>
      <c r="O3015">
        <v>199542</v>
      </c>
      <c r="P3015" s="2" cm="1">
        <f t="array" ref="P3015">_xlfn.IFS(LEN(O3015)=8,DATE(LEFT(O3015,4),MID(O3015,5,2),RIGHT(O3015,2)),LEN(O3015)=7,DATE(LEFT(O3015,4),MID(O3015,5,1),RIGHT(O3015,2)),LEN(O3015)=6,DATE(LEFT(O3015,4),MID(O3015,5,1),RIGHT(O3015,1)))</f>
        <v>34791</v>
      </c>
      <c r="R3015">
        <v>15</v>
      </c>
      <c r="S3015" t="str">
        <f t="shared" si="238"/>
        <v>Normal</v>
      </c>
      <c r="U3015">
        <v>202421</v>
      </c>
      <c r="V3015" s="2" cm="1">
        <f t="array" ref="V3015">_xlfn.IFS(LEN(U3015)=8,DATE(LEFT(U3015,4),MID(U3015,5,2),RIGHT(U3015,2)),LEN(U3015)=7,DATE(LEFT(U3015,4),MID(U3015,5,1),RIGHT(U3015,2)),LEN(U3015)=6,DATE(LEFT(U3015,4),MID(U3015,5,1),RIGHT(U3015,1)))</f>
        <v>45323</v>
      </c>
      <c r="X3015" s="2">
        <v>29307</v>
      </c>
      <c r="Y3015">
        <f t="shared" ca="1" si="239"/>
        <v>44</v>
      </c>
    </row>
    <row r="3016" spans="3:25" x14ac:dyDescent="0.25">
      <c r="C3016" t="s">
        <v>270</v>
      </c>
      <c r="D3016" t="s">
        <v>8476</v>
      </c>
      <c r="F3016" t="str">
        <f t="shared" si="235"/>
        <v>Gates Leeson</v>
      </c>
      <c r="H3016" t="str">
        <f t="shared" si="236"/>
        <v>Gates Leeson</v>
      </c>
      <c r="K3016">
        <v>94</v>
      </c>
      <c r="L3016" t="str">
        <f t="shared" si="237"/>
        <v>Normal Heart Rate</v>
      </c>
      <c r="O3016">
        <v>1989117</v>
      </c>
      <c r="P3016" s="2" cm="1">
        <f t="array" ref="P3016">_xlfn.IFS(LEN(O3016)=8,DATE(LEFT(O3016,4),MID(O3016,5,2),RIGHT(O3016,2)),LEN(O3016)=7,DATE(LEFT(O3016,4),MID(O3016,5,1),RIGHT(O3016,2)),LEN(O3016)=6,DATE(LEFT(O3016,4),MID(O3016,5,1),RIGHT(O3016,1)))</f>
        <v>32525</v>
      </c>
      <c r="R3016">
        <v>14</v>
      </c>
      <c r="S3016" t="str">
        <f t="shared" si="238"/>
        <v>Normal</v>
      </c>
      <c r="U3016">
        <v>202425</v>
      </c>
      <c r="V3016" s="2" cm="1">
        <f t="array" ref="V3016">_xlfn.IFS(LEN(U3016)=8,DATE(LEFT(U3016,4),MID(U3016,5,2),RIGHT(U3016,2)),LEN(U3016)=7,DATE(LEFT(U3016,4),MID(U3016,5,1),RIGHT(U3016,2)),LEN(U3016)=6,DATE(LEFT(U3016,4),MID(U3016,5,1),RIGHT(U3016,1)))</f>
        <v>45327</v>
      </c>
      <c r="X3016" s="2">
        <v>35589</v>
      </c>
      <c r="Y3016">
        <f t="shared" ca="1" si="239"/>
        <v>27</v>
      </c>
    </row>
    <row r="3017" spans="3:25" x14ac:dyDescent="0.25">
      <c r="C3017" t="s">
        <v>8478</v>
      </c>
      <c r="D3017" t="s">
        <v>8479</v>
      </c>
      <c r="F3017" t="str">
        <f t="shared" si="235"/>
        <v>Kathrine Menezes</v>
      </c>
      <c r="H3017" t="str">
        <f t="shared" si="236"/>
        <v>Kathrine Menezes</v>
      </c>
      <c r="K3017">
        <v>81</v>
      </c>
      <c r="L3017" t="str">
        <f t="shared" si="237"/>
        <v>Normal Heart Rate</v>
      </c>
      <c r="O3017">
        <v>1980327</v>
      </c>
      <c r="P3017" s="2" cm="1">
        <f t="array" ref="P3017">_xlfn.IFS(LEN(O3017)=8,DATE(LEFT(O3017,4),MID(O3017,5,2),RIGHT(O3017,2)),LEN(O3017)=7,DATE(LEFT(O3017,4),MID(O3017,5,1),RIGHT(O3017,2)),LEN(O3017)=6,DATE(LEFT(O3017,4),MID(O3017,5,1),RIGHT(O3017,1)))</f>
        <v>29307</v>
      </c>
      <c r="R3017">
        <v>15</v>
      </c>
      <c r="S3017" t="str">
        <f t="shared" si="238"/>
        <v>Normal</v>
      </c>
      <c r="U3017">
        <v>202468</v>
      </c>
      <c r="V3017" s="2" cm="1">
        <f t="array" ref="V3017">_xlfn.IFS(LEN(U3017)=8,DATE(LEFT(U3017,4),MID(U3017,5,2),RIGHT(U3017,2)),LEN(U3017)=7,DATE(LEFT(U3017,4),MID(U3017,5,1),RIGHT(U3017,2)),LEN(U3017)=6,DATE(LEFT(U3017,4),MID(U3017,5,1),RIGHT(U3017,1)))</f>
        <v>45451</v>
      </c>
      <c r="X3017" s="2">
        <v>37645</v>
      </c>
      <c r="Y3017">
        <f t="shared" ca="1" si="239"/>
        <v>22</v>
      </c>
    </row>
    <row r="3018" spans="3:25" x14ac:dyDescent="0.25">
      <c r="C3018" t="s">
        <v>8481</v>
      </c>
      <c r="D3018" t="s">
        <v>8482</v>
      </c>
      <c r="F3018" t="str">
        <f t="shared" si="235"/>
        <v>Tania Monni</v>
      </c>
      <c r="H3018" t="str">
        <f t="shared" si="236"/>
        <v>Tania Monni</v>
      </c>
      <c r="K3018">
        <v>100</v>
      </c>
      <c r="L3018" t="str">
        <f t="shared" si="237"/>
        <v>High Heart Rate</v>
      </c>
      <c r="O3018">
        <v>199768</v>
      </c>
      <c r="P3018" s="2" cm="1">
        <f t="array" ref="P3018">_xlfn.IFS(LEN(O3018)=8,DATE(LEFT(O3018,4),MID(O3018,5,2),RIGHT(O3018,2)),LEN(O3018)=7,DATE(LEFT(O3018,4),MID(O3018,5,1),RIGHT(O3018,2)),LEN(O3018)=6,DATE(LEFT(O3018,4),MID(O3018,5,1),RIGHT(O3018,1)))</f>
        <v>35589</v>
      </c>
      <c r="R3018">
        <v>9</v>
      </c>
      <c r="S3018" t="str">
        <f t="shared" si="238"/>
        <v>Normal</v>
      </c>
      <c r="U3018">
        <v>2024615</v>
      </c>
      <c r="V3018" s="2" cm="1">
        <f t="array" ref="V3018">_xlfn.IFS(LEN(U3018)=8,DATE(LEFT(U3018,4),MID(U3018,5,2),RIGHT(U3018,2)),LEN(U3018)=7,DATE(LEFT(U3018,4),MID(U3018,5,1),RIGHT(U3018,2)),LEN(U3018)=6,DATE(LEFT(U3018,4),MID(U3018,5,1),RIGHT(U3018,1)))</f>
        <v>45458</v>
      </c>
      <c r="X3018" s="2">
        <v>37924</v>
      </c>
      <c r="Y3018">
        <f t="shared" ca="1" si="239"/>
        <v>21</v>
      </c>
    </row>
    <row r="3019" spans="3:25" x14ac:dyDescent="0.25">
      <c r="C3019" t="s">
        <v>8484</v>
      </c>
      <c r="D3019" t="s">
        <v>4650</v>
      </c>
      <c r="F3019" t="str">
        <f t="shared" si="235"/>
        <v>Neils Sonier</v>
      </c>
      <c r="H3019" t="str">
        <f t="shared" si="236"/>
        <v>Neils Sonier</v>
      </c>
      <c r="K3019">
        <v>93</v>
      </c>
      <c r="L3019" t="str">
        <f t="shared" si="237"/>
        <v>Normal Heart Rate</v>
      </c>
      <c r="O3019">
        <v>2003124</v>
      </c>
      <c r="P3019" s="2" cm="1">
        <f t="array" ref="P3019">_xlfn.IFS(LEN(O3019)=8,DATE(LEFT(O3019,4),MID(O3019,5,2),RIGHT(O3019,2)),LEN(O3019)=7,DATE(LEFT(O3019,4),MID(O3019,5,1),RIGHT(O3019,2)),LEN(O3019)=6,DATE(LEFT(O3019,4),MID(O3019,5,1),RIGHT(O3019,1)))</f>
        <v>37645</v>
      </c>
      <c r="R3019">
        <v>15</v>
      </c>
      <c r="S3019" t="str">
        <f t="shared" si="238"/>
        <v>Normal</v>
      </c>
      <c r="U3019">
        <v>2024229</v>
      </c>
      <c r="V3019" s="2" cm="1">
        <f t="array" ref="V3019">_xlfn.IFS(LEN(U3019)=8,DATE(LEFT(U3019,4),MID(U3019,5,2),RIGHT(U3019,2)),LEN(U3019)=7,DATE(LEFT(U3019,4),MID(U3019,5,1),RIGHT(U3019,2)),LEN(U3019)=6,DATE(LEFT(U3019,4),MID(U3019,5,1),RIGHT(U3019,1)))</f>
        <v>45351</v>
      </c>
      <c r="X3019" s="2">
        <v>29248</v>
      </c>
      <c r="Y3019">
        <f t="shared" ca="1" si="239"/>
        <v>45</v>
      </c>
    </row>
    <row r="3020" spans="3:25" x14ac:dyDescent="0.25">
      <c r="C3020" t="s">
        <v>8486</v>
      </c>
      <c r="D3020" t="s">
        <v>8487</v>
      </c>
      <c r="F3020" t="str">
        <f t="shared" si="235"/>
        <v>Gabriella Leal</v>
      </c>
      <c r="H3020" t="str">
        <f t="shared" si="236"/>
        <v>Gabriella Leal</v>
      </c>
      <c r="K3020">
        <v>97</v>
      </c>
      <c r="L3020" t="str">
        <f t="shared" si="237"/>
        <v>Normal Heart Rate</v>
      </c>
      <c r="O3020">
        <v>20031030</v>
      </c>
      <c r="P3020" s="2" cm="1">
        <f t="array" ref="P3020">_xlfn.IFS(LEN(O3020)=8,DATE(LEFT(O3020,4),MID(O3020,5,2),RIGHT(O3020,2)),LEN(O3020)=7,DATE(LEFT(O3020,4),MID(O3020,5,1),RIGHT(O3020,2)),LEN(O3020)=6,DATE(LEFT(O3020,4),MID(O3020,5,1),RIGHT(O3020,1)))</f>
        <v>37924</v>
      </c>
      <c r="R3020">
        <v>15</v>
      </c>
      <c r="S3020" t="str">
        <f t="shared" si="238"/>
        <v>Normal</v>
      </c>
      <c r="U3020">
        <v>2024520</v>
      </c>
      <c r="V3020" s="2" cm="1">
        <f t="array" ref="V3020">_xlfn.IFS(LEN(U3020)=8,DATE(LEFT(U3020,4),MID(U3020,5,2),RIGHT(U3020,2)),LEN(U3020)=7,DATE(LEFT(U3020,4),MID(U3020,5,1),RIGHT(U3020,2)),LEN(U3020)=6,DATE(LEFT(U3020,4),MID(U3020,5,1),RIGHT(U3020,1)))</f>
        <v>45432</v>
      </c>
      <c r="X3020" s="2">
        <v>26461</v>
      </c>
      <c r="Y3020">
        <f t="shared" ca="1" si="239"/>
        <v>52</v>
      </c>
    </row>
    <row r="3021" spans="3:25" x14ac:dyDescent="0.25">
      <c r="C3021" t="s">
        <v>8489</v>
      </c>
      <c r="D3021" t="s">
        <v>8490</v>
      </c>
      <c r="F3021" t="str">
        <f t="shared" si="235"/>
        <v>Shelton Giggs</v>
      </c>
      <c r="H3021" t="str">
        <f t="shared" si="236"/>
        <v>Shelton Giggs</v>
      </c>
      <c r="K3021">
        <v>67</v>
      </c>
      <c r="L3021" t="str">
        <f t="shared" si="237"/>
        <v>Normal Heart Rate</v>
      </c>
      <c r="O3021">
        <v>1980128</v>
      </c>
      <c r="P3021" s="2" cm="1">
        <f t="array" ref="P3021">_xlfn.IFS(LEN(O3021)=8,DATE(LEFT(O3021,4),MID(O3021,5,2),RIGHT(O3021,2)),LEN(O3021)=7,DATE(LEFT(O3021,4),MID(O3021,5,1),RIGHT(O3021,2)),LEN(O3021)=6,DATE(LEFT(O3021,4),MID(O3021,5,1),RIGHT(O3021,1)))</f>
        <v>29248</v>
      </c>
      <c r="R3021">
        <v>15</v>
      </c>
      <c r="S3021" t="str">
        <f t="shared" si="238"/>
        <v>Normal</v>
      </c>
      <c r="U3021">
        <v>202446</v>
      </c>
      <c r="V3021" s="2" cm="1">
        <f t="array" ref="V3021">_xlfn.IFS(LEN(U3021)=8,DATE(LEFT(U3021,4),MID(U3021,5,2),RIGHT(U3021,2)),LEN(U3021)=7,DATE(LEFT(U3021,4),MID(U3021,5,1),RIGHT(U3021,2)),LEN(U3021)=6,DATE(LEFT(U3021,4),MID(U3021,5,1),RIGHT(U3021,1)))</f>
        <v>45388</v>
      </c>
      <c r="X3021" s="2">
        <v>31703</v>
      </c>
      <c r="Y3021">
        <f t="shared" ca="1" si="239"/>
        <v>38</v>
      </c>
    </row>
    <row r="3022" spans="3:25" x14ac:dyDescent="0.25">
      <c r="C3022" t="s">
        <v>8492</v>
      </c>
      <c r="D3022" t="s">
        <v>8493</v>
      </c>
      <c r="F3022" t="str">
        <f t="shared" si="235"/>
        <v>Bil Draysey</v>
      </c>
      <c r="H3022" t="str">
        <f t="shared" si="236"/>
        <v>Bil Draysey</v>
      </c>
      <c r="K3022">
        <v>77</v>
      </c>
      <c r="L3022" t="str">
        <f t="shared" si="237"/>
        <v>Normal Heart Rate</v>
      </c>
      <c r="O3022">
        <v>1972611</v>
      </c>
      <c r="P3022" s="2" cm="1">
        <f t="array" ref="P3022">_xlfn.IFS(LEN(O3022)=8,DATE(LEFT(O3022,4),MID(O3022,5,2),RIGHT(O3022,2)),LEN(O3022)=7,DATE(LEFT(O3022,4),MID(O3022,5,1),RIGHT(O3022,2)),LEN(O3022)=6,DATE(LEFT(O3022,4),MID(O3022,5,1),RIGHT(O3022,1)))</f>
        <v>26461</v>
      </c>
      <c r="R3022">
        <v>15</v>
      </c>
      <c r="S3022" t="str">
        <f t="shared" si="238"/>
        <v>Normal</v>
      </c>
      <c r="U3022">
        <v>202425</v>
      </c>
      <c r="V3022" s="2" cm="1">
        <f t="array" ref="V3022">_xlfn.IFS(LEN(U3022)=8,DATE(LEFT(U3022,4),MID(U3022,5,2),RIGHT(U3022,2)),LEN(U3022)=7,DATE(LEFT(U3022,4),MID(U3022,5,1),RIGHT(U3022,2)),LEN(U3022)=6,DATE(LEFT(U3022,4),MID(U3022,5,1),RIGHT(U3022,1)))</f>
        <v>45327</v>
      </c>
      <c r="X3022" s="2">
        <v>34085</v>
      </c>
      <c r="Y3022">
        <f t="shared" ca="1" si="239"/>
        <v>31</v>
      </c>
    </row>
    <row r="3023" spans="3:25" x14ac:dyDescent="0.25">
      <c r="C3023" t="s">
        <v>8495</v>
      </c>
      <c r="D3023" t="s">
        <v>8496</v>
      </c>
      <c r="F3023" t="str">
        <f t="shared" si="235"/>
        <v>Raina Hucke</v>
      </c>
      <c r="H3023" t="str">
        <f t="shared" si="236"/>
        <v>Raina Hucke</v>
      </c>
      <c r="K3023">
        <v>80</v>
      </c>
      <c r="L3023" t="str">
        <f t="shared" si="237"/>
        <v>Normal Heart Rate</v>
      </c>
      <c r="O3023">
        <v>19861018</v>
      </c>
      <c r="P3023" s="2" cm="1">
        <f t="array" ref="P3023">_xlfn.IFS(LEN(O3023)=8,DATE(LEFT(O3023,4),MID(O3023,5,2),RIGHT(O3023,2)),LEN(O3023)=7,DATE(LEFT(O3023,4),MID(O3023,5,1),RIGHT(O3023,2)),LEN(O3023)=6,DATE(LEFT(O3023,4),MID(O3023,5,1),RIGHT(O3023,1)))</f>
        <v>31703</v>
      </c>
      <c r="R3023">
        <v>15</v>
      </c>
      <c r="S3023" t="str">
        <f t="shared" si="238"/>
        <v>Normal</v>
      </c>
      <c r="U3023">
        <v>2024314</v>
      </c>
      <c r="V3023" s="2" cm="1">
        <f t="array" ref="V3023">_xlfn.IFS(LEN(U3023)=8,DATE(LEFT(U3023,4),MID(U3023,5,2),RIGHT(U3023,2)),LEN(U3023)=7,DATE(LEFT(U3023,4),MID(U3023,5,1),RIGHT(U3023,2)),LEN(U3023)=6,DATE(LEFT(U3023,4),MID(U3023,5,1),RIGHT(U3023,1)))</f>
        <v>45365</v>
      </c>
      <c r="X3023" s="2">
        <v>23385</v>
      </c>
      <c r="Y3023">
        <f t="shared" ca="1" si="239"/>
        <v>61</v>
      </c>
    </row>
    <row r="3024" spans="3:25" x14ac:dyDescent="0.25">
      <c r="C3024" t="s">
        <v>5379</v>
      </c>
      <c r="D3024" t="s">
        <v>8498</v>
      </c>
      <c r="F3024" t="str">
        <f t="shared" si="235"/>
        <v>Rozanna Bidewel</v>
      </c>
      <c r="H3024" t="str">
        <f t="shared" si="236"/>
        <v>Rozanna Bidewel</v>
      </c>
      <c r="K3024">
        <v>84</v>
      </c>
      <c r="L3024" t="str">
        <f t="shared" si="237"/>
        <v>Normal Heart Rate</v>
      </c>
      <c r="O3024">
        <v>1993426</v>
      </c>
      <c r="P3024" s="2" cm="1">
        <f t="array" ref="P3024">_xlfn.IFS(LEN(O3024)=8,DATE(LEFT(O3024,4),MID(O3024,5,2),RIGHT(O3024,2)),LEN(O3024)=7,DATE(LEFT(O3024,4),MID(O3024,5,1),RIGHT(O3024,2)),LEN(O3024)=6,DATE(LEFT(O3024,4),MID(O3024,5,1),RIGHT(O3024,1)))</f>
        <v>34085</v>
      </c>
      <c r="R3024">
        <v>14</v>
      </c>
      <c r="S3024" t="str">
        <f t="shared" si="238"/>
        <v>Normal</v>
      </c>
      <c r="U3024">
        <v>2024620</v>
      </c>
      <c r="V3024" s="2" cm="1">
        <f t="array" ref="V3024">_xlfn.IFS(LEN(U3024)=8,DATE(LEFT(U3024,4),MID(U3024,5,2),RIGHT(U3024,2)),LEN(U3024)=7,DATE(LEFT(U3024,4),MID(U3024,5,1),RIGHT(U3024,2)),LEN(U3024)=6,DATE(LEFT(U3024,4),MID(U3024,5,1),RIGHT(U3024,1)))</f>
        <v>45463</v>
      </c>
      <c r="X3024" s="2">
        <v>34904</v>
      </c>
      <c r="Y3024">
        <f t="shared" ca="1" si="239"/>
        <v>29</v>
      </c>
    </row>
    <row r="3025" spans="3:25" x14ac:dyDescent="0.25">
      <c r="C3025" t="s">
        <v>8500</v>
      </c>
      <c r="D3025" t="s">
        <v>8501</v>
      </c>
      <c r="F3025" t="str">
        <f t="shared" si="235"/>
        <v>Dalt Marsy</v>
      </c>
      <c r="H3025" t="str">
        <f t="shared" si="236"/>
        <v>Dalt Marsy</v>
      </c>
      <c r="K3025">
        <v>94</v>
      </c>
      <c r="L3025" t="str">
        <f t="shared" si="237"/>
        <v>Normal Heart Rate</v>
      </c>
      <c r="O3025">
        <v>196419</v>
      </c>
      <c r="P3025" s="2" cm="1">
        <f t="array" ref="P3025">_xlfn.IFS(LEN(O3025)=8,DATE(LEFT(O3025,4),MID(O3025,5,2),RIGHT(O3025,2)),LEN(O3025)=7,DATE(LEFT(O3025,4),MID(O3025,5,1),RIGHT(O3025,2)),LEN(O3025)=6,DATE(LEFT(O3025,4),MID(O3025,5,1),RIGHT(O3025,1)))</f>
        <v>23385</v>
      </c>
      <c r="R3025">
        <v>12</v>
      </c>
      <c r="S3025" t="str">
        <f t="shared" si="238"/>
        <v>Normal</v>
      </c>
      <c r="U3025">
        <v>202466</v>
      </c>
      <c r="V3025" s="2" cm="1">
        <f t="array" ref="V3025">_xlfn.IFS(LEN(U3025)=8,DATE(LEFT(U3025,4),MID(U3025,5,2),RIGHT(U3025,2)),LEN(U3025)=7,DATE(LEFT(U3025,4),MID(U3025,5,1),RIGHT(U3025,2)),LEN(U3025)=6,DATE(LEFT(U3025,4),MID(U3025,5,1),RIGHT(U3025,1)))</f>
        <v>45449</v>
      </c>
      <c r="X3025" s="2">
        <v>35655</v>
      </c>
      <c r="Y3025">
        <f t="shared" ca="1" si="239"/>
        <v>27</v>
      </c>
    </row>
    <row r="3026" spans="3:25" x14ac:dyDescent="0.25">
      <c r="C3026" t="s">
        <v>8503</v>
      </c>
      <c r="D3026" t="s">
        <v>8504</v>
      </c>
      <c r="F3026" t="str">
        <f t="shared" si="235"/>
        <v>Yard Waddingham</v>
      </c>
      <c r="H3026" t="str">
        <f t="shared" si="236"/>
        <v>Yard Waddingham</v>
      </c>
      <c r="K3026">
        <v>113</v>
      </c>
      <c r="L3026" t="str">
        <f t="shared" si="237"/>
        <v>High Heart Rate</v>
      </c>
      <c r="O3026">
        <v>1995724</v>
      </c>
      <c r="P3026" s="2" cm="1">
        <f t="array" ref="P3026">_xlfn.IFS(LEN(O3026)=8,DATE(LEFT(O3026,4),MID(O3026,5,2),RIGHT(O3026,2)),LEN(O3026)=7,DATE(LEFT(O3026,4),MID(O3026,5,1),RIGHT(O3026,2)),LEN(O3026)=6,DATE(LEFT(O3026,4),MID(O3026,5,1),RIGHT(O3026,1)))</f>
        <v>34904</v>
      </c>
      <c r="R3026">
        <v>20</v>
      </c>
      <c r="S3026" t="str">
        <f t="shared" si="238"/>
        <v>Normal</v>
      </c>
      <c r="U3026">
        <v>202419</v>
      </c>
      <c r="V3026" s="2" cm="1">
        <f t="array" ref="V3026">_xlfn.IFS(LEN(U3026)=8,DATE(LEFT(U3026,4),MID(U3026,5,2),RIGHT(U3026,2)),LEN(U3026)=7,DATE(LEFT(U3026,4),MID(U3026,5,1),RIGHT(U3026,2)),LEN(U3026)=6,DATE(LEFT(U3026,4),MID(U3026,5,1),RIGHT(U3026,1)))</f>
        <v>45300</v>
      </c>
      <c r="X3026" s="2">
        <v>38181</v>
      </c>
      <c r="Y3026">
        <f t="shared" ca="1" si="239"/>
        <v>20</v>
      </c>
    </row>
    <row r="3027" spans="3:25" x14ac:dyDescent="0.25">
      <c r="C3027" t="s">
        <v>8506</v>
      </c>
      <c r="D3027" t="s">
        <v>8507</v>
      </c>
      <c r="F3027" t="str">
        <f t="shared" si="235"/>
        <v>Gavra Heilds</v>
      </c>
      <c r="H3027" t="str">
        <f t="shared" si="236"/>
        <v>Gavra Heilds</v>
      </c>
      <c r="K3027">
        <v>100</v>
      </c>
      <c r="L3027" t="str">
        <f t="shared" si="237"/>
        <v>High Heart Rate</v>
      </c>
      <c r="O3027">
        <v>1997813</v>
      </c>
      <c r="P3027" s="2" cm="1">
        <f t="array" ref="P3027">_xlfn.IFS(LEN(O3027)=8,DATE(LEFT(O3027,4),MID(O3027,5,2),RIGHT(O3027,2)),LEN(O3027)=7,DATE(LEFT(O3027,4),MID(O3027,5,1),RIGHT(O3027,2)),LEN(O3027)=6,DATE(LEFT(O3027,4),MID(O3027,5,1),RIGHT(O3027,1)))</f>
        <v>35655</v>
      </c>
      <c r="R3027">
        <v>8</v>
      </c>
      <c r="S3027" t="str">
        <f t="shared" si="238"/>
        <v>Normal</v>
      </c>
      <c r="U3027">
        <v>202441</v>
      </c>
      <c r="V3027" s="2" cm="1">
        <f t="array" ref="V3027">_xlfn.IFS(LEN(U3027)=8,DATE(LEFT(U3027,4),MID(U3027,5,2),RIGHT(U3027,2)),LEN(U3027)=7,DATE(LEFT(U3027,4),MID(U3027,5,1),RIGHT(U3027,2)),LEN(U3027)=6,DATE(LEFT(U3027,4),MID(U3027,5,1),RIGHT(U3027,1)))</f>
        <v>45383</v>
      </c>
      <c r="X3027" s="2">
        <v>32270</v>
      </c>
      <c r="Y3027">
        <f t="shared" ca="1" si="239"/>
        <v>36</v>
      </c>
    </row>
    <row r="3028" spans="3:25" x14ac:dyDescent="0.25">
      <c r="C3028" t="s">
        <v>8509</v>
      </c>
      <c r="D3028" t="s">
        <v>8510</v>
      </c>
      <c r="F3028" t="str">
        <f t="shared" si="235"/>
        <v>Serena Belhome</v>
      </c>
      <c r="H3028" t="str">
        <f t="shared" si="236"/>
        <v>Serena Belhome</v>
      </c>
      <c r="K3028">
        <v>117</v>
      </c>
      <c r="L3028" t="str">
        <f t="shared" si="237"/>
        <v>High Heart Rate</v>
      </c>
      <c r="O3028">
        <v>2004713</v>
      </c>
      <c r="P3028" s="2" cm="1">
        <f t="array" ref="P3028">_xlfn.IFS(LEN(O3028)=8,DATE(LEFT(O3028,4),MID(O3028,5,2),RIGHT(O3028,2)),LEN(O3028)=7,DATE(LEFT(O3028,4),MID(O3028,5,1),RIGHT(O3028,2)),LEN(O3028)=6,DATE(LEFT(O3028,4),MID(O3028,5,1),RIGHT(O3028,1)))</f>
        <v>38181</v>
      </c>
      <c r="R3028">
        <v>15</v>
      </c>
      <c r="S3028" t="str">
        <f t="shared" si="238"/>
        <v>Normal</v>
      </c>
      <c r="U3028">
        <v>2024220</v>
      </c>
      <c r="V3028" s="2" cm="1">
        <f t="array" ref="V3028">_xlfn.IFS(LEN(U3028)=8,DATE(LEFT(U3028,4),MID(U3028,5,2),RIGHT(U3028,2)),LEN(U3028)=7,DATE(LEFT(U3028,4),MID(U3028,5,1),RIGHT(U3028,2)),LEN(U3028)=6,DATE(LEFT(U3028,4),MID(U3028,5,1),RIGHT(U3028,1)))</f>
        <v>45342</v>
      </c>
      <c r="X3028" s="2">
        <v>35145</v>
      </c>
      <c r="Y3028">
        <f t="shared" ca="1" si="239"/>
        <v>29</v>
      </c>
    </row>
    <row r="3029" spans="3:25" x14ac:dyDescent="0.25">
      <c r="C3029" t="s">
        <v>6691</v>
      </c>
      <c r="D3029" t="s">
        <v>8512</v>
      </c>
      <c r="F3029" t="str">
        <f t="shared" si="235"/>
        <v>Jodee Elflain</v>
      </c>
      <c r="H3029" t="str">
        <f t="shared" si="236"/>
        <v>Jodee Elflain</v>
      </c>
      <c r="K3029">
        <v>109</v>
      </c>
      <c r="L3029" t="str">
        <f t="shared" si="237"/>
        <v>High Heart Rate</v>
      </c>
      <c r="O3029">
        <v>198857</v>
      </c>
      <c r="P3029" s="2" cm="1">
        <f t="array" ref="P3029">_xlfn.IFS(LEN(O3029)=8,DATE(LEFT(O3029,4),MID(O3029,5,2),RIGHT(O3029,2)),LEN(O3029)=7,DATE(LEFT(O3029,4),MID(O3029,5,1),RIGHT(O3029,2)),LEN(O3029)=6,DATE(LEFT(O3029,4),MID(O3029,5,1),RIGHT(O3029,1)))</f>
        <v>32270</v>
      </c>
      <c r="R3029">
        <v>20</v>
      </c>
      <c r="S3029" t="str">
        <f t="shared" si="238"/>
        <v>Normal</v>
      </c>
      <c r="U3029">
        <v>2024412</v>
      </c>
      <c r="V3029" s="2" cm="1">
        <f t="array" ref="V3029">_xlfn.IFS(LEN(U3029)=8,DATE(LEFT(U3029,4),MID(U3029,5,2),RIGHT(U3029,2)),LEN(U3029)=7,DATE(LEFT(U3029,4),MID(U3029,5,1),RIGHT(U3029,2)),LEN(U3029)=6,DATE(LEFT(U3029,4),MID(U3029,5,1),RIGHT(U3029,1)))</f>
        <v>45394</v>
      </c>
      <c r="X3029" s="2">
        <v>29229</v>
      </c>
      <c r="Y3029">
        <f t="shared" ca="1" si="239"/>
        <v>45</v>
      </c>
    </row>
    <row r="3030" spans="3:25" x14ac:dyDescent="0.25">
      <c r="C3030" t="s">
        <v>4162</v>
      </c>
      <c r="D3030" t="s">
        <v>8514</v>
      </c>
      <c r="F3030" t="str">
        <f t="shared" si="235"/>
        <v>Granger Wathall</v>
      </c>
      <c r="H3030" t="str">
        <f t="shared" si="236"/>
        <v>Granger Wathall</v>
      </c>
      <c r="K3030">
        <v>107</v>
      </c>
      <c r="L3030" t="str">
        <f t="shared" si="237"/>
        <v>High Heart Rate</v>
      </c>
      <c r="O3030">
        <v>1996321</v>
      </c>
      <c r="P3030" s="2" cm="1">
        <f t="array" ref="P3030">_xlfn.IFS(LEN(O3030)=8,DATE(LEFT(O3030,4),MID(O3030,5,2),RIGHT(O3030,2)),LEN(O3030)=7,DATE(LEFT(O3030,4),MID(O3030,5,1),RIGHT(O3030,2)),LEN(O3030)=6,DATE(LEFT(O3030,4),MID(O3030,5,1),RIGHT(O3030,1)))</f>
        <v>35145</v>
      </c>
      <c r="R3030">
        <v>16</v>
      </c>
      <c r="S3030" t="str">
        <f t="shared" si="238"/>
        <v>Normal</v>
      </c>
      <c r="U3030">
        <v>2024318</v>
      </c>
      <c r="V3030" s="2" cm="1">
        <f t="array" ref="V3030">_xlfn.IFS(LEN(U3030)=8,DATE(LEFT(U3030,4),MID(U3030,5,2),RIGHT(U3030,2)),LEN(U3030)=7,DATE(LEFT(U3030,4),MID(U3030,5,1),RIGHT(U3030,2)),LEN(U3030)=6,DATE(LEFT(U3030,4),MID(U3030,5,1),RIGHT(U3030,1)))</f>
        <v>45369</v>
      </c>
      <c r="X3030" s="2">
        <v>36635</v>
      </c>
      <c r="Y3030">
        <f t="shared" ca="1" si="239"/>
        <v>24</v>
      </c>
    </row>
    <row r="3031" spans="3:25" x14ac:dyDescent="0.25">
      <c r="C3031" t="s">
        <v>8516</v>
      </c>
      <c r="D3031" t="s">
        <v>8517</v>
      </c>
      <c r="F3031" t="str">
        <f t="shared" si="235"/>
        <v>Alonzo Whiten</v>
      </c>
      <c r="H3031" t="str">
        <f t="shared" si="236"/>
        <v>Alonzo Whiten</v>
      </c>
      <c r="K3031">
        <v>94</v>
      </c>
      <c r="L3031" t="str">
        <f t="shared" si="237"/>
        <v>Normal Heart Rate</v>
      </c>
      <c r="O3031">
        <v>1980109</v>
      </c>
      <c r="P3031" s="2" cm="1">
        <f t="array" ref="P3031">_xlfn.IFS(LEN(O3031)=8,DATE(LEFT(O3031,4),MID(O3031,5,2),RIGHT(O3031,2)),LEN(O3031)=7,DATE(LEFT(O3031,4),MID(O3031,5,1),RIGHT(O3031,2)),LEN(O3031)=6,DATE(LEFT(O3031,4),MID(O3031,5,1),RIGHT(O3031,1)))</f>
        <v>29229</v>
      </c>
      <c r="R3031">
        <v>19</v>
      </c>
      <c r="S3031" t="str">
        <f t="shared" si="238"/>
        <v>Normal</v>
      </c>
      <c r="U3031">
        <v>2024128</v>
      </c>
      <c r="V3031" s="2" cm="1">
        <f t="array" ref="V3031">_xlfn.IFS(LEN(U3031)=8,DATE(LEFT(U3031,4),MID(U3031,5,2),RIGHT(U3031,2)),LEN(U3031)=7,DATE(LEFT(U3031,4),MID(U3031,5,1),RIGHT(U3031,2)),LEN(U3031)=6,DATE(LEFT(U3031,4),MID(U3031,5,1),RIGHT(U3031,1)))</f>
        <v>45319</v>
      </c>
      <c r="X3031" s="2">
        <v>27513</v>
      </c>
      <c r="Y3031">
        <f t="shared" ca="1" si="239"/>
        <v>49</v>
      </c>
    </row>
    <row r="3032" spans="3:25" x14ac:dyDescent="0.25">
      <c r="C3032" t="s">
        <v>2491</v>
      </c>
      <c r="D3032" t="s">
        <v>8519</v>
      </c>
      <c r="F3032" t="str">
        <f t="shared" si="235"/>
        <v>Calv Pettiward</v>
      </c>
      <c r="H3032" t="str">
        <f t="shared" si="236"/>
        <v>Calv Pettiward</v>
      </c>
      <c r="K3032">
        <v>79</v>
      </c>
      <c r="L3032" t="str">
        <f t="shared" si="237"/>
        <v>Normal Heart Rate</v>
      </c>
      <c r="O3032">
        <v>2000419</v>
      </c>
      <c r="P3032" s="2" cm="1">
        <f t="array" ref="P3032">_xlfn.IFS(LEN(O3032)=8,DATE(LEFT(O3032,4),MID(O3032,5,2),RIGHT(O3032,2)),LEN(O3032)=7,DATE(LEFT(O3032,4),MID(O3032,5,1),RIGHT(O3032,2)),LEN(O3032)=6,DATE(LEFT(O3032,4),MID(O3032,5,1),RIGHT(O3032,1)))</f>
        <v>36635</v>
      </c>
      <c r="R3032">
        <v>20</v>
      </c>
      <c r="S3032" t="str">
        <f t="shared" si="238"/>
        <v>Normal</v>
      </c>
      <c r="U3032">
        <v>202444</v>
      </c>
      <c r="V3032" s="2" cm="1">
        <f t="array" ref="V3032">_xlfn.IFS(LEN(U3032)=8,DATE(LEFT(U3032,4),MID(U3032,5,2),RIGHT(U3032,2)),LEN(U3032)=7,DATE(LEFT(U3032,4),MID(U3032,5,1),RIGHT(U3032,2)),LEN(U3032)=6,DATE(LEFT(U3032,4),MID(U3032,5,1),RIGHT(U3032,1)))</f>
        <v>45386</v>
      </c>
      <c r="X3032" s="2">
        <v>35908</v>
      </c>
      <c r="Y3032">
        <f t="shared" ca="1" si="239"/>
        <v>26</v>
      </c>
    </row>
    <row r="3033" spans="3:25" x14ac:dyDescent="0.25">
      <c r="C3033" t="s">
        <v>8521</v>
      </c>
      <c r="D3033" t="s">
        <v>8522</v>
      </c>
      <c r="F3033" t="str">
        <f t="shared" si="235"/>
        <v>Keriann Gremain</v>
      </c>
      <c r="H3033" t="str">
        <f t="shared" si="236"/>
        <v>Keriann Gremain</v>
      </c>
      <c r="K3033">
        <v>94</v>
      </c>
      <c r="L3033" t="str">
        <f t="shared" si="237"/>
        <v>Normal Heart Rate</v>
      </c>
      <c r="O3033">
        <v>1975429</v>
      </c>
      <c r="P3033" s="2" cm="1">
        <f t="array" ref="P3033">_xlfn.IFS(LEN(O3033)=8,DATE(LEFT(O3033,4),MID(O3033,5,2),RIGHT(O3033,2)),LEN(O3033)=7,DATE(LEFT(O3033,4),MID(O3033,5,1),RIGHT(O3033,2)),LEN(O3033)=6,DATE(LEFT(O3033,4),MID(O3033,5,1),RIGHT(O3033,1)))</f>
        <v>27513</v>
      </c>
      <c r="R3033">
        <v>15</v>
      </c>
      <c r="S3033" t="str">
        <f t="shared" si="238"/>
        <v>Normal</v>
      </c>
      <c r="U3033">
        <v>2024229</v>
      </c>
      <c r="V3033" s="2" cm="1">
        <f t="array" ref="V3033">_xlfn.IFS(LEN(U3033)=8,DATE(LEFT(U3033,4),MID(U3033,5,2),RIGHT(U3033,2)),LEN(U3033)=7,DATE(LEFT(U3033,4),MID(U3033,5,1),RIGHT(U3033,2)),LEN(U3033)=6,DATE(LEFT(U3033,4),MID(U3033,5,1),RIGHT(U3033,1)))</f>
        <v>45351</v>
      </c>
      <c r="X3033" s="2">
        <v>33772</v>
      </c>
      <c r="Y3033">
        <f t="shared" ca="1" si="239"/>
        <v>32</v>
      </c>
    </row>
    <row r="3034" spans="3:25" x14ac:dyDescent="0.25">
      <c r="C3034" t="s">
        <v>8524</v>
      </c>
      <c r="D3034" t="s">
        <v>8525</v>
      </c>
      <c r="F3034" t="str">
        <f t="shared" si="235"/>
        <v>Jack Wilkin</v>
      </c>
      <c r="H3034" t="str">
        <f t="shared" si="236"/>
        <v>Jack Wilkin</v>
      </c>
      <c r="K3034">
        <v>110</v>
      </c>
      <c r="L3034" t="str">
        <f t="shared" si="237"/>
        <v>High Heart Rate</v>
      </c>
      <c r="O3034">
        <v>1998423</v>
      </c>
      <c r="P3034" s="2" cm="1">
        <f t="array" ref="P3034">_xlfn.IFS(LEN(O3034)=8,DATE(LEFT(O3034,4),MID(O3034,5,2),RIGHT(O3034,2)),LEN(O3034)=7,DATE(LEFT(O3034,4),MID(O3034,5,1),RIGHT(O3034,2)),LEN(O3034)=6,DATE(LEFT(O3034,4),MID(O3034,5,1),RIGHT(O3034,1)))</f>
        <v>35908</v>
      </c>
      <c r="R3034">
        <v>15</v>
      </c>
      <c r="S3034" t="str">
        <f t="shared" si="238"/>
        <v>Normal</v>
      </c>
      <c r="U3034">
        <v>202413</v>
      </c>
      <c r="V3034" s="2" cm="1">
        <f t="array" ref="V3034">_xlfn.IFS(LEN(U3034)=8,DATE(LEFT(U3034,4),MID(U3034,5,2),RIGHT(U3034,2)),LEN(U3034)=7,DATE(LEFT(U3034,4),MID(U3034,5,1),RIGHT(U3034,2)),LEN(U3034)=6,DATE(LEFT(U3034,4),MID(U3034,5,1),RIGHT(U3034,1)))</f>
        <v>45294</v>
      </c>
      <c r="X3034" s="2">
        <v>36877</v>
      </c>
      <c r="Y3034">
        <f t="shared" ca="1" si="239"/>
        <v>24</v>
      </c>
    </row>
    <row r="3035" spans="3:25" x14ac:dyDescent="0.25">
      <c r="C3035" t="s">
        <v>8527</v>
      </c>
      <c r="D3035" t="s">
        <v>8528</v>
      </c>
      <c r="F3035" t="str">
        <f t="shared" si="235"/>
        <v>Nicolette Vial</v>
      </c>
      <c r="H3035" t="str">
        <f t="shared" si="236"/>
        <v>Nicolette Vial</v>
      </c>
      <c r="K3035">
        <v>104</v>
      </c>
      <c r="L3035" t="str">
        <f t="shared" si="237"/>
        <v>High Heart Rate</v>
      </c>
      <c r="O3035">
        <v>1992617</v>
      </c>
      <c r="P3035" s="2" cm="1">
        <f t="array" ref="P3035">_xlfn.IFS(LEN(O3035)=8,DATE(LEFT(O3035,4),MID(O3035,5,2),RIGHT(O3035,2)),LEN(O3035)=7,DATE(LEFT(O3035,4),MID(O3035,5,1),RIGHT(O3035,2)),LEN(O3035)=6,DATE(LEFT(O3035,4),MID(O3035,5,1),RIGHT(O3035,1)))</f>
        <v>33772</v>
      </c>
      <c r="R3035">
        <v>19</v>
      </c>
      <c r="S3035" t="str">
        <f t="shared" si="238"/>
        <v>Normal</v>
      </c>
      <c r="U3035">
        <v>2024617</v>
      </c>
      <c r="V3035" s="2" cm="1">
        <f t="array" ref="V3035">_xlfn.IFS(LEN(U3035)=8,DATE(LEFT(U3035,4),MID(U3035,5,2),RIGHT(U3035,2)),LEN(U3035)=7,DATE(LEFT(U3035,4),MID(U3035,5,1),RIGHT(U3035,2)),LEN(U3035)=6,DATE(LEFT(U3035,4),MID(U3035,5,1),RIGHT(U3035,1)))</f>
        <v>45460</v>
      </c>
      <c r="X3035" s="2">
        <v>33634</v>
      </c>
      <c r="Y3035">
        <f t="shared" ca="1" si="239"/>
        <v>33</v>
      </c>
    </row>
    <row r="3036" spans="3:25" x14ac:dyDescent="0.25">
      <c r="C3036" t="s">
        <v>8530</v>
      </c>
      <c r="D3036" t="s">
        <v>8531</v>
      </c>
      <c r="F3036" t="str">
        <f t="shared" si="235"/>
        <v>Kerr MacKonochie</v>
      </c>
      <c r="H3036" t="str">
        <f t="shared" si="236"/>
        <v>Kerr MacKonochie</v>
      </c>
      <c r="K3036">
        <v>92</v>
      </c>
      <c r="L3036" t="str">
        <f t="shared" si="237"/>
        <v>Normal Heart Rate</v>
      </c>
      <c r="O3036">
        <v>20001217</v>
      </c>
      <c r="P3036" s="2" cm="1">
        <f t="array" ref="P3036">_xlfn.IFS(LEN(O3036)=8,DATE(LEFT(O3036,4),MID(O3036,5,2),RIGHT(O3036,2)),LEN(O3036)=7,DATE(LEFT(O3036,4),MID(O3036,5,1),RIGHT(O3036,2)),LEN(O3036)=6,DATE(LEFT(O3036,4),MID(O3036,5,1),RIGHT(O3036,1)))</f>
        <v>36877</v>
      </c>
      <c r="R3036">
        <v>7</v>
      </c>
      <c r="S3036" t="str">
        <f t="shared" si="238"/>
        <v>Normal</v>
      </c>
      <c r="U3036">
        <v>2024218</v>
      </c>
      <c r="V3036" s="2" cm="1">
        <f t="array" ref="V3036">_xlfn.IFS(LEN(U3036)=8,DATE(LEFT(U3036,4),MID(U3036,5,2),RIGHT(U3036,2)),LEN(U3036)=7,DATE(LEFT(U3036,4),MID(U3036,5,1),RIGHT(U3036,2)),LEN(U3036)=6,DATE(LEFT(U3036,4),MID(U3036,5,1),RIGHT(U3036,1)))</f>
        <v>45340</v>
      </c>
      <c r="X3036" s="2">
        <v>34466</v>
      </c>
      <c r="Y3036">
        <f t="shared" ca="1" si="239"/>
        <v>30</v>
      </c>
    </row>
    <row r="3037" spans="3:25" x14ac:dyDescent="0.25">
      <c r="C3037" t="s">
        <v>8533</v>
      </c>
      <c r="D3037" t="s">
        <v>3983</v>
      </c>
      <c r="F3037" t="str">
        <f t="shared" si="235"/>
        <v>Verile Nijs</v>
      </c>
      <c r="H3037" t="str">
        <f t="shared" si="236"/>
        <v>Verile Nijs</v>
      </c>
      <c r="K3037">
        <v>100</v>
      </c>
      <c r="L3037" t="str">
        <f t="shared" si="237"/>
        <v>High Heart Rate</v>
      </c>
      <c r="O3037">
        <v>1992131</v>
      </c>
      <c r="P3037" s="2" cm="1">
        <f t="array" ref="P3037">_xlfn.IFS(LEN(O3037)=8,DATE(LEFT(O3037,4),MID(O3037,5,2),RIGHT(O3037,2)),LEN(O3037)=7,DATE(LEFT(O3037,4),MID(O3037,5,1),RIGHT(O3037,2)),LEN(O3037)=6,DATE(LEFT(O3037,4),MID(O3037,5,1),RIGHT(O3037,1)))</f>
        <v>33634</v>
      </c>
      <c r="R3037">
        <v>15</v>
      </c>
      <c r="S3037" t="str">
        <f t="shared" si="238"/>
        <v>Normal</v>
      </c>
      <c r="U3037">
        <v>202443</v>
      </c>
      <c r="V3037" s="2" cm="1">
        <f t="array" ref="V3037">_xlfn.IFS(LEN(U3037)=8,DATE(LEFT(U3037,4),MID(U3037,5,2),RIGHT(U3037,2)),LEN(U3037)=7,DATE(LEFT(U3037,4),MID(U3037,5,1),RIGHT(U3037,2)),LEN(U3037)=6,DATE(LEFT(U3037,4),MID(U3037,5,1),RIGHT(U3037,1)))</f>
        <v>45385</v>
      </c>
      <c r="X3037" s="2">
        <v>36639</v>
      </c>
      <c r="Y3037">
        <f t="shared" ca="1" si="239"/>
        <v>24</v>
      </c>
    </row>
    <row r="3038" spans="3:25" x14ac:dyDescent="0.25">
      <c r="C3038" t="s">
        <v>289</v>
      </c>
      <c r="D3038" t="s">
        <v>8535</v>
      </c>
      <c r="F3038" t="str">
        <f t="shared" si="235"/>
        <v>Dorie Calabry</v>
      </c>
      <c r="H3038" t="str">
        <f t="shared" si="236"/>
        <v>Dorie Calabry</v>
      </c>
      <c r="K3038">
        <v>99</v>
      </c>
      <c r="L3038" t="str">
        <f t="shared" si="237"/>
        <v>Normal Heart Rate</v>
      </c>
      <c r="O3038">
        <v>1994512</v>
      </c>
      <c r="P3038" s="2" cm="1">
        <f t="array" ref="P3038">_xlfn.IFS(LEN(O3038)=8,DATE(LEFT(O3038,4),MID(O3038,5,2),RIGHT(O3038,2)),LEN(O3038)=7,DATE(LEFT(O3038,4),MID(O3038,5,1),RIGHT(O3038,2)),LEN(O3038)=6,DATE(LEFT(O3038,4),MID(O3038,5,1),RIGHT(O3038,1)))</f>
        <v>34466</v>
      </c>
      <c r="R3038">
        <v>10</v>
      </c>
      <c r="S3038" t="str">
        <f t="shared" si="238"/>
        <v>Normal</v>
      </c>
      <c r="U3038">
        <v>2024114</v>
      </c>
      <c r="V3038" s="2" cm="1">
        <f t="array" ref="V3038">_xlfn.IFS(LEN(U3038)=8,DATE(LEFT(U3038,4),MID(U3038,5,2),RIGHT(U3038,2)),LEN(U3038)=7,DATE(LEFT(U3038,4),MID(U3038,5,1),RIGHT(U3038,2)),LEN(U3038)=6,DATE(LEFT(U3038,4),MID(U3038,5,1),RIGHT(U3038,1)))</f>
        <v>45305</v>
      </c>
      <c r="X3038" s="2">
        <v>37802</v>
      </c>
      <c r="Y3038">
        <f t="shared" ca="1" si="239"/>
        <v>21</v>
      </c>
    </row>
    <row r="3039" spans="3:25" x14ac:dyDescent="0.25">
      <c r="C3039" t="s">
        <v>8537</v>
      </c>
      <c r="D3039" t="s">
        <v>8538</v>
      </c>
      <c r="F3039" t="str">
        <f t="shared" si="235"/>
        <v>Sean Dunbabin</v>
      </c>
      <c r="H3039" t="str">
        <f t="shared" si="236"/>
        <v>Sean Dunbabin</v>
      </c>
      <c r="K3039">
        <v>81</v>
      </c>
      <c r="L3039" t="str">
        <f t="shared" si="237"/>
        <v>Normal Heart Rate</v>
      </c>
      <c r="O3039">
        <v>2000423</v>
      </c>
      <c r="P3039" s="2" cm="1">
        <f t="array" ref="P3039">_xlfn.IFS(LEN(O3039)=8,DATE(LEFT(O3039,4),MID(O3039,5,2),RIGHT(O3039,2)),LEN(O3039)=7,DATE(LEFT(O3039,4),MID(O3039,5,1),RIGHT(O3039,2)),LEN(O3039)=6,DATE(LEFT(O3039,4),MID(O3039,5,1),RIGHT(O3039,1)))</f>
        <v>36639</v>
      </c>
      <c r="R3039">
        <v>20</v>
      </c>
      <c r="S3039" t="str">
        <f t="shared" si="238"/>
        <v>Normal</v>
      </c>
      <c r="U3039">
        <v>2024131</v>
      </c>
      <c r="V3039" s="2" cm="1">
        <f t="array" ref="V3039">_xlfn.IFS(LEN(U3039)=8,DATE(LEFT(U3039,4),MID(U3039,5,2),RIGHT(U3039,2)),LEN(U3039)=7,DATE(LEFT(U3039,4),MID(U3039,5,1),RIGHT(U3039,2)),LEN(U3039)=6,DATE(LEFT(U3039,4),MID(U3039,5,1),RIGHT(U3039,1)))</f>
        <v>45322</v>
      </c>
      <c r="X3039" s="2">
        <v>35655</v>
      </c>
      <c r="Y3039">
        <f t="shared" ca="1" si="239"/>
        <v>27</v>
      </c>
    </row>
    <row r="3040" spans="3:25" x14ac:dyDescent="0.25">
      <c r="C3040" t="s">
        <v>8540</v>
      </c>
      <c r="D3040" t="s">
        <v>8541</v>
      </c>
      <c r="F3040" t="str">
        <f t="shared" si="235"/>
        <v>Camile Wollacott</v>
      </c>
      <c r="H3040" t="str">
        <f t="shared" si="236"/>
        <v>Camile Wollacott</v>
      </c>
      <c r="K3040">
        <v>88</v>
      </c>
      <c r="L3040" t="str">
        <f t="shared" si="237"/>
        <v>Normal Heart Rate</v>
      </c>
      <c r="O3040">
        <v>2003630</v>
      </c>
      <c r="P3040" s="2" cm="1">
        <f t="array" ref="P3040">_xlfn.IFS(LEN(O3040)=8,DATE(LEFT(O3040,4),MID(O3040,5,2),RIGHT(O3040,2)),LEN(O3040)=7,DATE(LEFT(O3040,4),MID(O3040,5,1),RIGHT(O3040,2)),LEN(O3040)=6,DATE(LEFT(O3040,4),MID(O3040,5,1),RIGHT(O3040,1)))</f>
        <v>37802</v>
      </c>
      <c r="R3040">
        <v>14</v>
      </c>
      <c r="S3040" t="str">
        <f t="shared" si="238"/>
        <v>Normal</v>
      </c>
      <c r="U3040">
        <v>2024521</v>
      </c>
      <c r="V3040" s="2" cm="1">
        <f t="array" ref="V3040">_xlfn.IFS(LEN(U3040)=8,DATE(LEFT(U3040,4),MID(U3040,5,2),RIGHT(U3040,2)),LEN(U3040)=7,DATE(LEFT(U3040,4),MID(U3040,5,1),RIGHT(U3040,2)),LEN(U3040)=6,DATE(LEFT(U3040,4),MID(U3040,5,1),RIGHT(U3040,1)))</f>
        <v>45433</v>
      </c>
      <c r="X3040" s="2">
        <v>36936</v>
      </c>
      <c r="Y3040">
        <f t="shared" ca="1" si="239"/>
        <v>24</v>
      </c>
    </row>
    <row r="3041" spans="3:25" x14ac:dyDescent="0.25">
      <c r="C3041" t="s">
        <v>8543</v>
      </c>
      <c r="D3041" t="s">
        <v>8544</v>
      </c>
      <c r="F3041" t="str">
        <f t="shared" si="235"/>
        <v>Filbert Foulcher</v>
      </c>
      <c r="H3041" t="str">
        <f t="shared" si="236"/>
        <v>Filbert Foulcher</v>
      </c>
      <c r="K3041">
        <v>95</v>
      </c>
      <c r="L3041" t="str">
        <f t="shared" si="237"/>
        <v>Normal Heart Rate</v>
      </c>
      <c r="O3041">
        <v>1997813</v>
      </c>
      <c r="P3041" s="2" cm="1">
        <f t="array" ref="P3041">_xlfn.IFS(LEN(O3041)=8,DATE(LEFT(O3041,4),MID(O3041,5,2),RIGHT(O3041,2)),LEN(O3041)=7,DATE(LEFT(O3041,4),MID(O3041,5,1),RIGHT(O3041,2)),LEN(O3041)=6,DATE(LEFT(O3041,4),MID(O3041,5,1),RIGHT(O3041,1)))</f>
        <v>35655</v>
      </c>
      <c r="R3041">
        <v>17</v>
      </c>
      <c r="S3041" t="str">
        <f t="shared" si="238"/>
        <v>Normal</v>
      </c>
      <c r="U3041">
        <v>202413</v>
      </c>
      <c r="V3041" s="2" cm="1">
        <f t="array" ref="V3041">_xlfn.IFS(LEN(U3041)=8,DATE(LEFT(U3041,4),MID(U3041,5,2),RIGHT(U3041,2)),LEN(U3041)=7,DATE(LEFT(U3041,4),MID(U3041,5,1),RIGHT(U3041,2)),LEN(U3041)=6,DATE(LEFT(U3041,4),MID(U3041,5,1),RIGHT(U3041,1)))</f>
        <v>45294</v>
      </c>
      <c r="X3041" s="2">
        <v>38368</v>
      </c>
      <c r="Y3041">
        <f t="shared" ca="1" si="239"/>
        <v>20</v>
      </c>
    </row>
    <row r="3042" spans="3:25" x14ac:dyDescent="0.25">
      <c r="C3042" t="s">
        <v>8546</v>
      </c>
      <c r="D3042" t="s">
        <v>8547</v>
      </c>
      <c r="F3042" t="str">
        <f t="shared" si="235"/>
        <v>Brant MacCauley</v>
      </c>
      <c r="H3042" t="str">
        <f t="shared" si="236"/>
        <v>Brant MacCauley</v>
      </c>
      <c r="K3042">
        <v>85</v>
      </c>
      <c r="L3042" t="str">
        <f t="shared" si="237"/>
        <v>Normal Heart Rate</v>
      </c>
      <c r="O3042">
        <v>2001214</v>
      </c>
      <c r="P3042" s="2" cm="1">
        <f t="array" ref="P3042">_xlfn.IFS(LEN(O3042)=8,DATE(LEFT(O3042,4),MID(O3042,5,2),RIGHT(O3042,2)),LEN(O3042)=7,DATE(LEFT(O3042,4),MID(O3042,5,1),RIGHT(O3042,2)),LEN(O3042)=6,DATE(LEFT(O3042,4),MID(O3042,5,1),RIGHT(O3042,1)))</f>
        <v>36936</v>
      </c>
      <c r="R3042">
        <v>15</v>
      </c>
      <c r="S3042" t="str">
        <f t="shared" si="238"/>
        <v>Normal</v>
      </c>
      <c r="U3042">
        <v>2024318</v>
      </c>
      <c r="V3042" s="2" cm="1">
        <f t="array" ref="V3042">_xlfn.IFS(LEN(U3042)=8,DATE(LEFT(U3042,4),MID(U3042,5,2),RIGHT(U3042,2)),LEN(U3042)=7,DATE(LEFT(U3042,4),MID(U3042,5,1),RIGHT(U3042,2)),LEN(U3042)=6,DATE(LEFT(U3042,4),MID(U3042,5,1),RIGHT(U3042,1)))</f>
        <v>45369</v>
      </c>
      <c r="X3042" s="2">
        <v>38147</v>
      </c>
      <c r="Y3042">
        <f t="shared" ca="1" si="239"/>
        <v>20</v>
      </c>
    </row>
    <row r="3043" spans="3:25" x14ac:dyDescent="0.25">
      <c r="C3043" t="s">
        <v>8549</v>
      </c>
      <c r="D3043" t="s">
        <v>8550</v>
      </c>
      <c r="F3043" t="str">
        <f t="shared" si="235"/>
        <v>Lissy Letherbury</v>
      </c>
      <c r="H3043" t="str">
        <f t="shared" si="236"/>
        <v>Lissy Letherbury</v>
      </c>
      <c r="K3043">
        <v>73</v>
      </c>
      <c r="L3043" t="str">
        <f t="shared" si="237"/>
        <v>Normal Heart Rate</v>
      </c>
      <c r="O3043">
        <v>2005116</v>
      </c>
      <c r="P3043" s="2" cm="1">
        <f t="array" ref="P3043">_xlfn.IFS(LEN(O3043)=8,DATE(LEFT(O3043,4),MID(O3043,5,2),RIGHT(O3043,2)),LEN(O3043)=7,DATE(LEFT(O3043,4),MID(O3043,5,1),RIGHT(O3043,2)),LEN(O3043)=6,DATE(LEFT(O3043,4),MID(O3043,5,1),RIGHT(O3043,1)))</f>
        <v>38368</v>
      </c>
      <c r="R3043">
        <v>9</v>
      </c>
      <c r="S3043" t="str">
        <f t="shared" si="238"/>
        <v>Normal</v>
      </c>
      <c r="U3043">
        <v>2024429</v>
      </c>
      <c r="V3043" s="2" cm="1">
        <f t="array" ref="V3043">_xlfn.IFS(LEN(U3043)=8,DATE(LEFT(U3043,4),MID(U3043,5,2),RIGHT(U3043,2)),LEN(U3043)=7,DATE(LEFT(U3043,4),MID(U3043,5,1),RIGHT(U3043,2)),LEN(U3043)=6,DATE(LEFT(U3043,4),MID(U3043,5,1),RIGHT(U3043,1)))</f>
        <v>45411</v>
      </c>
      <c r="X3043" s="2">
        <v>22511</v>
      </c>
      <c r="Y3043">
        <f t="shared" ca="1" si="239"/>
        <v>63</v>
      </c>
    </row>
    <row r="3044" spans="3:25" x14ac:dyDescent="0.25">
      <c r="C3044" t="s">
        <v>4923</v>
      </c>
      <c r="D3044" t="s">
        <v>8552</v>
      </c>
      <c r="F3044" t="str">
        <f t="shared" si="235"/>
        <v>Meghan Norgate</v>
      </c>
      <c r="H3044" t="str">
        <f t="shared" si="236"/>
        <v>Meghan Norgate</v>
      </c>
      <c r="K3044">
        <v>90</v>
      </c>
      <c r="L3044" t="str">
        <f t="shared" si="237"/>
        <v>Normal Heart Rate</v>
      </c>
      <c r="O3044">
        <v>200469</v>
      </c>
      <c r="P3044" s="2" cm="1">
        <f t="array" ref="P3044">_xlfn.IFS(LEN(O3044)=8,DATE(LEFT(O3044,4),MID(O3044,5,2),RIGHT(O3044,2)),LEN(O3044)=7,DATE(LEFT(O3044,4),MID(O3044,5,1),RIGHT(O3044,2)),LEN(O3044)=6,DATE(LEFT(O3044,4),MID(O3044,5,1),RIGHT(O3044,1)))</f>
        <v>38147</v>
      </c>
      <c r="R3044">
        <v>12</v>
      </c>
      <c r="S3044" t="str">
        <f t="shared" si="238"/>
        <v>Normal</v>
      </c>
      <c r="U3044">
        <v>202456</v>
      </c>
      <c r="V3044" s="2" cm="1">
        <f t="array" ref="V3044">_xlfn.IFS(LEN(U3044)=8,DATE(LEFT(U3044,4),MID(U3044,5,2),RIGHT(U3044,2)),LEN(U3044)=7,DATE(LEFT(U3044,4),MID(U3044,5,1),RIGHT(U3044,2)),LEN(U3044)=6,DATE(LEFT(U3044,4),MID(U3044,5,1),RIGHT(U3044,1)))</f>
        <v>45418</v>
      </c>
      <c r="X3044" s="2">
        <v>32901</v>
      </c>
      <c r="Y3044">
        <f t="shared" ca="1" si="239"/>
        <v>35</v>
      </c>
    </row>
    <row r="3045" spans="3:25" x14ac:dyDescent="0.25">
      <c r="C3045" t="s">
        <v>8020</v>
      </c>
      <c r="D3045" t="s">
        <v>8554</v>
      </c>
      <c r="F3045" t="str">
        <f t="shared" si="235"/>
        <v>Adolph Barenski</v>
      </c>
      <c r="H3045" t="str">
        <f t="shared" si="236"/>
        <v>Adolph Barenski</v>
      </c>
      <c r="K3045">
        <v>85</v>
      </c>
      <c r="L3045" t="str">
        <f t="shared" si="237"/>
        <v>Normal Heart Rate</v>
      </c>
      <c r="O3045">
        <v>1961818</v>
      </c>
      <c r="P3045" s="2" cm="1">
        <f t="array" ref="P3045">_xlfn.IFS(LEN(O3045)=8,DATE(LEFT(O3045,4),MID(O3045,5,2),RIGHT(O3045,2)),LEN(O3045)=7,DATE(LEFT(O3045,4),MID(O3045,5,1),RIGHT(O3045,2)),LEN(O3045)=6,DATE(LEFT(O3045,4),MID(O3045,5,1),RIGHT(O3045,1)))</f>
        <v>22511</v>
      </c>
      <c r="R3045">
        <v>16</v>
      </c>
      <c r="S3045" t="str">
        <f t="shared" si="238"/>
        <v>Normal</v>
      </c>
      <c r="U3045">
        <v>2024514</v>
      </c>
      <c r="V3045" s="2" cm="1">
        <f t="array" ref="V3045">_xlfn.IFS(LEN(U3045)=8,DATE(LEFT(U3045,4),MID(U3045,5,2),RIGHT(U3045,2)),LEN(U3045)=7,DATE(LEFT(U3045,4),MID(U3045,5,1),RIGHT(U3045,2)),LEN(U3045)=6,DATE(LEFT(U3045,4),MID(U3045,5,1),RIGHT(U3045,1)))</f>
        <v>45426</v>
      </c>
      <c r="X3045" s="2">
        <v>31078</v>
      </c>
      <c r="Y3045">
        <f t="shared" ca="1" si="239"/>
        <v>40</v>
      </c>
    </row>
    <row r="3046" spans="3:25" x14ac:dyDescent="0.25">
      <c r="C3046" t="s">
        <v>333</v>
      </c>
      <c r="D3046" t="s">
        <v>8556</v>
      </c>
      <c r="F3046" t="str">
        <f t="shared" si="235"/>
        <v>Darius Geraudel</v>
      </c>
      <c r="H3046" t="str">
        <f t="shared" si="236"/>
        <v>Darius Geraudel</v>
      </c>
      <c r="K3046">
        <v>100</v>
      </c>
      <c r="L3046" t="str">
        <f t="shared" si="237"/>
        <v>High Heart Rate</v>
      </c>
      <c r="O3046">
        <v>1990128</v>
      </c>
      <c r="P3046" s="2" cm="1">
        <f t="array" ref="P3046">_xlfn.IFS(LEN(O3046)=8,DATE(LEFT(O3046,4),MID(O3046,5,2),RIGHT(O3046,2)),LEN(O3046)=7,DATE(LEFT(O3046,4),MID(O3046,5,1),RIGHT(O3046,2)),LEN(O3046)=6,DATE(LEFT(O3046,4),MID(O3046,5,1),RIGHT(O3046,1)))</f>
        <v>32901</v>
      </c>
      <c r="R3046">
        <v>8</v>
      </c>
      <c r="S3046" t="str">
        <f t="shared" si="238"/>
        <v>Normal</v>
      </c>
      <c r="U3046">
        <v>2024415</v>
      </c>
      <c r="V3046" s="2" cm="1">
        <f t="array" ref="V3046">_xlfn.IFS(LEN(U3046)=8,DATE(LEFT(U3046,4),MID(U3046,5,2),RIGHT(U3046,2)),LEN(U3046)=7,DATE(LEFT(U3046,4),MID(U3046,5,1),RIGHT(U3046,2)),LEN(U3046)=6,DATE(LEFT(U3046,4),MID(U3046,5,1),RIGHT(U3046,1)))</f>
        <v>45397</v>
      </c>
      <c r="X3046" s="2">
        <v>31611</v>
      </c>
      <c r="Y3046">
        <f t="shared" ca="1" si="239"/>
        <v>38</v>
      </c>
    </row>
    <row r="3047" spans="3:25" x14ac:dyDescent="0.25">
      <c r="C3047" t="s">
        <v>8471</v>
      </c>
      <c r="D3047" t="s">
        <v>8558</v>
      </c>
      <c r="F3047" t="str">
        <f t="shared" si="235"/>
        <v>Thekla Mourant</v>
      </c>
      <c r="H3047" t="str">
        <f t="shared" si="236"/>
        <v>Thekla Mourant</v>
      </c>
      <c r="K3047">
        <v>74</v>
      </c>
      <c r="L3047" t="str">
        <f t="shared" si="237"/>
        <v>Normal Heart Rate</v>
      </c>
      <c r="O3047">
        <v>1985131</v>
      </c>
      <c r="P3047" s="2" cm="1">
        <f t="array" ref="P3047">_xlfn.IFS(LEN(O3047)=8,DATE(LEFT(O3047,4),MID(O3047,5,2),RIGHT(O3047,2)),LEN(O3047)=7,DATE(LEFT(O3047,4),MID(O3047,5,1),RIGHT(O3047,2)),LEN(O3047)=6,DATE(LEFT(O3047,4),MID(O3047,5,1),RIGHT(O3047,1)))</f>
        <v>31078</v>
      </c>
      <c r="R3047">
        <v>9</v>
      </c>
      <c r="S3047" t="str">
        <f t="shared" si="238"/>
        <v>Normal</v>
      </c>
      <c r="U3047">
        <v>2024512</v>
      </c>
      <c r="V3047" s="2" cm="1">
        <f t="array" ref="V3047">_xlfn.IFS(LEN(U3047)=8,DATE(LEFT(U3047,4),MID(U3047,5,2),RIGHT(U3047,2)),LEN(U3047)=7,DATE(LEFT(U3047,4),MID(U3047,5,1),RIGHT(U3047,2)),LEN(U3047)=6,DATE(LEFT(U3047,4),MID(U3047,5,1),RIGHT(U3047,1)))</f>
        <v>45424</v>
      </c>
      <c r="X3047" s="2">
        <v>30766</v>
      </c>
      <c r="Y3047">
        <f t="shared" ca="1" si="239"/>
        <v>40</v>
      </c>
    </row>
    <row r="3048" spans="3:25" x14ac:dyDescent="0.25">
      <c r="C3048" t="s">
        <v>8560</v>
      </c>
      <c r="D3048" t="s">
        <v>8561</v>
      </c>
      <c r="F3048" t="str">
        <f t="shared" si="235"/>
        <v>Rosaline Areles</v>
      </c>
      <c r="H3048" t="str">
        <f t="shared" si="236"/>
        <v>Rosaline Areles</v>
      </c>
      <c r="K3048">
        <v>98</v>
      </c>
      <c r="L3048" t="str">
        <f t="shared" si="237"/>
        <v>Normal Heart Rate</v>
      </c>
      <c r="O3048">
        <v>1986718</v>
      </c>
      <c r="P3048" s="2" cm="1">
        <f t="array" ref="P3048">_xlfn.IFS(LEN(O3048)=8,DATE(LEFT(O3048,4),MID(O3048,5,2),RIGHT(O3048,2)),LEN(O3048)=7,DATE(LEFT(O3048,4),MID(O3048,5,1),RIGHT(O3048,2)),LEN(O3048)=6,DATE(LEFT(O3048,4),MID(O3048,5,1),RIGHT(O3048,1)))</f>
        <v>31611</v>
      </c>
      <c r="R3048">
        <v>19</v>
      </c>
      <c r="S3048" t="str">
        <f t="shared" si="238"/>
        <v>Normal</v>
      </c>
      <c r="U3048">
        <v>2024129</v>
      </c>
      <c r="V3048" s="2" cm="1">
        <f t="array" ref="V3048">_xlfn.IFS(LEN(U3048)=8,DATE(LEFT(U3048,4),MID(U3048,5,2),RIGHT(U3048,2)),LEN(U3048)=7,DATE(LEFT(U3048,4),MID(U3048,5,1),RIGHT(U3048,2)),LEN(U3048)=6,DATE(LEFT(U3048,4),MID(U3048,5,1),RIGHT(U3048,1)))</f>
        <v>45320</v>
      </c>
      <c r="X3048" s="2">
        <v>36996</v>
      </c>
      <c r="Y3048">
        <f t="shared" ca="1" si="239"/>
        <v>23</v>
      </c>
    </row>
    <row r="3049" spans="3:25" x14ac:dyDescent="0.25">
      <c r="C3049" t="s">
        <v>8563</v>
      </c>
      <c r="D3049" t="s">
        <v>8564</v>
      </c>
      <c r="F3049" t="str">
        <f t="shared" si="235"/>
        <v>Odelle Filpi</v>
      </c>
      <c r="H3049" t="str">
        <f t="shared" si="236"/>
        <v>Odelle Filpi</v>
      </c>
      <c r="K3049">
        <v>82</v>
      </c>
      <c r="L3049" t="str">
        <f t="shared" si="237"/>
        <v>Normal Heart Rate</v>
      </c>
      <c r="O3049">
        <v>1984325</v>
      </c>
      <c r="P3049" s="2" cm="1">
        <f t="array" ref="P3049">_xlfn.IFS(LEN(O3049)=8,DATE(LEFT(O3049,4),MID(O3049,5,2),RIGHT(O3049,2)),LEN(O3049)=7,DATE(LEFT(O3049,4),MID(O3049,5,1),RIGHT(O3049,2)),LEN(O3049)=6,DATE(LEFT(O3049,4),MID(O3049,5,1),RIGHT(O3049,1)))</f>
        <v>30766</v>
      </c>
      <c r="R3049">
        <v>16</v>
      </c>
      <c r="S3049" t="str">
        <f t="shared" si="238"/>
        <v>Normal</v>
      </c>
      <c r="U3049">
        <v>202418</v>
      </c>
      <c r="V3049" s="2" cm="1">
        <f t="array" ref="V3049">_xlfn.IFS(LEN(U3049)=8,DATE(LEFT(U3049,4),MID(U3049,5,2),RIGHT(U3049,2)),LEN(U3049)=7,DATE(LEFT(U3049,4),MID(U3049,5,1),RIGHT(U3049,2)),LEN(U3049)=6,DATE(LEFT(U3049,4),MID(U3049,5,1),RIGHT(U3049,1)))</f>
        <v>45299</v>
      </c>
      <c r="X3049" s="2">
        <v>29323</v>
      </c>
      <c r="Y3049">
        <f t="shared" ca="1" si="239"/>
        <v>44</v>
      </c>
    </row>
    <row r="3050" spans="3:25" x14ac:dyDescent="0.25">
      <c r="C3050" t="s">
        <v>1890</v>
      </c>
      <c r="D3050" t="s">
        <v>8566</v>
      </c>
      <c r="F3050" t="str">
        <f t="shared" si="235"/>
        <v>Arman Millwall</v>
      </c>
      <c r="H3050" t="str">
        <f t="shared" si="236"/>
        <v>Arman Millwall</v>
      </c>
      <c r="K3050">
        <v>69</v>
      </c>
      <c r="L3050" t="str">
        <f t="shared" si="237"/>
        <v>Normal Heart Rate</v>
      </c>
      <c r="O3050">
        <v>2001415</v>
      </c>
      <c r="P3050" s="2" cm="1">
        <f t="array" ref="P3050">_xlfn.IFS(LEN(O3050)=8,DATE(LEFT(O3050,4),MID(O3050,5,2),RIGHT(O3050,2)),LEN(O3050)=7,DATE(LEFT(O3050,4),MID(O3050,5,1),RIGHT(O3050,2)),LEN(O3050)=6,DATE(LEFT(O3050,4),MID(O3050,5,1),RIGHT(O3050,1)))</f>
        <v>36996</v>
      </c>
      <c r="R3050">
        <v>15</v>
      </c>
      <c r="S3050" t="str">
        <f t="shared" si="238"/>
        <v>Normal</v>
      </c>
      <c r="U3050">
        <v>2024425</v>
      </c>
      <c r="V3050" s="2" cm="1">
        <f t="array" ref="V3050">_xlfn.IFS(LEN(U3050)=8,DATE(LEFT(U3050,4),MID(U3050,5,2),RIGHT(U3050,2)),LEN(U3050)=7,DATE(LEFT(U3050,4),MID(U3050,5,1),RIGHT(U3050,2)),LEN(U3050)=6,DATE(LEFT(U3050,4),MID(U3050,5,1),RIGHT(U3050,1)))</f>
        <v>45407</v>
      </c>
      <c r="X3050" s="2">
        <v>38623</v>
      </c>
      <c r="Y3050">
        <f t="shared" ca="1" si="239"/>
        <v>19</v>
      </c>
    </row>
    <row r="3051" spans="3:25" x14ac:dyDescent="0.25">
      <c r="C3051" t="s">
        <v>5443</v>
      </c>
      <c r="D3051" t="s">
        <v>8568</v>
      </c>
      <c r="F3051" t="str">
        <f t="shared" si="235"/>
        <v>Barty Spyby</v>
      </c>
      <c r="H3051" t="str">
        <f t="shared" si="236"/>
        <v>Barty Spyby</v>
      </c>
      <c r="K3051">
        <v>67</v>
      </c>
      <c r="L3051" t="str">
        <f t="shared" si="237"/>
        <v>Normal Heart Rate</v>
      </c>
      <c r="O3051">
        <v>1980412</v>
      </c>
      <c r="P3051" s="2" cm="1">
        <f t="array" ref="P3051">_xlfn.IFS(LEN(O3051)=8,DATE(LEFT(O3051,4),MID(O3051,5,2),RIGHT(O3051,2)),LEN(O3051)=7,DATE(LEFT(O3051,4),MID(O3051,5,1),RIGHT(O3051,2)),LEN(O3051)=6,DATE(LEFT(O3051,4),MID(O3051,5,1),RIGHT(O3051,1)))</f>
        <v>29323</v>
      </c>
      <c r="R3051">
        <v>11</v>
      </c>
      <c r="S3051" t="str">
        <f t="shared" si="238"/>
        <v>Normal</v>
      </c>
      <c r="U3051">
        <v>2024131</v>
      </c>
      <c r="V3051" s="2" cm="1">
        <f t="array" ref="V3051">_xlfn.IFS(LEN(U3051)=8,DATE(LEFT(U3051,4),MID(U3051,5,2),RIGHT(U3051,2)),LEN(U3051)=7,DATE(LEFT(U3051,4),MID(U3051,5,1),RIGHT(U3051,2)),LEN(U3051)=6,DATE(LEFT(U3051,4),MID(U3051,5,1),RIGHT(U3051,1)))</f>
        <v>45322</v>
      </c>
      <c r="X3051" s="2">
        <v>35845</v>
      </c>
      <c r="Y3051">
        <f t="shared" ca="1" si="239"/>
        <v>27</v>
      </c>
    </row>
    <row r="3052" spans="3:25" x14ac:dyDescent="0.25">
      <c r="C3052" t="s">
        <v>8570</v>
      </c>
      <c r="D3052" t="s">
        <v>8571</v>
      </c>
      <c r="F3052" t="str">
        <f t="shared" si="235"/>
        <v>Claudette Nuscha</v>
      </c>
      <c r="H3052" t="str">
        <f t="shared" si="236"/>
        <v>Claudette Nuscha</v>
      </c>
      <c r="K3052">
        <v>100</v>
      </c>
      <c r="L3052" t="str">
        <f t="shared" si="237"/>
        <v>High Heart Rate</v>
      </c>
      <c r="O3052">
        <v>2005928</v>
      </c>
      <c r="P3052" s="2" cm="1">
        <f t="array" ref="P3052">_xlfn.IFS(LEN(O3052)=8,DATE(LEFT(O3052,4),MID(O3052,5,2),RIGHT(O3052,2)),LEN(O3052)=7,DATE(LEFT(O3052,4),MID(O3052,5,1),RIGHT(O3052,2)),LEN(O3052)=6,DATE(LEFT(O3052,4),MID(O3052,5,1),RIGHT(O3052,1)))</f>
        <v>38623</v>
      </c>
      <c r="R3052">
        <v>15</v>
      </c>
      <c r="S3052" t="str">
        <f t="shared" si="238"/>
        <v>Normal</v>
      </c>
      <c r="U3052">
        <v>2024313</v>
      </c>
      <c r="V3052" s="2" cm="1">
        <f t="array" ref="V3052">_xlfn.IFS(LEN(U3052)=8,DATE(LEFT(U3052,4),MID(U3052,5,2),RIGHT(U3052,2)),LEN(U3052)=7,DATE(LEFT(U3052,4),MID(U3052,5,1),RIGHT(U3052,2)),LEN(U3052)=6,DATE(LEFT(U3052,4),MID(U3052,5,1),RIGHT(U3052,1)))</f>
        <v>45364</v>
      </c>
      <c r="X3052" s="2">
        <v>33355</v>
      </c>
      <c r="Y3052">
        <f t="shared" ca="1" si="239"/>
        <v>33</v>
      </c>
    </row>
    <row r="3053" spans="3:25" x14ac:dyDescent="0.25">
      <c r="C3053" t="s">
        <v>3025</v>
      </c>
      <c r="D3053" t="s">
        <v>8573</v>
      </c>
      <c r="F3053" t="str">
        <f t="shared" si="235"/>
        <v>Heddie Peasnone</v>
      </c>
      <c r="H3053" t="str">
        <f t="shared" si="236"/>
        <v>Heddie Peasnone</v>
      </c>
      <c r="K3053">
        <v>86</v>
      </c>
      <c r="L3053" t="str">
        <f t="shared" si="237"/>
        <v>Normal Heart Rate</v>
      </c>
      <c r="O3053">
        <v>1998219</v>
      </c>
      <c r="P3053" s="2" cm="1">
        <f t="array" ref="P3053">_xlfn.IFS(LEN(O3053)=8,DATE(LEFT(O3053,4),MID(O3053,5,2),RIGHT(O3053,2)),LEN(O3053)=7,DATE(LEFT(O3053,4),MID(O3053,5,1),RIGHT(O3053,2)),LEN(O3053)=6,DATE(LEFT(O3053,4),MID(O3053,5,1),RIGHT(O3053,1)))</f>
        <v>35845</v>
      </c>
      <c r="R3053">
        <v>10</v>
      </c>
      <c r="S3053" t="str">
        <f t="shared" si="238"/>
        <v>Normal</v>
      </c>
      <c r="U3053">
        <v>2024210</v>
      </c>
      <c r="V3053" s="2" cm="1">
        <f t="array" ref="V3053">_xlfn.IFS(LEN(U3053)=8,DATE(LEFT(U3053,4),MID(U3053,5,2),RIGHT(U3053,2)),LEN(U3053)=7,DATE(LEFT(U3053,4),MID(U3053,5,1),RIGHT(U3053,2)),LEN(U3053)=6,DATE(LEFT(U3053,4),MID(U3053,5,1),RIGHT(U3053,1)))</f>
        <v>45332</v>
      </c>
      <c r="X3053" s="2">
        <v>36127</v>
      </c>
      <c r="Y3053">
        <f t="shared" ca="1" si="239"/>
        <v>26</v>
      </c>
    </row>
    <row r="3054" spans="3:25" x14ac:dyDescent="0.25">
      <c r="C3054" t="s">
        <v>8575</v>
      </c>
      <c r="D3054" t="s">
        <v>8576</v>
      </c>
      <c r="F3054" t="str">
        <f t="shared" si="235"/>
        <v>Willetta Gianolini</v>
      </c>
      <c r="H3054" t="str">
        <f t="shared" si="236"/>
        <v>Willetta Gianolini</v>
      </c>
      <c r="K3054">
        <v>85</v>
      </c>
      <c r="L3054" t="str">
        <f t="shared" si="237"/>
        <v>Normal Heart Rate</v>
      </c>
      <c r="O3054">
        <v>1991427</v>
      </c>
      <c r="P3054" s="2" cm="1">
        <f t="array" ref="P3054">_xlfn.IFS(LEN(O3054)=8,DATE(LEFT(O3054,4),MID(O3054,5,2),RIGHT(O3054,2)),LEN(O3054)=7,DATE(LEFT(O3054,4),MID(O3054,5,1),RIGHT(O3054,2)),LEN(O3054)=6,DATE(LEFT(O3054,4),MID(O3054,5,1),RIGHT(O3054,1)))</f>
        <v>33355</v>
      </c>
      <c r="R3054">
        <v>17</v>
      </c>
      <c r="S3054" t="str">
        <f t="shared" si="238"/>
        <v>Normal</v>
      </c>
      <c r="U3054">
        <v>202416</v>
      </c>
      <c r="V3054" s="2" cm="1">
        <f t="array" ref="V3054">_xlfn.IFS(LEN(U3054)=8,DATE(LEFT(U3054,4),MID(U3054,5,2),RIGHT(U3054,2)),LEN(U3054)=7,DATE(LEFT(U3054,4),MID(U3054,5,1),RIGHT(U3054,2)),LEN(U3054)=6,DATE(LEFT(U3054,4),MID(U3054,5,1),RIGHT(U3054,1)))</f>
        <v>45297</v>
      </c>
      <c r="X3054" s="2">
        <v>21965</v>
      </c>
      <c r="Y3054">
        <f t="shared" ca="1" si="239"/>
        <v>65</v>
      </c>
    </row>
    <row r="3055" spans="3:25" x14ac:dyDescent="0.25">
      <c r="C3055" t="s">
        <v>4327</v>
      </c>
      <c r="D3055" t="s">
        <v>3970</v>
      </c>
      <c r="F3055" t="str">
        <f t="shared" si="235"/>
        <v>Wakefield Maghull</v>
      </c>
      <c r="H3055" t="str">
        <f t="shared" si="236"/>
        <v>Wakefield Maghull</v>
      </c>
      <c r="K3055">
        <v>75</v>
      </c>
      <c r="L3055" t="str">
        <f t="shared" si="237"/>
        <v>Normal Heart Rate</v>
      </c>
      <c r="O3055">
        <v>19981128</v>
      </c>
      <c r="P3055" s="2" cm="1">
        <f t="array" ref="P3055">_xlfn.IFS(LEN(O3055)=8,DATE(LEFT(O3055,4),MID(O3055,5,2),RIGHT(O3055,2)),LEN(O3055)=7,DATE(LEFT(O3055,4),MID(O3055,5,1),RIGHT(O3055,2)),LEN(O3055)=6,DATE(LEFT(O3055,4),MID(O3055,5,1),RIGHT(O3055,1)))</f>
        <v>36127</v>
      </c>
      <c r="R3055">
        <v>20</v>
      </c>
      <c r="S3055" t="str">
        <f t="shared" si="238"/>
        <v>Normal</v>
      </c>
      <c r="U3055">
        <v>2024127</v>
      </c>
      <c r="V3055" s="2" cm="1">
        <f t="array" ref="V3055">_xlfn.IFS(LEN(U3055)=8,DATE(LEFT(U3055,4),MID(U3055,5,2),RIGHT(U3055,2)),LEN(U3055)=7,DATE(LEFT(U3055,4),MID(U3055,5,1),RIGHT(U3055,2)),LEN(U3055)=6,DATE(LEFT(U3055,4),MID(U3055,5,1),RIGHT(U3055,1)))</f>
        <v>45318</v>
      </c>
      <c r="X3055" s="2">
        <v>25673</v>
      </c>
      <c r="Y3055">
        <f t="shared" ca="1" si="239"/>
        <v>54</v>
      </c>
    </row>
    <row r="3056" spans="3:25" x14ac:dyDescent="0.25">
      <c r="C3056" t="s">
        <v>3607</v>
      </c>
      <c r="D3056" t="s">
        <v>8579</v>
      </c>
      <c r="F3056" t="str">
        <f t="shared" si="235"/>
        <v>Evvy Mahon</v>
      </c>
      <c r="H3056" t="str">
        <f t="shared" si="236"/>
        <v>Evvy Mahon</v>
      </c>
      <c r="K3056">
        <v>105</v>
      </c>
      <c r="L3056" t="str">
        <f t="shared" si="237"/>
        <v>High Heart Rate</v>
      </c>
      <c r="O3056">
        <v>1960219</v>
      </c>
      <c r="P3056" s="2" cm="1">
        <f t="array" ref="P3056">_xlfn.IFS(LEN(O3056)=8,DATE(LEFT(O3056,4),MID(O3056,5,2),RIGHT(O3056,2)),LEN(O3056)=7,DATE(LEFT(O3056,4),MID(O3056,5,1),RIGHT(O3056,2)),LEN(O3056)=6,DATE(LEFT(O3056,4),MID(O3056,5,1),RIGHT(O3056,1)))</f>
        <v>21965</v>
      </c>
      <c r="R3056">
        <v>20</v>
      </c>
      <c r="S3056" t="str">
        <f t="shared" si="238"/>
        <v>Normal</v>
      </c>
      <c r="U3056">
        <v>2024317</v>
      </c>
      <c r="V3056" s="2" cm="1">
        <f t="array" ref="V3056">_xlfn.IFS(LEN(U3056)=8,DATE(LEFT(U3056,4),MID(U3056,5,2),RIGHT(U3056,2)),LEN(U3056)=7,DATE(LEFT(U3056,4),MID(U3056,5,1),RIGHT(U3056,2)),LEN(U3056)=6,DATE(LEFT(U3056,4),MID(U3056,5,1),RIGHT(U3056,1)))</f>
        <v>45368</v>
      </c>
      <c r="X3056" s="2">
        <v>20085</v>
      </c>
      <c r="Y3056">
        <f t="shared" ca="1" si="239"/>
        <v>70</v>
      </c>
    </row>
    <row r="3057" spans="3:25" x14ac:dyDescent="0.25">
      <c r="C3057" t="s">
        <v>6556</v>
      </c>
      <c r="D3057" t="s">
        <v>8581</v>
      </c>
      <c r="F3057" t="str">
        <f t="shared" si="235"/>
        <v>Averyl Standidge</v>
      </c>
      <c r="H3057" t="str">
        <f t="shared" si="236"/>
        <v>Averyl Standidge</v>
      </c>
      <c r="K3057">
        <v>96</v>
      </c>
      <c r="L3057" t="str">
        <f t="shared" si="237"/>
        <v>Normal Heart Rate</v>
      </c>
      <c r="O3057">
        <v>1970415</v>
      </c>
      <c r="P3057" s="2" cm="1">
        <f t="array" ref="P3057">_xlfn.IFS(LEN(O3057)=8,DATE(LEFT(O3057,4),MID(O3057,5,2),RIGHT(O3057,2)),LEN(O3057)=7,DATE(LEFT(O3057,4),MID(O3057,5,1),RIGHT(O3057,2)),LEN(O3057)=6,DATE(LEFT(O3057,4),MID(O3057,5,1),RIGHT(O3057,1)))</f>
        <v>25673</v>
      </c>
      <c r="R3057">
        <v>15</v>
      </c>
      <c r="S3057" t="str">
        <f t="shared" si="238"/>
        <v>Normal</v>
      </c>
      <c r="U3057">
        <v>202435</v>
      </c>
      <c r="V3057" s="2" cm="1">
        <f t="array" ref="V3057">_xlfn.IFS(LEN(U3057)=8,DATE(LEFT(U3057,4),MID(U3057,5,2),RIGHT(U3057,2)),LEN(U3057)=7,DATE(LEFT(U3057,4),MID(U3057,5,1),RIGHT(U3057,2)),LEN(U3057)=6,DATE(LEFT(U3057,4),MID(U3057,5,1),RIGHT(U3057,1)))</f>
        <v>45356</v>
      </c>
      <c r="X3057" s="2">
        <v>30801</v>
      </c>
      <c r="Y3057">
        <f t="shared" ca="1" si="239"/>
        <v>40</v>
      </c>
    </row>
    <row r="3058" spans="3:25" x14ac:dyDescent="0.25">
      <c r="C3058" t="s">
        <v>2271</v>
      </c>
      <c r="D3058" t="s">
        <v>8583</v>
      </c>
      <c r="F3058" t="str">
        <f t="shared" si="235"/>
        <v>Cosimo Danielou</v>
      </c>
      <c r="H3058" t="str">
        <f t="shared" si="236"/>
        <v>Cosimo Danielou</v>
      </c>
      <c r="K3058">
        <v>92</v>
      </c>
      <c r="L3058" t="str">
        <f t="shared" si="237"/>
        <v>Normal Heart Rate</v>
      </c>
      <c r="O3058">
        <v>19541227</v>
      </c>
      <c r="P3058" s="2" cm="1">
        <f t="array" ref="P3058">_xlfn.IFS(LEN(O3058)=8,DATE(LEFT(O3058,4),MID(O3058,5,2),RIGHT(O3058,2)),LEN(O3058)=7,DATE(LEFT(O3058,4),MID(O3058,5,1),RIGHT(O3058,2)),LEN(O3058)=6,DATE(LEFT(O3058,4),MID(O3058,5,1),RIGHT(O3058,1)))</f>
        <v>20085</v>
      </c>
      <c r="R3058">
        <v>20</v>
      </c>
      <c r="S3058" t="str">
        <f t="shared" si="238"/>
        <v>Normal</v>
      </c>
      <c r="U3058">
        <v>2024321</v>
      </c>
      <c r="V3058" s="2" cm="1">
        <f t="array" ref="V3058">_xlfn.IFS(LEN(U3058)=8,DATE(LEFT(U3058,4),MID(U3058,5,2),RIGHT(U3058,2)),LEN(U3058)=7,DATE(LEFT(U3058,4),MID(U3058,5,1),RIGHT(U3058,2)),LEN(U3058)=6,DATE(LEFT(U3058,4),MID(U3058,5,1),RIGHT(U3058,1)))</f>
        <v>45372</v>
      </c>
      <c r="X3058" s="2">
        <v>30444</v>
      </c>
      <c r="Y3058">
        <f t="shared" ca="1" si="239"/>
        <v>41</v>
      </c>
    </row>
    <row r="3059" spans="3:25" x14ac:dyDescent="0.25">
      <c r="C3059" t="s">
        <v>514</v>
      </c>
      <c r="D3059" t="s">
        <v>3001</v>
      </c>
      <c r="F3059" t="str">
        <f t="shared" si="235"/>
        <v>Cam Ramsay</v>
      </c>
      <c r="H3059" t="str">
        <f t="shared" si="236"/>
        <v>Cam Ramsay</v>
      </c>
      <c r="K3059">
        <v>112</v>
      </c>
      <c r="L3059" t="str">
        <f t="shared" si="237"/>
        <v>High Heart Rate</v>
      </c>
      <c r="O3059">
        <v>1984429</v>
      </c>
      <c r="P3059" s="2" cm="1">
        <f t="array" ref="P3059">_xlfn.IFS(LEN(O3059)=8,DATE(LEFT(O3059,4),MID(O3059,5,2),RIGHT(O3059,2)),LEN(O3059)=7,DATE(LEFT(O3059,4),MID(O3059,5,1),RIGHT(O3059,2)),LEN(O3059)=6,DATE(LEFT(O3059,4),MID(O3059,5,1),RIGHT(O3059,1)))</f>
        <v>30801</v>
      </c>
      <c r="R3059">
        <v>25</v>
      </c>
      <c r="S3059" t="str">
        <f t="shared" si="238"/>
        <v>Bad</v>
      </c>
      <c r="U3059">
        <v>2024425</v>
      </c>
      <c r="V3059" s="2" cm="1">
        <f t="array" ref="V3059">_xlfn.IFS(LEN(U3059)=8,DATE(LEFT(U3059,4),MID(U3059,5,2),RIGHT(U3059,2)),LEN(U3059)=7,DATE(LEFT(U3059,4),MID(U3059,5,1),RIGHT(U3059,2)),LEN(U3059)=6,DATE(LEFT(U3059,4),MID(U3059,5,1),RIGHT(U3059,1)))</f>
        <v>45407</v>
      </c>
      <c r="X3059" s="2">
        <v>35327</v>
      </c>
      <c r="Y3059">
        <f t="shared" ca="1" si="239"/>
        <v>28</v>
      </c>
    </row>
    <row r="3060" spans="3:25" x14ac:dyDescent="0.25">
      <c r="C3060" t="s">
        <v>7356</v>
      </c>
      <c r="D3060" t="s">
        <v>8586</v>
      </c>
      <c r="F3060" t="str">
        <f t="shared" si="235"/>
        <v>Shurlock Shorbrook</v>
      </c>
      <c r="H3060" t="str">
        <f t="shared" si="236"/>
        <v>Shurlock Shorbrook</v>
      </c>
      <c r="K3060">
        <v>91</v>
      </c>
      <c r="L3060" t="str">
        <f t="shared" si="237"/>
        <v>Normal Heart Rate</v>
      </c>
      <c r="O3060">
        <v>198358</v>
      </c>
      <c r="P3060" s="2" cm="1">
        <f t="array" ref="P3060">_xlfn.IFS(LEN(O3060)=8,DATE(LEFT(O3060,4),MID(O3060,5,2),RIGHT(O3060,2)),LEN(O3060)=7,DATE(LEFT(O3060,4),MID(O3060,5,1),RIGHT(O3060,2)),LEN(O3060)=6,DATE(LEFT(O3060,4),MID(O3060,5,1),RIGHT(O3060,1)))</f>
        <v>30444</v>
      </c>
      <c r="R3060">
        <v>14</v>
      </c>
      <c r="S3060" t="str">
        <f t="shared" si="238"/>
        <v>Normal</v>
      </c>
      <c r="U3060">
        <v>2024621</v>
      </c>
      <c r="V3060" s="2" cm="1">
        <f t="array" ref="V3060">_xlfn.IFS(LEN(U3060)=8,DATE(LEFT(U3060,4),MID(U3060,5,2),RIGHT(U3060,2)),LEN(U3060)=7,DATE(LEFT(U3060,4),MID(U3060,5,1),RIGHT(U3060,2)),LEN(U3060)=6,DATE(LEFT(U3060,4),MID(U3060,5,1),RIGHT(U3060,1)))</f>
        <v>45464</v>
      </c>
      <c r="X3060" s="2">
        <v>36905</v>
      </c>
      <c r="Y3060">
        <f t="shared" ca="1" si="239"/>
        <v>24</v>
      </c>
    </row>
    <row r="3061" spans="3:25" x14ac:dyDescent="0.25">
      <c r="C3061" t="s">
        <v>8588</v>
      </c>
      <c r="D3061" t="s">
        <v>8589</v>
      </c>
      <c r="F3061" t="str">
        <f t="shared" si="235"/>
        <v>Saul Sidey</v>
      </c>
      <c r="H3061" t="str">
        <f t="shared" si="236"/>
        <v>Saul Sidey</v>
      </c>
      <c r="K3061">
        <v>82</v>
      </c>
      <c r="L3061" t="str">
        <f t="shared" si="237"/>
        <v>Normal Heart Rate</v>
      </c>
      <c r="O3061">
        <v>1996919</v>
      </c>
      <c r="P3061" s="2" cm="1">
        <f t="array" ref="P3061">_xlfn.IFS(LEN(O3061)=8,DATE(LEFT(O3061,4),MID(O3061,5,2),RIGHT(O3061,2)),LEN(O3061)=7,DATE(LEFT(O3061,4),MID(O3061,5,1),RIGHT(O3061,2)),LEN(O3061)=6,DATE(LEFT(O3061,4),MID(O3061,5,1),RIGHT(O3061,1)))</f>
        <v>35327</v>
      </c>
      <c r="R3061">
        <v>14</v>
      </c>
      <c r="S3061" t="str">
        <f t="shared" si="238"/>
        <v>Normal</v>
      </c>
      <c r="U3061">
        <v>2024111</v>
      </c>
      <c r="V3061" s="2" cm="1">
        <f t="array" ref="V3061">_xlfn.IFS(LEN(U3061)=8,DATE(LEFT(U3061,4),MID(U3061,5,2),RIGHT(U3061,2)),LEN(U3061)=7,DATE(LEFT(U3061,4),MID(U3061,5,1),RIGHT(U3061,2)),LEN(U3061)=6,DATE(LEFT(U3061,4),MID(U3061,5,1),RIGHT(U3061,1)))</f>
        <v>45302</v>
      </c>
      <c r="X3061" s="2">
        <v>35310</v>
      </c>
      <c r="Y3061">
        <f t="shared" ca="1" si="239"/>
        <v>28</v>
      </c>
    </row>
    <row r="3062" spans="3:25" x14ac:dyDescent="0.25">
      <c r="C3062" t="s">
        <v>8591</v>
      </c>
      <c r="D3062" t="s">
        <v>8592</v>
      </c>
      <c r="F3062" t="str">
        <f t="shared" si="235"/>
        <v>Debby Blacker</v>
      </c>
      <c r="H3062" t="str">
        <f t="shared" si="236"/>
        <v>Debby Blacker</v>
      </c>
      <c r="K3062">
        <v>110</v>
      </c>
      <c r="L3062" t="str">
        <f t="shared" si="237"/>
        <v>High Heart Rate</v>
      </c>
      <c r="O3062">
        <v>2001114</v>
      </c>
      <c r="P3062" s="2" cm="1">
        <f t="array" ref="P3062">_xlfn.IFS(LEN(O3062)=8,DATE(LEFT(O3062,4),MID(O3062,5,2),RIGHT(O3062,2)),LEN(O3062)=7,DATE(LEFT(O3062,4),MID(O3062,5,1),RIGHT(O3062,2)),LEN(O3062)=6,DATE(LEFT(O3062,4),MID(O3062,5,1),RIGHT(O3062,1)))</f>
        <v>36905</v>
      </c>
      <c r="R3062">
        <v>13</v>
      </c>
      <c r="S3062" t="str">
        <f t="shared" si="238"/>
        <v>Normal</v>
      </c>
      <c r="U3062">
        <v>2024322</v>
      </c>
      <c r="V3062" s="2" cm="1">
        <f t="array" ref="V3062">_xlfn.IFS(LEN(U3062)=8,DATE(LEFT(U3062,4),MID(U3062,5,2),RIGHT(U3062,2)),LEN(U3062)=7,DATE(LEFT(U3062,4),MID(U3062,5,1),RIGHT(U3062,2)),LEN(U3062)=6,DATE(LEFT(U3062,4),MID(U3062,5,1),RIGHT(U3062,1)))</f>
        <v>45373</v>
      </c>
      <c r="X3062" s="2">
        <v>38370</v>
      </c>
      <c r="Y3062">
        <f t="shared" ca="1" si="239"/>
        <v>20</v>
      </c>
    </row>
    <row r="3063" spans="3:25" x14ac:dyDescent="0.25">
      <c r="C3063" t="s">
        <v>8594</v>
      </c>
      <c r="D3063" t="s">
        <v>8595</v>
      </c>
      <c r="F3063" t="str">
        <f t="shared" si="235"/>
        <v>Wynn Redsall</v>
      </c>
      <c r="H3063" t="str">
        <f t="shared" si="236"/>
        <v>Wynn Redsall</v>
      </c>
      <c r="K3063">
        <v>86</v>
      </c>
      <c r="L3063" t="str">
        <f t="shared" si="237"/>
        <v>Normal Heart Rate</v>
      </c>
      <c r="O3063">
        <v>199692</v>
      </c>
      <c r="P3063" s="2" cm="1">
        <f t="array" ref="P3063">_xlfn.IFS(LEN(O3063)=8,DATE(LEFT(O3063,4),MID(O3063,5,2),RIGHT(O3063,2)),LEN(O3063)=7,DATE(LEFT(O3063,4),MID(O3063,5,1),RIGHT(O3063,2)),LEN(O3063)=6,DATE(LEFT(O3063,4),MID(O3063,5,1),RIGHT(O3063,1)))</f>
        <v>35310</v>
      </c>
      <c r="R3063">
        <v>25</v>
      </c>
      <c r="S3063" t="str">
        <f t="shared" si="238"/>
        <v>Bad</v>
      </c>
      <c r="U3063">
        <v>202456</v>
      </c>
      <c r="V3063" s="2" cm="1">
        <f t="array" ref="V3063">_xlfn.IFS(LEN(U3063)=8,DATE(LEFT(U3063,4),MID(U3063,5,2),RIGHT(U3063,2)),LEN(U3063)=7,DATE(LEFT(U3063,4),MID(U3063,5,1),RIGHT(U3063,2)),LEN(U3063)=6,DATE(LEFT(U3063,4),MID(U3063,5,1),RIGHT(U3063,1)))</f>
        <v>45418</v>
      </c>
      <c r="X3063" s="2">
        <v>38667</v>
      </c>
      <c r="Y3063">
        <f t="shared" ca="1" si="239"/>
        <v>19</v>
      </c>
    </row>
    <row r="3064" spans="3:25" x14ac:dyDescent="0.25">
      <c r="C3064" t="s">
        <v>6081</v>
      </c>
      <c r="D3064" t="s">
        <v>8597</v>
      </c>
      <c r="F3064" t="str">
        <f t="shared" si="235"/>
        <v>Lloyd Van T'Hoog</v>
      </c>
      <c r="H3064" t="str">
        <f t="shared" si="236"/>
        <v>Lloyd Van T'Hoog</v>
      </c>
      <c r="K3064">
        <v>85</v>
      </c>
      <c r="L3064" t="str">
        <f t="shared" si="237"/>
        <v>Normal Heart Rate</v>
      </c>
      <c r="O3064">
        <v>2005118</v>
      </c>
      <c r="P3064" s="2" cm="1">
        <f t="array" ref="P3064">_xlfn.IFS(LEN(O3064)=8,DATE(LEFT(O3064,4),MID(O3064,5,2),RIGHT(O3064,2)),LEN(O3064)=7,DATE(LEFT(O3064,4),MID(O3064,5,1),RIGHT(O3064,2)),LEN(O3064)=6,DATE(LEFT(O3064,4),MID(O3064,5,1),RIGHT(O3064,1)))</f>
        <v>38370</v>
      </c>
      <c r="R3064">
        <v>17</v>
      </c>
      <c r="S3064" t="str">
        <f t="shared" si="238"/>
        <v>Normal</v>
      </c>
      <c r="U3064">
        <v>2024219</v>
      </c>
      <c r="V3064" s="2" cm="1">
        <f t="array" ref="V3064">_xlfn.IFS(LEN(U3064)=8,DATE(LEFT(U3064,4),MID(U3064,5,2),RIGHT(U3064,2)),LEN(U3064)=7,DATE(LEFT(U3064,4),MID(U3064,5,1),RIGHT(U3064,2)),LEN(U3064)=6,DATE(LEFT(U3064,4),MID(U3064,5,1),RIGHT(U3064,1)))</f>
        <v>45341</v>
      </c>
      <c r="X3064" s="2">
        <v>35994</v>
      </c>
      <c r="Y3064">
        <f t="shared" ca="1" si="239"/>
        <v>26</v>
      </c>
    </row>
    <row r="3065" spans="3:25" x14ac:dyDescent="0.25">
      <c r="C3065" t="s">
        <v>5023</v>
      </c>
      <c r="D3065" t="s">
        <v>8599</v>
      </c>
      <c r="F3065" t="str">
        <f t="shared" si="235"/>
        <v>Wye Doncom</v>
      </c>
      <c r="H3065" t="str">
        <f t="shared" si="236"/>
        <v>Wye Doncom</v>
      </c>
      <c r="K3065">
        <v>106</v>
      </c>
      <c r="L3065" t="str">
        <f t="shared" si="237"/>
        <v>High Heart Rate</v>
      </c>
      <c r="O3065">
        <v>20051111</v>
      </c>
      <c r="P3065" s="2" cm="1">
        <f t="array" ref="P3065">_xlfn.IFS(LEN(O3065)=8,DATE(LEFT(O3065,4),MID(O3065,5,2),RIGHT(O3065,2)),LEN(O3065)=7,DATE(LEFT(O3065,4),MID(O3065,5,1),RIGHT(O3065,2)),LEN(O3065)=6,DATE(LEFT(O3065,4),MID(O3065,5,1),RIGHT(O3065,1)))</f>
        <v>38667</v>
      </c>
      <c r="R3065">
        <v>25</v>
      </c>
      <c r="S3065" t="str">
        <f t="shared" si="238"/>
        <v>Bad</v>
      </c>
      <c r="U3065">
        <v>202429</v>
      </c>
      <c r="V3065" s="2" cm="1">
        <f t="array" ref="V3065">_xlfn.IFS(LEN(U3065)=8,DATE(LEFT(U3065,4),MID(U3065,5,2),RIGHT(U3065,2)),LEN(U3065)=7,DATE(LEFT(U3065,4),MID(U3065,5,1),RIGHT(U3065,2)),LEN(U3065)=6,DATE(LEFT(U3065,4),MID(U3065,5,1),RIGHT(U3065,1)))</f>
        <v>45331</v>
      </c>
      <c r="X3065" s="2">
        <v>34355</v>
      </c>
      <c r="Y3065">
        <f t="shared" ca="1" si="239"/>
        <v>31</v>
      </c>
    </row>
    <row r="3066" spans="3:25" x14ac:dyDescent="0.25">
      <c r="C3066" t="s">
        <v>8601</v>
      </c>
      <c r="D3066" t="s">
        <v>8602</v>
      </c>
      <c r="F3066" t="str">
        <f t="shared" si="235"/>
        <v>Samuele Pedrollo</v>
      </c>
      <c r="H3066" t="str">
        <f t="shared" si="236"/>
        <v>Samuele Pedrollo</v>
      </c>
      <c r="K3066">
        <v>106</v>
      </c>
      <c r="L3066" t="str">
        <f t="shared" si="237"/>
        <v>High Heart Rate</v>
      </c>
      <c r="O3066">
        <v>1998718</v>
      </c>
      <c r="P3066" s="2" cm="1">
        <f t="array" ref="P3066">_xlfn.IFS(LEN(O3066)=8,DATE(LEFT(O3066,4),MID(O3066,5,2),RIGHT(O3066,2)),LEN(O3066)=7,DATE(LEFT(O3066,4),MID(O3066,5,1),RIGHT(O3066,2)),LEN(O3066)=6,DATE(LEFT(O3066,4),MID(O3066,5,1),RIGHT(O3066,1)))</f>
        <v>35994</v>
      </c>
      <c r="R3066">
        <v>10</v>
      </c>
      <c r="S3066" t="str">
        <f t="shared" si="238"/>
        <v>Normal</v>
      </c>
      <c r="U3066">
        <v>202435</v>
      </c>
      <c r="V3066" s="2" cm="1">
        <f t="array" ref="V3066">_xlfn.IFS(LEN(U3066)=8,DATE(LEFT(U3066,4),MID(U3066,5,2),RIGHT(U3066,2)),LEN(U3066)=7,DATE(LEFT(U3066,4),MID(U3066,5,1),RIGHT(U3066,2)),LEN(U3066)=6,DATE(LEFT(U3066,4),MID(U3066,5,1),RIGHT(U3066,1)))</f>
        <v>45356</v>
      </c>
      <c r="X3066" s="2">
        <v>34939</v>
      </c>
      <c r="Y3066">
        <f t="shared" ca="1" si="239"/>
        <v>29</v>
      </c>
    </row>
    <row r="3067" spans="3:25" x14ac:dyDescent="0.25">
      <c r="C3067" t="s">
        <v>751</v>
      </c>
      <c r="D3067" t="s">
        <v>8604</v>
      </c>
      <c r="F3067" t="str">
        <f t="shared" si="235"/>
        <v>Lockwood Ferreri</v>
      </c>
      <c r="H3067" t="str">
        <f t="shared" si="236"/>
        <v>Lockwood Ferreri</v>
      </c>
      <c r="K3067">
        <v>95</v>
      </c>
      <c r="L3067" t="str">
        <f t="shared" si="237"/>
        <v>Normal Heart Rate</v>
      </c>
      <c r="O3067">
        <v>1994121</v>
      </c>
      <c r="P3067" s="2" cm="1">
        <f t="array" ref="P3067">_xlfn.IFS(LEN(O3067)=8,DATE(LEFT(O3067,4),MID(O3067,5,2),RIGHT(O3067,2)),LEN(O3067)=7,DATE(LEFT(O3067,4),MID(O3067,5,1),RIGHT(O3067,2)),LEN(O3067)=6,DATE(LEFT(O3067,4),MID(O3067,5,1),RIGHT(O3067,1)))</f>
        <v>34355</v>
      </c>
      <c r="R3067">
        <v>8</v>
      </c>
      <c r="S3067" t="str">
        <f t="shared" si="238"/>
        <v>Normal</v>
      </c>
      <c r="U3067">
        <v>2024612</v>
      </c>
      <c r="V3067" s="2" cm="1">
        <f t="array" ref="V3067">_xlfn.IFS(LEN(U3067)=8,DATE(LEFT(U3067,4),MID(U3067,5,2),RIGHT(U3067,2)),LEN(U3067)=7,DATE(LEFT(U3067,4),MID(U3067,5,1),RIGHT(U3067,2)),LEN(U3067)=6,DATE(LEFT(U3067,4),MID(U3067,5,1),RIGHT(U3067,1)))</f>
        <v>45455</v>
      </c>
      <c r="X3067" s="2">
        <v>34273</v>
      </c>
      <c r="Y3067">
        <f t="shared" ca="1" si="239"/>
        <v>31</v>
      </c>
    </row>
    <row r="3068" spans="3:25" x14ac:dyDescent="0.25">
      <c r="C3068" t="s">
        <v>6969</v>
      </c>
      <c r="D3068" t="s">
        <v>5665</v>
      </c>
      <c r="F3068" t="str">
        <f t="shared" si="235"/>
        <v>Hube Antonat</v>
      </c>
      <c r="H3068" t="str">
        <f t="shared" si="236"/>
        <v>Hube Antonat</v>
      </c>
      <c r="K3068">
        <v>100</v>
      </c>
      <c r="L3068" t="str">
        <f t="shared" si="237"/>
        <v>High Heart Rate</v>
      </c>
      <c r="O3068">
        <v>1995828</v>
      </c>
      <c r="P3068" s="2" cm="1">
        <f t="array" ref="P3068">_xlfn.IFS(LEN(O3068)=8,DATE(LEFT(O3068,4),MID(O3068,5,2),RIGHT(O3068,2)),LEN(O3068)=7,DATE(LEFT(O3068,4),MID(O3068,5,1),RIGHT(O3068,2)),LEN(O3068)=6,DATE(LEFT(O3068,4),MID(O3068,5,1),RIGHT(O3068,1)))</f>
        <v>34939</v>
      </c>
      <c r="R3068">
        <v>15</v>
      </c>
      <c r="S3068" t="str">
        <f t="shared" si="238"/>
        <v>Normal</v>
      </c>
      <c r="U3068">
        <v>2024125</v>
      </c>
      <c r="V3068" s="2" cm="1">
        <f t="array" ref="V3068">_xlfn.IFS(LEN(U3068)=8,DATE(LEFT(U3068,4),MID(U3068,5,2),RIGHT(U3068,2)),LEN(U3068)=7,DATE(LEFT(U3068,4),MID(U3068,5,1),RIGHT(U3068,2)),LEN(U3068)=6,DATE(LEFT(U3068,4),MID(U3068,5,1),RIGHT(U3068,1)))</f>
        <v>45316</v>
      </c>
      <c r="X3068" s="2">
        <v>36872</v>
      </c>
      <c r="Y3068">
        <f t="shared" ca="1" si="239"/>
        <v>24</v>
      </c>
    </row>
    <row r="3069" spans="3:25" x14ac:dyDescent="0.25">
      <c r="C3069" t="s">
        <v>7060</v>
      </c>
      <c r="D3069" t="s">
        <v>8607</v>
      </c>
      <c r="F3069" t="str">
        <f t="shared" si="235"/>
        <v>Ebonee Clendennen</v>
      </c>
      <c r="H3069" t="str">
        <f t="shared" si="236"/>
        <v>Ebonee Clendennen</v>
      </c>
      <c r="K3069">
        <v>78</v>
      </c>
      <c r="L3069" t="str">
        <f t="shared" si="237"/>
        <v>Normal Heart Rate</v>
      </c>
      <c r="O3069">
        <v>19931031</v>
      </c>
      <c r="P3069" s="2" cm="1">
        <f t="array" ref="P3069">_xlfn.IFS(LEN(O3069)=8,DATE(LEFT(O3069,4),MID(O3069,5,2),RIGHT(O3069,2)),LEN(O3069)=7,DATE(LEFT(O3069,4),MID(O3069,5,1),RIGHT(O3069,2)),LEN(O3069)=6,DATE(LEFT(O3069,4),MID(O3069,5,1),RIGHT(O3069,1)))</f>
        <v>34273</v>
      </c>
      <c r="R3069">
        <v>14</v>
      </c>
      <c r="S3069" t="str">
        <f t="shared" si="238"/>
        <v>Normal</v>
      </c>
      <c r="U3069">
        <v>202447</v>
      </c>
      <c r="V3069" s="2" cm="1">
        <f t="array" ref="V3069">_xlfn.IFS(LEN(U3069)=8,DATE(LEFT(U3069,4),MID(U3069,5,2),RIGHT(U3069,2)),LEN(U3069)=7,DATE(LEFT(U3069,4),MID(U3069,5,1),RIGHT(U3069,2)),LEN(U3069)=6,DATE(LEFT(U3069,4),MID(U3069,5,1),RIGHT(U3069,1)))</f>
        <v>45389</v>
      </c>
      <c r="X3069" s="2">
        <v>23159</v>
      </c>
      <c r="Y3069">
        <f t="shared" ca="1" si="239"/>
        <v>61</v>
      </c>
    </row>
    <row r="3070" spans="3:25" x14ac:dyDescent="0.25">
      <c r="C3070" t="s">
        <v>3996</v>
      </c>
      <c r="D3070" t="s">
        <v>8609</v>
      </c>
      <c r="F3070" t="str">
        <f t="shared" si="235"/>
        <v>Pearle Chetwin</v>
      </c>
      <c r="H3070" t="str">
        <f t="shared" si="236"/>
        <v>Pearle Chetwin</v>
      </c>
      <c r="K3070">
        <v>69</v>
      </c>
      <c r="L3070" t="str">
        <f t="shared" si="237"/>
        <v>Normal Heart Rate</v>
      </c>
      <c r="O3070">
        <v>20001212</v>
      </c>
      <c r="P3070" s="2" cm="1">
        <f t="array" ref="P3070">_xlfn.IFS(LEN(O3070)=8,DATE(LEFT(O3070,4),MID(O3070,5,2),RIGHT(O3070,2)),LEN(O3070)=7,DATE(LEFT(O3070,4),MID(O3070,5,1),RIGHT(O3070,2)),LEN(O3070)=6,DATE(LEFT(O3070,4),MID(O3070,5,1),RIGHT(O3070,1)))</f>
        <v>36872</v>
      </c>
      <c r="R3070">
        <v>10</v>
      </c>
      <c r="S3070" t="str">
        <f t="shared" si="238"/>
        <v>Normal</v>
      </c>
      <c r="U3070">
        <v>2024222</v>
      </c>
      <c r="V3070" s="2" cm="1">
        <f t="array" ref="V3070">_xlfn.IFS(LEN(U3070)=8,DATE(LEFT(U3070,4),MID(U3070,5,2),RIGHT(U3070,2)),LEN(U3070)=7,DATE(LEFT(U3070,4),MID(U3070,5,1),RIGHT(U3070,2)),LEN(U3070)=6,DATE(LEFT(U3070,4),MID(U3070,5,1),RIGHT(U3070,1)))</f>
        <v>45344</v>
      </c>
      <c r="X3070" s="2">
        <v>33073</v>
      </c>
      <c r="Y3070">
        <f t="shared" ca="1" si="239"/>
        <v>34</v>
      </c>
    </row>
    <row r="3071" spans="3:25" x14ac:dyDescent="0.25">
      <c r="C3071" t="s">
        <v>7253</v>
      </c>
      <c r="D3071" t="s">
        <v>8611</v>
      </c>
      <c r="F3071" t="str">
        <f t="shared" si="235"/>
        <v>Randi Braybrooks</v>
      </c>
      <c r="H3071" t="str">
        <f t="shared" si="236"/>
        <v>Randi Braybrooks</v>
      </c>
      <c r="K3071">
        <v>80</v>
      </c>
      <c r="L3071" t="str">
        <f t="shared" si="237"/>
        <v>Normal Heart Rate</v>
      </c>
      <c r="O3071">
        <v>1963528</v>
      </c>
      <c r="P3071" s="2" cm="1">
        <f t="array" ref="P3071">_xlfn.IFS(LEN(O3071)=8,DATE(LEFT(O3071,4),MID(O3071,5,2),RIGHT(O3071,2)),LEN(O3071)=7,DATE(LEFT(O3071,4),MID(O3071,5,1),RIGHT(O3071,2)),LEN(O3071)=6,DATE(LEFT(O3071,4),MID(O3071,5,1),RIGHT(O3071,1)))</f>
        <v>23159</v>
      </c>
      <c r="R3071">
        <v>14</v>
      </c>
      <c r="S3071" t="str">
        <f t="shared" si="238"/>
        <v>Normal</v>
      </c>
      <c r="U3071">
        <v>2024413</v>
      </c>
      <c r="V3071" s="2" cm="1">
        <f t="array" ref="V3071">_xlfn.IFS(LEN(U3071)=8,DATE(LEFT(U3071,4),MID(U3071,5,2),RIGHT(U3071,2)),LEN(U3071)=7,DATE(LEFT(U3071,4),MID(U3071,5,1),RIGHT(U3071,2)),LEN(U3071)=6,DATE(LEFT(U3071,4),MID(U3071,5,1),RIGHT(U3071,1)))</f>
        <v>45395</v>
      </c>
      <c r="X3071" s="2">
        <v>33558</v>
      </c>
      <c r="Y3071">
        <f t="shared" ca="1" si="239"/>
        <v>33</v>
      </c>
    </row>
    <row r="3072" spans="3:25" x14ac:dyDescent="0.25">
      <c r="C3072" t="s">
        <v>8613</v>
      </c>
      <c r="D3072" t="s">
        <v>8614</v>
      </c>
      <c r="F3072" t="str">
        <f t="shared" si="235"/>
        <v>Gordy Adamek</v>
      </c>
      <c r="H3072" t="str">
        <f t="shared" si="236"/>
        <v>Gordy Adamek</v>
      </c>
      <c r="K3072">
        <v>76</v>
      </c>
      <c r="L3072" t="str">
        <f t="shared" si="237"/>
        <v>Normal Heart Rate</v>
      </c>
      <c r="O3072">
        <v>1990719</v>
      </c>
      <c r="P3072" s="2" cm="1">
        <f t="array" ref="P3072">_xlfn.IFS(LEN(O3072)=8,DATE(LEFT(O3072,4),MID(O3072,5,2),RIGHT(O3072,2)),LEN(O3072)=7,DATE(LEFT(O3072,4),MID(O3072,5,1),RIGHT(O3072,2)),LEN(O3072)=6,DATE(LEFT(O3072,4),MID(O3072,5,1),RIGHT(O3072,1)))</f>
        <v>33073</v>
      </c>
      <c r="R3072">
        <v>15</v>
      </c>
      <c r="S3072" t="str">
        <f t="shared" si="238"/>
        <v>Normal</v>
      </c>
      <c r="U3072">
        <v>2024211</v>
      </c>
      <c r="V3072" s="2" cm="1">
        <f t="array" ref="V3072">_xlfn.IFS(LEN(U3072)=8,DATE(LEFT(U3072,4),MID(U3072,5,2),RIGHT(U3072,2)),LEN(U3072)=7,DATE(LEFT(U3072,4),MID(U3072,5,1),RIGHT(U3072,2)),LEN(U3072)=6,DATE(LEFT(U3072,4),MID(U3072,5,1),RIGHT(U3072,1)))</f>
        <v>45333</v>
      </c>
      <c r="X3072" s="2">
        <v>36685</v>
      </c>
      <c r="Y3072">
        <f t="shared" ca="1" si="239"/>
        <v>24</v>
      </c>
    </row>
    <row r="3073" spans="3:25" x14ac:dyDescent="0.25">
      <c r="C3073" t="s">
        <v>8616</v>
      </c>
      <c r="D3073" t="s">
        <v>8617</v>
      </c>
      <c r="F3073" t="str">
        <f t="shared" si="235"/>
        <v>Jimmy Kornyshev</v>
      </c>
      <c r="H3073" t="str">
        <f t="shared" si="236"/>
        <v>Jimmy Kornyshev</v>
      </c>
      <c r="K3073">
        <v>110</v>
      </c>
      <c r="L3073" t="str">
        <f t="shared" si="237"/>
        <v>High Heart Rate</v>
      </c>
      <c r="O3073">
        <v>19911116</v>
      </c>
      <c r="P3073" s="2" cm="1">
        <f t="array" ref="P3073">_xlfn.IFS(LEN(O3073)=8,DATE(LEFT(O3073,4),MID(O3073,5,2),RIGHT(O3073,2)),LEN(O3073)=7,DATE(LEFT(O3073,4),MID(O3073,5,1),RIGHT(O3073,2)),LEN(O3073)=6,DATE(LEFT(O3073,4),MID(O3073,5,1),RIGHT(O3073,1)))</f>
        <v>33558</v>
      </c>
      <c r="R3073">
        <v>16</v>
      </c>
      <c r="S3073" t="str">
        <f t="shared" si="238"/>
        <v>Normal</v>
      </c>
      <c r="U3073">
        <v>2024526</v>
      </c>
      <c r="V3073" s="2" cm="1">
        <f t="array" ref="V3073">_xlfn.IFS(LEN(U3073)=8,DATE(LEFT(U3073,4),MID(U3073,5,2),RIGHT(U3073,2)),LEN(U3073)=7,DATE(LEFT(U3073,4),MID(U3073,5,1),RIGHT(U3073,2)),LEN(U3073)=6,DATE(LEFT(U3073,4),MID(U3073,5,1),RIGHT(U3073,1)))</f>
        <v>45438</v>
      </c>
      <c r="X3073" s="2">
        <v>37764</v>
      </c>
      <c r="Y3073">
        <f t="shared" ca="1" si="239"/>
        <v>21</v>
      </c>
    </row>
    <row r="3074" spans="3:25" x14ac:dyDescent="0.25">
      <c r="C3074" t="s">
        <v>8619</v>
      </c>
      <c r="D3074" t="s">
        <v>8620</v>
      </c>
      <c r="F3074" t="str">
        <f t="shared" si="235"/>
        <v>Egor Di Ruggero</v>
      </c>
      <c r="H3074" t="str">
        <f t="shared" si="236"/>
        <v>Egor Di Ruggero</v>
      </c>
      <c r="K3074">
        <v>110</v>
      </c>
      <c r="L3074" t="str">
        <f t="shared" si="237"/>
        <v>High Heart Rate</v>
      </c>
      <c r="O3074">
        <v>200068</v>
      </c>
      <c r="P3074" s="2" cm="1">
        <f t="array" ref="P3074">_xlfn.IFS(LEN(O3074)=8,DATE(LEFT(O3074,4),MID(O3074,5,2),RIGHT(O3074,2)),LEN(O3074)=7,DATE(LEFT(O3074,4),MID(O3074,5,1),RIGHT(O3074,2)),LEN(O3074)=6,DATE(LEFT(O3074,4),MID(O3074,5,1),RIGHT(O3074,1)))</f>
        <v>36685</v>
      </c>
      <c r="R3074">
        <v>16</v>
      </c>
      <c r="S3074" t="str">
        <f t="shared" si="238"/>
        <v>Normal</v>
      </c>
      <c r="U3074">
        <v>2024220</v>
      </c>
      <c r="V3074" s="2" cm="1">
        <f t="array" ref="V3074">_xlfn.IFS(LEN(U3074)=8,DATE(LEFT(U3074,4),MID(U3074,5,2),RIGHT(U3074,2)),LEN(U3074)=7,DATE(LEFT(U3074,4),MID(U3074,5,1),RIGHT(U3074,2)),LEN(U3074)=6,DATE(LEFT(U3074,4),MID(U3074,5,1),RIGHT(U3074,1)))</f>
        <v>45342</v>
      </c>
      <c r="X3074" s="2">
        <v>35947</v>
      </c>
      <c r="Y3074">
        <f t="shared" ca="1" si="239"/>
        <v>26</v>
      </c>
    </row>
    <row r="3075" spans="3:25" x14ac:dyDescent="0.25">
      <c r="C3075" t="s">
        <v>8622</v>
      </c>
      <c r="D3075" t="s">
        <v>8623</v>
      </c>
      <c r="F3075" t="str">
        <f t="shared" ref="F3075:F3138" si="240">CONCATENATE(C3075," ",D3075)</f>
        <v>Gayle Gilman</v>
      </c>
      <c r="H3075" t="str">
        <f t="shared" ref="H3075:H3138" si="241">TRIM(F3075)</f>
        <v>Gayle Gilman</v>
      </c>
      <c r="K3075">
        <v>95</v>
      </c>
      <c r="L3075" t="str">
        <f t="shared" ref="L3075:L3138" si="242">IF(K3075&lt;=99,"Normal Heart Rate",IF(K3075&lt;=120,"High Heart Rate","Critical Heart Rate"))</f>
        <v>Normal Heart Rate</v>
      </c>
      <c r="O3075">
        <v>2003523</v>
      </c>
      <c r="P3075" s="2" cm="1">
        <f t="array" ref="P3075">_xlfn.IFS(LEN(O3075)=8,DATE(LEFT(O3075,4),MID(O3075,5,2),RIGHT(O3075,2)),LEN(O3075)=7,DATE(LEFT(O3075,4),MID(O3075,5,1),RIGHT(O3075,2)),LEN(O3075)=6,DATE(LEFT(O3075,4),MID(O3075,5,1),RIGHT(O3075,1)))</f>
        <v>37764</v>
      </c>
      <c r="R3075">
        <v>14</v>
      </c>
      <c r="S3075" t="str">
        <f t="shared" ref="S3075:S3138" si="243">IF(AND(R3075&gt;= 6,R3075&lt;= 23),"Normal","Bad")</f>
        <v>Normal</v>
      </c>
      <c r="U3075">
        <v>2024614</v>
      </c>
      <c r="V3075" s="2" cm="1">
        <f t="array" ref="V3075">_xlfn.IFS(LEN(U3075)=8,DATE(LEFT(U3075,4),MID(U3075,5,2),RIGHT(U3075,2)),LEN(U3075)=7,DATE(LEFT(U3075,4),MID(U3075,5,1),RIGHT(U3075,2)),LEN(U3075)=6,DATE(LEFT(U3075,4),MID(U3075,5,1),RIGHT(U3075,1)))</f>
        <v>45457</v>
      </c>
      <c r="X3075" s="2">
        <v>35247</v>
      </c>
      <c r="Y3075">
        <f t="shared" ref="Y3075:Y3138" ca="1" si="244">DATEDIF(X3075,TODAY(),"Y")</f>
        <v>28</v>
      </c>
    </row>
    <row r="3076" spans="3:25" x14ac:dyDescent="0.25">
      <c r="C3076" t="s">
        <v>8625</v>
      </c>
      <c r="D3076" t="s">
        <v>8626</v>
      </c>
      <c r="F3076" t="str">
        <f t="shared" si="240"/>
        <v>Lyda Picknett</v>
      </c>
      <c r="H3076" t="str">
        <f t="shared" si="241"/>
        <v>Lyda Picknett</v>
      </c>
      <c r="K3076">
        <v>113</v>
      </c>
      <c r="L3076" t="str">
        <f t="shared" si="242"/>
        <v>High Heart Rate</v>
      </c>
      <c r="O3076">
        <v>199861</v>
      </c>
      <c r="P3076" s="2" cm="1">
        <f t="array" ref="P3076">_xlfn.IFS(LEN(O3076)=8,DATE(LEFT(O3076,4),MID(O3076,5,2),RIGHT(O3076,2)),LEN(O3076)=7,DATE(LEFT(O3076,4),MID(O3076,5,1),RIGHT(O3076,2)),LEN(O3076)=6,DATE(LEFT(O3076,4),MID(O3076,5,1),RIGHT(O3076,1)))</f>
        <v>35947</v>
      </c>
      <c r="R3076">
        <v>15</v>
      </c>
      <c r="S3076" t="str">
        <f t="shared" si="243"/>
        <v>Normal</v>
      </c>
      <c r="U3076">
        <v>2024623</v>
      </c>
      <c r="V3076" s="2" cm="1">
        <f t="array" ref="V3076">_xlfn.IFS(LEN(U3076)=8,DATE(LEFT(U3076,4),MID(U3076,5,2),RIGHT(U3076,2)),LEN(U3076)=7,DATE(LEFT(U3076,4),MID(U3076,5,1),RIGHT(U3076,2)),LEN(U3076)=6,DATE(LEFT(U3076,4),MID(U3076,5,1),RIGHT(U3076,1)))</f>
        <v>45466</v>
      </c>
      <c r="X3076" s="2">
        <v>37096</v>
      </c>
      <c r="Y3076">
        <f t="shared" ca="1" si="244"/>
        <v>23</v>
      </c>
    </row>
    <row r="3077" spans="3:25" x14ac:dyDescent="0.25">
      <c r="C3077" t="s">
        <v>8628</v>
      </c>
      <c r="D3077" t="s">
        <v>8629</v>
      </c>
      <c r="F3077" t="str">
        <f t="shared" si="240"/>
        <v>Jarrid Greave</v>
      </c>
      <c r="H3077" t="str">
        <f t="shared" si="241"/>
        <v>Jarrid Greave</v>
      </c>
      <c r="K3077">
        <v>87</v>
      </c>
      <c r="L3077" t="str">
        <f t="shared" si="242"/>
        <v>Normal Heart Rate</v>
      </c>
      <c r="O3077">
        <v>199671</v>
      </c>
      <c r="P3077" s="2" cm="1">
        <f t="array" ref="P3077">_xlfn.IFS(LEN(O3077)=8,DATE(LEFT(O3077,4),MID(O3077,5,2),RIGHT(O3077,2)),LEN(O3077)=7,DATE(LEFT(O3077,4),MID(O3077,5,1),RIGHT(O3077,2)),LEN(O3077)=6,DATE(LEFT(O3077,4),MID(O3077,5,1),RIGHT(O3077,1)))</f>
        <v>35247</v>
      </c>
      <c r="R3077">
        <v>15</v>
      </c>
      <c r="S3077" t="str">
        <f t="shared" si="243"/>
        <v>Normal</v>
      </c>
      <c r="U3077">
        <v>202439</v>
      </c>
      <c r="V3077" s="2" cm="1">
        <f t="array" ref="V3077">_xlfn.IFS(LEN(U3077)=8,DATE(LEFT(U3077,4),MID(U3077,5,2),RIGHT(U3077,2)),LEN(U3077)=7,DATE(LEFT(U3077,4),MID(U3077,5,1),RIGHT(U3077,2)),LEN(U3077)=6,DATE(LEFT(U3077,4),MID(U3077,5,1),RIGHT(U3077,1)))</f>
        <v>45360</v>
      </c>
      <c r="X3077" s="2">
        <v>33102</v>
      </c>
      <c r="Y3077">
        <f t="shared" ca="1" si="244"/>
        <v>34</v>
      </c>
    </row>
    <row r="3078" spans="3:25" x14ac:dyDescent="0.25">
      <c r="C3078" t="s">
        <v>5965</v>
      </c>
      <c r="D3078" t="s">
        <v>8631</v>
      </c>
      <c r="F3078" t="str">
        <f t="shared" si="240"/>
        <v>Mitch Starbuck</v>
      </c>
      <c r="H3078" t="str">
        <f t="shared" si="241"/>
        <v>Mitch Starbuck</v>
      </c>
      <c r="K3078">
        <v>100</v>
      </c>
      <c r="L3078" t="str">
        <f t="shared" si="242"/>
        <v>High Heart Rate</v>
      </c>
      <c r="O3078">
        <v>2001724</v>
      </c>
      <c r="P3078" s="2" cm="1">
        <f t="array" ref="P3078">_xlfn.IFS(LEN(O3078)=8,DATE(LEFT(O3078,4),MID(O3078,5,2),RIGHT(O3078,2)),LEN(O3078)=7,DATE(LEFT(O3078,4),MID(O3078,5,1),RIGHT(O3078,2)),LEN(O3078)=6,DATE(LEFT(O3078,4),MID(O3078,5,1),RIGHT(O3078,1)))</f>
        <v>37096</v>
      </c>
      <c r="R3078">
        <v>15</v>
      </c>
      <c r="S3078" t="str">
        <f t="shared" si="243"/>
        <v>Normal</v>
      </c>
      <c r="U3078">
        <v>202411</v>
      </c>
      <c r="V3078" s="2" cm="1">
        <f t="array" ref="V3078">_xlfn.IFS(LEN(U3078)=8,DATE(LEFT(U3078,4),MID(U3078,5,2),RIGHT(U3078,2)),LEN(U3078)=7,DATE(LEFT(U3078,4),MID(U3078,5,1),RIGHT(U3078,2)),LEN(U3078)=6,DATE(LEFT(U3078,4),MID(U3078,5,1),RIGHT(U3078,1)))</f>
        <v>45292</v>
      </c>
      <c r="X3078" s="2">
        <v>22977</v>
      </c>
      <c r="Y3078">
        <f t="shared" ca="1" si="244"/>
        <v>62</v>
      </c>
    </row>
    <row r="3079" spans="3:25" x14ac:dyDescent="0.25">
      <c r="C3079" t="s">
        <v>8633</v>
      </c>
      <c r="D3079" t="s">
        <v>8634</v>
      </c>
      <c r="F3079" t="str">
        <f t="shared" si="240"/>
        <v>Husein Cowderay</v>
      </c>
      <c r="H3079" t="str">
        <f t="shared" si="241"/>
        <v>Husein Cowderay</v>
      </c>
      <c r="K3079">
        <v>82</v>
      </c>
      <c r="L3079" t="str">
        <f t="shared" si="242"/>
        <v>Normal Heart Rate</v>
      </c>
      <c r="O3079">
        <v>1990817</v>
      </c>
      <c r="P3079" s="2" cm="1">
        <f t="array" ref="P3079">_xlfn.IFS(LEN(O3079)=8,DATE(LEFT(O3079,4),MID(O3079,5,2),RIGHT(O3079,2)),LEN(O3079)=7,DATE(LEFT(O3079,4),MID(O3079,5,1),RIGHT(O3079,2)),LEN(O3079)=6,DATE(LEFT(O3079,4),MID(O3079,5,1),RIGHT(O3079,1)))</f>
        <v>33102</v>
      </c>
      <c r="R3079">
        <v>15</v>
      </c>
      <c r="S3079" t="str">
        <f t="shared" si="243"/>
        <v>Normal</v>
      </c>
      <c r="U3079">
        <v>2024410</v>
      </c>
      <c r="V3079" s="2" cm="1">
        <f t="array" ref="V3079">_xlfn.IFS(LEN(U3079)=8,DATE(LEFT(U3079,4),MID(U3079,5,2),RIGHT(U3079,2)),LEN(U3079)=7,DATE(LEFT(U3079,4),MID(U3079,5,1),RIGHT(U3079,2)),LEN(U3079)=6,DATE(LEFT(U3079,4),MID(U3079,5,1),RIGHT(U3079,1)))</f>
        <v>45392</v>
      </c>
      <c r="X3079" s="2">
        <v>26231</v>
      </c>
      <c r="Y3079">
        <f t="shared" ca="1" si="244"/>
        <v>53</v>
      </c>
    </row>
    <row r="3080" spans="3:25" x14ac:dyDescent="0.25">
      <c r="C3080" t="s">
        <v>8636</v>
      </c>
      <c r="D3080" t="s">
        <v>8637</v>
      </c>
      <c r="F3080" t="str">
        <f t="shared" si="240"/>
        <v>Conni Kobpa</v>
      </c>
      <c r="H3080" t="str">
        <f t="shared" si="241"/>
        <v>Conni Kobpa</v>
      </c>
      <c r="K3080">
        <v>109</v>
      </c>
      <c r="L3080" t="str">
        <f t="shared" si="242"/>
        <v>High Heart Rate</v>
      </c>
      <c r="O3080">
        <v>19621127</v>
      </c>
      <c r="P3080" s="2" cm="1">
        <f t="array" ref="P3080">_xlfn.IFS(LEN(O3080)=8,DATE(LEFT(O3080,4),MID(O3080,5,2),RIGHT(O3080,2)),LEN(O3080)=7,DATE(LEFT(O3080,4),MID(O3080,5,1),RIGHT(O3080,2)),LEN(O3080)=6,DATE(LEFT(O3080,4),MID(O3080,5,1),RIGHT(O3080,1)))</f>
        <v>22977</v>
      </c>
      <c r="R3080">
        <v>23</v>
      </c>
      <c r="S3080" t="str">
        <f t="shared" si="243"/>
        <v>Normal</v>
      </c>
      <c r="U3080">
        <v>202458</v>
      </c>
      <c r="V3080" s="2" cm="1">
        <f t="array" ref="V3080">_xlfn.IFS(LEN(U3080)=8,DATE(LEFT(U3080,4),MID(U3080,5,2),RIGHT(U3080,2)),LEN(U3080)=7,DATE(LEFT(U3080,4),MID(U3080,5,1),RIGHT(U3080,2)),LEN(U3080)=6,DATE(LEFT(U3080,4),MID(U3080,5,1),RIGHT(U3080,1)))</f>
        <v>45420</v>
      </c>
      <c r="X3080" s="2">
        <v>37357</v>
      </c>
      <c r="Y3080">
        <f t="shared" ca="1" si="244"/>
        <v>22</v>
      </c>
    </row>
    <row r="3081" spans="3:25" x14ac:dyDescent="0.25">
      <c r="C3081" t="s">
        <v>8639</v>
      </c>
      <c r="D3081" t="s">
        <v>8640</v>
      </c>
      <c r="F3081" t="str">
        <f t="shared" si="240"/>
        <v>Sam MacKeller</v>
      </c>
      <c r="H3081" t="str">
        <f t="shared" si="241"/>
        <v>Sam MacKeller</v>
      </c>
      <c r="K3081">
        <v>81</v>
      </c>
      <c r="L3081" t="str">
        <f t="shared" si="242"/>
        <v>Normal Heart Rate</v>
      </c>
      <c r="O3081">
        <v>19711025</v>
      </c>
      <c r="P3081" s="2" cm="1">
        <f t="array" ref="P3081">_xlfn.IFS(LEN(O3081)=8,DATE(LEFT(O3081,4),MID(O3081,5,2),RIGHT(O3081,2)),LEN(O3081)=7,DATE(LEFT(O3081,4),MID(O3081,5,1),RIGHT(O3081,2)),LEN(O3081)=6,DATE(LEFT(O3081,4),MID(O3081,5,1),RIGHT(O3081,1)))</f>
        <v>26231</v>
      </c>
      <c r="R3081">
        <v>20</v>
      </c>
      <c r="S3081" t="str">
        <f t="shared" si="243"/>
        <v>Normal</v>
      </c>
      <c r="U3081">
        <v>2024315</v>
      </c>
      <c r="V3081" s="2" cm="1">
        <f t="array" ref="V3081">_xlfn.IFS(LEN(U3081)=8,DATE(LEFT(U3081,4),MID(U3081,5,2),RIGHT(U3081,2)),LEN(U3081)=7,DATE(LEFT(U3081,4),MID(U3081,5,1),RIGHT(U3081,2)),LEN(U3081)=6,DATE(LEFT(U3081,4),MID(U3081,5,1),RIGHT(U3081,1)))</f>
        <v>45366</v>
      </c>
      <c r="X3081" s="2">
        <v>35459</v>
      </c>
      <c r="Y3081">
        <f t="shared" ca="1" si="244"/>
        <v>28</v>
      </c>
    </row>
    <row r="3082" spans="3:25" x14ac:dyDescent="0.25">
      <c r="C3082" t="s">
        <v>8642</v>
      </c>
      <c r="D3082" t="s">
        <v>8643</v>
      </c>
      <c r="F3082" t="str">
        <f t="shared" si="240"/>
        <v>Diann Gove</v>
      </c>
      <c r="H3082" t="str">
        <f t="shared" si="241"/>
        <v>Diann Gove</v>
      </c>
      <c r="K3082">
        <v>75</v>
      </c>
      <c r="L3082" t="str">
        <f t="shared" si="242"/>
        <v>Normal Heart Rate</v>
      </c>
      <c r="O3082">
        <v>2002411</v>
      </c>
      <c r="P3082" s="2" cm="1">
        <f t="array" ref="P3082">_xlfn.IFS(LEN(O3082)=8,DATE(LEFT(O3082,4),MID(O3082,5,2),RIGHT(O3082,2)),LEN(O3082)=7,DATE(LEFT(O3082,4),MID(O3082,5,1),RIGHT(O3082,2)),LEN(O3082)=6,DATE(LEFT(O3082,4),MID(O3082,5,1),RIGHT(O3082,1)))</f>
        <v>37357</v>
      </c>
      <c r="R3082">
        <v>15</v>
      </c>
      <c r="S3082" t="str">
        <f t="shared" si="243"/>
        <v>Normal</v>
      </c>
      <c r="U3082">
        <v>2024214</v>
      </c>
      <c r="V3082" s="2" cm="1">
        <f t="array" ref="V3082">_xlfn.IFS(LEN(U3082)=8,DATE(LEFT(U3082,4),MID(U3082,5,2),RIGHT(U3082,2)),LEN(U3082)=7,DATE(LEFT(U3082,4),MID(U3082,5,1),RIGHT(U3082,2)),LEN(U3082)=6,DATE(LEFT(U3082,4),MID(U3082,5,1),RIGHT(U3082,1)))</f>
        <v>45336</v>
      </c>
      <c r="X3082" s="2">
        <v>33146</v>
      </c>
      <c r="Y3082">
        <f t="shared" ca="1" si="244"/>
        <v>34</v>
      </c>
    </row>
    <row r="3083" spans="3:25" x14ac:dyDescent="0.25">
      <c r="C3083" t="s">
        <v>8645</v>
      </c>
      <c r="D3083" t="s">
        <v>8646</v>
      </c>
      <c r="F3083" t="str">
        <f t="shared" si="240"/>
        <v>Heall Torrans</v>
      </c>
      <c r="H3083" t="str">
        <f t="shared" si="241"/>
        <v>Heall Torrans</v>
      </c>
      <c r="K3083">
        <v>93</v>
      </c>
      <c r="L3083" t="str">
        <f t="shared" si="242"/>
        <v>Normal Heart Rate</v>
      </c>
      <c r="O3083">
        <v>1997129</v>
      </c>
      <c r="P3083" s="2" cm="1">
        <f t="array" ref="P3083">_xlfn.IFS(LEN(O3083)=8,DATE(LEFT(O3083,4),MID(O3083,5,2),RIGHT(O3083,2)),LEN(O3083)=7,DATE(LEFT(O3083,4),MID(O3083,5,1),RIGHT(O3083,2)),LEN(O3083)=6,DATE(LEFT(O3083,4),MID(O3083,5,1),RIGHT(O3083,1)))</f>
        <v>35459</v>
      </c>
      <c r="R3083">
        <v>15</v>
      </c>
      <c r="S3083" t="str">
        <f t="shared" si="243"/>
        <v>Normal</v>
      </c>
      <c r="U3083">
        <v>202454</v>
      </c>
      <c r="V3083" s="2" cm="1">
        <f t="array" ref="V3083">_xlfn.IFS(LEN(U3083)=8,DATE(LEFT(U3083,4),MID(U3083,5,2),RIGHT(U3083,2)),LEN(U3083)=7,DATE(LEFT(U3083,4),MID(U3083,5,1),RIGHT(U3083,2)),LEN(U3083)=6,DATE(LEFT(U3083,4),MID(U3083,5,1),RIGHT(U3083,1)))</f>
        <v>45416</v>
      </c>
      <c r="X3083" s="2">
        <v>33702</v>
      </c>
      <c r="Y3083">
        <f t="shared" ca="1" si="244"/>
        <v>32</v>
      </c>
    </row>
    <row r="3084" spans="3:25" x14ac:dyDescent="0.25">
      <c r="C3084" t="s">
        <v>8648</v>
      </c>
      <c r="D3084" t="s">
        <v>8649</v>
      </c>
      <c r="F3084" t="str">
        <f t="shared" si="240"/>
        <v>Chester Filinkov</v>
      </c>
      <c r="H3084" t="str">
        <f t="shared" si="241"/>
        <v>Chester Filinkov</v>
      </c>
      <c r="K3084">
        <v>110</v>
      </c>
      <c r="L3084" t="str">
        <f t="shared" si="242"/>
        <v>High Heart Rate</v>
      </c>
      <c r="O3084">
        <v>1990930</v>
      </c>
      <c r="P3084" s="2" cm="1">
        <f t="array" ref="P3084">_xlfn.IFS(LEN(O3084)=8,DATE(LEFT(O3084,4),MID(O3084,5,2),RIGHT(O3084,2)),LEN(O3084)=7,DATE(LEFT(O3084,4),MID(O3084,5,1),RIGHT(O3084,2)),LEN(O3084)=6,DATE(LEFT(O3084,4),MID(O3084,5,1),RIGHT(O3084,1)))</f>
        <v>33146</v>
      </c>
      <c r="R3084">
        <v>17</v>
      </c>
      <c r="S3084" t="str">
        <f t="shared" si="243"/>
        <v>Normal</v>
      </c>
      <c r="U3084">
        <v>2024515</v>
      </c>
      <c r="V3084" s="2" cm="1">
        <f t="array" ref="V3084">_xlfn.IFS(LEN(U3084)=8,DATE(LEFT(U3084,4),MID(U3084,5,2),RIGHT(U3084,2)),LEN(U3084)=7,DATE(LEFT(U3084,4),MID(U3084,5,1),RIGHT(U3084,2)),LEN(U3084)=6,DATE(LEFT(U3084,4),MID(U3084,5,1),RIGHT(U3084,1)))</f>
        <v>45427</v>
      </c>
      <c r="X3084" s="2">
        <v>35526</v>
      </c>
      <c r="Y3084">
        <f t="shared" ca="1" si="244"/>
        <v>27</v>
      </c>
    </row>
    <row r="3085" spans="3:25" x14ac:dyDescent="0.25">
      <c r="C3085" t="s">
        <v>8651</v>
      </c>
      <c r="D3085" t="s">
        <v>8652</v>
      </c>
      <c r="F3085" t="str">
        <f t="shared" si="240"/>
        <v>Dyanna Elecum</v>
      </c>
      <c r="H3085" t="str">
        <f t="shared" si="241"/>
        <v>Dyanna Elecum</v>
      </c>
      <c r="K3085">
        <v>75</v>
      </c>
      <c r="L3085" t="str">
        <f t="shared" si="242"/>
        <v>Normal Heart Rate</v>
      </c>
      <c r="O3085">
        <v>199248</v>
      </c>
      <c r="P3085" s="2" cm="1">
        <f t="array" ref="P3085">_xlfn.IFS(LEN(O3085)=8,DATE(LEFT(O3085,4),MID(O3085,5,2),RIGHT(O3085,2)),LEN(O3085)=7,DATE(LEFT(O3085,4),MID(O3085,5,1),RIGHT(O3085,2)),LEN(O3085)=6,DATE(LEFT(O3085,4),MID(O3085,5,1),RIGHT(O3085,1)))</f>
        <v>33702</v>
      </c>
      <c r="R3085">
        <v>20</v>
      </c>
      <c r="S3085" t="str">
        <f t="shared" si="243"/>
        <v>Normal</v>
      </c>
      <c r="U3085">
        <v>2024215</v>
      </c>
      <c r="V3085" s="2" cm="1">
        <f t="array" ref="V3085">_xlfn.IFS(LEN(U3085)=8,DATE(LEFT(U3085,4),MID(U3085,5,2),RIGHT(U3085,2)),LEN(U3085)=7,DATE(LEFT(U3085,4),MID(U3085,5,1),RIGHT(U3085,2)),LEN(U3085)=6,DATE(LEFT(U3085,4),MID(U3085,5,1),RIGHT(U3085,1)))</f>
        <v>45337</v>
      </c>
      <c r="X3085" s="2">
        <v>35566</v>
      </c>
      <c r="Y3085">
        <f t="shared" ca="1" si="244"/>
        <v>27</v>
      </c>
    </row>
    <row r="3086" spans="3:25" x14ac:dyDescent="0.25">
      <c r="C3086" t="s">
        <v>8654</v>
      </c>
      <c r="D3086" t="s">
        <v>8655</v>
      </c>
      <c r="F3086" t="str">
        <f t="shared" si="240"/>
        <v>Lynelle Rushton</v>
      </c>
      <c r="H3086" t="str">
        <f t="shared" si="241"/>
        <v>Lynelle Rushton</v>
      </c>
      <c r="K3086">
        <v>90</v>
      </c>
      <c r="L3086" t="str">
        <f t="shared" si="242"/>
        <v>Normal Heart Rate</v>
      </c>
      <c r="O3086">
        <v>199746</v>
      </c>
      <c r="P3086" s="2" cm="1">
        <f t="array" ref="P3086">_xlfn.IFS(LEN(O3086)=8,DATE(LEFT(O3086,4),MID(O3086,5,2),RIGHT(O3086,2)),LEN(O3086)=7,DATE(LEFT(O3086,4),MID(O3086,5,1),RIGHT(O3086,2)),LEN(O3086)=6,DATE(LEFT(O3086,4),MID(O3086,5,1),RIGHT(O3086,1)))</f>
        <v>35526</v>
      </c>
      <c r="R3086">
        <v>13</v>
      </c>
      <c r="S3086" t="str">
        <f t="shared" si="243"/>
        <v>Normal</v>
      </c>
      <c r="U3086">
        <v>202446</v>
      </c>
      <c r="V3086" s="2" cm="1">
        <f t="array" ref="V3086">_xlfn.IFS(LEN(U3086)=8,DATE(LEFT(U3086,4),MID(U3086,5,2),RIGHT(U3086,2)),LEN(U3086)=7,DATE(LEFT(U3086,4),MID(U3086,5,1),RIGHT(U3086,2)),LEN(U3086)=6,DATE(LEFT(U3086,4),MID(U3086,5,1),RIGHT(U3086,1)))</f>
        <v>45388</v>
      </c>
      <c r="X3086" s="2">
        <v>29282</v>
      </c>
      <c r="Y3086">
        <f t="shared" ca="1" si="244"/>
        <v>45</v>
      </c>
    </row>
    <row r="3087" spans="3:25" x14ac:dyDescent="0.25">
      <c r="C3087" t="s">
        <v>8657</v>
      </c>
      <c r="D3087" t="s">
        <v>8658</v>
      </c>
      <c r="F3087" t="str">
        <f t="shared" si="240"/>
        <v>Clevey McClements</v>
      </c>
      <c r="H3087" t="str">
        <f t="shared" si="241"/>
        <v>Clevey McClements</v>
      </c>
      <c r="K3087">
        <v>70</v>
      </c>
      <c r="L3087" t="str">
        <f t="shared" si="242"/>
        <v>Normal Heart Rate</v>
      </c>
      <c r="O3087">
        <v>1997516</v>
      </c>
      <c r="P3087" s="2" cm="1">
        <f t="array" ref="P3087">_xlfn.IFS(LEN(O3087)=8,DATE(LEFT(O3087,4),MID(O3087,5,2),RIGHT(O3087,2)),LEN(O3087)=7,DATE(LEFT(O3087,4),MID(O3087,5,1),RIGHT(O3087,2)),LEN(O3087)=6,DATE(LEFT(O3087,4),MID(O3087,5,1),RIGHT(O3087,1)))</f>
        <v>35566</v>
      </c>
      <c r="R3087">
        <v>13</v>
      </c>
      <c r="S3087" t="str">
        <f t="shared" si="243"/>
        <v>Normal</v>
      </c>
      <c r="U3087">
        <v>2024611</v>
      </c>
      <c r="V3087" s="2" cm="1">
        <f t="array" ref="V3087">_xlfn.IFS(LEN(U3087)=8,DATE(LEFT(U3087,4),MID(U3087,5,2),RIGHT(U3087,2)),LEN(U3087)=7,DATE(LEFT(U3087,4),MID(U3087,5,1),RIGHT(U3087,2)),LEN(U3087)=6,DATE(LEFT(U3087,4),MID(U3087,5,1),RIGHT(U3087,1)))</f>
        <v>45454</v>
      </c>
      <c r="X3087" s="2">
        <v>23150</v>
      </c>
      <c r="Y3087">
        <f t="shared" ca="1" si="244"/>
        <v>61</v>
      </c>
    </row>
    <row r="3088" spans="3:25" x14ac:dyDescent="0.25">
      <c r="C3088" t="s">
        <v>8660</v>
      </c>
      <c r="D3088" t="s">
        <v>3698</v>
      </c>
      <c r="F3088" t="str">
        <f t="shared" si="240"/>
        <v>Joeann Hoggetts</v>
      </c>
      <c r="H3088" t="str">
        <f t="shared" si="241"/>
        <v>Joeann Hoggetts</v>
      </c>
      <c r="K3088">
        <v>89</v>
      </c>
      <c r="L3088" t="str">
        <f t="shared" si="242"/>
        <v>Normal Heart Rate</v>
      </c>
      <c r="O3088">
        <v>198032</v>
      </c>
      <c r="P3088" s="2" cm="1">
        <f t="array" ref="P3088">_xlfn.IFS(LEN(O3088)=8,DATE(LEFT(O3088,4),MID(O3088,5,2),RIGHT(O3088,2)),LEN(O3088)=7,DATE(LEFT(O3088,4),MID(O3088,5,1),RIGHT(O3088,2)),LEN(O3088)=6,DATE(LEFT(O3088,4),MID(O3088,5,1),RIGHT(O3088,1)))</f>
        <v>29282</v>
      </c>
      <c r="R3088">
        <v>10</v>
      </c>
      <c r="S3088" t="str">
        <f t="shared" si="243"/>
        <v>Normal</v>
      </c>
      <c r="U3088">
        <v>2024530</v>
      </c>
      <c r="V3088" s="2" cm="1">
        <f t="array" ref="V3088">_xlfn.IFS(LEN(U3088)=8,DATE(LEFT(U3088,4),MID(U3088,5,2),RIGHT(U3088,2)),LEN(U3088)=7,DATE(LEFT(U3088,4),MID(U3088,5,1),RIGHT(U3088,2)),LEN(U3088)=6,DATE(LEFT(U3088,4),MID(U3088,5,1),RIGHT(U3088,1)))</f>
        <v>45442</v>
      </c>
      <c r="X3088" s="2">
        <v>36193</v>
      </c>
      <c r="Y3088">
        <f t="shared" ca="1" si="244"/>
        <v>26</v>
      </c>
    </row>
    <row r="3089" spans="3:25" x14ac:dyDescent="0.25">
      <c r="C3089" t="s">
        <v>8272</v>
      </c>
      <c r="D3089" t="s">
        <v>8662</v>
      </c>
      <c r="F3089" t="str">
        <f t="shared" si="240"/>
        <v>Hubey Cullen</v>
      </c>
      <c r="H3089" t="str">
        <f t="shared" si="241"/>
        <v>Hubey Cullen</v>
      </c>
      <c r="K3089">
        <v>89</v>
      </c>
      <c r="L3089" t="str">
        <f t="shared" si="242"/>
        <v>Normal Heart Rate</v>
      </c>
      <c r="O3089">
        <v>1963519</v>
      </c>
      <c r="P3089" s="2" cm="1">
        <f t="array" ref="P3089">_xlfn.IFS(LEN(O3089)=8,DATE(LEFT(O3089,4),MID(O3089,5,2),RIGHT(O3089,2)),LEN(O3089)=7,DATE(LEFT(O3089,4),MID(O3089,5,1),RIGHT(O3089,2)),LEN(O3089)=6,DATE(LEFT(O3089,4),MID(O3089,5,1),RIGHT(O3089,1)))</f>
        <v>23150</v>
      </c>
      <c r="R3089">
        <v>14</v>
      </c>
      <c r="S3089" t="str">
        <f t="shared" si="243"/>
        <v>Normal</v>
      </c>
      <c r="U3089">
        <v>2024414</v>
      </c>
      <c r="V3089" s="2" cm="1">
        <f t="array" ref="V3089">_xlfn.IFS(LEN(U3089)=8,DATE(LEFT(U3089,4),MID(U3089,5,2),RIGHT(U3089,2)),LEN(U3089)=7,DATE(LEFT(U3089,4),MID(U3089,5,1),RIGHT(U3089,2)),LEN(U3089)=6,DATE(LEFT(U3089,4),MID(U3089,5,1),RIGHT(U3089,1)))</f>
        <v>45396</v>
      </c>
      <c r="X3089" s="2">
        <v>38123</v>
      </c>
      <c r="Y3089">
        <f t="shared" ca="1" si="244"/>
        <v>20</v>
      </c>
    </row>
    <row r="3090" spans="3:25" x14ac:dyDescent="0.25">
      <c r="C3090" t="s">
        <v>8664</v>
      </c>
      <c r="D3090" t="s">
        <v>8665</v>
      </c>
      <c r="F3090" t="str">
        <f t="shared" si="240"/>
        <v>Sophie Stuchbery</v>
      </c>
      <c r="H3090" t="str">
        <f t="shared" si="241"/>
        <v>Sophie Stuchbery</v>
      </c>
      <c r="K3090">
        <v>90</v>
      </c>
      <c r="L3090" t="str">
        <f t="shared" si="242"/>
        <v>Normal Heart Rate</v>
      </c>
      <c r="O3090">
        <v>199922</v>
      </c>
      <c r="P3090" s="2" cm="1">
        <f t="array" ref="P3090">_xlfn.IFS(LEN(O3090)=8,DATE(LEFT(O3090,4),MID(O3090,5,2),RIGHT(O3090,2)),LEN(O3090)=7,DATE(LEFT(O3090,4),MID(O3090,5,1),RIGHT(O3090,2)),LEN(O3090)=6,DATE(LEFT(O3090,4),MID(O3090,5,1),RIGHT(O3090,1)))</f>
        <v>36193</v>
      </c>
      <c r="R3090">
        <v>15</v>
      </c>
      <c r="S3090" t="str">
        <f t="shared" si="243"/>
        <v>Normal</v>
      </c>
      <c r="U3090">
        <v>2024326</v>
      </c>
      <c r="V3090" s="2" cm="1">
        <f t="array" ref="V3090">_xlfn.IFS(LEN(U3090)=8,DATE(LEFT(U3090,4),MID(U3090,5,2),RIGHT(U3090,2)),LEN(U3090)=7,DATE(LEFT(U3090,4),MID(U3090,5,1),RIGHT(U3090,2)),LEN(U3090)=6,DATE(LEFT(U3090,4),MID(U3090,5,1),RIGHT(U3090,1)))</f>
        <v>45377</v>
      </c>
      <c r="X3090" s="2">
        <v>33938</v>
      </c>
      <c r="Y3090">
        <f t="shared" ca="1" si="244"/>
        <v>32</v>
      </c>
    </row>
    <row r="3091" spans="3:25" x14ac:dyDescent="0.25">
      <c r="C3091" t="s">
        <v>6735</v>
      </c>
      <c r="D3091" t="s">
        <v>8667</v>
      </c>
      <c r="F3091" t="str">
        <f t="shared" si="240"/>
        <v>Prudy Roblin</v>
      </c>
      <c r="H3091" t="str">
        <f t="shared" si="241"/>
        <v>Prudy Roblin</v>
      </c>
      <c r="K3091">
        <v>92</v>
      </c>
      <c r="L3091" t="str">
        <f t="shared" si="242"/>
        <v>Normal Heart Rate</v>
      </c>
      <c r="O3091">
        <v>2004516</v>
      </c>
      <c r="P3091" s="2" cm="1">
        <f t="array" ref="P3091">_xlfn.IFS(LEN(O3091)=8,DATE(LEFT(O3091,4),MID(O3091,5,2),RIGHT(O3091,2)),LEN(O3091)=7,DATE(LEFT(O3091,4),MID(O3091,5,1),RIGHT(O3091,2)),LEN(O3091)=6,DATE(LEFT(O3091,4),MID(O3091,5,1),RIGHT(O3091,1)))</f>
        <v>38123</v>
      </c>
      <c r="R3091">
        <v>14</v>
      </c>
      <c r="S3091" t="str">
        <f t="shared" si="243"/>
        <v>Normal</v>
      </c>
      <c r="U3091">
        <v>202466</v>
      </c>
      <c r="V3091" s="2" cm="1">
        <f t="array" ref="V3091">_xlfn.IFS(LEN(U3091)=8,DATE(LEFT(U3091,4),MID(U3091,5,2),RIGHT(U3091,2)),LEN(U3091)=7,DATE(LEFT(U3091,4),MID(U3091,5,1),RIGHT(U3091,2)),LEN(U3091)=6,DATE(LEFT(U3091,4),MID(U3091,5,1),RIGHT(U3091,1)))</f>
        <v>45449</v>
      </c>
      <c r="X3091" s="2">
        <v>36163</v>
      </c>
      <c r="Y3091">
        <f t="shared" ca="1" si="244"/>
        <v>26</v>
      </c>
    </row>
    <row r="3092" spans="3:25" x14ac:dyDescent="0.25">
      <c r="C3092" t="s">
        <v>8669</v>
      </c>
      <c r="D3092" t="s">
        <v>8670</v>
      </c>
      <c r="F3092" t="str">
        <f t="shared" si="240"/>
        <v>Wes Crosfeld</v>
      </c>
      <c r="H3092" t="str">
        <f t="shared" si="241"/>
        <v>Wes Crosfeld</v>
      </c>
      <c r="K3092">
        <v>86</v>
      </c>
      <c r="L3092" t="str">
        <f t="shared" si="242"/>
        <v>Normal Heart Rate</v>
      </c>
      <c r="O3092">
        <v>19921130</v>
      </c>
      <c r="P3092" s="2" cm="1">
        <f t="array" ref="P3092">_xlfn.IFS(LEN(O3092)=8,DATE(LEFT(O3092,4),MID(O3092,5,2),RIGHT(O3092,2)),LEN(O3092)=7,DATE(LEFT(O3092,4),MID(O3092,5,1),RIGHT(O3092,2)),LEN(O3092)=6,DATE(LEFT(O3092,4),MID(O3092,5,1),RIGHT(O3092,1)))</f>
        <v>33938</v>
      </c>
      <c r="R3092">
        <v>12</v>
      </c>
      <c r="S3092" t="str">
        <f t="shared" si="243"/>
        <v>Normal</v>
      </c>
      <c r="U3092">
        <v>2024131</v>
      </c>
      <c r="V3092" s="2" cm="1">
        <f t="array" ref="V3092">_xlfn.IFS(LEN(U3092)=8,DATE(LEFT(U3092,4),MID(U3092,5,2),RIGHT(U3092,2)),LEN(U3092)=7,DATE(LEFT(U3092,4),MID(U3092,5,1),RIGHT(U3092,2)),LEN(U3092)=6,DATE(LEFT(U3092,4),MID(U3092,5,1),RIGHT(U3092,1)))</f>
        <v>45322</v>
      </c>
      <c r="X3092" s="2">
        <v>36567</v>
      </c>
      <c r="Y3092">
        <f t="shared" ca="1" si="244"/>
        <v>25</v>
      </c>
    </row>
    <row r="3093" spans="3:25" x14ac:dyDescent="0.25">
      <c r="C3093" t="s">
        <v>8672</v>
      </c>
      <c r="D3093" t="s">
        <v>8673</v>
      </c>
      <c r="F3093" t="str">
        <f t="shared" si="240"/>
        <v>Basia Matyushkin</v>
      </c>
      <c r="H3093" t="str">
        <f t="shared" si="241"/>
        <v>Basia Matyushkin</v>
      </c>
      <c r="K3093">
        <v>105</v>
      </c>
      <c r="L3093" t="str">
        <f t="shared" si="242"/>
        <v>High Heart Rate</v>
      </c>
      <c r="O3093">
        <v>1999103</v>
      </c>
      <c r="P3093" s="2" cm="1">
        <f t="array" ref="P3093">_xlfn.IFS(LEN(O3093)=8,DATE(LEFT(O3093,4),MID(O3093,5,2),RIGHT(O3093,2)),LEN(O3093)=7,DATE(LEFT(O3093,4),MID(O3093,5,1),RIGHT(O3093,2)),LEN(O3093)=6,DATE(LEFT(O3093,4),MID(O3093,5,1),RIGHT(O3093,1)))</f>
        <v>36163</v>
      </c>
      <c r="R3093">
        <v>18</v>
      </c>
      <c r="S3093" t="str">
        <f t="shared" si="243"/>
        <v>Normal</v>
      </c>
      <c r="U3093">
        <v>2024214</v>
      </c>
      <c r="V3093" s="2" cm="1">
        <f t="array" ref="V3093">_xlfn.IFS(LEN(U3093)=8,DATE(LEFT(U3093,4),MID(U3093,5,2),RIGHT(U3093,2)),LEN(U3093)=7,DATE(LEFT(U3093,4),MID(U3093,5,1),RIGHT(U3093,2)),LEN(U3093)=6,DATE(LEFT(U3093,4),MID(U3093,5,1),RIGHT(U3093,1)))</f>
        <v>45336</v>
      </c>
      <c r="X3093" s="2">
        <v>34490</v>
      </c>
      <c r="Y3093">
        <f t="shared" ca="1" si="244"/>
        <v>30</v>
      </c>
    </row>
    <row r="3094" spans="3:25" x14ac:dyDescent="0.25">
      <c r="C3094" t="s">
        <v>2811</v>
      </c>
      <c r="D3094" t="s">
        <v>8675</v>
      </c>
      <c r="F3094" t="str">
        <f t="shared" si="240"/>
        <v>Shanna Sillars</v>
      </c>
      <c r="H3094" t="str">
        <f t="shared" si="241"/>
        <v>Shanna Sillars</v>
      </c>
      <c r="K3094">
        <v>102</v>
      </c>
      <c r="L3094" t="str">
        <f t="shared" si="242"/>
        <v>High Heart Rate</v>
      </c>
      <c r="O3094">
        <v>2000211</v>
      </c>
      <c r="P3094" s="2" cm="1">
        <f t="array" ref="P3094">_xlfn.IFS(LEN(O3094)=8,DATE(LEFT(O3094,4),MID(O3094,5,2),RIGHT(O3094,2)),LEN(O3094)=7,DATE(LEFT(O3094,4),MID(O3094,5,1),RIGHT(O3094,2)),LEN(O3094)=6,DATE(LEFT(O3094,4),MID(O3094,5,1),RIGHT(O3094,1)))</f>
        <v>36567</v>
      </c>
      <c r="R3094">
        <v>24</v>
      </c>
      <c r="S3094" t="str">
        <f t="shared" si="243"/>
        <v>Bad</v>
      </c>
      <c r="U3094">
        <v>2024530</v>
      </c>
      <c r="V3094" s="2" cm="1">
        <f t="array" ref="V3094">_xlfn.IFS(LEN(U3094)=8,DATE(LEFT(U3094,4),MID(U3094,5,2),RIGHT(U3094,2)),LEN(U3094)=7,DATE(LEFT(U3094,4),MID(U3094,5,1),RIGHT(U3094,2)),LEN(U3094)=6,DATE(LEFT(U3094,4),MID(U3094,5,1),RIGHT(U3094,1)))</f>
        <v>45442</v>
      </c>
      <c r="X3094" s="2">
        <v>28492</v>
      </c>
      <c r="Y3094">
        <f t="shared" ca="1" si="244"/>
        <v>47</v>
      </c>
    </row>
    <row r="3095" spans="3:25" x14ac:dyDescent="0.25">
      <c r="C3095" t="s">
        <v>8677</v>
      </c>
      <c r="D3095" t="s">
        <v>8678</v>
      </c>
      <c r="F3095" t="str">
        <f t="shared" si="240"/>
        <v>Kingsly Baxendale</v>
      </c>
      <c r="H3095" t="str">
        <f t="shared" si="241"/>
        <v>Kingsly Baxendale</v>
      </c>
      <c r="K3095">
        <v>98</v>
      </c>
      <c r="L3095" t="str">
        <f t="shared" si="242"/>
        <v>Normal Heart Rate</v>
      </c>
      <c r="O3095">
        <v>199465</v>
      </c>
      <c r="P3095" s="2" cm="1">
        <f t="array" ref="P3095">_xlfn.IFS(LEN(O3095)=8,DATE(LEFT(O3095,4),MID(O3095,5,2),RIGHT(O3095,2)),LEN(O3095)=7,DATE(LEFT(O3095,4),MID(O3095,5,1),RIGHT(O3095,2)),LEN(O3095)=6,DATE(LEFT(O3095,4),MID(O3095,5,1),RIGHT(O3095,1)))</f>
        <v>34490</v>
      </c>
      <c r="R3095">
        <v>11</v>
      </c>
      <c r="S3095" t="str">
        <f t="shared" si="243"/>
        <v>Normal</v>
      </c>
      <c r="U3095">
        <v>2024310</v>
      </c>
      <c r="V3095" s="2" cm="1">
        <f t="array" ref="V3095">_xlfn.IFS(LEN(U3095)=8,DATE(LEFT(U3095,4),MID(U3095,5,2),RIGHT(U3095,2)),LEN(U3095)=7,DATE(LEFT(U3095,4),MID(U3095,5,1),RIGHT(U3095,2)),LEN(U3095)=6,DATE(LEFT(U3095,4),MID(U3095,5,1),RIGHT(U3095,1)))</f>
        <v>45361</v>
      </c>
      <c r="X3095" s="2">
        <v>34374</v>
      </c>
      <c r="Y3095">
        <f t="shared" ca="1" si="244"/>
        <v>31</v>
      </c>
    </row>
    <row r="3096" spans="3:25" x14ac:dyDescent="0.25">
      <c r="C3096" t="s">
        <v>2045</v>
      </c>
      <c r="D3096" t="s">
        <v>8680</v>
      </c>
      <c r="F3096" t="str">
        <f t="shared" si="240"/>
        <v>Danny Clynmans</v>
      </c>
      <c r="H3096" t="str">
        <f t="shared" si="241"/>
        <v>Danny Clynmans</v>
      </c>
      <c r="K3096">
        <v>106</v>
      </c>
      <c r="L3096" t="str">
        <f t="shared" si="242"/>
        <v>High Heart Rate</v>
      </c>
      <c r="O3096">
        <v>197812</v>
      </c>
      <c r="P3096" s="2" cm="1">
        <f t="array" ref="P3096">_xlfn.IFS(LEN(O3096)=8,DATE(LEFT(O3096,4),MID(O3096,5,2),RIGHT(O3096,2)),LEN(O3096)=7,DATE(LEFT(O3096,4),MID(O3096,5,1),RIGHT(O3096,2)),LEN(O3096)=6,DATE(LEFT(O3096,4),MID(O3096,5,1),RIGHT(O3096,1)))</f>
        <v>28492</v>
      </c>
      <c r="R3096">
        <v>25</v>
      </c>
      <c r="S3096" t="str">
        <f t="shared" si="243"/>
        <v>Bad</v>
      </c>
      <c r="U3096">
        <v>2024612</v>
      </c>
      <c r="V3096" s="2" cm="1">
        <f t="array" ref="V3096">_xlfn.IFS(LEN(U3096)=8,DATE(LEFT(U3096,4),MID(U3096,5,2),RIGHT(U3096,2)),LEN(U3096)=7,DATE(LEFT(U3096,4),MID(U3096,5,1),RIGHT(U3096,2)),LEN(U3096)=6,DATE(LEFT(U3096,4),MID(U3096,5,1),RIGHT(U3096,1)))</f>
        <v>45455</v>
      </c>
      <c r="X3096" s="2">
        <v>30688</v>
      </c>
      <c r="Y3096">
        <f t="shared" ca="1" si="244"/>
        <v>41</v>
      </c>
    </row>
    <row r="3097" spans="3:25" x14ac:dyDescent="0.25">
      <c r="C3097" t="s">
        <v>8682</v>
      </c>
      <c r="D3097" t="s">
        <v>8683</v>
      </c>
      <c r="F3097" t="str">
        <f t="shared" si="240"/>
        <v>Leroy Paulisch</v>
      </c>
      <c r="H3097" t="str">
        <f t="shared" si="241"/>
        <v>Leroy Paulisch</v>
      </c>
      <c r="K3097">
        <v>120</v>
      </c>
      <c r="L3097" t="str">
        <f t="shared" si="242"/>
        <v>High Heart Rate</v>
      </c>
      <c r="O3097">
        <v>199429</v>
      </c>
      <c r="P3097" s="2" cm="1">
        <f t="array" ref="P3097">_xlfn.IFS(LEN(O3097)=8,DATE(LEFT(O3097,4),MID(O3097,5,2),RIGHT(O3097,2)),LEN(O3097)=7,DATE(LEFT(O3097,4),MID(O3097,5,1),RIGHT(O3097,2)),LEN(O3097)=6,DATE(LEFT(O3097,4),MID(O3097,5,1),RIGHT(O3097,1)))</f>
        <v>34374</v>
      </c>
      <c r="R3097">
        <v>16</v>
      </c>
      <c r="S3097" t="str">
        <f t="shared" si="243"/>
        <v>Normal</v>
      </c>
      <c r="U3097">
        <v>202455</v>
      </c>
      <c r="V3097" s="2" cm="1">
        <f t="array" ref="V3097">_xlfn.IFS(LEN(U3097)=8,DATE(LEFT(U3097,4),MID(U3097,5,2),RIGHT(U3097,2)),LEN(U3097)=7,DATE(LEFT(U3097,4),MID(U3097,5,1),RIGHT(U3097,2)),LEN(U3097)=6,DATE(LEFT(U3097,4),MID(U3097,5,1),RIGHT(U3097,1)))</f>
        <v>45417</v>
      </c>
      <c r="X3097" s="2">
        <v>32920</v>
      </c>
      <c r="Y3097">
        <f t="shared" ca="1" si="244"/>
        <v>35</v>
      </c>
    </row>
    <row r="3098" spans="3:25" x14ac:dyDescent="0.25">
      <c r="C3098" t="s">
        <v>112</v>
      </c>
      <c r="D3098" t="s">
        <v>1890</v>
      </c>
      <c r="F3098" t="str">
        <f t="shared" si="240"/>
        <v>Pieter Arman</v>
      </c>
      <c r="H3098" t="str">
        <f t="shared" si="241"/>
        <v>Pieter Arman</v>
      </c>
      <c r="K3098">
        <v>67</v>
      </c>
      <c r="L3098" t="str">
        <f t="shared" si="242"/>
        <v>Normal Heart Rate</v>
      </c>
      <c r="O3098">
        <v>198417</v>
      </c>
      <c r="P3098" s="2" cm="1">
        <f t="array" ref="P3098">_xlfn.IFS(LEN(O3098)=8,DATE(LEFT(O3098,4),MID(O3098,5,2),RIGHT(O3098,2)),LEN(O3098)=7,DATE(LEFT(O3098,4),MID(O3098,5,1),RIGHT(O3098,2)),LEN(O3098)=6,DATE(LEFT(O3098,4),MID(O3098,5,1),RIGHT(O3098,1)))</f>
        <v>30688</v>
      </c>
      <c r="R3098">
        <v>12</v>
      </c>
      <c r="S3098" t="str">
        <f t="shared" si="243"/>
        <v>Normal</v>
      </c>
      <c r="U3098">
        <v>2024330</v>
      </c>
      <c r="V3098" s="2" cm="1">
        <f t="array" ref="V3098">_xlfn.IFS(LEN(U3098)=8,DATE(LEFT(U3098,4),MID(U3098,5,2),RIGHT(U3098,2)),LEN(U3098)=7,DATE(LEFT(U3098,4),MID(U3098,5,1),RIGHT(U3098,2)),LEN(U3098)=6,DATE(LEFT(U3098,4),MID(U3098,5,1),RIGHT(U3098,1)))</f>
        <v>45381</v>
      </c>
      <c r="X3098" s="2">
        <v>31512</v>
      </c>
      <c r="Y3098">
        <f t="shared" ca="1" si="244"/>
        <v>38</v>
      </c>
    </row>
    <row r="3099" spans="3:25" x14ac:dyDescent="0.25">
      <c r="C3099" t="s">
        <v>8686</v>
      </c>
      <c r="D3099" t="s">
        <v>8687</v>
      </c>
      <c r="F3099" t="str">
        <f t="shared" si="240"/>
        <v>Cloris Witherden</v>
      </c>
      <c r="H3099" t="str">
        <f t="shared" si="241"/>
        <v>Cloris Witherden</v>
      </c>
      <c r="K3099">
        <v>85</v>
      </c>
      <c r="L3099" t="str">
        <f t="shared" si="242"/>
        <v>Normal Heart Rate</v>
      </c>
      <c r="O3099">
        <v>1990216</v>
      </c>
      <c r="P3099" s="2" cm="1">
        <f t="array" ref="P3099">_xlfn.IFS(LEN(O3099)=8,DATE(LEFT(O3099,4),MID(O3099,5,2),RIGHT(O3099,2)),LEN(O3099)=7,DATE(LEFT(O3099,4),MID(O3099,5,1),RIGHT(O3099,2)),LEN(O3099)=6,DATE(LEFT(O3099,4),MID(O3099,5,1),RIGHT(O3099,1)))</f>
        <v>32920</v>
      </c>
      <c r="R3099">
        <v>13</v>
      </c>
      <c r="S3099" t="str">
        <f t="shared" si="243"/>
        <v>Normal</v>
      </c>
      <c r="U3099">
        <v>2024328</v>
      </c>
      <c r="V3099" s="2" cm="1">
        <f t="array" ref="V3099">_xlfn.IFS(LEN(U3099)=8,DATE(LEFT(U3099,4),MID(U3099,5,2),RIGHT(U3099,2)),LEN(U3099)=7,DATE(LEFT(U3099,4),MID(U3099,5,1),RIGHT(U3099,2)),LEN(U3099)=6,DATE(LEFT(U3099,4),MID(U3099,5,1),RIGHT(U3099,1)))</f>
        <v>45379</v>
      </c>
      <c r="X3099" s="2">
        <v>38863</v>
      </c>
      <c r="Y3099">
        <f t="shared" ca="1" si="244"/>
        <v>18</v>
      </c>
    </row>
    <row r="3100" spans="3:25" x14ac:dyDescent="0.25">
      <c r="C3100" t="s">
        <v>8689</v>
      </c>
      <c r="D3100" t="s">
        <v>8690</v>
      </c>
      <c r="F3100" t="str">
        <f t="shared" si="240"/>
        <v>Tailor Wilder</v>
      </c>
      <c r="H3100" t="str">
        <f t="shared" si="241"/>
        <v>Tailor Wilder</v>
      </c>
      <c r="K3100">
        <v>103</v>
      </c>
      <c r="L3100" t="str">
        <f t="shared" si="242"/>
        <v>High Heart Rate</v>
      </c>
      <c r="O3100">
        <v>1986410</v>
      </c>
      <c r="P3100" s="2" cm="1">
        <f t="array" ref="P3100">_xlfn.IFS(LEN(O3100)=8,DATE(LEFT(O3100,4),MID(O3100,5,2),RIGHT(O3100,2)),LEN(O3100)=7,DATE(LEFT(O3100,4),MID(O3100,5,1),RIGHT(O3100,2)),LEN(O3100)=6,DATE(LEFT(O3100,4),MID(O3100,5,1),RIGHT(O3100,1)))</f>
        <v>31512</v>
      </c>
      <c r="R3100">
        <v>11</v>
      </c>
      <c r="S3100" t="str">
        <f t="shared" si="243"/>
        <v>Normal</v>
      </c>
      <c r="U3100">
        <v>2024430</v>
      </c>
      <c r="V3100" s="2" cm="1">
        <f t="array" ref="V3100">_xlfn.IFS(LEN(U3100)=8,DATE(LEFT(U3100,4),MID(U3100,5,2),RIGHT(U3100,2)),LEN(U3100)=7,DATE(LEFT(U3100,4),MID(U3100,5,1),RIGHT(U3100,2)),LEN(U3100)=6,DATE(LEFT(U3100,4),MID(U3100,5,1),RIGHT(U3100,1)))</f>
        <v>45412</v>
      </c>
      <c r="X3100" s="2">
        <v>37645</v>
      </c>
      <c r="Y3100">
        <f t="shared" ca="1" si="244"/>
        <v>22</v>
      </c>
    </row>
    <row r="3101" spans="3:25" x14ac:dyDescent="0.25">
      <c r="C3101" t="s">
        <v>8692</v>
      </c>
      <c r="D3101" t="s">
        <v>8693</v>
      </c>
      <c r="F3101" t="str">
        <f t="shared" si="240"/>
        <v>Donnell Bretherton</v>
      </c>
      <c r="H3101" t="str">
        <f t="shared" si="241"/>
        <v>Donnell Bretherton</v>
      </c>
      <c r="K3101">
        <v>116</v>
      </c>
      <c r="L3101" t="str">
        <f t="shared" si="242"/>
        <v>High Heart Rate</v>
      </c>
      <c r="O3101">
        <v>2006526</v>
      </c>
      <c r="P3101" s="2" cm="1">
        <f t="array" ref="P3101">_xlfn.IFS(LEN(O3101)=8,DATE(LEFT(O3101,4),MID(O3101,5,2),RIGHT(O3101,2)),LEN(O3101)=7,DATE(LEFT(O3101,4),MID(O3101,5,1),RIGHT(O3101,2)),LEN(O3101)=6,DATE(LEFT(O3101,4),MID(O3101,5,1),RIGHT(O3101,1)))</f>
        <v>38863</v>
      </c>
      <c r="R3101">
        <v>15</v>
      </c>
      <c r="S3101" t="str">
        <f t="shared" si="243"/>
        <v>Normal</v>
      </c>
      <c r="U3101">
        <v>202438</v>
      </c>
      <c r="V3101" s="2" cm="1">
        <f t="array" ref="V3101">_xlfn.IFS(LEN(U3101)=8,DATE(LEFT(U3101,4),MID(U3101,5,2),RIGHT(U3101,2)),LEN(U3101)=7,DATE(LEFT(U3101,4),MID(U3101,5,1),RIGHT(U3101,2)),LEN(U3101)=6,DATE(LEFT(U3101,4),MID(U3101,5,1),RIGHT(U3101,1)))</f>
        <v>45359</v>
      </c>
      <c r="X3101" s="2">
        <v>36923</v>
      </c>
      <c r="Y3101">
        <f t="shared" ca="1" si="244"/>
        <v>24</v>
      </c>
    </row>
    <row r="3102" spans="3:25" x14ac:dyDescent="0.25">
      <c r="C3102" t="s">
        <v>8695</v>
      </c>
      <c r="D3102" t="s">
        <v>8696</v>
      </c>
      <c r="F3102" t="str">
        <f t="shared" si="240"/>
        <v>Pietra Cheson</v>
      </c>
      <c r="H3102" t="str">
        <f t="shared" si="241"/>
        <v>Pietra Cheson</v>
      </c>
      <c r="K3102">
        <v>106</v>
      </c>
      <c r="L3102" t="str">
        <f t="shared" si="242"/>
        <v>High Heart Rate</v>
      </c>
      <c r="O3102">
        <v>2003124</v>
      </c>
      <c r="P3102" s="2" cm="1">
        <f t="array" ref="P3102">_xlfn.IFS(LEN(O3102)=8,DATE(LEFT(O3102,4),MID(O3102,5,2),RIGHT(O3102,2)),LEN(O3102)=7,DATE(LEFT(O3102,4),MID(O3102,5,1),RIGHT(O3102,2)),LEN(O3102)=6,DATE(LEFT(O3102,4),MID(O3102,5,1),RIGHT(O3102,1)))</f>
        <v>37645</v>
      </c>
      <c r="R3102">
        <v>24</v>
      </c>
      <c r="S3102" t="str">
        <f t="shared" si="243"/>
        <v>Bad</v>
      </c>
      <c r="U3102">
        <v>2024314</v>
      </c>
      <c r="V3102" s="2" cm="1">
        <f t="array" ref="V3102">_xlfn.IFS(LEN(U3102)=8,DATE(LEFT(U3102,4),MID(U3102,5,2),RIGHT(U3102,2)),LEN(U3102)=7,DATE(LEFT(U3102,4),MID(U3102,5,1),RIGHT(U3102,2)),LEN(U3102)=6,DATE(LEFT(U3102,4),MID(U3102,5,1),RIGHT(U3102,1)))</f>
        <v>45365</v>
      </c>
      <c r="X3102" s="2">
        <v>36696</v>
      </c>
      <c r="Y3102">
        <f t="shared" ca="1" si="244"/>
        <v>24</v>
      </c>
    </row>
    <row r="3103" spans="3:25" x14ac:dyDescent="0.25">
      <c r="C3103" t="s">
        <v>8698</v>
      </c>
      <c r="D3103" t="s">
        <v>8699</v>
      </c>
      <c r="F3103" t="str">
        <f t="shared" si="240"/>
        <v>Stacey Sigfrid</v>
      </c>
      <c r="H3103" t="str">
        <f t="shared" si="241"/>
        <v>Stacey Sigfrid</v>
      </c>
      <c r="K3103">
        <v>77</v>
      </c>
      <c r="L3103" t="str">
        <f t="shared" si="242"/>
        <v>Normal Heart Rate</v>
      </c>
      <c r="O3103">
        <v>200121</v>
      </c>
      <c r="P3103" s="2" cm="1">
        <f t="array" ref="P3103">_xlfn.IFS(LEN(O3103)=8,DATE(LEFT(O3103,4),MID(O3103,5,2),RIGHT(O3103,2)),LEN(O3103)=7,DATE(LEFT(O3103,4),MID(O3103,5,1),RIGHT(O3103,2)),LEN(O3103)=6,DATE(LEFT(O3103,4),MID(O3103,5,1),RIGHT(O3103,1)))</f>
        <v>36923</v>
      </c>
      <c r="R3103">
        <v>20</v>
      </c>
      <c r="S3103" t="str">
        <f t="shared" si="243"/>
        <v>Normal</v>
      </c>
      <c r="U3103">
        <v>202428</v>
      </c>
      <c r="V3103" s="2" cm="1">
        <f t="array" ref="V3103">_xlfn.IFS(LEN(U3103)=8,DATE(LEFT(U3103,4),MID(U3103,5,2),RIGHT(U3103,2)),LEN(U3103)=7,DATE(LEFT(U3103,4),MID(U3103,5,1),RIGHT(U3103,2)),LEN(U3103)=6,DATE(LEFT(U3103,4),MID(U3103,5,1),RIGHT(U3103,1)))</f>
        <v>45330</v>
      </c>
      <c r="X3103" s="2">
        <v>36723</v>
      </c>
      <c r="Y3103">
        <f t="shared" ca="1" si="244"/>
        <v>24</v>
      </c>
    </row>
    <row r="3104" spans="3:25" x14ac:dyDescent="0.25">
      <c r="C3104" t="s">
        <v>8701</v>
      </c>
      <c r="D3104" t="s">
        <v>8702</v>
      </c>
      <c r="F3104" t="str">
        <f t="shared" si="240"/>
        <v>Julita Dawidowitz</v>
      </c>
      <c r="H3104" t="str">
        <f t="shared" si="241"/>
        <v>Julita Dawidowitz</v>
      </c>
      <c r="K3104">
        <v>97</v>
      </c>
      <c r="L3104" t="str">
        <f t="shared" si="242"/>
        <v>Normal Heart Rate</v>
      </c>
      <c r="O3104">
        <v>2000619</v>
      </c>
      <c r="P3104" s="2" cm="1">
        <f t="array" ref="P3104">_xlfn.IFS(LEN(O3104)=8,DATE(LEFT(O3104,4),MID(O3104,5,2),RIGHT(O3104,2)),LEN(O3104)=7,DATE(LEFT(O3104,4),MID(O3104,5,1),RIGHT(O3104,2)),LEN(O3104)=6,DATE(LEFT(O3104,4),MID(O3104,5,1),RIGHT(O3104,1)))</f>
        <v>36696</v>
      </c>
      <c r="R3104">
        <v>17</v>
      </c>
      <c r="S3104" t="str">
        <f t="shared" si="243"/>
        <v>Normal</v>
      </c>
      <c r="U3104">
        <v>2024312</v>
      </c>
      <c r="V3104" s="2" cm="1">
        <f t="array" ref="V3104">_xlfn.IFS(LEN(U3104)=8,DATE(LEFT(U3104,4),MID(U3104,5,2),RIGHT(U3104,2)),LEN(U3104)=7,DATE(LEFT(U3104,4),MID(U3104,5,1),RIGHT(U3104,2)),LEN(U3104)=6,DATE(LEFT(U3104,4),MID(U3104,5,1),RIGHT(U3104,1)))</f>
        <v>45363</v>
      </c>
      <c r="X3104" s="2">
        <v>38588</v>
      </c>
      <c r="Y3104">
        <f t="shared" ca="1" si="244"/>
        <v>19</v>
      </c>
    </row>
    <row r="3105" spans="3:25" x14ac:dyDescent="0.25">
      <c r="C3105" t="s">
        <v>8704</v>
      </c>
      <c r="D3105" t="s">
        <v>8705</v>
      </c>
      <c r="F3105" t="str">
        <f t="shared" si="240"/>
        <v>Aurthur Wipper</v>
      </c>
      <c r="H3105" t="str">
        <f t="shared" si="241"/>
        <v>Aurthur Wipper</v>
      </c>
      <c r="K3105">
        <v>79</v>
      </c>
      <c r="L3105" t="str">
        <f t="shared" si="242"/>
        <v>Normal Heart Rate</v>
      </c>
      <c r="O3105">
        <v>2000716</v>
      </c>
      <c r="P3105" s="2" cm="1">
        <f t="array" ref="P3105">_xlfn.IFS(LEN(O3105)=8,DATE(LEFT(O3105,4),MID(O3105,5,2),RIGHT(O3105,2)),LEN(O3105)=7,DATE(LEFT(O3105,4),MID(O3105,5,1),RIGHT(O3105,2)),LEN(O3105)=6,DATE(LEFT(O3105,4),MID(O3105,5,1),RIGHT(O3105,1)))</f>
        <v>36723</v>
      </c>
      <c r="R3105">
        <v>15</v>
      </c>
      <c r="S3105" t="str">
        <f t="shared" si="243"/>
        <v>Normal</v>
      </c>
      <c r="U3105">
        <v>2024219</v>
      </c>
      <c r="V3105" s="2" cm="1">
        <f t="array" ref="V3105">_xlfn.IFS(LEN(U3105)=8,DATE(LEFT(U3105,4),MID(U3105,5,2),RIGHT(U3105,2)),LEN(U3105)=7,DATE(LEFT(U3105,4),MID(U3105,5,1),RIGHT(U3105,2)),LEN(U3105)=6,DATE(LEFT(U3105,4),MID(U3105,5,1),RIGHT(U3105,1)))</f>
        <v>45341</v>
      </c>
      <c r="X3105" s="2">
        <v>38034</v>
      </c>
      <c r="Y3105">
        <f t="shared" ca="1" si="244"/>
        <v>21</v>
      </c>
    </row>
    <row r="3106" spans="3:25" x14ac:dyDescent="0.25">
      <c r="C3106" t="s">
        <v>8707</v>
      </c>
      <c r="D3106" t="s">
        <v>8708</v>
      </c>
      <c r="F3106" t="str">
        <f t="shared" si="240"/>
        <v>Guido Sarre</v>
      </c>
      <c r="H3106" t="str">
        <f t="shared" si="241"/>
        <v>Guido Sarre</v>
      </c>
      <c r="K3106">
        <v>73</v>
      </c>
      <c r="L3106" t="str">
        <f t="shared" si="242"/>
        <v>Normal Heart Rate</v>
      </c>
      <c r="O3106">
        <v>2005824</v>
      </c>
      <c r="P3106" s="2" cm="1">
        <f t="array" ref="P3106">_xlfn.IFS(LEN(O3106)=8,DATE(LEFT(O3106,4),MID(O3106,5,2),RIGHT(O3106,2)),LEN(O3106)=7,DATE(LEFT(O3106,4),MID(O3106,5,1),RIGHT(O3106,2)),LEN(O3106)=6,DATE(LEFT(O3106,4),MID(O3106,5,1),RIGHT(O3106,1)))</f>
        <v>38588</v>
      </c>
      <c r="R3106">
        <v>15</v>
      </c>
      <c r="S3106" t="str">
        <f t="shared" si="243"/>
        <v>Normal</v>
      </c>
      <c r="U3106">
        <v>2024226</v>
      </c>
      <c r="V3106" s="2" cm="1">
        <f t="array" ref="V3106">_xlfn.IFS(LEN(U3106)=8,DATE(LEFT(U3106,4),MID(U3106,5,2),RIGHT(U3106,2)),LEN(U3106)=7,DATE(LEFT(U3106,4),MID(U3106,5,1),RIGHT(U3106,2)),LEN(U3106)=6,DATE(LEFT(U3106,4),MID(U3106,5,1),RIGHT(U3106,1)))</f>
        <v>45348</v>
      </c>
      <c r="X3106" s="2">
        <v>30677</v>
      </c>
      <c r="Y3106">
        <f t="shared" ca="1" si="244"/>
        <v>41</v>
      </c>
    </row>
    <row r="3107" spans="3:25" x14ac:dyDescent="0.25">
      <c r="C3107" t="s">
        <v>495</v>
      </c>
      <c r="D3107" t="s">
        <v>8710</v>
      </c>
      <c r="F3107" t="str">
        <f t="shared" si="240"/>
        <v>Boniface Dumigan</v>
      </c>
      <c r="H3107" t="str">
        <f t="shared" si="241"/>
        <v>Boniface Dumigan</v>
      </c>
      <c r="K3107">
        <v>115</v>
      </c>
      <c r="L3107" t="str">
        <f t="shared" si="242"/>
        <v>High Heart Rate</v>
      </c>
      <c r="O3107">
        <v>2004217</v>
      </c>
      <c r="P3107" s="2" cm="1">
        <f t="array" ref="P3107">_xlfn.IFS(LEN(O3107)=8,DATE(LEFT(O3107,4),MID(O3107,5,2),RIGHT(O3107,2)),LEN(O3107)=7,DATE(LEFT(O3107,4),MID(O3107,5,1),RIGHT(O3107,2)),LEN(O3107)=6,DATE(LEFT(O3107,4),MID(O3107,5,1),RIGHT(O3107,1)))</f>
        <v>38034</v>
      </c>
      <c r="R3107">
        <v>21</v>
      </c>
      <c r="S3107" t="str">
        <f t="shared" si="243"/>
        <v>Normal</v>
      </c>
      <c r="U3107">
        <v>2024610</v>
      </c>
      <c r="V3107" s="2" cm="1">
        <f t="array" ref="V3107">_xlfn.IFS(LEN(U3107)=8,DATE(LEFT(U3107,4),MID(U3107,5,2),RIGHT(U3107,2)),LEN(U3107)=7,DATE(LEFT(U3107,4),MID(U3107,5,1),RIGHT(U3107,2)),LEN(U3107)=6,DATE(LEFT(U3107,4),MID(U3107,5,1),RIGHT(U3107,1)))</f>
        <v>45453</v>
      </c>
      <c r="X3107" s="2">
        <v>36528</v>
      </c>
      <c r="Y3107">
        <f t="shared" ca="1" si="244"/>
        <v>25</v>
      </c>
    </row>
    <row r="3108" spans="3:25" x14ac:dyDescent="0.25">
      <c r="C3108" t="s">
        <v>8712</v>
      </c>
      <c r="D3108" t="s">
        <v>8713</v>
      </c>
      <c r="F3108" t="str">
        <f t="shared" si="240"/>
        <v>Fredelia Lamb</v>
      </c>
      <c r="H3108" t="str">
        <f t="shared" si="241"/>
        <v>Fredelia Lamb</v>
      </c>
      <c r="K3108">
        <v>97</v>
      </c>
      <c r="L3108" t="str">
        <f t="shared" si="242"/>
        <v>Normal Heart Rate</v>
      </c>
      <c r="O3108">
        <v>19831227</v>
      </c>
      <c r="P3108" s="2" cm="1">
        <f t="array" ref="P3108">_xlfn.IFS(LEN(O3108)=8,DATE(LEFT(O3108,4),MID(O3108,5,2),RIGHT(O3108,2)),LEN(O3108)=7,DATE(LEFT(O3108,4),MID(O3108,5,1),RIGHT(O3108,2)),LEN(O3108)=6,DATE(LEFT(O3108,4),MID(O3108,5,1),RIGHT(O3108,1)))</f>
        <v>30677</v>
      </c>
      <c r="R3108">
        <v>24</v>
      </c>
      <c r="S3108" t="str">
        <f t="shared" si="243"/>
        <v>Bad</v>
      </c>
      <c r="U3108">
        <v>202453</v>
      </c>
      <c r="V3108" s="2" cm="1">
        <f t="array" ref="V3108">_xlfn.IFS(LEN(U3108)=8,DATE(LEFT(U3108,4),MID(U3108,5,2),RIGHT(U3108,2)),LEN(U3108)=7,DATE(LEFT(U3108,4),MID(U3108,5,1),RIGHT(U3108,2)),LEN(U3108)=6,DATE(LEFT(U3108,4),MID(U3108,5,1),RIGHT(U3108,1)))</f>
        <v>45415</v>
      </c>
      <c r="X3108" s="2">
        <v>20338</v>
      </c>
      <c r="Y3108">
        <f t="shared" ca="1" si="244"/>
        <v>69</v>
      </c>
    </row>
    <row r="3109" spans="3:25" x14ac:dyDescent="0.25">
      <c r="C3109" t="s">
        <v>3532</v>
      </c>
      <c r="D3109" t="s">
        <v>8715</v>
      </c>
      <c r="F3109" t="str">
        <f t="shared" si="240"/>
        <v>Merola Fortescue</v>
      </c>
      <c r="H3109" t="str">
        <f t="shared" si="241"/>
        <v>Merola Fortescue</v>
      </c>
      <c r="K3109">
        <v>100</v>
      </c>
      <c r="L3109" t="str">
        <f t="shared" si="242"/>
        <v>High Heart Rate</v>
      </c>
      <c r="O3109">
        <v>2000103</v>
      </c>
      <c r="P3109" s="2" cm="1">
        <f t="array" ref="P3109">_xlfn.IFS(LEN(O3109)=8,DATE(LEFT(O3109,4),MID(O3109,5,2),RIGHT(O3109,2)),LEN(O3109)=7,DATE(LEFT(O3109,4),MID(O3109,5,1),RIGHT(O3109,2)),LEN(O3109)=6,DATE(LEFT(O3109,4),MID(O3109,5,1),RIGHT(O3109,1)))</f>
        <v>36528</v>
      </c>
      <c r="R3109">
        <v>22</v>
      </c>
      <c r="S3109" t="str">
        <f t="shared" si="243"/>
        <v>Normal</v>
      </c>
      <c r="U3109">
        <v>2024127</v>
      </c>
      <c r="V3109" s="2" cm="1">
        <f t="array" ref="V3109">_xlfn.IFS(LEN(U3109)=8,DATE(LEFT(U3109,4),MID(U3109,5,2),RIGHT(U3109,2)),LEN(U3109)=7,DATE(LEFT(U3109,4),MID(U3109,5,1),RIGHT(U3109,2)),LEN(U3109)=6,DATE(LEFT(U3109,4),MID(U3109,5,1),RIGHT(U3109,1)))</f>
        <v>45318</v>
      </c>
      <c r="X3109" s="2">
        <v>36852</v>
      </c>
      <c r="Y3109">
        <f t="shared" ca="1" si="244"/>
        <v>24</v>
      </c>
    </row>
    <row r="3110" spans="3:25" x14ac:dyDescent="0.25">
      <c r="C3110" t="s">
        <v>8717</v>
      </c>
      <c r="D3110" t="s">
        <v>5765</v>
      </c>
      <c r="F3110" t="str">
        <f t="shared" si="240"/>
        <v>Blaine Coveley</v>
      </c>
      <c r="H3110" t="str">
        <f t="shared" si="241"/>
        <v>Blaine Coveley</v>
      </c>
      <c r="K3110">
        <v>66</v>
      </c>
      <c r="L3110" t="str">
        <f t="shared" si="242"/>
        <v>Normal Heart Rate</v>
      </c>
      <c r="O3110">
        <v>195596</v>
      </c>
      <c r="P3110" s="2" cm="1">
        <f t="array" ref="P3110">_xlfn.IFS(LEN(O3110)=8,DATE(LEFT(O3110,4),MID(O3110,5,2),RIGHT(O3110,2)),LEN(O3110)=7,DATE(LEFT(O3110,4),MID(O3110,5,1),RIGHT(O3110,2)),LEN(O3110)=6,DATE(LEFT(O3110,4),MID(O3110,5,1),RIGHT(O3110,1)))</f>
        <v>20338</v>
      </c>
      <c r="R3110">
        <v>12</v>
      </c>
      <c r="S3110" t="str">
        <f t="shared" si="243"/>
        <v>Normal</v>
      </c>
      <c r="U3110">
        <v>2024620</v>
      </c>
      <c r="V3110" s="2" cm="1">
        <f t="array" ref="V3110">_xlfn.IFS(LEN(U3110)=8,DATE(LEFT(U3110,4),MID(U3110,5,2),RIGHT(U3110,2)),LEN(U3110)=7,DATE(LEFT(U3110,4),MID(U3110,5,1),RIGHT(U3110,2)),LEN(U3110)=6,DATE(LEFT(U3110,4),MID(U3110,5,1),RIGHT(U3110,1)))</f>
        <v>45463</v>
      </c>
      <c r="X3110" s="2">
        <v>35244</v>
      </c>
      <c r="Y3110">
        <f t="shared" ca="1" si="244"/>
        <v>28</v>
      </c>
    </row>
    <row r="3111" spans="3:25" x14ac:dyDescent="0.25">
      <c r="C3111" t="s">
        <v>8719</v>
      </c>
      <c r="D3111" t="s">
        <v>8720</v>
      </c>
      <c r="F3111" t="str">
        <f t="shared" si="240"/>
        <v>Wallache Larose</v>
      </c>
      <c r="H3111" t="str">
        <f t="shared" si="241"/>
        <v>Wallache Larose</v>
      </c>
      <c r="K3111">
        <v>81</v>
      </c>
      <c r="L3111" t="str">
        <f t="shared" si="242"/>
        <v>Normal Heart Rate</v>
      </c>
      <c r="O3111">
        <v>20001122</v>
      </c>
      <c r="P3111" s="2" cm="1">
        <f t="array" ref="P3111">_xlfn.IFS(LEN(O3111)=8,DATE(LEFT(O3111,4),MID(O3111,5,2),RIGHT(O3111,2)),LEN(O3111)=7,DATE(LEFT(O3111,4),MID(O3111,5,1),RIGHT(O3111,2)),LEN(O3111)=6,DATE(LEFT(O3111,4),MID(O3111,5,1),RIGHT(O3111,1)))</f>
        <v>36852</v>
      </c>
      <c r="R3111">
        <v>20</v>
      </c>
      <c r="S3111" t="str">
        <f t="shared" si="243"/>
        <v>Normal</v>
      </c>
      <c r="U3111">
        <v>2024216</v>
      </c>
      <c r="V3111" s="2" cm="1">
        <f t="array" ref="V3111">_xlfn.IFS(LEN(U3111)=8,DATE(LEFT(U3111,4),MID(U3111,5,2),RIGHT(U3111,2)),LEN(U3111)=7,DATE(LEFT(U3111,4),MID(U3111,5,1),RIGHT(U3111,2)),LEN(U3111)=6,DATE(LEFT(U3111,4),MID(U3111,5,1),RIGHT(U3111,1)))</f>
        <v>45338</v>
      </c>
      <c r="X3111" s="2">
        <v>35561</v>
      </c>
      <c r="Y3111">
        <f t="shared" ca="1" si="244"/>
        <v>27</v>
      </c>
    </row>
    <row r="3112" spans="3:25" x14ac:dyDescent="0.25">
      <c r="C3112" t="s">
        <v>5213</v>
      </c>
      <c r="D3112" t="s">
        <v>8722</v>
      </c>
      <c r="F3112" t="str">
        <f t="shared" si="240"/>
        <v>Hyacintha Barmadier</v>
      </c>
      <c r="H3112" t="str">
        <f t="shared" si="241"/>
        <v>Hyacintha Barmadier</v>
      </c>
      <c r="K3112">
        <v>88</v>
      </c>
      <c r="L3112" t="str">
        <f t="shared" si="242"/>
        <v>Normal Heart Rate</v>
      </c>
      <c r="O3112">
        <v>1996628</v>
      </c>
      <c r="P3112" s="2" cm="1">
        <f t="array" ref="P3112">_xlfn.IFS(LEN(O3112)=8,DATE(LEFT(O3112,4),MID(O3112,5,2),RIGHT(O3112,2)),LEN(O3112)=7,DATE(LEFT(O3112,4),MID(O3112,5,1),RIGHT(O3112,2)),LEN(O3112)=6,DATE(LEFT(O3112,4),MID(O3112,5,1),RIGHT(O3112,1)))</f>
        <v>35244</v>
      </c>
      <c r="R3112">
        <v>15</v>
      </c>
      <c r="S3112" t="str">
        <f t="shared" si="243"/>
        <v>Normal</v>
      </c>
      <c r="U3112">
        <v>202462</v>
      </c>
      <c r="V3112" s="2" cm="1">
        <f t="array" ref="V3112">_xlfn.IFS(LEN(U3112)=8,DATE(LEFT(U3112,4),MID(U3112,5,2),RIGHT(U3112,2)),LEN(U3112)=7,DATE(LEFT(U3112,4),MID(U3112,5,1),RIGHT(U3112,2)),LEN(U3112)=6,DATE(LEFT(U3112,4),MID(U3112,5,1),RIGHT(U3112,1)))</f>
        <v>45445</v>
      </c>
      <c r="X3112" s="2">
        <v>34574</v>
      </c>
      <c r="Y3112">
        <f t="shared" ca="1" si="244"/>
        <v>30</v>
      </c>
    </row>
    <row r="3113" spans="3:25" x14ac:dyDescent="0.25">
      <c r="C3113" t="s">
        <v>8724</v>
      </c>
      <c r="D3113" t="s">
        <v>8725</v>
      </c>
      <c r="F3113" t="str">
        <f t="shared" si="240"/>
        <v>Hyacinthe Rankin</v>
      </c>
      <c r="H3113" t="str">
        <f t="shared" si="241"/>
        <v>Hyacinthe Rankin</v>
      </c>
      <c r="K3113">
        <v>97</v>
      </c>
      <c r="L3113" t="str">
        <f t="shared" si="242"/>
        <v>Normal Heart Rate</v>
      </c>
      <c r="O3113">
        <v>1997511</v>
      </c>
      <c r="P3113" s="2" cm="1">
        <f t="array" ref="P3113">_xlfn.IFS(LEN(O3113)=8,DATE(LEFT(O3113,4),MID(O3113,5,2),RIGHT(O3113,2)),LEN(O3113)=7,DATE(LEFT(O3113,4),MID(O3113,5,1),RIGHT(O3113,2)),LEN(O3113)=6,DATE(LEFT(O3113,4),MID(O3113,5,1),RIGHT(O3113,1)))</f>
        <v>35561</v>
      </c>
      <c r="R3113">
        <v>20</v>
      </c>
      <c r="S3113" t="str">
        <f t="shared" si="243"/>
        <v>Normal</v>
      </c>
      <c r="U3113">
        <v>202442</v>
      </c>
      <c r="V3113" s="2" cm="1">
        <f t="array" ref="V3113">_xlfn.IFS(LEN(U3113)=8,DATE(LEFT(U3113,4),MID(U3113,5,2),RIGHT(U3113,2)),LEN(U3113)=7,DATE(LEFT(U3113,4),MID(U3113,5,1),RIGHT(U3113,2)),LEN(U3113)=6,DATE(LEFT(U3113,4),MID(U3113,5,1),RIGHT(U3113,1)))</f>
        <v>45384</v>
      </c>
      <c r="X3113" s="2">
        <v>38956</v>
      </c>
      <c r="Y3113">
        <f t="shared" ca="1" si="244"/>
        <v>18</v>
      </c>
    </row>
    <row r="3114" spans="3:25" x14ac:dyDescent="0.25">
      <c r="C3114" t="s">
        <v>1150</v>
      </c>
      <c r="D3114" t="s">
        <v>8727</v>
      </c>
      <c r="F3114" t="str">
        <f t="shared" si="240"/>
        <v>Devon Paraman</v>
      </c>
      <c r="H3114" t="str">
        <f t="shared" si="241"/>
        <v>Devon Paraman</v>
      </c>
      <c r="K3114">
        <v>94</v>
      </c>
      <c r="L3114" t="str">
        <f t="shared" si="242"/>
        <v>Normal Heart Rate</v>
      </c>
      <c r="O3114">
        <v>1994828</v>
      </c>
      <c r="P3114" s="2" cm="1">
        <f t="array" ref="P3114">_xlfn.IFS(LEN(O3114)=8,DATE(LEFT(O3114,4),MID(O3114,5,2),RIGHT(O3114,2)),LEN(O3114)=7,DATE(LEFT(O3114,4),MID(O3114,5,1),RIGHT(O3114,2)),LEN(O3114)=6,DATE(LEFT(O3114,4),MID(O3114,5,1),RIGHT(O3114,1)))</f>
        <v>34574</v>
      </c>
      <c r="R3114">
        <v>22</v>
      </c>
      <c r="S3114" t="str">
        <f t="shared" si="243"/>
        <v>Normal</v>
      </c>
      <c r="U3114">
        <v>2024423</v>
      </c>
      <c r="V3114" s="2" cm="1">
        <f t="array" ref="V3114">_xlfn.IFS(LEN(U3114)=8,DATE(LEFT(U3114,4),MID(U3114,5,2),RIGHT(U3114,2)),LEN(U3114)=7,DATE(LEFT(U3114,4),MID(U3114,5,1),RIGHT(U3114,2)),LEN(U3114)=6,DATE(LEFT(U3114,4),MID(U3114,5,1),RIGHT(U3114,1)))</f>
        <v>45405</v>
      </c>
      <c r="X3114" s="2">
        <v>37516</v>
      </c>
      <c r="Y3114">
        <f t="shared" ca="1" si="244"/>
        <v>22</v>
      </c>
    </row>
    <row r="3115" spans="3:25" x14ac:dyDescent="0.25">
      <c r="C3115" t="s">
        <v>8729</v>
      </c>
      <c r="D3115" t="s">
        <v>8730</v>
      </c>
      <c r="F3115" t="str">
        <f t="shared" si="240"/>
        <v>Adi Le Gall</v>
      </c>
      <c r="H3115" t="str">
        <f t="shared" si="241"/>
        <v>Adi Le Gall</v>
      </c>
      <c r="K3115">
        <v>85</v>
      </c>
      <c r="L3115" t="str">
        <f t="shared" si="242"/>
        <v>Normal Heart Rate</v>
      </c>
      <c r="O3115">
        <v>2006827</v>
      </c>
      <c r="P3115" s="2" cm="1">
        <f t="array" ref="P3115">_xlfn.IFS(LEN(O3115)=8,DATE(LEFT(O3115,4),MID(O3115,5,2),RIGHT(O3115,2)),LEN(O3115)=7,DATE(LEFT(O3115,4),MID(O3115,5,1),RIGHT(O3115,2)),LEN(O3115)=6,DATE(LEFT(O3115,4),MID(O3115,5,1),RIGHT(O3115,1)))</f>
        <v>38956</v>
      </c>
      <c r="R3115">
        <v>5</v>
      </c>
      <c r="S3115" t="str">
        <f t="shared" si="243"/>
        <v>Bad</v>
      </c>
      <c r="U3115">
        <v>2024512</v>
      </c>
      <c r="V3115" s="2" cm="1">
        <f t="array" ref="V3115">_xlfn.IFS(LEN(U3115)=8,DATE(LEFT(U3115,4),MID(U3115,5,2),RIGHT(U3115,2)),LEN(U3115)=7,DATE(LEFT(U3115,4),MID(U3115,5,1),RIGHT(U3115,2)),LEN(U3115)=6,DATE(LEFT(U3115,4),MID(U3115,5,1),RIGHT(U3115,1)))</f>
        <v>45424</v>
      </c>
      <c r="X3115" s="2">
        <v>38959</v>
      </c>
      <c r="Y3115">
        <f t="shared" ca="1" si="244"/>
        <v>18</v>
      </c>
    </row>
    <row r="3116" spans="3:25" x14ac:dyDescent="0.25">
      <c r="C3116" t="s">
        <v>3517</v>
      </c>
      <c r="D3116" t="s">
        <v>8732</v>
      </c>
      <c r="F3116" t="str">
        <f t="shared" si="240"/>
        <v>Pietrek Le Blond</v>
      </c>
      <c r="H3116" t="str">
        <f t="shared" si="241"/>
        <v>Pietrek Le Blond</v>
      </c>
      <c r="K3116">
        <v>110</v>
      </c>
      <c r="L3116" t="str">
        <f t="shared" si="242"/>
        <v>High Heart Rate</v>
      </c>
      <c r="O3116">
        <v>2002917</v>
      </c>
      <c r="P3116" s="2" cm="1">
        <f t="array" ref="P3116">_xlfn.IFS(LEN(O3116)=8,DATE(LEFT(O3116,4),MID(O3116,5,2),RIGHT(O3116,2)),LEN(O3116)=7,DATE(LEFT(O3116,4),MID(O3116,5,1),RIGHT(O3116,2)),LEN(O3116)=6,DATE(LEFT(O3116,4),MID(O3116,5,1),RIGHT(O3116,1)))</f>
        <v>37516</v>
      </c>
      <c r="R3116">
        <v>17</v>
      </c>
      <c r="S3116" t="str">
        <f t="shared" si="243"/>
        <v>Normal</v>
      </c>
      <c r="U3116">
        <v>2024418</v>
      </c>
      <c r="V3116" s="2" cm="1">
        <f t="array" ref="V3116">_xlfn.IFS(LEN(U3116)=8,DATE(LEFT(U3116,4),MID(U3116,5,2),RIGHT(U3116,2)),LEN(U3116)=7,DATE(LEFT(U3116,4),MID(U3116,5,1),RIGHT(U3116,2)),LEN(U3116)=6,DATE(LEFT(U3116,4),MID(U3116,5,1),RIGHT(U3116,1)))</f>
        <v>45400</v>
      </c>
      <c r="X3116" s="2">
        <v>33608</v>
      </c>
      <c r="Y3116">
        <f t="shared" ca="1" si="244"/>
        <v>33</v>
      </c>
    </row>
    <row r="3117" spans="3:25" x14ac:dyDescent="0.25">
      <c r="C3117" t="s">
        <v>5399</v>
      </c>
      <c r="D3117" t="s">
        <v>1869</v>
      </c>
      <c r="F3117" t="str">
        <f t="shared" si="240"/>
        <v>Creight Hogsden</v>
      </c>
      <c r="H3117" t="str">
        <f t="shared" si="241"/>
        <v>Creight Hogsden</v>
      </c>
      <c r="K3117">
        <v>87</v>
      </c>
      <c r="L3117" t="str">
        <f t="shared" si="242"/>
        <v>Normal Heart Rate</v>
      </c>
      <c r="O3117">
        <v>2006830</v>
      </c>
      <c r="P3117" s="2" cm="1">
        <f t="array" ref="P3117">_xlfn.IFS(LEN(O3117)=8,DATE(LEFT(O3117,4),MID(O3117,5,2),RIGHT(O3117,2)),LEN(O3117)=7,DATE(LEFT(O3117,4),MID(O3117,5,1),RIGHT(O3117,2)),LEN(O3117)=6,DATE(LEFT(O3117,4),MID(O3117,5,1),RIGHT(O3117,1)))</f>
        <v>38959</v>
      </c>
      <c r="R3117">
        <v>16</v>
      </c>
      <c r="S3117" t="str">
        <f t="shared" si="243"/>
        <v>Normal</v>
      </c>
      <c r="U3117">
        <v>2024514</v>
      </c>
      <c r="V3117" s="2" cm="1">
        <f t="array" ref="V3117">_xlfn.IFS(LEN(U3117)=8,DATE(LEFT(U3117,4),MID(U3117,5,2),RIGHT(U3117,2)),LEN(U3117)=7,DATE(LEFT(U3117,4),MID(U3117,5,1),RIGHT(U3117,2)),LEN(U3117)=6,DATE(LEFT(U3117,4),MID(U3117,5,1),RIGHT(U3117,1)))</f>
        <v>45426</v>
      </c>
      <c r="X3117" s="2">
        <v>23644</v>
      </c>
      <c r="Y3117">
        <f t="shared" ca="1" si="244"/>
        <v>60</v>
      </c>
    </row>
    <row r="3118" spans="3:25" x14ac:dyDescent="0.25">
      <c r="C3118" t="s">
        <v>8735</v>
      </c>
      <c r="D3118" t="s">
        <v>8736</v>
      </c>
      <c r="F3118" t="str">
        <f t="shared" si="240"/>
        <v>Gwyneth Gilston</v>
      </c>
      <c r="H3118" t="str">
        <f t="shared" si="241"/>
        <v>Gwyneth Gilston</v>
      </c>
      <c r="K3118">
        <v>80</v>
      </c>
      <c r="L3118" t="str">
        <f t="shared" si="242"/>
        <v>Normal Heart Rate</v>
      </c>
      <c r="O3118">
        <v>1992105</v>
      </c>
      <c r="P3118" s="2" cm="1">
        <f t="array" ref="P3118">_xlfn.IFS(LEN(O3118)=8,DATE(LEFT(O3118,4),MID(O3118,5,2),RIGHT(O3118,2)),LEN(O3118)=7,DATE(LEFT(O3118,4),MID(O3118,5,1),RIGHT(O3118,2)),LEN(O3118)=6,DATE(LEFT(O3118,4),MID(O3118,5,1),RIGHT(O3118,1)))</f>
        <v>33608</v>
      </c>
      <c r="R3118">
        <v>11</v>
      </c>
      <c r="S3118" t="str">
        <f t="shared" si="243"/>
        <v>Normal</v>
      </c>
      <c r="U3118">
        <v>2024215</v>
      </c>
      <c r="V3118" s="2" cm="1">
        <f t="array" ref="V3118">_xlfn.IFS(LEN(U3118)=8,DATE(LEFT(U3118,4),MID(U3118,5,2),RIGHT(U3118,2)),LEN(U3118)=7,DATE(LEFT(U3118,4),MID(U3118,5,1),RIGHT(U3118,2)),LEN(U3118)=6,DATE(LEFT(U3118,4),MID(U3118,5,1),RIGHT(U3118,1)))</f>
        <v>45337</v>
      </c>
      <c r="X3118" s="2">
        <v>37411</v>
      </c>
      <c r="Y3118">
        <f t="shared" ca="1" si="244"/>
        <v>22</v>
      </c>
    </row>
    <row r="3119" spans="3:25" x14ac:dyDescent="0.25">
      <c r="C3119" t="s">
        <v>8738</v>
      </c>
      <c r="D3119" t="s">
        <v>8739</v>
      </c>
      <c r="F3119" t="str">
        <f t="shared" si="240"/>
        <v>Mela Goodban</v>
      </c>
      <c r="H3119" t="str">
        <f t="shared" si="241"/>
        <v>Mela Goodban</v>
      </c>
      <c r="K3119">
        <v>89</v>
      </c>
      <c r="L3119" t="str">
        <f t="shared" si="242"/>
        <v>Normal Heart Rate</v>
      </c>
      <c r="O3119">
        <v>1964924</v>
      </c>
      <c r="P3119" s="2" cm="1">
        <f t="array" ref="P3119">_xlfn.IFS(LEN(O3119)=8,DATE(LEFT(O3119,4),MID(O3119,5,2),RIGHT(O3119,2)),LEN(O3119)=7,DATE(LEFT(O3119,4),MID(O3119,5,1),RIGHT(O3119,2)),LEN(O3119)=6,DATE(LEFT(O3119,4),MID(O3119,5,1),RIGHT(O3119,1)))</f>
        <v>23644</v>
      </c>
      <c r="R3119">
        <v>10</v>
      </c>
      <c r="S3119" t="str">
        <f t="shared" si="243"/>
        <v>Normal</v>
      </c>
      <c r="U3119">
        <v>202467</v>
      </c>
      <c r="V3119" s="2" cm="1">
        <f t="array" ref="V3119">_xlfn.IFS(LEN(U3119)=8,DATE(LEFT(U3119,4),MID(U3119,5,2),RIGHT(U3119,2)),LEN(U3119)=7,DATE(LEFT(U3119,4),MID(U3119,5,1),RIGHT(U3119,2)),LEN(U3119)=6,DATE(LEFT(U3119,4),MID(U3119,5,1),RIGHT(U3119,1)))</f>
        <v>45450</v>
      </c>
      <c r="X3119" s="2">
        <v>32892</v>
      </c>
      <c r="Y3119">
        <f t="shared" ca="1" si="244"/>
        <v>35</v>
      </c>
    </row>
    <row r="3120" spans="3:25" x14ac:dyDescent="0.25">
      <c r="C3120" t="s">
        <v>2370</v>
      </c>
      <c r="D3120" t="s">
        <v>630</v>
      </c>
      <c r="F3120" t="str">
        <f t="shared" si="240"/>
        <v>Murdoch Evered</v>
      </c>
      <c r="H3120" t="str">
        <f t="shared" si="241"/>
        <v>Murdoch Evered</v>
      </c>
      <c r="K3120">
        <v>101</v>
      </c>
      <c r="L3120" t="str">
        <f t="shared" si="242"/>
        <v>High Heart Rate</v>
      </c>
      <c r="O3120">
        <v>200264</v>
      </c>
      <c r="P3120" s="2" cm="1">
        <f t="array" ref="P3120">_xlfn.IFS(LEN(O3120)=8,DATE(LEFT(O3120,4),MID(O3120,5,2),RIGHT(O3120,2)),LEN(O3120)=7,DATE(LEFT(O3120,4),MID(O3120,5,1),RIGHT(O3120,2)),LEN(O3120)=6,DATE(LEFT(O3120,4),MID(O3120,5,1),RIGHT(O3120,1)))</f>
        <v>37411</v>
      </c>
      <c r="R3120">
        <v>19</v>
      </c>
      <c r="S3120" t="str">
        <f t="shared" si="243"/>
        <v>Normal</v>
      </c>
      <c r="U3120">
        <v>2024417</v>
      </c>
      <c r="V3120" s="2" cm="1">
        <f t="array" ref="V3120">_xlfn.IFS(LEN(U3120)=8,DATE(LEFT(U3120,4),MID(U3120,5,2),RIGHT(U3120,2)),LEN(U3120)=7,DATE(LEFT(U3120,4),MID(U3120,5,1),RIGHT(U3120,2)),LEN(U3120)=6,DATE(LEFT(U3120,4),MID(U3120,5,1),RIGHT(U3120,1)))</f>
        <v>45399</v>
      </c>
      <c r="X3120" s="2">
        <v>38149</v>
      </c>
      <c r="Y3120">
        <f t="shared" ca="1" si="244"/>
        <v>20</v>
      </c>
    </row>
    <row r="3121" spans="3:25" x14ac:dyDescent="0.25">
      <c r="C3121" t="s">
        <v>8742</v>
      </c>
      <c r="D3121" t="s">
        <v>8743</v>
      </c>
      <c r="F3121" t="str">
        <f t="shared" si="240"/>
        <v>Ezechiel Dannett</v>
      </c>
      <c r="H3121" t="str">
        <f t="shared" si="241"/>
        <v>Ezechiel Dannett</v>
      </c>
      <c r="K3121">
        <v>95</v>
      </c>
      <c r="L3121" t="str">
        <f t="shared" si="242"/>
        <v>Normal Heart Rate</v>
      </c>
      <c r="O3121">
        <v>1990119</v>
      </c>
      <c r="P3121" s="2" cm="1">
        <f t="array" ref="P3121">_xlfn.IFS(LEN(O3121)=8,DATE(LEFT(O3121,4),MID(O3121,5,2),RIGHT(O3121,2)),LEN(O3121)=7,DATE(LEFT(O3121,4),MID(O3121,5,1),RIGHT(O3121,2)),LEN(O3121)=6,DATE(LEFT(O3121,4),MID(O3121,5,1),RIGHT(O3121,1)))</f>
        <v>32892</v>
      </c>
      <c r="R3121">
        <v>16</v>
      </c>
      <c r="S3121" t="str">
        <f t="shared" si="243"/>
        <v>Normal</v>
      </c>
      <c r="U3121">
        <v>202466</v>
      </c>
      <c r="V3121" s="2" cm="1">
        <f t="array" ref="V3121">_xlfn.IFS(LEN(U3121)=8,DATE(LEFT(U3121,4),MID(U3121,5,2),RIGHT(U3121,2)),LEN(U3121)=7,DATE(LEFT(U3121,4),MID(U3121,5,1),RIGHT(U3121,2)),LEN(U3121)=6,DATE(LEFT(U3121,4),MID(U3121,5,1),RIGHT(U3121,1)))</f>
        <v>45449</v>
      </c>
      <c r="X3121" s="2">
        <v>38220</v>
      </c>
      <c r="Y3121">
        <f t="shared" ca="1" si="244"/>
        <v>20</v>
      </c>
    </row>
    <row r="3122" spans="3:25" x14ac:dyDescent="0.25">
      <c r="C3122" t="s">
        <v>8745</v>
      </c>
      <c r="D3122" t="s">
        <v>8746</v>
      </c>
      <c r="F3122" t="str">
        <f t="shared" si="240"/>
        <v>Ambrosi Bernardez</v>
      </c>
      <c r="H3122" t="str">
        <f t="shared" si="241"/>
        <v>Ambrosi Bernardez</v>
      </c>
      <c r="K3122">
        <v>96</v>
      </c>
      <c r="L3122" t="str">
        <f t="shared" si="242"/>
        <v>Normal Heart Rate</v>
      </c>
      <c r="O3122">
        <v>2004611</v>
      </c>
      <c r="P3122" s="2" cm="1">
        <f t="array" ref="P3122">_xlfn.IFS(LEN(O3122)=8,DATE(LEFT(O3122,4),MID(O3122,5,2),RIGHT(O3122,2)),LEN(O3122)=7,DATE(LEFT(O3122,4),MID(O3122,5,1),RIGHT(O3122,2)),LEN(O3122)=6,DATE(LEFT(O3122,4),MID(O3122,5,1),RIGHT(O3122,1)))</f>
        <v>38149</v>
      </c>
      <c r="R3122">
        <v>17</v>
      </c>
      <c r="S3122" t="str">
        <f t="shared" si="243"/>
        <v>Normal</v>
      </c>
      <c r="U3122">
        <v>2024316</v>
      </c>
      <c r="V3122" s="2" cm="1">
        <f t="array" ref="V3122">_xlfn.IFS(LEN(U3122)=8,DATE(LEFT(U3122,4),MID(U3122,5,2),RIGHT(U3122,2)),LEN(U3122)=7,DATE(LEFT(U3122,4),MID(U3122,5,1),RIGHT(U3122,2)),LEN(U3122)=6,DATE(LEFT(U3122,4),MID(U3122,5,1),RIGHT(U3122,1)))</f>
        <v>45367</v>
      </c>
      <c r="X3122" s="2">
        <v>29980</v>
      </c>
      <c r="Y3122">
        <f t="shared" ca="1" si="244"/>
        <v>43</v>
      </c>
    </row>
    <row r="3123" spans="3:25" x14ac:dyDescent="0.25">
      <c r="C3123" t="s">
        <v>8748</v>
      </c>
      <c r="D3123" t="s">
        <v>8749</v>
      </c>
      <c r="F3123" t="str">
        <f t="shared" si="240"/>
        <v>Abie Bodell</v>
      </c>
      <c r="H3123" t="str">
        <f t="shared" si="241"/>
        <v>Abie Bodell</v>
      </c>
      <c r="K3123">
        <v>110</v>
      </c>
      <c r="L3123" t="str">
        <f t="shared" si="242"/>
        <v>High Heart Rate</v>
      </c>
      <c r="O3123">
        <v>2004821</v>
      </c>
      <c r="P3123" s="2" cm="1">
        <f t="array" ref="P3123">_xlfn.IFS(LEN(O3123)=8,DATE(LEFT(O3123,4),MID(O3123,5,2),RIGHT(O3123,2)),LEN(O3123)=7,DATE(LEFT(O3123,4),MID(O3123,5,1),RIGHT(O3123,2)),LEN(O3123)=6,DATE(LEFT(O3123,4),MID(O3123,5,1),RIGHT(O3123,1)))</f>
        <v>38220</v>
      </c>
      <c r="R3123">
        <v>25</v>
      </c>
      <c r="S3123" t="str">
        <f t="shared" si="243"/>
        <v>Bad</v>
      </c>
      <c r="U3123">
        <v>2024223</v>
      </c>
      <c r="V3123" s="2" cm="1">
        <f t="array" ref="V3123">_xlfn.IFS(LEN(U3123)=8,DATE(LEFT(U3123,4),MID(U3123,5,2),RIGHT(U3123,2)),LEN(U3123)=7,DATE(LEFT(U3123,4),MID(U3123,5,1),RIGHT(U3123,2)),LEN(U3123)=6,DATE(LEFT(U3123,4),MID(U3123,5,1),RIGHT(U3123,1)))</f>
        <v>45345</v>
      </c>
      <c r="X3123" s="2">
        <v>30851</v>
      </c>
      <c r="Y3123">
        <f t="shared" ca="1" si="244"/>
        <v>40</v>
      </c>
    </row>
    <row r="3124" spans="3:25" x14ac:dyDescent="0.25">
      <c r="C3124" t="s">
        <v>8751</v>
      </c>
      <c r="D3124" t="s">
        <v>8752</v>
      </c>
      <c r="F3124" t="str">
        <f t="shared" si="240"/>
        <v>Roobbie Whapples</v>
      </c>
      <c r="H3124" t="str">
        <f t="shared" si="241"/>
        <v>Roobbie Whapples</v>
      </c>
      <c r="K3124">
        <v>100</v>
      </c>
      <c r="L3124" t="str">
        <f t="shared" si="242"/>
        <v>High Heart Rate</v>
      </c>
      <c r="O3124">
        <v>1982129</v>
      </c>
      <c r="P3124" s="2" cm="1">
        <f t="array" ref="P3124">_xlfn.IFS(LEN(O3124)=8,DATE(LEFT(O3124,4),MID(O3124,5,2),RIGHT(O3124,2)),LEN(O3124)=7,DATE(LEFT(O3124,4),MID(O3124,5,1),RIGHT(O3124,2)),LEN(O3124)=6,DATE(LEFT(O3124,4),MID(O3124,5,1),RIGHT(O3124,1)))</f>
        <v>29980</v>
      </c>
      <c r="R3124">
        <v>10</v>
      </c>
      <c r="S3124" t="str">
        <f t="shared" si="243"/>
        <v>Normal</v>
      </c>
      <c r="U3124">
        <v>202411</v>
      </c>
      <c r="V3124" s="2" cm="1">
        <f t="array" ref="V3124">_xlfn.IFS(LEN(U3124)=8,DATE(LEFT(U3124,4),MID(U3124,5,2),RIGHT(U3124,2)),LEN(U3124)=7,DATE(LEFT(U3124,4),MID(U3124,5,1),RIGHT(U3124,2)),LEN(U3124)=6,DATE(LEFT(U3124,4),MID(U3124,5,1),RIGHT(U3124,1)))</f>
        <v>45292</v>
      </c>
      <c r="X3124" s="2">
        <v>37950</v>
      </c>
      <c r="Y3124">
        <f t="shared" ca="1" si="244"/>
        <v>21</v>
      </c>
    </row>
    <row r="3125" spans="3:25" x14ac:dyDescent="0.25">
      <c r="C3125" t="s">
        <v>8754</v>
      </c>
      <c r="D3125" t="s">
        <v>8755</v>
      </c>
      <c r="F3125" t="str">
        <f t="shared" si="240"/>
        <v>Isacco Fegan</v>
      </c>
      <c r="H3125" t="str">
        <f t="shared" si="241"/>
        <v>Isacco Fegan</v>
      </c>
      <c r="K3125">
        <v>100</v>
      </c>
      <c r="L3125" t="str">
        <f t="shared" si="242"/>
        <v>High Heart Rate</v>
      </c>
      <c r="O3125">
        <v>1984618</v>
      </c>
      <c r="P3125" s="2" cm="1">
        <f t="array" ref="P3125">_xlfn.IFS(LEN(O3125)=8,DATE(LEFT(O3125,4),MID(O3125,5,2),RIGHT(O3125,2)),LEN(O3125)=7,DATE(LEFT(O3125,4),MID(O3125,5,1),RIGHT(O3125,2)),LEN(O3125)=6,DATE(LEFT(O3125,4),MID(O3125,5,1),RIGHT(O3125,1)))</f>
        <v>30851</v>
      </c>
      <c r="R3125">
        <v>20</v>
      </c>
      <c r="S3125" t="str">
        <f t="shared" si="243"/>
        <v>Normal</v>
      </c>
      <c r="U3125">
        <v>202442</v>
      </c>
      <c r="V3125" s="2" cm="1">
        <f t="array" ref="V3125">_xlfn.IFS(LEN(U3125)=8,DATE(LEFT(U3125,4),MID(U3125,5,2),RIGHT(U3125,2)),LEN(U3125)=7,DATE(LEFT(U3125,4),MID(U3125,5,1),RIGHT(U3125,2)),LEN(U3125)=6,DATE(LEFT(U3125,4),MID(U3125,5,1),RIGHT(U3125,1)))</f>
        <v>45384</v>
      </c>
      <c r="X3125" s="2">
        <v>36516</v>
      </c>
      <c r="Y3125">
        <f t="shared" ca="1" si="244"/>
        <v>25</v>
      </c>
    </row>
    <row r="3126" spans="3:25" x14ac:dyDescent="0.25">
      <c r="C3126" t="s">
        <v>8757</v>
      </c>
      <c r="D3126" t="s">
        <v>8758</v>
      </c>
      <c r="F3126" t="str">
        <f t="shared" si="240"/>
        <v>Delcina Gomery</v>
      </c>
      <c r="H3126" t="str">
        <f t="shared" si="241"/>
        <v>Delcina Gomery</v>
      </c>
      <c r="K3126">
        <v>117</v>
      </c>
      <c r="L3126" t="str">
        <f t="shared" si="242"/>
        <v>High Heart Rate</v>
      </c>
      <c r="O3126">
        <v>20031125</v>
      </c>
      <c r="P3126" s="2" cm="1">
        <f t="array" ref="P3126">_xlfn.IFS(LEN(O3126)=8,DATE(LEFT(O3126,4),MID(O3126,5,2),RIGHT(O3126,2)),LEN(O3126)=7,DATE(LEFT(O3126,4),MID(O3126,5,1),RIGHT(O3126,2)),LEN(O3126)=6,DATE(LEFT(O3126,4),MID(O3126,5,1),RIGHT(O3126,1)))</f>
        <v>37950</v>
      </c>
      <c r="R3126">
        <v>24</v>
      </c>
      <c r="S3126" t="str">
        <f t="shared" si="243"/>
        <v>Bad</v>
      </c>
      <c r="U3126">
        <v>2024321</v>
      </c>
      <c r="V3126" s="2" cm="1">
        <f t="array" ref="V3126">_xlfn.IFS(LEN(U3126)=8,DATE(LEFT(U3126,4),MID(U3126,5,2),RIGHT(U3126,2)),LEN(U3126)=7,DATE(LEFT(U3126,4),MID(U3126,5,1),RIGHT(U3126,2)),LEN(U3126)=6,DATE(LEFT(U3126,4),MID(U3126,5,1),RIGHT(U3126,1)))</f>
        <v>45372</v>
      </c>
      <c r="X3126" s="2">
        <v>29735</v>
      </c>
      <c r="Y3126">
        <f t="shared" ca="1" si="244"/>
        <v>43</v>
      </c>
    </row>
    <row r="3127" spans="3:25" x14ac:dyDescent="0.25">
      <c r="C3127" t="s">
        <v>6794</v>
      </c>
      <c r="D3127" t="s">
        <v>8760</v>
      </c>
      <c r="F3127" t="str">
        <f t="shared" si="240"/>
        <v>Maure Ventham</v>
      </c>
      <c r="H3127" t="str">
        <f t="shared" si="241"/>
        <v>Maure Ventham</v>
      </c>
      <c r="K3127">
        <v>119</v>
      </c>
      <c r="L3127" t="str">
        <f t="shared" si="242"/>
        <v>High Heart Rate</v>
      </c>
      <c r="O3127">
        <v>19991222</v>
      </c>
      <c r="P3127" s="2" cm="1">
        <f t="array" ref="P3127">_xlfn.IFS(LEN(O3127)=8,DATE(LEFT(O3127,4),MID(O3127,5,2),RIGHT(O3127,2)),LEN(O3127)=7,DATE(LEFT(O3127,4),MID(O3127,5,1),RIGHT(O3127,2)),LEN(O3127)=6,DATE(LEFT(O3127,4),MID(O3127,5,1),RIGHT(O3127,1)))</f>
        <v>36516</v>
      </c>
      <c r="R3127">
        <v>17</v>
      </c>
      <c r="S3127" t="str">
        <f t="shared" si="243"/>
        <v>Normal</v>
      </c>
      <c r="U3127">
        <v>2024216</v>
      </c>
      <c r="V3127" s="2" cm="1">
        <f t="array" ref="V3127">_xlfn.IFS(LEN(U3127)=8,DATE(LEFT(U3127,4),MID(U3127,5,2),RIGHT(U3127,2)),LEN(U3127)=7,DATE(LEFT(U3127,4),MID(U3127,5,1),RIGHT(U3127,2)),LEN(U3127)=6,DATE(LEFT(U3127,4),MID(U3127,5,1),RIGHT(U3127,1)))</f>
        <v>45338</v>
      </c>
      <c r="X3127" s="2">
        <v>33318</v>
      </c>
      <c r="Y3127">
        <f t="shared" ca="1" si="244"/>
        <v>34</v>
      </c>
    </row>
    <row r="3128" spans="3:25" x14ac:dyDescent="0.25">
      <c r="C3128" t="s">
        <v>8762</v>
      </c>
      <c r="D3128" t="s">
        <v>8763</v>
      </c>
      <c r="F3128" t="str">
        <f t="shared" si="240"/>
        <v>Staci Shrimptone</v>
      </c>
      <c r="H3128" t="str">
        <f t="shared" si="241"/>
        <v>Staci Shrimptone</v>
      </c>
      <c r="K3128">
        <v>110</v>
      </c>
      <c r="L3128" t="str">
        <f t="shared" si="242"/>
        <v>High Heart Rate</v>
      </c>
      <c r="O3128">
        <v>1981529</v>
      </c>
      <c r="P3128" s="2" cm="1">
        <f t="array" ref="P3128">_xlfn.IFS(LEN(O3128)=8,DATE(LEFT(O3128,4),MID(O3128,5,2),RIGHT(O3128,2)),LEN(O3128)=7,DATE(LEFT(O3128,4),MID(O3128,5,1),RIGHT(O3128,2)),LEN(O3128)=6,DATE(LEFT(O3128,4),MID(O3128,5,1),RIGHT(O3128,1)))</f>
        <v>29735</v>
      </c>
      <c r="R3128">
        <v>10</v>
      </c>
      <c r="S3128" t="str">
        <f t="shared" si="243"/>
        <v>Normal</v>
      </c>
      <c r="U3128">
        <v>202443</v>
      </c>
      <c r="V3128" s="2" cm="1">
        <f t="array" ref="V3128">_xlfn.IFS(LEN(U3128)=8,DATE(LEFT(U3128,4),MID(U3128,5,2),RIGHT(U3128,2)),LEN(U3128)=7,DATE(LEFT(U3128,4),MID(U3128,5,1),RIGHT(U3128,2)),LEN(U3128)=6,DATE(LEFT(U3128,4),MID(U3128,5,1),RIGHT(U3128,1)))</f>
        <v>45385</v>
      </c>
      <c r="X3128" s="2">
        <v>34188</v>
      </c>
      <c r="Y3128">
        <f t="shared" ca="1" si="244"/>
        <v>31</v>
      </c>
    </row>
    <row r="3129" spans="3:25" x14ac:dyDescent="0.25">
      <c r="C3129" t="s">
        <v>8765</v>
      </c>
      <c r="D3129" t="s">
        <v>8766</v>
      </c>
      <c r="F3129" t="str">
        <f t="shared" si="240"/>
        <v>Marv Keepe</v>
      </c>
      <c r="H3129" t="str">
        <f t="shared" si="241"/>
        <v>Marv Keepe</v>
      </c>
      <c r="K3129">
        <v>91</v>
      </c>
      <c r="L3129" t="str">
        <f t="shared" si="242"/>
        <v>Normal Heart Rate</v>
      </c>
      <c r="O3129">
        <v>1991321</v>
      </c>
      <c r="P3129" s="2" cm="1">
        <f t="array" ref="P3129">_xlfn.IFS(LEN(O3129)=8,DATE(LEFT(O3129,4),MID(O3129,5,2),RIGHT(O3129,2)),LEN(O3129)=7,DATE(LEFT(O3129,4),MID(O3129,5,1),RIGHT(O3129,2)),LEN(O3129)=6,DATE(LEFT(O3129,4),MID(O3129,5,1),RIGHT(O3129,1)))</f>
        <v>33318</v>
      </c>
      <c r="R3129">
        <v>13</v>
      </c>
      <c r="S3129" t="str">
        <f t="shared" si="243"/>
        <v>Normal</v>
      </c>
      <c r="U3129">
        <v>2024211</v>
      </c>
      <c r="V3129" s="2" cm="1">
        <f t="array" ref="V3129">_xlfn.IFS(LEN(U3129)=8,DATE(LEFT(U3129,4),MID(U3129,5,2),RIGHT(U3129,2)),LEN(U3129)=7,DATE(LEFT(U3129,4),MID(U3129,5,1),RIGHT(U3129,2)),LEN(U3129)=6,DATE(LEFT(U3129,4),MID(U3129,5,1),RIGHT(U3129,1)))</f>
        <v>45333</v>
      </c>
      <c r="X3129" s="2">
        <v>39012</v>
      </c>
      <c r="Y3129">
        <f t="shared" ca="1" si="244"/>
        <v>18</v>
      </c>
    </row>
    <row r="3130" spans="3:25" x14ac:dyDescent="0.25">
      <c r="C3130" t="s">
        <v>8768</v>
      </c>
      <c r="D3130" t="s">
        <v>8769</v>
      </c>
      <c r="F3130" t="str">
        <f t="shared" si="240"/>
        <v>Bryana Langridge</v>
      </c>
      <c r="H3130" t="str">
        <f t="shared" si="241"/>
        <v>Bryana Langridge</v>
      </c>
      <c r="K3130">
        <v>107</v>
      </c>
      <c r="L3130" t="str">
        <f t="shared" si="242"/>
        <v>High Heart Rate</v>
      </c>
      <c r="O3130">
        <v>199387</v>
      </c>
      <c r="P3130" s="2" cm="1">
        <f t="array" ref="P3130">_xlfn.IFS(LEN(O3130)=8,DATE(LEFT(O3130,4),MID(O3130,5,2),RIGHT(O3130,2)),LEN(O3130)=7,DATE(LEFT(O3130,4),MID(O3130,5,1),RIGHT(O3130,2)),LEN(O3130)=6,DATE(LEFT(O3130,4),MID(O3130,5,1),RIGHT(O3130,1)))</f>
        <v>34188</v>
      </c>
      <c r="R3130">
        <v>15</v>
      </c>
      <c r="S3130" t="str">
        <f t="shared" si="243"/>
        <v>Normal</v>
      </c>
      <c r="U3130">
        <v>2024317</v>
      </c>
      <c r="V3130" s="2" cm="1">
        <f t="array" ref="V3130">_xlfn.IFS(LEN(U3130)=8,DATE(LEFT(U3130,4),MID(U3130,5,2),RIGHT(U3130,2)),LEN(U3130)=7,DATE(LEFT(U3130,4),MID(U3130,5,1),RIGHT(U3130,2)),LEN(U3130)=6,DATE(LEFT(U3130,4),MID(U3130,5,1),RIGHT(U3130,1)))</f>
        <v>45368</v>
      </c>
      <c r="X3130" s="2">
        <v>34786</v>
      </c>
      <c r="Y3130">
        <f t="shared" ca="1" si="244"/>
        <v>29</v>
      </c>
    </row>
    <row r="3131" spans="3:25" x14ac:dyDescent="0.25">
      <c r="C3131" t="s">
        <v>5050</v>
      </c>
      <c r="D3131" t="s">
        <v>8771</v>
      </c>
      <c r="F3131" t="str">
        <f t="shared" si="240"/>
        <v>Delainey Runge</v>
      </c>
      <c r="H3131" t="str">
        <f t="shared" si="241"/>
        <v>Delainey Runge</v>
      </c>
      <c r="K3131">
        <v>92</v>
      </c>
      <c r="L3131" t="str">
        <f t="shared" si="242"/>
        <v>Normal Heart Rate</v>
      </c>
      <c r="O3131">
        <v>20061022</v>
      </c>
      <c r="P3131" s="2" cm="1">
        <f t="array" ref="P3131">_xlfn.IFS(LEN(O3131)=8,DATE(LEFT(O3131,4),MID(O3131,5,2),RIGHT(O3131,2)),LEN(O3131)=7,DATE(LEFT(O3131,4),MID(O3131,5,1),RIGHT(O3131,2)),LEN(O3131)=6,DATE(LEFT(O3131,4),MID(O3131,5,1),RIGHT(O3131,1)))</f>
        <v>39012</v>
      </c>
      <c r="R3131">
        <v>6</v>
      </c>
      <c r="S3131" t="str">
        <f t="shared" si="243"/>
        <v>Normal</v>
      </c>
      <c r="U3131">
        <v>202411</v>
      </c>
      <c r="V3131" s="2" cm="1">
        <f t="array" ref="V3131">_xlfn.IFS(LEN(U3131)=8,DATE(LEFT(U3131,4),MID(U3131,5,2),RIGHT(U3131,2)),LEN(U3131)=7,DATE(LEFT(U3131,4),MID(U3131,5,1),RIGHT(U3131,2)),LEN(U3131)=6,DATE(LEFT(U3131,4),MID(U3131,5,1),RIGHT(U3131,1)))</f>
        <v>45292</v>
      </c>
      <c r="X3131" s="2">
        <v>32996</v>
      </c>
      <c r="Y3131">
        <f t="shared" ca="1" si="244"/>
        <v>34</v>
      </c>
    </row>
    <row r="3132" spans="3:25" x14ac:dyDescent="0.25">
      <c r="C3132" t="s">
        <v>8773</v>
      </c>
      <c r="D3132" t="s">
        <v>3223</v>
      </c>
      <c r="F3132" t="str">
        <f t="shared" si="240"/>
        <v>Welbie Ducker</v>
      </c>
      <c r="H3132" t="str">
        <f t="shared" si="241"/>
        <v>Welbie Ducker</v>
      </c>
      <c r="K3132">
        <v>98</v>
      </c>
      <c r="L3132" t="str">
        <f t="shared" si="242"/>
        <v>Normal Heart Rate</v>
      </c>
      <c r="O3132">
        <v>1995328</v>
      </c>
      <c r="P3132" s="2" cm="1">
        <f t="array" ref="P3132">_xlfn.IFS(LEN(O3132)=8,DATE(LEFT(O3132,4),MID(O3132,5,2),RIGHT(O3132,2)),LEN(O3132)=7,DATE(LEFT(O3132,4),MID(O3132,5,1),RIGHT(O3132,2)),LEN(O3132)=6,DATE(LEFT(O3132,4),MID(O3132,5,1),RIGHT(O3132,1)))</f>
        <v>34786</v>
      </c>
      <c r="R3132">
        <v>15</v>
      </c>
      <c r="S3132" t="str">
        <f t="shared" si="243"/>
        <v>Normal</v>
      </c>
      <c r="U3132">
        <v>2024623</v>
      </c>
      <c r="V3132" s="2" cm="1">
        <f t="array" ref="V3132">_xlfn.IFS(LEN(U3132)=8,DATE(LEFT(U3132,4),MID(U3132,5,2),RIGHT(U3132,2)),LEN(U3132)=7,DATE(LEFT(U3132,4),MID(U3132,5,1),RIGHT(U3132,2)),LEN(U3132)=6,DATE(LEFT(U3132,4),MID(U3132,5,1),RIGHT(U3132,1)))</f>
        <v>45466</v>
      </c>
      <c r="X3132" s="2">
        <v>38360</v>
      </c>
      <c r="Y3132">
        <f t="shared" ca="1" si="244"/>
        <v>20</v>
      </c>
    </row>
    <row r="3133" spans="3:25" x14ac:dyDescent="0.25">
      <c r="C3133" t="s">
        <v>8775</v>
      </c>
      <c r="D3133" t="s">
        <v>8776</v>
      </c>
      <c r="F3133" t="str">
        <f t="shared" si="240"/>
        <v>Jessy Halladay</v>
      </c>
      <c r="H3133" t="str">
        <f t="shared" si="241"/>
        <v>Jessy Halladay</v>
      </c>
      <c r="K3133">
        <v>75</v>
      </c>
      <c r="L3133" t="str">
        <f t="shared" si="242"/>
        <v>Normal Heart Rate</v>
      </c>
      <c r="O3133">
        <v>199053</v>
      </c>
      <c r="P3133" s="2" cm="1">
        <f t="array" ref="P3133">_xlfn.IFS(LEN(O3133)=8,DATE(LEFT(O3133,4),MID(O3133,5,2),RIGHT(O3133,2)),LEN(O3133)=7,DATE(LEFT(O3133,4),MID(O3133,5,1),RIGHT(O3133,2)),LEN(O3133)=6,DATE(LEFT(O3133,4),MID(O3133,5,1),RIGHT(O3133,1)))</f>
        <v>32996</v>
      </c>
      <c r="R3133">
        <v>20</v>
      </c>
      <c r="S3133" t="str">
        <f t="shared" si="243"/>
        <v>Normal</v>
      </c>
      <c r="U3133">
        <v>2024213</v>
      </c>
      <c r="V3133" s="2" cm="1">
        <f t="array" ref="V3133">_xlfn.IFS(LEN(U3133)=8,DATE(LEFT(U3133,4),MID(U3133,5,2),RIGHT(U3133,2)),LEN(U3133)=7,DATE(LEFT(U3133,4),MID(U3133,5,1),RIGHT(U3133,2)),LEN(U3133)=6,DATE(LEFT(U3133,4),MID(U3133,5,1),RIGHT(U3133,1)))</f>
        <v>45335</v>
      </c>
      <c r="X3133" s="2">
        <v>32899</v>
      </c>
      <c r="Y3133">
        <f t="shared" ca="1" si="244"/>
        <v>35</v>
      </c>
    </row>
    <row r="3134" spans="3:25" x14ac:dyDescent="0.25">
      <c r="C3134" t="s">
        <v>8778</v>
      </c>
      <c r="D3134" t="s">
        <v>8779</v>
      </c>
      <c r="F3134" t="str">
        <f t="shared" si="240"/>
        <v>Felike Horlick</v>
      </c>
      <c r="H3134" t="str">
        <f t="shared" si="241"/>
        <v>Felike Horlick</v>
      </c>
      <c r="K3134">
        <v>114</v>
      </c>
      <c r="L3134" t="str">
        <f t="shared" si="242"/>
        <v>High Heart Rate</v>
      </c>
      <c r="O3134">
        <v>200518</v>
      </c>
      <c r="P3134" s="2" cm="1">
        <f t="array" ref="P3134">_xlfn.IFS(LEN(O3134)=8,DATE(LEFT(O3134,4),MID(O3134,5,2),RIGHT(O3134,2)),LEN(O3134)=7,DATE(LEFT(O3134,4),MID(O3134,5,1),RIGHT(O3134,2)),LEN(O3134)=6,DATE(LEFT(O3134,4),MID(O3134,5,1),RIGHT(O3134,1)))</f>
        <v>38360</v>
      </c>
      <c r="R3134">
        <v>25</v>
      </c>
      <c r="S3134" t="str">
        <f t="shared" si="243"/>
        <v>Bad</v>
      </c>
      <c r="U3134">
        <v>202433</v>
      </c>
      <c r="V3134" s="2" cm="1">
        <f t="array" ref="V3134">_xlfn.IFS(LEN(U3134)=8,DATE(LEFT(U3134,4),MID(U3134,5,2),RIGHT(U3134,2)),LEN(U3134)=7,DATE(LEFT(U3134,4),MID(U3134,5,1),RIGHT(U3134,2)),LEN(U3134)=6,DATE(LEFT(U3134,4),MID(U3134,5,1),RIGHT(U3134,1)))</f>
        <v>45354</v>
      </c>
      <c r="X3134" s="2">
        <v>22433</v>
      </c>
      <c r="Y3134">
        <f t="shared" ca="1" si="244"/>
        <v>63</v>
      </c>
    </row>
    <row r="3135" spans="3:25" x14ac:dyDescent="0.25">
      <c r="C3135" t="s">
        <v>8781</v>
      </c>
      <c r="D3135" t="s">
        <v>8782</v>
      </c>
      <c r="F3135" t="str">
        <f t="shared" si="240"/>
        <v>Jamesy Kemery</v>
      </c>
      <c r="H3135" t="str">
        <f t="shared" si="241"/>
        <v>Jamesy Kemery</v>
      </c>
      <c r="K3135">
        <v>87</v>
      </c>
      <c r="L3135" t="str">
        <f t="shared" si="242"/>
        <v>Normal Heart Rate</v>
      </c>
      <c r="O3135">
        <v>1990126</v>
      </c>
      <c r="P3135" s="2" cm="1">
        <f t="array" ref="P3135">_xlfn.IFS(LEN(O3135)=8,DATE(LEFT(O3135,4),MID(O3135,5,2),RIGHT(O3135,2)),LEN(O3135)=7,DATE(LEFT(O3135,4),MID(O3135,5,1),RIGHT(O3135,2)),LEN(O3135)=6,DATE(LEFT(O3135,4),MID(O3135,5,1),RIGHT(O3135,1)))</f>
        <v>32899</v>
      </c>
      <c r="R3135">
        <v>10</v>
      </c>
      <c r="S3135" t="str">
        <f t="shared" si="243"/>
        <v>Normal</v>
      </c>
      <c r="U3135">
        <v>2024416</v>
      </c>
      <c r="V3135" s="2" cm="1">
        <f t="array" ref="V3135">_xlfn.IFS(LEN(U3135)=8,DATE(LEFT(U3135,4),MID(U3135,5,2),RIGHT(U3135,2)),LEN(U3135)=7,DATE(LEFT(U3135,4),MID(U3135,5,1),RIGHT(U3135,2)),LEN(U3135)=6,DATE(LEFT(U3135,4),MID(U3135,5,1),RIGHT(U3135,1)))</f>
        <v>45398</v>
      </c>
      <c r="X3135" s="2">
        <v>35456</v>
      </c>
      <c r="Y3135">
        <f t="shared" ca="1" si="244"/>
        <v>28</v>
      </c>
    </row>
    <row r="3136" spans="3:25" x14ac:dyDescent="0.25">
      <c r="C3136" t="s">
        <v>8784</v>
      </c>
      <c r="D3136" t="s">
        <v>8785</v>
      </c>
      <c r="F3136" t="str">
        <f t="shared" si="240"/>
        <v>Ermengarde Dellenbroker</v>
      </c>
      <c r="H3136" t="str">
        <f t="shared" si="241"/>
        <v>Ermengarde Dellenbroker</v>
      </c>
      <c r="K3136">
        <v>72</v>
      </c>
      <c r="L3136" t="str">
        <f t="shared" si="242"/>
        <v>Normal Heart Rate</v>
      </c>
      <c r="O3136">
        <v>196161</v>
      </c>
      <c r="P3136" s="2" cm="1">
        <f t="array" ref="P3136">_xlfn.IFS(LEN(O3136)=8,DATE(LEFT(O3136,4),MID(O3136,5,2),RIGHT(O3136,2)),LEN(O3136)=7,DATE(LEFT(O3136,4),MID(O3136,5,1),RIGHT(O3136,2)),LEN(O3136)=6,DATE(LEFT(O3136,4),MID(O3136,5,1),RIGHT(O3136,1)))</f>
        <v>22433</v>
      </c>
      <c r="R3136">
        <v>15</v>
      </c>
      <c r="S3136" t="str">
        <f t="shared" si="243"/>
        <v>Normal</v>
      </c>
      <c r="U3136">
        <v>2024222</v>
      </c>
      <c r="V3136" s="2" cm="1">
        <f t="array" ref="V3136">_xlfn.IFS(LEN(U3136)=8,DATE(LEFT(U3136,4),MID(U3136,5,2),RIGHT(U3136,2)),LEN(U3136)=7,DATE(LEFT(U3136,4),MID(U3136,5,1),RIGHT(U3136,2)),LEN(U3136)=6,DATE(LEFT(U3136,4),MID(U3136,5,1),RIGHT(U3136,1)))</f>
        <v>45344</v>
      </c>
      <c r="X3136" s="2">
        <v>37044</v>
      </c>
      <c r="Y3136">
        <f t="shared" ca="1" si="244"/>
        <v>23</v>
      </c>
    </row>
    <row r="3137" spans="3:25" x14ac:dyDescent="0.25">
      <c r="C3137" t="s">
        <v>8787</v>
      </c>
      <c r="D3137" t="s">
        <v>8788</v>
      </c>
      <c r="F3137" t="str">
        <f t="shared" si="240"/>
        <v>Dory Chesney</v>
      </c>
      <c r="H3137" t="str">
        <f t="shared" si="241"/>
        <v>Dory Chesney</v>
      </c>
      <c r="K3137">
        <v>94</v>
      </c>
      <c r="L3137" t="str">
        <f t="shared" si="242"/>
        <v>Normal Heart Rate</v>
      </c>
      <c r="O3137">
        <v>1997126</v>
      </c>
      <c r="P3137" s="2" cm="1">
        <f t="array" ref="P3137">_xlfn.IFS(LEN(O3137)=8,DATE(LEFT(O3137,4),MID(O3137,5,2),RIGHT(O3137,2)),LEN(O3137)=7,DATE(LEFT(O3137,4),MID(O3137,5,1),RIGHT(O3137,2)),LEN(O3137)=6,DATE(LEFT(O3137,4),MID(O3137,5,1),RIGHT(O3137,1)))</f>
        <v>35456</v>
      </c>
      <c r="R3137">
        <v>10</v>
      </c>
      <c r="S3137" t="str">
        <f t="shared" si="243"/>
        <v>Normal</v>
      </c>
      <c r="U3137">
        <v>2024531</v>
      </c>
      <c r="V3137" s="2" cm="1">
        <f t="array" ref="V3137">_xlfn.IFS(LEN(U3137)=8,DATE(LEFT(U3137,4),MID(U3137,5,2),RIGHT(U3137,2)),LEN(U3137)=7,DATE(LEFT(U3137,4),MID(U3137,5,1),RIGHT(U3137,2)),LEN(U3137)=6,DATE(LEFT(U3137,4),MID(U3137,5,1),RIGHT(U3137,1)))</f>
        <v>45443</v>
      </c>
      <c r="X3137" s="2">
        <v>38711</v>
      </c>
      <c r="Y3137">
        <f t="shared" ca="1" si="244"/>
        <v>19</v>
      </c>
    </row>
    <row r="3138" spans="3:25" x14ac:dyDescent="0.25">
      <c r="C3138" t="s">
        <v>8790</v>
      </c>
      <c r="D3138" t="s">
        <v>8791</v>
      </c>
      <c r="F3138" t="str">
        <f t="shared" si="240"/>
        <v>Lara Sprade</v>
      </c>
      <c r="H3138" t="str">
        <f t="shared" si="241"/>
        <v>Lara Sprade</v>
      </c>
      <c r="K3138">
        <v>110</v>
      </c>
      <c r="L3138" t="str">
        <f t="shared" si="242"/>
        <v>High Heart Rate</v>
      </c>
      <c r="O3138">
        <v>200162</v>
      </c>
      <c r="P3138" s="2" cm="1">
        <f t="array" ref="P3138">_xlfn.IFS(LEN(O3138)=8,DATE(LEFT(O3138,4),MID(O3138,5,2),RIGHT(O3138,2)),LEN(O3138)=7,DATE(LEFT(O3138,4),MID(O3138,5,1),RIGHT(O3138,2)),LEN(O3138)=6,DATE(LEFT(O3138,4),MID(O3138,5,1),RIGHT(O3138,1)))</f>
        <v>37044</v>
      </c>
      <c r="R3138">
        <v>12</v>
      </c>
      <c r="S3138" t="str">
        <f t="shared" si="243"/>
        <v>Normal</v>
      </c>
      <c r="U3138">
        <v>202444</v>
      </c>
      <c r="V3138" s="2" cm="1">
        <f t="array" ref="V3138">_xlfn.IFS(LEN(U3138)=8,DATE(LEFT(U3138,4),MID(U3138,5,2),RIGHT(U3138,2)),LEN(U3138)=7,DATE(LEFT(U3138,4),MID(U3138,5,1),RIGHT(U3138,2)),LEN(U3138)=6,DATE(LEFT(U3138,4),MID(U3138,5,1),RIGHT(U3138,1)))</f>
        <v>45386</v>
      </c>
      <c r="X3138" s="2">
        <v>34415</v>
      </c>
      <c r="Y3138">
        <f t="shared" ca="1" si="244"/>
        <v>31</v>
      </c>
    </row>
    <row r="3139" spans="3:25" x14ac:dyDescent="0.25">
      <c r="C3139" t="s">
        <v>320</v>
      </c>
      <c r="D3139" t="s">
        <v>8793</v>
      </c>
      <c r="F3139" t="str">
        <f t="shared" ref="F3139:F3202" si="245">CONCATENATE(C3139," ",D3139)</f>
        <v>Conrado Guillotin</v>
      </c>
      <c r="H3139" t="str">
        <f t="shared" ref="H3139:H3202" si="246">TRIM(F3139)</f>
        <v>Conrado Guillotin</v>
      </c>
      <c r="K3139">
        <v>110</v>
      </c>
      <c r="L3139" t="str">
        <f t="shared" ref="L3139:L3202" si="247">IF(K3139&lt;=99,"Normal Heart Rate",IF(K3139&lt;=120,"High Heart Rate","Critical Heart Rate"))</f>
        <v>High Heart Rate</v>
      </c>
      <c r="O3139">
        <v>20051225</v>
      </c>
      <c r="P3139" s="2" cm="1">
        <f t="array" ref="P3139">_xlfn.IFS(LEN(O3139)=8,DATE(LEFT(O3139,4),MID(O3139,5,2),RIGHT(O3139,2)),LEN(O3139)=7,DATE(LEFT(O3139,4),MID(O3139,5,1),RIGHT(O3139,2)),LEN(O3139)=6,DATE(LEFT(O3139,4),MID(O3139,5,1),RIGHT(O3139,1)))</f>
        <v>38711</v>
      </c>
      <c r="R3139">
        <v>15</v>
      </c>
      <c r="S3139" t="str">
        <f t="shared" ref="S3139:S3202" si="248">IF(AND(R3139&gt;= 6,R3139&lt;= 23),"Normal","Bad")</f>
        <v>Normal</v>
      </c>
      <c r="U3139">
        <v>202419</v>
      </c>
      <c r="V3139" s="2" cm="1">
        <f t="array" ref="V3139">_xlfn.IFS(LEN(U3139)=8,DATE(LEFT(U3139,4),MID(U3139,5,2),RIGHT(U3139,2)),LEN(U3139)=7,DATE(LEFT(U3139,4),MID(U3139,5,1),RIGHT(U3139,2)),LEN(U3139)=6,DATE(LEFT(U3139,4),MID(U3139,5,1),RIGHT(U3139,1)))</f>
        <v>45300</v>
      </c>
      <c r="X3139" s="2">
        <v>31585</v>
      </c>
      <c r="Y3139">
        <f t="shared" ref="Y3139:Y3202" ca="1" si="249">DATEDIF(X3139,TODAY(),"Y")</f>
        <v>38</v>
      </c>
    </row>
    <row r="3140" spans="3:25" x14ac:dyDescent="0.25">
      <c r="C3140" t="s">
        <v>2279</v>
      </c>
      <c r="D3140" t="s">
        <v>8795</v>
      </c>
      <c r="F3140" t="str">
        <f t="shared" si="245"/>
        <v>Bernardine Antognelli</v>
      </c>
      <c r="H3140" t="str">
        <f t="shared" si="246"/>
        <v>Bernardine Antognelli</v>
      </c>
      <c r="K3140">
        <v>90</v>
      </c>
      <c r="L3140" t="str">
        <f t="shared" si="247"/>
        <v>Normal Heart Rate</v>
      </c>
      <c r="O3140">
        <v>1994322</v>
      </c>
      <c r="P3140" s="2" cm="1">
        <f t="array" ref="P3140">_xlfn.IFS(LEN(O3140)=8,DATE(LEFT(O3140,4),MID(O3140,5,2),RIGHT(O3140,2)),LEN(O3140)=7,DATE(LEFT(O3140,4),MID(O3140,5,1),RIGHT(O3140,2)),LEN(O3140)=6,DATE(LEFT(O3140,4),MID(O3140,5,1),RIGHT(O3140,1)))</f>
        <v>34415</v>
      </c>
      <c r="R3140">
        <v>15</v>
      </c>
      <c r="S3140" t="str">
        <f t="shared" si="248"/>
        <v>Normal</v>
      </c>
      <c r="U3140">
        <v>2024421</v>
      </c>
      <c r="V3140" s="2" cm="1">
        <f t="array" ref="V3140">_xlfn.IFS(LEN(U3140)=8,DATE(LEFT(U3140,4),MID(U3140,5,2),RIGHT(U3140,2)),LEN(U3140)=7,DATE(LEFT(U3140,4),MID(U3140,5,1),RIGHT(U3140,2)),LEN(U3140)=6,DATE(LEFT(U3140,4),MID(U3140,5,1),RIGHT(U3140,1)))</f>
        <v>45403</v>
      </c>
      <c r="X3140" s="2">
        <v>35974</v>
      </c>
      <c r="Y3140">
        <f t="shared" ca="1" si="249"/>
        <v>26</v>
      </c>
    </row>
    <row r="3141" spans="3:25" x14ac:dyDescent="0.25">
      <c r="C3141" t="s">
        <v>8797</v>
      </c>
      <c r="D3141" t="s">
        <v>8798</v>
      </c>
      <c r="F3141" t="str">
        <f t="shared" si="245"/>
        <v>Michel Maytum</v>
      </c>
      <c r="H3141" t="str">
        <f t="shared" si="246"/>
        <v>Michel Maytum</v>
      </c>
      <c r="K3141">
        <v>115</v>
      </c>
      <c r="L3141" t="str">
        <f t="shared" si="247"/>
        <v>High Heart Rate</v>
      </c>
      <c r="O3141">
        <v>1986622</v>
      </c>
      <c r="P3141" s="2" cm="1">
        <f t="array" ref="P3141">_xlfn.IFS(LEN(O3141)=8,DATE(LEFT(O3141,4),MID(O3141,5,2),RIGHT(O3141,2)),LEN(O3141)=7,DATE(LEFT(O3141,4),MID(O3141,5,1),RIGHT(O3141,2)),LEN(O3141)=6,DATE(LEFT(O3141,4),MID(O3141,5,1),RIGHT(O3141,1)))</f>
        <v>31585</v>
      </c>
      <c r="R3141">
        <v>25</v>
      </c>
      <c r="S3141" t="str">
        <f t="shared" si="248"/>
        <v>Bad</v>
      </c>
      <c r="U3141">
        <v>2024126</v>
      </c>
      <c r="V3141" s="2" cm="1">
        <f t="array" ref="V3141">_xlfn.IFS(LEN(U3141)=8,DATE(LEFT(U3141,4),MID(U3141,5,2),RIGHT(U3141,2)),LEN(U3141)=7,DATE(LEFT(U3141,4),MID(U3141,5,1),RIGHT(U3141,2)),LEN(U3141)=6,DATE(LEFT(U3141,4),MID(U3141,5,1),RIGHT(U3141,1)))</f>
        <v>45317</v>
      </c>
      <c r="X3141" s="2">
        <v>34679</v>
      </c>
      <c r="Y3141">
        <f t="shared" ca="1" si="249"/>
        <v>30</v>
      </c>
    </row>
    <row r="3142" spans="3:25" x14ac:dyDescent="0.25">
      <c r="C3142" t="s">
        <v>8800</v>
      </c>
      <c r="D3142" t="s">
        <v>8801</v>
      </c>
      <c r="F3142" t="str">
        <f t="shared" si="245"/>
        <v>Julius Killoran</v>
      </c>
      <c r="H3142" t="str">
        <f t="shared" si="246"/>
        <v>Julius Killoran</v>
      </c>
      <c r="K3142">
        <v>71</v>
      </c>
      <c r="L3142" t="str">
        <f t="shared" si="247"/>
        <v>Normal Heart Rate</v>
      </c>
      <c r="O3142">
        <v>1998628</v>
      </c>
      <c r="P3142" s="2" cm="1">
        <f t="array" ref="P3142">_xlfn.IFS(LEN(O3142)=8,DATE(LEFT(O3142,4),MID(O3142,5,2),RIGHT(O3142,2)),LEN(O3142)=7,DATE(LEFT(O3142,4),MID(O3142,5,1),RIGHT(O3142,2)),LEN(O3142)=6,DATE(LEFT(O3142,4),MID(O3142,5,1),RIGHT(O3142,1)))</f>
        <v>35974</v>
      </c>
      <c r="R3142">
        <v>9</v>
      </c>
      <c r="S3142" t="str">
        <f t="shared" si="248"/>
        <v>Normal</v>
      </c>
      <c r="U3142">
        <v>2024623</v>
      </c>
      <c r="V3142" s="2" cm="1">
        <f t="array" ref="V3142">_xlfn.IFS(LEN(U3142)=8,DATE(LEFT(U3142,4),MID(U3142,5,2),RIGHT(U3142,2)),LEN(U3142)=7,DATE(LEFT(U3142,4),MID(U3142,5,1),RIGHT(U3142,2)),LEN(U3142)=6,DATE(LEFT(U3142,4),MID(U3142,5,1),RIGHT(U3142,1)))</f>
        <v>45466</v>
      </c>
      <c r="X3142" s="2">
        <v>35993</v>
      </c>
      <c r="Y3142">
        <f t="shared" ca="1" si="249"/>
        <v>26</v>
      </c>
    </row>
    <row r="3143" spans="3:25" x14ac:dyDescent="0.25">
      <c r="C3143" t="s">
        <v>8803</v>
      </c>
      <c r="D3143" t="s">
        <v>8804</v>
      </c>
      <c r="F3143" t="str">
        <f t="shared" si="245"/>
        <v>Christean Alastair</v>
      </c>
      <c r="H3143" t="str">
        <f t="shared" si="246"/>
        <v>Christean Alastair</v>
      </c>
      <c r="K3143">
        <v>83</v>
      </c>
      <c r="L3143" t="str">
        <f t="shared" si="247"/>
        <v>Normal Heart Rate</v>
      </c>
      <c r="O3143">
        <v>19941211</v>
      </c>
      <c r="P3143" s="2" cm="1">
        <f t="array" ref="P3143">_xlfn.IFS(LEN(O3143)=8,DATE(LEFT(O3143,4),MID(O3143,5,2),RIGHT(O3143,2)),LEN(O3143)=7,DATE(LEFT(O3143,4),MID(O3143,5,1),RIGHT(O3143,2)),LEN(O3143)=6,DATE(LEFT(O3143,4),MID(O3143,5,1),RIGHT(O3143,1)))</f>
        <v>34679</v>
      </c>
      <c r="R3143">
        <v>10</v>
      </c>
      <c r="S3143" t="str">
        <f t="shared" si="248"/>
        <v>Normal</v>
      </c>
      <c r="U3143">
        <v>2024616</v>
      </c>
      <c r="V3143" s="2" cm="1">
        <f t="array" ref="V3143">_xlfn.IFS(LEN(U3143)=8,DATE(LEFT(U3143,4),MID(U3143,5,2),RIGHT(U3143,2)),LEN(U3143)=7,DATE(LEFT(U3143,4),MID(U3143,5,1),RIGHT(U3143,2)),LEN(U3143)=6,DATE(LEFT(U3143,4),MID(U3143,5,1),RIGHT(U3143,1)))</f>
        <v>45459</v>
      </c>
      <c r="X3143" s="2">
        <v>26809</v>
      </c>
      <c r="Y3143">
        <f t="shared" ca="1" si="249"/>
        <v>51</v>
      </c>
    </row>
    <row r="3144" spans="3:25" x14ac:dyDescent="0.25">
      <c r="C3144" t="s">
        <v>8806</v>
      </c>
      <c r="D3144" t="s">
        <v>8807</v>
      </c>
      <c r="F3144" t="str">
        <f t="shared" si="245"/>
        <v>Zulema Giggie</v>
      </c>
      <c r="H3144" t="str">
        <f t="shared" si="246"/>
        <v>Zulema Giggie</v>
      </c>
      <c r="K3144">
        <v>110</v>
      </c>
      <c r="L3144" t="str">
        <f t="shared" si="247"/>
        <v>High Heart Rate</v>
      </c>
      <c r="O3144">
        <v>1998717</v>
      </c>
      <c r="P3144" s="2" cm="1">
        <f t="array" ref="P3144">_xlfn.IFS(LEN(O3144)=8,DATE(LEFT(O3144,4),MID(O3144,5,2),RIGHT(O3144,2)),LEN(O3144)=7,DATE(LEFT(O3144,4),MID(O3144,5,1),RIGHT(O3144,2)),LEN(O3144)=6,DATE(LEFT(O3144,4),MID(O3144,5,1),RIGHT(O3144,1)))</f>
        <v>35993</v>
      </c>
      <c r="R3144">
        <v>15</v>
      </c>
      <c r="S3144" t="str">
        <f t="shared" si="248"/>
        <v>Normal</v>
      </c>
      <c r="U3144">
        <v>2024417</v>
      </c>
      <c r="V3144" s="2" cm="1">
        <f t="array" ref="V3144">_xlfn.IFS(LEN(U3144)=8,DATE(LEFT(U3144,4),MID(U3144,5,2),RIGHT(U3144,2)),LEN(U3144)=7,DATE(LEFT(U3144,4),MID(U3144,5,1),RIGHT(U3144,2)),LEN(U3144)=6,DATE(LEFT(U3144,4),MID(U3144,5,1),RIGHT(U3144,1)))</f>
        <v>45399</v>
      </c>
      <c r="X3144" s="2">
        <v>31434</v>
      </c>
      <c r="Y3144">
        <f t="shared" ca="1" si="249"/>
        <v>39</v>
      </c>
    </row>
    <row r="3145" spans="3:25" x14ac:dyDescent="0.25">
      <c r="C3145" t="s">
        <v>6882</v>
      </c>
      <c r="D3145" t="s">
        <v>8809</v>
      </c>
      <c r="F3145" t="str">
        <f t="shared" si="245"/>
        <v>Derrik Porch</v>
      </c>
      <c r="H3145" t="str">
        <f t="shared" si="246"/>
        <v>Derrik Porch</v>
      </c>
      <c r="K3145">
        <v>101</v>
      </c>
      <c r="L3145" t="str">
        <f t="shared" si="247"/>
        <v>High Heart Rate</v>
      </c>
      <c r="O3145">
        <v>1973525</v>
      </c>
      <c r="P3145" s="2" cm="1">
        <f t="array" ref="P3145">_xlfn.IFS(LEN(O3145)=8,DATE(LEFT(O3145,4),MID(O3145,5,2),RIGHT(O3145,2)),LEN(O3145)=7,DATE(LEFT(O3145,4),MID(O3145,5,1),RIGHT(O3145,2)),LEN(O3145)=6,DATE(LEFT(O3145,4),MID(O3145,5,1),RIGHT(O3145,1)))</f>
        <v>26809</v>
      </c>
      <c r="R3145">
        <v>12</v>
      </c>
      <c r="S3145" t="str">
        <f t="shared" si="248"/>
        <v>Normal</v>
      </c>
      <c r="U3145">
        <v>202457</v>
      </c>
      <c r="V3145" s="2" cm="1">
        <f t="array" ref="V3145">_xlfn.IFS(LEN(U3145)=8,DATE(LEFT(U3145,4),MID(U3145,5,2),RIGHT(U3145,2)),LEN(U3145)=7,DATE(LEFT(U3145,4),MID(U3145,5,1),RIGHT(U3145,2)),LEN(U3145)=6,DATE(LEFT(U3145,4),MID(U3145,5,1),RIGHT(U3145,1)))</f>
        <v>45419</v>
      </c>
      <c r="X3145" s="2">
        <v>36607</v>
      </c>
      <c r="Y3145">
        <f t="shared" ca="1" si="249"/>
        <v>25</v>
      </c>
    </row>
    <row r="3146" spans="3:25" x14ac:dyDescent="0.25">
      <c r="C3146" t="s">
        <v>8811</v>
      </c>
      <c r="D3146" t="s">
        <v>8812</v>
      </c>
      <c r="F3146" t="str">
        <f t="shared" si="245"/>
        <v>Mose Vickerstaff</v>
      </c>
      <c r="H3146" t="str">
        <f t="shared" si="246"/>
        <v>Mose Vickerstaff</v>
      </c>
      <c r="K3146">
        <v>110</v>
      </c>
      <c r="L3146" t="str">
        <f t="shared" si="247"/>
        <v>High Heart Rate</v>
      </c>
      <c r="O3146">
        <v>1986122</v>
      </c>
      <c r="P3146" s="2" cm="1">
        <f t="array" ref="P3146">_xlfn.IFS(LEN(O3146)=8,DATE(LEFT(O3146,4),MID(O3146,5,2),RIGHT(O3146,2)),LEN(O3146)=7,DATE(LEFT(O3146,4),MID(O3146,5,1),RIGHT(O3146,2)),LEN(O3146)=6,DATE(LEFT(O3146,4),MID(O3146,5,1),RIGHT(O3146,1)))</f>
        <v>31434</v>
      </c>
      <c r="R3146">
        <v>15</v>
      </c>
      <c r="S3146" t="str">
        <f t="shared" si="248"/>
        <v>Normal</v>
      </c>
      <c r="U3146">
        <v>2024129</v>
      </c>
      <c r="V3146" s="2" cm="1">
        <f t="array" ref="V3146">_xlfn.IFS(LEN(U3146)=8,DATE(LEFT(U3146,4),MID(U3146,5,2),RIGHT(U3146,2)),LEN(U3146)=7,DATE(LEFT(U3146,4),MID(U3146,5,1),RIGHT(U3146,2)),LEN(U3146)=6,DATE(LEFT(U3146,4),MID(U3146,5,1),RIGHT(U3146,1)))</f>
        <v>45320</v>
      </c>
      <c r="X3146" s="2">
        <v>33869</v>
      </c>
      <c r="Y3146">
        <f t="shared" ca="1" si="249"/>
        <v>32</v>
      </c>
    </row>
    <row r="3147" spans="3:25" x14ac:dyDescent="0.25">
      <c r="C3147" t="s">
        <v>8814</v>
      </c>
      <c r="D3147" t="s">
        <v>8815</v>
      </c>
      <c r="F3147" t="str">
        <f t="shared" si="245"/>
        <v>Tiphani Castleman</v>
      </c>
      <c r="H3147" t="str">
        <f t="shared" si="246"/>
        <v>Tiphani Castleman</v>
      </c>
      <c r="K3147">
        <v>97</v>
      </c>
      <c r="L3147" t="str">
        <f t="shared" si="247"/>
        <v>Normal Heart Rate</v>
      </c>
      <c r="O3147">
        <v>2000322</v>
      </c>
      <c r="P3147" s="2" cm="1">
        <f t="array" ref="P3147">_xlfn.IFS(LEN(O3147)=8,DATE(LEFT(O3147,4),MID(O3147,5,2),RIGHT(O3147,2)),LEN(O3147)=7,DATE(LEFT(O3147,4),MID(O3147,5,1),RIGHT(O3147,2)),LEN(O3147)=6,DATE(LEFT(O3147,4),MID(O3147,5,1),RIGHT(O3147,1)))</f>
        <v>36607</v>
      </c>
      <c r="R3147">
        <v>15</v>
      </c>
      <c r="S3147" t="str">
        <f t="shared" si="248"/>
        <v>Normal</v>
      </c>
      <c r="U3147">
        <v>202451</v>
      </c>
      <c r="V3147" s="2" cm="1">
        <f t="array" ref="V3147">_xlfn.IFS(LEN(U3147)=8,DATE(LEFT(U3147,4),MID(U3147,5,2),RIGHT(U3147,2)),LEN(U3147)=7,DATE(LEFT(U3147,4),MID(U3147,5,1),RIGHT(U3147,2)),LEN(U3147)=6,DATE(LEFT(U3147,4),MID(U3147,5,1),RIGHT(U3147,1)))</f>
        <v>45413</v>
      </c>
      <c r="X3147" s="2">
        <v>36649</v>
      </c>
      <c r="Y3147">
        <f t="shared" ca="1" si="249"/>
        <v>24</v>
      </c>
    </row>
    <row r="3148" spans="3:25" x14ac:dyDescent="0.25">
      <c r="C3148" t="s">
        <v>8817</v>
      </c>
      <c r="D3148" t="s">
        <v>1157</v>
      </c>
      <c r="F3148" t="str">
        <f t="shared" si="245"/>
        <v>Sumner Sedgemond</v>
      </c>
      <c r="H3148" t="str">
        <f t="shared" si="246"/>
        <v>Sumner Sedgemond</v>
      </c>
      <c r="K3148">
        <v>85</v>
      </c>
      <c r="L3148" t="str">
        <f t="shared" si="247"/>
        <v>Normal Heart Rate</v>
      </c>
      <c r="O3148">
        <v>1992922</v>
      </c>
      <c r="P3148" s="2" cm="1">
        <f t="array" ref="P3148">_xlfn.IFS(LEN(O3148)=8,DATE(LEFT(O3148,4),MID(O3148,5,2),RIGHT(O3148,2)),LEN(O3148)=7,DATE(LEFT(O3148,4),MID(O3148,5,1),RIGHT(O3148,2)),LEN(O3148)=6,DATE(LEFT(O3148,4),MID(O3148,5,1),RIGHT(O3148,1)))</f>
        <v>33869</v>
      </c>
      <c r="R3148">
        <v>20</v>
      </c>
      <c r="S3148" t="str">
        <f t="shared" si="248"/>
        <v>Normal</v>
      </c>
      <c r="U3148">
        <v>2024210</v>
      </c>
      <c r="V3148" s="2" cm="1">
        <f t="array" ref="V3148">_xlfn.IFS(LEN(U3148)=8,DATE(LEFT(U3148,4),MID(U3148,5,2),RIGHT(U3148,2)),LEN(U3148)=7,DATE(LEFT(U3148,4),MID(U3148,5,1),RIGHT(U3148,2)),LEN(U3148)=6,DATE(LEFT(U3148,4),MID(U3148,5,1),RIGHT(U3148,1)))</f>
        <v>45332</v>
      </c>
      <c r="X3148" s="2">
        <v>35891</v>
      </c>
      <c r="Y3148">
        <f t="shared" ca="1" si="249"/>
        <v>26</v>
      </c>
    </row>
    <row r="3149" spans="3:25" x14ac:dyDescent="0.25">
      <c r="C3149" t="s">
        <v>8819</v>
      </c>
      <c r="D3149" t="s">
        <v>8820</v>
      </c>
      <c r="F3149" t="str">
        <f t="shared" si="245"/>
        <v>Lanita Garoghan</v>
      </c>
      <c r="H3149" t="str">
        <f t="shared" si="246"/>
        <v>Lanita Garoghan</v>
      </c>
      <c r="K3149">
        <v>100</v>
      </c>
      <c r="L3149" t="str">
        <f t="shared" si="247"/>
        <v>High Heart Rate</v>
      </c>
      <c r="O3149">
        <v>200053</v>
      </c>
      <c r="P3149" s="2" cm="1">
        <f t="array" ref="P3149">_xlfn.IFS(LEN(O3149)=8,DATE(LEFT(O3149,4),MID(O3149,5,2),RIGHT(O3149,2)),LEN(O3149)=7,DATE(LEFT(O3149,4),MID(O3149,5,1),RIGHT(O3149,2)),LEN(O3149)=6,DATE(LEFT(O3149,4),MID(O3149,5,1),RIGHT(O3149,1)))</f>
        <v>36649</v>
      </c>
      <c r="R3149">
        <v>15</v>
      </c>
      <c r="S3149" t="str">
        <f t="shared" si="248"/>
        <v>Normal</v>
      </c>
      <c r="U3149">
        <v>202421</v>
      </c>
      <c r="V3149" s="2" cm="1">
        <f t="array" ref="V3149">_xlfn.IFS(LEN(U3149)=8,DATE(LEFT(U3149,4),MID(U3149,5,2),RIGHT(U3149,2)),LEN(U3149)=7,DATE(LEFT(U3149,4),MID(U3149,5,1),RIGHT(U3149,2)),LEN(U3149)=6,DATE(LEFT(U3149,4),MID(U3149,5,1),RIGHT(U3149,1)))</f>
        <v>45323</v>
      </c>
      <c r="X3149" s="2">
        <v>29234</v>
      </c>
      <c r="Y3149">
        <f t="shared" ca="1" si="249"/>
        <v>45</v>
      </c>
    </row>
    <row r="3150" spans="3:25" x14ac:dyDescent="0.25">
      <c r="C3150" t="s">
        <v>8822</v>
      </c>
      <c r="D3150" t="s">
        <v>8823</v>
      </c>
      <c r="F3150" t="str">
        <f t="shared" si="245"/>
        <v>Derby Parsonage</v>
      </c>
      <c r="H3150" t="str">
        <f t="shared" si="246"/>
        <v>Derby Parsonage</v>
      </c>
      <c r="K3150">
        <v>100</v>
      </c>
      <c r="L3150" t="str">
        <f t="shared" si="247"/>
        <v>High Heart Rate</v>
      </c>
      <c r="O3150">
        <v>199846</v>
      </c>
      <c r="P3150" s="2" cm="1">
        <f t="array" ref="P3150">_xlfn.IFS(LEN(O3150)=8,DATE(LEFT(O3150,4),MID(O3150,5,2),RIGHT(O3150,2)),LEN(O3150)=7,DATE(LEFT(O3150,4),MID(O3150,5,1),RIGHT(O3150,2)),LEN(O3150)=6,DATE(LEFT(O3150,4),MID(O3150,5,1),RIGHT(O3150,1)))</f>
        <v>35891</v>
      </c>
      <c r="R3150">
        <v>14</v>
      </c>
      <c r="S3150" t="str">
        <f t="shared" si="248"/>
        <v>Normal</v>
      </c>
      <c r="U3150">
        <v>2024621</v>
      </c>
      <c r="V3150" s="2" cm="1">
        <f t="array" ref="V3150">_xlfn.IFS(LEN(U3150)=8,DATE(LEFT(U3150,4),MID(U3150,5,2),RIGHT(U3150,2)),LEN(U3150)=7,DATE(LEFT(U3150,4),MID(U3150,5,1),RIGHT(U3150,2)),LEN(U3150)=6,DATE(LEFT(U3150,4),MID(U3150,5,1),RIGHT(U3150,1)))</f>
        <v>45464</v>
      </c>
      <c r="X3150" s="2">
        <v>36536</v>
      </c>
      <c r="Y3150">
        <f t="shared" ca="1" si="249"/>
        <v>25</v>
      </c>
    </row>
    <row r="3151" spans="3:25" x14ac:dyDescent="0.25">
      <c r="C3151" t="s">
        <v>1608</v>
      </c>
      <c r="D3151" t="s">
        <v>8825</v>
      </c>
      <c r="F3151" t="str">
        <f t="shared" si="245"/>
        <v>Bent Bute</v>
      </c>
      <c r="H3151" t="str">
        <f t="shared" si="246"/>
        <v>Bent Bute</v>
      </c>
      <c r="K3151">
        <v>107</v>
      </c>
      <c r="L3151" t="str">
        <f t="shared" si="247"/>
        <v>High Heart Rate</v>
      </c>
      <c r="O3151">
        <v>1980114</v>
      </c>
      <c r="P3151" s="2" cm="1">
        <f t="array" ref="P3151">_xlfn.IFS(LEN(O3151)=8,DATE(LEFT(O3151,4),MID(O3151,5,2),RIGHT(O3151,2)),LEN(O3151)=7,DATE(LEFT(O3151,4),MID(O3151,5,1),RIGHT(O3151,2)),LEN(O3151)=6,DATE(LEFT(O3151,4),MID(O3151,5,1),RIGHT(O3151,1)))</f>
        <v>29234</v>
      </c>
      <c r="R3151">
        <v>12</v>
      </c>
      <c r="S3151" t="str">
        <f t="shared" si="248"/>
        <v>Normal</v>
      </c>
      <c r="U3151">
        <v>2024615</v>
      </c>
      <c r="V3151" s="2" cm="1">
        <f t="array" ref="V3151">_xlfn.IFS(LEN(U3151)=8,DATE(LEFT(U3151,4),MID(U3151,5,2),RIGHT(U3151,2)),LEN(U3151)=7,DATE(LEFT(U3151,4),MID(U3151,5,1),RIGHT(U3151,2)),LEN(U3151)=6,DATE(LEFT(U3151,4),MID(U3151,5,1),RIGHT(U3151,1)))</f>
        <v>45458</v>
      </c>
      <c r="X3151" s="2">
        <v>29363</v>
      </c>
      <c r="Y3151">
        <f t="shared" ca="1" si="249"/>
        <v>44</v>
      </c>
    </row>
    <row r="3152" spans="3:25" x14ac:dyDescent="0.25">
      <c r="C3152" t="s">
        <v>8827</v>
      </c>
      <c r="D3152" t="s">
        <v>8828</v>
      </c>
      <c r="F3152" t="str">
        <f t="shared" si="245"/>
        <v>Hartwell Keelinge</v>
      </c>
      <c r="H3152" t="str">
        <f t="shared" si="246"/>
        <v>Hartwell Keelinge</v>
      </c>
      <c r="K3152">
        <v>100</v>
      </c>
      <c r="L3152" t="str">
        <f t="shared" si="247"/>
        <v>High Heart Rate</v>
      </c>
      <c r="O3152">
        <v>2000111</v>
      </c>
      <c r="P3152" s="2" cm="1">
        <f t="array" ref="P3152">_xlfn.IFS(LEN(O3152)=8,DATE(LEFT(O3152,4),MID(O3152,5,2),RIGHT(O3152,2)),LEN(O3152)=7,DATE(LEFT(O3152,4),MID(O3152,5,1),RIGHT(O3152,2)),LEN(O3152)=6,DATE(LEFT(O3152,4),MID(O3152,5,1),RIGHT(O3152,1)))</f>
        <v>36536</v>
      </c>
      <c r="R3152">
        <v>20</v>
      </c>
      <c r="S3152" t="str">
        <f t="shared" si="248"/>
        <v>Normal</v>
      </c>
      <c r="U3152">
        <v>2024522</v>
      </c>
      <c r="V3152" s="2" cm="1">
        <f t="array" ref="V3152">_xlfn.IFS(LEN(U3152)=8,DATE(LEFT(U3152,4),MID(U3152,5,2),RIGHT(U3152,2)),LEN(U3152)=7,DATE(LEFT(U3152,4),MID(U3152,5,1),RIGHT(U3152,2)),LEN(U3152)=6,DATE(LEFT(U3152,4),MID(U3152,5,1),RIGHT(U3152,1)))</f>
        <v>45434</v>
      </c>
      <c r="X3152" s="2">
        <v>29366</v>
      </c>
      <c r="Y3152">
        <f t="shared" ca="1" si="249"/>
        <v>44</v>
      </c>
    </row>
    <row r="3153" spans="3:25" x14ac:dyDescent="0.25">
      <c r="C3153" t="s">
        <v>550</v>
      </c>
      <c r="D3153" t="s">
        <v>2371</v>
      </c>
      <c r="F3153" t="str">
        <f t="shared" si="245"/>
        <v>Codi Paniman</v>
      </c>
      <c r="H3153" t="str">
        <f t="shared" si="246"/>
        <v>Codi Paniman</v>
      </c>
      <c r="K3153">
        <v>82</v>
      </c>
      <c r="L3153" t="str">
        <f t="shared" si="247"/>
        <v>Normal Heart Rate</v>
      </c>
      <c r="O3153">
        <v>1980522</v>
      </c>
      <c r="P3153" s="2" cm="1">
        <f t="array" ref="P3153">_xlfn.IFS(LEN(O3153)=8,DATE(LEFT(O3153,4),MID(O3153,5,2),RIGHT(O3153,2)),LEN(O3153)=7,DATE(LEFT(O3153,4),MID(O3153,5,1),RIGHT(O3153,2)),LEN(O3153)=6,DATE(LEFT(O3153,4),MID(O3153,5,1),RIGHT(O3153,1)))</f>
        <v>29363</v>
      </c>
      <c r="R3153">
        <v>15</v>
      </c>
      <c r="S3153" t="str">
        <f t="shared" si="248"/>
        <v>Normal</v>
      </c>
      <c r="U3153">
        <v>2024229</v>
      </c>
      <c r="V3153" s="2" cm="1">
        <f t="array" ref="V3153">_xlfn.IFS(LEN(U3153)=8,DATE(LEFT(U3153,4),MID(U3153,5,2),RIGHT(U3153,2)),LEN(U3153)=7,DATE(LEFT(U3153,4),MID(U3153,5,1),RIGHT(U3153,2)),LEN(U3153)=6,DATE(LEFT(U3153,4),MID(U3153,5,1),RIGHT(U3153,1)))</f>
        <v>45351</v>
      </c>
      <c r="X3153" s="2">
        <v>37297</v>
      </c>
      <c r="Y3153">
        <f t="shared" ca="1" si="249"/>
        <v>23</v>
      </c>
    </row>
    <row r="3154" spans="3:25" x14ac:dyDescent="0.25">
      <c r="C3154" t="s">
        <v>5435</v>
      </c>
      <c r="D3154" t="s">
        <v>8831</v>
      </c>
      <c r="F3154" t="str">
        <f t="shared" si="245"/>
        <v>Sayre Graber</v>
      </c>
      <c r="H3154" t="str">
        <f t="shared" si="246"/>
        <v>Sayre Graber</v>
      </c>
      <c r="K3154">
        <v>65</v>
      </c>
      <c r="L3154" t="str">
        <f t="shared" si="247"/>
        <v>Normal Heart Rate</v>
      </c>
      <c r="O3154">
        <v>1980525</v>
      </c>
      <c r="P3154" s="2" cm="1">
        <f t="array" ref="P3154">_xlfn.IFS(LEN(O3154)=8,DATE(LEFT(O3154,4),MID(O3154,5,2),RIGHT(O3154,2)),LEN(O3154)=7,DATE(LEFT(O3154,4),MID(O3154,5,1),RIGHT(O3154,2)),LEN(O3154)=6,DATE(LEFT(O3154,4),MID(O3154,5,1),RIGHT(O3154,1)))</f>
        <v>29366</v>
      </c>
      <c r="R3154">
        <v>8</v>
      </c>
      <c r="S3154" t="str">
        <f t="shared" si="248"/>
        <v>Normal</v>
      </c>
      <c r="U3154">
        <v>2024229</v>
      </c>
      <c r="V3154" s="2" cm="1">
        <f t="array" ref="V3154">_xlfn.IFS(LEN(U3154)=8,DATE(LEFT(U3154,4),MID(U3154,5,2),RIGHT(U3154,2)),LEN(U3154)=7,DATE(LEFT(U3154,4),MID(U3154,5,1),RIGHT(U3154,2)),LEN(U3154)=6,DATE(LEFT(U3154,4),MID(U3154,5,1),RIGHT(U3154,1)))</f>
        <v>45351</v>
      </c>
      <c r="X3154" s="2">
        <v>25597</v>
      </c>
      <c r="Y3154">
        <f t="shared" ca="1" si="249"/>
        <v>55</v>
      </c>
    </row>
    <row r="3155" spans="3:25" x14ac:dyDescent="0.25">
      <c r="C3155" t="s">
        <v>8833</v>
      </c>
      <c r="D3155" t="s">
        <v>8834</v>
      </c>
      <c r="F3155" t="str">
        <f t="shared" si="245"/>
        <v>Maribel Agglione</v>
      </c>
      <c r="H3155" t="str">
        <f t="shared" si="246"/>
        <v>Maribel Agglione</v>
      </c>
      <c r="K3155">
        <v>69</v>
      </c>
      <c r="L3155" t="str">
        <f t="shared" si="247"/>
        <v>Normal Heart Rate</v>
      </c>
      <c r="O3155">
        <v>2002210</v>
      </c>
      <c r="P3155" s="2" cm="1">
        <f t="array" ref="P3155">_xlfn.IFS(LEN(O3155)=8,DATE(LEFT(O3155,4),MID(O3155,5,2),RIGHT(O3155,2)),LEN(O3155)=7,DATE(LEFT(O3155,4),MID(O3155,5,1),RIGHT(O3155,2)),LEN(O3155)=6,DATE(LEFT(O3155,4),MID(O3155,5,1),RIGHT(O3155,1)))</f>
        <v>37297</v>
      </c>
      <c r="R3155">
        <v>15</v>
      </c>
      <c r="S3155" t="str">
        <f t="shared" si="248"/>
        <v>Normal</v>
      </c>
      <c r="U3155">
        <v>202432</v>
      </c>
      <c r="V3155" s="2" cm="1">
        <f t="array" ref="V3155">_xlfn.IFS(LEN(U3155)=8,DATE(LEFT(U3155,4),MID(U3155,5,2),RIGHT(U3155,2)),LEN(U3155)=7,DATE(LEFT(U3155,4),MID(U3155,5,1),RIGHT(U3155,2)),LEN(U3155)=6,DATE(LEFT(U3155,4),MID(U3155,5,1),RIGHT(U3155,1)))</f>
        <v>45353</v>
      </c>
      <c r="X3155" s="2">
        <v>16966</v>
      </c>
      <c r="Y3155">
        <f t="shared" ca="1" si="249"/>
        <v>78</v>
      </c>
    </row>
    <row r="3156" spans="3:25" x14ac:dyDescent="0.25">
      <c r="C3156" t="s">
        <v>8836</v>
      </c>
      <c r="D3156" t="s">
        <v>8837</v>
      </c>
      <c r="F3156" t="str">
        <f t="shared" si="245"/>
        <v>Ingra Croux</v>
      </c>
      <c r="H3156" t="str">
        <f t="shared" si="246"/>
        <v>Ingra Croux</v>
      </c>
      <c r="K3156">
        <v>91</v>
      </c>
      <c r="L3156" t="str">
        <f t="shared" si="247"/>
        <v>Normal Heart Rate</v>
      </c>
      <c r="O3156">
        <v>1970129</v>
      </c>
      <c r="P3156" s="2" cm="1">
        <f t="array" ref="P3156">_xlfn.IFS(LEN(O3156)=8,DATE(LEFT(O3156,4),MID(O3156,5,2),RIGHT(O3156,2)),LEN(O3156)=7,DATE(LEFT(O3156,4),MID(O3156,5,1),RIGHT(O3156,2)),LEN(O3156)=6,DATE(LEFT(O3156,4),MID(O3156,5,1),RIGHT(O3156,1)))</f>
        <v>25597</v>
      </c>
      <c r="R3156">
        <v>11</v>
      </c>
      <c r="S3156" t="str">
        <f t="shared" si="248"/>
        <v>Normal</v>
      </c>
      <c r="U3156">
        <v>2024424</v>
      </c>
      <c r="V3156" s="2" cm="1">
        <f t="array" ref="V3156">_xlfn.IFS(LEN(U3156)=8,DATE(LEFT(U3156,4),MID(U3156,5,2),RIGHT(U3156,2)),LEN(U3156)=7,DATE(LEFT(U3156,4),MID(U3156,5,1),RIGHT(U3156,2)),LEN(U3156)=6,DATE(LEFT(U3156,4),MID(U3156,5,1),RIGHT(U3156,1)))</f>
        <v>45406</v>
      </c>
      <c r="X3156" s="2">
        <v>34850</v>
      </c>
      <c r="Y3156">
        <f t="shared" ca="1" si="249"/>
        <v>29</v>
      </c>
    </row>
    <row r="3157" spans="3:25" x14ac:dyDescent="0.25">
      <c r="C3157" t="s">
        <v>8839</v>
      </c>
      <c r="D3157" t="s">
        <v>2900</v>
      </c>
      <c r="F3157" t="str">
        <f t="shared" si="245"/>
        <v>Ingaberg Veck</v>
      </c>
      <c r="H3157" t="str">
        <f t="shared" si="246"/>
        <v>Ingaberg Veck</v>
      </c>
      <c r="K3157">
        <v>69</v>
      </c>
      <c r="L3157" t="str">
        <f t="shared" si="247"/>
        <v>Normal Heart Rate</v>
      </c>
      <c r="O3157">
        <v>1946613</v>
      </c>
      <c r="P3157" s="2" cm="1">
        <f t="array" ref="P3157">_xlfn.IFS(LEN(O3157)=8,DATE(LEFT(O3157,4),MID(O3157,5,2),RIGHT(O3157,2)),LEN(O3157)=7,DATE(LEFT(O3157,4),MID(O3157,5,1),RIGHT(O3157,2)),LEN(O3157)=6,DATE(LEFT(O3157,4),MID(O3157,5,1),RIGHT(O3157,1)))</f>
        <v>16966</v>
      </c>
      <c r="R3157">
        <v>12</v>
      </c>
      <c r="S3157" t="str">
        <f t="shared" si="248"/>
        <v>Normal</v>
      </c>
      <c r="U3157">
        <v>2024128</v>
      </c>
      <c r="V3157" s="2" cm="1">
        <f t="array" ref="V3157">_xlfn.IFS(LEN(U3157)=8,DATE(LEFT(U3157,4),MID(U3157,5,2),RIGHT(U3157,2)),LEN(U3157)=7,DATE(LEFT(U3157,4),MID(U3157,5,1),RIGHT(U3157,2)),LEN(U3157)=6,DATE(LEFT(U3157,4),MID(U3157,5,1),RIGHT(U3157,1)))</f>
        <v>45319</v>
      </c>
      <c r="X3157" s="2">
        <v>31035</v>
      </c>
      <c r="Y3157">
        <f t="shared" ca="1" si="249"/>
        <v>40</v>
      </c>
    </row>
    <row r="3158" spans="3:25" x14ac:dyDescent="0.25">
      <c r="C3158" t="s">
        <v>8841</v>
      </c>
      <c r="D3158" t="s">
        <v>8842</v>
      </c>
      <c r="F3158" t="str">
        <f t="shared" si="245"/>
        <v>Carla Minguet</v>
      </c>
      <c r="H3158" t="str">
        <f t="shared" si="246"/>
        <v>Carla Minguet</v>
      </c>
      <c r="K3158">
        <v>95</v>
      </c>
      <c r="L3158" t="str">
        <f t="shared" si="247"/>
        <v>Normal Heart Rate</v>
      </c>
      <c r="O3158">
        <v>1995531</v>
      </c>
      <c r="P3158" s="2" cm="1">
        <f t="array" ref="P3158">_xlfn.IFS(LEN(O3158)=8,DATE(LEFT(O3158,4),MID(O3158,5,2),RIGHT(O3158,2)),LEN(O3158)=7,DATE(LEFT(O3158,4),MID(O3158,5,1),RIGHT(O3158,2)),LEN(O3158)=6,DATE(LEFT(O3158,4),MID(O3158,5,1),RIGHT(O3158,1)))</f>
        <v>34850</v>
      </c>
      <c r="R3158">
        <v>15</v>
      </c>
      <c r="S3158" t="str">
        <f t="shared" si="248"/>
        <v>Normal</v>
      </c>
      <c r="U3158">
        <v>2024119</v>
      </c>
      <c r="V3158" s="2" cm="1">
        <f t="array" ref="V3158">_xlfn.IFS(LEN(U3158)=8,DATE(LEFT(U3158,4),MID(U3158,5,2),RIGHT(U3158,2)),LEN(U3158)=7,DATE(LEFT(U3158,4),MID(U3158,5,1),RIGHT(U3158,2)),LEN(U3158)=6,DATE(LEFT(U3158,4),MID(U3158,5,1),RIGHT(U3158,1)))</f>
        <v>45310</v>
      </c>
      <c r="X3158" s="2">
        <v>38648</v>
      </c>
      <c r="Y3158">
        <f t="shared" ca="1" si="249"/>
        <v>19</v>
      </c>
    </row>
    <row r="3159" spans="3:25" x14ac:dyDescent="0.25">
      <c r="C3159" t="s">
        <v>8844</v>
      </c>
      <c r="D3159" t="s">
        <v>8845</v>
      </c>
      <c r="F3159" t="str">
        <f t="shared" si="245"/>
        <v>Bartholomew Drewett</v>
      </c>
      <c r="H3159" t="str">
        <f t="shared" si="246"/>
        <v>Bartholomew Drewett</v>
      </c>
      <c r="K3159">
        <v>74</v>
      </c>
      <c r="L3159" t="str">
        <f t="shared" si="247"/>
        <v>Normal Heart Rate</v>
      </c>
      <c r="O3159">
        <v>19841219</v>
      </c>
      <c r="P3159" s="2" cm="1">
        <f t="array" ref="P3159">_xlfn.IFS(LEN(O3159)=8,DATE(LEFT(O3159,4),MID(O3159,5,2),RIGHT(O3159,2)),LEN(O3159)=7,DATE(LEFT(O3159,4),MID(O3159,5,1),RIGHT(O3159,2)),LEN(O3159)=6,DATE(LEFT(O3159,4),MID(O3159,5,1),RIGHT(O3159,1)))</f>
        <v>31035</v>
      </c>
      <c r="R3159">
        <v>15</v>
      </c>
      <c r="S3159" t="str">
        <f t="shared" si="248"/>
        <v>Normal</v>
      </c>
      <c r="U3159">
        <v>202443</v>
      </c>
      <c r="V3159" s="2" cm="1">
        <f t="array" ref="V3159">_xlfn.IFS(LEN(U3159)=8,DATE(LEFT(U3159,4),MID(U3159,5,2),RIGHT(U3159,2)),LEN(U3159)=7,DATE(LEFT(U3159,4),MID(U3159,5,1),RIGHT(U3159,2)),LEN(U3159)=6,DATE(LEFT(U3159,4),MID(U3159,5,1),RIGHT(U3159,1)))</f>
        <v>45385</v>
      </c>
      <c r="X3159" s="2">
        <v>38855</v>
      </c>
      <c r="Y3159">
        <f t="shared" ca="1" si="249"/>
        <v>18</v>
      </c>
    </row>
    <row r="3160" spans="3:25" x14ac:dyDescent="0.25">
      <c r="C3160" t="s">
        <v>8847</v>
      </c>
      <c r="D3160" t="s">
        <v>8848</v>
      </c>
      <c r="F3160" t="str">
        <f t="shared" si="245"/>
        <v>Jolene Cordery</v>
      </c>
      <c r="H3160" t="str">
        <f t="shared" si="246"/>
        <v>Jolene Cordery</v>
      </c>
      <c r="K3160">
        <v>93</v>
      </c>
      <c r="L3160" t="str">
        <f t="shared" si="247"/>
        <v>Normal Heart Rate</v>
      </c>
      <c r="O3160">
        <v>20051023</v>
      </c>
      <c r="P3160" s="2" cm="1">
        <f t="array" ref="P3160">_xlfn.IFS(LEN(O3160)=8,DATE(LEFT(O3160,4),MID(O3160,5,2),RIGHT(O3160,2)),LEN(O3160)=7,DATE(LEFT(O3160,4),MID(O3160,5,1),RIGHT(O3160,2)),LEN(O3160)=6,DATE(LEFT(O3160,4),MID(O3160,5,1),RIGHT(O3160,1)))</f>
        <v>38648</v>
      </c>
      <c r="R3160">
        <v>14</v>
      </c>
      <c r="S3160" t="str">
        <f t="shared" si="248"/>
        <v>Normal</v>
      </c>
      <c r="U3160">
        <v>2024130</v>
      </c>
      <c r="V3160" s="2" cm="1">
        <f t="array" ref="V3160">_xlfn.IFS(LEN(U3160)=8,DATE(LEFT(U3160,4),MID(U3160,5,2),RIGHT(U3160,2)),LEN(U3160)=7,DATE(LEFT(U3160,4),MID(U3160,5,1),RIGHT(U3160,2)),LEN(U3160)=6,DATE(LEFT(U3160,4),MID(U3160,5,1),RIGHT(U3160,1)))</f>
        <v>45321</v>
      </c>
      <c r="X3160" s="2">
        <v>38030</v>
      </c>
      <c r="Y3160">
        <f t="shared" ca="1" si="249"/>
        <v>21</v>
      </c>
    </row>
    <row r="3161" spans="3:25" x14ac:dyDescent="0.25">
      <c r="C3161" t="s">
        <v>5842</v>
      </c>
      <c r="D3161" t="s">
        <v>8850</v>
      </c>
      <c r="F3161" t="str">
        <f t="shared" si="245"/>
        <v>Duke Castanos</v>
      </c>
      <c r="H3161" t="str">
        <f t="shared" si="246"/>
        <v>Duke Castanos</v>
      </c>
      <c r="K3161">
        <v>100</v>
      </c>
      <c r="L3161" t="str">
        <f t="shared" si="247"/>
        <v>High Heart Rate</v>
      </c>
      <c r="O3161">
        <v>2006518</v>
      </c>
      <c r="P3161" s="2" cm="1">
        <f t="array" ref="P3161">_xlfn.IFS(LEN(O3161)=8,DATE(LEFT(O3161,4),MID(O3161,5,2),RIGHT(O3161,2)),LEN(O3161)=7,DATE(LEFT(O3161,4),MID(O3161,5,1),RIGHT(O3161,2)),LEN(O3161)=6,DATE(LEFT(O3161,4),MID(O3161,5,1),RIGHT(O3161,1)))</f>
        <v>38855</v>
      </c>
      <c r="R3161">
        <v>9</v>
      </c>
      <c r="S3161" t="str">
        <f t="shared" si="248"/>
        <v>Normal</v>
      </c>
      <c r="U3161">
        <v>2024424</v>
      </c>
      <c r="V3161" s="2" cm="1">
        <f t="array" ref="V3161">_xlfn.IFS(LEN(U3161)=8,DATE(LEFT(U3161,4),MID(U3161,5,2),RIGHT(U3161,2)),LEN(U3161)=7,DATE(LEFT(U3161,4),MID(U3161,5,1),RIGHT(U3161,2)),LEN(U3161)=6,DATE(LEFT(U3161,4),MID(U3161,5,1),RIGHT(U3161,1)))</f>
        <v>45406</v>
      </c>
      <c r="X3161" s="2">
        <v>36493</v>
      </c>
      <c r="Y3161">
        <f t="shared" ca="1" si="249"/>
        <v>25</v>
      </c>
    </row>
    <row r="3162" spans="3:25" x14ac:dyDescent="0.25">
      <c r="C3162" t="s">
        <v>1596</v>
      </c>
      <c r="D3162" t="s">
        <v>8852</v>
      </c>
      <c r="F3162" t="str">
        <f t="shared" si="245"/>
        <v>Powell Muat</v>
      </c>
      <c r="H3162" t="str">
        <f t="shared" si="246"/>
        <v>Powell Muat</v>
      </c>
      <c r="K3162">
        <v>100</v>
      </c>
      <c r="L3162" t="str">
        <f t="shared" si="247"/>
        <v>High Heart Rate</v>
      </c>
      <c r="O3162">
        <v>2004213</v>
      </c>
      <c r="P3162" s="2" cm="1">
        <f t="array" ref="P3162">_xlfn.IFS(LEN(O3162)=8,DATE(LEFT(O3162,4),MID(O3162,5,2),RIGHT(O3162,2)),LEN(O3162)=7,DATE(LEFT(O3162,4),MID(O3162,5,1),RIGHT(O3162,2)),LEN(O3162)=6,DATE(LEFT(O3162,4),MID(O3162,5,1),RIGHT(O3162,1)))</f>
        <v>38030</v>
      </c>
      <c r="R3162">
        <v>20</v>
      </c>
      <c r="S3162" t="str">
        <f t="shared" si="248"/>
        <v>Normal</v>
      </c>
      <c r="U3162">
        <v>202461</v>
      </c>
      <c r="V3162" s="2" cm="1">
        <f t="array" ref="V3162">_xlfn.IFS(LEN(U3162)=8,DATE(LEFT(U3162,4),MID(U3162,5,2),RIGHT(U3162,2)),LEN(U3162)=7,DATE(LEFT(U3162,4),MID(U3162,5,1),RIGHT(U3162,2)),LEN(U3162)=6,DATE(LEFT(U3162,4),MID(U3162,5,1),RIGHT(U3162,1)))</f>
        <v>45444</v>
      </c>
      <c r="X3162" s="2">
        <v>31937</v>
      </c>
      <c r="Y3162">
        <f t="shared" ca="1" si="249"/>
        <v>37</v>
      </c>
    </row>
    <row r="3163" spans="3:25" x14ac:dyDescent="0.25">
      <c r="C3163" t="s">
        <v>8854</v>
      </c>
      <c r="D3163" t="s">
        <v>8855</v>
      </c>
      <c r="F3163" t="str">
        <f t="shared" si="245"/>
        <v>Brenn Melpuss</v>
      </c>
      <c r="H3163" t="str">
        <f t="shared" si="246"/>
        <v>Brenn Melpuss</v>
      </c>
      <c r="K3163">
        <v>68</v>
      </c>
      <c r="L3163" t="str">
        <f t="shared" si="247"/>
        <v>Normal Heart Rate</v>
      </c>
      <c r="O3163">
        <v>19991129</v>
      </c>
      <c r="P3163" s="2" cm="1">
        <f t="array" ref="P3163">_xlfn.IFS(LEN(O3163)=8,DATE(LEFT(O3163,4),MID(O3163,5,2),RIGHT(O3163,2)),LEN(O3163)=7,DATE(LEFT(O3163,4),MID(O3163,5,1),RIGHT(O3163,2)),LEN(O3163)=6,DATE(LEFT(O3163,4),MID(O3163,5,1),RIGHT(O3163,1)))</f>
        <v>36493</v>
      </c>
      <c r="R3163">
        <v>15</v>
      </c>
      <c r="S3163" t="str">
        <f t="shared" si="248"/>
        <v>Normal</v>
      </c>
      <c r="U3163">
        <v>2024411</v>
      </c>
      <c r="V3163" s="2" cm="1">
        <f t="array" ref="V3163">_xlfn.IFS(LEN(U3163)=8,DATE(LEFT(U3163,4),MID(U3163,5,2),RIGHT(U3163,2)),LEN(U3163)=7,DATE(LEFT(U3163,4),MID(U3163,5,1),RIGHT(U3163,2)),LEN(U3163)=6,DATE(LEFT(U3163,4),MID(U3163,5,1),RIGHT(U3163,1)))</f>
        <v>45393</v>
      </c>
      <c r="X3163" s="2">
        <v>38102</v>
      </c>
      <c r="Y3163">
        <f t="shared" ca="1" si="249"/>
        <v>20</v>
      </c>
    </row>
    <row r="3164" spans="3:25" x14ac:dyDescent="0.25">
      <c r="C3164" t="s">
        <v>8857</v>
      </c>
      <c r="D3164" t="s">
        <v>8858</v>
      </c>
      <c r="F3164" t="str">
        <f t="shared" si="245"/>
        <v>Darryl Curr</v>
      </c>
      <c r="H3164" t="str">
        <f t="shared" si="246"/>
        <v>Darryl Curr</v>
      </c>
      <c r="K3164">
        <v>106</v>
      </c>
      <c r="L3164" t="str">
        <f t="shared" si="247"/>
        <v>High Heart Rate</v>
      </c>
      <c r="O3164">
        <v>198769</v>
      </c>
      <c r="P3164" s="2" cm="1">
        <f t="array" ref="P3164">_xlfn.IFS(LEN(O3164)=8,DATE(LEFT(O3164,4),MID(O3164,5,2),RIGHT(O3164,2)),LEN(O3164)=7,DATE(LEFT(O3164,4),MID(O3164,5,1),RIGHT(O3164,2)),LEN(O3164)=6,DATE(LEFT(O3164,4),MID(O3164,5,1),RIGHT(O3164,1)))</f>
        <v>31937</v>
      </c>
      <c r="R3164">
        <v>20</v>
      </c>
      <c r="S3164" t="str">
        <f t="shared" si="248"/>
        <v>Normal</v>
      </c>
      <c r="U3164">
        <v>2024313</v>
      </c>
      <c r="V3164" s="2" cm="1">
        <f t="array" ref="V3164">_xlfn.IFS(LEN(U3164)=8,DATE(LEFT(U3164,4),MID(U3164,5,2),RIGHT(U3164,2)),LEN(U3164)=7,DATE(LEFT(U3164,4),MID(U3164,5,1),RIGHT(U3164,2)),LEN(U3164)=6,DATE(LEFT(U3164,4),MID(U3164,5,1),RIGHT(U3164,1)))</f>
        <v>45364</v>
      </c>
      <c r="X3164" s="2">
        <v>35775</v>
      </c>
      <c r="Y3164">
        <f t="shared" ca="1" si="249"/>
        <v>27</v>
      </c>
    </row>
    <row r="3165" spans="3:25" x14ac:dyDescent="0.25">
      <c r="C3165" t="s">
        <v>8860</v>
      </c>
      <c r="D3165" t="s">
        <v>8861</v>
      </c>
      <c r="F3165" t="str">
        <f t="shared" si="245"/>
        <v>Phylis Escoffier</v>
      </c>
      <c r="H3165" t="str">
        <f t="shared" si="246"/>
        <v>Phylis Escoffier</v>
      </c>
      <c r="K3165">
        <v>87</v>
      </c>
      <c r="L3165" t="str">
        <f t="shared" si="247"/>
        <v>Normal Heart Rate</v>
      </c>
      <c r="O3165">
        <v>2004425</v>
      </c>
      <c r="P3165" s="2" cm="1">
        <f t="array" ref="P3165">_xlfn.IFS(LEN(O3165)=8,DATE(LEFT(O3165,4),MID(O3165,5,2),RIGHT(O3165,2)),LEN(O3165)=7,DATE(LEFT(O3165,4),MID(O3165,5,1),RIGHT(O3165,2)),LEN(O3165)=6,DATE(LEFT(O3165,4),MID(O3165,5,1),RIGHT(O3165,1)))</f>
        <v>38102</v>
      </c>
      <c r="R3165">
        <v>15</v>
      </c>
      <c r="S3165" t="str">
        <f t="shared" si="248"/>
        <v>Normal</v>
      </c>
      <c r="U3165">
        <v>2024112</v>
      </c>
      <c r="V3165" s="2" cm="1">
        <f t="array" ref="V3165">_xlfn.IFS(LEN(U3165)=8,DATE(LEFT(U3165,4),MID(U3165,5,2),RIGHT(U3165,2)),LEN(U3165)=7,DATE(LEFT(U3165,4),MID(U3165,5,1),RIGHT(U3165,2)),LEN(U3165)=6,DATE(LEFT(U3165,4),MID(U3165,5,1),RIGHT(U3165,1)))</f>
        <v>45303</v>
      </c>
      <c r="X3165" s="2">
        <v>37983</v>
      </c>
      <c r="Y3165">
        <f t="shared" ca="1" si="249"/>
        <v>21</v>
      </c>
    </row>
    <row r="3166" spans="3:25" x14ac:dyDescent="0.25">
      <c r="C3166" t="s">
        <v>8863</v>
      </c>
      <c r="D3166" t="s">
        <v>8864</v>
      </c>
      <c r="F3166" t="str">
        <f t="shared" si="245"/>
        <v>Jocelin Bricklebank</v>
      </c>
      <c r="H3166" t="str">
        <f t="shared" si="246"/>
        <v>Jocelin Bricklebank</v>
      </c>
      <c r="K3166">
        <v>83</v>
      </c>
      <c r="L3166" t="str">
        <f t="shared" si="247"/>
        <v>Normal Heart Rate</v>
      </c>
      <c r="O3166">
        <v>19971211</v>
      </c>
      <c r="P3166" s="2" cm="1">
        <f t="array" ref="P3166">_xlfn.IFS(LEN(O3166)=8,DATE(LEFT(O3166,4),MID(O3166,5,2),RIGHT(O3166,2)),LEN(O3166)=7,DATE(LEFT(O3166,4),MID(O3166,5,1),RIGHT(O3166,2)),LEN(O3166)=6,DATE(LEFT(O3166,4),MID(O3166,5,1),RIGHT(O3166,1)))</f>
        <v>35775</v>
      </c>
      <c r="R3166">
        <v>8</v>
      </c>
      <c r="S3166" t="str">
        <f t="shared" si="248"/>
        <v>Normal</v>
      </c>
      <c r="U3166">
        <v>2024313</v>
      </c>
      <c r="V3166" s="2" cm="1">
        <f t="array" ref="V3166">_xlfn.IFS(LEN(U3166)=8,DATE(LEFT(U3166,4),MID(U3166,5,2),RIGHT(U3166,2)),LEN(U3166)=7,DATE(LEFT(U3166,4),MID(U3166,5,1),RIGHT(U3166,2)),LEN(U3166)=6,DATE(LEFT(U3166,4),MID(U3166,5,1),RIGHT(U3166,1)))</f>
        <v>45364</v>
      </c>
      <c r="X3166" s="2">
        <v>35506</v>
      </c>
      <c r="Y3166">
        <f t="shared" ca="1" si="249"/>
        <v>28</v>
      </c>
    </row>
    <row r="3167" spans="3:25" x14ac:dyDescent="0.25">
      <c r="C3167" t="s">
        <v>8866</v>
      </c>
      <c r="D3167" t="s">
        <v>8867</v>
      </c>
      <c r="F3167" t="str">
        <f t="shared" si="245"/>
        <v>Lina Tonbridge</v>
      </c>
      <c r="H3167" t="str">
        <f t="shared" si="246"/>
        <v>Lina Tonbridge</v>
      </c>
      <c r="K3167">
        <v>87</v>
      </c>
      <c r="L3167" t="str">
        <f t="shared" si="247"/>
        <v>Normal Heart Rate</v>
      </c>
      <c r="O3167">
        <v>20031228</v>
      </c>
      <c r="P3167" s="2" cm="1">
        <f t="array" ref="P3167">_xlfn.IFS(LEN(O3167)=8,DATE(LEFT(O3167,4),MID(O3167,5,2),RIGHT(O3167,2)),LEN(O3167)=7,DATE(LEFT(O3167,4),MID(O3167,5,1),RIGHT(O3167,2)),LEN(O3167)=6,DATE(LEFT(O3167,4),MID(O3167,5,1),RIGHT(O3167,1)))</f>
        <v>37983</v>
      </c>
      <c r="R3167">
        <v>15</v>
      </c>
      <c r="S3167" t="str">
        <f t="shared" si="248"/>
        <v>Normal</v>
      </c>
      <c r="U3167">
        <v>2024517</v>
      </c>
      <c r="V3167" s="2" cm="1">
        <f t="array" ref="V3167">_xlfn.IFS(LEN(U3167)=8,DATE(LEFT(U3167,4),MID(U3167,5,2),RIGHT(U3167,2)),LEN(U3167)=7,DATE(LEFT(U3167,4),MID(U3167,5,1),RIGHT(U3167,2)),LEN(U3167)=6,DATE(LEFT(U3167,4),MID(U3167,5,1),RIGHT(U3167,1)))</f>
        <v>45429</v>
      </c>
      <c r="X3167" s="2">
        <v>38755</v>
      </c>
      <c r="Y3167">
        <f t="shared" ca="1" si="249"/>
        <v>19</v>
      </c>
    </row>
    <row r="3168" spans="3:25" x14ac:dyDescent="0.25">
      <c r="C3168" t="s">
        <v>7399</v>
      </c>
      <c r="D3168" t="s">
        <v>8869</v>
      </c>
      <c r="F3168" t="str">
        <f t="shared" si="245"/>
        <v>Gerhardt Bellefonte</v>
      </c>
      <c r="H3168" t="str">
        <f t="shared" si="246"/>
        <v>Gerhardt Bellefonte</v>
      </c>
      <c r="K3168">
        <v>80</v>
      </c>
      <c r="L3168" t="str">
        <f t="shared" si="247"/>
        <v>Normal Heart Rate</v>
      </c>
      <c r="O3168">
        <v>1997317</v>
      </c>
      <c r="P3168" s="2" cm="1">
        <f t="array" ref="P3168">_xlfn.IFS(LEN(O3168)=8,DATE(LEFT(O3168,4),MID(O3168,5,2),RIGHT(O3168,2)),LEN(O3168)=7,DATE(LEFT(O3168,4),MID(O3168,5,1),RIGHT(O3168,2)),LEN(O3168)=6,DATE(LEFT(O3168,4),MID(O3168,5,1),RIGHT(O3168,1)))</f>
        <v>35506</v>
      </c>
      <c r="R3168">
        <v>20</v>
      </c>
      <c r="S3168" t="str">
        <f t="shared" si="248"/>
        <v>Normal</v>
      </c>
      <c r="U3168">
        <v>202415</v>
      </c>
      <c r="V3168" s="2" cm="1">
        <f t="array" ref="V3168">_xlfn.IFS(LEN(U3168)=8,DATE(LEFT(U3168,4),MID(U3168,5,2),RIGHT(U3168,2)),LEN(U3168)=7,DATE(LEFT(U3168,4),MID(U3168,5,1),RIGHT(U3168,2)),LEN(U3168)=6,DATE(LEFT(U3168,4),MID(U3168,5,1),RIGHT(U3168,1)))</f>
        <v>45296</v>
      </c>
      <c r="X3168" s="2">
        <v>37041</v>
      </c>
      <c r="Y3168">
        <f t="shared" ca="1" si="249"/>
        <v>23</v>
      </c>
    </row>
    <row r="3169" spans="3:25" x14ac:dyDescent="0.25">
      <c r="C3169" t="s">
        <v>8871</v>
      </c>
      <c r="D3169" t="s">
        <v>8872</v>
      </c>
      <c r="F3169" t="str">
        <f t="shared" si="245"/>
        <v>Rodi Whatford</v>
      </c>
      <c r="H3169" t="str">
        <f t="shared" si="246"/>
        <v>Rodi Whatford</v>
      </c>
      <c r="K3169">
        <v>88</v>
      </c>
      <c r="L3169" t="str">
        <f t="shared" si="247"/>
        <v>Normal Heart Rate</v>
      </c>
      <c r="O3169">
        <v>200627</v>
      </c>
      <c r="P3169" s="2" cm="1">
        <f t="array" ref="P3169">_xlfn.IFS(LEN(O3169)=8,DATE(LEFT(O3169,4),MID(O3169,5,2),RIGHT(O3169,2)),LEN(O3169)=7,DATE(LEFT(O3169,4),MID(O3169,5,1),RIGHT(O3169,2)),LEN(O3169)=6,DATE(LEFT(O3169,4),MID(O3169,5,1),RIGHT(O3169,1)))</f>
        <v>38755</v>
      </c>
      <c r="R3169">
        <v>7</v>
      </c>
      <c r="S3169" t="str">
        <f t="shared" si="248"/>
        <v>Normal</v>
      </c>
      <c r="U3169">
        <v>2024321</v>
      </c>
      <c r="V3169" s="2" cm="1">
        <f t="array" ref="V3169">_xlfn.IFS(LEN(U3169)=8,DATE(LEFT(U3169,4),MID(U3169,5,2),RIGHT(U3169,2)),LEN(U3169)=7,DATE(LEFT(U3169,4),MID(U3169,5,1),RIGHT(U3169,2)),LEN(U3169)=6,DATE(LEFT(U3169,4),MID(U3169,5,1),RIGHT(U3169,1)))</f>
        <v>45372</v>
      </c>
      <c r="X3169" s="2">
        <v>37650</v>
      </c>
      <c r="Y3169">
        <f t="shared" ca="1" si="249"/>
        <v>22</v>
      </c>
    </row>
    <row r="3170" spans="3:25" x14ac:dyDescent="0.25">
      <c r="C3170" t="s">
        <v>8874</v>
      </c>
      <c r="D3170" t="s">
        <v>8875</v>
      </c>
      <c r="F3170" t="str">
        <f t="shared" si="245"/>
        <v>Ilse Doumerque</v>
      </c>
      <c r="H3170" t="str">
        <f t="shared" si="246"/>
        <v>Ilse Doumerque</v>
      </c>
      <c r="K3170">
        <v>92</v>
      </c>
      <c r="L3170" t="str">
        <f t="shared" si="247"/>
        <v>Normal Heart Rate</v>
      </c>
      <c r="O3170">
        <v>2001530</v>
      </c>
      <c r="P3170" s="2" cm="1">
        <f t="array" ref="P3170">_xlfn.IFS(LEN(O3170)=8,DATE(LEFT(O3170,4),MID(O3170,5,2),RIGHT(O3170,2)),LEN(O3170)=7,DATE(LEFT(O3170,4),MID(O3170,5,1),RIGHT(O3170,2)),LEN(O3170)=6,DATE(LEFT(O3170,4),MID(O3170,5,1),RIGHT(O3170,1)))</f>
        <v>37041</v>
      </c>
      <c r="R3170">
        <v>23</v>
      </c>
      <c r="S3170" t="str">
        <f t="shared" si="248"/>
        <v>Normal</v>
      </c>
      <c r="U3170">
        <v>2024326</v>
      </c>
      <c r="V3170" s="2" cm="1">
        <f t="array" ref="V3170">_xlfn.IFS(LEN(U3170)=8,DATE(LEFT(U3170,4),MID(U3170,5,2),RIGHT(U3170,2)),LEN(U3170)=7,DATE(LEFT(U3170,4),MID(U3170,5,1),RIGHT(U3170,2)),LEN(U3170)=6,DATE(LEFT(U3170,4),MID(U3170,5,1),RIGHT(U3170,1)))</f>
        <v>45377</v>
      </c>
      <c r="X3170" s="2">
        <v>35328</v>
      </c>
      <c r="Y3170">
        <f t="shared" ca="1" si="249"/>
        <v>28</v>
      </c>
    </row>
    <row r="3171" spans="3:25" x14ac:dyDescent="0.25">
      <c r="C3171" t="s">
        <v>8877</v>
      </c>
      <c r="D3171" t="s">
        <v>8878</v>
      </c>
      <c r="F3171" t="str">
        <f t="shared" si="245"/>
        <v>Abeu Rosenthal</v>
      </c>
      <c r="H3171" t="str">
        <f t="shared" si="246"/>
        <v>Abeu Rosenthal</v>
      </c>
      <c r="K3171">
        <v>96</v>
      </c>
      <c r="L3171" t="str">
        <f t="shared" si="247"/>
        <v>Normal Heart Rate</v>
      </c>
      <c r="O3171">
        <v>2003129</v>
      </c>
      <c r="P3171" s="2" cm="1">
        <f t="array" ref="P3171">_xlfn.IFS(LEN(O3171)=8,DATE(LEFT(O3171,4),MID(O3171,5,2),RIGHT(O3171,2)),LEN(O3171)=7,DATE(LEFT(O3171,4),MID(O3171,5,1),RIGHT(O3171,2)),LEN(O3171)=6,DATE(LEFT(O3171,4),MID(O3171,5,1),RIGHT(O3171,1)))</f>
        <v>37650</v>
      </c>
      <c r="R3171">
        <v>15</v>
      </c>
      <c r="S3171" t="str">
        <f t="shared" si="248"/>
        <v>Normal</v>
      </c>
      <c r="U3171">
        <v>202461</v>
      </c>
      <c r="V3171" s="2" cm="1">
        <f t="array" ref="V3171">_xlfn.IFS(LEN(U3171)=8,DATE(LEFT(U3171,4),MID(U3171,5,2),RIGHT(U3171,2)),LEN(U3171)=7,DATE(LEFT(U3171,4),MID(U3171,5,1),RIGHT(U3171,2)),LEN(U3171)=6,DATE(LEFT(U3171,4),MID(U3171,5,1),RIGHT(U3171,1)))</f>
        <v>45444</v>
      </c>
      <c r="X3171" s="2">
        <v>37237</v>
      </c>
      <c r="Y3171">
        <f t="shared" ca="1" si="249"/>
        <v>23</v>
      </c>
    </row>
    <row r="3172" spans="3:25" x14ac:dyDescent="0.25">
      <c r="C3172" t="s">
        <v>8880</v>
      </c>
      <c r="D3172" t="s">
        <v>8881</v>
      </c>
      <c r="F3172" t="str">
        <f t="shared" si="245"/>
        <v>Tymon Partlett</v>
      </c>
      <c r="H3172" t="str">
        <f t="shared" si="246"/>
        <v>Tymon Partlett</v>
      </c>
      <c r="K3172">
        <v>84</v>
      </c>
      <c r="L3172" t="str">
        <f t="shared" si="247"/>
        <v>Normal Heart Rate</v>
      </c>
      <c r="O3172">
        <v>1996920</v>
      </c>
      <c r="P3172" s="2" cm="1">
        <f t="array" ref="P3172">_xlfn.IFS(LEN(O3172)=8,DATE(LEFT(O3172,4),MID(O3172,5,2),RIGHT(O3172,2)),LEN(O3172)=7,DATE(LEFT(O3172,4),MID(O3172,5,1),RIGHT(O3172,2)),LEN(O3172)=6,DATE(LEFT(O3172,4),MID(O3172,5,1),RIGHT(O3172,1)))</f>
        <v>35328</v>
      </c>
      <c r="R3172">
        <v>13</v>
      </c>
      <c r="S3172" t="str">
        <f t="shared" si="248"/>
        <v>Normal</v>
      </c>
      <c r="U3172">
        <v>202441</v>
      </c>
      <c r="V3172" s="2" cm="1">
        <f t="array" ref="V3172">_xlfn.IFS(LEN(U3172)=8,DATE(LEFT(U3172,4),MID(U3172,5,2),RIGHT(U3172,2)),LEN(U3172)=7,DATE(LEFT(U3172,4),MID(U3172,5,1),RIGHT(U3172,2)),LEN(U3172)=6,DATE(LEFT(U3172,4),MID(U3172,5,1),RIGHT(U3172,1)))</f>
        <v>45383</v>
      </c>
      <c r="X3172" s="2">
        <v>33962</v>
      </c>
      <c r="Y3172">
        <f t="shared" ca="1" si="249"/>
        <v>32</v>
      </c>
    </row>
    <row r="3173" spans="3:25" x14ac:dyDescent="0.25">
      <c r="C3173" t="s">
        <v>8883</v>
      </c>
      <c r="D3173" t="s">
        <v>8884</v>
      </c>
      <c r="F3173" t="str">
        <f t="shared" si="245"/>
        <v>Natka Bloschke</v>
      </c>
      <c r="H3173" t="str">
        <f t="shared" si="246"/>
        <v>Natka Bloschke</v>
      </c>
      <c r="K3173">
        <v>82</v>
      </c>
      <c r="L3173" t="str">
        <f t="shared" si="247"/>
        <v>Normal Heart Rate</v>
      </c>
      <c r="O3173">
        <v>20011212</v>
      </c>
      <c r="P3173" s="2" cm="1">
        <f t="array" ref="P3173">_xlfn.IFS(LEN(O3173)=8,DATE(LEFT(O3173,4),MID(O3173,5,2),RIGHT(O3173,2)),LEN(O3173)=7,DATE(LEFT(O3173,4),MID(O3173,5,1),RIGHT(O3173,2)),LEN(O3173)=6,DATE(LEFT(O3173,4),MID(O3173,5,1),RIGHT(O3173,1)))</f>
        <v>37237</v>
      </c>
      <c r="R3173">
        <v>15</v>
      </c>
      <c r="S3173" t="str">
        <f t="shared" si="248"/>
        <v>Normal</v>
      </c>
      <c r="U3173">
        <v>202421</v>
      </c>
      <c r="V3173" s="2" cm="1">
        <f t="array" ref="V3173">_xlfn.IFS(LEN(U3173)=8,DATE(LEFT(U3173,4),MID(U3173,5,2),RIGHT(U3173,2)),LEN(U3173)=7,DATE(LEFT(U3173,4),MID(U3173,5,1),RIGHT(U3173,2)),LEN(U3173)=6,DATE(LEFT(U3173,4),MID(U3173,5,1),RIGHT(U3173,1)))</f>
        <v>45323</v>
      </c>
      <c r="X3173" s="2">
        <v>16522</v>
      </c>
      <c r="Y3173">
        <f t="shared" ca="1" si="249"/>
        <v>79</v>
      </c>
    </row>
    <row r="3174" spans="3:25" x14ac:dyDescent="0.25">
      <c r="C3174" t="s">
        <v>8886</v>
      </c>
      <c r="D3174" t="s">
        <v>8887</v>
      </c>
      <c r="F3174" t="str">
        <f t="shared" si="245"/>
        <v>Jedidiah Allwright</v>
      </c>
      <c r="H3174" t="str">
        <f t="shared" si="246"/>
        <v>Jedidiah Allwright</v>
      </c>
      <c r="K3174">
        <v>87</v>
      </c>
      <c r="L3174" t="str">
        <f t="shared" si="247"/>
        <v>Normal Heart Rate</v>
      </c>
      <c r="O3174">
        <v>19921224</v>
      </c>
      <c r="P3174" s="2" cm="1">
        <f t="array" ref="P3174">_xlfn.IFS(LEN(O3174)=8,DATE(LEFT(O3174,4),MID(O3174,5,2),RIGHT(O3174,2)),LEN(O3174)=7,DATE(LEFT(O3174,4),MID(O3174,5,1),RIGHT(O3174,2)),LEN(O3174)=6,DATE(LEFT(O3174,4),MID(O3174,5,1),RIGHT(O3174,1)))</f>
        <v>33962</v>
      </c>
      <c r="R3174">
        <v>11</v>
      </c>
      <c r="S3174" t="str">
        <f t="shared" si="248"/>
        <v>Normal</v>
      </c>
      <c r="U3174">
        <v>2024421</v>
      </c>
      <c r="V3174" s="2" cm="1">
        <f t="array" ref="V3174">_xlfn.IFS(LEN(U3174)=8,DATE(LEFT(U3174,4),MID(U3174,5,2),RIGHT(U3174,2)),LEN(U3174)=7,DATE(LEFT(U3174,4),MID(U3174,5,1),RIGHT(U3174,2)),LEN(U3174)=6,DATE(LEFT(U3174,4),MID(U3174,5,1),RIGHT(U3174,1)))</f>
        <v>45403</v>
      </c>
      <c r="X3174" s="2">
        <v>35101</v>
      </c>
      <c r="Y3174">
        <f t="shared" ca="1" si="249"/>
        <v>29</v>
      </c>
    </row>
    <row r="3175" spans="3:25" x14ac:dyDescent="0.25">
      <c r="C3175" t="s">
        <v>8889</v>
      </c>
      <c r="D3175" t="s">
        <v>8890</v>
      </c>
      <c r="F3175" t="str">
        <f t="shared" si="245"/>
        <v>Nina Waszczykowski</v>
      </c>
      <c r="H3175" t="str">
        <f t="shared" si="246"/>
        <v>Nina Waszczykowski</v>
      </c>
      <c r="K3175">
        <v>75</v>
      </c>
      <c r="L3175" t="str">
        <f t="shared" si="247"/>
        <v>Normal Heart Rate</v>
      </c>
      <c r="O3175">
        <v>1945326</v>
      </c>
      <c r="P3175" s="2" cm="1">
        <f t="array" ref="P3175">_xlfn.IFS(LEN(O3175)=8,DATE(LEFT(O3175,4),MID(O3175,5,2),RIGHT(O3175,2)),LEN(O3175)=7,DATE(LEFT(O3175,4),MID(O3175,5,1),RIGHT(O3175,2)),LEN(O3175)=6,DATE(LEFT(O3175,4),MID(O3175,5,1),RIGHT(O3175,1)))</f>
        <v>16522</v>
      </c>
      <c r="R3175">
        <v>17</v>
      </c>
      <c r="S3175" t="str">
        <f t="shared" si="248"/>
        <v>Normal</v>
      </c>
      <c r="U3175">
        <v>2024430</v>
      </c>
      <c r="V3175" s="2" cm="1">
        <f t="array" ref="V3175">_xlfn.IFS(LEN(U3175)=8,DATE(LEFT(U3175,4),MID(U3175,5,2),RIGHT(U3175,2)),LEN(U3175)=7,DATE(LEFT(U3175,4),MID(U3175,5,1),RIGHT(U3175,2)),LEN(U3175)=6,DATE(LEFT(U3175,4),MID(U3175,5,1),RIGHT(U3175,1)))</f>
        <v>45412</v>
      </c>
      <c r="X3175" s="2">
        <v>36012</v>
      </c>
      <c r="Y3175">
        <f t="shared" ca="1" si="249"/>
        <v>26</v>
      </c>
    </row>
    <row r="3176" spans="3:25" x14ac:dyDescent="0.25">
      <c r="C3176" t="s">
        <v>8892</v>
      </c>
      <c r="D3176" t="s">
        <v>8893</v>
      </c>
      <c r="F3176" t="str">
        <f t="shared" si="245"/>
        <v>Darlene Hurll</v>
      </c>
      <c r="H3176" t="str">
        <f t="shared" si="246"/>
        <v>Darlene Hurll</v>
      </c>
      <c r="K3176">
        <v>86</v>
      </c>
      <c r="L3176" t="str">
        <f t="shared" si="247"/>
        <v>Normal Heart Rate</v>
      </c>
      <c r="O3176">
        <v>199626</v>
      </c>
      <c r="P3176" s="2" cm="1">
        <f t="array" ref="P3176">_xlfn.IFS(LEN(O3176)=8,DATE(LEFT(O3176,4),MID(O3176,5,2),RIGHT(O3176,2)),LEN(O3176)=7,DATE(LEFT(O3176,4),MID(O3176,5,1),RIGHT(O3176,2)),LEN(O3176)=6,DATE(LEFT(O3176,4),MID(O3176,5,1),RIGHT(O3176,1)))</f>
        <v>35101</v>
      </c>
      <c r="R3176">
        <v>15</v>
      </c>
      <c r="S3176" t="str">
        <f t="shared" si="248"/>
        <v>Normal</v>
      </c>
      <c r="U3176">
        <v>2024130</v>
      </c>
      <c r="V3176" s="2" cm="1">
        <f t="array" ref="V3176">_xlfn.IFS(LEN(U3176)=8,DATE(LEFT(U3176,4),MID(U3176,5,2),RIGHT(U3176,2)),LEN(U3176)=7,DATE(LEFT(U3176,4),MID(U3176,5,1),RIGHT(U3176,2)),LEN(U3176)=6,DATE(LEFT(U3176,4),MID(U3176,5,1),RIGHT(U3176,1)))</f>
        <v>45321</v>
      </c>
      <c r="X3176" s="2">
        <v>38863</v>
      </c>
      <c r="Y3176">
        <f t="shared" ca="1" si="249"/>
        <v>18</v>
      </c>
    </row>
    <row r="3177" spans="3:25" x14ac:dyDescent="0.25">
      <c r="C3177" t="s">
        <v>2328</v>
      </c>
      <c r="D3177" t="s">
        <v>8895</v>
      </c>
      <c r="F3177" t="str">
        <f t="shared" si="245"/>
        <v>Robinet Cranage</v>
      </c>
      <c r="H3177" t="str">
        <f t="shared" si="246"/>
        <v>Robinet Cranage</v>
      </c>
      <c r="K3177">
        <v>100</v>
      </c>
      <c r="L3177" t="str">
        <f t="shared" si="247"/>
        <v>High Heart Rate</v>
      </c>
      <c r="O3177">
        <v>199885</v>
      </c>
      <c r="P3177" s="2" cm="1">
        <f t="array" ref="P3177">_xlfn.IFS(LEN(O3177)=8,DATE(LEFT(O3177,4),MID(O3177,5,2),RIGHT(O3177,2)),LEN(O3177)=7,DATE(LEFT(O3177,4),MID(O3177,5,1),RIGHT(O3177,2)),LEN(O3177)=6,DATE(LEFT(O3177,4),MID(O3177,5,1),RIGHT(O3177,1)))</f>
        <v>36012</v>
      </c>
      <c r="R3177">
        <v>15</v>
      </c>
      <c r="S3177" t="str">
        <f t="shared" si="248"/>
        <v>Normal</v>
      </c>
      <c r="U3177">
        <v>202413</v>
      </c>
      <c r="V3177" s="2" cm="1">
        <f t="array" ref="V3177">_xlfn.IFS(LEN(U3177)=8,DATE(LEFT(U3177,4),MID(U3177,5,2),RIGHT(U3177,2)),LEN(U3177)=7,DATE(LEFT(U3177,4),MID(U3177,5,1),RIGHT(U3177,2)),LEN(U3177)=6,DATE(LEFT(U3177,4),MID(U3177,5,1),RIGHT(U3177,1)))</f>
        <v>45294</v>
      </c>
      <c r="X3177" s="2">
        <v>37142</v>
      </c>
      <c r="Y3177">
        <f t="shared" ca="1" si="249"/>
        <v>23</v>
      </c>
    </row>
    <row r="3178" spans="3:25" x14ac:dyDescent="0.25">
      <c r="C3178" t="s">
        <v>8897</v>
      </c>
      <c r="D3178" t="s">
        <v>8898</v>
      </c>
      <c r="F3178" t="str">
        <f t="shared" si="245"/>
        <v>Mackenzie Klaggeman</v>
      </c>
      <c r="H3178" t="str">
        <f t="shared" si="246"/>
        <v>Mackenzie Klaggeman</v>
      </c>
      <c r="K3178">
        <v>72</v>
      </c>
      <c r="L3178" t="str">
        <f t="shared" si="247"/>
        <v>Normal Heart Rate</v>
      </c>
      <c r="O3178">
        <v>2006526</v>
      </c>
      <c r="P3178" s="2" cm="1">
        <f t="array" ref="P3178">_xlfn.IFS(LEN(O3178)=8,DATE(LEFT(O3178,4),MID(O3178,5,2),RIGHT(O3178,2)),LEN(O3178)=7,DATE(LEFT(O3178,4),MID(O3178,5,1),RIGHT(O3178,2)),LEN(O3178)=6,DATE(LEFT(O3178,4),MID(O3178,5,1),RIGHT(O3178,1)))</f>
        <v>38863</v>
      </c>
      <c r="R3178">
        <v>15</v>
      </c>
      <c r="S3178" t="str">
        <f t="shared" si="248"/>
        <v>Normal</v>
      </c>
      <c r="U3178">
        <v>2024216</v>
      </c>
      <c r="V3178" s="2" cm="1">
        <f t="array" ref="V3178">_xlfn.IFS(LEN(U3178)=8,DATE(LEFT(U3178,4),MID(U3178,5,2),RIGHT(U3178,2)),LEN(U3178)=7,DATE(LEFT(U3178,4),MID(U3178,5,1),RIGHT(U3178,2)),LEN(U3178)=6,DATE(LEFT(U3178,4),MID(U3178,5,1),RIGHT(U3178,1)))</f>
        <v>45338</v>
      </c>
      <c r="X3178" s="2">
        <v>29843</v>
      </c>
      <c r="Y3178">
        <f t="shared" ca="1" si="249"/>
        <v>43</v>
      </c>
    </row>
    <row r="3179" spans="3:25" x14ac:dyDescent="0.25">
      <c r="C3179" t="s">
        <v>8900</v>
      </c>
      <c r="D3179" t="s">
        <v>8901</v>
      </c>
      <c r="F3179" t="str">
        <f t="shared" si="245"/>
        <v>Kaia Zambon</v>
      </c>
      <c r="H3179" t="str">
        <f t="shared" si="246"/>
        <v>Kaia Zambon</v>
      </c>
      <c r="K3179">
        <v>92</v>
      </c>
      <c r="L3179" t="str">
        <f t="shared" si="247"/>
        <v>Normal Heart Rate</v>
      </c>
      <c r="O3179">
        <v>200198</v>
      </c>
      <c r="P3179" s="2" cm="1">
        <f t="array" ref="P3179">_xlfn.IFS(LEN(O3179)=8,DATE(LEFT(O3179,4),MID(O3179,5,2),RIGHT(O3179,2)),LEN(O3179)=7,DATE(LEFT(O3179,4),MID(O3179,5,1),RIGHT(O3179,2)),LEN(O3179)=6,DATE(LEFT(O3179,4),MID(O3179,5,1),RIGHT(O3179,1)))</f>
        <v>37142</v>
      </c>
      <c r="R3179">
        <v>11</v>
      </c>
      <c r="S3179" t="str">
        <f t="shared" si="248"/>
        <v>Normal</v>
      </c>
      <c r="U3179">
        <v>202422</v>
      </c>
      <c r="V3179" s="2" cm="1">
        <f t="array" ref="V3179">_xlfn.IFS(LEN(U3179)=8,DATE(LEFT(U3179,4),MID(U3179,5,2),RIGHT(U3179,2)),LEN(U3179)=7,DATE(LEFT(U3179,4),MID(U3179,5,1),RIGHT(U3179,2)),LEN(U3179)=6,DATE(LEFT(U3179,4),MID(U3179,5,1),RIGHT(U3179,1)))</f>
        <v>45324</v>
      </c>
      <c r="X3179" s="2">
        <v>35015</v>
      </c>
      <c r="Y3179">
        <f t="shared" ca="1" si="249"/>
        <v>29</v>
      </c>
    </row>
    <row r="3180" spans="3:25" x14ac:dyDescent="0.25">
      <c r="C3180" t="s">
        <v>8903</v>
      </c>
      <c r="D3180" t="s">
        <v>8904</v>
      </c>
      <c r="F3180" t="str">
        <f t="shared" si="245"/>
        <v>Blane Loeber</v>
      </c>
      <c r="H3180" t="str">
        <f t="shared" si="246"/>
        <v>Blane Loeber</v>
      </c>
      <c r="K3180">
        <v>82</v>
      </c>
      <c r="L3180" t="str">
        <f t="shared" si="247"/>
        <v>Normal Heart Rate</v>
      </c>
      <c r="O3180">
        <v>1981914</v>
      </c>
      <c r="P3180" s="2" cm="1">
        <f t="array" ref="P3180">_xlfn.IFS(LEN(O3180)=8,DATE(LEFT(O3180,4),MID(O3180,5,2),RIGHT(O3180,2)),LEN(O3180)=7,DATE(LEFT(O3180,4),MID(O3180,5,1),RIGHT(O3180,2)),LEN(O3180)=6,DATE(LEFT(O3180,4),MID(O3180,5,1),RIGHT(O3180,1)))</f>
        <v>29843</v>
      </c>
      <c r="R3180">
        <v>13</v>
      </c>
      <c r="S3180" t="str">
        <f t="shared" si="248"/>
        <v>Normal</v>
      </c>
      <c r="U3180">
        <v>2024315</v>
      </c>
      <c r="V3180" s="2" cm="1">
        <f t="array" ref="V3180">_xlfn.IFS(LEN(U3180)=8,DATE(LEFT(U3180,4),MID(U3180,5,2),RIGHT(U3180,2)),LEN(U3180)=7,DATE(LEFT(U3180,4),MID(U3180,5,1),RIGHT(U3180,2)),LEN(U3180)=6,DATE(LEFT(U3180,4),MID(U3180,5,1),RIGHT(U3180,1)))</f>
        <v>45366</v>
      </c>
      <c r="X3180" s="2">
        <v>38696</v>
      </c>
      <c r="Y3180">
        <f t="shared" ca="1" si="249"/>
        <v>19</v>
      </c>
    </row>
    <row r="3181" spans="3:25" x14ac:dyDescent="0.25">
      <c r="C3181" t="s">
        <v>8906</v>
      </c>
      <c r="D3181" t="s">
        <v>8907</v>
      </c>
      <c r="F3181" t="str">
        <f t="shared" si="245"/>
        <v>Dulcy Caswill</v>
      </c>
      <c r="H3181" t="str">
        <f t="shared" si="246"/>
        <v>Dulcy Caswill</v>
      </c>
      <c r="K3181">
        <v>78</v>
      </c>
      <c r="L3181" t="str">
        <f t="shared" si="247"/>
        <v>Normal Heart Rate</v>
      </c>
      <c r="O3181">
        <v>19951112</v>
      </c>
      <c r="P3181" s="2" cm="1">
        <f t="array" ref="P3181">_xlfn.IFS(LEN(O3181)=8,DATE(LEFT(O3181,4),MID(O3181,5,2),RIGHT(O3181,2)),LEN(O3181)=7,DATE(LEFT(O3181,4),MID(O3181,5,1),RIGHT(O3181,2)),LEN(O3181)=6,DATE(LEFT(O3181,4),MID(O3181,5,1),RIGHT(O3181,1)))</f>
        <v>35015</v>
      </c>
      <c r="R3181">
        <v>14</v>
      </c>
      <c r="S3181" t="str">
        <f t="shared" si="248"/>
        <v>Normal</v>
      </c>
      <c r="U3181">
        <v>2024617</v>
      </c>
      <c r="V3181" s="2" cm="1">
        <f t="array" ref="V3181">_xlfn.IFS(LEN(U3181)=8,DATE(LEFT(U3181,4),MID(U3181,5,2),RIGHT(U3181,2)),LEN(U3181)=7,DATE(LEFT(U3181,4),MID(U3181,5,1),RIGHT(U3181,2)),LEN(U3181)=6,DATE(LEFT(U3181,4),MID(U3181,5,1),RIGHT(U3181,1)))</f>
        <v>45460</v>
      </c>
      <c r="X3181" s="2">
        <v>27169</v>
      </c>
      <c r="Y3181">
        <f t="shared" ca="1" si="249"/>
        <v>50</v>
      </c>
    </row>
    <row r="3182" spans="3:25" x14ac:dyDescent="0.25">
      <c r="C3182" t="s">
        <v>8909</v>
      </c>
      <c r="D3182" t="s">
        <v>8910</v>
      </c>
      <c r="F3182" t="str">
        <f t="shared" si="245"/>
        <v>Velvet Brewood</v>
      </c>
      <c r="H3182" t="str">
        <f t="shared" si="246"/>
        <v>Velvet Brewood</v>
      </c>
      <c r="K3182">
        <v>78</v>
      </c>
      <c r="L3182" t="str">
        <f t="shared" si="247"/>
        <v>Normal Heart Rate</v>
      </c>
      <c r="O3182">
        <v>20051210</v>
      </c>
      <c r="P3182" s="2" cm="1">
        <f t="array" ref="P3182">_xlfn.IFS(LEN(O3182)=8,DATE(LEFT(O3182,4),MID(O3182,5,2),RIGHT(O3182,2)),LEN(O3182)=7,DATE(LEFT(O3182,4),MID(O3182,5,1),RIGHT(O3182,2)),LEN(O3182)=6,DATE(LEFT(O3182,4),MID(O3182,5,1),RIGHT(O3182,1)))</f>
        <v>38696</v>
      </c>
      <c r="R3182">
        <v>15</v>
      </c>
      <c r="S3182" t="str">
        <f t="shared" si="248"/>
        <v>Normal</v>
      </c>
      <c r="U3182">
        <v>2024211</v>
      </c>
      <c r="V3182" s="2" cm="1">
        <f t="array" ref="V3182">_xlfn.IFS(LEN(U3182)=8,DATE(LEFT(U3182,4),MID(U3182,5,2),RIGHT(U3182,2)),LEN(U3182)=7,DATE(LEFT(U3182,4),MID(U3182,5,1),RIGHT(U3182,2)),LEN(U3182)=6,DATE(LEFT(U3182,4),MID(U3182,5,1),RIGHT(U3182,1)))</f>
        <v>45333</v>
      </c>
      <c r="X3182" s="2">
        <v>31785</v>
      </c>
      <c r="Y3182">
        <f t="shared" ca="1" si="249"/>
        <v>38</v>
      </c>
    </row>
    <row r="3183" spans="3:25" x14ac:dyDescent="0.25">
      <c r="C3183" t="s">
        <v>8912</v>
      </c>
      <c r="D3183" t="s">
        <v>8913</v>
      </c>
      <c r="F3183" t="str">
        <f t="shared" si="245"/>
        <v>Brandi Bruster</v>
      </c>
      <c r="H3183" t="str">
        <f t="shared" si="246"/>
        <v>Brandi Bruster</v>
      </c>
      <c r="K3183">
        <v>89</v>
      </c>
      <c r="L3183" t="str">
        <f t="shared" si="247"/>
        <v>Normal Heart Rate</v>
      </c>
      <c r="O3183">
        <v>1974520</v>
      </c>
      <c r="P3183" s="2" cm="1">
        <f t="array" ref="P3183">_xlfn.IFS(LEN(O3183)=8,DATE(LEFT(O3183,4),MID(O3183,5,2),RIGHT(O3183,2)),LEN(O3183)=7,DATE(LEFT(O3183,4),MID(O3183,5,1),RIGHT(O3183,2)),LEN(O3183)=6,DATE(LEFT(O3183,4),MID(O3183,5,1),RIGHT(O3183,1)))</f>
        <v>27169</v>
      </c>
      <c r="R3183">
        <v>13</v>
      </c>
      <c r="S3183" t="str">
        <f t="shared" si="248"/>
        <v>Normal</v>
      </c>
      <c r="U3183">
        <v>202443</v>
      </c>
      <c r="V3183" s="2" cm="1">
        <f t="array" ref="V3183">_xlfn.IFS(LEN(U3183)=8,DATE(LEFT(U3183,4),MID(U3183,5,2),RIGHT(U3183,2)),LEN(U3183)=7,DATE(LEFT(U3183,4),MID(U3183,5,1),RIGHT(U3183,2)),LEN(U3183)=6,DATE(LEFT(U3183,4),MID(U3183,5,1),RIGHT(U3183,1)))</f>
        <v>45385</v>
      </c>
      <c r="X3183" s="2">
        <v>19194</v>
      </c>
      <c r="Y3183">
        <f t="shared" ca="1" si="249"/>
        <v>72</v>
      </c>
    </row>
    <row r="3184" spans="3:25" x14ac:dyDescent="0.25">
      <c r="C3184" t="s">
        <v>1543</v>
      </c>
      <c r="D3184" t="s">
        <v>8915</v>
      </c>
      <c r="F3184" t="str">
        <f t="shared" si="245"/>
        <v>Jandy Nary</v>
      </c>
      <c r="H3184" t="str">
        <f t="shared" si="246"/>
        <v>Jandy Nary</v>
      </c>
      <c r="K3184">
        <v>92</v>
      </c>
      <c r="L3184" t="str">
        <f t="shared" si="247"/>
        <v>Normal Heart Rate</v>
      </c>
      <c r="O3184">
        <v>1987108</v>
      </c>
      <c r="P3184" s="2" cm="1">
        <f t="array" ref="P3184">_xlfn.IFS(LEN(O3184)=8,DATE(LEFT(O3184,4),MID(O3184,5,2),RIGHT(O3184,2)),LEN(O3184)=7,DATE(LEFT(O3184,4),MID(O3184,5,1),RIGHT(O3184,2)),LEN(O3184)=6,DATE(LEFT(O3184,4),MID(O3184,5,1),RIGHT(O3184,1)))</f>
        <v>31785</v>
      </c>
      <c r="R3184">
        <v>20</v>
      </c>
      <c r="S3184" t="str">
        <f t="shared" si="248"/>
        <v>Normal</v>
      </c>
      <c r="U3184">
        <v>202455</v>
      </c>
      <c r="V3184" s="2" cm="1">
        <f t="array" ref="V3184">_xlfn.IFS(LEN(U3184)=8,DATE(LEFT(U3184,4),MID(U3184,5,2),RIGHT(U3184,2)),LEN(U3184)=7,DATE(LEFT(U3184,4),MID(U3184,5,1),RIGHT(U3184,2)),LEN(U3184)=6,DATE(LEFT(U3184,4),MID(U3184,5,1),RIGHT(U3184,1)))</f>
        <v>45417</v>
      </c>
      <c r="X3184" s="2">
        <v>36347</v>
      </c>
      <c r="Y3184">
        <f t="shared" ca="1" si="249"/>
        <v>25</v>
      </c>
    </row>
    <row r="3185" spans="3:25" x14ac:dyDescent="0.25">
      <c r="C3185" t="s">
        <v>8917</v>
      </c>
      <c r="D3185" t="s">
        <v>8918</v>
      </c>
      <c r="F3185" t="str">
        <f t="shared" si="245"/>
        <v>Alfons Purves</v>
      </c>
      <c r="H3185" t="str">
        <f t="shared" si="246"/>
        <v>Alfons Purves</v>
      </c>
      <c r="K3185">
        <v>85</v>
      </c>
      <c r="L3185" t="str">
        <f t="shared" si="247"/>
        <v>Normal Heart Rate</v>
      </c>
      <c r="O3185">
        <v>1952719</v>
      </c>
      <c r="P3185" s="2" cm="1">
        <f t="array" ref="P3185">_xlfn.IFS(LEN(O3185)=8,DATE(LEFT(O3185,4),MID(O3185,5,2),RIGHT(O3185,2)),LEN(O3185)=7,DATE(LEFT(O3185,4),MID(O3185,5,1),RIGHT(O3185,2)),LEN(O3185)=6,DATE(LEFT(O3185,4),MID(O3185,5,1),RIGHT(O3185,1)))</f>
        <v>19194</v>
      </c>
      <c r="R3185">
        <v>20</v>
      </c>
      <c r="S3185" t="str">
        <f t="shared" si="248"/>
        <v>Normal</v>
      </c>
      <c r="U3185">
        <v>2024417</v>
      </c>
      <c r="V3185" s="2" cm="1">
        <f t="array" ref="V3185">_xlfn.IFS(LEN(U3185)=8,DATE(LEFT(U3185,4),MID(U3185,5,2),RIGHT(U3185,2)),LEN(U3185)=7,DATE(LEFT(U3185,4),MID(U3185,5,1),RIGHT(U3185,2)),LEN(U3185)=6,DATE(LEFT(U3185,4),MID(U3185,5,1),RIGHT(U3185,1)))</f>
        <v>45399</v>
      </c>
      <c r="X3185" s="2">
        <v>34821</v>
      </c>
      <c r="Y3185">
        <f t="shared" ca="1" si="249"/>
        <v>29</v>
      </c>
    </row>
    <row r="3186" spans="3:25" x14ac:dyDescent="0.25">
      <c r="C3186" t="s">
        <v>8920</v>
      </c>
      <c r="D3186" t="s">
        <v>8921</v>
      </c>
      <c r="F3186" t="str">
        <f t="shared" si="245"/>
        <v>Gusti Saylor</v>
      </c>
      <c r="H3186" t="str">
        <f t="shared" si="246"/>
        <v>Gusti Saylor</v>
      </c>
      <c r="K3186">
        <v>104</v>
      </c>
      <c r="L3186" t="str">
        <f t="shared" si="247"/>
        <v>High Heart Rate</v>
      </c>
      <c r="O3186">
        <v>199976</v>
      </c>
      <c r="P3186" s="2" cm="1">
        <f t="array" ref="P3186">_xlfn.IFS(LEN(O3186)=8,DATE(LEFT(O3186,4),MID(O3186,5,2),RIGHT(O3186,2)),LEN(O3186)=7,DATE(LEFT(O3186,4),MID(O3186,5,1),RIGHT(O3186,2)),LEN(O3186)=6,DATE(LEFT(O3186,4),MID(O3186,5,1),RIGHT(O3186,1)))</f>
        <v>36347</v>
      </c>
      <c r="R3186">
        <v>18</v>
      </c>
      <c r="S3186" t="str">
        <f t="shared" si="248"/>
        <v>Normal</v>
      </c>
      <c r="U3186">
        <v>202415</v>
      </c>
      <c r="V3186" s="2" cm="1">
        <f t="array" ref="V3186">_xlfn.IFS(LEN(U3186)=8,DATE(LEFT(U3186,4),MID(U3186,5,2),RIGHT(U3186,2)),LEN(U3186)=7,DATE(LEFT(U3186,4),MID(U3186,5,1),RIGHT(U3186,2)),LEN(U3186)=6,DATE(LEFT(U3186,4),MID(U3186,5,1),RIGHT(U3186,1)))</f>
        <v>45296</v>
      </c>
      <c r="X3186" s="2">
        <v>24660</v>
      </c>
      <c r="Y3186">
        <f t="shared" ca="1" si="249"/>
        <v>57</v>
      </c>
    </row>
    <row r="3187" spans="3:25" x14ac:dyDescent="0.25">
      <c r="C3187" t="s">
        <v>1850</v>
      </c>
      <c r="D3187" t="s">
        <v>8923</v>
      </c>
      <c r="F3187" t="str">
        <f t="shared" si="245"/>
        <v>Parke Hughes</v>
      </c>
      <c r="H3187" t="str">
        <f t="shared" si="246"/>
        <v>Parke Hughes</v>
      </c>
      <c r="K3187">
        <v>83</v>
      </c>
      <c r="L3187" t="str">
        <f t="shared" si="247"/>
        <v>Normal Heart Rate</v>
      </c>
      <c r="O3187">
        <v>199552</v>
      </c>
      <c r="P3187" s="2" cm="1">
        <f t="array" ref="P3187">_xlfn.IFS(LEN(O3187)=8,DATE(LEFT(O3187,4),MID(O3187,5,2),RIGHT(O3187,2)),LEN(O3187)=7,DATE(LEFT(O3187,4),MID(O3187,5,1),RIGHT(O3187,2)),LEN(O3187)=6,DATE(LEFT(O3187,4),MID(O3187,5,1),RIGHT(O3187,1)))</f>
        <v>34821</v>
      </c>
      <c r="R3187">
        <v>15</v>
      </c>
      <c r="S3187" t="str">
        <f t="shared" si="248"/>
        <v>Normal</v>
      </c>
      <c r="U3187">
        <v>2024513</v>
      </c>
      <c r="V3187" s="2" cm="1">
        <f t="array" ref="V3187">_xlfn.IFS(LEN(U3187)=8,DATE(LEFT(U3187,4),MID(U3187,5,2),RIGHT(U3187,2)),LEN(U3187)=7,DATE(LEFT(U3187,4),MID(U3187,5,1),RIGHT(U3187,2)),LEN(U3187)=6,DATE(LEFT(U3187,4),MID(U3187,5,1),RIGHT(U3187,1)))</f>
        <v>45425</v>
      </c>
      <c r="X3187" s="2">
        <v>34587</v>
      </c>
      <c r="Y3187">
        <f t="shared" ca="1" si="249"/>
        <v>30</v>
      </c>
    </row>
    <row r="3188" spans="3:25" x14ac:dyDescent="0.25">
      <c r="C3188" t="s">
        <v>8925</v>
      </c>
      <c r="D3188" t="s">
        <v>8926</v>
      </c>
      <c r="F3188" t="str">
        <f t="shared" si="245"/>
        <v>Thoma Mildmott</v>
      </c>
      <c r="H3188" t="str">
        <f t="shared" si="246"/>
        <v>Thoma Mildmott</v>
      </c>
      <c r="K3188">
        <v>102</v>
      </c>
      <c r="L3188" t="str">
        <f t="shared" si="247"/>
        <v>High Heart Rate</v>
      </c>
      <c r="O3188">
        <v>196777</v>
      </c>
      <c r="P3188" s="2" cm="1">
        <f t="array" ref="P3188">_xlfn.IFS(LEN(O3188)=8,DATE(LEFT(O3188,4),MID(O3188,5,2),RIGHT(O3188,2)),LEN(O3188)=7,DATE(LEFT(O3188,4),MID(O3188,5,1),RIGHT(O3188,2)),LEN(O3188)=6,DATE(LEFT(O3188,4),MID(O3188,5,1),RIGHT(O3188,1)))</f>
        <v>24660</v>
      </c>
      <c r="R3188">
        <v>10</v>
      </c>
      <c r="S3188" t="str">
        <f t="shared" si="248"/>
        <v>Normal</v>
      </c>
      <c r="U3188">
        <v>2024311</v>
      </c>
      <c r="V3188" s="2" cm="1">
        <f t="array" ref="V3188">_xlfn.IFS(LEN(U3188)=8,DATE(LEFT(U3188,4),MID(U3188,5,2),RIGHT(U3188,2)),LEN(U3188)=7,DATE(LEFT(U3188,4),MID(U3188,5,1),RIGHT(U3188,2)),LEN(U3188)=6,DATE(LEFT(U3188,4),MID(U3188,5,1),RIGHT(U3188,1)))</f>
        <v>45362</v>
      </c>
      <c r="X3188" s="2">
        <v>38464</v>
      </c>
      <c r="Y3188">
        <f t="shared" ca="1" si="249"/>
        <v>19</v>
      </c>
    </row>
    <row r="3189" spans="3:25" x14ac:dyDescent="0.25">
      <c r="C3189" t="s">
        <v>8928</v>
      </c>
      <c r="D3189" t="s">
        <v>8929</v>
      </c>
      <c r="F3189" t="str">
        <f t="shared" si="245"/>
        <v>Kareem Pert</v>
      </c>
      <c r="H3189" t="str">
        <f t="shared" si="246"/>
        <v>Kareem Pert</v>
      </c>
      <c r="K3189">
        <v>100</v>
      </c>
      <c r="L3189" t="str">
        <f t="shared" si="247"/>
        <v>High Heart Rate</v>
      </c>
      <c r="O3189">
        <v>1994910</v>
      </c>
      <c r="P3189" s="2" cm="1">
        <f t="array" ref="P3189">_xlfn.IFS(LEN(O3189)=8,DATE(LEFT(O3189,4),MID(O3189,5,2),RIGHT(O3189,2)),LEN(O3189)=7,DATE(LEFT(O3189,4),MID(O3189,5,1),RIGHT(O3189,2)),LEN(O3189)=6,DATE(LEFT(O3189,4),MID(O3189,5,1),RIGHT(O3189,1)))</f>
        <v>34587</v>
      </c>
      <c r="R3189">
        <v>15</v>
      </c>
      <c r="S3189" t="str">
        <f t="shared" si="248"/>
        <v>Normal</v>
      </c>
      <c r="U3189">
        <v>202443</v>
      </c>
      <c r="V3189" s="2" cm="1">
        <f t="array" ref="V3189">_xlfn.IFS(LEN(U3189)=8,DATE(LEFT(U3189,4),MID(U3189,5,2),RIGHT(U3189,2)),LEN(U3189)=7,DATE(LEFT(U3189,4),MID(U3189,5,1),RIGHT(U3189,2)),LEN(U3189)=6,DATE(LEFT(U3189,4),MID(U3189,5,1),RIGHT(U3189,1)))</f>
        <v>45385</v>
      </c>
      <c r="X3189" s="2">
        <v>35723</v>
      </c>
      <c r="Y3189">
        <f t="shared" ca="1" si="249"/>
        <v>27</v>
      </c>
    </row>
    <row r="3190" spans="3:25" x14ac:dyDescent="0.25">
      <c r="C3190" t="s">
        <v>8931</v>
      </c>
      <c r="D3190" t="s">
        <v>8932</v>
      </c>
      <c r="F3190" t="str">
        <f t="shared" si="245"/>
        <v>Nickolaus Basini-Gazzi</v>
      </c>
      <c r="H3190" t="str">
        <f t="shared" si="246"/>
        <v>Nickolaus Basini-Gazzi</v>
      </c>
      <c r="K3190">
        <v>97</v>
      </c>
      <c r="L3190" t="str">
        <f t="shared" si="247"/>
        <v>Normal Heart Rate</v>
      </c>
      <c r="O3190">
        <v>2005422</v>
      </c>
      <c r="P3190" s="2" cm="1">
        <f t="array" ref="P3190">_xlfn.IFS(LEN(O3190)=8,DATE(LEFT(O3190,4),MID(O3190,5,2),RIGHT(O3190,2)),LEN(O3190)=7,DATE(LEFT(O3190,4),MID(O3190,5,1),RIGHT(O3190,2)),LEN(O3190)=6,DATE(LEFT(O3190,4),MID(O3190,5,1),RIGHT(O3190,1)))</f>
        <v>38464</v>
      </c>
      <c r="R3190">
        <v>15</v>
      </c>
      <c r="S3190" t="str">
        <f t="shared" si="248"/>
        <v>Normal</v>
      </c>
      <c r="U3190">
        <v>2024128</v>
      </c>
      <c r="V3190" s="2" cm="1">
        <f t="array" ref="V3190">_xlfn.IFS(LEN(U3190)=8,DATE(LEFT(U3190,4),MID(U3190,5,2),RIGHT(U3190,2)),LEN(U3190)=7,DATE(LEFT(U3190,4),MID(U3190,5,1),RIGHT(U3190,2)),LEN(U3190)=6,DATE(LEFT(U3190,4),MID(U3190,5,1),RIGHT(U3190,1)))</f>
        <v>45319</v>
      </c>
      <c r="X3190" s="2">
        <v>32030</v>
      </c>
      <c r="Y3190">
        <f t="shared" ca="1" si="249"/>
        <v>37</v>
      </c>
    </row>
    <row r="3191" spans="3:25" x14ac:dyDescent="0.25">
      <c r="C3191" t="s">
        <v>8934</v>
      </c>
      <c r="D3191" t="s">
        <v>8935</v>
      </c>
      <c r="F3191" t="str">
        <f t="shared" si="245"/>
        <v>Maximilian Fleming</v>
      </c>
      <c r="H3191" t="str">
        <f t="shared" si="246"/>
        <v>Maximilian Fleming</v>
      </c>
      <c r="K3191">
        <v>73</v>
      </c>
      <c r="L3191" t="str">
        <f t="shared" si="247"/>
        <v>Normal Heart Rate</v>
      </c>
      <c r="O3191">
        <v>19971020</v>
      </c>
      <c r="P3191" s="2" cm="1">
        <f t="array" ref="P3191">_xlfn.IFS(LEN(O3191)=8,DATE(LEFT(O3191,4),MID(O3191,5,2),RIGHT(O3191,2)),LEN(O3191)=7,DATE(LEFT(O3191,4),MID(O3191,5,1),RIGHT(O3191,2)),LEN(O3191)=6,DATE(LEFT(O3191,4),MID(O3191,5,1),RIGHT(O3191,1)))</f>
        <v>35723</v>
      </c>
      <c r="R3191">
        <v>15</v>
      </c>
      <c r="S3191" t="str">
        <f t="shared" si="248"/>
        <v>Normal</v>
      </c>
      <c r="U3191">
        <v>202449</v>
      </c>
      <c r="V3191" s="2" cm="1">
        <f t="array" ref="V3191">_xlfn.IFS(LEN(U3191)=8,DATE(LEFT(U3191,4),MID(U3191,5,2),RIGHT(U3191,2)),LEN(U3191)=7,DATE(LEFT(U3191,4),MID(U3191,5,1),RIGHT(U3191,2)),LEN(U3191)=6,DATE(LEFT(U3191,4),MID(U3191,5,1),RIGHT(U3191,1)))</f>
        <v>45391</v>
      </c>
      <c r="X3191" s="2">
        <v>35745</v>
      </c>
      <c r="Y3191">
        <f t="shared" ca="1" si="249"/>
        <v>27</v>
      </c>
    </row>
    <row r="3192" spans="3:25" x14ac:dyDescent="0.25">
      <c r="C3192" t="s">
        <v>7189</v>
      </c>
      <c r="D3192" t="s">
        <v>8937</v>
      </c>
      <c r="F3192" t="str">
        <f t="shared" si="245"/>
        <v>Wilmer Bilfoot</v>
      </c>
      <c r="H3192" t="str">
        <f t="shared" si="246"/>
        <v>Wilmer Bilfoot</v>
      </c>
      <c r="K3192">
        <v>70</v>
      </c>
      <c r="L3192" t="str">
        <f t="shared" si="247"/>
        <v>Normal Heart Rate</v>
      </c>
      <c r="O3192">
        <v>1987910</v>
      </c>
      <c r="P3192" s="2" cm="1">
        <f t="array" ref="P3192">_xlfn.IFS(LEN(O3192)=8,DATE(LEFT(O3192,4),MID(O3192,5,2),RIGHT(O3192,2)),LEN(O3192)=7,DATE(LEFT(O3192,4),MID(O3192,5,1),RIGHT(O3192,2)),LEN(O3192)=6,DATE(LEFT(O3192,4),MID(O3192,5,1),RIGHT(O3192,1)))</f>
        <v>32030</v>
      </c>
      <c r="R3192">
        <v>15</v>
      </c>
      <c r="S3192" t="str">
        <f t="shared" si="248"/>
        <v>Normal</v>
      </c>
      <c r="U3192">
        <v>202428</v>
      </c>
      <c r="V3192" s="2" cm="1">
        <f t="array" ref="V3192">_xlfn.IFS(LEN(U3192)=8,DATE(LEFT(U3192,4),MID(U3192,5,2),RIGHT(U3192,2)),LEN(U3192)=7,DATE(LEFT(U3192,4),MID(U3192,5,1),RIGHT(U3192,2)),LEN(U3192)=6,DATE(LEFT(U3192,4),MID(U3192,5,1),RIGHT(U3192,1)))</f>
        <v>45330</v>
      </c>
      <c r="X3192" s="2">
        <v>37382</v>
      </c>
      <c r="Y3192">
        <f t="shared" ca="1" si="249"/>
        <v>22</v>
      </c>
    </row>
    <row r="3193" spans="3:25" x14ac:dyDescent="0.25">
      <c r="C3193" t="s">
        <v>8939</v>
      </c>
      <c r="D3193" t="s">
        <v>8940</v>
      </c>
      <c r="F3193" t="str">
        <f t="shared" si="245"/>
        <v>Kalinda O'Kerin</v>
      </c>
      <c r="H3193" t="str">
        <f t="shared" si="246"/>
        <v>Kalinda O'Kerin</v>
      </c>
      <c r="K3193">
        <v>107</v>
      </c>
      <c r="L3193" t="str">
        <f t="shared" si="247"/>
        <v>High Heart Rate</v>
      </c>
      <c r="O3193">
        <v>19971111</v>
      </c>
      <c r="P3193" s="2" cm="1">
        <f t="array" ref="P3193">_xlfn.IFS(LEN(O3193)=8,DATE(LEFT(O3193,4),MID(O3193,5,2),RIGHT(O3193,2)),LEN(O3193)=7,DATE(LEFT(O3193,4),MID(O3193,5,1),RIGHT(O3193,2)),LEN(O3193)=6,DATE(LEFT(O3193,4),MID(O3193,5,1),RIGHT(O3193,1)))</f>
        <v>35745</v>
      </c>
      <c r="R3193">
        <v>16</v>
      </c>
      <c r="S3193" t="str">
        <f t="shared" si="248"/>
        <v>Normal</v>
      </c>
      <c r="U3193">
        <v>2024522</v>
      </c>
      <c r="V3193" s="2" cm="1">
        <f t="array" ref="V3193">_xlfn.IFS(LEN(U3193)=8,DATE(LEFT(U3193,4),MID(U3193,5,2),RIGHT(U3193,2)),LEN(U3193)=7,DATE(LEFT(U3193,4),MID(U3193,5,1),RIGHT(U3193,2)),LEN(U3193)=6,DATE(LEFT(U3193,4),MID(U3193,5,1),RIGHT(U3193,1)))</f>
        <v>45434</v>
      </c>
      <c r="X3193" s="2">
        <v>16824</v>
      </c>
      <c r="Y3193">
        <f t="shared" ca="1" si="249"/>
        <v>79</v>
      </c>
    </row>
    <row r="3194" spans="3:25" x14ac:dyDescent="0.25">
      <c r="C3194" t="s">
        <v>8942</v>
      </c>
      <c r="D3194" t="s">
        <v>8943</v>
      </c>
      <c r="F3194" t="str">
        <f t="shared" si="245"/>
        <v>Asia Halpine</v>
      </c>
      <c r="H3194" t="str">
        <f t="shared" si="246"/>
        <v>Asia Halpine</v>
      </c>
      <c r="K3194">
        <v>110</v>
      </c>
      <c r="L3194" t="str">
        <f t="shared" si="247"/>
        <v>High Heart Rate</v>
      </c>
      <c r="O3194">
        <v>200256</v>
      </c>
      <c r="P3194" s="2" cm="1">
        <f t="array" ref="P3194">_xlfn.IFS(LEN(O3194)=8,DATE(LEFT(O3194,4),MID(O3194,5,2),RIGHT(O3194,2)),LEN(O3194)=7,DATE(LEFT(O3194,4),MID(O3194,5,1),RIGHT(O3194,2)),LEN(O3194)=6,DATE(LEFT(O3194,4),MID(O3194,5,1),RIGHT(O3194,1)))</f>
        <v>37382</v>
      </c>
      <c r="R3194">
        <v>14</v>
      </c>
      <c r="S3194" t="str">
        <f t="shared" si="248"/>
        <v>Normal</v>
      </c>
      <c r="U3194">
        <v>2024314</v>
      </c>
      <c r="V3194" s="2" cm="1">
        <f t="array" ref="V3194">_xlfn.IFS(LEN(U3194)=8,DATE(LEFT(U3194,4),MID(U3194,5,2),RIGHT(U3194,2)),LEN(U3194)=7,DATE(LEFT(U3194,4),MID(U3194,5,1),RIGHT(U3194,2)),LEN(U3194)=6,DATE(LEFT(U3194,4),MID(U3194,5,1),RIGHT(U3194,1)))</f>
        <v>45365</v>
      </c>
      <c r="X3194" s="2">
        <v>33009</v>
      </c>
      <c r="Y3194">
        <f t="shared" ca="1" si="249"/>
        <v>34</v>
      </c>
    </row>
    <row r="3195" spans="3:25" x14ac:dyDescent="0.25">
      <c r="C3195" t="s">
        <v>1919</v>
      </c>
      <c r="D3195" t="s">
        <v>8945</v>
      </c>
      <c r="F3195" t="str">
        <f t="shared" si="245"/>
        <v>Lorry Duester</v>
      </c>
      <c r="H3195" t="str">
        <f t="shared" si="246"/>
        <v>Lorry Duester</v>
      </c>
      <c r="K3195">
        <v>99</v>
      </c>
      <c r="L3195" t="str">
        <f t="shared" si="247"/>
        <v>Normal Heart Rate</v>
      </c>
      <c r="O3195">
        <v>1946122</v>
      </c>
      <c r="P3195" s="2" cm="1">
        <f t="array" ref="P3195">_xlfn.IFS(LEN(O3195)=8,DATE(LEFT(O3195,4),MID(O3195,5,2),RIGHT(O3195,2)),LEN(O3195)=7,DATE(LEFT(O3195,4),MID(O3195,5,1),RIGHT(O3195,2)),LEN(O3195)=6,DATE(LEFT(O3195,4),MID(O3195,5,1),RIGHT(O3195,1)))</f>
        <v>16824</v>
      </c>
      <c r="R3195">
        <v>16</v>
      </c>
      <c r="S3195" t="str">
        <f t="shared" si="248"/>
        <v>Normal</v>
      </c>
      <c r="U3195">
        <v>202441</v>
      </c>
      <c r="V3195" s="2" cm="1">
        <f t="array" ref="V3195">_xlfn.IFS(LEN(U3195)=8,DATE(LEFT(U3195,4),MID(U3195,5,2),RIGHT(U3195,2)),LEN(U3195)=7,DATE(LEFT(U3195,4),MID(U3195,5,1),RIGHT(U3195,2)),LEN(U3195)=6,DATE(LEFT(U3195,4),MID(U3195,5,1),RIGHT(U3195,1)))</f>
        <v>45383</v>
      </c>
      <c r="X3195" s="2">
        <v>36363</v>
      </c>
      <c r="Y3195">
        <f t="shared" ca="1" si="249"/>
        <v>25</v>
      </c>
    </row>
    <row r="3196" spans="3:25" x14ac:dyDescent="0.25">
      <c r="C3196" t="s">
        <v>8947</v>
      </c>
      <c r="D3196" t="s">
        <v>8948</v>
      </c>
      <c r="F3196" t="str">
        <f t="shared" si="245"/>
        <v>Samaria Grimstead</v>
      </c>
      <c r="H3196" t="str">
        <f t="shared" si="246"/>
        <v>Samaria Grimstead</v>
      </c>
      <c r="K3196">
        <v>88</v>
      </c>
      <c r="L3196" t="str">
        <f t="shared" si="247"/>
        <v>Normal Heart Rate</v>
      </c>
      <c r="O3196">
        <v>1990516</v>
      </c>
      <c r="P3196" s="2" cm="1">
        <f t="array" ref="P3196">_xlfn.IFS(LEN(O3196)=8,DATE(LEFT(O3196,4),MID(O3196,5,2),RIGHT(O3196,2)),LEN(O3196)=7,DATE(LEFT(O3196,4),MID(O3196,5,1),RIGHT(O3196,2)),LEN(O3196)=6,DATE(LEFT(O3196,4),MID(O3196,5,1),RIGHT(O3196,1)))</f>
        <v>33009</v>
      </c>
      <c r="R3196">
        <v>18</v>
      </c>
      <c r="S3196" t="str">
        <f t="shared" si="248"/>
        <v>Normal</v>
      </c>
      <c r="U3196">
        <v>2024618</v>
      </c>
      <c r="V3196" s="2" cm="1">
        <f t="array" ref="V3196">_xlfn.IFS(LEN(U3196)=8,DATE(LEFT(U3196,4),MID(U3196,5,2),RIGHT(U3196,2)),LEN(U3196)=7,DATE(LEFT(U3196,4),MID(U3196,5,1),RIGHT(U3196,2)),LEN(U3196)=6,DATE(LEFT(U3196,4),MID(U3196,5,1),RIGHT(U3196,1)))</f>
        <v>45461</v>
      </c>
      <c r="X3196" s="2">
        <v>35214</v>
      </c>
      <c r="Y3196">
        <f t="shared" ca="1" si="249"/>
        <v>28</v>
      </c>
    </row>
    <row r="3197" spans="3:25" x14ac:dyDescent="0.25">
      <c r="C3197" t="s">
        <v>1856</v>
      </c>
      <c r="D3197" t="s">
        <v>8950</v>
      </c>
      <c r="F3197" t="str">
        <f t="shared" si="245"/>
        <v>Tiffani Bertl</v>
      </c>
      <c r="H3197" t="str">
        <f t="shared" si="246"/>
        <v>Tiffani Bertl</v>
      </c>
      <c r="K3197">
        <v>98</v>
      </c>
      <c r="L3197" t="str">
        <f t="shared" si="247"/>
        <v>Normal Heart Rate</v>
      </c>
      <c r="O3197">
        <v>1999722</v>
      </c>
      <c r="P3197" s="2" cm="1">
        <f t="array" ref="P3197">_xlfn.IFS(LEN(O3197)=8,DATE(LEFT(O3197,4),MID(O3197,5,2),RIGHT(O3197,2)),LEN(O3197)=7,DATE(LEFT(O3197,4),MID(O3197,5,1),RIGHT(O3197,2)),LEN(O3197)=6,DATE(LEFT(O3197,4),MID(O3197,5,1),RIGHT(O3197,1)))</f>
        <v>36363</v>
      </c>
      <c r="R3197">
        <v>9</v>
      </c>
      <c r="S3197" t="str">
        <f t="shared" si="248"/>
        <v>Normal</v>
      </c>
      <c r="U3197">
        <v>202415</v>
      </c>
      <c r="V3197" s="2" cm="1">
        <f t="array" ref="V3197">_xlfn.IFS(LEN(U3197)=8,DATE(LEFT(U3197,4),MID(U3197,5,2),RIGHT(U3197,2)),LEN(U3197)=7,DATE(LEFT(U3197,4),MID(U3197,5,1),RIGHT(U3197,2)),LEN(U3197)=6,DATE(LEFT(U3197,4),MID(U3197,5,1),RIGHT(U3197,1)))</f>
        <v>45296</v>
      </c>
      <c r="X3197" s="2">
        <v>34861</v>
      </c>
      <c r="Y3197">
        <f t="shared" ca="1" si="249"/>
        <v>29</v>
      </c>
    </row>
    <row r="3198" spans="3:25" x14ac:dyDescent="0.25">
      <c r="C3198" t="s">
        <v>8952</v>
      </c>
      <c r="D3198" t="s">
        <v>8953</v>
      </c>
      <c r="F3198" t="str">
        <f t="shared" si="245"/>
        <v>Moise Folbig</v>
      </c>
      <c r="H3198" t="str">
        <f t="shared" si="246"/>
        <v>Moise Folbig</v>
      </c>
      <c r="K3198">
        <v>79</v>
      </c>
      <c r="L3198" t="str">
        <f t="shared" si="247"/>
        <v>Normal Heart Rate</v>
      </c>
      <c r="O3198">
        <v>1996529</v>
      </c>
      <c r="P3198" s="2" cm="1">
        <f t="array" ref="P3198">_xlfn.IFS(LEN(O3198)=8,DATE(LEFT(O3198,4),MID(O3198,5,2),RIGHT(O3198,2)),LEN(O3198)=7,DATE(LEFT(O3198,4),MID(O3198,5,1),RIGHT(O3198,2)),LEN(O3198)=6,DATE(LEFT(O3198,4),MID(O3198,5,1),RIGHT(O3198,1)))</f>
        <v>35214</v>
      </c>
      <c r="R3198">
        <v>19</v>
      </c>
      <c r="S3198" t="str">
        <f t="shared" si="248"/>
        <v>Normal</v>
      </c>
      <c r="U3198">
        <v>2024517</v>
      </c>
      <c r="V3198" s="2" cm="1">
        <f t="array" ref="V3198">_xlfn.IFS(LEN(U3198)=8,DATE(LEFT(U3198,4),MID(U3198,5,2),RIGHT(U3198,2)),LEN(U3198)=7,DATE(LEFT(U3198,4),MID(U3198,5,1),RIGHT(U3198,2)),LEN(U3198)=6,DATE(LEFT(U3198,4),MID(U3198,5,1),RIGHT(U3198,1)))</f>
        <v>45429</v>
      </c>
      <c r="X3198" s="2">
        <v>35733</v>
      </c>
      <c r="Y3198">
        <f t="shared" ca="1" si="249"/>
        <v>27</v>
      </c>
    </row>
    <row r="3199" spans="3:25" x14ac:dyDescent="0.25">
      <c r="C3199" t="s">
        <v>8955</v>
      </c>
      <c r="D3199" t="s">
        <v>8956</v>
      </c>
      <c r="F3199" t="str">
        <f t="shared" si="245"/>
        <v>Emmet Richardet</v>
      </c>
      <c r="H3199" t="str">
        <f t="shared" si="246"/>
        <v>Emmet Richardet</v>
      </c>
      <c r="K3199">
        <v>89</v>
      </c>
      <c r="L3199" t="str">
        <f t="shared" si="247"/>
        <v>Normal Heart Rate</v>
      </c>
      <c r="O3199">
        <v>1995611</v>
      </c>
      <c r="P3199" s="2" cm="1">
        <f t="array" ref="P3199">_xlfn.IFS(LEN(O3199)=8,DATE(LEFT(O3199,4),MID(O3199,5,2),RIGHT(O3199,2)),LEN(O3199)=7,DATE(LEFT(O3199,4),MID(O3199,5,1),RIGHT(O3199,2)),LEN(O3199)=6,DATE(LEFT(O3199,4),MID(O3199,5,1),RIGHT(O3199,1)))</f>
        <v>34861</v>
      </c>
      <c r="R3199">
        <v>15</v>
      </c>
      <c r="S3199" t="str">
        <f t="shared" si="248"/>
        <v>Normal</v>
      </c>
      <c r="U3199">
        <v>202428</v>
      </c>
      <c r="V3199" s="2" cm="1">
        <f t="array" ref="V3199">_xlfn.IFS(LEN(U3199)=8,DATE(LEFT(U3199,4),MID(U3199,5,2),RIGHT(U3199,2)),LEN(U3199)=7,DATE(LEFT(U3199,4),MID(U3199,5,1),RIGHT(U3199,2)),LEN(U3199)=6,DATE(LEFT(U3199,4),MID(U3199,5,1),RIGHT(U3199,1)))</f>
        <v>45330</v>
      </c>
      <c r="X3199" s="2">
        <v>33667</v>
      </c>
      <c r="Y3199">
        <f t="shared" ca="1" si="249"/>
        <v>33</v>
      </c>
    </row>
    <row r="3200" spans="3:25" x14ac:dyDescent="0.25">
      <c r="C3200" t="s">
        <v>8958</v>
      </c>
      <c r="D3200" t="s">
        <v>8959</v>
      </c>
      <c r="F3200" t="str">
        <f t="shared" si="245"/>
        <v>Janene Challiner</v>
      </c>
      <c r="H3200" t="str">
        <f t="shared" si="246"/>
        <v>Janene Challiner</v>
      </c>
      <c r="K3200">
        <v>82</v>
      </c>
      <c r="L3200" t="str">
        <f t="shared" si="247"/>
        <v>Normal Heart Rate</v>
      </c>
      <c r="O3200">
        <v>19971030</v>
      </c>
      <c r="P3200" s="2" cm="1">
        <f t="array" ref="P3200">_xlfn.IFS(LEN(O3200)=8,DATE(LEFT(O3200,4),MID(O3200,5,2),RIGHT(O3200,2)),LEN(O3200)=7,DATE(LEFT(O3200,4),MID(O3200,5,1),RIGHT(O3200,2)),LEN(O3200)=6,DATE(LEFT(O3200,4),MID(O3200,5,1),RIGHT(O3200,1)))</f>
        <v>35733</v>
      </c>
      <c r="R3200">
        <v>12</v>
      </c>
      <c r="S3200" t="str">
        <f t="shared" si="248"/>
        <v>Normal</v>
      </c>
      <c r="U3200">
        <v>2024328</v>
      </c>
      <c r="V3200" s="2" cm="1">
        <f t="array" ref="V3200">_xlfn.IFS(LEN(U3200)=8,DATE(LEFT(U3200,4),MID(U3200,5,2),RIGHT(U3200,2)),LEN(U3200)=7,DATE(LEFT(U3200,4),MID(U3200,5,1),RIGHT(U3200,2)),LEN(U3200)=6,DATE(LEFT(U3200,4),MID(U3200,5,1),RIGHT(U3200,1)))</f>
        <v>45379</v>
      </c>
      <c r="X3200" s="2">
        <v>37445</v>
      </c>
      <c r="Y3200">
        <f t="shared" ca="1" si="249"/>
        <v>22</v>
      </c>
    </row>
    <row r="3201" spans="3:25" x14ac:dyDescent="0.25">
      <c r="C3201" t="s">
        <v>8961</v>
      </c>
      <c r="D3201" t="s">
        <v>8962</v>
      </c>
      <c r="F3201" t="str">
        <f t="shared" si="245"/>
        <v>Base Alderwick</v>
      </c>
      <c r="H3201" t="str">
        <f t="shared" si="246"/>
        <v>Base Alderwick</v>
      </c>
      <c r="K3201">
        <v>92</v>
      </c>
      <c r="L3201" t="str">
        <f t="shared" si="247"/>
        <v>Normal Heart Rate</v>
      </c>
      <c r="O3201">
        <v>199234</v>
      </c>
      <c r="P3201" s="2" cm="1">
        <f t="array" ref="P3201">_xlfn.IFS(LEN(O3201)=8,DATE(LEFT(O3201,4),MID(O3201,5,2),RIGHT(O3201,2)),LEN(O3201)=7,DATE(LEFT(O3201,4),MID(O3201,5,1),RIGHT(O3201,2)),LEN(O3201)=6,DATE(LEFT(O3201,4),MID(O3201,5,1),RIGHT(O3201,1)))</f>
        <v>33667</v>
      </c>
      <c r="R3201">
        <v>21</v>
      </c>
      <c r="S3201" t="str">
        <f t="shared" si="248"/>
        <v>Normal</v>
      </c>
      <c r="U3201">
        <v>2024320</v>
      </c>
      <c r="V3201" s="2" cm="1">
        <f t="array" ref="V3201">_xlfn.IFS(LEN(U3201)=8,DATE(LEFT(U3201,4),MID(U3201,5,2),RIGHT(U3201,2)),LEN(U3201)=7,DATE(LEFT(U3201,4),MID(U3201,5,1),RIGHT(U3201,2)),LEN(U3201)=6,DATE(LEFT(U3201,4),MID(U3201,5,1),RIGHT(U3201,1)))</f>
        <v>45371</v>
      </c>
      <c r="X3201" s="2">
        <v>36564</v>
      </c>
      <c r="Y3201">
        <f t="shared" ca="1" si="249"/>
        <v>25</v>
      </c>
    </row>
    <row r="3202" spans="3:25" x14ac:dyDescent="0.25">
      <c r="C3202" t="s">
        <v>8964</v>
      </c>
      <c r="D3202" t="s">
        <v>6587</v>
      </c>
      <c r="F3202" t="str">
        <f t="shared" si="245"/>
        <v>Bat Flemmich</v>
      </c>
      <c r="H3202" t="str">
        <f t="shared" si="246"/>
        <v>Bat Flemmich</v>
      </c>
      <c r="K3202">
        <v>100</v>
      </c>
      <c r="L3202" t="str">
        <f t="shared" si="247"/>
        <v>High Heart Rate</v>
      </c>
      <c r="O3202">
        <v>200278</v>
      </c>
      <c r="P3202" s="2" cm="1">
        <f t="array" ref="P3202">_xlfn.IFS(LEN(O3202)=8,DATE(LEFT(O3202,4),MID(O3202,5,2),RIGHT(O3202,2)),LEN(O3202)=7,DATE(LEFT(O3202,4),MID(O3202,5,1),RIGHT(O3202,2)),LEN(O3202)=6,DATE(LEFT(O3202,4),MID(O3202,5,1),RIGHT(O3202,1)))</f>
        <v>37445</v>
      </c>
      <c r="R3202">
        <v>13</v>
      </c>
      <c r="S3202" t="str">
        <f t="shared" si="248"/>
        <v>Normal</v>
      </c>
      <c r="U3202">
        <v>202427</v>
      </c>
      <c r="V3202" s="2" cm="1">
        <f t="array" ref="V3202">_xlfn.IFS(LEN(U3202)=8,DATE(LEFT(U3202,4),MID(U3202,5,2),RIGHT(U3202,2)),LEN(U3202)=7,DATE(LEFT(U3202,4),MID(U3202,5,1),RIGHT(U3202,2)),LEN(U3202)=6,DATE(LEFT(U3202,4),MID(U3202,5,1),RIGHT(U3202,1)))</f>
        <v>45329</v>
      </c>
      <c r="X3202" s="2">
        <v>37258</v>
      </c>
      <c r="Y3202">
        <f t="shared" ca="1" si="249"/>
        <v>23</v>
      </c>
    </row>
    <row r="3203" spans="3:25" x14ac:dyDescent="0.25">
      <c r="C3203" t="s">
        <v>8966</v>
      </c>
      <c r="D3203" t="s">
        <v>8967</v>
      </c>
      <c r="F3203" t="str">
        <f t="shared" ref="F3203:F3266" si="250">CONCATENATE(C3203," ",D3203)</f>
        <v>Hewett Da Costa</v>
      </c>
      <c r="H3203" t="str">
        <f t="shared" ref="H3203:H3266" si="251">TRIM(F3203)</f>
        <v>Hewett Da Costa</v>
      </c>
      <c r="K3203">
        <v>84</v>
      </c>
      <c r="L3203" t="str">
        <f t="shared" ref="L3203:L3266" si="252">IF(K3203&lt;=99,"Normal Heart Rate",IF(K3203&lt;=120,"High Heart Rate","Critical Heart Rate"))</f>
        <v>Normal Heart Rate</v>
      </c>
      <c r="O3203">
        <v>200028</v>
      </c>
      <c r="P3203" s="2" cm="1">
        <f t="array" ref="P3203">_xlfn.IFS(LEN(O3203)=8,DATE(LEFT(O3203,4),MID(O3203,5,2),RIGHT(O3203,2)),LEN(O3203)=7,DATE(LEFT(O3203,4),MID(O3203,5,1),RIGHT(O3203,2)),LEN(O3203)=6,DATE(LEFT(O3203,4),MID(O3203,5,1),RIGHT(O3203,1)))</f>
        <v>36564</v>
      </c>
      <c r="R3203">
        <v>11</v>
      </c>
      <c r="S3203" t="str">
        <f t="shared" ref="S3203:S3266" si="253">IF(AND(R3203&gt;= 6,R3203&lt;= 23),"Normal","Bad")</f>
        <v>Normal</v>
      </c>
      <c r="U3203">
        <v>202444</v>
      </c>
      <c r="V3203" s="2" cm="1">
        <f t="array" ref="V3203">_xlfn.IFS(LEN(U3203)=8,DATE(LEFT(U3203,4),MID(U3203,5,2),RIGHT(U3203,2)),LEN(U3203)=7,DATE(LEFT(U3203,4),MID(U3203,5,1),RIGHT(U3203,2)),LEN(U3203)=6,DATE(LEFT(U3203,4),MID(U3203,5,1),RIGHT(U3203,1)))</f>
        <v>45386</v>
      </c>
      <c r="X3203" s="2">
        <v>32440</v>
      </c>
      <c r="Y3203">
        <f t="shared" ref="Y3203:Y3266" ca="1" si="254">DATEDIF(X3203,TODAY(),"Y")</f>
        <v>36</v>
      </c>
    </row>
    <row r="3204" spans="3:25" x14ac:dyDescent="0.25">
      <c r="C3204" t="s">
        <v>8969</v>
      </c>
      <c r="D3204" t="s">
        <v>8970</v>
      </c>
      <c r="F3204" t="str">
        <f t="shared" si="250"/>
        <v>Shelley Balfe</v>
      </c>
      <c r="H3204" t="str">
        <f t="shared" si="251"/>
        <v>Shelley Balfe</v>
      </c>
      <c r="K3204">
        <v>104</v>
      </c>
      <c r="L3204" t="str">
        <f t="shared" si="252"/>
        <v>High Heart Rate</v>
      </c>
      <c r="O3204">
        <v>2002102</v>
      </c>
      <c r="P3204" s="2" cm="1">
        <f t="array" ref="P3204">_xlfn.IFS(LEN(O3204)=8,DATE(LEFT(O3204,4),MID(O3204,5,2),RIGHT(O3204,2)),LEN(O3204)=7,DATE(LEFT(O3204,4),MID(O3204,5,1),RIGHT(O3204,2)),LEN(O3204)=6,DATE(LEFT(O3204,4),MID(O3204,5,1),RIGHT(O3204,1)))</f>
        <v>37258</v>
      </c>
      <c r="R3204">
        <v>14</v>
      </c>
      <c r="S3204" t="str">
        <f t="shared" si="253"/>
        <v>Normal</v>
      </c>
      <c r="U3204">
        <v>2024328</v>
      </c>
      <c r="V3204" s="2" cm="1">
        <f t="array" ref="V3204">_xlfn.IFS(LEN(U3204)=8,DATE(LEFT(U3204,4),MID(U3204,5,2),RIGHT(U3204,2)),LEN(U3204)=7,DATE(LEFT(U3204,4),MID(U3204,5,1),RIGHT(U3204,2)),LEN(U3204)=6,DATE(LEFT(U3204,4),MID(U3204,5,1),RIGHT(U3204,1)))</f>
        <v>45379</v>
      </c>
      <c r="X3204" s="2">
        <v>36264</v>
      </c>
      <c r="Y3204">
        <f t="shared" ca="1" si="254"/>
        <v>25</v>
      </c>
    </row>
    <row r="3205" spans="3:25" x14ac:dyDescent="0.25">
      <c r="C3205" t="s">
        <v>8972</v>
      </c>
      <c r="D3205" t="s">
        <v>8973</v>
      </c>
      <c r="F3205" t="str">
        <f t="shared" si="250"/>
        <v>Caz Beachamp</v>
      </c>
      <c r="H3205" t="str">
        <f t="shared" si="251"/>
        <v>Caz Beachamp</v>
      </c>
      <c r="K3205">
        <v>97</v>
      </c>
      <c r="L3205" t="str">
        <f t="shared" si="252"/>
        <v>Normal Heart Rate</v>
      </c>
      <c r="O3205">
        <v>19881024</v>
      </c>
      <c r="P3205" s="2" cm="1">
        <f t="array" ref="P3205">_xlfn.IFS(LEN(O3205)=8,DATE(LEFT(O3205,4),MID(O3205,5,2),RIGHT(O3205,2)),LEN(O3205)=7,DATE(LEFT(O3205,4),MID(O3205,5,1),RIGHT(O3205,2)),LEN(O3205)=6,DATE(LEFT(O3205,4),MID(O3205,5,1),RIGHT(O3205,1)))</f>
        <v>32440</v>
      </c>
      <c r="R3205">
        <v>12</v>
      </c>
      <c r="S3205" t="str">
        <f t="shared" si="253"/>
        <v>Normal</v>
      </c>
      <c r="U3205">
        <v>2024520</v>
      </c>
      <c r="V3205" s="2" cm="1">
        <f t="array" ref="V3205">_xlfn.IFS(LEN(U3205)=8,DATE(LEFT(U3205,4),MID(U3205,5,2),RIGHT(U3205,2)),LEN(U3205)=7,DATE(LEFT(U3205,4),MID(U3205,5,1),RIGHT(U3205,2)),LEN(U3205)=6,DATE(LEFT(U3205,4),MID(U3205,5,1),RIGHT(U3205,1)))</f>
        <v>45432</v>
      </c>
      <c r="X3205" s="2">
        <v>38757</v>
      </c>
      <c r="Y3205">
        <f t="shared" ca="1" si="254"/>
        <v>19</v>
      </c>
    </row>
    <row r="3206" spans="3:25" x14ac:dyDescent="0.25">
      <c r="C3206" t="s">
        <v>8975</v>
      </c>
      <c r="D3206" t="s">
        <v>8976</v>
      </c>
      <c r="F3206" t="str">
        <f t="shared" si="250"/>
        <v>Janine Gildea</v>
      </c>
      <c r="H3206" t="str">
        <f t="shared" si="251"/>
        <v>Janine Gildea</v>
      </c>
      <c r="K3206">
        <v>106</v>
      </c>
      <c r="L3206" t="str">
        <f t="shared" si="252"/>
        <v>High Heart Rate</v>
      </c>
      <c r="O3206">
        <v>1999414</v>
      </c>
      <c r="P3206" s="2" cm="1">
        <f t="array" ref="P3206">_xlfn.IFS(LEN(O3206)=8,DATE(LEFT(O3206,4),MID(O3206,5,2),RIGHT(O3206,2)),LEN(O3206)=7,DATE(LEFT(O3206,4),MID(O3206,5,1),RIGHT(O3206,2)),LEN(O3206)=6,DATE(LEFT(O3206,4),MID(O3206,5,1),RIGHT(O3206,1)))</f>
        <v>36264</v>
      </c>
      <c r="R3206">
        <v>25</v>
      </c>
      <c r="S3206" t="str">
        <f t="shared" si="253"/>
        <v>Bad</v>
      </c>
      <c r="U3206">
        <v>202424</v>
      </c>
      <c r="V3206" s="2" cm="1">
        <f t="array" ref="V3206">_xlfn.IFS(LEN(U3206)=8,DATE(LEFT(U3206,4),MID(U3206,5,2),RIGHT(U3206,2)),LEN(U3206)=7,DATE(LEFT(U3206,4),MID(U3206,5,1),RIGHT(U3206,2)),LEN(U3206)=6,DATE(LEFT(U3206,4),MID(U3206,5,1),RIGHT(U3206,1)))</f>
        <v>45326</v>
      </c>
      <c r="X3206" s="2">
        <v>37632</v>
      </c>
      <c r="Y3206">
        <f t="shared" ca="1" si="254"/>
        <v>22</v>
      </c>
    </row>
    <row r="3207" spans="3:25" x14ac:dyDescent="0.25">
      <c r="C3207" t="s">
        <v>6683</v>
      </c>
      <c r="D3207" t="s">
        <v>8978</v>
      </c>
      <c r="F3207" t="str">
        <f t="shared" si="250"/>
        <v>Tiphanie Osmant</v>
      </c>
      <c r="H3207" t="str">
        <f t="shared" si="251"/>
        <v>Tiphanie Osmant</v>
      </c>
      <c r="K3207">
        <v>109</v>
      </c>
      <c r="L3207" t="str">
        <f t="shared" si="252"/>
        <v>High Heart Rate</v>
      </c>
      <c r="O3207">
        <v>200629</v>
      </c>
      <c r="P3207" s="2" cm="1">
        <f t="array" ref="P3207">_xlfn.IFS(LEN(O3207)=8,DATE(LEFT(O3207,4),MID(O3207,5,2),RIGHT(O3207,2)),LEN(O3207)=7,DATE(LEFT(O3207,4),MID(O3207,5,1),RIGHT(O3207,2)),LEN(O3207)=6,DATE(LEFT(O3207,4),MID(O3207,5,1),RIGHT(O3207,1)))</f>
        <v>38757</v>
      </c>
      <c r="R3207">
        <v>10</v>
      </c>
      <c r="S3207" t="str">
        <f t="shared" si="253"/>
        <v>Normal</v>
      </c>
      <c r="U3207">
        <v>2024610</v>
      </c>
      <c r="V3207" s="2" cm="1">
        <f t="array" ref="V3207">_xlfn.IFS(LEN(U3207)=8,DATE(LEFT(U3207,4),MID(U3207,5,2),RIGHT(U3207,2)),LEN(U3207)=7,DATE(LEFT(U3207,4),MID(U3207,5,1),RIGHT(U3207,2)),LEN(U3207)=6,DATE(LEFT(U3207,4),MID(U3207,5,1),RIGHT(U3207,1)))</f>
        <v>45453</v>
      </c>
      <c r="X3207" s="2">
        <v>37257</v>
      </c>
      <c r="Y3207">
        <f t="shared" ca="1" si="254"/>
        <v>23</v>
      </c>
    </row>
    <row r="3208" spans="3:25" x14ac:dyDescent="0.25">
      <c r="C3208" t="s">
        <v>477</v>
      </c>
      <c r="D3208" t="s">
        <v>8980</v>
      </c>
      <c r="F3208" t="str">
        <f t="shared" si="250"/>
        <v>Shawn Skipsea</v>
      </c>
      <c r="H3208" t="str">
        <f t="shared" si="251"/>
        <v>Shawn Skipsea</v>
      </c>
      <c r="K3208">
        <v>93</v>
      </c>
      <c r="L3208" t="str">
        <f t="shared" si="252"/>
        <v>Normal Heart Rate</v>
      </c>
      <c r="O3208">
        <v>2003111</v>
      </c>
      <c r="P3208" s="2" cm="1">
        <f t="array" ref="P3208">_xlfn.IFS(LEN(O3208)=8,DATE(LEFT(O3208,4),MID(O3208,5,2),RIGHT(O3208,2)),LEN(O3208)=7,DATE(LEFT(O3208,4),MID(O3208,5,1),RIGHT(O3208,2)),LEN(O3208)=6,DATE(LEFT(O3208,4),MID(O3208,5,1),RIGHT(O3208,1)))</f>
        <v>37632</v>
      </c>
      <c r="R3208">
        <v>15</v>
      </c>
      <c r="S3208" t="str">
        <f t="shared" si="253"/>
        <v>Normal</v>
      </c>
      <c r="U3208">
        <v>2024519</v>
      </c>
      <c r="V3208" s="2" cm="1">
        <f t="array" ref="V3208">_xlfn.IFS(LEN(U3208)=8,DATE(LEFT(U3208,4),MID(U3208,5,2),RIGHT(U3208,2)),LEN(U3208)=7,DATE(LEFT(U3208,4),MID(U3208,5,1),RIGHT(U3208,2)),LEN(U3208)=6,DATE(LEFT(U3208,4),MID(U3208,5,1),RIGHT(U3208,1)))</f>
        <v>45431</v>
      </c>
      <c r="X3208" s="2">
        <v>37573</v>
      </c>
      <c r="Y3208">
        <f t="shared" ca="1" si="254"/>
        <v>22</v>
      </c>
    </row>
    <row r="3209" spans="3:25" x14ac:dyDescent="0.25">
      <c r="C3209" t="s">
        <v>8982</v>
      </c>
      <c r="D3209" t="s">
        <v>8983</v>
      </c>
      <c r="F3209" t="str">
        <f t="shared" si="250"/>
        <v>Hillie Hutcheson</v>
      </c>
      <c r="H3209" t="str">
        <f t="shared" si="251"/>
        <v>Hillie Hutcheson</v>
      </c>
      <c r="K3209">
        <v>68</v>
      </c>
      <c r="L3209" t="str">
        <f t="shared" si="252"/>
        <v>Normal Heart Rate</v>
      </c>
      <c r="O3209">
        <v>200211</v>
      </c>
      <c r="P3209" s="2" cm="1">
        <f t="array" ref="P3209">_xlfn.IFS(LEN(O3209)=8,DATE(LEFT(O3209,4),MID(O3209,5,2),RIGHT(O3209,2)),LEN(O3209)=7,DATE(LEFT(O3209,4),MID(O3209,5,1),RIGHT(O3209,2)),LEN(O3209)=6,DATE(LEFT(O3209,4),MID(O3209,5,1),RIGHT(O3209,1)))</f>
        <v>37257</v>
      </c>
      <c r="R3209">
        <v>7</v>
      </c>
      <c r="S3209" t="str">
        <f t="shared" si="253"/>
        <v>Normal</v>
      </c>
      <c r="U3209">
        <v>202442</v>
      </c>
      <c r="V3209" s="2" cm="1">
        <f t="array" ref="V3209">_xlfn.IFS(LEN(U3209)=8,DATE(LEFT(U3209,4),MID(U3209,5,2),RIGHT(U3209,2)),LEN(U3209)=7,DATE(LEFT(U3209,4),MID(U3209,5,1),RIGHT(U3209,2)),LEN(U3209)=6,DATE(LEFT(U3209,4),MID(U3209,5,1),RIGHT(U3209,1)))</f>
        <v>45384</v>
      </c>
      <c r="X3209" s="2">
        <v>27009</v>
      </c>
      <c r="Y3209">
        <f t="shared" ca="1" si="254"/>
        <v>51</v>
      </c>
    </row>
    <row r="3210" spans="3:25" x14ac:dyDescent="0.25">
      <c r="C3210" t="s">
        <v>612</v>
      </c>
      <c r="D3210" t="s">
        <v>8985</v>
      </c>
      <c r="F3210" t="str">
        <f t="shared" si="250"/>
        <v>Gloriana Vaszoly</v>
      </c>
      <c r="H3210" t="str">
        <f t="shared" si="251"/>
        <v>Gloriana Vaszoly</v>
      </c>
      <c r="K3210">
        <v>94</v>
      </c>
      <c r="L3210" t="str">
        <f t="shared" si="252"/>
        <v>Normal Heart Rate</v>
      </c>
      <c r="O3210">
        <v>20021113</v>
      </c>
      <c r="P3210" s="2" cm="1">
        <f t="array" ref="P3210">_xlfn.IFS(LEN(O3210)=8,DATE(LEFT(O3210,4),MID(O3210,5,2),RIGHT(O3210,2)),LEN(O3210)=7,DATE(LEFT(O3210,4),MID(O3210,5,1),RIGHT(O3210,2)),LEN(O3210)=6,DATE(LEFT(O3210,4),MID(O3210,5,1),RIGHT(O3210,1)))</f>
        <v>37573</v>
      </c>
      <c r="R3210">
        <v>18</v>
      </c>
      <c r="S3210" t="str">
        <f t="shared" si="253"/>
        <v>Normal</v>
      </c>
      <c r="U3210">
        <v>2024430</v>
      </c>
      <c r="V3210" s="2" cm="1">
        <f t="array" ref="V3210">_xlfn.IFS(LEN(U3210)=8,DATE(LEFT(U3210,4),MID(U3210,5,2),RIGHT(U3210,2)),LEN(U3210)=7,DATE(LEFT(U3210,4),MID(U3210,5,1),RIGHT(U3210,2)),LEN(U3210)=6,DATE(LEFT(U3210,4),MID(U3210,5,1),RIGHT(U3210,1)))</f>
        <v>45412</v>
      </c>
      <c r="X3210" s="2">
        <v>37480</v>
      </c>
      <c r="Y3210">
        <f t="shared" ca="1" si="254"/>
        <v>22</v>
      </c>
    </row>
    <row r="3211" spans="3:25" x14ac:dyDescent="0.25">
      <c r="C3211" t="s">
        <v>5662</v>
      </c>
      <c r="D3211" t="s">
        <v>8987</v>
      </c>
      <c r="F3211" t="str">
        <f t="shared" si="250"/>
        <v>Pierre Pessolt</v>
      </c>
      <c r="H3211" t="str">
        <f t="shared" si="251"/>
        <v>Pierre Pessolt</v>
      </c>
      <c r="K3211">
        <v>93</v>
      </c>
      <c r="L3211" t="str">
        <f t="shared" si="252"/>
        <v>Normal Heart Rate</v>
      </c>
      <c r="O3211">
        <v>19731211</v>
      </c>
      <c r="P3211" s="2" cm="1">
        <f t="array" ref="P3211">_xlfn.IFS(LEN(O3211)=8,DATE(LEFT(O3211,4),MID(O3211,5,2),RIGHT(O3211,2)),LEN(O3211)=7,DATE(LEFT(O3211,4),MID(O3211,5,1),RIGHT(O3211,2)),LEN(O3211)=6,DATE(LEFT(O3211,4),MID(O3211,5,1),RIGHT(O3211,1)))</f>
        <v>27009</v>
      </c>
      <c r="R3211">
        <v>9</v>
      </c>
      <c r="S3211" t="str">
        <f t="shared" si="253"/>
        <v>Normal</v>
      </c>
      <c r="U3211">
        <v>2024611</v>
      </c>
      <c r="V3211" s="2" cm="1">
        <f t="array" ref="V3211">_xlfn.IFS(LEN(U3211)=8,DATE(LEFT(U3211,4),MID(U3211,5,2),RIGHT(U3211,2)),LEN(U3211)=7,DATE(LEFT(U3211,4),MID(U3211,5,1),RIGHT(U3211,2)),LEN(U3211)=6,DATE(LEFT(U3211,4),MID(U3211,5,1),RIGHT(U3211,1)))</f>
        <v>45454</v>
      </c>
      <c r="X3211" s="2">
        <v>37090</v>
      </c>
      <c r="Y3211">
        <f t="shared" ca="1" si="254"/>
        <v>23</v>
      </c>
    </row>
    <row r="3212" spans="3:25" x14ac:dyDescent="0.25">
      <c r="C3212" t="s">
        <v>8989</v>
      </c>
      <c r="D3212" t="s">
        <v>8990</v>
      </c>
      <c r="F3212" t="str">
        <f t="shared" si="250"/>
        <v>Jeddy Kensett</v>
      </c>
      <c r="H3212" t="str">
        <f t="shared" si="251"/>
        <v>Jeddy Kensett</v>
      </c>
      <c r="K3212">
        <v>101</v>
      </c>
      <c r="L3212" t="str">
        <f t="shared" si="252"/>
        <v>High Heart Rate</v>
      </c>
      <c r="O3212">
        <v>2002812</v>
      </c>
      <c r="P3212" s="2" cm="1">
        <f t="array" ref="P3212">_xlfn.IFS(LEN(O3212)=8,DATE(LEFT(O3212,4),MID(O3212,5,2),RIGHT(O3212,2)),LEN(O3212)=7,DATE(LEFT(O3212,4),MID(O3212,5,1),RIGHT(O3212,2)),LEN(O3212)=6,DATE(LEFT(O3212,4),MID(O3212,5,1),RIGHT(O3212,1)))</f>
        <v>37480</v>
      </c>
      <c r="R3212">
        <v>20</v>
      </c>
      <c r="S3212" t="str">
        <f t="shared" si="253"/>
        <v>Normal</v>
      </c>
      <c r="U3212">
        <v>2024414</v>
      </c>
      <c r="V3212" s="2" cm="1">
        <f t="array" ref="V3212">_xlfn.IFS(LEN(U3212)=8,DATE(LEFT(U3212,4),MID(U3212,5,2),RIGHT(U3212,2)),LEN(U3212)=7,DATE(LEFT(U3212,4),MID(U3212,5,1),RIGHT(U3212,2)),LEN(U3212)=6,DATE(LEFT(U3212,4),MID(U3212,5,1),RIGHT(U3212,1)))</f>
        <v>45396</v>
      </c>
      <c r="X3212" s="2">
        <v>38718</v>
      </c>
      <c r="Y3212">
        <f t="shared" ca="1" si="254"/>
        <v>19</v>
      </c>
    </row>
    <row r="3213" spans="3:25" x14ac:dyDescent="0.25">
      <c r="C3213" t="s">
        <v>8992</v>
      </c>
      <c r="D3213" t="s">
        <v>8993</v>
      </c>
      <c r="F3213" t="str">
        <f t="shared" si="250"/>
        <v>Ignazio Wesson</v>
      </c>
      <c r="H3213" t="str">
        <f t="shared" si="251"/>
        <v>Ignazio Wesson</v>
      </c>
      <c r="K3213">
        <v>110</v>
      </c>
      <c r="L3213" t="str">
        <f t="shared" si="252"/>
        <v>High Heart Rate</v>
      </c>
      <c r="O3213">
        <v>2001718</v>
      </c>
      <c r="P3213" s="2" cm="1">
        <f t="array" ref="P3213">_xlfn.IFS(LEN(O3213)=8,DATE(LEFT(O3213,4),MID(O3213,5,2),RIGHT(O3213,2)),LEN(O3213)=7,DATE(LEFT(O3213,4),MID(O3213,5,1),RIGHT(O3213,2)),LEN(O3213)=6,DATE(LEFT(O3213,4),MID(O3213,5,1),RIGHT(O3213,1)))</f>
        <v>37090</v>
      </c>
      <c r="R3213">
        <v>20</v>
      </c>
      <c r="S3213" t="str">
        <f t="shared" si="253"/>
        <v>Normal</v>
      </c>
      <c r="U3213">
        <v>2024616</v>
      </c>
      <c r="V3213" s="2" cm="1">
        <f t="array" ref="V3213">_xlfn.IFS(LEN(U3213)=8,DATE(LEFT(U3213,4),MID(U3213,5,2),RIGHT(U3213,2)),LEN(U3213)=7,DATE(LEFT(U3213,4),MID(U3213,5,1),RIGHT(U3213,2)),LEN(U3213)=6,DATE(LEFT(U3213,4),MID(U3213,5,1),RIGHT(U3213,1)))</f>
        <v>45459</v>
      </c>
      <c r="X3213" s="2">
        <v>27411</v>
      </c>
      <c r="Y3213">
        <f t="shared" ca="1" si="254"/>
        <v>50</v>
      </c>
    </row>
    <row r="3214" spans="3:25" x14ac:dyDescent="0.25">
      <c r="C3214" t="s">
        <v>8995</v>
      </c>
      <c r="D3214" t="s">
        <v>8996</v>
      </c>
      <c r="F3214" t="str">
        <f t="shared" si="250"/>
        <v>Demetris Eaglesham</v>
      </c>
      <c r="H3214" t="str">
        <f t="shared" si="251"/>
        <v>Demetris Eaglesham</v>
      </c>
      <c r="K3214">
        <v>110</v>
      </c>
      <c r="L3214" t="str">
        <f t="shared" si="252"/>
        <v>High Heart Rate</v>
      </c>
      <c r="O3214">
        <v>2006101</v>
      </c>
      <c r="P3214" s="2" cm="1">
        <f t="array" ref="P3214">_xlfn.IFS(LEN(O3214)=8,DATE(LEFT(O3214,4),MID(O3214,5,2),RIGHT(O3214,2)),LEN(O3214)=7,DATE(LEFT(O3214,4),MID(O3214,5,1),RIGHT(O3214,2)),LEN(O3214)=6,DATE(LEFT(O3214,4),MID(O3214,5,1),RIGHT(O3214,1)))</f>
        <v>38718</v>
      </c>
      <c r="R3214">
        <v>19</v>
      </c>
      <c r="S3214" t="str">
        <f t="shared" si="253"/>
        <v>Normal</v>
      </c>
      <c r="U3214">
        <v>202469</v>
      </c>
      <c r="V3214" s="2" cm="1">
        <f t="array" ref="V3214">_xlfn.IFS(LEN(U3214)=8,DATE(LEFT(U3214,4),MID(U3214,5,2),RIGHT(U3214,2)),LEN(U3214)=7,DATE(LEFT(U3214,4),MID(U3214,5,1),RIGHT(U3214,2)),LEN(U3214)=6,DATE(LEFT(U3214,4),MID(U3214,5,1),RIGHT(U3214,1)))</f>
        <v>45452</v>
      </c>
      <c r="X3214" s="2">
        <v>35784</v>
      </c>
      <c r="Y3214">
        <f t="shared" ca="1" si="254"/>
        <v>27</v>
      </c>
    </row>
    <row r="3215" spans="3:25" x14ac:dyDescent="0.25">
      <c r="C3215" t="s">
        <v>8998</v>
      </c>
      <c r="D3215" t="s">
        <v>8999</v>
      </c>
      <c r="F3215" t="str">
        <f t="shared" si="250"/>
        <v>Ivy Curnock</v>
      </c>
      <c r="H3215" t="str">
        <f t="shared" si="251"/>
        <v>Ivy Curnock</v>
      </c>
      <c r="K3215">
        <v>87</v>
      </c>
      <c r="L3215" t="str">
        <f t="shared" si="252"/>
        <v>Normal Heart Rate</v>
      </c>
      <c r="O3215">
        <v>1975117</v>
      </c>
      <c r="P3215" s="2" cm="1">
        <f t="array" ref="P3215">_xlfn.IFS(LEN(O3215)=8,DATE(LEFT(O3215,4),MID(O3215,5,2),RIGHT(O3215,2)),LEN(O3215)=7,DATE(LEFT(O3215,4),MID(O3215,5,1),RIGHT(O3215,2)),LEN(O3215)=6,DATE(LEFT(O3215,4),MID(O3215,5,1),RIGHT(O3215,1)))</f>
        <v>27411</v>
      </c>
      <c r="R3215">
        <v>8</v>
      </c>
      <c r="S3215" t="str">
        <f t="shared" si="253"/>
        <v>Normal</v>
      </c>
      <c r="U3215">
        <v>2024512</v>
      </c>
      <c r="V3215" s="2" cm="1">
        <f t="array" ref="V3215">_xlfn.IFS(LEN(U3215)=8,DATE(LEFT(U3215,4),MID(U3215,5,2),RIGHT(U3215,2)),LEN(U3215)=7,DATE(LEFT(U3215,4),MID(U3215,5,1),RIGHT(U3215,2)),LEN(U3215)=6,DATE(LEFT(U3215,4),MID(U3215,5,1),RIGHT(U3215,1)))</f>
        <v>45424</v>
      </c>
      <c r="X3215" s="2">
        <v>38602</v>
      </c>
      <c r="Y3215">
        <f t="shared" ca="1" si="254"/>
        <v>19</v>
      </c>
    </row>
    <row r="3216" spans="3:25" x14ac:dyDescent="0.25">
      <c r="C3216" t="s">
        <v>9001</v>
      </c>
      <c r="D3216" t="s">
        <v>2246</v>
      </c>
      <c r="F3216" t="str">
        <f t="shared" si="250"/>
        <v>Alonso Beatty</v>
      </c>
      <c r="H3216" t="str">
        <f t="shared" si="251"/>
        <v>Alonso Beatty</v>
      </c>
      <c r="K3216">
        <v>89</v>
      </c>
      <c r="L3216" t="str">
        <f t="shared" si="252"/>
        <v>Normal Heart Rate</v>
      </c>
      <c r="O3216">
        <v>19971220</v>
      </c>
      <c r="P3216" s="2" cm="1">
        <f t="array" ref="P3216">_xlfn.IFS(LEN(O3216)=8,DATE(LEFT(O3216,4),MID(O3216,5,2),RIGHT(O3216,2)),LEN(O3216)=7,DATE(LEFT(O3216,4),MID(O3216,5,1),RIGHT(O3216,2)),LEN(O3216)=6,DATE(LEFT(O3216,4),MID(O3216,5,1),RIGHT(O3216,1)))</f>
        <v>35784</v>
      </c>
      <c r="R3216">
        <v>19</v>
      </c>
      <c r="S3216" t="str">
        <f t="shared" si="253"/>
        <v>Normal</v>
      </c>
      <c r="U3216">
        <v>202435</v>
      </c>
      <c r="V3216" s="2" cm="1">
        <f t="array" ref="V3216">_xlfn.IFS(LEN(U3216)=8,DATE(LEFT(U3216,4),MID(U3216,5,2),RIGHT(U3216,2)),LEN(U3216)=7,DATE(LEFT(U3216,4),MID(U3216,5,1),RIGHT(U3216,2)),LEN(U3216)=6,DATE(LEFT(U3216,4),MID(U3216,5,1),RIGHT(U3216,1)))</f>
        <v>45356</v>
      </c>
      <c r="X3216" s="2">
        <v>28268</v>
      </c>
      <c r="Y3216">
        <f t="shared" ca="1" si="254"/>
        <v>47</v>
      </c>
    </row>
    <row r="3217" spans="3:25" x14ac:dyDescent="0.25">
      <c r="C3217" t="s">
        <v>9003</v>
      </c>
      <c r="D3217" t="s">
        <v>9004</v>
      </c>
      <c r="F3217" t="str">
        <f t="shared" si="250"/>
        <v>Dennis Kupec</v>
      </c>
      <c r="H3217" t="str">
        <f t="shared" si="251"/>
        <v>Dennis Kupec</v>
      </c>
      <c r="K3217">
        <v>120</v>
      </c>
      <c r="L3217" t="str">
        <f t="shared" si="252"/>
        <v>High Heart Rate</v>
      </c>
      <c r="O3217">
        <v>200597</v>
      </c>
      <c r="P3217" s="2" cm="1">
        <f t="array" ref="P3217">_xlfn.IFS(LEN(O3217)=8,DATE(LEFT(O3217,4),MID(O3217,5,2),RIGHT(O3217,2)),LEN(O3217)=7,DATE(LEFT(O3217,4),MID(O3217,5,1),RIGHT(O3217,2)),LEN(O3217)=6,DATE(LEFT(O3217,4),MID(O3217,5,1),RIGHT(O3217,1)))</f>
        <v>38602</v>
      </c>
      <c r="R3217">
        <v>15</v>
      </c>
      <c r="S3217" t="str">
        <f t="shared" si="253"/>
        <v>Normal</v>
      </c>
      <c r="U3217">
        <v>202434</v>
      </c>
      <c r="V3217" s="2" cm="1">
        <f t="array" ref="V3217">_xlfn.IFS(LEN(U3217)=8,DATE(LEFT(U3217,4),MID(U3217,5,2),RIGHT(U3217,2)),LEN(U3217)=7,DATE(LEFT(U3217,4),MID(U3217,5,1),RIGHT(U3217,2)),LEN(U3217)=6,DATE(LEFT(U3217,4),MID(U3217,5,1),RIGHT(U3217,1)))</f>
        <v>45355</v>
      </c>
      <c r="X3217" s="2">
        <v>33971</v>
      </c>
      <c r="Y3217">
        <f t="shared" ca="1" si="254"/>
        <v>32</v>
      </c>
    </row>
    <row r="3218" spans="3:25" x14ac:dyDescent="0.25">
      <c r="C3218" t="s">
        <v>1016</v>
      </c>
      <c r="D3218" t="s">
        <v>9006</v>
      </c>
      <c r="F3218" t="str">
        <f t="shared" si="250"/>
        <v>Lindy MacAirt</v>
      </c>
      <c r="H3218" t="str">
        <f t="shared" si="251"/>
        <v>Lindy MacAirt</v>
      </c>
      <c r="K3218">
        <v>106</v>
      </c>
      <c r="L3218" t="str">
        <f t="shared" si="252"/>
        <v>High Heart Rate</v>
      </c>
      <c r="O3218">
        <v>1977523</v>
      </c>
      <c r="P3218" s="2" cm="1">
        <f t="array" ref="P3218">_xlfn.IFS(LEN(O3218)=8,DATE(LEFT(O3218,4),MID(O3218,5,2),RIGHT(O3218,2)),LEN(O3218)=7,DATE(LEFT(O3218,4),MID(O3218,5,1),RIGHT(O3218,2)),LEN(O3218)=6,DATE(LEFT(O3218,4),MID(O3218,5,1),RIGHT(O3218,1)))</f>
        <v>28268</v>
      </c>
      <c r="R3218">
        <v>16</v>
      </c>
      <c r="S3218" t="str">
        <f t="shared" si="253"/>
        <v>Normal</v>
      </c>
      <c r="U3218">
        <v>2024426</v>
      </c>
      <c r="V3218" s="2" cm="1">
        <f t="array" ref="V3218">_xlfn.IFS(LEN(U3218)=8,DATE(LEFT(U3218,4),MID(U3218,5,2),RIGHT(U3218,2)),LEN(U3218)=7,DATE(LEFT(U3218,4),MID(U3218,5,1),RIGHT(U3218,2)),LEN(U3218)=6,DATE(LEFT(U3218,4),MID(U3218,5,1),RIGHT(U3218,1)))</f>
        <v>45408</v>
      </c>
      <c r="X3218" s="2">
        <v>37008</v>
      </c>
      <c r="Y3218">
        <f t="shared" ca="1" si="254"/>
        <v>23</v>
      </c>
    </row>
    <row r="3219" spans="3:25" x14ac:dyDescent="0.25">
      <c r="C3219" t="s">
        <v>1141</v>
      </c>
      <c r="D3219" t="s">
        <v>9008</v>
      </c>
      <c r="F3219" t="str">
        <f t="shared" si="250"/>
        <v>Melody Hamfleet</v>
      </c>
      <c r="H3219" t="str">
        <f t="shared" si="251"/>
        <v>Melody Hamfleet</v>
      </c>
      <c r="K3219">
        <v>98</v>
      </c>
      <c r="L3219" t="str">
        <f t="shared" si="252"/>
        <v>Normal Heart Rate</v>
      </c>
      <c r="O3219">
        <v>199312</v>
      </c>
      <c r="P3219" s="2" cm="1">
        <f t="array" ref="P3219">_xlfn.IFS(LEN(O3219)=8,DATE(LEFT(O3219,4),MID(O3219,5,2),RIGHT(O3219,2)),LEN(O3219)=7,DATE(LEFT(O3219,4),MID(O3219,5,1),RIGHT(O3219,2)),LEN(O3219)=6,DATE(LEFT(O3219,4),MID(O3219,5,1),RIGHT(O3219,1)))</f>
        <v>33971</v>
      </c>
      <c r="R3219">
        <v>16</v>
      </c>
      <c r="S3219" t="str">
        <f t="shared" si="253"/>
        <v>Normal</v>
      </c>
      <c r="U3219">
        <v>2024310</v>
      </c>
      <c r="V3219" s="2" cm="1">
        <f t="array" ref="V3219">_xlfn.IFS(LEN(U3219)=8,DATE(LEFT(U3219,4),MID(U3219,5,2),RIGHT(U3219,2)),LEN(U3219)=7,DATE(LEFT(U3219,4),MID(U3219,5,1),RIGHT(U3219,2)),LEN(U3219)=6,DATE(LEFT(U3219,4),MID(U3219,5,1),RIGHT(U3219,1)))</f>
        <v>45361</v>
      </c>
      <c r="X3219" s="2">
        <v>35657</v>
      </c>
      <c r="Y3219">
        <f t="shared" ca="1" si="254"/>
        <v>27</v>
      </c>
    </row>
    <row r="3220" spans="3:25" x14ac:dyDescent="0.25">
      <c r="C3220" t="s">
        <v>7362</v>
      </c>
      <c r="D3220" t="s">
        <v>9010</v>
      </c>
      <c r="F3220" t="str">
        <f t="shared" si="250"/>
        <v>Weber Liptrod</v>
      </c>
      <c r="H3220" t="str">
        <f t="shared" si="251"/>
        <v>Weber Liptrod</v>
      </c>
      <c r="K3220">
        <v>87</v>
      </c>
      <c r="L3220" t="str">
        <f t="shared" si="252"/>
        <v>Normal Heart Rate</v>
      </c>
      <c r="O3220">
        <v>2001427</v>
      </c>
      <c r="P3220" s="2" cm="1">
        <f t="array" ref="P3220">_xlfn.IFS(LEN(O3220)=8,DATE(LEFT(O3220,4),MID(O3220,5,2),RIGHT(O3220,2)),LEN(O3220)=7,DATE(LEFT(O3220,4),MID(O3220,5,1),RIGHT(O3220,2)),LEN(O3220)=6,DATE(LEFT(O3220,4),MID(O3220,5,1),RIGHT(O3220,1)))</f>
        <v>37008</v>
      </c>
      <c r="R3220">
        <v>15</v>
      </c>
      <c r="S3220" t="str">
        <f t="shared" si="253"/>
        <v>Normal</v>
      </c>
      <c r="U3220">
        <v>202439</v>
      </c>
      <c r="V3220" s="2" cm="1">
        <f t="array" ref="V3220">_xlfn.IFS(LEN(U3220)=8,DATE(LEFT(U3220,4),MID(U3220,5,2),RIGHT(U3220,2)),LEN(U3220)=7,DATE(LEFT(U3220,4),MID(U3220,5,1),RIGHT(U3220,2)),LEN(U3220)=6,DATE(LEFT(U3220,4),MID(U3220,5,1),RIGHT(U3220,1)))</f>
        <v>45360</v>
      </c>
      <c r="X3220" s="2">
        <v>37625</v>
      </c>
      <c r="Y3220">
        <f t="shared" ca="1" si="254"/>
        <v>22</v>
      </c>
    </row>
    <row r="3221" spans="3:25" x14ac:dyDescent="0.25">
      <c r="C3221" t="s">
        <v>9012</v>
      </c>
      <c r="D3221" t="s">
        <v>9013</v>
      </c>
      <c r="F3221" t="str">
        <f t="shared" si="250"/>
        <v>Reynolds Edeler</v>
      </c>
      <c r="H3221" t="str">
        <f t="shared" si="251"/>
        <v>Reynolds Edeler</v>
      </c>
      <c r="K3221">
        <v>110</v>
      </c>
      <c r="L3221" t="str">
        <f t="shared" si="252"/>
        <v>High Heart Rate</v>
      </c>
      <c r="O3221">
        <v>1997815</v>
      </c>
      <c r="P3221" s="2" cm="1">
        <f t="array" ref="P3221">_xlfn.IFS(LEN(O3221)=8,DATE(LEFT(O3221,4),MID(O3221,5,2),RIGHT(O3221,2)),LEN(O3221)=7,DATE(LEFT(O3221,4),MID(O3221,5,1),RIGHT(O3221,2)),LEN(O3221)=6,DATE(LEFT(O3221,4),MID(O3221,5,1),RIGHT(O3221,1)))</f>
        <v>35657</v>
      </c>
      <c r="R3221">
        <v>20</v>
      </c>
      <c r="S3221" t="str">
        <f t="shared" si="253"/>
        <v>Normal</v>
      </c>
      <c r="U3221">
        <v>2024530</v>
      </c>
      <c r="V3221" s="2" cm="1">
        <f t="array" ref="V3221">_xlfn.IFS(LEN(U3221)=8,DATE(LEFT(U3221,4),MID(U3221,5,2),RIGHT(U3221,2)),LEN(U3221)=7,DATE(LEFT(U3221,4),MID(U3221,5,1),RIGHT(U3221,2)),LEN(U3221)=6,DATE(LEFT(U3221,4),MID(U3221,5,1),RIGHT(U3221,1)))</f>
        <v>45442</v>
      </c>
      <c r="X3221" s="2">
        <v>34795</v>
      </c>
      <c r="Y3221">
        <f t="shared" ca="1" si="254"/>
        <v>29</v>
      </c>
    </row>
    <row r="3222" spans="3:25" x14ac:dyDescent="0.25">
      <c r="C3222" t="s">
        <v>9015</v>
      </c>
      <c r="D3222" t="s">
        <v>9016</v>
      </c>
      <c r="F3222" t="str">
        <f t="shared" si="250"/>
        <v>Hewie Stuchburie</v>
      </c>
      <c r="H3222" t="str">
        <f t="shared" si="251"/>
        <v>Hewie Stuchburie</v>
      </c>
      <c r="K3222">
        <v>81</v>
      </c>
      <c r="L3222" t="str">
        <f t="shared" si="252"/>
        <v>Normal Heart Rate</v>
      </c>
      <c r="O3222">
        <v>200314</v>
      </c>
      <c r="P3222" s="2" cm="1">
        <f t="array" ref="P3222">_xlfn.IFS(LEN(O3222)=8,DATE(LEFT(O3222,4),MID(O3222,5,2),RIGHT(O3222,2)),LEN(O3222)=7,DATE(LEFT(O3222,4),MID(O3222,5,1),RIGHT(O3222,2)),LEN(O3222)=6,DATE(LEFT(O3222,4),MID(O3222,5,1),RIGHT(O3222,1)))</f>
        <v>37625</v>
      </c>
      <c r="R3222">
        <v>20</v>
      </c>
      <c r="S3222" t="str">
        <f t="shared" si="253"/>
        <v>Normal</v>
      </c>
      <c r="U3222">
        <v>202433</v>
      </c>
      <c r="V3222" s="2" cm="1">
        <f t="array" ref="V3222">_xlfn.IFS(LEN(U3222)=8,DATE(LEFT(U3222,4),MID(U3222,5,2),RIGHT(U3222,2)),LEN(U3222)=7,DATE(LEFT(U3222,4),MID(U3222,5,1),RIGHT(U3222,2)),LEN(U3222)=6,DATE(LEFT(U3222,4),MID(U3222,5,1),RIGHT(U3222,1)))</f>
        <v>45354</v>
      </c>
      <c r="X3222" s="2">
        <v>32263</v>
      </c>
      <c r="Y3222">
        <f t="shared" ca="1" si="254"/>
        <v>36</v>
      </c>
    </row>
    <row r="3223" spans="3:25" x14ac:dyDescent="0.25">
      <c r="C3223" t="s">
        <v>9018</v>
      </c>
      <c r="D3223" t="s">
        <v>9019</v>
      </c>
      <c r="F3223" t="str">
        <f t="shared" si="250"/>
        <v>Edvard Skill</v>
      </c>
      <c r="H3223" t="str">
        <f t="shared" si="251"/>
        <v>Edvard Skill</v>
      </c>
      <c r="K3223">
        <v>96</v>
      </c>
      <c r="L3223" t="str">
        <f t="shared" si="252"/>
        <v>Normal Heart Rate</v>
      </c>
      <c r="O3223">
        <v>199546</v>
      </c>
      <c r="P3223" s="2" cm="1">
        <f t="array" ref="P3223">_xlfn.IFS(LEN(O3223)=8,DATE(LEFT(O3223,4),MID(O3223,5,2),RIGHT(O3223,2)),LEN(O3223)=7,DATE(LEFT(O3223,4),MID(O3223,5,1),RIGHT(O3223,2)),LEN(O3223)=6,DATE(LEFT(O3223,4),MID(O3223,5,1),RIGHT(O3223,1)))</f>
        <v>34795</v>
      </c>
      <c r="R3223">
        <v>15</v>
      </c>
      <c r="S3223" t="str">
        <f t="shared" si="253"/>
        <v>Normal</v>
      </c>
      <c r="U3223">
        <v>202468</v>
      </c>
      <c r="V3223" s="2" cm="1">
        <f t="array" ref="V3223">_xlfn.IFS(LEN(U3223)=8,DATE(LEFT(U3223,4),MID(U3223,5,2),RIGHT(U3223,2)),LEN(U3223)=7,DATE(LEFT(U3223,4),MID(U3223,5,1),RIGHT(U3223,2)),LEN(U3223)=6,DATE(LEFT(U3223,4),MID(U3223,5,1),RIGHT(U3223,1)))</f>
        <v>45451</v>
      </c>
      <c r="X3223" s="2">
        <v>35580</v>
      </c>
      <c r="Y3223">
        <f t="shared" ca="1" si="254"/>
        <v>27</v>
      </c>
    </row>
    <row r="3224" spans="3:25" x14ac:dyDescent="0.25">
      <c r="C3224" t="s">
        <v>9021</v>
      </c>
      <c r="D3224" t="s">
        <v>9022</v>
      </c>
      <c r="F3224" t="str">
        <f t="shared" si="250"/>
        <v>Hermine Scalia</v>
      </c>
      <c r="H3224" t="str">
        <f t="shared" si="251"/>
        <v>Hermine Scalia</v>
      </c>
      <c r="K3224">
        <v>99</v>
      </c>
      <c r="L3224" t="str">
        <f t="shared" si="252"/>
        <v>Normal Heart Rate</v>
      </c>
      <c r="O3224">
        <v>1988430</v>
      </c>
      <c r="P3224" s="2" cm="1">
        <f t="array" ref="P3224">_xlfn.IFS(LEN(O3224)=8,DATE(LEFT(O3224,4),MID(O3224,5,2),RIGHT(O3224,2)),LEN(O3224)=7,DATE(LEFT(O3224,4),MID(O3224,5,1),RIGHT(O3224,2)),LEN(O3224)=6,DATE(LEFT(O3224,4),MID(O3224,5,1),RIGHT(O3224,1)))</f>
        <v>32263</v>
      </c>
      <c r="R3224">
        <v>10</v>
      </c>
      <c r="S3224" t="str">
        <f t="shared" si="253"/>
        <v>Normal</v>
      </c>
      <c r="U3224">
        <v>2024617</v>
      </c>
      <c r="V3224" s="2" cm="1">
        <f t="array" ref="V3224">_xlfn.IFS(LEN(U3224)=8,DATE(LEFT(U3224,4),MID(U3224,5,2),RIGHT(U3224,2)),LEN(U3224)=7,DATE(LEFT(U3224,4),MID(U3224,5,1),RIGHT(U3224,2)),LEN(U3224)=6,DATE(LEFT(U3224,4),MID(U3224,5,1),RIGHT(U3224,1)))</f>
        <v>45460</v>
      </c>
      <c r="X3224" s="2">
        <v>32832</v>
      </c>
      <c r="Y3224">
        <f t="shared" ca="1" si="254"/>
        <v>35</v>
      </c>
    </row>
    <row r="3225" spans="3:25" x14ac:dyDescent="0.25">
      <c r="C3225" t="s">
        <v>9024</v>
      </c>
      <c r="D3225" t="s">
        <v>9025</v>
      </c>
      <c r="F3225" t="str">
        <f t="shared" si="250"/>
        <v>Loise Houlden</v>
      </c>
      <c r="H3225" t="str">
        <f t="shared" si="251"/>
        <v>Loise Houlden</v>
      </c>
      <c r="K3225">
        <v>118</v>
      </c>
      <c r="L3225" t="str">
        <f t="shared" si="252"/>
        <v>High Heart Rate</v>
      </c>
      <c r="O3225">
        <v>1997530</v>
      </c>
      <c r="P3225" s="2" cm="1">
        <f t="array" ref="P3225">_xlfn.IFS(LEN(O3225)=8,DATE(LEFT(O3225,4),MID(O3225,5,2),RIGHT(O3225,2)),LEN(O3225)=7,DATE(LEFT(O3225,4),MID(O3225,5,1),RIGHT(O3225,2)),LEN(O3225)=6,DATE(LEFT(O3225,4),MID(O3225,5,1),RIGHT(O3225,1)))</f>
        <v>35580</v>
      </c>
      <c r="R3225">
        <v>15</v>
      </c>
      <c r="S3225" t="str">
        <f t="shared" si="253"/>
        <v>Normal</v>
      </c>
      <c r="U3225">
        <v>2024429</v>
      </c>
      <c r="V3225" s="2" cm="1">
        <f t="array" ref="V3225">_xlfn.IFS(LEN(U3225)=8,DATE(LEFT(U3225,4),MID(U3225,5,2),RIGHT(U3225,2)),LEN(U3225)=7,DATE(LEFT(U3225,4),MID(U3225,5,1),RIGHT(U3225,2)),LEN(U3225)=6,DATE(LEFT(U3225,4),MID(U3225,5,1),RIGHT(U3225,1)))</f>
        <v>45411</v>
      </c>
      <c r="X3225" s="2">
        <v>33675</v>
      </c>
      <c r="Y3225">
        <f t="shared" ca="1" si="254"/>
        <v>33</v>
      </c>
    </row>
    <row r="3226" spans="3:25" x14ac:dyDescent="0.25">
      <c r="C3226" t="s">
        <v>7342</v>
      </c>
      <c r="D3226" t="s">
        <v>2604</v>
      </c>
      <c r="F3226" t="str">
        <f t="shared" si="250"/>
        <v>Breena Lampert</v>
      </c>
      <c r="H3226" t="str">
        <f t="shared" si="251"/>
        <v>Breena Lampert</v>
      </c>
      <c r="K3226">
        <v>93</v>
      </c>
      <c r="L3226" t="str">
        <f t="shared" si="252"/>
        <v>Normal Heart Rate</v>
      </c>
      <c r="O3226">
        <v>19891120</v>
      </c>
      <c r="P3226" s="2" cm="1">
        <f t="array" ref="P3226">_xlfn.IFS(LEN(O3226)=8,DATE(LEFT(O3226,4),MID(O3226,5,2),RIGHT(O3226,2)),LEN(O3226)=7,DATE(LEFT(O3226,4),MID(O3226,5,1),RIGHT(O3226,2)),LEN(O3226)=6,DATE(LEFT(O3226,4),MID(O3226,5,1),RIGHT(O3226,1)))</f>
        <v>32832</v>
      </c>
      <c r="R3226">
        <v>16</v>
      </c>
      <c r="S3226" t="str">
        <f t="shared" si="253"/>
        <v>Normal</v>
      </c>
      <c r="U3226">
        <v>2024126</v>
      </c>
      <c r="V3226" s="2" cm="1">
        <f t="array" ref="V3226">_xlfn.IFS(LEN(U3226)=8,DATE(LEFT(U3226,4),MID(U3226,5,2),RIGHT(U3226,2)),LEN(U3226)=7,DATE(LEFT(U3226,4),MID(U3226,5,1),RIGHT(U3226,2)),LEN(U3226)=6,DATE(LEFT(U3226,4),MID(U3226,5,1),RIGHT(U3226,1)))</f>
        <v>45317</v>
      </c>
      <c r="X3226" s="2">
        <v>36669</v>
      </c>
      <c r="Y3226">
        <f t="shared" ca="1" si="254"/>
        <v>24</v>
      </c>
    </row>
    <row r="3227" spans="3:25" x14ac:dyDescent="0.25">
      <c r="C3227" t="s">
        <v>8704</v>
      </c>
      <c r="D3227" t="s">
        <v>9028</v>
      </c>
      <c r="F3227" t="str">
        <f t="shared" si="250"/>
        <v>Aurthur Wogan</v>
      </c>
      <c r="H3227" t="str">
        <f t="shared" si="251"/>
        <v>Aurthur Wogan</v>
      </c>
      <c r="K3227">
        <v>95</v>
      </c>
      <c r="L3227" t="str">
        <f t="shared" si="252"/>
        <v>Normal Heart Rate</v>
      </c>
      <c r="O3227">
        <v>1992312</v>
      </c>
      <c r="P3227" s="2" cm="1">
        <f t="array" ref="P3227">_xlfn.IFS(LEN(O3227)=8,DATE(LEFT(O3227,4),MID(O3227,5,2),RIGHT(O3227,2)),LEN(O3227)=7,DATE(LEFT(O3227,4),MID(O3227,5,1),RIGHT(O3227,2)),LEN(O3227)=6,DATE(LEFT(O3227,4),MID(O3227,5,1),RIGHT(O3227,1)))</f>
        <v>33675</v>
      </c>
      <c r="R3227">
        <v>25</v>
      </c>
      <c r="S3227" t="str">
        <f t="shared" si="253"/>
        <v>Bad</v>
      </c>
      <c r="U3227">
        <v>202443</v>
      </c>
      <c r="V3227" s="2" cm="1">
        <f t="array" ref="V3227">_xlfn.IFS(LEN(U3227)=8,DATE(LEFT(U3227,4),MID(U3227,5,2),RIGHT(U3227,2)),LEN(U3227)=7,DATE(LEFT(U3227,4),MID(U3227,5,1),RIGHT(U3227,2)),LEN(U3227)=6,DATE(LEFT(U3227,4),MID(U3227,5,1),RIGHT(U3227,1)))</f>
        <v>45385</v>
      </c>
      <c r="X3227" s="2">
        <v>35583</v>
      </c>
      <c r="Y3227">
        <f t="shared" ca="1" si="254"/>
        <v>27</v>
      </c>
    </row>
    <row r="3228" spans="3:25" x14ac:dyDescent="0.25">
      <c r="C3228" t="s">
        <v>4453</v>
      </c>
      <c r="D3228" t="s">
        <v>9030</v>
      </c>
      <c r="F3228" t="str">
        <f t="shared" si="250"/>
        <v>Leta Ross</v>
      </c>
      <c r="H3228" t="str">
        <f t="shared" si="251"/>
        <v>Leta Ross</v>
      </c>
      <c r="K3228">
        <v>67</v>
      </c>
      <c r="L3228" t="str">
        <f t="shared" si="252"/>
        <v>Normal Heart Rate</v>
      </c>
      <c r="O3228">
        <v>2000523</v>
      </c>
      <c r="P3228" s="2" cm="1">
        <f t="array" ref="P3228">_xlfn.IFS(LEN(O3228)=8,DATE(LEFT(O3228,4),MID(O3228,5,2),RIGHT(O3228,2)),LEN(O3228)=7,DATE(LEFT(O3228,4),MID(O3228,5,1),RIGHT(O3228,2)),LEN(O3228)=6,DATE(LEFT(O3228,4),MID(O3228,5,1),RIGHT(O3228,1)))</f>
        <v>36669</v>
      </c>
      <c r="R3228">
        <v>15</v>
      </c>
      <c r="S3228" t="str">
        <f t="shared" si="253"/>
        <v>Normal</v>
      </c>
      <c r="U3228">
        <v>2024316</v>
      </c>
      <c r="V3228" s="2" cm="1">
        <f t="array" ref="V3228">_xlfn.IFS(LEN(U3228)=8,DATE(LEFT(U3228,4),MID(U3228,5,2),RIGHT(U3228,2)),LEN(U3228)=7,DATE(LEFT(U3228,4),MID(U3228,5,1),RIGHT(U3228,2)),LEN(U3228)=6,DATE(LEFT(U3228,4),MID(U3228,5,1),RIGHT(U3228,1)))</f>
        <v>45367</v>
      </c>
      <c r="X3228" s="2">
        <v>38015</v>
      </c>
      <c r="Y3228">
        <f t="shared" ca="1" si="254"/>
        <v>21</v>
      </c>
    </row>
    <row r="3229" spans="3:25" x14ac:dyDescent="0.25">
      <c r="C3229" t="s">
        <v>186</v>
      </c>
      <c r="D3229" t="s">
        <v>9032</v>
      </c>
      <c r="F3229" t="str">
        <f t="shared" si="250"/>
        <v>Barnabas Fieldsend</v>
      </c>
      <c r="H3229" t="str">
        <f t="shared" si="251"/>
        <v>Barnabas Fieldsend</v>
      </c>
      <c r="K3229">
        <v>102</v>
      </c>
      <c r="L3229" t="str">
        <f t="shared" si="252"/>
        <v>High Heart Rate</v>
      </c>
      <c r="O3229">
        <v>199762</v>
      </c>
      <c r="P3229" s="2" cm="1">
        <f t="array" ref="P3229">_xlfn.IFS(LEN(O3229)=8,DATE(LEFT(O3229,4),MID(O3229,5,2),RIGHT(O3229,2)),LEN(O3229)=7,DATE(LEFT(O3229,4),MID(O3229,5,1),RIGHT(O3229,2)),LEN(O3229)=6,DATE(LEFT(O3229,4),MID(O3229,5,1),RIGHT(O3229,1)))</f>
        <v>35583</v>
      </c>
      <c r="R3229">
        <v>14</v>
      </c>
      <c r="S3229" t="str">
        <f t="shared" si="253"/>
        <v>Normal</v>
      </c>
      <c r="U3229">
        <v>2024323</v>
      </c>
      <c r="V3229" s="2" cm="1">
        <f t="array" ref="V3229">_xlfn.IFS(LEN(U3229)=8,DATE(LEFT(U3229,4),MID(U3229,5,2),RIGHT(U3229,2)),LEN(U3229)=7,DATE(LEFT(U3229,4),MID(U3229,5,1),RIGHT(U3229,2)),LEN(U3229)=6,DATE(LEFT(U3229,4),MID(U3229,5,1),RIGHT(U3229,1)))</f>
        <v>45374</v>
      </c>
      <c r="X3229" s="2">
        <v>37023</v>
      </c>
      <c r="Y3229">
        <f t="shared" ca="1" si="254"/>
        <v>23</v>
      </c>
    </row>
    <row r="3230" spans="3:25" x14ac:dyDescent="0.25">
      <c r="C3230" t="s">
        <v>9034</v>
      </c>
      <c r="D3230" t="s">
        <v>9035</v>
      </c>
      <c r="F3230" t="str">
        <f t="shared" si="250"/>
        <v>Bobina Conner</v>
      </c>
      <c r="H3230" t="str">
        <f t="shared" si="251"/>
        <v>Bobina Conner</v>
      </c>
      <c r="K3230">
        <v>88</v>
      </c>
      <c r="L3230" t="str">
        <f t="shared" si="252"/>
        <v>Normal Heart Rate</v>
      </c>
      <c r="O3230">
        <v>2004129</v>
      </c>
      <c r="P3230" s="2" cm="1">
        <f t="array" ref="P3230">_xlfn.IFS(LEN(O3230)=8,DATE(LEFT(O3230,4),MID(O3230,5,2),RIGHT(O3230,2)),LEN(O3230)=7,DATE(LEFT(O3230,4),MID(O3230,5,1),RIGHT(O3230,2)),LEN(O3230)=6,DATE(LEFT(O3230,4),MID(O3230,5,1),RIGHT(O3230,1)))</f>
        <v>38015</v>
      </c>
      <c r="R3230">
        <v>13</v>
      </c>
      <c r="S3230" t="str">
        <f t="shared" si="253"/>
        <v>Normal</v>
      </c>
      <c r="U3230">
        <v>202469</v>
      </c>
      <c r="V3230" s="2" cm="1">
        <f t="array" ref="V3230">_xlfn.IFS(LEN(U3230)=8,DATE(LEFT(U3230,4),MID(U3230,5,2),RIGHT(U3230,2)),LEN(U3230)=7,DATE(LEFT(U3230,4),MID(U3230,5,1),RIGHT(U3230,2)),LEN(U3230)=6,DATE(LEFT(U3230,4),MID(U3230,5,1),RIGHT(U3230,1)))</f>
        <v>45452</v>
      </c>
      <c r="X3230" s="2">
        <v>38037</v>
      </c>
      <c r="Y3230">
        <f t="shared" ca="1" si="254"/>
        <v>21</v>
      </c>
    </row>
    <row r="3231" spans="3:25" x14ac:dyDescent="0.25">
      <c r="C3231" t="s">
        <v>7648</v>
      </c>
      <c r="D3231" t="s">
        <v>9037</v>
      </c>
      <c r="F3231" t="str">
        <f t="shared" si="250"/>
        <v>Ibby Valerio</v>
      </c>
      <c r="H3231" t="str">
        <f t="shared" si="251"/>
        <v>Ibby Valerio</v>
      </c>
      <c r="K3231">
        <v>87</v>
      </c>
      <c r="L3231" t="str">
        <f t="shared" si="252"/>
        <v>Normal Heart Rate</v>
      </c>
      <c r="O3231">
        <v>2001512</v>
      </c>
      <c r="P3231" s="2" cm="1">
        <f t="array" ref="P3231">_xlfn.IFS(LEN(O3231)=8,DATE(LEFT(O3231,4),MID(O3231,5,2),RIGHT(O3231,2)),LEN(O3231)=7,DATE(LEFT(O3231,4),MID(O3231,5,1),RIGHT(O3231,2)),LEN(O3231)=6,DATE(LEFT(O3231,4),MID(O3231,5,1),RIGHT(O3231,1)))</f>
        <v>37023</v>
      </c>
      <c r="R3231">
        <v>10</v>
      </c>
      <c r="S3231" t="str">
        <f t="shared" si="253"/>
        <v>Normal</v>
      </c>
      <c r="U3231">
        <v>2024215</v>
      </c>
      <c r="V3231" s="2" cm="1">
        <f t="array" ref="V3231">_xlfn.IFS(LEN(U3231)=8,DATE(LEFT(U3231,4),MID(U3231,5,2),RIGHT(U3231,2)),LEN(U3231)=7,DATE(LEFT(U3231,4),MID(U3231,5,1),RIGHT(U3231,2)),LEN(U3231)=6,DATE(LEFT(U3231,4),MID(U3231,5,1),RIGHT(U3231,1)))</f>
        <v>45337</v>
      </c>
      <c r="X3231" s="2">
        <v>38165</v>
      </c>
      <c r="Y3231">
        <f t="shared" ca="1" si="254"/>
        <v>20</v>
      </c>
    </row>
    <row r="3232" spans="3:25" x14ac:dyDescent="0.25">
      <c r="C3232" t="s">
        <v>9039</v>
      </c>
      <c r="D3232" t="s">
        <v>9040</v>
      </c>
      <c r="F3232" t="str">
        <f t="shared" si="250"/>
        <v>Carlynn Alves</v>
      </c>
      <c r="H3232" t="str">
        <f t="shared" si="251"/>
        <v>Carlynn Alves</v>
      </c>
      <c r="K3232">
        <v>89</v>
      </c>
      <c r="L3232" t="str">
        <f t="shared" si="252"/>
        <v>Normal Heart Rate</v>
      </c>
      <c r="O3232">
        <v>2004220</v>
      </c>
      <c r="P3232" s="2" cm="1">
        <f t="array" ref="P3232">_xlfn.IFS(LEN(O3232)=8,DATE(LEFT(O3232,4),MID(O3232,5,2),RIGHT(O3232,2)),LEN(O3232)=7,DATE(LEFT(O3232,4),MID(O3232,5,1),RIGHT(O3232,2)),LEN(O3232)=6,DATE(LEFT(O3232,4),MID(O3232,5,1),RIGHT(O3232,1)))</f>
        <v>38037</v>
      </c>
      <c r="R3232">
        <v>12</v>
      </c>
      <c r="S3232" t="str">
        <f t="shared" si="253"/>
        <v>Normal</v>
      </c>
      <c r="U3232">
        <v>202463</v>
      </c>
      <c r="V3232" s="2" cm="1">
        <f t="array" ref="V3232">_xlfn.IFS(LEN(U3232)=8,DATE(LEFT(U3232,4),MID(U3232,5,2),RIGHT(U3232,2)),LEN(U3232)=7,DATE(LEFT(U3232,4),MID(U3232,5,1),RIGHT(U3232,2)),LEN(U3232)=6,DATE(LEFT(U3232,4),MID(U3232,5,1),RIGHT(U3232,1)))</f>
        <v>45446</v>
      </c>
      <c r="X3232" s="2">
        <v>29885</v>
      </c>
      <c r="Y3232">
        <f t="shared" ca="1" si="254"/>
        <v>43</v>
      </c>
    </row>
    <row r="3233" spans="3:25" x14ac:dyDescent="0.25">
      <c r="C3233" t="s">
        <v>9042</v>
      </c>
      <c r="D3233" t="s">
        <v>9043</v>
      </c>
      <c r="F3233" t="str">
        <f t="shared" si="250"/>
        <v>Garland Mallon</v>
      </c>
      <c r="H3233" t="str">
        <f t="shared" si="251"/>
        <v>Garland Mallon</v>
      </c>
      <c r="K3233">
        <v>107</v>
      </c>
      <c r="L3233" t="str">
        <f t="shared" si="252"/>
        <v>High Heart Rate</v>
      </c>
      <c r="O3233">
        <v>2004627</v>
      </c>
      <c r="P3233" s="2" cm="1">
        <f t="array" ref="P3233">_xlfn.IFS(LEN(O3233)=8,DATE(LEFT(O3233,4),MID(O3233,5,2),RIGHT(O3233,2)),LEN(O3233)=7,DATE(LEFT(O3233,4),MID(O3233,5,1),RIGHT(O3233,2)),LEN(O3233)=6,DATE(LEFT(O3233,4),MID(O3233,5,1),RIGHT(O3233,1)))</f>
        <v>38165</v>
      </c>
      <c r="R3233">
        <v>19</v>
      </c>
      <c r="S3233" t="str">
        <f t="shared" si="253"/>
        <v>Normal</v>
      </c>
      <c r="U3233">
        <v>2024330</v>
      </c>
      <c r="V3233" s="2" cm="1">
        <f t="array" ref="V3233">_xlfn.IFS(LEN(U3233)=8,DATE(LEFT(U3233,4),MID(U3233,5,2),RIGHT(U3233,2)),LEN(U3233)=7,DATE(LEFT(U3233,4),MID(U3233,5,1),RIGHT(U3233,2)),LEN(U3233)=6,DATE(LEFT(U3233,4),MID(U3233,5,1),RIGHT(U3233,1)))</f>
        <v>45381</v>
      </c>
      <c r="X3233" s="2">
        <v>36456</v>
      </c>
      <c r="Y3233">
        <f t="shared" ca="1" si="254"/>
        <v>25</v>
      </c>
    </row>
    <row r="3234" spans="3:25" x14ac:dyDescent="0.25">
      <c r="C3234" t="s">
        <v>9045</v>
      </c>
      <c r="D3234" t="s">
        <v>9046</v>
      </c>
      <c r="F3234" t="str">
        <f t="shared" si="250"/>
        <v>Garner Ganderton</v>
      </c>
      <c r="H3234" t="str">
        <f t="shared" si="251"/>
        <v>Garner Ganderton</v>
      </c>
      <c r="K3234">
        <v>100</v>
      </c>
      <c r="L3234" t="str">
        <f t="shared" si="252"/>
        <v>High Heart Rate</v>
      </c>
      <c r="O3234">
        <v>19811026</v>
      </c>
      <c r="P3234" s="2" cm="1">
        <f t="array" ref="P3234">_xlfn.IFS(LEN(O3234)=8,DATE(LEFT(O3234,4),MID(O3234,5,2),RIGHT(O3234,2)),LEN(O3234)=7,DATE(LEFT(O3234,4),MID(O3234,5,1),RIGHT(O3234,2)),LEN(O3234)=6,DATE(LEFT(O3234,4),MID(O3234,5,1),RIGHT(O3234,1)))</f>
        <v>29885</v>
      </c>
      <c r="R3234">
        <v>9</v>
      </c>
      <c r="S3234" t="str">
        <f t="shared" si="253"/>
        <v>Normal</v>
      </c>
      <c r="U3234">
        <v>202449</v>
      </c>
      <c r="V3234" s="2" cm="1">
        <f t="array" ref="V3234">_xlfn.IFS(LEN(U3234)=8,DATE(LEFT(U3234,4),MID(U3234,5,2),RIGHT(U3234,2)),LEN(U3234)=7,DATE(LEFT(U3234,4),MID(U3234,5,1),RIGHT(U3234,2)),LEN(U3234)=6,DATE(LEFT(U3234,4),MID(U3234,5,1),RIGHT(U3234,1)))</f>
        <v>45391</v>
      </c>
      <c r="X3234" s="2">
        <v>38675</v>
      </c>
      <c r="Y3234">
        <f t="shared" ca="1" si="254"/>
        <v>19</v>
      </c>
    </row>
    <row r="3235" spans="3:25" x14ac:dyDescent="0.25">
      <c r="C3235" t="s">
        <v>8093</v>
      </c>
      <c r="D3235" t="s">
        <v>9048</v>
      </c>
      <c r="F3235" t="str">
        <f t="shared" si="250"/>
        <v>Michele Vaughten</v>
      </c>
      <c r="H3235" t="str">
        <f t="shared" si="251"/>
        <v>Michele Vaughten</v>
      </c>
      <c r="K3235">
        <v>108</v>
      </c>
      <c r="L3235" t="str">
        <f t="shared" si="252"/>
        <v>High Heart Rate</v>
      </c>
      <c r="O3235">
        <v>19991023</v>
      </c>
      <c r="P3235" s="2" cm="1">
        <f t="array" ref="P3235">_xlfn.IFS(LEN(O3235)=8,DATE(LEFT(O3235,4),MID(O3235,5,2),RIGHT(O3235,2)),LEN(O3235)=7,DATE(LEFT(O3235,4),MID(O3235,5,1),RIGHT(O3235,2)),LEN(O3235)=6,DATE(LEFT(O3235,4),MID(O3235,5,1),RIGHT(O3235,1)))</f>
        <v>36456</v>
      </c>
      <c r="R3235">
        <v>20</v>
      </c>
      <c r="S3235" t="str">
        <f t="shared" si="253"/>
        <v>Normal</v>
      </c>
      <c r="U3235">
        <v>2024521</v>
      </c>
      <c r="V3235" s="2" cm="1">
        <f t="array" ref="V3235">_xlfn.IFS(LEN(U3235)=8,DATE(LEFT(U3235,4),MID(U3235,5,2),RIGHT(U3235,2)),LEN(U3235)=7,DATE(LEFT(U3235,4),MID(U3235,5,1),RIGHT(U3235,2)),LEN(U3235)=6,DATE(LEFT(U3235,4),MID(U3235,5,1),RIGHT(U3235,1)))</f>
        <v>45433</v>
      </c>
      <c r="X3235" s="2">
        <v>37478</v>
      </c>
      <c r="Y3235">
        <f t="shared" ca="1" si="254"/>
        <v>22</v>
      </c>
    </row>
    <row r="3236" spans="3:25" x14ac:dyDescent="0.25">
      <c r="C3236" t="s">
        <v>9050</v>
      </c>
      <c r="D3236" t="s">
        <v>9051</v>
      </c>
      <c r="F3236" t="str">
        <f t="shared" si="250"/>
        <v>Ryun Cush</v>
      </c>
      <c r="H3236" t="str">
        <f t="shared" si="251"/>
        <v>Ryun Cush</v>
      </c>
      <c r="K3236">
        <v>89</v>
      </c>
      <c r="L3236" t="str">
        <f t="shared" si="252"/>
        <v>Normal Heart Rate</v>
      </c>
      <c r="O3236">
        <v>20051119</v>
      </c>
      <c r="P3236" s="2" cm="1">
        <f t="array" ref="P3236">_xlfn.IFS(LEN(O3236)=8,DATE(LEFT(O3236,4),MID(O3236,5,2),RIGHT(O3236,2)),LEN(O3236)=7,DATE(LEFT(O3236,4),MID(O3236,5,1),RIGHT(O3236,2)),LEN(O3236)=6,DATE(LEFT(O3236,4),MID(O3236,5,1),RIGHT(O3236,1)))</f>
        <v>38675</v>
      </c>
      <c r="R3236">
        <v>15</v>
      </c>
      <c r="S3236" t="str">
        <f t="shared" si="253"/>
        <v>Normal</v>
      </c>
      <c r="U3236">
        <v>2024323</v>
      </c>
      <c r="V3236" s="2" cm="1">
        <f t="array" ref="V3236">_xlfn.IFS(LEN(U3236)=8,DATE(LEFT(U3236,4),MID(U3236,5,2),RIGHT(U3236,2)),LEN(U3236)=7,DATE(LEFT(U3236,4),MID(U3236,5,1),RIGHT(U3236,2)),LEN(U3236)=6,DATE(LEFT(U3236,4),MID(U3236,5,1),RIGHT(U3236,1)))</f>
        <v>45374</v>
      </c>
      <c r="X3236" s="2">
        <v>33668</v>
      </c>
      <c r="Y3236">
        <f t="shared" ca="1" si="254"/>
        <v>33</v>
      </c>
    </row>
    <row r="3237" spans="3:25" x14ac:dyDescent="0.25">
      <c r="C3237" t="s">
        <v>6313</v>
      </c>
      <c r="D3237" t="s">
        <v>9053</v>
      </c>
      <c r="F3237" t="str">
        <f t="shared" si="250"/>
        <v>Clevie Labbett</v>
      </c>
      <c r="H3237" t="str">
        <f t="shared" si="251"/>
        <v>Clevie Labbett</v>
      </c>
      <c r="K3237">
        <v>88</v>
      </c>
      <c r="L3237" t="str">
        <f t="shared" si="252"/>
        <v>Normal Heart Rate</v>
      </c>
      <c r="O3237">
        <v>2002810</v>
      </c>
      <c r="P3237" s="2" cm="1">
        <f t="array" ref="P3237">_xlfn.IFS(LEN(O3237)=8,DATE(LEFT(O3237,4),MID(O3237,5,2),RIGHT(O3237,2)),LEN(O3237)=7,DATE(LEFT(O3237,4),MID(O3237,5,1),RIGHT(O3237,2)),LEN(O3237)=6,DATE(LEFT(O3237,4),MID(O3237,5,1),RIGHT(O3237,1)))</f>
        <v>37478</v>
      </c>
      <c r="R3237">
        <v>22</v>
      </c>
      <c r="S3237" t="str">
        <f t="shared" si="253"/>
        <v>Normal</v>
      </c>
      <c r="U3237">
        <v>2024124</v>
      </c>
      <c r="V3237" s="2" cm="1">
        <f t="array" ref="V3237">_xlfn.IFS(LEN(U3237)=8,DATE(LEFT(U3237,4),MID(U3237,5,2),RIGHT(U3237,2)),LEN(U3237)=7,DATE(LEFT(U3237,4),MID(U3237,5,1),RIGHT(U3237,2)),LEN(U3237)=6,DATE(LEFT(U3237,4),MID(U3237,5,1),RIGHT(U3237,1)))</f>
        <v>45315</v>
      </c>
      <c r="X3237" s="2">
        <v>30676</v>
      </c>
      <c r="Y3237">
        <f t="shared" ca="1" si="254"/>
        <v>41</v>
      </c>
    </row>
    <row r="3238" spans="3:25" x14ac:dyDescent="0.25">
      <c r="C3238" t="s">
        <v>2553</v>
      </c>
      <c r="D3238" t="s">
        <v>9055</v>
      </c>
      <c r="F3238" t="str">
        <f t="shared" si="250"/>
        <v>Dewie Byforth</v>
      </c>
      <c r="H3238" t="str">
        <f t="shared" si="251"/>
        <v>Dewie Byforth</v>
      </c>
      <c r="K3238">
        <v>100</v>
      </c>
      <c r="L3238" t="str">
        <f t="shared" si="252"/>
        <v>High Heart Rate</v>
      </c>
      <c r="O3238">
        <v>199235</v>
      </c>
      <c r="P3238" s="2" cm="1">
        <f t="array" ref="P3238">_xlfn.IFS(LEN(O3238)=8,DATE(LEFT(O3238,4),MID(O3238,5,2),RIGHT(O3238,2)),LEN(O3238)=7,DATE(LEFT(O3238,4),MID(O3238,5,1),RIGHT(O3238,2)),LEN(O3238)=6,DATE(LEFT(O3238,4),MID(O3238,5,1),RIGHT(O3238,1)))</f>
        <v>33668</v>
      </c>
      <c r="R3238">
        <v>15</v>
      </c>
      <c r="S3238" t="str">
        <f t="shared" si="253"/>
        <v>Normal</v>
      </c>
      <c r="U3238">
        <v>2024115</v>
      </c>
      <c r="V3238" s="2" cm="1">
        <f t="array" ref="V3238">_xlfn.IFS(LEN(U3238)=8,DATE(LEFT(U3238,4),MID(U3238,5,2),RIGHT(U3238,2)),LEN(U3238)=7,DATE(LEFT(U3238,4),MID(U3238,5,1),RIGHT(U3238,2)),LEN(U3238)=6,DATE(LEFT(U3238,4),MID(U3238,5,1),RIGHT(U3238,1)))</f>
        <v>45306</v>
      </c>
      <c r="X3238" s="2">
        <v>34710</v>
      </c>
      <c r="Y3238">
        <f t="shared" ca="1" si="254"/>
        <v>30</v>
      </c>
    </row>
    <row r="3239" spans="3:25" x14ac:dyDescent="0.25">
      <c r="C3239" t="s">
        <v>5023</v>
      </c>
      <c r="D3239" t="s">
        <v>9057</v>
      </c>
      <c r="F3239" t="str">
        <f t="shared" si="250"/>
        <v>Wye Bakey</v>
      </c>
      <c r="H3239" t="str">
        <f t="shared" si="251"/>
        <v>Wye Bakey</v>
      </c>
      <c r="K3239">
        <v>81</v>
      </c>
      <c r="L3239" t="str">
        <f t="shared" si="252"/>
        <v>Normal Heart Rate</v>
      </c>
      <c r="O3239">
        <v>19831226</v>
      </c>
      <c r="P3239" s="2" cm="1">
        <f t="array" ref="P3239">_xlfn.IFS(LEN(O3239)=8,DATE(LEFT(O3239,4),MID(O3239,5,2),RIGHT(O3239,2)),LEN(O3239)=7,DATE(LEFT(O3239,4),MID(O3239,5,1),RIGHT(O3239,2)),LEN(O3239)=6,DATE(LEFT(O3239,4),MID(O3239,5,1),RIGHT(O3239,1)))</f>
        <v>30676</v>
      </c>
      <c r="R3239">
        <v>8</v>
      </c>
      <c r="S3239" t="str">
        <f t="shared" si="253"/>
        <v>Normal</v>
      </c>
      <c r="U3239">
        <v>202436</v>
      </c>
      <c r="V3239" s="2" cm="1">
        <f t="array" ref="V3239">_xlfn.IFS(LEN(U3239)=8,DATE(LEFT(U3239,4),MID(U3239,5,2),RIGHT(U3239,2)),LEN(U3239)=7,DATE(LEFT(U3239,4),MID(U3239,5,1),RIGHT(U3239,2)),LEN(U3239)=6,DATE(LEFT(U3239,4),MID(U3239,5,1),RIGHT(U3239,1)))</f>
        <v>45357</v>
      </c>
      <c r="X3239" s="2">
        <v>30213</v>
      </c>
      <c r="Y3239">
        <f t="shared" ca="1" si="254"/>
        <v>42</v>
      </c>
    </row>
    <row r="3240" spans="3:25" x14ac:dyDescent="0.25">
      <c r="C3240" t="s">
        <v>9059</v>
      </c>
      <c r="D3240" t="s">
        <v>9060</v>
      </c>
      <c r="F3240" t="str">
        <f t="shared" si="250"/>
        <v>Jefferson Filer</v>
      </c>
      <c r="H3240" t="str">
        <f t="shared" si="251"/>
        <v>Jefferson Filer</v>
      </c>
      <c r="K3240">
        <v>71</v>
      </c>
      <c r="L3240" t="str">
        <f t="shared" si="252"/>
        <v>Normal Heart Rate</v>
      </c>
      <c r="O3240">
        <v>1995111</v>
      </c>
      <c r="P3240" s="2" cm="1">
        <f t="array" ref="P3240">_xlfn.IFS(LEN(O3240)=8,DATE(LEFT(O3240,4),MID(O3240,5,2),RIGHT(O3240,2)),LEN(O3240)=7,DATE(LEFT(O3240,4),MID(O3240,5,1),RIGHT(O3240,2)),LEN(O3240)=6,DATE(LEFT(O3240,4),MID(O3240,5,1),RIGHT(O3240,1)))</f>
        <v>34710</v>
      </c>
      <c r="R3240">
        <v>15</v>
      </c>
      <c r="S3240" t="str">
        <f t="shared" si="253"/>
        <v>Normal</v>
      </c>
      <c r="U3240">
        <v>202415</v>
      </c>
      <c r="V3240" s="2" cm="1">
        <f t="array" ref="V3240">_xlfn.IFS(LEN(U3240)=8,DATE(LEFT(U3240,4),MID(U3240,5,2),RIGHT(U3240,2)),LEN(U3240)=7,DATE(LEFT(U3240,4),MID(U3240,5,1),RIGHT(U3240,2)),LEN(U3240)=6,DATE(LEFT(U3240,4),MID(U3240,5,1),RIGHT(U3240,1)))</f>
        <v>45296</v>
      </c>
      <c r="X3240" s="2">
        <v>33501</v>
      </c>
      <c r="Y3240">
        <f t="shared" ca="1" si="254"/>
        <v>33</v>
      </c>
    </row>
    <row r="3241" spans="3:25" x14ac:dyDescent="0.25">
      <c r="C3241" t="s">
        <v>9062</v>
      </c>
      <c r="D3241" t="s">
        <v>9063</v>
      </c>
      <c r="F3241" t="str">
        <f t="shared" si="250"/>
        <v>Julietta Eakin</v>
      </c>
      <c r="H3241" t="str">
        <f t="shared" si="251"/>
        <v>Julietta Eakin</v>
      </c>
      <c r="K3241">
        <v>84</v>
      </c>
      <c r="L3241" t="str">
        <f t="shared" si="252"/>
        <v>Normal Heart Rate</v>
      </c>
      <c r="O3241">
        <v>1982919</v>
      </c>
      <c r="P3241" s="2" cm="1">
        <f t="array" ref="P3241">_xlfn.IFS(LEN(O3241)=8,DATE(LEFT(O3241,4),MID(O3241,5,2),RIGHT(O3241,2)),LEN(O3241)=7,DATE(LEFT(O3241,4),MID(O3241,5,1),RIGHT(O3241,2)),LEN(O3241)=6,DATE(LEFT(O3241,4),MID(O3241,5,1),RIGHT(O3241,1)))</f>
        <v>30213</v>
      </c>
      <c r="R3241">
        <v>14</v>
      </c>
      <c r="S3241" t="str">
        <f t="shared" si="253"/>
        <v>Normal</v>
      </c>
      <c r="U3241">
        <v>2024622</v>
      </c>
      <c r="V3241" s="2" cm="1">
        <f t="array" ref="V3241">_xlfn.IFS(LEN(U3241)=8,DATE(LEFT(U3241,4),MID(U3241,5,2),RIGHT(U3241,2)),LEN(U3241)=7,DATE(LEFT(U3241,4),MID(U3241,5,1),RIGHT(U3241,2)),LEN(U3241)=6,DATE(LEFT(U3241,4),MID(U3241,5,1),RIGHT(U3241,1)))</f>
        <v>45465</v>
      </c>
      <c r="X3241" s="2">
        <v>37816</v>
      </c>
      <c r="Y3241">
        <f t="shared" ca="1" si="254"/>
        <v>21</v>
      </c>
    </row>
    <row r="3242" spans="3:25" x14ac:dyDescent="0.25">
      <c r="C3242" t="s">
        <v>9065</v>
      </c>
      <c r="D3242" t="s">
        <v>9066</v>
      </c>
      <c r="F3242" t="str">
        <f t="shared" si="250"/>
        <v>Dylan Tole</v>
      </c>
      <c r="H3242" t="str">
        <f t="shared" si="251"/>
        <v>Dylan Tole</v>
      </c>
      <c r="K3242">
        <v>75</v>
      </c>
      <c r="L3242" t="str">
        <f t="shared" si="252"/>
        <v>Normal Heart Rate</v>
      </c>
      <c r="O3242">
        <v>1991920</v>
      </c>
      <c r="P3242" s="2" cm="1">
        <f t="array" ref="P3242">_xlfn.IFS(LEN(O3242)=8,DATE(LEFT(O3242,4),MID(O3242,5,2),RIGHT(O3242,2)),LEN(O3242)=7,DATE(LEFT(O3242,4),MID(O3242,5,1),RIGHT(O3242,2)),LEN(O3242)=6,DATE(LEFT(O3242,4),MID(O3242,5,1),RIGHT(O3242,1)))</f>
        <v>33501</v>
      </c>
      <c r="R3242">
        <v>12</v>
      </c>
      <c r="S3242" t="str">
        <f t="shared" si="253"/>
        <v>Normal</v>
      </c>
      <c r="U3242">
        <v>202458</v>
      </c>
      <c r="V3242" s="2" cm="1">
        <f t="array" ref="V3242">_xlfn.IFS(LEN(U3242)=8,DATE(LEFT(U3242,4),MID(U3242,5,2),RIGHT(U3242,2)),LEN(U3242)=7,DATE(LEFT(U3242,4),MID(U3242,5,1),RIGHT(U3242,2)),LEN(U3242)=6,DATE(LEFT(U3242,4),MID(U3242,5,1),RIGHT(U3242,1)))</f>
        <v>45420</v>
      </c>
      <c r="X3242" s="2">
        <v>35447</v>
      </c>
      <c r="Y3242">
        <f t="shared" ca="1" si="254"/>
        <v>28</v>
      </c>
    </row>
    <row r="3243" spans="3:25" x14ac:dyDescent="0.25">
      <c r="C3243" t="s">
        <v>6090</v>
      </c>
      <c r="D3243" t="s">
        <v>9068</v>
      </c>
      <c r="F3243" t="str">
        <f t="shared" si="250"/>
        <v>Stearn Suddell</v>
      </c>
      <c r="H3243" t="str">
        <f t="shared" si="251"/>
        <v>Stearn Suddell</v>
      </c>
      <c r="K3243">
        <v>96</v>
      </c>
      <c r="L3243" t="str">
        <f t="shared" si="252"/>
        <v>Normal Heart Rate</v>
      </c>
      <c r="O3243">
        <v>2003714</v>
      </c>
      <c r="P3243" s="2" cm="1">
        <f t="array" ref="P3243">_xlfn.IFS(LEN(O3243)=8,DATE(LEFT(O3243,4),MID(O3243,5,2),RIGHT(O3243,2)),LEN(O3243)=7,DATE(LEFT(O3243,4),MID(O3243,5,1),RIGHT(O3243,2)),LEN(O3243)=6,DATE(LEFT(O3243,4),MID(O3243,5,1),RIGHT(O3243,1)))</f>
        <v>37816</v>
      </c>
      <c r="R3243">
        <v>15</v>
      </c>
      <c r="S3243" t="str">
        <f t="shared" si="253"/>
        <v>Normal</v>
      </c>
      <c r="U3243">
        <v>202426</v>
      </c>
      <c r="V3243" s="2" cm="1">
        <f t="array" ref="V3243">_xlfn.IFS(LEN(U3243)=8,DATE(LEFT(U3243,4),MID(U3243,5,2),RIGHT(U3243,2)),LEN(U3243)=7,DATE(LEFT(U3243,4),MID(U3243,5,1),RIGHT(U3243,2)),LEN(U3243)=6,DATE(LEFT(U3243,4),MID(U3243,5,1),RIGHT(U3243,1)))</f>
        <v>45328</v>
      </c>
      <c r="X3243" s="2">
        <v>38005</v>
      </c>
      <c r="Y3243">
        <f t="shared" ca="1" si="254"/>
        <v>21</v>
      </c>
    </row>
    <row r="3244" spans="3:25" x14ac:dyDescent="0.25">
      <c r="C3244" t="s">
        <v>9070</v>
      </c>
      <c r="D3244" t="s">
        <v>9071</v>
      </c>
      <c r="F3244" t="str">
        <f t="shared" si="250"/>
        <v>Monika Willets</v>
      </c>
      <c r="H3244" t="str">
        <f t="shared" si="251"/>
        <v>Monika Willets</v>
      </c>
      <c r="K3244">
        <v>67</v>
      </c>
      <c r="L3244" t="str">
        <f t="shared" si="252"/>
        <v>Normal Heart Rate</v>
      </c>
      <c r="O3244">
        <v>1997117</v>
      </c>
      <c r="P3244" s="2" cm="1">
        <f t="array" ref="P3244">_xlfn.IFS(LEN(O3244)=8,DATE(LEFT(O3244,4),MID(O3244,5,2),RIGHT(O3244,2)),LEN(O3244)=7,DATE(LEFT(O3244,4),MID(O3244,5,1),RIGHT(O3244,2)),LEN(O3244)=6,DATE(LEFT(O3244,4),MID(O3244,5,1),RIGHT(O3244,1)))</f>
        <v>35447</v>
      </c>
      <c r="R3244">
        <v>9</v>
      </c>
      <c r="S3244" t="str">
        <f t="shared" si="253"/>
        <v>Normal</v>
      </c>
      <c r="U3244">
        <v>2024521</v>
      </c>
      <c r="V3244" s="2" cm="1">
        <f t="array" ref="V3244">_xlfn.IFS(LEN(U3244)=8,DATE(LEFT(U3244,4),MID(U3244,5,2),RIGHT(U3244,2)),LEN(U3244)=7,DATE(LEFT(U3244,4),MID(U3244,5,1),RIGHT(U3244,2)),LEN(U3244)=6,DATE(LEFT(U3244,4),MID(U3244,5,1),RIGHT(U3244,1)))</f>
        <v>45433</v>
      </c>
      <c r="X3244" s="2">
        <v>33172</v>
      </c>
      <c r="Y3244">
        <f t="shared" ca="1" si="254"/>
        <v>34</v>
      </c>
    </row>
    <row r="3245" spans="3:25" x14ac:dyDescent="0.25">
      <c r="C3245" t="s">
        <v>9073</v>
      </c>
      <c r="D3245" t="s">
        <v>9074</v>
      </c>
      <c r="F3245" t="str">
        <f t="shared" si="250"/>
        <v>Carlene Keer</v>
      </c>
      <c r="H3245" t="str">
        <f t="shared" si="251"/>
        <v>Carlene Keer</v>
      </c>
      <c r="K3245">
        <v>110</v>
      </c>
      <c r="L3245" t="str">
        <f t="shared" si="252"/>
        <v>High Heart Rate</v>
      </c>
      <c r="O3245">
        <v>2004119</v>
      </c>
      <c r="P3245" s="2" cm="1">
        <f t="array" ref="P3245">_xlfn.IFS(LEN(O3245)=8,DATE(LEFT(O3245,4),MID(O3245,5,2),RIGHT(O3245,2)),LEN(O3245)=7,DATE(LEFT(O3245,4),MID(O3245,5,1),RIGHT(O3245,2)),LEN(O3245)=6,DATE(LEFT(O3245,4),MID(O3245,5,1),RIGHT(O3245,1)))</f>
        <v>38005</v>
      </c>
      <c r="R3245">
        <v>13</v>
      </c>
      <c r="S3245" t="str">
        <f t="shared" si="253"/>
        <v>Normal</v>
      </c>
      <c r="U3245">
        <v>2024520</v>
      </c>
      <c r="V3245" s="2" cm="1">
        <f t="array" ref="V3245">_xlfn.IFS(LEN(U3245)=8,DATE(LEFT(U3245,4),MID(U3245,5,2),RIGHT(U3245,2)),LEN(U3245)=7,DATE(LEFT(U3245,4),MID(U3245,5,1),RIGHT(U3245,2)),LEN(U3245)=6,DATE(LEFT(U3245,4),MID(U3245,5,1),RIGHT(U3245,1)))</f>
        <v>45432</v>
      </c>
      <c r="X3245" s="2">
        <v>34295</v>
      </c>
      <c r="Y3245">
        <f t="shared" ca="1" si="254"/>
        <v>31</v>
      </c>
    </row>
    <row r="3246" spans="3:25" x14ac:dyDescent="0.25">
      <c r="C3246" t="s">
        <v>9076</v>
      </c>
      <c r="D3246" t="s">
        <v>9077</v>
      </c>
      <c r="F3246" t="str">
        <f t="shared" si="250"/>
        <v>Charmain Dearnley</v>
      </c>
      <c r="H3246" t="str">
        <f t="shared" si="251"/>
        <v>Charmain Dearnley</v>
      </c>
      <c r="K3246">
        <v>95</v>
      </c>
      <c r="L3246" t="str">
        <f t="shared" si="252"/>
        <v>Normal Heart Rate</v>
      </c>
      <c r="O3246">
        <v>19901026</v>
      </c>
      <c r="P3246" s="2" cm="1">
        <f t="array" ref="P3246">_xlfn.IFS(LEN(O3246)=8,DATE(LEFT(O3246,4),MID(O3246,5,2),RIGHT(O3246,2)),LEN(O3246)=7,DATE(LEFT(O3246,4),MID(O3246,5,1),RIGHT(O3246,2)),LEN(O3246)=6,DATE(LEFT(O3246,4),MID(O3246,5,1),RIGHT(O3246,1)))</f>
        <v>33172</v>
      </c>
      <c r="R3246">
        <v>15</v>
      </c>
      <c r="S3246" t="str">
        <f t="shared" si="253"/>
        <v>Normal</v>
      </c>
      <c r="U3246">
        <v>2024313</v>
      </c>
      <c r="V3246" s="2" cm="1">
        <f t="array" ref="V3246">_xlfn.IFS(LEN(U3246)=8,DATE(LEFT(U3246,4),MID(U3246,5,2),RIGHT(U3246,2)),LEN(U3246)=7,DATE(LEFT(U3246,4),MID(U3246,5,1),RIGHT(U3246,2)),LEN(U3246)=6,DATE(LEFT(U3246,4),MID(U3246,5,1),RIGHT(U3246,1)))</f>
        <v>45364</v>
      </c>
      <c r="X3246" s="2">
        <v>37272</v>
      </c>
      <c r="Y3246">
        <f t="shared" ca="1" si="254"/>
        <v>23</v>
      </c>
    </row>
    <row r="3247" spans="3:25" x14ac:dyDescent="0.25">
      <c r="C3247" t="s">
        <v>9079</v>
      </c>
      <c r="D3247" t="s">
        <v>6681</v>
      </c>
      <c r="F3247" t="str">
        <f t="shared" si="250"/>
        <v>Rebeka Upstone</v>
      </c>
      <c r="H3247" t="str">
        <f t="shared" si="251"/>
        <v>Rebeka Upstone</v>
      </c>
      <c r="K3247">
        <v>120</v>
      </c>
      <c r="L3247" t="str">
        <f t="shared" si="252"/>
        <v>High Heart Rate</v>
      </c>
      <c r="O3247">
        <v>19931122</v>
      </c>
      <c r="P3247" s="2" cm="1">
        <f t="array" ref="P3247">_xlfn.IFS(LEN(O3247)=8,DATE(LEFT(O3247,4),MID(O3247,5,2),RIGHT(O3247,2)),LEN(O3247)=7,DATE(LEFT(O3247,4),MID(O3247,5,1),RIGHT(O3247,2)),LEN(O3247)=6,DATE(LEFT(O3247,4),MID(O3247,5,1),RIGHT(O3247,1)))</f>
        <v>34295</v>
      </c>
      <c r="R3247">
        <v>16</v>
      </c>
      <c r="S3247" t="str">
        <f t="shared" si="253"/>
        <v>Normal</v>
      </c>
      <c r="U3247">
        <v>202451</v>
      </c>
      <c r="V3247" s="2" cm="1">
        <f t="array" ref="V3247">_xlfn.IFS(LEN(U3247)=8,DATE(LEFT(U3247,4),MID(U3247,5,2),RIGHT(U3247,2)),LEN(U3247)=7,DATE(LEFT(U3247,4),MID(U3247,5,1),RIGHT(U3247,2)),LEN(U3247)=6,DATE(LEFT(U3247,4),MID(U3247,5,1),RIGHT(U3247,1)))</f>
        <v>45413</v>
      </c>
      <c r="X3247" s="2">
        <v>17889</v>
      </c>
      <c r="Y3247">
        <f t="shared" ca="1" si="254"/>
        <v>76</v>
      </c>
    </row>
    <row r="3248" spans="3:25" x14ac:dyDescent="0.25">
      <c r="C3248" t="s">
        <v>4687</v>
      </c>
      <c r="D3248" t="s">
        <v>9081</v>
      </c>
      <c r="F3248" t="str">
        <f t="shared" si="250"/>
        <v>Courtney Brute</v>
      </c>
      <c r="H3248" t="str">
        <f t="shared" si="251"/>
        <v>Courtney Brute</v>
      </c>
      <c r="K3248">
        <v>103</v>
      </c>
      <c r="L3248" t="str">
        <f t="shared" si="252"/>
        <v>High Heart Rate</v>
      </c>
      <c r="O3248">
        <v>2002116</v>
      </c>
      <c r="P3248" s="2" cm="1">
        <f t="array" ref="P3248">_xlfn.IFS(LEN(O3248)=8,DATE(LEFT(O3248,4),MID(O3248,5,2),RIGHT(O3248,2)),LEN(O3248)=7,DATE(LEFT(O3248,4),MID(O3248,5,1),RIGHT(O3248,2)),LEN(O3248)=6,DATE(LEFT(O3248,4),MID(O3248,5,1),RIGHT(O3248,1)))</f>
        <v>37272</v>
      </c>
      <c r="R3248">
        <v>20</v>
      </c>
      <c r="S3248" t="str">
        <f t="shared" si="253"/>
        <v>Normal</v>
      </c>
      <c r="U3248">
        <v>2024622</v>
      </c>
      <c r="V3248" s="2" cm="1">
        <f t="array" ref="V3248">_xlfn.IFS(LEN(U3248)=8,DATE(LEFT(U3248,4),MID(U3248,5,2),RIGHT(U3248,2)),LEN(U3248)=7,DATE(LEFT(U3248,4),MID(U3248,5,1),RIGHT(U3248,2)),LEN(U3248)=6,DATE(LEFT(U3248,4),MID(U3248,5,1),RIGHT(U3248,1)))</f>
        <v>45465</v>
      </c>
      <c r="X3248" s="2">
        <v>38353</v>
      </c>
      <c r="Y3248">
        <f t="shared" ca="1" si="254"/>
        <v>20</v>
      </c>
    </row>
    <row r="3249" spans="3:25" x14ac:dyDescent="0.25">
      <c r="C3249" t="s">
        <v>508</v>
      </c>
      <c r="D3249" t="s">
        <v>9083</v>
      </c>
      <c r="F3249" t="str">
        <f t="shared" si="250"/>
        <v>Cari Chapelle</v>
      </c>
      <c r="H3249" t="str">
        <f t="shared" si="251"/>
        <v>Cari Chapelle</v>
      </c>
      <c r="K3249">
        <v>89</v>
      </c>
      <c r="L3249" t="str">
        <f t="shared" si="252"/>
        <v>Normal Heart Rate</v>
      </c>
      <c r="O3249">
        <v>19481222</v>
      </c>
      <c r="P3249" s="2" cm="1">
        <f t="array" ref="P3249">_xlfn.IFS(LEN(O3249)=8,DATE(LEFT(O3249,4),MID(O3249,5,2),RIGHT(O3249,2)),LEN(O3249)=7,DATE(LEFT(O3249,4),MID(O3249,5,1),RIGHT(O3249,2)),LEN(O3249)=6,DATE(LEFT(O3249,4),MID(O3249,5,1),RIGHT(O3249,1)))</f>
        <v>17889</v>
      </c>
      <c r="R3249">
        <v>14</v>
      </c>
      <c r="S3249" t="str">
        <f t="shared" si="253"/>
        <v>Normal</v>
      </c>
      <c r="U3249">
        <v>2024616</v>
      </c>
      <c r="V3249" s="2" cm="1">
        <f t="array" ref="V3249">_xlfn.IFS(LEN(U3249)=8,DATE(LEFT(U3249,4),MID(U3249,5,2),RIGHT(U3249,2)),LEN(U3249)=7,DATE(LEFT(U3249,4),MID(U3249,5,1),RIGHT(U3249,2)),LEN(U3249)=6,DATE(LEFT(U3249,4),MID(U3249,5,1),RIGHT(U3249,1)))</f>
        <v>45459</v>
      </c>
      <c r="X3249" s="2">
        <v>38214</v>
      </c>
      <c r="Y3249">
        <f t="shared" ca="1" si="254"/>
        <v>20</v>
      </c>
    </row>
    <row r="3250" spans="3:25" x14ac:dyDescent="0.25">
      <c r="C3250" t="s">
        <v>8037</v>
      </c>
      <c r="D3250" t="s">
        <v>9085</v>
      </c>
      <c r="F3250" t="str">
        <f t="shared" si="250"/>
        <v>Pierson Kalvin</v>
      </c>
      <c r="H3250" t="str">
        <f t="shared" si="251"/>
        <v>Pierson Kalvin</v>
      </c>
      <c r="K3250">
        <v>100</v>
      </c>
      <c r="L3250" t="str">
        <f t="shared" si="252"/>
        <v>High Heart Rate</v>
      </c>
      <c r="O3250">
        <v>200511</v>
      </c>
      <c r="P3250" s="2" cm="1">
        <f t="array" ref="P3250">_xlfn.IFS(LEN(O3250)=8,DATE(LEFT(O3250,4),MID(O3250,5,2),RIGHT(O3250,2)),LEN(O3250)=7,DATE(LEFT(O3250,4),MID(O3250,5,1),RIGHT(O3250,2)),LEN(O3250)=6,DATE(LEFT(O3250,4),MID(O3250,5,1),RIGHT(O3250,1)))</f>
        <v>38353</v>
      </c>
      <c r="R3250">
        <v>10</v>
      </c>
      <c r="S3250" t="str">
        <f t="shared" si="253"/>
        <v>Normal</v>
      </c>
      <c r="U3250">
        <v>2024125</v>
      </c>
      <c r="V3250" s="2" cm="1">
        <f t="array" ref="V3250">_xlfn.IFS(LEN(U3250)=8,DATE(LEFT(U3250,4),MID(U3250,5,2),RIGHT(U3250,2)),LEN(U3250)=7,DATE(LEFT(U3250,4),MID(U3250,5,1),RIGHT(U3250,2)),LEN(U3250)=6,DATE(LEFT(U3250,4),MID(U3250,5,1),RIGHT(U3250,1)))</f>
        <v>45316</v>
      </c>
      <c r="X3250" s="2">
        <v>34511</v>
      </c>
      <c r="Y3250">
        <f t="shared" ca="1" si="254"/>
        <v>30</v>
      </c>
    </row>
    <row r="3251" spans="3:25" x14ac:dyDescent="0.25">
      <c r="C3251" t="s">
        <v>9087</v>
      </c>
      <c r="D3251" t="s">
        <v>9088</v>
      </c>
      <c r="F3251" t="str">
        <f t="shared" si="250"/>
        <v>Jaquenetta Cassam</v>
      </c>
      <c r="H3251" t="str">
        <f t="shared" si="251"/>
        <v>Jaquenetta Cassam</v>
      </c>
      <c r="K3251">
        <v>111</v>
      </c>
      <c r="L3251" t="str">
        <f t="shared" si="252"/>
        <v>High Heart Rate</v>
      </c>
      <c r="O3251">
        <v>2004815</v>
      </c>
      <c r="P3251" s="2" cm="1">
        <f t="array" ref="P3251">_xlfn.IFS(LEN(O3251)=8,DATE(LEFT(O3251,4),MID(O3251,5,2),RIGHT(O3251,2)),LEN(O3251)=7,DATE(LEFT(O3251,4),MID(O3251,5,1),RIGHT(O3251,2)),LEN(O3251)=6,DATE(LEFT(O3251,4),MID(O3251,5,1),RIGHT(O3251,1)))</f>
        <v>38214</v>
      </c>
      <c r="R3251">
        <v>16</v>
      </c>
      <c r="S3251" t="str">
        <f t="shared" si="253"/>
        <v>Normal</v>
      </c>
      <c r="U3251">
        <v>2024228</v>
      </c>
      <c r="V3251" s="2" cm="1">
        <f t="array" ref="V3251">_xlfn.IFS(LEN(U3251)=8,DATE(LEFT(U3251,4),MID(U3251,5,2),RIGHT(U3251,2)),LEN(U3251)=7,DATE(LEFT(U3251,4),MID(U3251,5,1),RIGHT(U3251,2)),LEN(U3251)=6,DATE(LEFT(U3251,4),MID(U3251,5,1),RIGHT(U3251,1)))</f>
        <v>45350</v>
      </c>
      <c r="X3251" s="2">
        <v>35215</v>
      </c>
      <c r="Y3251">
        <f t="shared" ca="1" si="254"/>
        <v>28</v>
      </c>
    </row>
    <row r="3252" spans="3:25" x14ac:dyDescent="0.25">
      <c r="C3252" t="s">
        <v>419</v>
      </c>
      <c r="D3252" t="s">
        <v>9090</v>
      </c>
      <c r="F3252" t="str">
        <f t="shared" si="250"/>
        <v>Shell Godier</v>
      </c>
      <c r="H3252" t="str">
        <f t="shared" si="251"/>
        <v>Shell Godier</v>
      </c>
      <c r="K3252">
        <v>103</v>
      </c>
      <c r="L3252" t="str">
        <f t="shared" si="252"/>
        <v>High Heart Rate</v>
      </c>
      <c r="O3252">
        <v>1994626</v>
      </c>
      <c r="P3252" s="2" cm="1">
        <f t="array" ref="P3252">_xlfn.IFS(LEN(O3252)=8,DATE(LEFT(O3252,4),MID(O3252,5,2),RIGHT(O3252,2)),LEN(O3252)=7,DATE(LEFT(O3252,4),MID(O3252,5,1),RIGHT(O3252,2)),LEN(O3252)=6,DATE(LEFT(O3252,4),MID(O3252,5,1),RIGHT(O3252,1)))</f>
        <v>34511</v>
      </c>
      <c r="R3252">
        <v>19</v>
      </c>
      <c r="S3252" t="str">
        <f t="shared" si="253"/>
        <v>Normal</v>
      </c>
      <c r="U3252">
        <v>202467</v>
      </c>
      <c r="V3252" s="2" cm="1">
        <f t="array" ref="V3252">_xlfn.IFS(LEN(U3252)=8,DATE(LEFT(U3252,4),MID(U3252,5,2),RIGHT(U3252,2)),LEN(U3252)=7,DATE(LEFT(U3252,4),MID(U3252,5,1),RIGHT(U3252,2)),LEN(U3252)=6,DATE(LEFT(U3252,4),MID(U3252,5,1),RIGHT(U3252,1)))</f>
        <v>45450</v>
      </c>
      <c r="X3252" s="2">
        <v>33961</v>
      </c>
      <c r="Y3252">
        <f t="shared" ca="1" si="254"/>
        <v>32</v>
      </c>
    </row>
    <row r="3253" spans="3:25" x14ac:dyDescent="0.25">
      <c r="C3253" t="s">
        <v>9092</v>
      </c>
      <c r="D3253" t="s">
        <v>9093</v>
      </c>
      <c r="F3253" t="str">
        <f t="shared" si="250"/>
        <v>Chastity Kohrsen</v>
      </c>
      <c r="H3253" t="str">
        <f t="shared" si="251"/>
        <v>Chastity Kohrsen</v>
      </c>
      <c r="K3253">
        <v>104</v>
      </c>
      <c r="L3253" t="str">
        <f t="shared" si="252"/>
        <v>High Heart Rate</v>
      </c>
      <c r="O3253">
        <v>1996530</v>
      </c>
      <c r="P3253" s="2" cm="1">
        <f t="array" ref="P3253">_xlfn.IFS(LEN(O3253)=8,DATE(LEFT(O3253,4),MID(O3253,5,2),RIGHT(O3253,2)),LEN(O3253)=7,DATE(LEFT(O3253,4),MID(O3253,5,1),RIGHT(O3253,2)),LEN(O3253)=6,DATE(LEFT(O3253,4),MID(O3253,5,1),RIGHT(O3253,1)))</f>
        <v>35215</v>
      </c>
      <c r="R3253">
        <v>20</v>
      </c>
      <c r="S3253" t="str">
        <f t="shared" si="253"/>
        <v>Normal</v>
      </c>
      <c r="U3253">
        <v>202423</v>
      </c>
      <c r="V3253" s="2" cm="1">
        <f t="array" ref="V3253">_xlfn.IFS(LEN(U3253)=8,DATE(LEFT(U3253,4),MID(U3253,5,2),RIGHT(U3253,2)),LEN(U3253)=7,DATE(LEFT(U3253,4),MID(U3253,5,1),RIGHT(U3253,2)),LEN(U3253)=6,DATE(LEFT(U3253,4),MID(U3253,5,1),RIGHT(U3253,1)))</f>
        <v>45325</v>
      </c>
      <c r="X3253" s="2">
        <v>37627</v>
      </c>
      <c r="Y3253">
        <f t="shared" ca="1" si="254"/>
        <v>22</v>
      </c>
    </row>
    <row r="3254" spans="3:25" x14ac:dyDescent="0.25">
      <c r="C3254" t="s">
        <v>9095</v>
      </c>
      <c r="D3254" t="s">
        <v>9096</v>
      </c>
      <c r="F3254" t="str">
        <f t="shared" si="250"/>
        <v>Rudyard Morcom</v>
      </c>
      <c r="H3254" t="str">
        <f t="shared" si="251"/>
        <v>Rudyard Morcom</v>
      </c>
      <c r="K3254">
        <v>76</v>
      </c>
      <c r="L3254" t="str">
        <f t="shared" si="252"/>
        <v>Normal Heart Rate</v>
      </c>
      <c r="O3254">
        <v>19921223</v>
      </c>
      <c r="P3254" s="2" cm="1">
        <f t="array" ref="P3254">_xlfn.IFS(LEN(O3254)=8,DATE(LEFT(O3254,4),MID(O3254,5,2),RIGHT(O3254,2)),LEN(O3254)=7,DATE(LEFT(O3254,4),MID(O3254,5,1),RIGHT(O3254,2)),LEN(O3254)=6,DATE(LEFT(O3254,4),MID(O3254,5,1),RIGHT(O3254,1)))</f>
        <v>33961</v>
      </c>
      <c r="R3254">
        <v>7</v>
      </c>
      <c r="S3254" t="str">
        <f t="shared" si="253"/>
        <v>Normal</v>
      </c>
      <c r="U3254">
        <v>202429</v>
      </c>
      <c r="V3254" s="2" cm="1">
        <f t="array" ref="V3254">_xlfn.IFS(LEN(U3254)=8,DATE(LEFT(U3254,4),MID(U3254,5,2),RIGHT(U3254,2)),LEN(U3254)=7,DATE(LEFT(U3254,4),MID(U3254,5,1),RIGHT(U3254,2)),LEN(U3254)=6,DATE(LEFT(U3254,4),MID(U3254,5,1),RIGHT(U3254,1)))</f>
        <v>45331</v>
      </c>
      <c r="X3254" s="2">
        <v>35518</v>
      </c>
      <c r="Y3254">
        <f t="shared" ca="1" si="254"/>
        <v>27</v>
      </c>
    </row>
    <row r="3255" spans="3:25" x14ac:dyDescent="0.25">
      <c r="C3255" t="s">
        <v>5825</v>
      </c>
      <c r="D3255" t="s">
        <v>9098</v>
      </c>
      <c r="F3255" t="str">
        <f t="shared" si="250"/>
        <v>Emmit Ponting</v>
      </c>
      <c r="H3255" t="str">
        <f t="shared" si="251"/>
        <v>Emmit Ponting</v>
      </c>
      <c r="K3255">
        <v>103</v>
      </c>
      <c r="L3255" t="str">
        <f t="shared" si="252"/>
        <v>High Heart Rate</v>
      </c>
      <c r="O3255">
        <v>2003106</v>
      </c>
      <c r="P3255" s="2" cm="1">
        <f t="array" ref="P3255">_xlfn.IFS(LEN(O3255)=8,DATE(LEFT(O3255,4),MID(O3255,5,2),RIGHT(O3255,2)),LEN(O3255)=7,DATE(LEFT(O3255,4),MID(O3255,5,1),RIGHT(O3255,2)),LEN(O3255)=6,DATE(LEFT(O3255,4),MID(O3255,5,1),RIGHT(O3255,1)))</f>
        <v>37627</v>
      </c>
      <c r="R3255">
        <v>11</v>
      </c>
      <c r="S3255" t="str">
        <f t="shared" si="253"/>
        <v>Normal</v>
      </c>
      <c r="U3255">
        <v>2024517</v>
      </c>
      <c r="V3255" s="2" cm="1">
        <f t="array" ref="V3255">_xlfn.IFS(LEN(U3255)=8,DATE(LEFT(U3255,4),MID(U3255,5,2),RIGHT(U3255,2)),LEN(U3255)=7,DATE(LEFT(U3255,4),MID(U3255,5,1),RIGHT(U3255,2)),LEN(U3255)=6,DATE(LEFT(U3255,4),MID(U3255,5,1),RIGHT(U3255,1)))</f>
        <v>45429</v>
      </c>
      <c r="X3255" s="2">
        <v>37580</v>
      </c>
      <c r="Y3255">
        <f t="shared" ca="1" si="254"/>
        <v>22</v>
      </c>
    </row>
    <row r="3256" spans="3:25" x14ac:dyDescent="0.25">
      <c r="C3256" t="s">
        <v>5112</v>
      </c>
      <c r="D3256" t="s">
        <v>9100</v>
      </c>
      <c r="F3256" t="str">
        <f t="shared" si="250"/>
        <v>Corinna Vallack</v>
      </c>
      <c r="H3256" t="str">
        <f t="shared" si="251"/>
        <v>Corinna Vallack</v>
      </c>
      <c r="K3256">
        <v>104</v>
      </c>
      <c r="L3256" t="str">
        <f t="shared" si="252"/>
        <v>High Heart Rate</v>
      </c>
      <c r="O3256">
        <v>1997329</v>
      </c>
      <c r="P3256" s="2" cm="1">
        <f t="array" ref="P3256">_xlfn.IFS(LEN(O3256)=8,DATE(LEFT(O3256,4),MID(O3256,5,2),RIGHT(O3256,2)),LEN(O3256)=7,DATE(LEFT(O3256,4),MID(O3256,5,1),RIGHT(O3256,2)),LEN(O3256)=6,DATE(LEFT(O3256,4),MID(O3256,5,1),RIGHT(O3256,1)))</f>
        <v>35518</v>
      </c>
      <c r="R3256">
        <v>18</v>
      </c>
      <c r="S3256" t="str">
        <f t="shared" si="253"/>
        <v>Normal</v>
      </c>
      <c r="U3256">
        <v>2024310</v>
      </c>
      <c r="V3256" s="2" cm="1">
        <f t="array" ref="V3256">_xlfn.IFS(LEN(U3256)=8,DATE(LEFT(U3256,4),MID(U3256,5,2),RIGHT(U3256,2)),LEN(U3256)=7,DATE(LEFT(U3256,4),MID(U3256,5,1),RIGHT(U3256,2)),LEN(U3256)=6,DATE(LEFT(U3256,4),MID(U3256,5,1),RIGHT(U3256,1)))</f>
        <v>45361</v>
      </c>
      <c r="X3256" s="2">
        <v>29242</v>
      </c>
      <c r="Y3256">
        <f t="shared" ca="1" si="254"/>
        <v>45</v>
      </c>
    </row>
    <row r="3257" spans="3:25" x14ac:dyDescent="0.25">
      <c r="C3257" t="s">
        <v>7537</v>
      </c>
      <c r="D3257" t="s">
        <v>9102</v>
      </c>
      <c r="F3257" t="str">
        <f t="shared" si="250"/>
        <v>Mariana Gostling</v>
      </c>
      <c r="H3257" t="str">
        <f t="shared" si="251"/>
        <v>Mariana Gostling</v>
      </c>
      <c r="K3257">
        <v>100</v>
      </c>
      <c r="L3257" t="str">
        <f t="shared" si="252"/>
        <v>High Heart Rate</v>
      </c>
      <c r="O3257">
        <v>20021120</v>
      </c>
      <c r="P3257" s="2" cm="1">
        <f t="array" ref="P3257">_xlfn.IFS(LEN(O3257)=8,DATE(LEFT(O3257,4),MID(O3257,5,2),RIGHT(O3257,2)),LEN(O3257)=7,DATE(LEFT(O3257,4),MID(O3257,5,1),RIGHT(O3257,2)),LEN(O3257)=6,DATE(LEFT(O3257,4),MID(O3257,5,1),RIGHT(O3257,1)))</f>
        <v>37580</v>
      </c>
      <c r="R3257">
        <v>15</v>
      </c>
      <c r="S3257" t="str">
        <f t="shared" si="253"/>
        <v>Normal</v>
      </c>
      <c r="U3257">
        <v>2024511</v>
      </c>
      <c r="V3257" s="2" cm="1">
        <f t="array" ref="V3257">_xlfn.IFS(LEN(U3257)=8,DATE(LEFT(U3257,4),MID(U3257,5,2),RIGHT(U3257,2)),LEN(U3257)=7,DATE(LEFT(U3257,4),MID(U3257,5,1),RIGHT(U3257,2)),LEN(U3257)=6,DATE(LEFT(U3257,4),MID(U3257,5,1),RIGHT(U3257,1)))</f>
        <v>45423</v>
      </c>
      <c r="X3257" s="2">
        <v>37272</v>
      </c>
      <c r="Y3257">
        <f t="shared" ca="1" si="254"/>
        <v>23</v>
      </c>
    </row>
    <row r="3258" spans="3:25" x14ac:dyDescent="0.25">
      <c r="C3258" t="s">
        <v>9104</v>
      </c>
      <c r="D3258" t="s">
        <v>9105</v>
      </c>
      <c r="F3258" t="str">
        <f t="shared" si="250"/>
        <v>Efren Danforth</v>
      </c>
      <c r="H3258" t="str">
        <f t="shared" si="251"/>
        <v>Efren Danforth</v>
      </c>
      <c r="K3258">
        <v>86</v>
      </c>
      <c r="L3258" t="str">
        <f t="shared" si="252"/>
        <v>Normal Heart Rate</v>
      </c>
      <c r="O3258">
        <v>1980122</v>
      </c>
      <c r="P3258" s="2" cm="1">
        <f t="array" ref="P3258">_xlfn.IFS(LEN(O3258)=8,DATE(LEFT(O3258,4),MID(O3258,5,2),RIGHT(O3258,2)),LEN(O3258)=7,DATE(LEFT(O3258,4),MID(O3258,5,1),RIGHT(O3258,2)),LEN(O3258)=6,DATE(LEFT(O3258,4),MID(O3258,5,1),RIGHT(O3258,1)))</f>
        <v>29242</v>
      </c>
      <c r="R3258">
        <v>15</v>
      </c>
      <c r="S3258" t="str">
        <f t="shared" si="253"/>
        <v>Normal</v>
      </c>
      <c r="U3258">
        <v>2024430</v>
      </c>
      <c r="V3258" s="2" cm="1">
        <f t="array" ref="V3258">_xlfn.IFS(LEN(U3258)=8,DATE(LEFT(U3258,4),MID(U3258,5,2),RIGHT(U3258,2)),LEN(U3258)=7,DATE(LEFT(U3258,4),MID(U3258,5,1),RIGHT(U3258,2)),LEN(U3258)=6,DATE(LEFT(U3258,4),MID(U3258,5,1),RIGHT(U3258,1)))</f>
        <v>45412</v>
      </c>
      <c r="X3258" s="2">
        <v>33413</v>
      </c>
      <c r="Y3258">
        <f t="shared" ca="1" si="254"/>
        <v>33</v>
      </c>
    </row>
    <row r="3259" spans="3:25" x14ac:dyDescent="0.25">
      <c r="C3259" t="s">
        <v>2921</v>
      </c>
      <c r="D3259" t="s">
        <v>9107</v>
      </c>
      <c r="F3259" t="str">
        <f t="shared" si="250"/>
        <v>Josselyn Roach</v>
      </c>
      <c r="H3259" t="str">
        <f t="shared" si="251"/>
        <v>Josselyn Roach</v>
      </c>
      <c r="K3259">
        <v>98</v>
      </c>
      <c r="L3259" t="str">
        <f t="shared" si="252"/>
        <v>Normal Heart Rate</v>
      </c>
      <c r="O3259">
        <v>2002116</v>
      </c>
      <c r="P3259" s="2" cm="1">
        <f t="array" ref="P3259">_xlfn.IFS(LEN(O3259)=8,DATE(LEFT(O3259,4),MID(O3259,5,2),RIGHT(O3259,2)),LEN(O3259)=7,DATE(LEFT(O3259,4),MID(O3259,5,1),RIGHT(O3259,2)),LEN(O3259)=6,DATE(LEFT(O3259,4),MID(O3259,5,1),RIGHT(O3259,1)))</f>
        <v>37272</v>
      </c>
      <c r="R3259">
        <v>20</v>
      </c>
      <c r="S3259" t="str">
        <f t="shared" si="253"/>
        <v>Normal</v>
      </c>
      <c r="U3259">
        <v>2024622</v>
      </c>
      <c r="V3259" s="2" cm="1">
        <f t="array" ref="V3259">_xlfn.IFS(LEN(U3259)=8,DATE(LEFT(U3259,4),MID(U3259,5,2),RIGHT(U3259,2)),LEN(U3259)=7,DATE(LEFT(U3259,4),MID(U3259,5,1),RIGHT(U3259,2)),LEN(U3259)=6,DATE(LEFT(U3259,4),MID(U3259,5,1),RIGHT(U3259,1)))</f>
        <v>45465</v>
      </c>
      <c r="X3259" s="2">
        <v>34298</v>
      </c>
      <c r="Y3259">
        <f t="shared" ca="1" si="254"/>
        <v>31</v>
      </c>
    </row>
    <row r="3260" spans="3:25" x14ac:dyDescent="0.25">
      <c r="C3260" t="s">
        <v>6075</v>
      </c>
      <c r="D3260" t="s">
        <v>9109</v>
      </c>
      <c r="F3260" t="str">
        <f t="shared" si="250"/>
        <v>Rufus McCosh</v>
      </c>
      <c r="H3260" t="str">
        <f t="shared" si="251"/>
        <v>Rufus McCosh</v>
      </c>
      <c r="K3260">
        <v>74</v>
      </c>
      <c r="L3260" t="str">
        <f t="shared" si="252"/>
        <v>Normal Heart Rate</v>
      </c>
      <c r="O3260">
        <v>1991624</v>
      </c>
      <c r="P3260" s="2" cm="1">
        <f t="array" ref="P3260">_xlfn.IFS(LEN(O3260)=8,DATE(LEFT(O3260,4),MID(O3260,5,2),RIGHT(O3260,2)),LEN(O3260)=7,DATE(LEFT(O3260,4),MID(O3260,5,1),RIGHT(O3260,2)),LEN(O3260)=6,DATE(LEFT(O3260,4),MID(O3260,5,1),RIGHT(O3260,1)))</f>
        <v>33413</v>
      </c>
      <c r="R3260">
        <v>12</v>
      </c>
      <c r="S3260" t="str">
        <f t="shared" si="253"/>
        <v>Normal</v>
      </c>
      <c r="U3260">
        <v>202429</v>
      </c>
      <c r="V3260" s="2" cm="1">
        <f t="array" ref="V3260">_xlfn.IFS(LEN(U3260)=8,DATE(LEFT(U3260,4),MID(U3260,5,2),RIGHT(U3260,2)),LEN(U3260)=7,DATE(LEFT(U3260,4),MID(U3260,5,1),RIGHT(U3260,2)),LEN(U3260)=6,DATE(LEFT(U3260,4),MID(U3260,5,1),RIGHT(U3260,1)))</f>
        <v>45331</v>
      </c>
      <c r="X3260" s="2">
        <v>35075</v>
      </c>
      <c r="Y3260">
        <f t="shared" ca="1" si="254"/>
        <v>29</v>
      </c>
    </row>
    <row r="3261" spans="3:25" x14ac:dyDescent="0.25">
      <c r="C3261" t="s">
        <v>2882</v>
      </c>
      <c r="D3261" t="s">
        <v>9111</v>
      </c>
      <c r="F3261" t="str">
        <f t="shared" si="250"/>
        <v>Vera Danielis</v>
      </c>
      <c r="H3261" t="str">
        <f t="shared" si="251"/>
        <v>Vera Danielis</v>
      </c>
      <c r="K3261">
        <v>98</v>
      </c>
      <c r="L3261" t="str">
        <f t="shared" si="252"/>
        <v>Normal Heart Rate</v>
      </c>
      <c r="O3261">
        <v>19931125</v>
      </c>
      <c r="P3261" s="2" cm="1">
        <f t="array" ref="P3261">_xlfn.IFS(LEN(O3261)=8,DATE(LEFT(O3261,4),MID(O3261,5,2),RIGHT(O3261,2)),LEN(O3261)=7,DATE(LEFT(O3261,4),MID(O3261,5,1),RIGHT(O3261,2)),LEN(O3261)=6,DATE(LEFT(O3261,4),MID(O3261,5,1),RIGHT(O3261,1)))</f>
        <v>34298</v>
      </c>
      <c r="R3261">
        <v>10</v>
      </c>
      <c r="S3261" t="str">
        <f t="shared" si="253"/>
        <v>Normal</v>
      </c>
      <c r="U3261">
        <v>2024418</v>
      </c>
      <c r="V3261" s="2" cm="1">
        <f t="array" ref="V3261">_xlfn.IFS(LEN(U3261)=8,DATE(LEFT(U3261,4),MID(U3261,5,2),RIGHT(U3261,2)),LEN(U3261)=7,DATE(LEFT(U3261,4),MID(U3261,5,1),RIGHT(U3261,2)),LEN(U3261)=6,DATE(LEFT(U3261,4),MID(U3261,5,1),RIGHT(U3261,1)))</f>
        <v>45400</v>
      </c>
      <c r="X3261" s="2">
        <v>37207</v>
      </c>
      <c r="Y3261">
        <f t="shared" ca="1" si="254"/>
        <v>23</v>
      </c>
    </row>
    <row r="3262" spans="3:25" x14ac:dyDescent="0.25">
      <c r="C3262" t="s">
        <v>9113</v>
      </c>
      <c r="D3262" t="s">
        <v>9114</v>
      </c>
      <c r="F3262" t="str">
        <f t="shared" si="250"/>
        <v>Gauthier Pochet</v>
      </c>
      <c r="H3262" t="str">
        <f t="shared" si="251"/>
        <v>Gauthier Pochet</v>
      </c>
      <c r="K3262">
        <v>79</v>
      </c>
      <c r="L3262" t="str">
        <f t="shared" si="252"/>
        <v>Normal Heart Rate</v>
      </c>
      <c r="O3262">
        <v>1996111</v>
      </c>
      <c r="P3262" s="2" cm="1">
        <f t="array" ref="P3262">_xlfn.IFS(LEN(O3262)=8,DATE(LEFT(O3262,4),MID(O3262,5,2),RIGHT(O3262,2)),LEN(O3262)=7,DATE(LEFT(O3262,4),MID(O3262,5,1),RIGHT(O3262,2)),LEN(O3262)=6,DATE(LEFT(O3262,4),MID(O3262,5,1),RIGHT(O3262,1)))</f>
        <v>35075</v>
      </c>
      <c r="R3262">
        <v>15</v>
      </c>
      <c r="S3262" t="str">
        <f t="shared" si="253"/>
        <v>Normal</v>
      </c>
      <c r="U3262">
        <v>2024424</v>
      </c>
      <c r="V3262" s="2" cm="1">
        <f t="array" ref="V3262">_xlfn.IFS(LEN(U3262)=8,DATE(LEFT(U3262,4),MID(U3262,5,2),RIGHT(U3262,2)),LEN(U3262)=7,DATE(LEFT(U3262,4),MID(U3262,5,1),RIGHT(U3262,2)),LEN(U3262)=6,DATE(LEFT(U3262,4),MID(U3262,5,1),RIGHT(U3262,1)))</f>
        <v>45406</v>
      </c>
      <c r="X3262" s="2">
        <v>32641</v>
      </c>
      <c r="Y3262">
        <f t="shared" ca="1" si="254"/>
        <v>35</v>
      </c>
    </row>
    <row r="3263" spans="3:25" x14ac:dyDescent="0.25">
      <c r="C3263" t="s">
        <v>9116</v>
      </c>
      <c r="D3263" t="s">
        <v>9117</v>
      </c>
      <c r="F3263" t="str">
        <f t="shared" si="250"/>
        <v>Sergent Mattioni</v>
      </c>
      <c r="H3263" t="str">
        <f t="shared" si="251"/>
        <v>Sergent Mattioni</v>
      </c>
      <c r="K3263">
        <v>78</v>
      </c>
      <c r="L3263" t="str">
        <f t="shared" si="252"/>
        <v>Normal Heart Rate</v>
      </c>
      <c r="O3263">
        <v>20011112</v>
      </c>
      <c r="P3263" s="2" cm="1">
        <f t="array" ref="P3263">_xlfn.IFS(LEN(O3263)=8,DATE(LEFT(O3263,4),MID(O3263,5,2),RIGHT(O3263,2)),LEN(O3263)=7,DATE(LEFT(O3263,4),MID(O3263,5,1),RIGHT(O3263,2)),LEN(O3263)=6,DATE(LEFT(O3263,4),MID(O3263,5,1),RIGHT(O3263,1)))</f>
        <v>37207</v>
      </c>
      <c r="R3263">
        <v>15</v>
      </c>
      <c r="S3263" t="str">
        <f t="shared" si="253"/>
        <v>Normal</v>
      </c>
      <c r="U3263">
        <v>202443</v>
      </c>
      <c r="V3263" s="2" cm="1">
        <f t="array" ref="V3263">_xlfn.IFS(LEN(U3263)=8,DATE(LEFT(U3263,4),MID(U3263,5,2),RIGHT(U3263,2)),LEN(U3263)=7,DATE(LEFT(U3263,4),MID(U3263,5,1),RIGHT(U3263,2)),LEN(U3263)=6,DATE(LEFT(U3263,4),MID(U3263,5,1),RIGHT(U3263,1)))</f>
        <v>45385</v>
      </c>
      <c r="X3263" s="2">
        <v>25523</v>
      </c>
      <c r="Y3263">
        <f t="shared" ca="1" si="254"/>
        <v>55</v>
      </c>
    </row>
    <row r="3264" spans="3:25" x14ac:dyDescent="0.25">
      <c r="C3264" t="s">
        <v>9119</v>
      </c>
      <c r="D3264" t="s">
        <v>312</v>
      </c>
      <c r="F3264" t="str">
        <f t="shared" si="250"/>
        <v>Charmion Bassil</v>
      </c>
      <c r="H3264" t="str">
        <f t="shared" si="251"/>
        <v>Charmion Bassil</v>
      </c>
      <c r="K3264">
        <v>82</v>
      </c>
      <c r="L3264" t="str">
        <f t="shared" si="252"/>
        <v>Normal Heart Rate</v>
      </c>
      <c r="O3264">
        <v>1989513</v>
      </c>
      <c r="P3264" s="2" cm="1">
        <f t="array" ref="P3264">_xlfn.IFS(LEN(O3264)=8,DATE(LEFT(O3264,4),MID(O3264,5,2),RIGHT(O3264,2)),LEN(O3264)=7,DATE(LEFT(O3264,4),MID(O3264,5,1),RIGHT(O3264,2)),LEN(O3264)=6,DATE(LEFT(O3264,4),MID(O3264,5,1),RIGHT(O3264,1)))</f>
        <v>32641</v>
      </c>
      <c r="R3264">
        <v>10</v>
      </c>
      <c r="S3264" t="str">
        <f t="shared" si="253"/>
        <v>Normal</v>
      </c>
      <c r="U3264">
        <v>202448</v>
      </c>
      <c r="V3264" s="2" cm="1">
        <f t="array" ref="V3264">_xlfn.IFS(LEN(U3264)=8,DATE(LEFT(U3264,4),MID(U3264,5,2),RIGHT(U3264,2)),LEN(U3264)=7,DATE(LEFT(U3264,4),MID(U3264,5,1),RIGHT(U3264,2)),LEN(U3264)=6,DATE(LEFT(U3264,4),MID(U3264,5,1),RIGHT(U3264,1)))</f>
        <v>45390</v>
      </c>
      <c r="X3264" s="2">
        <v>36729</v>
      </c>
      <c r="Y3264">
        <f t="shared" ca="1" si="254"/>
        <v>24</v>
      </c>
    </row>
    <row r="3265" spans="3:25" x14ac:dyDescent="0.25">
      <c r="C3265" t="s">
        <v>9121</v>
      </c>
      <c r="D3265" t="s">
        <v>9122</v>
      </c>
      <c r="F3265" t="str">
        <f t="shared" si="250"/>
        <v>Alyse Autrie</v>
      </c>
      <c r="H3265" t="str">
        <f t="shared" si="251"/>
        <v>Alyse Autrie</v>
      </c>
      <c r="K3265">
        <v>93</v>
      </c>
      <c r="L3265" t="str">
        <f t="shared" si="252"/>
        <v>Normal Heart Rate</v>
      </c>
      <c r="O3265">
        <v>19691116</v>
      </c>
      <c r="P3265" s="2" cm="1">
        <f t="array" ref="P3265">_xlfn.IFS(LEN(O3265)=8,DATE(LEFT(O3265,4),MID(O3265,5,2),RIGHT(O3265,2)),LEN(O3265)=7,DATE(LEFT(O3265,4),MID(O3265,5,1),RIGHT(O3265,2)),LEN(O3265)=6,DATE(LEFT(O3265,4),MID(O3265,5,1),RIGHT(O3265,1)))</f>
        <v>25523</v>
      </c>
      <c r="R3265">
        <v>14</v>
      </c>
      <c r="S3265" t="str">
        <f t="shared" si="253"/>
        <v>Normal</v>
      </c>
      <c r="U3265">
        <v>202414</v>
      </c>
      <c r="V3265" s="2" cm="1">
        <f t="array" ref="V3265">_xlfn.IFS(LEN(U3265)=8,DATE(LEFT(U3265,4),MID(U3265,5,2),RIGHT(U3265,2)),LEN(U3265)=7,DATE(LEFT(U3265,4),MID(U3265,5,1),RIGHT(U3265,2)),LEN(U3265)=6,DATE(LEFT(U3265,4),MID(U3265,5,1),RIGHT(U3265,1)))</f>
        <v>45295</v>
      </c>
      <c r="X3265" s="2">
        <v>36988</v>
      </c>
      <c r="Y3265">
        <f t="shared" ca="1" si="254"/>
        <v>23</v>
      </c>
    </row>
    <row r="3266" spans="3:25" x14ac:dyDescent="0.25">
      <c r="C3266" t="s">
        <v>8934</v>
      </c>
      <c r="D3266" t="s">
        <v>9124</v>
      </c>
      <c r="F3266" t="str">
        <f t="shared" si="250"/>
        <v>Maximilian Jeal</v>
      </c>
      <c r="H3266" t="str">
        <f t="shared" si="251"/>
        <v>Maximilian Jeal</v>
      </c>
      <c r="K3266">
        <v>99</v>
      </c>
      <c r="L3266" t="str">
        <f t="shared" si="252"/>
        <v>Normal Heart Rate</v>
      </c>
      <c r="O3266">
        <v>2000722</v>
      </c>
      <c r="P3266" s="2" cm="1">
        <f t="array" ref="P3266">_xlfn.IFS(LEN(O3266)=8,DATE(LEFT(O3266,4),MID(O3266,5,2),RIGHT(O3266,2)),LEN(O3266)=7,DATE(LEFT(O3266,4),MID(O3266,5,1),RIGHT(O3266,2)),LEN(O3266)=6,DATE(LEFT(O3266,4),MID(O3266,5,1),RIGHT(O3266,1)))</f>
        <v>36729</v>
      </c>
      <c r="R3266">
        <v>13</v>
      </c>
      <c r="S3266" t="str">
        <f t="shared" si="253"/>
        <v>Normal</v>
      </c>
      <c r="U3266">
        <v>2024315</v>
      </c>
      <c r="V3266" s="2" cm="1">
        <f t="array" ref="V3266">_xlfn.IFS(LEN(U3266)=8,DATE(LEFT(U3266,4),MID(U3266,5,2),RIGHT(U3266,2)),LEN(U3266)=7,DATE(LEFT(U3266,4),MID(U3266,5,1),RIGHT(U3266,2)),LEN(U3266)=6,DATE(LEFT(U3266,4),MID(U3266,5,1),RIGHT(U3266,1)))</f>
        <v>45366</v>
      </c>
      <c r="X3266" s="2">
        <v>34957</v>
      </c>
      <c r="Y3266">
        <f t="shared" ca="1" si="254"/>
        <v>29</v>
      </c>
    </row>
    <row r="3267" spans="3:25" x14ac:dyDescent="0.25">
      <c r="C3267" t="s">
        <v>9126</v>
      </c>
      <c r="D3267" t="s">
        <v>9127</v>
      </c>
      <c r="F3267" t="str">
        <f t="shared" ref="F3267:F3330" si="255">CONCATENATE(C3267," ",D3267)</f>
        <v>Elisabet Briers</v>
      </c>
      <c r="H3267" t="str">
        <f t="shared" ref="H3267:H3330" si="256">TRIM(F3267)</f>
        <v>Elisabet Briers</v>
      </c>
      <c r="K3267">
        <v>87</v>
      </c>
      <c r="L3267" t="str">
        <f t="shared" ref="L3267:L3330" si="257">IF(K3267&lt;=99,"Normal Heart Rate",IF(K3267&lt;=120,"High Heart Rate","Critical Heart Rate"))</f>
        <v>Normal Heart Rate</v>
      </c>
      <c r="O3267">
        <v>200147</v>
      </c>
      <c r="P3267" s="2" cm="1">
        <f t="array" ref="P3267">_xlfn.IFS(LEN(O3267)=8,DATE(LEFT(O3267,4),MID(O3267,5,2),RIGHT(O3267,2)),LEN(O3267)=7,DATE(LEFT(O3267,4),MID(O3267,5,1),RIGHT(O3267,2)),LEN(O3267)=6,DATE(LEFT(O3267,4),MID(O3267,5,1),RIGHT(O3267,1)))</f>
        <v>36988</v>
      </c>
      <c r="R3267">
        <v>17</v>
      </c>
      <c r="S3267" t="str">
        <f t="shared" ref="S3267:S3330" si="258">IF(AND(R3267&gt;= 6,R3267&lt;= 23),"Normal","Bad")</f>
        <v>Normal</v>
      </c>
      <c r="U3267">
        <v>2024111</v>
      </c>
      <c r="V3267" s="2" cm="1">
        <f t="array" ref="V3267">_xlfn.IFS(LEN(U3267)=8,DATE(LEFT(U3267,4),MID(U3267,5,2),RIGHT(U3267,2)),LEN(U3267)=7,DATE(LEFT(U3267,4),MID(U3267,5,1),RIGHT(U3267,2)),LEN(U3267)=6,DATE(LEFT(U3267,4),MID(U3267,5,1),RIGHT(U3267,1)))</f>
        <v>45302</v>
      </c>
      <c r="X3267" s="2">
        <v>25301</v>
      </c>
      <c r="Y3267">
        <f t="shared" ref="Y3267:Y3330" ca="1" si="259">DATEDIF(X3267,TODAY(),"Y")</f>
        <v>55</v>
      </c>
    </row>
    <row r="3268" spans="3:25" x14ac:dyDescent="0.25">
      <c r="C3268" t="s">
        <v>9129</v>
      </c>
      <c r="D3268" t="s">
        <v>9130</v>
      </c>
      <c r="F3268" t="str">
        <f t="shared" si="255"/>
        <v>Gaynor Banford</v>
      </c>
      <c r="H3268" t="str">
        <f t="shared" si="256"/>
        <v>Gaynor Banford</v>
      </c>
      <c r="K3268">
        <v>87</v>
      </c>
      <c r="L3268" t="str">
        <f t="shared" si="257"/>
        <v>Normal Heart Rate</v>
      </c>
      <c r="O3268">
        <v>1995915</v>
      </c>
      <c r="P3268" s="2" cm="1">
        <f t="array" ref="P3268">_xlfn.IFS(LEN(O3268)=8,DATE(LEFT(O3268,4),MID(O3268,5,2),RIGHT(O3268,2)),LEN(O3268)=7,DATE(LEFT(O3268,4),MID(O3268,5,1),RIGHT(O3268,2)),LEN(O3268)=6,DATE(LEFT(O3268,4),MID(O3268,5,1),RIGHT(O3268,1)))</f>
        <v>34957</v>
      </c>
      <c r="R3268">
        <v>15</v>
      </c>
      <c r="S3268" t="str">
        <f t="shared" si="258"/>
        <v>Normal</v>
      </c>
      <c r="U3268">
        <v>202425</v>
      </c>
      <c r="V3268" s="2" cm="1">
        <f t="array" ref="V3268">_xlfn.IFS(LEN(U3268)=8,DATE(LEFT(U3268,4),MID(U3268,5,2),RIGHT(U3268,2)),LEN(U3268)=7,DATE(LEFT(U3268,4),MID(U3268,5,1),RIGHT(U3268,2)),LEN(U3268)=6,DATE(LEFT(U3268,4),MID(U3268,5,1),RIGHT(U3268,1)))</f>
        <v>45327</v>
      </c>
      <c r="X3268" s="2">
        <v>38718</v>
      </c>
      <c r="Y3268">
        <f t="shared" ca="1" si="259"/>
        <v>19</v>
      </c>
    </row>
    <row r="3269" spans="3:25" x14ac:dyDescent="0.25">
      <c r="C3269" t="s">
        <v>9132</v>
      </c>
      <c r="D3269" t="s">
        <v>9133</v>
      </c>
      <c r="F3269" t="str">
        <f t="shared" si="255"/>
        <v>Rania Wilsee</v>
      </c>
      <c r="H3269" t="str">
        <f t="shared" si="256"/>
        <v>Rania Wilsee</v>
      </c>
      <c r="K3269">
        <v>91</v>
      </c>
      <c r="L3269" t="str">
        <f t="shared" si="257"/>
        <v>Normal Heart Rate</v>
      </c>
      <c r="O3269">
        <v>196948</v>
      </c>
      <c r="P3269" s="2" cm="1">
        <f t="array" ref="P3269">_xlfn.IFS(LEN(O3269)=8,DATE(LEFT(O3269,4),MID(O3269,5,2),RIGHT(O3269,2)),LEN(O3269)=7,DATE(LEFT(O3269,4),MID(O3269,5,1),RIGHT(O3269,2)),LEN(O3269)=6,DATE(LEFT(O3269,4),MID(O3269,5,1),RIGHT(O3269,1)))</f>
        <v>25301</v>
      </c>
      <c r="R3269">
        <v>8</v>
      </c>
      <c r="S3269" t="str">
        <f t="shared" si="258"/>
        <v>Normal</v>
      </c>
      <c r="U3269">
        <v>2024311</v>
      </c>
      <c r="V3269" s="2" cm="1">
        <f t="array" ref="V3269">_xlfn.IFS(LEN(U3269)=8,DATE(LEFT(U3269,4),MID(U3269,5,2),RIGHT(U3269,2)),LEN(U3269)=7,DATE(LEFT(U3269,4),MID(U3269,5,1),RIGHT(U3269,2)),LEN(U3269)=6,DATE(LEFT(U3269,4),MID(U3269,5,1),RIGHT(U3269,1)))</f>
        <v>45362</v>
      </c>
      <c r="X3269" s="2">
        <v>33385</v>
      </c>
      <c r="Y3269">
        <f t="shared" ca="1" si="259"/>
        <v>33</v>
      </c>
    </row>
    <row r="3270" spans="3:25" x14ac:dyDescent="0.25">
      <c r="C3270" t="s">
        <v>9135</v>
      </c>
      <c r="D3270" t="s">
        <v>9136</v>
      </c>
      <c r="F3270" t="str">
        <f t="shared" si="255"/>
        <v>Xenos Bartusek</v>
      </c>
      <c r="H3270" t="str">
        <f t="shared" si="256"/>
        <v>Xenos Bartusek</v>
      </c>
      <c r="K3270">
        <v>120</v>
      </c>
      <c r="L3270" t="str">
        <f t="shared" si="257"/>
        <v>High Heart Rate</v>
      </c>
      <c r="O3270">
        <v>200611</v>
      </c>
      <c r="P3270" s="2" cm="1">
        <f t="array" ref="P3270">_xlfn.IFS(LEN(O3270)=8,DATE(LEFT(O3270,4),MID(O3270,5,2),RIGHT(O3270,2)),LEN(O3270)=7,DATE(LEFT(O3270,4),MID(O3270,5,1),RIGHT(O3270,2)),LEN(O3270)=6,DATE(LEFT(O3270,4),MID(O3270,5,1),RIGHT(O3270,1)))</f>
        <v>38718</v>
      </c>
      <c r="R3270">
        <v>25</v>
      </c>
      <c r="S3270" t="str">
        <f t="shared" si="258"/>
        <v>Bad</v>
      </c>
      <c r="U3270">
        <v>2024229</v>
      </c>
      <c r="V3270" s="2" cm="1">
        <f t="array" ref="V3270">_xlfn.IFS(LEN(U3270)=8,DATE(LEFT(U3270,4),MID(U3270,5,2),RIGHT(U3270,2)),LEN(U3270)=7,DATE(LEFT(U3270,4),MID(U3270,5,1),RIGHT(U3270,2)),LEN(U3270)=6,DATE(LEFT(U3270,4),MID(U3270,5,1),RIGHT(U3270,1)))</f>
        <v>45351</v>
      </c>
      <c r="X3270" s="2">
        <v>26590</v>
      </c>
      <c r="Y3270">
        <f t="shared" ca="1" si="259"/>
        <v>52</v>
      </c>
    </row>
    <row r="3271" spans="3:25" x14ac:dyDescent="0.25">
      <c r="C3271" t="s">
        <v>9138</v>
      </c>
      <c r="D3271" t="s">
        <v>9139</v>
      </c>
      <c r="F3271" t="str">
        <f t="shared" si="255"/>
        <v>Misha Colerick</v>
      </c>
      <c r="H3271" t="str">
        <f t="shared" si="256"/>
        <v>Misha Colerick</v>
      </c>
      <c r="K3271">
        <v>82</v>
      </c>
      <c r="L3271" t="str">
        <f t="shared" si="257"/>
        <v>Normal Heart Rate</v>
      </c>
      <c r="O3271">
        <v>1991527</v>
      </c>
      <c r="P3271" s="2" cm="1">
        <f t="array" ref="P3271">_xlfn.IFS(LEN(O3271)=8,DATE(LEFT(O3271,4),MID(O3271,5,2),RIGHT(O3271,2)),LEN(O3271)=7,DATE(LEFT(O3271,4),MID(O3271,5,1),RIGHT(O3271,2)),LEN(O3271)=6,DATE(LEFT(O3271,4),MID(O3271,5,1),RIGHT(O3271,1)))</f>
        <v>33385</v>
      </c>
      <c r="R3271">
        <v>7</v>
      </c>
      <c r="S3271" t="str">
        <f t="shared" si="258"/>
        <v>Normal</v>
      </c>
      <c r="U3271">
        <v>2024111</v>
      </c>
      <c r="V3271" s="2" cm="1">
        <f t="array" ref="V3271">_xlfn.IFS(LEN(U3271)=8,DATE(LEFT(U3271,4),MID(U3271,5,2),RIGHT(U3271,2)),LEN(U3271)=7,DATE(LEFT(U3271,4),MID(U3271,5,1),RIGHT(U3271,2)),LEN(U3271)=6,DATE(LEFT(U3271,4),MID(U3271,5,1),RIGHT(U3271,1)))</f>
        <v>45302</v>
      </c>
      <c r="X3271" s="2">
        <v>27225</v>
      </c>
      <c r="Y3271">
        <f t="shared" ca="1" si="259"/>
        <v>50</v>
      </c>
    </row>
    <row r="3272" spans="3:25" x14ac:dyDescent="0.25">
      <c r="C3272" t="s">
        <v>7653</v>
      </c>
      <c r="D3272" t="s">
        <v>9141</v>
      </c>
      <c r="F3272" t="str">
        <f t="shared" si="255"/>
        <v>Corry Arpe</v>
      </c>
      <c r="H3272" t="str">
        <f t="shared" si="256"/>
        <v>Corry Arpe</v>
      </c>
      <c r="K3272">
        <v>81</v>
      </c>
      <c r="L3272" t="str">
        <f t="shared" si="257"/>
        <v>Normal Heart Rate</v>
      </c>
      <c r="O3272">
        <v>19721018</v>
      </c>
      <c r="P3272" s="2" cm="1">
        <f t="array" ref="P3272">_xlfn.IFS(LEN(O3272)=8,DATE(LEFT(O3272,4),MID(O3272,5,2),RIGHT(O3272,2)),LEN(O3272)=7,DATE(LEFT(O3272,4),MID(O3272,5,1),RIGHT(O3272,2)),LEN(O3272)=6,DATE(LEFT(O3272,4),MID(O3272,5,1),RIGHT(O3272,1)))</f>
        <v>26590</v>
      </c>
      <c r="R3272">
        <v>10</v>
      </c>
      <c r="S3272" t="str">
        <f t="shared" si="258"/>
        <v>Normal</v>
      </c>
      <c r="U3272">
        <v>2024223</v>
      </c>
      <c r="V3272" s="2" cm="1">
        <f t="array" ref="V3272">_xlfn.IFS(LEN(U3272)=8,DATE(LEFT(U3272,4),MID(U3272,5,2),RIGHT(U3272,2)),LEN(U3272)=7,DATE(LEFT(U3272,4),MID(U3272,5,1),RIGHT(U3272,2)),LEN(U3272)=6,DATE(LEFT(U3272,4),MID(U3272,5,1),RIGHT(U3272,1)))</f>
        <v>45345</v>
      </c>
      <c r="X3272" s="2">
        <v>31565</v>
      </c>
      <c r="Y3272">
        <f t="shared" ca="1" si="259"/>
        <v>38</v>
      </c>
    </row>
    <row r="3273" spans="3:25" x14ac:dyDescent="0.25">
      <c r="C3273" t="s">
        <v>9143</v>
      </c>
      <c r="D3273" t="s">
        <v>4616</v>
      </c>
      <c r="F3273" t="str">
        <f t="shared" si="255"/>
        <v>Rona VanBrugh</v>
      </c>
      <c r="H3273" t="str">
        <f t="shared" si="256"/>
        <v>Rona VanBrugh</v>
      </c>
      <c r="K3273">
        <v>67</v>
      </c>
      <c r="L3273" t="str">
        <f t="shared" si="257"/>
        <v>Normal Heart Rate</v>
      </c>
      <c r="O3273">
        <v>1974715</v>
      </c>
      <c r="P3273" s="2" cm="1">
        <f t="array" ref="P3273">_xlfn.IFS(LEN(O3273)=8,DATE(LEFT(O3273,4),MID(O3273,5,2),RIGHT(O3273,2)),LEN(O3273)=7,DATE(LEFT(O3273,4),MID(O3273,5,1),RIGHT(O3273,2)),LEN(O3273)=6,DATE(LEFT(O3273,4),MID(O3273,5,1),RIGHT(O3273,1)))</f>
        <v>27225</v>
      </c>
      <c r="R3273">
        <v>15</v>
      </c>
      <c r="S3273" t="str">
        <f t="shared" si="258"/>
        <v>Normal</v>
      </c>
      <c r="U3273">
        <v>2024221</v>
      </c>
      <c r="V3273" s="2" cm="1">
        <f t="array" ref="V3273">_xlfn.IFS(LEN(U3273)=8,DATE(LEFT(U3273,4),MID(U3273,5,2),RIGHT(U3273,2)),LEN(U3273)=7,DATE(LEFT(U3273,4),MID(U3273,5,1),RIGHT(U3273,2)),LEN(U3273)=6,DATE(LEFT(U3273,4),MID(U3273,5,1),RIGHT(U3273,1)))</f>
        <v>45343</v>
      </c>
      <c r="X3273" s="2">
        <v>26096</v>
      </c>
      <c r="Y3273">
        <f t="shared" ca="1" si="259"/>
        <v>53</v>
      </c>
    </row>
    <row r="3274" spans="3:25" x14ac:dyDescent="0.25">
      <c r="C3274" t="s">
        <v>9145</v>
      </c>
      <c r="D3274" t="s">
        <v>9146</v>
      </c>
      <c r="F3274" t="str">
        <f t="shared" si="255"/>
        <v>Friedrick Polland</v>
      </c>
      <c r="H3274" t="str">
        <f t="shared" si="256"/>
        <v>Friedrick Polland</v>
      </c>
      <c r="K3274">
        <v>70</v>
      </c>
      <c r="L3274" t="str">
        <f t="shared" si="257"/>
        <v>Normal Heart Rate</v>
      </c>
      <c r="O3274">
        <v>198662</v>
      </c>
      <c r="P3274" s="2" cm="1">
        <f t="array" ref="P3274">_xlfn.IFS(LEN(O3274)=8,DATE(LEFT(O3274,4),MID(O3274,5,2),RIGHT(O3274,2)),LEN(O3274)=7,DATE(LEFT(O3274,4),MID(O3274,5,1),RIGHT(O3274,2)),LEN(O3274)=6,DATE(LEFT(O3274,4),MID(O3274,5,1),RIGHT(O3274,1)))</f>
        <v>31565</v>
      </c>
      <c r="R3274">
        <v>10</v>
      </c>
      <c r="S3274" t="str">
        <f t="shared" si="258"/>
        <v>Normal</v>
      </c>
      <c r="U3274">
        <v>2024229</v>
      </c>
      <c r="V3274" s="2" cm="1">
        <f t="array" ref="V3274">_xlfn.IFS(LEN(U3274)=8,DATE(LEFT(U3274,4),MID(U3274,5,2),RIGHT(U3274,2)),LEN(U3274)=7,DATE(LEFT(U3274,4),MID(U3274,5,1),RIGHT(U3274,2)),LEN(U3274)=6,DATE(LEFT(U3274,4),MID(U3274,5,1),RIGHT(U3274,1)))</f>
        <v>45351</v>
      </c>
      <c r="X3274" s="2">
        <v>38170</v>
      </c>
      <c r="Y3274">
        <f t="shared" ca="1" si="259"/>
        <v>20</v>
      </c>
    </row>
    <row r="3275" spans="3:25" x14ac:dyDescent="0.25">
      <c r="C3275" t="s">
        <v>9148</v>
      </c>
      <c r="D3275" t="s">
        <v>9149</v>
      </c>
      <c r="F3275" t="str">
        <f t="shared" si="255"/>
        <v>Krishnah Fritchley</v>
      </c>
      <c r="H3275" t="str">
        <f t="shared" si="256"/>
        <v>Krishnah Fritchley</v>
      </c>
      <c r="K3275">
        <v>78</v>
      </c>
      <c r="L3275" t="str">
        <f t="shared" si="257"/>
        <v>Normal Heart Rate</v>
      </c>
      <c r="O3275">
        <v>1971612</v>
      </c>
      <c r="P3275" s="2" cm="1">
        <f t="array" ref="P3275">_xlfn.IFS(LEN(O3275)=8,DATE(LEFT(O3275,4),MID(O3275,5,2),RIGHT(O3275,2)),LEN(O3275)=7,DATE(LEFT(O3275,4),MID(O3275,5,1),RIGHT(O3275,2)),LEN(O3275)=6,DATE(LEFT(O3275,4),MID(O3275,5,1),RIGHT(O3275,1)))</f>
        <v>26096</v>
      </c>
      <c r="R3275">
        <v>15</v>
      </c>
      <c r="S3275" t="str">
        <f t="shared" si="258"/>
        <v>Normal</v>
      </c>
      <c r="U3275">
        <v>202415</v>
      </c>
      <c r="V3275" s="2" cm="1">
        <f t="array" ref="V3275">_xlfn.IFS(LEN(U3275)=8,DATE(LEFT(U3275,4),MID(U3275,5,2),RIGHT(U3275,2)),LEN(U3275)=7,DATE(LEFT(U3275,4),MID(U3275,5,1),RIGHT(U3275,2)),LEN(U3275)=6,DATE(LEFT(U3275,4),MID(U3275,5,1),RIGHT(U3275,1)))</f>
        <v>45296</v>
      </c>
      <c r="X3275" s="2">
        <v>36528</v>
      </c>
      <c r="Y3275">
        <f t="shared" ca="1" si="259"/>
        <v>25</v>
      </c>
    </row>
    <row r="3276" spans="3:25" x14ac:dyDescent="0.25">
      <c r="C3276" t="s">
        <v>9151</v>
      </c>
      <c r="D3276" t="s">
        <v>9152</v>
      </c>
      <c r="F3276" t="str">
        <f t="shared" si="255"/>
        <v>Shaughn Veness</v>
      </c>
      <c r="H3276" t="str">
        <f t="shared" si="256"/>
        <v>Shaughn Veness</v>
      </c>
      <c r="K3276">
        <v>100</v>
      </c>
      <c r="L3276" t="str">
        <f t="shared" si="257"/>
        <v>High Heart Rate</v>
      </c>
      <c r="O3276">
        <v>200472</v>
      </c>
      <c r="P3276" s="2" cm="1">
        <f t="array" ref="P3276">_xlfn.IFS(LEN(O3276)=8,DATE(LEFT(O3276,4),MID(O3276,5,2),RIGHT(O3276,2)),LEN(O3276)=7,DATE(LEFT(O3276,4),MID(O3276,5,1),RIGHT(O3276,2)),LEN(O3276)=6,DATE(LEFT(O3276,4),MID(O3276,5,1),RIGHT(O3276,1)))</f>
        <v>38170</v>
      </c>
      <c r="R3276">
        <v>15</v>
      </c>
      <c r="S3276" t="str">
        <f t="shared" si="258"/>
        <v>Normal</v>
      </c>
      <c r="U3276">
        <v>202411</v>
      </c>
      <c r="V3276" s="2" cm="1">
        <f t="array" ref="V3276">_xlfn.IFS(LEN(U3276)=8,DATE(LEFT(U3276,4),MID(U3276,5,2),RIGHT(U3276,2)),LEN(U3276)=7,DATE(LEFT(U3276,4),MID(U3276,5,1),RIGHT(U3276,2)),LEN(U3276)=6,DATE(LEFT(U3276,4),MID(U3276,5,1),RIGHT(U3276,1)))</f>
        <v>45292</v>
      </c>
      <c r="X3276" s="2">
        <v>38945</v>
      </c>
      <c r="Y3276">
        <f t="shared" ca="1" si="259"/>
        <v>18</v>
      </c>
    </row>
    <row r="3277" spans="3:25" x14ac:dyDescent="0.25">
      <c r="C3277" t="s">
        <v>9154</v>
      </c>
      <c r="D3277" t="s">
        <v>9155</v>
      </c>
      <c r="F3277" t="str">
        <f t="shared" si="255"/>
        <v>Charita Ellul</v>
      </c>
      <c r="H3277" t="str">
        <f t="shared" si="256"/>
        <v>Charita Ellul</v>
      </c>
      <c r="K3277">
        <v>68</v>
      </c>
      <c r="L3277" t="str">
        <f t="shared" si="257"/>
        <v>Normal Heart Rate</v>
      </c>
      <c r="O3277">
        <v>2000103</v>
      </c>
      <c r="P3277" s="2" cm="1">
        <f t="array" ref="P3277">_xlfn.IFS(LEN(O3277)=8,DATE(LEFT(O3277,4),MID(O3277,5,2),RIGHT(O3277,2)),LEN(O3277)=7,DATE(LEFT(O3277,4),MID(O3277,5,1),RIGHT(O3277,2)),LEN(O3277)=6,DATE(LEFT(O3277,4),MID(O3277,5,1),RIGHT(O3277,1)))</f>
        <v>36528</v>
      </c>
      <c r="R3277">
        <v>13</v>
      </c>
      <c r="S3277" t="str">
        <f t="shared" si="258"/>
        <v>Normal</v>
      </c>
      <c r="U3277">
        <v>2024312</v>
      </c>
      <c r="V3277" s="2" cm="1">
        <f t="array" ref="V3277">_xlfn.IFS(LEN(U3277)=8,DATE(LEFT(U3277,4),MID(U3277,5,2),RIGHT(U3277,2)),LEN(U3277)=7,DATE(LEFT(U3277,4),MID(U3277,5,1),RIGHT(U3277,2)),LEN(U3277)=6,DATE(LEFT(U3277,4),MID(U3277,5,1),RIGHT(U3277,1)))</f>
        <v>45363</v>
      </c>
      <c r="X3277" s="2">
        <v>32746</v>
      </c>
      <c r="Y3277">
        <f t="shared" ca="1" si="259"/>
        <v>35</v>
      </c>
    </row>
    <row r="3278" spans="3:25" x14ac:dyDescent="0.25">
      <c r="C3278" t="s">
        <v>9157</v>
      </c>
      <c r="D3278" t="s">
        <v>9158</v>
      </c>
      <c r="F3278" t="str">
        <f t="shared" si="255"/>
        <v>Simona Pottle</v>
      </c>
      <c r="H3278" t="str">
        <f t="shared" si="256"/>
        <v>Simona Pottle</v>
      </c>
      <c r="K3278">
        <v>110</v>
      </c>
      <c r="L3278" t="str">
        <f t="shared" si="257"/>
        <v>High Heart Rate</v>
      </c>
      <c r="O3278">
        <v>2006816</v>
      </c>
      <c r="P3278" s="2" cm="1">
        <f t="array" ref="P3278">_xlfn.IFS(LEN(O3278)=8,DATE(LEFT(O3278,4),MID(O3278,5,2),RIGHT(O3278,2)),LEN(O3278)=7,DATE(LEFT(O3278,4),MID(O3278,5,1),RIGHT(O3278,2)),LEN(O3278)=6,DATE(LEFT(O3278,4),MID(O3278,5,1),RIGHT(O3278,1)))</f>
        <v>38945</v>
      </c>
      <c r="R3278">
        <v>10</v>
      </c>
      <c r="S3278" t="str">
        <f t="shared" si="258"/>
        <v>Normal</v>
      </c>
      <c r="U3278">
        <v>2024119</v>
      </c>
      <c r="V3278" s="2" cm="1">
        <f t="array" ref="V3278">_xlfn.IFS(LEN(U3278)=8,DATE(LEFT(U3278,4),MID(U3278,5,2),RIGHT(U3278,2)),LEN(U3278)=7,DATE(LEFT(U3278,4),MID(U3278,5,1),RIGHT(U3278,2)),LEN(U3278)=6,DATE(LEFT(U3278,4),MID(U3278,5,1),RIGHT(U3278,1)))</f>
        <v>45310</v>
      </c>
      <c r="X3278" s="2">
        <v>38557</v>
      </c>
      <c r="Y3278">
        <f t="shared" ca="1" si="259"/>
        <v>19</v>
      </c>
    </row>
    <row r="3279" spans="3:25" x14ac:dyDescent="0.25">
      <c r="C3279" t="s">
        <v>9160</v>
      </c>
      <c r="D3279" t="s">
        <v>9161</v>
      </c>
      <c r="F3279" t="str">
        <f t="shared" si="255"/>
        <v>Holden Loudyan</v>
      </c>
      <c r="H3279" t="str">
        <f t="shared" si="256"/>
        <v>Holden Loudyan</v>
      </c>
      <c r="K3279">
        <v>82</v>
      </c>
      <c r="L3279" t="str">
        <f t="shared" si="257"/>
        <v>Normal Heart Rate</v>
      </c>
      <c r="O3279">
        <v>1989826</v>
      </c>
      <c r="P3279" s="2" cm="1">
        <f t="array" ref="P3279">_xlfn.IFS(LEN(O3279)=8,DATE(LEFT(O3279,4),MID(O3279,5,2),RIGHT(O3279,2)),LEN(O3279)=7,DATE(LEFT(O3279,4),MID(O3279,5,1),RIGHT(O3279,2)),LEN(O3279)=6,DATE(LEFT(O3279,4),MID(O3279,5,1),RIGHT(O3279,1)))</f>
        <v>32746</v>
      </c>
      <c r="R3279">
        <v>20</v>
      </c>
      <c r="S3279" t="str">
        <f t="shared" si="258"/>
        <v>Normal</v>
      </c>
      <c r="U3279">
        <v>2024319</v>
      </c>
      <c r="V3279" s="2" cm="1">
        <f t="array" ref="V3279">_xlfn.IFS(LEN(U3279)=8,DATE(LEFT(U3279,4),MID(U3279,5,2),RIGHT(U3279,2)),LEN(U3279)=7,DATE(LEFT(U3279,4),MID(U3279,5,1),RIGHT(U3279,2)),LEN(U3279)=6,DATE(LEFT(U3279,4),MID(U3279,5,1),RIGHT(U3279,1)))</f>
        <v>45370</v>
      </c>
      <c r="X3279" s="2">
        <v>33722</v>
      </c>
      <c r="Y3279">
        <f t="shared" ca="1" si="259"/>
        <v>32</v>
      </c>
    </row>
    <row r="3280" spans="3:25" x14ac:dyDescent="0.25">
      <c r="C3280" t="s">
        <v>9163</v>
      </c>
      <c r="D3280" t="s">
        <v>9164</v>
      </c>
      <c r="F3280" t="str">
        <f t="shared" si="255"/>
        <v>Beverlee Gricewood</v>
      </c>
      <c r="H3280" t="str">
        <f t="shared" si="256"/>
        <v>Beverlee Gricewood</v>
      </c>
      <c r="K3280">
        <v>96</v>
      </c>
      <c r="L3280" t="str">
        <f t="shared" si="257"/>
        <v>Normal Heart Rate</v>
      </c>
      <c r="O3280">
        <v>2005724</v>
      </c>
      <c r="P3280" s="2" cm="1">
        <f t="array" ref="P3280">_xlfn.IFS(LEN(O3280)=8,DATE(LEFT(O3280,4),MID(O3280,5,2),RIGHT(O3280,2)),LEN(O3280)=7,DATE(LEFT(O3280,4),MID(O3280,5,1),RIGHT(O3280,2)),LEN(O3280)=6,DATE(LEFT(O3280,4),MID(O3280,5,1),RIGHT(O3280,1)))</f>
        <v>38557</v>
      </c>
      <c r="R3280">
        <v>18</v>
      </c>
      <c r="S3280" t="str">
        <f t="shared" si="258"/>
        <v>Normal</v>
      </c>
      <c r="U3280">
        <v>2024111</v>
      </c>
      <c r="V3280" s="2" cm="1">
        <f t="array" ref="V3280">_xlfn.IFS(LEN(U3280)=8,DATE(LEFT(U3280,4),MID(U3280,5,2),RIGHT(U3280,2)),LEN(U3280)=7,DATE(LEFT(U3280,4),MID(U3280,5,1),RIGHT(U3280,2)),LEN(U3280)=6,DATE(LEFT(U3280,4),MID(U3280,5,1),RIGHT(U3280,1)))</f>
        <v>45302</v>
      </c>
      <c r="X3280" s="2">
        <v>34996</v>
      </c>
      <c r="Y3280">
        <f t="shared" ca="1" si="259"/>
        <v>29</v>
      </c>
    </row>
    <row r="3281" spans="3:25" x14ac:dyDescent="0.25">
      <c r="C3281" t="s">
        <v>9166</v>
      </c>
      <c r="D3281" t="s">
        <v>4032</v>
      </c>
      <c r="F3281" t="str">
        <f t="shared" si="255"/>
        <v>Florina Bidmead</v>
      </c>
      <c r="H3281" t="str">
        <f t="shared" si="256"/>
        <v>Florina Bidmead</v>
      </c>
      <c r="K3281">
        <v>110</v>
      </c>
      <c r="L3281" t="str">
        <f t="shared" si="257"/>
        <v>High Heart Rate</v>
      </c>
      <c r="O3281">
        <v>1992428</v>
      </c>
      <c r="P3281" s="2" cm="1">
        <f t="array" ref="P3281">_xlfn.IFS(LEN(O3281)=8,DATE(LEFT(O3281,4),MID(O3281,5,2),RIGHT(O3281,2)),LEN(O3281)=7,DATE(LEFT(O3281,4),MID(O3281,5,1),RIGHT(O3281,2)),LEN(O3281)=6,DATE(LEFT(O3281,4),MID(O3281,5,1),RIGHT(O3281,1)))</f>
        <v>33722</v>
      </c>
      <c r="R3281">
        <v>14</v>
      </c>
      <c r="S3281" t="str">
        <f t="shared" si="258"/>
        <v>Normal</v>
      </c>
      <c r="U3281">
        <v>2024428</v>
      </c>
      <c r="V3281" s="2" cm="1">
        <f t="array" ref="V3281">_xlfn.IFS(LEN(U3281)=8,DATE(LEFT(U3281,4),MID(U3281,5,2),RIGHT(U3281,2)),LEN(U3281)=7,DATE(LEFT(U3281,4),MID(U3281,5,1),RIGHT(U3281,2)),LEN(U3281)=6,DATE(LEFT(U3281,4),MID(U3281,5,1),RIGHT(U3281,1)))</f>
        <v>45410</v>
      </c>
      <c r="X3281" s="2">
        <v>37971</v>
      </c>
      <c r="Y3281">
        <f t="shared" ca="1" si="259"/>
        <v>21</v>
      </c>
    </row>
    <row r="3282" spans="3:25" x14ac:dyDescent="0.25">
      <c r="C3282" t="s">
        <v>9168</v>
      </c>
      <c r="D3282" t="s">
        <v>9169</v>
      </c>
      <c r="F3282" t="str">
        <f t="shared" si="255"/>
        <v>Beryle Bernardy</v>
      </c>
      <c r="H3282" t="str">
        <f t="shared" si="256"/>
        <v>Beryle Bernardy</v>
      </c>
      <c r="K3282">
        <v>87</v>
      </c>
      <c r="L3282" t="str">
        <f t="shared" si="257"/>
        <v>Normal Heart Rate</v>
      </c>
      <c r="O3282">
        <v>19951024</v>
      </c>
      <c r="P3282" s="2" cm="1">
        <f t="array" ref="P3282">_xlfn.IFS(LEN(O3282)=8,DATE(LEFT(O3282,4),MID(O3282,5,2),RIGHT(O3282,2)),LEN(O3282)=7,DATE(LEFT(O3282,4),MID(O3282,5,1),RIGHT(O3282,2)),LEN(O3282)=6,DATE(LEFT(O3282,4),MID(O3282,5,1),RIGHT(O3282,1)))</f>
        <v>34996</v>
      </c>
      <c r="R3282">
        <v>20</v>
      </c>
      <c r="S3282" t="str">
        <f t="shared" si="258"/>
        <v>Normal</v>
      </c>
      <c r="U3282">
        <v>2024131</v>
      </c>
      <c r="V3282" s="2" cm="1">
        <f t="array" ref="V3282">_xlfn.IFS(LEN(U3282)=8,DATE(LEFT(U3282,4),MID(U3282,5,2),RIGHT(U3282,2)),LEN(U3282)=7,DATE(LEFT(U3282,4),MID(U3282,5,1),RIGHT(U3282,2)),LEN(U3282)=6,DATE(LEFT(U3282,4),MID(U3282,5,1),RIGHT(U3282,1)))</f>
        <v>45322</v>
      </c>
      <c r="X3282" s="2">
        <v>34149</v>
      </c>
      <c r="Y3282">
        <f t="shared" ca="1" si="259"/>
        <v>31</v>
      </c>
    </row>
    <row r="3283" spans="3:25" x14ac:dyDescent="0.25">
      <c r="C3283" t="s">
        <v>9171</v>
      </c>
      <c r="D3283" t="s">
        <v>9172</v>
      </c>
      <c r="F3283" t="str">
        <f t="shared" si="255"/>
        <v>Garret Isaacson</v>
      </c>
      <c r="H3283" t="str">
        <f t="shared" si="256"/>
        <v>Garret Isaacson</v>
      </c>
      <c r="K3283">
        <v>102</v>
      </c>
      <c r="L3283" t="str">
        <f t="shared" si="257"/>
        <v>High Heart Rate</v>
      </c>
      <c r="O3283">
        <v>20031216</v>
      </c>
      <c r="P3283" s="2" cm="1">
        <f t="array" ref="P3283">_xlfn.IFS(LEN(O3283)=8,DATE(LEFT(O3283,4),MID(O3283,5,2),RIGHT(O3283,2)),LEN(O3283)=7,DATE(LEFT(O3283,4),MID(O3283,5,1),RIGHT(O3283,2)),LEN(O3283)=6,DATE(LEFT(O3283,4),MID(O3283,5,1),RIGHT(O3283,1)))</f>
        <v>37971</v>
      </c>
      <c r="R3283">
        <v>19</v>
      </c>
      <c r="S3283" t="str">
        <f t="shared" si="258"/>
        <v>Normal</v>
      </c>
      <c r="U3283">
        <v>2024317</v>
      </c>
      <c r="V3283" s="2" cm="1">
        <f t="array" ref="V3283">_xlfn.IFS(LEN(U3283)=8,DATE(LEFT(U3283,4),MID(U3283,5,2),RIGHT(U3283,2)),LEN(U3283)=7,DATE(LEFT(U3283,4),MID(U3283,5,1),RIGHT(U3283,2)),LEN(U3283)=6,DATE(LEFT(U3283,4),MID(U3283,5,1),RIGHT(U3283,1)))</f>
        <v>45368</v>
      </c>
      <c r="X3283" s="2">
        <v>38075</v>
      </c>
      <c r="Y3283">
        <f t="shared" ca="1" si="259"/>
        <v>20</v>
      </c>
    </row>
    <row r="3284" spans="3:25" x14ac:dyDescent="0.25">
      <c r="C3284" t="s">
        <v>3873</v>
      </c>
      <c r="D3284" t="s">
        <v>9174</v>
      </c>
      <c r="F3284" t="str">
        <f t="shared" si="255"/>
        <v>Helaine Amesbury</v>
      </c>
      <c r="H3284" t="str">
        <f t="shared" si="256"/>
        <v>Helaine Amesbury</v>
      </c>
      <c r="K3284">
        <v>117</v>
      </c>
      <c r="L3284" t="str">
        <f t="shared" si="257"/>
        <v>High Heart Rate</v>
      </c>
      <c r="O3284">
        <v>1993629</v>
      </c>
      <c r="P3284" s="2" cm="1">
        <f t="array" ref="P3284">_xlfn.IFS(LEN(O3284)=8,DATE(LEFT(O3284,4),MID(O3284,5,2),RIGHT(O3284,2)),LEN(O3284)=7,DATE(LEFT(O3284,4),MID(O3284,5,1),RIGHT(O3284,2)),LEN(O3284)=6,DATE(LEFT(O3284,4),MID(O3284,5,1),RIGHT(O3284,1)))</f>
        <v>34149</v>
      </c>
      <c r="R3284">
        <v>22</v>
      </c>
      <c r="S3284" t="str">
        <f t="shared" si="258"/>
        <v>Normal</v>
      </c>
      <c r="U3284">
        <v>2024122</v>
      </c>
      <c r="V3284" s="2" cm="1">
        <f t="array" ref="V3284">_xlfn.IFS(LEN(U3284)=8,DATE(LEFT(U3284,4),MID(U3284,5,2),RIGHT(U3284,2)),LEN(U3284)=7,DATE(LEFT(U3284,4),MID(U3284,5,1),RIGHT(U3284,2)),LEN(U3284)=6,DATE(LEFT(U3284,4),MID(U3284,5,1),RIGHT(U3284,1)))</f>
        <v>45313</v>
      </c>
      <c r="X3284" s="2">
        <v>34331</v>
      </c>
      <c r="Y3284">
        <f t="shared" ca="1" si="259"/>
        <v>31</v>
      </c>
    </row>
    <row r="3285" spans="3:25" x14ac:dyDescent="0.25">
      <c r="C3285" t="s">
        <v>9176</v>
      </c>
      <c r="D3285" t="s">
        <v>9177</v>
      </c>
      <c r="F3285" t="str">
        <f t="shared" si="255"/>
        <v>Alphonso Weins</v>
      </c>
      <c r="H3285" t="str">
        <f t="shared" si="256"/>
        <v>Alphonso Weins</v>
      </c>
      <c r="K3285">
        <v>85</v>
      </c>
      <c r="L3285" t="str">
        <f t="shared" si="257"/>
        <v>Normal Heart Rate</v>
      </c>
      <c r="O3285">
        <v>2004329</v>
      </c>
      <c r="P3285" s="2" cm="1">
        <f t="array" ref="P3285">_xlfn.IFS(LEN(O3285)=8,DATE(LEFT(O3285,4),MID(O3285,5,2),RIGHT(O3285,2)),LEN(O3285)=7,DATE(LEFT(O3285,4),MID(O3285,5,1),RIGHT(O3285,2)),LEN(O3285)=6,DATE(LEFT(O3285,4),MID(O3285,5,1),RIGHT(O3285,1)))</f>
        <v>38075</v>
      </c>
      <c r="R3285">
        <v>15</v>
      </c>
      <c r="S3285" t="str">
        <f t="shared" si="258"/>
        <v>Normal</v>
      </c>
      <c r="U3285">
        <v>2024330</v>
      </c>
      <c r="V3285" s="2" cm="1">
        <f t="array" ref="V3285">_xlfn.IFS(LEN(U3285)=8,DATE(LEFT(U3285,4),MID(U3285,5,2),RIGHT(U3285,2)),LEN(U3285)=7,DATE(LEFT(U3285,4),MID(U3285,5,1),RIGHT(U3285,2)),LEN(U3285)=6,DATE(LEFT(U3285,4),MID(U3285,5,1),RIGHT(U3285,1)))</f>
        <v>45381</v>
      </c>
      <c r="X3285" s="2">
        <v>37455</v>
      </c>
      <c r="Y3285">
        <f t="shared" ca="1" si="259"/>
        <v>22</v>
      </c>
    </row>
    <row r="3286" spans="3:25" x14ac:dyDescent="0.25">
      <c r="C3286" t="s">
        <v>1177</v>
      </c>
      <c r="D3286" t="s">
        <v>9179</v>
      </c>
      <c r="F3286" t="str">
        <f t="shared" si="255"/>
        <v>Dolf Blinman</v>
      </c>
      <c r="H3286" t="str">
        <f t="shared" si="256"/>
        <v>Dolf Blinman</v>
      </c>
      <c r="K3286">
        <v>87</v>
      </c>
      <c r="L3286" t="str">
        <f t="shared" si="257"/>
        <v>Normal Heart Rate</v>
      </c>
      <c r="O3286">
        <v>19931228</v>
      </c>
      <c r="P3286" s="2" cm="1">
        <f t="array" ref="P3286">_xlfn.IFS(LEN(O3286)=8,DATE(LEFT(O3286,4),MID(O3286,5,2),RIGHT(O3286,2)),LEN(O3286)=7,DATE(LEFT(O3286,4),MID(O3286,5,1),RIGHT(O3286,2)),LEN(O3286)=6,DATE(LEFT(O3286,4),MID(O3286,5,1),RIGHT(O3286,1)))</f>
        <v>34331</v>
      </c>
      <c r="R3286">
        <v>23</v>
      </c>
      <c r="S3286" t="str">
        <f t="shared" si="258"/>
        <v>Normal</v>
      </c>
      <c r="U3286">
        <v>2024427</v>
      </c>
      <c r="V3286" s="2" cm="1">
        <f t="array" ref="V3286">_xlfn.IFS(LEN(U3286)=8,DATE(LEFT(U3286,4),MID(U3286,5,2),RIGHT(U3286,2)),LEN(U3286)=7,DATE(LEFT(U3286,4),MID(U3286,5,1),RIGHT(U3286,2)),LEN(U3286)=6,DATE(LEFT(U3286,4),MID(U3286,5,1),RIGHT(U3286,1)))</f>
        <v>45409</v>
      </c>
      <c r="X3286" s="2">
        <v>31090</v>
      </c>
      <c r="Y3286">
        <f t="shared" ca="1" si="259"/>
        <v>40</v>
      </c>
    </row>
    <row r="3287" spans="3:25" x14ac:dyDescent="0.25">
      <c r="C3287" t="s">
        <v>9181</v>
      </c>
      <c r="D3287" t="s">
        <v>9182</v>
      </c>
      <c r="F3287" t="str">
        <f t="shared" si="255"/>
        <v>Bronnie Cattach</v>
      </c>
      <c r="H3287" t="str">
        <f t="shared" si="256"/>
        <v>Bronnie Cattach</v>
      </c>
      <c r="K3287">
        <v>79</v>
      </c>
      <c r="L3287" t="str">
        <f t="shared" si="257"/>
        <v>Normal Heart Rate</v>
      </c>
      <c r="O3287">
        <v>2002718</v>
      </c>
      <c r="P3287" s="2" cm="1">
        <f t="array" ref="P3287">_xlfn.IFS(LEN(O3287)=8,DATE(LEFT(O3287,4),MID(O3287,5,2),RIGHT(O3287,2)),LEN(O3287)=7,DATE(LEFT(O3287,4),MID(O3287,5,1),RIGHT(O3287,2)),LEN(O3287)=6,DATE(LEFT(O3287,4),MID(O3287,5,1),RIGHT(O3287,1)))</f>
        <v>37455</v>
      </c>
      <c r="R3287">
        <v>15</v>
      </c>
      <c r="S3287" t="str">
        <f t="shared" si="258"/>
        <v>Normal</v>
      </c>
      <c r="U3287">
        <v>2024521</v>
      </c>
      <c r="V3287" s="2" cm="1">
        <f t="array" ref="V3287">_xlfn.IFS(LEN(U3287)=8,DATE(LEFT(U3287,4),MID(U3287,5,2),RIGHT(U3287,2)),LEN(U3287)=7,DATE(LEFT(U3287,4),MID(U3287,5,1),RIGHT(U3287,2)),LEN(U3287)=6,DATE(LEFT(U3287,4),MID(U3287,5,1),RIGHT(U3287,1)))</f>
        <v>45433</v>
      </c>
      <c r="X3287" s="2">
        <v>31398</v>
      </c>
      <c r="Y3287">
        <f t="shared" ca="1" si="259"/>
        <v>39</v>
      </c>
    </row>
    <row r="3288" spans="3:25" x14ac:dyDescent="0.25">
      <c r="C3288" t="s">
        <v>562</v>
      </c>
      <c r="D3288" t="s">
        <v>9184</v>
      </c>
      <c r="F3288" t="str">
        <f t="shared" si="255"/>
        <v>Theresita Izat</v>
      </c>
      <c r="H3288" t="str">
        <f t="shared" si="256"/>
        <v>Theresita Izat</v>
      </c>
      <c r="K3288">
        <v>88</v>
      </c>
      <c r="L3288" t="str">
        <f t="shared" si="257"/>
        <v>Normal Heart Rate</v>
      </c>
      <c r="O3288">
        <v>1985212</v>
      </c>
      <c r="P3288" s="2" cm="1">
        <f t="array" ref="P3288">_xlfn.IFS(LEN(O3288)=8,DATE(LEFT(O3288,4),MID(O3288,5,2),RIGHT(O3288,2)),LEN(O3288)=7,DATE(LEFT(O3288,4),MID(O3288,5,1),RIGHT(O3288,2)),LEN(O3288)=6,DATE(LEFT(O3288,4),MID(O3288,5,1),RIGHT(O3288,1)))</f>
        <v>31090</v>
      </c>
      <c r="R3288">
        <v>25</v>
      </c>
      <c r="S3288" t="str">
        <f t="shared" si="258"/>
        <v>Bad</v>
      </c>
      <c r="U3288">
        <v>202439</v>
      </c>
      <c r="V3288" s="2" cm="1">
        <f t="array" ref="V3288">_xlfn.IFS(LEN(U3288)=8,DATE(LEFT(U3288,4),MID(U3288,5,2),RIGHT(U3288,2)),LEN(U3288)=7,DATE(LEFT(U3288,4),MID(U3288,5,1),RIGHT(U3288,2)),LEN(U3288)=6,DATE(LEFT(U3288,4),MID(U3288,5,1),RIGHT(U3288,1)))</f>
        <v>45360</v>
      </c>
      <c r="X3288" s="2">
        <v>35980</v>
      </c>
      <c r="Y3288">
        <f t="shared" ca="1" si="259"/>
        <v>26</v>
      </c>
    </row>
    <row r="3289" spans="3:25" x14ac:dyDescent="0.25">
      <c r="C3289" t="s">
        <v>9186</v>
      </c>
      <c r="D3289" t="s">
        <v>9187</v>
      </c>
      <c r="F3289" t="str">
        <f t="shared" si="255"/>
        <v>Holly Chevolleau</v>
      </c>
      <c r="H3289" t="str">
        <f t="shared" si="256"/>
        <v>Holly Chevolleau</v>
      </c>
      <c r="K3289">
        <v>70</v>
      </c>
      <c r="L3289" t="str">
        <f t="shared" si="257"/>
        <v>Normal Heart Rate</v>
      </c>
      <c r="O3289">
        <v>19851217</v>
      </c>
      <c r="P3289" s="2" cm="1">
        <f t="array" ref="P3289">_xlfn.IFS(LEN(O3289)=8,DATE(LEFT(O3289,4),MID(O3289,5,2),RIGHT(O3289,2)),LEN(O3289)=7,DATE(LEFT(O3289,4),MID(O3289,5,1),RIGHT(O3289,2)),LEN(O3289)=6,DATE(LEFT(O3289,4),MID(O3289,5,1),RIGHT(O3289,1)))</f>
        <v>31398</v>
      </c>
      <c r="R3289">
        <v>9</v>
      </c>
      <c r="S3289" t="str">
        <f t="shared" si="258"/>
        <v>Normal</v>
      </c>
      <c r="U3289">
        <v>2024611</v>
      </c>
      <c r="V3289" s="2" cm="1">
        <f t="array" ref="V3289">_xlfn.IFS(LEN(U3289)=8,DATE(LEFT(U3289,4),MID(U3289,5,2),RIGHT(U3289,2)),LEN(U3289)=7,DATE(LEFT(U3289,4),MID(U3289,5,1),RIGHT(U3289,2)),LEN(U3289)=6,DATE(LEFT(U3289,4),MID(U3289,5,1),RIGHT(U3289,1)))</f>
        <v>45454</v>
      </c>
      <c r="X3289" s="2">
        <v>37714</v>
      </c>
      <c r="Y3289">
        <f t="shared" ca="1" si="259"/>
        <v>21</v>
      </c>
    </row>
    <row r="3290" spans="3:25" x14ac:dyDescent="0.25">
      <c r="C3290" t="s">
        <v>9189</v>
      </c>
      <c r="D3290" t="s">
        <v>9190</v>
      </c>
      <c r="F3290" t="str">
        <f t="shared" si="255"/>
        <v>Laurene Pincott</v>
      </c>
      <c r="H3290" t="str">
        <f t="shared" si="256"/>
        <v>Laurene Pincott</v>
      </c>
      <c r="K3290">
        <v>100</v>
      </c>
      <c r="L3290" t="str">
        <f t="shared" si="257"/>
        <v>High Heart Rate</v>
      </c>
      <c r="O3290">
        <v>199874</v>
      </c>
      <c r="P3290" s="2" cm="1">
        <f t="array" ref="P3290">_xlfn.IFS(LEN(O3290)=8,DATE(LEFT(O3290,4),MID(O3290,5,2),RIGHT(O3290,2)),LEN(O3290)=7,DATE(LEFT(O3290,4),MID(O3290,5,1),RIGHT(O3290,2)),LEN(O3290)=6,DATE(LEFT(O3290,4),MID(O3290,5,1),RIGHT(O3290,1)))</f>
        <v>35980</v>
      </c>
      <c r="R3290">
        <v>15</v>
      </c>
      <c r="S3290" t="str">
        <f t="shared" si="258"/>
        <v>Normal</v>
      </c>
      <c r="U3290">
        <v>202442</v>
      </c>
      <c r="V3290" s="2" cm="1">
        <f t="array" ref="V3290">_xlfn.IFS(LEN(U3290)=8,DATE(LEFT(U3290,4),MID(U3290,5,2),RIGHT(U3290,2)),LEN(U3290)=7,DATE(LEFT(U3290,4),MID(U3290,5,1),RIGHT(U3290,2)),LEN(U3290)=6,DATE(LEFT(U3290,4),MID(U3290,5,1),RIGHT(U3290,1)))</f>
        <v>45384</v>
      </c>
      <c r="X3290" s="2">
        <v>34663</v>
      </c>
      <c r="Y3290">
        <f t="shared" ca="1" si="259"/>
        <v>30</v>
      </c>
    </row>
    <row r="3291" spans="3:25" x14ac:dyDescent="0.25">
      <c r="C3291" t="s">
        <v>5749</v>
      </c>
      <c r="D3291" t="s">
        <v>9192</v>
      </c>
      <c r="F3291" t="str">
        <f t="shared" si="255"/>
        <v>Egon Hawarden</v>
      </c>
      <c r="H3291" t="str">
        <f t="shared" si="256"/>
        <v>Egon Hawarden</v>
      </c>
      <c r="K3291">
        <v>108</v>
      </c>
      <c r="L3291" t="str">
        <f t="shared" si="257"/>
        <v>High Heart Rate</v>
      </c>
      <c r="O3291">
        <v>200343</v>
      </c>
      <c r="P3291" s="2" cm="1">
        <f t="array" ref="P3291">_xlfn.IFS(LEN(O3291)=8,DATE(LEFT(O3291,4),MID(O3291,5,2),RIGHT(O3291,2)),LEN(O3291)=7,DATE(LEFT(O3291,4),MID(O3291,5,1),RIGHT(O3291,2)),LEN(O3291)=6,DATE(LEFT(O3291,4),MID(O3291,5,1),RIGHT(O3291,1)))</f>
        <v>37714</v>
      </c>
      <c r="R3291">
        <v>12</v>
      </c>
      <c r="S3291" t="str">
        <f t="shared" si="258"/>
        <v>Normal</v>
      </c>
      <c r="U3291">
        <v>202453</v>
      </c>
      <c r="V3291" s="2" cm="1">
        <f t="array" ref="V3291">_xlfn.IFS(LEN(U3291)=8,DATE(LEFT(U3291,4),MID(U3291,5,2),RIGHT(U3291,2)),LEN(U3291)=7,DATE(LEFT(U3291,4),MID(U3291,5,1),RIGHT(U3291,2)),LEN(U3291)=6,DATE(LEFT(U3291,4),MID(U3291,5,1),RIGHT(U3291,1)))</f>
        <v>45415</v>
      </c>
      <c r="X3291" s="2">
        <v>30084</v>
      </c>
      <c r="Y3291">
        <f t="shared" ca="1" si="259"/>
        <v>42</v>
      </c>
    </row>
    <row r="3292" spans="3:25" x14ac:dyDescent="0.25">
      <c r="C3292" t="s">
        <v>9194</v>
      </c>
      <c r="D3292" t="s">
        <v>9195</v>
      </c>
      <c r="F3292" t="str">
        <f t="shared" si="255"/>
        <v>Betty De Benedictis</v>
      </c>
      <c r="H3292" t="str">
        <f t="shared" si="256"/>
        <v>Betty De Benedictis</v>
      </c>
      <c r="K3292">
        <v>91</v>
      </c>
      <c r="L3292" t="str">
        <f t="shared" si="257"/>
        <v>Normal Heart Rate</v>
      </c>
      <c r="O3292">
        <v>19941125</v>
      </c>
      <c r="P3292" s="2" cm="1">
        <f t="array" ref="P3292">_xlfn.IFS(LEN(O3292)=8,DATE(LEFT(O3292,4),MID(O3292,5,2),RIGHT(O3292,2)),LEN(O3292)=7,DATE(LEFT(O3292,4),MID(O3292,5,1),RIGHT(O3292,2)),LEN(O3292)=6,DATE(LEFT(O3292,4),MID(O3292,5,1),RIGHT(O3292,1)))</f>
        <v>34663</v>
      </c>
      <c r="R3292">
        <v>15</v>
      </c>
      <c r="S3292" t="str">
        <f t="shared" si="258"/>
        <v>Normal</v>
      </c>
      <c r="U3292">
        <v>202413</v>
      </c>
      <c r="V3292" s="2" cm="1">
        <f t="array" ref="V3292">_xlfn.IFS(LEN(U3292)=8,DATE(LEFT(U3292,4),MID(U3292,5,2),RIGHT(U3292,2)),LEN(U3292)=7,DATE(LEFT(U3292,4),MID(U3292,5,1),RIGHT(U3292,2)),LEN(U3292)=6,DATE(LEFT(U3292,4),MID(U3292,5,1),RIGHT(U3292,1)))</f>
        <v>45294</v>
      </c>
      <c r="X3292" s="2">
        <v>35087</v>
      </c>
      <c r="Y3292">
        <f t="shared" ca="1" si="259"/>
        <v>29</v>
      </c>
    </row>
    <row r="3293" spans="3:25" x14ac:dyDescent="0.25">
      <c r="C3293" t="s">
        <v>9197</v>
      </c>
      <c r="D3293" t="s">
        <v>3602</v>
      </c>
      <c r="F3293" t="str">
        <f t="shared" si="255"/>
        <v>Berthe Penhaleurack</v>
      </c>
      <c r="H3293" t="str">
        <f t="shared" si="256"/>
        <v>Berthe Penhaleurack</v>
      </c>
      <c r="K3293">
        <v>71</v>
      </c>
      <c r="L3293" t="str">
        <f t="shared" si="257"/>
        <v>Normal Heart Rate</v>
      </c>
      <c r="O3293">
        <v>1982513</v>
      </c>
      <c r="P3293" s="2" cm="1">
        <f t="array" ref="P3293">_xlfn.IFS(LEN(O3293)=8,DATE(LEFT(O3293,4),MID(O3293,5,2),RIGHT(O3293,2)),LEN(O3293)=7,DATE(LEFT(O3293,4),MID(O3293,5,1),RIGHT(O3293,2)),LEN(O3293)=6,DATE(LEFT(O3293,4),MID(O3293,5,1),RIGHT(O3293,1)))</f>
        <v>30084</v>
      </c>
      <c r="R3293">
        <v>15</v>
      </c>
      <c r="S3293" t="str">
        <f t="shared" si="258"/>
        <v>Normal</v>
      </c>
      <c r="U3293">
        <v>2024220</v>
      </c>
      <c r="V3293" s="2" cm="1">
        <f t="array" ref="V3293">_xlfn.IFS(LEN(U3293)=8,DATE(LEFT(U3293,4),MID(U3293,5,2),RIGHT(U3293,2)),LEN(U3293)=7,DATE(LEFT(U3293,4),MID(U3293,5,1),RIGHT(U3293,2)),LEN(U3293)=6,DATE(LEFT(U3293,4),MID(U3293,5,1),RIGHT(U3293,1)))</f>
        <v>45342</v>
      </c>
      <c r="X3293" s="2">
        <v>38139</v>
      </c>
      <c r="Y3293">
        <f t="shared" ca="1" si="259"/>
        <v>20</v>
      </c>
    </row>
    <row r="3294" spans="3:25" x14ac:dyDescent="0.25">
      <c r="C3294" t="s">
        <v>9199</v>
      </c>
      <c r="D3294" t="s">
        <v>9200</v>
      </c>
      <c r="F3294" t="str">
        <f t="shared" si="255"/>
        <v>Alasteir Matushevitz</v>
      </c>
      <c r="H3294" t="str">
        <f t="shared" si="256"/>
        <v>Alasteir Matushevitz</v>
      </c>
      <c r="K3294">
        <v>106</v>
      </c>
      <c r="L3294" t="str">
        <f t="shared" si="257"/>
        <v>High Heart Rate</v>
      </c>
      <c r="O3294">
        <v>1996123</v>
      </c>
      <c r="P3294" s="2" cm="1">
        <f t="array" ref="P3294">_xlfn.IFS(LEN(O3294)=8,DATE(LEFT(O3294,4),MID(O3294,5,2),RIGHT(O3294,2)),LEN(O3294)=7,DATE(LEFT(O3294,4),MID(O3294,5,1),RIGHT(O3294,2)),LEN(O3294)=6,DATE(LEFT(O3294,4),MID(O3294,5,1),RIGHT(O3294,1)))</f>
        <v>35087</v>
      </c>
      <c r="R3294">
        <v>16</v>
      </c>
      <c r="S3294" t="str">
        <f t="shared" si="258"/>
        <v>Normal</v>
      </c>
      <c r="U3294">
        <v>2024227</v>
      </c>
      <c r="V3294" s="2" cm="1">
        <f t="array" ref="V3294">_xlfn.IFS(LEN(U3294)=8,DATE(LEFT(U3294,4),MID(U3294,5,2),RIGHT(U3294,2)),LEN(U3294)=7,DATE(LEFT(U3294,4),MID(U3294,5,1),RIGHT(U3294,2)),LEN(U3294)=6,DATE(LEFT(U3294,4),MID(U3294,5,1),RIGHT(U3294,1)))</f>
        <v>45349</v>
      </c>
      <c r="X3294" s="2">
        <v>34828</v>
      </c>
      <c r="Y3294">
        <f t="shared" ca="1" si="259"/>
        <v>29</v>
      </c>
    </row>
    <row r="3295" spans="3:25" x14ac:dyDescent="0.25">
      <c r="C3295" t="s">
        <v>9202</v>
      </c>
      <c r="D3295" t="s">
        <v>9203</v>
      </c>
      <c r="F3295" t="str">
        <f t="shared" si="255"/>
        <v>Berget Viccars</v>
      </c>
      <c r="H3295" t="str">
        <f t="shared" si="256"/>
        <v>Berget Viccars</v>
      </c>
      <c r="K3295">
        <v>111</v>
      </c>
      <c r="L3295" t="str">
        <f t="shared" si="257"/>
        <v>High Heart Rate</v>
      </c>
      <c r="O3295">
        <v>200461</v>
      </c>
      <c r="P3295" s="2" cm="1">
        <f t="array" ref="P3295">_xlfn.IFS(LEN(O3295)=8,DATE(LEFT(O3295,4),MID(O3295,5,2),RIGHT(O3295,2)),LEN(O3295)=7,DATE(LEFT(O3295,4),MID(O3295,5,1),RIGHT(O3295,2)),LEN(O3295)=6,DATE(LEFT(O3295,4),MID(O3295,5,1),RIGHT(O3295,1)))</f>
        <v>38139</v>
      </c>
      <c r="R3295">
        <v>25</v>
      </c>
      <c r="S3295" t="str">
        <f t="shared" si="258"/>
        <v>Bad</v>
      </c>
      <c r="U3295">
        <v>202459</v>
      </c>
      <c r="V3295" s="2" cm="1">
        <f t="array" ref="V3295">_xlfn.IFS(LEN(U3295)=8,DATE(LEFT(U3295,4),MID(U3295,5,2),RIGHT(U3295,2)),LEN(U3295)=7,DATE(LEFT(U3295,4),MID(U3295,5,1),RIGHT(U3295,2)),LEN(U3295)=6,DATE(LEFT(U3295,4),MID(U3295,5,1),RIGHT(U3295,1)))</f>
        <v>45421</v>
      </c>
      <c r="X3295" s="2">
        <v>33022</v>
      </c>
      <c r="Y3295">
        <f t="shared" ca="1" si="259"/>
        <v>34</v>
      </c>
    </row>
    <row r="3296" spans="3:25" x14ac:dyDescent="0.25">
      <c r="C3296" t="s">
        <v>9205</v>
      </c>
      <c r="D3296" t="s">
        <v>9206</v>
      </c>
      <c r="F3296" t="str">
        <f t="shared" si="255"/>
        <v>Dominga Mingauld</v>
      </c>
      <c r="H3296" t="str">
        <f t="shared" si="256"/>
        <v>Dominga Mingauld</v>
      </c>
      <c r="K3296">
        <v>87</v>
      </c>
      <c r="L3296" t="str">
        <f t="shared" si="257"/>
        <v>Normal Heart Rate</v>
      </c>
      <c r="O3296">
        <v>199559</v>
      </c>
      <c r="P3296" s="2" cm="1">
        <f t="array" ref="P3296">_xlfn.IFS(LEN(O3296)=8,DATE(LEFT(O3296,4),MID(O3296,5,2),RIGHT(O3296,2)),LEN(O3296)=7,DATE(LEFT(O3296,4),MID(O3296,5,1),RIGHT(O3296,2)),LEN(O3296)=6,DATE(LEFT(O3296,4),MID(O3296,5,1),RIGHT(O3296,1)))</f>
        <v>34828</v>
      </c>
      <c r="R3296">
        <v>16</v>
      </c>
      <c r="S3296" t="str">
        <f t="shared" si="258"/>
        <v>Normal</v>
      </c>
      <c r="U3296">
        <v>2024415</v>
      </c>
      <c r="V3296" s="2" cm="1">
        <f t="array" ref="V3296">_xlfn.IFS(LEN(U3296)=8,DATE(LEFT(U3296,4),MID(U3296,5,2),RIGHT(U3296,2)),LEN(U3296)=7,DATE(LEFT(U3296,4),MID(U3296,5,1),RIGHT(U3296,2)),LEN(U3296)=6,DATE(LEFT(U3296,4),MID(U3296,5,1),RIGHT(U3296,1)))</f>
        <v>45397</v>
      </c>
      <c r="X3296" s="2">
        <v>33343</v>
      </c>
      <c r="Y3296">
        <f t="shared" ca="1" si="259"/>
        <v>33</v>
      </c>
    </row>
    <row r="3297" spans="3:25" x14ac:dyDescent="0.25">
      <c r="C3297" t="s">
        <v>9208</v>
      </c>
      <c r="D3297" t="s">
        <v>9209</v>
      </c>
      <c r="F3297" t="str">
        <f t="shared" si="255"/>
        <v>Moselle Roxbee</v>
      </c>
      <c r="H3297" t="str">
        <f t="shared" si="256"/>
        <v>Moselle Roxbee</v>
      </c>
      <c r="K3297">
        <v>81</v>
      </c>
      <c r="L3297" t="str">
        <f t="shared" si="257"/>
        <v>Normal Heart Rate</v>
      </c>
      <c r="O3297">
        <v>1990529</v>
      </c>
      <c r="P3297" s="2" cm="1">
        <f t="array" ref="P3297">_xlfn.IFS(LEN(O3297)=8,DATE(LEFT(O3297,4),MID(O3297,5,2),RIGHT(O3297,2)),LEN(O3297)=7,DATE(LEFT(O3297,4),MID(O3297,5,1),RIGHT(O3297,2)),LEN(O3297)=6,DATE(LEFT(O3297,4),MID(O3297,5,1),RIGHT(O3297,1)))</f>
        <v>33022</v>
      </c>
      <c r="R3297">
        <v>15</v>
      </c>
      <c r="S3297" t="str">
        <f t="shared" si="258"/>
        <v>Normal</v>
      </c>
      <c r="U3297">
        <v>202444</v>
      </c>
      <c r="V3297" s="2" cm="1">
        <f t="array" ref="V3297">_xlfn.IFS(LEN(U3297)=8,DATE(LEFT(U3297,4),MID(U3297,5,2),RIGHT(U3297,2)),LEN(U3297)=7,DATE(LEFT(U3297,4),MID(U3297,5,1),RIGHT(U3297,2)),LEN(U3297)=6,DATE(LEFT(U3297,4),MID(U3297,5,1),RIGHT(U3297,1)))</f>
        <v>45386</v>
      </c>
      <c r="X3297" s="2">
        <v>34035</v>
      </c>
      <c r="Y3297">
        <f t="shared" ca="1" si="259"/>
        <v>32</v>
      </c>
    </row>
    <row r="3298" spans="3:25" x14ac:dyDescent="0.25">
      <c r="C3298" t="s">
        <v>2825</v>
      </c>
      <c r="D3298" t="s">
        <v>9211</v>
      </c>
      <c r="F3298" t="str">
        <f t="shared" si="255"/>
        <v>Angelique Zotto</v>
      </c>
      <c r="H3298" t="str">
        <f t="shared" si="256"/>
        <v>Angelique Zotto</v>
      </c>
      <c r="K3298">
        <v>65</v>
      </c>
      <c r="L3298" t="str">
        <f t="shared" si="257"/>
        <v>Normal Heart Rate</v>
      </c>
      <c r="O3298">
        <v>1991415</v>
      </c>
      <c r="P3298" s="2" cm="1">
        <f t="array" ref="P3298">_xlfn.IFS(LEN(O3298)=8,DATE(LEFT(O3298,4),MID(O3298,5,2),RIGHT(O3298,2)),LEN(O3298)=7,DATE(LEFT(O3298,4),MID(O3298,5,1),RIGHT(O3298,2)),LEN(O3298)=6,DATE(LEFT(O3298,4),MID(O3298,5,1),RIGHT(O3298,1)))</f>
        <v>33343</v>
      </c>
      <c r="R3298">
        <v>7</v>
      </c>
      <c r="S3298" t="str">
        <f t="shared" si="258"/>
        <v>Normal</v>
      </c>
      <c r="U3298">
        <v>2024420</v>
      </c>
      <c r="V3298" s="2" cm="1">
        <f t="array" ref="V3298">_xlfn.IFS(LEN(U3298)=8,DATE(LEFT(U3298,4),MID(U3298,5,2),RIGHT(U3298,2)),LEN(U3298)=7,DATE(LEFT(U3298,4),MID(U3298,5,1),RIGHT(U3298,2)),LEN(U3298)=6,DATE(LEFT(U3298,4),MID(U3298,5,1),RIGHT(U3298,1)))</f>
        <v>45402</v>
      </c>
      <c r="X3298" s="2">
        <v>34569</v>
      </c>
      <c r="Y3298">
        <f t="shared" ca="1" si="259"/>
        <v>30</v>
      </c>
    </row>
    <row r="3299" spans="3:25" x14ac:dyDescent="0.25">
      <c r="C3299" t="s">
        <v>9213</v>
      </c>
      <c r="D3299" t="s">
        <v>9214</v>
      </c>
      <c r="F3299" t="str">
        <f t="shared" si="255"/>
        <v>Leora Giberd</v>
      </c>
      <c r="H3299" t="str">
        <f t="shared" si="256"/>
        <v>Leora Giberd</v>
      </c>
      <c r="K3299">
        <v>104</v>
      </c>
      <c r="L3299" t="str">
        <f t="shared" si="257"/>
        <v>High Heart Rate</v>
      </c>
      <c r="O3299">
        <v>199337</v>
      </c>
      <c r="P3299" s="2" cm="1">
        <f t="array" ref="P3299">_xlfn.IFS(LEN(O3299)=8,DATE(LEFT(O3299,4),MID(O3299,5,2),RIGHT(O3299,2)),LEN(O3299)=7,DATE(LEFT(O3299,4),MID(O3299,5,1),RIGHT(O3299,2)),LEN(O3299)=6,DATE(LEFT(O3299,4),MID(O3299,5,1),RIGHT(O3299,1)))</f>
        <v>34035</v>
      </c>
      <c r="R3299">
        <v>24</v>
      </c>
      <c r="S3299" t="str">
        <f t="shared" si="258"/>
        <v>Bad</v>
      </c>
      <c r="U3299">
        <v>2024227</v>
      </c>
      <c r="V3299" s="2" cm="1">
        <f t="array" ref="V3299">_xlfn.IFS(LEN(U3299)=8,DATE(LEFT(U3299,4),MID(U3299,5,2),RIGHT(U3299,2)),LEN(U3299)=7,DATE(LEFT(U3299,4),MID(U3299,5,1),RIGHT(U3299,2)),LEN(U3299)=6,DATE(LEFT(U3299,4),MID(U3299,5,1),RIGHT(U3299,1)))</f>
        <v>45349</v>
      </c>
      <c r="X3299" s="2">
        <v>37245</v>
      </c>
      <c r="Y3299">
        <f t="shared" ca="1" si="259"/>
        <v>23</v>
      </c>
    </row>
    <row r="3300" spans="3:25" x14ac:dyDescent="0.25">
      <c r="C3300" t="s">
        <v>9216</v>
      </c>
      <c r="D3300" t="s">
        <v>9217</v>
      </c>
      <c r="F3300" t="str">
        <f t="shared" si="255"/>
        <v>Elsi Eam</v>
      </c>
      <c r="H3300" t="str">
        <f t="shared" si="256"/>
        <v>Elsi Eam</v>
      </c>
      <c r="K3300">
        <v>106</v>
      </c>
      <c r="L3300" t="str">
        <f t="shared" si="257"/>
        <v>High Heart Rate</v>
      </c>
      <c r="O3300">
        <v>1994823</v>
      </c>
      <c r="P3300" s="2" cm="1">
        <f t="array" ref="P3300">_xlfn.IFS(LEN(O3300)=8,DATE(LEFT(O3300,4),MID(O3300,5,2),RIGHT(O3300,2)),LEN(O3300)=7,DATE(LEFT(O3300,4),MID(O3300,5,1),RIGHT(O3300,2)),LEN(O3300)=6,DATE(LEFT(O3300,4),MID(O3300,5,1),RIGHT(O3300,1)))</f>
        <v>34569</v>
      </c>
      <c r="R3300">
        <v>20</v>
      </c>
      <c r="S3300" t="str">
        <f t="shared" si="258"/>
        <v>Normal</v>
      </c>
      <c r="U3300">
        <v>2024528</v>
      </c>
      <c r="V3300" s="2" cm="1">
        <f t="array" ref="V3300">_xlfn.IFS(LEN(U3300)=8,DATE(LEFT(U3300,4),MID(U3300,5,2),RIGHT(U3300,2)),LEN(U3300)=7,DATE(LEFT(U3300,4),MID(U3300,5,1),RIGHT(U3300,2)),LEN(U3300)=6,DATE(LEFT(U3300,4),MID(U3300,5,1),RIGHT(U3300,1)))</f>
        <v>45440</v>
      </c>
      <c r="X3300" s="2">
        <v>38345</v>
      </c>
      <c r="Y3300">
        <f t="shared" ca="1" si="259"/>
        <v>20</v>
      </c>
    </row>
    <row r="3301" spans="3:25" x14ac:dyDescent="0.25">
      <c r="C3301" t="s">
        <v>9219</v>
      </c>
      <c r="D3301" t="s">
        <v>9220</v>
      </c>
      <c r="F3301" t="str">
        <f t="shared" si="255"/>
        <v>Colleen Darrington</v>
      </c>
      <c r="H3301" t="str">
        <f t="shared" si="256"/>
        <v>Colleen Darrington</v>
      </c>
      <c r="K3301">
        <v>104</v>
      </c>
      <c r="L3301" t="str">
        <f t="shared" si="257"/>
        <v>High Heart Rate</v>
      </c>
      <c r="O3301">
        <v>20011220</v>
      </c>
      <c r="P3301" s="2" cm="1">
        <f t="array" ref="P3301">_xlfn.IFS(LEN(O3301)=8,DATE(LEFT(O3301,4),MID(O3301,5,2),RIGHT(O3301,2)),LEN(O3301)=7,DATE(LEFT(O3301,4),MID(O3301,5,1),RIGHT(O3301,2)),LEN(O3301)=6,DATE(LEFT(O3301,4),MID(O3301,5,1),RIGHT(O3301,1)))</f>
        <v>37245</v>
      </c>
      <c r="R3301">
        <v>18</v>
      </c>
      <c r="S3301" t="str">
        <f t="shared" si="258"/>
        <v>Normal</v>
      </c>
      <c r="U3301">
        <v>2024227</v>
      </c>
      <c r="V3301" s="2" cm="1">
        <f t="array" ref="V3301">_xlfn.IFS(LEN(U3301)=8,DATE(LEFT(U3301,4),MID(U3301,5,2),RIGHT(U3301,2)),LEN(U3301)=7,DATE(LEFT(U3301,4),MID(U3301,5,1),RIGHT(U3301,2)),LEN(U3301)=6,DATE(LEFT(U3301,4),MID(U3301,5,1),RIGHT(U3301,1)))</f>
        <v>45349</v>
      </c>
      <c r="X3301" s="2">
        <v>37612</v>
      </c>
      <c r="Y3301">
        <f t="shared" ca="1" si="259"/>
        <v>22</v>
      </c>
    </row>
    <row r="3302" spans="3:25" x14ac:dyDescent="0.25">
      <c r="C3302" t="s">
        <v>9222</v>
      </c>
      <c r="D3302" t="s">
        <v>9223</v>
      </c>
      <c r="F3302" t="str">
        <f t="shared" si="255"/>
        <v>Dena Basezzi</v>
      </c>
      <c r="H3302" t="str">
        <f t="shared" si="256"/>
        <v>Dena Basezzi</v>
      </c>
      <c r="K3302">
        <v>109</v>
      </c>
      <c r="L3302" t="str">
        <f t="shared" si="257"/>
        <v>High Heart Rate</v>
      </c>
      <c r="O3302">
        <v>20041224</v>
      </c>
      <c r="P3302" s="2" cm="1">
        <f t="array" ref="P3302">_xlfn.IFS(LEN(O3302)=8,DATE(LEFT(O3302,4),MID(O3302,5,2),RIGHT(O3302,2)),LEN(O3302)=7,DATE(LEFT(O3302,4),MID(O3302,5,1),RIGHT(O3302,2)),LEN(O3302)=6,DATE(LEFT(O3302,4),MID(O3302,5,1),RIGHT(O3302,1)))</f>
        <v>38345</v>
      </c>
      <c r="R3302">
        <v>25</v>
      </c>
      <c r="S3302" t="str">
        <f t="shared" si="258"/>
        <v>Bad</v>
      </c>
      <c r="U3302">
        <v>2024418</v>
      </c>
      <c r="V3302" s="2" cm="1">
        <f t="array" ref="V3302">_xlfn.IFS(LEN(U3302)=8,DATE(LEFT(U3302,4),MID(U3302,5,2),RIGHT(U3302,2)),LEN(U3302)=7,DATE(LEFT(U3302,4),MID(U3302,5,1),RIGHT(U3302,2)),LEN(U3302)=6,DATE(LEFT(U3302,4),MID(U3302,5,1),RIGHT(U3302,1)))</f>
        <v>45400</v>
      </c>
      <c r="X3302" s="2">
        <v>38211</v>
      </c>
      <c r="Y3302">
        <f t="shared" ca="1" si="259"/>
        <v>20</v>
      </c>
    </row>
    <row r="3303" spans="3:25" x14ac:dyDescent="0.25">
      <c r="C3303" t="s">
        <v>9225</v>
      </c>
      <c r="D3303" t="s">
        <v>9226</v>
      </c>
      <c r="F3303" t="str">
        <f t="shared" si="255"/>
        <v>Antonella Stoute</v>
      </c>
      <c r="H3303" t="str">
        <f t="shared" si="256"/>
        <v>Antonella Stoute</v>
      </c>
      <c r="K3303">
        <v>86</v>
      </c>
      <c r="L3303" t="str">
        <f t="shared" si="257"/>
        <v>Normal Heart Rate</v>
      </c>
      <c r="O3303">
        <v>20021222</v>
      </c>
      <c r="P3303" s="2" cm="1">
        <f t="array" ref="P3303">_xlfn.IFS(LEN(O3303)=8,DATE(LEFT(O3303,4),MID(O3303,5,2),RIGHT(O3303,2)),LEN(O3303)=7,DATE(LEFT(O3303,4),MID(O3303,5,1),RIGHT(O3303,2)),LEN(O3303)=6,DATE(LEFT(O3303,4),MID(O3303,5,1),RIGHT(O3303,1)))</f>
        <v>37612</v>
      </c>
      <c r="R3303">
        <v>20</v>
      </c>
      <c r="S3303" t="str">
        <f t="shared" si="258"/>
        <v>Normal</v>
      </c>
      <c r="U3303">
        <v>202429</v>
      </c>
      <c r="V3303" s="2" cm="1">
        <f t="array" ref="V3303">_xlfn.IFS(LEN(U3303)=8,DATE(LEFT(U3303,4),MID(U3303,5,2),RIGHT(U3303,2)),LEN(U3303)=7,DATE(LEFT(U3303,4),MID(U3303,5,1),RIGHT(U3303,2)),LEN(U3303)=6,DATE(LEFT(U3303,4),MID(U3303,5,1),RIGHT(U3303,1)))</f>
        <v>45331</v>
      </c>
      <c r="X3303" s="2">
        <v>38793</v>
      </c>
      <c r="Y3303">
        <f t="shared" ca="1" si="259"/>
        <v>19</v>
      </c>
    </row>
    <row r="3304" spans="3:25" x14ac:dyDescent="0.25">
      <c r="C3304" t="s">
        <v>9228</v>
      </c>
      <c r="D3304" t="s">
        <v>2294</v>
      </c>
      <c r="F3304" t="str">
        <f t="shared" si="255"/>
        <v>Benedick Merigon</v>
      </c>
      <c r="H3304" t="str">
        <f t="shared" si="256"/>
        <v>Benedick Merigon</v>
      </c>
      <c r="K3304">
        <v>110</v>
      </c>
      <c r="L3304" t="str">
        <f t="shared" si="257"/>
        <v>High Heart Rate</v>
      </c>
      <c r="O3304">
        <v>2004812</v>
      </c>
      <c r="P3304" s="2" cm="1">
        <f t="array" ref="P3304">_xlfn.IFS(LEN(O3304)=8,DATE(LEFT(O3304,4),MID(O3304,5,2),RIGHT(O3304,2)),LEN(O3304)=7,DATE(LEFT(O3304,4),MID(O3304,5,1),RIGHT(O3304,2)),LEN(O3304)=6,DATE(LEFT(O3304,4),MID(O3304,5,1),RIGHT(O3304,1)))</f>
        <v>38211</v>
      </c>
      <c r="R3304">
        <v>10</v>
      </c>
      <c r="S3304" t="str">
        <f t="shared" si="258"/>
        <v>Normal</v>
      </c>
      <c r="U3304">
        <v>202458</v>
      </c>
      <c r="V3304" s="2" cm="1">
        <f t="array" ref="V3304">_xlfn.IFS(LEN(U3304)=8,DATE(LEFT(U3304,4),MID(U3304,5,2),RIGHT(U3304,2)),LEN(U3304)=7,DATE(LEFT(U3304,4),MID(U3304,5,1),RIGHT(U3304,2)),LEN(U3304)=6,DATE(LEFT(U3304,4),MID(U3304,5,1),RIGHT(U3304,1)))</f>
        <v>45420</v>
      </c>
      <c r="X3304" s="2">
        <v>25993</v>
      </c>
      <c r="Y3304">
        <f t="shared" ca="1" si="259"/>
        <v>54</v>
      </c>
    </row>
    <row r="3305" spans="3:25" x14ac:dyDescent="0.25">
      <c r="C3305" t="s">
        <v>5293</v>
      </c>
      <c r="D3305" t="s">
        <v>9230</v>
      </c>
      <c r="F3305" t="str">
        <f t="shared" si="255"/>
        <v>Euphemia Westley</v>
      </c>
      <c r="H3305" t="str">
        <f t="shared" si="256"/>
        <v>Euphemia Westley</v>
      </c>
      <c r="K3305">
        <v>77</v>
      </c>
      <c r="L3305" t="str">
        <f t="shared" si="257"/>
        <v>Normal Heart Rate</v>
      </c>
      <c r="O3305">
        <v>2006317</v>
      </c>
      <c r="P3305" s="2" cm="1">
        <f t="array" ref="P3305">_xlfn.IFS(LEN(O3305)=8,DATE(LEFT(O3305,4),MID(O3305,5,2),RIGHT(O3305,2)),LEN(O3305)=7,DATE(LEFT(O3305,4),MID(O3305,5,1),RIGHT(O3305,2)),LEN(O3305)=6,DATE(LEFT(O3305,4),MID(O3305,5,1),RIGHT(O3305,1)))</f>
        <v>38793</v>
      </c>
      <c r="R3305">
        <v>10</v>
      </c>
      <c r="S3305" t="str">
        <f t="shared" si="258"/>
        <v>Normal</v>
      </c>
      <c r="U3305">
        <v>202458</v>
      </c>
      <c r="V3305" s="2" cm="1">
        <f t="array" ref="V3305">_xlfn.IFS(LEN(U3305)=8,DATE(LEFT(U3305,4),MID(U3305,5,2),RIGHT(U3305,2)),LEN(U3305)=7,DATE(LEFT(U3305,4),MID(U3305,5,1),RIGHT(U3305,2)),LEN(U3305)=6,DATE(LEFT(U3305,4),MID(U3305,5,1),RIGHT(U3305,1)))</f>
        <v>45420</v>
      </c>
      <c r="X3305" s="2">
        <v>37473</v>
      </c>
      <c r="Y3305">
        <f t="shared" ca="1" si="259"/>
        <v>22</v>
      </c>
    </row>
    <row r="3306" spans="3:25" x14ac:dyDescent="0.25">
      <c r="C3306" t="s">
        <v>9232</v>
      </c>
      <c r="D3306" t="s">
        <v>9233</v>
      </c>
      <c r="F3306" t="str">
        <f t="shared" si="255"/>
        <v>Aviva Smardon</v>
      </c>
      <c r="H3306" t="str">
        <f t="shared" si="256"/>
        <v>Aviva Smardon</v>
      </c>
      <c r="K3306">
        <v>106</v>
      </c>
      <c r="L3306" t="str">
        <f t="shared" si="257"/>
        <v>High Heart Rate</v>
      </c>
      <c r="O3306">
        <v>197131</v>
      </c>
      <c r="P3306" s="2" cm="1">
        <f t="array" ref="P3306">_xlfn.IFS(LEN(O3306)=8,DATE(LEFT(O3306,4),MID(O3306,5,2),RIGHT(O3306,2)),LEN(O3306)=7,DATE(LEFT(O3306,4),MID(O3306,5,1),RIGHT(O3306,2)),LEN(O3306)=6,DATE(LEFT(O3306,4),MID(O3306,5,1),RIGHT(O3306,1)))</f>
        <v>25993</v>
      </c>
      <c r="R3306">
        <v>20</v>
      </c>
      <c r="S3306" t="str">
        <f t="shared" si="258"/>
        <v>Normal</v>
      </c>
      <c r="U3306">
        <v>2024520</v>
      </c>
      <c r="V3306" s="2" cm="1">
        <f t="array" ref="V3306">_xlfn.IFS(LEN(U3306)=8,DATE(LEFT(U3306,4),MID(U3306,5,2),RIGHT(U3306,2)),LEN(U3306)=7,DATE(LEFT(U3306,4),MID(U3306,5,1),RIGHT(U3306,2)),LEN(U3306)=6,DATE(LEFT(U3306,4),MID(U3306,5,1),RIGHT(U3306,1)))</f>
        <v>45432</v>
      </c>
      <c r="X3306" s="2">
        <v>38598</v>
      </c>
      <c r="Y3306">
        <f t="shared" ca="1" si="259"/>
        <v>19</v>
      </c>
    </row>
    <row r="3307" spans="3:25" x14ac:dyDescent="0.25">
      <c r="C3307" t="s">
        <v>9235</v>
      </c>
      <c r="D3307" t="s">
        <v>9236</v>
      </c>
      <c r="F3307" t="str">
        <f t="shared" si="255"/>
        <v>Barney Dengel</v>
      </c>
      <c r="H3307" t="str">
        <f t="shared" si="256"/>
        <v>Barney Dengel</v>
      </c>
      <c r="K3307">
        <v>99</v>
      </c>
      <c r="L3307" t="str">
        <f t="shared" si="257"/>
        <v>Normal Heart Rate</v>
      </c>
      <c r="O3307">
        <v>200285</v>
      </c>
      <c r="P3307" s="2" cm="1">
        <f t="array" ref="P3307">_xlfn.IFS(LEN(O3307)=8,DATE(LEFT(O3307,4),MID(O3307,5,2),RIGHT(O3307,2)),LEN(O3307)=7,DATE(LEFT(O3307,4),MID(O3307,5,1),RIGHT(O3307,2)),LEN(O3307)=6,DATE(LEFT(O3307,4),MID(O3307,5,1),RIGHT(O3307,1)))</f>
        <v>37473</v>
      </c>
      <c r="R3307">
        <v>24</v>
      </c>
      <c r="S3307" t="str">
        <f t="shared" si="258"/>
        <v>Bad</v>
      </c>
      <c r="U3307">
        <v>2024131</v>
      </c>
      <c r="V3307" s="2" cm="1">
        <f t="array" ref="V3307">_xlfn.IFS(LEN(U3307)=8,DATE(LEFT(U3307,4),MID(U3307,5,2),RIGHT(U3307,2)),LEN(U3307)=7,DATE(LEFT(U3307,4),MID(U3307,5,1),RIGHT(U3307,2)),LEN(U3307)=6,DATE(LEFT(U3307,4),MID(U3307,5,1),RIGHT(U3307,1)))</f>
        <v>45322</v>
      </c>
      <c r="X3307" s="2">
        <v>35060</v>
      </c>
      <c r="Y3307">
        <f t="shared" ca="1" si="259"/>
        <v>29</v>
      </c>
    </row>
    <row r="3308" spans="3:25" x14ac:dyDescent="0.25">
      <c r="C3308" t="s">
        <v>5931</v>
      </c>
      <c r="D3308" t="s">
        <v>9238</v>
      </c>
      <c r="F3308" t="str">
        <f t="shared" si="255"/>
        <v>Mable Sahnow</v>
      </c>
      <c r="H3308" t="str">
        <f t="shared" si="256"/>
        <v>Mable Sahnow</v>
      </c>
      <c r="K3308">
        <v>90</v>
      </c>
      <c r="L3308" t="str">
        <f t="shared" si="257"/>
        <v>Normal Heart Rate</v>
      </c>
      <c r="O3308">
        <v>200593</v>
      </c>
      <c r="P3308" s="2" cm="1">
        <f t="array" ref="P3308">_xlfn.IFS(LEN(O3308)=8,DATE(LEFT(O3308,4),MID(O3308,5,2),RIGHT(O3308,2)),LEN(O3308)=7,DATE(LEFT(O3308,4),MID(O3308,5,1),RIGHT(O3308,2)),LEN(O3308)=6,DATE(LEFT(O3308,4),MID(O3308,5,1),RIGHT(O3308,1)))</f>
        <v>38598</v>
      </c>
      <c r="R3308">
        <v>15</v>
      </c>
      <c r="S3308" t="str">
        <f t="shared" si="258"/>
        <v>Normal</v>
      </c>
      <c r="U3308">
        <v>2024521</v>
      </c>
      <c r="V3308" s="2" cm="1">
        <f t="array" ref="V3308">_xlfn.IFS(LEN(U3308)=8,DATE(LEFT(U3308,4),MID(U3308,5,2),RIGHT(U3308,2)),LEN(U3308)=7,DATE(LEFT(U3308,4),MID(U3308,5,1),RIGHT(U3308,2)),LEN(U3308)=6,DATE(LEFT(U3308,4),MID(U3308,5,1),RIGHT(U3308,1)))</f>
        <v>45433</v>
      </c>
      <c r="X3308" s="2">
        <v>35107</v>
      </c>
      <c r="Y3308">
        <f t="shared" ca="1" si="259"/>
        <v>29</v>
      </c>
    </row>
    <row r="3309" spans="3:25" x14ac:dyDescent="0.25">
      <c r="C3309" t="s">
        <v>9240</v>
      </c>
      <c r="D3309" t="s">
        <v>9241</v>
      </c>
      <c r="F3309" t="str">
        <f t="shared" si="255"/>
        <v>Hillard Gartery</v>
      </c>
      <c r="H3309" t="str">
        <f t="shared" si="256"/>
        <v>Hillard Gartery</v>
      </c>
      <c r="K3309">
        <v>120</v>
      </c>
      <c r="L3309" t="str">
        <f t="shared" si="257"/>
        <v>High Heart Rate</v>
      </c>
      <c r="O3309">
        <v>19951227</v>
      </c>
      <c r="P3309" s="2" cm="1">
        <f t="array" ref="P3309">_xlfn.IFS(LEN(O3309)=8,DATE(LEFT(O3309,4),MID(O3309,5,2),RIGHT(O3309,2)),LEN(O3309)=7,DATE(LEFT(O3309,4),MID(O3309,5,1),RIGHT(O3309,2)),LEN(O3309)=6,DATE(LEFT(O3309,4),MID(O3309,5,1),RIGHT(O3309,1)))</f>
        <v>35060</v>
      </c>
      <c r="R3309">
        <v>22</v>
      </c>
      <c r="S3309" t="str">
        <f t="shared" si="258"/>
        <v>Normal</v>
      </c>
      <c r="U3309">
        <v>2024127</v>
      </c>
      <c r="V3309" s="2" cm="1">
        <f t="array" ref="V3309">_xlfn.IFS(LEN(U3309)=8,DATE(LEFT(U3309,4),MID(U3309,5,2),RIGHT(U3309,2)),LEN(U3309)=7,DATE(LEFT(U3309,4),MID(U3309,5,1),RIGHT(U3309,2)),LEN(U3309)=6,DATE(LEFT(U3309,4),MID(U3309,5,1),RIGHT(U3309,1)))</f>
        <v>45318</v>
      </c>
      <c r="X3309" s="2">
        <v>35510</v>
      </c>
      <c r="Y3309">
        <f t="shared" ca="1" si="259"/>
        <v>28</v>
      </c>
    </row>
    <row r="3310" spans="3:25" x14ac:dyDescent="0.25">
      <c r="C3310" t="s">
        <v>4814</v>
      </c>
      <c r="D3310" t="s">
        <v>2913</v>
      </c>
      <c r="F3310" t="str">
        <f t="shared" si="255"/>
        <v>Maryann Accum</v>
      </c>
      <c r="H3310" t="str">
        <f t="shared" si="256"/>
        <v>Maryann Accum</v>
      </c>
      <c r="K3310">
        <v>96</v>
      </c>
      <c r="L3310" t="str">
        <f t="shared" si="257"/>
        <v>Normal Heart Rate</v>
      </c>
      <c r="O3310">
        <v>1996212</v>
      </c>
      <c r="P3310" s="2" cm="1">
        <f t="array" ref="P3310">_xlfn.IFS(LEN(O3310)=8,DATE(LEFT(O3310,4),MID(O3310,5,2),RIGHT(O3310,2)),LEN(O3310)=7,DATE(LEFT(O3310,4),MID(O3310,5,1),RIGHT(O3310,2)),LEN(O3310)=6,DATE(LEFT(O3310,4),MID(O3310,5,1),RIGHT(O3310,1)))</f>
        <v>35107</v>
      </c>
      <c r="R3310">
        <v>7</v>
      </c>
      <c r="S3310" t="str">
        <f t="shared" si="258"/>
        <v>Normal</v>
      </c>
      <c r="U3310">
        <v>2024228</v>
      </c>
      <c r="V3310" s="2" cm="1">
        <f t="array" ref="V3310">_xlfn.IFS(LEN(U3310)=8,DATE(LEFT(U3310,4),MID(U3310,5,2),RIGHT(U3310,2)),LEN(U3310)=7,DATE(LEFT(U3310,4),MID(U3310,5,1),RIGHT(U3310,2)),LEN(U3310)=6,DATE(LEFT(U3310,4),MID(U3310,5,1),RIGHT(U3310,1)))</f>
        <v>45350</v>
      </c>
      <c r="X3310" s="2">
        <v>36670</v>
      </c>
      <c r="Y3310">
        <f t="shared" ca="1" si="259"/>
        <v>24</v>
      </c>
    </row>
    <row r="3311" spans="3:25" x14ac:dyDescent="0.25">
      <c r="C3311" t="s">
        <v>1245</v>
      </c>
      <c r="D3311" t="s">
        <v>9244</v>
      </c>
      <c r="F3311" t="str">
        <f t="shared" si="255"/>
        <v>Skipton Farmiloe</v>
      </c>
      <c r="H3311" t="str">
        <f t="shared" si="256"/>
        <v>Skipton Farmiloe</v>
      </c>
      <c r="K3311">
        <v>107</v>
      </c>
      <c r="L3311" t="str">
        <f t="shared" si="257"/>
        <v>High Heart Rate</v>
      </c>
      <c r="O3311">
        <v>1997321</v>
      </c>
      <c r="P3311" s="2" cm="1">
        <f t="array" ref="P3311">_xlfn.IFS(LEN(O3311)=8,DATE(LEFT(O3311,4),MID(O3311,5,2),RIGHT(O3311,2)),LEN(O3311)=7,DATE(LEFT(O3311,4),MID(O3311,5,1),RIGHT(O3311,2)),LEN(O3311)=6,DATE(LEFT(O3311,4),MID(O3311,5,1),RIGHT(O3311,1)))</f>
        <v>35510</v>
      </c>
      <c r="R3311">
        <v>20</v>
      </c>
      <c r="S3311" t="str">
        <f t="shared" si="258"/>
        <v>Normal</v>
      </c>
      <c r="U3311">
        <v>2024420</v>
      </c>
      <c r="V3311" s="2" cm="1">
        <f t="array" ref="V3311">_xlfn.IFS(LEN(U3311)=8,DATE(LEFT(U3311,4),MID(U3311,5,2),RIGHT(U3311,2)),LEN(U3311)=7,DATE(LEFT(U3311,4),MID(U3311,5,1),RIGHT(U3311,2)),LEN(U3311)=6,DATE(LEFT(U3311,4),MID(U3311,5,1),RIGHT(U3311,1)))</f>
        <v>45402</v>
      </c>
      <c r="X3311" s="2">
        <v>38935</v>
      </c>
      <c r="Y3311">
        <f t="shared" ca="1" si="259"/>
        <v>18</v>
      </c>
    </row>
    <row r="3312" spans="3:25" x14ac:dyDescent="0.25">
      <c r="C3312" t="s">
        <v>9246</v>
      </c>
      <c r="D3312" t="s">
        <v>9247</v>
      </c>
      <c r="F3312" t="str">
        <f t="shared" si="255"/>
        <v>Caroljean Loverock</v>
      </c>
      <c r="H3312" t="str">
        <f t="shared" si="256"/>
        <v>Caroljean Loverock</v>
      </c>
      <c r="K3312">
        <v>84</v>
      </c>
      <c r="L3312" t="str">
        <f t="shared" si="257"/>
        <v>Normal Heart Rate</v>
      </c>
      <c r="O3312">
        <v>2000524</v>
      </c>
      <c r="P3312" s="2" cm="1">
        <f t="array" ref="P3312">_xlfn.IFS(LEN(O3312)=8,DATE(LEFT(O3312,4),MID(O3312,5,2),RIGHT(O3312,2)),LEN(O3312)=7,DATE(LEFT(O3312,4),MID(O3312,5,1),RIGHT(O3312,2)),LEN(O3312)=6,DATE(LEFT(O3312,4),MID(O3312,5,1),RIGHT(O3312,1)))</f>
        <v>36670</v>
      </c>
      <c r="R3312">
        <v>8</v>
      </c>
      <c r="S3312" t="str">
        <f t="shared" si="258"/>
        <v>Normal</v>
      </c>
      <c r="U3312">
        <v>202429</v>
      </c>
      <c r="V3312" s="2" cm="1">
        <f t="array" ref="V3312">_xlfn.IFS(LEN(U3312)=8,DATE(LEFT(U3312,4),MID(U3312,5,2),RIGHT(U3312,2)),LEN(U3312)=7,DATE(LEFT(U3312,4),MID(U3312,5,1),RIGHT(U3312,2)),LEN(U3312)=6,DATE(LEFT(U3312,4),MID(U3312,5,1),RIGHT(U3312,1)))</f>
        <v>45331</v>
      </c>
      <c r="X3312" s="2">
        <v>33419</v>
      </c>
      <c r="Y3312">
        <f t="shared" ca="1" si="259"/>
        <v>33</v>
      </c>
    </row>
    <row r="3313" spans="3:25" x14ac:dyDescent="0.25">
      <c r="C3313" t="s">
        <v>9249</v>
      </c>
      <c r="D3313" t="s">
        <v>9250</v>
      </c>
      <c r="F3313" t="str">
        <f t="shared" si="255"/>
        <v>Lorilyn Patrono</v>
      </c>
      <c r="H3313" t="str">
        <f t="shared" si="256"/>
        <v>Lorilyn Patrono</v>
      </c>
      <c r="K3313">
        <v>110</v>
      </c>
      <c r="L3313" t="str">
        <f t="shared" si="257"/>
        <v>High Heart Rate</v>
      </c>
      <c r="O3313">
        <v>200686</v>
      </c>
      <c r="P3313" s="2" cm="1">
        <f t="array" ref="P3313">_xlfn.IFS(LEN(O3313)=8,DATE(LEFT(O3313,4),MID(O3313,5,2),RIGHT(O3313,2)),LEN(O3313)=7,DATE(LEFT(O3313,4),MID(O3313,5,1),RIGHT(O3313,2)),LEN(O3313)=6,DATE(LEFT(O3313,4),MID(O3313,5,1),RIGHT(O3313,1)))</f>
        <v>38935</v>
      </c>
      <c r="R3313">
        <v>20</v>
      </c>
      <c r="S3313" t="str">
        <f t="shared" si="258"/>
        <v>Normal</v>
      </c>
      <c r="U3313">
        <v>202426</v>
      </c>
      <c r="V3313" s="2" cm="1">
        <f t="array" ref="V3313">_xlfn.IFS(LEN(U3313)=8,DATE(LEFT(U3313,4),MID(U3313,5,2),RIGHT(U3313,2)),LEN(U3313)=7,DATE(LEFT(U3313,4),MID(U3313,5,1),RIGHT(U3313,2)),LEN(U3313)=6,DATE(LEFT(U3313,4),MID(U3313,5,1),RIGHT(U3313,1)))</f>
        <v>45328</v>
      </c>
      <c r="X3313" s="2">
        <v>34863</v>
      </c>
      <c r="Y3313">
        <f t="shared" ca="1" si="259"/>
        <v>29</v>
      </c>
    </row>
    <row r="3314" spans="3:25" x14ac:dyDescent="0.25">
      <c r="C3314" t="s">
        <v>9252</v>
      </c>
      <c r="D3314" t="s">
        <v>9253</v>
      </c>
      <c r="F3314" t="str">
        <f t="shared" si="255"/>
        <v>Tess Hartly</v>
      </c>
      <c r="H3314" t="str">
        <f t="shared" si="256"/>
        <v>Tess Hartly</v>
      </c>
      <c r="K3314">
        <v>76</v>
      </c>
      <c r="L3314" t="str">
        <f t="shared" si="257"/>
        <v>Normal Heart Rate</v>
      </c>
      <c r="O3314">
        <v>1991630</v>
      </c>
      <c r="P3314" s="2" cm="1">
        <f t="array" ref="P3314">_xlfn.IFS(LEN(O3314)=8,DATE(LEFT(O3314,4),MID(O3314,5,2),RIGHT(O3314,2)),LEN(O3314)=7,DATE(LEFT(O3314,4),MID(O3314,5,1),RIGHT(O3314,2)),LEN(O3314)=6,DATE(LEFT(O3314,4),MID(O3314,5,1),RIGHT(O3314,1)))</f>
        <v>33419</v>
      </c>
      <c r="R3314">
        <v>15</v>
      </c>
      <c r="S3314" t="str">
        <f t="shared" si="258"/>
        <v>Normal</v>
      </c>
      <c r="U3314">
        <v>202433</v>
      </c>
      <c r="V3314" s="2" cm="1">
        <f t="array" ref="V3314">_xlfn.IFS(LEN(U3314)=8,DATE(LEFT(U3314,4),MID(U3314,5,2),RIGHT(U3314,2)),LEN(U3314)=7,DATE(LEFT(U3314,4),MID(U3314,5,1),RIGHT(U3314,2)),LEN(U3314)=6,DATE(LEFT(U3314,4),MID(U3314,5,1),RIGHT(U3314,1)))</f>
        <v>45354</v>
      </c>
      <c r="X3314" s="2">
        <v>36748</v>
      </c>
      <c r="Y3314">
        <f t="shared" ca="1" si="259"/>
        <v>24</v>
      </c>
    </row>
    <row r="3315" spans="3:25" x14ac:dyDescent="0.25">
      <c r="C3315" t="s">
        <v>9255</v>
      </c>
      <c r="D3315" t="s">
        <v>9256</v>
      </c>
      <c r="F3315" t="str">
        <f t="shared" si="255"/>
        <v>Smith De Miranda</v>
      </c>
      <c r="H3315" t="str">
        <f t="shared" si="256"/>
        <v>Smith De Miranda</v>
      </c>
      <c r="K3315">
        <v>120</v>
      </c>
      <c r="L3315" t="str">
        <f t="shared" si="257"/>
        <v>High Heart Rate</v>
      </c>
      <c r="O3315">
        <v>1995613</v>
      </c>
      <c r="P3315" s="2" cm="1">
        <f t="array" ref="P3315">_xlfn.IFS(LEN(O3315)=8,DATE(LEFT(O3315,4),MID(O3315,5,2),RIGHT(O3315,2)),LEN(O3315)=7,DATE(LEFT(O3315,4),MID(O3315,5,1),RIGHT(O3315,2)),LEN(O3315)=6,DATE(LEFT(O3315,4),MID(O3315,5,1),RIGHT(O3315,1)))</f>
        <v>34863</v>
      </c>
      <c r="R3315">
        <v>15</v>
      </c>
      <c r="S3315" t="str">
        <f t="shared" si="258"/>
        <v>Normal</v>
      </c>
      <c r="U3315">
        <v>2024522</v>
      </c>
      <c r="V3315" s="2" cm="1">
        <f t="array" ref="V3315">_xlfn.IFS(LEN(U3315)=8,DATE(LEFT(U3315,4),MID(U3315,5,2),RIGHT(U3315,2)),LEN(U3315)=7,DATE(LEFT(U3315,4),MID(U3315,5,1),RIGHT(U3315,2)),LEN(U3315)=6,DATE(LEFT(U3315,4),MID(U3315,5,1),RIGHT(U3315,1)))</f>
        <v>45434</v>
      </c>
      <c r="X3315" s="2">
        <v>23747</v>
      </c>
      <c r="Y3315">
        <f t="shared" ca="1" si="259"/>
        <v>60</v>
      </c>
    </row>
    <row r="3316" spans="3:25" x14ac:dyDescent="0.25">
      <c r="C3316" t="s">
        <v>9258</v>
      </c>
      <c r="D3316" t="s">
        <v>9259</v>
      </c>
      <c r="F3316" t="str">
        <f t="shared" si="255"/>
        <v>Ashlan Rosnau</v>
      </c>
      <c r="H3316" t="str">
        <f t="shared" si="256"/>
        <v>Ashlan Rosnau</v>
      </c>
      <c r="K3316">
        <v>99</v>
      </c>
      <c r="L3316" t="str">
        <f t="shared" si="257"/>
        <v>Normal Heart Rate</v>
      </c>
      <c r="O3316">
        <v>2000810</v>
      </c>
      <c r="P3316" s="2" cm="1">
        <f t="array" ref="P3316">_xlfn.IFS(LEN(O3316)=8,DATE(LEFT(O3316,4),MID(O3316,5,2),RIGHT(O3316,2)),LEN(O3316)=7,DATE(LEFT(O3316,4),MID(O3316,5,1),RIGHT(O3316,2)),LEN(O3316)=6,DATE(LEFT(O3316,4),MID(O3316,5,1),RIGHT(O3316,1)))</f>
        <v>36748</v>
      </c>
      <c r="R3316">
        <v>13</v>
      </c>
      <c r="S3316" t="str">
        <f t="shared" si="258"/>
        <v>Normal</v>
      </c>
      <c r="U3316">
        <v>2024426</v>
      </c>
      <c r="V3316" s="2" cm="1">
        <f t="array" ref="V3316">_xlfn.IFS(LEN(U3316)=8,DATE(LEFT(U3316,4),MID(U3316,5,2),RIGHT(U3316,2)),LEN(U3316)=7,DATE(LEFT(U3316,4),MID(U3316,5,1),RIGHT(U3316,2)),LEN(U3316)=6,DATE(LEFT(U3316,4),MID(U3316,5,1),RIGHT(U3316,1)))</f>
        <v>45408</v>
      </c>
      <c r="X3316" s="2">
        <v>31466</v>
      </c>
      <c r="Y3316">
        <f t="shared" ca="1" si="259"/>
        <v>39</v>
      </c>
    </row>
    <row r="3317" spans="3:25" x14ac:dyDescent="0.25">
      <c r="C3317" t="s">
        <v>1010</v>
      </c>
      <c r="D3317" t="s">
        <v>9261</v>
      </c>
      <c r="F3317" t="str">
        <f t="shared" si="255"/>
        <v>Edmund Bezants</v>
      </c>
      <c r="H3317" t="str">
        <f t="shared" si="256"/>
        <v>Edmund Bezants</v>
      </c>
      <c r="K3317">
        <v>101</v>
      </c>
      <c r="L3317" t="str">
        <f t="shared" si="257"/>
        <v>High Heart Rate</v>
      </c>
      <c r="O3317">
        <v>1965105</v>
      </c>
      <c r="P3317" s="2" cm="1">
        <f t="array" ref="P3317">_xlfn.IFS(LEN(O3317)=8,DATE(LEFT(O3317,4),MID(O3317,5,2),RIGHT(O3317,2)),LEN(O3317)=7,DATE(LEFT(O3317,4),MID(O3317,5,1),RIGHT(O3317,2)),LEN(O3317)=6,DATE(LEFT(O3317,4),MID(O3317,5,1),RIGHT(O3317,1)))</f>
        <v>23747</v>
      </c>
      <c r="R3317">
        <v>19</v>
      </c>
      <c r="S3317" t="str">
        <f t="shared" si="258"/>
        <v>Normal</v>
      </c>
      <c r="U3317">
        <v>2024412</v>
      </c>
      <c r="V3317" s="2" cm="1">
        <f t="array" ref="V3317">_xlfn.IFS(LEN(U3317)=8,DATE(LEFT(U3317,4),MID(U3317,5,2),RIGHT(U3317,2)),LEN(U3317)=7,DATE(LEFT(U3317,4),MID(U3317,5,1),RIGHT(U3317,2)),LEN(U3317)=6,DATE(LEFT(U3317,4),MID(U3317,5,1),RIGHT(U3317,1)))</f>
        <v>45394</v>
      </c>
      <c r="X3317" s="2">
        <v>37802</v>
      </c>
      <c r="Y3317">
        <f t="shared" ca="1" si="259"/>
        <v>21</v>
      </c>
    </row>
    <row r="3318" spans="3:25" x14ac:dyDescent="0.25">
      <c r="C3318" t="s">
        <v>9263</v>
      </c>
      <c r="D3318" t="s">
        <v>9264</v>
      </c>
      <c r="F3318" t="str">
        <f t="shared" si="255"/>
        <v>Joye Burchill</v>
      </c>
      <c r="H3318" t="str">
        <f t="shared" si="256"/>
        <v>Joye Burchill</v>
      </c>
      <c r="K3318">
        <v>90</v>
      </c>
      <c r="L3318" t="str">
        <f t="shared" si="257"/>
        <v>Normal Heart Rate</v>
      </c>
      <c r="O3318">
        <v>1986223</v>
      </c>
      <c r="P3318" s="2" cm="1">
        <f t="array" ref="P3318">_xlfn.IFS(LEN(O3318)=8,DATE(LEFT(O3318,4),MID(O3318,5,2),RIGHT(O3318,2)),LEN(O3318)=7,DATE(LEFT(O3318,4),MID(O3318,5,1),RIGHT(O3318,2)),LEN(O3318)=6,DATE(LEFT(O3318,4),MID(O3318,5,1),RIGHT(O3318,1)))</f>
        <v>31466</v>
      </c>
      <c r="R3318">
        <v>20</v>
      </c>
      <c r="S3318" t="str">
        <f t="shared" si="258"/>
        <v>Normal</v>
      </c>
      <c r="U3318">
        <v>2024318</v>
      </c>
      <c r="V3318" s="2" cm="1">
        <f t="array" ref="V3318">_xlfn.IFS(LEN(U3318)=8,DATE(LEFT(U3318,4),MID(U3318,5,2),RIGHT(U3318,2)),LEN(U3318)=7,DATE(LEFT(U3318,4),MID(U3318,5,1),RIGHT(U3318,2)),LEN(U3318)=6,DATE(LEFT(U3318,4),MID(U3318,5,1),RIGHT(U3318,1)))</f>
        <v>45369</v>
      </c>
      <c r="X3318" s="2">
        <v>37292</v>
      </c>
      <c r="Y3318">
        <f t="shared" ca="1" si="259"/>
        <v>23</v>
      </c>
    </row>
    <row r="3319" spans="3:25" x14ac:dyDescent="0.25">
      <c r="C3319" t="s">
        <v>215</v>
      </c>
      <c r="D3319" t="s">
        <v>9266</v>
      </c>
      <c r="F3319" t="str">
        <f t="shared" si="255"/>
        <v>Shel Venus</v>
      </c>
      <c r="H3319" t="str">
        <f t="shared" si="256"/>
        <v>Shel Venus</v>
      </c>
      <c r="K3319">
        <v>100</v>
      </c>
      <c r="L3319" t="str">
        <f t="shared" si="257"/>
        <v>High Heart Rate</v>
      </c>
      <c r="O3319">
        <v>2003630</v>
      </c>
      <c r="P3319" s="2" cm="1">
        <f t="array" ref="P3319">_xlfn.IFS(LEN(O3319)=8,DATE(LEFT(O3319,4),MID(O3319,5,2),RIGHT(O3319,2)),LEN(O3319)=7,DATE(LEFT(O3319,4),MID(O3319,5,1),RIGHT(O3319,2)),LEN(O3319)=6,DATE(LEFT(O3319,4),MID(O3319,5,1),RIGHT(O3319,1)))</f>
        <v>37802</v>
      </c>
      <c r="R3319">
        <v>15</v>
      </c>
      <c r="S3319" t="str">
        <f t="shared" si="258"/>
        <v>Normal</v>
      </c>
      <c r="U3319">
        <v>2024125</v>
      </c>
      <c r="V3319" s="2" cm="1">
        <f t="array" ref="V3319">_xlfn.IFS(LEN(U3319)=8,DATE(LEFT(U3319,4),MID(U3319,5,2),RIGHT(U3319,2)),LEN(U3319)=7,DATE(LEFT(U3319,4),MID(U3319,5,1),RIGHT(U3319,2)),LEN(U3319)=6,DATE(LEFT(U3319,4),MID(U3319,5,1),RIGHT(U3319,1)))</f>
        <v>45316</v>
      </c>
      <c r="X3319" s="2">
        <v>33268</v>
      </c>
      <c r="Y3319">
        <f t="shared" ca="1" si="259"/>
        <v>34</v>
      </c>
    </row>
    <row r="3320" spans="3:25" x14ac:dyDescent="0.25">
      <c r="C3320" t="s">
        <v>9268</v>
      </c>
      <c r="D3320" t="s">
        <v>9269</v>
      </c>
      <c r="F3320" t="str">
        <f t="shared" si="255"/>
        <v>Chiquita Wyness</v>
      </c>
      <c r="H3320" t="str">
        <f t="shared" si="256"/>
        <v>Chiquita Wyness</v>
      </c>
      <c r="K3320">
        <v>93</v>
      </c>
      <c r="L3320" t="str">
        <f t="shared" si="257"/>
        <v>Normal Heart Rate</v>
      </c>
      <c r="O3320">
        <v>200225</v>
      </c>
      <c r="P3320" s="2" cm="1">
        <f t="array" ref="P3320">_xlfn.IFS(LEN(O3320)=8,DATE(LEFT(O3320,4),MID(O3320,5,2),RIGHT(O3320,2)),LEN(O3320)=7,DATE(LEFT(O3320,4),MID(O3320,5,1),RIGHT(O3320,2)),LEN(O3320)=6,DATE(LEFT(O3320,4),MID(O3320,5,1),RIGHT(O3320,1)))</f>
        <v>37292</v>
      </c>
      <c r="R3320">
        <v>14</v>
      </c>
      <c r="S3320" t="str">
        <f t="shared" si="258"/>
        <v>Normal</v>
      </c>
      <c r="U3320">
        <v>202415</v>
      </c>
      <c r="V3320" s="2" cm="1">
        <f t="array" ref="V3320">_xlfn.IFS(LEN(U3320)=8,DATE(LEFT(U3320,4),MID(U3320,5,2),RIGHT(U3320,2)),LEN(U3320)=7,DATE(LEFT(U3320,4),MID(U3320,5,1),RIGHT(U3320,2)),LEN(U3320)=6,DATE(LEFT(U3320,4),MID(U3320,5,1),RIGHT(U3320,1)))</f>
        <v>45296</v>
      </c>
      <c r="X3320" s="2">
        <v>34195</v>
      </c>
      <c r="Y3320">
        <f t="shared" ca="1" si="259"/>
        <v>31</v>
      </c>
    </row>
    <row r="3321" spans="3:25" x14ac:dyDescent="0.25">
      <c r="C3321" t="s">
        <v>127</v>
      </c>
      <c r="D3321" t="s">
        <v>9271</v>
      </c>
      <c r="F3321" t="str">
        <f t="shared" si="255"/>
        <v>Jeana Brannan</v>
      </c>
      <c r="H3321" t="str">
        <f t="shared" si="256"/>
        <v>Jeana Brannan</v>
      </c>
      <c r="K3321">
        <v>80</v>
      </c>
      <c r="L3321" t="str">
        <f t="shared" si="257"/>
        <v>Normal Heart Rate</v>
      </c>
      <c r="O3321">
        <v>1991130</v>
      </c>
      <c r="P3321" s="2" cm="1">
        <f t="array" ref="P3321">_xlfn.IFS(LEN(O3321)=8,DATE(LEFT(O3321,4),MID(O3321,5,2),RIGHT(O3321,2)),LEN(O3321)=7,DATE(LEFT(O3321,4),MID(O3321,5,1),RIGHT(O3321,2)),LEN(O3321)=6,DATE(LEFT(O3321,4),MID(O3321,5,1),RIGHT(O3321,1)))</f>
        <v>33268</v>
      </c>
      <c r="R3321">
        <v>15</v>
      </c>
      <c r="S3321" t="str">
        <f t="shared" si="258"/>
        <v>Normal</v>
      </c>
      <c r="U3321">
        <v>2024418</v>
      </c>
      <c r="V3321" s="2" cm="1">
        <f t="array" ref="V3321">_xlfn.IFS(LEN(U3321)=8,DATE(LEFT(U3321,4),MID(U3321,5,2),RIGHT(U3321,2)),LEN(U3321)=7,DATE(LEFT(U3321,4),MID(U3321,5,1),RIGHT(U3321,2)),LEN(U3321)=6,DATE(LEFT(U3321,4),MID(U3321,5,1),RIGHT(U3321,1)))</f>
        <v>45400</v>
      </c>
      <c r="X3321" s="2">
        <v>26850</v>
      </c>
      <c r="Y3321">
        <f t="shared" ca="1" si="259"/>
        <v>51</v>
      </c>
    </row>
    <row r="3322" spans="3:25" x14ac:dyDescent="0.25">
      <c r="C3322" t="s">
        <v>9273</v>
      </c>
      <c r="D3322" t="s">
        <v>9274</v>
      </c>
      <c r="F3322" t="str">
        <f t="shared" si="255"/>
        <v>Livia Savidge</v>
      </c>
      <c r="H3322" t="str">
        <f t="shared" si="256"/>
        <v>Livia Savidge</v>
      </c>
      <c r="K3322">
        <v>112</v>
      </c>
      <c r="L3322" t="str">
        <f t="shared" si="257"/>
        <v>High Heart Rate</v>
      </c>
      <c r="O3322">
        <v>1993814</v>
      </c>
      <c r="P3322" s="2" cm="1">
        <f t="array" ref="P3322">_xlfn.IFS(LEN(O3322)=8,DATE(LEFT(O3322,4),MID(O3322,5,2),RIGHT(O3322,2)),LEN(O3322)=7,DATE(LEFT(O3322,4),MID(O3322,5,1),RIGHT(O3322,2)),LEN(O3322)=6,DATE(LEFT(O3322,4),MID(O3322,5,1),RIGHT(O3322,1)))</f>
        <v>34195</v>
      </c>
      <c r="R3322">
        <v>25</v>
      </c>
      <c r="S3322" t="str">
        <f t="shared" si="258"/>
        <v>Bad</v>
      </c>
      <c r="U3322">
        <v>202465</v>
      </c>
      <c r="V3322" s="2" cm="1">
        <f t="array" ref="V3322">_xlfn.IFS(LEN(U3322)=8,DATE(LEFT(U3322,4),MID(U3322,5,2),RIGHT(U3322,2)),LEN(U3322)=7,DATE(LEFT(U3322,4),MID(U3322,5,1),RIGHT(U3322,2)),LEN(U3322)=6,DATE(LEFT(U3322,4),MID(U3322,5,1),RIGHT(U3322,1)))</f>
        <v>45448</v>
      </c>
      <c r="X3322" s="2">
        <v>33758</v>
      </c>
      <c r="Y3322">
        <f t="shared" ca="1" si="259"/>
        <v>32</v>
      </c>
    </row>
    <row r="3323" spans="3:25" x14ac:dyDescent="0.25">
      <c r="C3323" t="s">
        <v>9276</v>
      </c>
      <c r="D3323" t="s">
        <v>5153</v>
      </c>
      <c r="F3323" t="str">
        <f t="shared" si="255"/>
        <v>Devland Cremin</v>
      </c>
      <c r="H3323" t="str">
        <f t="shared" si="256"/>
        <v>Devland Cremin</v>
      </c>
      <c r="K3323">
        <v>68</v>
      </c>
      <c r="L3323" t="str">
        <f t="shared" si="257"/>
        <v>Normal Heart Rate</v>
      </c>
      <c r="O3323">
        <v>197375</v>
      </c>
      <c r="P3323" s="2" cm="1">
        <f t="array" ref="P3323">_xlfn.IFS(LEN(O3323)=8,DATE(LEFT(O3323,4),MID(O3323,5,2),RIGHT(O3323,2)),LEN(O3323)=7,DATE(LEFT(O3323,4),MID(O3323,5,1),RIGHT(O3323,2)),LEN(O3323)=6,DATE(LEFT(O3323,4),MID(O3323,5,1),RIGHT(O3323,1)))</f>
        <v>26850</v>
      </c>
      <c r="R3323">
        <v>13</v>
      </c>
      <c r="S3323" t="str">
        <f t="shared" si="258"/>
        <v>Normal</v>
      </c>
      <c r="U3323">
        <v>2024619</v>
      </c>
      <c r="V3323" s="2" cm="1">
        <f t="array" ref="V3323">_xlfn.IFS(LEN(U3323)=8,DATE(LEFT(U3323,4),MID(U3323,5,2),RIGHT(U3323,2)),LEN(U3323)=7,DATE(LEFT(U3323,4),MID(U3323,5,1),RIGHT(U3323,2)),LEN(U3323)=6,DATE(LEFT(U3323,4),MID(U3323,5,1),RIGHT(U3323,1)))</f>
        <v>45462</v>
      </c>
      <c r="X3323" s="2">
        <v>36319</v>
      </c>
      <c r="Y3323">
        <f t="shared" ca="1" si="259"/>
        <v>25</v>
      </c>
    </row>
    <row r="3324" spans="3:25" x14ac:dyDescent="0.25">
      <c r="C3324" t="s">
        <v>9278</v>
      </c>
      <c r="D3324" t="s">
        <v>9279</v>
      </c>
      <c r="F3324" t="str">
        <f t="shared" si="255"/>
        <v>Evelina Dallin</v>
      </c>
      <c r="H3324" t="str">
        <f t="shared" si="256"/>
        <v>Evelina Dallin</v>
      </c>
      <c r="K3324">
        <v>85</v>
      </c>
      <c r="L3324" t="str">
        <f t="shared" si="257"/>
        <v>Normal Heart Rate</v>
      </c>
      <c r="O3324">
        <v>199263</v>
      </c>
      <c r="P3324" s="2" cm="1">
        <f t="array" ref="P3324">_xlfn.IFS(LEN(O3324)=8,DATE(LEFT(O3324,4),MID(O3324,5,2),RIGHT(O3324,2)),LEN(O3324)=7,DATE(LEFT(O3324,4),MID(O3324,5,1),RIGHT(O3324,2)),LEN(O3324)=6,DATE(LEFT(O3324,4),MID(O3324,5,1),RIGHT(O3324,1)))</f>
        <v>33758</v>
      </c>
      <c r="R3324">
        <v>25</v>
      </c>
      <c r="S3324" t="str">
        <f t="shared" si="258"/>
        <v>Bad</v>
      </c>
      <c r="U3324">
        <v>202469</v>
      </c>
      <c r="V3324" s="2" cm="1">
        <f t="array" ref="V3324">_xlfn.IFS(LEN(U3324)=8,DATE(LEFT(U3324,4),MID(U3324,5,2),RIGHT(U3324,2)),LEN(U3324)=7,DATE(LEFT(U3324,4),MID(U3324,5,1),RIGHT(U3324,2)),LEN(U3324)=6,DATE(LEFT(U3324,4),MID(U3324,5,1),RIGHT(U3324,1)))</f>
        <v>45452</v>
      </c>
      <c r="X3324" s="2">
        <v>29669</v>
      </c>
      <c r="Y3324">
        <f t="shared" ca="1" si="259"/>
        <v>44</v>
      </c>
    </row>
    <row r="3325" spans="3:25" x14ac:dyDescent="0.25">
      <c r="C3325" t="s">
        <v>9281</v>
      </c>
      <c r="D3325" t="s">
        <v>9282</v>
      </c>
      <c r="F3325" t="str">
        <f t="shared" si="255"/>
        <v>Chelsey Peabody</v>
      </c>
      <c r="H3325" t="str">
        <f t="shared" si="256"/>
        <v>Chelsey Peabody</v>
      </c>
      <c r="K3325">
        <v>107</v>
      </c>
      <c r="L3325" t="str">
        <f t="shared" si="257"/>
        <v>High Heart Rate</v>
      </c>
      <c r="O3325">
        <v>199968</v>
      </c>
      <c r="P3325" s="2" cm="1">
        <f t="array" ref="P3325">_xlfn.IFS(LEN(O3325)=8,DATE(LEFT(O3325,4),MID(O3325,5,2),RIGHT(O3325,2)),LEN(O3325)=7,DATE(LEFT(O3325,4),MID(O3325,5,1),RIGHT(O3325,2)),LEN(O3325)=6,DATE(LEFT(O3325,4),MID(O3325,5,1),RIGHT(O3325,1)))</f>
        <v>36319</v>
      </c>
      <c r="R3325">
        <v>17</v>
      </c>
      <c r="S3325" t="str">
        <f t="shared" si="258"/>
        <v>Normal</v>
      </c>
      <c r="U3325">
        <v>2024414</v>
      </c>
      <c r="V3325" s="2" cm="1">
        <f t="array" ref="V3325">_xlfn.IFS(LEN(U3325)=8,DATE(LEFT(U3325,4),MID(U3325,5,2),RIGHT(U3325,2)),LEN(U3325)=7,DATE(LEFT(U3325,4),MID(U3325,5,1),RIGHT(U3325,2)),LEN(U3325)=6,DATE(LEFT(U3325,4),MID(U3325,5,1),RIGHT(U3325,1)))</f>
        <v>45396</v>
      </c>
      <c r="X3325" s="2">
        <v>34109</v>
      </c>
      <c r="Y3325">
        <f t="shared" ca="1" si="259"/>
        <v>31</v>
      </c>
    </row>
    <row r="3326" spans="3:25" x14ac:dyDescent="0.25">
      <c r="C3326" t="s">
        <v>9284</v>
      </c>
      <c r="D3326" t="s">
        <v>9285</v>
      </c>
      <c r="F3326" t="str">
        <f t="shared" si="255"/>
        <v>Shalom Tomasini</v>
      </c>
      <c r="H3326" t="str">
        <f t="shared" si="256"/>
        <v>Shalom Tomasini</v>
      </c>
      <c r="K3326">
        <v>74</v>
      </c>
      <c r="L3326" t="str">
        <f t="shared" si="257"/>
        <v>Normal Heart Rate</v>
      </c>
      <c r="O3326">
        <v>1981324</v>
      </c>
      <c r="P3326" s="2" cm="1">
        <f t="array" ref="P3326">_xlfn.IFS(LEN(O3326)=8,DATE(LEFT(O3326,4),MID(O3326,5,2),RIGHT(O3326,2)),LEN(O3326)=7,DATE(LEFT(O3326,4),MID(O3326,5,1),RIGHT(O3326,2)),LEN(O3326)=6,DATE(LEFT(O3326,4),MID(O3326,5,1),RIGHT(O3326,1)))</f>
        <v>29669</v>
      </c>
      <c r="R3326">
        <v>15</v>
      </c>
      <c r="S3326" t="str">
        <f t="shared" si="258"/>
        <v>Normal</v>
      </c>
      <c r="U3326">
        <v>202433</v>
      </c>
      <c r="V3326" s="2" cm="1">
        <f t="array" ref="V3326">_xlfn.IFS(LEN(U3326)=8,DATE(LEFT(U3326,4),MID(U3326,5,2),RIGHT(U3326,2)),LEN(U3326)=7,DATE(LEFT(U3326,4),MID(U3326,5,1),RIGHT(U3326,2)),LEN(U3326)=6,DATE(LEFT(U3326,4),MID(U3326,5,1),RIGHT(U3326,1)))</f>
        <v>45354</v>
      </c>
      <c r="X3326" s="2">
        <v>36036</v>
      </c>
      <c r="Y3326">
        <f t="shared" ca="1" si="259"/>
        <v>26</v>
      </c>
    </row>
    <row r="3327" spans="3:25" x14ac:dyDescent="0.25">
      <c r="C3327" t="s">
        <v>9287</v>
      </c>
      <c r="D3327" t="s">
        <v>9288</v>
      </c>
      <c r="F3327" t="str">
        <f t="shared" si="255"/>
        <v>Beale Finder</v>
      </c>
      <c r="H3327" t="str">
        <f t="shared" si="256"/>
        <v>Beale Finder</v>
      </c>
      <c r="K3327">
        <v>75</v>
      </c>
      <c r="L3327" t="str">
        <f t="shared" si="257"/>
        <v>Normal Heart Rate</v>
      </c>
      <c r="O3327">
        <v>1993520</v>
      </c>
      <c r="P3327" s="2" cm="1">
        <f t="array" ref="P3327">_xlfn.IFS(LEN(O3327)=8,DATE(LEFT(O3327,4),MID(O3327,5,2),RIGHT(O3327,2)),LEN(O3327)=7,DATE(LEFT(O3327,4),MID(O3327,5,1),RIGHT(O3327,2)),LEN(O3327)=6,DATE(LEFT(O3327,4),MID(O3327,5,1),RIGHT(O3327,1)))</f>
        <v>34109</v>
      </c>
      <c r="R3327">
        <v>11</v>
      </c>
      <c r="S3327" t="str">
        <f t="shared" si="258"/>
        <v>Normal</v>
      </c>
      <c r="U3327">
        <v>202466</v>
      </c>
      <c r="V3327" s="2" cm="1">
        <f t="array" ref="V3327">_xlfn.IFS(LEN(U3327)=8,DATE(LEFT(U3327,4),MID(U3327,5,2),RIGHT(U3327,2)),LEN(U3327)=7,DATE(LEFT(U3327,4),MID(U3327,5,1),RIGHT(U3327,2)),LEN(U3327)=6,DATE(LEFT(U3327,4),MID(U3327,5,1),RIGHT(U3327,1)))</f>
        <v>45449</v>
      </c>
      <c r="X3327" s="2">
        <v>29505</v>
      </c>
      <c r="Y3327">
        <f t="shared" ca="1" si="259"/>
        <v>44</v>
      </c>
    </row>
    <row r="3328" spans="3:25" x14ac:dyDescent="0.25">
      <c r="C3328" t="s">
        <v>9290</v>
      </c>
      <c r="D3328" t="s">
        <v>9291</v>
      </c>
      <c r="F3328" t="str">
        <f t="shared" si="255"/>
        <v>Yorgo Tollemache</v>
      </c>
      <c r="H3328" t="str">
        <f t="shared" si="256"/>
        <v>Yorgo Tollemache</v>
      </c>
      <c r="K3328">
        <v>82</v>
      </c>
      <c r="L3328" t="str">
        <f t="shared" si="257"/>
        <v>Normal Heart Rate</v>
      </c>
      <c r="O3328">
        <v>1998829</v>
      </c>
      <c r="P3328" s="2" cm="1">
        <f t="array" ref="P3328">_xlfn.IFS(LEN(O3328)=8,DATE(LEFT(O3328,4),MID(O3328,5,2),RIGHT(O3328,2)),LEN(O3328)=7,DATE(LEFT(O3328,4),MID(O3328,5,1),RIGHT(O3328,2)),LEN(O3328)=6,DATE(LEFT(O3328,4),MID(O3328,5,1),RIGHT(O3328,1)))</f>
        <v>36036</v>
      </c>
      <c r="R3328">
        <v>12</v>
      </c>
      <c r="S3328" t="str">
        <f t="shared" si="258"/>
        <v>Normal</v>
      </c>
      <c r="U3328">
        <v>2024129</v>
      </c>
      <c r="V3328" s="2" cm="1">
        <f t="array" ref="V3328">_xlfn.IFS(LEN(U3328)=8,DATE(LEFT(U3328,4),MID(U3328,5,2),RIGHT(U3328,2)),LEN(U3328)=7,DATE(LEFT(U3328,4),MID(U3328,5,1),RIGHT(U3328,2)),LEN(U3328)=6,DATE(LEFT(U3328,4),MID(U3328,5,1),RIGHT(U3328,1)))</f>
        <v>45320</v>
      </c>
      <c r="X3328" s="2">
        <v>37354</v>
      </c>
      <c r="Y3328">
        <f t="shared" ca="1" si="259"/>
        <v>22</v>
      </c>
    </row>
    <row r="3329" spans="3:25" x14ac:dyDescent="0.25">
      <c r="C3329" t="s">
        <v>5935</v>
      </c>
      <c r="D3329" t="s">
        <v>9293</v>
      </c>
      <c r="F3329" t="str">
        <f t="shared" si="255"/>
        <v>Farris Glasscoe</v>
      </c>
      <c r="H3329" t="str">
        <f t="shared" si="256"/>
        <v>Farris Glasscoe</v>
      </c>
      <c r="K3329">
        <v>98</v>
      </c>
      <c r="L3329" t="str">
        <f t="shared" si="257"/>
        <v>Normal Heart Rate</v>
      </c>
      <c r="O3329">
        <v>19801011</v>
      </c>
      <c r="P3329" s="2" cm="1">
        <f t="array" ref="P3329">_xlfn.IFS(LEN(O3329)=8,DATE(LEFT(O3329,4),MID(O3329,5,2),RIGHT(O3329,2)),LEN(O3329)=7,DATE(LEFT(O3329,4),MID(O3329,5,1),RIGHT(O3329,2)),LEN(O3329)=6,DATE(LEFT(O3329,4),MID(O3329,5,1),RIGHT(O3329,1)))</f>
        <v>29505</v>
      </c>
      <c r="R3329">
        <v>13</v>
      </c>
      <c r="S3329" t="str">
        <f t="shared" si="258"/>
        <v>Normal</v>
      </c>
      <c r="U3329">
        <v>2024614</v>
      </c>
      <c r="V3329" s="2" cm="1">
        <f t="array" ref="V3329">_xlfn.IFS(LEN(U3329)=8,DATE(LEFT(U3329,4),MID(U3329,5,2),RIGHT(U3329,2)),LEN(U3329)=7,DATE(LEFT(U3329,4),MID(U3329,5,1),RIGHT(U3329,2)),LEN(U3329)=6,DATE(LEFT(U3329,4),MID(U3329,5,1),RIGHT(U3329,1)))</f>
        <v>45457</v>
      </c>
      <c r="X3329" s="2">
        <v>36366</v>
      </c>
      <c r="Y3329">
        <f t="shared" ca="1" si="259"/>
        <v>25</v>
      </c>
    </row>
    <row r="3330" spans="3:25" x14ac:dyDescent="0.25">
      <c r="C3330" t="s">
        <v>9295</v>
      </c>
      <c r="D3330" t="s">
        <v>9296</v>
      </c>
      <c r="F3330" t="str">
        <f t="shared" si="255"/>
        <v>Meggi Elion</v>
      </c>
      <c r="H3330" t="str">
        <f t="shared" si="256"/>
        <v>Meggi Elion</v>
      </c>
      <c r="K3330">
        <v>89</v>
      </c>
      <c r="L3330" t="str">
        <f t="shared" si="257"/>
        <v>Normal Heart Rate</v>
      </c>
      <c r="O3330">
        <v>200248</v>
      </c>
      <c r="P3330" s="2" cm="1">
        <f t="array" ref="P3330">_xlfn.IFS(LEN(O3330)=8,DATE(LEFT(O3330,4),MID(O3330,5,2),RIGHT(O3330,2)),LEN(O3330)=7,DATE(LEFT(O3330,4),MID(O3330,5,1),RIGHT(O3330,2)),LEN(O3330)=6,DATE(LEFT(O3330,4),MID(O3330,5,1),RIGHT(O3330,1)))</f>
        <v>37354</v>
      </c>
      <c r="R3330">
        <v>23</v>
      </c>
      <c r="S3330" t="str">
        <f t="shared" si="258"/>
        <v>Normal</v>
      </c>
      <c r="U3330">
        <v>202454</v>
      </c>
      <c r="V3330" s="2" cm="1">
        <f t="array" ref="V3330">_xlfn.IFS(LEN(U3330)=8,DATE(LEFT(U3330,4),MID(U3330,5,2),RIGHT(U3330,2)),LEN(U3330)=7,DATE(LEFT(U3330,4),MID(U3330,5,1),RIGHT(U3330,2)),LEN(U3330)=6,DATE(LEFT(U3330,4),MID(U3330,5,1),RIGHT(U3330,1)))</f>
        <v>45416</v>
      </c>
      <c r="X3330" s="2">
        <v>38596</v>
      </c>
      <c r="Y3330">
        <f t="shared" ca="1" si="259"/>
        <v>19</v>
      </c>
    </row>
    <row r="3331" spans="3:25" x14ac:dyDescent="0.25">
      <c r="C3331" t="s">
        <v>9298</v>
      </c>
      <c r="D3331" t="s">
        <v>9299</v>
      </c>
      <c r="F3331" t="str">
        <f t="shared" ref="F3331:F3394" si="260">CONCATENATE(C3331," ",D3331)</f>
        <v>Eugenio Desbrow</v>
      </c>
      <c r="H3331" t="str">
        <f t="shared" ref="H3331:H3394" si="261">TRIM(F3331)</f>
        <v>Eugenio Desbrow</v>
      </c>
      <c r="K3331">
        <v>85</v>
      </c>
      <c r="L3331" t="str">
        <f t="shared" ref="L3331:L3394" si="262">IF(K3331&lt;=99,"Normal Heart Rate",IF(K3331&lt;=120,"High Heart Rate","Critical Heart Rate"))</f>
        <v>Normal Heart Rate</v>
      </c>
      <c r="O3331">
        <v>1999725</v>
      </c>
      <c r="P3331" s="2" cm="1">
        <f t="array" ref="P3331">_xlfn.IFS(LEN(O3331)=8,DATE(LEFT(O3331,4),MID(O3331,5,2),RIGHT(O3331,2)),LEN(O3331)=7,DATE(LEFT(O3331,4),MID(O3331,5,1),RIGHT(O3331,2)),LEN(O3331)=6,DATE(LEFT(O3331,4),MID(O3331,5,1),RIGHT(O3331,1)))</f>
        <v>36366</v>
      </c>
      <c r="R3331">
        <v>20</v>
      </c>
      <c r="S3331" t="str">
        <f t="shared" ref="S3331:S3394" si="263">IF(AND(R3331&gt;= 6,R3331&lt;= 23),"Normal","Bad")</f>
        <v>Normal</v>
      </c>
      <c r="U3331">
        <v>2024529</v>
      </c>
      <c r="V3331" s="2" cm="1">
        <f t="array" ref="V3331">_xlfn.IFS(LEN(U3331)=8,DATE(LEFT(U3331,4),MID(U3331,5,2),RIGHT(U3331,2)),LEN(U3331)=7,DATE(LEFT(U3331,4),MID(U3331,5,1),RIGHT(U3331,2)),LEN(U3331)=6,DATE(LEFT(U3331,4),MID(U3331,5,1),RIGHT(U3331,1)))</f>
        <v>45441</v>
      </c>
      <c r="X3331" s="2">
        <v>33221</v>
      </c>
      <c r="Y3331">
        <f t="shared" ref="Y3331:Y3394" ca="1" si="264">DATEDIF(X3331,TODAY(),"Y")</f>
        <v>34</v>
      </c>
    </row>
    <row r="3332" spans="3:25" x14ac:dyDescent="0.25">
      <c r="C3332" t="s">
        <v>7519</v>
      </c>
      <c r="D3332" t="s">
        <v>9301</v>
      </c>
      <c r="F3332" t="str">
        <f t="shared" si="260"/>
        <v>Costanza Bache</v>
      </c>
      <c r="H3332" t="str">
        <f t="shared" si="261"/>
        <v>Costanza Bache</v>
      </c>
      <c r="K3332">
        <v>98</v>
      </c>
      <c r="L3332" t="str">
        <f t="shared" si="262"/>
        <v>Normal Heart Rate</v>
      </c>
      <c r="O3332">
        <v>200591</v>
      </c>
      <c r="P3332" s="2" cm="1">
        <f t="array" ref="P3332">_xlfn.IFS(LEN(O3332)=8,DATE(LEFT(O3332,4),MID(O3332,5,2),RIGHT(O3332,2)),LEN(O3332)=7,DATE(LEFT(O3332,4),MID(O3332,5,1),RIGHT(O3332,2)),LEN(O3332)=6,DATE(LEFT(O3332,4),MID(O3332,5,1),RIGHT(O3332,1)))</f>
        <v>38596</v>
      </c>
      <c r="R3332">
        <v>20</v>
      </c>
      <c r="S3332" t="str">
        <f t="shared" si="263"/>
        <v>Normal</v>
      </c>
      <c r="U3332">
        <v>202454</v>
      </c>
      <c r="V3332" s="2" cm="1">
        <f t="array" ref="V3332">_xlfn.IFS(LEN(U3332)=8,DATE(LEFT(U3332,4),MID(U3332,5,2),RIGHT(U3332,2)),LEN(U3332)=7,DATE(LEFT(U3332,4),MID(U3332,5,1),RIGHT(U3332,2)),LEN(U3332)=6,DATE(LEFT(U3332,4),MID(U3332,5,1),RIGHT(U3332,1)))</f>
        <v>45416</v>
      </c>
      <c r="X3332" s="2">
        <v>31966</v>
      </c>
      <c r="Y3332">
        <f t="shared" ca="1" si="264"/>
        <v>37</v>
      </c>
    </row>
    <row r="3333" spans="3:25" x14ac:dyDescent="0.25">
      <c r="C3333" t="s">
        <v>9303</v>
      </c>
      <c r="D3333" t="s">
        <v>9304</v>
      </c>
      <c r="F3333" t="str">
        <f t="shared" si="260"/>
        <v>Laverne Sappy</v>
      </c>
      <c r="H3333" t="str">
        <f t="shared" si="261"/>
        <v>Laverne Sappy</v>
      </c>
      <c r="K3333">
        <v>78</v>
      </c>
      <c r="L3333" t="str">
        <f t="shared" si="262"/>
        <v>Normal Heart Rate</v>
      </c>
      <c r="O3333">
        <v>19901214</v>
      </c>
      <c r="P3333" s="2" cm="1">
        <f t="array" ref="P3333">_xlfn.IFS(LEN(O3333)=8,DATE(LEFT(O3333,4),MID(O3333,5,2),RIGHT(O3333,2)),LEN(O3333)=7,DATE(LEFT(O3333,4),MID(O3333,5,1),RIGHT(O3333,2)),LEN(O3333)=6,DATE(LEFT(O3333,4),MID(O3333,5,1),RIGHT(O3333,1)))</f>
        <v>33221</v>
      </c>
      <c r="R3333">
        <v>19</v>
      </c>
      <c r="S3333" t="str">
        <f t="shared" si="263"/>
        <v>Normal</v>
      </c>
      <c r="U3333">
        <v>2024331</v>
      </c>
      <c r="V3333" s="2" cm="1">
        <f t="array" ref="V3333">_xlfn.IFS(LEN(U3333)=8,DATE(LEFT(U3333,4),MID(U3333,5,2),RIGHT(U3333,2)),LEN(U3333)=7,DATE(LEFT(U3333,4),MID(U3333,5,1),RIGHT(U3333,2)),LEN(U3333)=6,DATE(LEFT(U3333,4),MID(U3333,5,1),RIGHT(U3333,1)))</f>
        <v>45382</v>
      </c>
      <c r="X3333" s="2">
        <v>36665</v>
      </c>
      <c r="Y3333">
        <f t="shared" ca="1" si="264"/>
        <v>24</v>
      </c>
    </row>
    <row r="3334" spans="3:25" x14ac:dyDescent="0.25">
      <c r="C3334" t="s">
        <v>9306</v>
      </c>
      <c r="D3334" t="s">
        <v>9307</v>
      </c>
      <c r="F3334" t="str">
        <f t="shared" si="260"/>
        <v>Katharyn Moulding</v>
      </c>
      <c r="H3334" t="str">
        <f t="shared" si="261"/>
        <v>Katharyn Moulding</v>
      </c>
      <c r="K3334">
        <v>91</v>
      </c>
      <c r="L3334" t="str">
        <f t="shared" si="262"/>
        <v>Normal Heart Rate</v>
      </c>
      <c r="O3334">
        <v>198778</v>
      </c>
      <c r="P3334" s="2" cm="1">
        <f t="array" ref="P3334">_xlfn.IFS(LEN(O3334)=8,DATE(LEFT(O3334,4),MID(O3334,5,2),RIGHT(O3334,2)),LEN(O3334)=7,DATE(LEFT(O3334,4),MID(O3334,5,1),RIGHT(O3334,2)),LEN(O3334)=6,DATE(LEFT(O3334,4),MID(O3334,5,1),RIGHT(O3334,1)))</f>
        <v>31966</v>
      </c>
      <c r="R3334">
        <v>20</v>
      </c>
      <c r="S3334" t="str">
        <f t="shared" si="263"/>
        <v>Normal</v>
      </c>
      <c r="U3334">
        <v>2024417</v>
      </c>
      <c r="V3334" s="2" cm="1">
        <f t="array" ref="V3334">_xlfn.IFS(LEN(U3334)=8,DATE(LEFT(U3334,4),MID(U3334,5,2),RIGHT(U3334,2)),LEN(U3334)=7,DATE(LEFT(U3334,4),MID(U3334,5,1),RIGHT(U3334,2)),LEN(U3334)=6,DATE(LEFT(U3334,4),MID(U3334,5,1),RIGHT(U3334,1)))</f>
        <v>45399</v>
      </c>
      <c r="X3334" s="2">
        <v>24149</v>
      </c>
      <c r="Y3334">
        <f t="shared" ca="1" si="264"/>
        <v>59</v>
      </c>
    </row>
    <row r="3335" spans="3:25" x14ac:dyDescent="0.25">
      <c r="C3335" t="s">
        <v>9309</v>
      </c>
      <c r="D3335" t="s">
        <v>9310</v>
      </c>
      <c r="F3335" t="str">
        <f t="shared" si="260"/>
        <v>Colver Antill</v>
      </c>
      <c r="H3335" t="str">
        <f t="shared" si="261"/>
        <v>Colver Antill</v>
      </c>
      <c r="K3335">
        <v>119</v>
      </c>
      <c r="L3335" t="str">
        <f t="shared" si="262"/>
        <v>High Heart Rate</v>
      </c>
      <c r="O3335">
        <v>2000519</v>
      </c>
      <c r="P3335" s="2" cm="1">
        <f t="array" ref="P3335">_xlfn.IFS(LEN(O3335)=8,DATE(LEFT(O3335,4),MID(O3335,5,2),RIGHT(O3335,2)),LEN(O3335)=7,DATE(LEFT(O3335,4),MID(O3335,5,1),RIGHT(O3335,2)),LEN(O3335)=6,DATE(LEFT(O3335,4),MID(O3335,5,1),RIGHT(O3335,1)))</f>
        <v>36665</v>
      </c>
      <c r="R3335">
        <v>18</v>
      </c>
      <c r="S3335" t="str">
        <f t="shared" si="263"/>
        <v>Normal</v>
      </c>
      <c r="U3335">
        <v>202427</v>
      </c>
      <c r="V3335" s="2" cm="1">
        <f t="array" ref="V3335">_xlfn.IFS(LEN(U3335)=8,DATE(LEFT(U3335,4),MID(U3335,5,2),RIGHT(U3335,2)),LEN(U3335)=7,DATE(LEFT(U3335,4),MID(U3335,5,1),RIGHT(U3335,2)),LEN(U3335)=6,DATE(LEFT(U3335,4),MID(U3335,5,1),RIGHT(U3335,1)))</f>
        <v>45329</v>
      </c>
      <c r="X3335" s="2">
        <v>33784</v>
      </c>
      <c r="Y3335">
        <f t="shared" ca="1" si="264"/>
        <v>32</v>
      </c>
    </row>
    <row r="3336" spans="3:25" x14ac:dyDescent="0.25">
      <c r="C3336" t="s">
        <v>9312</v>
      </c>
      <c r="D3336" t="s">
        <v>9313</v>
      </c>
      <c r="F3336" t="str">
        <f t="shared" si="260"/>
        <v>Reamonn Truckell</v>
      </c>
      <c r="H3336" t="str">
        <f t="shared" si="261"/>
        <v>Reamonn Truckell</v>
      </c>
      <c r="K3336">
        <v>106</v>
      </c>
      <c r="L3336" t="str">
        <f t="shared" si="262"/>
        <v>High Heart Rate</v>
      </c>
      <c r="O3336">
        <v>1966211</v>
      </c>
      <c r="P3336" s="2" cm="1">
        <f t="array" ref="P3336">_xlfn.IFS(LEN(O3336)=8,DATE(LEFT(O3336,4),MID(O3336,5,2),RIGHT(O3336,2)),LEN(O3336)=7,DATE(LEFT(O3336,4),MID(O3336,5,1),RIGHT(O3336,2)),LEN(O3336)=6,DATE(LEFT(O3336,4),MID(O3336,5,1),RIGHT(O3336,1)))</f>
        <v>24149</v>
      </c>
      <c r="R3336">
        <v>25</v>
      </c>
      <c r="S3336" t="str">
        <f t="shared" si="263"/>
        <v>Bad</v>
      </c>
      <c r="U3336">
        <v>2024528</v>
      </c>
      <c r="V3336" s="2" cm="1">
        <f t="array" ref="V3336">_xlfn.IFS(LEN(U3336)=8,DATE(LEFT(U3336,4),MID(U3336,5,2),RIGHT(U3336,2)),LEN(U3336)=7,DATE(LEFT(U3336,4),MID(U3336,5,1),RIGHT(U3336,2)),LEN(U3336)=6,DATE(LEFT(U3336,4),MID(U3336,5,1),RIGHT(U3336,1)))</f>
        <v>45440</v>
      </c>
      <c r="X3336" s="2">
        <v>18995</v>
      </c>
      <c r="Y3336">
        <f t="shared" ca="1" si="264"/>
        <v>73</v>
      </c>
    </row>
    <row r="3337" spans="3:25" x14ac:dyDescent="0.25">
      <c r="C3337" t="s">
        <v>9315</v>
      </c>
      <c r="D3337" t="s">
        <v>9316</v>
      </c>
      <c r="F3337" t="str">
        <f t="shared" si="260"/>
        <v>Selle Hue</v>
      </c>
      <c r="H3337" t="str">
        <f t="shared" si="261"/>
        <v>Selle Hue</v>
      </c>
      <c r="K3337">
        <v>75</v>
      </c>
      <c r="L3337" t="str">
        <f t="shared" si="262"/>
        <v>Normal Heart Rate</v>
      </c>
      <c r="O3337">
        <v>1992629</v>
      </c>
      <c r="P3337" s="2" cm="1">
        <f t="array" ref="P3337">_xlfn.IFS(LEN(O3337)=8,DATE(LEFT(O3337,4),MID(O3337,5,2),RIGHT(O3337,2)),LEN(O3337)=7,DATE(LEFT(O3337,4),MID(O3337,5,1),RIGHT(O3337,2)),LEN(O3337)=6,DATE(LEFT(O3337,4),MID(O3337,5,1),RIGHT(O3337,1)))</f>
        <v>33784</v>
      </c>
      <c r="R3337">
        <v>15</v>
      </c>
      <c r="S3337" t="str">
        <f t="shared" si="263"/>
        <v>Normal</v>
      </c>
      <c r="U3337">
        <v>2024418</v>
      </c>
      <c r="V3337" s="2" cm="1">
        <f t="array" ref="V3337">_xlfn.IFS(LEN(U3337)=8,DATE(LEFT(U3337,4),MID(U3337,5,2),RIGHT(U3337,2)),LEN(U3337)=7,DATE(LEFT(U3337,4),MID(U3337,5,1),RIGHT(U3337,2)),LEN(U3337)=6,DATE(LEFT(U3337,4),MID(U3337,5,1),RIGHT(U3337,1)))</f>
        <v>45400</v>
      </c>
      <c r="X3337" s="2">
        <v>36493</v>
      </c>
      <c r="Y3337">
        <f t="shared" ca="1" si="264"/>
        <v>25</v>
      </c>
    </row>
    <row r="3338" spans="3:25" x14ac:dyDescent="0.25">
      <c r="C3338" t="s">
        <v>9318</v>
      </c>
      <c r="D3338" t="s">
        <v>9319</v>
      </c>
      <c r="F3338" t="str">
        <f t="shared" si="260"/>
        <v>Peri Carlson</v>
      </c>
      <c r="H3338" t="str">
        <f t="shared" si="261"/>
        <v>Peri Carlson</v>
      </c>
      <c r="K3338">
        <v>97</v>
      </c>
      <c r="L3338" t="str">
        <f t="shared" si="262"/>
        <v>Normal Heart Rate</v>
      </c>
      <c r="O3338">
        <v>1952102</v>
      </c>
      <c r="P3338" s="2" cm="1">
        <f t="array" ref="P3338">_xlfn.IFS(LEN(O3338)=8,DATE(LEFT(O3338,4),MID(O3338,5,2),RIGHT(O3338,2)),LEN(O3338)=7,DATE(LEFT(O3338,4),MID(O3338,5,1),RIGHT(O3338,2)),LEN(O3338)=6,DATE(LEFT(O3338,4),MID(O3338,5,1),RIGHT(O3338,1)))</f>
        <v>18995</v>
      </c>
      <c r="R3338">
        <v>25</v>
      </c>
      <c r="S3338" t="str">
        <f t="shared" si="263"/>
        <v>Bad</v>
      </c>
      <c r="U3338">
        <v>2024124</v>
      </c>
      <c r="V3338" s="2" cm="1">
        <f t="array" ref="V3338">_xlfn.IFS(LEN(U3338)=8,DATE(LEFT(U3338,4),MID(U3338,5,2),RIGHT(U3338,2)),LEN(U3338)=7,DATE(LEFT(U3338,4),MID(U3338,5,1),RIGHT(U3338,2)),LEN(U3338)=6,DATE(LEFT(U3338,4),MID(U3338,5,1),RIGHT(U3338,1)))</f>
        <v>45315</v>
      </c>
      <c r="X3338" s="2">
        <v>38888</v>
      </c>
      <c r="Y3338">
        <f t="shared" ca="1" si="264"/>
        <v>18</v>
      </c>
    </row>
    <row r="3339" spans="3:25" x14ac:dyDescent="0.25">
      <c r="C3339" t="s">
        <v>9321</v>
      </c>
      <c r="D3339" t="s">
        <v>9322</v>
      </c>
      <c r="F3339" t="str">
        <f t="shared" si="260"/>
        <v>Maje Gallamore</v>
      </c>
      <c r="H3339" t="str">
        <f t="shared" si="261"/>
        <v>Maje Gallamore</v>
      </c>
      <c r="K3339">
        <v>110</v>
      </c>
      <c r="L3339" t="str">
        <f t="shared" si="262"/>
        <v>High Heart Rate</v>
      </c>
      <c r="O3339">
        <v>19991129</v>
      </c>
      <c r="P3339" s="2" cm="1">
        <f t="array" ref="P3339">_xlfn.IFS(LEN(O3339)=8,DATE(LEFT(O3339,4),MID(O3339,5,2),RIGHT(O3339,2)),LEN(O3339)=7,DATE(LEFT(O3339,4),MID(O3339,5,1),RIGHT(O3339,2)),LEN(O3339)=6,DATE(LEFT(O3339,4),MID(O3339,5,1),RIGHT(O3339,1)))</f>
        <v>36493</v>
      </c>
      <c r="R3339">
        <v>10</v>
      </c>
      <c r="S3339" t="str">
        <f t="shared" si="263"/>
        <v>Normal</v>
      </c>
      <c r="U3339">
        <v>202433</v>
      </c>
      <c r="V3339" s="2" cm="1">
        <f t="array" ref="V3339">_xlfn.IFS(LEN(U3339)=8,DATE(LEFT(U3339,4),MID(U3339,5,2),RIGHT(U3339,2)),LEN(U3339)=7,DATE(LEFT(U3339,4),MID(U3339,5,1),RIGHT(U3339,2)),LEN(U3339)=6,DATE(LEFT(U3339,4),MID(U3339,5,1),RIGHT(U3339,1)))</f>
        <v>45354</v>
      </c>
      <c r="X3339" s="2">
        <v>27400</v>
      </c>
      <c r="Y3339">
        <f t="shared" ca="1" si="264"/>
        <v>50</v>
      </c>
    </row>
    <row r="3340" spans="3:25" x14ac:dyDescent="0.25">
      <c r="C3340" t="s">
        <v>480</v>
      </c>
      <c r="D3340" t="s">
        <v>9324</v>
      </c>
      <c r="F3340" t="str">
        <f t="shared" si="260"/>
        <v>Bertrand Manvell</v>
      </c>
      <c r="H3340" t="str">
        <f t="shared" si="261"/>
        <v>Bertrand Manvell</v>
      </c>
      <c r="K3340">
        <v>93</v>
      </c>
      <c r="L3340" t="str">
        <f t="shared" si="262"/>
        <v>Normal Heart Rate</v>
      </c>
      <c r="O3340">
        <v>2006620</v>
      </c>
      <c r="P3340" s="2" cm="1">
        <f t="array" ref="P3340">_xlfn.IFS(LEN(O3340)=8,DATE(LEFT(O3340,4),MID(O3340,5,2),RIGHT(O3340,2)),LEN(O3340)=7,DATE(LEFT(O3340,4),MID(O3340,5,1),RIGHT(O3340,2)),LEN(O3340)=6,DATE(LEFT(O3340,4),MID(O3340,5,1),RIGHT(O3340,1)))</f>
        <v>38888</v>
      </c>
      <c r="R3340">
        <v>15</v>
      </c>
      <c r="S3340" t="str">
        <f t="shared" si="263"/>
        <v>Normal</v>
      </c>
      <c r="U3340">
        <v>2024422</v>
      </c>
      <c r="V3340" s="2" cm="1">
        <f t="array" ref="V3340">_xlfn.IFS(LEN(U3340)=8,DATE(LEFT(U3340,4),MID(U3340,5,2),RIGHT(U3340,2)),LEN(U3340)=7,DATE(LEFT(U3340,4),MID(U3340,5,1),RIGHT(U3340,2)),LEN(U3340)=6,DATE(LEFT(U3340,4),MID(U3340,5,1),RIGHT(U3340,1)))</f>
        <v>45404</v>
      </c>
      <c r="X3340" s="2">
        <v>34955</v>
      </c>
      <c r="Y3340">
        <f t="shared" ca="1" si="264"/>
        <v>29</v>
      </c>
    </row>
    <row r="3341" spans="3:25" x14ac:dyDescent="0.25">
      <c r="C3341" t="s">
        <v>1839</v>
      </c>
      <c r="D3341" t="s">
        <v>9326</v>
      </c>
      <c r="F3341" t="str">
        <f t="shared" si="260"/>
        <v>Mauricio Costar</v>
      </c>
      <c r="H3341" t="str">
        <f t="shared" si="261"/>
        <v>Mauricio Costar</v>
      </c>
      <c r="K3341">
        <v>85</v>
      </c>
      <c r="L3341" t="str">
        <f t="shared" si="262"/>
        <v>Normal Heart Rate</v>
      </c>
      <c r="O3341">
        <v>1975106</v>
      </c>
      <c r="P3341" s="2" cm="1">
        <f t="array" ref="P3341">_xlfn.IFS(LEN(O3341)=8,DATE(LEFT(O3341,4),MID(O3341,5,2),RIGHT(O3341,2)),LEN(O3341)=7,DATE(LEFT(O3341,4),MID(O3341,5,1),RIGHT(O3341,2)),LEN(O3341)=6,DATE(LEFT(O3341,4),MID(O3341,5,1),RIGHT(O3341,1)))</f>
        <v>27400</v>
      </c>
      <c r="R3341">
        <v>10</v>
      </c>
      <c r="S3341" t="str">
        <f t="shared" si="263"/>
        <v>Normal</v>
      </c>
      <c r="U3341">
        <v>202426</v>
      </c>
      <c r="V3341" s="2" cm="1">
        <f t="array" ref="V3341">_xlfn.IFS(LEN(U3341)=8,DATE(LEFT(U3341,4),MID(U3341,5,2),RIGHT(U3341,2)),LEN(U3341)=7,DATE(LEFT(U3341,4),MID(U3341,5,1),RIGHT(U3341,2)),LEN(U3341)=6,DATE(LEFT(U3341,4),MID(U3341,5,1),RIGHT(U3341,1)))</f>
        <v>45328</v>
      </c>
      <c r="X3341" s="2">
        <v>37045</v>
      </c>
      <c r="Y3341">
        <f t="shared" ca="1" si="264"/>
        <v>23</v>
      </c>
    </row>
    <row r="3342" spans="3:25" x14ac:dyDescent="0.25">
      <c r="C3342" t="s">
        <v>9328</v>
      </c>
      <c r="D3342" t="s">
        <v>9329</v>
      </c>
      <c r="F3342" t="str">
        <f t="shared" si="260"/>
        <v>Tiffi MacElholm</v>
      </c>
      <c r="H3342" t="str">
        <f t="shared" si="261"/>
        <v>Tiffi MacElholm</v>
      </c>
      <c r="K3342">
        <v>86</v>
      </c>
      <c r="L3342" t="str">
        <f t="shared" si="262"/>
        <v>Normal Heart Rate</v>
      </c>
      <c r="O3342">
        <v>1995913</v>
      </c>
      <c r="P3342" s="2" cm="1">
        <f t="array" ref="P3342">_xlfn.IFS(LEN(O3342)=8,DATE(LEFT(O3342,4),MID(O3342,5,2),RIGHT(O3342,2)),LEN(O3342)=7,DATE(LEFT(O3342,4),MID(O3342,5,1),RIGHT(O3342,2)),LEN(O3342)=6,DATE(LEFT(O3342,4),MID(O3342,5,1),RIGHT(O3342,1)))</f>
        <v>34955</v>
      </c>
      <c r="R3342">
        <v>20</v>
      </c>
      <c r="S3342" t="str">
        <f t="shared" si="263"/>
        <v>Normal</v>
      </c>
      <c r="U3342">
        <v>2024615</v>
      </c>
      <c r="V3342" s="2" cm="1">
        <f t="array" ref="V3342">_xlfn.IFS(LEN(U3342)=8,DATE(LEFT(U3342,4),MID(U3342,5,2),RIGHT(U3342,2)),LEN(U3342)=7,DATE(LEFT(U3342,4),MID(U3342,5,1),RIGHT(U3342,2)),LEN(U3342)=6,DATE(LEFT(U3342,4),MID(U3342,5,1),RIGHT(U3342,1)))</f>
        <v>45458</v>
      </c>
      <c r="X3342" s="2">
        <v>32170</v>
      </c>
      <c r="Y3342">
        <f t="shared" ca="1" si="264"/>
        <v>37</v>
      </c>
    </row>
    <row r="3343" spans="3:25" x14ac:dyDescent="0.25">
      <c r="C3343" t="s">
        <v>8639</v>
      </c>
      <c r="D3343" t="s">
        <v>9331</v>
      </c>
      <c r="F3343" t="str">
        <f t="shared" si="260"/>
        <v>Sam Bidewell</v>
      </c>
      <c r="H3343" t="str">
        <f t="shared" si="261"/>
        <v>Sam Bidewell</v>
      </c>
      <c r="K3343">
        <v>66</v>
      </c>
      <c r="L3343" t="str">
        <f t="shared" si="262"/>
        <v>Normal Heart Rate</v>
      </c>
      <c r="O3343">
        <v>200163</v>
      </c>
      <c r="P3343" s="2" cm="1">
        <f t="array" ref="P3343">_xlfn.IFS(LEN(O3343)=8,DATE(LEFT(O3343,4),MID(O3343,5,2),RIGHT(O3343,2)),LEN(O3343)=7,DATE(LEFT(O3343,4),MID(O3343,5,1),RIGHT(O3343,2)),LEN(O3343)=6,DATE(LEFT(O3343,4),MID(O3343,5,1),RIGHT(O3343,1)))</f>
        <v>37045</v>
      </c>
      <c r="R3343">
        <v>10</v>
      </c>
      <c r="S3343" t="str">
        <f t="shared" si="263"/>
        <v>Normal</v>
      </c>
      <c r="U3343">
        <v>2024620</v>
      </c>
      <c r="V3343" s="2" cm="1">
        <f t="array" ref="V3343">_xlfn.IFS(LEN(U3343)=8,DATE(LEFT(U3343,4),MID(U3343,5,2),RIGHT(U3343,2)),LEN(U3343)=7,DATE(LEFT(U3343,4),MID(U3343,5,1),RIGHT(U3343,2)),LEN(U3343)=6,DATE(LEFT(U3343,4),MID(U3343,5,1),RIGHT(U3343,1)))</f>
        <v>45463</v>
      </c>
      <c r="X3343" s="2">
        <v>32515</v>
      </c>
      <c r="Y3343">
        <f t="shared" ca="1" si="264"/>
        <v>36</v>
      </c>
    </row>
    <row r="3344" spans="3:25" x14ac:dyDescent="0.25">
      <c r="C3344" t="s">
        <v>9333</v>
      </c>
      <c r="D3344" t="s">
        <v>9334</v>
      </c>
      <c r="F3344" t="str">
        <f t="shared" si="260"/>
        <v>Madelle Perford</v>
      </c>
      <c r="H3344" t="str">
        <f t="shared" si="261"/>
        <v>Madelle Perford</v>
      </c>
      <c r="K3344">
        <v>89</v>
      </c>
      <c r="L3344" t="str">
        <f t="shared" si="262"/>
        <v>Normal Heart Rate</v>
      </c>
      <c r="O3344">
        <v>1988128</v>
      </c>
      <c r="P3344" s="2" cm="1">
        <f t="array" ref="P3344">_xlfn.IFS(LEN(O3344)=8,DATE(LEFT(O3344,4),MID(O3344,5,2),RIGHT(O3344,2)),LEN(O3344)=7,DATE(LEFT(O3344,4),MID(O3344,5,1),RIGHT(O3344,2)),LEN(O3344)=6,DATE(LEFT(O3344,4),MID(O3344,5,1),RIGHT(O3344,1)))</f>
        <v>32170</v>
      </c>
      <c r="R3344">
        <v>15</v>
      </c>
      <c r="S3344" t="str">
        <f t="shared" si="263"/>
        <v>Normal</v>
      </c>
      <c r="U3344">
        <v>202435</v>
      </c>
      <c r="V3344" s="2" cm="1">
        <f t="array" ref="V3344">_xlfn.IFS(LEN(U3344)=8,DATE(LEFT(U3344,4),MID(U3344,5,2),RIGHT(U3344,2)),LEN(U3344)=7,DATE(LEFT(U3344,4),MID(U3344,5,1),RIGHT(U3344,2)),LEN(U3344)=6,DATE(LEFT(U3344,4),MID(U3344,5,1),RIGHT(U3344,1)))</f>
        <v>45356</v>
      </c>
      <c r="X3344" s="2">
        <v>38476</v>
      </c>
      <c r="Y3344">
        <f t="shared" ca="1" si="264"/>
        <v>19</v>
      </c>
    </row>
    <row r="3345" spans="3:25" x14ac:dyDescent="0.25">
      <c r="C3345" t="s">
        <v>4413</v>
      </c>
      <c r="D3345" t="s">
        <v>9336</v>
      </c>
      <c r="F3345" t="str">
        <f t="shared" si="260"/>
        <v>Benjie Longhirst</v>
      </c>
      <c r="H3345" t="str">
        <f t="shared" si="261"/>
        <v>Benjie Longhirst</v>
      </c>
      <c r="K3345">
        <v>116</v>
      </c>
      <c r="L3345" t="str">
        <f t="shared" si="262"/>
        <v>High Heart Rate</v>
      </c>
      <c r="O3345">
        <v>1989107</v>
      </c>
      <c r="P3345" s="2" cm="1">
        <f t="array" ref="P3345">_xlfn.IFS(LEN(O3345)=8,DATE(LEFT(O3345,4),MID(O3345,5,2),RIGHT(O3345,2)),LEN(O3345)=7,DATE(LEFT(O3345,4),MID(O3345,5,1),RIGHT(O3345,2)),LEN(O3345)=6,DATE(LEFT(O3345,4),MID(O3345,5,1),RIGHT(O3345,1)))</f>
        <v>32515</v>
      </c>
      <c r="R3345">
        <v>25</v>
      </c>
      <c r="S3345" t="str">
        <f t="shared" si="263"/>
        <v>Bad</v>
      </c>
      <c r="U3345">
        <v>2024510</v>
      </c>
      <c r="V3345" s="2" cm="1">
        <f t="array" ref="V3345">_xlfn.IFS(LEN(U3345)=8,DATE(LEFT(U3345,4),MID(U3345,5,2),RIGHT(U3345,2)),LEN(U3345)=7,DATE(LEFT(U3345,4),MID(U3345,5,1),RIGHT(U3345,2)),LEN(U3345)=6,DATE(LEFT(U3345,4),MID(U3345,5,1),RIGHT(U3345,1)))</f>
        <v>45422</v>
      </c>
      <c r="X3345" s="2">
        <v>29707</v>
      </c>
      <c r="Y3345">
        <f t="shared" ca="1" si="264"/>
        <v>43</v>
      </c>
    </row>
    <row r="3346" spans="3:25" x14ac:dyDescent="0.25">
      <c r="C3346" t="s">
        <v>827</v>
      </c>
      <c r="D3346" t="s">
        <v>9338</v>
      </c>
      <c r="F3346" t="str">
        <f t="shared" si="260"/>
        <v>Willyt Monk</v>
      </c>
      <c r="H3346" t="str">
        <f t="shared" si="261"/>
        <v>Willyt Monk</v>
      </c>
      <c r="K3346">
        <v>67</v>
      </c>
      <c r="L3346" t="str">
        <f t="shared" si="262"/>
        <v>Normal Heart Rate</v>
      </c>
      <c r="O3346">
        <v>200554</v>
      </c>
      <c r="P3346" s="2" cm="1">
        <f t="array" ref="P3346">_xlfn.IFS(LEN(O3346)=8,DATE(LEFT(O3346,4),MID(O3346,5,2),RIGHT(O3346,2)),LEN(O3346)=7,DATE(LEFT(O3346,4),MID(O3346,5,1),RIGHT(O3346,2)),LEN(O3346)=6,DATE(LEFT(O3346,4),MID(O3346,5,1),RIGHT(O3346,1)))</f>
        <v>38476</v>
      </c>
      <c r="R3346">
        <v>15</v>
      </c>
      <c r="S3346" t="str">
        <f t="shared" si="263"/>
        <v>Normal</v>
      </c>
      <c r="U3346">
        <v>2024120</v>
      </c>
      <c r="V3346" s="2" cm="1">
        <f t="array" ref="V3346">_xlfn.IFS(LEN(U3346)=8,DATE(LEFT(U3346,4),MID(U3346,5,2),RIGHT(U3346,2)),LEN(U3346)=7,DATE(LEFT(U3346,4),MID(U3346,5,1),RIGHT(U3346,2)),LEN(U3346)=6,DATE(LEFT(U3346,4),MID(U3346,5,1),RIGHT(U3346,1)))</f>
        <v>45311</v>
      </c>
      <c r="X3346" s="2">
        <v>35608</v>
      </c>
      <c r="Y3346">
        <f t="shared" ca="1" si="264"/>
        <v>27</v>
      </c>
    </row>
    <row r="3347" spans="3:25" x14ac:dyDescent="0.25">
      <c r="C3347" t="s">
        <v>9340</v>
      </c>
      <c r="D3347" t="s">
        <v>9341</v>
      </c>
      <c r="F3347" t="str">
        <f t="shared" si="260"/>
        <v>Abelard Mineghelli</v>
      </c>
      <c r="H3347" t="str">
        <f t="shared" si="261"/>
        <v>Abelard Mineghelli</v>
      </c>
      <c r="K3347">
        <v>79</v>
      </c>
      <c r="L3347" t="str">
        <f t="shared" si="262"/>
        <v>Normal Heart Rate</v>
      </c>
      <c r="O3347">
        <v>198151</v>
      </c>
      <c r="P3347" s="2" cm="1">
        <f t="array" ref="P3347">_xlfn.IFS(LEN(O3347)=8,DATE(LEFT(O3347,4),MID(O3347,5,2),RIGHT(O3347,2)),LEN(O3347)=7,DATE(LEFT(O3347,4),MID(O3347,5,1),RIGHT(O3347,2)),LEN(O3347)=6,DATE(LEFT(O3347,4),MID(O3347,5,1),RIGHT(O3347,1)))</f>
        <v>29707</v>
      </c>
      <c r="R3347">
        <v>13</v>
      </c>
      <c r="S3347" t="str">
        <f t="shared" si="263"/>
        <v>Normal</v>
      </c>
      <c r="U3347">
        <v>202426</v>
      </c>
      <c r="V3347" s="2" cm="1">
        <f t="array" ref="V3347">_xlfn.IFS(LEN(U3347)=8,DATE(LEFT(U3347,4),MID(U3347,5,2),RIGHT(U3347,2)),LEN(U3347)=7,DATE(LEFT(U3347,4),MID(U3347,5,1),RIGHT(U3347,2)),LEN(U3347)=6,DATE(LEFT(U3347,4),MID(U3347,5,1),RIGHT(U3347,1)))</f>
        <v>45328</v>
      </c>
      <c r="X3347" s="2">
        <v>37024</v>
      </c>
      <c r="Y3347">
        <f t="shared" ca="1" si="264"/>
        <v>23</v>
      </c>
    </row>
    <row r="3348" spans="3:25" x14ac:dyDescent="0.25">
      <c r="C3348" t="s">
        <v>9343</v>
      </c>
      <c r="D3348" t="s">
        <v>9344</v>
      </c>
      <c r="F3348" t="str">
        <f t="shared" si="260"/>
        <v>Lavina Reicharz</v>
      </c>
      <c r="H3348" t="str">
        <f t="shared" si="261"/>
        <v>Lavina Reicharz</v>
      </c>
      <c r="K3348">
        <v>91</v>
      </c>
      <c r="L3348" t="str">
        <f t="shared" si="262"/>
        <v>Normal Heart Rate</v>
      </c>
      <c r="O3348">
        <v>1997627</v>
      </c>
      <c r="P3348" s="2" cm="1">
        <f t="array" ref="P3348">_xlfn.IFS(LEN(O3348)=8,DATE(LEFT(O3348,4),MID(O3348,5,2),RIGHT(O3348,2)),LEN(O3348)=7,DATE(LEFT(O3348,4),MID(O3348,5,1),RIGHT(O3348,2)),LEN(O3348)=6,DATE(LEFT(O3348,4),MID(O3348,5,1),RIGHT(O3348,1)))</f>
        <v>35608</v>
      </c>
      <c r="R3348">
        <v>15</v>
      </c>
      <c r="S3348" t="str">
        <f t="shared" si="263"/>
        <v>Normal</v>
      </c>
      <c r="U3348">
        <v>2024327</v>
      </c>
      <c r="V3348" s="2" cm="1">
        <f t="array" ref="V3348">_xlfn.IFS(LEN(U3348)=8,DATE(LEFT(U3348,4),MID(U3348,5,2),RIGHT(U3348,2)),LEN(U3348)=7,DATE(LEFT(U3348,4),MID(U3348,5,1),RIGHT(U3348,2)),LEN(U3348)=6,DATE(LEFT(U3348,4),MID(U3348,5,1),RIGHT(U3348,1)))</f>
        <v>45378</v>
      </c>
      <c r="X3348" s="2">
        <v>22968</v>
      </c>
      <c r="Y3348">
        <f t="shared" ca="1" si="264"/>
        <v>62</v>
      </c>
    </row>
    <row r="3349" spans="3:25" x14ac:dyDescent="0.25">
      <c r="C3349" t="s">
        <v>9346</v>
      </c>
      <c r="D3349" t="s">
        <v>9347</v>
      </c>
      <c r="F3349" t="str">
        <f t="shared" si="260"/>
        <v>Niko Paoli</v>
      </c>
      <c r="H3349" t="str">
        <f t="shared" si="261"/>
        <v>Niko Paoli</v>
      </c>
      <c r="K3349">
        <v>95</v>
      </c>
      <c r="L3349" t="str">
        <f t="shared" si="262"/>
        <v>Normal Heart Rate</v>
      </c>
      <c r="O3349">
        <v>2001513</v>
      </c>
      <c r="P3349" s="2" cm="1">
        <f t="array" ref="P3349">_xlfn.IFS(LEN(O3349)=8,DATE(LEFT(O3349,4),MID(O3349,5,2),RIGHT(O3349,2)),LEN(O3349)=7,DATE(LEFT(O3349,4),MID(O3349,5,1),RIGHT(O3349,2)),LEN(O3349)=6,DATE(LEFT(O3349,4),MID(O3349,5,1),RIGHT(O3349,1)))</f>
        <v>37024</v>
      </c>
      <c r="R3349">
        <v>10</v>
      </c>
      <c r="S3349" t="str">
        <f t="shared" si="263"/>
        <v>Normal</v>
      </c>
      <c r="U3349">
        <v>2024529</v>
      </c>
      <c r="V3349" s="2" cm="1">
        <f t="array" ref="V3349">_xlfn.IFS(LEN(U3349)=8,DATE(LEFT(U3349,4),MID(U3349,5,2),RIGHT(U3349,2)),LEN(U3349)=7,DATE(LEFT(U3349,4),MID(U3349,5,1),RIGHT(U3349,2)),LEN(U3349)=6,DATE(LEFT(U3349,4),MID(U3349,5,1),RIGHT(U3349,1)))</f>
        <v>45441</v>
      </c>
      <c r="X3349" s="2">
        <v>34460</v>
      </c>
      <c r="Y3349">
        <f t="shared" ca="1" si="264"/>
        <v>30</v>
      </c>
    </row>
    <row r="3350" spans="3:25" x14ac:dyDescent="0.25">
      <c r="C3350" t="s">
        <v>9349</v>
      </c>
      <c r="D3350" t="s">
        <v>9350</v>
      </c>
      <c r="F3350" t="str">
        <f t="shared" si="260"/>
        <v>Belicia Lidgerton</v>
      </c>
      <c r="H3350" t="str">
        <f t="shared" si="261"/>
        <v>Belicia Lidgerton</v>
      </c>
      <c r="K3350">
        <v>66</v>
      </c>
      <c r="L3350" t="str">
        <f t="shared" si="262"/>
        <v>Normal Heart Rate</v>
      </c>
      <c r="O3350">
        <v>19621118</v>
      </c>
      <c r="P3350" s="2" cm="1">
        <f t="array" ref="P3350">_xlfn.IFS(LEN(O3350)=8,DATE(LEFT(O3350,4),MID(O3350,5,2),RIGHT(O3350,2)),LEN(O3350)=7,DATE(LEFT(O3350,4),MID(O3350,5,1),RIGHT(O3350,2)),LEN(O3350)=6,DATE(LEFT(O3350,4),MID(O3350,5,1),RIGHT(O3350,1)))</f>
        <v>22968</v>
      </c>
      <c r="R3350">
        <v>15</v>
      </c>
      <c r="S3350" t="str">
        <f t="shared" si="263"/>
        <v>Normal</v>
      </c>
      <c r="U3350">
        <v>2024320</v>
      </c>
      <c r="V3350" s="2" cm="1">
        <f t="array" ref="V3350">_xlfn.IFS(LEN(U3350)=8,DATE(LEFT(U3350,4),MID(U3350,5,2),RIGHT(U3350,2)),LEN(U3350)=7,DATE(LEFT(U3350,4),MID(U3350,5,1),RIGHT(U3350,2)),LEN(U3350)=6,DATE(LEFT(U3350,4),MID(U3350,5,1),RIGHT(U3350,1)))</f>
        <v>45371</v>
      </c>
      <c r="X3350" s="2">
        <v>38230</v>
      </c>
      <c r="Y3350">
        <f t="shared" ca="1" si="264"/>
        <v>20</v>
      </c>
    </row>
    <row r="3351" spans="3:25" x14ac:dyDescent="0.25">
      <c r="C3351" t="s">
        <v>9352</v>
      </c>
      <c r="D3351" t="s">
        <v>9353</v>
      </c>
      <c r="F3351" t="str">
        <f t="shared" si="260"/>
        <v>Dedie Childerhouse</v>
      </c>
      <c r="H3351" t="str">
        <f t="shared" si="261"/>
        <v>Dedie Childerhouse</v>
      </c>
      <c r="K3351">
        <v>95</v>
      </c>
      <c r="L3351" t="str">
        <f t="shared" si="262"/>
        <v>Normal Heart Rate</v>
      </c>
      <c r="O3351">
        <v>199456</v>
      </c>
      <c r="P3351" s="2" cm="1">
        <f t="array" ref="P3351">_xlfn.IFS(LEN(O3351)=8,DATE(LEFT(O3351,4),MID(O3351,5,2),RIGHT(O3351,2)),LEN(O3351)=7,DATE(LEFT(O3351,4),MID(O3351,5,1),RIGHT(O3351,2)),LEN(O3351)=6,DATE(LEFT(O3351,4),MID(O3351,5,1),RIGHT(O3351,1)))</f>
        <v>34460</v>
      </c>
      <c r="R3351">
        <v>21</v>
      </c>
      <c r="S3351" t="str">
        <f t="shared" si="263"/>
        <v>Normal</v>
      </c>
      <c r="U3351">
        <v>202422</v>
      </c>
      <c r="V3351" s="2" cm="1">
        <f t="array" ref="V3351">_xlfn.IFS(LEN(U3351)=8,DATE(LEFT(U3351,4),MID(U3351,5,2),RIGHT(U3351,2)),LEN(U3351)=7,DATE(LEFT(U3351,4),MID(U3351,5,1),RIGHT(U3351,2)),LEN(U3351)=6,DATE(LEFT(U3351,4),MID(U3351,5,1),RIGHT(U3351,1)))</f>
        <v>45324</v>
      </c>
      <c r="X3351" s="2">
        <v>29537</v>
      </c>
      <c r="Y3351">
        <f t="shared" ca="1" si="264"/>
        <v>44</v>
      </c>
    </row>
    <row r="3352" spans="3:25" x14ac:dyDescent="0.25">
      <c r="C3352" t="s">
        <v>9355</v>
      </c>
      <c r="D3352" t="s">
        <v>9356</v>
      </c>
      <c r="F3352" t="str">
        <f t="shared" si="260"/>
        <v>Aline Order</v>
      </c>
      <c r="H3352" t="str">
        <f t="shared" si="261"/>
        <v>Aline Order</v>
      </c>
      <c r="K3352">
        <v>108</v>
      </c>
      <c r="L3352" t="str">
        <f t="shared" si="262"/>
        <v>High Heart Rate</v>
      </c>
      <c r="O3352">
        <v>2004831</v>
      </c>
      <c r="P3352" s="2" cm="1">
        <f t="array" ref="P3352">_xlfn.IFS(LEN(O3352)=8,DATE(LEFT(O3352,4),MID(O3352,5,2),RIGHT(O3352,2)),LEN(O3352)=7,DATE(LEFT(O3352,4),MID(O3352,5,1),RIGHT(O3352,2)),LEN(O3352)=6,DATE(LEFT(O3352,4),MID(O3352,5,1),RIGHT(O3352,1)))</f>
        <v>38230</v>
      </c>
      <c r="R3352">
        <v>16</v>
      </c>
      <c r="S3352" t="str">
        <f t="shared" si="263"/>
        <v>Normal</v>
      </c>
      <c r="U3352">
        <v>2024331</v>
      </c>
      <c r="V3352" s="2" cm="1">
        <f t="array" ref="V3352">_xlfn.IFS(LEN(U3352)=8,DATE(LEFT(U3352,4),MID(U3352,5,2),RIGHT(U3352,2)),LEN(U3352)=7,DATE(LEFT(U3352,4),MID(U3352,5,1),RIGHT(U3352,2)),LEN(U3352)=6,DATE(LEFT(U3352,4),MID(U3352,5,1),RIGHT(U3352,1)))</f>
        <v>45382</v>
      </c>
      <c r="X3352" s="2">
        <v>38073</v>
      </c>
      <c r="Y3352">
        <f t="shared" ca="1" si="264"/>
        <v>20</v>
      </c>
    </row>
    <row r="3353" spans="3:25" x14ac:dyDescent="0.25">
      <c r="C3353" t="s">
        <v>8982</v>
      </c>
      <c r="D3353" t="s">
        <v>9358</v>
      </c>
      <c r="F3353" t="str">
        <f t="shared" si="260"/>
        <v>Hillie Lakeman</v>
      </c>
      <c r="H3353" t="str">
        <f t="shared" si="261"/>
        <v>Hillie Lakeman</v>
      </c>
      <c r="K3353">
        <v>92</v>
      </c>
      <c r="L3353" t="str">
        <f t="shared" si="262"/>
        <v>Normal Heart Rate</v>
      </c>
      <c r="O3353">
        <v>19801112</v>
      </c>
      <c r="P3353" s="2" cm="1">
        <f t="array" ref="P3353">_xlfn.IFS(LEN(O3353)=8,DATE(LEFT(O3353,4),MID(O3353,5,2),RIGHT(O3353,2)),LEN(O3353)=7,DATE(LEFT(O3353,4),MID(O3353,5,1),RIGHT(O3353,2)),LEN(O3353)=6,DATE(LEFT(O3353,4),MID(O3353,5,1),RIGHT(O3353,1)))</f>
        <v>29537</v>
      </c>
      <c r="R3353">
        <v>14</v>
      </c>
      <c r="S3353" t="str">
        <f t="shared" si="263"/>
        <v>Normal</v>
      </c>
      <c r="U3353">
        <v>2024412</v>
      </c>
      <c r="V3353" s="2" cm="1">
        <f t="array" ref="V3353">_xlfn.IFS(LEN(U3353)=8,DATE(LEFT(U3353,4),MID(U3353,5,2),RIGHT(U3353,2)),LEN(U3353)=7,DATE(LEFT(U3353,4),MID(U3353,5,1),RIGHT(U3353,2)),LEN(U3353)=6,DATE(LEFT(U3353,4),MID(U3353,5,1),RIGHT(U3353,1)))</f>
        <v>45394</v>
      </c>
      <c r="X3353" s="2">
        <v>35628</v>
      </c>
      <c r="Y3353">
        <f t="shared" ca="1" si="264"/>
        <v>27</v>
      </c>
    </row>
    <row r="3354" spans="3:25" x14ac:dyDescent="0.25">
      <c r="C3354" t="s">
        <v>9360</v>
      </c>
      <c r="D3354" t="s">
        <v>9361</v>
      </c>
      <c r="F3354" t="str">
        <f t="shared" si="260"/>
        <v>Alfred Heineking</v>
      </c>
      <c r="H3354" t="str">
        <f t="shared" si="261"/>
        <v>Alfred Heineking</v>
      </c>
      <c r="K3354">
        <v>72</v>
      </c>
      <c r="L3354" t="str">
        <f t="shared" si="262"/>
        <v>Normal Heart Rate</v>
      </c>
      <c r="O3354">
        <v>2004327</v>
      </c>
      <c r="P3354" s="2" cm="1">
        <f t="array" ref="P3354">_xlfn.IFS(LEN(O3354)=8,DATE(LEFT(O3354,4),MID(O3354,5,2),RIGHT(O3354,2)),LEN(O3354)=7,DATE(LEFT(O3354,4),MID(O3354,5,1),RIGHT(O3354,2)),LEN(O3354)=6,DATE(LEFT(O3354,4),MID(O3354,5,1),RIGHT(O3354,1)))</f>
        <v>38073</v>
      </c>
      <c r="R3354">
        <v>13</v>
      </c>
      <c r="S3354" t="str">
        <f t="shared" si="263"/>
        <v>Normal</v>
      </c>
      <c r="U3354">
        <v>2024316</v>
      </c>
      <c r="V3354" s="2" cm="1">
        <f t="array" ref="V3354">_xlfn.IFS(LEN(U3354)=8,DATE(LEFT(U3354,4),MID(U3354,5,2),RIGHT(U3354,2)),LEN(U3354)=7,DATE(LEFT(U3354,4),MID(U3354,5,1),RIGHT(U3354,2)),LEN(U3354)=6,DATE(LEFT(U3354,4),MID(U3354,5,1),RIGHT(U3354,1)))</f>
        <v>45367</v>
      </c>
      <c r="X3354" s="2">
        <v>31198</v>
      </c>
      <c r="Y3354">
        <f t="shared" ca="1" si="264"/>
        <v>39</v>
      </c>
    </row>
    <row r="3355" spans="3:25" x14ac:dyDescent="0.25">
      <c r="C3355" t="s">
        <v>9363</v>
      </c>
      <c r="D3355" t="s">
        <v>9364</v>
      </c>
      <c r="F3355" t="str">
        <f t="shared" si="260"/>
        <v>Shelba Jimson</v>
      </c>
      <c r="H3355" t="str">
        <f t="shared" si="261"/>
        <v>Shelba Jimson</v>
      </c>
      <c r="K3355">
        <v>80</v>
      </c>
      <c r="L3355" t="str">
        <f t="shared" si="262"/>
        <v>Normal Heart Rate</v>
      </c>
      <c r="O3355">
        <v>1997717</v>
      </c>
      <c r="P3355" s="2" cm="1">
        <f t="array" ref="P3355">_xlfn.IFS(LEN(O3355)=8,DATE(LEFT(O3355,4),MID(O3355,5,2),RIGHT(O3355,2)),LEN(O3355)=7,DATE(LEFT(O3355,4),MID(O3355,5,1),RIGHT(O3355,2)),LEN(O3355)=6,DATE(LEFT(O3355,4),MID(O3355,5,1),RIGHT(O3355,1)))</f>
        <v>35628</v>
      </c>
      <c r="R3355">
        <v>10</v>
      </c>
      <c r="S3355" t="str">
        <f t="shared" si="263"/>
        <v>Normal</v>
      </c>
      <c r="U3355">
        <v>202433</v>
      </c>
      <c r="V3355" s="2" cm="1">
        <f t="array" ref="V3355">_xlfn.IFS(LEN(U3355)=8,DATE(LEFT(U3355,4),MID(U3355,5,2),RIGHT(U3355,2)),LEN(U3355)=7,DATE(LEFT(U3355,4),MID(U3355,5,1),RIGHT(U3355,2)),LEN(U3355)=6,DATE(LEFT(U3355,4),MID(U3355,5,1),RIGHT(U3355,1)))</f>
        <v>45354</v>
      </c>
      <c r="X3355" s="2">
        <v>31976</v>
      </c>
      <c r="Y3355">
        <f t="shared" ca="1" si="264"/>
        <v>37</v>
      </c>
    </row>
    <row r="3356" spans="3:25" x14ac:dyDescent="0.25">
      <c r="C3356" t="s">
        <v>4851</v>
      </c>
      <c r="D3356" t="s">
        <v>9366</v>
      </c>
      <c r="F3356" t="str">
        <f t="shared" si="260"/>
        <v>Lydie Torns</v>
      </c>
      <c r="H3356" t="str">
        <f t="shared" si="261"/>
        <v>Lydie Torns</v>
      </c>
      <c r="K3356">
        <v>75</v>
      </c>
      <c r="L3356" t="str">
        <f t="shared" si="262"/>
        <v>Normal Heart Rate</v>
      </c>
      <c r="O3356">
        <v>1985531</v>
      </c>
      <c r="P3356" s="2" cm="1">
        <f t="array" ref="P3356">_xlfn.IFS(LEN(O3356)=8,DATE(LEFT(O3356,4),MID(O3356,5,2),RIGHT(O3356,2)),LEN(O3356)=7,DATE(LEFT(O3356,4),MID(O3356,5,1),RIGHT(O3356,2)),LEN(O3356)=6,DATE(LEFT(O3356,4),MID(O3356,5,1),RIGHT(O3356,1)))</f>
        <v>31198</v>
      </c>
      <c r="R3356">
        <v>16</v>
      </c>
      <c r="S3356" t="str">
        <f t="shared" si="263"/>
        <v>Normal</v>
      </c>
      <c r="U3356">
        <v>2024120</v>
      </c>
      <c r="V3356" s="2" cm="1">
        <f t="array" ref="V3356">_xlfn.IFS(LEN(U3356)=8,DATE(LEFT(U3356,4),MID(U3356,5,2),RIGHT(U3356,2)),LEN(U3356)=7,DATE(LEFT(U3356,4),MID(U3356,5,1),RIGHT(U3356,2)),LEN(U3356)=6,DATE(LEFT(U3356,4),MID(U3356,5,1),RIGHT(U3356,1)))</f>
        <v>45311</v>
      </c>
      <c r="X3356" s="2">
        <v>37052</v>
      </c>
      <c r="Y3356">
        <f t="shared" ca="1" si="264"/>
        <v>23</v>
      </c>
    </row>
    <row r="3357" spans="3:25" x14ac:dyDescent="0.25">
      <c r="C3357" t="s">
        <v>9368</v>
      </c>
      <c r="D3357" t="s">
        <v>9369</v>
      </c>
      <c r="F3357" t="str">
        <f t="shared" si="260"/>
        <v>Holt Wearne</v>
      </c>
      <c r="H3357" t="str">
        <f t="shared" si="261"/>
        <v>Holt Wearne</v>
      </c>
      <c r="K3357">
        <v>89</v>
      </c>
      <c r="L3357" t="str">
        <f t="shared" si="262"/>
        <v>Normal Heart Rate</v>
      </c>
      <c r="O3357">
        <v>1987718</v>
      </c>
      <c r="P3357" s="2" cm="1">
        <f t="array" ref="P3357">_xlfn.IFS(LEN(O3357)=8,DATE(LEFT(O3357,4),MID(O3357,5,2),RIGHT(O3357,2)),LEN(O3357)=7,DATE(LEFT(O3357,4),MID(O3357,5,1),RIGHT(O3357,2)),LEN(O3357)=6,DATE(LEFT(O3357,4),MID(O3357,5,1),RIGHT(O3357,1)))</f>
        <v>31976</v>
      </c>
      <c r="R3357">
        <v>16</v>
      </c>
      <c r="S3357" t="str">
        <f t="shared" si="263"/>
        <v>Normal</v>
      </c>
      <c r="U3357">
        <v>2024124</v>
      </c>
      <c r="V3357" s="2" cm="1">
        <f t="array" ref="V3357">_xlfn.IFS(LEN(U3357)=8,DATE(LEFT(U3357,4),MID(U3357,5,2),RIGHT(U3357,2)),LEN(U3357)=7,DATE(LEFT(U3357,4),MID(U3357,5,1),RIGHT(U3357,2)),LEN(U3357)=6,DATE(LEFT(U3357,4),MID(U3357,5,1),RIGHT(U3357,1)))</f>
        <v>45315</v>
      </c>
      <c r="X3357" s="2">
        <v>33922</v>
      </c>
      <c r="Y3357">
        <f t="shared" ca="1" si="264"/>
        <v>32</v>
      </c>
    </row>
    <row r="3358" spans="3:25" x14ac:dyDescent="0.25">
      <c r="C3358" t="s">
        <v>9371</v>
      </c>
      <c r="D3358" t="s">
        <v>9372</v>
      </c>
      <c r="F3358" t="str">
        <f t="shared" si="260"/>
        <v>Shirley Szachniewicz</v>
      </c>
      <c r="H3358" t="str">
        <f t="shared" si="261"/>
        <v>Shirley Szachniewicz</v>
      </c>
      <c r="K3358">
        <v>100</v>
      </c>
      <c r="L3358" t="str">
        <f t="shared" si="262"/>
        <v>High Heart Rate</v>
      </c>
      <c r="O3358">
        <v>2001610</v>
      </c>
      <c r="P3358" s="2" cm="1">
        <f t="array" ref="P3358">_xlfn.IFS(LEN(O3358)=8,DATE(LEFT(O3358,4),MID(O3358,5,2),RIGHT(O3358,2)),LEN(O3358)=7,DATE(LEFT(O3358,4),MID(O3358,5,1),RIGHT(O3358,2)),LEN(O3358)=6,DATE(LEFT(O3358,4),MID(O3358,5,1),RIGHT(O3358,1)))</f>
        <v>37052</v>
      </c>
      <c r="R3358">
        <v>10</v>
      </c>
      <c r="S3358" t="str">
        <f t="shared" si="263"/>
        <v>Normal</v>
      </c>
      <c r="U3358">
        <v>202419</v>
      </c>
      <c r="V3358" s="2" cm="1">
        <f t="array" ref="V3358">_xlfn.IFS(LEN(U3358)=8,DATE(LEFT(U3358,4),MID(U3358,5,2),RIGHT(U3358,2)),LEN(U3358)=7,DATE(LEFT(U3358,4),MID(U3358,5,1),RIGHT(U3358,2)),LEN(U3358)=6,DATE(LEFT(U3358,4),MID(U3358,5,1),RIGHT(U3358,1)))</f>
        <v>45300</v>
      </c>
      <c r="X3358" s="2">
        <v>34076</v>
      </c>
      <c r="Y3358">
        <f t="shared" ca="1" si="264"/>
        <v>31</v>
      </c>
    </row>
    <row r="3359" spans="3:25" x14ac:dyDescent="0.25">
      <c r="C3359" t="s">
        <v>8437</v>
      </c>
      <c r="D3359" t="s">
        <v>9374</v>
      </c>
      <c r="F3359" t="str">
        <f t="shared" si="260"/>
        <v>Kurtis Brecon</v>
      </c>
      <c r="H3359" t="str">
        <f t="shared" si="261"/>
        <v>Kurtis Brecon</v>
      </c>
      <c r="K3359">
        <v>75</v>
      </c>
      <c r="L3359" t="str">
        <f t="shared" si="262"/>
        <v>Normal Heart Rate</v>
      </c>
      <c r="O3359">
        <v>19921114</v>
      </c>
      <c r="P3359" s="2" cm="1">
        <f t="array" ref="P3359">_xlfn.IFS(LEN(O3359)=8,DATE(LEFT(O3359,4),MID(O3359,5,2),RIGHT(O3359,2)),LEN(O3359)=7,DATE(LEFT(O3359,4),MID(O3359,5,1),RIGHT(O3359,2)),LEN(O3359)=6,DATE(LEFT(O3359,4),MID(O3359,5,1),RIGHT(O3359,1)))</f>
        <v>33922</v>
      </c>
      <c r="R3359">
        <v>12</v>
      </c>
      <c r="S3359" t="str">
        <f t="shared" si="263"/>
        <v>Normal</v>
      </c>
      <c r="U3359">
        <v>2024124</v>
      </c>
      <c r="V3359" s="2" cm="1">
        <f t="array" ref="V3359">_xlfn.IFS(LEN(U3359)=8,DATE(LEFT(U3359,4),MID(U3359,5,2),RIGHT(U3359,2)),LEN(U3359)=7,DATE(LEFT(U3359,4),MID(U3359,5,1),RIGHT(U3359,2)),LEN(U3359)=6,DATE(LEFT(U3359,4),MID(U3359,5,1),RIGHT(U3359,1)))</f>
        <v>45315</v>
      </c>
      <c r="X3359" s="2">
        <v>36546</v>
      </c>
      <c r="Y3359">
        <f t="shared" ca="1" si="264"/>
        <v>25</v>
      </c>
    </row>
    <row r="3360" spans="3:25" x14ac:dyDescent="0.25">
      <c r="C3360" t="s">
        <v>2595</v>
      </c>
      <c r="D3360" t="s">
        <v>9376</v>
      </c>
      <c r="F3360" t="str">
        <f t="shared" si="260"/>
        <v>Gaultiero Bessell</v>
      </c>
      <c r="H3360" t="str">
        <f t="shared" si="261"/>
        <v>Gaultiero Bessell</v>
      </c>
      <c r="K3360">
        <v>87</v>
      </c>
      <c r="L3360" t="str">
        <f t="shared" si="262"/>
        <v>Normal Heart Rate</v>
      </c>
      <c r="O3360">
        <v>1993417</v>
      </c>
      <c r="P3360" s="2" cm="1">
        <f t="array" ref="P3360">_xlfn.IFS(LEN(O3360)=8,DATE(LEFT(O3360,4),MID(O3360,5,2),RIGHT(O3360,2)),LEN(O3360)=7,DATE(LEFT(O3360,4),MID(O3360,5,1),RIGHT(O3360,2)),LEN(O3360)=6,DATE(LEFT(O3360,4),MID(O3360,5,1),RIGHT(O3360,1)))</f>
        <v>34076</v>
      </c>
      <c r="R3360">
        <v>7</v>
      </c>
      <c r="S3360" t="str">
        <f t="shared" si="263"/>
        <v>Normal</v>
      </c>
      <c r="U3360">
        <v>2024411</v>
      </c>
      <c r="V3360" s="2" cm="1">
        <f t="array" ref="V3360">_xlfn.IFS(LEN(U3360)=8,DATE(LEFT(U3360,4),MID(U3360,5,2),RIGHT(U3360,2)),LEN(U3360)=7,DATE(LEFT(U3360,4),MID(U3360,5,1),RIGHT(U3360,2)),LEN(U3360)=6,DATE(LEFT(U3360,4),MID(U3360,5,1),RIGHT(U3360,1)))</f>
        <v>45393</v>
      </c>
      <c r="X3360" s="2">
        <v>37977</v>
      </c>
      <c r="Y3360">
        <f t="shared" ca="1" si="264"/>
        <v>21</v>
      </c>
    </row>
    <row r="3361" spans="3:25" x14ac:dyDescent="0.25">
      <c r="C3361" t="s">
        <v>9378</v>
      </c>
      <c r="D3361" t="s">
        <v>9379</v>
      </c>
      <c r="F3361" t="str">
        <f t="shared" si="260"/>
        <v>Vivien Harrington</v>
      </c>
      <c r="H3361" t="str">
        <f t="shared" si="261"/>
        <v>Vivien Harrington</v>
      </c>
      <c r="K3361">
        <v>86</v>
      </c>
      <c r="L3361" t="str">
        <f t="shared" si="262"/>
        <v>Normal Heart Rate</v>
      </c>
      <c r="O3361">
        <v>2000121</v>
      </c>
      <c r="P3361" s="2" cm="1">
        <f t="array" ref="P3361">_xlfn.IFS(LEN(O3361)=8,DATE(LEFT(O3361,4),MID(O3361,5,2),RIGHT(O3361,2)),LEN(O3361)=7,DATE(LEFT(O3361,4),MID(O3361,5,1),RIGHT(O3361,2)),LEN(O3361)=6,DATE(LEFT(O3361,4),MID(O3361,5,1),RIGHT(O3361,1)))</f>
        <v>36546</v>
      </c>
      <c r="R3361">
        <v>14</v>
      </c>
      <c r="S3361" t="str">
        <f t="shared" si="263"/>
        <v>Normal</v>
      </c>
      <c r="U3361">
        <v>2024415</v>
      </c>
      <c r="V3361" s="2" cm="1">
        <f t="array" ref="V3361">_xlfn.IFS(LEN(U3361)=8,DATE(LEFT(U3361,4),MID(U3361,5,2),RIGHT(U3361,2)),LEN(U3361)=7,DATE(LEFT(U3361,4),MID(U3361,5,1),RIGHT(U3361,2)),LEN(U3361)=6,DATE(LEFT(U3361,4),MID(U3361,5,1),RIGHT(U3361,1)))</f>
        <v>45397</v>
      </c>
      <c r="X3361" s="2">
        <v>34815</v>
      </c>
      <c r="Y3361">
        <f t="shared" ca="1" si="264"/>
        <v>29</v>
      </c>
    </row>
    <row r="3362" spans="3:25" x14ac:dyDescent="0.25">
      <c r="C3362" t="s">
        <v>9381</v>
      </c>
      <c r="D3362" t="s">
        <v>9382</v>
      </c>
      <c r="F3362" t="str">
        <f t="shared" si="260"/>
        <v>Issy Dyton</v>
      </c>
      <c r="H3362" t="str">
        <f t="shared" si="261"/>
        <v>Issy Dyton</v>
      </c>
      <c r="K3362">
        <v>97</v>
      </c>
      <c r="L3362" t="str">
        <f t="shared" si="262"/>
        <v>Normal Heart Rate</v>
      </c>
      <c r="O3362">
        <v>20031222</v>
      </c>
      <c r="P3362" s="2" cm="1">
        <f t="array" ref="P3362">_xlfn.IFS(LEN(O3362)=8,DATE(LEFT(O3362,4),MID(O3362,5,2),RIGHT(O3362,2)),LEN(O3362)=7,DATE(LEFT(O3362,4),MID(O3362,5,1),RIGHT(O3362,2)),LEN(O3362)=6,DATE(LEFT(O3362,4),MID(O3362,5,1),RIGHT(O3362,1)))</f>
        <v>37977</v>
      </c>
      <c r="R3362">
        <v>15</v>
      </c>
      <c r="S3362" t="str">
        <f t="shared" si="263"/>
        <v>Normal</v>
      </c>
      <c r="U3362">
        <v>2024123</v>
      </c>
      <c r="V3362" s="2" cm="1">
        <f t="array" ref="V3362">_xlfn.IFS(LEN(U3362)=8,DATE(LEFT(U3362,4),MID(U3362,5,2),RIGHT(U3362,2)),LEN(U3362)=7,DATE(LEFT(U3362,4),MID(U3362,5,1),RIGHT(U3362,2)),LEN(U3362)=6,DATE(LEFT(U3362,4),MID(U3362,5,1),RIGHT(U3362,1)))</f>
        <v>45314</v>
      </c>
      <c r="X3362" s="2">
        <v>35462</v>
      </c>
      <c r="Y3362">
        <f t="shared" ca="1" si="264"/>
        <v>28</v>
      </c>
    </row>
    <row r="3363" spans="3:25" x14ac:dyDescent="0.25">
      <c r="C3363" t="s">
        <v>9384</v>
      </c>
      <c r="D3363" t="s">
        <v>9385</v>
      </c>
      <c r="F3363" t="str">
        <f t="shared" si="260"/>
        <v>Fifi Cowndley</v>
      </c>
      <c r="H3363" t="str">
        <f t="shared" si="261"/>
        <v>Fifi Cowndley</v>
      </c>
      <c r="K3363">
        <v>88</v>
      </c>
      <c r="L3363" t="str">
        <f t="shared" si="262"/>
        <v>Normal Heart Rate</v>
      </c>
      <c r="O3363">
        <v>1995426</v>
      </c>
      <c r="P3363" s="2" cm="1">
        <f t="array" ref="P3363">_xlfn.IFS(LEN(O3363)=8,DATE(LEFT(O3363,4),MID(O3363,5,2),RIGHT(O3363,2)),LEN(O3363)=7,DATE(LEFT(O3363,4),MID(O3363,5,1),RIGHT(O3363,2)),LEN(O3363)=6,DATE(LEFT(O3363,4),MID(O3363,5,1),RIGHT(O3363,1)))</f>
        <v>34815</v>
      </c>
      <c r="R3363">
        <v>19</v>
      </c>
      <c r="S3363" t="str">
        <f t="shared" si="263"/>
        <v>Normal</v>
      </c>
      <c r="U3363">
        <v>202416</v>
      </c>
      <c r="V3363" s="2" cm="1">
        <f t="array" ref="V3363">_xlfn.IFS(LEN(U3363)=8,DATE(LEFT(U3363,4),MID(U3363,5,2),RIGHT(U3363,2)),LEN(U3363)=7,DATE(LEFT(U3363,4),MID(U3363,5,1),RIGHT(U3363,2)),LEN(U3363)=6,DATE(LEFT(U3363,4),MID(U3363,5,1),RIGHT(U3363,1)))</f>
        <v>45297</v>
      </c>
      <c r="X3363" s="2">
        <v>30545</v>
      </c>
      <c r="Y3363">
        <f t="shared" ca="1" si="264"/>
        <v>41</v>
      </c>
    </row>
    <row r="3364" spans="3:25" x14ac:dyDescent="0.25">
      <c r="C3364" t="s">
        <v>8219</v>
      </c>
      <c r="D3364" t="s">
        <v>9387</v>
      </c>
      <c r="F3364" t="str">
        <f t="shared" si="260"/>
        <v>Finley Ellum</v>
      </c>
      <c r="H3364" t="str">
        <f t="shared" si="261"/>
        <v>Finley Ellum</v>
      </c>
      <c r="K3364">
        <v>91</v>
      </c>
      <c r="L3364" t="str">
        <f t="shared" si="262"/>
        <v>Normal Heart Rate</v>
      </c>
      <c r="O3364">
        <v>199721</v>
      </c>
      <c r="P3364" s="2" cm="1">
        <f t="array" ref="P3364">_xlfn.IFS(LEN(O3364)=8,DATE(LEFT(O3364,4),MID(O3364,5,2),RIGHT(O3364,2)),LEN(O3364)=7,DATE(LEFT(O3364,4),MID(O3364,5,1),RIGHT(O3364,2)),LEN(O3364)=6,DATE(LEFT(O3364,4),MID(O3364,5,1),RIGHT(O3364,1)))</f>
        <v>35462</v>
      </c>
      <c r="R3364">
        <v>11</v>
      </c>
      <c r="S3364" t="str">
        <f t="shared" si="263"/>
        <v>Normal</v>
      </c>
      <c r="U3364">
        <v>2024514</v>
      </c>
      <c r="V3364" s="2" cm="1">
        <f t="array" ref="V3364">_xlfn.IFS(LEN(U3364)=8,DATE(LEFT(U3364,4),MID(U3364,5,2),RIGHT(U3364,2)),LEN(U3364)=7,DATE(LEFT(U3364,4),MID(U3364,5,1),RIGHT(U3364,2)),LEN(U3364)=6,DATE(LEFT(U3364,4),MID(U3364,5,1),RIGHT(U3364,1)))</f>
        <v>45426</v>
      </c>
      <c r="X3364" s="2">
        <v>35550</v>
      </c>
      <c r="Y3364">
        <f t="shared" ca="1" si="264"/>
        <v>27</v>
      </c>
    </row>
    <row r="3365" spans="3:25" x14ac:dyDescent="0.25">
      <c r="C3365" t="s">
        <v>9389</v>
      </c>
      <c r="D3365" t="s">
        <v>9390</v>
      </c>
      <c r="F3365" t="str">
        <f t="shared" si="260"/>
        <v>Octavia Phizakarley</v>
      </c>
      <c r="H3365" t="str">
        <f t="shared" si="261"/>
        <v>Octavia Phizakarley</v>
      </c>
      <c r="K3365">
        <v>100</v>
      </c>
      <c r="L3365" t="str">
        <f t="shared" si="262"/>
        <v>High Heart Rate</v>
      </c>
      <c r="O3365">
        <v>1983817</v>
      </c>
      <c r="P3365" s="2" cm="1">
        <f t="array" ref="P3365">_xlfn.IFS(LEN(O3365)=8,DATE(LEFT(O3365,4),MID(O3365,5,2),RIGHT(O3365,2)),LEN(O3365)=7,DATE(LEFT(O3365,4),MID(O3365,5,1),RIGHT(O3365,2)),LEN(O3365)=6,DATE(LEFT(O3365,4),MID(O3365,5,1),RIGHT(O3365,1)))</f>
        <v>30545</v>
      </c>
      <c r="R3365">
        <v>13</v>
      </c>
      <c r="S3365" t="str">
        <f t="shared" si="263"/>
        <v>Normal</v>
      </c>
      <c r="U3365">
        <v>2024316</v>
      </c>
      <c r="V3365" s="2" cm="1">
        <f t="array" ref="V3365">_xlfn.IFS(LEN(U3365)=8,DATE(LEFT(U3365,4),MID(U3365,5,2),RIGHT(U3365,2)),LEN(U3365)=7,DATE(LEFT(U3365,4),MID(U3365,5,1),RIGHT(U3365,2)),LEN(U3365)=6,DATE(LEFT(U3365,4),MID(U3365,5,1),RIGHT(U3365,1)))</f>
        <v>45367</v>
      </c>
      <c r="X3365" s="2">
        <v>23723</v>
      </c>
      <c r="Y3365">
        <f t="shared" ca="1" si="264"/>
        <v>60</v>
      </c>
    </row>
    <row r="3366" spans="3:25" x14ac:dyDescent="0.25">
      <c r="C3366" t="s">
        <v>9392</v>
      </c>
      <c r="D3366" t="s">
        <v>9393</v>
      </c>
      <c r="F3366" t="str">
        <f t="shared" si="260"/>
        <v>Melina Josland</v>
      </c>
      <c r="H3366" t="str">
        <f t="shared" si="261"/>
        <v>Melina Josland</v>
      </c>
      <c r="K3366">
        <v>120</v>
      </c>
      <c r="L3366" t="str">
        <f t="shared" si="262"/>
        <v>High Heart Rate</v>
      </c>
      <c r="O3366">
        <v>1997430</v>
      </c>
      <c r="P3366" s="2" cm="1">
        <f t="array" ref="P3366">_xlfn.IFS(LEN(O3366)=8,DATE(LEFT(O3366,4),MID(O3366,5,2),RIGHT(O3366,2)),LEN(O3366)=7,DATE(LEFT(O3366,4),MID(O3366,5,1),RIGHT(O3366,2)),LEN(O3366)=6,DATE(LEFT(O3366,4),MID(O3366,5,1),RIGHT(O3366,1)))</f>
        <v>35550</v>
      </c>
      <c r="R3366">
        <v>24</v>
      </c>
      <c r="S3366" t="str">
        <f t="shared" si="263"/>
        <v>Bad</v>
      </c>
      <c r="U3366">
        <v>202424</v>
      </c>
      <c r="V3366" s="2" cm="1">
        <f t="array" ref="V3366">_xlfn.IFS(LEN(U3366)=8,DATE(LEFT(U3366,4),MID(U3366,5,2),RIGHT(U3366,2)),LEN(U3366)=7,DATE(LEFT(U3366,4),MID(U3366,5,1),RIGHT(U3366,2)),LEN(U3366)=6,DATE(LEFT(U3366,4),MID(U3366,5,1),RIGHT(U3366,1)))</f>
        <v>45326</v>
      </c>
      <c r="X3366" s="2">
        <v>36584</v>
      </c>
      <c r="Y3366">
        <f t="shared" ca="1" si="264"/>
        <v>25</v>
      </c>
    </row>
    <row r="3367" spans="3:25" x14ac:dyDescent="0.25">
      <c r="C3367" t="s">
        <v>252</v>
      </c>
      <c r="D3367" t="s">
        <v>9395</v>
      </c>
      <c r="F3367" t="str">
        <f t="shared" si="260"/>
        <v>Marchall Gittings</v>
      </c>
      <c r="H3367" t="str">
        <f t="shared" si="261"/>
        <v>Marchall Gittings</v>
      </c>
      <c r="K3367">
        <v>92</v>
      </c>
      <c r="L3367" t="str">
        <f t="shared" si="262"/>
        <v>Normal Heart Rate</v>
      </c>
      <c r="O3367">
        <v>19641212</v>
      </c>
      <c r="P3367" s="2" cm="1">
        <f t="array" ref="P3367">_xlfn.IFS(LEN(O3367)=8,DATE(LEFT(O3367,4),MID(O3367,5,2),RIGHT(O3367,2)),LEN(O3367)=7,DATE(LEFT(O3367,4),MID(O3367,5,1),RIGHT(O3367,2)),LEN(O3367)=6,DATE(LEFT(O3367,4),MID(O3367,5,1),RIGHT(O3367,1)))</f>
        <v>23723</v>
      </c>
      <c r="R3367">
        <v>25</v>
      </c>
      <c r="S3367" t="str">
        <f t="shared" si="263"/>
        <v>Bad</v>
      </c>
      <c r="U3367">
        <v>202422</v>
      </c>
      <c r="V3367" s="2" cm="1">
        <f t="array" ref="V3367">_xlfn.IFS(LEN(U3367)=8,DATE(LEFT(U3367,4),MID(U3367,5,2),RIGHT(U3367,2)),LEN(U3367)=7,DATE(LEFT(U3367,4),MID(U3367,5,1),RIGHT(U3367,2)),LEN(U3367)=6,DATE(LEFT(U3367,4),MID(U3367,5,1),RIGHT(U3367,1)))</f>
        <v>45324</v>
      </c>
      <c r="X3367" s="2">
        <v>28391</v>
      </c>
      <c r="Y3367">
        <f t="shared" ca="1" si="264"/>
        <v>47</v>
      </c>
    </row>
    <row r="3368" spans="3:25" x14ac:dyDescent="0.25">
      <c r="C3368" t="s">
        <v>9397</v>
      </c>
      <c r="D3368" t="s">
        <v>9398</v>
      </c>
      <c r="F3368" t="str">
        <f t="shared" si="260"/>
        <v>Liv Hammell</v>
      </c>
      <c r="H3368" t="str">
        <f t="shared" si="261"/>
        <v>Liv Hammell</v>
      </c>
      <c r="K3368">
        <v>91</v>
      </c>
      <c r="L3368" t="str">
        <f t="shared" si="262"/>
        <v>Normal Heart Rate</v>
      </c>
      <c r="O3368">
        <v>2000228</v>
      </c>
      <c r="P3368" s="2" cm="1">
        <f t="array" ref="P3368">_xlfn.IFS(LEN(O3368)=8,DATE(LEFT(O3368,4),MID(O3368,5,2),RIGHT(O3368,2)),LEN(O3368)=7,DATE(LEFT(O3368,4),MID(O3368,5,1),RIGHT(O3368,2)),LEN(O3368)=6,DATE(LEFT(O3368,4),MID(O3368,5,1),RIGHT(O3368,1)))</f>
        <v>36584</v>
      </c>
      <c r="R3368">
        <v>15</v>
      </c>
      <c r="S3368" t="str">
        <f t="shared" si="263"/>
        <v>Normal</v>
      </c>
      <c r="U3368">
        <v>202437</v>
      </c>
      <c r="V3368" s="2" cm="1">
        <f t="array" ref="V3368">_xlfn.IFS(LEN(U3368)=8,DATE(LEFT(U3368,4),MID(U3368,5,2),RIGHT(U3368,2)),LEN(U3368)=7,DATE(LEFT(U3368,4),MID(U3368,5,1),RIGHT(U3368,2)),LEN(U3368)=6,DATE(LEFT(U3368,4),MID(U3368,5,1),RIGHT(U3368,1)))</f>
        <v>45358</v>
      </c>
      <c r="X3368" s="2">
        <v>33972</v>
      </c>
      <c r="Y3368">
        <f t="shared" ca="1" si="264"/>
        <v>32</v>
      </c>
    </row>
    <row r="3369" spans="3:25" x14ac:dyDescent="0.25">
      <c r="C3369" t="s">
        <v>9400</v>
      </c>
      <c r="D3369" t="s">
        <v>9401</v>
      </c>
      <c r="F3369" t="str">
        <f t="shared" si="260"/>
        <v>Jard Ellett</v>
      </c>
      <c r="H3369" t="str">
        <f t="shared" si="261"/>
        <v>Jard Ellett</v>
      </c>
      <c r="K3369">
        <v>79</v>
      </c>
      <c r="L3369" t="str">
        <f t="shared" si="262"/>
        <v>Normal Heart Rate</v>
      </c>
      <c r="O3369">
        <v>1977923</v>
      </c>
      <c r="P3369" s="2" cm="1">
        <f t="array" ref="P3369">_xlfn.IFS(LEN(O3369)=8,DATE(LEFT(O3369,4),MID(O3369,5,2),RIGHT(O3369,2)),LEN(O3369)=7,DATE(LEFT(O3369,4),MID(O3369,5,1),RIGHT(O3369,2)),LEN(O3369)=6,DATE(LEFT(O3369,4),MID(O3369,5,1),RIGHT(O3369,1)))</f>
        <v>28391</v>
      </c>
      <c r="R3369">
        <v>20</v>
      </c>
      <c r="S3369" t="str">
        <f t="shared" si="263"/>
        <v>Normal</v>
      </c>
      <c r="U3369">
        <v>2024125</v>
      </c>
      <c r="V3369" s="2" cm="1">
        <f t="array" ref="V3369">_xlfn.IFS(LEN(U3369)=8,DATE(LEFT(U3369,4),MID(U3369,5,2),RIGHT(U3369,2)),LEN(U3369)=7,DATE(LEFT(U3369,4),MID(U3369,5,1),RIGHT(U3369,2)),LEN(U3369)=6,DATE(LEFT(U3369,4),MID(U3369,5,1),RIGHT(U3369,1)))</f>
        <v>45316</v>
      </c>
      <c r="X3369" s="2">
        <v>38462</v>
      </c>
      <c r="Y3369">
        <f t="shared" ca="1" si="264"/>
        <v>19</v>
      </c>
    </row>
    <row r="3370" spans="3:25" x14ac:dyDescent="0.25">
      <c r="C3370" t="s">
        <v>9403</v>
      </c>
      <c r="D3370" t="s">
        <v>9404</v>
      </c>
      <c r="F3370" t="str">
        <f t="shared" si="260"/>
        <v>Morlee Bardwell</v>
      </c>
      <c r="H3370" t="str">
        <f t="shared" si="261"/>
        <v>Morlee Bardwell</v>
      </c>
      <c r="K3370">
        <v>72</v>
      </c>
      <c r="L3370" t="str">
        <f t="shared" si="262"/>
        <v>Normal Heart Rate</v>
      </c>
      <c r="O3370">
        <v>1993103</v>
      </c>
      <c r="P3370" s="2" cm="1">
        <f t="array" ref="P3370">_xlfn.IFS(LEN(O3370)=8,DATE(LEFT(O3370,4),MID(O3370,5,2),RIGHT(O3370,2)),LEN(O3370)=7,DATE(LEFT(O3370,4),MID(O3370,5,1),RIGHT(O3370,2)),LEN(O3370)=6,DATE(LEFT(O3370,4),MID(O3370,5,1),RIGHT(O3370,1)))</f>
        <v>33972</v>
      </c>
      <c r="R3370">
        <v>13</v>
      </c>
      <c r="S3370" t="str">
        <f t="shared" si="263"/>
        <v>Normal</v>
      </c>
      <c r="U3370">
        <v>2024527</v>
      </c>
      <c r="V3370" s="2" cm="1">
        <f t="array" ref="V3370">_xlfn.IFS(LEN(U3370)=8,DATE(LEFT(U3370,4),MID(U3370,5,2),RIGHT(U3370,2)),LEN(U3370)=7,DATE(LEFT(U3370,4),MID(U3370,5,1),RIGHT(U3370,2)),LEN(U3370)=6,DATE(LEFT(U3370,4),MID(U3370,5,1),RIGHT(U3370,1)))</f>
        <v>45439</v>
      </c>
      <c r="X3370" s="2">
        <v>35763</v>
      </c>
      <c r="Y3370">
        <f t="shared" ca="1" si="264"/>
        <v>27</v>
      </c>
    </row>
    <row r="3371" spans="3:25" x14ac:dyDescent="0.25">
      <c r="C3371" t="s">
        <v>9406</v>
      </c>
      <c r="D3371" t="s">
        <v>9407</v>
      </c>
      <c r="F3371" t="str">
        <f t="shared" si="260"/>
        <v>Esme Edmons</v>
      </c>
      <c r="H3371" t="str">
        <f t="shared" si="261"/>
        <v>Esme Edmons</v>
      </c>
      <c r="K3371">
        <v>68</v>
      </c>
      <c r="L3371" t="str">
        <f t="shared" si="262"/>
        <v>Normal Heart Rate</v>
      </c>
      <c r="O3371">
        <v>2005420</v>
      </c>
      <c r="P3371" s="2" cm="1">
        <f t="array" ref="P3371">_xlfn.IFS(LEN(O3371)=8,DATE(LEFT(O3371,4),MID(O3371,5,2),RIGHT(O3371,2)),LEN(O3371)=7,DATE(LEFT(O3371,4),MID(O3371,5,1),RIGHT(O3371,2)),LEN(O3371)=6,DATE(LEFT(O3371,4),MID(O3371,5,1),RIGHT(O3371,1)))</f>
        <v>38462</v>
      </c>
      <c r="R3371">
        <v>15</v>
      </c>
      <c r="S3371" t="str">
        <f t="shared" si="263"/>
        <v>Normal</v>
      </c>
      <c r="U3371">
        <v>2024516</v>
      </c>
      <c r="V3371" s="2" cm="1">
        <f t="array" ref="V3371">_xlfn.IFS(LEN(U3371)=8,DATE(LEFT(U3371,4),MID(U3371,5,2),RIGHT(U3371,2)),LEN(U3371)=7,DATE(LEFT(U3371,4),MID(U3371,5,1),RIGHT(U3371,2)),LEN(U3371)=6,DATE(LEFT(U3371,4),MID(U3371,5,1),RIGHT(U3371,1)))</f>
        <v>45428</v>
      </c>
      <c r="X3371" s="2">
        <v>24150</v>
      </c>
      <c r="Y3371">
        <f t="shared" ca="1" si="264"/>
        <v>59</v>
      </c>
    </row>
    <row r="3372" spans="3:25" x14ac:dyDescent="0.25">
      <c r="C3372" t="s">
        <v>9409</v>
      </c>
      <c r="D3372" t="s">
        <v>9410</v>
      </c>
      <c r="F3372" t="str">
        <f t="shared" si="260"/>
        <v>Rickie Spearett</v>
      </c>
      <c r="H3372" t="str">
        <f t="shared" si="261"/>
        <v>Rickie Spearett</v>
      </c>
      <c r="K3372">
        <v>71</v>
      </c>
      <c r="L3372" t="str">
        <f t="shared" si="262"/>
        <v>Normal Heart Rate</v>
      </c>
      <c r="O3372">
        <v>19971129</v>
      </c>
      <c r="P3372" s="2" cm="1">
        <f t="array" ref="P3372">_xlfn.IFS(LEN(O3372)=8,DATE(LEFT(O3372,4),MID(O3372,5,2),RIGHT(O3372,2)),LEN(O3372)=7,DATE(LEFT(O3372,4),MID(O3372,5,1),RIGHT(O3372,2)),LEN(O3372)=6,DATE(LEFT(O3372,4),MID(O3372,5,1),RIGHT(O3372,1)))</f>
        <v>35763</v>
      </c>
      <c r="R3372">
        <v>15</v>
      </c>
      <c r="S3372" t="str">
        <f t="shared" si="263"/>
        <v>Normal</v>
      </c>
      <c r="U3372">
        <v>2024325</v>
      </c>
      <c r="V3372" s="2" cm="1">
        <f t="array" ref="V3372">_xlfn.IFS(LEN(U3372)=8,DATE(LEFT(U3372,4),MID(U3372,5,2),RIGHT(U3372,2)),LEN(U3372)=7,DATE(LEFT(U3372,4),MID(U3372,5,1),RIGHT(U3372,2)),LEN(U3372)=6,DATE(LEFT(U3372,4),MID(U3372,5,1),RIGHT(U3372,1)))</f>
        <v>45376</v>
      </c>
      <c r="X3372" s="2">
        <v>36170</v>
      </c>
      <c r="Y3372">
        <f t="shared" ca="1" si="264"/>
        <v>26</v>
      </c>
    </row>
    <row r="3373" spans="3:25" x14ac:dyDescent="0.25">
      <c r="C3373" t="s">
        <v>9412</v>
      </c>
      <c r="D3373" t="s">
        <v>9413</v>
      </c>
      <c r="F3373" t="str">
        <f t="shared" si="260"/>
        <v>Dirk Solloway</v>
      </c>
      <c r="H3373" t="str">
        <f t="shared" si="261"/>
        <v>Dirk Solloway</v>
      </c>
      <c r="K3373">
        <v>112</v>
      </c>
      <c r="L3373" t="str">
        <f t="shared" si="262"/>
        <v>High Heart Rate</v>
      </c>
      <c r="O3373">
        <v>1966212</v>
      </c>
      <c r="P3373" s="2" cm="1">
        <f t="array" ref="P3373">_xlfn.IFS(LEN(O3373)=8,DATE(LEFT(O3373,4),MID(O3373,5,2),RIGHT(O3373,2)),LEN(O3373)=7,DATE(LEFT(O3373,4),MID(O3373,5,1),RIGHT(O3373,2)),LEN(O3373)=6,DATE(LEFT(O3373,4),MID(O3373,5,1),RIGHT(O3373,1)))</f>
        <v>24150</v>
      </c>
      <c r="R3373">
        <v>16</v>
      </c>
      <c r="S3373" t="str">
        <f t="shared" si="263"/>
        <v>Normal</v>
      </c>
      <c r="U3373">
        <v>202465</v>
      </c>
      <c r="V3373" s="2" cm="1">
        <f t="array" ref="V3373">_xlfn.IFS(LEN(U3373)=8,DATE(LEFT(U3373,4),MID(U3373,5,2),RIGHT(U3373,2)),LEN(U3373)=7,DATE(LEFT(U3373,4),MID(U3373,5,1),RIGHT(U3373,2)),LEN(U3373)=6,DATE(LEFT(U3373,4),MID(U3373,5,1),RIGHT(U3373,1)))</f>
        <v>45448</v>
      </c>
      <c r="X3373" s="2">
        <v>34686</v>
      </c>
      <c r="Y3373">
        <f t="shared" ca="1" si="264"/>
        <v>30</v>
      </c>
    </row>
    <row r="3374" spans="3:25" x14ac:dyDescent="0.25">
      <c r="C3374" t="s">
        <v>327</v>
      </c>
      <c r="D3374" t="s">
        <v>9415</v>
      </c>
      <c r="F3374" t="str">
        <f t="shared" si="260"/>
        <v>Dannie Dragoe</v>
      </c>
      <c r="H3374" t="str">
        <f t="shared" si="261"/>
        <v>Dannie Dragoe</v>
      </c>
      <c r="K3374">
        <v>93</v>
      </c>
      <c r="L3374" t="str">
        <f t="shared" si="262"/>
        <v>Normal Heart Rate</v>
      </c>
      <c r="O3374">
        <v>1999110</v>
      </c>
      <c r="P3374" s="2" cm="1">
        <f t="array" ref="P3374">_xlfn.IFS(LEN(O3374)=8,DATE(LEFT(O3374,4),MID(O3374,5,2),RIGHT(O3374,2)),LEN(O3374)=7,DATE(LEFT(O3374,4),MID(O3374,5,1),RIGHT(O3374,2)),LEN(O3374)=6,DATE(LEFT(O3374,4),MID(O3374,5,1),RIGHT(O3374,1)))</f>
        <v>36170</v>
      </c>
      <c r="R3374">
        <v>12</v>
      </c>
      <c r="S3374" t="str">
        <f t="shared" si="263"/>
        <v>Normal</v>
      </c>
      <c r="U3374">
        <v>2024228</v>
      </c>
      <c r="V3374" s="2" cm="1">
        <f t="array" ref="V3374">_xlfn.IFS(LEN(U3374)=8,DATE(LEFT(U3374,4),MID(U3374,5,2),RIGHT(U3374,2)),LEN(U3374)=7,DATE(LEFT(U3374,4),MID(U3374,5,1),RIGHT(U3374,2)),LEN(U3374)=6,DATE(LEFT(U3374,4),MID(U3374,5,1),RIGHT(U3374,1)))</f>
        <v>45350</v>
      </c>
      <c r="X3374" s="2">
        <v>37452</v>
      </c>
      <c r="Y3374">
        <f t="shared" ca="1" si="264"/>
        <v>22</v>
      </c>
    </row>
    <row r="3375" spans="3:25" x14ac:dyDescent="0.25">
      <c r="C3375" t="s">
        <v>9417</v>
      </c>
      <c r="D3375" t="s">
        <v>9418</v>
      </c>
      <c r="F3375" t="str">
        <f t="shared" si="260"/>
        <v>Andy Totterdill</v>
      </c>
      <c r="H3375" t="str">
        <f t="shared" si="261"/>
        <v>Andy Totterdill</v>
      </c>
      <c r="K3375">
        <v>95</v>
      </c>
      <c r="L3375" t="str">
        <f t="shared" si="262"/>
        <v>Normal Heart Rate</v>
      </c>
      <c r="O3375">
        <v>19941218</v>
      </c>
      <c r="P3375" s="2" cm="1">
        <f t="array" ref="P3375">_xlfn.IFS(LEN(O3375)=8,DATE(LEFT(O3375,4),MID(O3375,5,2),RIGHT(O3375,2)),LEN(O3375)=7,DATE(LEFT(O3375,4),MID(O3375,5,1),RIGHT(O3375,2)),LEN(O3375)=6,DATE(LEFT(O3375,4),MID(O3375,5,1),RIGHT(O3375,1)))</f>
        <v>34686</v>
      </c>
      <c r="R3375">
        <v>21</v>
      </c>
      <c r="S3375" t="str">
        <f t="shared" si="263"/>
        <v>Normal</v>
      </c>
      <c r="U3375">
        <v>2024313</v>
      </c>
      <c r="V3375" s="2" cm="1">
        <f t="array" ref="V3375">_xlfn.IFS(LEN(U3375)=8,DATE(LEFT(U3375,4),MID(U3375,5,2),RIGHT(U3375,2)),LEN(U3375)=7,DATE(LEFT(U3375,4),MID(U3375,5,1),RIGHT(U3375,2)),LEN(U3375)=6,DATE(LEFT(U3375,4),MID(U3375,5,1),RIGHT(U3375,1)))</f>
        <v>45364</v>
      </c>
      <c r="X3375" s="2">
        <v>35991</v>
      </c>
      <c r="Y3375">
        <f t="shared" ca="1" si="264"/>
        <v>26</v>
      </c>
    </row>
    <row r="3376" spans="3:25" x14ac:dyDescent="0.25">
      <c r="C3376" t="s">
        <v>6613</v>
      </c>
      <c r="D3376" t="s">
        <v>9420</v>
      </c>
      <c r="F3376" t="str">
        <f t="shared" si="260"/>
        <v>Rogers Bath</v>
      </c>
      <c r="H3376" t="str">
        <f t="shared" si="261"/>
        <v>Rogers Bath</v>
      </c>
      <c r="K3376">
        <v>85</v>
      </c>
      <c r="L3376" t="str">
        <f t="shared" si="262"/>
        <v>Normal Heart Rate</v>
      </c>
      <c r="O3376">
        <v>2002715</v>
      </c>
      <c r="P3376" s="2" cm="1">
        <f t="array" ref="P3376">_xlfn.IFS(LEN(O3376)=8,DATE(LEFT(O3376,4),MID(O3376,5,2),RIGHT(O3376,2)),LEN(O3376)=7,DATE(LEFT(O3376,4),MID(O3376,5,1),RIGHT(O3376,2)),LEN(O3376)=6,DATE(LEFT(O3376,4),MID(O3376,5,1),RIGHT(O3376,1)))</f>
        <v>37452</v>
      </c>
      <c r="R3376">
        <v>15</v>
      </c>
      <c r="S3376" t="str">
        <f t="shared" si="263"/>
        <v>Normal</v>
      </c>
      <c r="U3376">
        <v>2024515</v>
      </c>
      <c r="V3376" s="2" cm="1">
        <f t="array" ref="V3376">_xlfn.IFS(LEN(U3376)=8,DATE(LEFT(U3376,4),MID(U3376,5,2),RIGHT(U3376,2)),LEN(U3376)=7,DATE(LEFT(U3376,4),MID(U3376,5,1),RIGHT(U3376,2)),LEN(U3376)=6,DATE(LEFT(U3376,4),MID(U3376,5,1),RIGHT(U3376,1)))</f>
        <v>45427</v>
      </c>
      <c r="X3376" s="2">
        <v>25610</v>
      </c>
      <c r="Y3376">
        <f t="shared" ca="1" si="264"/>
        <v>55</v>
      </c>
    </row>
    <row r="3377" spans="3:25" x14ac:dyDescent="0.25">
      <c r="C3377" t="s">
        <v>9422</v>
      </c>
      <c r="D3377" t="s">
        <v>9423</v>
      </c>
      <c r="F3377" t="str">
        <f t="shared" si="260"/>
        <v>Albina Bigby</v>
      </c>
      <c r="H3377" t="str">
        <f t="shared" si="261"/>
        <v>Albina Bigby</v>
      </c>
      <c r="K3377">
        <v>91</v>
      </c>
      <c r="L3377" t="str">
        <f t="shared" si="262"/>
        <v>Normal Heart Rate</v>
      </c>
      <c r="O3377">
        <v>1998715</v>
      </c>
      <c r="P3377" s="2" cm="1">
        <f t="array" ref="P3377">_xlfn.IFS(LEN(O3377)=8,DATE(LEFT(O3377,4),MID(O3377,5,2),RIGHT(O3377,2)),LEN(O3377)=7,DATE(LEFT(O3377,4),MID(O3377,5,1),RIGHT(O3377,2)),LEN(O3377)=6,DATE(LEFT(O3377,4),MID(O3377,5,1),RIGHT(O3377,1)))</f>
        <v>35991</v>
      </c>
      <c r="R3377">
        <v>17</v>
      </c>
      <c r="S3377" t="str">
        <f t="shared" si="263"/>
        <v>Normal</v>
      </c>
      <c r="U3377">
        <v>2024313</v>
      </c>
      <c r="V3377" s="2" cm="1">
        <f t="array" ref="V3377">_xlfn.IFS(LEN(U3377)=8,DATE(LEFT(U3377,4),MID(U3377,5,2),RIGHT(U3377,2)),LEN(U3377)=7,DATE(LEFT(U3377,4),MID(U3377,5,1),RIGHT(U3377,2)),LEN(U3377)=6,DATE(LEFT(U3377,4),MID(U3377,5,1),RIGHT(U3377,1)))</f>
        <v>45364</v>
      </c>
      <c r="X3377" s="2">
        <v>37257</v>
      </c>
      <c r="Y3377">
        <f t="shared" ca="1" si="264"/>
        <v>23</v>
      </c>
    </row>
    <row r="3378" spans="3:25" x14ac:dyDescent="0.25">
      <c r="C3378" t="s">
        <v>6752</v>
      </c>
      <c r="D3378" t="s">
        <v>1122</v>
      </c>
      <c r="F3378" t="str">
        <f t="shared" si="260"/>
        <v>Blondie Stephen</v>
      </c>
      <c r="H3378" t="str">
        <f t="shared" si="261"/>
        <v>Blondie Stephen</v>
      </c>
      <c r="K3378">
        <v>94</v>
      </c>
      <c r="L3378" t="str">
        <f t="shared" si="262"/>
        <v>Normal Heart Rate</v>
      </c>
      <c r="O3378">
        <v>1970211</v>
      </c>
      <c r="P3378" s="2" cm="1">
        <f t="array" ref="P3378">_xlfn.IFS(LEN(O3378)=8,DATE(LEFT(O3378,4),MID(O3378,5,2),RIGHT(O3378,2)),LEN(O3378)=7,DATE(LEFT(O3378,4),MID(O3378,5,1),RIGHT(O3378,2)),LEN(O3378)=6,DATE(LEFT(O3378,4),MID(O3378,5,1),RIGHT(O3378,1)))</f>
        <v>25610</v>
      </c>
      <c r="R3378">
        <v>13</v>
      </c>
      <c r="S3378" t="str">
        <f t="shared" si="263"/>
        <v>Normal</v>
      </c>
      <c r="U3378">
        <v>202434</v>
      </c>
      <c r="V3378" s="2" cm="1">
        <f t="array" ref="V3378">_xlfn.IFS(LEN(U3378)=8,DATE(LEFT(U3378,4),MID(U3378,5,2),RIGHT(U3378,2)),LEN(U3378)=7,DATE(LEFT(U3378,4),MID(U3378,5,1),RIGHT(U3378,2)),LEN(U3378)=6,DATE(LEFT(U3378,4),MID(U3378,5,1),RIGHT(U3378,1)))</f>
        <v>45355</v>
      </c>
      <c r="X3378" s="2">
        <v>24076</v>
      </c>
      <c r="Y3378">
        <f t="shared" ca="1" si="264"/>
        <v>59</v>
      </c>
    </row>
    <row r="3379" spans="3:25" x14ac:dyDescent="0.25">
      <c r="C3379" t="s">
        <v>9426</v>
      </c>
      <c r="D3379" t="s">
        <v>9427</v>
      </c>
      <c r="F3379" t="str">
        <f t="shared" si="260"/>
        <v>Edsel Moir</v>
      </c>
      <c r="H3379" t="str">
        <f t="shared" si="261"/>
        <v>Edsel Moir</v>
      </c>
      <c r="K3379">
        <v>89</v>
      </c>
      <c r="L3379" t="str">
        <f t="shared" si="262"/>
        <v>Normal Heart Rate</v>
      </c>
      <c r="O3379">
        <v>200211</v>
      </c>
      <c r="P3379" s="2" cm="1">
        <f t="array" ref="P3379">_xlfn.IFS(LEN(O3379)=8,DATE(LEFT(O3379,4),MID(O3379,5,2),RIGHT(O3379,2)),LEN(O3379)=7,DATE(LEFT(O3379,4),MID(O3379,5,1),RIGHT(O3379,2)),LEN(O3379)=6,DATE(LEFT(O3379,4),MID(O3379,5,1),RIGHT(O3379,1)))</f>
        <v>37257</v>
      </c>
      <c r="R3379">
        <v>18</v>
      </c>
      <c r="S3379" t="str">
        <f t="shared" si="263"/>
        <v>Normal</v>
      </c>
      <c r="U3379">
        <v>202446</v>
      </c>
      <c r="V3379" s="2" cm="1">
        <f t="array" ref="V3379">_xlfn.IFS(LEN(U3379)=8,DATE(LEFT(U3379,4),MID(U3379,5,2),RIGHT(U3379,2)),LEN(U3379)=7,DATE(LEFT(U3379,4),MID(U3379,5,1),RIGHT(U3379,2)),LEN(U3379)=6,DATE(LEFT(U3379,4),MID(U3379,5,1),RIGHT(U3379,1)))</f>
        <v>45388</v>
      </c>
      <c r="X3379" s="2">
        <v>27346</v>
      </c>
      <c r="Y3379">
        <f t="shared" ca="1" si="264"/>
        <v>50</v>
      </c>
    </row>
    <row r="3380" spans="3:25" x14ac:dyDescent="0.25">
      <c r="C3380" t="s">
        <v>9429</v>
      </c>
      <c r="D3380" t="s">
        <v>9430</v>
      </c>
      <c r="F3380" t="str">
        <f t="shared" si="260"/>
        <v>Scott Grinaugh</v>
      </c>
      <c r="H3380" t="str">
        <f t="shared" si="261"/>
        <v>Scott Grinaugh</v>
      </c>
      <c r="K3380">
        <v>107</v>
      </c>
      <c r="L3380" t="str">
        <f t="shared" si="262"/>
        <v>High Heart Rate</v>
      </c>
      <c r="O3380">
        <v>19651130</v>
      </c>
      <c r="P3380" s="2" cm="1">
        <f t="array" ref="P3380">_xlfn.IFS(LEN(O3380)=8,DATE(LEFT(O3380,4),MID(O3380,5,2),RIGHT(O3380,2)),LEN(O3380)=7,DATE(LEFT(O3380,4),MID(O3380,5,1),RIGHT(O3380,2)),LEN(O3380)=6,DATE(LEFT(O3380,4),MID(O3380,5,1),RIGHT(O3380,1)))</f>
        <v>24076</v>
      </c>
      <c r="R3380">
        <v>17</v>
      </c>
      <c r="S3380" t="str">
        <f t="shared" si="263"/>
        <v>Normal</v>
      </c>
      <c r="U3380">
        <v>2024526</v>
      </c>
      <c r="V3380" s="2" cm="1">
        <f t="array" ref="V3380">_xlfn.IFS(LEN(U3380)=8,DATE(LEFT(U3380,4),MID(U3380,5,2),RIGHT(U3380,2)),LEN(U3380)=7,DATE(LEFT(U3380,4),MID(U3380,5,1),RIGHT(U3380,2)),LEN(U3380)=6,DATE(LEFT(U3380,4),MID(U3380,5,1),RIGHT(U3380,1)))</f>
        <v>45438</v>
      </c>
      <c r="X3380" s="2">
        <v>37829</v>
      </c>
      <c r="Y3380">
        <f t="shared" ca="1" si="264"/>
        <v>21</v>
      </c>
    </row>
    <row r="3381" spans="3:25" x14ac:dyDescent="0.25">
      <c r="C3381" t="s">
        <v>2722</v>
      </c>
      <c r="D3381" t="s">
        <v>4732</v>
      </c>
      <c r="F3381" t="str">
        <f t="shared" si="260"/>
        <v>Em Orknay</v>
      </c>
      <c r="H3381" t="str">
        <f t="shared" si="261"/>
        <v>Em Orknay</v>
      </c>
      <c r="K3381">
        <v>90</v>
      </c>
      <c r="L3381" t="str">
        <f t="shared" si="262"/>
        <v>Normal Heart Rate</v>
      </c>
      <c r="O3381">
        <v>19741113</v>
      </c>
      <c r="P3381" s="2" cm="1">
        <f t="array" ref="P3381">_xlfn.IFS(LEN(O3381)=8,DATE(LEFT(O3381,4),MID(O3381,5,2),RIGHT(O3381,2)),LEN(O3381)=7,DATE(LEFT(O3381,4),MID(O3381,5,1),RIGHT(O3381,2)),LEN(O3381)=6,DATE(LEFT(O3381,4),MID(O3381,5,1),RIGHT(O3381,1)))</f>
        <v>27346</v>
      </c>
      <c r="R3381">
        <v>16</v>
      </c>
      <c r="S3381" t="str">
        <f t="shared" si="263"/>
        <v>Normal</v>
      </c>
      <c r="U3381">
        <v>202418</v>
      </c>
      <c r="V3381" s="2" cm="1">
        <f t="array" ref="V3381">_xlfn.IFS(LEN(U3381)=8,DATE(LEFT(U3381,4),MID(U3381,5,2),RIGHT(U3381,2)),LEN(U3381)=7,DATE(LEFT(U3381,4),MID(U3381,5,1),RIGHT(U3381,2)),LEN(U3381)=6,DATE(LEFT(U3381,4),MID(U3381,5,1),RIGHT(U3381,1)))</f>
        <v>45299</v>
      </c>
      <c r="X3381" s="2">
        <v>37426</v>
      </c>
      <c r="Y3381">
        <f t="shared" ca="1" si="264"/>
        <v>22</v>
      </c>
    </row>
    <row r="3382" spans="3:25" x14ac:dyDescent="0.25">
      <c r="C3382" t="s">
        <v>459</v>
      </c>
      <c r="D3382" t="s">
        <v>9433</v>
      </c>
      <c r="F3382" t="str">
        <f t="shared" si="260"/>
        <v>Zachary Ary</v>
      </c>
      <c r="H3382" t="str">
        <f t="shared" si="261"/>
        <v>Zachary Ary</v>
      </c>
      <c r="K3382">
        <v>81</v>
      </c>
      <c r="L3382" t="str">
        <f t="shared" si="262"/>
        <v>Normal Heart Rate</v>
      </c>
      <c r="O3382">
        <v>2003727</v>
      </c>
      <c r="P3382" s="2" cm="1">
        <f t="array" ref="P3382">_xlfn.IFS(LEN(O3382)=8,DATE(LEFT(O3382,4),MID(O3382,5,2),RIGHT(O3382,2)),LEN(O3382)=7,DATE(LEFT(O3382,4),MID(O3382,5,1),RIGHT(O3382,2)),LEN(O3382)=6,DATE(LEFT(O3382,4),MID(O3382,5,1),RIGHT(O3382,1)))</f>
        <v>37829</v>
      </c>
      <c r="R3382">
        <v>15</v>
      </c>
      <c r="S3382" t="str">
        <f t="shared" si="263"/>
        <v>Normal</v>
      </c>
      <c r="U3382">
        <v>202459</v>
      </c>
      <c r="V3382" s="2" cm="1">
        <f t="array" ref="V3382">_xlfn.IFS(LEN(U3382)=8,DATE(LEFT(U3382,4),MID(U3382,5,2),RIGHT(U3382,2)),LEN(U3382)=7,DATE(LEFT(U3382,4),MID(U3382,5,1),RIGHT(U3382,2)),LEN(U3382)=6,DATE(LEFT(U3382,4),MID(U3382,5,1),RIGHT(U3382,1)))</f>
        <v>45421</v>
      </c>
      <c r="X3382" s="2">
        <v>38359</v>
      </c>
      <c r="Y3382">
        <f t="shared" ca="1" si="264"/>
        <v>20</v>
      </c>
    </row>
    <row r="3383" spans="3:25" x14ac:dyDescent="0.25">
      <c r="C3383" t="s">
        <v>9435</v>
      </c>
      <c r="D3383" t="s">
        <v>9436</v>
      </c>
      <c r="F3383" t="str">
        <f t="shared" si="260"/>
        <v>Tobiah Vanichkin</v>
      </c>
      <c r="H3383" t="str">
        <f t="shared" si="261"/>
        <v>Tobiah Vanichkin</v>
      </c>
      <c r="K3383">
        <v>98</v>
      </c>
      <c r="L3383" t="str">
        <f t="shared" si="262"/>
        <v>Normal Heart Rate</v>
      </c>
      <c r="O3383">
        <v>2002619</v>
      </c>
      <c r="P3383" s="2" cm="1">
        <f t="array" ref="P3383">_xlfn.IFS(LEN(O3383)=8,DATE(LEFT(O3383,4),MID(O3383,5,2),RIGHT(O3383,2)),LEN(O3383)=7,DATE(LEFT(O3383,4),MID(O3383,5,1),RIGHT(O3383,2)),LEN(O3383)=6,DATE(LEFT(O3383,4),MID(O3383,5,1),RIGHT(O3383,1)))</f>
        <v>37426</v>
      </c>
      <c r="R3383">
        <v>15</v>
      </c>
      <c r="S3383" t="str">
        <f t="shared" si="263"/>
        <v>Normal</v>
      </c>
      <c r="U3383">
        <v>2024414</v>
      </c>
      <c r="V3383" s="2" cm="1">
        <f t="array" ref="V3383">_xlfn.IFS(LEN(U3383)=8,DATE(LEFT(U3383,4),MID(U3383,5,2),RIGHT(U3383,2)),LEN(U3383)=7,DATE(LEFT(U3383,4),MID(U3383,5,1),RIGHT(U3383,2)),LEN(U3383)=6,DATE(LEFT(U3383,4),MID(U3383,5,1),RIGHT(U3383,1)))</f>
        <v>45396</v>
      </c>
      <c r="X3383" s="2">
        <v>32409</v>
      </c>
      <c r="Y3383">
        <f t="shared" ca="1" si="264"/>
        <v>36</v>
      </c>
    </row>
    <row r="3384" spans="3:25" x14ac:dyDescent="0.25">
      <c r="C3384" t="s">
        <v>6306</v>
      </c>
      <c r="D3384" t="s">
        <v>9438</v>
      </c>
      <c r="F3384" t="str">
        <f t="shared" si="260"/>
        <v>Lutero Adshede</v>
      </c>
      <c r="H3384" t="str">
        <f t="shared" si="261"/>
        <v>Lutero Adshede</v>
      </c>
      <c r="K3384">
        <v>80</v>
      </c>
      <c r="L3384" t="str">
        <f t="shared" si="262"/>
        <v>Normal Heart Rate</v>
      </c>
      <c r="O3384">
        <v>2005107</v>
      </c>
      <c r="P3384" s="2" cm="1">
        <f t="array" ref="P3384">_xlfn.IFS(LEN(O3384)=8,DATE(LEFT(O3384,4),MID(O3384,5,2),RIGHT(O3384,2)),LEN(O3384)=7,DATE(LEFT(O3384,4),MID(O3384,5,1),RIGHT(O3384,2)),LEN(O3384)=6,DATE(LEFT(O3384,4),MID(O3384,5,1),RIGHT(O3384,1)))</f>
        <v>38359</v>
      </c>
      <c r="R3384">
        <v>15</v>
      </c>
      <c r="S3384" t="str">
        <f t="shared" si="263"/>
        <v>Normal</v>
      </c>
      <c r="U3384">
        <v>2024121</v>
      </c>
      <c r="V3384" s="2" cm="1">
        <f t="array" ref="V3384">_xlfn.IFS(LEN(U3384)=8,DATE(LEFT(U3384,4),MID(U3384,5,2),RIGHT(U3384,2)),LEN(U3384)=7,DATE(LEFT(U3384,4),MID(U3384,5,1),RIGHT(U3384,2)),LEN(U3384)=6,DATE(LEFT(U3384,4),MID(U3384,5,1),RIGHT(U3384,1)))</f>
        <v>45312</v>
      </c>
      <c r="X3384" s="2">
        <v>35493</v>
      </c>
      <c r="Y3384">
        <f t="shared" ca="1" si="264"/>
        <v>28</v>
      </c>
    </row>
    <row r="3385" spans="3:25" x14ac:dyDescent="0.25">
      <c r="C3385" t="s">
        <v>9440</v>
      </c>
      <c r="D3385" t="s">
        <v>9441</v>
      </c>
      <c r="F3385" t="str">
        <f t="shared" si="260"/>
        <v>Gayelord Andryushchenko</v>
      </c>
      <c r="H3385" t="str">
        <f t="shared" si="261"/>
        <v>Gayelord Andryushchenko</v>
      </c>
      <c r="K3385">
        <v>76</v>
      </c>
      <c r="L3385" t="str">
        <f t="shared" si="262"/>
        <v>Normal Heart Rate</v>
      </c>
      <c r="O3385">
        <v>1988923</v>
      </c>
      <c r="P3385" s="2" cm="1">
        <f t="array" ref="P3385">_xlfn.IFS(LEN(O3385)=8,DATE(LEFT(O3385,4),MID(O3385,5,2),RIGHT(O3385,2)),LEN(O3385)=7,DATE(LEFT(O3385,4),MID(O3385,5,1),RIGHT(O3385,2)),LEN(O3385)=6,DATE(LEFT(O3385,4),MID(O3385,5,1),RIGHT(O3385,1)))</f>
        <v>32409</v>
      </c>
      <c r="R3385">
        <v>17</v>
      </c>
      <c r="S3385" t="str">
        <f t="shared" si="263"/>
        <v>Normal</v>
      </c>
      <c r="U3385">
        <v>2024310</v>
      </c>
      <c r="V3385" s="2" cm="1">
        <f t="array" ref="V3385">_xlfn.IFS(LEN(U3385)=8,DATE(LEFT(U3385,4),MID(U3385,5,2),RIGHT(U3385,2)),LEN(U3385)=7,DATE(LEFT(U3385,4),MID(U3385,5,1),RIGHT(U3385,2)),LEN(U3385)=6,DATE(LEFT(U3385,4),MID(U3385,5,1),RIGHT(U3385,1)))</f>
        <v>45361</v>
      </c>
      <c r="X3385" s="2">
        <v>34386</v>
      </c>
      <c r="Y3385">
        <f t="shared" ca="1" si="264"/>
        <v>31</v>
      </c>
    </row>
    <row r="3386" spans="3:25" x14ac:dyDescent="0.25">
      <c r="C3386" t="s">
        <v>9443</v>
      </c>
      <c r="D3386" t="s">
        <v>9444</v>
      </c>
      <c r="F3386" t="str">
        <f t="shared" si="260"/>
        <v>Lola Natwick</v>
      </c>
      <c r="H3386" t="str">
        <f t="shared" si="261"/>
        <v>Lola Natwick</v>
      </c>
      <c r="K3386">
        <v>99</v>
      </c>
      <c r="L3386" t="str">
        <f t="shared" si="262"/>
        <v>Normal Heart Rate</v>
      </c>
      <c r="O3386">
        <v>199734</v>
      </c>
      <c r="P3386" s="2" cm="1">
        <f t="array" ref="P3386">_xlfn.IFS(LEN(O3386)=8,DATE(LEFT(O3386,4),MID(O3386,5,2),RIGHT(O3386,2)),LEN(O3386)=7,DATE(LEFT(O3386,4),MID(O3386,5,1),RIGHT(O3386,2)),LEN(O3386)=6,DATE(LEFT(O3386,4),MID(O3386,5,1),RIGHT(O3386,1)))</f>
        <v>35493</v>
      </c>
      <c r="R3386">
        <v>16</v>
      </c>
      <c r="S3386" t="str">
        <f t="shared" si="263"/>
        <v>Normal</v>
      </c>
      <c r="U3386">
        <v>2024412</v>
      </c>
      <c r="V3386" s="2" cm="1">
        <f t="array" ref="V3386">_xlfn.IFS(LEN(U3386)=8,DATE(LEFT(U3386,4),MID(U3386,5,2),RIGHT(U3386,2)),LEN(U3386)=7,DATE(LEFT(U3386,4),MID(U3386,5,1),RIGHT(U3386,2)),LEN(U3386)=6,DATE(LEFT(U3386,4),MID(U3386,5,1),RIGHT(U3386,1)))</f>
        <v>45394</v>
      </c>
      <c r="X3386" s="2">
        <v>26190</v>
      </c>
      <c r="Y3386">
        <f t="shared" ca="1" si="264"/>
        <v>53</v>
      </c>
    </row>
    <row r="3387" spans="3:25" x14ac:dyDescent="0.25">
      <c r="C3387" t="s">
        <v>2641</v>
      </c>
      <c r="D3387" t="s">
        <v>9446</v>
      </c>
      <c r="F3387" t="str">
        <f t="shared" si="260"/>
        <v>Thomas Garrould</v>
      </c>
      <c r="H3387" t="str">
        <f t="shared" si="261"/>
        <v>Thomas Garrould</v>
      </c>
      <c r="K3387">
        <v>66</v>
      </c>
      <c r="L3387" t="str">
        <f t="shared" si="262"/>
        <v>Normal Heart Rate</v>
      </c>
      <c r="O3387">
        <v>1994221</v>
      </c>
      <c r="P3387" s="2" cm="1">
        <f t="array" ref="P3387">_xlfn.IFS(LEN(O3387)=8,DATE(LEFT(O3387,4),MID(O3387,5,2),RIGHT(O3387,2)),LEN(O3387)=7,DATE(LEFT(O3387,4),MID(O3387,5,1),RIGHT(O3387,2)),LEN(O3387)=6,DATE(LEFT(O3387,4),MID(O3387,5,1),RIGHT(O3387,1)))</f>
        <v>34386</v>
      </c>
      <c r="R3387">
        <v>8</v>
      </c>
      <c r="S3387" t="str">
        <f t="shared" si="263"/>
        <v>Normal</v>
      </c>
      <c r="U3387">
        <v>2024330</v>
      </c>
      <c r="V3387" s="2" cm="1">
        <f t="array" ref="V3387">_xlfn.IFS(LEN(U3387)=8,DATE(LEFT(U3387,4),MID(U3387,5,2),RIGHT(U3387,2)),LEN(U3387)=7,DATE(LEFT(U3387,4),MID(U3387,5,1),RIGHT(U3387,2)),LEN(U3387)=6,DATE(LEFT(U3387,4),MID(U3387,5,1),RIGHT(U3387,1)))</f>
        <v>45381</v>
      </c>
      <c r="X3387" s="2">
        <v>35635</v>
      </c>
      <c r="Y3387">
        <f t="shared" ca="1" si="264"/>
        <v>27</v>
      </c>
    </row>
    <row r="3388" spans="3:25" x14ac:dyDescent="0.25">
      <c r="C3388" t="s">
        <v>9448</v>
      </c>
      <c r="D3388" t="s">
        <v>496</v>
      </c>
      <c r="F3388" t="str">
        <f t="shared" si="260"/>
        <v>Mandel Pleasaunce</v>
      </c>
      <c r="H3388" t="str">
        <f t="shared" si="261"/>
        <v>Mandel Pleasaunce</v>
      </c>
      <c r="K3388">
        <v>84</v>
      </c>
      <c r="L3388" t="str">
        <f t="shared" si="262"/>
        <v>Normal Heart Rate</v>
      </c>
      <c r="O3388">
        <v>1971914</v>
      </c>
      <c r="P3388" s="2" cm="1">
        <f t="array" ref="P3388">_xlfn.IFS(LEN(O3388)=8,DATE(LEFT(O3388,4),MID(O3388,5,2),RIGHT(O3388,2)),LEN(O3388)=7,DATE(LEFT(O3388,4),MID(O3388,5,1),RIGHT(O3388,2)),LEN(O3388)=6,DATE(LEFT(O3388,4),MID(O3388,5,1),RIGHT(O3388,1)))</f>
        <v>26190</v>
      </c>
      <c r="R3388">
        <v>11</v>
      </c>
      <c r="S3388" t="str">
        <f t="shared" si="263"/>
        <v>Normal</v>
      </c>
      <c r="U3388">
        <v>2024122</v>
      </c>
      <c r="V3388" s="2" cm="1">
        <f t="array" ref="V3388">_xlfn.IFS(LEN(U3388)=8,DATE(LEFT(U3388,4),MID(U3388,5,2),RIGHT(U3388,2)),LEN(U3388)=7,DATE(LEFT(U3388,4),MID(U3388,5,1),RIGHT(U3388,2)),LEN(U3388)=6,DATE(LEFT(U3388,4),MID(U3388,5,1),RIGHT(U3388,1)))</f>
        <v>45313</v>
      </c>
      <c r="X3388" s="2">
        <v>37664</v>
      </c>
      <c r="Y3388">
        <f t="shared" ca="1" si="264"/>
        <v>22</v>
      </c>
    </row>
    <row r="3389" spans="3:25" x14ac:dyDescent="0.25">
      <c r="C3389" t="s">
        <v>9450</v>
      </c>
      <c r="D3389" t="s">
        <v>9451</v>
      </c>
      <c r="F3389" t="str">
        <f t="shared" si="260"/>
        <v>Angus Pracy</v>
      </c>
      <c r="H3389" t="str">
        <f t="shared" si="261"/>
        <v>Angus Pracy</v>
      </c>
      <c r="K3389">
        <v>99</v>
      </c>
      <c r="L3389" t="str">
        <f t="shared" si="262"/>
        <v>Normal Heart Rate</v>
      </c>
      <c r="O3389">
        <v>1997724</v>
      </c>
      <c r="P3389" s="2" cm="1">
        <f t="array" ref="P3389">_xlfn.IFS(LEN(O3389)=8,DATE(LEFT(O3389,4),MID(O3389,5,2),RIGHT(O3389,2)),LEN(O3389)=7,DATE(LEFT(O3389,4),MID(O3389,5,1),RIGHT(O3389,2)),LEN(O3389)=6,DATE(LEFT(O3389,4),MID(O3389,5,1),RIGHT(O3389,1)))</f>
        <v>35635</v>
      </c>
      <c r="R3389">
        <v>16</v>
      </c>
      <c r="S3389" t="str">
        <f t="shared" si="263"/>
        <v>Normal</v>
      </c>
      <c r="U3389">
        <v>202455</v>
      </c>
      <c r="V3389" s="2" cm="1">
        <f t="array" ref="V3389">_xlfn.IFS(LEN(U3389)=8,DATE(LEFT(U3389,4),MID(U3389,5,2),RIGHT(U3389,2)),LEN(U3389)=7,DATE(LEFT(U3389,4),MID(U3389,5,1),RIGHT(U3389,2)),LEN(U3389)=6,DATE(LEFT(U3389,4),MID(U3389,5,1),RIGHT(U3389,1)))</f>
        <v>45417</v>
      </c>
      <c r="X3389" s="2">
        <v>17912</v>
      </c>
      <c r="Y3389">
        <f t="shared" ca="1" si="264"/>
        <v>76</v>
      </c>
    </row>
    <row r="3390" spans="3:25" x14ac:dyDescent="0.25">
      <c r="C3390" t="s">
        <v>714</v>
      </c>
      <c r="D3390" t="s">
        <v>9453</v>
      </c>
      <c r="F3390" t="str">
        <f t="shared" si="260"/>
        <v>Perle Bulford</v>
      </c>
      <c r="H3390" t="str">
        <f t="shared" si="261"/>
        <v>Perle Bulford</v>
      </c>
      <c r="K3390">
        <v>120</v>
      </c>
      <c r="L3390" t="str">
        <f t="shared" si="262"/>
        <v>High Heart Rate</v>
      </c>
      <c r="O3390">
        <v>2003212</v>
      </c>
      <c r="P3390" s="2" cm="1">
        <f t="array" ref="P3390">_xlfn.IFS(LEN(O3390)=8,DATE(LEFT(O3390,4),MID(O3390,5,2),RIGHT(O3390,2)),LEN(O3390)=7,DATE(LEFT(O3390,4),MID(O3390,5,1),RIGHT(O3390,2)),LEN(O3390)=6,DATE(LEFT(O3390,4),MID(O3390,5,1),RIGHT(O3390,1)))</f>
        <v>37664</v>
      </c>
      <c r="R3390">
        <v>15</v>
      </c>
      <c r="S3390" t="str">
        <f t="shared" si="263"/>
        <v>Normal</v>
      </c>
      <c r="U3390">
        <v>202467</v>
      </c>
      <c r="V3390" s="2" cm="1">
        <f t="array" ref="V3390">_xlfn.IFS(LEN(U3390)=8,DATE(LEFT(U3390,4),MID(U3390,5,2),RIGHT(U3390,2)),LEN(U3390)=7,DATE(LEFT(U3390,4),MID(U3390,5,1),RIGHT(U3390,2)),LEN(U3390)=6,DATE(LEFT(U3390,4),MID(U3390,5,1),RIGHT(U3390,1)))</f>
        <v>45450</v>
      </c>
      <c r="X3390" s="2">
        <v>34865</v>
      </c>
      <c r="Y3390">
        <f t="shared" ca="1" si="264"/>
        <v>29</v>
      </c>
    </row>
    <row r="3391" spans="3:25" x14ac:dyDescent="0.25">
      <c r="C3391" t="s">
        <v>9455</v>
      </c>
      <c r="D3391" t="s">
        <v>9456</v>
      </c>
      <c r="F3391" t="str">
        <f t="shared" si="260"/>
        <v>Dinny Feeham</v>
      </c>
      <c r="H3391" t="str">
        <f t="shared" si="261"/>
        <v>Dinny Feeham</v>
      </c>
      <c r="K3391">
        <v>93</v>
      </c>
      <c r="L3391" t="str">
        <f t="shared" si="262"/>
        <v>Normal Heart Rate</v>
      </c>
      <c r="O3391">
        <v>1949114</v>
      </c>
      <c r="P3391" s="2" cm="1">
        <f t="array" ref="P3391">_xlfn.IFS(LEN(O3391)=8,DATE(LEFT(O3391,4),MID(O3391,5,2),RIGHT(O3391,2)),LEN(O3391)=7,DATE(LEFT(O3391,4),MID(O3391,5,1),RIGHT(O3391,2)),LEN(O3391)=6,DATE(LEFT(O3391,4),MID(O3391,5,1),RIGHT(O3391,1)))</f>
        <v>17912</v>
      </c>
      <c r="R3391">
        <v>19</v>
      </c>
      <c r="S3391" t="str">
        <f t="shared" si="263"/>
        <v>Normal</v>
      </c>
      <c r="U3391">
        <v>2024229</v>
      </c>
      <c r="V3391" s="2" cm="1">
        <f t="array" ref="V3391">_xlfn.IFS(LEN(U3391)=8,DATE(LEFT(U3391,4),MID(U3391,5,2),RIGHT(U3391,2)),LEN(U3391)=7,DATE(LEFT(U3391,4),MID(U3391,5,1),RIGHT(U3391,2)),LEN(U3391)=6,DATE(LEFT(U3391,4),MID(U3391,5,1),RIGHT(U3391,1)))</f>
        <v>45351</v>
      </c>
      <c r="X3391" s="2">
        <v>23029</v>
      </c>
      <c r="Y3391">
        <f t="shared" ca="1" si="264"/>
        <v>62</v>
      </c>
    </row>
    <row r="3392" spans="3:25" x14ac:dyDescent="0.25">
      <c r="C3392" t="s">
        <v>9458</v>
      </c>
      <c r="D3392" t="s">
        <v>9459</v>
      </c>
      <c r="F3392" t="str">
        <f t="shared" si="260"/>
        <v>Aggi Patise</v>
      </c>
      <c r="H3392" t="str">
        <f t="shared" si="261"/>
        <v>Aggi Patise</v>
      </c>
      <c r="K3392">
        <v>87</v>
      </c>
      <c r="L3392" t="str">
        <f t="shared" si="262"/>
        <v>Normal Heart Rate</v>
      </c>
      <c r="O3392">
        <v>1995615</v>
      </c>
      <c r="P3392" s="2" cm="1">
        <f t="array" ref="P3392">_xlfn.IFS(LEN(O3392)=8,DATE(LEFT(O3392,4),MID(O3392,5,2),RIGHT(O3392,2)),LEN(O3392)=7,DATE(LEFT(O3392,4),MID(O3392,5,1),RIGHT(O3392,2)),LEN(O3392)=6,DATE(LEFT(O3392,4),MID(O3392,5,1),RIGHT(O3392,1)))</f>
        <v>34865</v>
      </c>
      <c r="R3392">
        <v>20</v>
      </c>
      <c r="S3392" t="str">
        <f t="shared" si="263"/>
        <v>Normal</v>
      </c>
      <c r="U3392">
        <v>2024617</v>
      </c>
      <c r="V3392" s="2" cm="1">
        <f t="array" ref="V3392">_xlfn.IFS(LEN(U3392)=8,DATE(LEFT(U3392,4),MID(U3392,5,2),RIGHT(U3392,2)),LEN(U3392)=7,DATE(LEFT(U3392,4),MID(U3392,5,1),RIGHT(U3392,2)),LEN(U3392)=6,DATE(LEFT(U3392,4),MID(U3392,5,1),RIGHT(U3392,1)))</f>
        <v>45460</v>
      </c>
      <c r="X3392" s="2">
        <v>37429</v>
      </c>
      <c r="Y3392">
        <f t="shared" ca="1" si="264"/>
        <v>22</v>
      </c>
    </row>
    <row r="3393" spans="3:25" x14ac:dyDescent="0.25">
      <c r="C3393" t="s">
        <v>9461</v>
      </c>
      <c r="D3393" t="s">
        <v>9462</v>
      </c>
      <c r="F3393" t="str">
        <f t="shared" si="260"/>
        <v>Matias Mc Meekan</v>
      </c>
      <c r="H3393" t="str">
        <f t="shared" si="261"/>
        <v>Matias Mc Meekan</v>
      </c>
      <c r="K3393">
        <v>116</v>
      </c>
      <c r="L3393" t="str">
        <f t="shared" si="262"/>
        <v>High Heart Rate</v>
      </c>
      <c r="O3393">
        <v>1963118</v>
      </c>
      <c r="P3393" s="2" cm="1">
        <f t="array" ref="P3393">_xlfn.IFS(LEN(O3393)=8,DATE(LEFT(O3393,4),MID(O3393,5,2),RIGHT(O3393,2)),LEN(O3393)=7,DATE(LEFT(O3393,4),MID(O3393,5,1),RIGHT(O3393,2)),LEN(O3393)=6,DATE(LEFT(O3393,4),MID(O3393,5,1),RIGHT(O3393,1)))</f>
        <v>23029</v>
      </c>
      <c r="R3393">
        <v>22</v>
      </c>
      <c r="S3393" t="str">
        <f t="shared" si="263"/>
        <v>Normal</v>
      </c>
      <c r="U3393">
        <v>202416</v>
      </c>
      <c r="V3393" s="2" cm="1">
        <f t="array" ref="V3393">_xlfn.IFS(LEN(U3393)=8,DATE(LEFT(U3393,4),MID(U3393,5,2),RIGHT(U3393,2)),LEN(U3393)=7,DATE(LEFT(U3393,4),MID(U3393,5,1),RIGHT(U3393,2)),LEN(U3393)=6,DATE(LEFT(U3393,4),MID(U3393,5,1),RIGHT(U3393,1)))</f>
        <v>45297</v>
      </c>
      <c r="X3393" s="2">
        <v>38944</v>
      </c>
      <c r="Y3393">
        <f t="shared" ca="1" si="264"/>
        <v>18</v>
      </c>
    </row>
    <row r="3394" spans="3:25" x14ac:dyDescent="0.25">
      <c r="C3394" t="s">
        <v>9464</v>
      </c>
      <c r="D3394" t="s">
        <v>9465</v>
      </c>
      <c r="F3394" t="str">
        <f t="shared" si="260"/>
        <v>Jdavie Sondon</v>
      </c>
      <c r="H3394" t="str">
        <f t="shared" si="261"/>
        <v>Jdavie Sondon</v>
      </c>
      <c r="K3394">
        <v>90</v>
      </c>
      <c r="L3394" t="str">
        <f t="shared" si="262"/>
        <v>Normal Heart Rate</v>
      </c>
      <c r="O3394">
        <v>2002622</v>
      </c>
      <c r="P3394" s="2" cm="1">
        <f t="array" ref="P3394">_xlfn.IFS(LEN(O3394)=8,DATE(LEFT(O3394,4),MID(O3394,5,2),RIGHT(O3394,2)),LEN(O3394)=7,DATE(LEFT(O3394,4),MID(O3394,5,1),RIGHT(O3394,2)),LEN(O3394)=6,DATE(LEFT(O3394,4),MID(O3394,5,1),RIGHT(O3394,1)))</f>
        <v>37429</v>
      </c>
      <c r="R3394">
        <v>12</v>
      </c>
      <c r="S3394" t="str">
        <f t="shared" si="263"/>
        <v>Normal</v>
      </c>
      <c r="U3394">
        <v>2024313</v>
      </c>
      <c r="V3394" s="2" cm="1">
        <f t="array" ref="V3394">_xlfn.IFS(LEN(U3394)=8,DATE(LEFT(U3394,4),MID(U3394,5,2),RIGHT(U3394,2)),LEN(U3394)=7,DATE(LEFT(U3394,4),MID(U3394,5,1),RIGHT(U3394,2)),LEN(U3394)=6,DATE(LEFT(U3394,4),MID(U3394,5,1),RIGHT(U3394,1)))</f>
        <v>45364</v>
      </c>
      <c r="X3394" s="2">
        <v>33459</v>
      </c>
      <c r="Y3394">
        <f t="shared" ca="1" si="264"/>
        <v>33</v>
      </c>
    </row>
    <row r="3395" spans="3:25" x14ac:dyDescent="0.25">
      <c r="C3395" t="s">
        <v>9467</v>
      </c>
      <c r="D3395" t="s">
        <v>9468</v>
      </c>
      <c r="F3395" t="str">
        <f t="shared" ref="F3395:F3458" si="265">CONCATENATE(C3395," ",D3395)</f>
        <v>Nickolai Purkess</v>
      </c>
      <c r="H3395" t="str">
        <f t="shared" ref="H3395:H3458" si="266">TRIM(F3395)</f>
        <v>Nickolai Purkess</v>
      </c>
      <c r="K3395">
        <v>110</v>
      </c>
      <c r="L3395" t="str">
        <f t="shared" ref="L3395:L3458" si="267">IF(K3395&lt;=99,"Normal Heart Rate",IF(K3395&lt;=120,"High Heart Rate","Critical Heart Rate"))</f>
        <v>High Heart Rate</v>
      </c>
      <c r="O3395">
        <v>2006815</v>
      </c>
      <c r="P3395" s="2" cm="1">
        <f t="array" ref="P3395">_xlfn.IFS(LEN(O3395)=8,DATE(LEFT(O3395,4),MID(O3395,5,2),RIGHT(O3395,2)),LEN(O3395)=7,DATE(LEFT(O3395,4),MID(O3395,5,1),RIGHT(O3395,2)),LEN(O3395)=6,DATE(LEFT(O3395,4),MID(O3395,5,1),RIGHT(O3395,1)))</f>
        <v>38944</v>
      </c>
      <c r="R3395">
        <v>18</v>
      </c>
      <c r="S3395" t="str">
        <f t="shared" ref="S3395:S3458" si="268">IF(AND(R3395&gt;= 6,R3395&lt;= 23),"Normal","Bad")</f>
        <v>Normal</v>
      </c>
      <c r="U3395">
        <v>2024324</v>
      </c>
      <c r="V3395" s="2" cm="1">
        <f t="array" ref="V3395">_xlfn.IFS(LEN(U3395)=8,DATE(LEFT(U3395,4),MID(U3395,5,2),RIGHT(U3395,2)),LEN(U3395)=7,DATE(LEFT(U3395,4),MID(U3395,5,1),RIGHT(U3395,2)),LEN(U3395)=6,DATE(LEFT(U3395,4),MID(U3395,5,1),RIGHT(U3395,1)))</f>
        <v>45375</v>
      </c>
      <c r="X3395" s="2">
        <v>29052</v>
      </c>
      <c r="Y3395">
        <f t="shared" ref="Y3395:Y3458" ca="1" si="269">DATEDIF(X3395,TODAY(),"Y")</f>
        <v>45</v>
      </c>
    </row>
    <row r="3396" spans="3:25" x14ac:dyDescent="0.25">
      <c r="C3396" t="s">
        <v>9065</v>
      </c>
      <c r="D3396" t="s">
        <v>9470</v>
      </c>
      <c r="F3396" t="str">
        <f t="shared" si="265"/>
        <v>Dylan Bruyet</v>
      </c>
      <c r="H3396" t="str">
        <f t="shared" si="266"/>
        <v>Dylan Bruyet</v>
      </c>
      <c r="K3396">
        <v>99</v>
      </c>
      <c r="L3396" t="str">
        <f t="shared" si="267"/>
        <v>Normal Heart Rate</v>
      </c>
      <c r="O3396">
        <v>199189</v>
      </c>
      <c r="P3396" s="2" cm="1">
        <f t="array" ref="P3396">_xlfn.IFS(LEN(O3396)=8,DATE(LEFT(O3396,4),MID(O3396,5,2),RIGHT(O3396,2)),LEN(O3396)=7,DATE(LEFT(O3396,4),MID(O3396,5,1),RIGHT(O3396,2)),LEN(O3396)=6,DATE(LEFT(O3396,4),MID(O3396,5,1),RIGHT(O3396,1)))</f>
        <v>33459</v>
      </c>
      <c r="R3396">
        <v>15</v>
      </c>
      <c r="S3396" t="str">
        <f t="shared" si="268"/>
        <v>Normal</v>
      </c>
      <c r="U3396">
        <v>2024117</v>
      </c>
      <c r="V3396" s="2" cm="1">
        <f t="array" ref="V3396">_xlfn.IFS(LEN(U3396)=8,DATE(LEFT(U3396,4),MID(U3396,5,2),RIGHT(U3396,2)),LEN(U3396)=7,DATE(LEFT(U3396,4),MID(U3396,5,1),RIGHT(U3396,2)),LEN(U3396)=6,DATE(LEFT(U3396,4),MID(U3396,5,1),RIGHT(U3396,1)))</f>
        <v>45308</v>
      </c>
      <c r="X3396" s="2">
        <v>28695</v>
      </c>
      <c r="Y3396">
        <f t="shared" ca="1" si="269"/>
        <v>46</v>
      </c>
    </row>
    <row r="3397" spans="3:25" x14ac:dyDescent="0.25">
      <c r="C3397" t="s">
        <v>9472</v>
      </c>
      <c r="D3397" t="s">
        <v>9473</v>
      </c>
      <c r="F3397" t="str">
        <f t="shared" si="265"/>
        <v>Fancie Matteucci</v>
      </c>
      <c r="H3397" t="str">
        <f t="shared" si="266"/>
        <v>Fancie Matteucci</v>
      </c>
      <c r="K3397">
        <v>88</v>
      </c>
      <c r="L3397" t="str">
        <f t="shared" si="267"/>
        <v>Normal Heart Rate</v>
      </c>
      <c r="O3397">
        <v>1979716</v>
      </c>
      <c r="P3397" s="2" cm="1">
        <f t="array" ref="P3397">_xlfn.IFS(LEN(O3397)=8,DATE(LEFT(O3397,4),MID(O3397,5,2),RIGHT(O3397,2)),LEN(O3397)=7,DATE(LEFT(O3397,4),MID(O3397,5,1),RIGHT(O3397,2)),LEN(O3397)=6,DATE(LEFT(O3397,4),MID(O3397,5,1),RIGHT(O3397,1)))</f>
        <v>29052</v>
      </c>
      <c r="R3397">
        <v>25</v>
      </c>
      <c r="S3397" t="str">
        <f t="shared" si="268"/>
        <v>Bad</v>
      </c>
      <c r="U3397">
        <v>2024518</v>
      </c>
      <c r="V3397" s="2" cm="1">
        <f t="array" ref="V3397">_xlfn.IFS(LEN(U3397)=8,DATE(LEFT(U3397,4),MID(U3397,5,2),RIGHT(U3397,2)),LEN(U3397)=7,DATE(LEFT(U3397,4),MID(U3397,5,1),RIGHT(U3397,2)),LEN(U3397)=6,DATE(LEFT(U3397,4),MID(U3397,5,1),RIGHT(U3397,1)))</f>
        <v>45430</v>
      </c>
      <c r="X3397" s="2">
        <v>35777</v>
      </c>
      <c r="Y3397">
        <f t="shared" ca="1" si="269"/>
        <v>27</v>
      </c>
    </row>
    <row r="3398" spans="3:25" x14ac:dyDescent="0.25">
      <c r="C3398" t="s">
        <v>9475</v>
      </c>
      <c r="D3398" t="s">
        <v>9336</v>
      </c>
      <c r="F3398" t="str">
        <f t="shared" si="265"/>
        <v>Jehanna Longhirst</v>
      </c>
      <c r="H3398" t="str">
        <f t="shared" si="266"/>
        <v>Jehanna Longhirst</v>
      </c>
      <c r="K3398">
        <v>71</v>
      </c>
      <c r="L3398" t="str">
        <f t="shared" si="267"/>
        <v>Normal Heart Rate</v>
      </c>
      <c r="O3398">
        <v>1978724</v>
      </c>
      <c r="P3398" s="2" cm="1">
        <f t="array" ref="P3398">_xlfn.IFS(LEN(O3398)=8,DATE(LEFT(O3398,4),MID(O3398,5,2),RIGHT(O3398,2)),LEN(O3398)=7,DATE(LEFT(O3398,4),MID(O3398,5,1),RIGHT(O3398,2)),LEN(O3398)=6,DATE(LEFT(O3398,4),MID(O3398,5,1),RIGHT(O3398,1)))</f>
        <v>28695</v>
      </c>
      <c r="R3398">
        <v>15</v>
      </c>
      <c r="S3398" t="str">
        <f t="shared" si="268"/>
        <v>Normal</v>
      </c>
      <c r="U3398">
        <v>202442</v>
      </c>
      <c r="V3398" s="2" cm="1">
        <f t="array" ref="V3398">_xlfn.IFS(LEN(U3398)=8,DATE(LEFT(U3398,4),MID(U3398,5,2),RIGHT(U3398,2)),LEN(U3398)=7,DATE(LEFT(U3398,4),MID(U3398,5,1),RIGHT(U3398,2)),LEN(U3398)=6,DATE(LEFT(U3398,4),MID(U3398,5,1),RIGHT(U3398,1)))</f>
        <v>45384</v>
      </c>
      <c r="X3398" s="2">
        <v>26964</v>
      </c>
      <c r="Y3398">
        <f t="shared" ca="1" si="269"/>
        <v>51</v>
      </c>
    </row>
    <row r="3399" spans="3:25" x14ac:dyDescent="0.25">
      <c r="C3399" t="s">
        <v>7434</v>
      </c>
      <c r="D3399" t="s">
        <v>9477</v>
      </c>
      <c r="F3399" t="str">
        <f t="shared" si="265"/>
        <v>Monte Birchenhead</v>
      </c>
      <c r="H3399" t="str">
        <f t="shared" si="266"/>
        <v>Monte Birchenhead</v>
      </c>
      <c r="K3399">
        <v>96</v>
      </c>
      <c r="L3399" t="str">
        <f t="shared" si="267"/>
        <v>Normal Heart Rate</v>
      </c>
      <c r="O3399">
        <v>19971213</v>
      </c>
      <c r="P3399" s="2" cm="1">
        <f t="array" ref="P3399">_xlfn.IFS(LEN(O3399)=8,DATE(LEFT(O3399,4),MID(O3399,5,2),RIGHT(O3399,2)),LEN(O3399)=7,DATE(LEFT(O3399,4),MID(O3399,5,1),RIGHT(O3399,2)),LEN(O3399)=6,DATE(LEFT(O3399,4),MID(O3399,5,1),RIGHT(O3399,1)))</f>
        <v>35777</v>
      </c>
      <c r="R3399">
        <v>20</v>
      </c>
      <c r="S3399" t="str">
        <f t="shared" si="268"/>
        <v>Normal</v>
      </c>
      <c r="U3399">
        <v>202411</v>
      </c>
      <c r="V3399" s="2" cm="1">
        <f t="array" ref="V3399">_xlfn.IFS(LEN(U3399)=8,DATE(LEFT(U3399,4),MID(U3399,5,2),RIGHT(U3399,2)),LEN(U3399)=7,DATE(LEFT(U3399,4),MID(U3399,5,1),RIGHT(U3399,2)),LEN(U3399)=6,DATE(LEFT(U3399,4),MID(U3399,5,1),RIGHT(U3399,1)))</f>
        <v>45292</v>
      </c>
      <c r="X3399" s="2">
        <v>29744</v>
      </c>
      <c r="Y3399">
        <f t="shared" ca="1" si="269"/>
        <v>43</v>
      </c>
    </row>
    <row r="3400" spans="3:25" x14ac:dyDescent="0.25">
      <c r="C3400" t="s">
        <v>9479</v>
      </c>
      <c r="D3400" t="s">
        <v>8923</v>
      </c>
      <c r="F3400" t="str">
        <f t="shared" si="265"/>
        <v>Harlie Hughes</v>
      </c>
      <c r="H3400" t="str">
        <f t="shared" si="266"/>
        <v>Harlie Hughes</v>
      </c>
      <c r="K3400">
        <v>100</v>
      </c>
      <c r="L3400" t="str">
        <f t="shared" si="267"/>
        <v>High Heart Rate</v>
      </c>
      <c r="O3400">
        <v>19731027</v>
      </c>
      <c r="P3400" s="2" cm="1">
        <f t="array" ref="P3400">_xlfn.IFS(LEN(O3400)=8,DATE(LEFT(O3400,4),MID(O3400,5,2),RIGHT(O3400,2)),LEN(O3400)=7,DATE(LEFT(O3400,4),MID(O3400,5,1),RIGHT(O3400,2)),LEN(O3400)=6,DATE(LEFT(O3400,4),MID(O3400,5,1),RIGHT(O3400,1)))</f>
        <v>26964</v>
      </c>
      <c r="R3400">
        <v>15</v>
      </c>
      <c r="S3400" t="str">
        <f t="shared" si="268"/>
        <v>Normal</v>
      </c>
      <c r="U3400">
        <v>2024210</v>
      </c>
      <c r="V3400" s="2" cm="1">
        <f t="array" ref="V3400">_xlfn.IFS(LEN(U3400)=8,DATE(LEFT(U3400,4),MID(U3400,5,2),RIGHT(U3400,2)),LEN(U3400)=7,DATE(LEFT(U3400,4),MID(U3400,5,1),RIGHT(U3400,2)),LEN(U3400)=6,DATE(LEFT(U3400,4),MID(U3400,5,1),RIGHT(U3400,1)))</f>
        <v>45332</v>
      </c>
      <c r="X3400" s="2">
        <v>35167</v>
      </c>
      <c r="Y3400">
        <f t="shared" ca="1" si="269"/>
        <v>28</v>
      </c>
    </row>
    <row r="3401" spans="3:25" x14ac:dyDescent="0.25">
      <c r="C3401" t="s">
        <v>9481</v>
      </c>
      <c r="D3401" t="s">
        <v>9482</v>
      </c>
      <c r="F3401" t="str">
        <f t="shared" si="265"/>
        <v>Maxim Moyers</v>
      </c>
      <c r="H3401" t="str">
        <f t="shared" si="266"/>
        <v>Maxim Moyers</v>
      </c>
      <c r="K3401">
        <v>105</v>
      </c>
      <c r="L3401" t="str">
        <f t="shared" si="267"/>
        <v>High Heart Rate</v>
      </c>
      <c r="O3401">
        <v>198167</v>
      </c>
      <c r="P3401" s="2" cm="1">
        <f t="array" ref="P3401">_xlfn.IFS(LEN(O3401)=8,DATE(LEFT(O3401,4),MID(O3401,5,2),RIGHT(O3401,2)),LEN(O3401)=7,DATE(LEFT(O3401,4),MID(O3401,5,1),RIGHT(O3401,2)),LEN(O3401)=6,DATE(LEFT(O3401,4),MID(O3401,5,1),RIGHT(O3401,1)))</f>
        <v>29744</v>
      </c>
      <c r="R3401">
        <v>20</v>
      </c>
      <c r="S3401" t="str">
        <f t="shared" si="268"/>
        <v>Normal</v>
      </c>
      <c r="U3401">
        <v>2024420</v>
      </c>
      <c r="V3401" s="2" cm="1">
        <f t="array" ref="V3401">_xlfn.IFS(LEN(U3401)=8,DATE(LEFT(U3401,4),MID(U3401,5,2),RIGHT(U3401,2)),LEN(U3401)=7,DATE(LEFT(U3401,4),MID(U3401,5,1),RIGHT(U3401,2)),LEN(U3401)=6,DATE(LEFT(U3401,4),MID(U3401,5,1),RIGHT(U3401,1)))</f>
        <v>45402</v>
      </c>
      <c r="X3401" s="2">
        <v>33385</v>
      </c>
      <c r="Y3401">
        <f t="shared" ca="1" si="269"/>
        <v>33</v>
      </c>
    </row>
    <row r="3402" spans="3:25" x14ac:dyDescent="0.25">
      <c r="C3402" t="s">
        <v>9484</v>
      </c>
      <c r="D3402" t="s">
        <v>9485</v>
      </c>
      <c r="F3402" t="str">
        <f t="shared" si="265"/>
        <v>Shelia Donaldson</v>
      </c>
      <c r="H3402" t="str">
        <f t="shared" si="266"/>
        <v>Shelia Donaldson</v>
      </c>
      <c r="K3402">
        <v>99</v>
      </c>
      <c r="L3402" t="str">
        <f t="shared" si="267"/>
        <v>Normal Heart Rate</v>
      </c>
      <c r="O3402">
        <v>1996412</v>
      </c>
      <c r="P3402" s="2" cm="1">
        <f t="array" ref="P3402">_xlfn.IFS(LEN(O3402)=8,DATE(LEFT(O3402,4),MID(O3402,5,2),RIGHT(O3402,2)),LEN(O3402)=7,DATE(LEFT(O3402,4),MID(O3402,5,1),RIGHT(O3402,2)),LEN(O3402)=6,DATE(LEFT(O3402,4),MID(O3402,5,1),RIGHT(O3402,1)))</f>
        <v>35167</v>
      </c>
      <c r="R3402">
        <v>16</v>
      </c>
      <c r="S3402" t="str">
        <f t="shared" si="268"/>
        <v>Normal</v>
      </c>
      <c r="U3402">
        <v>202425</v>
      </c>
      <c r="V3402" s="2" cm="1">
        <f t="array" ref="V3402">_xlfn.IFS(LEN(U3402)=8,DATE(LEFT(U3402,4),MID(U3402,5,2),RIGHT(U3402,2)),LEN(U3402)=7,DATE(LEFT(U3402,4),MID(U3402,5,1),RIGHT(U3402,2)),LEN(U3402)=6,DATE(LEFT(U3402,4),MID(U3402,5,1),RIGHT(U3402,1)))</f>
        <v>45327</v>
      </c>
      <c r="X3402" s="2">
        <v>36899</v>
      </c>
      <c r="Y3402">
        <f t="shared" ca="1" si="269"/>
        <v>24</v>
      </c>
    </row>
    <row r="3403" spans="3:25" x14ac:dyDescent="0.25">
      <c r="C3403" t="s">
        <v>9487</v>
      </c>
      <c r="D3403" t="s">
        <v>9488</v>
      </c>
      <c r="F3403" t="str">
        <f t="shared" si="265"/>
        <v>Brooke Ryhorovich</v>
      </c>
      <c r="H3403" t="str">
        <f t="shared" si="266"/>
        <v>Brooke Ryhorovich</v>
      </c>
      <c r="K3403">
        <v>91</v>
      </c>
      <c r="L3403" t="str">
        <f t="shared" si="267"/>
        <v>Normal Heart Rate</v>
      </c>
      <c r="O3403">
        <v>1991527</v>
      </c>
      <c r="P3403" s="2" cm="1">
        <f t="array" ref="P3403">_xlfn.IFS(LEN(O3403)=8,DATE(LEFT(O3403,4),MID(O3403,5,2),RIGHT(O3403,2)),LEN(O3403)=7,DATE(LEFT(O3403,4),MID(O3403,5,1),RIGHT(O3403,2)),LEN(O3403)=6,DATE(LEFT(O3403,4),MID(O3403,5,1),RIGHT(O3403,1)))</f>
        <v>33385</v>
      </c>
      <c r="R3403">
        <v>11</v>
      </c>
      <c r="S3403" t="str">
        <f t="shared" si="268"/>
        <v>Normal</v>
      </c>
      <c r="U3403">
        <v>2024111</v>
      </c>
      <c r="V3403" s="2" cm="1">
        <f t="array" ref="V3403">_xlfn.IFS(LEN(U3403)=8,DATE(LEFT(U3403,4),MID(U3403,5,2),RIGHT(U3403,2)),LEN(U3403)=7,DATE(LEFT(U3403,4),MID(U3403,5,1),RIGHT(U3403,2)),LEN(U3403)=6,DATE(LEFT(U3403,4),MID(U3403,5,1),RIGHT(U3403,1)))</f>
        <v>45302</v>
      </c>
      <c r="X3403" s="2">
        <v>36533</v>
      </c>
      <c r="Y3403">
        <f t="shared" ca="1" si="269"/>
        <v>25</v>
      </c>
    </row>
    <row r="3404" spans="3:25" x14ac:dyDescent="0.25">
      <c r="C3404" t="s">
        <v>9490</v>
      </c>
      <c r="D3404" t="s">
        <v>3304</v>
      </c>
      <c r="F3404" t="str">
        <f t="shared" si="265"/>
        <v>Maressa Drever</v>
      </c>
      <c r="H3404" t="str">
        <f t="shared" si="266"/>
        <v>Maressa Drever</v>
      </c>
      <c r="K3404">
        <v>113</v>
      </c>
      <c r="L3404" t="str">
        <f t="shared" si="267"/>
        <v>High Heart Rate</v>
      </c>
      <c r="O3404">
        <v>200118</v>
      </c>
      <c r="P3404" s="2" cm="1">
        <f t="array" ref="P3404">_xlfn.IFS(LEN(O3404)=8,DATE(LEFT(O3404,4),MID(O3404,5,2),RIGHT(O3404,2)),LEN(O3404)=7,DATE(LEFT(O3404,4),MID(O3404,5,1),RIGHT(O3404,2)),LEN(O3404)=6,DATE(LEFT(O3404,4),MID(O3404,5,1),RIGHT(O3404,1)))</f>
        <v>36899</v>
      </c>
      <c r="R3404">
        <v>21</v>
      </c>
      <c r="S3404" t="str">
        <f t="shared" si="268"/>
        <v>Normal</v>
      </c>
      <c r="U3404">
        <v>2024129</v>
      </c>
      <c r="V3404" s="2" cm="1">
        <f t="array" ref="V3404">_xlfn.IFS(LEN(U3404)=8,DATE(LEFT(U3404,4),MID(U3404,5,2),RIGHT(U3404,2)),LEN(U3404)=7,DATE(LEFT(U3404,4),MID(U3404,5,1),RIGHT(U3404,2)),LEN(U3404)=6,DATE(LEFT(U3404,4),MID(U3404,5,1),RIGHT(U3404,1)))</f>
        <v>45320</v>
      </c>
      <c r="X3404" s="2">
        <v>37988</v>
      </c>
      <c r="Y3404">
        <f t="shared" ca="1" si="269"/>
        <v>21</v>
      </c>
    </row>
    <row r="3405" spans="3:25" x14ac:dyDescent="0.25">
      <c r="C3405" t="s">
        <v>5009</v>
      </c>
      <c r="D3405" t="s">
        <v>9492</v>
      </c>
      <c r="F3405" t="str">
        <f t="shared" si="265"/>
        <v>Ravi McNirlin</v>
      </c>
      <c r="H3405" t="str">
        <f t="shared" si="266"/>
        <v>Ravi McNirlin</v>
      </c>
      <c r="K3405">
        <v>106</v>
      </c>
      <c r="L3405" t="str">
        <f t="shared" si="267"/>
        <v>High Heart Rate</v>
      </c>
      <c r="O3405">
        <v>200018</v>
      </c>
      <c r="P3405" s="2" cm="1">
        <f t="array" ref="P3405">_xlfn.IFS(LEN(O3405)=8,DATE(LEFT(O3405,4),MID(O3405,5,2),RIGHT(O3405,2)),LEN(O3405)=7,DATE(LEFT(O3405,4),MID(O3405,5,1),RIGHT(O3405,2)),LEN(O3405)=6,DATE(LEFT(O3405,4),MID(O3405,5,1),RIGHT(O3405,1)))</f>
        <v>36533</v>
      </c>
      <c r="R3405">
        <v>10</v>
      </c>
      <c r="S3405" t="str">
        <f t="shared" si="268"/>
        <v>Normal</v>
      </c>
      <c r="U3405">
        <v>202436</v>
      </c>
      <c r="V3405" s="2" cm="1">
        <f t="array" ref="V3405">_xlfn.IFS(LEN(U3405)=8,DATE(LEFT(U3405,4),MID(U3405,5,2),RIGHT(U3405,2)),LEN(U3405)=7,DATE(LEFT(U3405,4),MID(U3405,5,1),RIGHT(U3405,2)),LEN(U3405)=6,DATE(LEFT(U3405,4),MID(U3405,5,1),RIGHT(U3405,1)))</f>
        <v>45357</v>
      </c>
      <c r="X3405" s="2">
        <v>34104</v>
      </c>
      <c r="Y3405">
        <f t="shared" ca="1" si="269"/>
        <v>31</v>
      </c>
    </row>
    <row r="3406" spans="3:25" x14ac:dyDescent="0.25">
      <c r="C3406" t="s">
        <v>9494</v>
      </c>
      <c r="D3406" t="s">
        <v>9495</v>
      </c>
      <c r="F3406" t="str">
        <f t="shared" si="265"/>
        <v>Beatrice Tippett</v>
      </c>
      <c r="H3406" t="str">
        <f t="shared" si="266"/>
        <v>Beatrice Tippett</v>
      </c>
      <c r="K3406">
        <v>77</v>
      </c>
      <c r="L3406" t="str">
        <f t="shared" si="267"/>
        <v>Normal Heart Rate</v>
      </c>
      <c r="O3406">
        <v>2004102</v>
      </c>
      <c r="P3406" s="2" cm="1">
        <f t="array" ref="P3406">_xlfn.IFS(LEN(O3406)=8,DATE(LEFT(O3406,4),MID(O3406,5,2),RIGHT(O3406,2)),LEN(O3406)=7,DATE(LEFT(O3406,4),MID(O3406,5,1),RIGHT(O3406,2)),LEN(O3406)=6,DATE(LEFT(O3406,4),MID(O3406,5,1),RIGHT(O3406,1)))</f>
        <v>37988</v>
      </c>
      <c r="R3406">
        <v>15</v>
      </c>
      <c r="S3406" t="str">
        <f t="shared" si="268"/>
        <v>Normal</v>
      </c>
      <c r="U3406">
        <v>2024226</v>
      </c>
      <c r="V3406" s="2" cm="1">
        <f t="array" ref="V3406">_xlfn.IFS(LEN(U3406)=8,DATE(LEFT(U3406,4),MID(U3406,5,2),RIGHT(U3406,2)),LEN(U3406)=7,DATE(LEFT(U3406,4),MID(U3406,5,1),RIGHT(U3406,2)),LEN(U3406)=6,DATE(LEFT(U3406,4),MID(U3406,5,1),RIGHT(U3406,1)))</f>
        <v>45348</v>
      </c>
      <c r="X3406" s="2">
        <v>28786</v>
      </c>
      <c r="Y3406">
        <f t="shared" ca="1" si="269"/>
        <v>46</v>
      </c>
    </row>
    <row r="3407" spans="3:25" x14ac:dyDescent="0.25">
      <c r="C3407" t="s">
        <v>7854</v>
      </c>
      <c r="D3407" t="s">
        <v>9497</v>
      </c>
      <c r="F3407" t="str">
        <f t="shared" si="265"/>
        <v>Fee De'Vere - Hunt</v>
      </c>
      <c r="H3407" t="str">
        <f t="shared" si="266"/>
        <v>Fee De'Vere - Hunt</v>
      </c>
      <c r="K3407">
        <v>85</v>
      </c>
      <c r="L3407" t="str">
        <f t="shared" si="267"/>
        <v>Normal Heart Rate</v>
      </c>
      <c r="O3407">
        <v>1993515</v>
      </c>
      <c r="P3407" s="2" cm="1">
        <f t="array" ref="P3407">_xlfn.IFS(LEN(O3407)=8,DATE(LEFT(O3407,4),MID(O3407,5,2),RIGHT(O3407,2)),LEN(O3407)=7,DATE(LEFT(O3407,4),MID(O3407,5,1),RIGHT(O3407,2)),LEN(O3407)=6,DATE(LEFT(O3407,4),MID(O3407,5,1),RIGHT(O3407,1)))</f>
        <v>34104</v>
      </c>
      <c r="R3407">
        <v>19</v>
      </c>
      <c r="S3407" t="str">
        <f t="shared" si="268"/>
        <v>Normal</v>
      </c>
      <c r="U3407">
        <v>2024618</v>
      </c>
      <c r="V3407" s="2" cm="1">
        <f t="array" ref="V3407">_xlfn.IFS(LEN(U3407)=8,DATE(LEFT(U3407,4),MID(U3407,5,2),RIGHT(U3407,2)),LEN(U3407)=7,DATE(LEFT(U3407,4),MID(U3407,5,1),RIGHT(U3407,2)),LEN(U3407)=6,DATE(LEFT(U3407,4),MID(U3407,5,1),RIGHT(U3407,1)))</f>
        <v>45461</v>
      </c>
      <c r="X3407" s="2">
        <v>27420</v>
      </c>
      <c r="Y3407">
        <f t="shared" ca="1" si="269"/>
        <v>50</v>
      </c>
    </row>
    <row r="3408" spans="3:25" x14ac:dyDescent="0.25">
      <c r="C3408" t="s">
        <v>4710</v>
      </c>
      <c r="D3408" t="s">
        <v>9499</v>
      </c>
      <c r="F3408" t="str">
        <f t="shared" si="265"/>
        <v>Grant Ventum</v>
      </c>
      <c r="H3408" t="str">
        <f t="shared" si="266"/>
        <v>Grant Ventum</v>
      </c>
      <c r="K3408">
        <v>110</v>
      </c>
      <c r="L3408" t="str">
        <f t="shared" si="267"/>
        <v>High Heart Rate</v>
      </c>
      <c r="O3408">
        <v>19781023</v>
      </c>
      <c r="P3408" s="2" cm="1">
        <f t="array" ref="P3408">_xlfn.IFS(LEN(O3408)=8,DATE(LEFT(O3408,4),MID(O3408,5,2),RIGHT(O3408,2)),LEN(O3408)=7,DATE(LEFT(O3408,4),MID(O3408,5,1),RIGHT(O3408,2)),LEN(O3408)=6,DATE(LEFT(O3408,4),MID(O3408,5,1),RIGHT(O3408,1)))</f>
        <v>28786</v>
      </c>
      <c r="R3408">
        <v>14</v>
      </c>
      <c r="S3408" t="str">
        <f t="shared" si="268"/>
        <v>Normal</v>
      </c>
      <c r="U3408">
        <v>2024418</v>
      </c>
      <c r="V3408" s="2" cm="1">
        <f t="array" ref="V3408">_xlfn.IFS(LEN(U3408)=8,DATE(LEFT(U3408,4),MID(U3408,5,2),RIGHT(U3408,2)),LEN(U3408)=7,DATE(LEFT(U3408,4),MID(U3408,5,1),RIGHT(U3408,2)),LEN(U3408)=6,DATE(LEFT(U3408,4),MID(U3408,5,1),RIGHT(U3408,1)))</f>
        <v>45400</v>
      </c>
      <c r="X3408" s="2">
        <v>17412</v>
      </c>
      <c r="Y3408">
        <f t="shared" ca="1" si="269"/>
        <v>77</v>
      </c>
    </row>
    <row r="3409" spans="3:25" x14ac:dyDescent="0.25">
      <c r="C3409" t="s">
        <v>2655</v>
      </c>
      <c r="D3409" t="s">
        <v>9501</v>
      </c>
      <c r="F3409" t="str">
        <f t="shared" si="265"/>
        <v>Erskine McManamon</v>
      </c>
      <c r="H3409" t="str">
        <f t="shared" si="266"/>
        <v>Erskine McManamon</v>
      </c>
      <c r="K3409">
        <v>77</v>
      </c>
      <c r="L3409" t="str">
        <f t="shared" si="267"/>
        <v>Normal Heart Rate</v>
      </c>
      <c r="O3409">
        <v>1975126</v>
      </c>
      <c r="P3409" s="2" cm="1">
        <f t="array" ref="P3409">_xlfn.IFS(LEN(O3409)=8,DATE(LEFT(O3409,4),MID(O3409,5,2),RIGHT(O3409,2)),LEN(O3409)=7,DATE(LEFT(O3409,4),MID(O3409,5,1),RIGHT(O3409,2)),LEN(O3409)=6,DATE(LEFT(O3409,4),MID(O3409,5,1),RIGHT(O3409,1)))</f>
        <v>27420</v>
      </c>
      <c r="R3409">
        <v>15</v>
      </c>
      <c r="S3409" t="str">
        <f t="shared" si="268"/>
        <v>Normal</v>
      </c>
      <c r="U3409">
        <v>2024419</v>
      </c>
      <c r="V3409" s="2" cm="1">
        <f t="array" ref="V3409">_xlfn.IFS(LEN(U3409)=8,DATE(LEFT(U3409,4),MID(U3409,5,2),RIGHT(U3409,2)),LEN(U3409)=7,DATE(LEFT(U3409,4),MID(U3409,5,1),RIGHT(U3409,2)),LEN(U3409)=6,DATE(LEFT(U3409,4),MID(U3409,5,1),RIGHT(U3409,1)))</f>
        <v>45401</v>
      </c>
      <c r="X3409" s="2">
        <v>28014</v>
      </c>
      <c r="Y3409">
        <f t="shared" ca="1" si="269"/>
        <v>48</v>
      </c>
    </row>
    <row r="3410" spans="3:25" x14ac:dyDescent="0.25">
      <c r="C3410" t="s">
        <v>9503</v>
      </c>
      <c r="D3410" t="s">
        <v>9504</v>
      </c>
      <c r="F3410" t="str">
        <f t="shared" si="265"/>
        <v>Diahann Drakers</v>
      </c>
      <c r="H3410" t="str">
        <f t="shared" si="266"/>
        <v>Diahann Drakers</v>
      </c>
      <c r="K3410">
        <v>112</v>
      </c>
      <c r="L3410" t="str">
        <f t="shared" si="267"/>
        <v>High Heart Rate</v>
      </c>
      <c r="O3410">
        <v>194792</v>
      </c>
      <c r="P3410" s="2" cm="1">
        <f t="array" ref="P3410">_xlfn.IFS(LEN(O3410)=8,DATE(LEFT(O3410,4),MID(O3410,5,2),RIGHT(O3410,2)),LEN(O3410)=7,DATE(LEFT(O3410,4),MID(O3410,5,1),RIGHT(O3410,2)),LEN(O3410)=6,DATE(LEFT(O3410,4),MID(O3410,5,1),RIGHT(O3410,1)))</f>
        <v>17412</v>
      </c>
      <c r="R3410">
        <v>15</v>
      </c>
      <c r="S3410" t="str">
        <f t="shared" si="268"/>
        <v>Normal</v>
      </c>
      <c r="U3410">
        <v>2024119</v>
      </c>
      <c r="V3410" s="2" cm="1">
        <f t="array" ref="V3410">_xlfn.IFS(LEN(U3410)=8,DATE(LEFT(U3410,4),MID(U3410,5,2),RIGHT(U3410,2)),LEN(U3410)=7,DATE(LEFT(U3410,4),MID(U3410,5,1),RIGHT(U3410,2)),LEN(U3410)=6,DATE(LEFT(U3410,4),MID(U3410,5,1),RIGHT(U3410,1)))</f>
        <v>45310</v>
      </c>
      <c r="X3410" s="2">
        <v>36781</v>
      </c>
      <c r="Y3410">
        <f t="shared" ca="1" si="269"/>
        <v>24</v>
      </c>
    </row>
    <row r="3411" spans="3:25" x14ac:dyDescent="0.25">
      <c r="C3411" t="s">
        <v>5029</v>
      </c>
      <c r="D3411" t="s">
        <v>9506</v>
      </c>
      <c r="F3411" t="str">
        <f t="shared" si="265"/>
        <v>Lawry Loosemore</v>
      </c>
      <c r="H3411" t="str">
        <f t="shared" si="266"/>
        <v>Lawry Loosemore</v>
      </c>
      <c r="K3411">
        <v>99</v>
      </c>
      <c r="L3411" t="str">
        <f t="shared" si="267"/>
        <v>Normal Heart Rate</v>
      </c>
      <c r="O3411">
        <v>1976911</v>
      </c>
      <c r="P3411" s="2" cm="1">
        <f t="array" ref="P3411">_xlfn.IFS(LEN(O3411)=8,DATE(LEFT(O3411,4),MID(O3411,5,2),RIGHT(O3411,2)),LEN(O3411)=7,DATE(LEFT(O3411,4),MID(O3411,5,1),RIGHT(O3411,2)),LEN(O3411)=6,DATE(LEFT(O3411,4),MID(O3411,5,1),RIGHT(O3411,1)))</f>
        <v>28014</v>
      </c>
      <c r="R3411">
        <v>9</v>
      </c>
      <c r="S3411" t="str">
        <f t="shared" si="268"/>
        <v>Normal</v>
      </c>
      <c r="U3411">
        <v>2024525</v>
      </c>
      <c r="V3411" s="2" cm="1">
        <f t="array" ref="V3411">_xlfn.IFS(LEN(U3411)=8,DATE(LEFT(U3411,4),MID(U3411,5,2),RIGHT(U3411,2)),LEN(U3411)=7,DATE(LEFT(U3411,4),MID(U3411,5,1),RIGHT(U3411,2)),LEN(U3411)=6,DATE(LEFT(U3411,4),MID(U3411,5,1),RIGHT(U3411,1)))</f>
        <v>45437</v>
      </c>
      <c r="X3411" s="2">
        <v>36914</v>
      </c>
      <c r="Y3411">
        <f t="shared" ca="1" si="269"/>
        <v>24</v>
      </c>
    </row>
    <row r="3412" spans="3:25" x14ac:dyDescent="0.25">
      <c r="C3412" t="s">
        <v>8645</v>
      </c>
      <c r="D3412" t="s">
        <v>9508</v>
      </c>
      <c r="F3412" t="str">
        <f t="shared" si="265"/>
        <v>Heall Oakton</v>
      </c>
      <c r="H3412" t="str">
        <f t="shared" si="266"/>
        <v>Heall Oakton</v>
      </c>
      <c r="K3412">
        <v>110</v>
      </c>
      <c r="L3412" t="str">
        <f t="shared" si="267"/>
        <v>High Heart Rate</v>
      </c>
      <c r="O3412">
        <v>2000912</v>
      </c>
      <c r="P3412" s="2" cm="1">
        <f t="array" ref="P3412">_xlfn.IFS(LEN(O3412)=8,DATE(LEFT(O3412,4),MID(O3412,5,2),RIGHT(O3412,2)),LEN(O3412)=7,DATE(LEFT(O3412,4),MID(O3412,5,1),RIGHT(O3412,2)),LEN(O3412)=6,DATE(LEFT(O3412,4),MID(O3412,5,1),RIGHT(O3412,1)))</f>
        <v>36781</v>
      </c>
      <c r="R3412">
        <v>20</v>
      </c>
      <c r="S3412" t="str">
        <f t="shared" si="268"/>
        <v>Normal</v>
      </c>
      <c r="U3412">
        <v>2024415</v>
      </c>
      <c r="V3412" s="2" cm="1">
        <f t="array" ref="V3412">_xlfn.IFS(LEN(U3412)=8,DATE(LEFT(U3412,4),MID(U3412,5,2),RIGHT(U3412,2)),LEN(U3412)=7,DATE(LEFT(U3412,4),MID(U3412,5,1),RIGHT(U3412,2)),LEN(U3412)=6,DATE(LEFT(U3412,4),MID(U3412,5,1),RIGHT(U3412,1)))</f>
        <v>45397</v>
      </c>
      <c r="X3412" s="2">
        <v>38385</v>
      </c>
      <c r="Y3412">
        <f t="shared" ca="1" si="269"/>
        <v>20</v>
      </c>
    </row>
    <row r="3413" spans="3:25" x14ac:dyDescent="0.25">
      <c r="C3413" t="s">
        <v>9510</v>
      </c>
      <c r="D3413" t="s">
        <v>9511</v>
      </c>
      <c r="F3413" t="str">
        <f t="shared" si="265"/>
        <v>Pauli Harmson</v>
      </c>
      <c r="H3413" t="str">
        <f t="shared" si="266"/>
        <v>Pauli Harmson</v>
      </c>
      <c r="K3413">
        <v>103</v>
      </c>
      <c r="L3413" t="str">
        <f t="shared" si="267"/>
        <v>High Heart Rate</v>
      </c>
      <c r="O3413">
        <v>2001123</v>
      </c>
      <c r="P3413" s="2" cm="1">
        <f t="array" ref="P3413">_xlfn.IFS(LEN(O3413)=8,DATE(LEFT(O3413,4),MID(O3413,5,2),RIGHT(O3413,2)),LEN(O3413)=7,DATE(LEFT(O3413,4),MID(O3413,5,1),RIGHT(O3413,2)),LEN(O3413)=6,DATE(LEFT(O3413,4),MID(O3413,5,1),RIGHT(O3413,1)))</f>
        <v>36914</v>
      </c>
      <c r="R3413">
        <v>19</v>
      </c>
      <c r="S3413" t="str">
        <f t="shared" si="268"/>
        <v>Normal</v>
      </c>
      <c r="U3413">
        <v>202443</v>
      </c>
      <c r="V3413" s="2" cm="1">
        <f t="array" ref="V3413">_xlfn.IFS(LEN(U3413)=8,DATE(LEFT(U3413,4),MID(U3413,5,2),RIGHT(U3413,2)),LEN(U3413)=7,DATE(LEFT(U3413,4),MID(U3413,5,1),RIGHT(U3413,2)),LEN(U3413)=6,DATE(LEFT(U3413,4),MID(U3413,5,1),RIGHT(U3413,1)))</f>
        <v>45385</v>
      </c>
      <c r="X3413" s="2">
        <v>16441</v>
      </c>
      <c r="Y3413">
        <f t="shared" ca="1" si="269"/>
        <v>80</v>
      </c>
    </row>
    <row r="3414" spans="3:25" x14ac:dyDescent="0.25">
      <c r="C3414" t="s">
        <v>9513</v>
      </c>
      <c r="D3414" t="s">
        <v>9514</v>
      </c>
      <c r="F3414" t="str">
        <f t="shared" si="265"/>
        <v>Winny Carnew</v>
      </c>
      <c r="H3414" t="str">
        <f t="shared" si="266"/>
        <v>Winny Carnew</v>
      </c>
      <c r="K3414">
        <v>93</v>
      </c>
      <c r="L3414" t="str">
        <f t="shared" si="267"/>
        <v>Normal Heart Rate</v>
      </c>
      <c r="O3414">
        <v>200522</v>
      </c>
      <c r="P3414" s="2" cm="1">
        <f t="array" ref="P3414">_xlfn.IFS(LEN(O3414)=8,DATE(LEFT(O3414,4),MID(O3414,5,2),RIGHT(O3414,2)),LEN(O3414)=7,DATE(LEFT(O3414,4),MID(O3414,5,1),RIGHT(O3414,2)),LEN(O3414)=6,DATE(LEFT(O3414,4),MID(O3414,5,1),RIGHT(O3414,1)))</f>
        <v>38385</v>
      </c>
      <c r="R3414">
        <v>21</v>
      </c>
      <c r="S3414" t="str">
        <f t="shared" si="268"/>
        <v>Normal</v>
      </c>
      <c r="U3414">
        <v>2024119</v>
      </c>
      <c r="V3414" s="2" cm="1">
        <f t="array" ref="V3414">_xlfn.IFS(LEN(U3414)=8,DATE(LEFT(U3414,4),MID(U3414,5,2),RIGHT(U3414,2)),LEN(U3414)=7,DATE(LEFT(U3414,4),MID(U3414,5,1),RIGHT(U3414,2)),LEN(U3414)=6,DATE(LEFT(U3414,4),MID(U3414,5,1),RIGHT(U3414,1)))</f>
        <v>45310</v>
      </c>
      <c r="X3414" s="2">
        <v>34036</v>
      </c>
      <c r="Y3414">
        <f t="shared" ca="1" si="269"/>
        <v>32</v>
      </c>
    </row>
    <row r="3415" spans="3:25" x14ac:dyDescent="0.25">
      <c r="C3415" t="s">
        <v>8449</v>
      </c>
      <c r="D3415" t="s">
        <v>9516</v>
      </c>
      <c r="F3415" t="str">
        <f t="shared" si="265"/>
        <v>Terrill Burdas</v>
      </c>
      <c r="H3415" t="str">
        <f t="shared" si="266"/>
        <v>Terrill Burdas</v>
      </c>
      <c r="K3415">
        <v>94</v>
      </c>
      <c r="L3415" t="str">
        <f t="shared" si="267"/>
        <v>Normal Heart Rate</v>
      </c>
      <c r="O3415">
        <v>194514</v>
      </c>
      <c r="P3415" s="2" cm="1">
        <f t="array" ref="P3415">_xlfn.IFS(LEN(O3415)=8,DATE(LEFT(O3415,4),MID(O3415,5,2),RIGHT(O3415,2)),LEN(O3415)=7,DATE(LEFT(O3415,4),MID(O3415,5,1),RIGHT(O3415,2)),LEN(O3415)=6,DATE(LEFT(O3415,4),MID(O3415,5,1),RIGHT(O3415,1)))</f>
        <v>16441</v>
      </c>
      <c r="R3415">
        <v>15</v>
      </c>
      <c r="S3415" t="str">
        <f t="shared" si="268"/>
        <v>Normal</v>
      </c>
      <c r="U3415">
        <v>2024114</v>
      </c>
      <c r="V3415" s="2" cm="1">
        <f t="array" ref="V3415">_xlfn.IFS(LEN(U3415)=8,DATE(LEFT(U3415,4),MID(U3415,5,2),RIGHT(U3415,2)),LEN(U3415)=7,DATE(LEFT(U3415,4),MID(U3415,5,1),RIGHT(U3415,2)),LEN(U3415)=6,DATE(LEFT(U3415,4),MID(U3415,5,1),RIGHT(U3415,1)))</f>
        <v>45305</v>
      </c>
      <c r="X3415" s="2">
        <v>34058</v>
      </c>
      <c r="Y3415">
        <f t="shared" ca="1" si="269"/>
        <v>31</v>
      </c>
    </row>
    <row r="3416" spans="3:25" x14ac:dyDescent="0.25">
      <c r="C3416" t="s">
        <v>9518</v>
      </c>
      <c r="D3416" t="s">
        <v>9519</v>
      </c>
      <c r="F3416" t="str">
        <f t="shared" si="265"/>
        <v>Wendie Studholme</v>
      </c>
      <c r="H3416" t="str">
        <f t="shared" si="266"/>
        <v>Wendie Studholme</v>
      </c>
      <c r="K3416">
        <v>83</v>
      </c>
      <c r="L3416" t="str">
        <f t="shared" si="267"/>
        <v>Normal Heart Rate</v>
      </c>
      <c r="O3416">
        <v>199338</v>
      </c>
      <c r="P3416" s="2" cm="1">
        <f t="array" ref="P3416">_xlfn.IFS(LEN(O3416)=8,DATE(LEFT(O3416,4),MID(O3416,5,2),RIGHT(O3416,2)),LEN(O3416)=7,DATE(LEFT(O3416,4),MID(O3416,5,1),RIGHT(O3416,2)),LEN(O3416)=6,DATE(LEFT(O3416,4),MID(O3416,5,1),RIGHT(O3416,1)))</f>
        <v>34036</v>
      </c>
      <c r="R3416">
        <v>20</v>
      </c>
      <c r="S3416" t="str">
        <f t="shared" si="268"/>
        <v>Normal</v>
      </c>
      <c r="U3416">
        <v>2024218</v>
      </c>
      <c r="V3416" s="2" cm="1">
        <f t="array" ref="V3416">_xlfn.IFS(LEN(U3416)=8,DATE(LEFT(U3416,4),MID(U3416,5,2),RIGHT(U3416,2)),LEN(U3416)=7,DATE(LEFT(U3416,4),MID(U3416,5,1),RIGHT(U3416,2)),LEN(U3416)=6,DATE(LEFT(U3416,4),MID(U3416,5,1),RIGHT(U3416,1)))</f>
        <v>45340</v>
      </c>
      <c r="X3416" s="2">
        <v>27758</v>
      </c>
      <c r="Y3416">
        <f t="shared" ca="1" si="269"/>
        <v>49</v>
      </c>
    </row>
    <row r="3417" spans="3:25" x14ac:dyDescent="0.25">
      <c r="C3417" t="s">
        <v>9521</v>
      </c>
      <c r="D3417" t="s">
        <v>9522</v>
      </c>
      <c r="F3417" t="str">
        <f t="shared" si="265"/>
        <v>Rana Mowat</v>
      </c>
      <c r="H3417" t="str">
        <f t="shared" si="266"/>
        <v>Rana Mowat</v>
      </c>
      <c r="K3417">
        <v>80</v>
      </c>
      <c r="L3417" t="str">
        <f t="shared" si="267"/>
        <v>Normal Heart Rate</v>
      </c>
      <c r="O3417">
        <v>1993330</v>
      </c>
      <c r="P3417" s="2" cm="1">
        <f t="array" ref="P3417">_xlfn.IFS(LEN(O3417)=8,DATE(LEFT(O3417,4),MID(O3417,5,2),RIGHT(O3417,2)),LEN(O3417)=7,DATE(LEFT(O3417,4),MID(O3417,5,1),RIGHT(O3417,2)),LEN(O3417)=6,DATE(LEFT(O3417,4),MID(O3417,5,1),RIGHT(O3417,1)))</f>
        <v>34058</v>
      </c>
      <c r="R3417">
        <v>7</v>
      </c>
      <c r="S3417" t="str">
        <f t="shared" si="268"/>
        <v>Normal</v>
      </c>
      <c r="U3417">
        <v>202428</v>
      </c>
      <c r="V3417" s="2" cm="1">
        <f t="array" ref="V3417">_xlfn.IFS(LEN(U3417)=8,DATE(LEFT(U3417,4),MID(U3417,5,2),RIGHT(U3417,2)),LEN(U3417)=7,DATE(LEFT(U3417,4),MID(U3417,5,1),RIGHT(U3417,2)),LEN(U3417)=6,DATE(LEFT(U3417,4),MID(U3417,5,1),RIGHT(U3417,1)))</f>
        <v>45330</v>
      </c>
      <c r="X3417" s="2">
        <v>19258</v>
      </c>
      <c r="Y3417">
        <f t="shared" ca="1" si="269"/>
        <v>72</v>
      </c>
    </row>
    <row r="3418" spans="3:25" x14ac:dyDescent="0.25">
      <c r="C3418" t="s">
        <v>9524</v>
      </c>
      <c r="D3418" t="s">
        <v>9525</v>
      </c>
      <c r="F3418" t="str">
        <f t="shared" si="265"/>
        <v>Rollie Dohmann</v>
      </c>
      <c r="H3418" t="str">
        <f t="shared" si="266"/>
        <v>Rollie Dohmann</v>
      </c>
      <c r="K3418">
        <v>75</v>
      </c>
      <c r="L3418" t="str">
        <f t="shared" si="267"/>
        <v>Normal Heart Rate</v>
      </c>
      <c r="O3418">
        <v>19751230</v>
      </c>
      <c r="P3418" s="2" cm="1">
        <f t="array" ref="P3418">_xlfn.IFS(LEN(O3418)=8,DATE(LEFT(O3418,4),MID(O3418,5,2),RIGHT(O3418,2)),LEN(O3418)=7,DATE(LEFT(O3418,4),MID(O3418,5,1),RIGHT(O3418,2)),LEN(O3418)=6,DATE(LEFT(O3418,4),MID(O3418,5,1),RIGHT(O3418,1)))</f>
        <v>27758</v>
      </c>
      <c r="R3418">
        <v>14</v>
      </c>
      <c r="S3418" t="str">
        <f t="shared" si="268"/>
        <v>Normal</v>
      </c>
      <c r="U3418">
        <v>202432</v>
      </c>
      <c r="V3418" s="2" cm="1">
        <f t="array" ref="V3418">_xlfn.IFS(LEN(U3418)=8,DATE(LEFT(U3418,4),MID(U3418,5,2),RIGHT(U3418,2)),LEN(U3418)=7,DATE(LEFT(U3418,4),MID(U3418,5,1),RIGHT(U3418,2)),LEN(U3418)=6,DATE(LEFT(U3418,4),MID(U3418,5,1),RIGHT(U3418,1)))</f>
        <v>45353</v>
      </c>
      <c r="X3418" s="2">
        <v>37035</v>
      </c>
      <c r="Y3418">
        <f t="shared" ca="1" si="269"/>
        <v>23</v>
      </c>
    </row>
    <row r="3419" spans="3:25" x14ac:dyDescent="0.25">
      <c r="C3419" t="s">
        <v>3252</v>
      </c>
      <c r="D3419" t="s">
        <v>9527</v>
      </c>
      <c r="F3419" t="str">
        <f t="shared" si="265"/>
        <v>Hugibert Rawet</v>
      </c>
      <c r="H3419" t="str">
        <f t="shared" si="266"/>
        <v>Hugibert Rawet</v>
      </c>
      <c r="K3419">
        <v>85</v>
      </c>
      <c r="L3419" t="str">
        <f t="shared" si="267"/>
        <v>Normal Heart Rate</v>
      </c>
      <c r="O3419">
        <v>1952921</v>
      </c>
      <c r="P3419" s="2" cm="1">
        <f t="array" ref="P3419">_xlfn.IFS(LEN(O3419)=8,DATE(LEFT(O3419,4),MID(O3419,5,2),RIGHT(O3419,2)),LEN(O3419)=7,DATE(LEFT(O3419,4),MID(O3419,5,1),RIGHT(O3419,2)),LEN(O3419)=6,DATE(LEFT(O3419,4),MID(O3419,5,1),RIGHT(O3419,1)))</f>
        <v>19258</v>
      </c>
      <c r="R3419">
        <v>20</v>
      </c>
      <c r="S3419" t="str">
        <f t="shared" si="268"/>
        <v>Normal</v>
      </c>
      <c r="U3419">
        <v>202449</v>
      </c>
      <c r="V3419" s="2" cm="1">
        <f t="array" ref="V3419">_xlfn.IFS(LEN(U3419)=8,DATE(LEFT(U3419,4),MID(U3419,5,2),RIGHT(U3419,2)),LEN(U3419)=7,DATE(LEFT(U3419,4),MID(U3419,5,1),RIGHT(U3419,2)),LEN(U3419)=6,DATE(LEFT(U3419,4),MID(U3419,5,1),RIGHT(U3419,1)))</f>
        <v>45391</v>
      </c>
      <c r="X3419" s="2">
        <v>33408</v>
      </c>
      <c r="Y3419">
        <f t="shared" ca="1" si="269"/>
        <v>33</v>
      </c>
    </row>
    <row r="3420" spans="3:25" x14ac:dyDescent="0.25">
      <c r="C3420" t="s">
        <v>7964</v>
      </c>
      <c r="D3420" t="s">
        <v>9529</v>
      </c>
      <c r="F3420" t="str">
        <f t="shared" si="265"/>
        <v>Gustavo Tallquist</v>
      </c>
      <c r="H3420" t="str">
        <f t="shared" si="266"/>
        <v>Gustavo Tallquist</v>
      </c>
      <c r="K3420">
        <v>108</v>
      </c>
      <c r="L3420" t="str">
        <f t="shared" si="267"/>
        <v>High Heart Rate</v>
      </c>
      <c r="O3420">
        <v>2001524</v>
      </c>
      <c r="P3420" s="2" cm="1">
        <f t="array" ref="P3420">_xlfn.IFS(LEN(O3420)=8,DATE(LEFT(O3420,4),MID(O3420,5,2),RIGHT(O3420,2)),LEN(O3420)=7,DATE(LEFT(O3420,4),MID(O3420,5,1),RIGHT(O3420,2)),LEN(O3420)=6,DATE(LEFT(O3420,4),MID(O3420,5,1),RIGHT(O3420,1)))</f>
        <v>37035</v>
      </c>
      <c r="R3420">
        <v>15</v>
      </c>
      <c r="S3420" t="str">
        <f t="shared" si="268"/>
        <v>Normal</v>
      </c>
      <c r="U3420">
        <v>2024524</v>
      </c>
      <c r="V3420" s="2" cm="1">
        <f t="array" ref="V3420">_xlfn.IFS(LEN(U3420)=8,DATE(LEFT(U3420,4),MID(U3420,5,2),RIGHT(U3420,2)),LEN(U3420)=7,DATE(LEFT(U3420,4),MID(U3420,5,1),RIGHT(U3420,2)),LEN(U3420)=6,DATE(LEFT(U3420,4),MID(U3420,5,1),RIGHT(U3420,1)))</f>
        <v>45436</v>
      </c>
      <c r="X3420" s="2">
        <v>32149</v>
      </c>
      <c r="Y3420">
        <f t="shared" ca="1" si="269"/>
        <v>37</v>
      </c>
    </row>
    <row r="3421" spans="3:25" x14ac:dyDescent="0.25">
      <c r="C3421" t="s">
        <v>9531</v>
      </c>
      <c r="D3421" t="s">
        <v>9532</v>
      </c>
      <c r="F3421" t="str">
        <f t="shared" si="265"/>
        <v>Fedora Cogdell</v>
      </c>
      <c r="H3421" t="str">
        <f t="shared" si="266"/>
        <v>Fedora Cogdell</v>
      </c>
      <c r="K3421">
        <v>90</v>
      </c>
      <c r="L3421" t="str">
        <f t="shared" si="267"/>
        <v>Normal Heart Rate</v>
      </c>
      <c r="O3421">
        <v>1991619</v>
      </c>
      <c r="P3421" s="2" cm="1">
        <f t="array" ref="P3421">_xlfn.IFS(LEN(O3421)=8,DATE(LEFT(O3421,4),MID(O3421,5,2),RIGHT(O3421,2)),LEN(O3421)=7,DATE(LEFT(O3421,4),MID(O3421,5,1),RIGHT(O3421,2)),LEN(O3421)=6,DATE(LEFT(O3421,4),MID(O3421,5,1),RIGHT(O3421,1)))</f>
        <v>33408</v>
      </c>
      <c r="R3421">
        <v>20</v>
      </c>
      <c r="S3421" t="str">
        <f t="shared" si="268"/>
        <v>Normal</v>
      </c>
      <c r="U3421">
        <v>2024210</v>
      </c>
      <c r="V3421" s="2" cm="1">
        <f t="array" ref="V3421">_xlfn.IFS(LEN(U3421)=8,DATE(LEFT(U3421,4),MID(U3421,5,2),RIGHT(U3421,2)),LEN(U3421)=7,DATE(LEFT(U3421,4),MID(U3421,5,1),RIGHT(U3421,2)),LEN(U3421)=6,DATE(LEFT(U3421,4),MID(U3421,5,1),RIGHT(U3421,1)))</f>
        <v>45332</v>
      </c>
      <c r="X3421" s="2">
        <v>26716</v>
      </c>
      <c r="Y3421">
        <f t="shared" ca="1" si="269"/>
        <v>52</v>
      </c>
    </row>
    <row r="3422" spans="3:25" x14ac:dyDescent="0.25">
      <c r="C3422" t="s">
        <v>8857</v>
      </c>
      <c r="D3422" t="s">
        <v>9534</v>
      </c>
      <c r="F3422" t="str">
        <f t="shared" si="265"/>
        <v>Darryl Curtain</v>
      </c>
      <c r="H3422" t="str">
        <f t="shared" si="266"/>
        <v>Darryl Curtain</v>
      </c>
      <c r="K3422">
        <v>77</v>
      </c>
      <c r="L3422" t="str">
        <f t="shared" si="267"/>
        <v>Normal Heart Rate</v>
      </c>
      <c r="O3422">
        <v>198817</v>
      </c>
      <c r="P3422" s="2" cm="1">
        <f t="array" ref="P3422">_xlfn.IFS(LEN(O3422)=8,DATE(LEFT(O3422,4),MID(O3422,5,2),RIGHT(O3422,2)),LEN(O3422)=7,DATE(LEFT(O3422,4),MID(O3422,5,1),RIGHT(O3422,2)),LEN(O3422)=6,DATE(LEFT(O3422,4),MID(O3422,5,1),RIGHT(O3422,1)))</f>
        <v>32149</v>
      </c>
      <c r="R3422">
        <v>15</v>
      </c>
      <c r="S3422" t="str">
        <f t="shared" si="268"/>
        <v>Normal</v>
      </c>
      <c r="U3422">
        <v>2024225</v>
      </c>
      <c r="V3422" s="2" cm="1">
        <f t="array" ref="V3422">_xlfn.IFS(LEN(U3422)=8,DATE(LEFT(U3422,4),MID(U3422,5,2),RIGHT(U3422,2)),LEN(U3422)=7,DATE(LEFT(U3422,4),MID(U3422,5,1),RIGHT(U3422,2)),LEN(U3422)=6,DATE(LEFT(U3422,4),MID(U3422,5,1),RIGHT(U3422,1)))</f>
        <v>45347</v>
      </c>
      <c r="X3422" s="2">
        <v>36913</v>
      </c>
      <c r="Y3422">
        <f t="shared" ca="1" si="269"/>
        <v>24</v>
      </c>
    </row>
    <row r="3423" spans="3:25" x14ac:dyDescent="0.25">
      <c r="C3423" t="s">
        <v>3275</v>
      </c>
      <c r="D3423" t="s">
        <v>9536</v>
      </c>
      <c r="F3423" t="str">
        <f t="shared" si="265"/>
        <v>Sullivan Korda</v>
      </c>
      <c r="H3423" t="str">
        <f t="shared" si="266"/>
        <v>Sullivan Korda</v>
      </c>
      <c r="K3423">
        <v>82</v>
      </c>
      <c r="L3423" t="str">
        <f t="shared" si="267"/>
        <v>Normal Heart Rate</v>
      </c>
      <c r="O3423">
        <v>1973221</v>
      </c>
      <c r="P3423" s="2" cm="1">
        <f t="array" ref="P3423">_xlfn.IFS(LEN(O3423)=8,DATE(LEFT(O3423,4),MID(O3423,5,2),RIGHT(O3423,2)),LEN(O3423)=7,DATE(LEFT(O3423,4),MID(O3423,5,1),RIGHT(O3423,2)),LEN(O3423)=6,DATE(LEFT(O3423,4),MID(O3423,5,1),RIGHT(O3423,1)))</f>
        <v>26716</v>
      </c>
      <c r="R3423">
        <v>17</v>
      </c>
      <c r="S3423" t="str">
        <f t="shared" si="268"/>
        <v>Normal</v>
      </c>
      <c r="U3423">
        <v>2024424</v>
      </c>
      <c r="V3423" s="2" cm="1">
        <f t="array" ref="V3423">_xlfn.IFS(LEN(U3423)=8,DATE(LEFT(U3423,4),MID(U3423,5,2),RIGHT(U3423,2)),LEN(U3423)=7,DATE(LEFT(U3423,4),MID(U3423,5,1),RIGHT(U3423,2)),LEN(U3423)=6,DATE(LEFT(U3423,4),MID(U3423,5,1),RIGHT(U3423,1)))</f>
        <v>45406</v>
      </c>
      <c r="X3423" s="2">
        <v>31793</v>
      </c>
      <c r="Y3423">
        <f t="shared" ca="1" si="269"/>
        <v>38</v>
      </c>
    </row>
    <row r="3424" spans="3:25" x14ac:dyDescent="0.25">
      <c r="C3424" t="s">
        <v>9538</v>
      </c>
      <c r="D3424" t="s">
        <v>9539</v>
      </c>
      <c r="F3424" t="str">
        <f t="shared" si="265"/>
        <v>Maurits Bixley</v>
      </c>
      <c r="H3424" t="str">
        <f t="shared" si="266"/>
        <v>Maurits Bixley</v>
      </c>
      <c r="K3424">
        <v>96</v>
      </c>
      <c r="L3424" t="str">
        <f t="shared" si="267"/>
        <v>Normal Heart Rate</v>
      </c>
      <c r="O3424">
        <v>2001122</v>
      </c>
      <c r="P3424" s="2" cm="1">
        <f t="array" ref="P3424">_xlfn.IFS(LEN(O3424)=8,DATE(LEFT(O3424,4),MID(O3424,5,2),RIGHT(O3424,2)),LEN(O3424)=7,DATE(LEFT(O3424,4),MID(O3424,5,1),RIGHT(O3424,2)),LEN(O3424)=6,DATE(LEFT(O3424,4),MID(O3424,5,1),RIGHT(O3424,1)))</f>
        <v>36913</v>
      </c>
      <c r="R3424">
        <v>20</v>
      </c>
      <c r="S3424" t="str">
        <f t="shared" si="268"/>
        <v>Normal</v>
      </c>
      <c r="U3424">
        <v>202416</v>
      </c>
      <c r="V3424" s="2" cm="1">
        <f t="array" ref="V3424">_xlfn.IFS(LEN(U3424)=8,DATE(LEFT(U3424,4),MID(U3424,5,2),RIGHT(U3424,2)),LEN(U3424)=7,DATE(LEFT(U3424,4),MID(U3424,5,1),RIGHT(U3424,2)),LEN(U3424)=6,DATE(LEFT(U3424,4),MID(U3424,5,1),RIGHT(U3424,1)))</f>
        <v>45297</v>
      </c>
      <c r="X3424" s="2">
        <v>32096</v>
      </c>
      <c r="Y3424">
        <f t="shared" ca="1" si="269"/>
        <v>37</v>
      </c>
    </row>
    <row r="3425" spans="3:25" x14ac:dyDescent="0.25">
      <c r="C3425" t="s">
        <v>9541</v>
      </c>
      <c r="D3425" t="s">
        <v>9542</v>
      </c>
      <c r="F3425" t="str">
        <f t="shared" si="265"/>
        <v>Wilburt Bonnavant</v>
      </c>
      <c r="H3425" t="str">
        <f t="shared" si="266"/>
        <v>Wilburt Bonnavant</v>
      </c>
      <c r="K3425">
        <v>105</v>
      </c>
      <c r="L3425" t="str">
        <f t="shared" si="267"/>
        <v>High Heart Rate</v>
      </c>
      <c r="O3425">
        <v>1987116</v>
      </c>
      <c r="P3425" s="2" cm="1">
        <f t="array" ref="P3425">_xlfn.IFS(LEN(O3425)=8,DATE(LEFT(O3425,4),MID(O3425,5,2),RIGHT(O3425,2)),LEN(O3425)=7,DATE(LEFT(O3425,4),MID(O3425,5,1),RIGHT(O3425,2)),LEN(O3425)=6,DATE(LEFT(O3425,4),MID(O3425,5,1),RIGHT(O3425,1)))</f>
        <v>31793</v>
      </c>
      <c r="R3425">
        <v>20</v>
      </c>
      <c r="S3425" t="str">
        <f t="shared" si="268"/>
        <v>Normal</v>
      </c>
      <c r="U3425">
        <v>2024316</v>
      </c>
      <c r="V3425" s="2" cm="1">
        <f t="array" ref="V3425">_xlfn.IFS(LEN(U3425)=8,DATE(LEFT(U3425,4),MID(U3425,5,2),RIGHT(U3425,2)),LEN(U3425)=7,DATE(LEFT(U3425,4),MID(U3425,5,1),RIGHT(U3425,2)),LEN(U3425)=6,DATE(LEFT(U3425,4),MID(U3425,5,1),RIGHT(U3425,1)))</f>
        <v>45367</v>
      </c>
      <c r="X3425" s="2">
        <v>33679</v>
      </c>
      <c r="Y3425">
        <f t="shared" ca="1" si="269"/>
        <v>33</v>
      </c>
    </row>
    <row r="3426" spans="3:25" x14ac:dyDescent="0.25">
      <c r="C3426" t="s">
        <v>891</v>
      </c>
      <c r="D3426" t="s">
        <v>9544</v>
      </c>
      <c r="F3426" t="str">
        <f t="shared" si="265"/>
        <v>Bethany Pughsley</v>
      </c>
      <c r="H3426" t="str">
        <f t="shared" si="266"/>
        <v>Bethany Pughsley</v>
      </c>
      <c r="K3426">
        <v>81</v>
      </c>
      <c r="L3426" t="str">
        <f t="shared" si="267"/>
        <v>Normal Heart Rate</v>
      </c>
      <c r="O3426">
        <v>19871115</v>
      </c>
      <c r="P3426" s="2" cm="1">
        <f t="array" ref="P3426">_xlfn.IFS(LEN(O3426)=8,DATE(LEFT(O3426,4),MID(O3426,5,2),RIGHT(O3426,2)),LEN(O3426)=7,DATE(LEFT(O3426,4),MID(O3426,5,1),RIGHT(O3426,2)),LEN(O3426)=6,DATE(LEFT(O3426,4),MID(O3426,5,1),RIGHT(O3426,1)))</f>
        <v>32096</v>
      </c>
      <c r="R3426">
        <v>15</v>
      </c>
      <c r="S3426" t="str">
        <f t="shared" si="268"/>
        <v>Normal</v>
      </c>
      <c r="U3426">
        <v>2024417</v>
      </c>
      <c r="V3426" s="2" cm="1">
        <f t="array" ref="V3426">_xlfn.IFS(LEN(U3426)=8,DATE(LEFT(U3426,4),MID(U3426,5,2),RIGHT(U3426,2)),LEN(U3426)=7,DATE(LEFT(U3426,4),MID(U3426,5,1),RIGHT(U3426,2)),LEN(U3426)=6,DATE(LEFT(U3426,4),MID(U3426,5,1),RIGHT(U3426,1)))</f>
        <v>45399</v>
      </c>
      <c r="X3426" s="2">
        <v>26931</v>
      </c>
      <c r="Y3426">
        <f t="shared" ca="1" si="269"/>
        <v>51</v>
      </c>
    </row>
    <row r="3427" spans="3:25" x14ac:dyDescent="0.25">
      <c r="C3427" t="s">
        <v>9546</v>
      </c>
      <c r="D3427" t="s">
        <v>9547</v>
      </c>
      <c r="F3427" t="str">
        <f t="shared" si="265"/>
        <v>Weider Pues</v>
      </c>
      <c r="H3427" t="str">
        <f t="shared" si="266"/>
        <v>Weider Pues</v>
      </c>
      <c r="K3427">
        <v>95</v>
      </c>
      <c r="L3427" t="str">
        <f t="shared" si="267"/>
        <v>Normal Heart Rate</v>
      </c>
      <c r="O3427">
        <v>1992316</v>
      </c>
      <c r="P3427" s="2" cm="1">
        <f t="array" ref="P3427">_xlfn.IFS(LEN(O3427)=8,DATE(LEFT(O3427,4),MID(O3427,5,2),RIGHT(O3427,2)),LEN(O3427)=7,DATE(LEFT(O3427,4),MID(O3427,5,1),RIGHT(O3427,2)),LEN(O3427)=6,DATE(LEFT(O3427,4),MID(O3427,5,1),RIGHT(O3427,1)))</f>
        <v>33679</v>
      </c>
      <c r="R3427">
        <v>14</v>
      </c>
      <c r="S3427" t="str">
        <f t="shared" si="268"/>
        <v>Normal</v>
      </c>
      <c r="U3427">
        <v>2024425</v>
      </c>
      <c r="V3427" s="2" cm="1">
        <f t="array" ref="V3427">_xlfn.IFS(LEN(U3427)=8,DATE(LEFT(U3427,4),MID(U3427,5,2),RIGHT(U3427,2)),LEN(U3427)=7,DATE(LEFT(U3427,4),MID(U3427,5,1),RIGHT(U3427,2)),LEN(U3427)=6,DATE(LEFT(U3427,4),MID(U3427,5,1),RIGHT(U3427,1)))</f>
        <v>45407</v>
      </c>
      <c r="X3427" s="2">
        <v>34208</v>
      </c>
      <c r="Y3427">
        <f t="shared" ca="1" si="269"/>
        <v>31</v>
      </c>
    </row>
    <row r="3428" spans="3:25" x14ac:dyDescent="0.25">
      <c r="C3428" t="s">
        <v>9549</v>
      </c>
      <c r="D3428" t="s">
        <v>9550</v>
      </c>
      <c r="F3428" t="str">
        <f t="shared" si="265"/>
        <v>Alvira Ness</v>
      </c>
      <c r="H3428" t="str">
        <f t="shared" si="266"/>
        <v>Alvira Ness</v>
      </c>
      <c r="K3428">
        <v>107</v>
      </c>
      <c r="L3428" t="str">
        <f t="shared" si="267"/>
        <v>High Heart Rate</v>
      </c>
      <c r="O3428">
        <v>1973924</v>
      </c>
      <c r="P3428" s="2" cm="1">
        <f t="array" ref="P3428">_xlfn.IFS(LEN(O3428)=8,DATE(LEFT(O3428,4),MID(O3428,5,2),RIGHT(O3428,2)),LEN(O3428)=7,DATE(LEFT(O3428,4),MID(O3428,5,1),RIGHT(O3428,2)),LEN(O3428)=6,DATE(LEFT(O3428,4),MID(O3428,5,1),RIGHT(O3428,1)))</f>
        <v>26931</v>
      </c>
      <c r="R3428">
        <v>12</v>
      </c>
      <c r="S3428" t="str">
        <f t="shared" si="268"/>
        <v>Normal</v>
      </c>
      <c r="U3428">
        <v>2024210</v>
      </c>
      <c r="V3428" s="2" cm="1">
        <f t="array" ref="V3428">_xlfn.IFS(LEN(U3428)=8,DATE(LEFT(U3428,4),MID(U3428,5,2),RIGHT(U3428,2)),LEN(U3428)=7,DATE(LEFT(U3428,4),MID(U3428,5,1),RIGHT(U3428,2)),LEN(U3428)=6,DATE(LEFT(U3428,4),MID(U3428,5,1),RIGHT(U3428,1)))</f>
        <v>45332</v>
      </c>
      <c r="X3428" s="2">
        <v>26673</v>
      </c>
      <c r="Y3428">
        <f t="shared" ca="1" si="269"/>
        <v>52</v>
      </c>
    </row>
    <row r="3429" spans="3:25" x14ac:dyDescent="0.25">
      <c r="C3429" t="s">
        <v>6475</v>
      </c>
      <c r="D3429" t="s">
        <v>9552</v>
      </c>
      <c r="F3429" t="str">
        <f t="shared" si="265"/>
        <v>Hattie Bernot</v>
      </c>
      <c r="H3429" t="str">
        <f t="shared" si="266"/>
        <v>Hattie Bernot</v>
      </c>
      <c r="K3429">
        <v>100</v>
      </c>
      <c r="L3429" t="str">
        <f t="shared" si="267"/>
        <v>High Heart Rate</v>
      </c>
      <c r="O3429">
        <v>1993827</v>
      </c>
      <c r="P3429" s="2" cm="1">
        <f t="array" ref="P3429">_xlfn.IFS(LEN(O3429)=8,DATE(LEFT(O3429,4),MID(O3429,5,2),RIGHT(O3429,2)),LEN(O3429)=7,DATE(LEFT(O3429,4),MID(O3429,5,1),RIGHT(O3429,2)),LEN(O3429)=6,DATE(LEFT(O3429,4),MID(O3429,5,1),RIGHT(O3429,1)))</f>
        <v>34208</v>
      </c>
      <c r="R3429">
        <v>19</v>
      </c>
      <c r="S3429" t="str">
        <f t="shared" si="268"/>
        <v>Normal</v>
      </c>
      <c r="U3429">
        <v>2024124</v>
      </c>
      <c r="V3429" s="2" cm="1">
        <f t="array" ref="V3429">_xlfn.IFS(LEN(U3429)=8,DATE(LEFT(U3429,4),MID(U3429,5,2),RIGHT(U3429,2)),LEN(U3429)=7,DATE(LEFT(U3429,4),MID(U3429,5,1),RIGHT(U3429,2)),LEN(U3429)=6,DATE(LEFT(U3429,4),MID(U3429,5,1),RIGHT(U3429,1)))</f>
        <v>45315</v>
      </c>
      <c r="X3429" s="2">
        <v>38718</v>
      </c>
      <c r="Y3429">
        <f t="shared" ca="1" si="269"/>
        <v>19</v>
      </c>
    </row>
    <row r="3430" spans="3:25" x14ac:dyDescent="0.25">
      <c r="C3430" t="s">
        <v>1997</v>
      </c>
      <c r="D3430" t="s">
        <v>9554</v>
      </c>
      <c r="F3430" t="str">
        <f t="shared" si="265"/>
        <v>Rozanne Heineke</v>
      </c>
      <c r="H3430" t="str">
        <f t="shared" si="266"/>
        <v>Rozanne Heineke</v>
      </c>
      <c r="K3430">
        <v>80</v>
      </c>
      <c r="L3430" t="str">
        <f t="shared" si="267"/>
        <v>Normal Heart Rate</v>
      </c>
      <c r="O3430">
        <v>197319</v>
      </c>
      <c r="P3430" s="2" cm="1">
        <f t="array" ref="P3430">_xlfn.IFS(LEN(O3430)=8,DATE(LEFT(O3430,4),MID(O3430,5,2),RIGHT(O3430,2)),LEN(O3430)=7,DATE(LEFT(O3430,4),MID(O3430,5,1),RIGHT(O3430,2)),LEN(O3430)=6,DATE(LEFT(O3430,4),MID(O3430,5,1),RIGHT(O3430,1)))</f>
        <v>26673</v>
      </c>
      <c r="R3430">
        <v>10</v>
      </c>
      <c r="S3430" t="str">
        <f t="shared" si="268"/>
        <v>Normal</v>
      </c>
      <c r="U3430">
        <v>2024120</v>
      </c>
      <c r="V3430" s="2" cm="1">
        <f t="array" ref="V3430">_xlfn.IFS(LEN(U3430)=8,DATE(LEFT(U3430,4),MID(U3430,5,2),RIGHT(U3430,2)),LEN(U3430)=7,DATE(LEFT(U3430,4),MID(U3430,5,1),RIGHT(U3430,2)),LEN(U3430)=6,DATE(LEFT(U3430,4),MID(U3430,5,1),RIGHT(U3430,1)))</f>
        <v>45311</v>
      </c>
      <c r="X3430" s="2">
        <v>34095</v>
      </c>
      <c r="Y3430">
        <f t="shared" ca="1" si="269"/>
        <v>31</v>
      </c>
    </row>
    <row r="3431" spans="3:25" x14ac:dyDescent="0.25">
      <c r="C3431" t="s">
        <v>9556</v>
      </c>
      <c r="D3431" t="s">
        <v>9557</v>
      </c>
      <c r="F3431" t="str">
        <f t="shared" si="265"/>
        <v>Kory Sherwyn</v>
      </c>
      <c r="H3431" t="str">
        <f t="shared" si="266"/>
        <v>Kory Sherwyn</v>
      </c>
      <c r="K3431">
        <v>100</v>
      </c>
      <c r="L3431" t="str">
        <f t="shared" si="267"/>
        <v>High Heart Rate</v>
      </c>
      <c r="O3431">
        <v>200611</v>
      </c>
      <c r="P3431" s="2" cm="1">
        <f t="array" ref="P3431">_xlfn.IFS(LEN(O3431)=8,DATE(LEFT(O3431,4),MID(O3431,5,2),RIGHT(O3431,2)),LEN(O3431)=7,DATE(LEFT(O3431,4),MID(O3431,5,1),RIGHT(O3431,2)),LEN(O3431)=6,DATE(LEFT(O3431,4),MID(O3431,5,1),RIGHT(O3431,1)))</f>
        <v>38718</v>
      </c>
      <c r="R3431">
        <v>7</v>
      </c>
      <c r="S3431" t="str">
        <f t="shared" si="268"/>
        <v>Normal</v>
      </c>
      <c r="U3431">
        <v>202447</v>
      </c>
      <c r="V3431" s="2" cm="1">
        <f t="array" ref="V3431">_xlfn.IFS(LEN(U3431)=8,DATE(LEFT(U3431,4),MID(U3431,5,2),RIGHT(U3431,2)),LEN(U3431)=7,DATE(LEFT(U3431,4),MID(U3431,5,1),RIGHT(U3431,2)),LEN(U3431)=6,DATE(LEFT(U3431,4),MID(U3431,5,1),RIGHT(U3431,1)))</f>
        <v>45389</v>
      </c>
      <c r="X3431" s="2">
        <v>18336</v>
      </c>
      <c r="Y3431">
        <f t="shared" ca="1" si="269"/>
        <v>75</v>
      </c>
    </row>
    <row r="3432" spans="3:25" x14ac:dyDescent="0.25">
      <c r="C3432" t="s">
        <v>9559</v>
      </c>
      <c r="D3432" t="s">
        <v>9560</v>
      </c>
      <c r="F3432" t="str">
        <f t="shared" si="265"/>
        <v>Gary Sherlaw</v>
      </c>
      <c r="H3432" t="str">
        <f t="shared" si="266"/>
        <v>Gary Sherlaw</v>
      </c>
      <c r="K3432">
        <v>95</v>
      </c>
      <c r="L3432" t="str">
        <f t="shared" si="267"/>
        <v>Normal Heart Rate</v>
      </c>
      <c r="O3432">
        <v>199356</v>
      </c>
      <c r="P3432" s="2" cm="1">
        <f t="array" ref="P3432">_xlfn.IFS(LEN(O3432)=8,DATE(LEFT(O3432,4),MID(O3432,5,2),RIGHT(O3432,2)),LEN(O3432)=7,DATE(LEFT(O3432,4),MID(O3432,5,1),RIGHT(O3432,2)),LEN(O3432)=6,DATE(LEFT(O3432,4),MID(O3432,5,1),RIGHT(O3432,1)))</f>
        <v>34095</v>
      </c>
      <c r="R3432">
        <v>20</v>
      </c>
      <c r="S3432" t="str">
        <f t="shared" si="268"/>
        <v>Normal</v>
      </c>
      <c r="U3432">
        <v>2024326</v>
      </c>
      <c r="V3432" s="2" cm="1">
        <f t="array" ref="V3432">_xlfn.IFS(LEN(U3432)=8,DATE(LEFT(U3432,4),MID(U3432,5,2),RIGHT(U3432,2)),LEN(U3432)=7,DATE(LEFT(U3432,4),MID(U3432,5,1),RIGHT(U3432,2)),LEN(U3432)=6,DATE(LEFT(U3432,4),MID(U3432,5,1),RIGHT(U3432,1)))</f>
        <v>45377</v>
      </c>
      <c r="X3432" s="2">
        <v>36600</v>
      </c>
      <c r="Y3432">
        <f t="shared" ca="1" si="269"/>
        <v>25</v>
      </c>
    </row>
    <row r="3433" spans="3:25" x14ac:dyDescent="0.25">
      <c r="C3433" t="s">
        <v>9562</v>
      </c>
      <c r="D3433" t="s">
        <v>9563</v>
      </c>
      <c r="F3433" t="str">
        <f t="shared" si="265"/>
        <v>Edan Dubique</v>
      </c>
      <c r="H3433" t="str">
        <f t="shared" si="266"/>
        <v>Edan Dubique</v>
      </c>
      <c r="K3433">
        <v>71</v>
      </c>
      <c r="L3433" t="str">
        <f t="shared" si="267"/>
        <v>Normal Heart Rate</v>
      </c>
      <c r="O3433">
        <v>1950314</v>
      </c>
      <c r="P3433" s="2" cm="1">
        <f t="array" ref="P3433">_xlfn.IFS(LEN(O3433)=8,DATE(LEFT(O3433,4),MID(O3433,5,2),RIGHT(O3433,2)),LEN(O3433)=7,DATE(LEFT(O3433,4),MID(O3433,5,1),RIGHT(O3433,2)),LEN(O3433)=6,DATE(LEFT(O3433,4),MID(O3433,5,1),RIGHT(O3433,1)))</f>
        <v>18336</v>
      </c>
      <c r="R3433">
        <v>15</v>
      </c>
      <c r="S3433" t="str">
        <f t="shared" si="268"/>
        <v>Normal</v>
      </c>
      <c r="U3433">
        <v>2024518</v>
      </c>
      <c r="V3433" s="2" cm="1">
        <f t="array" ref="V3433">_xlfn.IFS(LEN(U3433)=8,DATE(LEFT(U3433,4),MID(U3433,5,2),RIGHT(U3433,2)),LEN(U3433)=7,DATE(LEFT(U3433,4),MID(U3433,5,1),RIGHT(U3433,2)),LEN(U3433)=6,DATE(LEFT(U3433,4),MID(U3433,5,1),RIGHT(U3433,1)))</f>
        <v>45430</v>
      </c>
      <c r="X3433" s="2">
        <v>38042</v>
      </c>
      <c r="Y3433">
        <f t="shared" ca="1" si="269"/>
        <v>21</v>
      </c>
    </row>
    <row r="3434" spans="3:25" x14ac:dyDescent="0.25">
      <c r="C3434" t="s">
        <v>9565</v>
      </c>
      <c r="D3434" t="s">
        <v>9566</v>
      </c>
      <c r="F3434" t="str">
        <f t="shared" si="265"/>
        <v>Josy Ellaman</v>
      </c>
      <c r="H3434" t="str">
        <f t="shared" si="266"/>
        <v>Josy Ellaman</v>
      </c>
      <c r="K3434">
        <v>94</v>
      </c>
      <c r="L3434" t="str">
        <f t="shared" si="267"/>
        <v>Normal Heart Rate</v>
      </c>
      <c r="O3434">
        <v>2000315</v>
      </c>
      <c r="P3434" s="2" cm="1">
        <f t="array" ref="P3434">_xlfn.IFS(LEN(O3434)=8,DATE(LEFT(O3434,4),MID(O3434,5,2),RIGHT(O3434,2)),LEN(O3434)=7,DATE(LEFT(O3434,4),MID(O3434,5,1),RIGHT(O3434,2)),LEN(O3434)=6,DATE(LEFT(O3434,4),MID(O3434,5,1),RIGHT(O3434,1)))</f>
        <v>36600</v>
      </c>
      <c r="R3434">
        <v>11</v>
      </c>
      <c r="S3434" t="str">
        <f t="shared" si="268"/>
        <v>Normal</v>
      </c>
      <c r="U3434">
        <v>2024519</v>
      </c>
      <c r="V3434" s="2" cm="1">
        <f t="array" ref="V3434">_xlfn.IFS(LEN(U3434)=8,DATE(LEFT(U3434,4),MID(U3434,5,2),RIGHT(U3434,2)),LEN(U3434)=7,DATE(LEFT(U3434,4),MID(U3434,5,1),RIGHT(U3434,2)),LEN(U3434)=6,DATE(LEFT(U3434,4),MID(U3434,5,1),RIGHT(U3434,1)))</f>
        <v>45431</v>
      </c>
      <c r="X3434" s="2">
        <v>37038</v>
      </c>
      <c r="Y3434">
        <f t="shared" ca="1" si="269"/>
        <v>23</v>
      </c>
    </row>
    <row r="3435" spans="3:25" x14ac:dyDescent="0.25">
      <c r="C3435" t="s">
        <v>8047</v>
      </c>
      <c r="D3435" t="s">
        <v>9568</v>
      </c>
      <c r="F3435" t="str">
        <f t="shared" si="265"/>
        <v>Kendre Tayler</v>
      </c>
      <c r="H3435" t="str">
        <f t="shared" si="266"/>
        <v>Kendre Tayler</v>
      </c>
      <c r="K3435">
        <v>96</v>
      </c>
      <c r="L3435" t="str">
        <f t="shared" si="267"/>
        <v>Normal Heart Rate</v>
      </c>
      <c r="O3435">
        <v>2004225</v>
      </c>
      <c r="P3435" s="2" cm="1">
        <f t="array" ref="P3435">_xlfn.IFS(LEN(O3435)=8,DATE(LEFT(O3435,4),MID(O3435,5,2),RIGHT(O3435,2)),LEN(O3435)=7,DATE(LEFT(O3435,4),MID(O3435,5,1),RIGHT(O3435,2)),LEN(O3435)=6,DATE(LEFT(O3435,4),MID(O3435,5,1),RIGHT(O3435,1)))</f>
        <v>38042</v>
      </c>
      <c r="R3435">
        <v>20</v>
      </c>
      <c r="S3435" t="str">
        <f t="shared" si="268"/>
        <v>Normal</v>
      </c>
      <c r="U3435">
        <v>2024210</v>
      </c>
      <c r="V3435" s="2" cm="1">
        <f t="array" ref="V3435">_xlfn.IFS(LEN(U3435)=8,DATE(LEFT(U3435,4),MID(U3435,5,2),RIGHT(U3435,2)),LEN(U3435)=7,DATE(LEFT(U3435,4),MID(U3435,5,1),RIGHT(U3435,2)),LEN(U3435)=6,DATE(LEFT(U3435,4),MID(U3435,5,1),RIGHT(U3435,1)))</f>
        <v>45332</v>
      </c>
      <c r="X3435" s="2">
        <v>37217</v>
      </c>
      <c r="Y3435">
        <f t="shared" ca="1" si="269"/>
        <v>23</v>
      </c>
    </row>
    <row r="3436" spans="3:25" x14ac:dyDescent="0.25">
      <c r="C3436" t="s">
        <v>7407</v>
      </c>
      <c r="D3436" t="s">
        <v>9570</v>
      </c>
      <c r="F3436" t="str">
        <f t="shared" si="265"/>
        <v>Raymond Nyssen</v>
      </c>
      <c r="H3436" t="str">
        <f t="shared" si="266"/>
        <v>Raymond Nyssen</v>
      </c>
      <c r="K3436">
        <v>66</v>
      </c>
      <c r="L3436" t="str">
        <f t="shared" si="267"/>
        <v>Normal Heart Rate</v>
      </c>
      <c r="O3436">
        <v>2001527</v>
      </c>
      <c r="P3436" s="2" cm="1">
        <f t="array" ref="P3436">_xlfn.IFS(LEN(O3436)=8,DATE(LEFT(O3436,4),MID(O3436,5,2),RIGHT(O3436,2)),LEN(O3436)=7,DATE(LEFT(O3436,4),MID(O3436,5,1),RIGHT(O3436,2)),LEN(O3436)=6,DATE(LEFT(O3436,4),MID(O3436,5,1),RIGHT(O3436,1)))</f>
        <v>37038</v>
      </c>
      <c r="R3436">
        <v>15</v>
      </c>
      <c r="S3436" t="str">
        <f t="shared" si="268"/>
        <v>Normal</v>
      </c>
      <c r="U3436">
        <v>2024217</v>
      </c>
      <c r="V3436" s="2" cm="1">
        <f t="array" ref="V3436">_xlfn.IFS(LEN(U3436)=8,DATE(LEFT(U3436,4),MID(U3436,5,2),RIGHT(U3436,2)),LEN(U3436)=7,DATE(LEFT(U3436,4),MID(U3436,5,1),RIGHT(U3436,2)),LEN(U3436)=6,DATE(LEFT(U3436,4),MID(U3436,5,1),RIGHT(U3436,1)))</f>
        <v>45339</v>
      </c>
      <c r="X3436" s="2">
        <v>28741</v>
      </c>
      <c r="Y3436">
        <f t="shared" ca="1" si="269"/>
        <v>46</v>
      </c>
    </row>
    <row r="3437" spans="3:25" x14ac:dyDescent="0.25">
      <c r="C3437" t="s">
        <v>9572</v>
      </c>
      <c r="D3437" t="s">
        <v>9573</v>
      </c>
      <c r="F3437" t="str">
        <f t="shared" si="265"/>
        <v>Allan Boanas</v>
      </c>
      <c r="H3437" t="str">
        <f t="shared" si="266"/>
        <v>Allan Boanas</v>
      </c>
      <c r="K3437">
        <v>107</v>
      </c>
      <c r="L3437" t="str">
        <f t="shared" si="267"/>
        <v>High Heart Rate</v>
      </c>
      <c r="O3437">
        <v>20011122</v>
      </c>
      <c r="P3437" s="2" cm="1">
        <f t="array" ref="P3437">_xlfn.IFS(LEN(O3437)=8,DATE(LEFT(O3437,4),MID(O3437,5,2),RIGHT(O3437,2)),LEN(O3437)=7,DATE(LEFT(O3437,4),MID(O3437,5,1),RIGHT(O3437,2)),LEN(O3437)=6,DATE(LEFT(O3437,4),MID(O3437,5,1),RIGHT(O3437,1)))</f>
        <v>37217</v>
      </c>
      <c r="R3437">
        <v>18</v>
      </c>
      <c r="S3437" t="str">
        <f t="shared" si="268"/>
        <v>Normal</v>
      </c>
      <c r="U3437">
        <v>2024117</v>
      </c>
      <c r="V3437" s="2" cm="1">
        <f t="array" ref="V3437">_xlfn.IFS(LEN(U3437)=8,DATE(LEFT(U3437,4),MID(U3437,5,2),RIGHT(U3437,2)),LEN(U3437)=7,DATE(LEFT(U3437,4),MID(U3437,5,1),RIGHT(U3437,2)),LEN(U3437)=6,DATE(LEFT(U3437,4),MID(U3437,5,1),RIGHT(U3437,1)))</f>
        <v>45308</v>
      </c>
      <c r="X3437" s="2">
        <v>37547</v>
      </c>
      <c r="Y3437">
        <f t="shared" ca="1" si="269"/>
        <v>22</v>
      </c>
    </row>
    <row r="3438" spans="3:25" x14ac:dyDescent="0.25">
      <c r="C3438" t="s">
        <v>4110</v>
      </c>
      <c r="D3438" t="s">
        <v>9575</v>
      </c>
      <c r="F3438" t="str">
        <f t="shared" si="265"/>
        <v>Fairlie Glyssanne</v>
      </c>
      <c r="H3438" t="str">
        <f t="shared" si="266"/>
        <v>Fairlie Glyssanne</v>
      </c>
      <c r="K3438">
        <v>89</v>
      </c>
      <c r="L3438" t="str">
        <f t="shared" si="267"/>
        <v>Normal Heart Rate</v>
      </c>
      <c r="O3438">
        <v>197898</v>
      </c>
      <c r="P3438" s="2" cm="1">
        <f t="array" ref="P3438">_xlfn.IFS(LEN(O3438)=8,DATE(LEFT(O3438,4),MID(O3438,5,2),RIGHT(O3438,2)),LEN(O3438)=7,DATE(LEFT(O3438,4),MID(O3438,5,1),RIGHT(O3438,2)),LEN(O3438)=6,DATE(LEFT(O3438,4),MID(O3438,5,1),RIGHT(O3438,1)))</f>
        <v>28741</v>
      </c>
      <c r="R3438">
        <v>17</v>
      </c>
      <c r="S3438" t="str">
        <f t="shared" si="268"/>
        <v>Normal</v>
      </c>
      <c r="U3438">
        <v>2024526</v>
      </c>
      <c r="V3438" s="2" cm="1">
        <f t="array" ref="V3438">_xlfn.IFS(LEN(U3438)=8,DATE(LEFT(U3438,4),MID(U3438,5,2),RIGHT(U3438,2)),LEN(U3438)=7,DATE(LEFT(U3438,4),MID(U3438,5,1),RIGHT(U3438,2)),LEN(U3438)=6,DATE(LEFT(U3438,4),MID(U3438,5,1),RIGHT(U3438,1)))</f>
        <v>45438</v>
      </c>
      <c r="X3438" s="2">
        <v>33492</v>
      </c>
      <c r="Y3438">
        <f t="shared" ca="1" si="269"/>
        <v>33</v>
      </c>
    </row>
    <row r="3439" spans="3:25" x14ac:dyDescent="0.25">
      <c r="C3439" t="s">
        <v>7447</v>
      </c>
      <c r="D3439" t="s">
        <v>9577</v>
      </c>
      <c r="F3439" t="str">
        <f t="shared" si="265"/>
        <v>Hanson McNeigh</v>
      </c>
      <c r="H3439" t="str">
        <f t="shared" si="266"/>
        <v>Hanson McNeigh</v>
      </c>
      <c r="K3439">
        <v>83</v>
      </c>
      <c r="L3439" t="str">
        <f t="shared" si="267"/>
        <v>Normal Heart Rate</v>
      </c>
      <c r="O3439">
        <v>20021018</v>
      </c>
      <c r="P3439" s="2" cm="1">
        <f t="array" ref="P3439">_xlfn.IFS(LEN(O3439)=8,DATE(LEFT(O3439,4),MID(O3439,5,2),RIGHT(O3439,2)),LEN(O3439)=7,DATE(LEFT(O3439,4),MID(O3439,5,1),RIGHT(O3439,2)),LEN(O3439)=6,DATE(LEFT(O3439,4),MID(O3439,5,1),RIGHT(O3439,1)))</f>
        <v>37547</v>
      </c>
      <c r="R3439">
        <v>10</v>
      </c>
      <c r="S3439" t="str">
        <f t="shared" si="268"/>
        <v>Normal</v>
      </c>
      <c r="U3439">
        <v>202456</v>
      </c>
      <c r="V3439" s="2" cm="1">
        <f t="array" ref="V3439">_xlfn.IFS(LEN(U3439)=8,DATE(LEFT(U3439,4),MID(U3439,5,2),RIGHT(U3439,2)),LEN(U3439)=7,DATE(LEFT(U3439,4),MID(U3439,5,1),RIGHT(U3439,2)),LEN(U3439)=6,DATE(LEFT(U3439,4),MID(U3439,5,1),RIGHT(U3439,1)))</f>
        <v>45418</v>
      </c>
      <c r="X3439" s="2">
        <v>23866</v>
      </c>
      <c r="Y3439">
        <f t="shared" ca="1" si="269"/>
        <v>59</v>
      </c>
    </row>
    <row r="3440" spans="3:25" x14ac:dyDescent="0.25">
      <c r="C3440" t="s">
        <v>9579</v>
      </c>
      <c r="D3440" t="s">
        <v>9580</v>
      </c>
      <c r="F3440" t="str">
        <f t="shared" si="265"/>
        <v>Forrest Ronan</v>
      </c>
      <c r="H3440" t="str">
        <f t="shared" si="266"/>
        <v>Forrest Ronan</v>
      </c>
      <c r="K3440">
        <v>107</v>
      </c>
      <c r="L3440" t="str">
        <f t="shared" si="267"/>
        <v>High Heart Rate</v>
      </c>
      <c r="O3440">
        <v>1991911</v>
      </c>
      <c r="P3440" s="2" cm="1">
        <f t="array" ref="P3440">_xlfn.IFS(LEN(O3440)=8,DATE(LEFT(O3440,4),MID(O3440,5,2),RIGHT(O3440,2)),LEN(O3440)=7,DATE(LEFT(O3440,4),MID(O3440,5,1),RIGHT(O3440,2)),LEN(O3440)=6,DATE(LEFT(O3440,4),MID(O3440,5,1),RIGHT(O3440,1)))</f>
        <v>33492</v>
      </c>
      <c r="R3440">
        <v>20</v>
      </c>
      <c r="S3440" t="str">
        <f t="shared" si="268"/>
        <v>Normal</v>
      </c>
      <c r="U3440">
        <v>2024416</v>
      </c>
      <c r="V3440" s="2" cm="1">
        <f t="array" ref="V3440">_xlfn.IFS(LEN(U3440)=8,DATE(LEFT(U3440,4),MID(U3440,5,2),RIGHT(U3440,2)),LEN(U3440)=7,DATE(LEFT(U3440,4),MID(U3440,5,1),RIGHT(U3440,2)),LEN(U3440)=6,DATE(LEFT(U3440,4),MID(U3440,5,1),RIGHT(U3440,1)))</f>
        <v>45398</v>
      </c>
      <c r="X3440" s="2">
        <v>33671</v>
      </c>
      <c r="Y3440">
        <f t="shared" ca="1" si="269"/>
        <v>33</v>
      </c>
    </row>
    <row r="3441" spans="3:25" x14ac:dyDescent="0.25">
      <c r="C3441" t="s">
        <v>9582</v>
      </c>
      <c r="D3441" t="s">
        <v>9583</v>
      </c>
      <c r="F3441" t="str">
        <f t="shared" si="265"/>
        <v>Donella Aslett</v>
      </c>
      <c r="H3441" t="str">
        <f t="shared" si="266"/>
        <v>Donella Aslett</v>
      </c>
      <c r="K3441">
        <v>110</v>
      </c>
      <c r="L3441" t="str">
        <f t="shared" si="267"/>
        <v>High Heart Rate</v>
      </c>
      <c r="O3441">
        <v>196554</v>
      </c>
      <c r="P3441" s="2" cm="1">
        <f t="array" ref="P3441">_xlfn.IFS(LEN(O3441)=8,DATE(LEFT(O3441,4),MID(O3441,5,2),RIGHT(O3441,2)),LEN(O3441)=7,DATE(LEFT(O3441,4),MID(O3441,5,1),RIGHT(O3441,2)),LEN(O3441)=6,DATE(LEFT(O3441,4),MID(O3441,5,1),RIGHT(O3441,1)))</f>
        <v>23866</v>
      </c>
      <c r="R3441">
        <v>20</v>
      </c>
      <c r="S3441" t="str">
        <f t="shared" si="268"/>
        <v>Normal</v>
      </c>
      <c r="U3441">
        <v>2024623</v>
      </c>
      <c r="V3441" s="2" cm="1">
        <f t="array" ref="V3441">_xlfn.IFS(LEN(U3441)=8,DATE(LEFT(U3441,4),MID(U3441,5,2),RIGHT(U3441,2)),LEN(U3441)=7,DATE(LEFT(U3441,4),MID(U3441,5,1),RIGHT(U3441,2)),LEN(U3441)=6,DATE(LEFT(U3441,4),MID(U3441,5,1),RIGHT(U3441,1)))</f>
        <v>45466</v>
      </c>
      <c r="X3441" s="2">
        <v>34790</v>
      </c>
      <c r="Y3441">
        <f t="shared" ca="1" si="269"/>
        <v>29</v>
      </c>
    </row>
    <row r="3442" spans="3:25" x14ac:dyDescent="0.25">
      <c r="C3442" t="s">
        <v>9585</v>
      </c>
      <c r="D3442" t="s">
        <v>9586</v>
      </c>
      <c r="F3442" t="str">
        <f t="shared" si="265"/>
        <v>Pattie Bourdice</v>
      </c>
      <c r="H3442" t="str">
        <f t="shared" si="266"/>
        <v>Pattie Bourdice</v>
      </c>
      <c r="K3442">
        <v>86</v>
      </c>
      <c r="L3442" t="str">
        <f t="shared" si="267"/>
        <v>Normal Heart Rate</v>
      </c>
      <c r="O3442">
        <v>199238</v>
      </c>
      <c r="P3442" s="2" cm="1">
        <f t="array" ref="P3442">_xlfn.IFS(LEN(O3442)=8,DATE(LEFT(O3442,4),MID(O3442,5,2),RIGHT(O3442,2)),LEN(O3442)=7,DATE(LEFT(O3442,4),MID(O3442,5,1),RIGHT(O3442,2)),LEN(O3442)=6,DATE(LEFT(O3442,4),MID(O3442,5,1),RIGHT(O3442,1)))</f>
        <v>33671</v>
      </c>
      <c r="R3442">
        <v>25</v>
      </c>
      <c r="S3442" t="str">
        <f t="shared" si="268"/>
        <v>Bad</v>
      </c>
      <c r="U3442">
        <v>2024620</v>
      </c>
      <c r="V3442" s="2" cm="1">
        <f t="array" ref="V3442">_xlfn.IFS(LEN(U3442)=8,DATE(LEFT(U3442,4),MID(U3442,5,2),RIGHT(U3442,2)),LEN(U3442)=7,DATE(LEFT(U3442,4),MID(U3442,5,1),RIGHT(U3442,2)),LEN(U3442)=6,DATE(LEFT(U3442,4),MID(U3442,5,1),RIGHT(U3442,1)))</f>
        <v>45463</v>
      </c>
      <c r="X3442" s="2">
        <v>36817</v>
      </c>
      <c r="Y3442">
        <f t="shared" ca="1" si="269"/>
        <v>24</v>
      </c>
    </row>
    <row r="3443" spans="3:25" x14ac:dyDescent="0.25">
      <c r="C3443" t="s">
        <v>8129</v>
      </c>
      <c r="D3443" t="s">
        <v>9588</v>
      </c>
      <c r="F3443" t="str">
        <f t="shared" si="265"/>
        <v>Clerissa Thurgood</v>
      </c>
      <c r="H3443" t="str">
        <f t="shared" si="266"/>
        <v>Clerissa Thurgood</v>
      </c>
      <c r="K3443">
        <v>102</v>
      </c>
      <c r="L3443" t="str">
        <f t="shared" si="267"/>
        <v>High Heart Rate</v>
      </c>
      <c r="O3443">
        <v>199541</v>
      </c>
      <c r="P3443" s="2" cm="1">
        <f t="array" ref="P3443">_xlfn.IFS(LEN(O3443)=8,DATE(LEFT(O3443,4),MID(O3443,5,2),RIGHT(O3443,2)),LEN(O3443)=7,DATE(LEFT(O3443,4),MID(O3443,5,1),RIGHT(O3443,2)),LEN(O3443)=6,DATE(LEFT(O3443,4),MID(O3443,5,1),RIGHT(O3443,1)))</f>
        <v>34790</v>
      </c>
      <c r="R3443">
        <v>10</v>
      </c>
      <c r="S3443" t="str">
        <f t="shared" si="268"/>
        <v>Normal</v>
      </c>
      <c r="U3443">
        <v>2024212</v>
      </c>
      <c r="V3443" s="2" cm="1">
        <f t="array" ref="V3443">_xlfn.IFS(LEN(U3443)=8,DATE(LEFT(U3443,4),MID(U3443,5,2),RIGHT(U3443,2)),LEN(U3443)=7,DATE(LEFT(U3443,4),MID(U3443,5,1),RIGHT(U3443,2)),LEN(U3443)=6,DATE(LEFT(U3443,4),MID(U3443,5,1),RIGHT(U3443,1)))</f>
        <v>45334</v>
      </c>
      <c r="X3443" s="2">
        <v>33084</v>
      </c>
      <c r="Y3443">
        <f t="shared" ca="1" si="269"/>
        <v>34</v>
      </c>
    </row>
    <row r="3444" spans="3:25" x14ac:dyDescent="0.25">
      <c r="C3444" t="s">
        <v>9590</v>
      </c>
      <c r="D3444" t="s">
        <v>9591</v>
      </c>
      <c r="F3444" t="str">
        <f t="shared" si="265"/>
        <v>Berkly Burborough</v>
      </c>
      <c r="H3444" t="str">
        <f t="shared" si="266"/>
        <v>Berkly Burborough</v>
      </c>
      <c r="K3444">
        <v>105</v>
      </c>
      <c r="L3444" t="str">
        <f t="shared" si="267"/>
        <v>High Heart Rate</v>
      </c>
      <c r="O3444">
        <v>20001018</v>
      </c>
      <c r="P3444" s="2" cm="1">
        <f t="array" ref="P3444">_xlfn.IFS(LEN(O3444)=8,DATE(LEFT(O3444,4),MID(O3444,5,2),RIGHT(O3444,2)),LEN(O3444)=7,DATE(LEFT(O3444,4),MID(O3444,5,1),RIGHT(O3444,2)),LEN(O3444)=6,DATE(LEFT(O3444,4),MID(O3444,5,1),RIGHT(O3444,1)))</f>
        <v>36817</v>
      </c>
      <c r="R3444">
        <v>19</v>
      </c>
      <c r="S3444" t="str">
        <f t="shared" si="268"/>
        <v>Normal</v>
      </c>
      <c r="U3444">
        <v>2024124</v>
      </c>
      <c r="V3444" s="2" cm="1">
        <f t="array" ref="V3444">_xlfn.IFS(LEN(U3444)=8,DATE(LEFT(U3444,4),MID(U3444,5,2),RIGHT(U3444,2)),LEN(U3444)=7,DATE(LEFT(U3444,4),MID(U3444,5,1),RIGHT(U3444,2)),LEN(U3444)=6,DATE(LEFT(U3444,4),MID(U3444,5,1),RIGHT(U3444,1)))</f>
        <v>45315</v>
      </c>
      <c r="X3444" s="2">
        <v>37995</v>
      </c>
      <c r="Y3444">
        <f t="shared" ca="1" si="269"/>
        <v>21</v>
      </c>
    </row>
    <row r="3445" spans="3:25" x14ac:dyDescent="0.25">
      <c r="C3445" t="s">
        <v>1087</v>
      </c>
      <c r="D3445" t="s">
        <v>9593</v>
      </c>
      <c r="F3445" t="str">
        <f t="shared" si="265"/>
        <v>Codee Vigar</v>
      </c>
      <c r="H3445" t="str">
        <f t="shared" si="266"/>
        <v>Codee Vigar</v>
      </c>
      <c r="K3445">
        <v>108</v>
      </c>
      <c r="L3445" t="str">
        <f t="shared" si="267"/>
        <v>High Heart Rate</v>
      </c>
      <c r="O3445">
        <v>1990730</v>
      </c>
      <c r="P3445" s="2" cm="1">
        <f t="array" ref="P3445">_xlfn.IFS(LEN(O3445)=8,DATE(LEFT(O3445,4),MID(O3445,5,2),RIGHT(O3445,2)),LEN(O3445)=7,DATE(LEFT(O3445,4),MID(O3445,5,1),RIGHT(O3445,2)),LEN(O3445)=6,DATE(LEFT(O3445,4),MID(O3445,5,1),RIGHT(O3445,1)))</f>
        <v>33084</v>
      </c>
      <c r="R3445">
        <v>15</v>
      </c>
      <c r="S3445" t="str">
        <f t="shared" si="268"/>
        <v>Normal</v>
      </c>
      <c r="U3445">
        <v>2024513</v>
      </c>
      <c r="V3445" s="2" cm="1">
        <f t="array" ref="V3445">_xlfn.IFS(LEN(U3445)=8,DATE(LEFT(U3445,4),MID(U3445,5,2),RIGHT(U3445,2)),LEN(U3445)=7,DATE(LEFT(U3445,4),MID(U3445,5,1),RIGHT(U3445,2)),LEN(U3445)=6,DATE(LEFT(U3445,4),MID(U3445,5,1),RIGHT(U3445,1)))</f>
        <v>45425</v>
      </c>
      <c r="X3445" s="2">
        <v>35631</v>
      </c>
      <c r="Y3445">
        <f t="shared" ca="1" si="269"/>
        <v>27</v>
      </c>
    </row>
    <row r="3446" spans="3:25" x14ac:dyDescent="0.25">
      <c r="C3446" t="s">
        <v>9595</v>
      </c>
      <c r="D3446" t="s">
        <v>9596</v>
      </c>
      <c r="F3446" t="str">
        <f t="shared" si="265"/>
        <v>Farr Bellringer</v>
      </c>
      <c r="H3446" t="str">
        <f t="shared" si="266"/>
        <v>Farr Bellringer</v>
      </c>
      <c r="K3446">
        <v>87</v>
      </c>
      <c r="L3446" t="str">
        <f t="shared" si="267"/>
        <v>Normal Heart Rate</v>
      </c>
      <c r="O3446">
        <v>2004109</v>
      </c>
      <c r="P3446" s="2" cm="1">
        <f t="array" ref="P3446">_xlfn.IFS(LEN(O3446)=8,DATE(LEFT(O3446,4),MID(O3446,5,2),RIGHT(O3446,2)),LEN(O3446)=7,DATE(LEFT(O3446,4),MID(O3446,5,1),RIGHT(O3446,2)),LEN(O3446)=6,DATE(LEFT(O3446,4),MID(O3446,5,1),RIGHT(O3446,1)))</f>
        <v>37995</v>
      </c>
      <c r="R3446">
        <v>20</v>
      </c>
      <c r="S3446" t="str">
        <f t="shared" si="268"/>
        <v>Normal</v>
      </c>
      <c r="U3446">
        <v>2024410</v>
      </c>
      <c r="V3446" s="2" cm="1">
        <f t="array" ref="V3446">_xlfn.IFS(LEN(U3446)=8,DATE(LEFT(U3446,4),MID(U3446,5,2),RIGHT(U3446,2)),LEN(U3446)=7,DATE(LEFT(U3446,4),MID(U3446,5,1),RIGHT(U3446,2)),LEN(U3446)=6,DATE(LEFT(U3446,4),MID(U3446,5,1),RIGHT(U3446,1)))</f>
        <v>45392</v>
      </c>
      <c r="X3446" s="2">
        <v>23776</v>
      </c>
      <c r="Y3446">
        <f t="shared" ca="1" si="269"/>
        <v>60</v>
      </c>
    </row>
    <row r="3447" spans="3:25" x14ac:dyDescent="0.25">
      <c r="C3447" t="s">
        <v>9598</v>
      </c>
      <c r="D3447" t="s">
        <v>9599</v>
      </c>
      <c r="F3447" t="str">
        <f t="shared" si="265"/>
        <v>Roxine Billborough</v>
      </c>
      <c r="H3447" t="str">
        <f t="shared" si="266"/>
        <v>Roxine Billborough</v>
      </c>
      <c r="K3447">
        <v>76</v>
      </c>
      <c r="L3447" t="str">
        <f t="shared" si="267"/>
        <v>Normal Heart Rate</v>
      </c>
      <c r="O3447">
        <v>1997720</v>
      </c>
      <c r="P3447" s="2" cm="1">
        <f t="array" ref="P3447">_xlfn.IFS(LEN(O3447)=8,DATE(LEFT(O3447,4),MID(O3447,5,2),RIGHT(O3447,2)),LEN(O3447)=7,DATE(LEFT(O3447,4),MID(O3447,5,1),RIGHT(O3447,2)),LEN(O3447)=6,DATE(LEFT(O3447,4),MID(O3447,5,1),RIGHT(O3447,1)))</f>
        <v>35631</v>
      </c>
      <c r="R3447">
        <v>15</v>
      </c>
      <c r="S3447" t="str">
        <f t="shared" si="268"/>
        <v>Normal</v>
      </c>
      <c r="U3447">
        <v>2024614</v>
      </c>
      <c r="V3447" s="2" cm="1">
        <f t="array" ref="V3447">_xlfn.IFS(LEN(U3447)=8,DATE(LEFT(U3447,4),MID(U3447,5,2),RIGHT(U3447,2)),LEN(U3447)=7,DATE(LEFT(U3447,4),MID(U3447,5,1),RIGHT(U3447,2)),LEN(U3447)=6,DATE(LEFT(U3447,4),MID(U3447,5,1),RIGHT(U3447,1)))</f>
        <v>45457</v>
      </c>
      <c r="X3447" s="2">
        <v>31332</v>
      </c>
      <c r="Y3447">
        <f t="shared" ca="1" si="269"/>
        <v>39</v>
      </c>
    </row>
    <row r="3448" spans="3:25" x14ac:dyDescent="0.25">
      <c r="C3448" t="s">
        <v>1549</v>
      </c>
      <c r="D3448" t="s">
        <v>9601</v>
      </c>
      <c r="F3448" t="str">
        <f t="shared" si="265"/>
        <v>Issiah Etoile</v>
      </c>
      <c r="H3448" t="str">
        <f t="shared" si="266"/>
        <v>Issiah Etoile</v>
      </c>
      <c r="K3448">
        <v>93</v>
      </c>
      <c r="L3448" t="str">
        <f t="shared" si="267"/>
        <v>Normal Heart Rate</v>
      </c>
      <c r="O3448">
        <v>196523</v>
      </c>
      <c r="P3448" s="2" cm="1">
        <f t="array" ref="P3448">_xlfn.IFS(LEN(O3448)=8,DATE(LEFT(O3448,4),MID(O3448,5,2),RIGHT(O3448,2)),LEN(O3448)=7,DATE(LEFT(O3448,4),MID(O3448,5,1),RIGHT(O3448,2)),LEN(O3448)=6,DATE(LEFT(O3448,4),MID(O3448,5,1),RIGHT(O3448,1)))</f>
        <v>23776</v>
      </c>
      <c r="R3448">
        <v>12</v>
      </c>
      <c r="S3448" t="str">
        <f t="shared" si="268"/>
        <v>Normal</v>
      </c>
      <c r="U3448">
        <v>202462</v>
      </c>
      <c r="V3448" s="2" cm="1">
        <f t="array" ref="V3448">_xlfn.IFS(LEN(U3448)=8,DATE(LEFT(U3448,4),MID(U3448,5,2),RIGHT(U3448,2)),LEN(U3448)=7,DATE(LEFT(U3448,4),MID(U3448,5,1),RIGHT(U3448,2)),LEN(U3448)=6,DATE(LEFT(U3448,4),MID(U3448,5,1),RIGHT(U3448,1)))</f>
        <v>45445</v>
      </c>
      <c r="X3448" s="2">
        <v>36771</v>
      </c>
      <c r="Y3448">
        <f t="shared" ca="1" si="269"/>
        <v>24</v>
      </c>
    </row>
    <row r="3449" spans="3:25" x14ac:dyDescent="0.25">
      <c r="C3449" t="s">
        <v>4105</v>
      </c>
      <c r="D3449" t="s">
        <v>9603</v>
      </c>
      <c r="F3449" t="str">
        <f t="shared" si="265"/>
        <v>Meade Kellick</v>
      </c>
      <c r="H3449" t="str">
        <f t="shared" si="266"/>
        <v>Meade Kellick</v>
      </c>
      <c r="K3449">
        <v>72</v>
      </c>
      <c r="L3449" t="str">
        <f t="shared" si="267"/>
        <v>Normal Heart Rate</v>
      </c>
      <c r="O3449">
        <v>19851012</v>
      </c>
      <c r="P3449" s="2" cm="1">
        <f t="array" ref="P3449">_xlfn.IFS(LEN(O3449)=8,DATE(LEFT(O3449,4),MID(O3449,5,2),RIGHT(O3449,2)),LEN(O3449)=7,DATE(LEFT(O3449,4),MID(O3449,5,1),RIGHT(O3449,2)),LEN(O3449)=6,DATE(LEFT(O3449,4),MID(O3449,5,1),RIGHT(O3449,1)))</f>
        <v>31332</v>
      </c>
      <c r="R3449">
        <v>11</v>
      </c>
      <c r="S3449" t="str">
        <f t="shared" si="268"/>
        <v>Normal</v>
      </c>
      <c r="U3449">
        <v>202466</v>
      </c>
      <c r="V3449" s="2" cm="1">
        <f t="array" ref="V3449">_xlfn.IFS(LEN(U3449)=8,DATE(LEFT(U3449,4),MID(U3449,5,2),RIGHT(U3449,2)),LEN(U3449)=7,DATE(LEFT(U3449,4),MID(U3449,5,1),RIGHT(U3449,2)),LEN(U3449)=6,DATE(LEFT(U3449,4),MID(U3449,5,1),RIGHT(U3449,1)))</f>
        <v>45449</v>
      </c>
      <c r="X3449" s="2">
        <v>35812</v>
      </c>
      <c r="Y3449">
        <f t="shared" ca="1" si="269"/>
        <v>27</v>
      </c>
    </row>
    <row r="3450" spans="3:25" x14ac:dyDescent="0.25">
      <c r="C3450" t="s">
        <v>9605</v>
      </c>
      <c r="D3450" t="s">
        <v>9606</v>
      </c>
      <c r="F3450" t="str">
        <f t="shared" si="265"/>
        <v>Darin Coller</v>
      </c>
      <c r="H3450" t="str">
        <f t="shared" si="266"/>
        <v>Darin Coller</v>
      </c>
      <c r="K3450">
        <v>92</v>
      </c>
      <c r="L3450" t="str">
        <f t="shared" si="267"/>
        <v>Normal Heart Rate</v>
      </c>
      <c r="O3450">
        <v>200092</v>
      </c>
      <c r="P3450" s="2" cm="1">
        <f t="array" ref="P3450">_xlfn.IFS(LEN(O3450)=8,DATE(LEFT(O3450,4),MID(O3450,5,2),RIGHT(O3450,2)),LEN(O3450)=7,DATE(LEFT(O3450,4),MID(O3450,5,1),RIGHT(O3450,2)),LEN(O3450)=6,DATE(LEFT(O3450,4),MID(O3450,5,1),RIGHT(O3450,1)))</f>
        <v>36771</v>
      </c>
      <c r="R3450">
        <v>11</v>
      </c>
      <c r="S3450" t="str">
        <f t="shared" si="268"/>
        <v>Normal</v>
      </c>
      <c r="U3450">
        <v>202457</v>
      </c>
      <c r="V3450" s="2" cm="1">
        <f t="array" ref="V3450">_xlfn.IFS(LEN(U3450)=8,DATE(LEFT(U3450,4),MID(U3450,5,2),RIGHT(U3450,2)),LEN(U3450)=7,DATE(LEFT(U3450,4),MID(U3450,5,1),RIGHT(U3450,2)),LEN(U3450)=6,DATE(LEFT(U3450,4),MID(U3450,5,1),RIGHT(U3450,1)))</f>
        <v>45419</v>
      </c>
      <c r="X3450" s="2">
        <v>36852</v>
      </c>
      <c r="Y3450">
        <f t="shared" ca="1" si="269"/>
        <v>24</v>
      </c>
    </row>
    <row r="3451" spans="3:25" x14ac:dyDescent="0.25">
      <c r="C3451" t="s">
        <v>4094</v>
      </c>
      <c r="D3451" t="s">
        <v>9608</v>
      </c>
      <c r="F3451" t="str">
        <f t="shared" si="265"/>
        <v>Bax Matchell</v>
      </c>
      <c r="H3451" t="str">
        <f t="shared" si="266"/>
        <v>Bax Matchell</v>
      </c>
      <c r="K3451">
        <v>105</v>
      </c>
      <c r="L3451" t="str">
        <f t="shared" si="267"/>
        <v>High Heart Rate</v>
      </c>
      <c r="O3451">
        <v>1998117</v>
      </c>
      <c r="P3451" s="2" cm="1">
        <f t="array" ref="P3451">_xlfn.IFS(LEN(O3451)=8,DATE(LEFT(O3451,4),MID(O3451,5,2),RIGHT(O3451,2)),LEN(O3451)=7,DATE(LEFT(O3451,4),MID(O3451,5,1),RIGHT(O3451,2)),LEN(O3451)=6,DATE(LEFT(O3451,4),MID(O3451,5,1),RIGHT(O3451,1)))</f>
        <v>35812</v>
      </c>
      <c r="R3451">
        <v>20</v>
      </c>
      <c r="S3451" t="str">
        <f t="shared" si="268"/>
        <v>Normal</v>
      </c>
      <c r="U3451">
        <v>202416</v>
      </c>
      <c r="V3451" s="2" cm="1">
        <f t="array" ref="V3451">_xlfn.IFS(LEN(U3451)=8,DATE(LEFT(U3451,4),MID(U3451,5,2),RIGHT(U3451,2)),LEN(U3451)=7,DATE(LEFT(U3451,4),MID(U3451,5,1),RIGHT(U3451,2)),LEN(U3451)=6,DATE(LEFT(U3451,4),MID(U3451,5,1),RIGHT(U3451,1)))</f>
        <v>45297</v>
      </c>
      <c r="X3451" s="2">
        <v>25197</v>
      </c>
      <c r="Y3451">
        <f t="shared" ca="1" si="269"/>
        <v>56</v>
      </c>
    </row>
    <row r="3452" spans="3:25" x14ac:dyDescent="0.25">
      <c r="C3452" t="s">
        <v>9610</v>
      </c>
      <c r="D3452" t="s">
        <v>9611</v>
      </c>
      <c r="F3452" t="str">
        <f t="shared" si="265"/>
        <v>Zahara Ilyenko</v>
      </c>
      <c r="H3452" t="str">
        <f t="shared" si="266"/>
        <v>Zahara Ilyenko</v>
      </c>
      <c r="K3452">
        <v>100</v>
      </c>
      <c r="L3452" t="str">
        <f t="shared" si="267"/>
        <v>High Heart Rate</v>
      </c>
      <c r="O3452">
        <v>20001122</v>
      </c>
      <c r="P3452" s="2" cm="1">
        <f t="array" ref="P3452">_xlfn.IFS(LEN(O3452)=8,DATE(LEFT(O3452,4),MID(O3452,5,2),RIGHT(O3452,2)),LEN(O3452)=7,DATE(LEFT(O3452,4),MID(O3452,5,1),RIGHT(O3452,2)),LEN(O3452)=6,DATE(LEFT(O3452,4),MID(O3452,5,1),RIGHT(O3452,1)))</f>
        <v>36852</v>
      </c>
      <c r="R3452">
        <v>15</v>
      </c>
      <c r="S3452" t="str">
        <f t="shared" si="268"/>
        <v>Normal</v>
      </c>
      <c r="U3452">
        <v>2024122</v>
      </c>
      <c r="V3452" s="2" cm="1">
        <f t="array" ref="V3452">_xlfn.IFS(LEN(U3452)=8,DATE(LEFT(U3452,4),MID(U3452,5,2),RIGHT(U3452,2)),LEN(U3452)=7,DATE(LEFT(U3452,4),MID(U3452,5,1),RIGHT(U3452,2)),LEN(U3452)=6,DATE(LEFT(U3452,4),MID(U3452,5,1),RIGHT(U3452,1)))</f>
        <v>45313</v>
      </c>
      <c r="X3452" s="2">
        <v>37992</v>
      </c>
      <c r="Y3452">
        <f t="shared" ca="1" si="269"/>
        <v>21</v>
      </c>
    </row>
    <row r="3453" spans="3:25" x14ac:dyDescent="0.25">
      <c r="C3453" t="s">
        <v>1994</v>
      </c>
      <c r="D3453" t="s">
        <v>9613</v>
      </c>
      <c r="F3453" t="str">
        <f t="shared" si="265"/>
        <v>Shantee Heal</v>
      </c>
      <c r="H3453" t="str">
        <f t="shared" si="266"/>
        <v>Shantee Heal</v>
      </c>
      <c r="K3453">
        <v>105</v>
      </c>
      <c r="L3453" t="str">
        <f t="shared" si="267"/>
        <v>High Heart Rate</v>
      </c>
      <c r="O3453">
        <v>19681225</v>
      </c>
      <c r="P3453" s="2" cm="1">
        <f t="array" ref="P3453">_xlfn.IFS(LEN(O3453)=8,DATE(LEFT(O3453,4),MID(O3453,5,2),RIGHT(O3453,2)),LEN(O3453)=7,DATE(LEFT(O3453,4),MID(O3453,5,1),RIGHT(O3453,2)),LEN(O3453)=6,DATE(LEFT(O3453,4),MID(O3453,5,1),RIGHT(O3453,1)))</f>
        <v>25197</v>
      </c>
      <c r="R3453">
        <v>10</v>
      </c>
      <c r="S3453" t="str">
        <f t="shared" si="268"/>
        <v>Normal</v>
      </c>
      <c r="U3453">
        <v>202466</v>
      </c>
      <c r="V3453" s="2" cm="1">
        <f t="array" ref="V3453">_xlfn.IFS(LEN(U3453)=8,DATE(LEFT(U3453,4),MID(U3453,5,2),RIGHT(U3453,2)),LEN(U3453)=7,DATE(LEFT(U3453,4),MID(U3453,5,1),RIGHT(U3453,2)),LEN(U3453)=6,DATE(LEFT(U3453,4),MID(U3453,5,1),RIGHT(U3453,1)))</f>
        <v>45449</v>
      </c>
      <c r="X3453" s="2">
        <v>34598</v>
      </c>
      <c r="Y3453">
        <f t="shared" ca="1" si="269"/>
        <v>30</v>
      </c>
    </row>
    <row r="3454" spans="3:25" x14ac:dyDescent="0.25">
      <c r="C3454" t="s">
        <v>9615</v>
      </c>
      <c r="D3454" t="s">
        <v>9616</v>
      </c>
      <c r="F3454" t="str">
        <f t="shared" si="265"/>
        <v>Derrick Aindrais</v>
      </c>
      <c r="H3454" t="str">
        <f t="shared" si="266"/>
        <v>Derrick Aindrais</v>
      </c>
      <c r="K3454">
        <v>108</v>
      </c>
      <c r="L3454" t="str">
        <f t="shared" si="267"/>
        <v>High Heart Rate</v>
      </c>
      <c r="O3454">
        <v>200416</v>
      </c>
      <c r="P3454" s="2" cm="1">
        <f t="array" ref="P3454">_xlfn.IFS(LEN(O3454)=8,DATE(LEFT(O3454,4),MID(O3454,5,2),RIGHT(O3454,2)),LEN(O3454)=7,DATE(LEFT(O3454,4),MID(O3454,5,1),RIGHT(O3454,2)),LEN(O3454)=6,DATE(LEFT(O3454,4),MID(O3454,5,1),RIGHT(O3454,1)))</f>
        <v>37992</v>
      </c>
      <c r="R3454">
        <v>10</v>
      </c>
      <c r="S3454" t="str">
        <f t="shared" si="268"/>
        <v>Normal</v>
      </c>
      <c r="U3454">
        <v>202455</v>
      </c>
      <c r="V3454" s="2" cm="1">
        <f t="array" ref="V3454">_xlfn.IFS(LEN(U3454)=8,DATE(LEFT(U3454,4),MID(U3454,5,2),RIGHT(U3454,2)),LEN(U3454)=7,DATE(LEFT(U3454,4),MID(U3454,5,1),RIGHT(U3454,2)),LEN(U3454)=6,DATE(LEFT(U3454,4),MID(U3454,5,1),RIGHT(U3454,1)))</f>
        <v>45417</v>
      </c>
      <c r="X3454" s="2">
        <v>33905</v>
      </c>
      <c r="Y3454">
        <f t="shared" ca="1" si="269"/>
        <v>32</v>
      </c>
    </row>
    <row r="3455" spans="3:25" x14ac:dyDescent="0.25">
      <c r="C3455" t="s">
        <v>9618</v>
      </c>
      <c r="D3455" t="s">
        <v>9619</v>
      </c>
      <c r="F3455" t="str">
        <f t="shared" si="265"/>
        <v>Chlo Haysman</v>
      </c>
      <c r="H3455" t="str">
        <f t="shared" si="266"/>
        <v>Chlo Haysman</v>
      </c>
      <c r="K3455">
        <v>110</v>
      </c>
      <c r="L3455" t="str">
        <f t="shared" si="267"/>
        <v>High Heart Rate</v>
      </c>
      <c r="O3455">
        <v>1994921</v>
      </c>
      <c r="P3455" s="2" cm="1">
        <f t="array" ref="P3455">_xlfn.IFS(LEN(O3455)=8,DATE(LEFT(O3455,4),MID(O3455,5,2),RIGHT(O3455,2)),LEN(O3455)=7,DATE(LEFT(O3455,4),MID(O3455,5,1),RIGHT(O3455,2)),LEN(O3455)=6,DATE(LEFT(O3455,4),MID(O3455,5,1),RIGHT(O3455,1)))</f>
        <v>34598</v>
      </c>
      <c r="R3455">
        <v>10</v>
      </c>
      <c r="S3455" t="str">
        <f t="shared" si="268"/>
        <v>Normal</v>
      </c>
      <c r="U3455">
        <v>2024310</v>
      </c>
      <c r="V3455" s="2" cm="1">
        <f t="array" ref="V3455">_xlfn.IFS(LEN(U3455)=8,DATE(LEFT(U3455,4),MID(U3455,5,2),RIGHT(U3455,2)),LEN(U3455)=7,DATE(LEFT(U3455,4),MID(U3455,5,1),RIGHT(U3455,2)),LEN(U3455)=6,DATE(LEFT(U3455,4),MID(U3455,5,1),RIGHT(U3455,1)))</f>
        <v>45361</v>
      </c>
      <c r="X3455" s="2">
        <v>24236</v>
      </c>
      <c r="Y3455">
        <f t="shared" ca="1" si="269"/>
        <v>58</v>
      </c>
    </row>
    <row r="3456" spans="3:25" x14ac:dyDescent="0.25">
      <c r="C3456" t="s">
        <v>6521</v>
      </c>
      <c r="D3456" t="s">
        <v>9621</v>
      </c>
      <c r="F3456" t="str">
        <f t="shared" si="265"/>
        <v>Elsworth Lebrun</v>
      </c>
      <c r="H3456" t="str">
        <f t="shared" si="266"/>
        <v>Elsworth Lebrun</v>
      </c>
      <c r="K3456">
        <v>66</v>
      </c>
      <c r="L3456" t="str">
        <f t="shared" si="267"/>
        <v>Normal Heart Rate</v>
      </c>
      <c r="O3456">
        <v>19921028</v>
      </c>
      <c r="P3456" s="2" cm="1">
        <f t="array" ref="P3456">_xlfn.IFS(LEN(O3456)=8,DATE(LEFT(O3456,4),MID(O3456,5,2),RIGHT(O3456,2)),LEN(O3456)=7,DATE(LEFT(O3456,4),MID(O3456,5,1),RIGHT(O3456,2)),LEN(O3456)=6,DATE(LEFT(O3456,4),MID(O3456,5,1),RIGHT(O3456,1)))</f>
        <v>33905</v>
      </c>
      <c r="R3456">
        <v>7</v>
      </c>
      <c r="S3456" t="str">
        <f t="shared" si="268"/>
        <v>Normal</v>
      </c>
      <c r="U3456">
        <v>202432</v>
      </c>
      <c r="V3456" s="2" cm="1">
        <f t="array" ref="V3456">_xlfn.IFS(LEN(U3456)=8,DATE(LEFT(U3456,4),MID(U3456,5,2),RIGHT(U3456,2)),LEN(U3456)=7,DATE(LEFT(U3456,4),MID(U3456,5,1),RIGHT(U3456,2)),LEN(U3456)=6,DATE(LEFT(U3456,4),MID(U3456,5,1),RIGHT(U3456,1)))</f>
        <v>45353</v>
      </c>
      <c r="X3456" s="2">
        <v>36620</v>
      </c>
      <c r="Y3456">
        <f t="shared" ca="1" si="269"/>
        <v>24</v>
      </c>
    </row>
    <row r="3457" spans="3:25" x14ac:dyDescent="0.25">
      <c r="C3457" t="s">
        <v>5526</v>
      </c>
      <c r="D3457" t="s">
        <v>9623</v>
      </c>
      <c r="F3457" t="str">
        <f t="shared" si="265"/>
        <v>Kiley Thickens</v>
      </c>
      <c r="H3457" t="str">
        <f t="shared" si="266"/>
        <v>Kiley Thickens</v>
      </c>
      <c r="K3457">
        <v>92</v>
      </c>
      <c r="L3457" t="str">
        <f t="shared" si="267"/>
        <v>Normal Heart Rate</v>
      </c>
      <c r="O3457">
        <v>196659</v>
      </c>
      <c r="P3457" s="2" cm="1">
        <f t="array" ref="P3457">_xlfn.IFS(LEN(O3457)=8,DATE(LEFT(O3457,4),MID(O3457,5,2),RIGHT(O3457,2)),LEN(O3457)=7,DATE(LEFT(O3457,4),MID(O3457,5,1),RIGHT(O3457,2)),LEN(O3457)=6,DATE(LEFT(O3457,4),MID(O3457,5,1),RIGHT(O3457,1)))</f>
        <v>24236</v>
      </c>
      <c r="R3457">
        <v>20</v>
      </c>
      <c r="S3457" t="str">
        <f t="shared" si="268"/>
        <v>Normal</v>
      </c>
      <c r="U3457">
        <v>2024411</v>
      </c>
      <c r="V3457" s="2" cm="1">
        <f t="array" ref="V3457">_xlfn.IFS(LEN(U3457)=8,DATE(LEFT(U3457,4),MID(U3457,5,2),RIGHT(U3457,2)),LEN(U3457)=7,DATE(LEFT(U3457,4),MID(U3457,5,1),RIGHT(U3457,2)),LEN(U3457)=6,DATE(LEFT(U3457,4),MID(U3457,5,1),RIGHT(U3457,1)))</f>
        <v>45393</v>
      </c>
      <c r="X3457" s="2">
        <v>36990</v>
      </c>
      <c r="Y3457">
        <f t="shared" ca="1" si="269"/>
        <v>23</v>
      </c>
    </row>
    <row r="3458" spans="3:25" x14ac:dyDescent="0.25">
      <c r="C3458" t="s">
        <v>9625</v>
      </c>
      <c r="D3458" t="s">
        <v>9626</v>
      </c>
      <c r="F3458" t="str">
        <f t="shared" si="265"/>
        <v>Fayette Reuther</v>
      </c>
      <c r="H3458" t="str">
        <f t="shared" si="266"/>
        <v>Fayette Reuther</v>
      </c>
      <c r="K3458">
        <v>100</v>
      </c>
      <c r="L3458" t="str">
        <f t="shared" si="267"/>
        <v>High Heart Rate</v>
      </c>
      <c r="O3458">
        <v>200044</v>
      </c>
      <c r="P3458" s="2" cm="1">
        <f t="array" ref="P3458">_xlfn.IFS(LEN(O3458)=8,DATE(LEFT(O3458,4),MID(O3458,5,2),RIGHT(O3458,2)),LEN(O3458)=7,DATE(LEFT(O3458,4),MID(O3458,5,1),RIGHT(O3458,2)),LEN(O3458)=6,DATE(LEFT(O3458,4),MID(O3458,5,1),RIGHT(O3458,1)))</f>
        <v>36620</v>
      </c>
      <c r="R3458">
        <v>21</v>
      </c>
      <c r="S3458" t="str">
        <f t="shared" si="268"/>
        <v>Normal</v>
      </c>
      <c r="U3458">
        <v>2024113</v>
      </c>
      <c r="V3458" s="2" cm="1">
        <f t="array" ref="V3458">_xlfn.IFS(LEN(U3458)=8,DATE(LEFT(U3458,4),MID(U3458,5,2),RIGHT(U3458,2)),LEN(U3458)=7,DATE(LEFT(U3458,4),MID(U3458,5,1),RIGHT(U3458,2)),LEN(U3458)=6,DATE(LEFT(U3458,4),MID(U3458,5,1),RIGHT(U3458,1)))</f>
        <v>45304</v>
      </c>
      <c r="X3458" s="2">
        <v>30099</v>
      </c>
      <c r="Y3458">
        <f t="shared" ca="1" si="269"/>
        <v>42</v>
      </c>
    </row>
    <row r="3459" spans="3:25" x14ac:dyDescent="0.25">
      <c r="C3459" t="s">
        <v>9628</v>
      </c>
      <c r="D3459" t="s">
        <v>5485</v>
      </c>
      <c r="F3459" t="str">
        <f t="shared" ref="F3459:F3522" si="270">CONCATENATE(C3459," ",D3459)</f>
        <v>Zuzana Reaman</v>
      </c>
      <c r="H3459" t="str">
        <f t="shared" ref="H3459:H3522" si="271">TRIM(F3459)</f>
        <v>Zuzana Reaman</v>
      </c>
      <c r="K3459">
        <v>110</v>
      </c>
      <c r="L3459" t="str">
        <f t="shared" ref="L3459:L3522" si="272">IF(K3459&lt;=99,"Normal Heart Rate",IF(K3459&lt;=120,"High Heart Rate","Critical Heart Rate"))</f>
        <v>High Heart Rate</v>
      </c>
      <c r="O3459">
        <v>200149</v>
      </c>
      <c r="P3459" s="2" cm="1">
        <f t="array" ref="P3459">_xlfn.IFS(LEN(O3459)=8,DATE(LEFT(O3459,4),MID(O3459,5,2),RIGHT(O3459,2)),LEN(O3459)=7,DATE(LEFT(O3459,4),MID(O3459,5,1),RIGHT(O3459,2)),LEN(O3459)=6,DATE(LEFT(O3459,4),MID(O3459,5,1),RIGHT(O3459,1)))</f>
        <v>36990</v>
      </c>
      <c r="R3459">
        <v>14</v>
      </c>
      <c r="S3459" t="str">
        <f t="shared" ref="S3459:S3522" si="273">IF(AND(R3459&gt;= 6,R3459&lt;= 23),"Normal","Bad")</f>
        <v>Normal</v>
      </c>
      <c r="U3459">
        <v>2024528</v>
      </c>
      <c r="V3459" s="2" cm="1">
        <f t="array" ref="V3459">_xlfn.IFS(LEN(U3459)=8,DATE(LEFT(U3459,4),MID(U3459,5,2),RIGHT(U3459,2)),LEN(U3459)=7,DATE(LEFT(U3459,4),MID(U3459,5,1),RIGHT(U3459,2)),LEN(U3459)=6,DATE(LEFT(U3459,4),MID(U3459,5,1),RIGHT(U3459,1)))</f>
        <v>45440</v>
      </c>
      <c r="X3459" s="2">
        <v>37574</v>
      </c>
      <c r="Y3459">
        <f t="shared" ref="Y3459:Y3522" ca="1" si="274">DATEDIF(X3459,TODAY(),"Y")</f>
        <v>22</v>
      </c>
    </row>
    <row r="3460" spans="3:25" x14ac:dyDescent="0.25">
      <c r="C3460" t="s">
        <v>9630</v>
      </c>
      <c r="D3460" t="s">
        <v>9631</v>
      </c>
      <c r="F3460" t="str">
        <f t="shared" si="270"/>
        <v>Tiebold Hollyer</v>
      </c>
      <c r="H3460" t="str">
        <f t="shared" si="271"/>
        <v>Tiebold Hollyer</v>
      </c>
      <c r="K3460">
        <v>75</v>
      </c>
      <c r="L3460" t="str">
        <f t="shared" si="272"/>
        <v>Normal Heart Rate</v>
      </c>
      <c r="O3460">
        <v>1982528</v>
      </c>
      <c r="P3460" s="2" cm="1">
        <f t="array" ref="P3460">_xlfn.IFS(LEN(O3460)=8,DATE(LEFT(O3460,4),MID(O3460,5,2),RIGHT(O3460,2)),LEN(O3460)=7,DATE(LEFT(O3460,4),MID(O3460,5,1),RIGHT(O3460,2)),LEN(O3460)=6,DATE(LEFT(O3460,4),MID(O3460,5,1),RIGHT(O3460,1)))</f>
        <v>30099</v>
      </c>
      <c r="R3460">
        <v>16</v>
      </c>
      <c r="S3460" t="str">
        <f t="shared" si="273"/>
        <v>Normal</v>
      </c>
      <c r="U3460">
        <v>2024126</v>
      </c>
      <c r="V3460" s="2" cm="1">
        <f t="array" ref="V3460">_xlfn.IFS(LEN(U3460)=8,DATE(LEFT(U3460,4),MID(U3460,5,2),RIGHT(U3460,2)),LEN(U3460)=7,DATE(LEFT(U3460,4),MID(U3460,5,1),RIGHT(U3460,2)),LEN(U3460)=6,DATE(LEFT(U3460,4),MID(U3460,5,1),RIGHT(U3460,1)))</f>
        <v>45317</v>
      </c>
      <c r="X3460" s="2">
        <v>35598</v>
      </c>
      <c r="Y3460">
        <f t="shared" ca="1" si="274"/>
        <v>27</v>
      </c>
    </row>
    <row r="3461" spans="3:25" x14ac:dyDescent="0.25">
      <c r="C3461" t="s">
        <v>9633</v>
      </c>
      <c r="D3461" t="s">
        <v>9634</v>
      </c>
      <c r="F3461" t="str">
        <f t="shared" si="270"/>
        <v>Dayle Wardingly</v>
      </c>
      <c r="H3461" t="str">
        <f t="shared" si="271"/>
        <v>Dayle Wardingly</v>
      </c>
      <c r="K3461">
        <v>79</v>
      </c>
      <c r="L3461" t="str">
        <f t="shared" si="272"/>
        <v>Normal Heart Rate</v>
      </c>
      <c r="O3461">
        <v>20021114</v>
      </c>
      <c r="P3461" s="2" cm="1">
        <f t="array" ref="P3461">_xlfn.IFS(LEN(O3461)=8,DATE(LEFT(O3461,4),MID(O3461,5,2),RIGHT(O3461,2)),LEN(O3461)=7,DATE(LEFT(O3461,4),MID(O3461,5,1),RIGHT(O3461,2)),LEN(O3461)=6,DATE(LEFT(O3461,4),MID(O3461,5,1),RIGHT(O3461,1)))</f>
        <v>37574</v>
      </c>
      <c r="R3461">
        <v>20</v>
      </c>
      <c r="S3461" t="str">
        <f t="shared" si="273"/>
        <v>Normal</v>
      </c>
      <c r="U3461">
        <v>2024512</v>
      </c>
      <c r="V3461" s="2" cm="1">
        <f t="array" ref="V3461">_xlfn.IFS(LEN(U3461)=8,DATE(LEFT(U3461,4),MID(U3461,5,2),RIGHT(U3461,2)),LEN(U3461)=7,DATE(LEFT(U3461,4),MID(U3461,5,1),RIGHT(U3461,2)),LEN(U3461)=6,DATE(LEFT(U3461,4),MID(U3461,5,1),RIGHT(U3461,1)))</f>
        <v>45424</v>
      </c>
      <c r="X3461" s="2">
        <v>30913</v>
      </c>
      <c r="Y3461">
        <f t="shared" ca="1" si="274"/>
        <v>40</v>
      </c>
    </row>
    <row r="3462" spans="3:25" x14ac:dyDescent="0.25">
      <c r="C3462" t="s">
        <v>9636</v>
      </c>
      <c r="D3462" t="s">
        <v>9637</v>
      </c>
      <c r="F3462" t="str">
        <f t="shared" si="270"/>
        <v>Kimberlee Poizer</v>
      </c>
      <c r="H3462" t="str">
        <f t="shared" si="271"/>
        <v>Kimberlee Poizer</v>
      </c>
      <c r="K3462">
        <v>95</v>
      </c>
      <c r="L3462" t="str">
        <f t="shared" si="272"/>
        <v>Normal Heart Rate</v>
      </c>
      <c r="O3462">
        <v>1997617</v>
      </c>
      <c r="P3462" s="2" cm="1">
        <f t="array" ref="P3462">_xlfn.IFS(LEN(O3462)=8,DATE(LEFT(O3462,4),MID(O3462,5,2),RIGHT(O3462,2)),LEN(O3462)=7,DATE(LEFT(O3462,4),MID(O3462,5,1),RIGHT(O3462,2)),LEN(O3462)=6,DATE(LEFT(O3462,4),MID(O3462,5,1),RIGHT(O3462,1)))</f>
        <v>35598</v>
      </c>
      <c r="R3462">
        <v>14</v>
      </c>
      <c r="S3462" t="str">
        <f t="shared" si="273"/>
        <v>Normal</v>
      </c>
      <c r="U3462">
        <v>2024118</v>
      </c>
      <c r="V3462" s="2" cm="1">
        <f t="array" ref="V3462">_xlfn.IFS(LEN(U3462)=8,DATE(LEFT(U3462,4),MID(U3462,5,2),RIGHT(U3462,2)),LEN(U3462)=7,DATE(LEFT(U3462,4),MID(U3462,5,1),RIGHT(U3462,2)),LEN(U3462)=6,DATE(LEFT(U3462,4),MID(U3462,5,1),RIGHT(U3462,1)))</f>
        <v>45309</v>
      </c>
      <c r="X3462" s="2">
        <v>26028</v>
      </c>
      <c r="Y3462">
        <f t="shared" ca="1" si="274"/>
        <v>53</v>
      </c>
    </row>
    <row r="3463" spans="3:25" x14ac:dyDescent="0.25">
      <c r="C3463" t="s">
        <v>7882</v>
      </c>
      <c r="D3463" t="s">
        <v>5374</v>
      </c>
      <c r="F3463" t="str">
        <f t="shared" si="270"/>
        <v>Gunther Rickell</v>
      </c>
      <c r="H3463" t="str">
        <f t="shared" si="271"/>
        <v>Gunther Rickell</v>
      </c>
      <c r="K3463">
        <v>80</v>
      </c>
      <c r="L3463" t="str">
        <f t="shared" si="272"/>
        <v>Normal Heart Rate</v>
      </c>
      <c r="O3463">
        <v>1984819</v>
      </c>
      <c r="P3463" s="2" cm="1">
        <f t="array" ref="P3463">_xlfn.IFS(LEN(O3463)=8,DATE(LEFT(O3463,4),MID(O3463,5,2),RIGHT(O3463,2)),LEN(O3463)=7,DATE(LEFT(O3463,4),MID(O3463,5,1),RIGHT(O3463,2)),LEN(O3463)=6,DATE(LEFT(O3463,4),MID(O3463,5,1),RIGHT(O3463,1)))</f>
        <v>30913</v>
      </c>
      <c r="R3463">
        <v>15</v>
      </c>
      <c r="S3463" t="str">
        <f t="shared" si="273"/>
        <v>Normal</v>
      </c>
      <c r="U3463">
        <v>202423</v>
      </c>
      <c r="V3463" s="2" cm="1">
        <f t="array" ref="V3463">_xlfn.IFS(LEN(U3463)=8,DATE(LEFT(U3463,4),MID(U3463,5,2),RIGHT(U3463,2)),LEN(U3463)=7,DATE(LEFT(U3463,4),MID(U3463,5,1),RIGHT(U3463,2)),LEN(U3463)=6,DATE(LEFT(U3463,4),MID(U3463,5,1),RIGHT(U3463,1)))</f>
        <v>45325</v>
      </c>
      <c r="X3463" s="2">
        <v>38141</v>
      </c>
      <c r="Y3463">
        <f t="shared" ca="1" si="274"/>
        <v>20</v>
      </c>
    </row>
    <row r="3464" spans="3:25" x14ac:dyDescent="0.25">
      <c r="C3464" t="s">
        <v>9640</v>
      </c>
      <c r="D3464" t="s">
        <v>9641</v>
      </c>
      <c r="F3464" t="str">
        <f t="shared" si="270"/>
        <v>Miranda McEwan</v>
      </c>
      <c r="H3464" t="str">
        <f t="shared" si="271"/>
        <v>Miranda McEwan</v>
      </c>
      <c r="K3464">
        <v>100</v>
      </c>
      <c r="L3464" t="str">
        <f t="shared" si="272"/>
        <v>High Heart Rate</v>
      </c>
      <c r="O3464">
        <v>197145</v>
      </c>
      <c r="P3464" s="2" cm="1">
        <f t="array" ref="P3464">_xlfn.IFS(LEN(O3464)=8,DATE(LEFT(O3464,4),MID(O3464,5,2),RIGHT(O3464,2)),LEN(O3464)=7,DATE(LEFT(O3464,4),MID(O3464,5,1),RIGHT(O3464,2)),LEN(O3464)=6,DATE(LEFT(O3464,4),MID(O3464,5,1),RIGHT(O3464,1)))</f>
        <v>26028</v>
      </c>
      <c r="R3464">
        <v>15</v>
      </c>
      <c r="S3464" t="str">
        <f t="shared" si="273"/>
        <v>Normal</v>
      </c>
      <c r="U3464">
        <v>2024221</v>
      </c>
      <c r="V3464" s="2" cm="1">
        <f t="array" ref="V3464">_xlfn.IFS(LEN(U3464)=8,DATE(LEFT(U3464,4),MID(U3464,5,2),RIGHT(U3464,2)),LEN(U3464)=7,DATE(LEFT(U3464,4),MID(U3464,5,1),RIGHT(U3464,2)),LEN(U3464)=6,DATE(LEFT(U3464,4),MID(U3464,5,1),RIGHT(U3464,1)))</f>
        <v>45343</v>
      </c>
      <c r="X3464" s="2">
        <v>35849</v>
      </c>
      <c r="Y3464">
        <f t="shared" ca="1" si="274"/>
        <v>27</v>
      </c>
    </row>
    <row r="3465" spans="3:25" x14ac:dyDescent="0.25">
      <c r="C3465" t="s">
        <v>9643</v>
      </c>
      <c r="D3465" t="s">
        <v>9644</v>
      </c>
      <c r="F3465" t="str">
        <f t="shared" si="270"/>
        <v>Robbin Mellmer</v>
      </c>
      <c r="H3465" t="str">
        <f t="shared" si="271"/>
        <v>Robbin Mellmer</v>
      </c>
      <c r="K3465">
        <v>70</v>
      </c>
      <c r="L3465" t="str">
        <f t="shared" si="272"/>
        <v>Normal Heart Rate</v>
      </c>
      <c r="O3465">
        <v>200463</v>
      </c>
      <c r="P3465" s="2" cm="1">
        <f t="array" ref="P3465">_xlfn.IFS(LEN(O3465)=8,DATE(LEFT(O3465,4),MID(O3465,5,2),RIGHT(O3465,2)),LEN(O3465)=7,DATE(LEFT(O3465,4),MID(O3465,5,1),RIGHT(O3465,2)),LEN(O3465)=6,DATE(LEFT(O3465,4),MID(O3465,5,1),RIGHT(O3465,1)))</f>
        <v>38141</v>
      </c>
      <c r="R3465">
        <v>14</v>
      </c>
      <c r="S3465" t="str">
        <f t="shared" si="273"/>
        <v>Normal</v>
      </c>
      <c r="U3465">
        <v>2024327</v>
      </c>
      <c r="V3465" s="2" cm="1">
        <f t="array" ref="V3465">_xlfn.IFS(LEN(U3465)=8,DATE(LEFT(U3465,4),MID(U3465,5,2),RIGHT(U3465,2)),LEN(U3465)=7,DATE(LEFT(U3465,4),MID(U3465,5,1),RIGHT(U3465,2)),LEN(U3465)=6,DATE(LEFT(U3465,4),MID(U3465,5,1),RIGHT(U3465,1)))</f>
        <v>45378</v>
      </c>
      <c r="X3465" s="2">
        <v>38577</v>
      </c>
      <c r="Y3465">
        <f t="shared" ca="1" si="274"/>
        <v>19</v>
      </c>
    </row>
    <row r="3466" spans="3:25" x14ac:dyDescent="0.25">
      <c r="C3466" t="s">
        <v>9646</v>
      </c>
      <c r="D3466" t="s">
        <v>4378</v>
      </c>
      <c r="F3466" t="str">
        <f t="shared" si="270"/>
        <v>Nessie Nathon</v>
      </c>
      <c r="H3466" t="str">
        <f t="shared" si="271"/>
        <v>Nessie Nathon</v>
      </c>
      <c r="K3466">
        <v>110</v>
      </c>
      <c r="L3466" t="str">
        <f t="shared" si="272"/>
        <v>High Heart Rate</v>
      </c>
      <c r="O3466">
        <v>1998223</v>
      </c>
      <c r="P3466" s="2" cm="1">
        <f t="array" ref="P3466">_xlfn.IFS(LEN(O3466)=8,DATE(LEFT(O3466,4),MID(O3466,5,2),RIGHT(O3466,2)),LEN(O3466)=7,DATE(LEFT(O3466,4),MID(O3466,5,1),RIGHT(O3466,2)),LEN(O3466)=6,DATE(LEFT(O3466,4),MID(O3466,5,1),RIGHT(O3466,1)))</f>
        <v>35849</v>
      </c>
      <c r="R3466">
        <v>18</v>
      </c>
      <c r="S3466" t="str">
        <f t="shared" si="273"/>
        <v>Normal</v>
      </c>
      <c r="U3466">
        <v>2024526</v>
      </c>
      <c r="V3466" s="2" cm="1">
        <f t="array" ref="V3466">_xlfn.IFS(LEN(U3466)=8,DATE(LEFT(U3466,4),MID(U3466,5,2),RIGHT(U3466,2)),LEN(U3466)=7,DATE(LEFT(U3466,4),MID(U3466,5,1),RIGHT(U3466,2)),LEN(U3466)=6,DATE(LEFT(U3466,4),MID(U3466,5,1),RIGHT(U3466,1)))</f>
        <v>45438</v>
      </c>
      <c r="X3466" s="2">
        <v>30604</v>
      </c>
      <c r="Y3466">
        <f t="shared" ca="1" si="274"/>
        <v>41</v>
      </c>
    </row>
    <row r="3467" spans="3:25" x14ac:dyDescent="0.25">
      <c r="C3467" t="s">
        <v>5463</v>
      </c>
      <c r="D3467" t="s">
        <v>9648</v>
      </c>
      <c r="F3467" t="str">
        <f t="shared" si="270"/>
        <v>Cross Riccardini</v>
      </c>
      <c r="H3467" t="str">
        <f t="shared" si="271"/>
        <v>Cross Riccardini</v>
      </c>
      <c r="K3467">
        <v>80</v>
      </c>
      <c r="L3467" t="str">
        <f t="shared" si="272"/>
        <v>Normal Heart Rate</v>
      </c>
      <c r="O3467">
        <v>2005813</v>
      </c>
      <c r="P3467" s="2" cm="1">
        <f t="array" ref="P3467">_xlfn.IFS(LEN(O3467)=8,DATE(LEFT(O3467,4),MID(O3467,5,2),RIGHT(O3467,2)),LEN(O3467)=7,DATE(LEFT(O3467,4),MID(O3467,5,1),RIGHT(O3467,2)),LEN(O3467)=6,DATE(LEFT(O3467,4),MID(O3467,5,1),RIGHT(O3467,1)))</f>
        <v>38577</v>
      </c>
      <c r="R3467">
        <v>15</v>
      </c>
      <c r="S3467" t="str">
        <f t="shared" si="273"/>
        <v>Normal</v>
      </c>
      <c r="U3467">
        <v>2024312</v>
      </c>
      <c r="V3467" s="2" cm="1">
        <f t="array" ref="V3467">_xlfn.IFS(LEN(U3467)=8,DATE(LEFT(U3467,4),MID(U3467,5,2),RIGHT(U3467,2)),LEN(U3467)=7,DATE(LEFT(U3467,4),MID(U3467,5,1),RIGHT(U3467,2)),LEN(U3467)=6,DATE(LEFT(U3467,4),MID(U3467,5,1),RIGHT(U3467,1)))</f>
        <v>45363</v>
      </c>
      <c r="X3467" s="2">
        <v>30331</v>
      </c>
      <c r="Y3467">
        <f t="shared" ca="1" si="274"/>
        <v>42</v>
      </c>
    </row>
    <row r="3468" spans="3:25" x14ac:dyDescent="0.25">
      <c r="C3468" t="s">
        <v>3100</v>
      </c>
      <c r="D3468" t="s">
        <v>9650</v>
      </c>
      <c r="F3468" t="str">
        <f t="shared" si="270"/>
        <v>Korella Coite</v>
      </c>
      <c r="H3468" t="str">
        <f t="shared" si="271"/>
        <v>Korella Coite</v>
      </c>
      <c r="K3468">
        <v>72</v>
      </c>
      <c r="L3468" t="str">
        <f t="shared" si="272"/>
        <v>Normal Heart Rate</v>
      </c>
      <c r="O3468">
        <v>19831015</v>
      </c>
      <c r="P3468" s="2" cm="1">
        <f t="array" ref="P3468">_xlfn.IFS(LEN(O3468)=8,DATE(LEFT(O3468,4),MID(O3468,5,2),RIGHT(O3468,2)),LEN(O3468)=7,DATE(LEFT(O3468,4),MID(O3468,5,1),RIGHT(O3468,2)),LEN(O3468)=6,DATE(LEFT(O3468,4),MID(O3468,5,1),RIGHT(O3468,1)))</f>
        <v>30604</v>
      </c>
      <c r="R3468">
        <v>8</v>
      </c>
      <c r="S3468" t="str">
        <f t="shared" si="273"/>
        <v>Normal</v>
      </c>
      <c r="U3468">
        <v>202414</v>
      </c>
      <c r="V3468" s="2" cm="1">
        <f t="array" ref="V3468">_xlfn.IFS(LEN(U3468)=8,DATE(LEFT(U3468,4),MID(U3468,5,2),RIGHT(U3468,2)),LEN(U3468)=7,DATE(LEFT(U3468,4),MID(U3468,5,1),RIGHT(U3468,2)),LEN(U3468)=6,DATE(LEFT(U3468,4),MID(U3468,5,1),RIGHT(U3468,1)))</f>
        <v>45295</v>
      </c>
      <c r="X3468" s="2">
        <v>32078</v>
      </c>
      <c r="Y3468">
        <f t="shared" ca="1" si="274"/>
        <v>37</v>
      </c>
    </row>
    <row r="3469" spans="3:25" x14ac:dyDescent="0.25">
      <c r="C3469" t="s">
        <v>554</v>
      </c>
      <c r="D3469" t="s">
        <v>7920</v>
      </c>
      <c r="F3469" t="str">
        <f t="shared" si="270"/>
        <v>Jone Semerad</v>
      </c>
      <c r="H3469" t="str">
        <f t="shared" si="271"/>
        <v>Jone Semerad</v>
      </c>
      <c r="K3469">
        <v>100</v>
      </c>
      <c r="L3469" t="str">
        <f t="shared" si="272"/>
        <v>High Heart Rate</v>
      </c>
      <c r="O3469">
        <v>1983115</v>
      </c>
      <c r="P3469" s="2" cm="1">
        <f t="array" ref="P3469">_xlfn.IFS(LEN(O3469)=8,DATE(LEFT(O3469,4),MID(O3469,5,2),RIGHT(O3469,2)),LEN(O3469)=7,DATE(LEFT(O3469,4),MID(O3469,5,1),RIGHT(O3469,2)),LEN(O3469)=6,DATE(LEFT(O3469,4),MID(O3469,5,1),RIGHT(O3469,1)))</f>
        <v>30331</v>
      </c>
      <c r="R3469">
        <v>13</v>
      </c>
      <c r="S3469" t="str">
        <f t="shared" si="273"/>
        <v>Normal</v>
      </c>
      <c r="U3469">
        <v>2024610</v>
      </c>
      <c r="V3469" s="2" cm="1">
        <f t="array" ref="V3469">_xlfn.IFS(LEN(U3469)=8,DATE(LEFT(U3469,4),MID(U3469,5,2),RIGHT(U3469,2)),LEN(U3469)=7,DATE(LEFT(U3469,4),MID(U3469,5,1),RIGHT(U3469,2)),LEN(U3469)=6,DATE(LEFT(U3469,4),MID(U3469,5,1),RIGHT(U3469,1)))</f>
        <v>45453</v>
      </c>
      <c r="X3469" s="2">
        <v>37658</v>
      </c>
      <c r="Y3469">
        <f t="shared" ca="1" si="274"/>
        <v>22</v>
      </c>
    </row>
    <row r="3470" spans="3:25" x14ac:dyDescent="0.25">
      <c r="C3470" t="s">
        <v>154</v>
      </c>
      <c r="D3470" t="s">
        <v>9653</v>
      </c>
      <c r="F3470" t="str">
        <f t="shared" si="270"/>
        <v>Brit Brandes</v>
      </c>
      <c r="H3470" t="str">
        <f t="shared" si="271"/>
        <v>Brit Brandes</v>
      </c>
      <c r="K3470">
        <v>82</v>
      </c>
      <c r="L3470" t="str">
        <f t="shared" si="272"/>
        <v>Normal Heart Rate</v>
      </c>
      <c r="O3470">
        <v>19871028</v>
      </c>
      <c r="P3470" s="2" cm="1">
        <f t="array" ref="P3470">_xlfn.IFS(LEN(O3470)=8,DATE(LEFT(O3470,4),MID(O3470,5,2),RIGHT(O3470,2)),LEN(O3470)=7,DATE(LEFT(O3470,4),MID(O3470,5,1),RIGHT(O3470,2)),LEN(O3470)=6,DATE(LEFT(O3470,4),MID(O3470,5,1),RIGHT(O3470,1)))</f>
        <v>32078</v>
      </c>
      <c r="R3470">
        <v>15</v>
      </c>
      <c r="S3470" t="str">
        <f t="shared" si="273"/>
        <v>Normal</v>
      </c>
      <c r="U3470">
        <v>202434</v>
      </c>
      <c r="V3470" s="2" cm="1">
        <f t="array" ref="V3470">_xlfn.IFS(LEN(U3470)=8,DATE(LEFT(U3470,4),MID(U3470,5,2),RIGHT(U3470,2)),LEN(U3470)=7,DATE(LEFT(U3470,4),MID(U3470,5,1),RIGHT(U3470,2)),LEN(U3470)=6,DATE(LEFT(U3470,4),MID(U3470,5,1),RIGHT(U3470,1)))</f>
        <v>45355</v>
      </c>
      <c r="X3470" s="2">
        <v>38881</v>
      </c>
      <c r="Y3470">
        <f t="shared" ca="1" si="274"/>
        <v>18</v>
      </c>
    </row>
    <row r="3471" spans="3:25" x14ac:dyDescent="0.25">
      <c r="C3471" t="s">
        <v>9655</v>
      </c>
      <c r="D3471" t="s">
        <v>9656</v>
      </c>
      <c r="F3471" t="str">
        <f t="shared" si="270"/>
        <v>Yank Kenan</v>
      </c>
      <c r="H3471" t="str">
        <f t="shared" si="271"/>
        <v>Yank Kenan</v>
      </c>
      <c r="K3471">
        <v>66</v>
      </c>
      <c r="L3471" t="str">
        <f t="shared" si="272"/>
        <v>Normal Heart Rate</v>
      </c>
      <c r="O3471">
        <v>200326</v>
      </c>
      <c r="P3471" s="2" cm="1">
        <f t="array" ref="P3471">_xlfn.IFS(LEN(O3471)=8,DATE(LEFT(O3471,4),MID(O3471,5,2),RIGHT(O3471,2)),LEN(O3471)=7,DATE(LEFT(O3471,4),MID(O3471,5,1),RIGHT(O3471,2)),LEN(O3471)=6,DATE(LEFT(O3471,4),MID(O3471,5,1),RIGHT(O3471,1)))</f>
        <v>37658</v>
      </c>
      <c r="R3471">
        <v>8</v>
      </c>
      <c r="S3471" t="str">
        <f t="shared" si="273"/>
        <v>Normal</v>
      </c>
      <c r="U3471">
        <v>2024424</v>
      </c>
      <c r="V3471" s="2" cm="1">
        <f t="array" ref="V3471">_xlfn.IFS(LEN(U3471)=8,DATE(LEFT(U3471,4),MID(U3471,5,2),RIGHT(U3471,2)),LEN(U3471)=7,DATE(LEFT(U3471,4),MID(U3471,5,1),RIGHT(U3471,2)),LEN(U3471)=6,DATE(LEFT(U3471,4),MID(U3471,5,1),RIGHT(U3471,1)))</f>
        <v>45406</v>
      </c>
      <c r="X3471" s="2">
        <v>37135</v>
      </c>
      <c r="Y3471">
        <f t="shared" ca="1" si="274"/>
        <v>23</v>
      </c>
    </row>
    <row r="3472" spans="3:25" x14ac:dyDescent="0.25">
      <c r="C3472" t="s">
        <v>5158</v>
      </c>
      <c r="D3472" t="s">
        <v>9658</v>
      </c>
      <c r="F3472" t="str">
        <f t="shared" si="270"/>
        <v>Bertrando Sansom</v>
      </c>
      <c r="H3472" t="str">
        <f t="shared" si="271"/>
        <v>Bertrando Sansom</v>
      </c>
      <c r="K3472">
        <v>98</v>
      </c>
      <c r="L3472" t="str">
        <f t="shared" si="272"/>
        <v>Normal Heart Rate</v>
      </c>
      <c r="O3472">
        <v>2006613</v>
      </c>
      <c r="P3472" s="2" cm="1">
        <f t="array" ref="P3472">_xlfn.IFS(LEN(O3472)=8,DATE(LEFT(O3472,4),MID(O3472,5,2),RIGHT(O3472,2)),LEN(O3472)=7,DATE(LEFT(O3472,4),MID(O3472,5,1),RIGHT(O3472,2)),LEN(O3472)=6,DATE(LEFT(O3472,4),MID(O3472,5,1),RIGHT(O3472,1)))</f>
        <v>38881</v>
      </c>
      <c r="R3472">
        <v>15</v>
      </c>
      <c r="S3472" t="str">
        <f t="shared" si="273"/>
        <v>Normal</v>
      </c>
      <c r="U3472">
        <v>2024317</v>
      </c>
      <c r="V3472" s="2" cm="1">
        <f t="array" ref="V3472">_xlfn.IFS(LEN(U3472)=8,DATE(LEFT(U3472,4),MID(U3472,5,2),RIGHT(U3472,2)),LEN(U3472)=7,DATE(LEFT(U3472,4),MID(U3472,5,1),RIGHT(U3472,2)),LEN(U3472)=6,DATE(LEFT(U3472,4),MID(U3472,5,1),RIGHT(U3472,1)))</f>
        <v>45368</v>
      </c>
      <c r="X3472" s="2">
        <v>36994</v>
      </c>
      <c r="Y3472">
        <f t="shared" ca="1" si="274"/>
        <v>23</v>
      </c>
    </row>
    <row r="3473" spans="3:25" x14ac:dyDescent="0.25">
      <c r="C3473" t="s">
        <v>9660</v>
      </c>
      <c r="D3473" t="s">
        <v>9661</v>
      </c>
      <c r="F3473" t="str">
        <f t="shared" si="270"/>
        <v>Lisha Tift</v>
      </c>
      <c r="H3473" t="str">
        <f t="shared" si="271"/>
        <v>Lisha Tift</v>
      </c>
      <c r="K3473">
        <v>88</v>
      </c>
      <c r="L3473" t="str">
        <f t="shared" si="272"/>
        <v>Normal Heart Rate</v>
      </c>
      <c r="O3473">
        <v>200191</v>
      </c>
      <c r="P3473" s="2" cm="1">
        <f t="array" ref="P3473">_xlfn.IFS(LEN(O3473)=8,DATE(LEFT(O3473,4),MID(O3473,5,2),RIGHT(O3473,2)),LEN(O3473)=7,DATE(LEFT(O3473,4),MID(O3473,5,1),RIGHT(O3473,2)),LEN(O3473)=6,DATE(LEFT(O3473,4),MID(O3473,5,1),RIGHT(O3473,1)))</f>
        <v>37135</v>
      </c>
      <c r="R3473">
        <v>20</v>
      </c>
      <c r="S3473" t="str">
        <f t="shared" si="273"/>
        <v>Normal</v>
      </c>
      <c r="U3473">
        <v>2024114</v>
      </c>
      <c r="V3473" s="2" cm="1">
        <f t="array" ref="V3473">_xlfn.IFS(LEN(U3473)=8,DATE(LEFT(U3473,4),MID(U3473,5,2),RIGHT(U3473,2)),LEN(U3473)=7,DATE(LEFT(U3473,4),MID(U3473,5,1),RIGHT(U3473,2)),LEN(U3473)=6,DATE(LEFT(U3473,4),MID(U3473,5,1),RIGHT(U3473,1)))</f>
        <v>45305</v>
      </c>
      <c r="X3473" s="2">
        <v>33341</v>
      </c>
      <c r="Y3473">
        <f t="shared" ca="1" si="274"/>
        <v>33</v>
      </c>
    </row>
    <row r="3474" spans="3:25" x14ac:dyDescent="0.25">
      <c r="C3474" t="s">
        <v>9663</v>
      </c>
      <c r="D3474" t="s">
        <v>9664</v>
      </c>
      <c r="F3474" t="str">
        <f t="shared" si="270"/>
        <v>Clem McOnie</v>
      </c>
      <c r="H3474" t="str">
        <f t="shared" si="271"/>
        <v>Clem McOnie</v>
      </c>
      <c r="K3474">
        <v>76</v>
      </c>
      <c r="L3474" t="str">
        <f t="shared" si="272"/>
        <v>Normal Heart Rate</v>
      </c>
      <c r="O3474">
        <v>2001413</v>
      </c>
      <c r="P3474" s="2" cm="1">
        <f t="array" ref="P3474">_xlfn.IFS(LEN(O3474)=8,DATE(LEFT(O3474,4),MID(O3474,5,2),RIGHT(O3474,2)),LEN(O3474)=7,DATE(LEFT(O3474,4),MID(O3474,5,1),RIGHT(O3474,2)),LEN(O3474)=6,DATE(LEFT(O3474,4),MID(O3474,5,1),RIGHT(O3474,1)))</f>
        <v>36994</v>
      </c>
      <c r="R3474">
        <v>8</v>
      </c>
      <c r="S3474" t="str">
        <f t="shared" si="273"/>
        <v>Normal</v>
      </c>
      <c r="U3474">
        <v>202425</v>
      </c>
      <c r="V3474" s="2" cm="1">
        <f t="array" ref="V3474">_xlfn.IFS(LEN(U3474)=8,DATE(LEFT(U3474,4),MID(U3474,5,2),RIGHT(U3474,2)),LEN(U3474)=7,DATE(LEFT(U3474,4),MID(U3474,5,1),RIGHT(U3474,2)),LEN(U3474)=6,DATE(LEFT(U3474,4),MID(U3474,5,1),RIGHT(U3474,1)))</f>
        <v>45327</v>
      </c>
      <c r="X3474" s="2">
        <v>33443</v>
      </c>
      <c r="Y3474">
        <f t="shared" ca="1" si="274"/>
        <v>33</v>
      </c>
    </row>
    <row r="3475" spans="3:25" x14ac:dyDescent="0.25">
      <c r="C3475" t="s">
        <v>9666</v>
      </c>
      <c r="D3475" t="s">
        <v>9667</v>
      </c>
      <c r="F3475" t="str">
        <f t="shared" si="270"/>
        <v>Baron Buddles</v>
      </c>
      <c r="H3475" t="str">
        <f t="shared" si="271"/>
        <v>Baron Buddles</v>
      </c>
      <c r="K3475">
        <v>102</v>
      </c>
      <c r="L3475" t="str">
        <f t="shared" si="272"/>
        <v>High Heart Rate</v>
      </c>
      <c r="O3475">
        <v>1991413</v>
      </c>
      <c r="P3475" s="2" cm="1">
        <f t="array" ref="P3475">_xlfn.IFS(LEN(O3475)=8,DATE(LEFT(O3475,4),MID(O3475,5,2),RIGHT(O3475,2)),LEN(O3475)=7,DATE(LEFT(O3475,4),MID(O3475,5,1),RIGHT(O3475,2)),LEN(O3475)=6,DATE(LEFT(O3475,4),MID(O3475,5,1),RIGHT(O3475,1)))</f>
        <v>33341</v>
      </c>
      <c r="R3475">
        <v>15</v>
      </c>
      <c r="S3475" t="str">
        <f t="shared" si="273"/>
        <v>Normal</v>
      </c>
      <c r="U3475">
        <v>2024318</v>
      </c>
      <c r="V3475" s="2" cm="1">
        <f t="array" ref="V3475">_xlfn.IFS(LEN(U3475)=8,DATE(LEFT(U3475,4),MID(U3475,5,2),RIGHT(U3475,2)),LEN(U3475)=7,DATE(LEFT(U3475,4),MID(U3475,5,1),RIGHT(U3475,2)),LEN(U3475)=6,DATE(LEFT(U3475,4),MID(U3475,5,1),RIGHT(U3475,1)))</f>
        <v>45369</v>
      </c>
      <c r="X3475" s="2">
        <v>33016</v>
      </c>
      <c r="Y3475">
        <f t="shared" ca="1" si="274"/>
        <v>34</v>
      </c>
    </row>
    <row r="3476" spans="3:25" x14ac:dyDescent="0.25">
      <c r="C3476" t="s">
        <v>9669</v>
      </c>
      <c r="D3476" t="s">
        <v>9670</v>
      </c>
      <c r="F3476" t="str">
        <f t="shared" si="270"/>
        <v>Cash Candwell</v>
      </c>
      <c r="H3476" t="str">
        <f t="shared" si="271"/>
        <v>Cash Candwell</v>
      </c>
      <c r="K3476">
        <v>82</v>
      </c>
      <c r="L3476" t="str">
        <f t="shared" si="272"/>
        <v>Normal Heart Rate</v>
      </c>
      <c r="O3476">
        <v>1991724</v>
      </c>
      <c r="P3476" s="2" cm="1">
        <f t="array" ref="P3476">_xlfn.IFS(LEN(O3476)=8,DATE(LEFT(O3476,4),MID(O3476,5,2),RIGHT(O3476,2)),LEN(O3476)=7,DATE(LEFT(O3476,4),MID(O3476,5,1),RIGHT(O3476,2)),LEN(O3476)=6,DATE(LEFT(O3476,4),MID(O3476,5,1),RIGHT(O3476,1)))</f>
        <v>33443</v>
      </c>
      <c r="R3476">
        <v>10</v>
      </c>
      <c r="S3476" t="str">
        <f t="shared" si="273"/>
        <v>Normal</v>
      </c>
      <c r="U3476">
        <v>202441</v>
      </c>
      <c r="V3476" s="2" cm="1">
        <f t="array" ref="V3476">_xlfn.IFS(LEN(U3476)=8,DATE(LEFT(U3476,4),MID(U3476,5,2),RIGHT(U3476,2)),LEN(U3476)=7,DATE(LEFT(U3476,4),MID(U3476,5,1),RIGHT(U3476,2)),LEN(U3476)=6,DATE(LEFT(U3476,4),MID(U3476,5,1),RIGHT(U3476,1)))</f>
        <v>45383</v>
      </c>
      <c r="X3476" s="2">
        <v>37212</v>
      </c>
      <c r="Y3476">
        <f t="shared" ca="1" si="274"/>
        <v>23</v>
      </c>
    </row>
    <row r="3477" spans="3:25" x14ac:dyDescent="0.25">
      <c r="C3477" t="s">
        <v>3546</v>
      </c>
      <c r="D3477" t="s">
        <v>9672</v>
      </c>
      <c r="F3477" t="str">
        <f t="shared" si="270"/>
        <v>Brooks Aldwinckle</v>
      </c>
      <c r="H3477" t="str">
        <f t="shared" si="271"/>
        <v>Brooks Aldwinckle</v>
      </c>
      <c r="K3477">
        <v>74</v>
      </c>
      <c r="L3477" t="str">
        <f t="shared" si="272"/>
        <v>Normal Heart Rate</v>
      </c>
      <c r="O3477">
        <v>1990523</v>
      </c>
      <c r="P3477" s="2" cm="1">
        <f t="array" ref="P3477">_xlfn.IFS(LEN(O3477)=8,DATE(LEFT(O3477,4),MID(O3477,5,2),RIGHT(O3477,2)),LEN(O3477)=7,DATE(LEFT(O3477,4),MID(O3477,5,1),RIGHT(O3477,2)),LEN(O3477)=6,DATE(LEFT(O3477,4),MID(O3477,5,1),RIGHT(O3477,1)))</f>
        <v>33016</v>
      </c>
      <c r="R3477">
        <v>13</v>
      </c>
      <c r="S3477" t="str">
        <f t="shared" si="273"/>
        <v>Normal</v>
      </c>
      <c r="U3477">
        <v>2024314</v>
      </c>
      <c r="V3477" s="2" cm="1">
        <f t="array" ref="V3477">_xlfn.IFS(LEN(U3477)=8,DATE(LEFT(U3477,4),MID(U3477,5,2),RIGHT(U3477,2)),LEN(U3477)=7,DATE(LEFT(U3477,4),MID(U3477,5,1),RIGHT(U3477,2)),LEN(U3477)=6,DATE(LEFT(U3477,4),MID(U3477,5,1),RIGHT(U3477,1)))</f>
        <v>45365</v>
      </c>
      <c r="X3477" s="2">
        <v>36746</v>
      </c>
      <c r="Y3477">
        <f t="shared" ca="1" si="274"/>
        <v>24</v>
      </c>
    </row>
    <row r="3478" spans="3:25" x14ac:dyDescent="0.25">
      <c r="C3478" t="s">
        <v>9674</v>
      </c>
      <c r="D3478" t="s">
        <v>9675</v>
      </c>
      <c r="F3478" t="str">
        <f t="shared" si="270"/>
        <v>Essy Dowears</v>
      </c>
      <c r="H3478" t="str">
        <f t="shared" si="271"/>
        <v>Essy Dowears</v>
      </c>
      <c r="K3478">
        <v>86</v>
      </c>
      <c r="L3478" t="str">
        <f t="shared" si="272"/>
        <v>Normal Heart Rate</v>
      </c>
      <c r="O3478">
        <v>20011117</v>
      </c>
      <c r="P3478" s="2" cm="1">
        <f t="array" ref="P3478">_xlfn.IFS(LEN(O3478)=8,DATE(LEFT(O3478,4),MID(O3478,5,2),RIGHT(O3478,2)),LEN(O3478)=7,DATE(LEFT(O3478,4),MID(O3478,5,1),RIGHT(O3478,2)),LEN(O3478)=6,DATE(LEFT(O3478,4),MID(O3478,5,1),RIGHT(O3478,1)))</f>
        <v>37212</v>
      </c>
      <c r="R3478">
        <v>25</v>
      </c>
      <c r="S3478" t="str">
        <f t="shared" si="273"/>
        <v>Bad</v>
      </c>
      <c r="U3478">
        <v>2024611</v>
      </c>
      <c r="V3478" s="2" cm="1">
        <f t="array" ref="V3478">_xlfn.IFS(LEN(U3478)=8,DATE(LEFT(U3478,4),MID(U3478,5,2),RIGHT(U3478,2)),LEN(U3478)=7,DATE(LEFT(U3478,4),MID(U3478,5,1),RIGHT(U3478,2)),LEN(U3478)=6,DATE(LEFT(U3478,4),MID(U3478,5,1),RIGHT(U3478,1)))</f>
        <v>45454</v>
      </c>
      <c r="X3478" s="2">
        <v>30254</v>
      </c>
      <c r="Y3478">
        <f t="shared" ca="1" si="274"/>
        <v>42</v>
      </c>
    </row>
    <row r="3479" spans="3:25" x14ac:dyDescent="0.25">
      <c r="C3479" t="s">
        <v>9677</v>
      </c>
      <c r="D3479" t="s">
        <v>9678</v>
      </c>
      <c r="F3479" t="str">
        <f t="shared" si="270"/>
        <v>Codie Meadmore</v>
      </c>
      <c r="H3479" t="str">
        <f t="shared" si="271"/>
        <v>Codie Meadmore</v>
      </c>
      <c r="K3479">
        <v>106</v>
      </c>
      <c r="L3479" t="str">
        <f t="shared" si="272"/>
        <v>High Heart Rate</v>
      </c>
      <c r="O3479">
        <v>200088</v>
      </c>
      <c r="P3479" s="2" cm="1">
        <f t="array" ref="P3479">_xlfn.IFS(LEN(O3479)=8,DATE(LEFT(O3479,4),MID(O3479,5,2),RIGHT(O3479,2)),LEN(O3479)=7,DATE(LEFT(O3479,4),MID(O3479,5,1),RIGHT(O3479,2)),LEN(O3479)=6,DATE(LEFT(O3479,4),MID(O3479,5,1),RIGHT(O3479,1)))</f>
        <v>36746</v>
      </c>
      <c r="R3479">
        <v>12</v>
      </c>
      <c r="S3479" t="str">
        <f t="shared" si="273"/>
        <v>Normal</v>
      </c>
      <c r="U3479">
        <v>202438</v>
      </c>
      <c r="V3479" s="2" cm="1">
        <f t="array" ref="V3479">_xlfn.IFS(LEN(U3479)=8,DATE(LEFT(U3479,4),MID(U3479,5,2),RIGHT(U3479,2)),LEN(U3479)=7,DATE(LEFT(U3479,4),MID(U3479,5,1),RIGHT(U3479,2)),LEN(U3479)=6,DATE(LEFT(U3479,4),MID(U3479,5,1),RIGHT(U3479,1)))</f>
        <v>45359</v>
      </c>
      <c r="X3479" s="2">
        <v>36340</v>
      </c>
      <c r="Y3479">
        <f t="shared" ca="1" si="274"/>
        <v>25</v>
      </c>
    </row>
    <row r="3480" spans="3:25" x14ac:dyDescent="0.25">
      <c r="C3480" t="s">
        <v>9680</v>
      </c>
      <c r="D3480" t="s">
        <v>9681</v>
      </c>
      <c r="F3480" t="str">
        <f t="shared" si="270"/>
        <v>Mikkel Morritt</v>
      </c>
      <c r="H3480" t="str">
        <f t="shared" si="271"/>
        <v>Mikkel Morritt</v>
      </c>
      <c r="K3480">
        <v>85</v>
      </c>
      <c r="L3480" t="str">
        <f t="shared" si="272"/>
        <v>Normal Heart Rate</v>
      </c>
      <c r="O3480">
        <v>19821030</v>
      </c>
      <c r="P3480" s="2" cm="1">
        <f t="array" ref="P3480">_xlfn.IFS(LEN(O3480)=8,DATE(LEFT(O3480,4),MID(O3480,5,2),RIGHT(O3480,2)),LEN(O3480)=7,DATE(LEFT(O3480,4),MID(O3480,5,1),RIGHT(O3480,2)),LEN(O3480)=6,DATE(LEFT(O3480,4),MID(O3480,5,1),RIGHT(O3480,1)))</f>
        <v>30254</v>
      </c>
      <c r="R3480">
        <v>7</v>
      </c>
      <c r="S3480" t="str">
        <f t="shared" si="273"/>
        <v>Normal</v>
      </c>
      <c r="U3480">
        <v>202441</v>
      </c>
      <c r="V3480" s="2" cm="1">
        <f t="array" ref="V3480">_xlfn.IFS(LEN(U3480)=8,DATE(LEFT(U3480,4),MID(U3480,5,2),RIGHT(U3480,2)),LEN(U3480)=7,DATE(LEFT(U3480,4),MID(U3480,5,1),RIGHT(U3480,2)),LEN(U3480)=6,DATE(LEFT(U3480,4),MID(U3480,5,1),RIGHT(U3480,1)))</f>
        <v>45383</v>
      </c>
      <c r="X3480" s="2">
        <v>33013</v>
      </c>
      <c r="Y3480">
        <f t="shared" ca="1" si="274"/>
        <v>34</v>
      </c>
    </row>
    <row r="3481" spans="3:25" x14ac:dyDescent="0.25">
      <c r="C3481" t="s">
        <v>9683</v>
      </c>
      <c r="D3481" t="s">
        <v>7080</v>
      </c>
      <c r="F3481" t="str">
        <f t="shared" si="270"/>
        <v>Aldin Frazer</v>
      </c>
      <c r="H3481" t="str">
        <f t="shared" si="271"/>
        <v>Aldin Frazer</v>
      </c>
      <c r="K3481">
        <v>88</v>
      </c>
      <c r="L3481" t="str">
        <f t="shared" si="272"/>
        <v>Normal Heart Rate</v>
      </c>
      <c r="O3481">
        <v>1999629</v>
      </c>
      <c r="P3481" s="2" cm="1">
        <f t="array" ref="P3481">_xlfn.IFS(LEN(O3481)=8,DATE(LEFT(O3481,4),MID(O3481,5,2),RIGHT(O3481,2)),LEN(O3481)=7,DATE(LEFT(O3481,4),MID(O3481,5,1),RIGHT(O3481,2)),LEN(O3481)=6,DATE(LEFT(O3481,4),MID(O3481,5,1),RIGHT(O3481,1)))</f>
        <v>36340</v>
      </c>
      <c r="R3481">
        <v>15</v>
      </c>
      <c r="S3481" t="str">
        <f t="shared" si="273"/>
        <v>Normal</v>
      </c>
      <c r="U3481">
        <v>202428</v>
      </c>
      <c r="V3481" s="2" cm="1">
        <f t="array" ref="V3481">_xlfn.IFS(LEN(U3481)=8,DATE(LEFT(U3481,4),MID(U3481,5,2),RIGHT(U3481,2)),LEN(U3481)=7,DATE(LEFT(U3481,4),MID(U3481,5,1),RIGHT(U3481,2)),LEN(U3481)=6,DATE(LEFT(U3481,4),MID(U3481,5,1),RIGHT(U3481,1)))</f>
        <v>45330</v>
      </c>
      <c r="X3481" s="2">
        <v>38084</v>
      </c>
      <c r="Y3481">
        <f t="shared" ca="1" si="274"/>
        <v>20</v>
      </c>
    </row>
    <row r="3482" spans="3:25" x14ac:dyDescent="0.25">
      <c r="C3482" t="s">
        <v>9685</v>
      </c>
      <c r="D3482" t="s">
        <v>8229</v>
      </c>
      <c r="F3482" t="str">
        <f t="shared" si="270"/>
        <v>Bayard Cicchetto</v>
      </c>
      <c r="H3482" t="str">
        <f t="shared" si="271"/>
        <v>Bayard Cicchetto</v>
      </c>
      <c r="K3482">
        <v>99</v>
      </c>
      <c r="L3482" t="str">
        <f t="shared" si="272"/>
        <v>Normal Heart Rate</v>
      </c>
      <c r="O3482">
        <v>1990520</v>
      </c>
      <c r="P3482" s="2" cm="1">
        <f t="array" ref="P3482">_xlfn.IFS(LEN(O3482)=8,DATE(LEFT(O3482,4),MID(O3482,5,2),RIGHT(O3482,2)),LEN(O3482)=7,DATE(LEFT(O3482,4),MID(O3482,5,1),RIGHT(O3482,2)),LEN(O3482)=6,DATE(LEFT(O3482,4),MID(O3482,5,1),RIGHT(O3482,1)))</f>
        <v>33013</v>
      </c>
      <c r="R3482">
        <v>11</v>
      </c>
      <c r="S3482" t="str">
        <f t="shared" si="273"/>
        <v>Normal</v>
      </c>
      <c r="U3482">
        <v>202421</v>
      </c>
      <c r="V3482" s="2" cm="1">
        <f t="array" ref="V3482">_xlfn.IFS(LEN(U3482)=8,DATE(LEFT(U3482,4),MID(U3482,5,2),RIGHT(U3482,2)),LEN(U3482)=7,DATE(LEFT(U3482,4),MID(U3482,5,1),RIGHT(U3482,2)),LEN(U3482)=6,DATE(LEFT(U3482,4),MID(U3482,5,1),RIGHT(U3482,1)))</f>
        <v>45323</v>
      </c>
      <c r="X3482" s="2">
        <v>37465</v>
      </c>
      <c r="Y3482">
        <f t="shared" ca="1" si="274"/>
        <v>22</v>
      </c>
    </row>
    <row r="3483" spans="3:25" x14ac:dyDescent="0.25">
      <c r="C3483" t="s">
        <v>7477</v>
      </c>
      <c r="D3483" t="s">
        <v>9687</v>
      </c>
      <c r="F3483" t="str">
        <f t="shared" si="270"/>
        <v>Humberto Stichel</v>
      </c>
      <c r="H3483" t="str">
        <f t="shared" si="271"/>
        <v>Humberto Stichel</v>
      </c>
      <c r="K3483">
        <v>109</v>
      </c>
      <c r="L3483" t="str">
        <f t="shared" si="272"/>
        <v>High Heart Rate</v>
      </c>
      <c r="O3483">
        <v>200447</v>
      </c>
      <c r="P3483" s="2" cm="1">
        <f t="array" ref="P3483">_xlfn.IFS(LEN(O3483)=8,DATE(LEFT(O3483,4),MID(O3483,5,2),RIGHT(O3483,2)),LEN(O3483)=7,DATE(LEFT(O3483,4),MID(O3483,5,1),RIGHT(O3483,2)),LEN(O3483)=6,DATE(LEFT(O3483,4),MID(O3483,5,1),RIGHT(O3483,1)))</f>
        <v>38084</v>
      </c>
      <c r="R3483">
        <v>23</v>
      </c>
      <c r="S3483" t="str">
        <f t="shared" si="273"/>
        <v>Normal</v>
      </c>
      <c r="U3483">
        <v>2024418</v>
      </c>
      <c r="V3483" s="2" cm="1">
        <f t="array" ref="V3483">_xlfn.IFS(LEN(U3483)=8,DATE(LEFT(U3483,4),MID(U3483,5,2),RIGHT(U3483,2)),LEN(U3483)=7,DATE(LEFT(U3483,4),MID(U3483,5,1),RIGHT(U3483,2)),LEN(U3483)=6,DATE(LEFT(U3483,4),MID(U3483,5,1),RIGHT(U3483,1)))</f>
        <v>45400</v>
      </c>
      <c r="X3483" s="2">
        <v>37556</v>
      </c>
      <c r="Y3483">
        <f t="shared" ca="1" si="274"/>
        <v>22</v>
      </c>
    </row>
    <row r="3484" spans="3:25" x14ac:dyDescent="0.25">
      <c r="C3484" t="s">
        <v>9689</v>
      </c>
      <c r="D3484" t="s">
        <v>9690</v>
      </c>
      <c r="F3484" t="str">
        <f t="shared" si="270"/>
        <v>Linet Coathup</v>
      </c>
      <c r="H3484" t="str">
        <f t="shared" si="271"/>
        <v>Linet Coathup</v>
      </c>
      <c r="K3484">
        <v>73</v>
      </c>
      <c r="L3484" t="str">
        <f t="shared" si="272"/>
        <v>Normal Heart Rate</v>
      </c>
      <c r="O3484">
        <v>2002728</v>
      </c>
      <c r="P3484" s="2" cm="1">
        <f t="array" ref="P3484">_xlfn.IFS(LEN(O3484)=8,DATE(LEFT(O3484,4),MID(O3484,5,2),RIGHT(O3484,2)),LEN(O3484)=7,DATE(LEFT(O3484,4),MID(O3484,5,1),RIGHT(O3484,2)),LEN(O3484)=6,DATE(LEFT(O3484,4),MID(O3484,5,1),RIGHT(O3484,1)))</f>
        <v>37465</v>
      </c>
      <c r="R3484">
        <v>13</v>
      </c>
      <c r="S3484" t="str">
        <f t="shared" si="273"/>
        <v>Normal</v>
      </c>
      <c r="U3484">
        <v>2024110</v>
      </c>
      <c r="V3484" s="2" cm="1">
        <f t="array" ref="V3484">_xlfn.IFS(LEN(U3484)=8,DATE(LEFT(U3484,4),MID(U3484,5,2),RIGHT(U3484,2)),LEN(U3484)=7,DATE(LEFT(U3484,4),MID(U3484,5,1),RIGHT(U3484,2)),LEN(U3484)=6,DATE(LEFT(U3484,4),MID(U3484,5,1),RIGHT(U3484,1)))</f>
        <v>45301</v>
      </c>
      <c r="X3484" s="2">
        <v>35333</v>
      </c>
      <c r="Y3484">
        <f t="shared" ca="1" si="274"/>
        <v>28</v>
      </c>
    </row>
    <row r="3485" spans="3:25" x14ac:dyDescent="0.25">
      <c r="C3485" t="s">
        <v>9692</v>
      </c>
      <c r="D3485" t="s">
        <v>9693</v>
      </c>
      <c r="F3485" t="str">
        <f t="shared" si="270"/>
        <v>Dewey Cockett</v>
      </c>
      <c r="H3485" t="str">
        <f t="shared" si="271"/>
        <v>Dewey Cockett</v>
      </c>
      <c r="K3485">
        <v>110</v>
      </c>
      <c r="L3485" t="str">
        <f t="shared" si="272"/>
        <v>High Heart Rate</v>
      </c>
      <c r="O3485">
        <v>20021027</v>
      </c>
      <c r="P3485" s="2" cm="1">
        <f t="array" ref="P3485">_xlfn.IFS(LEN(O3485)=8,DATE(LEFT(O3485,4),MID(O3485,5,2),RIGHT(O3485,2)),LEN(O3485)=7,DATE(LEFT(O3485,4),MID(O3485,5,1),RIGHT(O3485,2)),LEN(O3485)=6,DATE(LEFT(O3485,4),MID(O3485,5,1),RIGHT(O3485,1)))</f>
        <v>37556</v>
      </c>
      <c r="R3485">
        <v>10</v>
      </c>
      <c r="S3485" t="str">
        <f t="shared" si="273"/>
        <v>Normal</v>
      </c>
      <c r="U3485">
        <v>202424</v>
      </c>
      <c r="V3485" s="2" cm="1">
        <f t="array" ref="V3485">_xlfn.IFS(LEN(U3485)=8,DATE(LEFT(U3485,4),MID(U3485,5,2),RIGHT(U3485,2)),LEN(U3485)=7,DATE(LEFT(U3485,4),MID(U3485,5,1),RIGHT(U3485,2)),LEN(U3485)=6,DATE(LEFT(U3485,4),MID(U3485,5,1),RIGHT(U3485,1)))</f>
        <v>45326</v>
      </c>
      <c r="X3485" s="2">
        <v>37804</v>
      </c>
      <c r="Y3485">
        <f t="shared" ca="1" si="274"/>
        <v>21</v>
      </c>
    </row>
    <row r="3486" spans="3:25" x14ac:dyDescent="0.25">
      <c r="C3486" t="s">
        <v>9695</v>
      </c>
      <c r="D3486" t="s">
        <v>5532</v>
      </c>
      <c r="F3486" t="str">
        <f t="shared" si="270"/>
        <v>Anya Itzakson</v>
      </c>
      <c r="H3486" t="str">
        <f t="shared" si="271"/>
        <v>Anya Itzakson</v>
      </c>
      <c r="K3486">
        <v>86</v>
      </c>
      <c r="L3486" t="str">
        <f t="shared" si="272"/>
        <v>Normal Heart Rate</v>
      </c>
      <c r="O3486">
        <v>1996925</v>
      </c>
      <c r="P3486" s="2" cm="1">
        <f t="array" ref="P3486">_xlfn.IFS(LEN(O3486)=8,DATE(LEFT(O3486,4),MID(O3486,5,2),RIGHT(O3486,2)),LEN(O3486)=7,DATE(LEFT(O3486,4),MID(O3486,5,1),RIGHT(O3486,2)),LEN(O3486)=6,DATE(LEFT(O3486,4),MID(O3486,5,1),RIGHT(O3486,1)))</f>
        <v>35333</v>
      </c>
      <c r="R3486">
        <v>10</v>
      </c>
      <c r="S3486" t="str">
        <f t="shared" si="273"/>
        <v>Normal</v>
      </c>
      <c r="U3486">
        <v>202456</v>
      </c>
      <c r="V3486" s="2" cm="1">
        <f t="array" ref="V3486">_xlfn.IFS(LEN(U3486)=8,DATE(LEFT(U3486,4),MID(U3486,5,2),RIGHT(U3486,2)),LEN(U3486)=7,DATE(LEFT(U3486,4),MID(U3486,5,1),RIGHT(U3486,2)),LEN(U3486)=6,DATE(LEFT(U3486,4),MID(U3486,5,1),RIGHT(U3486,1)))</f>
        <v>45418</v>
      </c>
      <c r="X3486" s="2">
        <v>36707</v>
      </c>
      <c r="Y3486">
        <f t="shared" ca="1" si="274"/>
        <v>24</v>
      </c>
    </row>
    <row r="3487" spans="3:25" x14ac:dyDescent="0.25">
      <c r="C3487" t="s">
        <v>9697</v>
      </c>
      <c r="D3487" t="s">
        <v>9698</v>
      </c>
      <c r="F3487" t="str">
        <f t="shared" si="270"/>
        <v>Ben Benditt</v>
      </c>
      <c r="H3487" t="str">
        <f t="shared" si="271"/>
        <v>Ben Benditt</v>
      </c>
      <c r="K3487">
        <v>101</v>
      </c>
      <c r="L3487" t="str">
        <f t="shared" si="272"/>
        <v>High Heart Rate</v>
      </c>
      <c r="O3487">
        <v>200372</v>
      </c>
      <c r="P3487" s="2" cm="1">
        <f t="array" ref="P3487">_xlfn.IFS(LEN(O3487)=8,DATE(LEFT(O3487,4),MID(O3487,5,2),RIGHT(O3487,2)),LEN(O3487)=7,DATE(LEFT(O3487,4),MID(O3487,5,1),RIGHT(O3487,2)),LEN(O3487)=6,DATE(LEFT(O3487,4),MID(O3487,5,1),RIGHT(O3487,1)))</f>
        <v>37804</v>
      </c>
      <c r="R3487">
        <v>17</v>
      </c>
      <c r="S3487" t="str">
        <f t="shared" si="273"/>
        <v>Normal</v>
      </c>
      <c r="U3487">
        <v>2024214</v>
      </c>
      <c r="V3487" s="2" cm="1">
        <f t="array" ref="V3487">_xlfn.IFS(LEN(U3487)=8,DATE(LEFT(U3487,4),MID(U3487,5,2),RIGHT(U3487,2)),LEN(U3487)=7,DATE(LEFT(U3487,4),MID(U3487,5,1),RIGHT(U3487,2)),LEN(U3487)=6,DATE(LEFT(U3487,4),MID(U3487,5,1),RIGHT(U3487,1)))</f>
        <v>45336</v>
      </c>
      <c r="X3487" s="2">
        <v>22138</v>
      </c>
      <c r="Y3487">
        <f t="shared" ca="1" si="274"/>
        <v>64</v>
      </c>
    </row>
    <row r="3488" spans="3:25" x14ac:dyDescent="0.25">
      <c r="C3488" t="s">
        <v>9700</v>
      </c>
      <c r="D3488" t="s">
        <v>9701</v>
      </c>
      <c r="F3488" t="str">
        <f t="shared" si="270"/>
        <v>Walsh Olliffe</v>
      </c>
      <c r="H3488" t="str">
        <f t="shared" si="271"/>
        <v>Walsh Olliffe</v>
      </c>
      <c r="K3488">
        <v>88</v>
      </c>
      <c r="L3488" t="str">
        <f t="shared" si="272"/>
        <v>Normal Heart Rate</v>
      </c>
      <c r="O3488">
        <v>2000630</v>
      </c>
      <c r="P3488" s="2" cm="1">
        <f t="array" ref="P3488">_xlfn.IFS(LEN(O3488)=8,DATE(LEFT(O3488,4),MID(O3488,5,2),RIGHT(O3488,2)),LEN(O3488)=7,DATE(LEFT(O3488,4),MID(O3488,5,1),RIGHT(O3488,2)),LEN(O3488)=6,DATE(LEFT(O3488,4),MID(O3488,5,1),RIGHT(O3488,1)))</f>
        <v>36707</v>
      </c>
      <c r="R3488">
        <v>8</v>
      </c>
      <c r="S3488" t="str">
        <f t="shared" si="273"/>
        <v>Normal</v>
      </c>
      <c r="U3488">
        <v>2024616</v>
      </c>
      <c r="V3488" s="2" cm="1">
        <f t="array" ref="V3488">_xlfn.IFS(LEN(U3488)=8,DATE(LEFT(U3488,4),MID(U3488,5,2),RIGHT(U3488,2)),LEN(U3488)=7,DATE(LEFT(U3488,4),MID(U3488,5,1),RIGHT(U3488,2)),LEN(U3488)=6,DATE(LEFT(U3488,4),MID(U3488,5,1),RIGHT(U3488,1)))</f>
        <v>45459</v>
      </c>
      <c r="X3488" s="2">
        <v>34288</v>
      </c>
      <c r="Y3488">
        <f t="shared" ca="1" si="274"/>
        <v>31</v>
      </c>
    </row>
    <row r="3489" spans="3:25" x14ac:dyDescent="0.25">
      <c r="C3489" t="s">
        <v>9703</v>
      </c>
      <c r="D3489" t="s">
        <v>9704</v>
      </c>
      <c r="F3489" t="str">
        <f t="shared" si="270"/>
        <v>Ansel Rubbert</v>
      </c>
      <c r="H3489" t="str">
        <f t="shared" si="271"/>
        <v>Ansel Rubbert</v>
      </c>
      <c r="K3489">
        <v>101</v>
      </c>
      <c r="L3489" t="str">
        <f t="shared" si="272"/>
        <v>High Heart Rate</v>
      </c>
      <c r="O3489">
        <v>1960810</v>
      </c>
      <c r="P3489" s="2" cm="1">
        <f t="array" ref="P3489">_xlfn.IFS(LEN(O3489)=8,DATE(LEFT(O3489,4),MID(O3489,5,2),RIGHT(O3489,2)),LEN(O3489)=7,DATE(LEFT(O3489,4),MID(O3489,5,1),RIGHT(O3489,2)),LEN(O3489)=6,DATE(LEFT(O3489,4),MID(O3489,5,1),RIGHT(O3489,1)))</f>
        <v>22138</v>
      </c>
      <c r="R3489">
        <v>20</v>
      </c>
      <c r="S3489" t="str">
        <f t="shared" si="273"/>
        <v>Normal</v>
      </c>
      <c r="U3489">
        <v>2024516</v>
      </c>
      <c r="V3489" s="2" cm="1">
        <f t="array" ref="V3489">_xlfn.IFS(LEN(U3489)=8,DATE(LEFT(U3489,4),MID(U3489,5,2),RIGHT(U3489,2)),LEN(U3489)=7,DATE(LEFT(U3489,4),MID(U3489,5,1),RIGHT(U3489,2)),LEN(U3489)=6,DATE(LEFT(U3489,4),MID(U3489,5,1),RIGHT(U3489,1)))</f>
        <v>45428</v>
      </c>
      <c r="X3489" s="2">
        <v>27614</v>
      </c>
      <c r="Y3489">
        <f t="shared" ca="1" si="274"/>
        <v>49</v>
      </c>
    </row>
    <row r="3490" spans="3:25" x14ac:dyDescent="0.25">
      <c r="C3490" t="s">
        <v>1414</v>
      </c>
      <c r="D3490" t="s">
        <v>9706</v>
      </c>
      <c r="F3490" t="str">
        <f t="shared" si="270"/>
        <v>Wood Pettecrew</v>
      </c>
      <c r="H3490" t="str">
        <f t="shared" si="271"/>
        <v>Wood Pettecrew</v>
      </c>
      <c r="K3490">
        <v>78</v>
      </c>
      <c r="L3490" t="str">
        <f t="shared" si="272"/>
        <v>Normal Heart Rate</v>
      </c>
      <c r="O3490">
        <v>19931115</v>
      </c>
      <c r="P3490" s="2" cm="1">
        <f t="array" ref="P3490">_xlfn.IFS(LEN(O3490)=8,DATE(LEFT(O3490,4),MID(O3490,5,2),RIGHT(O3490,2)),LEN(O3490)=7,DATE(LEFT(O3490,4),MID(O3490,5,1),RIGHT(O3490,2)),LEN(O3490)=6,DATE(LEFT(O3490,4),MID(O3490,5,1),RIGHT(O3490,1)))</f>
        <v>34288</v>
      </c>
      <c r="R3490">
        <v>7</v>
      </c>
      <c r="S3490" t="str">
        <f t="shared" si="273"/>
        <v>Normal</v>
      </c>
      <c r="U3490">
        <v>2024526</v>
      </c>
      <c r="V3490" s="2" cm="1">
        <f t="array" ref="V3490">_xlfn.IFS(LEN(U3490)=8,DATE(LEFT(U3490,4),MID(U3490,5,2),RIGHT(U3490,2)),LEN(U3490)=7,DATE(LEFT(U3490,4),MID(U3490,5,1),RIGHT(U3490,2)),LEN(U3490)=6,DATE(LEFT(U3490,4),MID(U3490,5,1),RIGHT(U3490,1)))</f>
        <v>45438</v>
      </c>
      <c r="X3490" s="2">
        <v>28658</v>
      </c>
      <c r="Y3490">
        <f t="shared" ca="1" si="274"/>
        <v>46</v>
      </c>
    </row>
    <row r="3491" spans="3:25" x14ac:dyDescent="0.25">
      <c r="C3491" t="s">
        <v>9708</v>
      </c>
      <c r="D3491" t="s">
        <v>9709</v>
      </c>
      <c r="F3491" t="str">
        <f t="shared" si="270"/>
        <v>Tildy Franey</v>
      </c>
      <c r="H3491" t="str">
        <f t="shared" si="271"/>
        <v>Tildy Franey</v>
      </c>
      <c r="K3491">
        <v>76</v>
      </c>
      <c r="L3491" t="str">
        <f t="shared" si="272"/>
        <v>Normal Heart Rate</v>
      </c>
      <c r="O3491">
        <v>197588</v>
      </c>
      <c r="P3491" s="2" cm="1">
        <f t="array" ref="P3491">_xlfn.IFS(LEN(O3491)=8,DATE(LEFT(O3491,4),MID(O3491,5,2),RIGHT(O3491,2)),LEN(O3491)=7,DATE(LEFT(O3491,4),MID(O3491,5,1),RIGHT(O3491,2)),LEN(O3491)=6,DATE(LEFT(O3491,4),MID(O3491,5,1),RIGHT(O3491,1)))</f>
        <v>27614</v>
      </c>
      <c r="R3491">
        <v>15</v>
      </c>
      <c r="S3491" t="str">
        <f t="shared" si="273"/>
        <v>Normal</v>
      </c>
      <c r="U3491">
        <v>2024121</v>
      </c>
      <c r="V3491" s="2" cm="1">
        <f t="array" ref="V3491">_xlfn.IFS(LEN(U3491)=8,DATE(LEFT(U3491,4),MID(U3491,5,2),RIGHT(U3491,2)),LEN(U3491)=7,DATE(LEFT(U3491,4),MID(U3491,5,1),RIGHT(U3491,2)),LEN(U3491)=6,DATE(LEFT(U3491,4),MID(U3491,5,1),RIGHT(U3491,1)))</f>
        <v>45312</v>
      </c>
      <c r="X3491" s="2">
        <v>37645</v>
      </c>
      <c r="Y3491">
        <f t="shared" ca="1" si="274"/>
        <v>22</v>
      </c>
    </row>
    <row r="3492" spans="3:25" x14ac:dyDescent="0.25">
      <c r="C3492" t="s">
        <v>9711</v>
      </c>
      <c r="D3492" t="s">
        <v>9712</v>
      </c>
      <c r="F3492" t="str">
        <f t="shared" si="270"/>
        <v>Dov Ackeroyd</v>
      </c>
      <c r="H3492" t="str">
        <f t="shared" si="271"/>
        <v>Dov Ackeroyd</v>
      </c>
      <c r="K3492">
        <v>98</v>
      </c>
      <c r="L3492" t="str">
        <f t="shared" si="272"/>
        <v>Normal Heart Rate</v>
      </c>
      <c r="O3492">
        <v>1978617</v>
      </c>
      <c r="P3492" s="2" cm="1">
        <f t="array" ref="P3492">_xlfn.IFS(LEN(O3492)=8,DATE(LEFT(O3492,4),MID(O3492,5,2),RIGHT(O3492,2)),LEN(O3492)=7,DATE(LEFT(O3492,4),MID(O3492,5,1),RIGHT(O3492,2)),LEN(O3492)=6,DATE(LEFT(O3492,4),MID(O3492,5,1),RIGHT(O3492,1)))</f>
        <v>28658</v>
      </c>
      <c r="R3492">
        <v>19</v>
      </c>
      <c r="S3492" t="str">
        <f t="shared" si="273"/>
        <v>Normal</v>
      </c>
      <c r="U3492">
        <v>202416</v>
      </c>
      <c r="V3492" s="2" cm="1">
        <f t="array" ref="V3492">_xlfn.IFS(LEN(U3492)=8,DATE(LEFT(U3492,4),MID(U3492,5,2),RIGHT(U3492,2)),LEN(U3492)=7,DATE(LEFT(U3492,4),MID(U3492,5,1),RIGHT(U3492,2)),LEN(U3492)=6,DATE(LEFT(U3492,4),MID(U3492,5,1),RIGHT(U3492,1)))</f>
        <v>45297</v>
      </c>
      <c r="X3492" s="2">
        <v>33197</v>
      </c>
      <c r="Y3492">
        <f t="shared" ca="1" si="274"/>
        <v>34</v>
      </c>
    </row>
    <row r="3493" spans="3:25" x14ac:dyDescent="0.25">
      <c r="C3493" t="s">
        <v>9714</v>
      </c>
      <c r="D3493" t="s">
        <v>9715</v>
      </c>
      <c r="F3493" t="str">
        <f t="shared" si="270"/>
        <v>Wildon Sigart</v>
      </c>
      <c r="H3493" t="str">
        <f t="shared" si="271"/>
        <v>Wildon Sigart</v>
      </c>
      <c r="K3493">
        <v>106</v>
      </c>
      <c r="L3493" t="str">
        <f t="shared" si="272"/>
        <v>High Heart Rate</v>
      </c>
      <c r="O3493">
        <v>2003124</v>
      </c>
      <c r="P3493" s="2" cm="1">
        <f t="array" ref="P3493">_xlfn.IFS(LEN(O3493)=8,DATE(LEFT(O3493,4),MID(O3493,5,2),RIGHT(O3493,2)),LEN(O3493)=7,DATE(LEFT(O3493,4),MID(O3493,5,1),RIGHT(O3493,2)),LEN(O3493)=6,DATE(LEFT(O3493,4),MID(O3493,5,1),RIGHT(O3493,1)))</f>
        <v>37645</v>
      </c>
      <c r="R3493">
        <v>19</v>
      </c>
      <c r="S3493" t="str">
        <f t="shared" si="273"/>
        <v>Normal</v>
      </c>
      <c r="U3493">
        <v>202457</v>
      </c>
      <c r="V3493" s="2" cm="1">
        <f t="array" ref="V3493">_xlfn.IFS(LEN(U3493)=8,DATE(LEFT(U3493,4),MID(U3493,5,2),RIGHT(U3493,2)),LEN(U3493)=7,DATE(LEFT(U3493,4),MID(U3493,5,1),RIGHT(U3493,2)),LEN(U3493)=6,DATE(LEFT(U3493,4),MID(U3493,5,1),RIGHT(U3493,1)))</f>
        <v>45419</v>
      </c>
      <c r="X3493" s="2">
        <v>36190</v>
      </c>
      <c r="Y3493">
        <f t="shared" ca="1" si="274"/>
        <v>26</v>
      </c>
    </row>
    <row r="3494" spans="3:25" x14ac:dyDescent="0.25">
      <c r="C3494" t="s">
        <v>879</v>
      </c>
      <c r="D3494" t="s">
        <v>9717</v>
      </c>
      <c r="F3494" t="str">
        <f t="shared" si="270"/>
        <v>Wilhelm Spurett</v>
      </c>
      <c r="H3494" t="str">
        <f t="shared" si="271"/>
        <v>Wilhelm Spurett</v>
      </c>
      <c r="K3494">
        <v>91</v>
      </c>
      <c r="L3494" t="str">
        <f t="shared" si="272"/>
        <v>Normal Heart Rate</v>
      </c>
      <c r="O3494">
        <v>19901120</v>
      </c>
      <c r="P3494" s="2" cm="1">
        <f t="array" ref="P3494">_xlfn.IFS(LEN(O3494)=8,DATE(LEFT(O3494,4),MID(O3494,5,2),RIGHT(O3494,2)),LEN(O3494)=7,DATE(LEFT(O3494,4),MID(O3494,5,1),RIGHT(O3494,2)),LEN(O3494)=6,DATE(LEFT(O3494,4),MID(O3494,5,1),RIGHT(O3494,1)))</f>
        <v>33197</v>
      </c>
      <c r="R3494">
        <v>20</v>
      </c>
      <c r="S3494" t="str">
        <f t="shared" si="273"/>
        <v>Normal</v>
      </c>
      <c r="U3494">
        <v>2024621</v>
      </c>
      <c r="V3494" s="2" cm="1">
        <f t="array" ref="V3494">_xlfn.IFS(LEN(U3494)=8,DATE(LEFT(U3494,4),MID(U3494,5,2),RIGHT(U3494,2)),LEN(U3494)=7,DATE(LEFT(U3494,4),MID(U3494,5,1),RIGHT(U3494,2)),LEN(U3494)=6,DATE(LEFT(U3494,4),MID(U3494,5,1),RIGHT(U3494,1)))</f>
        <v>45464</v>
      </c>
      <c r="X3494" s="2">
        <v>34232</v>
      </c>
      <c r="Y3494">
        <f t="shared" ca="1" si="274"/>
        <v>31</v>
      </c>
    </row>
    <row r="3495" spans="3:25" x14ac:dyDescent="0.25">
      <c r="C3495" t="s">
        <v>2996</v>
      </c>
      <c r="D3495" t="s">
        <v>9719</v>
      </c>
      <c r="F3495" t="str">
        <f t="shared" si="270"/>
        <v>Agretha Eads</v>
      </c>
      <c r="H3495" t="str">
        <f t="shared" si="271"/>
        <v>Agretha Eads</v>
      </c>
      <c r="K3495">
        <v>72</v>
      </c>
      <c r="L3495" t="str">
        <f t="shared" si="272"/>
        <v>Normal Heart Rate</v>
      </c>
      <c r="O3495">
        <v>1999130</v>
      </c>
      <c r="P3495" s="2" cm="1">
        <f t="array" ref="P3495">_xlfn.IFS(LEN(O3495)=8,DATE(LEFT(O3495,4),MID(O3495,5,2),RIGHT(O3495,2)),LEN(O3495)=7,DATE(LEFT(O3495,4),MID(O3495,5,1),RIGHT(O3495,2)),LEN(O3495)=6,DATE(LEFT(O3495,4),MID(O3495,5,1),RIGHT(O3495,1)))</f>
        <v>36190</v>
      </c>
      <c r="R3495">
        <v>15</v>
      </c>
      <c r="S3495" t="str">
        <f t="shared" si="273"/>
        <v>Normal</v>
      </c>
      <c r="U3495">
        <v>2024116</v>
      </c>
      <c r="V3495" s="2" cm="1">
        <f t="array" ref="V3495">_xlfn.IFS(LEN(U3495)=8,DATE(LEFT(U3495,4),MID(U3495,5,2),RIGHT(U3495,2)),LEN(U3495)=7,DATE(LEFT(U3495,4),MID(U3495,5,1),RIGHT(U3495,2)),LEN(U3495)=6,DATE(LEFT(U3495,4),MID(U3495,5,1),RIGHT(U3495,1)))</f>
        <v>45307</v>
      </c>
      <c r="X3495" s="2">
        <v>34822</v>
      </c>
      <c r="Y3495">
        <f t="shared" ca="1" si="274"/>
        <v>29</v>
      </c>
    </row>
    <row r="3496" spans="3:25" x14ac:dyDescent="0.25">
      <c r="C3496" t="s">
        <v>9721</v>
      </c>
      <c r="D3496" t="s">
        <v>9722</v>
      </c>
      <c r="F3496" t="str">
        <f t="shared" si="270"/>
        <v>Moina Webling</v>
      </c>
      <c r="H3496" t="str">
        <f t="shared" si="271"/>
        <v>Moina Webling</v>
      </c>
      <c r="K3496">
        <v>81</v>
      </c>
      <c r="L3496" t="str">
        <f t="shared" si="272"/>
        <v>Normal Heart Rate</v>
      </c>
      <c r="O3496">
        <v>1993920</v>
      </c>
      <c r="P3496" s="2" cm="1">
        <f t="array" ref="P3496">_xlfn.IFS(LEN(O3496)=8,DATE(LEFT(O3496,4),MID(O3496,5,2),RIGHT(O3496,2)),LEN(O3496)=7,DATE(LEFT(O3496,4),MID(O3496,5,1),RIGHT(O3496,2)),LEN(O3496)=6,DATE(LEFT(O3496,4),MID(O3496,5,1),RIGHT(O3496,1)))</f>
        <v>34232</v>
      </c>
      <c r="R3496">
        <v>10</v>
      </c>
      <c r="S3496" t="str">
        <f t="shared" si="273"/>
        <v>Normal</v>
      </c>
      <c r="U3496">
        <v>202468</v>
      </c>
      <c r="V3496" s="2" cm="1">
        <f t="array" ref="V3496">_xlfn.IFS(LEN(U3496)=8,DATE(LEFT(U3496,4),MID(U3496,5,2),RIGHT(U3496,2)),LEN(U3496)=7,DATE(LEFT(U3496,4),MID(U3496,5,1),RIGHT(U3496,2)),LEN(U3496)=6,DATE(LEFT(U3496,4),MID(U3496,5,1),RIGHT(U3496,1)))</f>
        <v>45451</v>
      </c>
      <c r="X3496" s="2">
        <v>37189</v>
      </c>
      <c r="Y3496">
        <f t="shared" ca="1" si="274"/>
        <v>23</v>
      </c>
    </row>
    <row r="3497" spans="3:25" x14ac:dyDescent="0.25">
      <c r="C3497" t="s">
        <v>468</v>
      </c>
      <c r="D3497" t="s">
        <v>9724</v>
      </c>
      <c r="F3497" t="str">
        <f t="shared" si="270"/>
        <v>Donal Chatin</v>
      </c>
      <c r="H3497" t="str">
        <f t="shared" si="271"/>
        <v>Donal Chatin</v>
      </c>
      <c r="K3497">
        <v>113</v>
      </c>
      <c r="L3497" t="str">
        <f t="shared" si="272"/>
        <v>High Heart Rate</v>
      </c>
      <c r="O3497">
        <v>199553</v>
      </c>
      <c r="P3497" s="2" cm="1">
        <f t="array" ref="P3497">_xlfn.IFS(LEN(O3497)=8,DATE(LEFT(O3497,4),MID(O3497,5,2),RIGHT(O3497,2)),LEN(O3497)=7,DATE(LEFT(O3497,4),MID(O3497,5,1),RIGHT(O3497,2)),LEN(O3497)=6,DATE(LEFT(O3497,4),MID(O3497,5,1),RIGHT(O3497,1)))</f>
        <v>34822</v>
      </c>
      <c r="R3497">
        <v>16</v>
      </c>
      <c r="S3497" t="str">
        <f t="shared" si="273"/>
        <v>Normal</v>
      </c>
      <c r="U3497">
        <v>2024529</v>
      </c>
      <c r="V3497" s="2" cm="1">
        <f t="array" ref="V3497">_xlfn.IFS(LEN(U3497)=8,DATE(LEFT(U3497,4),MID(U3497,5,2),RIGHT(U3497,2)),LEN(U3497)=7,DATE(LEFT(U3497,4),MID(U3497,5,1),RIGHT(U3497,2)),LEN(U3497)=6,DATE(LEFT(U3497,4),MID(U3497,5,1),RIGHT(U3497,1)))</f>
        <v>45441</v>
      </c>
      <c r="X3497" s="2">
        <v>34903</v>
      </c>
      <c r="Y3497">
        <f t="shared" ca="1" si="274"/>
        <v>29</v>
      </c>
    </row>
    <row r="3498" spans="3:25" x14ac:dyDescent="0.25">
      <c r="C3498" t="s">
        <v>9726</v>
      </c>
      <c r="D3498" t="s">
        <v>9727</v>
      </c>
      <c r="F3498" t="str">
        <f t="shared" si="270"/>
        <v>Karney Feathersby</v>
      </c>
      <c r="H3498" t="str">
        <f t="shared" si="271"/>
        <v>Karney Feathersby</v>
      </c>
      <c r="K3498">
        <v>98</v>
      </c>
      <c r="L3498" t="str">
        <f t="shared" si="272"/>
        <v>Normal Heart Rate</v>
      </c>
      <c r="O3498">
        <v>20011025</v>
      </c>
      <c r="P3498" s="2" cm="1">
        <f t="array" ref="P3498">_xlfn.IFS(LEN(O3498)=8,DATE(LEFT(O3498,4),MID(O3498,5,2),RIGHT(O3498,2)),LEN(O3498)=7,DATE(LEFT(O3498,4),MID(O3498,5,1),RIGHT(O3498,2)),LEN(O3498)=6,DATE(LEFT(O3498,4),MID(O3498,5,1),RIGHT(O3498,1)))</f>
        <v>37189</v>
      </c>
      <c r="R3498">
        <v>15</v>
      </c>
      <c r="S3498" t="str">
        <f t="shared" si="273"/>
        <v>Normal</v>
      </c>
      <c r="U3498">
        <v>202419</v>
      </c>
      <c r="V3498" s="2" cm="1">
        <f t="array" ref="V3498">_xlfn.IFS(LEN(U3498)=8,DATE(LEFT(U3498,4),MID(U3498,5,2),RIGHT(U3498,2)),LEN(U3498)=7,DATE(LEFT(U3498,4),MID(U3498,5,1),RIGHT(U3498,2)),LEN(U3498)=6,DATE(LEFT(U3498,4),MID(U3498,5,1),RIGHT(U3498,1)))</f>
        <v>45300</v>
      </c>
      <c r="X3498" s="2">
        <v>31419</v>
      </c>
      <c r="Y3498">
        <f t="shared" ca="1" si="274"/>
        <v>39</v>
      </c>
    </row>
    <row r="3499" spans="3:25" x14ac:dyDescent="0.25">
      <c r="C3499" t="s">
        <v>2408</v>
      </c>
      <c r="D3499" t="s">
        <v>9729</v>
      </c>
      <c r="F3499" t="str">
        <f t="shared" si="270"/>
        <v>Adelaida Loughnan</v>
      </c>
      <c r="H3499" t="str">
        <f t="shared" si="271"/>
        <v>Adelaida Loughnan</v>
      </c>
      <c r="K3499">
        <v>99</v>
      </c>
      <c r="L3499" t="str">
        <f t="shared" si="272"/>
        <v>Normal Heart Rate</v>
      </c>
      <c r="O3499">
        <v>1995723</v>
      </c>
      <c r="P3499" s="2" cm="1">
        <f t="array" ref="P3499">_xlfn.IFS(LEN(O3499)=8,DATE(LEFT(O3499,4),MID(O3499,5,2),RIGHT(O3499,2)),LEN(O3499)=7,DATE(LEFT(O3499,4),MID(O3499,5,1),RIGHT(O3499,2)),LEN(O3499)=6,DATE(LEFT(O3499,4),MID(O3499,5,1),RIGHT(O3499,1)))</f>
        <v>34903</v>
      </c>
      <c r="R3499">
        <v>7</v>
      </c>
      <c r="S3499" t="str">
        <f t="shared" si="273"/>
        <v>Normal</v>
      </c>
      <c r="U3499">
        <v>202439</v>
      </c>
      <c r="V3499" s="2" cm="1">
        <f t="array" ref="V3499">_xlfn.IFS(LEN(U3499)=8,DATE(LEFT(U3499,4),MID(U3499,5,2),RIGHT(U3499,2)),LEN(U3499)=7,DATE(LEFT(U3499,4),MID(U3499,5,1),RIGHT(U3499,2)),LEN(U3499)=6,DATE(LEFT(U3499,4),MID(U3499,5,1),RIGHT(U3499,1)))</f>
        <v>45360</v>
      </c>
      <c r="X3499" s="2">
        <v>35958</v>
      </c>
      <c r="Y3499">
        <f t="shared" ca="1" si="274"/>
        <v>26</v>
      </c>
    </row>
    <row r="3500" spans="3:25" x14ac:dyDescent="0.25">
      <c r="C3500" t="s">
        <v>3202</v>
      </c>
      <c r="D3500" t="s">
        <v>9731</v>
      </c>
      <c r="F3500" t="str">
        <f t="shared" si="270"/>
        <v>Ivory Standingford</v>
      </c>
      <c r="H3500" t="str">
        <f t="shared" si="271"/>
        <v>Ivory Standingford</v>
      </c>
      <c r="K3500">
        <v>89</v>
      </c>
      <c r="L3500" t="str">
        <f t="shared" si="272"/>
        <v>Normal Heart Rate</v>
      </c>
      <c r="O3500">
        <v>198617</v>
      </c>
      <c r="P3500" s="2" cm="1">
        <f t="array" ref="P3500">_xlfn.IFS(LEN(O3500)=8,DATE(LEFT(O3500,4),MID(O3500,5,2),RIGHT(O3500,2)),LEN(O3500)=7,DATE(LEFT(O3500,4),MID(O3500,5,1),RIGHT(O3500,2)),LEN(O3500)=6,DATE(LEFT(O3500,4),MID(O3500,5,1),RIGHT(O3500,1)))</f>
        <v>31419</v>
      </c>
      <c r="R3500">
        <v>20</v>
      </c>
      <c r="S3500" t="str">
        <f t="shared" si="273"/>
        <v>Normal</v>
      </c>
      <c r="U3500">
        <v>2024331</v>
      </c>
      <c r="V3500" s="2" cm="1">
        <f t="array" ref="V3500">_xlfn.IFS(LEN(U3500)=8,DATE(LEFT(U3500,4),MID(U3500,5,2),RIGHT(U3500,2)),LEN(U3500)=7,DATE(LEFT(U3500,4),MID(U3500,5,1),RIGHT(U3500,2)),LEN(U3500)=6,DATE(LEFT(U3500,4),MID(U3500,5,1),RIGHT(U3500,1)))</f>
        <v>45382</v>
      </c>
      <c r="X3500" s="2">
        <v>37937</v>
      </c>
      <c r="Y3500">
        <f t="shared" ca="1" si="274"/>
        <v>21</v>
      </c>
    </row>
    <row r="3501" spans="3:25" x14ac:dyDescent="0.25">
      <c r="C3501" t="s">
        <v>1504</v>
      </c>
      <c r="D3501" t="s">
        <v>9733</v>
      </c>
      <c r="F3501" t="str">
        <f t="shared" si="270"/>
        <v>Merrill Merrisson</v>
      </c>
      <c r="H3501" t="str">
        <f t="shared" si="271"/>
        <v>Merrill Merrisson</v>
      </c>
      <c r="K3501">
        <v>105</v>
      </c>
      <c r="L3501" t="str">
        <f t="shared" si="272"/>
        <v>High Heart Rate</v>
      </c>
      <c r="O3501">
        <v>1998612</v>
      </c>
      <c r="P3501" s="2" cm="1">
        <f t="array" ref="P3501">_xlfn.IFS(LEN(O3501)=8,DATE(LEFT(O3501,4),MID(O3501,5,2),RIGHT(O3501,2)),LEN(O3501)=7,DATE(LEFT(O3501,4),MID(O3501,5,1),RIGHT(O3501,2)),LEN(O3501)=6,DATE(LEFT(O3501,4),MID(O3501,5,1),RIGHT(O3501,1)))</f>
        <v>35958</v>
      </c>
      <c r="R3501">
        <v>25</v>
      </c>
      <c r="S3501" t="str">
        <f t="shared" si="273"/>
        <v>Bad</v>
      </c>
      <c r="U3501">
        <v>2024228</v>
      </c>
      <c r="V3501" s="2" cm="1">
        <f t="array" ref="V3501">_xlfn.IFS(LEN(U3501)=8,DATE(LEFT(U3501,4),MID(U3501,5,2),RIGHT(U3501,2)),LEN(U3501)=7,DATE(LEFT(U3501,4),MID(U3501,5,1),RIGHT(U3501,2)),LEN(U3501)=6,DATE(LEFT(U3501,4),MID(U3501,5,1),RIGHT(U3501,1)))</f>
        <v>45350</v>
      </c>
      <c r="X3501" s="2">
        <v>37433</v>
      </c>
      <c r="Y3501">
        <f t="shared" ca="1" si="274"/>
        <v>22</v>
      </c>
    </row>
    <row r="3502" spans="3:25" x14ac:dyDescent="0.25">
      <c r="C3502" t="s">
        <v>9735</v>
      </c>
      <c r="D3502" t="s">
        <v>9736</v>
      </c>
      <c r="F3502" t="str">
        <f t="shared" si="270"/>
        <v>Nye Melsome</v>
      </c>
      <c r="H3502" t="str">
        <f t="shared" si="271"/>
        <v>Nye Melsome</v>
      </c>
      <c r="K3502">
        <v>120</v>
      </c>
      <c r="L3502" t="str">
        <f t="shared" si="272"/>
        <v>High Heart Rate</v>
      </c>
      <c r="O3502">
        <v>20031112</v>
      </c>
      <c r="P3502" s="2" cm="1">
        <f t="array" ref="P3502">_xlfn.IFS(LEN(O3502)=8,DATE(LEFT(O3502,4),MID(O3502,5,2),RIGHT(O3502,2)),LEN(O3502)=7,DATE(LEFT(O3502,4),MID(O3502,5,1),RIGHT(O3502,2)),LEN(O3502)=6,DATE(LEFT(O3502,4),MID(O3502,5,1),RIGHT(O3502,1)))</f>
        <v>37937</v>
      </c>
      <c r="R3502">
        <v>21</v>
      </c>
      <c r="S3502" t="str">
        <f t="shared" si="273"/>
        <v>Normal</v>
      </c>
      <c r="U3502">
        <v>2024424</v>
      </c>
      <c r="V3502" s="2" cm="1">
        <f t="array" ref="V3502">_xlfn.IFS(LEN(U3502)=8,DATE(LEFT(U3502,4),MID(U3502,5,2),RIGHT(U3502,2)),LEN(U3502)=7,DATE(LEFT(U3502,4),MID(U3502,5,1),RIGHT(U3502,2)),LEN(U3502)=6,DATE(LEFT(U3502,4),MID(U3502,5,1),RIGHT(U3502,1)))</f>
        <v>45406</v>
      </c>
      <c r="X3502" s="2">
        <v>22640</v>
      </c>
      <c r="Y3502">
        <f t="shared" ca="1" si="274"/>
        <v>63</v>
      </c>
    </row>
    <row r="3503" spans="3:25" x14ac:dyDescent="0.25">
      <c r="C3503" t="s">
        <v>9738</v>
      </c>
      <c r="D3503" t="s">
        <v>9739</v>
      </c>
      <c r="F3503" t="str">
        <f t="shared" si="270"/>
        <v>Loree Draper</v>
      </c>
      <c r="H3503" t="str">
        <f t="shared" si="271"/>
        <v>Loree Draper</v>
      </c>
      <c r="K3503">
        <v>100</v>
      </c>
      <c r="L3503" t="str">
        <f t="shared" si="272"/>
        <v>High Heart Rate</v>
      </c>
      <c r="O3503">
        <v>2002626</v>
      </c>
      <c r="P3503" s="2" cm="1">
        <f t="array" ref="P3503">_xlfn.IFS(LEN(O3503)=8,DATE(LEFT(O3503,4),MID(O3503,5,2),RIGHT(O3503,2)),LEN(O3503)=7,DATE(LEFT(O3503,4),MID(O3503,5,1),RIGHT(O3503,2)),LEN(O3503)=6,DATE(LEFT(O3503,4),MID(O3503,5,1),RIGHT(O3503,1)))</f>
        <v>37433</v>
      </c>
      <c r="R3503">
        <v>15</v>
      </c>
      <c r="S3503" t="str">
        <f t="shared" si="273"/>
        <v>Normal</v>
      </c>
      <c r="U3503">
        <v>202429</v>
      </c>
      <c r="V3503" s="2" cm="1">
        <f t="array" ref="V3503">_xlfn.IFS(LEN(U3503)=8,DATE(LEFT(U3503,4),MID(U3503,5,2),RIGHT(U3503,2)),LEN(U3503)=7,DATE(LEFT(U3503,4),MID(U3503,5,1),RIGHT(U3503,2)),LEN(U3503)=6,DATE(LEFT(U3503,4),MID(U3503,5,1),RIGHT(U3503,1)))</f>
        <v>45331</v>
      </c>
      <c r="X3503" s="2">
        <v>34966</v>
      </c>
      <c r="Y3503">
        <f t="shared" ca="1" si="274"/>
        <v>29</v>
      </c>
    </row>
    <row r="3504" spans="3:25" x14ac:dyDescent="0.25">
      <c r="C3504" t="s">
        <v>9741</v>
      </c>
      <c r="D3504" t="s">
        <v>9742</v>
      </c>
      <c r="F3504" t="str">
        <f t="shared" si="270"/>
        <v>Letta Geaves</v>
      </c>
      <c r="H3504" t="str">
        <f t="shared" si="271"/>
        <v>Letta Geaves</v>
      </c>
      <c r="K3504">
        <v>89</v>
      </c>
      <c r="L3504" t="str">
        <f t="shared" si="272"/>
        <v>Normal Heart Rate</v>
      </c>
      <c r="O3504">
        <v>19611225</v>
      </c>
      <c r="P3504" s="2" cm="1">
        <f t="array" ref="P3504">_xlfn.IFS(LEN(O3504)=8,DATE(LEFT(O3504,4),MID(O3504,5,2),RIGHT(O3504,2)),LEN(O3504)=7,DATE(LEFT(O3504,4),MID(O3504,5,1),RIGHT(O3504,2)),LEN(O3504)=6,DATE(LEFT(O3504,4),MID(O3504,5,1),RIGHT(O3504,1)))</f>
        <v>22640</v>
      </c>
      <c r="R3504">
        <v>20</v>
      </c>
      <c r="S3504" t="str">
        <f t="shared" si="273"/>
        <v>Normal</v>
      </c>
      <c r="U3504">
        <v>2024115</v>
      </c>
      <c r="V3504" s="2" cm="1">
        <f t="array" ref="V3504">_xlfn.IFS(LEN(U3504)=8,DATE(LEFT(U3504,4),MID(U3504,5,2),RIGHT(U3504,2)),LEN(U3504)=7,DATE(LEFT(U3504,4),MID(U3504,5,1),RIGHT(U3504,2)),LEN(U3504)=6,DATE(LEFT(U3504,4),MID(U3504,5,1),RIGHT(U3504,1)))</f>
        <v>45306</v>
      </c>
      <c r="X3504" s="2">
        <v>36774</v>
      </c>
      <c r="Y3504">
        <f t="shared" ca="1" si="274"/>
        <v>24</v>
      </c>
    </row>
    <row r="3505" spans="3:25" x14ac:dyDescent="0.25">
      <c r="C3505" t="s">
        <v>9744</v>
      </c>
      <c r="D3505" t="s">
        <v>3005</v>
      </c>
      <c r="F3505" t="str">
        <f t="shared" si="270"/>
        <v>Cobbie Feilden</v>
      </c>
      <c r="H3505" t="str">
        <f t="shared" si="271"/>
        <v>Cobbie Feilden</v>
      </c>
      <c r="K3505">
        <v>92</v>
      </c>
      <c r="L3505" t="str">
        <f t="shared" si="272"/>
        <v>Normal Heart Rate</v>
      </c>
      <c r="O3505">
        <v>1995924</v>
      </c>
      <c r="P3505" s="2" cm="1">
        <f t="array" ref="P3505">_xlfn.IFS(LEN(O3505)=8,DATE(LEFT(O3505,4),MID(O3505,5,2),RIGHT(O3505,2)),LEN(O3505)=7,DATE(LEFT(O3505,4),MID(O3505,5,1),RIGHT(O3505,2)),LEN(O3505)=6,DATE(LEFT(O3505,4),MID(O3505,5,1),RIGHT(O3505,1)))</f>
        <v>34966</v>
      </c>
      <c r="R3505">
        <v>13</v>
      </c>
      <c r="S3505" t="str">
        <f t="shared" si="273"/>
        <v>Normal</v>
      </c>
      <c r="U3505">
        <v>2024116</v>
      </c>
      <c r="V3505" s="2" cm="1">
        <f t="array" ref="V3505">_xlfn.IFS(LEN(U3505)=8,DATE(LEFT(U3505,4),MID(U3505,5,2),RIGHT(U3505,2)),LEN(U3505)=7,DATE(LEFT(U3505,4),MID(U3505,5,1),RIGHT(U3505,2)),LEN(U3505)=6,DATE(LEFT(U3505,4),MID(U3505,5,1),RIGHT(U3505,1)))</f>
        <v>45307</v>
      </c>
      <c r="X3505" s="2">
        <v>26040</v>
      </c>
      <c r="Y3505">
        <f t="shared" ca="1" si="274"/>
        <v>53</v>
      </c>
    </row>
    <row r="3506" spans="3:25" x14ac:dyDescent="0.25">
      <c r="C3506" t="s">
        <v>9746</v>
      </c>
      <c r="D3506" t="s">
        <v>9747</v>
      </c>
      <c r="F3506" t="str">
        <f t="shared" si="270"/>
        <v>Vinnie Maciejak</v>
      </c>
      <c r="H3506" t="str">
        <f t="shared" si="271"/>
        <v>Vinnie Maciejak</v>
      </c>
      <c r="K3506">
        <v>90</v>
      </c>
      <c r="L3506" t="str">
        <f t="shared" si="272"/>
        <v>Normal Heart Rate</v>
      </c>
      <c r="O3506">
        <v>200095</v>
      </c>
      <c r="P3506" s="2" cm="1">
        <f t="array" ref="P3506">_xlfn.IFS(LEN(O3506)=8,DATE(LEFT(O3506,4),MID(O3506,5,2),RIGHT(O3506,2)),LEN(O3506)=7,DATE(LEFT(O3506,4),MID(O3506,5,1),RIGHT(O3506,2)),LEN(O3506)=6,DATE(LEFT(O3506,4),MID(O3506,5,1),RIGHT(O3506,1)))</f>
        <v>36774</v>
      </c>
      <c r="R3506">
        <v>8</v>
      </c>
      <c r="S3506" t="str">
        <f t="shared" si="273"/>
        <v>Normal</v>
      </c>
      <c r="U3506">
        <v>2024222</v>
      </c>
      <c r="V3506" s="2" cm="1">
        <f t="array" ref="V3506">_xlfn.IFS(LEN(U3506)=8,DATE(LEFT(U3506,4),MID(U3506,5,2),RIGHT(U3506,2)),LEN(U3506)=7,DATE(LEFT(U3506,4),MID(U3506,5,1),RIGHT(U3506,2)),LEN(U3506)=6,DATE(LEFT(U3506,4),MID(U3506,5,1),RIGHT(U3506,1)))</f>
        <v>45344</v>
      </c>
      <c r="X3506" s="2">
        <v>35384</v>
      </c>
      <c r="Y3506">
        <f t="shared" ca="1" si="274"/>
        <v>28</v>
      </c>
    </row>
    <row r="3507" spans="3:25" x14ac:dyDescent="0.25">
      <c r="C3507" t="s">
        <v>9749</v>
      </c>
      <c r="D3507" t="s">
        <v>9750</v>
      </c>
      <c r="F3507" t="str">
        <f t="shared" si="270"/>
        <v>Gearard Scroggie</v>
      </c>
      <c r="H3507" t="str">
        <f t="shared" si="271"/>
        <v>Gearard Scroggie</v>
      </c>
      <c r="K3507">
        <v>96</v>
      </c>
      <c r="L3507" t="str">
        <f t="shared" si="272"/>
        <v>Normal Heart Rate</v>
      </c>
      <c r="O3507">
        <v>1971417</v>
      </c>
      <c r="P3507" s="2" cm="1">
        <f t="array" ref="P3507">_xlfn.IFS(LEN(O3507)=8,DATE(LEFT(O3507,4),MID(O3507,5,2),RIGHT(O3507,2)),LEN(O3507)=7,DATE(LEFT(O3507,4),MID(O3507,5,1),RIGHT(O3507,2)),LEN(O3507)=6,DATE(LEFT(O3507,4),MID(O3507,5,1),RIGHT(O3507,1)))</f>
        <v>26040</v>
      </c>
      <c r="R3507">
        <v>9</v>
      </c>
      <c r="S3507" t="str">
        <f t="shared" si="273"/>
        <v>Normal</v>
      </c>
      <c r="U3507">
        <v>202467</v>
      </c>
      <c r="V3507" s="2" cm="1">
        <f t="array" ref="V3507">_xlfn.IFS(LEN(U3507)=8,DATE(LEFT(U3507,4),MID(U3507,5,2),RIGHT(U3507,2)),LEN(U3507)=7,DATE(LEFT(U3507,4),MID(U3507,5,1),RIGHT(U3507,2)),LEN(U3507)=6,DATE(LEFT(U3507,4),MID(U3507,5,1),RIGHT(U3507,1)))</f>
        <v>45450</v>
      </c>
      <c r="X3507" s="2">
        <v>36234</v>
      </c>
      <c r="Y3507">
        <f t="shared" ca="1" si="274"/>
        <v>26</v>
      </c>
    </row>
    <row r="3508" spans="3:25" x14ac:dyDescent="0.25">
      <c r="C3508" t="s">
        <v>4134</v>
      </c>
      <c r="D3508" t="s">
        <v>9591</v>
      </c>
      <c r="F3508" t="str">
        <f t="shared" si="270"/>
        <v>Frank Burborough</v>
      </c>
      <c r="H3508" t="str">
        <f t="shared" si="271"/>
        <v>Frank Burborough</v>
      </c>
      <c r="K3508">
        <v>102</v>
      </c>
      <c r="L3508" t="str">
        <f t="shared" si="272"/>
        <v>High Heart Rate</v>
      </c>
      <c r="O3508">
        <v>19961115</v>
      </c>
      <c r="P3508" s="2" cm="1">
        <f t="array" ref="P3508">_xlfn.IFS(LEN(O3508)=8,DATE(LEFT(O3508,4),MID(O3508,5,2),RIGHT(O3508,2)),LEN(O3508)=7,DATE(LEFT(O3508,4),MID(O3508,5,1),RIGHT(O3508,2)),LEN(O3508)=6,DATE(LEFT(O3508,4),MID(O3508,5,1),RIGHT(O3508,1)))</f>
        <v>35384</v>
      </c>
      <c r="R3508">
        <v>16</v>
      </c>
      <c r="S3508" t="str">
        <f t="shared" si="273"/>
        <v>Normal</v>
      </c>
      <c r="U3508">
        <v>202454</v>
      </c>
      <c r="V3508" s="2" cm="1">
        <f t="array" ref="V3508">_xlfn.IFS(LEN(U3508)=8,DATE(LEFT(U3508,4),MID(U3508,5,2),RIGHT(U3508,2)),LEN(U3508)=7,DATE(LEFT(U3508,4),MID(U3508,5,1),RIGHT(U3508,2)),LEN(U3508)=6,DATE(LEFT(U3508,4),MID(U3508,5,1),RIGHT(U3508,1)))</f>
        <v>45416</v>
      </c>
      <c r="X3508" s="2">
        <v>36150</v>
      </c>
      <c r="Y3508">
        <f t="shared" ca="1" si="274"/>
        <v>26</v>
      </c>
    </row>
    <row r="3509" spans="3:25" x14ac:dyDescent="0.25">
      <c r="C3509" t="s">
        <v>9753</v>
      </c>
      <c r="D3509" t="s">
        <v>9754</v>
      </c>
      <c r="F3509" t="str">
        <f t="shared" si="270"/>
        <v>Dede Jeacop</v>
      </c>
      <c r="H3509" t="str">
        <f t="shared" si="271"/>
        <v>Dede Jeacop</v>
      </c>
      <c r="K3509">
        <v>110</v>
      </c>
      <c r="L3509" t="str">
        <f t="shared" si="272"/>
        <v>High Heart Rate</v>
      </c>
      <c r="O3509">
        <v>1999315</v>
      </c>
      <c r="P3509" s="2" cm="1">
        <f t="array" ref="P3509">_xlfn.IFS(LEN(O3509)=8,DATE(LEFT(O3509,4),MID(O3509,5,2),RIGHT(O3509,2)),LEN(O3509)=7,DATE(LEFT(O3509,4),MID(O3509,5,1),RIGHT(O3509,2)),LEN(O3509)=6,DATE(LEFT(O3509,4),MID(O3509,5,1),RIGHT(O3509,1)))</f>
        <v>36234</v>
      </c>
      <c r="R3509">
        <v>17</v>
      </c>
      <c r="S3509" t="str">
        <f t="shared" si="273"/>
        <v>Normal</v>
      </c>
      <c r="U3509">
        <v>202427</v>
      </c>
      <c r="V3509" s="2" cm="1">
        <f t="array" ref="V3509">_xlfn.IFS(LEN(U3509)=8,DATE(LEFT(U3509,4),MID(U3509,5,2),RIGHT(U3509,2)),LEN(U3509)=7,DATE(LEFT(U3509,4),MID(U3509,5,1),RIGHT(U3509,2)),LEN(U3509)=6,DATE(LEFT(U3509,4),MID(U3509,5,1),RIGHT(U3509,1)))</f>
        <v>45329</v>
      </c>
      <c r="X3509" s="2">
        <v>32874</v>
      </c>
      <c r="Y3509">
        <f t="shared" ca="1" si="274"/>
        <v>35</v>
      </c>
    </row>
    <row r="3510" spans="3:25" x14ac:dyDescent="0.25">
      <c r="C3510" t="s">
        <v>9756</v>
      </c>
      <c r="D3510" t="s">
        <v>9757</v>
      </c>
      <c r="F3510" t="str">
        <f t="shared" si="270"/>
        <v>Zorana Heisman</v>
      </c>
      <c r="H3510" t="str">
        <f t="shared" si="271"/>
        <v>Zorana Heisman</v>
      </c>
      <c r="K3510">
        <v>115</v>
      </c>
      <c r="L3510" t="str">
        <f t="shared" si="272"/>
        <v>High Heart Rate</v>
      </c>
      <c r="O3510">
        <v>19981221</v>
      </c>
      <c r="P3510" s="2" cm="1">
        <f t="array" ref="P3510">_xlfn.IFS(LEN(O3510)=8,DATE(LEFT(O3510,4),MID(O3510,5,2),RIGHT(O3510,2)),LEN(O3510)=7,DATE(LEFT(O3510,4),MID(O3510,5,1),RIGHT(O3510,2)),LEN(O3510)=6,DATE(LEFT(O3510,4),MID(O3510,5,1),RIGHT(O3510,1)))</f>
        <v>36150</v>
      </c>
      <c r="R3510">
        <v>22</v>
      </c>
      <c r="S3510" t="str">
        <f t="shared" si="273"/>
        <v>Normal</v>
      </c>
      <c r="U3510">
        <v>2024511</v>
      </c>
      <c r="V3510" s="2" cm="1">
        <f t="array" ref="V3510">_xlfn.IFS(LEN(U3510)=8,DATE(LEFT(U3510,4),MID(U3510,5,2),RIGHT(U3510,2)),LEN(U3510)=7,DATE(LEFT(U3510,4),MID(U3510,5,1),RIGHT(U3510,2)),LEN(U3510)=6,DATE(LEFT(U3510,4),MID(U3510,5,1),RIGHT(U3510,1)))</f>
        <v>45423</v>
      </c>
      <c r="X3510" s="2">
        <v>38336</v>
      </c>
      <c r="Y3510">
        <f t="shared" ca="1" si="274"/>
        <v>20</v>
      </c>
    </row>
    <row r="3511" spans="3:25" x14ac:dyDescent="0.25">
      <c r="C3511" t="s">
        <v>9759</v>
      </c>
      <c r="D3511" t="s">
        <v>9760</v>
      </c>
      <c r="F3511" t="str">
        <f t="shared" si="270"/>
        <v>Felicio Elderbrant</v>
      </c>
      <c r="H3511" t="str">
        <f t="shared" si="271"/>
        <v>Felicio Elderbrant</v>
      </c>
      <c r="K3511">
        <v>110</v>
      </c>
      <c r="L3511" t="str">
        <f t="shared" si="272"/>
        <v>High Heart Rate</v>
      </c>
      <c r="O3511">
        <v>1990101</v>
      </c>
      <c r="P3511" s="2" cm="1">
        <f t="array" ref="P3511">_xlfn.IFS(LEN(O3511)=8,DATE(LEFT(O3511,4),MID(O3511,5,2),RIGHT(O3511,2)),LEN(O3511)=7,DATE(LEFT(O3511,4),MID(O3511,5,1),RIGHT(O3511,2)),LEN(O3511)=6,DATE(LEFT(O3511,4),MID(O3511,5,1),RIGHT(O3511,1)))</f>
        <v>32874</v>
      </c>
      <c r="R3511">
        <v>19</v>
      </c>
      <c r="S3511" t="str">
        <f t="shared" si="273"/>
        <v>Normal</v>
      </c>
      <c r="U3511">
        <v>202462</v>
      </c>
      <c r="V3511" s="2" cm="1">
        <f t="array" ref="V3511">_xlfn.IFS(LEN(U3511)=8,DATE(LEFT(U3511,4),MID(U3511,5,2),RIGHT(U3511,2)),LEN(U3511)=7,DATE(LEFT(U3511,4),MID(U3511,5,1),RIGHT(U3511,2)),LEN(U3511)=6,DATE(LEFT(U3511,4),MID(U3511,5,1),RIGHT(U3511,1)))</f>
        <v>45445</v>
      </c>
      <c r="X3511" s="2">
        <v>37261</v>
      </c>
      <c r="Y3511">
        <f t="shared" ca="1" si="274"/>
        <v>23</v>
      </c>
    </row>
    <row r="3512" spans="3:25" x14ac:dyDescent="0.25">
      <c r="C3512" t="s">
        <v>9762</v>
      </c>
      <c r="D3512" t="s">
        <v>9763</v>
      </c>
      <c r="F3512" t="str">
        <f t="shared" si="270"/>
        <v>Nikola Slamaker</v>
      </c>
      <c r="H3512" t="str">
        <f t="shared" si="271"/>
        <v>Nikola Slamaker</v>
      </c>
      <c r="K3512">
        <v>89</v>
      </c>
      <c r="L3512" t="str">
        <f t="shared" si="272"/>
        <v>Normal Heart Rate</v>
      </c>
      <c r="O3512">
        <v>20041215</v>
      </c>
      <c r="P3512" s="2" cm="1">
        <f t="array" ref="P3512">_xlfn.IFS(LEN(O3512)=8,DATE(LEFT(O3512,4),MID(O3512,5,2),RIGHT(O3512,2)),LEN(O3512)=7,DATE(LEFT(O3512,4),MID(O3512,5,1),RIGHT(O3512,2)),LEN(O3512)=6,DATE(LEFT(O3512,4),MID(O3512,5,1),RIGHT(O3512,1)))</f>
        <v>38336</v>
      </c>
      <c r="R3512">
        <v>20</v>
      </c>
      <c r="S3512" t="str">
        <f t="shared" si="273"/>
        <v>Normal</v>
      </c>
      <c r="U3512">
        <v>202464</v>
      </c>
      <c r="V3512" s="2" cm="1">
        <f t="array" ref="V3512">_xlfn.IFS(LEN(U3512)=8,DATE(LEFT(U3512,4),MID(U3512,5,2),RIGHT(U3512,2)),LEN(U3512)=7,DATE(LEFT(U3512,4),MID(U3512,5,1),RIGHT(U3512,2)),LEN(U3512)=6,DATE(LEFT(U3512,4),MID(U3512,5,1),RIGHT(U3512,1)))</f>
        <v>45447</v>
      </c>
      <c r="X3512" s="2">
        <v>26098</v>
      </c>
      <c r="Y3512">
        <f t="shared" ca="1" si="274"/>
        <v>53</v>
      </c>
    </row>
    <row r="3513" spans="3:25" x14ac:dyDescent="0.25">
      <c r="C3513" t="s">
        <v>648</v>
      </c>
      <c r="D3513" t="s">
        <v>9765</v>
      </c>
      <c r="F3513" t="str">
        <f t="shared" si="270"/>
        <v>Traver Vanin</v>
      </c>
      <c r="H3513" t="str">
        <f t="shared" si="271"/>
        <v>Traver Vanin</v>
      </c>
      <c r="K3513">
        <v>100</v>
      </c>
      <c r="L3513" t="str">
        <f t="shared" si="272"/>
        <v>High Heart Rate</v>
      </c>
      <c r="O3513">
        <v>200215</v>
      </c>
      <c r="P3513" s="2" cm="1">
        <f t="array" ref="P3513">_xlfn.IFS(LEN(O3513)=8,DATE(LEFT(O3513,4),MID(O3513,5,2),RIGHT(O3513,2)),LEN(O3513)=7,DATE(LEFT(O3513,4),MID(O3513,5,1),RIGHT(O3513,2)),LEN(O3513)=6,DATE(LEFT(O3513,4),MID(O3513,5,1),RIGHT(O3513,1)))</f>
        <v>37261</v>
      </c>
      <c r="R3513">
        <v>15</v>
      </c>
      <c r="S3513" t="str">
        <f t="shared" si="273"/>
        <v>Normal</v>
      </c>
      <c r="U3513">
        <v>202469</v>
      </c>
      <c r="V3513" s="2" cm="1">
        <f t="array" ref="V3513">_xlfn.IFS(LEN(U3513)=8,DATE(LEFT(U3513,4),MID(U3513,5,2),RIGHT(U3513,2)),LEN(U3513)=7,DATE(LEFT(U3513,4),MID(U3513,5,1),RIGHT(U3513,2)),LEN(U3513)=6,DATE(LEFT(U3513,4),MID(U3513,5,1),RIGHT(U3513,1)))</f>
        <v>45452</v>
      </c>
      <c r="X3513" s="2">
        <v>36533</v>
      </c>
      <c r="Y3513">
        <f t="shared" ca="1" si="274"/>
        <v>25</v>
      </c>
    </row>
    <row r="3514" spans="3:25" x14ac:dyDescent="0.25">
      <c r="C3514" t="s">
        <v>9767</v>
      </c>
      <c r="D3514" t="s">
        <v>9768</v>
      </c>
      <c r="F3514" t="str">
        <f t="shared" si="270"/>
        <v>Phillie Bigglestone</v>
      </c>
      <c r="H3514" t="str">
        <f t="shared" si="271"/>
        <v>Phillie Bigglestone</v>
      </c>
      <c r="K3514">
        <v>82</v>
      </c>
      <c r="L3514" t="str">
        <f t="shared" si="272"/>
        <v>Normal Heart Rate</v>
      </c>
      <c r="O3514">
        <v>1971614</v>
      </c>
      <c r="P3514" s="2" cm="1">
        <f t="array" ref="P3514">_xlfn.IFS(LEN(O3514)=8,DATE(LEFT(O3514,4),MID(O3514,5,2),RIGHT(O3514,2)),LEN(O3514)=7,DATE(LEFT(O3514,4),MID(O3514,5,1),RIGHT(O3514,2)),LEN(O3514)=6,DATE(LEFT(O3514,4),MID(O3514,5,1),RIGHT(O3514,1)))</f>
        <v>26098</v>
      </c>
      <c r="R3514">
        <v>20</v>
      </c>
      <c r="S3514" t="str">
        <f t="shared" si="273"/>
        <v>Normal</v>
      </c>
      <c r="U3514">
        <v>2024526</v>
      </c>
      <c r="V3514" s="2" cm="1">
        <f t="array" ref="V3514">_xlfn.IFS(LEN(U3514)=8,DATE(LEFT(U3514,4),MID(U3514,5,2),RIGHT(U3514,2)),LEN(U3514)=7,DATE(LEFT(U3514,4),MID(U3514,5,1),RIGHT(U3514,2)),LEN(U3514)=6,DATE(LEFT(U3514,4),MID(U3514,5,1),RIGHT(U3514,1)))</f>
        <v>45438</v>
      </c>
      <c r="X3514" s="2">
        <v>38899</v>
      </c>
      <c r="Y3514">
        <f t="shared" ca="1" si="274"/>
        <v>18</v>
      </c>
    </row>
    <row r="3515" spans="3:25" x14ac:dyDescent="0.25">
      <c r="C3515" t="s">
        <v>5694</v>
      </c>
      <c r="D3515" t="s">
        <v>9770</v>
      </c>
      <c r="F3515" t="str">
        <f t="shared" si="270"/>
        <v>Thomasina Culkin</v>
      </c>
      <c r="H3515" t="str">
        <f t="shared" si="271"/>
        <v>Thomasina Culkin</v>
      </c>
      <c r="K3515">
        <v>98</v>
      </c>
      <c r="L3515" t="str">
        <f t="shared" si="272"/>
        <v>Normal Heart Rate</v>
      </c>
      <c r="O3515">
        <v>2000108</v>
      </c>
      <c r="P3515" s="2" cm="1">
        <f t="array" ref="P3515">_xlfn.IFS(LEN(O3515)=8,DATE(LEFT(O3515,4),MID(O3515,5,2),RIGHT(O3515,2)),LEN(O3515)=7,DATE(LEFT(O3515,4),MID(O3515,5,1),RIGHT(O3515,2)),LEN(O3515)=6,DATE(LEFT(O3515,4),MID(O3515,5,1),RIGHT(O3515,1)))</f>
        <v>36533</v>
      </c>
      <c r="R3515">
        <v>15</v>
      </c>
      <c r="S3515" t="str">
        <f t="shared" si="273"/>
        <v>Normal</v>
      </c>
      <c r="U3515">
        <v>2024524</v>
      </c>
      <c r="V3515" s="2" cm="1">
        <f t="array" ref="V3515">_xlfn.IFS(LEN(U3515)=8,DATE(LEFT(U3515,4),MID(U3515,5,2),RIGHT(U3515,2)),LEN(U3515)=7,DATE(LEFT(U3515,4),MID(U3515,5,1),RIGHT(U3515,2)),LEN(U3515)=6,DATE(LEFT(U3515,4),MID(U3515,5,1),RIGHT(U3515,1)))</f>
        <v>45436</v>
      </c>
      <c r="X3515" s="2">
        <v>22012</v>
      </c>
      <c r="Y3515">
        <f t="shared" ca="1" si="274"/>
        <v>64</v>
      </c>
    </row>
    <row r="3516" spans="3:25" x14ac:dyDescent="0.25">
      <c r="C3516" t="s">
        <v>9772</v>
      </c>
      <c r="D3516" t="s">
        <v>9773</v>
      </c>
      <c r="F3516" t="str">
        <f t="shared" si="270"/>
        <v>Etti Truelove</v>
      </c>
      <c r="H3516" t="str">
        <f t="shared" si="271"/>
        <v>Etti Truelove</v>
      </c>
      <c r="K3516">
        <v>85</v>
      </c>
      <c r="L3516" t="str">
        <f t="shared" si="272"/>
        <v>Normal Heart Rate</v>
      </c>
      <c r="O3516">
        <v>200671</v>
      </c>
      <c r="P3516" s="2" cm="1">
        <f t="array" ref="P3516">_xlfn.IFS(LEN(O3516)=8,DATE(LEFT(O3516,4),MID(O3516,5,2),RIGHT(O3516,2)),LEN(O3516)=7,DATE(LEFT(O3516,4),MID(O3516,5,1),RIGHT(O3516,2)),LEN(O3516)=6,DATE(LEFT(O3516,4),MID(O3516,5,1),RIGHT(O3516,1)))</f>
        <v>38899</v>
      </c>
      <c r="R3516">
        <v>12</v>
      </c>
      <c r="S3516" t="str">
        <f t="shared" si="273"/>
        <v>Normal</v>
      </c>
      <c r="U3516">
        <v>2024414</v>
      </c>
      <c r="V3516" s="2" cm="1">
        <f t="array" ref="V3516">_xlfn.IFS(LEN(U3516)=8,DATE(LEFT(U3516,4),MID(U3516,5,2),RIGHT(U3516,2)),LEN(U3516)=7,DATE(LEFT(U3516,4),MID(U3516,5,1),RIGHT(U3516,2)),LEN(U3516)=6,DATE(LEFT(U3516,4),MID(U3516,5,1),RIGHT(U3516,1)))</f>
        <v>45396</v>
      </c>
      <c r="X3516" s="2">
        <v>38133</v>
      </c>
      <c r="Y3516">
        <f t="shared" ca="1" si="274"/>
        <v>20</v>
      </c>
    </row>
    <row r="3517" spans="3:25" x14ac:dyDescent="0.25">
      <c r="C3517" t="s">
        <v>9775</v>
      </c>
      <c r="D3517" t="s">
        <v>9776</v>
      </c>
      <c r="F3517" t="str">
        <f t="shared" si="270"/>
        <v>Hansiain Boutell</v>
      </c>
      <c r="H3517" t="str">
        <f t="shared" si="271"/>
        <v>Hansiain Boutell</v>
      </c>
      <c r="K3517">
        <v>98</v>
      </c>
      <c r="L3517" t="str">
        <f t="shared" si="272"/>
        <v>Normal Heart Rate</v>
      </c>
      <c r="O3517">
        <v>196046</v>
      </c>
      <c r="P3517" s="2" cm="1">
        <f t="array" ref="P3517">_xlfn.IFS(LEN(O3517)=8,DATE(LEFT(O3517,4),MID(O3517,5,2),RIGHT(O3517,2)),LEN(O3517)=7,DATE(LEFT(O3517,4),MID(O3517,5,1),RIGHT(O3517,2)),LEN(O3517)=6,DATE(LEFT(O3517,4),MID(O3517,5,1),RIGHT(O3517,1)))</f>
        <v>22012</v>
      </c>
      <c r="R3517">
        <v>9</v>
      </c>
      <c r="S3517" t="str">
        <f t="shared" si="273"/>
        <v>Normal</v>
      </c>
      <c r="U3517">
        <v>2024619</v>
      </c>
      <c r="V3517" s="2" cm="1">
        <f t="array" ref="V3517">_xlfn.IFS(LEN(U3517)=8,DATE(LEFT(U3517,4),MID(U3517,5,2),RIGHT(U3517,2)),LEN(U3517)=7,DATE(LEFT(U3517,4),MID(U3517,5,1),RIGHT(U3517,2)),LEN(U3517)=6,DATE(LEFT(U3517,4),MID(U3517,5,1),RIGHT(U3517,1)))</f>
        <v>45462</v>
      </c>
      <c r="X3517" s="2">
        <v>23840</v>
      </c>
      <c r="Y3517">
        <f t="shared" ca="1" si="274"/>
        <v>59</v>
      </c>
    </row>
    <row r="3518" spans="3:25" x14ac:dyDescent="0.25">
      <c r="C3518" t="s">
        <v>8707</v>
      </c>
      <c r="D3518" t="s">
        <v>9778</v>
      </c>
      <c r="F3518" t="str">
        <f t="shared" si="270"/>
        <v>Guido Stollberg</v>
      </c>
      <c r="H3518" t="str">
        <f t="shared" si="271"/>
        <v>Guido Stollberg</v>
      </c>
      <c r="K3518">
        <v>98</v>
      </c>
      <c r="L3518" t="str">
        <f t="shared" si="272"/>
        <v>Normal Heart Rate</v>
      </c>
      <c r="O3518">
        <v>2004526</v>
      </c>
      <c r="P3518" s="2" cm="1">
        <f t="array" ref="P3518">_xlfn.IFS(LEN(O3518)=8,DATE(LEFT(O3518,4),MID(O3518,5,2),RIGHT(O3518,2)),LEN(O3518)=7,DATE(LEFT(O3518,4),MID(O3518,5,1),RIGHT(O3518,2)),LEN(O3518)=6,DATE(LEFT(O3518,4),MID(O3518,5,1),RIGHT(O3518,1)))</f>
        <v>38133</v>
      </c>
      <c r="R3518">
        <v>15</v>
      </c>
      <c r="S3518" t="str">
        <f t="shared" si="273"/>
        <v>Normal</v>
      </c>
      <c r="U3518">
        <v>2024318</v>
      </c>
      <c r="V3518" s="2" cm="1">
        <f t="array" ref="V3518">_xlfn.IFS(LEN(U3518)=8,DATE(LEFT(U3518,4),MID(U3518,5,2),RIGHT(U3518,2)),LEN(U3518)=7,DATE(LEFT(U3518,4),MID(U3518,5,1),RIGHT(U3518,2)),LEN(U3518)=6,DATE(LEFT(U3518,4),MID(U3518,5,1),RIGHT(U3518,1)))</f>
        <v>45369</v>
      </c>
      <c r="X3518" s="2">
        <v>25215</v>
      </c>
      <c r="Y3518">
        <f t="shared" ca="1" si="274"/>
        <v>56</v>
      </c>
    </row>
    <row r="3519" spans="3:25" x14ac:dyDescent="0.25">
      <c r="C3519" t="s">
        <v>2746</v>
      </c>
      <c r="D3519" t="s">
        <v>9780</v>
      </c>
      <c r="F3519" t="str">
        <f t="shared" si="270"/>
        <v>Jessica Eltone</v>
      </c>
      <c r="H3519" t="str">
        <f t="shared" si="271"/>
        <v>Jessica Eltone</v>
      </c>
      <c r="K3519">
        <v>110</v>
      </c>
      <c r="L3519" t="str">
        <f t="shared" si="272"/>
        <v>High Heart Rate</v>
      </c>
      <c r="O3519">
        <v>196548</v>
      </c>
      <c r="P3519" s="2" cm="1">
        <f t="array" ref="P3519">_xlfn.IFS(LEN(O3519)=8,DATE(LEFT(O3519,4),MID(O3519,5,2),RIGHT(O3519,2)),LEN(O3519)=7,DATE(LEFT(O3519,4),MID(O3519,5,1),RIGHT(O3519,2)),LEN(O3519)=6,DATE(LEFT(O3519,4),MID(O3519,5,1),RIGHT(O3519,1)))</f>
        <v>23840</v>
      </c>
      <c r="R3519">
        <v>20</v>
      </c>
      <c r="S3519" t="str">
        <f t="shared" si="273"/>
        <v>Normal</v>
      </c>
      <c r="U3519">
        <v>2024413</v>
      </c>
      <c r="V3519" s="2" cm="1">
        <f t="array" ref="V3519">_xlfn.IFS(LEN(U3519)=8,DATE(LEFT(U3519,4),MID(U3519,5,2),RIGHT(U3519,2)),LEN(U3519)=7,DATE(LEFT(U3519,4),MID(U3519,5,1),RIGHT(U3519,2)),LEN(U3519)=6,DATE(LEFT(U3519,4),MID(U3519,5,1),RIGHT(U3519,1)))</f>
        <v>45395</v>
      </c>
      <c r="X3519" s="2">
        <v>30769</v>
      </c>
      <c r="Y3519">
        <f t="shared" ca="1" si="274"/>
        <v>40</v>
      </c>
    </row>
    <row r="3520" spans="3:25" x14ac:dyDescent="0.25">
      <c r="C3520" t="s">
        <v>9782</v>
      </c>
      <c r="D3520" t="s">
        <v>9783</v>
      </c>
      <c r="F3520" t="str">
        <f t="shared" si="270"/>
        <v>Quintus Dawbury</v>
      </c>
      <c r="H3520" t="str">
        <f t="shared" si="271"/>
        <v>Quintus Dawbury</v>
      </c>
      <c r="K3520">
        <v>94</v>
      </c>
      <c r="L3520" t="str">
        <f t="shared" si="272"/>
        <v>Normal Heart Rate</v>
      </c>
      <c r="O3520">
        <v>1969112</v>
      </c>
      <c r="P3520" s="2" cm="1">
        <f t="array" ref="P3520">_xlfn.IFS(LEN(O3520)=8,DATE(LEFT(O3520,4),MID(O3520,5,2),RIGHT(O3520,2)),LEN(O3520)=7,DATE(LEFT(O3520,4),MID(O3520,5,1),RIGHT(O3520,2)),LEN(O3520)=6,DATE(LEFT(O3520,4),MID(O3520,5,1),RIGHT(O3520,1)))</f>
        <v>25215</v>
      </c>
      <c r="R3520">
        <v>13</v>
      </c>
      <c r="S3520" t="str">
        <f t="shared" si="273"/>
        <v>Normal</v>
      </c>
      <c r="U3520">
        <v>202455</v>
      </c>
      <c r="V3520" s="2" cm="1">
        <f t="array" ref="V3520">_xlfn.IFS(LEN(U3520)=8,DATE(LEFT(U3520,4),MID(U3520,5,2),RIGHT(U3520,2)),LEN(U3520)=7,DATE(LEFT(U3520,4),MID(U3520,5,1),RIGHT(U3520,2)),LEN(U3520)=6,DATE(LEFT(U3520,4),MID(U3520,5,1),RIGHT(U3520,1)))</f>
        <v>45417</v>
      </c>
      <c r="X3520" s="2">
        <v>37039</v>
      </c>
      <c r="Y3520">
        <f t="shared" ca="1" si="274"/>
        <v>23</v>
      </c>
    </row>
    <row r="3521" spans="3:25" x14ac:dyDescent="0.25">
      <c r="C3521" t="s">
        <v>9785</v>
      </c>
      <c r="D3521" t="s">
        <v>9786</v>
      </c>
      <c r="F3521" t="str">
        <f t="shared" si="270"/>
        <v>Andriette Spatari</v>
      </c>
      <c r="H3521" t="str">
        <f t="shared" si="271"/>
        <v>Andriette Spatari</v>
      </c>
      <c r="K3521">
        <v>102</v>
      </c>
      <c r="L3521" t="str">
        <f t="shared" si="272"/>
        <v>High Heart Rate</v>
      </c>
      <c r="O3521">
        <v>1984328</v>
      </c>
      <c r="P3521" s="2" cm="1">
        <f t="array" ref="P3521">_xlfn.IFS(LEN(O3521)=8,DATE(LEFT(O3521,4),MID(O3521,5,2),RIGHT(O3521,2)),LEN(O3521)=7,DATE(LEFT(O3521,4),MID(O3521,5,1),RIGHT(O3521,2)),LEN(O3521)=6,DATE(LEFT(O3521,4),MID(O3521,5,1),RIGHT(O3521,1)))</f>
        <v>30769</v>
      </c>
      <c r="R3521">
        <v>20</v>
      </c>
      <c r="S3521" t="str">
        <f t="shared" si="273"/>
        <v>Normal</v>
      </c>
      <c r="U3521">
        <v>202423</v>
      </c>
      <c r="V3521" s="2" cm="1">
        <f t="array" ref="V3521">_xlfn.IFS(LEN(U3521)=8,DATE(LEFT(U3521,4),MID(U3521,5,2),RIGHT(U3521,2)),LEN(U3521)=7,DATE(LEFT(U3521,4),MID(U3521,5,1),RIGHT(U3521,2)),LEN(U3521)=6,DATE(LEFT(U3521,4),MID(U3521,5,1),RIGHT(U3521,1)))</f>
        <v>45325</v>
      </c>
      <c r="X3521" s="2">
        <v>27167</v>
      </c>
      <c r="Y3521">
        <f t="shared" ca="1" si="274"/>
        <v>50</v>
      </c>
    </row>
    <row r="3522" spans="3:25" x14ac:dyDescent="0.25">
      <c r="C3522" t="s">
        <v>9788</v>
      </c>
      <c r="D3522" t="s">
        <v>9789</v>
      </c>
      <c r="F3522" t="str">
        <f t="shared" si="270"/>
        <v>Haily Toleman</v>
      </c>
      <c r="H3522" t="str">
        <f t="shared" si="271"/>
        <v>Haily Toleman</v>
      </c>
      <c r="K3522">
        <v>94</v>
      </c>
      <c r="L3522" t="str">
        <f t="shared" si="272"/>
        <v>Normal Heart Rate</v>
      </c>
      <c r="O3522">
        <v>2001528</v>
      </c>
      <c r="P3522" s="2" cm="1">
        <f t="array" ref="P3522">_xlfn.IFS(LEN(O3522)=8,DATE(LEFT(O3522,4),MID(O3522,5,2),RIGHT(O3522,2)),LEN(O3522)=7,DATE(LEFT(O3522,4),MID(O3522,5,1),RIGHT(O3522,2)),LEN(O3522)=6,DATE(LEFT(O3522,4),MID(O3522,5,1),RIGHT(O3522,1)))</f>
        <v>37039</v>
      </c>
      <c r="R3522">
        <v>9</v>
      </c>
      <c r="S3522" t="str">
        <f t="shared" si="273"/>
        <v>Normal</v>
      </c>
      <c r="U3522">
        <v>202416</v>
      </c>
      <c r="V3522" s="2" cm="1">
        <f t="array" ref="V3522">_xlfn.IFS(LEN(U3522)=8,DATE(LEFT(U3522,4),MID(U3522,5,2),RIGHT(U3522,2)),LEN(U3522)=7,DATE(LEFT(U3522,4),MID(U3522,5,1),RIGHT(U3522,2)),LEN(U3522)=6,DATE(LEFT(U3522,4),MID(U3522,5,1),RIGHT(U3522,1)))</f>
        <v>45297</v>
      </c>
      <c r="X3522" s="2">
        <v>34212</v>
      </c>
      <c r="Y3522">
        <f t="shared" ca="1" si="274"/>
        <v>31</v>
      </c>
    </row>
    <row r="3523" spans="3:25" x14ac:dyDescent="0.25">
      <c r="C3523" t="s">
        <v>9791</v>
      </c>
      <c r="D3523" t="s">
        <v>9792</v>
      </c>
      <c r="F3523" t="str">
        <f t="shared" ref="F3523:F3586" si="275">CONCATENATE(C3523," ",D3523)</f>
        <v>Sheelagh Shoreson</v>
      </c>
      <c r="H3523" t="str">
        <f t="shared" ref="H3523:H3586" si="276">TRIM(F3523)</f>
        <v>Sheelagh Shoreson</v>
      </c>
      <c r="K3523">
        <v>75</v>
      </c>
      <c r="L3523" t="str">
        <f t="shared" ref="L3523:L3586" si="277">IF(K3523&lt;=99,"Normal Heart Rate",IF(K3523&lt;=120,"High Heart Rate","Critical Heart Rate"))</f>
        <v>Normal Heart Rate</v>
      </c>
      <c r="O3523">
        <v>1974518</v>
      </c>
      <c r="P3523" s="2" cm="1">
        <f t="array" ref="P3523">_xlfn.IFS(LEN(O3523)=8,DATE(LEFT(O3523,4),MID(O3523,5,2),RIGHT(O3523,2)),LEN(O3523)=7,DATE(LEFT(O3523,4),MID(O3523,5,1),RIGHT(O3523,2)),LEN(O3523)=6,DATE(LEFT(O3523,4),MID(O3523,5,1),RIGHT(O3523,1)))</f>
        <v>27167</v>
      </c>
      <c r="R3523">
        <v>12</v>
      </c>
      <c r="S3523" t="str">
        <f t="shared" ref="S3523:S3586" si="278">IF(AND(R3523&gt;= 6,R3523&lt;= 23),"Normal","Bad")</f>
        <v>Normal</v>
      </c>
      <c r="U3523">
        <v>2024319</v>
      </c>
      <c r="V3523" s="2" cm="1">
        <f t="array" ref="V3523">_xlfn.IFS(LEN(U3523)=8,DATE(LEFT(U3523,4),MID(U3523,5,2),RIGHT(U3523,2)),LEN(U3523)=7,DATE(LEFT(U3523,4),MID(U3523,5,1),RIGHT(U3523,2)),LEN(U3523)=6,DATE(LEFT(U3523,4),MID(U3523,5,1),RIGHT(U3523,1)))</f>
        <v>45370</v>
      </c>
      <c r="X3523" s="2">
        <v>29346</v>
      </c>
      <c r="Y3523">
        <f t="shared" ref="Y3523:Y3586" ca="1" si="279">DATEDIF(X3523,TODAY(),"Y")</f>
        <v>44</v>
      </c>
    </row>
    <row r="3524" spans="3:25" x14ac:dyDescent="0.25">
      <c r="C3524" t="s">
        <v>9794</v>
      </c>
      <c r="D3524" t="s">
        <v>9795</v>
      </c>
      <c r="F3524" t="str">
        <f t="shared" si="275"/>
        <v>Imojean McCooke</v>
      </c>
      <c r="H3524" t="str">
        <f t="shared" si="276"/>
        <v>Imojean McCooke</v>
      </c>
      <c r="K3524">
        <v>83</v>
      </c>
      <c r="L3524" t="str">
        <f t="shared" si="277"/>
        <v>Normal Heart Rate</v>
      </c>
      <c r="O3524">
        <v>1993831</v>
      </c>
      <c r="P3524" s="2" cm="1">
        <f t="array" ref="P3524">_xlfn.IFS(LEN(O3524)=8,DATE(LEFT(O3524,4),MID(O3524,5,2),RIGHT(O3524,2)),LEN(O3524)=7,DATE(LEFT(O3524,4),MID(O3524,5,1),RIGHT(O3524,2)),LEN(O3524)=6,DATE(LEFT(O3524,4),MID(O3524,5,1),RIGHT(O3524,1)))</f>
        <v>34212</v>
      </c>
      <c r="R3524">
        <v>20</v>
      </c>
      <c r="S3524" t="str">
        <f t="shared" si="278"/>
        <v>Normal</v>
      </c>
      <c r="U3524">
        <v>2024423</v>
      </c>
      <c r="V3524" s="2" cm="1">
        <f t="array" ref="V3524">_xlfn.IFS(LEN(U3524)=8,DATE(LEFT(U3524,4),MID(U3524,5,2),RIGHT(U3524,2)),LEN(U3524)=7,DATE(LEFT(U3524,4),MID(U3524,5,1),RIGHT(U3524,2)),LEN(U3524)=6,DATE(LEFT(U3524,4),MID(U3524,5,1),RIGHT(U3524,1)))</f>
        <v>45405</v>
      </c>
      <c r="X3524" s="2">
        <v>33259</v>
      </c>
      <c r="Y3524">
        <f t="shared" ca="1" si="279"/>
        <v>34</v>
      </c>
    </row>
    <row r="3525" spans="3:25" x14ac:dyDescent="0.25">
      <c r="C3525" t="s">
        <v>9797</v>
      </c>
      <c r="D3525" t="s">
        <v>9798</v>
      </c>
      <c r="F3525" t="str">
        <f t="shared" si="275"/>
        <v>Charyl Minard</v>
      </c>
      <c r="H3525" t="str">
        <f t="shared" si="276"/>
        <v>Charyl Minard</v>
      </c>
      <c r="K3525">
        <v>70</v>
      </c>
      <c r="L3525" t="str">
        <f t="shared" si="277"/>
        <v>Normal Heart Rate</v>
      </c>
      <c r="O3525">
        <v>198055</v>
      </c>
      <c r="P3525" s="2" cm="1">
        <f t="array" ref="P3525">_xlfn.IFS(LEN(O3525)=8,DATE(LEFT(O3525,4),MID(O3525,5,2),RIGHT(O3525,2)),LEN(O3525)=7,DATE(LEFT(O3525,4),MID(O3525,5,1),RIGHT(O3525,2)),LEN(O3525)=6,DATE(LEFT(O3525,4),MID(O3525,5,1),RIGHT(O3525,1)))</f>
        <v>29346</v>
      </c>
      <c r="R3525">
        <v>15</v>
      </c>
      <c r="S3525" t="str">
        <f t="shared" si="278"/>
        <v>Normal</v>
      </c>
      <c r="U3525">
        <v>202452</v>
      </c>
      <c r="V3525" s="2" cm="1">
        <f t="array" ref="V3525">_xlfn.IFS(LEN(U3525)=8,DATE(LEFT(U3525,4),MID(U3525,5,2),RIGHT(U3525,2)),LEN(U3525)=7,DATE(LEFT(U3525,4),MID(U3525,5,1),RIGHT(U3525,2)),LEN(U3525)=6,DATE(LEFT(U3525,4),MID(U3525,5,1),RIGHT(U3525,1)))</f>
        <v>45414</v>
      </c>
      <c r="X3525" s="2">
        <v>37547</v>
      </c>
      <c r="Y3525">
        <f t="shared" ca="1" si="279"/>
        <v>22</v>
      </c>
    </row>
    <row r="3526" spans="3:25" x14ac:dyDescent="0.25">
      <c r="C3526" t="s">
        <v>9800</v>
      </c>
      <c r="D3526" t="s">
        <v>9801</v>
      </c>
      <c r="F3526" t="str">
        <f t="shared" si="275"/>
        <v>Maiga Dami</v>
      </c>
      <c r="H3526" t="str">
        <f t="shared" si="276"/>
        <v>Maiga Dami</v>
      </c>
      <c r="K3526">
        <v>89</v>
      </c>
      <c r="L3526" t="str">
        <f t="shared" si="277"/>
        <v>Normal Heart Rate</v>
      </c>
      <c r="O3526">
        <v>1991121</v>
      </c>
      <c r="P3526" s="2" cm="1">
        <f t="array" ref="P3526">_xlfn.IFS(LEN(O3526)=8,DATE(LEFT(O3526,4),MID(O3526,5,2),RIGHT(O3526,2)),LEN(O3526)=7,DATE(LEFT(O3526,4),MID(O3526,5,1),RIGHT(O3526,2)),LEN(O3526)=6,DATE(LEFT(O3526,4),MID(O3526,5,1),RIGHT(O3526,1)))</f>
        <v>33259</v>
      </c>
      <c r="R3526">
        <v>25</v>
      </c>
      <c r="S3526" t="str">
        <f t="shared" si="278"/>
        <v>Bad</v>
      </c>
      <c r="U3526">
        <v>202413</v>
      </c>
      <c r="V3526" s="2" cm="1">
        <f t="array" ref="V3526">_xlfn.IFS(LEN(U3526)=8,DATE(LEFT(U3526,4),MID(U3526,5,2),RIGHT(U3526,2)),LEN(U3526)=7,DATE(LEFT(U3526,4),MID(U3526,5,1),RIGHT(U3526,2)),LEN(U3526)=6,DATE(LEFT(U3526,4),MID(U3526,5,1),RIGHT(U3526,1)))</f>
        <v>45294</v>
      </c>
      <c r="X3526" s="2">
        <v>36998</v>
      </c>
      <c r="Y3526">
        <f t="shared" ca="1" si="279"/>
        <v>23</v>
      </c>
    </row>
    <row r="3527" spans="3:25" x14ac:dyDescent="0.25">
      <c r="C3527" t="s">
        <v>9803</v>
      </c>
      <c r="D3527" t="s">
        <v>9804</v>
      </c>
      <c r="F3527" t="str">
        <f t="shared" si="275"/>
        <v>Nikolai Headingham</v>
      </c>
      <c r="H3527" t="str">
        <f t="shared" si="276"/>
        <v>Nikolai Headingham</v>
      </c>
      <c r="K3527">
        <v>110</v>
      </c>
      <c r="L3527" t="str">
        <f t="shared" si="277"/>
        <v>High Heart Rate</v>
      </c>
      <c r="O3527">
        <v>20021018</v>
      </c>
      <c r="P3527" s="2" cm="1">
        <f t="array" ref="P3527">_xlfn.IFS(LEN(O3527)=8,DATE(LEFT(O3527,4),MID(O3527,5,2),RIGHT(O3527,2)),LEN(O3527)=7,DATE(LEFT(O3527,4),MID(O3527,5,1),RIGHT(O3527,2)),LEN(O3527)=6,DATE(LEFT(O3527,4),MID(O3527,5,1),RIGHT(O3527,1)))</f>
        <v>37547</v>
      </c>
      <c r="R3527">
        <v>16</v>
      </c>
      <c r="S3527" t="str">
        <f t="shared" si="278"/>
        <v>Normal</v>
      </c>
      <c r="U3527">
        <v>202453</v>
      </c>
      <c r="V3527" s="2" cm="1">
        <f t="array" ref="V3527">_xlfn.IFS(LEN(U3527)=8,DATE(LEFT(U3527,4),MID(U3527,5,2),RIGHT(U3527,2)),LEN(U3527)=7,DATE(LEFT(U3527,4),MID(U3527,5,1),RIGHT(U3527,2)),LEN(U3527)=6,DATE(LEFT(U3527,4),MID(U3527,5,1),RIGHT(U3527,1)))</f>
        <v>45415</v>
      </c>
      <c r="X3527" s="2">
        <v>37513</v>
      </c>
      <c r="Y3527">
        <f t="shared" ca="1" si="279"/>
        <v>22</v>
      </c>
    </row>
    <row r="3528" spans="3:25" x14ac:dyDescent="0.25">
      <c r="C3528" t="s">
        <v>9806</v>
      </c>
      <c r="D3528" t="s">
        <v>9807</v>
      </c>
      <c r="F3528" t="str">
        <f t="shared" si="275"/>
        <v>Stanislas Zanicchi</v>
      </c>
      <c r="H3528" t="str">
        <f t="shared" si="276"/>
        <v>Stanislas Zanicchi</v>
      </c>
      <c r="K3528">
        <v>98</v>
      </c>
      <c r="L3528" t="str">
        <f t="shared" si="277"/>
        <v>Normal Heart Rate</v>
      </c>
      <c r="O3528">
        <v>2001417</v>
      </c>
      <c r="P3528" s="2" cm="1">
        <f t="array" ref="P3528">_xlfn.IFS(LEN(O3528)=8,DATE(LEFT(O3528,4),MID(O3528,5,2),RIGHT(O3528,2)),LEN(O3528)=7,DATE(LEFT(O3528,4),MID(O3528,5,1),RIGHT(O3528,2)),LEN(O3528)=6,DATE(LEFT(O3528,4),MID(O3528,5,1),RIGHT(O3528,1)))</f>
        <v>36998</v>
      </c>
      <c r="R3528">
        <v>15</v>
      </c>
      <c r="S3528" t="str">
        <f t="shared" si="278"/>
        <v>Normal</v>
      </c>
      <c r="U3528">
        <v>2024514</v>
      </c>
      <c r="V3528" s="2" cm="1">
        <f t="array" ref="V3528">_xlfn.IFS(LEN(U3528)=8,DATE(LEFT(U3528,4),MID(U3528,5,2),RIGHT(U3528,2)),LEN(U3528)=7,DATE(LEFT(U3528,4),MID(U3528,5,1),RIGHT(U3528,2)),LEN(U3528)=6,DATE(LEFT(U3528,4),MID(U3528,5,1),RIGHT(U3528,1)))</f>
        <v>45426</v>
      </c>
      <c r="X3528" s="2">
        <v>33599</v>
      </c>
      <c r="Y3528">
        <f t="shared" ca="1" si="279"/>
        <v>33</v>
      </c>
    </row>
    <row r="3529" spans="3:25" x14ac:dyDescent="0.25">
      <c r="C3529" t="s">
        <v>9809</v>
      </c>
      <c r="D3529" t="s">
        <v>9810</v>
      </c>
      <c r="F3529" t="str">
        <f t="shared" si="275"/>
        <v>Jacklyn Kerfut</v>
      </c>
      <c r="H3529" t="str">
        <f t="shared" si="276"/>
        <v>Jacklyn Kerfut</v>
      </c>
      <c r="K3529">
        <v>78</v>
      </c>
      <c r="L3529" t="str">
        <f t="shared" si="277"/>
        <v>Normal Heart Rate</v>
      </c>
      <c r="O3529">
        <v>2002914</v>
      </c>
      <c r="P3529" s="2" cm="1">
        <f t="array" ref="P3529">_xlfn.IFS(LEN(O3529)=8,DATE(LEFT(O3529,4),MID(O3529,5,2),RIGHT(O3529,2)),LEN(O3529)=7,DATE(LEFT(O3529,4),MID(O3529,5,1),RIGHT(O3529,2)),LEN(O3529)=6,DATE(LEFT(O3529,4),MID(O3529,5,1),RIGHT(O3529,1)))</f>
        <v>37513</v>
      </c>
      <c r="R3529">
        <v>15</v>
      </c>
      <c r="S3529" t="str">
        <f t="shared" si="278"/>
        <v>Normal</v>
      </c>
      <c r="U3529">
        <v>202423</v>
      </c>
      <c r="V3529" s="2" cm="1">
        <f t="array" ref="V3529">_xlfn.IFS(LEN(U3529)=8,DATE(LEFT(U3529,4),MID(U3529,5,2),RIGHT(U3529,2)),LEN(U3529)=7,DATE(LEFT(U3529,4),MID(U3529,5,1),RIGHT(U3529,2)),LEN(U3529)=6,DATE(LEFT(U3529,4),MID(U3529,5,1),RIGHT(U3529,1)))</f>
        <v>45325</v>
      </c>
      <c r="X3529" s="2">
        <v>35197</v>
      </c>
      <c r="Y3529">
        <f t="shared" ca="1" si="279"/>
        <v>28</v>
      </c>
    </row>
    <row r="3530" spans="3:25" x14ac:dyDescent="0.25">
      <c r="C3530" t="s">
        <v>9812</v>
      </c>
      <c r="D3530" t="s">
        <v>9813</v>
      </c>
      <c r="F3530" t="str">
        <f t="shared" si="275"/>
        <v>Henrietta Utterson</v>
      </c>
      <c r="H3530" t="str">
        <f t="shared" si="276"/>
        <v>Henrietta Utterson</v>
      </c>
      <c r="K3530">
        <v>100</v>
      </c>
      <c r="L3530" t="str">
        <f t="shared" si="277"/>
        <v>High Heart Rate</v>
      </c>
      <c r="O3530">
        <v>19911227</v>
      </c>
      <c r="P3530" s="2" cm="1">
        <f t="array" ref="P3530">_xlfn.IFS(LEN(O3530)=8,DATE(LEFT(O3530,4),MID(O3530,5,2),RIGHT(O3530,2)),LEN(O3530)=7,DATE(LEFT(O3530,4),MID(O3530,5,1),RIGHT(O3530,2)),LEN(O3530)=6,DATE(LEFT(O3530,4),MID(O3530,5,1),RIGHT(O3530,1)))</f>
        <v>33599</v>
      </c>
      <c r="R3530">
        <v>15</v>
      </c>
      <c r="S3530" t="str">
        <f t="shared" si="278"/>
        <v>Normal</v>
      </c>
      <c r="U3530">
        <v>2024529</v>
      </c>
      <c r="V3530" s="2" cm="1">
        <f t="array" ref="V3530">_xlfn.IFS(LEN(U3530)=8,DATE(LEFT(U3530,4),MID(U3530,5,2),RIGHT(U3530,2)),LEN(U3530)=7,DATE(LEFT(U3530,4),MID(U3530,5,1),RIGHT(U3530,2)),LEN(U3530)=6,DATE(LEFT(U3530,4),MID(U3530,5,1),RIGHT(U3530,1)))</f>
        <v>45441</v>
      </c>
      <c r="X3530" s="2">
        <v>32862</v>
      </c>
      <c r="Y3530">
        <f t="shared" ca="1" si="279"/>
        <v>35</v>
      </c>
    </row>
    <row r="3531" spans="3:25" x14ac:dyDescent="0.25">
      <c r="C3531" t="s">
        <v>9815</v>
      </c>
      <c r="D3531" t="s">
        <v>9816</v>
      </c>
      <c r="F3531" t="str">
        <f t="shared" si="275"/>
        <v>Marijn De Vaan</v>
      </c>
      <c r="H3531" t="str">
        <f t="shared" si="276"/>
        <v>Marijn De Vaan</v>
      </c>
      <c r="K3531">
        <v>90</v>
      </c>
      <c r="L3531" t="str">
        <f t="shared" si="277"/>
        <v>Normal Heart Rate</v>
      </c>
      <c r="O3531">
        <v>1996512</v>
      </c>
      <c r="P3531" s="2" cm="1">
        <f t="array" ref="P3531">_xlfn.IFS(LEN(O3531)=8,DATE(LEFT(O3531,4),MID(O3531,5,2),RIGHT(O3531,2)),LEN(O3531)=7,DATE(LEFT(O3531,4),MID(O3531,5,1),RIGHT(O3531,2)),LEN(O3531)=6,DATE(LEFT(O3531,4),MID(O3531,5,1),RIGHT(O3531,1)))</f>
        <v>35197</v>
      </c>
      <c r="R3531">
        <v>20</v>
      </c>
      <c r="S3531" t="str">
        <f t="shared" si="278"/>
        <v>Normal</v>
      </c>
      <c r="U3531">
        <v>2024410</v>
      </c>
      <c r="V3531" s="2" cm="1">
        <f t="array" ref="V3531">_xlfn.IFS(LEN(U3531)=8,DATE(LEFT(U3531,4),MID(U3531,5,2),RIGHT(U3531,2)),LEN(U3531)=7,DATE(LEFT(U3531,4),MID(U3531,5,1),RIGHT(U3531,2)),LEN(U3531)=6,DATE(LEFT(U3531,4),MID(U3531,5,1),RIGHT(U3531,1)))</f>
        <v>45392</v>
      </c>
      <c r="X3531" s="2">
        <v>38551</v>
      </c>
      <c r="Y3531">
        <f t="shared" ca="1" si="279"/>
        <v>19</v>
      </c>
    </row>
    <row r="3532" spans="3:25" x14ac:dyDescent="0.25">
      <c r="C3532" t="s">
        <v>9818</v>
      </c>
      <c r="D3532" t="s">
        <v>9819</v>
      </c>
      <c r="F3532" t="str">
        <f t="shared" si="275"/>
        <v>Ario Tremathick</v>
      </c>
      <c r="H3532" t="str">
        <f t="shared" si="276"/>
        <v>Ario Tremathick</v>
      </c>
      <c r="K3532">
        <v>76</v>
      </c>
      <c r="L3532" t="str">
        <f t="shared" si="277"/>
        <v>Normal Heart Rate</v>
      </c>
      <c r="O3532">
        <v>19891220</v>
      </c>
      <c r="P3532" s="2" cm="1">
        <f t="array" ref="P3532">_xlfn.IFS(LEN(O3532)=8,DATE(LEFT(O3532,4),MID(O3532,5,2),RIGHT(O3532,2)),LEN(O3532)=7,DATE(LEFT(O3532,4),MID(O3532,5,1),RIGHT(O3532,2)),LEN(O3532)=6,DATE(LEFT(O3532,4),MID(O3532,5,1),RIGHT(O3532,1)))</f>
        <v>32862</v>
      </c>
      <c r="R3532">
        <v>16</v>
      </c>
      <c r="S3532" t="str">
        <f t="shared" si="278"/>
        <v>Normal</v>
      </c>
      <c r="U3532">
        <v>2024525</v>
      </c>
      <c r="V3532" s="2" cm="1">
        <f t="array" ref="V3532">_xlfn.IFS(LEN(U3532)=8,DATE(LEFT(U3532,4),MID(U3532,5,2),RIGHT(U3532,2)),LEN(U3532)=7,DATE(LEFT(U3532,4),MID(U3532,5,1),RIGHT(U3532,2)),LEN(U3532)=6,DATE(LEFT(U3532,4),MID(U3532,5,1),RIGHT(U3532,1)))</f>
        <v>45437</v>
      </c>
      <c r="X3532" s="2">
        <v>32191</v>
      </c>
      <c r="Y3532">
        <f t="shared" ca="1" si="279"/>
        <v>37</v>
      </c>
    </row>
    <row r="3533" spans="3:25" x14ac:dyDescent="0.25">
      <c r="C3533" t="s">
        <v>9821</v>
      </c>
      <c r="D3533" t="s">
        <v>9822</v>
      </c>
      <c r="F3533" t="str">
        <f t="shared" si="275"/>
        <v>Kerrie Duddan</v>
      </c>
      <c r="H3533" t="str">
        <f t="shared" si="276"/>
        <v>Kerrie Duddan</v>
      </c>
      <c r="K3533">
        <v>113</v>
      </c>
      <c r="L3533" t="str">
        <f t="shared" si="277"/>
        <v>High Heart Rate</v>
      </c>
      <c r="O3533">
        <v>2005718</v>
      </c>
      <c r="P3533" s="2" cm="1">
        <f t="array" ref="P3533">_xlfn.IFS(LEN(O3533)=8,DATE(LEFT(O3533,4),MID(O3533,5,2),RIGHT(O3533,2)),LEN(O3533)=7,DATE(LEFT(O3533,4),MID(O3533,5,1),RIGHT(O3533,2)),LEN(O3533)=6,DATE(LEFT(O3533,4),MID(O3533,5,1),RIGHT(O3533,1)))</f>
        <v>38551</v>
      </c>
      <c r="R3533">
        <v>17</v>
      </c>
      <c r="S3533" t="str">
        <f t="shared" si="278"/>
        <v>Normal</v>
      </c>
      <c r="U3533">
        <v>2024316</v>
      </c>
      <c r="V3533" s="2" cm="1">
        <f t="array" ref="V3533">_xlfn.IFS(LEN(U3533)=8,DATE(LEFT(U3533,4),MID(U3533,5,2),RIGHT(U3533,2)),LEN(U3533)=7,DATE(LEFT(U3533,4),MID(U3533,5,1),RIGHT(U3533,2)),LEN(U3533)=6,DATE(LEFT(U3533,4),MID(U3533,5,1),RIGHT(U3533,1)))</f>
        <v>45367</v>
      </c>
      <c r="X3533" s="2">
        <v>38726</v>
      </c>
      <c r="Y3533">
        <f t="shared" ca="1" si="279"/>
        <v>19</v>
      </c>
    </row>
    <row r="3534" spans="3:25" x14ac:dyDescent="0.25">
      <c r="C3534" t="s">
        <v>9824</v>
      </c>
      <c r="D3534" t="s">
        <v>9825</v>
      </c>
      <c r="F3534" t="str">
        <f t="shared" si="275"/>
        <v>Normy MacTerlagh</v>
      </c>
      <c r="H3534" t="str">
        <f t="shared" si="276"/>
        <v>Normy MacTerlagh</v>
      </c>
      <c r="K3534">
        <v>65</v>
      </c>
      <c r="L3534" t="str">
        <f t="shared" si="277"/>
        <v>Normal Heart Rate</v>
      </c>
      <c r="O3534">
        <v>1988218</v>
      </c>
      <c r="P3534" s="2" cm="1">
        <f t="array" ref="P3534">_xlfn.IFS(LEN(O3534)=8,DATE(LEFT(O3534,4),MID(O3534,5,2),RIGHT(O3534,2)),LEN(O3534)=7,DATE(LEFT(O3534,4),MID(O3534,5,1),RIGHT(O3534,2)),LEN(O3534)=6,DATE(LEFT(O3534,4),MID(O3534,5,1),RIGHT(O3534,1)))</f>
        <v>32191</v>
      </c>
      <c r="R3534">
        <v>10</v>
      </c>
      <c r="S3534" t="str">
        <f t="shared" si="278"/>
        <v>Normal</v>
      </c>
      <c r="U3534">
        <v>2024315</v>
      </c>
      <c r="V3534" s="2" cm="1">
        <f t="array" ref="V3534">_xlfn.IFS(LEN(U3534)=8,DATE(LEFT(U3534,4),MID(U3534,5,2),RIGHT(U3534,2)),LEN(U3534)=7,DATE(LEFT(U3534,4),MID(U3534,5,1),RIGHT(U3534,2)),LEN(U3534)=6,DATE(LEFT(U3534,4),MID(U3534,5,1),RIGHT(U3534,1)))</f>
        <v>45366</v>
      </c>
      <c r="X3534" s="2">
        <v>34112</v>
      </c>
      <c r="Y3534">
        <f t="shared" ca="1" si="279"/>
        <v>31</v>
      </c>
    </row>
    <row r="3535" spans="3:25" x14ac:dyDescent="0.25">
      <c r="C3535" t="s">
        <v>9827</v>
      </c>
      <c r="D3535" t="s">
        <v>9828</v>
      </c>
      <c r="F3535" t="str">
        <f t="shared" si="275"/>
        <v>Abel Van de Castele</v>
      </c>
      <c r="H3535" t="str">
        <f t="shared" si="276"/>
        <v>Abel Van de Castele</v>
      </c>
      <c r="K3535">
        <v>91</v>
      </c>
      <c r="L3535" t="str">
        <f t="shared" si="277"/>
        <v>Normal Heart Rate</v>
      </c>
      <c r="O3535">
        <v>2006109</v>
      </c>
      <c r="P3535" s="2" cm="1">
        <f t="array" ref="P3535">_xlfn.IFS(LEN(O3535)=8,DATE(LEFT(O3535,4),MID(O3535,5,2),RIGHT(O3535,2)),LEN(O3535)=7,DATE(LEFT(O3535,4),MID(O3535,5,1),RIGHT(O3535,2)),LEN(O3535)=6,DATE(LEFT(O3535,4),MID(O3535,5,1),RIGHT(O3535,1)))</f>
        <v>38726</v>
      </c>
      <c r="R3535">
        <v>15</v>
      </c>
      <c r="S3535" t="str">
        <f t="shared" si="278"/>
        <v>Normal</v>
      </c>
      <c r="U3535">
        <v>2024427</v>
      </c>
      <c r="V3535" s="2" cm="1">
        <f t="array" ref="V3535">_xlfn.IFS(LEN(U3535)=8,DATE(LEFT(U3535,4),MID(U3535,5,2),RIGHT(U3535,2)),LEN(U3535)=7,DATE(LEFT(U3535,4),MID(U3535,5,1),RIGHT(U3535,2)),LEN(U3535)=6,DATE(LEFT(U3535,4),MID(U3535,5,1),RIGHT(U3535,1)))</f>
        <v>45409</v>
      </c>
      <c r="X3535" s="2">
        <v>36455</v>
      </c>
      <c r="Y3535">
        <f t="shared" ca="1" si="279"/>
        <v>25</v>
      </c>
    </row>
    <row r="3536" spans="3:25" x14ac:dyDescent="0.25">
      <c r="C3536" t="s">
        <v>9830</v>
      </c>
      <c r="D3536" t="s">
        <v>3464</v>
      </c>
      <c r="F3536" t="str">
        <f t="shared" si="275"/>
        <v>Stu Summerskill</v>
      </c>
      <c r="H3536" t="str">
        <f t="shared" si="276"/>
        <v>Stu Summerskill</v>
      </c>
      <c r="K3536">
        <v>105</v>
      </c>
      <c r="L3536" t="str">
        <f t="shared" si="277"/>
        <v>High Heart Rate</v>
      </c>
      <c r="O3536">
        <v>1993523</v>
      </c>
      <c r="P3536" s="2" cm="1">
        <f t="array" ref="P3536">_xlfn.IFS(LEN(O3536)=8,DATE(LEFT(O3536,4),MID(O3536,5,2),RIGHT(O3536,2)),LEN(O3536)=7,DATE(LEFT(O3536,4),MID(O3536,5,1),RIGHT(O3536,2)),LEN(O3536)=6,DATE(LEFT(O3536,4),MID(O3536,5,1),RIGHT(O3536,1)))</f>
        <v>34112</v>
      </c>
      <c r="R3536">
        <v>13</v>
      </c>
      <c r="S3536" t="str">
        <f t="shared" si="278"/>
        <v>Normal</v>
      </c>
      <c r="U3536">
        <v>2024617</v>
      </c>
      <c r="V3536" s="2" cm="1">
        <f t="array" ref="V3536">_xlfn.IFS(LEN(U3536)=8,DATE(LEFT(U3536,4),MID(U3536,5,2),RIGHT(U3536,2)),LEN(U3536)=7,DATE(LEFT(U3536,4),MID(U3536,5,1),RIGHT(U3536,2)),LEN(U3536)=6,DATE(LEFT(U3536,4),MID(U3536,5,1),RIGHT(U3536,1)))</f>
        <v>45460</v>
      </c>
      <c r="X3536" s="2">
        <v>38635</v>
      </c>
      <c r="Y3536">
        <f t="shared" ca="1" si="279"/>
        <v>19</v>
      </c>
    </row>
    <row r="3537" spans="3:25" x14ac:dyDescent="0.25">
      <c r="C3537" t="s">
        <v>9832</v>
      </c>
      <c r="D3537" t="s">
        <v>9833</v>
      </c>
      <c r="F3537" t="str">
        <f t="shared" si="275"/>
        <v>Gretna Keedwell</v>
      </c>
      <c r="H3537" t="str">
        <f t="shared" si="276"/>
        <v>Gretna Keedwell</v>
      </c>
      <c r="K3537">
        <v>96</v>
      </c>
      <c r="L3537" t="str">
        <f t="shared" si="277"/>
        <v>Normal Heart Rate</v>
      </c>
      <c r="O3537">
        <v>19991022</v>
      </c>
      <c r="P3537" s="2" cm="1">
        <f t="array" ref="P3537">_xlfn.IFS(LEN(O3537)=8,DATE(LEFT(O3537,4),MID(O3537,5,2),RIGHT(O3537,2)),LEN(O3537)=7,DATE(LEFT(O3537,4),MID(O3537,5,1),RIGHT(O3537,2)),LEN(O3537)=6,DATE(LEFT(O3537,4),MID(O3537,5,1),RIGHT(O3537,1)))</f>
        <v>36455</v>
      </c>
      <c r="R3537">
        <v>18</v>
      </c>
      <c r="S3537" t="str">
        <f t="shared" si="278"/>
        <v>Normal</v>
      </c>
      <c r="U3537">
        <v>2024331</v>
      </c>
      <c r="V3537" s="2" cm="1">
        <f t="array" ref="V3537">_xlfn.IFS(LEN(U3537)=8,DATE(LEFT(U3537,4),MID(U3537,5,2),RIGHT(U3537,2)),LEN(U3537)=7,DATE(LEFT(U3537,4),MID(U3537,5,1),RIGHT(U3537,2)),LEN(U3537)=6,DATE(LEFT(U3537,4),MID(U3537,5,1),RIGHT(U3537,1)))</f>
        <v>45382</v>
      </c>
      <c r="X3537" s="2">
        <v>36024</v>
      </c>
      <c r="Y3537">
        <f t="shared" ca="1" si="279"/>
        <v>26</v>
      </c>
    </row>
    <row r="3538" spans="3:25" x14ac:dyDescent="0.25">
      <c r="C3538" t="s">
        <v>4828</v>
      </c>
      <c r="D3538" t="s">
        <v>9835</v>
      </c>
      <c r="F3538" t="str">
        <f t="shared" si="275"/>
        <v>George Leupoldt</v>
      </c>
      <c r="H3538" t="str">
        <f t="shared" si="276"/>
        <v>George Leupoldt</v>
      </c>
      <c r="K3538">
        <v>93</v>
      </c>
      <c r="L3538" t="str">
        <f t="shared" si="277"/>
        <v>Normal Heart Rate</v>
      </c>
      <c r="O3538">
        <v>20051010</v>
      </c>
      <c r="P3538" s="2" cm="1">
        <f t="array" ref="P3538">_xlfn.IFS(LEN(O3538)=8,DATE(LEFT(O3538,4),MID(O3538,5,2),RIGHT(O3538,2)),LEN(O3538)=7,DATE(LEFT(O3538,4),MID(O3538,5,1),RIGHT(O3538,2)),LEN(O3538)=6,DATE(LEFT(O3538,4),MID(O3538,5,1),RIGHT(O3538,1)))</f>
        <v>38635</v>
      </c>
      <c r="R3538">
        <v>15</v>
      </c>
      <c r="S3538" t="str">
        <f t="shared" si="278"/>
        <v>Normal</v>
      </c>
      <c r="U3538">
        <v>2024127</v>
      </c>
      <c r="V3538" s="2" cm="1">
        <f t="array" ref="V3538">_xlfn.IFS(LEN(U3538)=8,DATE(LEFT(U3538,4),MID(U3538,5,2),RIGHT(U3538,2)),LEN(U3538)=7,DATE(LEFT(U3538,4),MID(U3538,5,1),RIGHT(U3538,2)),LEN(U3538)=6,DATE(LEFT(U3538,4),MID(U3538,5,1),RIGHT(U3538,1)))</f>
        <v>45318</v>
      </c>
      <c r="X3538" s="2">
        <v>32623</v>
      </c>
      <c r="Y3538">
        <f t="shared" ca="1" si="279"/>
        <v>35</v>
      </c>
    </row>
    <row r="3539" spans="3:25" x14ac:dyDescent="0.25">
      <c r="C3539" t="s">
        <v>9837</v>
      </c>
      <c r="D3539" t="s">
        <v>9838</v>
      </c>
      <c r="F3539" t="str">
        <f t="shared" si="275"/>
        <v>Lucie Gallon</v>
      </c>
      <c r="H3539" t="str">
        <f t="shared" si="276"/>
        <v>Lucie Gallon</v>
      </c>
      <c r="K3539">
        <v>101</v>
      </c>
      <c r="L3539" t="str">
        <f t="shared" si="277"/>
        <v>High Heart Rate</v>
      </c>
      <c r="O3539">
        <v>1998817</v>
      </c>
      <c r="P3539" s="2" cm="1">
        <f t="array" ref="P3539">_xlfn.IFS(LEN(O3539)=8,DATE(LEFT(O3539,4),MID(O3539,5,2),RIGHT(O3539,2)),LEN(O3539)=7,DATE(LEFT(O3539,4),MID(O3539,5,1),RIGHT(O3539,2)),LEN(O3539)=6,DATE(LEFT(O3539,4),MID(O3539,5,1),RIGHT(O3539,1)))</f>
        <v>36024</v>
      </c>
      <c r="R3539">
        <v>18</v>
      </c>
      <c r="S3539" t="str">
        <f t="shared" si="278"/>
        <v>Normal</v>
      </c>
      <c r="U3539">
        <v>202416</v>
      </c>
      <c r="V3539" s="2" cm="1">
        <f t="array" ref="V3539">_xlfn.IFS(LEN(U3539)=8,DATE(LEFT(U3539,4),MID(U3539,5,2),RIGHT(U3539,2)),LEN(U3539)=7,DATE(LEFT(U3539,4),MID(U3539,5,1),RIGHT(U3539,2)),LEN(U3539)=6,DATE(LEFT(U3539,4),MID(U3539,5,1),RIGHT(U3539,1)))</f>
        <v>45297</v>
      </c>
      <c r="X3539" s="2">
        <v>33337</v>
      </c>
      <c r="Y3539">
        <f t="shared" ca="1" si="279"/>
        <v>33</v>
      </c>
    </row>
    <row r="3540" spans="3:25" x14ac:dyDescent="0.25">
      <c r="C3540" t="s">
        <v>5568</v>
      </c>
      <c r="D3540" t="s">
        <v>9840</v>
      </c>
      <c r="F3540" t="str">
        <f t="shared" si="275"/>
        <v>Aleda Dufall</v>
      </c>
      <c r="H3540" t="str">
        <f t="shared" si="276"/>
        <v>Aleda Dufall</v>
      </c>
      <c r="K3540">
        <v>96</v>
      </c>
      <c r="L3540" t="str">
        <f t="shared" si="277"/>
        <v>Normal Heart Rate</v>
      </c>
      <c r="O3540">
        <v>1989425</v>
      </c>
      <c r="P3540" s="2" cm="1">
        <f t="array" ref="P3540">_xlfn.IFS(LEN(O3540)=8,DATE(LEFT(O3540,4),MID(O3540,5,2),RIGHT(O3540,2)),LEN(O3540)=7,DATE(LEFT(O3540,4),MID(O3540,5,1),RIGHT(O3540,2)),LEN(O3540)=6,DATE(LEFT(O3540,4),MID(O3540,5,1),RIGHT(O3540,1)))</f>
        <v>32623</v>
      </c>
      <c r="R3540">
        <v>10</v>
      </c>
      <c r="S3540" t="str">
        <f t="shared" si="278"/>
        <v>Normal</v>
      </c>
      <c r="U3540">
        <v>202433</v>
      </c>
      <c r="V3540" s="2" cm="1">
        <f t="array" ref="V3540">_xlfn.IFS(LEN(U3540)=8,DATE(LEFT(U3540,4),MID(U3540,5,2),RIGHT(U3540,2)),LEN(U3540)=7,DATE(LEFT(U3540,4),MID(U3540,5,1),RIGHT(U3540,2)),LEN(U3540)=6,DATE(LEFT(U3540,4),MID(U3540,5,1),RIGHT(U3540,1)))</f>
        <v>45354</v>
      </c>
      <c r="X3540" s="2">
        <v>36208</v>
      </c>
      <c r="Y3540">
        <f t="shared" ca="1" si="279"/>
        <v>26</v>
      </c>
    </row>
    <row r="3541" spans="3:25" x14ac:dyDescent="0.25">
      <c r="C3541" t="s">
        <v>9842</v>
      </c>
      <c r="D3541" t="s">
        <v>8315</v>
      </c>
      <c r="F3541" t="str">
        <f t="shared" si="275"/>
        <v>Krissie Inge</v>
      </c>
      <c r="H3541" t="str">
        <f t="shared" si="276"/>
        <v>Krissie Inge</v>
      </c>
      <c r="K3541">
        <v>107</v>
      </c>
      <c r="L3541" t="str">
        <f t="shared" si="277"/>
        <v>High Heart Rate</v>
      </c>
      <c r="O3541">
        <v>199149</v>
      </c>
      <c r="P3541" s="2" cm="1">
        <f t="array" ref="P3541">_xlfn.IFS(LEN(O3541)=8,DATE(LEFT(O3541,4),MID(O3541,5,2),RIGHT(O3541,2)),LEN(O3541)=7,DATE(LEFT(O3541,4),MID(O3541,5,1),RIGHT(O3541,2)),LEN(O3541)=6,DATE(LEFT(O3541,4),MID(O3541,5,1),RIGHT(O3541,1)))</f>
        <v>33337</v>
      </c>
      <c r="R3541">
        <v>18</v>
      </c>
      <c r="S3541" t="str">
        <f t="shared" si="278"/>
        <v>Normal</v>
      </c>
      <c r="U3541">
        <v>2024229</v>
      </c>
      <c r="V3541" s="2" cm="1">
        <f t="array" ref="V3541">_xlfn.IFS(LEN(U3541)=8,DATE(LEFT(U3541,4),MID(U3541,5,2),RIGHT(U3541,2)),LEN(U3541)=7,DATE(LEFT(U3541,4),MID(U3541,5,1),RIGHT(U3541,2)),LEN(U3541)=6,DATE(LEFT(U3541,4),MID(U3541,5,1),RIGHT(U3541,1)))</f>
        <v>45351</v>
      </c>
      <c r="X3541" s="2">
        <v>37731</v>
      </c>
      <c r="Y3541">
        <f t="shared" ca="1" si="279"/>
        <v>21</v>
      </c>
    </row>
    <row r="3542" spans="3:25" x14ac:dyDescent="0.25">
      <c r="C3542" t="s">
        <v>9844</v>
      </c>
      <c r="D3542" t="s">
        <v>791</v>
      </c>
      <c r="F3542" t="str">
        <f t="shared" si="275"/>
        <v>Kellsie Paiton</v>
      </c>
      <c r="H3542" t="str">
        <f t="shared" si="276"/>
        <v>Kellsie Paiton</v>
      </c>
      <c r="K3542">
        <v>102</v>
      </c>
      <c r="L3542" t="str">
        <f t="shared" si="277"/>
        <v>High Heart Rate</v>
      </c>
      <c r="O3542">
        <v>1999217</v>
      </c>
      <c r="P3542" s="2" cm="1">
        <f t="array" ref="P3542">_xlfn.IFS(LEN(O3542)=8,DATE(LEFT(O3542,4),MID(O3542,5,2),RIGHT(O3542,2)),LEN(O3542)=7,DATE(LEFT(O3542,4),MID(O3542,5,1),RIGHT(O3542,2)),LEN(O3542)=6,DATE(LEFT(O3542,4),MID(O3542,5,1),RIGHT(O3542,1)))</f>
        <v>36208</v>
      </c>
      <c r="R3542">
        <v>14</v>
      </c>
      <c r="S3542" t="str">
        <f t="shared" si="278"/>
        <v>Normal</v>
      </c>
      <c r="U3542">
        <v>202451</v>
      </c>
      <c r="V3542" s="2" cm="1">
        <f t="array" ref="V3542">_xlfn.IFS(LEN(U3542)=8,DATE(LEFT(U3542,4),MID(U3542,5,2),RIGHT(U3542,2)),LEN(U3542)=7,DATE(LEFT(U3542,4),MID(U3542,5,1),RIGHT(U3542,2)),LEN(U3542)=6,DATE(LEFT(U3542,4),MID(U3542,5,1),RIGHT(U3542,1)))</f>
        <v>45413</v>
      </c>
      <c r="X3542" s="2">
        <v>24916</v>
      </c>
      <c r="Y3542">
        <f t="shared" ca="1" si="279"/>
        <v>57</v>
      </c>
    </row>
    <row r="3543" spans="3:25" x14ac:dyDescent="0.25">
      <c r="C3543" t="s">
        <v>9846</v>
      </c>
      <c r="D3543" t="s">
        <v>9847</v>
      </c>
      <c r="F3543" t="str">
        <f t="shared" si="275"/>
        <v>Magdaia Filip</v>
      </c>
      <c r="H3543" t="str">
        <f t="shared" si="276"/>
        <v>Magdaia Filip</v>
      </c>
      <c r="K3543">
        <v>101</v>
      </c>
      <c r="L3543" t="str">
        <f t="shared" si="277"/>
        <v>High Heart Rate</v>
      </c>
      <c r="O3543">
        <v>2003420</v>
      </c>
      <c r="P3543" s="2" cm="1">
        <f t="array" ref="P3543">_xlfn.IFS(LEN(O3543)=8,DATE(LEFT(O3543,4),MID(O3543,5,2),RIGHT(O3543,2)),LEN(O3543)=7,DATE(LEFT(O3543,4),MID(O3543,5,1),RIGHT(O3543,2)),LEN(O3543)=6,DATE(LEFT(O3543,4),MID(O3543,5,1),RIGHT(O3543,1)))</f>
        <v>37731</v>
      </c>
      <c r="R3543">
        <v>17</v>
      </c>
      <c r="S3543" t="str">
        <f t="shared" si="278"/>
        <v>Normal</v>
      </c>
      <c r="U3543">
        <v>2024131</v>
      </c>
      <c r="V3543" s="2" cm="1">
        <f t="array" ref="V3543">_xlfn.IFS(LEN(U3543)=8,DATE(LEFT(U3543,4),MID(U3543,5,2),RIGHT(U3543,2)),LEN(U3543)=7,DATE(LEFT(U3543,4),MID(U3543,5,1),RIGHT(U3543,2)),LEN(U3543)=6,DATE(LEFT(U3543,4),MID(U3543,5,1),RIGHT(U3543,1)))</f>
        <v>45322</v>
      </c>
      <c r="X3543" s="2">
        <v>24517</v>
      </c>
      <c r="Y3543">
        <f t="shared" ca="1" si="279"/>
        <v>58</v>
      </c>
    </row>
    <row r="3544" spans="3:25" x14ac:dyDescent="0.25">
      <c r="C3544" t="s">
        <v>9849</v>
      </c>
      <c r="D3544" t="s">
        <v>9850</v>
      </c>
      <c r="F3544" t="str">
        <f t="shared" si="275"/>
        <v>Lesya Somers</v>
      </c>
      <c r="H3544" t="str">
        <f t="shared" si="276"/>
        <v>Lesya Somers</v>
      </c>
      <c r="K3544">
        <v>78</v>
      </c>
      <c r="L3544" t="str">
        <f t="shared" si="277"/>
        <v>Normal Heart Rate</v>
      </c>
      <c r="O3544">
        <v>1968319</v>
      </c>
      <c r="P3544" s="2" cm="1">
        <f t="array" ref="P3544">_xlfn.IFS(LEN(O3544)=8,DATE(LEFT(O3544,4),MID(O3544,5,2),RIGHT(O3544,2)),LEN(O3544)=7,DATE(LEFT(O3544,4),MID(O3544,5,1),RIGHT(O3544,2)),LEN(O3544)=6,DATE(LEFT(O3544,4),MID(O3544,5,1),RIGHT(O3544,1)))</f>
        <v>24916</v>
      </c>
      <c r="R3544">
        <v>12</v>
      </c>
      <c r="S3544" t="str">
        <f t="shared" si="278"/>
        <v>Normal</v>
      </c>
      <c r="U3544">
        <v>2024211</v>
      </c>
      <c r="V3544" s="2" cm="1">
        <f t="array" ref="V3544">_xlfn.IFS(LEN(U3544)=8,DATE(LEFT(U3544,4),MID(U3544,5,2),RIGHT(U3544,2)),LEN(U3544)=7,DATE(LEFT(U3544,4),MID(U3544,5,1),RIGHT(U3544,2)),LEN(U3544)=6,DATE(LEFT(U3544,4),MID(U3544,5,1),RIGHT(U3544,1)))</f>
        <v>45333</v>
      </c>
      <c r="X3544" s="2">
        <v>36089</v>
      </c>
      <c r="Y3544">
        <f t="shared" ca="1" si="279"/>
        <v>26</v>
      </c>
    </row>
    <row r="3545" spans="3:25" x14ac:dyDescent="0.25">
      <c r="C3545" t="s">
        <v>1901</v>
      </c>
      <c r="D3545" t="s">
        <v>9852</v>
      </c>
      <c r="F3545" t="str">
        <f t="shared" si="275"/>
        <v>Estrellita Birtwell</v>
      </c>
      <c r="H3545" t="str">
        <f t="shared" si="276"/>
        <v>Estrellita Birtwell</v>
      </c>
      <c r="K3545">
        <v>93</v>
      </c>
      <c r="L3545" t="str">
        <f t="shared" si="277"/>
        <v>Normal Heart Rate</v>
      </c>
      <c r="O3545">
        <v>1967214</v>
      </c>
      <c r="P3545" s="2" cm="1">
        <f t="array" ref="P3545">_xlfn.IFS(LEN(O3545)=8,DATE(LEFT(O3545,4),MID(O3545,5,2),RIGHT(O3545,2)),LEN(O3545)=7,DATE(LEFT(O3545,4),MID(O3545,5,1),RIGHT(O3545,2)),LEN(O3545)=6,DATE(LEFT(O3545,4),MID(O3545,5,1),RIGHT(O3545,1)))</f>
        <v>24517</v>
      </c>
      <c r="R3545">
        <v>13</v>
      </c>
      <c r="S3545" t="str">
        <f t="shared" si="278"/>
        <v>Normal</v>
      </c>
      <c r="U3545">
        <v>2024413</v>
      </c>
      <c r="V3545" s="2" cm="1">
        <f t="array" ref="V3545">_xlfn.IFS(LEN(U3545)=8,DATE(LEFT(U3545,4),MID(U3545,5,2),RIGHT(U3545,2)),LEN(U3545)=7,DATE(LEFT(U3545,4),MID(U3545,5,1),RIGHT(U3545,2)),LEN(U3545)=6,DATE(LEFT(U3545,4),MID(U3545,5,1),RIGHT(U3545,1)))</f>
        <v>45395</v>
      </c>
      <c r="X3545" s="2">
        <v>31072</v>
      </c>
      <c r="Y3545">
        <f t="shared" ca="1" si="279"/>
        <v>40</v>
      </c>
    </row>
    <row r="3546" spans="3:25" x14ac:dyDescent="0.25">
      <c r="C3546" t="s">
        <v>885</v>
      </c>
      <c r="D3546" t="s">
        <v>1273</v>
      </c>
      <c r="F3546" t="str">
        <f t="shared" si="275"/>
        <v>Eadmund Garvin</v>
      </c>
      <c r="H3546" t="str">
        <f t="shared" si="276"/>
        <v>Eadmund Garvin</v>
      </c>
      <c r="K3546">
        <v>77</v>
      </c>
      <c r="L3546" t="str">
        <f t="shared" si="277"/>
        <v>Normal Heart Rate</v>
      </c>
      <c r="O3546">
        <v>19981021</v>
      </c>
      <c r="P3546" s="2" cm="1">
        <f t="array" ref="P3546">_xlfn.IFS(LEN(O3546)=8,DATE(LEFT(O3546,4),MID(O3546,5,2),RIGHT(O3546,2)),LEN(O3546)=7,DATE(LEFT(O3546,4),MID(O3546,5,1),RIGHT(O3546,2)),LEN(O3546)=6,DATE(LEFT(O3546,4),MID(O3546,5,1),RIGHT(O3546,1)))</f>
        <v>36089</v>
      </c>
      <c r="R3546">
        <v>16</v>
      </c>
      <c r="S3546" t="str">
        <f t="shared" si="278"/>
        <v>Normal</v>
      </c>
      <c r="U3546">
        <v>202439</v>
      </c>
      <c r="V3546" s="2" cm="1">
        <f t="array" ref="V3546">_xlfn.IFS(LEN(U3546)=8,DATE(LEFT(U3546,4),MID(U3546,5,2),RIGHT(U3546,2)),LEN(U3546)=7,DATE(LEFT(U3546,4),MID(U3546,5,1),RIGHT(U3546,2)),LEN(U3546)=6,DATE(LEFT(U3546,4),MID(U3546,5,1),RIGHT(U3546,1)))</f>
        <v>45360</v>
      </c>
      <c r="X3546" s="2">
        <v>36481</v>
      </c>
      <c r="Y3546">
        <f t="shared" ca="1" si="279"/>
        <v>25</v>
      </c>
    </row>
    <row r="3547" spans="3:25" x14ac:dyDescent="0.25">
      <c r="C3547" t="s">
        <v>9855</v>
      </c>
      <c r="D3547" t="s">
        <v>9856</v>
      </c>
      <c r="F3547" t="str">
        <f t="shared" si="275"/>
        <v>Cherrita Doward</v>
      </c>
      <c r="H3547" t="str">
        <f t="shared" si="276"/>
        <v>Cherrita Doward</v>
      </c>
      <c r="K3547">
        <v>75</v>
      </c>
      <c r="L3547" t="str">
        <f t="shared" si="277"/>
        <v>Normal Heart Rate</v>
      </c>
      <c r="O3547">
        <v>1985125</v>
      </c>
      <c r="P3547" s="2" cm="1">
        <f t="array" ref="P3547">_xlfn.IFS(LEN(O3547)=8,DATE(LEFT(O3547,4),MID(O3547,5,2),RIGHT(O3547,2)),LEN(O3547)=7,DATE(LEFT(O3547,4),MID(O3547,5,1),RIGHT(O3547,2)),LEN(O3547)=6,DATE(LEFT(O3547,4),MID(O3547,5,1),RIGHT(O3547,1)))</f>
        <v>31072</v>
      </c>
      <c r="R3547">
        <v>12</v>
      </c>
      <c r="S3547" t="str">
        <f t="shared" si="278"/>
        <v>Normal</v>
      </c>
      <c r="U3547">
        <v>202422</v>
      </c>
      <c r="V3547" s="2" cm="1">
        <f t="array" ref="V3547">_xlfn.IFS(LEN(U3547)=8,DATE(LEFT(U3547,4),MID(U3547,5,2),RIGHT(U3547,2)),LEN(U3547)=7,DATE(LEFT(U3547,4),MID(U3547,5,1),RIGHT(U3547,2)),LEN(U3547)=6,DATE(LEFT(U3547,4),MID(U3547,5,1),RIGHT(U3547,1)))</f>
        <v>45324</v>
      </c>
      <c r="X3547" s="2">
        <v>35657</v>
      </c>
      <c r="Y3547">
        <f t="shared" ca="1" si="279"/>
        <v>27</v>
      </c>
    </row>
    <row r="3548" spans="3:25" x14ac:dyDescent="0.25">
      <c r="C3548" t="s">
        <v>9858</v>
      </c>
      <c r="D3548" t="s">
        <v>9859</v>
      </c>
      <c r="F3548" t="str">
        <f t="shared" si="275"/>
        <v>Pennie De Bruin</v>
      </c>
      <c r="H3548" t="str">
        <f t="shared" si="276"/>
        <v>Pennie De Bruin</v>
      </c>
      <c r="K3548">
        <v>81</v>
      </c>
      <c r="L3548" t="str">
        <f t="shared" si="277"/>
        <v>Normal Heart Rate</v>
      </c>
      <c r="O3548">
        <v>19991117</v>
      </c>
      <c r="P3548" s="2" cm="1">
        <f t="array" ref="P3548">_xlfn.IFS(LEN(O3548)=8,DATE(LEFT(O3548,4),MID(O3548,5,2),RIGHT(O3548,2)),LEN(O3548)=7,DATE(LEFT(O3548,4),MID(O3548,5,1),RIGHT(O3548,2)),LEN(O3548)=6,DATE(LEFT(O3548,4),MID(O3548,5,1),RIGHT(O3548,1)))</f>
        <v>36481</v>
      </c>
      <c r="R3548">
        <v>16</v>
      </c>
      <c r="S3548" t="str">
        <f t="shared" si="278"/>
        <v>Normal</v>
      </c>
      <c r="U3548">
        <v>2024314</v>
      </c>
      <c r="V3548" s="2" cm="1">
        <f t="array" ref="V3548">_xlfn.IFS(LEN(U3548)=8,DATE(LEFT(U3548,4),MID(U3548,5,2),RIGHT(U3548,2)),LEN(U3548)=7,DATE(LEFT(U3548,4),MID(U3548,5,1),RIGHT(U3548,2)),LEN(U3548)=6,DATE(LEFT(U3548,4),MID(U3548,5,1),RIGHT(U3548,1)))</f>
        <v>45365</v>
      </c>
      <c r="X3548" s="2">
        <v>31827</v>
      </c>
      <c r="Y3548">
        <f t="shared" ca="1" si="279"/>
        <v>38</v>
      </c>
    </row>
    <row r="3549" spans="3:25" x14ac:dyDescent="0.25">
      <c r="C3549" t="s">
        <v>640</v>
      </c>
      <c r="D3549" t="s">
        <v>9861</v>
      </c>
      <c r="F3549" t="str">
        <f t="shared" si="275"/>
        <v>Wyndham Woodings</v>
      </c>
      <c r="H3549" t="str">
        <f t="shared" si="276"/>
        <v>Wyndham Woodings</v>
      </c>
      <c r="K3549">
        <v>88</v>
      </c>
      <c r="L3549" t="str">
        <f t="shared" si="277"/>
        <v>Normal Heart Rate</v>
      </c>
      <c r="O3549">
        <v>1997815</v>
      </c>
      <c r="P3549" s="2" cm="1">
        <f t="array" ref="P3549">_xlfn.IFS(LEN(O3549)=8,DATE(LEFT(O3549,4),MID(O3549,5,2),RIGHT(O3549,2)),LEN(O3549)=7,DATE(LEFT(O3549,4),MID(O3549,5,1),RIGHT(O3549,2)),LEN(O3549)=6,DATE(LEFT(O3549,4),MID(O3549,5,1),RIGHT(O3549,1)))</f>
        <v>35657</v>
      </c>
      <c r="R3549">
        <v>20</v>
      </c>
      <c r="S3549" t="str">
        <f t="shared" si="278"/>
        <v>Normal</v>
      </c>
      <c r="U3549">
        <v>2024510</v>
      </c>
      <c r="V3549" s="2" cm="1">
        <f t="array" ref="V3549">_xlfn.IFS(LEN(U3549)=8,DATE(LEFT(U3549,4),MID(U3549,5,2),RIGHT(U3549,2)),LEN(U3549)=7,DATE(LEFT(U3549,4),MID(U3549,5,1),RIGHT(U3549,2)),LEN(U3549)=6,DATE(LEFT(U3549,4),MID(U3549,5,1),RIGHT(U3549,1)))</f>
        <v>45422</v>
      </c>
      <c r="X3549" s="2">
        <v>37660</v>
      </c>
      <c r="Y3549">
        <f t="shared" ca="1" si="279"/>
        <v>22</v>
      </c>
    </row>
    <row r="3550" spans="3:25" x14ac:dyDescent="0.25">
      <c r="C3550" t="s">
        <v>5755</v>
      </c>
      <c r="D3550" t="s">
        <v>6423</v>
      </c>
      <c r="F3550" t="str">
        <f t="shared" si="275"/>
        <v>Jerry Arnli</v>
      </c>
      <c r="H3550" t="str">
        <f t="shared" si="276"/>
        <v>Jerry Arnli</v>
      </c>
      <c r="K3550">
        <v>98</v>
      </c>
      <c r="L3550" t="str">
        <f t="shared" si="277"/>
        <v>Normal Heart Rate</v>
      </c>
      <c r="O3550">
        <v>1987219</v>
      </c>
      <c r="P3550" s="2" cm="1">
        <f t="array" ref="P3550">_xlfn.IFS(LEN(O3550)=8,DATE(LEFT(O3550,4),MID(O3550,5,2),RIGHT(O3550,2)),LEN(O3550)=7,DATE(LEFT(O3550,4),MID(O3550,5,1),RIGHT(O3550,2)),LEN(O3550)=6,DATE(LEFT(O3550,4),MID(O3550,5,1),RIGHT(O3550,1)))</f>
        <v>31827</v>
      </c>
      <c r="R3550">
        <v>15</v>
      </c>
      <c r="S3550" t="str">
        <f t="shared" si="278"/>
        <v>Normal</v>
      </c>
      <c r="U3550">
        <v>2024521</v>
      </c>
      <c r="V3550" s="2" cm="1">
        <f t="array" ref="V3550">_xlfn.IFS(LEN(U3550)=8,DATE(LEFT(U3550,4),MID(U3550,5,2),RIGHT(U3550,2)),LEN(U3550)=7,DATE(LEFT(U3550,4),MID(U3550,5,1),RIGHT(U3550,2)),LEN(U3550)=6,DATE(LEFT(U3550,4),MID(U3550,5,1),RIGHT(U3550,1)))</f>
        <v>45433</v>
      </c>
      <c r="X3550" s="2">
        <v>27281</v>
      </c>
      <c r="Y3550">
        <f t="shared" ca="1" si="279"/>
        <v>50</v>
      </c>
    </row>
    <row r="3551" spans="3:25" x14ac:dyDescent="0.25">
      <c r="C3551" t="s">
        <v>9864</v>
      </c>
      <c r="D3551" t="s">
        <v>9865</v>
      </c>
      <c r="F3551" t="str">
        <f t="shared" si="275"/>
        <v>Doloritas Leaves</v>
      </c>
      <c r="H3551" t="str">
        <f t="shared" si="276"/>
        <v>Doloritas Leaves</v>
      </c>
      <c r="K3551">
        <v>71</v>
      </c>
      <c r="L3551" t="str">
        <f t="shared" si="277"/>
        <v>Normal Heart Rate</v>
      </c>
      <c r="O3551">
        <v>200328</v>
      </c>
      <c r="P3551" s="2" cm="1">
        <f t="array" ref="P3551">_xlfn.IFS(LEN(O3551)=8,DATE(LEFT(O3551,4),MID(O3551,5,2),RIGHT(O3551,2)),LEN(O3551)=7,DATE(LEFT(O3551,4),MID(O3551,5,1),RIGHT(O3551,2)),LEN(O3551)=6,DATE(LEFT(O3551,4),MID(O3551,5,1),RIGHT(O3551,1)))</f>
        <v>37660</v>
      </c>
      <c r="R3551">
        <v>15</v>
      </c>
      <c r="S3551" t="str">
        <f t="shared" si="278"/>
        <v>Normal</v>
      </c>
      <c r="U3551">
        <v>2024517</v>
      </c>
      <c r="V3551" s="2" cm="1">
        <f t="array" ref="V3551">_xlfn.IFS(LEN(U3551)=8,DATE(LEFT(U3551,4),MID(U3551,5,2),RIGHT(U3551,2)),LEN(U3551)=7,DATE(LEFT(U3551,4),MID(U3551,5,1),RIGHT(U3551,2)),LEN(U3551)=6,DATE(LEFT(U3551,4),MID(U3551,5,1),RIGHT(U3551,1)))</f>
        <v>45429</v>
      </c>
      <c r="X3551" s="2">
        <v>38075</v>
      </c>
      <c r="Y3551">
        <f t="shared" ca="1" si="279"/>
        <v>20</v>
      </c>
    </row>
    <row r="3552" spans="3:25" x14ac:dyDescent="0.25">
      <c r="C3552" t="s">
        <v>9867</v>
      </c>
      <c r="D3552" t="s">
        <v>9868</v>
      </c>
      <c r="F3552" t="str">
        <f t="shared" si="275"/>
        <v>Culver Anthoine</v>
      </c>
      <c r="H3552" t="str">
        <f t="shared" si="276"/>
        <v>Culver Anthoine</v>
      </c>
      <c r="K3552">
        <v>92</v>
      </c>
      <c r="L3552" t="str">
        <f t="shared" si="277"/>
        <v>Normal Heart Rate</v>
      </c>
      <c r="O3552">
        <v>197499</v>
      </c>
      <c r="P3552" s="2" cm="1">
        <f t="array" ref="P3552">_xlfn.IFS(LEN(O3552)=8,DATE(LEFT(O3552,4),MID(O3552,5,2),RIGHT(O3552,2)),LEN(O3552)=7,DATE(LEFT(O3552,4),MID(O3552,5,1),RIGHT(O3552,2)),LEN(O3552)=6,DATE(LEFT(O3552,4),MID(O3552,5,1),RIGHT(O3552,1)))</f>
        <v>27281</v>
      </c>
      <c r="R3552">
        <v>20</v>
      </c>
      <c r="S3552" t="str">
        <f t="shared" si="278"/>
        <v>Normal</v>
      </c>
      <c r="U3552">
        <v>2024614</v>
      </c>
      <c r="V3552" s="2" cm="1">
        <f t="array" ref="V3552">_xlfn.IFS(LEN(U3552)=8,DATE(LEFT(U3552,4),MID(U3552,5,2),RIGHT(U3552,2)),LEN(U3552)=7,DATE(LEFT(U3552,4),MID(U3552,5,1),RIGHT(U3552,2)),LEN(U3552)=6,DATE(LEFT(U3552,4),MID(U3552,5,1),RIGHT(U3552,1)))</f>
        <v>45457</v>
      </c>
      <c r="X3552" s="2">
        <v>28751</v>
      </c>
      <c r="Y3552">
        <f t="shared" ca="1" si="279"/>
        <v>46</v>
      </c>
    </row>
    <row r="3553" spans="3:25" x14ac:dyDescent="0.25">
      <c r="C3553" t="s">
        <v>9870</v>
      </c>
      <c r="D3553" t="s">
        <v>1697</v>
      </c>
      <c r="F3553" t="str">
        <f t="shared" si="275"/>
        <v>Trista Rubi</v>
      </c>
      <c r="H3553" t="str">
        <f t="shared" si="276"/>
        <v>Trista Rubi</v>
      </c>
      <c r="K3553">
        <v>96</v>
      </c>
      <c r="L3553" t="str">
        <f t="shared" si="277"/>
        <v>Normal Heart Rate</v>
      </c>
      <c r="O3553">
        <v>2004329</v>
      </c>
      <c r="P3553" s="2" cm="1">
        <f t="array" ref="P3553">_xlfn.IFS(LEN(O3553)=8,DATE(LEFT(O3553,4),MID(O3553,5,2),RIGHT(O3553,2)),LEN(O3553)=7,DATE(LEFT(O3553,4),MID(O3553,5,1),RIGHT(O3553,2)),LEN(O3553)=6,DATE(LEFT(O3553,4),MID(O3553,5,1),RIGHT(O3553,1)))</f>
        <v>38075</v>
      </c>
      <c r="R3553">
        <v>19</v>
      </c>
      <c r="S3553" t="str">
        <f t="shared" si="278"/>
        <v>Normal</v>
      </c>
      <c r="U3553">
        <v>2024215</v>
      </c>
      <c r="V3553" s="2" cm="1">
        <f t="array" ref="V3553">_xlfn.IFS(LEN(U3553)=8,DATE(LEFT(U3553,4),MID(U3553,5,2),RIGHT(U3553,2)),LEN(U3553)=7,DATE(LEFT(U3553,4),MID(U3553,5,1),RIGHT(U3553,2)),LEN(U3553)=6,DATE(LEFT(U3553,4),MID(U3553,5,1),RIGHT(U3553,1)))</f>
        <v>45337</v>
      </c>
      <c r="X3553" s="2">
        <v>22799</v>
      </c>
      <c r="Y3553">
        <f t="shared" ca="1" si="279"/>
        <v>62</v>
      </c>
    </row>
    <row r="3554" spans="3:25" x14ac:dyDescent="0.25">
      <c r="C3554" t="s">
        <v>9872</v>
      </c>
      <c r="D3554" t="s">
        <v>9873</v>
      </c>
      <c r="F3554" t="str">
        <f t="shared" si="275"/>
        <v>Basilius Gilli</v>
      </c>
      <c r="H3554" t="str">
        <f t="shared" si="276"/>
        <v>Basilius Gilli</v>
      </c>
      <c r="K3554">
        <v>79</v>
      </c>
      <c r="L3554" t="str">
        <f t="shared" si="277"/>
        <v>Normal Heart Rate</v>
      </c>
      <c r="O3554">
        <v>1978918</v>
      </c>
      <c r="P3554" s="2" cm="1">
        <f t="array" ref="P3554">_xlfn.IFS(LEN(O3554)=8,DATE(LEFT(O3554,4),MID(O3554,5,2),RIGHT(O3554,2)),LEN(O3554)=7,DATE(LEFT(O3554,4),MID(O3554,5,1),RIGHT(O3554,2)),LEN(O3554)=6,DATE(LEFT(O3554,4),MID(O3554,5,1),RIGHT(O3554,1)))</f>
        <v>28751</v>
      </c>
      <c r="R3554">
        <v>20</v>
      </c>
      <c r="S3554" t="str">
        <f t="shared" si="278"/>
        <v>Normal</v>
      </c>
      <c r="U3554">
        <v>202421</v>
      </c>
      <c r="V3554" s="2" cm="1">
        <f t="array" ref="V3554">_xlfn.IFS(LEN(U3554)=8,DATE(LEFT(U3554,4),MID(U3554,5,2),RIGHT(U3554,2)),LEN(U3554)=7,DATE(LEFT(U3554,4),MID(U3554,5,1),RIGHT(U3554,2)),LEN(U3554)=6,DATE(LEFT(U3554,4),MID(U3554,5,1),RIGHT(U3554,1)))</f>
        <v>45323</v>
      </c>
      <c r="X3554" s="2">
        <v>33634</v>
      </c>
      <c r="Y3554">
        <f t="shared" ca="1" si="279"/>
        <v>33</v>
      </c>
    </row>
    <row r="3555" spans="3:25" x14ac:dyDescent="0.25">
      <c r="C3555" t="s">
        <v>9875</v>
      </c>
      <c r="D3555" t="s">
        <v>9876</v>
      </c>
      <c r="F3555" t="str">
        <f t="shared" si="275"/>
        <v>Cristen Wilden</v>
      </c>
      <c r="H3555" t="str">
        <f t="shared" si="276"/>
        <v>Cristen Wilden</v>
      </c>
      <c r="K3555">
        <v>73</v>
      </c>
      <c r="L3555" t="str">
        <f t="shared" si="277"/>
        <v>Normal Heart Rate</v>
      </c>
      <c r="O3555">
        <v>196262</v>
      </c>
      <c r="P3555" s="2" cm="1">
        <f t="array" ref="P3555">_xlfn.IFS(LEN(O3555)=8,DATE(LEFT(O3555,4),MID(O3555,5,2),RIGHT(O3555,2)),LEN(O3555)=7,DATE(LEFT(O3555,4),MID(O3555,5,1),RIGHT(O3555,2)),LEN(O3555)=6,DATE(LEFT(O3555,4),MID(O3555,5,1),RIGHT(O3555,1)))</f>
        <v>22799</v>
      </c>
      <c r="R3555">
        <v>15</v>
      </c>
      <c r="S3555" t="str">
        <f t="shared" si="278"/>
        <v>Normal</v>
      </c>
      <c r="U3555">
        <v>2024430</v>
      </c>
      <c r="V3555" s="2" cm="1">
        <f t="array" ref="V3555">_xlfn.IFS(LEN(U3555)=8,DATE(LEFT(U3555,4),MID(U3555,5,2),RIGHT(U3555,2)),LEN(U3555)=7,DATE(LEFT(U3555,4),MID(U3555,5,1),RIGHT(U3555,2)),LEN(U3555)=6,DATE(LEFT(U3555,4),MID(U3555,5,1),RIGHT(U3555,1)))</f>
        <v>45412</v>
      </c>
      <c r="X3555" s="2">
        <v>38776</v>
      </c>
      <c r="Y3555">
        <f t="shared" ca="1" si="279"/>
        <v>19</v>
      </c>
    </row>
    <row r="3556" spans="3:25" x14ac:dyDescent="0.25">
      <c r="C3556" t="s">
        <v>1602</v>
      </c>
      <c r="D3556" t="s">
        <v>9878</v>
      </c>
      <c r="F3556" t="str">
        <f t="shared" si="275"/>
        <v>Roana Rothera</v>
      </c>
      <c r="H3556" t="str">
        <f t="shared" si="276"/>
        <v>Roana Rothera</v>
      </c>
      <c r="K3556">
        <v>79</v>
      </c>
      <c r="L3556" t="str">
        <f t="shared" si="277"/>
        <v>Normal Heart Rate</v>
      </c>
      <c r="O3556">
        <v>1992131</v>
      </c>
      <c r="P3556" s="2" cm="1">
        <f t="array" ref="P3556">_xlfn.IFS(LEN(O3556)=8,DATE(LEFT(O3556,4),MID(O3556,5,2),RIGHT(O3556,2)),LEN(O3556)=7,DATE(LEFT(O3556,4),MID(O3556,5,1),RIGHT(O3556,2)),LEN(O3556)=6,DATE(LEFT(O3556,4),MID(O3556,5,1),RIGHT(O3556,1)))</f>
        <v>33634</v>
      </c>
      <c r="R3556">
        <v>15</v>
      </c>
      <c r="S3556" t="str">
        <f t="shared" si="278"/>
        <v>Normal</v>
      </c>
      <c r="U3556">
        <v>202449</v>
      </c>
      <c r="V3556" s="2" cm="1">
        <f t="array" ref="V3556">_xlfn.IFS(LEN(U3556)=8,DATE(LEFT(U3556,4),MID(U3556,5,2),RIGHT(U3556,2)),LEN(U3556)=7,DATE(LEFT(U3556,4),MID(U3556,5,1),RIGHT(U3556,2)),LEN(U3556)=6,DATE(LEFT(U3556,4),MID(U3556,5,1),RIGHT(U3556,1)))</f>
        <v>45391</v>
      </c>
      <c r="X3556" s="2">
        <v>36315</v>
      </c>
      <c r="Y3556">
        <f t="shared" ca="1" si="279"/>
        <v>25</v>
      </c>
    </row>
    <row r="3557" spans="3:25" x14ac:dyDescent="0.25">
      <c r="C3557" t="s">
        <v>9880</v>
      </c>
      <c r="D3557" t="s">
        <v>9881</v>
      </c>
      <c r="F3557" t="str">
        <f t="shared" si="275"/>
        <v>Loren Eddisforth</v>
      </c>
      <c r="H3557" t="str">
        <f t="shared" si="276"/>
        <v>Loren Eddisforth</v>
      </c>
      <c r="K3557">
        <v>90</v>
      </c>
      <c r="L3557" t="str">
        <f t="shared" si="277"/>
        <v>Normal Heart Rate</v>
      </c>
      <c r="O3557">
        <v>2006228</v>
      </c>
      <c r="P3557" s="2" cm="1">
        <f t="array" ref="P3557">_xlfn.IFS(LEN(O3557)=8,DATE(LEFT(O3557,4),MID(O3557,5,2),RIGHT(O3557,2)),LEN(O3557)=7,DATE(LEFT(O3557,4),MID(O3557,5,1),RIGHT(O3557,2)),LEN(O3557)=6,DATE(LEFT(O3557,4),MID(O3557,5,1),RIGHT(O3557,1)))</f>
        <v>38776</v>
      </c>
      <c r="R3557">
        <v>21</v>
      </c>
      <c r="S3557" t="str">
        <f t="shared" si="278"/>
        <v>Normal</v>
      </c>
      <c r="U3557">
        <v>2024430</v>
      </c>
      <c r="V3557" s="2" cm="1">
        <f t="array" ref="V3557">_xlfn.IFS(LEN(U3557)=8,DATE(LEFT(U3557,4),MID(U3557,5,2),RIGHT(U3557,2)),LEN(U3557)=7,DATE(LEFT(U3557,4),MID(U3557,5,1),RIGHT(U3557,2)),LEN(U3557)=6,DATE(LEFT(U3557,4),MID(U3557,5,1),RIGHT(U3557,1)))</f>
        <v>45412</v>
      </c>
      <c r="X3557" s="2">
        <v>30710</v>
      </c>
      <c r="Y3557">
        <f t="shared" ca="1" si="279"/>
        <v>41</v>
      </c>
    </row>
    <row r="3558" spans="3:25" x14ac:dyDescent="0.25">
      <c r="C3558" t="s">
        <v>2259</v>
      </c>
      <c r="D3558" t="s">
        <v>3493</v>
      </c>
      <c r="F3558" t="str">
        <f t="shared" si="275"/>
        <v>Ganny Gogay</v>
      </c>
      <c r="H3558" t="str">
        <f t="shared" si="276"/>
        <v>Ganny Gogay</v>
      </c>
      <c r="K3558">
        <v>84</v>
      </c>
      <c r="L3558" t="str">
        <f t="shared" si="277"/>
        <v>Normal Heart Rate</v>
      </c>
      <c r="O3558">
        <v>199964</v>
      </c>
      <c r="P3558" s="2" cm="1">
        <f t="array" ref="P3558">_xlfn.IFS(LEN(O3558)=8,DATE(LEFT(O3558,4),MID(O3558,5,2),RIGHT(O3558,2)),LEN(O3558)=7,DATE(LEFT(O3558,4),MID(O3558,5,1),RIGHT(O3558,2)),LEN(O3558)=6,DATE(LEFT(O3558,4),MID(O3558,5,1),RIGHT(O3558,1)))</f>
        <v>36315</v>
      </c>
      <c r="R3558">
        <v>9</v>
      </c>
      <c r="S3558" t="str">
        <f t="shared" si="278"/>
        <v>Normal</v>
      </c>
      <c r="U3558">
        <v>2024413</v>
      </c>
      <c r="V3558" s="2" cm="1">
        <f t="array" ref="V3558">_xlfn.IFS(LEN(U3558)=8,DATE(LEFT(U3558,4),MID(U3558,5,2),RIGHT(U3558,2)),LEN(U3558)=7,DATE(LEFT(U3558,4),MID(U3558,5,1),RIGHT(U3558,2)),LEN(U3558)=6,DATE(LEFT(U3558,4),MID(U3558,5,1),RIGHT(U3558,1)))</f>
        <v>45395</v>
      </c>
      <c r="X3558" s="2">
        <v>31472</v>
      </c>
      <c r="Y3558">
        <f t="shared" ca="1" si="279"/>
        <v>39</v>
      </c>
    </row>
    <row r="3559" spans="3:25" x14ac:dyDescent="0.25">
      <c r="C3559" t="s">
        <v>9884</v>
      </c>
      <c r="D3559" t="s">
        <v>9885</v>
      </c>
      <c r="F3559" t="str">
        <f t="shared" si="275"/>
        <v>Urbano Beadham</v>
      </c>
      <c r="H3559" t="str">
        <f t="shared" si="276"/>
        <v>Urbano Beadham</v>
      </c>
      <c r="K3559">
        <v>72</v>
      </c>
      <c r="L3559" t="str">
        <f t="shared" si="277"/>
        <v>Normal Heart Rate</v>
      </c>
      <c r="O3559">
        <v>1984129</v>
      </c>
      <c r="P3559" s="2" cm="1">
        <f t="array" ref="P3559">_xlfn.IFS(LEN(O3559)=8,DATE(LEFT(O3559,4),MID(O3559,5,2),RIGHT(O3559,2)),LEN(O3559)=7,DATE(LEFT(O3559,4),MID(O3559,5,1),RIGHT(O3559,2)),LEN(O3559)=6,DATE(LEFT(O3559,4),MID(O3559,5,1),RIGHT(O3559,1)))</f>
        <v>30710</v>
      </c>
      <c r="R3559">
        <v>15</v>
      </c>
      <c r="S3559" t="str">
        <f t="shared" si="278"/>
        <v>Normal</v>
      </c>
      <c r="U3559">
        <v>2024125</v>
      </c>
      <c r="V3559" s="2" cm="1">
        <f t="array" ref="V3559">_xlfn.IFS(LEN(U3559)=8,DATE(LEFT(U3559,4),MID(U3559,5,2),RIGHT(U3559,2)),LEN(U3559)=7,DATE(LEFT(U3559,4),MID(U3559,5,1),RIGHT(U3559,2)),LEN(U3559)=6,DATE(LEFT(U3559,4),MID(U3559,5,1),RIGHT(U3559,1)))</f>
        <v>45316</v>
      </c>
      <c r="X3559" s="2">
        <v>35891</v>
      </c>
      <c r="Y3559">
        <f t="shared" ca="1" si="279"/>
        <v>26</v>
      </c>
    </row>
    <row r="3560" spans="3:25" x14ac:dyDescent="0.25">
      <c r="C3560" t="s">
        <v>9278</v>
      </c>
      <c r="D3560" t="s">
        <v>9887</v>
      </c>
      <c r="F3560" t="str">
        <f t="shared" si="275"/>
        <v>Evelina Bugdell</v>
      </c>
      <c r="H3560" t="str">
        <f t="shared" si="276"/>
        <v>Evelina Bugdell</v>
      </c>
      <c r="K3560">
        <v>99</v>
      </c>
      <c r="L3560" t="str">
        <f t="shared" si="277"/>
        <v>Normal Heart Rate</v>
      </c>
      <c r="O3560">
        <v>198631</v>
      </c>
      <c r="P3560" s="2" cm="1">
        <f t="array" ref="P3560">_xlfn.IFS(LEN(O3560)=8,DATE(LEFT(O3560,4),MID(O3560,5,2),RIGHT(O3560,2)),LEN(O3560)=7,DATE(LEFT(O3560,4),MID(O3560,5,1),RIGHT(O3560,2)),LEN(O3560)=6,DATE(LEFT(O3560,4),MID(O3560,5,1),RIGHT(O3560,1)))</f>
        <v>31472</v>
      </c>
      <c r="R3560">
        <v>19</v>
      </c>
      <c r="S3560" t="str">
        <f t="shared" si="278"/>
        <v>Normal</v>
      </c>
      <c r="U3560">
        <v>2024429</v>
      </c>
      <c r="V3560" s="2" cm="1">
        <f t="array" ref="V3560">_xlfn.IFS(LEN(U3560)=8,DATE(LEFT(U3560,4),MID(U3560,5,2),RIGHT(U3560,2)),LEN(U3560)=7,DATE(LEFT(U3560,4),MID(U3560,5,1),RIGHT(U3560,2)),LEN(U3560)=6,DATE(LEFT(U3560,4),MID(U3560,5,1),RIGHT(U3560,1)))</f>
        <v>45411</v>
      </c>
      <c r="X3560" s="2">
        <v>36873</v>
      </c>
      <c r="Y3560">
        <f t="shared" ca="1" si="279"/>
        <v>24</v>
      </c>
    </row>
    <row r="3561" spans="3:25" x14ac:dyDescent="0.25">
      <c r="C3561" t="s">
        <v>9889</v>
      </c>
      <c r="D3561" t="s">
        <v>9890</v>
      </c>
      <c r="F3561" t="str">
        <f t="shared" si="275"/>
        <v>Janina Klug</v>
      </c>
      <c r="H3561" t="str">
        <f t="shared" si="276"/>
        <v>Janina Klug</v>
      </c>
      <c r="K3561">
        <v>107</v>
      </c>
      <c r="L3561" t="str">
        <f t="shared" si="277"/>
        <v>High Heart Rate</v>
      </c>
      <c r="O3561">
        <v>199846</v>
      </c>
      <c r="P3561" s="2" cm="1">
        <f t="array" ref="P3561">_xlfn.IFS(LEN(O3561)=8,DATE(LEFT(O3561,4),MID(O3561,5,2),RIGHT(O3561,2)),LEN(O3561)=7,DATE(LEFT(O3561,4),MID(O3561,5,1),RIGHT(O3561,2)),LEN(O3561)=6,DATE(LEFT(O3561,4),MID(O3561,5,1),RIGHT(O3561,1)))</f>
        <v>35891</v>
      </c>
      <c r="R3561">
        <v>25</v>
      </c>
      <c r="S3561" t="str">
        <f t="shared" si="278"/>
        <v>Bad</v>
      </c>
      <c r="U3561">
        <v>2024512</v>
      </c>
      <c r="V3561" s="2" cm="1">
        <f t="array" ref="V3561">_xlfn.IFS(LEN(U3561)=8,DATE(LEFT(U3561,4),MID(U3561,5,2),RIGHT(U3561,2)),LEN(U3561)=7,DATE(LEFT(U3561,4),MID(U3561,5,1),RIGHT(U3561,2)),LEN(U3561)=6,DATE(LEFT(U3561,4),MID(U3561,5,1),RIGHT(U3561,1)))</f>
        <v>45424</v>
      </c>
      <c r="X3561" s="2">
        <v>37619</v>
      </c>
      <c r="Y3561">
        <f t="shared" ca="1" si="279"/>
        <v>22</v>
      </c>
    </row>
    <row r="3562" spans="3:25" x14ac:dyDescent="0.25">
      <c r="C3562" t="s">
        <v>9892</v>
      </c>
      <c r="D3562" t="s">
        <v>9893</v>
      </c>
      <c r="F3562" t="str">
        <f t="shared" si="275"/>
        <v>Leupold Eagleton</v>
      </c>
      <c r="H3562" t="str">
        <f t="shared" si="276"/>
        <v>Leupold Eagleton</v>
      </c>
      <c r="K3562">
        <v>110</v>
      </c>
      <c r="L3562" t="str">
        <f t="shared" si="277"/>
        <v>High Heart Rate</v>
      </c>
      <c r="O3562">
        <v>20001213</v>
      </c>
      <c r="P3562" s="2" cm="1">
        <f t="array" ref="P3562">_xlfn.IFS(LEN(O3562)=8,DATE(LEFT(O3562,4),MID(O3562,5,2),RIGHT(O3562,2)),LEN(O3562)=7,DATE(LEFT(O3562,4),MID(O3562,5,1),RIGHT(O3562,2)),LEN(O3562)=6,DATE(LEFT(O3562,4),MID(O3562,5,1),RIGHT(O3562,1)))</f>
        <v>36873</v>
      </c>
      <c r="R3562">
        <v>16</v>
      </c>
      <c r="S3562" t="str">
        <f t="shared" si="278"/>
        <v>Normal</v>
      </c>
      <c r="U3562">
        <v>2024120</v>
      </c>
      <c r="V3562" s="2" cm="1">
        <f t="array" ref="V3562">_xlfn.IFS(LEN(U3562)=8,DATE(LEFT(U3562,4),MID(U3562,5,2),RIGHT(U3562,2)),LEN(U3562)=7,DATE(LEFT(U3562,4),MID(U3562,5,1),RIGHT(U3562,2)),LEN(U3562)=6,DATE(LEFT(U3562,4),MID(U3562,5,1),RIGHT(U3562,1)))</f>
        <v>45311</v>
      </c>
      <c r="X3562" s="2">
        <v>32121</v>
      </c>
      <c r="Y3562">
        <f t="shared" ca="1" si="279"/>
        <v>37</v>
      </c>
    </row>
    <row r="3563" spans="3:25" x14ac:dyDescent="0.25">
      <c r="C3563" t="s">
        <v>5227</v>
      </c>
      <c r="D3563" t="s">
        <v>9895</v>
      </c>
      <c r="F3563" t="str">
        <f t="shared" si="275"/>
        <v>Deva Lindner</v>
      </c>
      <c r="H3563" t="str">
        <f t="shared" si="276"/>
        <v>Deva Lindner</v>
      </c>
      <c r="K3563">
        <v>83</v>
      </c>
      <c r="L3563" t="str">
        <f t="shared" si="277"/>
        <v>Normal Heart Rate</v>
      </c>
      <c r="O3563">
        <v>20021229</v>
      </c>
      <c r="P3563" s="2" cm="1">
        <f t="array" ref="P3563">_xlfn.IFS(LEN(O3563)=8,DATE(LEFT(O3563,4),MID(O3563,5,2),RIGHT(O3563,2)),LEN(O3563)=7,DATE(LEFT(O3563,4),MID(O3563,5,1),RIGHT(O3563,2)),LEN(O3563)=6,DATE(LEFT(O3563,4),MID(O3563,5,1),RIGHT(O3563,1)))</f>
        <v>37619</v>
      </c>
      <c r="R3563">
        <v>20</v>
      </c>
      <c r="S3563" t="str">
        <f t="shared" si="278"/>
        <v>Normal</v>
      </c>
      <c r="U3563">
        <v>2024419</v>
      </c>
      <c r="V3563" s="2" cm="1">
        <f t="array" ref="V3563">_xlfn.IFS(LEN(U3563)=8,DATE(LEFT(U3563,4),MID(U3563,5,2),RIGHT(U3563,2)),LEN(U3563)=7,DATE(LEFT(U3563,4),MID(U3563,5,1),RIGHT(U3563,2)),LEN(U3563)=6,DATE(LEFT(U3563,4),MID(U3563,5,1),RIGHT(U3563,1)))</f>
        <v>45401</v>
      </c>
      <c r="X3563" s="2">
        <v>26967</v>
      </c>
      <c r="Y3563">
        <f t="shared" ca="1" si="279"/>
        <v>51</v>
      </c>
    </row>
    <row r="3564" spans="3:25" x14ac:dyDescent="0.25">
      <c r="C3564" t="s">
        <v>9897</v>
      </c>
      <c r="D3564" t="s">
        <v>9898</v>
      </c>
      <c r="F3564" t="str">
        <f t="shared" si="275"/>
        <v>Karl Stickles</v>
      </c>
      <c r="H3564" t="str">
        <f t="shared" si="276"/>
        <v>Karl Stickles</v>
      </c>
      <c r="K3564">
        <v>91</v>
      </c>
      <c r="L3564" t="str">
        <f t="shared" si="277"/>
        <v>Normal Heart Rate</v>
      </c>
      <c r="O3564">
        <v>19871210</v>
      </c>
      <c r="P3564" s="2" cm="1">
        <f t="array" ref="P3564">_xlfn.IFS(LEN(O3564)=8,DATE(LEFT(O3564,4),MID(O3564,5,2),RIGHT(O3564,2)),LEN(O3564)=7,DATE(LEFT(O3564,4),MID(O3564,5,1),RIGHT(O3564,2)),LEN(O3564)=6,DATE(LEFT(O3564,4),MID(O3564,5,1),RIGHT(O3564,1)))</f>
        <v>32121</v>
      </c>
      <c r="R3564">
        <v>15</v>
      </c>
      <c r="S3564" t="str">
        <f t="shared" si="278"/>
        <v>Normal</v>
      </c>
      <c r="U3564">
        <v>2024128</v>
      </c>
      <c r="V3564" s="2" cm="1">
        <f t="array" ref="V3564">_xlfn.IFS(LEN(U3564)=8,DATE(LEFT(U3564,4),MID(U3564,5,2),RIGHT(U3564,2)),LEN(U3564)=7,DATE(LEFT(U3564,4),MID(U3564,5,1),RIGHT(U3564,2)),LEN(U3564)=6,DATE(LEFT(U3564,4),MID(U3564,5,1),RIGHT(U3564,1)))</f>
        <v>45319</v>
      </c>
      <c r="X3564" s="2">
        <v>33233</v>
      </c>
      <c r="Y3564">
        <f t="shared" ca="1" si="279"/>
        <v>34</v>
      </c>
    </row>
    <row r="3565" spans="3:25" x14ac:dyDescent="0.25">
      <c r="C3565" t="s">
        <v>9900</v>
      </c>
      <c r="D3565" t="s">
        <v>9901</v>
      </c>
      <c r="F3565" t="str">
        <f t="shared" si="275"/>
        <v>Gina Tomley</v>
      </c>
      <c r="H3565" t="str">
        <f t="shared" si="276"/>
        <v>Gina Tomley</v>
      </c>
      <c r="K3565">
        <v>84</v>
      </c>
      <c r="L3565" t="str">
        <f t="shared" si="277"/>
        <v>Normal Heart Rate</v>
      </c>
      <c r="O3565">
        <v>19731030</v>
      </c>
      <c r="P3565" s="2" cm="1">
        <f t="array" ref="P3565">_xlfn.IFS(LEN(O3565)=8,DATE(LEFT(O3565,4),MID(O3565,5,2),RIGHT(O3565,2)),LEN(O3565)=7,DATE(LEFT(O3565,4),MID(O3565,5,1),RIGHT(O3565,2)),LEN(O3565)=6,DATE(LEFT(O3565,4),MID(O3565,5,1),RIGHT(O3565,1)))</f>
        <v>26967</v>
      </c>
      <c r="R3565">
        <v>11</v>
      </c>
      <c r="S3565" t="str">
        <f t="shared" si="278"/>
        <v>Normal</v>
      </c>
      <c r="U3565">
        <v>2024213</v>
      </c>
      <c r="V3565" s="2" cm="1">
        <f t="array" ref="V3565">_xlfn.IFS(LEN(U3565)=8,DATE(LEFT(U3565,4),MID(U3565,5,2),RIGHT(U3565,2)),LEN(U3565)=7,DATE(LEFT(U3565,4),MID(U3565,5,1),RIGHT(U3565,2)),LEN(U3565)=6,DATE(LEFT(U3565,4),MID(U3565,5,1),RIGHT(U3565,1)))</f>
        <v>45335</v>
      </c>
      <c r="X3565" s="2">
        <v>31925</v>
      </c>
      <c r="Y3565">
        <f t="shared" ca="1" si="279"/>
        <v>37</v>
      </c>
    </row>
    <row r="3566" spans="3:25" x14ac:dyDescent="0.25">
      <c r="C3566" t="s">
        <v>3821</v>
      </c>
      <c r="D3566" t="s">
        <v>9903</v>
      </c>
      <c r="F3566" t="str">
        <f t="shared" si="275"/>
        <v>Geri Digman</v>
      </c>
      <c r="H3566" t="str">
        <f t="shared" si="276"/>
        <v>Geri Digman</v>
      </c>
      <c r="K3566">
        <v>90</v>
      </c>
      <c r="L3566" t="str">
        <f t="shared" si="277"/>
        <v>Normal Heart Rate</v>
      </c>
      <c r="O3566">
        <v>19901226</v>
      </c>
      <c r="P3566" s="2" cm="1">
        <f t="array" ref="P3566">_xlfn.IFS(LEN(O3566)=8,DATE(LEFT(O3566,4),MID(O3566,5,2),RIGHT(O3566,2)),LEN(O3566)=7,DATE(LEFT(O3566,4),MID(O3566,5,1),RIGHT(O3566,2)),LEN(O3566)=6,DATE(LEFT(O3566,4),MID(O3566,5,1),RIGHT(O3566,1)))</f>
        <v>33233</v>
      </c>
      <c r="R3566">
        <v>15</v>
      </c>
      <c r="S3566" t="str">
        <f t="shared" si="278"/>
        <v>Normal</v>
      </c>
      <c r="U3566">
        <v>202459</v>
      </c>
      <c r="V3566" s="2" cm="1">
        <f t="array" ref="V3566">_xlfn.IFS(LEN(U3566)=8,DATE(LEFT(U3566,4),MID(U3566,5,2),RIGHT(U3566,2)),LEN(U3566)=7,DATE(LEFT(U3566,4),MID(U3566,5,1),RIGHT(U3566,2)),LEN(U3566)=6,DATE(LEFT(U3566,4),MID(U3566,5,1),RIGHT(U3566,1)))</f>
        <v>45421</v>
      </c>
      <c r="X3566" s="2">
        <v>38621</v>
      </c>
      <c r="Y3566">
        <f t="shared" ca="1" si="279"/>
        <v>19</v>
      </c>
    </row>
    <row r="3567" spans="3:25" x14ac:dyDescent="0.25">
      <c r="C3567" t="s">
        <v>9905</v>
      </c>
      <c r="D3567" t="s">
        <v>9906</v>
      </c>
      <c r="F3567" t="str">
        <f t="shared" si="275"/>
        <v>Enrika Warde</v>
      </c>
      <c r="H3567" t="str">
        <f t="shared" si="276"/>
        <v>Enrika Warde</v>
      </c>
      <c r="K3567">
        <v>110</v>
      </c>
      <c r="L3567" t="str">
        <f t="shared" si="277"/>
        <v>High Heart Rate</v>
      </c>
      <c r="O3567">
        <v>1987528</v>
      </c>
      <c r="P3567" s="2" cm="1">
        <f t="array" ref="P3567">_xlfn.IFS(LEN(O3567)=8,DATE(LEFT(O3567,4),MID(O3567,5,2),RIGHT(O3567,2)),LEN(O3567)=7,DATE(LEFT(O3567,4),MID(O3567,5,1),RIGHT(O3567,2)),LEN(O3567)=6,DATE(LEFT(O3567,4),MID(O3567,5,1),RIGHT(O3567,1)))</f>
        <v>31925</v>
      </c>
      <c r="R3567">
        <v>13</v>
      </c>
      <c r="S3567" t="str">
        <f t="shared" si="278"/>
        <v>Normal</v>
      </c>
      <c r="U3567">
        <v>2024529</v>
      </c>
      <c r="V3567" s="2" cm="1">
        <f t="array" ref="V3567">_xlfn.IFS(LEN(U3567)=8,DATE(LEFT(U3567,4),MID(U3567,5,2),RIGHT(U3567,2)),LEN(U3567)=7,DATE(LEFT(U3567,4),MID(U3567,5,1),RIGHT(U3567,2)),LEN(U3567)=6,DATE(LEFT(U3567,4),MID(U3567,5,1),RIGHT(U3567,1)))</f>
        <v>45441</v>
      </c>
      <c r="X3567" s="2">
        <v>37625</v>
      </c>
      <c r="Y3567">
        <f t="shared" ca="1" si="279"/>
        <v>22</v>
      </c>
    </row>
    <row r="3568" spans="3:25" x14ac:dyDescent="0.25">
      <c r="C3568" t="s">
        <v>3526</v>
      </c>
      <c r="D3568" t="s">
        <v>9908</v>
      </c>
      <c r="F3568" t="str">
        <f t="shared" si="275"/>
        <v>Darbie Collyear</v>
      </c>
      <c r="H3568" t="str">
        <f t="shared" si="276"/>
        <v>Darbie Collyear</v>
      </c>
      <c r="K3568">
        <v>84</v>
      </c>
      <c r="L3568" t="str">
        <f t="shared" si="277"/>
        <v>Normal Heart Rate</v>
      </c>
      <c r="O3568">
        <v>2005926</v>
      </c>
      <c r="P3568" s="2" cm="1">
        <f t="array" ref="P3568">_xlfn.IFS(LEN(O3568)=8,DATE(LEFT(O3568,4),MID(O3568,5,2),RIGHT(O3568,2)),LEN(O3568)=7,DATE(LEFT(O3568,4),MID(O3568,5,1),RIGHT(O3568,2)),LEN(O3568)=6,DATE(LEFT(O3568,4),MID(O3568,5,1),RIGHT(O3568,1)))</f>
        <v>38621</v>
      </c>
      <c r="R3568">
        <v>17</v>
      </c>
      <c r="S3568" t="str">
        <f t="shared" si="278"/>
        <v>Normal</v>
      </c>
      <c r="U3568">
        <v>202418</v>
      </c>
      <c r="V3568" s="2" cm="1">
        <f t="array" ref="V3568">_xlfn.IFS(LEN(U3568)=8,DATE(LEFT(U3568,4),MID(U3568,5,2),RIGHT(U3568,2)),LEN(U3568)=7,DATE(LEFT(U3568,4),MID(U3568,5,1),RIGHT(U3568,2)),LEN(U3568)=6,DATE(LEFT(U3568,4),MID(U3568,5,1),RIGHT(U3568,1)))</f>
        <v>45299</v>
      </c>
      <c r="X3568" s="2">
        <v>24203</v>
      </c>
      <c r="Y3568">
        <f t="shared" ca="1" si="279"/>
        <v>58</v>
      </c>
    </row>
    <row r="3569" spans="3:25" x14ac:dyDescent="0.25">
      <c r="C3569" t="s">
        <v>2337</v>
      </c>
      <c r="D3569" t="s">
        <v>6715</v>
      </c>
      <c r="F3569" t="str">
        <f t="shared" si="275"/>
        <v>Ruperto Tate</v>
      </c>
      <c r="H3569" t="str">
        <f t="shared" si="276"/>
        <v>Ruperto Tate</v>
      </c>
      <c r="K3569">
        <v>83</v>
      </c>
      <c r="L3569" t="str">
        <f t="shared" si="277"/>
        <v>Normal Heart Rate</v>
      </c>
      <c r="O3569">
        <v>2003104</v>
      </c>
      <c r="P3569" s="2" cm="1">
        <f t="array" ref="P3569">_xlfn.IFS(LEN(O3569)=8,DATE(LEFT(O3569,4),MID(O3569,5,2),RIGHT(O3569,2)),LEN(O3569)=7,DATE(LEFT(O3569,4),MID(O3569,5,1),RIGHT(O3569,2)),LEN(O3569)=6,DATE(LEFT(O3569,4),MID(O3569,5,1),RIGHT(O3569,1)))</f>
        <v>37625</v>
      </c>
      <c r="R3569">
        <v>15</v>
      </c>
      <c r="S3569" t="str">
        <f t="shared" si="278"/>
        <v>Normal</v>
      </c>
      <c r="U3569">
        <v>2024415</v>
      </c>
      <c r="V3569" s="2" cm="1">
        <f t="array" ref="V3569">_xlfn.IFS(LEN(U3569)=8,DATE(LEFT(U3569,4),MID(U3569,5,2),RIGHT(U3569,2)),LEN(U3569)=7,DATE(LEFT(U3569,4),MID(U3569,5,1),RIGHT(U3569,2)),LEN(U3569)=6,DATE(LEFT(U3569,4),MID(U3569,5,1),RIGHT(U3569,1)))</f>
        <v>45397</v>
      </c>
      <c r="X3569" s="2">
        <v>37357</v>
      </c>
      <c r="Y3569">
        <f t="shared" ca="1" si="279"/>
        <v>22</v>
      </c>
    </row>
    <row r="3570" spans="3:25" x14ac:dyDescent="0.25">
      <c r="C3570" t="s">
        <v>9513</v>
      </c>
      <c r="D3570" t="s">
        <v>9911</v>
      </c>
      <c r="F3570" t="str">
        <f t="shared" si="275"/>
        <v>Winny Feuell</v>
      </c>
      <c r="H3570" t="str">
        <f t="shared" si="276"/>
        <v>Winny Feuell</v>
      </c>
      <c r="K3570">
        <v>88</v>
      </c>
      <c r="L3570" t="str">
        <f t="shared" si="277"/>
        <v>Normal Heart Rate</v>
      </c>
      <c r="O3570">
        <v>196646</v>
      </c>
      <c r="P3570" s="2" cm="1">
        <f t="array" ref="P3570">_xlfn.IFS(LEN(O3570)=8,DATE(LEFT(O3570,4),MID(O3570,5,2),RIGHT(O3570,2)),LEN(O3570)=7,DATE(LEFT(O3570,4),MID(O3570,5,1),RIGHT(O3570,2)),LEN(O3570)=6,DATE(LEFT(O3570,4),MID(O3570,5,1),RIGHT(O3570,1)))</f>
        <v>24203</v>
      </c>
      <c r="R3570">
        <v>9</v>
      </c>
      <c r="S3570" t="str">
        <f t="shared" si="278"/>
        <v>Normal</v>
      </c>
      <c r="U3570">
        <v>202427</v>
      </c>
      <c r="V3570" s="2" cm="1">
        <f t="array" ref="V3570">_xlfn.IFS(LEN(U3570)=8,DATE(LEFT(U3570,4),MID(U3570,5,2),RIGHT(U3570,2)),LEN(U3570)=7,DATE(LEFT(U3570,4),MID(U3570,5,1),RIGHT(U3570,2)),LEN(U3570)=6,DATE(LEFT(U3570,4),MID(U3570,5,1),RIGHT(U3570,1)))</f>
        <v>45329</v>
      </c>
      <c r="X3570" s="2">
        <v>29724</v>
      </c>
      <c r="Y3570">
        <f t="shared" ca="1" si="279"/>
        <v>43</v>
      </c>
    </row>
    <row r="3571" spans="3:25" x14ac:dyDescent="0.25">
      <c r="C3571" t="s">
        <v>9913</v>
      </c>
      <c r="D3571" t="s">
        <v>9914</v>
      </c>
      <c r="F3571" t="str">
        <f t="shared" si="275"/>
        <v>Tracie Brisseau</v>
      </c>
      <c r="H3571" t="str">
        <f t="shared" si="276"/>
        <v>Tracie Brisseau</v>
      </c>
      <c r="K3571">
        <v>90</v>
      </c>
      <c r="L3571" t="str">
        <f t="shared" si="277"/>
        <v>Normal Heart Rate</v>
      </c>
      <c r="O3571">
        <v>2002411</v>
      </c>
      <c r="P3571" s="2" cm="1">
        <f t="array" ref="P3571">_xlfn.IFS(LEN(O3571)=8,DATE(LEFT(O3571,4),MID(O3571,5,2),RIGHT(O3571,2)),LEN(O3571)=7,DATE(LEFT(O3571,4),MID(O3571,5,1),RIGHT(O3571,2)),LEN(O3571)=6,DATE(LEFT(O3571,4),MID(O3571,5,1),RIGHT(O3571,1)))</f>
        <v>37357</v>
      </c>
      <c r="R3571">
        <v>15</v>
      </c>
      <c r="S3571" t="str">
        <f t="shared" si="278"/>
        <v>Normal</v>
      </c>
      <c r="U3571">
        <v>202424</v>
      </c>
      <c r="V3571" s="2" cm="1">
        <f t="array" ref="V3571">_xlfn.IFS(LEN(U3571)=8,DATE(LEFT(U3571,4),MID(U3571,5,2),RIGHT(U3571,2)),LEN(U3571)=7,DATE(LEFT(U3571,4),MID(U3571,5,1),RIGHT(U3571,2)),LEN(U3571)=6,DATE(LEFT(U3571,4),MID(U3571,5,1),RIGHT(U3571,1)))</f>
        <v>45326</v>
      </c>
      <c r="X3571" s="2">
        <v>29973</v>
      </c>
      <c r="Y3571">
        <f t="shared" ca="1" si="279"/>
        <v>43</v>
      </c>
    </row>
    <row r="3572" spans="3:25" x14ac:dyDescent="0.25">
      <c r="C3572" t="s">
        <v>9916</v>
      </c>
      <c r="D3572" t="s">
        <v>4597</v>
      </c>
      <c r="F3572" t="str">
        <f t="shared" si="275"/>
        <v>Colman Shambroke</v>
      </c>
      <c r="H3572" t="str">
        <f t="shared" si="276"/>
        <v>Colman Shambroke</v>
      </c>
      <c r="K3572">
        <v>109</v>
      </c>
      <c r="L3572" t="str">
        <f t="shared" si="277"/>
        <v>High Heart Rate</v>
      </c>
      <c r="O3572">
        <v>1981518</v>
      </c>
      <c r="P3572" s="2" cm="1">
        <f t="array" ref="P3572">_xlfn.IFS(LEN(O3572)=8,DATE(LEFT(O3572,4),MID(O3572,5,2),RIGHT(O3572,2)),LEN(O3572)=7,DATE(LEFT(O3572,4),MID(O3572,5,1),RIGHT(O3572,2)),LEN(O3572)=6,DATE(LEFT(O3572,4),MID(O3572,5,1),RIGHT(O3572,1)))</f>
        <v>29724</v>
      </c>
      <c r="R3572">
        <v>20</v>
      </c>
      <c r="S3572" t="str">
        <f t="shared" si="278"/>
        <v>Normal</v>
      </c>
      <c r="U3572">
        <v>2024228</v>
      </c>
      <c r="V3572" s="2" cm="1">
        <f t="array" ref="V3572">_xlfn.IFS(LEN(U3572)=8,DATE(LEFT(U3572,4),MID(U3572,5,2),RIGHT(U3572,2)),LEN(U3572)=7,DATE(LEFT(U3572,4),MID(U3572,5,1),RIGHT(U3572,2)),LEN(U3572)=6,DATE(LEFT(U3572,4),MID(U3572,5,1),RIGHT(U3572,1)))</f>
        <v>45350</v>
      </c>
      <c r="X3572" s="2">
        <v>30911</v>
      </c>
      <c r="Y3572">
        <f t="shared" ca="1" si="279"/>
        <v>40</v>
      </c>
    </row>
    <row r="3573" spans="3:25" x14ac:dyDescent="0.25">
      <c r="C3573" t="s">
        <v>9918</v>
      </c>
      <c r="D3573" t="s">
        <v>9919</v>
      </c>
      <c r="F3573" t="str">
        <f t="shared" si="275"/>
        <v>Lesley Heister</v>
      </c>
      <c r="H3573" t="str">
        <f t="shared" si="276"/>
        <v>Lesley Heister</v>
      </c>
      <c r="K3573">
        <v>76</v>
      </c>
      <c r="L3573" t="str">
        <f t="shared" si="277"/>
        <v>Normal Heart Rate</v>
      </c>
      <c r="O3573">
        <v>1982122</v>
      </c>
      <c r="P3573" s="2" cm="1">
        <f t="array" ref="P3573">_xlfn.IFS(LEN(O3573)=8,DATE(LEFT(O3573,4),MID(O3573,5,2),RIGHT(O3573,2)),LEN(O3573)=7,DATE(LEFT(O3573,4),MID(O3573,5,1),RIGHT(O3573,2)),LEN(O3573)=6,DATE(LEFT(O3573,4),MID(O3573,5,1),RIGHT(O3573,1)))</f>
        <v>29973</v>
      </c>
      <c r="R3573">
        <v>13</v>
      </c>
      <c r="S3573" t="str">
        <f t="shared" si="278"/>
        <v>Normal</v>
      </c>
      <c r="U3573">
        <v>2024523</v>
      </c>
      <c r="V3573" s="2" cm="1">
        <f t="array" ref="V3573">_xlfn.IFS(LEN(U3573)=8,DATE(LEFT(U3573,4),MID(U3573,5,2),RIGHT(U3573,2)),LEN(U3573)=7,DATE(LEFT(U3573,4),MID(U3573,5,1),RIGHT(U3573,2)),LEN(U3573)=6,DATE(LEFT(U3573,4),MID(U3573,5,1),RIGHT(U3573,1)))</f>
        <v>45435</v>
      </c>
      <c r="X3573" s="2">
        <v>37215</v>
      </c>
      <c r="Y3573">
        <f t="shared" ca="1" si="279"/>
        <v>23</v>
      </c>
    </row>
    <row r="3574" spans="3:25" x14ac:dyDescent="0.25">
      <c r="C3574" t="s">
        <v>9921</v>
      </c>
      <c r="D3574" t="s">
        <v>9922</v>
      </c>
      <c r="F3574" t="str">
        <f t="shared" si="275"/>
        <v>Pascale Deehan</v>
      </c>
      <c r="H3574" t="str">
        <f t="shared" si="276"/>
        <v>Pascale Deehan</v>
      </c>
      <c r="K3574">
        <v>87</v>
      </c>
      <c r="L3574" t="str">
        <f t="shared" si="277"/>
        <v>Normal Heart Rate</v>
      </c>
      <c r="O3574">
        <v>1984817</v>
      </c>
      <c r="P3574" s="2" cm="1">
        <f t="array" ref="P3574">_xlfn.IFS(LEN(O3574)=8,DATE(LEFT(O3574,4),MID(O3574,5,2),RIGHT(O3574,2)),LEN(O3574)=7,DATE(LEFT(O3574,4),MID(O3574,5,1),RIGHT(O3574,2)),LEN(O3574)=6,DATE(LEFT(O3574,4),MID(O3574,5,1),RIGHT(O3574,1)))</f>
        <v>30911</v>
      </c>
      <c r="R3574">
        <v>17</v>
      </c>
      <c r="S3574" t="str">
        <f t="shared" si="278"/>
        <v>Normal</v>
      </c>
      <c r="U3574">
        <v>2024326</v>
      </c>
      <c r="V3574" s="2" cm="1">
        <f t="array" ref="V3574">_xlfn.IFS(LEN(U3574)=8,DATE(LEFT(U3574,4),MID(U3574,5,2),RIGHT(U3574,2)),LEN(U3574)=7,DATE(LEFT(U3574,4),MID(U3574,5,1),RIGHT(U3574,2)),LEN(U3574)=6,DATE(LEFT(U3574,4),MID(U3574,5,1),RIGHT(U3574,1)))</f>
        <v>45377</v>
      </c>
      <c r="X3574" s="2">
        <v>38131</v>
      </c>
      <c r="Y3574">
        <f t="shared" ca="1" si="279"/>
        <v>20</v>
      </c>
    </row>
    <row r="3575" spans="3:25" x14ac:dyDescent="0.25">
      <c r="C3575" t="s">
        <v>9924</v>
      </c>
      <c r="D3575" t="s">
        <v>9925</v>
      </c>
      <c r="F3575" t="str">
        <f t="shared" si="275"/>
        <v>Rebekkah Normanell</v>
      </c>
      <c r="H3575" t="str">
        <f t="shared" si="276"/>
        <v>Rebekkah Normanell</v>
      </c>
      <c r="K3575">
        <v>77</v>
      </c>
      <c r="L3575" t="str">
        <f t="shared" si="277"/>
        <v>Normal Heart Rate</v>
      </c>
      <c r="O3575">
        <v>20011120</v>
      </c>
      <c r="P3575" s="2" cm="1">
        <f t="array" ref="P3575">_xlfn.IFS(LEN(O3575)=8,DATE(LEFT(O3575,4),MID(O3575,5,2),RIGHT(O3575,2)),LEN(O3575)=7,DATE(LEFT(O3575,4),MID(O3575,5,1),RIGHT(O3575,2)),LEN(O3575)=6,DATE(LEFT(O3575,4),MID(O3575,5,1),RIGHT(O3575,1)))</f>
        <v>37215</v>
      </c>
      <c r="R3575">
        <v>12</v>
      </c>
      <c r="S3575" t="str">
        <f t="shared" si="278"/>
        <v>Normal</v>
      </c>
      <c r="U3575">
        <v>2024617</v>
      </c>
      <c r="V3575" s="2" cm="1">
        <f t="array" ref="V3575">_xlfn.IFS(LEN(U3575)=8,DATE(LEFT(U3575,4),MID(U3575,5,2),RIGHT(U3575,2)),LEN(U3575)=7,DATE(LEFT(U3575,4),MID(U3575,5,1),RIGHT(U3575,2)),LEN(U3575)=6,DATE(LEFT(U3575,4),MID(U3575,5,1),RIGHT(U3575,1)))</f>
        <v>45460</v>
      </c>
      <c r="X3575" s="2">
        <v>30729</v>
      </c>
      <c r="Y3575">
        <f t="shared" ca="1" si="279"/>
        <v>41</v>
      </c>
    </row>
    <row r="3576" spans="3:25" x14ac:dyDescent="0.25">
      <c r="C3576" t="s">
        <v>8129</v>
      </c>
      <c r="D3576" t="s">
        <v>9927</v>
      </c>
      <c r="F3576" t="str">
        <f t="shared" si="275"/>
        <v>Clerissa McCarlich</v>
      </c>
      <c r="H3576" t="str">
        <f t="shared" si="276"/>
        <v>Clerissa McCarlich</v>
      </c>
      <c r="K3576">
        <v>90</v>
      </c>
      <c r="L3576" t="str">
        <f t="shared" si="277"/>
        <v>Normal Heart Rate</v>
      </c>
      <c r="O3576">
        <v>2004524</v>
      </c>
      <c r="P3576" s="2" cm="1">
        <f t="array" ref="P3576">_xlfn.IFS(LEN(O3576)=8,DATE(LEFT(O3576,4),MID(O3576,5,2),RIGHT(O3576,2)),LEN(O3576)=7,DATE(LEFT(O3576,4),MID(O3576,5,1),RIGHT(O3576,2)),LEN(O3576)=6,DATE(LEFT(O3576,4),MID(O3576,5,1),RIGHT(O3576,1)))</f>
        <v>38131</v>
      </c>
      <c r="R3576">
        <v>10</v>
      </c>
      <c r="S3576" t="str">
        <f t="shared" si="278"/>
        <v>Normal</v>
      </c>
      <c r="U3576">
        <v>202433</v>
      </c>
      <c r="V3576" s="2" cm="1">
        <f t="array" ref="V3576">_xlfn.IFS(LEN(U3576)=8,DATE(LEFT(U3576,4),MID(U3576,5,2),RIGHT(U3576,2)),LEN(U3576)=7,DATE(LEFT(U3576,4),MID(U3576,5,1),RIGHT(U3576,2)),LEN(U3576)=6,DATE(LEFT(U3576,4),MID(U3576,5,1),RIGHT(U3576,1)))</f>
        <v>45354</v>
      </c>
      <c r="X3576" s="2">
        <v>21993</v>
      </c>
      <c r="Y3576">
        <f t="shared" ca="1" si="279"/>
        <v>65</v>
      </c>
    </row>
    <row r="3577" spans="3:25" x14ac:dyDescent="0.25">
      <c r="C3577" t="s">
        <v>9929</v>
      </c>
      <c r="D3577" t="s">
        <v>9930</v>
      </c>
      <c r="F3577" t="str">
        <f t="shared" si="275"/>
        <v>Akim Stuffins</v>
      </c>
      <c r="H3577" t="str">
        <f t="shared" si="276"/>
        <v>Akim Stuffins</v>
      </c>
      <c r="K3577">
        <v>92</v>
      </c>
      <c r="L3577" t="str">
        <f t="shared" si="277"/>
        <v>Normal Heart Rate</v>
      </c>
      <c r="O3577">
        <v>1984217</v>
      </c>
      <c r="P3577" s="2" cm="1">
        <f t="array" ref="P3577">_xlfn.IFS(LEN(O3577)=8,DATE(LEFT(O3577,4),MID(O3577,5,2),RIGHT(O3577,2)),LEN(O3577)=7,DATE(LEFT(O3577,4),MID(O3577,5,1),RIGHT(O3577,2)),LEN(O3577)=6,DATE(LEFT(O3577,4),MID(O3577,5,1),RIGHT(O3577,1)))</f>
        <v>30729</v>
      </c>
      <c r="R3577">
        <v>20</v>
      </c>
      <c r="S3577" t="str">
        <f t="shared" si="278"/>
        <v>Normal</v>
      </c>
      <c r="U3577">
        <v>2024330</v>
      </c>
      <c r="V3577" s="2" cm="1">
        <f t="array" ref="V3577">_xlfn.IFS(LEN(U3577)=8,DATE(LEFT(U3577,4),MID(U3577,5,2),RIGHT(U3577,2)),LEN(U3577)=7,DATE(LEFT(U3577,4),MID(U3577,5,1),RIGHT(U3577,2)),LEN(U3577)=6,DATE(LEFT(U3577,4),MID(U3577,5,1),RIGHT(U3577,1)))</f>
        <v>45381</v>
      </c>
      <c r="X3577" s="2">
        <v>35851</v>
      </c>
      <c r="Y3577">
        <f t="shared" ca="1" si="279"/>
        <v>27</v>
      </c>
    </row>
    <row r="3578" spans="3:25" x14ac:dyDescent="0.25">
      <c r="C3578" t="s">
        <v>9932</v>
      </c>
      <c r="D3578" t="s">
        <v>9933</v>
      </c>
      <c r="F3578" t="str">
        <f t="shared" si="275"/>
        <v>Bonnibelle Minter</v>
      </c>
      <c r="H3578" t="str">
        <f t="shared" si="276"/>
        <v>Bonnibelle Minter</v>
      </c>
      <c r="K3578">
        <v>92</v>
      </c>
      <c r="L3578" t="str">
        <f t="shared" si="277"/>
        <v>Normal Heart Rate</v>
      </c>
      <c r="O3578">
        <v>1960318</v>
      </c>
      <c r="P3578" s="2" cm="1">
        <f t="array" ref="P3578">_xlfn.IFS(LEN(O3578)=8,DATE(LEFT(O3578,4),MID(O3578,5,2),RIGHT(O3578,2)),LEN(O3578)=7,DATE(LEFT(O3578,4),MID(O3578,5,1),RIGHT(O3578,2)),LEN(O3578)=6,DATE(LEFT(O3578,4),MID(O3578,5,1),RIGHT(O3578,1)))</f>
        <v>21993</v>
      </c>
      <c r="R3578">
        <v>15</v>
      </c>
      <c r="S3578" t="str">
        <f t="shared" si="278"/>
        <v>Normal</v>
      </c>
      <c r="U3578">
        <v>2024615</v>
      </c>
      <c r="V3578" s="2" cm="1">
        <f t="array" ref="V3578">_xlfn.IFS(LEN(U3578)=8,DATE(LEFT(U3578,4),MID(U3578,5,2),RIGHT(U3578,2)),LEN(U3578)=7,DATE(LEFT(U3578,4),MID(U3578,5,1),RIGHT(U3578,2)),LEN(U3578)=6,DATE(LEFT(U3578,4),MID(U3578,5,1),RIGHT(U3578,1)))</f>
        <v>45458</v>
      </c>
      <c r="X3578" s="2">
        <v>35077</v>
      </c>
      <c r="Y3578">
        <f t="shared" ca="1" si="279"/>
        <v>29</v>
      </c>
    </row>
    <row r="3579" spans="3:25" x14ac:dyDescent="0.25">
      <c r="C3579" t="s">
        <v>6715</v>
      </c>
      <c r="D3579" t="s">
        <v>9935</v>
      </c>
      <c r="F3579" t="str">
        <f t="shared" si="275"/>
        <v>Tate Trowle</v>
      </c>
      <c r="H3579" t="str">
        <f t="shared" si="276"/>
        <v>Tate Trowle</v>
      </c>
      <c r="K3579">
        <v>81</v>
      </c>
      <c r="L3579" t="str">
        <f t="shared" si="277"/>
        <v>Normal Heart Rate</v>
      </c>
      <c r="O3579">
        <v>1998225</v>
      </c>
      <c r="P3579" s="2" cm="1">
        <f t="array" ref="P3579">_xlfn.IFS(LEN(O3579)=8,DATE(LEFT(O3579,4),MID(O3579,5,2),RIGHT(O3579,2)),LEN(O3579)=7,DATE(LEFT(O3579,4),MID(O3579,5,1),RIGHT(O3579,2)),LEN(O3579)=6,DATE(LEFT(O3579,4),MID(O3579,5,1),RIGHT(O3579,1)))</f>
        <v>35851</v>
      </c>
      <c r="R3579">
        <v>8</v>
      </c>
      <c r="S3579" t="str">
        <f t="shared" si="278"/>
        <v>Normal</v>
      </c>
      <c r="U3579">
        <v>202432</v>
      </c>
      <c r="V3579" s="2" cm="1">
        <f t="array" ref="V3579">_xlfn.IFS(LEN(U3579)=8,DATE(LEFT(U3579,4),MID(U3579,5,2),RIGHT(U3579,2)),LEN(U3579)=7,DATE(LEFT(U3579,4),MID(U3579,5,1),RIGHT(U3579,2)),LEN(U3579)=6,DATE(LEFT(U3579,4),MID(U3579,5,1),RIGHT(U3579,1)))</f>
        <v>45353</v>
      </c>
      <c r="X3579" s="2">
        <v>33493</v>
      </c>
      <c r="Y3579">
        <f t="shared" ca="1" si="279"/>
        <v>33</v>
      </c>
    </row>
    <row r="3580" spans="3:25" x14ac:dyDescent="0.25">
      <c r="C3580" t="s">
        <v>9937</v>
      </c>
      <c r="D3580" t="s">
        <v>9938</v>
      </c>
      <c r="F3580" t="str">
        <f t="shared" si="275"/>
        <v>Griswold Jeffryes</v>
      </c>
      <c r="H3580" t="str">
        <f t="shared" si="276"/>
        <v>Griswold Jeffryes</v>
      </c>
      <c r="K3580">
        <v>81</v>
      </c>
      <c r="L3580" t="str">
        <f t="shared" si="277"/>
        <v>Normal Heart Rate</v>
      </c>
      <c r="O3580">
        <v>1996113</v>
      </c>
      <c r="P3580" s="2" cm="1">
        <f t="array" ref="P3580">_xlfn.IFS(LEN(O3580)=8,DATE(LEFT(O3580,4),MID(O3580,5,2),RIGHT(O3580,2)),LEN(O3580)=7,DATE(LEFT(O3580,4),MID(O3580,5,1),RIGHT(O3580,2)),LEN(O3580)=6,DATE(LEFT(O3580,4),MID(O3580,5,1),RIGHT(O3580,1)))</f>
        <v>35077</v>
      </c>
      <c r="R3580">
        <v>15</v>
      </c>
      <c r="S3580" t="str">
        <f t="shared" si="278"/>
        <v>Normal</v>
      </c>
      <c r="U3580">
        <v>202438</v>
      </c>
      <c r="V3580" s="2" cm="1">
        <f t="array" ref="V3580">_xlfn.IFS(LEN(U3580)=8,DATE(LEFT(U3580,4),MID(U3580,5,2),RIGHT(U3580,2)),LEN(U3580)=7,DATE(LEFT(U3580,4),MID(U3580,5,1),RIGHT(U3580,2)),LEN(U3580)=6,DATE(LEFT(U3580,4),MID(U3580,5,1),RIGHT(U3580,1)))</f>
        <v>45359</v>
      </c>
      <c r="X3580" s="2">
        <v>33123</v>
      </c>
      <c r="Y3580">
        <f t="shared" ca="1" si="279"/>
        <v>34</v>
      </c>
    </row>
    <row r="3581" spans="3:25" x14ac:dyDescent="0.25">
      <c r="C3581" t="s">
        <v>9940</v>
      </c>
      <c r="D3581" t="s">
        <v>9941</v>
      </c>
      <c r="F3581" t="str">
        <f t="shared" si="275"/>
        <v>Nehemiah Ainsworth</v>
      </c>
      <c r="H3581" t="str">
        <f t="shared" si="276"/>
        <v>Nehemiah Ainsworth</v>
      </c>
      <c r="K3581">
        <v>99</v>
      </c>
      <c r="L3581" t="str">
        <f t="shared" si="277"/>
        <v>Normal Heart Rate</v>
      </c>
      <c r="O3581">
        <v>1991912</v>
      </c>
      <c r="P3581" s="2" cm="1">
        <f t="array" ref="P3581">_xlfn.IFS(LEN(O3581)=8,DATE(LEFT(O3581,4),MID(O3581,5,2),RIGHT(O3581,2)),LEN(O3581)=7,DATE(LEFT(O3581,4),MID(O3581,5,1),RIGHT(O3581,2)),LEN(O3581)=6,DATE(LEFT(O3581,4),MID(O3581,5,1),RIGHT(O3581,1)))</f>
        <v>33493</v>
      </c>
      <c r="R3581">
        <v>15</v>
      </c>
      <c r="S3581" t="str">
        <f t="shared" si="278"/>
        <v>Normal</v>
      </c>
      <c r="U3581">
        <v>202422</v>
      </c>
      <c r="V3581" s="2" cm="1">
        <f t="array" ref="V3581">_xlfn.IFS(LEN(U3581)=8,DATE(LEFT(U3581,4),MID(U3581,5,2),RIGHT(U3581,2)),LEN(U3581)=7,DATE(LEFT(U3581,4),MID(U3581,5,1),RIGHT(U3581,2)),LEN(U3581)=6,DATE(LEFT(U3581,4),MID(U3581,5,1),RIGHT(U3581,1)))</f>
        <v>45324</v>
      </c>
      <c r="X3581" s="2">
        <v>35754</v>
      </c>
      <c r="Y3581">
        <f t="shared" ca="1" si="279"/>
        <v>27</v>
      </c>
    </row>
    <row r="3582" spans="3:25" x14ac:dyDescent="0.25">
      <c r="C3582" t="s">
        <v>1821</v>
      </c>
      <c r="D3582" t="s">
        <v>9943</v>
      </c>
      <c r="F3582" t="str">
        <f t="shared" si="275"/>
        <v>Roddie Fowlds</v>
      </c>
      <c r="H3582" t="str">
        <f t="shared" si="276"/>
        <v>Roddie Fowlds</v>
      </c>
      <c r="K3582">
        <v>76</v>
      </c>
      <c r="L3582" t="str">
        <f t="shared" si="277"/>
        <v>Normal Heart Rate</v>
      </c>
      <c r="O3582">
        <v>199097</v>
      </c>
      <c r="P3582" s="2" cm="1">
        <f t="array" ref="P3582">_xlfn.IFS(LEN(O3582)=8,DATE(LEFT(O3582,4),MID(O3582,5,2),RIGHT(O3582,2)),LEN(O3582)=7,DATE(LEFT(O3582,4),MID(O3582,5,1),RIGHT(O3582,2)),LEN(O3582)=6,DATE(LEFT(O3582,4),MID(O3582,5,1),RIGHT(O3582,1)))</f>
        <v>33123</v>
      </c>
      <c r="R3582">
        <v>15</v>
      </c>
      <c r="S3582" t="str">
        <f t="shared" si="278"/>
        <v>Normal</v>
      </c>
      <c r="U3582">
        <v>2024114</v>
      </c>
      <c r="V3582" s="2" cm="1">
        <f t="array" ref="V3582">_xlfn.IFS(LEN(U3582)=8,DATE(LEFT(U3582,4),MID(U3582,5,2),RIGHT(U3582,2)),LEN(U3582)=7,DATE(LEFT(U3582,4),MID(U3582,5,1),RIGHT(U3582,2)),LEN(U3582)=6,DATE(LEFT(U3582,4),MID(U3582,5,1),RIGHT(U3582,1)))</f>
        <v>45305</v>
      </c>
      <c r="X3582" s="2">
        <v>36477</v>
      </c>
      <c r="Y3582">
        <f t="shared" ca="1" si="279"/>
        <v>25</v>
      </c>
    </row>
    <row r="3583" spans="3:25" x14ac:dyDescent="0.25">
      <c r="C3583" t="s">
        <v>9945</v>
      </c>
      <c r="D3583" t="s">
        <v>9946</v>
      </c>
      <c r="F3583" t="str">
        <f t="shared" si="275"/>
        <v>Angeli Lile</v>
      </c>
      <c r="H3583" t="str">
        <f t="shared" si="276"/>
        <v>Angeli Lile</v>
      </c>
      <c r="K3583">
        <v>91</v>
      </c>
      <c r="L3583" t="str">
        <f t="shared" si="277"/>
        <v>Normal Heart Rate</v>
      </c>
      <c r="O3583">
        <v>19971120</v>
      </c>
      <c r="P3583" s="2" cm="1">
        <f t="array" ref="P3583">_xlfn.IFS(LEN(O3583)=8,DATE(LEFT(O3583,4),MID(O3583,5,2),RIGHT(O3583,2)),LEN(O3583)=7,DATE(LEFT(O3583,4),MID(O3583,5,1),RIGHT(O3583,2)),LEN(O3583)=6,DATE(LEFT(O3583,4),MID(O3583,5,1),RIGHT(O3583,1)))</f>
        <v>35754</v>
      </c>
      <c r="R3583">
        <v>13</v>
      </c>
      <c r="S3583" t="str">
        <f t="shared" si="278"/>
        <v>Normal</v>
      </c>
      <c r="U3583">
        <v>202465</v>
      </c>
      <c r="V3583" s="2" cm="1">
        <f t="array" ref="V3583">_xlfn.IFS(LEN(U3583)=8,DATE(LEFT(U3583,4),MID(U3583,5,2),RIGHT(U3583,2)),LEN(U3583)=7,DATE(LEFT(U3583,4),MID(U3583,5,1),RIGHT(U3583,2)),LEN(U3583)=6,DATE(LEFT(U3583,4),MID(U3583,5,1),RIGHT(U3583,1)))</f>
        <v>45448</v>
      </c>
      <c r="X3583" s="2">
        <v>23336</v>
      </c>
      <c r="Y3583">
        <f t="shared" ca="1" si="279"/>
        <v>61</v>
      </c>
    </row>
    <row r="3584" spans="3:25" x14ac:dyDescent="0.25">
      <c r="C3584" t="s">
        <v>9328</v>
      </c>
      <c r="D3584" t="s">
        <v>9948</v>
      </c>
      <c r="F3584" t="str">
        <f t="shared" si="275"/>
        <v>Tiffi Digges</v>
      </c>
      <c r="H3584" t="str">
        <f t="shared" si="276"/>
        <v>Tiffi Digges</v>
      </c>
      <c r="K3584">
        <v>68</v>
      </c>
      <c r="L3584" t="str">
        <f t="shared" si="277"/>
        <v>Normal Heart Rate</v>
      </c>
      <c r="O3584">
        <v>19991113</v>
      </c>
      <c r="P3584" s="2" cm="1">
        <f t="array" ref="P3584">_xlfn.IFS(LEN(O3584)=8,DATE(LEFT(O3584,4),MID(O3584,5,2),RIGHT(O3584,2)),LEN(O3584)=7,DATE(LEFT(O3584,4),MID(O3584,5,1),RIGHT(O3584,2)),LEN(O3584)=6,DATE(LEFT(O3584,4),MID(O3584,5,1),RIGHT(O3584,1)))</f>
        <v>36477</v>
      </c>
      <c r="R3584">
        <v>9</v>
      </c>
      <c r="S3584" t="str">
        <f t="shared" si="278"/>
        <v>Normal</v>
      </c>
      <c r="U3584">
        <v>2024312</v>
      </c>
      <c r="V3584" s="2" cm="1">
        <f t="array" ref="V3584">_xlfn.IFS(LEN(U3584)=8,DATE(LEFT(U3584,4),MID(U3584,5,2),RIGHT(U3584,2)),LEN(U3584)=7,DATE(LEFT(U3584,4),MID(U3584,5,1),RIGHT(U3584,2)),LEN(U3584)=6,DATE(LEFT(U3584,4),MID(U3584,5,1),RIGHT(U3584,1)))</f>
        <v>45363</v>
      </c>
      <c r="X3584" s="2">
        <v>34094</v>
      </c>
      <c r="Y3584">
        <f t="shared" ca="1" si="279"/>
        <v>31</v>
      </c>
    </row>
    <row r="3585" spans="3:25" x14ac:dyDescent="0.25">
      <c r="C3585" t="s">
        <v>9950</v>
      </c>
      <c r="D3585" t="s">
        <v>9951</v>
      </c>
      <c r="F3585" t="str">
        <f t="shared" si="275"/>
        <v>Burty Gravett</v>
      </c>
      <c r="H3585" t="str">
        <f t="shared" si="276"/>
        <v>Burty Gravett</v>
      </c>
      <c r="K3585">
        <v>88</v>
      </c>
      <c r="L3585" t="str">
        <f t="shared" si="277"/>
        <v>Normal Heart Rate</v>
      </c>
      <c r="O3585">
        <v>19631121</v>
      </c>
      <c r="P3585" s="2" cm="1">
        <f t="array" ref="P3585">_xlfn.IFS(LEN(O3585)=8,DATE(LEFT(O3585,4),MID(O3585,5,2),RIGHT(O3585,2)),LEN(O3585)=7,DATE(LEFT(O3585,4),MID(O3585,5,1),RIGHT(O3585,2)),LEN(O3585)=6,DATE(LEFT(O3585,4),MID(O3585,5,1),RIGHT(O3585,1)))</f>
        <v>23336</v>
      </c>
      <c r="R3585">
        <v>15</v>
      </c>
      <c r="S3585" t="str">
        <f t="shared" si="278"/>
        <v>Normal</v>
      </c>
      <c r="U3585">
        <v>2024222</v>
      </c>
      <c r="V3585" s="2" cm="1">
        <f t="array" ref="V3585">_xlfn.IFS(LEN(U3585)=8,DATE(LEFT(U3585,4),MID(U3585,5,2),RIGHT(U3585,2)),LEN(U3585)=7,DATE(LEFT(U3585,4),MID(U3585,5,1),RIGHT(U3585,2)),LEN(U3585)=6,DATE(LEFT(U3585,4),MID(U3585,5,1),RIGHT(U3585,1)))</f>
        <v>45344</v>
      </c>
      <c r="X3585" s="2">
        <v>28885</v>
      </c>
      <c r="Y3585">
        <f t="shared" ca="1" si="279"/>
        <v>46</v>
      </c>
    </row>
    <row r="3586" spans="3:25" x14ac:dyDescent="0.25">
      <c r="C3586" t="s">
        <v>9412</v>
      </c>
      <c r="D3586" t="s">
        <v>9953</v>
      </c>
      <c r="F3586" t="str">
        <f t="shared" si="275"/>
        <v>Dirk Auden</v>
      </c>
      <c r="H3586" t="str">
        <f t="shared" si="276"/>
        <v>Dirk Auden</v>
      </c>
      <c r="K3586">
        <v>92</v>
      </c>
      <c r="L3586" t="str">
        <f t="shared" si="277"/>
        <v>Normal Heart Rate</v>
      </c>
      <c r="O3586">
        <v>199355</v>
      </c>
      <c r="P3586" s="2" cm="1">
        <f t="array" ref="P3586">_xlfn.IFS(LEN(O3586)=8,DATE(LEFT(O3586,4),MID(O3586,5,2),RIGHT(O3586,2)),LEN(O3586)=7,DATE(LEFT(O3586,4),MID(O3586,5,1),RIGHT(O3586,2)),LEN(O3586)=6,DATE(LEFT(O3586,4),MID(O3586,5,1),RIGHT(O3586,1)))</f>
        <v>34094</v>
      </c>
      <c r="R3586">
        <v>18</v>
      </c>
      <c r="S3586" t="str">
        <f t="shared" si="278"/>
        <v>Normal</v>
      </c>
      <c r="U3586">
        <v>2024614</v>
      </c>
      <c r="V3586" s="2" cm="1">
        <f t="array" ref="V3586">_xlfn.IFS(LEN(U3586)=8,DATE(LEFT(U3586,4),MID(U3586,5,2),RIGHT(U3586,2)),LEN(U3586)=7,DATE(LEFT(U3586,4),MID(U3586,5,1),RIGHT(U3586,2)),LEN(U3586)=6,DATE(LEFT(U3586,4),MID(U3586,5,1),RIGHT(U3586,1)))</f>
        <v>45457</v>
      </c>
      <c r="X3586" s="2">
        <v>37417</v>
      </c>
      <c r="Y3586">
        <f t="shared" ca="1" si="279"/>
        <v>22</v>
      </c>
    </row>
    <row r="3587" spans="3:25" x14ac:dyDescent="0.25">
      <c r="C3587" t="s">
        <v>9955</v>
      </c>
      <c r="D3587" t="s">
        <v>9956</v>
      </c>
      <c r="F3587" t="str">
        <f t="shared" ref="F3587:F3650" si="280">CONCATENATE(C3587," ",D3587)</f>
        <v>Boyce Crame</v>
      </c>
      <c r="H3587" t="str">
        <f t="shared" ref="H3587:H3650" si="281">TRIM(F3587)</f>
        <v>Boyce Crame</v>
      </c>
      <c r="K3587">
        <v>93</v>
      </c>
      <c r="L3587" t="str">
        <f t="shared" ref="L3587:L3650" si="282">IF(K3587&lt;=99,"Normal Heart Rate",IF(K3587&lt;=120,"High Heart Rate","Critical Heart Rate"))</f>
        <v>Normal Heart Rate</v>
      </c>
      <c r="O3587">
        <v>1979130</v>
      </c>
      <c r="P3587" s="2" cm="1">
        <f t="array" ref="P3587">_xlfn.IFS(LEN(O3587)=8,DATE(LEFT(O3587,4),MID(O3587,5,2),RIGHT(O3587,2)),LEN(O3587)=7,DATE(LEFT(O3587,4),MID(O3587,5,1),RIGHT(O3587,2)),LEN(O3587)=6,DATE(LEFT(O3587,4),MID(O3587,5,1),RIGHT(O3587,1)))</f>
        <v>28885</v>
      </c>
      <c r="R3587">
        <v>10</v>
      </c>
      <c r="S3587" t="str">
        <f t="shared" ref="S3587:S3650" si="283">IF(AND(R3587&gt;= 6,R3587&lt;= 23),"Normal","Bad")</f>
        <v>Normal</v>
      </c>
      <c r="U3587">
        <v>2024610</v>
      </c>
      <c r="V3587" s="2" cm="1">
        <f t="array" ref="V3587">_xlfn.IFS(LEN(U3587)=8,DATE(LEFT(U3587,4),MID(U3587,5,2),RIGHT(U3587,2)),LEN(U3587)=7,DATE(LEFT(U3587,4),MID(U3587,5,1),RIGHT(U3587,2)),LEN(U3587)=6,DATE(LEFT(U3587,4),MID(U3587,5,1),RIGHT(U3587,1)))</f>
        <v>45453</v>
      </c>
      <c r="X3587" s="2">
        <v>33904</v>
      </c>
      <c r="Y3587">
        <f t="shared" ref="Y3587:Y3650" ca="1" si="284">DATEDIF(X3587,TODAY(),"Y")</f>
        <v>32</v>
      </c>
    </row>
    <row r="3588" spans="3:25" x14ac:dyDescent="0.25">
      <c r="C3588" t="s">
        <v>1420</v>
      </c>
      <c r="D3588" t="s">
        <v>9958</v>
      </c>
      <c r="F3588" t="str">
        <f t="shared" si="280"/>
        <v>Corty Mikalski</v>
      </c>
      <c r="H3588" t="str">
        <f t="shared" si="281"/>
        <v>Corty Mikalski</v>
      </c>
      <c r="K3588">
        <v>91</v>
      </c>
      <c r="L3588" t="str">
        <f t="shared" si="282"/>
        <v>Normal Heart Rate</v>
      </c>
      <c r="O3588">
        <v>2002610</v>
      </c>
      <c r="P3588" s="2" cm="1">
        <f t="array" ref="P3588">_xlfn.IFS(LEN(O3588)=8,DATE(LEFT(O3588,4),MID(O3588,5,2),RIGHT(O3588,2)),LEN(O3588)=7,DATE(LEFT(O3588,4),MID(O3588,5,1),RIGHT(O3588,2)),LEN(O3588)=6,DATE(LEFT(O3588,4),MID(O3588,5,1),RIGHT(O3588,1)))</f>
        <v>37417</v>
      </c>
      <c r="R3588">
        <v>20</v>
      </c>
      <c r="S3588" t="str">
        <f t="shared" si="283"/>
        <v>Normal</v>
      </c>
      <c r="U3588">
        <v>2024417</v>
      </c>
      <c r="V3588" s="2" cm="1">
        <f t="array" ref="V3588">_xlfn.IFS(LEN(U3588)=8,DATE(LEFT(U3588,4),MID(U3588,5,2),RIGHT(U3588,2)),LEN(U3588)=7,DATE(LEFT(U3588,4),MID(U3588,5,1),RIGHT(U3588,2)),LEN(U3588)=6,DATE(LEFT(U3588,4),MID(U3588,5,1),RIGHT(U3588,1)))</f>
        <v>45399</v>
      </c>
      <c r="X3588" s="2">
        <v>37985</v>
      </c>
      <c r="Y3588">
        <f t="shared" ca="1" si="284"/>
        <v>21</v>
      </c>
    </row>
    <row r="3589" spans="3:25" x14ac:dyDescent="0.25">
      <c r="C3589" t="s">
        <v>8378</v>
      </c>
      <c r="D3589" t="s">
        <v>9960</v>
      </c>
      <c r="F3589" t="str">
        <f t="shared" si="280"/>
        <v>Gilles McCandless</v>
      </c>
      <c r="H3589" t="str">
        <f t="shared" si="281"/>
        <v>Gilles McCandless</v>
      </c>
      <c r="K3589">
        <v>77</v>
      </c>
      <c r="L3589" t="str">
        <f t="shared" si="282"/>
        <v>Normal Heart Rate</v>
      </c>
      <c r="O3589">
        <v>19921027</v>
      </c>
      <c r="P3589" s="2" cm="1">
        <f t="array" ref="P3589">_xlfn.IFS(LEN(O3589)=8,DATE(LEFT(O3589,4),MID(O3589,5,2),RIGHT(O3589,2)),LEN(O3589)=7,DATE(LEFT(O3589,4),MID(O3589,5,1),RIGHT(O3589,2)),LEN(O3589)=6,DATE(LEFT(O3589,4),MID(O3589,5,1),RIGHT(O3589,1)))</f>
        <v>33904</v>
      </c>
      <c r="R3589">
        <v>15</v>
      </c>
      <c r="S3589" t="str">
        <f t="shared" si="283"/>
        <v>Normal</v>
      </c>
      <c r="U3589">
        <v>2024531</v>
      </c>
      <c r="V3589" s="2" cm="1">
        <f t="array" ref="V3589">_xlfn.IFS(LEN(U3589)=8,DATE(LEFT(U3589,4),MID(U3589,5,2),RIGHT(U3589,2)),LEN(U3589)=7,DATE(LEFT(U3589,4),MID(U3589,5,1),RIGHT(U3589,2)),LEN(U3589)=6,DATE(LEFT(U3589,4),MID(U3589,5,1),RIGHT(U3589,1)))</f>
        <v>45443</v>
      </c>
      <c r="X3589" s="2">
        <v>38473</v>
      </c>
      <c r="Y3589">
        <f t="shared" ca="1" si="284"/>
        <v>19</v>
      </c>
    </row>
    <row r="3590" spans="3:25" x14ac:dyDescent="0.25">
      <c r="C3590" t="s">
        <v>9962</v>
      </c>
      <c r="D3590" t="s">
        <v>9963</v>
      </c>
      <c r="F3590" t="str">
        <f t="shared" si="280"/>
        <v>Dewain Hedges</v>
      </c>
      <c r="H3590" t="str">
        <f t="shared" si="281"/>
        <v>Dewain Hedges</v>
      </c>
      <c r="K3590">
        <v>77</v>
      </c>
      <c r="L3590" t="str">
        <f t="shared" si="282"/>
        <v>Normal Heart Rate</v>
      </c>
      <c r="O3590">
        <v>20031230</v>
      </c>
      <c r="P3590" s="2" cm="1">
        <f t="array" ref="P3590">_xlfn.IFS(LEN(O3590)=8,DATE(LEFT(O3590,4),MID(O3590,5,2),RIGHT(O3590,2)),LEN(O3590)=7,DATE(LEFT(O3590,4),MID(O3590,5,1),RIGHT(O3590,2)),LEN(O3590)=6,DATE(LEFT(O3590,4),MID(O3590,5,1),RIGHT(O3590,1)))</f>
        <v>37985</v>
      </c>
      <c r="R3590">
        <v>18</v>
      </c>
      <c r="S3590" t="str">
        <f t="shared" si="283"/>
        <v>Normal</v>
      </c>
      <c r="U3590">
        <v>202441</v>
      </c>
      <c r="V3590" s="2" cm="1">
        <f t="array" ref="V3590">_xlfn.IFS(LEN(U3590)=8,DATE(LEFT(U3590,4),MID(U3590,5,2),RIGHT(U3590,2)),LEN(U3590)=7,DATE(LEFT(U3590,4),MID(U3590,5,1),RIGHT(U3590,2)),LEN(U3590)=6,DATE(LEFT(U3590,4),MID(U3590,5,1),RIGHT(U3590,1)))</f>
        <v>45383</v>
      </c>
      <c r="X3590" s="2">
        <v>26221</v>
      </c>
      <c r="Y3590">
        <f t="shared" ca="1" si="284"/>
        <v>53</v>
      </c>
    </row>
    <row r="3591" spans="3:25" x14ac:dyDescent="0.25">
      <c r="C3591" t="s">
        <v>9965</v>
      </c>
      <c r="D3591" t="s">
        <v>9966</v>
      </c>
      <c r="F3591" t="str">
        <f t="shared" si="280"/>
        <v>Buddie Petherick</v>
      </c>
      <c r="H3591" t="str">
        <f t="shared" si="281"/>
        <v>Buddie Petherick</v>
      </c>
      <c r="K3591">
        <v>81</v>
      </c>
      <c r="L3591" t="str">
        <f t="shared" si="282"/>
        <v>Normal Heart Rate</v>
      </c>
      <c r="O3591">
        <v>200551</v>
      </c>
      <c r="P3591" s="2" cm="1">
        <f t="array" ref="P3591">_xlfn.IFS(LEN(O3591)=8,DATE(LEFT(O3591,4),MID(O3591,5,2),RIGHT(O3591,2)),LEN(O3591)=7,DATE(LEFT(O3591,4),MID(O3591,5,1),RIGHT(O3591,2)),LEN(O3591)=6,DATE(LEFT(O3591,4),MID(O3591,5,1),RIGHT(O3591,1)))</f>
        <v>38473</v>
      </c>
      <c r="R3591">
        <v>11</v>
      </c>
      <c r="S3591" t="str">
        <f t="shared" si="283"/>
        <v>Normal</v>
      </c>
      <c r="U3591">
        <v>2024312</v>
      </c>
      <c r="V3591" s="2" cm="1">
        <f t="array" ref="V3591">_xlfn.IFS(LEN(U3591)=8,DATE(LEFT(U3591,4),MID(U3591,5,2),RIGHT(U3591,2)),LEN(U3591)=7,DATE(LEFT(U3591,4),MID(U3591,5,1),RIGHT(U3591,2)),LEN(U3591)=6,DATE(LEFT(U3591,4),MID(U3591,5,1),RIGHT(U3591,1)))</f>
        <v>45363</v>
      </c>
      <c r="X3591" s="2">
        <v>25742</v>
      </c>
      <c r="Y3591">
        <f t="shared" ca="1" si="284"/>
        <v>54</v>
      </c>
    </row>
    <row r="3592" spans="3:25" x14ac:dyDescent="0.25">
      <c r="C3592" t="s">
        <v>7397</v>
      </c>
      <c r="D3592" t="s">
        <v>9968</v>
      </c>
      <c r="F3592" t="str">
        <f t="shared" si="280"/>
        <v>Corina Farmery</v>
      </c>
      <c r="H3592" t="str">
        <f t="shared" si="281"/>
        <v>Corina Farmery</v>
      </c>
      <c r="K3592">
        <v>99</v>
      </c>
      <c r="L3592" t="str">
        <f t="shared" si="282"/>
        <v>Normal Heart Rate</v>
      </c>
      <c r="O3592">
        <v>19711015</v>
      </c>
      <c r="P3592" s="2" cm="1">
        <f t="array" ref="P3592">_xlfn.IFS(LEN(O3592)=8,DATE(LEFT(O3592,4),MID(O3592,5,2),RIGHT(O3592,2)),LEN(O3592)=7,DATE(LEFT(O3592,4),MID(O3592,5,1),RIGHT(O3592,2)),LEN(O3592)=6,DATE(LEFT(O3592,4),MID(O3592,5,1),RIGHT(O3592,1)))</f>
        <v>26221</v>
      </c>
      <c r="R3592">
        <v>15</v>
      </c>
      <c r="S3592" t="str">
        <f t="shared" si="283"/>
        <v>Normal</v>
      </c>
      <c r="U3592">
        <v>2024519</v>
      </c>
      <c r="V3592" s="2" cm="1">
        <f t="array" ref="V3592">_xlfn.IFS(LEN(U3592)=8,DATE(LEFT(U3592,4),MID(U3592,5,2),RIGHT(U3592,2)),LEN(U3592)=7,DATE(LEFT(U3592,4),MID(U3592,5,1),RIGHT(U3592,2)),LEN(U3592)=6,DATE(LEFT(U3592,4),MID(U3592,5,1),RIGHT(U3592,1)))</f>
        <v>45431</v>
      </c>
      <c r="X3592" s="2">
        <v>34731</v>
      </c>
      <c r="Y3592">
        <f t="shared" ca="1" si="284"/>
        <v>30</v>
      </c>
    </row>
    <row r="3593" spans="3:25" x14ac:dyDescent="0.25">
      <c r="C3593" t="s">
        <v>9970</v>
      </c>
      <c r="D3593" t="s">
        <v>4334</v>
      </c>
      <c r="F3593" t="str">
        <f t="shared" si="280"/>
        <v>Dwain Minthorpe</v>
      </c>
      <c r="H3593" t="str">
        <f t="shared" si="281"/>
        <v>Dwain Minthorpe</v>
      </c>
      <c r="K3593">
        <v>78</v>
      </c>
      <c r="L3593" t="str">
        <f t="shared" si="282"/>
        <v>Normal Heart Rate</v>
      </c>
      <c r="O3593">
        <v>1970623</v>
      </c>
      <c r="P3593" s="2" cm="1">
        <f t="array" ref="P3593">_xlfn.IFS(LEN(O3593)=8,DATE(LEFT(O3593,4),MID(O3593,5,2),RIGHT(O3593,2)),LEN(O3593)=7,DATE(LEFT(O3593,4),MID(O3593,5,1),RIGHT(O3593,2)),LEN(O3593)=6,DATE(LEFT(O3593,4),MID(O3593,5,1),RIGHT(O3593,1)))</f>
        <v>25742</v>
      </c>
      <c r="R3593">
        <v>20</v>
      </c>
      <c r="S3593" t="str">
        <f t="shared" si="283"/>
        <v>Normal</v>
      </c>
      <c r="U3593">
        <v>202462</v>
      </c>
      <c r="V3593" s="2" cm="1">
        <f t="array" ref="V3593">_xlfn.IFS(LEN(U3593)=8,DATE(LEFT(U3593,4),MID(U3593,5,2),RIGHT(U3593,2)),LEN(U3593)=7,DATE(LEFT(U3593,4),MID(U3593,5,1),RIGHT(U3593,2)),LEN(U3593)=6,DATE(LEFT(U3593,4),MID(U3593,5,1),RIGHT(U3593,1)))</f>
        <v>45445</v>
      </c>
      <c r="X3593" s="2">
        <v>34339</v>
      </c>
      <c r="Y3593">
        <f t="shared" ca="1" si="284"/>
        <v>31</v>
      </c>
    </row>
    <row r="3594" spans="3:25" x14ac:dyDescent="0.25">
      <c r="C3594" t="s">
        <v>9972</v>
      </c>
      <c r="D3594" t="s">
        <v>9973</v>
      </c>
      <c r="F3594" t="str">
        <f t="shared" si="280"/>
        <v>Levy Glowacz</v>
      </c>
      <c r="H3594" t="str">
        <f t="shared" si="281"/>
        <v>Levy Glowacz</v>
      </c>
      <c r="K3594">
        <v>91</v>
      </c>
      <c r="L3594" t="str">
        <f t="shared" si="282"/>
        <v>Normal Heart Rate</v>
      </c>
      <c r="O3594">
        <v>199521</v>
      </c>
      <c r="P3594" s="2" cm="1">
        <f t="array" ref="P3594">_xlfn.IFS(LEN(O3594)=8,DATE(LEFT(O3594,4),MID(O3594,5,2),RIGHT(O3594,2)),LEN(O3594)=7,DATE(LEFT(O3594,4),MID(O3594,5,1),RIGHT(O3594,2)),LEN(O3594)=6,DATE(LEFT(O3594,4),MID(O3594,5,1),RIGHT(O3594,1)))</f>
        <v>34731</v>
      </c>
      <c r="R3594">
        <v>11</v>
      </c>
      <c r="S3594" t="str">
        <f t="shared" si="283"/>
        <v>Normal</v>
      </c>
      <c r="U3594">
        <v>2024411</v>
      </c>
      <c r="V3594" s="2" cm="1">
        <f t="array" ref="V3594">_xlfn.IFS(LEN(U3594)=8,DATE(LEFT(U3594,4),MID(U3594,5,2),RIGHT(U3594,2)),LEN(U3594)=7,DATE(LEFT(U3594,4),MID(U3594,5,1),RIGHT(U3594,2)),LEN(U3594)=6,DATE(LEFT(U3594,4),MID(U3594,5,1),RIGHT(U3594,1)))</f>
        <v>45393</v>
      </c>
      <c r="X3594" s="2">
        <v>32063</v>
      </c>
      <c r="Y3594">
        <f t="shared" ca="1" si="284"/>
        <v>37</v>
      </c>
    </row>
    <row r="3595" spans="3:25" x14ac:dyDescent="0.25">
      <c r="C3595" t="s">
        <v>9975</v>
      </c>
      <c r="D3595" t="s">
        <v>9976</v>
      </c>
      <c r="F3595" t="str">
        <f t="shared" si="280"/>
        <v>Barthel D'Ugo</v>
      </c>
      <c r="H3595" t="str">
        <f t="shared" si="281"/>
        <v>Barthel D'Ugo</v>
      </c>
      <c r="K3595">
        <v>74</v>
      </c>
      <c r="L3595" t="str">
        <f t="shared" si="282"/>
        <v>Normal Heart Rate</v>
      </c>
      <c r="O3595">
        <v>199415</v>
      </c>
      <c r="P3595" s="2" cm="1">
        <f t="array" ref="P3595">_xlfn.IFS(LEN(O3595)=8,DATE(LEFT(O3595,4),MID(O3595,5,2),RIGHT(O3595,2)),LEN(O3595)=7,DATE(LEFT(O3595,4),MID(O3595,5,1),RIGHT(O3595,2)),LEN(O3595)=6,DATE(LEFT(O3595,4),MID(O3595,5,1),RIGHT(O3595,1)))</f>
        <v>34339</v>
      </c>
      <c r="R3595">
        <v>15</v>
      </c>
      <c r="S3595" t="str">
        <f t="shared" si="283"/>
        <v>Normal</v>
      </c>
      <c r="U3595">
        <v>2024620</v>
      </c>
      <c r="V3595" s="2" cm="1">
        <f t="array" ref="V3595">_xlfn.IFS(LEN(U3595)=8,DATE(LEFT(U3595,4),MID(U3595,5,2),RIGHT(U3595,2)),LEN(U3595)=7,DATE(LEFT(U3595,4),MID(U3595,5,1),RIGHT(U3595,2)),LEN(U3595)=6,DATE(LEFT(U3595,4),MID(U3595,5,1),RIGHT(U3595,1)))</f>
        <v>45463</v>
      </c>
      <c r="X3595" s="2">
        <v>33967</v>
      </c>
      <c r="Y3595">
        <f t="shared" ca="1" si="284"/>
        <v>32</v>
      </c>
    </row>
    <row r="3596" spans="3:25" x14ac:dyDescent="0.25">
      <c r="C3596" t="s">
        <v>1227</v>
      </c>
      <c r="D3596" t="s">
        <v>9978</v>
      </c>
      <c r="F3596" t="str">
        <f t="shared" si="280"/>
        <v>Ollie Plumb</v>
      </c>
      <c r="H3596" t="str">
        <f t="shared" si="281"/>
        <v>Ollie Plumb</v>
      </c>
      <c r="K3596">
        <v>103</v>
      </c>
      <c r="L3596" t="str">
        <f t="shared" si="282"/>
        <v>High Heart Rate</v>
      </c>
      <c r="O3596">
        <v>19871013</v>
      </c>
      <c r="P3596" s="2" cm="1">
        <f t="array" ref="P3596">_xlfn.IFS(LEN(O3596)=8,DATE(LEFT(O3596,4),MID(O3596,5,2),RIGHT(O3596,2)),LEN(O3596)=7,DATE(LEFT(O3596,4),MID(O3596,5,1),RIGHT(O3596,2)),LEN(O3596)=6,DATE(LEFT(O3596,4),MID(O3596,5,1),RIGHT(O3596,1)))</f>
        <v>32063</v>
      </c>
      <c r="R3596">
        <v>20</v>
      </c>
      <c r="S3596" t="str">
        <f t="shared" si="283"/>
        <v>Normal</v>
      </c>
      <c r="U3596">
        <v>2024413</v>
      </c>
      <c r="V3596" s="2" cm="1">
        <f t="array" ref="V3596">_xlfn.IFS(LEN(U3596)=8,DATE(LEFT(U3596,4),MID(U3596,5,2),RIGHT(U3596,2)),LEN(U3596)=7,DATE(LEFT(U3596,4),MID(U3596,5,1),RIGHT(U3596,2)),LEN(U3596)=6,DATE(LEFT(U3596,4),MID(U3596,5,1),RIGHT(U3596,1)))</f>
        <v>45395</v>
      </c>
      <c r="X3596" s="2">
        <v>36603</v>
      </c>
      <c r="Y3596">
        <f t="shared" ca="1" si="284"/>
        <v>25</v>
      </c>
    </row>
    <row r="3597" spans="3:25" x14ac:dyDescent="0.25">
      <c r="C3597" t="s">
        <v>9980</v>
      </c>
      <c r="D3597" t="s">
        <v>9981</v>
      </c>
      <c r="F3597" t="str">
        <f t="shared" si="280"/>
        <v>Mattie Hendrich</v>
      </c>
      <c r="H3597" t="str">
        <f t="shared" si="281"/>
        <v>Mattie Hendrich</v>
      </c>
      <c r="K3597">
        <v>81</v>
      </c>
      <c r="L3597" t="str">
        <f t="shared" si="282"/>
        <v>Normal Heart Rate</v>
      </c>
      <c r="O3597">
        <v>19921229</v>
      </c>
      <c r="P3597" s="2" cm="1">
        <f t="array" ref="P3597">_xlfn.IFS(LEN(O3597)=8,DATE(LEFT(O3597,4),MID(O3597,5,2),RIGHT(O3597,2)),LEN(O3597)=7,DATE(LEFT(O3597,4),MID(O3597,5,1),RIGHT(O3597,2)),LEN(O3597)=6,DATE(LEFT(O3597,4),MID(O3597,5,1),RIGHT(O3597,1)))</f>
        <v>33967</v>
      </c>
      <c r="R3597">
        <v>7</v>
      </c>
      <c r="S3597" t="str">
        <f t="shared" si="283"/>
        <v>Normal</v>
      </c>
      <c r="U3597">
        <v>202418</v>
      </c>
      <c r="V3597" s="2" cm="1">
        <f t="array" ref="V3597">_xlfn.IFS(LEN(U3597)=8,DATE(LEFT(U3597,4),MID(U3597,5,2),RIGHT(U3597,2)),LEN(U3597)=7,DATE(LEFT(U3597,4),MID(U3597,5,1),RIGHT(U3597,2)),LEN(U3597)=6,DATE(LEFT(U3597,4),MID(U3597,5,1),RIGHT(U3597,1)))</f>
        <v>45299</v>
      </c>
      <c r="X3597" s="2">
        <v>36679</v>
      </c>
      <c r="Y3597">
        <f t="shared" ca="1" si="284"/>
        <v>24</v>
      </c>
    </row>
    <row r="3598" spans="3:25" x14ac:dyDescent="0.25">
      <c r="C3598" t="s">
        <v>9983</v>
      </c>
      <c r="D3598" t="s">
        <v>9984</v>
      </c>
      <c r="F3598" t="str">
        <f t="shared" si="280"/>
        <v>Mozelle Oliver-Paull</v>
      </c>
      <c r="H3598" t="str">
        <f t="shared" si="281"/>
        <v>Mozelle Oliver-Paull</v>
      </c>
      <c r="K3598">
        <v>119</v>
      </c>
      <c r="L3598" t="str">
        <f t="shared" si="282"/>
        <v>High Heart Rate</v>
      </c>
      <c r="O3598">
        <v>2000318</v>
      </c>
      <c r="P3598" s="2" cm="1">
        <f t="array" ref="P3598">_xlfn.IFS(LEN(O3598)=8,DATE(LEFT(O3598,4),MID(O3598,5,2),RIGHT(O3598,2)),LEN(O3598)=7,DATE(LEFT(O3598,4),MID(O3598,5,1),RIGHT(O3598,2)),LEN(O3598)=6,DATE(LEFT(O3598,4),MID(O3598,5,1),RIGHT(O3598,1)))</f>
        <v>36603</v>
      </c>
      <c r="R3598">
        <v>15</v>
      </c>
      <c r="S3598" t="str">
        <f t="shared" si="283"/>
        <v>Normal</v>
      </c>
      <c r="U3598">
        <v>202464</v>
      </c>
      <c r="V3598" s="2" cm="1">
        <f t="array" ref="V3598">_xlfn.IFS(LEN(U3598)=8,DATE(LEFT(U3598,4),MID(U3598,5,2),RIGHT(U3598,2)),LEN(U3598)=7,DATE(LEFT(U3598,4),MID(U3598,5,1),RIGHT(U3598,2)),LEN(U3598)=6,DATE(LEFT(U3598,4),MID(U3598,5,1),RIGHT(U3598,1)))</f>
        <v>45447</v>
      </c>
      <c r="X3598" s="2">
        <v>31160</v>
      </c>
      <c r="Y3598">
        <f t="shared" ca="1" si="284"/>
        <v>39</v>
      </c>
    </row>
    <row r="3599" spans="3:25" x14ac:dyDescent="0.25">
      <c r="C3599" t="s">
        <v>9986</v>
      </c>
      <c r="D3599" t="s">
        <v>9987</v>
      </c>
      <c r="F3599" t="str">
        <f t="shared" si="280"/>
        <v>Boigie Orbon</v>
      </c>
      <c r="H3599" t="str">
        <f t="shared" si="281"/>
        <v>Boigie Orbon</v>
      </c>
      <c r="K3599">
        <v>97</v>
      </c>
      <c r="L3599" t="str">
        <f t="shared" si="282"/>
        <v>Normal Heart Rate</v>
      </c>
      <c r="O3599">
        <v>200062</v>
      </c>
      <c r="P3599" s="2" cm="1">
        <f t="array" ref="P3599">_xlfn.IFS(LEN(O3599)=8,DATE(LEFT(O3599,4),MID(O3599,5,2),RIGHT(O3599,2)),LEN(O3599)=7,DATE(LEFT(O3599,4),MID(O3599,5,1),RIGHT(O3599,2)),LEN(O3599)=6,DATE(LEFT(O3599,4),MID(O3599,5,1),RIGHT(O3599,1)))</f>
        <v>36679</v>
      </c>
      <c r="R3599">
        <v>13</v>
      </c>
      <c r="S3599" t="str">
        <f t="shared" si="283"/>
        <v>Normal</v>
      </c>
      <c r="U3599">
        <v>2024411</v>
      </c>
      <c r="V3599" s="2" cm="1">
        <f t="array" ref="V3599">_xlfn.IFS(LEN(U3599)=8,DATE(LEFT(U3599,4),MID(U3599,5,2),RIGHT(U3599,2)),LEN(U3599)=7,DATE(LEFT(U3599,4),MID(U3599,5,1),RIGHT(U3599,2)),LEN(U3599)=6,DATE(LEFT(U3599,4),MID(U3599,5,1),RIGHT(U3599,1)))</f>
        <v>45393</v>
      </c>
      <c r="X3599" s="2">
        <v>38411</v>
      </c>
      <c r="Y3599">
        <f t="shared" ca="1" si="284"/>
        <v>20</v>
      </c>
    </row>
    <row r="3600" spans="3:25" x14ac:dyDescent="0.25">
      <c r="C3600" t="s">
        <v>9989</v>
      </c>
      <c r="D3600" t="s">
        <v>9990</v>
      </c>
      <c r="F3600" t="str">
        <f t="shared" si="280"/>
        <v>Jarred Demer</v>
      </c>
      <c r="H3600" t="str">
        <f t="shared" si="281"/>
        <v>Jarred Demer</v>
      </c>
      <c r="K3600">
        <v>67</v>
      </c>
      <c r="L3600" t="str">
        <f t="shared" si="282"/>
        <v>Normal Heart Rate</v>
      </c>
      <c r="O3600">
        <v>1985423</v>
      </c>
      <c r="P3600" s="2" cm="1">
        <f t="array" ref="P3600">_xlfn.IFS(LEN(O3600)=8,DATE(LEFT(O3600,4),MID(O3600,5,2),RIGHT(O3600,2)),LEN(O3600)=7,DATE(LEFT(O3600,4),MID(O3600,5,1),RIGHT(O3600,2)),LEN(O3600)=6,DATE(LEFT(O3600,4),MID(O3600,5,1),RIGHT(O3600,1)))</f>
        <v>31160</v>
      </c>
      <c r="R3600">
        <v>15</v>
      </c>
      <c r="S3600" t="str">
        <f t="shared" si="283"/>
        <v>Normal</v>
      </c>
      <c r="U3600">
        <v>2024224</v>
      </c>
      <c r="V3600" s="2" cm="1">
        <f t="array" ref="V3600">_xlfn.IFS(LEN(U3600)=8,DATE(LEFT(U3600,4),MID(U3600,5,2),RIGHT(U3600,2)),LEN(U3600)=7,DATE(LEFT(U3600,4),MID(U3600,5,1),RIGHT(U3600,2)),LEN(U3600)=6,DATE(LEFT(U3600,4),MID(U3600,5,1),RIGHT(U3600,1)))</f>
        <v>45346</v>
      </c>
      <c r="X3600" s="2">
        <v>24894</v>
      </c>
      <c r="Y3600">
        <f t="shared" ca="1" si="284"/>
        <v>57</v>
      </c>
    </row>
    <row r="3601" spans="3:25" x14ac:dyDescent="0.25">
      <c r="C3601" t="s">
        <v>9992</v>
      </c>
      <c r="D3601" t="s">
        <v>9993</v>
      </c>
      <c r="F3601" t="str">
        <f t="shared" si="280"/>
        <v>Gonzalo McCraw</v>
      </c>
      <c r="H3601" t="str">
        <f t="shared" si="281"/>
        <v>Gonzalo McCraw</v>
      </c>
      <c r="K3601">
        <v>99</v>
      </c>
      <c r="L3601" t="str">
        <f t="shared" si="282"/>
        <v>Normal Heart Rate</v>
      </c>
      <c r="O3601">
        <v>2005228</v>
      </c>
      <c r="P3601" s="2" cm="1">
        <f t="array" ref="P3601">_xlfn.IFS(LEN(O3601)=8,DATE(LEFT(O3601,4),MID(O3601,5,2),RIGHT(O3601,2)),LEN(O3601)=7,DATE(LEFT(O3601,4),MID(O3601,5,1),RIGHT(O3601,2)),LEN(O3601)=6,DATE(LEFT(O3601,4),MID(O3601,5,1),RIGHT(O3601,1)))</f>
        <v>38411</v>
      </c>
      <c r="R3601">
        <v>13</v>
      </c>
      <c r="S3601" t="str">
        <f t="shared" si="283"/>
        <v>Normal</v>
      </c>
      <c r="U3601">
        <v>2024430</v>
      </c>
      <c r="V3601" s="2" cm="1">
        <f t="array" ref="V3601">_xlfn.IFS(LEN(U3601)=8,DATE(LEFT(U3601,4),MID(U3601,5,2),RIGHT(U3601,2)),LEN(U3601)=7,DATE(LEFT(U3601,4),MID(U3601,5,1),RIGHT(U3601,2)),LEN(U3601)=6,DATE(LEFT(U3601,4),MID(U3601,5,1),RIGHT(U3601,1)))</f>
        <v>45412</v>
      </c>
      <c r="X3601" s="2">
        <v>38735</v>
      </c>
      <c r="Y3601">
        <f t="shared" ca="1" si="284"/>
        <v>19</v>
      </c>
    </row>
    <row r="3602" spans="3:25" x14ac:dyDescent="0.25">
      <c r="C3602" t="s">
        <v>9995</v>
      </c>
      <c r="D3602" t="s">
        <v>9996</v>
      </c>
      <c r="F3602" t="str">
        <f t="shared" si="280"/>
        <v>Orelle Gammet</v>
      </c>
      <c r="H3602" t="str">
        <f t="shared" si="281"/>
        <v>Orelle Gammet</v>
      </c>
      <c r="K3602">
        <v>120</v>
      </c>
      <c r="L3602" t="str">
        <f t="shared" si="282"/>
        <v>High Heart Rate</v>
      </c>
      <c r="O3602">
        <v>1968226</v>
      </c>
      <c r="P3602" s="2" cm="1">
        <f t="array" ref="P3602">_xlfn.IFS(LEN(O3602)=8,DATE(LEFT(O3602,4),MID(O3602,5,2),RIGHT(O3602,2)),LEN(O3602)=7,DATE(LEFT(O3602,4),MID(O3602,5,1),RIGHT(O3602,2)),LEN(O3602)=6,DATE(LEFT(O3602,4),MID(O3602,5,1),RIGHT(O3602,1)))</f>
        <v>24894</v>
      </c>
      <c r="R3602">
        <v>15</v>
      </c>
      <c r="S3602" t="str">
        <f t="shared" si="283"/>
        <v>Normal</v>
      </c>
      <c r="U3602">
        <v>2024610</v>
      </c>
      <c r="V3602" s="2" cm="1">
        <f t="array" ref="V3602">_xlfn.IFS(LEN(U3602)=8,DATE(LEFT(U3602,4),MID(U3602,5,2),RIGHT(U3602,2)),LEN(U3602)=7,DATE(LEFT(U3602,4),MID(U3602,5,1),RIGHT(U3602,2)),LEN(U3602)=6,DATE(LEFT(U3602,4),MID(U3602,5,1),RIGHT(U3602,1)))</f>
        <v>45453</v>
      </c>
      <c r="X3602" s="2">
        <v>38924</v>
      </c>
      <c r="Y3602">
        <f t="shared" ca="1" si="284"/>
        <v>18</v>
      </c>
    </row>
    <row r="3603" spans="3:25" x14ac:dyDescent="0.25">
      <c r="C3603" t="s">
        <v>9998</v>
      </c>
      <c r="D3603" t="s">
        <v>9999</v>
      </c>
      <c r="F3603" t="str">
        <f t="shared" si="280"/>
        <v>Lissie Lillie</v>
      </c>
      <c r="H3603" t="str">
        <f t="shared" si="281"/>
        <v>Lissie Lillie</v>
      </c>
      <c r="K3603">
        <v>89</v>
      </c>
      <c r="L3603" t="str">
        <f t="shared" si="282"/>
        <v>Normal Heart Rate</v>
      </c>
      <c r="O3603">
        <v>2006118</v>
      </c>
      <c r="P3603" s="2" cm="1">
        <f t="array" ref="P3603">_xlfn.IFS(LEN(O3603)=8,DATE(LEFT(O3603,4),MID(O3603,5,2),RIGHT(O3603,2)),LEN(O3603)=7,DATE(LEFT(O3603,4),MID(O3603,5,1),RIGHT(O3603,2)),LEN(O3603)=6,DATE(LEFT(O3603,4),MID(O3603,5,1),RIGHT(O3603,1)))</f>
        <v>38735</v>
      </c>
      <c r="R3603">
        <v>17</v>
      </c>
      <c r="S3603" t="str">
        <f t="shared" si="283"/>
        <v>Normal</v>
      </c>
      <c r="U3603">
        <v>2024326</v>
      </c>
      <c r="V3603" s="2" cm="1">
        <f t="array" ref="V3603">_xlfn.IFS(LEN(U3603)=8,DATE(LEFT(U3603,4),MID(U3603,5,2),RIGHT(U3603,2)),LEN(U3603)=7,DATE(LEFT(U3603,4),MID(U3603,5,1),RIGHT(U3603,2)),LEN(U3603)=6,DATE(LEFT(U3603,4),MID(U3603,5,1),RIGHT(U3603,1)))</f>
        <v>45377</v>
      </c>
      <c r="X3603" s="2">
        <v>38947</v>
      </c>
      <c r="Y3603">
        <f t="shared" ca="1" si="284"/>
        <v>18</v>
      </c>
    </row>
    <row r="3604" spans="3:25" x14ac:dyDescent="0.25">
      <c r="C3604" t="s">
        <v>3975</v>
      </c>
      <c r="D3604" t="s">
        <v>10001</v>
      </c>
      <c r="F3604" t="str">
        <f t="shared" si="280"/>
        <v>Domenic Woolpert</v>
      </c>
      <c r="H3604" t="str">
        <f t="shared" si="281"/>
        <v>Domenic Woolpert</v>
      </c>
      <c r="K3604">
        <v>110</v>
      </c>
      <c r="L3604" t="str">
        <f t="shared" si="282"/>
        <v>High Heart Rate</v>
      </c>
      <c r="O3604">
        <v>2006726</v>
      </c>
      <c r="P3604" s="2" cm="1">
        <f t="array" ref="P3604">_xlfn.IFS(LEN(O3604)=8,DATE(LEFT(O3604,4),MID(O3604,5,2),RIGHT(O3604,2)),LEN(O3604)=7,DATE(LEFT(O3604,4),MID(O3604,5,1),RIGHT(O3604,2)),LEN(O3604)=6,DATE(LEFT(O3604,4),MID(O3604,5,1),RIGHT(O3604,1)))</f>
        <v>38924</v>
      </c>
      <c r="R3604">
        <v>20</v>
      </c>
      <c r="S3604" t="str">
        <f t="shared" si="283"/>
        <v>Normal</v>
      </c>
      <c r="U3604">
        <v>202423</v>
      </c>
      <c r="V3604" s="2" cm="1">
        <f t="array" ref="V3604">_xlfn.IFS(LEN(U3604)=8,DATE(LEFT(U3604,4),MID(U3604,5,2),RIGHT(U3604,2)),LEN(U3604)=7,DATE(LEFT(U3604,4),MID(U3604,5,1),RIGHT(U3604,2)),LEN(U3604)=6,DATE(LEFT(U3604,4),MID(U3604,5,1),RIGHT(U3604,1)))</f>
        <v>45325</v>
      </c>
      <c r="X3604" s="2">
        <v>33843</v>
      </c>
      <c r="Y3604">
        <f t="shared" ca="1" si="284"/>
        <v>32</v>
      </c>
    </row>
    <row r="3605" spans="3:25" x14ac:dyDescent="0.25">
      <c r="C3605" t="s">
        <v>10003</v>
      </c>
      <c r="D3605" t="s">
        <v>10004</v>
      </c>
      <c r="F3605" t="str">
        <f t="shared" si="280"/>
        <v>Thea Eymer</v>
      </c>
      <c r="H3605" t="str">
        <f t="shared" si="281"/>
        <v>Thea Eymer</v>
      </c>
      <c r="K3605">
        <v>104</v>
      </c>
      <c r="L3605" t="str">
        <f t="shared" si="282"/>
        <v>High Heart Rate</v>
      </c>
      <c r="O3605">
        <v>2006818</v>
      </c>
      <c r="P3605" s="2" cm="1">
        <f t="array" ref="P3605">_xlfn.IFS(LEN(O3605)=8,DATE(LEFT(O3605,4),MID(O3605,5,2),RIGHT(O3605,2)),LEN(O3605)=7,DATE(LEFT(O3605,4),MID(O3605,5,1),RIGHT(O3605,2)),LEN(O3605)=6,DATE(LEFT(O3605,4),MID(O3605,5,1),RIGHT(O3605,1)))</f>
        <v>38947</v>
      </c>
      <c r="R3605">
        <v>15</v>
      </c>
      <c r="S3605" t="str">
        <f t="shared" si="283"/>
        <v>Normal</v>
      </c>
      <c r="U3605">
        <v>2024130</v>
      </c>
      <c r="V3605" s="2" cm="1">
        <f t="array" ref="V3605">_xlfn.IFS(LEN(U3605)=8,DATE(LEFT(U3605,4),MID(U3605,5,2),RIGHT(U3605,2)),LEN(U3605)=7,DATE(LEFT(U3605,4),MID(U3605,5,1),RIGHT(U3605,2)),LEN(U3605)=6,DATE(LEFT(U3605,4),MID(U3605,5,1),RIGHT(U3605,1)))</f>
        <v>45321</v>
      </c>
      <c r="X3605" s="2">
        <v>26507</v>
      </c>
      <c r="Y3605">
        <f t="shared" ca="1" si="284"/>
        <v>52</v>
      </c>
    </row>
    <row r="3606" spans="3:25" x14ac:dyDescent="0.25">
      <c r="C3606" t="s">
        <v>10006</v>
      </c>
      <c r="D3606" t="s">
        <v>10007</v>
      </c>
      <c r="F3606" t="str">
        <f t="shared" si="280"/>
        <v>Raleigh Edwick</v>
      </c>
      <c r="H3606" t="str">
        <f t="shared" si="281"/>
        <v>Raleigh Edwick</v>
      </c>
      <c r="K3606">
        <v>84</v>
      </c>
      <c r="L3606" t="str">
        <f t="shared" si="282"/>
        <v>Normal Heart Rate</v>
      </c>
      <c r="O3606">
        <v>1992827</v>
      </c>
      <c r="P3606" s="2" cm="1">
        <f t="array" ref="P3606">_xlfn.IFS(LEN(O3606)=8,DATE(LEFT(O3606,4),MID(O3606,5,2),RIGHT(O3606,2)),LEN(O3606)=7,DATE(LEFT(O3606,4),MID(O3606,5,1),RIGHT(O3606,2)),LEN(O3606)=6,DATE(LEFT(O3606,4),MID(O3606,5,1),RIGHT(O3606,1)))</f>
        <v>33843</v>
      </c>
      <c r="R3606">
        <v>10</v>
      </c>
      <c r="S3606" t="str">
        <f t="shared" si="283"/>
        <v>Normal</v>
      </c>
      <c r="U3606">
        <v>2024614</v>
      </c>
      <c r="V3606" s="2" cm="1">
        <f t="array" ref="V3606">_xlfn.IFS(LEN(U3606)=8,DATE(LEFT(U3606,4),MID(U3606,5,2),RIGHT(U3606,2)),LEN(U3606)=7,DATE(LEFT(U3606,4),MID(U3606,5,1),RIGHT(U3606,2)),LEN(U3606)=6,DATE(LEFT(U3606,4),MID(U3606,5,1),RIGHT(U3606,1)))</f>
        <v>45457</v>
      </c>
      <c r="X3606" s="2">
        <v>34446</v>
      </c>
      <c r="Y3606">
        <f t="shared" ca="1" si="284"/>
        <v>30</v>
      </c>
    </row>
    <row r="3607" spans="3:25" x14ac:dyDescent="0.25">
      <c r="C3607" t="s">
        <v>3082</v>
      </c>
      <c r="D3607" t="s">
        <v>10009</v>
      </c>
      <c r="F3607" t="str">
        <f t="shared" si="280"/>
        <v>Delia Gowanson</v>
      </c>
      <c r="H3607" t="str">
        <f t="shared" si="281"/>
        <v>Delia Gowanson</v>
      </c>
      <c r="K3607">
        <v>111</v>
      </c>
      <c r="L3607" t="str">
        <f t="shared" si="282"/>
        <v>High Heart Rate</v>
      </c>
      <c r="O3607">
        <v>1972727</v>
      </c>
      <c r="P3607" s="2" cm="1">
        <f t="array" ref="P3607">_xlfn.IFS(LEN(O3607)=8,DATE(LEFT(O3607,4),MID(O3607,5,2),RIGHT(O3607,2)),LEN(O3607)=7,DATE(LEFT(O3607,4),MID(O3607,5,1),RIGHT(O3607,2)),LEN(O3607)=6,DATE(LEFT(O3607,4),MID(O3607,5,1),RIGHT(O3607,1)))</f>
        <v>26507</v>
      </c>
      <c r="R3607">
        <v>24</v>
      </c>
      <c r="S3607" t="str">
        <f t="shared" si="283"/>
        <v>Bad</v>
      </c>
      <c r="U3607">
        <v>202451</v>
      </c>
      <c r="V3607" s="2" cm="1">
        <f t="array" ref="V3607">_xlfn.IFS(LEN(U3607)=8,DATE(LEFT(U3607,4),MID(U3607,5,2),RIGHT(U3607,2)),LEN(U3607)=7,DATE(LEFT(U3607,4),MID(U3607,5,1),RIGHT(U3607,2)),LEN(U3607)=6,DATE(LEFT(U3607,4),MID(U3607,5,1),RIGHT(U3607,1)))</f>
        <v>45413</v>
      </c>
      <c r="X3607" s="2">
        <v>37115</v>
      </c>
      <c r="Y3607">
        <f t="shared" ca="1" si="284"/>
        <v>23</v>
      </c>
    </row>
    <row r="3608" spans="3:25" x14ac:dyDescent="0.25">
      <c r="C3608" t="s">
        <v>10011</v>
      </c>
      <c r="D3608" t="s">
        <v>4560</v>
      </c>
      <c r="F3608" t="str">
        <f t="shared" si="280"/>
        <v>Shauna Duffield</v>
      </c>
      <c r="H3608" t="str">
        <f t="shared" si="281"/>
        <v>Shauna Duffield</v>
      </c>
      <c r="K3608">
        <v>110</v>
      </c>
      <c r="L3608" t="str">
        <f t="shared" si="282"/>
        <v>High Heart Rate</v>
      </c>
      <c r="O3608">
        <v>1994422</v>
      </c>
      <c r="P3608" s="2" cm="1">
        <f t="array" ref="P3608">_xlfn.IFS(LEN(O3608)=8,DATE(LEFT(O3608,4),MID(O3608,5,2),RIGHT(O3608,2)),LEN(O3608)=7,DATE(LEFT(O3608,4),MID(O3608,5,1),RIGHT(O3608,2)),LEN(O3608)=6,DATE(LEFT(O3608,4),MID(O3608,5,1),RIGHT(O3608,1)))</f>
        <v>34446</v>
      </c>
      <c r="R3608">
        <v>20</v>
      </c>
      <c r="S3608" t="str">
        <f t="shared" si="283"/>
        <v>Normal</v>
      </c>
      <c r="U3608">
        <v>2024327</v>
      </c>
      <c r="V3608" s="2" cm="1">
        <f t="array" ref="V3608">_xlfn.IFS(LEN(U3608)=8,DATE(LEFT(U3608,4),MID(U3608,5,2),RIGHT(U3608,2)),LEN(U3608)=7,DATE(LEFT(U3608,4),MID(U3608,5,1),RIGHT(U3608,2)),LEN(U3608)=6,DATE(LEFT(U3608,4),MID(U3608,5,1),RIGHT(U3608,1)))</f>
        <v>45378</v>
      </c>
      <c r="X3608" s="2">
        <v>19104</v>
      </c>
      <c r="Y3608">
        <f t="shared" ca="1" si="284"/>
        <v>72</v>
      </c>
    </row>
    <row r="3609" spans="3:25" x14ac:dyDescent="0.25">
      <c r="C3609" t="s">
        <v>10013</v>
      </c>
      <c r="D3609" t="s">
        <v>10014</v>
      </c>
      <c r="F3609" t="str">
        <f t="shared" si="280"/>
        <v>Maddy Ruter</v>
      </c>
      <c r="H3609" t="str">
        <f t="shared" si="281"/>
        <v>Maddy Ruter</v>
      </c>
      <c r="K3609">
        <v>98</v>
      </c>
      <c r="L3609" t="str">
        <f t="shared" si="282"/>
        <v>Normal Heart Rate</v>
      </c>
      <c r="O3609">
        <v>2001812</v>
      </c>
      <c r="P3609" s="2" cm="1">
        <f t="array" ref="P3609">_xlfn.IFS(LEN(O3609)=8,DATE(LEFT(O3609,4),MID(O3609,5,2),RIGHT(O3609,2)),LEN(O3609)=7,DATE(LEFT(O3609,4),MID(O3609,5,1),RIGHT(O3609,2)),LEN(O3609)=6,DATE(LEFT(O3609,4),MID(O3609,5,1),RIGHT(O3609,1)))</f>
        <v>37115</v>
      </c>
      <c r="R3609">
        <v>15</v>
      </c>
      <c r="S3609" t="str">
        <f t="shared" si="283"/>
        <v>Normal</v>
      </c>
      <c r="U3609">
        <v>2024525</v>
      </c>
      <c r="V3609" s="2" cm="1">
        <f t="array" ref="V3609">_xlfn.IFS(LEN(U3609)=8,DATE(LEFT(U3609,4),MID(U3609,5,2),RIGHT(U3609,2)),LEN(U3609)=7,DATE(LEFT(U3609,4),MID(U3609,5,1),RIGHT(U3609,2)),LEN(U3609)=6,DATE(LEFT(U3609,4),MID(U3609,5,1),RIGHT(U3609,1)))</f>
        <v>45437</v>
      </c>
      <c r="X3609" s="2">
        <v>33680</v>
      </c>
      <c r="Y3609">
        <f t="shared" ca="1" si="284"/>
        <v>33</v>
      </c>
    </row>
    <row r="3610" spans="3:25" x14ac:dyDescent="0.25">
      <c r="C3610" t="s">
        <v>10016</v>
      </c>
      <c r="D3610" t="s">
        <v>7371</v>
      </c>
      <c r="F3610" t="str">
        <f t="shared" si="280"/>
        <v>Nevile Heffernan</v>
      </c>
      <c r="H3610" t="str">
        <f t="shared" si="281"/>
        <v>Nevile Heffernan</v>
      </c>
      <c r="K3610">
        <v>88</v>
      </c>
      <c r="L3610" t="str">
        <f t="shared" si="282"/>
        <v>Normal Heart Rate</v>
      </c>
      <c r="O3610">
        <v>1952420</v>
      </c>
      <c r="P3610" s="2" cm="1">
        <f t="array" ref="P3610">_xlfn.IFS(LEN(O3610)=8,DATE(LEFT(O3610,4),MID(O3610,5,2),RIGHT(O3610,2)),LEN(O3610)=7,DATE(LEFT(O3610,4),MID(O3610,5,1),RIGHT(O3610,2)),LEN(O3610)=6,DATE(LEFT(O3610,4),MID(O3610,5,1),RIGHT(O3610,1)))</f>
        <v>19104</v>
      </c>
      <c r="R3610">
        <v>24</v>
      </c>
      <c r="S3610" t="str">
        <f t="shared" si="283"/>
        <v>Bad</v>
      </c>
      <c r="U3610">
        <v>202442</v>
      </c>
      <c r="V3610" s="2" cm="1">
        <f t="array" ref="V3610">_xlfn.IFS(LEN(U3610)=8,DATE(LEFT(U3610,4),MID(U3610,5,2),RIGHT(U3610,2)),LEN(U3610)=7,DATE(LEFT(U3610,4),MID(U3610,5,1),RIGHT(U3610,2)),LEN(U3610)=6,DATE(LEFT(U3610,4),MID(U3610,5,1),RIGHT(U3610,1)))</f>
        <v>45384</v>
      </c>
      <c r="X3610" s="2">
        <v>35818</v>
      </c>
      <c r="Y3610">
        <f t="shared" ca="1" si="284"/>
        <v>27</v>
      </c>
    </row>
    <row r="3611" spans="3:25" x14ac:dyDescent="0.25">
      <c r="C3611" t="s">
        <v>651</v>
      </c>
      <c r="D3611" t="s">
        <v>10018</v>
      </c>
      <c r="F3611" t="str">
        <f t="shared" si="280"/>
        <v>Quint Crunkhurn</v>
      </c>
      <c r="H3611" t="str">
        <f t="shared" si="281"/>
        <v>Quint Crunkhurn</v>
      </c>
      <c r="K3611">
        <v>97</v>
      </c>
      <c r="L3611" t="str">
        <f t="shared" si="282"/>
        <v>Normal Heart Rate</v>
      </c>
      <c r="O3611">
        <v>1992317</v>
      </c>
      <c r="P3611" s="2" cm="1">
        <f t="array" ref="P3611">_xlfn.IFS(LEN(O3611)=8,DATE(LEFT(O3611,4),MID(O3611,5,2),RIGHT(O3611,2)),LEN(O3611)=7,DATE(LEFT(O3611,4),MID(O3611,5,1),RIGHT(O3611,2)),LEN(O3611)=6,DATE(LEFT(O3611,4),MID(O3611,5,1),RIGHT(O3611,1)))</f>
        <v>33680</v>
      </c>
      <c r="R3611">
        <v>15</v>
      </c>
      <c r="S3611" t="str">
        <f t="shared" si="283"/>
        <v>Normal</v>
      </c>
      <c r="U3611">
        <v>2024413</v>
      </c>
      <c r="V3611" s="2" cm="1">
        <f t="array" ref="V3611">_xlfn.IFS(LEN(U3611)=8,DATE(LEFT(U3611,4),MID(U3611,5,2),RIGHT(U3611,2)),LEN(U3611)=7,DATE(LEFT(U3611,4),MID(U3611,5,1),RIGHT(U3611,2)),LEN(U3611)=6,DATE(LEFT(U3611,4),MID(U3611,5,1),RIGHT(U3611,1)))</f>
        <v>45395</v>
      </c>
      <c r="X3611" s="2">
        <v>36961</v>
      </c>
      <c r="Y3611">
        <f t="shared" ca="1" si="284"/>
        <v>24</v>
      </c>
    </row>
    <row r="3612" spans="3:25" x14ac:dyDescent="0.25">
      <c r="C3612" t="s">
        <v>10020</v>
      </c>
      <c r="D3612" t="s">
        <v>10021</v>
      </c>
      <c r="F3612" t="str">
        <f t="shared" si="280"/>
        <v>Marty Waddoups</v>
      </c>
      <c r="H3612" t="str">
        <f t="shared" si="281"/>
        <v>Marty Waddoups</v>
      </c>
      <c r="K3612">
        <v>95</v>
      </c>
      <c r="L3612" t="str">
        <f t="shared" si="282"/>
        <v>Normal Heart Rate</v>
      </c>
      <c r="O3612">
        <v>1998123</v>
      </c>
      <c r="P3612" s="2" cm="1">
        <f t="array" ref="P3612">_xlfn.IFS(LEN(O3612)=8,DATE(LEFT(O3612,4),MID(O3612,5,2),RIGHT(O3612,2)),LEN(O3612)=7,DATE(LEFT(O3612,4),MID(O3612,5,1),RIGHT(O3612,2)),LEN(O3612)=6,DATE(LEFT(O3612,4),MID(O3612,5,1),RIGHT(O3612,1)))</f>
        <v>35818</v>
      </c>
      <c r="R3612">
        <v>13</v>
      </c>
      <c r="S3612" t="str">
        <f t="shared" si="283"/>
        <v>Normal</v>
      </c>
      <c r="U3612">
        <v>2024521</v>
      </c>
      <c r="V3612" s="2" cm="1">
        <f t="array" ref="V3612">_xlfn.IFS(LEN(U3612)=8,DATE(LEFT(U3612,4),MID(U3612,5,2),RIGHT(U3612,2)),LEN(U3612)=7,DATE(LEFT(U3612,4),MID(U3612,5,1),RIGHT(U3612,2)),LEN(U3612)=6,DATE(LEFT(U3612,4),MID(U3612,5,1),RIGHT(U3612,1)))</f>
        <v>45433</v>
      </c>
      <c r="X3612" s="2">
        <v>26588</v>
      </c>
      <c r="Y3612">
        <f t="shared" ca="1" si="284"/>
        <v>52</v>
      </c>
    </row>
    <row r="3613" spans="3:25" x14ac:dyDescent="0.25">
      <c r="C3613" t="s">
        <v>4871</v>
      </c>
      <c r="D3613" t="s">
        <v>10023</v>
      </c>
      <c r="F3613" t="str">
        <f t="shared" si="280"/>
        <v>Vladamir Farthin</v>
      </c>
      <c r="H3613" t="str">
        <f t="shared" si="281"/>
        <v>Vladamir Farthin</v>
      </c>
      <c r="K3613">
        <v>107</v>
      </c>
      <c r="L3613" t="str">
        <f t="shared" si="282"/>
        <v>High Heart Rate</v>
      </c>
      <c r="O3613">
        <v>2001311</v>
      </c>
      <c r="P3613" s="2" cm="1">
        <f t="array" ref="P3613">_xlfn.IFS(LEN(O3613)=8,DATE(LEFT(O3613,4),MID(O3613,5,2),RIGHT(O3613,2)),LEN(O3613)=7,DATE(LEFT(O3613,4),MID(O3613,5,1),RIGHT(O3613,2)),LEN(O3613)=6,DATE(LEFT(O3613,4),MID(O3613,5,1),RIGHT(O3613,1)))</f>
        <v>36961</v>
      </c>
      <c r="R3613">
        <v>10</v>
      </c>
      <c r="S3613" t="str">
        <f t="shared" si="283"/>
        <v>Normal</v>
      </c>
      <c r="U3613">
        <v>202431</v>
      </c>
      <c r="V3613" s="2" cm="1">
        <f t="array" ref="V3613">_xlfn.IFS(LEN(U3613)=8,DATE(LEFT(U3613,4),MID(U3613,5,2),RIGHT(U3613,2)),LEN(U3613)=7,DATE(LEFT(U3613,4),MID(U3613,5,1),RIGHT(U3613,2)),LEN(U3613)=6,DATE(LEFT(U3613,4),MID(U3613,5,1),RIGHT(U3613,1)))</f>
        <v>45352</v>
      </c>
      <c r="X3613" s="2">
        <v>37676</v>
      </c>
      <c r="Y3613">
        <f t="shared" ca="1" si="284"/>
        <v>22</v>
      </c>
    </row>
    <row r="3614" spans="3:25" x14ac:dyDescent="0.25">
      <c r="C3614" t="s">
        <v>7217</v>
      </c>
      <c r="D3614" t="s">
        <v>1245</v>
      </c>
      <c r="F3614" t="str">
        <f t="shared" si="280"/>
        <v>Fields Skipton</v>
      </c>
      <c r="H3614" t="str">
        <f t="shared" si="281"/>
        <v>Fields Skipton</v>
      </c>
      <c r="K3614">
        <v>87</v>
      </c>
      <c r="L3614" t="str">
        <f t="shared" si="282"/>
        <v>Normal Heart Rate</v>
      </c>
      <c r="O3614">
        <v>19721016</v>
      </c>
      <c r="P3614" s="2" cm="1">
        <f t="array" ref="P3614">_xlfn.IFS(LEN(O3614)=8,DATE(LEFT(O3614,4),MID(O3614,5,2),RIGHT(O3614,2)),LEN(O3614)=7,DATE(LEFT(O3614,4),MID(O3614,5,1),RIGHT(O3614,2)),LEN(O3614)=6,DATE(LEFT(O3614,4),MID(O3614,5,1),RIGHT(O3614,1)))</f>
        <v>26588</v>
      </c>
      <c r="R3614">
        <v>18</v>
      </c>
      <c r="S3614" t="str">
        <f t="shared" si="283"/>
        <v>Normal</v>
      </c>
      <c r="U3614">
        <v>202447</v>
      </c>
      <c r="V3614" s="2" cm="1">
        <f t="array" ref="V3614">_xlfn.IFS(LEN(U3614)=8,DATE(LEFT(U3614,4),MID(U3614,5,2),RIGHT(U3614,2)),LEN(U3614)=7,DATE(LEFT(U3614,4),MID(U3614,5,1),RIGHT(U3614,2)),LEN(U3614)=6,DATE(LEFT(U3614,4),MID(U3614,5,1),RIGHT(U3614,1)))</f>
        <v>45389</v>
      </c>
      <c r="X3614" s="2">
        <v>37894</v>
      </c>
      <c r="Y3614">
        <f t="shared" ca="1" si="284"/>
        <v>21</v>
      </c>
    </row>
    <row r="3615" spans="3:25" x14ac:dyDescent="0.25">
      <c r="C3615" t="s">
        <v>10026</v>
      </c>
      <c r="D3615" t="s">
        <v>10027</v>
      </c>
      <c r="F3615" t="str">
        <f t="shared" si="280"/>
        <v>Haskel Calway</v>
      </c>
      <c r="H3615" t="str">
        <f t="shared" si="281"/>
        <v>Haskel Calway</v>
      </c>
      <c r="K3615">
        <v>109</v>
      </c>
      <c r="L3615" t="str">
        <f t="shared" si="282"/>
        <v>High Heart Rate</v>
      </c>
      <c r="O3615">
        <v>2003224</v>
      </c>
      <c r="P3615" s="2" cm="1">
        <f t="array" ref="P3615">_xlfn.IFS(LEN(O3615)=8,DATE(LEFT(O3615,4),MID(O3615,5,2),RIGHT(O3615,2)),LEN(O3615)=7,DATE(LEFT(O3615,4),MID(O3615,5,1),RIGHT(O3615,2)),LEN(O3615)=6,DATE(LEFT(O3615,4),MID(O3615,5,1),RIGHT(O3615,1)))</f>
        <v>37676</v>
      </c>
      <c r="R3615">
        <v>14</v>
      </c>
      <c r="S3615" t="str">
        <f t="shared" si="283"/>
        <v>Normal</v>
      </c>
      <c r="U3615">
        <v>2024420</v>
      </c>
      <c r="V3615" s="2" cm="1">
        <f t="array" ref="V3615">_xlfn.IFS(LEN(U3615)=8,DATE(LEFT(U3615,4),MID(U3615,5,2),RIGHT(U3615,2)),LEN(U3615)=7,DATE(LEFT(U3615,4),MID(U3615,5,1),RIGHT(U3615,2)),LEN(U3615)=6,DATE(LEFT(U3615,4),MID(U3615,5,1),RIGHT(U3615,1)))</f>
        <v>45402</v>
      </c>
      <c r="X3615" s="2">
        <v>37999</v>
      </c>
      <c r="Y3615">
        <f t="shared" ca="1" si="284"/>
        <v>21</v>
      </c>
    </row>
    <row r="3616" spans="3:25" x14ac:dyDescent="0.25">
      <c r="C3616" t="s">
        <v>4226</v>
      </c>
      <c r="D3616" t="s">
        <v>10029</v>
      </c>
      <c r="F3616" t="str">
        <f t="shared" si="280"/>
        <v>Leda Le Marquand</v>
      </c>
      <c r="H3616" t="str">
        <f t="shared" si="281"/>
        <v>Leda Le Marquand</v>
      </c>
      <c r="K3616">
        <v>68</v>
      </c>
      <c r="L3616" t="str">
        <f t="shared" si="282"/>
        <v>Normal Heart Rate</v>
      </c>
      <c r="O3616">
        <v>2003930</v>
      </c>
      <c r="P3616" s="2" cm="1">
        <f t="array" ref="P3616">_xlfn.IFS(LEN(O3616)=8,DATE(LEFT(O3616,4),MID(O3616,5,2),RIGHT(O3616,2)),LEN(O3616)=7,DATE(LEFT(O3616,4),MID(O3616,5,1),RIGHT(O3616,2)),LEN(O3616)=6,DATE(LEFT(O3616,4),MID(O3616,5,1),RIGHT(O3616,1)))</f>
        <v>37894</v>
      </c>
      <c r="R3616">
        <v>7</v>
      </c>
      <c r="S3616" t="str">
        <f t="shared" si="283"/>
        <v>Normal</v>
      </c>
      <c r="U3616">
        <v>202415</v>
      </c>
      <c r="V3616" s="2" cm="1">
        <f t="array" ref="V3616">_xlfn.IFS(LEN(U3616)=8,DATE(LEFT(U3616,4),MID(U3616,5,2),RIGHT(U3616,2)),LEN(U3616)=7,DATE(LEFT(U3616,4),MID(U3616,5,1),RIGHT(U3616,2)),LEN(U3616)=6,DATE(LEFT(U3616,4),MID(U3616,5,1),RIGHT(U3616,1)))</f>
        <v>45296</v>
      </c>
      <c r="X3616" s="2">
        <v>31140</v>
      </c>
      <c r="Y3616">
        <f t="shared" ca="1" si="284"/>
        <v>39</v>
      </c>
    </row>
    <row r="3617" spans="3:25" x14ac:dyDescent="0.25">
      <c r="C3617" t="s">
        <v>10031</v>
      </c>
      <c r="D3617" t="s">
        <v>10032</v>
      </c>
      <c r="F3617" t="str">
        <f t="shared" si="280"/>
        <v>Worthy Vevers</v>
      </c>
      <c r="H3617" t="str">
        <f t="shared" si="281"/>
        <v>Worthy Vevers</v>
      </c>
      <c r="K3617">
        <v>104</v>
      </c>
      <c r="L3617" t="str">
        <f t="shared" si="282"/>
        <v>High Heart Rate</v>
      </c>
      <c r="O3617">
        <v>2004113</v>
      </c>
      <c r="P3617" s="2" cm="1">
        <f t="array" ref="P3617">_xlfn.IFS(LEN(O3617)=8,DATE(LEFT(O3617,4),MID(O3617,5,2),RIGHT(O3617,2)),LEN(O3617)=7,DATE(LEFT(O3617,4),MID(O3617,5,1),RIGHT(O3617,2)),LEN(O3617)=6,DATE(LEFT(O3617,4),MID(O3617,5,1),RIGHT(O3617,1)))</f>
        <v>37999</v>
      </c>
      <c r="R3617">
        <v>14</v>
      </c>
      <c r="S3617" t="str">
        <f t="shared" si="283"/>
        <v>Normal</v>
      </c>
      <c r="U3617">
        <v>2024615</v>
      </c>
      <c r="V3617" s="2" cm="1">
        <f t="array" ref="V3617">_xlfn.IFS(LEN(U3617)=8,DATE(LEFT(U3617,4),MID(U3617,5,2),RIGHT(U3617,2)),LEN(U3617)=7,DATE(LEFT(U3617,4),MID(U3617,5,1),RIGHT(U3617,2)),LEN(U3617)=6,DATE(LEFT(U3617,4),MID(U3617,5,1),RIGHT(U3617,1)))</f>
        <v>45458</v>
      </c>
      <c r="X3617" s="2">
        <v>22898</v>
      </c>
      <c r="Y3617">
        <f t="shared" ca="1" si="284"/>
        <v>62</v>
      </c>
    </row>
    <row r="3618" spans="3:25" x14ac:dyDescent="0.25">
      <c r="C3618" t="s">
        <v>10034</v>
      </c>
      <c r="D3618" t="s">
        <v>4383</v>
      </c>
      <c r="F3618" t="str">
        <f t="shared" si="280"/>
        <v>Shermie Tann</v>
      </c>
      <c r="H3618" t="str">
        <f t="shared" si="281"/>
        <v>Shermie Tann</v>
      </c>
      <c r="K3618">
        <v>90</v>
      </c>
      <c r="L3618" t="str">
        <f t="shared" si="282"/>
        <v>Normal Heart Rate</v>
      </c>
      <c r="O3618">
        <v>198543</v>
      </c>
      <c r="P3618" s="2" cm="1">
        <f t="array" ref="P3618">_xlfn.IFS(LEN(O3618)=8,DATE(LEFT(O3618,4),MID(O3618,5,2),RIGHT(O3618,2)),LEN(O3618)=7,DATE(LEFT(O3618,4),MID(O3618,5,1),RIGHT(O3618,2)),LEN(O3618)=6,DATE(LEFT(O3618,4),MID(O3618,5,1),RIGHT(O3618,1)))</f>
        <v>31140</v>
      </c>
      <c r="R3618">
        <v>10</v>
      </c>
      <c r="S3618" t="str">
        <f t="shared" si="283"/>
        <v>Normal</v>
      </c>
      <c r="U3618">
        <v>202433</v>
      </c>
      <c r="V3618" s="2" cm="1">
        <f t="array" ref="V3618">_xlfn.IFS(LEN(U3618)=8,DATE(LEFT(U3618,4),MID(U3618,5,2),RIGHT(U3618,2)),LEN(U3618)=7,DATE(LEFT(U3618,4),MID(U3618,5,1),RIGHT(U3618,2)),LEN(U3618)=6,DATE(LEFT(U3618,4),MID(U3618,5,1),RIGHT(U3618,1)))</f>
        <v>45354</v>
      </c>
      <c r="X3618" s="2">
        <v>38353</v>
      </c>
      <c r="Y3618">
        <f t="shared" ca="1" si="284"/>
        <v>20</v>
      </c>
    </row>
    <row r="3619" spans="3:25" x14ac:dyDescent="0.25">
      <c r="C3619" t="s">
        <v>10036</v>
      </c>
      <c r="D3619" t="s">
        <v>10037</v>
      </c>
      <c r="F3619" t="str">
        <f t="shared" si="280"/>
        <v>Arel Meharry</v>
      </c>
      <c r="H3619" t="str">
        <f t="shared" si="281"/>
        <v>Arel Meharry</v>
      </c>
      <c r="K3619">
        <v>102</v>
      </c>
      <c r="L3619" t="str">
        <f t="shared" si="282"/>
        <v>High Heart Rate</v>
      </c>
      <c r="O3619">
        <v>196299</v>
      </c>
      <c r="P3619" s="2" cm="1">
        <f t="array" ref="P3619">_xlfn.IFS(LEN(O3619)=8,DATE(LEFT(O3619,4),MID(O3619,5,2),RIGHT(O3619,2)),LEN(O3619)=7,DATE(LEFT(O3619,4),MID(O3619,5,1),RIGHT(O3619,2)),LEN(O3619)=6,DATE(LEFT(O3619,4),MID(O3619,5,1),RIGHT(O3619,1)))</f>
        <v>22898</v>
      </c>
      <c r="R3619">
        <v>20</v>
      </c>
      <c r="S3619" t="str">
        <f t="shared" si="283"/>
        <v>Normal</v>
      </c>
      <c r="U3619">
        <v>2024613</v>
      </c>
      <c r="V3619" s="2" cm="1">
        <f t="array" ref="V3619">_xlfn.IFS(LEN(U3619)=8,DATE(LEFT(U3619,4),MID(U3619,5,2),RIGHT(U3619,2)),LEN(U3619)=7,DATE(LEFT(U3619,4),MID(U3619,5,1),RIGHT(U3619,2)),LEN(U3619)=6,DATE(LEFT(U3619,4),MID(U3619,5,1),RIGHT(U3619,1)))</f>
        <v>45456</v>
      </c>
      <c r="X3619" s="2">
        <v>34846</v>
      </c>
      <c r="Y3619">
        <f t="shared" ca="1" si="284"/>
        <v>29</v>
      </c>
    </row>
    <row r="3620" spans="3:25" x14ac:dyDescent="0.25">
      <c r="C3620" t="s">
        <v>10039</v>
      </c>
      <c r="D3620" t="s">
        <v>10040</v>
      </c>
      <c r="F3620" t="str">
        <f t="shared" si="280"/>
        <v>Nappy Lapsley</v>
      </c>
      <c r="H3620" t="str">
        <f t="shared" si="281"/>
        <v>Nappy Lapsley</v>
      </c>
      <c r="K3620">
        <v>96</v>
      </c>
      <c r="L3620" t="str">
        <f t="shared" si="282"/>
        <v>Normal Heart Rate</v>
      </c>
      <c r="O3620">
        <v>2005101</v>
      </c>
      <c r="P3620" s="2" cm="1">
        <f t="array" ref="P3620">_xlfn.IFS(LEN(O3620)=8,DATE(LEFT(O3620,4),MID(O3620,5,2),RIGHT(O3620,2)),LEN(O3620)=7,DATE(LEFT(O3620,4),MID(O3620,5,1),RIGHT(O3620,2)),LEN(O3620)=6,DATE(LEFT(O3620,4),MID(O3620,5,1),RIGHT(O3620,1)))</f>
        <v>38353</v>
      </c>
      <c r="R3620">
        <v>15</v>
      </c>
      <c r="S3620" t="str">
        <f t="shared" si="283"/>
        <v>Normal</v>
      </c>
      <c r="U3620">
        <v>2024618</v>
      </c>
      <c r="V3620" s="2" cm="1">
        <f t="array" ref="V3620">_xlfn.IFS(LEN(U3620)=8,DATE(LEFT(U3620,4),MID(U3620,5,2),RIGHT(U3620,2)),LEN(U3620)=7,DATE(LEFT(U3620,4),MID(U3620,5,1),RIGHT(U3620,2)),LEN(U3620)=6,DATE(LEFT(U3620,4),MID(U3620,5,1),RIGHT(U3620,1)))</f>
        <v>45461</v>
      </c>
      <c r="X3620" s="2">
        <v>34452</v>
      </c>
      <c r="Y3620">
        <f t="shared" ca="1" si="284"/>
        <v>30</v>
      </c>
    </row>
    <row r="3621" spans="3:25" x14ac:dyDescent="0.25">
      <c r="C3621" t="s">
        <v>10042</v>
      </c>
      <c r="D3621" t="s">
        <v>10043</v>
      </c>
      <c r="F3621" t="str">
        <f t="shared" si="280"/>
        <v>Garreth Cristou</v>
      </c>
      <c r="H3621" t="str">
        <f t="shared" si="281"/>
        <v>Garreth Cristou</v>
      </c>
      <c r="K3621">
        <v>98</v>
      </c>
      <c r="L3621" t="str">
        <f t="shared" si="282"/>
        <v>Normal Heart Rate</v>
      </c>
      <c r="O3621">
        <v>1995527</v>
      </c>
      <c r="P3621" s="2" cm="1">
        <f t="array" ref="P3621">_xlfn.IFS(LEN(O3621)=8,DATE(LEFT(O3621,4),MID(O3621,5,2),RIGHT(O3621,2)),LEN(O3621)=7,DATE(LEFT(O3621,4),MID(O3621,5,1),RIGHT(O3621,2)),LEN(O3621)=6,DATE(LEFT(O3621,4),MID(O3621,5,1),RIGHT(O3621,1)))</f>
        <v>34846</v>
      </c>
      <c r="R3621">
        <v>15</v>
      </c>
      <c r="S3621" t="str">
        <f t="shared" si="283"/>
        <v>Normal</v>
      </c>
      <c r="U3621">
        <v>2024312</v>
      </c>
      <c r="V3621" s="2" cm="1">
        <f t="array" ref="V3621">_xlfn.IFS(LEN(U3621)=8,DATE(LEFT(U3621,4),MID(U3621,5,2),RIGHT(U3621,2)),LEN(U3621)=7,DATE(LEFT(U3621,4),MID(U3621,5,1),RIGHT(U3621,2)),LEN(U3621)=6,DATE(LEFT(U3621,4),MID(U3621,5,1),RIGHT(U3621,1)))</f>
        <v>45363</v>
      </c>
      <c r="X3621" s="2">
        <v>26704</v>
      </c>
      <c r="Y3621">
        <f t="shared" ca="1" si="284"/>
        <v>52</v>
      </c>
    </row>
    <row r="3622" spans="3:25" x14ac:dyDescent="0.25">
      <c r="C3622" t="s">
        <v>10045</v>
      </c>
      <c r="D3622" t="s">
        <v>10046</v>
      </c>
      <c r="F3622" t="str">
        <f t="shared" si="280"/>
        <v>Dominique Clabburn</v>
      </c>
      <c r="H3622" t="str">
        <f t="shared" si="281"/>
        <v>Dominique Clabburn</v>
      </c>
      <c r="K3622">
        <v>92</v>
      </c>
      <c r="L3622" t="str">
        <f t="shared" si="282"/>
        <v>Normal Heart Rate</v>
      </c>
      <c r="O3622">
        <v>1994428</v>
      </c>
      <c r="P3622" s="2" cm="1">
        <f t="array" ref="P3622">_xlfn.IFS(LEN(O3622)=8,DATE(LEFT(O3622,4),MID(O3622,5,2),RIGHT(O3622,2)),LEN(O3622)=7,DATE(LEFT(O3622,4),MID(O3622,5,1),RIGHT(O3622,2)),LEN(O3622)=6,DATE(LEFT(O3622,4),MID(O3622,5,1),RIGHT(O3622,1)))</f>
        <v>34452</v>
      </c>
      <c r="R3622">
        <v>20</v>
      </c>
      <c r="S3622" t="str">
        <f t="shared" si="283"/>
        <v>Normal</v>
      </c>
      <c r="U3622">
        <v>2024430</v>
      </c>
      <c r="V3622" s="2" cm="1">
        <f t="array" ref="V3622">_xlfn.IFS(LEN(U3622)=8,DATE(LEFT(U3622,4),MID(U3622,5,2),RIGHT(U3622,2)),LEN(U3622)=7,DATE(LEFT(U3622,4),MID(U3622,5,1),RIGHT(U3622,2)),LEN(U3622)=6,DATE(LEFT(U3622,4),MID(U3622,5,1),RIGHT(U3622,1)))</f>
        <v>45412</v>
      </c>
      <c r="X3622" s="2">
        <v>38647</v>
      </c>
      <c r="Y3622">
        <f t="shared" ca="1" si="284"/>
        <v>19</v>
      </c>
    </row>
    <row r="3623" spans="3:25" x14ac:dyDescent="0.25">
      <c r="C3623" t="s">
        <v>10048</v>
      </c>
      <c r="D3623" t="s">
        <v>10049</v>
      </c>
      <c r="F3623" t="str">
        <f t="shared" si="280"/>
        <v>Leanora Cripwell</v>
      </c>
      <c r="H3623" t="str">
        <f t="shared" si="281"/>
        <v>Leanora Cripwell</v>
      </c>
      <c r="K3623">
        <v>91</v>
      </c>
      <c r="L3623" t="str">
        <f t="shared" si="282"/>
        <v>Normal Heart Rate</v>
      </c>
      <c r="O3623">
        <v>197329</v>
      </c>
      <c r="P3623" s="2" cm="1">
        <f t="array" ref="P3623">_xlfn.IFS(LEN(O3623)=8,DATE(LEFT(O3623,4),MID(O3623,5,2),RIGHT(O3623,2)),LEN(O3623)=7,DATE(LEFT(O3623,4),MID(O3623,5,1),RIGHT(O3623,2)),LEN(O3623)=6,DATE(LEFT(O3623,4),MID(O3623,5,1),RIGHT(O3623,1)))</f>
        <v>26704</v>
      </c>
      <c r="R3623">
        <v>10</v>
      </c>
      <c r="S3623" t="str">
        <f t="shared" si="283"/>
        <v>Normal</v>
      </c>
      <c r="U3623">
        <v>2024531</v>
      </c>
      <c r="V3623" s="2" cm="1">
        <f t="array" ref="V3623">_xlfn.IFS(LEN(U3623)=8,DATE(LEFT(U3623,4),MID(U3623,5,2),RIGHT(U3623,2)),LEN(U3623)=7,DATE(LEFT(U3623,4),MID(U3623,5,1),RIGHT(U3623,2)),LEN(U3623)=6,DATE(LEFT(U3623,4),MID(U3623,5,1),RIGHT(U3623,1)))</f>
        <v>45443</v>
      </c>
      <c r="X3623" s="2">
        <v>27137</v>
      </c>
      <c r="Y3623">
        <f t="shared" ca="1" si="284"/>
        <v>50</v>
      </c>
    </row>
    <row r="3624" spans="3:25" x14ac:dyDescent="0.25">
      <c r="C3624" t="s">
        <v>10051</v>
      </c>
      <c r="D3624" t="s">
        <v>10052</v>
      </c>
      <c r="F3624" t="str">
        <f t="shared" si="280"/>
        <v>Chadd Johnsee</v>
      </c>
      <c r="H3624" t="str">
        <f t="shared" si="281"/>
        <v>Chadd Johnsee</v>
      </c>
      <c r="K3624">
        <v>107</v>
      </c>
      <c r="L3624" t="str">
        <f t="shared" si="282"/>
        <v>High Heart Rate</v>
      </c>
      <c r="O3624">
        <v>20051022</v>
      </c>
      <c r="P3624" s="2" cm="1">
        <f t="array" ref="P3624">_xlfn.IFS(LEN(O3624)=8,DATE(LEFT(O3624,4),MID(O3624,5,2),RIGHT(O3624,2)),LEN(O3624)=7,DATE(LEFT(O3624,4),MID(O3624,5,1),RIGHT(O3624,2)),LEN(O3624)=6,DATE(LEFT(O3624,4),MID(O3624,5,1),RIGHT(O3624,1)))</f>
        <v>38647</v>
      </c>
      <c r="R3624">
        <v>24</v>
      </c>
      <c r="S3624" t="str">
        <f t="shared" si="283"/>
        <v>Bad</v>
      </c>
      <c r="U3624">
        <v>2024427</v>
      </c>
      <c r="V3624" s="2" cm="1">
        <f t="array" ref="V3624">_xlfn.IFS(LEN(U3624)=8,DATE(LEFT(U3624,4),MID(U3624,5,2),RIGHT(U3624,2)),LEN(U3624)=7,DATE(LEFT(U3624,4),MID(U3624,5,1),RIGHT(U3624,2)),LEN(U3624)=6,DATE(LEFT(U3624,4),MID(U3624,5,1),RIGHT(U3624,1)))</f>
        <v>45409</v>
      </c>
      <c r="X3624" s="2">
        <v>36007</v>
      </c>
      <c r="Y3624">
        <f t="shared" ca="1" si="284"/>
        <v>26</v>
      </c>
    </row>
    <row r="3625" spans="3:25" x14ac:dyDescent="0.25">
      <c r="C3625" t="s">
        <v>10054</v>
      </c>
      <c r="D3625" t="s">
        <v>10055</v>
      </c>
      <c r="F3625" t="str">
        <f t="shared" si="280"/>
        <v>Gifford Trafford</v>
      </c>
      <c r="H3625" t="str">
        <f t="shared" si="281"/>
        <v>Gifford Trafford</v>
      </c>
      <c r="K3625">
        <v>108</v>
      </c>
      <c r="L3625" t="str">
        <f t="shared" si="282"/>
        <v>High Heart Rate</v>
      </c>
      <c r="O3625">
        <v>1974418</v>
      </c>
      <c r="P3625" s="2" cm="1">
        <f t="array" ref="P3625">_xlfn.IFS(LEN(O3625)=8,DATE(LEFT(O3625,4),MID(O3625,5,2),RIGHT(O3625,2)),LEN(O3625)=7,DATE(LEFT(O3625,4),MID(O3625,5,1),RIGHT(O3625,2)),LEN(O3625)=6,DATE(LEFT(O3625,4),MID(O3625,5,1),RIGHT(O3625,1)))</f>
        <v>27137</v>
      </c>
      <c r="R3625">
        <v>15</v>
      </c>
      <c r="S3625" t="str">
        <f t="shared" si="283"/>
        <v>Normal</v>
      </c>
      <c r="U3625">
        <v>2024423</v>
      </c>
      <c r="V3625" s="2" cm="1">
        <f t="array" ref="V3625">_xlfn.IFS(LEN(U3625)=8,DATE(LEFT(U3625,4),MID(U3625,5,2),RIGHT(U3625,2)),LEN(U3625)=7,DATE(LEFT(U3625,4),MID(U3625,5,1),RIGHT(U3625,2)),LEN(U3625)=6,DATE(LEFT(U3625,4),MID(U3625,5,1),RIGHT(U3625,1)))</f>
        <v>45405</v>
      </c>
      <c r="X3625" s="2">
        <v>34301</v>
      </c>
      <c r="Y3625">
        <f t="shared" ca="1" si="284"/>
        <v>31</v>
      </c>
    </row>
    <row r="3626" spans="3:25" x14ac:dyDescent="0.25">
      <c r="C3626" t="s">
        <v>10057</v>
      </c>
      <c r="D3626" t="s">
        <v>10058</v>
      </c>
      <c r="F3626" t="str">
        <f t="shared" si="280"/>
        <v>Gavan Slocket</v>
      </c>
      <c r="H3626" t="str">
        <f t="shared" si="281"/>
        <v>Gavan Slocket</v>
      </c>
      <c r="K3626">
        <v>92</v>
      </c>
      <c r="L3626" t="str">
        <f t="shared" si="282"/>
        <v>Normal Heart Rate</v>
      </c>
      <c r="O3626">
        <v>1998731</v>
      </c>
      <c r="P3626" s="2" cm="1">
        <f t="array" ref="P3626">_xlfn.IFS(LEN(O3626)=8,DATE(LEFT(O3626,4),MID(O3626,5,2),RIGHT(O3626,2)),LEN(O3626)=7,DATE(LEFT(O3626,4),MID(O3626,5,1),RIGHT(O3626,2)),LEN(O3626)=6,DATE(LEFT(O3626,4),MID(O3626,5,1),RIGHT(O3626,1)))</f>
        <v>36007</v>
      </c>
      <c r="R3626">
        <v>23</v>
      </c>
      <c r="S3626" t="str">
        <f t="shared" si="283"/>
        <v>Normal</v>
      </c>
      <c r="U3626">
        <v>2024120</v>
      </c>
      <c r="V3626" s="2" cm="1">
        <f t="array" ref="V3626">_xlfn.IFS(LEN(U3626)=8,DATE(LEFT(U3626,4),MID(U3626,5,2),RIGHT(U3626,2)),LEN(U3626)=7,DATE(LEFT(U3626,4),MID(U3626,5,1),RIGHT(U3626,2)),LEN(U3626)=6,DATE(LEFT(U3626,4),MID(U3626,5,1),RIGHT(U3626,1)))</f>
        <v>45311</v>
      </c>
      <c r="X3626" s="2">
        <v>37624</v>
      </c>
      <c r="Y3626">
        <f t="shared" ca="1" si="284"/>
        <v>22</v>
      </c>
    </row>
    <row r="3627" spans="3:25" x14ac:dyDescent="0.25">
      <c r="C3627" t="s">
        <v>2224</v>
      </c>
      <c r="D3627" t="s">
        <v>10060</v>
      </c>
      <c r="F3627" t="str">
        <f t="shared" si="280"/>
        <v>Orbadiah Chave</v>
      </c>
      <c r="H3627" t="str">
        <f t="shared" si="281"/>
        <v>Orbadiah Chave</v>
      </c>
      <c r="K3627">
        <v>120</v>
      </c>
      <c r="L3627" t="str">
        <f t="shared" si="282"/>
        <v>High Heart Rate</v>
      </c>
      <c r="O3627">
        <v>19931128</v>
      </c>
      <c r="P3627" s="2" cm="1">
        <f t="array" ref="P3627">_xlfn.IFS(LEN(O3627)=8,DATE(LEFT(O3627,4),MID(O3627,5,2),RIGHT(O3627,2)),LEN(O3627)=7,DATE(LEFT(O3627,4),MID(O3627,5,1),RIGHT(O3627,2)),LEN(O3627)=6,DATE(LEFT(O3627,4),MID(O3627,5,1),RIGHT(O3627,1)))</f>
        <v>34301</v>
      </c>
      <c r="R3627">
        <v>25</v>
      </c>
      <c r="S3627" t="str">
        <f t="shared" si="283"/>
        <v>Bad</v>
      </c>
      <c r="U3627">
        <v>2024411</v>
      </c>
      <c r="V3627" s="2" cm="1">
        <f t="array" ref="V3627">_xlfn.IFS(LEN(U3627)=8,DATE(LEFT(U3627,4),MID(U3627,5,2),RIGHT(U3627,2)),LEN(U3627)=7,DATE(LEFT(U3627,4),MID(U3627,5,1),RIGHT(U3627,2)),LEN(U3627)=6,DATE(LEFT(U3627,4),MID(U3627,5,1),RIGHT(U3627,1)))</f>
        <v>45393</v>
      </c>
      <c r="X3627" s="2">
        <v>27263</v>
      </c>
      <c r="Y3627">
        <f t="shared" ca="1" si="284"/>
        <v>50</v>
      </c>
    </row>
    <row r="3628" spans="3:25" x14ac:dyDescent="0.25">
      <c r="C3628" t="s">
        <v>10062</v>
      </c>
      <c r="D3628" t="s">
        <v>10063</v>
      </c>
      <c r="F3628" t="str">
        <f t="shared" si="280"/>
        <v>Jerrilyn Loveridge</v>
      </c>
      <c r="H3628" t="str">
        <f t="shared" si="281"/>
        <v>Jerrilyn Loveridge</v>
      </c>
      <c r="K3628">
        <v>100</v>
      </c>
      <c r="L3628" t="str">
        <f t="shared" si="282"/>
        <v>High Heart Rate</v>
      </c>
      <c r="O3628">
        <v>2003103</v>
      </c>
      <c r="P3628" s="2" cm="1">
        <f t="array" ref="P3628">_xlfn.IFS(LEN(O3628)=8,DATE(LEFT(O3628,4),MID(O3628,5,2),RIGHT(O3628,2)),LEN(O3628)=7,DATE(LEFT(O3628,4),MID(O3628,5,1),RIGHT(O3628,2)),LEN(O3628)=6,DATE(LEFT(O3628,4),MID(O3628,5,1),RIGHT(O3628,1)))</f>
        <v>37624</v>
      </c>
      <c r="R3628">
        <v>15</v>
      </c>
      <c r="S3628" t="str">
        <f t="shared" si="283"/>
        <v>Normal</v>
      </c>
      <c r="U3628">
        <v>2024525</v>
      </c>
      <c r="V3628" s="2" cm="1">
        <f t="array" ref="V3628">_xlfn.IFS(LEN(U3628)=8,DATE(LEFT(U3628,4),MID(U3628,5,2),RIGHT(U3628,2)),LEN(U3628)=7,DATE(LEFT(U3628,4),MID(U3628,5,1),RIGHT(U3628,2)),LEN(U3628)=6,DATE(LEFT(U3628,4),MID(U3628,5,1),RIGHT(U3628,1)))</f>
        <v>45437</v>
      </c>
      <c r="X3628" s="2">
        <v>33468</v>
      </c>
      <c r="Y3628">
        <f t="shared" ca="1" si="284"/>
        <v>33</v>
      </c>
    </row>
    <row r="3629" spans="3:25" x14ac:dyDescent="0.25">
      <c r="C3629" t="s">
        <v>10065</v>
      </c>
      <c r="D3629" t="s">
        <v>10066</v>
      </c>
      <c r="F3629" t="str">
        <f t="shared" si="280"/>
        <v>Isidora Phebee</v>
      </c>
      <c r="H3629" t="str">
        <f t="shared" si="281"/>
        <v>Isidora Phebee</v>
      </c>
      <c r="K3629">
        <v>99</v>
      </c>
      <c r="L3629" t="str">
        <f t="shared" si="282"/>
        <v>Normal Heart Rate</v>
      </c>
      <c r="O3629">
        <v>1974822</v>
      </c>
      <c r="P3629" s="2" cm="1">
        <f t="array" ref="P3629">_xlfn.IFS(LEN(O3629)=8,DATE(LEFT(O3629,4),MID(O3629,5,2),RIGHT(O3629,2)),LEN(O3629)=7,DATE(LEFT(O3629,4),MID(O3629,5,1),RIGHT(O3629,2)),LEN(O3629)=6,DATE(LEFT(O3629,4),MID(O3629,5,1),RIGHT(O3629,1)))</f>
        <v>27263</v>
      </c>
      <c r="R3629">
        <v>15</v>
      </c>
      <c r="S3629" t="str">
        <f t="shared" si="283"/>
        <v>Normal</v>
      </c>
      <c r="U3629">
        <v>2024412</v>
      </c>
      <c r="V3629" s="2" cm="1">
        <f t="array" ref="V3629">_xlfn.IFS(LEN(U3629)=8,DATE(LEFT(U3629,4),MID(U3629,5,2),RIGHT(U3629,2)),LEN(U3629)=7,DATE(LEFT(U3629,4),MID(U3629,5,1),RIGHT(U3629,2)),LEN(U3629)=6,DATE(LEFT(U3629,4),MID(U3629,5,1),RIGHT(U3629,1)))</f>
        <v>45394</v>
      </c>
      <c r="X3629" s="2">
        <v>37692</v>
      </c>
      <c r="Y3629">
        <f t="shared" ca="1" si="284"/>
        <v>22</v>
      </c>
    </row>
    <row r="3630" spans="3:25" x14ac:dyDescent="0.25">
      <c r="C3630" t="s">
        <v>49</v>
      </c>
      <c r="D3630" t="s">
        <v>10068</v>
      </c>
      <c r="F3630" t="str">
        <f t="shared" si="280"/>
        <v>Clayton Valadez</v>
      </c>
      <c r="H3630" t="str">
        <f t="shared" si="281"/>
        <v>Clayton Valadez</v>
      </c>
      <c r="K3630">
        <v>105</v>
      </c>
      <c r="L3630" t="str">
        <f t="shared" si="282"/>
        <v>High Heart Rate</v>
      </c>
      <c r="O3630">
        <v>1991818</v>
      </c>
      <c r="P3630" s="2" cm="1">
        <f t="array" ref="P3630">_xlfn.IFS(LEN(O3630)=8,DATE(LEFT(O3630,4),MID(O3630,5,2),RIGHT(O3630,2)),LEN(O3630)=7,DATE(LEFT(O3630,4),MID(O3630,5,1),RIGHT(O3630,2)),LEN(O3630)=6,DATE(LEFT(O3630,4),MID(O3630,5,1),RIGHT(O3630,1)))</f>
        <v>33468</v>
      </c>
      <c r="R3630">
        <v>16</v>
      </c>
      <c r="S3630" t="str">
        <f t="shared" si="283"/>
        <v>Normal</v>
      </c>
      <c r="U3630">
        <v>202465</v>
      </c>
      <c r="V3630" s="2" cm="1">
        <f t="array" ref="V3630">_xlfn.IFS(LEN(U3630)=8,DATE(LEFT(U3630,4),MID(U3630,5,2),RIGHT(U3630,2)),LEN(U3630)=7,DATE(LEFT(U3630,4),MID(U3630,5,1),RIGHT(U3630,2)),LEN(U3630)=6,DATE(LEFT(U3630,4),MID(U3630,5,1),RIGHT(U3630,1)))</f>
        <v>45448</v>
      </c>
      <c r="X3630" s="2">
        <v>37600</v>
      </c>
      <c r="Y3630">
        <f t="shared" ca="1" si="284"/>
        <v>22</v>
      </c>
    </row>
    <row r="3631" spans="3:25" x14ac:dyDescent="0.25">
      <c r="C3631" t="s">
        <v>8773</v>
      </c>
      <c r="D3631" t="s">
        <v>10070</v>
      </c>
      <c r="F3631" t="str">
        <f t="shared" si="280"/>
        <v>Welbie Nelm</v>
      </c>
      <c r="H3631" t="str">
        <f t="shared" si="281"/>
        <v>Welbie Nelm</v>
      </c>
      <c r="K3631">
        <v>106</v>
      </c>
      <c r="L3631" t="str">
        <f t="shared" si="282"/>
        <v>High Heart Rate</v>
      </c>
      <c r="O3631">
        <v>2003312</v>
      </c>
      <c r="P3631" s="2" cm="1">
        <f t="array" ref="P3631">_xlfn.IFS(LEN(O3631)=8,DATE(LEFT(O3631,4),MID(O3631,5,2),RIGHT(O3631,2)),LEN(O3631)=7,DATE(LEFT(O3631,4),MID(O3631,5,1),RIGHT(O3631,2)),LEN(O3631)=6,DATE(LEFT(O3631,4),MID(O3631,5,1),RIGHT(O3631,1)))</f>
        <v>37692</v>
      </c>
      <c r="R3631">
        <v>10</v>
      </c>
      <c r="S3631" t="str">
        <f t="shared" si="283"/>
        <v>Normal</v>
      </c>
      <c r="U3631">
        <v>202441</v>
      </c>
      <c r="V3631" s="2" cm="1">
        <f t="array" ref="V3631">_xlfn.IFS(LEN(U3631)=8,DATE(LEFT(U3631,4),MID(U3631,5,2),RIGHT(U3631,2)),LEN(U3631)=7,DATE(LEFT(U3631,4),MID(U3631,5,1),RIGHT(U3631,2)),LEN(U3631)=6,DATE(LEFT(U3631,4),MID(U3631,5,1),RIGHT(U3631,1)))</f>
        <v>45383</v>
      </c>
      <c r="X3631" s="2">
        <v>39044</v>
      </c>
      <c r="Y3631">
        <f t="shared" ca="1" si="284"/>
        <v>18</v>
      </c>
    </row>
    <row r="3632" spans="3:25" x14ac:dyDescent="0.25">
      <c r="C3632" t="s">
        <v>2236</v>
      </c>
      <c r="D3632" t="s">
        <v>10072</v>
      </c>
      <c r="F3632" t="str">
        <f t="shared" si="280"/>
        <v>Tucker Arkwright</v>
      </c>
      <c r="H3632" t="str">
        <f t="shared" si="281"/>
        <v>Tucker Arkwright</v>
      </c>
      <c r="K3632">
        <v>80</v>
      </c>
      <c r="L3632" t="str">
        <f t="shared" si="282"/>
        <v>Normal Heart Rate</v>
      </c>
      <c r="O3632">
        <v>20021210</v>
      </c>
      <c r="P3632" s="2" cm="1">
        <f t="array" ref="P3632">_xlfn.IFS(LEN(O3632)=8,DATE(LEFT(O3632,4),MID(O3632,5,2),RIGHT(O3632,2)),LEN(O3632)=7,DATE(LEFT(O3632,4),MID(O3632,5,1),RIGHT(O3632,2)),LEN(O3632)=6,DATE(LEFT(O3632,4),MID(O3632,5,1),RIGHT(O3632,1)))</f>
        <v>37600</v>
      </c>
      <c r="R3632">
        <v>11</v>
      </c>
      <c r="S3632" t="str">
        <f t="shared" si="283"/>
        <v>Normal</v>
      </c>
      <c r="U3632">
        <v>202455</v>
      </c>
      <c r="V3632" s="2" cm="1">
        <f t="array" ref="V3632">_xlfn.IFS(LEN(U3632)=8,DATE(LEFT(U3632,4),MID(U3632,5,2),RIGHT(U3632,2)),LEN(U3632)=7,DATE(LEFT(U3632,4),MID(U3632,5,1),RIGHT(U3632,2)),LEN(U3632)=6,DATE(LEFT(U3632,4),MID(U3632,5,1),RIGHT(U3632,1)))</f>
        <v>45417</v>
      </c>
      <c r="X3632" s="2">
        <v>38782</v>
      </c>
      <c r="Y3632">
        <f t="shared" ca="1" si="284"/>
        <v>19</v>
      </c>
    </row>
    <row r="3633" spans="3:25" x14ac:dyDescent="0.25">
      <c r="C3633" t="s">
        <v>10074</v>
      </c>
      <c r="D3633" t="s">
        <v>10075</v>
      </c>
      <c r="F3633" t="str">
        <f t="shared" si="280"/>
        <v>Sharline Grishakov</v>
      </c>
      <c r="H3633" t="str">
        <f t="shared" si="281"/>
        <v>Sharline Grishakov</v>
      </c>
      <c r="K3633">
        <v>110</v>
      </c>
      <c r="L3633" t="str">
        <f t="shared" si="282"/>
        <v>High Heart Rate</v>
      </c>
      <c r="O3633">
        <v>20061123</v>
      </c>
      <c r="P3633" s="2" cm="1">
        <f t="array" ref="P3633">_xlfn.IFS(LEN(O3633)=8,DATE(LEFT(O3633,4),MID(O3633,5,2),RIGHT(O3633,2)),LEN(O3633)=7,DATE(LEFT(O3633,4),MID(O3633,5,1),RIGHT(O3633,2)),LEN(O3633)=6,DATE(LEFT(O3633,4),MID(O3633,5,1),RIGHT(O3633,1)))</f>
        <v>39044</v>
      </c>
      <c r="R3633">
        <v>12</v>
      </c>
      <c r="S3633" t="str">
        <f t="shared" si="283"/>
        <v>Normal</v>
      </c>
      <c r="U3633">
        <v>202441</v>
      </c>
      <c r="V3633" s="2" cm="1">
        <f t="array" ref="V3633">_xlfn.IFS(LEN(U3633)=8,DATE(LEFT(U3633,4),MID(U3633,5,2),RIGHT(U3633,2)),LEN(U3633)=7,DATE(LEFT(U3633,4),MID(U3633,5,1),RIGHT(U3633,2)),LEN(U3633)=6,DATE(LEFT(U3633,4),MID(U3633,5,1),RIGHT(U3633,1)))</f>
        <v>45383</v>
      </c>
      <c r="X3633" s="2">
        <v>37800</v>
      </c>
      <c r="Y3633">
        <f t="shared" ca="1" si="284"/>
        <v>21</v>
      </c>
    </row>
    <row r="3634" spans="3:25" x14ac:dyDescent="0.25">
      <c r="C3634" t="s">
        <v>10077</v>
      </c>
      <c r="D3634" t="s">
        <v>10078</v>
      </c>
      <c r="F3634" t="str">
        <f t="shared" si="280"/>
        <v>Hoebart Quartly</v>
      </c>
      <c r="H3634" t="str">
        <f t="shared" si="281"/>
        <v>Hoebart Quartly</v>
      </c>
      <c r="K3634">
        <v>87</v>
      </c>
      <c r="L3634" t="str">
        <f t="shared" si="282"/>
        <v>Normal Heart Rate</v>
      </c>
      <c r="O3634">
        <v>200636</v>
      </c>
      <c r="P3634" s="2" cm="1">
        <f t="array" ref="P3634">_xlfn.IFS(LEN(O3634)=8,DATE(LEFT(O3634,4),MID(O3634,5,2),RIGHT(O3634,2)),LEN(O3634)=7,DATE(LEFT(O3634,4),MID(O3634,5,1),RIGHT(O3634,2)),LEN(O3634)=6,DATE(LEFT(O3634,4),MID(O3634,5,1),RIGHT(O3634,1)))</f>
        <v>38782</v>
      </c>
      <c r="R3634">
        <v>19</v>
      </c>
      <c r="S3634" t="str">
        <f t="shared" si="283"/>
        <v>Normal</v>
      </c>
      <c r="U3634">
        <v>2024217</v>
      </c>
      <c r="V3634" s="2" cm="1">
        <f t="array" ref="V3634">_xlfn.IFS(LEN(U3634)=8,DATE(LEFT(U3634,4),MID(U3634,5,2),RIGHT(U3634,2)),LEN(U3634)=7,DATE(LEFT(U3634,4),MID(U3634,5,1),RIGHT(U3634,2)),LEN(U3634)=6,DATE(LEFT(U3634,4),MID(U3634,5,1),RIGHT(U3634,1)))</f>
        <v>45339</v>
      </c>
      <c r="X3634" s="2">
        <v>34660</v>
      </c>
      <c r="Y3634">
        <f t="shared" ca="1" si="284"/>
        <v>30</v>
      </c>
    </row>
    <row r="3635" spans="3:25" x14ac:dyDescent="0.25">
      <c r="C3635" t="s">
        <v>10080</v>
      </c>
      <c r="D3635" t="s">
        <v>10081</v>
      </c>
      <c r="F3635" t="str">
        <f t="shared" si="280"/>
        <v>Paulita Geleman</v>
      </c>
      <c r="H3635" t="str">
        <f t="shared" si="281"/>
        <v>Paulita Geleman</v>
      </c>
      <c r="K3635">
        <v>91</v>
      </c>
      <c r="L3635" t="str">
        <f t="shared" si="282"/>
        <v>Normal Heart Rate</v>
      </c>
      <c r="O3635">
        <v>2003628</v>
      </c>
      <c r="P3635" s="2" cm="1">
        <f t="array" ref="P3635">_xlfn.IFS(LEN(O3635)=8,DATE(LEFT(O3635,4),MID(O3635,5,2),RIGHT(O3635,2)),LEN(O3635)=7,DATE(LEFT(O3635,4),MID(O3635,5,1),RIGHT(O3635,2)),LEN(O3635)=6,DATE(LEFT(O3635,4),MID(O3635,5,1),RIGHT(O3635,1)))</f>
        <v>37800</v>
      </c>
      <c r="R3635">
        <v>11</v>
      </c>
      <c r="S3635" t="str">
        <f t="shared" si="283"/>
        <v>Normal</v>
      </c>
      <c r="U3635">
        <v>202413</v>
      </c>
      <c r="V3635" s="2" cm="1">
        <f t="array" ref="V3635">_xlfn.IFS(LEN(U3635)=8,DATE(LEFT(U3635,4),MID(U3635,5,2),RIGHT(U3635,2)),LEN(U3635)=7,DATE(LEFT(U3635,4),MID(U3635,5,1),RIGHT(U3635,2)),LEN(U3635)=6,DATE(LEFT(U3635,4),MID(U3635,5,1),RIGHT(U3635,1)))</f>
        <v>45294</v>
      </c>
      <c r="X3635" s="2">
        <v>33680</v>
      </c>
      <c r="Y3635">
        <f t="shared" ca="1" si="284"/>
        <v>33</v>
      </c>
    </row>
    <row r="3636" spans="3:25" x14ac:dyDescent="0.25">
      <c r="C3636" t="s">
        <v>10083</v>
      </c>
      <c r="D3636" t="s">
        <v>8878</v>
      </c>
      <c r="F3636" t="str">
        <f t="shared" si="280"/>
        <v>Case Rosenthal</v>
      </c>
      <c r="H3636" t="str">
        <f t="shared" si="281"/>
        <v>Case Rosenthal</v>
      </c>
      <c r="K3636">
        <v>76</v>
      </c>
      <c r="L3636" t="str">
        <f t="shared" si="282"/>
        <v>Normal Heart Rate</v>
      </c>
      <c r="O3636">
        <v>19941122</v>
      </c>
      <c r="P3636" s="2" cm="1">
        <f t="array" ref="P3636">_xlfn.IFS(LEN(O3636)=8,DATE(LEFT(O3636,4),MID(O3636,5,2),RIGHT(O3636,2)),LEN(O3636)=7,DATE(LEFT(O3636,4),MID(O3636,5,1),RIGHT(O3636,2)),LEN(O3636)=6,DATE(LEFT(O3636,4),MID(O3636,5,1),RIGHT(O3636,1)))</f>
        <v>34660</v>
      </c>
      <c r="R3636">
        <v>10</v>
      </c>
      <c r="S3636" t="str">
        <f t="shared" si="283"/>
        <v>Normal</v>
      </c>
      <c r="U3636">
        <v>202445</v>
      </c>
      <c r="V3636" s="2" cm="1">
        <f t="array" ref="V3636">_xlfn.IFS(LEN(U3636)=8,DATE(LEFT(U3636,4),MID(U3636,5,2),RIGHT(U3636,2)),LEN(U3636)=7,DATE(LEFT(U3636,4),MID(U3636,5,1),RIGHT(U3636,2)),LEN(U3636)=6,DATE(LEFT(U3636,4),MID(U3636,5,1),RIGHT(U3636,1)))</f>
        <v>45387</v>
      </c>
      <c r="X3636" s="2">
        <v>38837</v>
      </c>
      <c r="Y3636">
        <f t="shared" ca="1" si="284"/>
        <v>18</v>
      </c>
    </row>
    <row r="3637" spans="3:25" x14ac:dyDescent="0.25">
      <c r="C3637" t="s">
        <v>10085</v>
      </c>
      <c r="D3637" t="s">
        <v>10086</v>
      </c>
      <c r="F3637" t="str">
        <f t="shared" si="280"/>
        <v>Binny Armall</v>
      </c>
      <c r="H3637" t="str">
        <f t="shared" si="281"/>
        <v>Binny Armall</v>
      </c>
      <c r="K3637">
        <v>100</v>
      </c>
      <c r="L3637" t="str">
        <f t="shared" si="282"/>
        <v>High Heart Rate</v>
      </c>
      <c r="O3637">
        <v>1992317</v>
      </c>
      <c r="P3637" s="2" cm="1">
        <f t="array" ref="P3637">_xlfn.IFS(LEN(O3637)=8,DATE(LEFT(O3637,4),MID(O3637,5,2),RIGHT(O3637,2)),LEN(O3637)=7,DATE(LEFT(O3637,4),MID(O3637,5,1),RIGHT(O3637,2)),LEN(O3637)=6,DATE(LEFT(O3637,4),MID(O3637,5,1),RIGHT(O3637,1)))</f>
        <v>33680</v>
      </c>
      <c r="R3637">
        <v>15</v>
      </c>
      <c r="S3637" t="str">
        <f t="shared" si="283"/>
        <v>Normal</v>
      </c>
      <c r="U3637">
        <v>2024616</v>
      </c>
      <c r="V3637" s="2" cm="1">
        <f t="array" ref="V3637">_xlfn.IFS(LEN(U3637)=8,DATE(LEFT(U3637,4),MID(U3637,5,2),RIGHT(U3637,2)),LEN(U3637)=7,DATE(LEFT(U3637,4),MID(U3637,5,1),RIGHT(U3637,2)),LEN(U3637)=6,DATE(LEFT(U3637,4),MID(U3637,5,1),RIGHT(U3637,1)))</f>
        <v>45459</v>
      </c>
      <c r="X3637" s="2">
        <v>32956</v>
      </c>
      <c r="Y3637">
        <f t="shared" ca="1" si="284"/>
        <v>35</v>
      </c>
    </row>
    <row r="3638" spans="3:25" x14ac:dyDescent="0.25">
      <c r="C3638" t="s">
        <v>9983</v>
      </c>
      <c r="D3638" t="s">
        <v>10088</v>
      </c>
      <c r="F3638" t="str">
        <f t="shared" si="280"/>
        <v>Mozelle Renehan</v>
      </c>
      <c r="H3638" t="str">
        <f t="shared" si="281"/>
        <v>Mozelle Renehan</v>
      </c>
      <c r="K3638">
        <v>105</v>
      </c>
      <c r="L3638" t="str">
        <f t="shared" si="282"/>
        <v>High Heart Rate</v>
      </c>
      <c r="O3638">
        <v>2006430</v>
      </c>
      <c r="P3638" s="2" cm="1">
        <f t="array" ref="P3638">_xlfn.IFS(LEN(O3638)=8,DATE(LEFT(O3638,4),MID(O3638,5,2),RIGHT(O3638,2)),LEN(O3638)=7,DATE(LEFT(O3638,4),MID(O3638,5,1),RIGHT(O3638,2)),LEN(O3638)=6,DATE(LEFT(O3638,4),MID(O3638,5,1),RIGHT(O3638,1)))</f>
        <v>38837</v>
      </c>
      <c r="R3638">
        <v>17</v>
      </c>
      <c r="S3638" t="str">
        <f t="shared" si="283"/>
        <v>Normal</v>
      </c>
      <c r="U3638">
        <v>2024614</v>
      </c>
      <c r="V3638" s="2" cm="1">
        <f t="array" ref="V3638">_xlfn.IFS(LEN(U3638)=8,DATE(LEFT(U3638,4),MID(U3638,5,2),RIGHT(U3638,2)),LEN(U3638)=7,DATE(LEFT(U3638,4),MID(U3638,5,1),RIGHT(U3638,2)),LEN(U3638)=6,DATE(LEFT(U3638,4),MID(U3638,5,1),RIGHT(U3638,1)))</f>
        <v>45457</v>
      </c>
      <c r="X3638" s="2">
        <v>34469</v>
      </c>
      <c r="Y3638">
        <f t="shared" ca="1" si="284"/>
        <v>30</v>
      </c>
    </row>
    <row r="3639" spans="3:25" x14ac:dyDescent="0.25">
      <c r="C3639" t="s">
        <v>10090</v>
      </c>
      <c r="D3639" t="s">
        <v>4048</v>
      </c>
      <c r="F3639" t="str">
        <f t="shared" si="280"/>
        <v>Ericka Kennedy</v>
      </c>
      <c r="H3639" t="str">
        <f t="shared" si="281"/>
        <v>Ericka Kennedy</v>
      </c>
      <c r="K3639">
        <v>87</v>
      </c>
      <c r="L3639" t="str">
        <f t="shared" si="282"/>
        <v>Normal Heart Rate</v>
      </c>
      <c r="O3639">
        <v>1990324</v>
      </c>
      <c r="P3639" s="2" cm="1">
        <f t="array" ref="P3639">_xlfn.IFS(LEN(O3639)=8,DATE(LEFT(O3639,4),MID(O3639,5,2),RIGHT(O3639,2)),LEN(O3639)=7,DATE(LEFT(O3639,4),MID(O3639,5,1),RIGHT(O3639,2)),LEN(O3639)=6,DATE(LEFT(O3639,4),MID(O3639,5,1),RIGHT(O3639,1)))</f>
        <v>32956</v>
      </c>
      <c r="R3639">
        <v>11</v>
      </c>
      <c r="S3639" t="str">
        <f t="shared" si="283"/>
        <v>Normal</v>
      </c>
      <c r="U3639">
        <v>2024610</v>
      </c>
      <c r="V3639" s="2" cm="1">
        <f t="array" ref="V3639">_xlfn.IFS(LEN(U3639)=8,DATE(LEFT(U3639,4),MID(U3639,5,2),RIGHT(U3639,2)),LEN(U3639)=7,DATE(LEFT(U3639,4),MID(U3639,5,1),RIGHT(U3639,2)),LEN(U3639)=6,DATE(LEFT(U3639,4),MID(U3639,5,1),RIGHT(U3639,1)))</f>
        <v>45453</v>
      </c>
      <c r="X3639" s="2">
        <v>37207</v>
      </c>
      <c r="Y3639">
        <f t="shared" ca="1" si="284"/>
        <v>23</v>
      </c>
    </row>
    <row r="3640" spans="3:25" x14ac:dyDescent="0.25">
      <c r="C3640" t="s">
        <v>4529</v>
      </c>
      <c r="D3640" t="s">
        <v>10092</v>
      </c>
      <c r="F3640" t="str">
        <f t="shared" si="280"/>
        <v>Kristopher Enevoldsen</v>
      </c>
      <c r="H3640" t="str">
        <f t="shared" si="281"/>
        <v>Kristopher Enevoldsen</v>
      </c>
      <c r="K3640">
        <v>77</v>
      </c>
      <c r="L3640" t="str">
        <f t="shared" si="282"/>
        <v>Normal Heart Rate</v>
      </c>
      <c r="O3640">
        <v>1994515</v>
      </c>
      <c r="P3640" s="2" cm="1">
        <f t="array" ref="P3640">_xlfn.IFS(LEN(O3640)=8,DATE(LEFT(O3640,4),MID(O3640,5,2),RIGHT(O3640,2)),LEN(O3640)=7,DATE(LEFT(O3640,4),MID(O3640,5,1),RIGHT(O3640,2)),LEN(O3640)=6,DATE(LEFT(O3640,4),MID(O3640,5,1),RIGHT(O3640,1)))</f>
        <v>34469</v>
      </c>
      <c r="R3640">
        <v>15</v>
      </c>
      <c r="S3640" t="str">
        <f t="shared" si="283"/>
        <v>Normal</v>
      </c>
      <c r="U3640">
        <v>202466</v>
      </c>
      <c r="V3640" s="2" cm="1">
        <f t="array" ref="V3640">_xlfn.IFS(LEN(U3640)=8,DATE(LEFT(U3640,4),MID(U3640,5,2),RIGHT(U3640,2)),LEN(U3640)=7,DATE(LEFT(U3640,4),MID(U3640,5,1),RIGHT(U3640,2)),LEN(U3640)=6,DATE(LEFT(U3640,4),MID(U3640,5,1),RIGHT(U3640,1)))</f>
        <v>45449</v>
      </c>
      <c r="X3640" s="2">
        <v>34062</v>
      </c>
      <c r="Y3640">
        <f t="shared" ca="1" si="284"/>
        <v>31</v>
      </c>
    </row>
    <row r="3641" spans="3:25" x14ac:dyDescent="0.25">
      <c r="C3641" t="s">
        <v>10094</v>
      </c>
      <c r="D3641" t="s">
        <v>10095</v>
      </c>
      <c r="F3641" t="str">
        <f t="shared" si="280"/>
        <v>Emmye Halson</v>
      </c>
      <c r="H3641" t="str">
        <f t="shared" si="281"/>
        <v>Emmye Halson</v>
      </c>
      <c r="K3641">
        <v>102</v>
      </c>
      <c r="L3641" t="str">
        <f t="shared" si="282"/>
        <v>High Heart Rate</v>
      </c>
      <c r="O3641">
        <v>20011112</v>
      </c>
      <c r="P3641" s="2" cm="1">
        <f t="array" ref="P3641">_xlfn.IFS(LEN(O3641)=8,DATE(LEFT(O3641,4),MID(O3641,5,2),RIGHT(O3641,2)),LEN(O3641)=7,DATE(LEFT(O3641,4),MID(O3641,5,1),RIGHT(O3641,2)),LEN(O3641)=6,DATE(LEFT(O3641,4),MID(O3641,5,1),RIGHT(O3641,1)))</f>
        <v>37207</v>
      </c>
      <c r="R3641">
        <v>11</v>
      </c>
      <c r="S3641" t="str">
        <f t="shared" si="283"/>
        <v>Normal</v>
      </c>
      <c r="U3641">
        <v>2024115</v>
      </c>
      <c r="V3641" s="2" cm="1">
        <f t="array" ref="V3641">_xlfn.IFS(LEN(U3641)=8,DATE(LEFT(U3641,4),MID(U3641,5,2),RIGHT(U3641,2)),LEN(U3641)=7,DATE(LEFT(U3641,4),MID(U3641,5,1),RIGHT(U3641,2)),LEN(U3641)=6,DATE(LEFT(U3641,4),MID(U3641,5,1),RIGHT(U3641,1)))</f>
        <v>45306</v>
      </c>
      <c r="X3641" s="2">
        <v>36171</v>
      </c>
      <c r="Y3641">
        <f t="shared" ca="1" si="284"/>
        <v>26</v>
      </c>
    </row>
    <row r="3642" spans="3:25" x14ac:dyDescent="0.25">
      <c r="C3642" t="s">
        <v>10097</v>
      </c>
      <c r="D3642" t="s">
        <v>10098</v>
      </c>
      <c r="F3642" t="str">
        <f t="shared" si="280"/>
        <v>Gustaf Donnan</v>
      </c>
      <c r="H3642" t="str">
        <f t="shared" si="281"/>
        <v>Gustaf Donnan</v>
      </c>
      <c r="K3642">
        <v>98</v>
      </c>
      <c r="L3642" t="str">
        <f t="shared" si="282"/>
        <v>Normal Heart Rate</v>
      </c>
      <c r="O3642">
        <v>199343</v>
      </c>
      <c r="P3642" s="2" cm="1">
        <f t="array" ref="P3642">_xlfn.IFS(LEN(O3642)=8,DATE(LEFT(O3642,4),MID(O3642,5,2),RIGHT(O3642,2)),LEN(O3642)=7,DATE(LEFT(O3642,4),MID(O3642,5,1),RIGHT(O3642,2)),LEN(O3642)=6,DATE(LEFT(O3642,4),MID(O3642,5,1),RIGHT(O3642,1)))</f>
        <v>34062</v>
      </c>
      <c r="R3642">
        <v>19</v>
      </c>
      <c r="S3642" t="str">
        <f t="shared" si="283"/>
        <v>Normal</v>
      </c>
      <c r="U3642">
        <v>2024112</v>
      </c>
      <c r="V3642" s="2" cm="1">
        <f t="array" ref="V3642">_xlfn.IFS(LEN(U3642)=8,DATE(LEFT(U3642,4),MID(U3642,5,2),RIGHT(U3642,2)),LEN(U3642)=7,DATE(LEFT(U3642,4),MID(U3642,5,1),RIGHT(U3642,2)),LEN(U3642)=6,DATE(LEFT(U3642,4),MID(U3642,5,1),RIGHT(U3642,1)))</f>
        <v>45303</v>
      </c>
      <c r="X3642" s="2">
        <v>38008</v>
      </c>
      <c r="Y3642">
        <f t="shared" ca="1" si="284"/>
        <v>21</v>
      </c>
    </row>
    <row r="3643" spans="3:25" x14ac:dyDescent="0.25">
      <c r="C3643" t="s">
        <v>7462</v>
      </c>
      <c r="D3643" t="s">
        <v>10100</v>
      </c>
      <c r="F3643" t="str">
        <f t="shared" si="280"/>
        <v>Teressa Pelman</v>
      </c>
      <c r="H3643" t="str">
        <f t="shared" si="281"/>
        <v>Teressa Pelman</v>
      </c>
      <c r="K3643">
        <v>89</v>
      </c>
      <c r="L3643" t="str">
        <f t="shared" si="282"/>
        <v>Normal Heart Rate</v>
      </c>
      <c r="O3643">
        <v>1999111</v>
      </c>
      <c r="P3643" s="2" cm="1">
        <f t="array" ref="P3643">_xlfn.IFS(LEN(O3643)=8,DATE(LEFT(O3643,4),MID(O3643,5,2),RIGHT(O3643,2)),LEN(O3643)=7,DATE(LEFT(O3643,4),MID(O3643,5,1),RIGHT(O3643,2)),LEN(O3643)=6,DATE(LEFT(O3643,4),MID(O3643,5,1),RIGHT(O3643,1)))</f>
        <v>36171</v>
      </c>
      <c r="R3643">
        <v>20</v>
      </c>
      <c r="S3643" t="str">
        <f t="shared" si="283"/>
        <v>Normal</v>
      </c>
      <c r="U3643">
        <v>2024412</v>
      </c>
      <c r="V3643" s="2" cm="1">
        <f t="array" ref="V3643">_xlfn.IFS(LEN(U3643)=8,DATE(LEFT(U3643,4),MID(U3643,5,2),RIGHT(U3643,2)),LEN(U3643)=7,DATE(LEFT(U3643,4),MID(U3643,5,1),RIGHT(U3643,2)),LEN(U3643)=6,DATE(LEFT(U3643,4),MID(U3643,5,1),RIGHT(U3643,1)))</f>
        <v>45394</v>
      </c>
      <c r="X3643" s="2">
        <v>37869</v>
      </c>
      <c r="Y3643">
        <f t="shared" ca="1" si="284"/>
        <v>21</v>
      </c>
    </row>
    <row r="3644" spans="3:25" x14ac:dyDescent="0.25">
      <c r="C3644" t="s">
        <v>10102</v>
      </c>
      <c r="D3644" t="s">
        <v>10103</v>
      </c>
      <c r="F3644" t="str">
        <f t="shared" si="280"/>
        <v>Mal Crenage</v>
      </c>
      <c r="H3644" t="str">
        <f t="shared" si="281"/>
        <v>Mal Crenage</v>
      </c>
      <c r="K3644">
        <v>95</v>
      </c>
      <c r="L3644" t="str">
        <f t="shared" si="282"/>
        <v>Normal Heart Rate</v>
      </c>
      <c r="O3644">
        <v>2004122</v>
      </c>
      <c r="P3644" s="2" cm="1">
        <f t="array" ref="P3644">_xlfn.IFS(LEN(O3644)=8,DATE(LEFT(O3644,4),MID(O3644,5,2),RIGHT(O3644,2)),LEN(O3644)=7,DATE(LEFT(O3644,4),MID(O3644,5,1),RIGHT(O3644,2)),LEN(O3644)=6,DATE(LEFT(O3644,4),MID(O3644,5,1),RIGHT(O3644,1)))</f>
        <v>38008</v>
      </c>
      <c r="R3644">
        <v>15</v>
      </c>
      <c r="S3644" t="str">
        <f t="shared" si="283"/>
        <v>Normal</v>
      </c>
      <c r="U3644">
        <v>2024219</v>
      </c>
      <c r="V3644" s="2" cm="1">
        <f t="array" ref="V3644">_xlfn.IFS(LEN(U3644)=8,DATE(LEFT(U3644,4),MID(U3644,5,2),RIGHT(U3644,2)),LEN(U3644)=7,DATE(LEFT(U3644,4),MID(U3644,5,1),RIGHT(U3644,2)),LEN(U3644)=6,DATE(LEFT(U3644,4),MID(U3644,5,1),RIGHT(U3644,1)))</f>
        <v>45341</v>
      </c>
      <c r="X3644" s="2">
        <v>32511</v>
      </c>
      <c r="Y3644">
        <f t="shared" ca="1" si="284"/>
        <v>36</v>
      </c>
    </row>
    <row r="3645" spans="3:25" x14ac:dyDescent="0.25">
      <c r="C3645" t="s">
        <v>2150</v>
      </c>
      <c r="D3645" t="s">
        <v>10105</v>
      </c>
      <c r="F3645" t="str">
        <f t="shared" si="280"/>
        <v>Olin Jankovsky</v>
      </c>
      <c r="H3645" t="str">
        <f t="shared" si="281"/>
        <v>Olin Jankovsky</v>
      </c>
      <c r="K3645">
        <v>96</v>
      </c>
      <c r="L3645" t="str">
        <f t="shared" si="282"/>
        <v>Normal Heart Rate</v>
      </c>
      <c r="O3645">
        <v>200395</v>
      </c>
      <c r="P3645" s="2" cm="1">
        <f t="array" ref="P3645">_xlfn.IFS(LEN(O3645)=8,DATE(LEFT(O3645,4),MID(O3645,5,2),RIGHT(O3645,2)),LEN(O3645)=7,DATE(LEFT(O3645,4),MID(O3645,5,1),RIGHT(O3645,2)),LEN(O3645)=6,DATE(LEFT(O3645,4),MID(O3645,5,1),RIGHT(O3645,1)))</f>
        <v>37869</v>
      </c>
      <c r="R3645">
        <v>19</v>
      </c>
      <c r="S3645" t="str">
        <f t="shared" si="283"/>
        <v>Normal</v>
      </c>
      <c r="U3645">
        <v>202463</v>
      </c>
      <c r="V3645" s="2" cm="1">
        <f t="array" ref="V3645">_xlfn.IFS(LEN(U3645)=8,DATE(LEFT(U3645,4),MID(U3645,5,2),RIGHT(U3645,2)),LEN(U3645)=7,DATE(LEFT(U3645,4),MID(U3645,5,1),RIGHT(U3645,2)),LEN(U3645)=6,DATE(LEFT(U3645,4),MID(U3645,5,1),RIGHT(U3645,1)))</f>
        <v>45446</v>
      </c>
      <c r="X3645" s="2">
        <v>31856</v>
      </c>
      <c r="Y3645">
        <f t="shared" ca="1" si="284"/>
        <v>38</v>
      </c>
    </row>
    <row r="3646" spans="3:25" x14ac:dyDescent="0.25">
      <c r="C3646" t="s">
        <v>4885</v>
      </c>
      <c r="D3646" t="s">
        <v>5435</v>
      </c>
      <c r="F3646" t="str">
        <f t="shared" si="280"/>
        <v>Sheffield Sayre</v>
      </c>
      <c r="H3646" t="str">
        <f t="shared" si="281"/>
        <v>Sheffield Sayre</v>
      </c>
      <c r="K3646">
        <v>111</v>
      </c>
      <c r="L3646" t="str">
        <f t="shared" si="282"/>
        <v>High Heart Rate</v>
      </c>
      <c r="O3646">
        <v>1989103</v>
      </c>
      <c r="P3646" s="2" cm="1">
        <f t="array" ref="P3646">_xlfn.IFS(LEN(O3646)=8,DATE(LEFT(O3646,4),MID(O3646,5,2),RIGHT(O3646,2)),LEN(O3646)=7,DATE(LEFT(O3646,4),MID(O3646,5,1),RIGHT(O3646,2)),LEN(O3646)=6,DATE(LEFT(O3646,4),MID(O3646,5,1),RIGHT(O3646,1)))</f>
        <v>32511</v>
      </c>
      <c r="R3646">
        <v>19</v>
      </c>
      <c r="S3646" t="str">
        <f t="shared" si="283"/>
        <v>Normal</v>
      </c>
      <c r="U3646">
        <v>202447</v>
      </c>
      <c r="V3646" s="2" cm="1">
        <f t="array" ref="V3646">_xlfn.IFS(LEN(U3646)=8,DATE(LEFT(U3646,4),MID(U3646,5,2),RIGHT(U3646,2)),LEN(U3646)=7,DATE(LEFT(U3646,4),MID(U3646,5,1),RIGHT(U3646,2)),LEN(U3646)=6,DATE(LEFT(U3646,4),MID(U3646,5,1),RIGHT(U3646,1)))</f>
        <v>45389</v>
      </c>
      <c r="X3646" s="2">
        <v>28419</v>
      </c>
      <c r="Y3646">
        <f t="shared" ca="1" si="284"/>
        <v>47</v>
      </c>
    </row>
    <row r="3647" spans="3:25" x14ac:dyDescent="0.25">
      <c r="C3647" t="s">
        <v>1997</v>
      </c>
      <c r="D3647" t="s">
        <v>10108</v>
      </c>
      <c r="F3647" t="str">
        <f t="shared" si="280"/>
        <v>Rozanne Duiguid</v>
      </c>
      <c r="H3647" t="str">
        <f t="shared" si="281"/>
        <v>Rozanne Duiguid</v>
      </c>
      <c r="K3647">
        <v>67</v>
      </c>
      <c r="L3647" t="str">
        <f t="shared" si="282"/>
        <v>Normal Heart Rate</v>
      </c>
      <c r="O3647">
        <v>1987320</v>
      </c>
      <c r="P3647" s="2" cm="1">
        <f t="array" ref="P3647">_xlfn.IFS(LEN(O3647)=8,DATE(LEFT(O3647,4),MID(O3647,5,2),RIGHT(O3647,2)),LEN(O3647)=7,DATE(LEFT(O3647,4),MID(O3647,5,1),RIGHT(O3647,2)),LEN(O3647)=6,DATE(LEFT(O3647,4),MID(O3647,5,1),RIGHT(O3647,1)))</f>
        <v>31856</v>
      </c>
      <c r="R3647">
        <v>15</v>
      </c>
      <c r="S3647" t="str">
        <f t="shared" si="283"/>
        <v>Normal</v>
      </c>
      <c r="U3647">
        <v>2024317</v>
      </c>
      <c r="V3647" s="2" cm="1">
        <f t="array" ref="V3647">_xlfn.IFS(LEN(U3647)=8,DATE(LEFT(U3647,4),MID(U3647,5,2),RIGHT(U3647,2)),LEN(U3647)=7,DATE(LEFT(U3647,4),MID(U3647,5,1),RIGHT(U3647,2)),LEN(U3647)=6,DATE(LEFT(U3647,4),MID(U3647,5,1),RIGHT(U3647,1)))</f>
        <v>45368</v>
      </c>
      <c r="X3647" s="2">
        <v>36389</v>
      </c>
      <c r="Y3647">
        <f t="shared" ca="1" si="284"/>
        <v>25</v>
      </c>
    </row>
    <row r="3648" spans="3:25" x14ac:dyDescent="0.25">
      <c r="C3648" t="s">
        <v>10110</v>
      </c>
      <c r="D3648" t="s">
        <v>10111</v>
      </c>
      <c r="F3648" t="str">
        <f t="shared" si="280"/>
        <v>Wilma Nund</v>
      </c>
      <c r="H3648" t="str">
        <f t="shared" si="281"/>
        <v>Wilma Nund</v>
      </c>
      <c r="K3648">
        <v>78</v>
      </c>
      <c r="L3648" t="str">
        <f t="shared" si="282"/>
        <v>Normal Heart Rate</v>
      </c>
      <c r="O3648">
        <v>19771021</v>
      </c>
      <c r="P3648" s="2" cm="1">
        <f t="array" ref="P3648">_xlfn.IFS(LEN(O3648)=8,DATE(LEFT(O3648,4),MID(O3648,5,2),RIGHT(O3648,2)),LEN(O3648)=7,DATE(LEFT(O3648,4),MID(O3648,5,1),RIGHT(O3648,2)),LEN(O3648)=6,DATE(LEFT(O3648,4),MID(O3648,5,1),RIGHT(O3648,1)))</f>
        <v>28419</v>
      </c>
      <c r="R3648">
        <v>12</v>
      </c>
      <c r="S3648" t="str">
        <f t="shared" si="283"/>
        <v>Normal</v>
      </c>
      <c r="U3648">
        <v>2024618</v>
      </c>
      <c r="V3648" s="2" cm="1">
        <f t="array" ref="V3648">_xlfn.IFS(LEN(U3648)=8,DATE(LEFT(U3648,4),MID(U3648,5,2),RIGHT(U3648,2)),LEN(U3648)=7,DATE(LEFT(U3648,4),MID(U3648,5,1),RIGHT(U3648,2)),LEN(U3648)=6,DATE(LEFT(U3648,4),MID(U3648,5,1),RIGHT(U3648,1)))</f>
        <v>45461</v>
      </c>
      <c r="X3648" s="2">
        <v>35018</v>
      </c>
      <c r="Y3648">
        <f t="shared" ca="1" si="284"/>
        <v>29</v>
      </c>
    </row>
    <row r="3649" spans="3:25" x14ac:dyDescent="0.25">
      <c r="C3649" t="s">
        <v>10113</v>
      </c>
      <c r="D3649" t="s">
        <v>10114</v>
      </c>
      <c r="F3649" t="str">
        <f t="shared" si="280"/>
        <v>Marika Mort</v>
      </c>
      <c r="H3649" t="str">
        <f t="shared" si="281"/>
        <v>Marika Mort</v>
      </c>
      <c r="K3649">
        <v>92</v>
      </c>
      <c r="L3649" t="str">
        <f t="shared" si="282"/>
        <v>Normal Heart Rate</v>
      </c>
      <c r="O3649">
        <v>1999817</v>
      </c>
      <c r="P3649" s="2" cm="1">
        <f t="array" ref="P3649">_xlfn.IFS(LEN(O3649)=8,DATE(LEFT(O3649,4),MID(O3649,5,2),RIGHT(O3649,2)),LEN(O3649)=7,DATE(LEFT(O3649,4),MID(O3649,5,1),RIGHT(O3649,2)),LEN(O3649)=6,DATE(LEFT(O3649,4),MID(O3649,5,1),RIGHT(O3649,1)))</f>
        <v>36389</v>
      </c>
      <c r="R3649">
        <v>22</v>
      </c>
      <c r="S3649" t="str">
        <f t="shared" si="283"/>
        <v>Normal</v>
      </c>
      <c r="U3649">
        <v>2024329</v>
      </c>
      <c r="V3649" s="2" cm="1">
        <f t="array" ref="V3649">_xlfn.IFS(LEN(U3649)=8,DATE(LEFT(U3649,4),MID(U3649,5,2),RIGHT(U3649,2)),LEN(U3649)=7,DATE(LEFT(U3649,4),MID(U3649,5,1),RIGHT(U3649,2)),LEN(U3649)=6,DATE(LEFT(U3649,4),MID(U3649,5,1),RIGHT(U3649,1)))</f>
        <v>45380</v>
      </c>
      <c r="X3649" s="2">
        <v>24896</v>
      </c>
      <c r="Y3649">
        <f t="shared" ca="1" si="284"/>
        <v>57</v>
      </c>
    </row>
    <row r="3650" spans="3:25" x14ac:dyDescent="0.25">
      <c r="C3650" t="s">
        <v>4888</v>
      </c>
      <c r="D3650" t="s">
        <v>10116</v>
      </c>
      <c r="F3650" t="str">
        <f t="shared" si="280"/>
        <v>Roarke McCoish</v>
      </c>
      <c r="H3650" t="str">
        <f t="shared" si="281"/>
        <v>Roarke McCoish</v>
      </c>
      <c r="K3650">
        <v>78</v>
      </c>
      <c r="L3650" t="str">
        <f t="shared" si="282"/>
        <v>Normal Heart Rate</v>
      </c>
      <c r="O3650">
        <v>19951115</v>
      </c>
      <c r="P3650" s="2" cm="1">
        <f t="array" ref="P3650">_xlfn.IFS(LEN(O3650)=8,DATE(LEFT(O3650,4),MID(O3650,5,2),RIGHT(O3650,2)),LEN(O3650)=7,DATE(LEFT(O3650,4),MID(O3650,5,1),RIGHT(O3650,2)),LEN(O3650)=6,DATE(LEFT(O3650,4),MID(O3650,5,1),RIGHT(O3650,1)))</f>
        <v>35018</v>
      </c>
      <c r="R3650">
        <v>11</v>
      </c>
      <c r="S3650" t="str">
        <f t="shared" si="283"/>
        <v>Normal</v>
      </c>
      <c r="U3650">
        <v>202446</v>
      </c>
      <c r="V3650" s="2" cm="1">
        <f t="array" ref="V3650">_xlfn.IFS(LEN(U3650)=8,DATE(LEFT(U3650,4),MID(U3650,5,2),RIGHT(U3650,2)),LEN(U3650)=7,DATE(LEFT(U3650,4),MID(U3650,5,1),RIGHT(U3650,2)),LEN(U3650)=6,DATE(LEFT(U3650,4),MID(U3650,5,1),RIGHT(U3650,1)))</f>
        <v>45388</v>
      </c>
      <c r="X3650" s="2">
        <v>34359</v>
      </c>
      <c r="Y3650">
        <f t="shared" ca="1" si="284"/>
        <v>31</v>
      </c>
    </row>
    <row r="3651" spans="3:25" x14ac:dyDescent="0.25">
      <c r="C3651" t="s">
        <v>10118</v>
      </c>
      <c r="D3651" t="s">
        <v>10119</v>
      </c>
      <c r="F3651" t="str">
        <f t="shared" ref="F3651:F3714" si="285">CONCATENATE(C3651," ",D3651)</f>
        <v>Pris Glasard</v>
      </c>
      <c r="H3651" t="str">
        <f t="shared" ref="H3651:H3714" si="286">TRIM(F3651)</f>
        <v>Pris Glasard</v>
      </c>
      <c r="K3651">
        <v>97</v>
      </c>
      <c r="L3651" t="str">
        <f t="shared" ref="L3651:L3714" si="287">IF(K3651&lt;=99,"Normal Heart Rate",IF(K3651&lt;=120,"High Heart Rate","Critical Heart Rate"))</f>
        <v>Normal Heart Rate</v>
      </c>
      <c r="O3651">
        <v>1968228</v>
      </c>
      <c r="P3651" s="2" cm="1">
        <f t="array" ref="P3651">_xlfn.IFS(LEN(O3651)=8,DATE(LEFT(O3651,4),MID(O3651,5,2),RIGHT(O3651,2)),LEN(O3651)=7,DATE(LEFT(O3651,4),MID(O3651,5,1),RIGHT(O3651,2)),LEN(O3651)=6,DATE(LEFT(O3651,4),MID(O3651,5,1),RIGHT(O3651,1)))</f>
        <v>24896</v>
      </c>
      <c r="R3651">
        <v>15</v>
      </c>
      <c r="S3651" t="str">
        <f t="shared" ref="S3651:S3714" si="288">IF(AND(R3651&gt;= 6,R3651&lt;= 23),"Normal","Bad")</f>
        <v>Normal</v>
      </c>
      <c r="U3651">
        <v>202448</v>
      </c>
      <c r="V3651" s="2" cm="1">
        <f t="array" ref="V3651">_xlfn.IFS(LEN(U3651)=8,DATE(LEFT(U3651,4),MID(U3651,5,2),RIGHT(U3651,2)),LEN(U3651)=7,DATE(LEFT(U3651,4),MID(U3651,5,1),RIGHT(U3651,2)),LEN(U3651)=6,DATE(LEFT(U3651,4),MID(U3651,5,1),RIGHT(U3651,1)))</f>
        <v>45390</v>
      </c>
      <c r="X3651" s="2">
        <v>38464</v>
      </c>
      <c r="Y3651">
        <f t="shared" ref="Y3651:Y3714" ca="1" si="289">DATEDIF(X3651,TODAY(),"Y")</f>
        <v>19</v>
      </c>
    </row>
    <row r="3652" spans="3:25" x14ac:dyDescent="0.25">
      <c r="C3652" t="s">
        <v>10121</v>
      </c>
      <c r="D3652" t="s">
        <v>10122</v>
      </c>
      <c r="F3652" t="str">
        <f t="shared" si="285"/>
        <v>Allx Sheal</v>
      </c>
      <c r="H3652" t="str">
        <f t="shared" si="286"/>
        <v>Allx Sheal</v>
      </c>
      <c r="K3652">
        <v>78</v>
      </c>
      <c r="L3652" t="str">
        <f t="shared" si="287"/>
        <v>Normal Heart Rate</v>
      </c>
      <c r="O3652">
        <v>1994125</v>
      </c>
      <c r="P3652" s="2" cm="1">
        <f t="array" ref="P3652">_xlfn.IFS(LEN(O3652)=8,DATE(LEFT(O3652,4),MID(O3652,5,2),RIGHT(O3652,2)),LEN(O3652)=7,DATE(LEFT(O3652,4),MID(O3652,5,1),RIGHT(O3652,2)),LEN(O3652)=6,DATE(LEFT(O3652,4),MID(O3652,5,1),RIGHT(O3652,1)))</f>
        <v>34359</v>
      </c>
      <c r="R3652">
        <v>18</v>
      </c>
      <c r="S3652" t="str">
        <f t="shared" si="288"/>
        <v>Normal</v>
      </c>
      <c r="U3652">
        <v>202423</v>
      </c>
      <c r="V3652" s="2" cm="1">
        <f t="array" ref="V3652">_xlfn.IFS(LEN(U3652)=8,DATE(LEFT(U3652,4),MID(U3652,5,2),RIGHT(U3652,2)),LEN(U3652)=7,DATE(LEFT(U3652,4),MID(U3652,5,1),RIGHT(U3652,2)),LEN(U3652)=6,DATE(LEFT(U3652,4),MID(U3652,5,1),RIGHT(U3652,1)))</f>
        <v>45325</v>
      </c>
      <c r="X3652" s="2">
        <v>34264</v>
      </c>
      <c r="Y3652">
        <f t="shared" ca="1" si="289"/>
        <v>31</v>
      </c>
    </row>
    <row r="3653" spans="3:25" x14ac:dyDescent="0.25">
      <c r="C3653" t="s">
        <v>10124</v>
      </c>
      <c r="D3653" t="s">
        <v>6036</v>
      </c>
      <c r="F3653" t="str">
        <f t="shared" si="285"/>
        <v>Casar Picker</v>
      </c>
      <c r="H3653" t="str">
        <f t="shared" si="286"/>
        <v>Casar Picker</v>
      </c>
      <c r="K3653">
        <v>86</v>
      </c>
      <c r="L3653" t="str">
        <f t="shared" si="287"/>
        <v>Normal Heart Rate</v>
      </c>
      <c r="O3653">
        <v>2005422</v>
      </c>
      <c r="P3653" s="2" cm="1">
        <f t="array" ref="P3653">_xlfn.IFS(LEN(O3653)=8,DATE(LEFT(O3653,4),MID(O3653,5,2),RIGHT(O3653,2)),LEN(O3653)=7,DATE(LEFT(O3653,4),MID(O3653,5,1),RIGHT(O3653,2)),LEN(O3653)=6,DATE(LEFT(O3653,4),MID(O3653,5,1),RIGHT(O3653,1)))</f>
        <v>38464</v>
      </c>
      <c r="R3653">
        <v>11</v>
      </c>
      <c r="S3653" t="str">
        <f t="shared" si="288"/>
        <v>Normal</v>
      </c>
      <c r="U3653">
        <v>202459</v>
      </c>
      <c r="V3653" s="2" cm="1">
        <f t="array" ref="V3653">_xlfn.IFS(LEN(U3653)=8,DATE(LEFT(U3653,4),MID(U3653,5,2),RIGHT(U3653,2)),LEN(U3653)=7,DATE(LEFT(U3653,4),MID(U3653,5,1),RIGHT(U3653,2)),LEN(U3653)=6,DATE(LEFT(U3653,4),MID(U3653,5,1),RIGHT(U3653,1)))</f>
        <v>45421</v>
      </c>
      <c r="X3653" s="2">
        <v>22840</v>
      </c>
      <c r="Y3653">
        <f t="shared" ca="1" si="289"/>
        <v>62</v>
      </c>
    </row>
    <row r="3654" spans="3:25" x14ac:dyDescent="0.25">
      <c r="C3654" t="s">
        <v>9409</v>
      </c>
      <c r="D3654" t="s">
        <v>10126</v>
      </c>
      <c r="F3654" t="str">
        <f t="shared" si="285"/>
        <v>Rickie Bushel</v>
      </c>
      <c r="H3654" t="str">
        <f t="shared" si="286"/>
        <v>Rickie Bushel</v>
      </c>
      <c r="K3654">
        <v>90</v>
      </c>
      <c r="L3654" t="str">
        <f t="shared" si="287"/>
        <v>Normal Heart Rate</v>
      </c>
      <c r="O3654">
        <v>19931022</v>
      </c>
      <c r="P3654" s="2" cm="1">
        <f t="array" ref="P3654">_xlfn.IFS(LEN(O3654)=8,DATE(LEFT(O3654,4),MID(O3654,5,2),RIGHT(O3654,2)),LEN(O3654)=7,DATE(LEFT(O3654,4),MID(O3654,5,1),RIGHT(O3654,2)),LEN(O3654)=6,DATE(LEFT(O3654,4),MID(O3654,5,1),RIGHT(O3654,1)))</f>
        <v>34264</v>
      </c>
      <c r="R3654">
        <v>7</v>
      </c>
      <c r="S3654" t="str">
        <f t="shared" si="288"/>
        <v>Normal</v>
      </c>
      <c r="U3654">
        <v>2024321</v>
      </c>
      <c r="V3654" s="2" cm="1">
        <f t="array" ref="V3654">_xlfn.IFS(LEN(U3654)=8,DATE(LEFT(U3654,4),MID(U3654,5,2),RIGHT(U3654,2)),LEN(U3654)=7,DATE(LEFT(U3654,4),MID(U3654,5,1),RIGHT(U3654,2)),LEN(U3654)=6,DATE(LEFT(U3654,4),MID(U3654,5,1),RIGHT(U3654,1)))</f>
        <v>45372</v>
      </c>
      <c r="X3654" s="2">
        <v>33281</v>
      </c>
      <c r="Y3654">
        <f t="shared" ca="1" si="289"/>
        <v>34</v>
      </c>
    </row>
    <row r="3655" spans="3:25" x14ac:dyDescent="0.25">
      <c r="C3655" t="s">
        <v>10128</v>
      </c>
      <c r="D3655" t="s">
        <v>10129</v>
      </c>
      <c r="F3655" t="str">
        <f t="shared" si="285"/>
        <v>Cally Mooney</v>
      </c>
      <c r="H3655" t="str">
        <f t="shared" si="286"/>
        <v>Cally Mooney</v>
      </c>
      <c r="K3655">
        <v>87</v>
      </c>
      <c r="L3655" t="str">
        <f t="shared" si="287"/>
        <v>Normal Heart Rate</v>
      </c>
      <c r="O3655">
        <v>1962713</v>
      </c>
      <c r="P3655" s="2" cm="1">
        <f t="array" ref="P3655">_xlfn.IFS(LEN(O3655)=8,DATE(LEFT(O3655,4),MID(O3655,5,2),RIGHT(O3655,2)),LEN(O3655)=7,DATE(LEFT(O3655,4),MID(O3655,5,1),RIGHT(O3655,2)),LEN(O3655)=6,DATE(LEFT(O3655,4),MID(O3655,5,1),RIGHT(O3655,1)))</f>
        <v>22840</v>
      </c>
      <c r="R3655">
        <v>10</v>
      </c>
      <c r="S3655" t="str">
        <f t="shared" si="288"/>
        <v>Normal</v>
      </c>
      <c r="U3655">
        <v>2024129</v>
      </c>
      <c r="V3655" s="2" cm="1">
        <f t="array" ref="V3655">_xlfn.IFS(LEN(U3655)=8,DATE(LEFT(U3655,4),MID(U3655,5,2),RIGHT(U3655,2)),LEN(U3655)=7,DATE(LEFT(U3655,4),MID(U3655,5,1),RIGHT(U3655,2)),LEN(U3655)=6,DATE(LEFT(U3655,4),MID(U3655,5,1),RIGHT(U3655,1)))</f>
        <v>45320</v>
      </c>
      <c r="X3655" s="2">
        <v>34520</v>
      </c>
      <c r="Y3655">
        <f t="shared" ca="1" si="289"/>
        <v>30</v>
      </c>
    </row>
    <row r="3656" spans="3:25" x14ac:dyDescent="0.25">
      <c r="C3656" t="s">
        <v>5329</v>
      </c>
      <c r="D3656" t="s">
        <v>10131</v>
      </c>
      <c r="F3656" t="str">
        <f t="shared" si="285"/>
        <v>Clari Davidovici</v>
      </c>
      <c r="H3656" t="str">
        <f t="shared" si="286"/>
        <v>Clari Davidovici</v>
      </c>
      <c r="K3656">
        <v>91</v>
      </c>
      <c r="L3656" t="str">
        <f t="shared" si="287"/>
        <v>Normal Heart Rate</v>
      </c>
      <c r="O3656">
        <v>1991212</v>
      </c>
      <c r="P3656" s="2" cm="1">
        <f t="array" ref="P3656">_xlfn.IFS(LEN(O3656)=8,DATE(LEFT(O3656,4),MID(O3656,5,2),RIGHT(O3656,2)),LEN(O3656)=7,DATE(LEFT(O3656,4),MID(O3656,5,1),RIGHT(O3656,2)),LEN(O3656)=6,DATE(LEFT(O3656,4),MID(O3656,5,1),RIGHT(O3656,1)))</f>
        <v>33281</v>
      </c>
      <c r="R3656">
        <v>10</v>
      </c>
      <c r="S3656" t="str">
        <f t="shared" si="288"/>
        <v>Normal</v>
      </c>
      <c r="U3656">
        <v>2024216</v>
      </c>
      <c r="V3656" s="2" cm="1">
        <f t="array" ref="V3656">_xlfn.IFS(LEN(U3656)=8,DATE(LEFT(U3656,4),MID(U3656,5,2),RIGHT(U3656,2)),LEN(U3656)=7,DATE(LEFT(U3656,4),MID(U3656,5,1),RIGHT(U3656,2)),LEN(U3656)=6,DATE(LEFT(U3656,4),MID(U3656,5,1),RIGHT(U3656,1)))</f>
        <v>45338</v>
      </c>
      <c r="X3656" s="2">
        <v>32969</v>
      </c>
      <c r="Y3656">
        <f t="shared" ca="1" si="289"/>
        <v>34</v>
      </c>
    </row>
    <row r="3657" spans="3:25" x14ac:dyDescent="0.25">
      <c r="C3657" t="s">
        <v>10133</v>
      </c>
      <c r="D3657" t="s">
        <v>10134</v>
      </c>
      <c r="F3657" t="str">
        <f t="shared" si="285"/>
        <v>Nahum Biaggi</v>
      </c>
      <c r="H3657" t="str">
        <f t="shared" si="286"/>
        <v>Nahum Biaggi</v>
      </c>
      <c r="K3657">
        <v>91</v>
      </c>
      <c r="L3657" t="str">
        <f t="shared" si="287"/>
        <v>Normal Heart Rate</v>
      </c>
      <c r="O3657">
        <v>199475</v>
      </c>
      <c r="P3657" s="2" cm="1">
        <f t="array" ref="P3657">_xlfn.IFS(LEN(O3657)=8,DATE(LEFT(O3657,4),MID(O3657,5,2),RIGHT(O3657,2)),LEN(O3657)=7,DATE(LEFT(O3657,4),MID(O3657,5,1),RIGHT(O3657,2)),LEN(O3657)=6,DATE(LEFT(O3657,4),MID(O3657,5,1),RIGHT(O3657,1)))</f>
        <v>34520</v>
      </c>
      <c r="R3657">
        <v>15</v>
      </c>
      <c r="S3657" t="str">
        <f t="shared" si="288"/>
        <v>Normal</v>
      </c>
      <c r="U3657">
        <v>2024423</v>
      </c>
      <c r="V3657" s="2" cm="1">
        <f t="array" ref="V3657">_xlfn.IFS(LEN(U3657)=8,DATE(LEFT(U3657,4),MID(U3657,5,2),RIGHT(U3657,2)),LEN(U3657)=7,DATE(LEFT(U3657,4),MID(U3657,5,1),RIGHT(U3657,2)),LEN(U3657)=6,DATE(LEFT(U3657,4),MID(U3657,5,1),RIGHT(U3657,1)))</f>
        <v>45405</v>
      </c>
      <c r="X3657" s="2">
        <v>23819</v>
      </c>
      <c r="Y3657">
        <f t="shared" ca="1" si="289"/>
        <v>60</v>
      </c>
    </row>
    <row r="3658" spans="3:25" x14ac:dyDescent="0.25">
      <c r="C3658" t="s">
        <v>10136</v>
      </c>
      <c r="D3658" t="s">
        <v>10137</v>
      </c>
      <c r="F3658" t="str">
        <f t="shared" si="285"/>
        <v>Jermain Squibbs</v>
      </c>
      <c r="H3658" t="str">
        <f t="shared" si="286"/>
        <v>Jermain Squibbs</v>
      </c>
      <c r="K3658">
        <v>92</v>
      </c>
      <c r="L3658" t="str">
        <f t="shared" si="287"/>
        <v>Normal Heart Rate</v>
      </c>
      <c r="O3658">
        <v>199046</v>
      </c>
      <c r="P3658" s="2" cm="1">
        <f t="array" ref="P3658">_xlfn.IFS(LEN(O3658)=8,DATE(LEFT(O3658,4),MID(O3658,5,2),RIGHT(O3658,2)),LEN(O3658)=7,DATE(LEFT(O3658,4),MID(O3658,5,1),RIGHT(O3658,2)),LEN(O3658)=6,DATE(LEFT(O3658,4),MID(O3658,5,1),RIGHT(O3658,1)))</f>
        <v>32969</v>
      </c>
      <c r="R3658">
        <v>18</v>
      </c>
      <c r="S3658" t="str">
        <f t="shared" si="288"/>
        <v>Normal</v>
      </c>
      <c r="U3658">
        <v>2024620</v>
      </c>
      <c r="V3658" s="2" cm="1">
        <f t="array" ref="V3658">_xlfn.IFS(LEN(U3658)=8,DATE(LEFT(U3658,4),MID(U3658,5,2),RIGHT(U3658,2)),LEN(U3658)=7,DATE(LEFT(U3658,4),MID(U3658,5,1),RIGHT(U3658,2)),LEN(U3658)=6,DATE(LEFT(U3658,4),MID(U3658,5,1),RIGHT(U3658,1)))</f>
        <v>45463</v>
      </c>
      <c r="X3658" s="2">
        <v>37667</v>
      </c>
      <c r="Y3658">
        <f t="shared" ca="1" si="289"/>
        <v>22</v>
      </c>
    </row>
    <row r="3659" spans="3:25" x14ac:dyDescent="0.25">
      <c r="C3659" t="s">
        <v>10139</v>
      </c>
      <c r="D3659" t="s">
        <v>10140</v>
      </c>
      <c r="F3659" t="str">
        <f t="shared" si="285"/>
        <v>Emmery Lissimore</v>
      </c>
      <c r="H3659" t="str">
        <f t="shared" si="286"/>
        <v>Emmery Lissimore</v>
      </c>
      <c r="K3659">
        <v>105</v>
      </c>
      <c r="L3659" t="str">
        <f t="shared" si="287"/>
        <v>High Heart Rate</v>
      </c>
      <c r="O3659">
        <v>1965318</v>
      </c>
      <c r="P3659" s="2" cm="1">
        <f t="array" ref="P3659">_xlfn.IFS(LEN(O3659)=8,DATE(LEFT(O3659,4),MID(O3659,5,2),RIGHT(O3659,2)),LEN(O3659)=7,DATE(LEFT(O3659,4),MID(O3659,5,1),RIGHT(O3659,2)),LEN(O3659)=6,DATE(LEFT(O3659,4),MID(O3659,5,1),RIGHT(O3659,1)))</f>
        <v>23819</v>
      </c>
      <c r="R3659">
        <v>23</v>
      </c>
      <c r="S3659" t="str">
        <f t="shared" si="288"/>
        <v>Normal</v>
      </c>
      <c r="U3659">
        <v>2024530</v>
      </c>
      <c r="V3659" s="2" cm="1">
        <f t="array" ref="V3659">_xlfn.IFS(LEN(U3659)=8,DATE(LEFT(U3659,4),MID(U3659,5,2),RIGHT(U3659,2)),LEN(U3659)=7,DATE(LEFT(U3659,4),MID(U3659,5,1),RIGHT(U3659,2)),LEN(U3659)=6,DATE(LEFT(U3659,4),MID(U3659,5,1),RIGHT(U3659,1)))</f>
        <v>45442</v>
      </c>
      <c r="X3659" s="2">
        <v>37799</v>
      </c>
      <c r="Y3659">
        <f t="shared" ca="1" si="289"/>
        <v>21</v>
      </c>
    </row>
    <row r="3660" spans="3:25" x14ac:dyDescent="0.25">
      <c r="C3660" t="s">
        <v>10142</v>
      </c>
      <c r="D3660" t="s">
        <v>3993</v>
      </c>
      <c r="F3660" t="str">
        <f t="shared" si="285"/>
        <v>Morly Alvin</v>
      </c>
      <c r="H3660" t="str">
        <f t="shared" si="286"/>
        <v>Morly Alvin</v>
      </c>
      <c r="K3660">
        <v>118</v>
      </c>
      <c r="L3660" t="str">
        <f t="shared" si="287"/>
        <v>High Heart Rate</v>
      </c>
      <c r="O3660">
        <v>2003215</v>
      </c>
      <c r="P3660" s="2" cm="1">
        <f t="array" ref="P3660">_xlfn.IFS(LEN(O3660)=8,DATE(LEFT(O3660,4),MID(O3660,5,2),RIGHT(O3660,2)),LEN(O3660)=7,DATE(LEFT(O3660,4),MID(O3660,5,1),RIGHT(O3660,2)),LEN(O3660)=6,DATE(LEFT(O3660,4),MID(O3660,5,1),RIGHT(O3660,1)))</f>
        <v>37667</v>
      </c>
      <c r="R3660">
        <v>20</v>
      </c>
      <c r="S3660" t="str">
        <f t="shared" si="288"/>
        <v>Normal</v>
      </c>
      <c r="U3660">
        <v>202417</v>
      </c>
      <c r="V3660" s="2" cm="1">
        <f t="array" ref="V3660">_xlfn.IFS(LEN(U3660)=8,DATE(LEFT(U3660,4),MID(U3660,5,2),RIGHT(U3660,2)),LEN(U3660)=7,DATE(LEFT(U3660,4),MID(U3660,5,1),RIGHT(U3660,2)),LEN(U3660)=6,DATE(LEFT(U3660,4),MID(U3660,5,1),RIGHT(U3660,1)))</f>
        <v>45298</v>
      </c>
      <c r="X3660" s="2">
        <v>38463</v>
      </c>
      <c r="Y3660">
        <f t="shared" ca="1" si="289"/>
        <v>19</v>
      </c>
    </row>
    <row r="3661" spans="3:25" x14ac:dyDescent="0.25">
      <c r="C3661" t="s">
        <v>10144</v>
      </c>
      <c r="D3661" t="s">
        <v>4511</v>
      </c>
      <c r="F3661" t="str">
        <f t="shared" si="285"/>
        <v>Niel Parrot</v>
      </c>
      <c r="H3661" t="str">
        <f t="shared" si="286"/>
        <v>Niel Parrot</v>
      </c>
      <c r="K3661">
        <v>106</v>
      </c>
      <c r="L3661" t="str">
        <f t="shared" si="287"/>
        <v>High Heart Rate</v>
      </c>
      <c r="O3661">
        <v>2003627</v>
      </c>
      <c r="P3661" s="2" cm="1">
        <f t="array" ref="P3661">_xlfn.IFS(LEN(O3661)=8,DATE(LEFT(O3661,4),MID(O3661,5,2),RIGHT(O3661,2)),LEN(O3661)=7,DATE(LEFT(O3661,4),MID(O3661,5,1),RIGHT(O3661,2)),LEN(O3661)=6,DATE(LEFT(O3661,4),MID(O3661,5,1),RIGHT(O3661,1)))</f>
        <v>37799</v>
      </c>
      <c r="R3661">
        <v>21</v>
      </c>
      <c r="S3661" t="str">
        <f t="shared" si="288"/>
        <v>Normal</v>
      </c>
      <c r="U3661">
        <v>2024331</v>
      </c>
      <c r="V3661" s="2" cm="1">
        <f t="array" ref="V3661">_xlfn.IFS(LEN(U3661)=8,DATE(LEFT(U3661,4),MID(U3661,5,2),RIGHT(U3661,2)),LEN(U3661)=7,DATE(LEFT(U3661,4),MID(U3661,5,1),RIGHT(U3661,2)),LEN(U3661)=6,DATE(LEFT(U3661,4),MID(U3661,5,1),RIGHT(U3661,1)))</f>
        <v>45382</v>
      </c>
      <c r="X3661" s="2">
        <v>37648</v>
      </c>
      <c r="Y3661">
        <f t="shared" ca="1" si="289"/>
        <v>22</v>
      </c>
    </row>
    <row r="3662" spans="3:25" x14ac:dyDescent="0.25">
      <c r="C3662" t="s">
        <v>3780</v>
      </c>
      <c r="D3662" t="s">
        <v>10146</v>
      </c>
      <c r="F3662" t="str">
        <f t="shared" si="285"/>
        <v>Waylin aManger</v>
      </c>
      <c r="H3662" t="str">
        <f t="shared" si="286"/>
        <v>Waylin aManger</v>
      </c>
      <c r="K3662">
        <v>110</v>
      </c>
      <c r="L3662" t="str">
        <f t="shared" si="287"/>
        <v>High Heart Rate</v>
      </c>
      <c r="O3662">
        <v>2005421</v>
      </c>
      <c r="P3662" s="2" cm="1">
        <f t="array" ref="P3662">_xlfn.IFS(LEN(O3662)=8,DATE(LEFT(O3662,4),MID(O3662,5,2),RIGHT(O3662,2)),LEN(O3662)=7,DATE(LEFT(O3662,4),MID(O3662,5,1),RIGHT(O3662,2)),LEN(O3662)=6,DATE(LEFT(O3662,4),MID(O3662,5,1),RIGHT(O3662,1)))</f>
        <v>38463</v>
      </c>
      <c r="R3662">
        <v>14</v>
      </c>
      <c r="S3662" t="str">
        <f t="shared" si="288"/>
        <v>Normal</v>
      </c>
      <c r="U3662">
        <v>2024311</v>
      </c>
      <c r="V3662" s="2" cm="1">
        <f t="array" ref="V3662">_xlfn.IFS(LEN(U3662)=8,DATE(LEFT(U3662,4),MID(U3662,5,2),RIGHT(U3662,2)),LEN(U3662)=7,DATE(LEFT(U3662,4),MID(U3662,5,1),RIGHT(U3662,2)),LEN(U3662)=6,DATE(LEFT(U3662,4),MID(U3662,5,1),RIGHT(U3662,1)))</f>
        <v>45362</v>
      </c>
      <c r="X3662" s="2">
        <v>38675</v>
      </c>
      <c r="Y3662">
        <f t="shared" ca="1" si="289"/>
        <v>19</v>
      </c>
    </row>
    <row r="3663" spans="3:25" x14ac:dyDescent="0.25">
      <c r="C3663" t="s">
        <v>9406</v>
      </c>
      <c r="D3663" t="s">
        <v>2803</v>
      </c>
      <c r="F3663" t="str">
        <f t="shared" si="285"/>
        <v>Esme Febvre</v>
      </c>
      <c r="H3663" t="str">
        <f t="shared" si="286"/>
        <v>Esme Febvre</v>
      </c>
      <c r="K3663">
        <v>76</v>
      </c>
      <c r="L3663" t="str">
        <f t="shared" si="287"/>
        <v>Normal Heart Rate</v>
      </c>
      <c r="O3663">
        <v>2003127</v>
      </c>
      <c r="P3663" s="2" cm="1">
        <f t="array" ref="P3663">_xlfn.IFS(LEN(O3663)=8,DATE(LEFT(O3663,4),MID(O3663,5,2),RIGHT(O3663,2)),LEN(O3663)=7,DATE(LEFT(O3663,4),MID(O3663,5,1),RIGHT(O3663,2)),LEN(O3663)=6,DATE(LEFT(O3663,4),MID(O3663,5,1),RIGHT(O3663,1)))</f>
        <v>37648</v>
      </c>
      <c r="R3663">
        <v>15</v>
      </c>
      <c r="S3663" t="str">
        <f t="shared" si="288"/>
        <v>Normal</v>
      </c>
      <c r="U3663">
        <v>202414</v>
      </c>
      <c r="V3663" s="2" cm="1">
        <f t="array" ref="V3663">_xlfn.IFS(LEN(U3663)=8,DATE(LEFT(U3663,4),MID(U3663,5,2),RIGHT(U3663,2)),LEN(U3663)=7,DATE(LEFT(U3663,4),MID(U3663,5,1),RIGHT(U3663,2)),LEN(U3663)=6,DATE(LEFT(U3663,4),MID(U3663,5,1),RIGHT(U3663,1)))</f>
        <v>45295</v>
      </c>
      <c r="X3663" s="2">
        <v>34819</v>
      </c>
      <c r="Y3663">
        <f t="shared" ca="1" si="289"/>
        <v>29</v>
      </c>
    </row>
    <row r="3664" spans="3:25" x14ac:dyDescent="0.25">
      <c r="C3664" t="s">
        <v>10149</v>
      </c>
      <c r="D3664" t="s">
        <v>10150</v>
      </c>
      <c r="F3664" t="str">
        <f t="shared" si="285"/>
        <v>Abner Redler</v>
      </c>
      <c r="H3664" t="str">
        <f t="shared" si="286"/>
        <v>Abner Redler</v>
      </c>
      <c r="K3664">
        <v>94</v>
      </c>
      <c r="L3664" t="str">
        <f t="shared" si="287"/>
        <v>Normal Heart Rate</v>
      </c>
      <c r="O3664">
        <v>20051119</v>
      </c>
      <c r="P3664" s="2" cm="1">
        <f t="array" ref="P3664">_xlfn.IFS(LEN(O3664)=8,DATE(LEFT(O3664,4),MID(O3664,5,2),RIGHT(O3664,2)),LEN(O3664)=7,DATE(LEFT(O3664,4),MID(O3664,5,1),RIGHT(O3664,2)),LEN(O3664)=6,DATE(LEFT(O3664,4),MID(O3664,5,1),RIGHT(O3664,1)))</f>
        <v>38675</v>
      </c>
      <c r="R3664">
        <v>10</v>
      </c>
      <c r="S3664" t="str">
        <f t="shared" si="288"/>
        <v>Normal</v>
      </c>
      <c r="U3664">
        <v>2024210</v>
      </c>
      <c r="V3664" s="2" cm="1">
        <f t="array" ref="V3664">_xlfn.IFS(LEN(U3664)=8,DATE(LEFT(U3664,4),MID(U3664,5,2),RIGHT(U3664,2)),LEN(U3664)=7,DATE(LEFT(U3664,4),MID(U3664,5,1),RIGHT(U3664,2)),LEN(U3664)=6,DATE(LEFT(U3664,4),MID(U3664,5,1),RIGHT(U3664,1)))</f>
        <v>45332</v>
      </c>
      <c r="X3664" s="2">
        <v>27269</v>
      </c>
      <c r="Y3664">
        <f t="shared" ca="1" si="289"/>
        <v>50</v>
      </c>
    </row>
    <row r="3665" spans="3:25" x14ac:dyDescent="0.25">
      <c r="C3665" t="s">
        <v>10152</v>
      </c>
      <c r="D3665" t="s">
        <v>10153</v>
      </c>
      <c r="F3665" t="str">
        <f t="shared" si="285"/>
        <v>Foss Hannigan</v>
      </c>
      <c r="H3665" t="str">
        <f t="shared" si="286"/>
        <v>Foss Hannigan</v>
      </c>
      <c r="K3665">
        <v>108</v>
      </c>
      <c r="L3665" t="str">
        <f t="shared" si="287"/>
        <v>High Heart Rate</v>
      </c>
      <c r="O3665">
        <v>1995430</v>
      </c>
      <c r="P3665" s="2" cm="1">
        <f t="array" ref="P3665">_xlfn.IFS(LEN(O3665)=8,DATE(LEFT(O3665,4),MID(O3665,5,2),RIGHT(O3665,2)),LEN(O3665)=7,DATE(LEFT(O3665,4),MID(O3665,5,1),RIGHT(O3665,2)),LEN(O3665)=6,DATE(LEFT(O3665,4),MID(O3665,5,1),RIGHT(O3665,1)))</f>
        <v>34819</v>
      </c>
      <c r="R3665">
        <v>19</v>
      </c>
      <c r="S3665" t="str">
        <f t="shared" si="288"/>
        <v>Normal</v>
      </c>
      <c r="U3665">
        <v>2024412</v>
      </c>
      <c r="V3665" s="2" cm="1">
        <f t="array" ref="V3665">_xlfn.IFS(LEN(U3665)=8,DATE(LEFT(U3665,4),MID(U3665,5,2),RIGHT(U3665,2)),LEN(U3665)=7,DATE(LEFT(U3665,4),MID(U3665,5,1),RIGHT(U3665,2)),LEN(U3665)=6,DATE(LEFT(U3665,4),MID(U3665,5,1),RIGHT(U3665,1)))</f>
        <v>45394</v>
      </c>
      <c r="X3665" s="2">
        <v>34485</v>
      </c>
      <c r="Y3665">
        <f t="shared" ca="1" si="289"/>
        <v>30</v>
      </c>
    </row>
    <row r="3666" spans="3:25" x14ac:dyDescent="0.25">
      <c r="C3666" t="s">
        <v>10155</v>
      </c>
      <c r="D3666" t="s">
        <v>10156</v>
      </c>
      <c r="F3666" t="str">
        <f t="shared" si="285"/>
        <v>Hestia Poytress</v>
      </c>
      <c r="H3666" t="str">
        <f t="shared" si="286"/>
        <v>Hestia Poytress</v>
      </c>
      <c r="K3666">
        <v>97</v>
      </c>
      <c r="L3666" t="str">
        <f t="shared" si="287"/>
        <v>Normal Heart Rate</v>
      </c>
      <c r="O3666">
        <v>1974828</v>
      </c>
      <c r="P3666" s="2" cm="1">
        <f t="array" ref="P3666">_xlfn.IFS(LEN(O3666)=8,DATE(LEFT(O3666,4),MID(O3666,5,2),RIGHT(O3666,2)),LEN(O3666)=7,DATE(LEFT(O3666,4),MID(O3666,5,1),RIGHT(O3666,2)),LEN(O3666)=6,DATE(LEFT(O3666,4),MID(O3666,5,1),RIGHT(O3666,1)))</f>
        <v>27269</v>
      </c>
      <c r="R3666">
        <v>15</v>
      </c>
      <c r="S3666" t="str">
        <f t="shared" si="288"/>
        <v>Normal</v>
      </c>
      <c r="U3666">
        <v>202459</v>
      </c>
      <c r="V3666" s="2" cm="1">
        <f t="array" ref="V3666">_xlfn.IFS(LEN(U3666)=8,DATE(LEFT(U3666,4),MID(U3666,5,2),RIGHT(U3666,2)),LEN(U3666)=7,DATE(LEFT(U3666,4),MID(U3666,5,1),RIGHT(U3666,2)),LEN(U3666)=6,DATE(LEFT(U3666,4),MID(U3666,5,1),RIGHT(U3666,1)))</f>
        <v>45421</v>
      </c>
      <c r="X3666" s="2">
        <v>38674</v>
      </c>
      <c r="Y3666">
        <f t="shared" ca="1" si="289"/>
        <v>19</v>
      </c>
    </row>
    <row r="3667" spans="3:25" x14ac:dyDescent="0.25">
      <c r="C3667" t="s">
        <v>8672</v>
      </c>
      <c r="D3667" t="s">
        <v>10158</v>
      </c>
      <c r="F3667" t="str">
        <f t="shared" si="285"/>
        <v>Basia Theze</v>
      </c>
      <c r="H3667" t="str">
        <f t="shared" si="286"/>
        <v>Basia Theze</v>
      </c>
      <c r="K3667">
        <v>78</v>
      </c>
      <c r="L3667" t="str">
        <f t="shared" si="287"/>
        <v>Normal Heart Rate</v>
      </c>
      <c r="O3667">
        <v>1994531</v>
      </c>
      <c r="P3667" s="2" cm="1">
        <f t="array" ref="P3667">_xlfn.IFS(LEN(O3667)=8,DATE(LEFT(O3667,4),MID(O3667,5,2),RIGHT(O3667,2)),LEN(O3667)=7,DATE(LEFT(O3667,4),MID(O3667,5,1),RIGHT(O3667,2)),LEN(O3667)=6,DATE(LEFT(O3667,4),MID(O3667,5,1),RIGHT(O3667,1)))</f>
        <v>34485</v>
      </c>
      <c r="R3667">
        <v>16</v>
      </c>
      <c r="S3667" t="str">
        <f t="shared" si="288"/>
        <v>Normal</v>
      </c>
      <c r="U3667">
        <v>2024131</v>
      </c>
      <c r="V3667" s="2" cm="1">
        <f t="array" ref="V3667">_xlfn.IFS(LEN(U3667)=8,DATE(LEFT(U3667,4),MID(U3667,5,2),RIGHT(U3667,2)),LEN(U3667)=7,DATE(LEFT(U3667,4),MID(U3667,5,1),RIGHT(U3667,2)),LEN(U3667)=6,DATE(LEFT(U3667,4),MID(U3667,5,1),RIGHT(U3667,1)))</f>
        <v>45322</v>
      </c>
      <c r="X3667" s="2">
        <v>23127</v>
      </c>
      <c r="Y3667">
        <f t="shared" ca="1" si="289"/>
        <v>61</v>
      </c>
    </row>
    <row r="3668" spans="3:25" x14ac:dyDescent="0.25">
      <c r="C3668" t="s">
        <v>10160</v>
      </c>
      <c r="D3668" t="s">
        <v>10161</v>
      </c>
      <c r="F3668" t="str">
        <f t="shared" si="285"/>
        <v>Godart Eakle</v>
      </c>
      <c r="H3668" t="str">
        <f t="shared" si="286"/>
        <v>Godart Eakle</v>
      </c>
      <c r="K3668">
        <v>120</v>
      </c>
      <c r="L3668" t="str">
        <f t="shared" si="287"/>
        <v>High Heart Rate</v>
      </c>
      <c r="O3668">
        <v>20051118</v>
      </c>
      <c r="P3668" s="2" cm="1">
        <f t="array" ref="P3668">_xlfn.IFS(LEN(O3668)=8,DATE(LEFT(O3668,4),MID(O3668,5,2),RIGHT(O3668,2)),LEN(O3668)=7,DATE(LEFT(O3668,4),MID(O3668,5,1),RIGHT(O3668,2)),LEN(O3668)=6,DATE(LEFT(O3668,4),MID(O3668,5,1),RIGHT(O3668,1)))</f>
        <v>38674</v>
      </c>
      <c r="R3668">
        <v>21</v>
      </c>
      <c r="S3668" t="str">
        <f t="shared" si="288"/>
        <v>Normal</v>
      </c>
      <c r="U3668">
        <v>202412</v>
      </c>
      <c r="V3668" s="2" cm="1">
        <f t="array" ref="V3668">_xlfn.IFS(LEN(U3668)=8,DATE(LEFT(U3668,4),MID(U3668,5,2),RIGHT(U3668,2)),LEN(U3668)=7,DATE(LEFT(U3668,4),MID(U3668,5,1),RIGHT(U3668,2)),LEN(U3668)=6,DATE(LEFT(U3668,4),MID(U3668,5,1),RIGHT(U3668,1)))</f>
        <v>45293</v>
      </c>
      <c r="X3668" s="2">
        <v>37061</v>
      </c>
      <c r="Y3668">
        <f t="shared" ca="1" si="289"/>
        <v>23</v>
      </c>
    </row>
    <row r="3669" spans="3:25" x14ac:dyDescent="0.25">
      <c r="C3669" t="s">
        <v>10163</v>
      </c>
      <c r="D3669" t="s">
        <v>10164</v>
      </c>
      <c r="F3669" t="str">
        <f t="shared" si="285"/>
        <v>Eliza Schuck</v>
      </c>
      <c r="H3669" t="str">
        <f t="shared" si="286"/>
        <v>Eliza Schuck</v>
      </c>
      <c r="K3669">
        <v>84</v>
      </c>
      <c r="L3669" t="str">
        <f t="shared" si="287"/>
        <v>Normal Heart Rate</v>
      </c>
      <c r="O3669">
        <v>1963426</v>
      </c>
      <c r="P3669" s="2" cm="1">
        <f t="array" ref="P3669">_xlfn.IFS(LEN(O3669)=8,DATE(LEFT(O3669,4),MID(O3669,5,2),RIGHT(O3669,2)),LEN(O3669)=7,DATE(LEFT(O3669,4),MID(O3669,5,1),RIGHT(O3669,2)),LEN(O3669)=6,DATE(LEFT(O3669,4),MID(O3669,5,1),RIGHT(O3669,1)))</f>
        <v>23127</v>
      </c>
      <c r="R3669">
        <v>16</v>
      </c>
      <c r="S3669" t="str">
        <f t="shared" si="288"/>
        <v>Normal</v>
      </c>
      <c r="U3669">
        <v>2024217</v>
      </c>
      <c r="V3669" s="2" cm="1">
        <f t="array" ref="V3669">_xlfn.IFS(LEN(U3669)=8,DATE(LEFT(U3669,4),MID(U3669,5,2),RIGHT(U3669,2)),LEN(U3669)=7,DATE(LEFT(U3669,4),MID(U3669,5,1),RIGHT(U3669,2)),LEN(U3669)=6,DATE(LEFT(U3669,4),MID(U3669,5,1),RIGHT(U3669,1)))</f>
        <v>45339</v>
      </c>
      <c r="X3669" s="2">
        <v>36294</v>
      </c>
      <c r="Y3669">
        <f t="shared" ca="1" si="289"/>
        <v>25</v>
      </c>
    </row>
    <row r="3670" spans="3:25" x14ac:dyDescent="0.25">
      <c r="C3670" t="s">
        <v>10166</v>
      </c>
      <c r="D3670" t="s">
        <v>10167</v>
      </c>
      <c r="F3670" t="str">
        <f t="shared" si="285"/>
        <v>Lock Bickerdike</v>
      </c>
      <c r="H3670" t="str">
        <f t="shared" si="286"/>
        <v>Lock Bickerdike</v>
      </c>
      <c r="K3670">
        <v>96</v>
      </c>
      <c r="L3670" t="str">
        <f t="shared" si="287"/>
        <v>Normal Heart Rate</v>
      </c>
      <c r="O3670">
        <v>2001619</v>
      </c>
      <c r="P3670" s="2" cm="1">
        <f t="array" ref="P3670">_xlfn.IFS(LEN(O3670)=8,DATE(LEFT(O3670,4),MID(O3670,5,2),RIGHT(O3670,2)),LEN(O3670)=7,DATE(LEFT(O3670,4),MID(O3670,5,1),RIGHT(O3670,2)),LEN(O3670)=6,DATE(LEFT(O3670,4),MID(O3670,5,1),RIGHT(O3670,1)))</f>
        <v>37061</v>
      </c>
      <c r="R3670">
        <v>12</v>
      </c>
      <c r="S3670" t="str">
        <f t="shared" si="288"/>
        <v>Normal</v>
      </c>
      <c r="U3670">
        <v>2024616</v>
      </c>
      <c r="V3670" s="2" cm="1">
        <f t="array" ref="V3670">_xlfn.IFS(LEN(U3670)=8,DATE(LEFT(U3670,4),MID(U3670,5,2),RIGHT(U3670,2)),LEN(U3670)=7,DATE(LEFT(U3670,4),MID(U3670,5,1),RIGHT(U3670,2)),LEN(U3670)=6,DATE(LEFT(U3670,4),MID(U3670,5,1),RIGHT(U3670,1)))</f>
        <v>45459</v>
      </c>
      <c r="X3670" s="2">
        <v>38572</v>
      </c>
      <c r="Y3670">
        <f t="shared" ca="1" si="289"/>
        <v>19</v>
      </c>
    </row>
    <row r="3671" spans="3:25" x14ac:dyDescent="0.25">
      <c r="C3671" t="s">
        <v>10169</v>
      </c>
      <c r="D3671" t="s">
        <v>10170</v>
      </c>
      <c r="F3671" t="str">
        <f t="shared" si="285"/>
        <v>Reggie Purton</v>
      </c>
      <c r="H3671" t="str">
        <f t="shared" si="286"/>
        <v>Reggie Purton</v>
      </c>
      <c r="K3671">
        <v>90</v>
      </c>
      <c r="L3671" t="str">
        <f t="shared" si="287"/>
        <v>Normal Heart Rate</v>
      </c>
      <c r="O3671">
        <v>1999514</v>
      </c>
      <c r="P3671" s="2" cm="1">
        <f t="array" ref="P3671">_xlfn.IFS(LEN(O3671)=8,DATE(LEFT(O3671,4),MID(O3671,5,2),RIGHT(O3671,2)),LEN(O3671)=7,DATE(LEFT(O3671,4),MID(O3671,5,1),RIGHT(O3671,2)),LEN(O3671)=6,DATE(LEFT(O3671,4),MID(O3671,5,1),RIGHT(O3671,1)))</f>
        <v>36294</v>
      </c>
      <c r="R3671">
        <v>17</v>
      </c>
      <c r="S3671" t="str">
        <f t="shared" si="288"/>
        <v>Normal</v>
      </c>
      <c r="U3671">
        <v>2024522</v>
      </c>
      <c r="V3671" s="2" cm="1">
        <f t="array" ref="V3671">_xlfn.IFS(LEN(U3671)=8,DATE(LEFT(U3671,4),MID(U3671,5,2),RIGHT(U3671,2)),LEN(U3671)=7,DATE(LEFT(U3671,4),MID(U3671,5,1),RIGHT(U3671,2)),LEN(U3671)=6,DATE(LEFT(U3671,4),MID(U3671,5,1),RIGHT(U3671,1)))</f>
        <v>45434</v>
      </c>
      <c r="X3671" s="2">
        <v>27635</v>
      </c>
      <c r="Y3671">
        <f t="shared" ca="1" si="289"/>
        <v>49</v>
      </c>
    </row>
    <row r="3672" spans="3:25" x14ac:dyDescent="0.25">
      <c r="C3672" t="s">
        <v>10172</v>
      </c>
      <c r="D3672" t="s">
        <v>10173</v>
      </c>
      <c r="F3672" t="str">
        <f t="shared" si="285"/>
        <v>Putnem Ply</v>
      </c>
      <c r="H3672" t="str">
        <f t="shared" si="286"/>
        <v>Putnem Ply</v>
      </c>
      <c r="K3672">
        <v>91</v>
      </c>
      <c r="L3672" t="str">
        <f t="shared" si="287"/>
        <v>Normal Heart Rate</v>
      </c>
      <c r="O3672">
        <v>200588</v>
      </c>
      <c r="P3672" s="2" cm="1">
        <f t="array" ref="P3672">_xlfn.IFS(LEN(O3672)=8,DATE(LEFT(O3672,4),MID(O3672,5,2),RIGHT(O3672,2)),LEN(O3672)=7,DATE(LEFT(O3672,4),MID(O3672,5,1),RIGHT(O3672,2)),LEN(O3672)=6,DATE(LEFT(O3672,4),MID(O3672,5,1),RIGHT(O3672,1)))</f>
        <v>38572</v>
      </c>
      <c r="R3672">
        <v>9</v>
      </c>
      <c r="S3672" t="str">
        <f t="shared" si="288"/>
        <v>Normal</v>
      </c>
      <c r="U3672">
        <v>2024221</v>
      </c>
      <c r="V3672" s="2" cm="1">
        <f t="array" ref="V3672">_xlfn.IFS(LEN(U3672)=8,DATE(LEFT(U3672,4),MID(U3672,5,2),RIGHT(U3672,2)),LEN(U3672)=7,DATE(LEFT(U3672,4),MID(U3672,5,1),RIGHT(U3672,2)),LEN(U3672)=6,DATE(LEFT(U3672,4),MID(U3672,5,1),RIGHT(U3672,1)))</f>
        <v>45343</v>
      </c>
      <c r="X3672" s="2">
        <v>36552</v>
      </c>
      <c r="Y3672">
        <f t="shared" ca="1" si="289"/>
        <v>25</v>
      </c>
    </row>
    <row r="3673" spans="3:25" x14ac:dyDescent="0.25">
      <c r="C3673" t="s">
        <v>10175</v>
      </c>
      <c r="D3673" t="s">
        <v>10176</v>
      </c>
      <c r="F3673" t="str">
        <f t="shared" si="285"/>
        <v>Vita Kilgrew</v>
      </c>
      <c r="H3673" t="str">
        <f t="shared" si="286"/>
        <v>Vita Kilgrew</v>
      </c>
      <c r="K3673">
        <v>79</v>
      </c>
      <c r="L3673" t="str">
        <f t="shared" si="287"/>
        <v>Normal Heart Rate</v>
      </c>
      <c r="O3673">
        <v>1975829</v>
      </c>
      <c r="P3673" s="2" cm="1">
        <f t="array" ref="P3673">_xlfn.IFS(LEN(O3673)=8,DATE(LEFT(O3673,4),MID(O3673,5,2),RIGHT(O3673,2)),LEN(O3673)=7,DATE(LEFT(O3673,4),MID(O3673,5,1),RIGHT(O3673,2)),LEN(O3673)=6,DATE(LEFT(O3673,4),MID(O3673,5,1),RIGHT(O3673,1)))</f>
        <v>27635</v>
      </c>
      <c r="R3673">
        <v>15</v>
      </c>
      <c r="S3673" t="str">
        <f t="shared" si="288"/>
        <v>Normal</v>
      </c>
      <c r="U3673">
        <v>2024410</v>
      </c>
      <c r="V3673" s="2" cm="1">
        <f t="array" ref="V3673">_xlfn.IFS(LEN(U3673)=8,DATE(LEFT(U3673,4),MID(U3673,5,2),RIGHT(U3673,2)),LEN(U3673)=7,DATE(LEFT(U3673,4),MID(U3673,5,1),RIGHT(U3673,2)),LEN(U3673)=6,DATE(LEFT(U3673,4),MID(U3673,5,1),RIGHT(U3673,1)))</f>
        <v>45392</v>
      </c>
      <c r="X3673" s="2">
        <v>36939</v>
      </c>
      <c r="Y3673">
        <f t="shared" ca="1" si="289"/>
        <v>24</v>
      </c>
    </row>
    <row r="3674" spans="3:25" x14ac:dyDescent="0.25">
      <c r="C3674" t="s">
        <v>10178</v>
      </c>
      <c r="D3674" t="s">
        <v>10179</v>
      </c>
      <c r="F3674" t="str">
        <f t="shared" si="285"/>
        <v>Dode Whitecross</v>
      </c>
      <c r="H3674" t="str">
        <f t="shared" si="286"/>
        <v>Dode Whitecross</v>
      </c>
      <c r="K3674">
        <v>73</v>
      </c>
      <c r="L3674" t="str">
        <f t="shared" si="287"/>
        <v>Normal Heart Rate</v>
      </c>
      <c r="O3674">
        <v>2000127</v>
      </c>
      <c r="P3674" s="2" cm="1">
        <f t="array" ref="P3674">_xlfn.IFS(LEN(O3674)=8,DATE(LEFT(O3674,4),MID(O3674,5,2),RIGHT(O3674,2)),LEN(O3674)=7,DATE(LEFT(O3674,4),MID(O3674,5,1),RIGHT(O3674,2)),LEN(O3674)=6,DATE(LEFT(O3674,4),MID(O3674,5,1),RIGHT(O3674,1)))</f>
        <v>36552</v>
      </c>
      <c r="R3674">
        <v>15</v>
      </c>
      <c r="S3674" t="str">
        <f t="shared" si="288"/>
        <v>Normal</v>
      </c>
      <c r="U3674">
        <v>2024513</v>
      </c>
      <c r="V3674" s="2" cm="1">
        <f t="array" ref="V3674">_xlfn.IFS(LEN(U3674)=8,DATE(LEFT(U3674,4),MID(U3674,5,2),RIGHT(U3674,2)),LEN(U3674)=7,DATE(LEFT(U3674,4),MID(U3674,5,1),RIGHT(U3674,2)),LEN(U3674)=6,DATE(LEFT(U3674,4),MID(U3674,5,1),RIGHT(U3674,1)))</f>
        <v>45425</v>
      </c>
      <c r="X3674" s="2">
        <v>36178</v>
      </c>
      <c r="Y3674">
        <f t="shared" ca="1" si="289"/>
        <v>26</v>
      </c>
    </row>
    <row r="3675" spans="3:25" x14ac:dyDescent="0.25">
      <c r="C3675" t="s">
        <v>10181</v>
      </c>
      <c r="D3675" t="s">
        <v>10182</v>
      </c>
      <c r="F3675" t="str">
        <f t="shared" si="285"/>
        <v>Ferdinande Spadotto</v>
      </c>
      <c r="H3675" t="str">
        <f t="shared" si="286"/>
        <v>Ferdinande Spadotto</v>
      </c>
      <c r="K3675">
        <v>71</v>
      </c>
      <c r="L3675" t="str">
        <f t="shared" si="287"/>
        <v>Normal Heart Rate</v>
      </c>
      <c r="O3675">
        <v>2001217</v>
      </c>
      <c r="P3675" s="2" cm="1">
        <f t="array" ref="P3675">_xlfn.IFS(LEN(O3675)=8,DATE(LEFT(O3675,4),MID(O3675,5,2),RIGHT(O3675,2)),LEN(O3675)=7,DATE(LEFT(O3675,4),MID(O3675,5,1),RIGHT(O3675,2)),LEN(O3675)=6,DATE(LEFT(O3675,4),MID(O3675,5,1),RIGHT(O3675,1)))</f>
        <v>36939</v>
      </c>
      <c r="R3675">
        <v>15</v>
      </c>
      <c r="S3675" t="str">
        <f t="shared" si="288"/>
        <v>Normal</v>
      </c>
      <c r="U3675">
        <v>2024430</v>
      </c>
      <c r="V3675" s="2" cm="1">
        <f t="array" ref="V3675">_xlfn.IFS(LEN(U3675)=8,DATE(LEFT(U3675,4),MID(U3675,5,2),RIGHT(U3675,2)),LEN(U3675)=7,DATE(LEFT(U3675,4),MID(U3675,5,1),RIGHT(U3675,2)),LEN(U3675)=6,DATE(LEFT(U3675,4),MID(U3675,5,1),RIGHT(U3675,1)))</f>
        <v>45412</v>
      </c>
      <c r="X3675" s="2">
        <v>26472</v>
      </c>
      <c r="Y3675">
        <f t="shared" ca="1" si="289"/>
        <v>52</v>
      </c>
    </row>
    <row r="3676" spans="3:25" x14ac:dyDescent="0.25">
      <c r="C3676" t="s">
        <v>8167</v>
      </c>
      <c r="D3676" t="s">
        <v>10184</v>
      </c>
      <c r="F3676" t="str">
        <f t="shared" si="285"/>
        <v>Francisco Dipple</v>
      </c>
      <c r="H3676" t="str">
        <f t="shared" si="286"/>
        <v>Francisco Dipple</v>
      </c>
      <c r="K3676">
        <v>87</v>
      </c>
      <c r="L3676" t="str">
        <f t="shared" si="287"/>
        <v>Normal Heart Rate</v>
      </c>
      <c r="O3676">
        <v>1999118</v>
      </c>
      <c r="P3676" s="2" cm="1">
        <f t="array" ref="P3676">_xlfn.IFS(LEN(O3676)=8,DATE(LEFT(O3676,4),MID(O3676,5,2),RIGHT(O3676,2)),LEN(O3676)=7,DATE(LEFT(O3676,4),MID(O3676,5,1),RIGHT(O3676,2)),LEN(O3676)=6,DATE(LEFT(O3676,4),MID(O3676,5,1),RIGHT(O3676,1)))</f>
        <v>36178</v>
      </c>
      <c r="R3676">
        <v>20</v>
      </c>
      <c r="S3676" t="str">
        <f t="shared" si="288"/>
        <v>Normal</v>
      </c>
      <c r="U3676">
        <v>202426</v>
      </c>
      <c r="V3676" s="2" cm="1">
        <f t="array" ref="V3676">_xlfn.IFS(LEN(U3676)=8,DATE(LEFT(U3676,4),MID(U3676,5,2),RIGHT(U3676,2)),LEN(U3676)=7,DATE(LEFT(U3676,4),MID(U3676,5,1),RIGHT(U3676,2)),LEN(U3676)=6,DATE(LEFT(U3676,4),MID(U3676,5,1),RIGHT(U3676,1)))</f>
        <v>45328</v>
      </c>
      <c r="X3676" s="2">
        <v>34412</v>
      </c>
      <c r="Y3676">
        <f t="shared" ca="1" si="289"/>
        <v>31</v>
      </c>
    </row>
    <row r="3677" spans="3:25" x14ac:dyDescent="0.25">
      <c r="C3677" t="s">
        <v>10186</v>
      </c>
      <c r="D3677" t="s">
        <v>10187</v>
      </c>
      <c r="F3677" t="str">
        <f t="shared" si="285"/>
        <v>Antonius Jacquemard</v>
      </c>
      <c r="H3677" t="str">
        <f t="shared" si="286"/>
        <v>Antonius Jacquemard</v>
      </c>
      <c r="K3677">
        <v>79</v>
      </c>
      <c r="L3677" t="str">
        <f t="shared" si="287"/>
        <v>Normal Heart Rate</v>
      </c>
      <c r="O3677">
        <v>1972622</v>
      </c>
      <c r="P3677" s="2" cm="1">
        <f t="array" ref="P3677">_xlfn.IFS(LEN(O3677)=8,DATE(LEFT(O3677,4),MID(O3677,5,2),RIGHT(O3677,2)),LEN(O3677)=7,DATE(LEFT(O3677,4),MID(O3677,5,1),RIGHT(O3677,2)),LEN(O3677)=6,DATE(LEFT(O3677,4),MID(O3677,5,1),RIGHT(O3677,1)))</f>
        <v>26472</v>
      </c>
      <c r="R3677">
        <v>13</v>
      </c>
      <c r="S3677" t="str">
        <f t="shared" si="288"/>
        <v>Normal</v>
      </c>
      <c r="U3677">
        <v>2024615</v>
      </c>
      <c r="V3677" s="2" cm="1">
        <f t="array" ref="V3677">_xlfn.IFS(LEN(U3677)=8,DATE(LEFT(U3677,4),MID(U3677,5,2),RIGHT(U3677,2)),LEN(U3677)=7,DATE(LEFT(U3677,4),MID(U3677,5,1),RIGHT(U3677,2)),LEN(U3677)=6,DATE(LEFT(U3677,4),MID(U3677,5,1),RIGHT(U3677,1)))</f>
        <v>45458</v>
      </c>
      <c r="X3677" s="2">
        <v>30319</v>
      </c>
      <c r="Y3677">
        <f t="shared" ca="1" si="289"/>
        <v>42</v>
      </c>
    </row>
    <row r="3678" spans="3:25" x14ac:dyDescent="0.25">
      <c r="C3678" t="s">
        <v>7426</v>
      </c>
      <c r="D3678" t="s">
        <v>10189</v>
      </c>
      <c r="F3678" t="str">
        <f t="shared" si="285"/>
        <v>Florance Lorenc</v>
      </c>
      <c r="H3678" t="str">
        <f t="shared" si="286"/>
        <v>Florance Lorenc</v>
      </c>
      <c r="K3678">
        <v>98</v>
      </c>
      <c r="L3678" t="str">
        <f t="shared" si="287"/>
        <v>Normal Heart Rate</v>
      </c>
      <c r="O3678">
        <v>1994319</v>
      </c>
      <c r="P3678" s="2" cm="1">
        <f t="array" ref="P3678">_xlfn.IFS(LEN(O3678)=8,DATE(LEFT(O3678,4),MID(O3678,5,2),RIGHT(O3678,2)),LEN(O3678)=7,DATE(LEFT(O3678,4),MID(O3678,5,1),RIGHT(O3678,2)),LEN(O3678)=6,DATE(LEFT(O3678,4),MID(O3678,5,1),RIGHT(O3678,1)))</f>
        <v>34412</v>
      </c>
      <c r="R3678">
        <v>15</v>
      </c>
      <c r="S3678" t="str">
        <f t="shared" si="288"/>
        <v>Normal</v>
      </c>
      <c r="U3678">
        <v>2024129</v>
      </c>
      <c r="V3678" s="2" cm="1">
        <f t="array" ref="V3678">_xlfn.IFS(LEN(U3678)=8,DATE(LEFT(U3678,4),MID(U3678,5,2),RIGHT(U3678,2)),LEN(U3678)=7,DATE(LEFT(U3678,4),MID(U3678,5,1),RIGHT(U3678,2)),LEN(U3678)=6,DATE(LEFT(U3678,4),MID(U3678,5,1),RIGHT(U3678,1)))</f>
        <v>45320</v>
      </c>
      <c r="X3678" s="2">
        <v>29830</v>
      </c>
      <c r="Y3678">
        <f t="shared" ca="1" si="289"/>
        <v>43</v>
      </c>
    </row>
    <row r="3679" spans="3:25" x14ac:dyDescent="0.25">
      <c r="C3679" t="s">
        <v>10191</v>
      </c>
      <c r="D3679" t="s">
        <v>10192</v>
      </c>
      <c r="F3679" t="str">
        <f t="shared" si="285"/>
        <v>Cornelius Broderick</v>
      </c>
      <c r="H3679" t="str">
        <f t="shared" si="286"/>
        <v>Cornelius Broderick</v>
      </c>
      <c r="K3679">
        <v>94</v>
      </c>
      <c r="L3679" t="str">
        <f t="shared" si="287"/>
        <v>Normal Heart Rate</v>
      </c>
      <c r="O3679">
        <v>1983103</v>
      </c>
      <c r="P3679" s="2" cm="1">
        <f t="array" ref="P3679">_xlfn.IFS(LEN(O3679)=8,DATE(LEFT(O3679,4),MID(O3679,5,2),RIGHT(O3679,2)),LEN(O3679)=7,DATE(LEFT(O3679,4),MID(O3679,5,1),RIGHT(O3679,2)),LEN(O3679)=6,DATE(LEFT(O3679,4),MID(O3679,5,1),RIGHT(O3679,1)))</f>
        <v>30319</v>
      </c>
      <c r="R3679">
        <v>20</v>
      </c>
      <c r="S3679" t="str">
        <f t="shared" si="288"/>
        <v>Normal</v>
      </c>
      <c r="U3679">
        <v>2024212</v>
      </c>
      <c r="V3679" s="2" cm="1">
        <f t="array" ref="V3679">_xlfn.IFS(LEN(U3679)=8,DATE(LEFT(U3679,4),MID(U3679,5,2),RIGHT(U3679,2)),LEN(U3679)=7,DATE(LEFT(U3679,4),MID(U3679,5,1),RIGHT(U3679,2)),LEN(U3679)=6,DATE(LEFT(U3679,4),MID(U3679,5,1),RIGHT(U3679,1)))</f>
        <v>45334</v>
      </c>
      <c r="X3679" s="2">
        <v>34945</v>
      </c>
      <c r="Y3679">
        <f t="shared" ca="1" si="289"/>
        <v>29</v>
      </c>
    </row>
    <row r="3680" spans="3:25" x14ac:dyDescent="0.25">
      <c r="C3680" t="s">
        <v>9276</v>
      </c>
      <c r="D3680" t="s">
        <v>10194</v>
      </c>
      <c r="F3680" t="str">
        <f t="shared" si="285"/>
        <v>Devland Cersey</v>
      </c>
      <c r="H3680" t="str">
        <f t="shared" si="286"/>
        <v>Devland Cersey</v>
      </c>
      <c r="K3680">
        <v>82</v>
      </c>
      <c r="L3680" t="str">
        <f t="shared" si="287"/>
        <v>Normal Heart Rate</v>
      </c>
      <c r="O3680">
        <v>198191</v>
      </c>
      <c r="P3680" s="2" cm="1">
        <f t="array" ref="P3680">_xlfn.IFS(LEN(O3680)=8,DATE(LEFT(O3680,4),MID(O3680,5,2),RIGHT(O3680,2)),LEN(O3680)=7,DATE(LEFT(O3680,4),MID(O3680,5,1),RIGHT(O3680,2)),LEN(O3680)=6,DATE(LEFT(O3680,4),MID(O3680,5,1),RIGHT(O3680,1)))</f>
        <v>29830</v>
      </c>
      <c r="R3680">
        <v>20</v>
      </c>
      <c r="S3680" t="str">
        <f t="shared" si="288"/>
        <v>Normal</v>
      </c>
      <c r="U3680">
        <v>2024226</v>
      </c>
      <c r="V3680" s="2" cm="1">
        <f t="array" ref="V3680">_xlfn.IFS(LEN(U3680)=8,DATE(LEFT(U3680,4),MID(U3680,5,2),RIGHT(U3680,2)),LEN(U3680)=7,DATE(LEFT(U3680,4),MID(U3680,5,1),RIGHT(U3680,2)),LEN(U3680)=6,DATE(LEFT(U3680,4),MID(U3680,5,1),RIGHT(U3680,1)))</f>
        <v>45348</v>
      </c>
      <c r="X3680" s="2">
        <v>34787</v>
      </c>
      <c r="Y3680">
        <f t="shared" ca="1" si="289"/>
        <v>29</v>
      </c>
    </row>
    <row r="3681" spans="3:25" x14ac:dyDescent="0.25">
      <c r="C3681" t="s">
        <v>5320</v>
      </c>
      <c r="D3681" t="s">
        <v>10196</v>
      </c>
      <c r="F3681" t="str">
        <f t="shared" si="285"/>
        <v>Hagan Lawling</v>
      </c>
      <c r="H3681" t="str">
        <f t="shared" si="286"/>
        <v>Hagan Lawling</v>
      </c>
      <c r="K3681">
        <v>87</v>
      </c>
      <c r="L3681" t="str">
        <f t="shared" si="287"/>
        <v>Normal Heart Rate</v>
      </c>
      <c r="O3681">
        <v>199593</v>
      </c>
      <c r="P3681" s="2" cm="1">
        <f t="array" ref="P3681">_xlfn.IFS(LEN(O3681)=8,DATE(LEFT(O3681,4),MID(O3681,5,2),RIGHT(O3681,2)),LEN(O3681)=7,DATE(LEFT(O3681,4),MID(O3681,5,1),RIGHT(O3681,2)),LEN(O3681)=6,DATE(LEFT(O3681,4),MID(O3681,5,1),RIGHT(O3681,1)))</f>
        <v>34945</v>
      </c>
      <c r="R3681">
        <v>12</v>
      </c>
      <c r="S3681" t="str">
        <f t="shared" si="288"/>
        <v>Normal</v>
      </c>
      <c r="U3681">
        <v>2024110</v>
      </c>
      <c r="V3681" s="2" cm="1">
        <f t="array" ref="V3681">_xlfn.IFS(LEN(U3681)=8,DATE(LEFT(U3681,4),MID(U3681,5,2),RIGHT(U3681,2)),LEN(U3681)=7,DATE(LEFT(U3681,4),MID(U3681,5,1),RIGHT(U3681,2)),LEN(U3681)=6,DATE(LEFT(U3681,4),MID(U3681,5,1),RIGHT(U3681,1)))</f>
        <v>45301</v>
      </c>
      <c r="X3681" s="2">
        <v>33850</v>
      </c>
      <c r="Y3681">
        <f t="shared" ca="1" si="289"/>
        <v>32</v>
      </c>
    </row>
    <row r="3682" spans="3:25" x14ac:dyDescent="0.25">
      <c r="C3682" t="s">
        <v>10198</v>
      </c>
      <c r="D3682" t="s">
        <v>10199</v>
      </c>
      <c r="F3682" t="str">
        <f t="shared" si="285"/>
        <v>Ax Paschek</v>
      </c>
      <c r="H3682" t="str">
        <f t="shared" si="286"/>
        <v>Ax Paschek</v>
      </c>
      <c r="K3682">
        <v>85</v>
      </c>
      <c r="L3682" t="str">
        <f t="shared" si="287"/>
        <v>Normal Heart Rate</v>
      </c>
      <c r="O3682">
        <v>1995329</v>
      </c>
      <c r="P3682" s="2" cm="1">
        <f t="array" ref="P3682">_xlfn.IFS(LEN(O3682)=8,DATE(LEFT(O3682,4),MID(O3682,5,2),RIGHT(O3682,2)),LEN(O3682)=7,DATE(LEFT(O3682,4),MID(O3682,5,1),RIGHT(O3682,2)),LEN(O3682)=6,DATE(LEFT(O3682,4),MID(O3682,5,1),RIGHT(O3682,1)))</f>
        <v>34787</v>
      </c>
      <c r="R3682">
        <v>13</v>
      </c>
      <c r="S3682" t="str">
        <f t="shared" si="288"/>
        <v>Normal</v>
      </c>
      <c r="U3682">
        <v>202415</v>
      </c>
      <c r="V3682" s="2" cm="1">
        <f t="array" ref="V3682">_xlfn.IFS(LEN(U3682)=8,DATE(LEFT(U3682,4),MID(U3682,5,2),RIGHT(U3682,2)),LEN(U3682)=7,DATE(LEFT(U3682,4),MID(U3682,5,1),RIGHT(U3682,2)),LEN(U3682)=6,DATE(LEFT(U3682,4),MID(U3682,5,1),RIGHT(U3682,1)))</f>
        <v>45296</v>
      </c>
      <c r="X3682" s="2">
        <v>35294</v>
      </c>
      <c r="Y3682">
        <f t="shared" ca="1" si="289"/>
        <v>28</v>
      </c>
    </row>
    <row r="3683" spans="3:25" x14ac:dyDescent="0.25">
      <c r="C3683" t="s">
        <v>10201</v>
      </c>
      <c r="D3683" t="s">
        <v>10202</v>
      </c>
      <c r="F3683" t="str">
        <f t="shared" si="285"/>
        <v>Johann Barkworth</v>
      </c>
      <c r="H3683" t="str">
        <f t="shared" si="286"/>
        <v>Johann Barkworth</v>
      </c>
      <c r="K3683">
        <v>102</v>
      </c>
      <c r="L3683" t="str">
        <f t="shared" si="287"/>
        <v>High Heart Rate</v>
      </c>
      <c r="O3683">
        <v>199293</v>
      </c>
      <c r="P3683" s="2" cm="1">
        <f t="array" ref="P3683">_xlfn.IFS(LEN(O3683)=8,DATE(LEFT(O3683,4),MID(O3683,5,2),RIGHT(O3683,2)),LEN(O3683)=7,DATE(LEFT(O3683,4),MID(O3683,5,1),RIGHT(O3683,2)),LEN(O3683)=6,DATE(LEFT(O3683,4),MID(O3683,5,1),RIGHT(O3683,1)))</f>
        <v>33850</v>
      </c>
      <c r="R3683">
        <v>13</v>
      </c>
      <c r="S3683" t="str">
        <f t="shared" si="288"/>
        <v>Normal</v>
      </c>
      <c r="U3683">
        <v>2024120</v>
      </c>
      <c r="V3683" s="2" cm="1">
        <f t="array" ref="V3683">_xlfn.IFS(LEN(U3683)=8,DATE(LEFT(U3683,4),MID(U3683,5,2),RIGHT(U3683,2)),LEN(U3683)=7,DATE(LEFT(U3683,4),MID(U3683,5,1),RIGHT(U3683,2)),LEN(U3683)=6,DATE(LEFT(U3683,4),MID(U3683,5,1),RIGHT(U3683,1)))</f>
        <v>45311</v>
      </c>
      <c r="X3683" s="2">
        <v>37811</v>
      </c>
      <c r="Y3683">
        <f t="shared" ca="1" si="289"/>
        <v>21</v>
      </c>
    </row>
    <row r="3684" spans="3:25" x14ac:dyDescent="0.25">
      <c r="C3684" t="s">
        <v>8800</v>
      </c>
      <c r="D3684" t="s">
        <v>10204</v>
      </c>
      <c r="F3684" t="str">
        <f t="shared" si="285"/>
        <v>Julius Backhurst</v>
      </c>
      <c r="H3684" t="str">
        <f t="shared" si="286"/>
        <v>Julius Backhurst</v>
      </c>
      <c r="K3684">
        <v>87</v>
      </c>
      <c r="L3684" t="str">
        <f t="shared" si="287"/>
        <v>Normal Heart Rate</v>
      </c>
      <c r="O3684">
        <v>1996817</v>
      </c>
      <c r="P3684" s="2" cm="1">
        <f t="array" ref="P3684">_xlfn.IFS(LEN(O3684)=8,DATE(LEFT(O3684,4),MID(O3684,5,2),RIGHT(O3684,2)),LEN(O3684)=7,DATE(LEFT(O3684,4),MID(O3684,5,1),RIGHT(O3684,2)),LEN(O3684)=6,DATE(LEFT(O3684,4),MID(O3684,5,1),RIGHT(O3684,1)))</f>
        <v>35294</v>
      </c>
      <c r="R3684">
        <v>15</v>
      </c>
      <c r="S3684" t="str">
        <f t="shared" si="288"/>
        <v>Normal</v>
      </c>
      <c r="U3684">
        <v>2024129</v>
      </c>
      <c r="V3684" s="2" cm="1">
        <f t="array" ref="V3684">_xlfn.IFS(LEN(U3684)=8,DATE(LEFT(U3684,4),MID(U3684,5,2),RIGHT(U3684,2)),LEN(U3684)=7,DATE(LEFT(U3684,4),MID(U3684,5,1),RIGHT(U3684,2)),LEN(U3684)=6,DATE(LEFT(U3684,4),MID(U3684,5,1),RIGHT(U3684,1)))</f>
        <v>45320</v>
      </c>
      <c r="X3684" s="2">
        <v>38930</v>
      </c>
      <c r="Y3684">
        <f t="shared" ca="1" si="289"/>
        <v>18</v>
      </c>
    </row>
    <row r="3685" spans="3:25" x14ac:dyDescent="0.25">
      <c r="C3685" t="s">
        <v>10206</v>
      </c>
      <c r="D3685" t="s">
        <v>10207</v>
      </c>
      <c r="F3685" t="str">
        <f t="shared" si="285"/>
        <v>Nancee Sissons</v>
      </c>
      <c r="H3685" t="str">
        <f t="shared" si="286"/>
        <v>Nancee Sissons</v>
      </c>
      <c r="K3685">
        <v>75</v>
      </c>
      <c r="L3685" t="str">
        <f t="shared" si="287"/>
        <v>Normal Heart Rate</v>
      </c>
      <c r="O3685">
        <v>200379</v>
      </c>
      <c r="P3685" s="2" cm="1">
        <f t="array" ref="P3685">_xlfn.IFS(LEN(O3685)=8,DATE(LEFT(O3685,4),MID(O3685,5,2),RIGHT(O3685,2)),LEN(O3685)=7,DATE(LEFT(O3685,4),MID(O3685,5,1),RIGHT(O3685,2)),LEN(O3685)=6,DATE(LEFT(O3685,4),MID(O3685,5,1),RIGHT(O3685,1)))</f>
        <v>37811</v>
      </c>
      <c r="R3685">
        <v>17</v>
      </c>
      <c r="S3685" t="str">
        <f t="shared" si="288"/>
        <v>Normal</v>
      </c>
      <c r="U3685">
        <v>2024330</v>
      </c>
      <c r="V3685" s="2" cm="1">
        <f t="array" ref="V3685">_xlfn.IFS(LEN(U3685)=8,DATE(LEFT(U3685,4),MID(U3685,5,2),RIGHT(U3685,2)),LEN(U3685)=7,DATE(LEFT(U3685,4),MID(U3685,5,1),RIGHT(U3685,2)),LEN(U3685)=6,DATE(LEFT(U3685,4),MID(U3685,5,1),RIGHT(U3685,1)))</f>
        <v>45381</v>
      </c>
      <c r="X3685" s="2">
        <v>17296</v>
      </c>
      <c r="Y3685">
        <f t="shared" ca="1" si="289"/>
        <v>77</v>
      </c>
    </row>
    <row r="3686" spans="3:25" x14ac:dyDescent="0.25">
      <c r="C3686" t="s">
        <v>10209</v>
      </c>
      <c r="D3686" t="s">
        <v>10210</v>
      </c>
      <c r="F3686" t="str">
        <f t="shared" si="285"/>
        <v>Letisha Penrice</v>
      </c>
      <c r="H3686" t="str">
        <f t="shared" si="286"/>
        <v>Letisha Penrice</v>
      </c>
      <c r="K3686">
        <v>117</v>
      </c>
      <c r="L3686" t="str">
        <f t="shared" si="287"/>
        <v>High Heart Rate</v>
      </c>
      <c r="O3686">
        <v>200681</v>
      </c>
      <c r="P3686" s="2" cm="1">
        <f t="array" ref="P3686">_xlfn.IFS(LEN(O3686)=8,DATE(LEFT(O3686,4),MID(O3686,5,2),RIGHT(O3686,2)),LEN(O3686)=7,DATE(LEFT(O3686,4),MID(O3686,5,1),RIGHT(O3686,2)),LEN(O3686)=6,DATE(LEFT(O3686,4),MID(O3686,5,1),RIGHT(O3686,1)))</f>
        <v>38930</v>
      </c>
      <c r="R3686">
        <v>25</v>
      </c>
      <c r="S3686" t="str">
        <f t="shared" si="288"/>
        <v>Bad</v>
      </c>
      <c r="U3686">
        <v>2024614</v>
      </c>
      <c r="V3686" s="2" cm="1">
        <f t="array" ref="V3686">_xlfn.IFS(LEN(U3686)=8,DATE(LEFT(U3686,4),MID(U3686,5,2),RIGHT(U3686,2)),LEN(U3686)=7,DATE(LEFT(U3686,4),MID(U3686,5,1),RIGHT(U3686,2)),LEN(U3686)=6,DATE(LEFT(U3686,4),MID(U3686,5,1),RIGHT(U3686,1)))</f>
        <v>45457</v>
      </c>
      <c r="X3686" s="2">
        <v>33239</v>
      </c>
      <c r="Y3686">
        <f t="shared" ca="1" si="289"/>
        <v>34</v>
      </c>
    </row>
    <row r="3687" spans="3:25" x14ac:dyDescent="0.25">
      <c r="C3687" t="s">
        <v>10212</v>
      </c>
      <c r="D3687" t="s">
        <v>10213</v>
      </c>
      <c r="F3687" t="str">
        <f t="shared" si="285"/>
        <v>Isis Heynel</v>
      </c>
      <c r="H3687" t="str">
        <f t="shared" si="286"/>
        <v>Isis Heynel</v>
      </c>
      <c r="K3687">
        <v>83</v>
      </c>
      <c r="L3687" t="str">
        <f t="shared" si="287"/>
        <v>Normal Heart Rate</v>
      </c>
      <c r="O3687">
        <v>194759</v>
      </c>
      <c r="P3687" s="2" cm="1">
        <f t="array" ref="P3687">_xlfn.IFS(LEN(O3687)=8,DATE(LEFT(O3687,4),MID(O3687,5,2),RIGHT(O3687,2)),LEN(O3687)=7,DATE(LEFT(O3687,4),MID(O3687,5,1),RIGHT(O3687,2)),LEN(O3687)=6,DATE(LEFT(O3687,4),MID(O3687,5,1),RIGHT(O3687,1)))</f>
        <v>17296</v>
      </c>
      <c r="R3687">
        <v>15</v>
      </c>
      <c r="S3687" t="str">
        <f t="shared" si="288"/>
        <v>Normal</v>
      </c>
      <c r="U3687">
        <v>202457</v>
      </c>
      <c r="V3687" s="2" cm="1">
        <f t="array" ref="V3687">_xlfn.IFS(LEN(U3687)=8,DATE(LEFT(U3687,4),MID(U3687,5,2),RIGHT(U3687,2)),LEN(U3687)=7,DATE(LEFT(U3687,4),MID(U3687,5,1),RIGHT(U3687,2)),LEN(U3687)=6,DATE(LEFT(U3687,4),MID(U3687,5,1),RIGHT(U3687,1)))</f>
        <v>45419</v>
      </c>
      <c r="X3687" s="2">
        <v>31592</v>
      </c>
      <c r="Y3687">
        <f t="shared" ca="1" si="289"/>
        <v>38</v>
      </c>
    </row>
    <row r="3688" spans="3:25" x14ac:dyDescent="0.25">
      <c r="C3688" t="s">
        <v>10215</v>
      </c>
      <c r="D3688" t="s">
        <v>10216</v>
      </c>
      <c r="F3688" t="str">
        <f t="shared" si="285"/>
        <v>Derward Greatland</v>
      </c>
      <c r="H3688" t="str">
        <f t="shared" si="286"/>
        <v>Derward Greatland</v>
      </c>
      <c r="K3688">
        <v>96</v>
      </c>
      <c r="L3688" t="str">
        <f t="shared" si="287"/>
        <v>Normal Heart Rate</v>
      </c>
      <c r="O3688">
        <v>199111</v>
      </c>
      <c r="P3688" s="2" cm="1">
        <f t="array" ref="P3688">_xlfn.IFS(LEN(O3688)=8,DATE(LEFT(O3688,4),MID(O3688,5,2),RIGHT(O3688,2)),LEN(O3688)=7,DATE(LEFT(O3688,4),MID(O3688,5,1),RIGHT(O3688,2)),LEN(O3688)=6,DATE(LEFT(O3688,4),MID(O3688,5,1),RIGHT(O3688,1)))</f>
        <v>33239</v>
      </c>
      <c r="R3688">
        <v>20</v>
      </c>
      <c r="S3688" t="str">
        <f t="shared" si="288"/>
        <v>Normal</v>
      </c>
      <c r="U3688">
        <v>202459</v>
      </c>
      <c r="V3688" s="2" cm="1">
        <f t="array" ref="V3688">_xlfn.IFS(LEN(U3688)=8,DATE(LEFT(U3688,4),MID(U3688,5,2),RIGHT(U3688,2)),LEN(U3688)=7,DATE(LEFT(U3688,4),MID(U3688,5,1),RIGHT(U3688,2)),LEN(U3688)=6,DATE(LEFT(U3688,4),MID(U3688,5,1),RIGHT(U3688,1)))</f>
        <v>45421</v>
      </c>
      <c r="X3688" s="2">
        <v>35398</v>
      </c>
      <c r="Y3688">
        <f t="shared" ca="1" si="289"/>
        <v>28</v>
      </c>
    </row>
    <row r="3689" spans="3:25" x14ac:dyDescent="0.25">
      <c r="C3689" t="s">
        <v>10218</v>
      </c>
      <c r="D3689" t="s">
        <v>10219</v>
      </c>
      <c r="F3689" t="str">
        <f t="shared" si="285"/>
        <v>Minor Prall</v>
      </c>
      <c r="H3689" t="str">
        <f t="shared" si="286"/>
        <v>Minor Prall</v>
      </c>
      <c r="K3689">
        <v>118</v>
      </c>
      <c r="L3689" t="str">
        <f t="shared" si="287"/>
        <v>High Heart Rate</v>
      </c>
      <c r="O3689">
        <v>1986629</v>
      </c>
      <c r="P3689" s="2" cm="1">
        <f t="array" ref="P3689">_xlfn.IFS(LEN(O3689)=8,DATE(LEFT(O3689,4),MID(O3689,5,2),RIGHT(O3689,2)),LEN(O3689)=7,DATE(LEFT(O3689,4),MID(O3689,5,1),RIGHT(O3689,2)),LEN(O3689)=6,DATE(LEFT(O3689,4),MID(O3689,5,1),RIGHT(O3689,1)))</f>
        <v>31592</v>
      </c>
      <c r="R3689">
        <v>15</v>
      </c>
      <c r="S3689" t="str">
        <f t="shared" si="288"/>
        <v>Normal</v>
      </c>
      <c r="U3689">
        <v>202439</v>
      </c>
      <c r="V3689" s="2" cm="1">
        <f t="array" ref="V3689">_xlfn.IFS(LEN(U3689)=8,DATE(LEFT(U3689,4),MID(U3689,5,2),RIGHT(U3689,2)),LEN(U3689)=7,DATE(LEFT(U3689,4),MID(U3689,5,1),RIGHT(U3689,2)),LEN(U3689)=6,DATE(LEFT(U3689,4),MID(U3689,5,1),RIGHT(U3689,1)))</f>
        <v>45360</v>
      </c>
      <c r="X3689" s="2">
        <v>33815</v>
      </c>
      <c r="Y3689">
        <f t="shared" ca="1" si="289"/>
        <v>32</v>
      </c>
    </row>
    <row r="3690" spans="3:25" x14ac:dyDescent="0.25">
      <c r="C3690" t="s">
        <v>663</v>
      </c>
      <c r="D3690" t="s">
        <v>10221</v>
      </c>
      <c r="F3690" t="str">
        <f t="shared" si="285"/>
        <v>Forster Lindenbluth</v>
      </c>
      <c r="H3690" t="str">
        <f t="shared" si="286"/>
        <v>Forster Lindenbluth</v>
      </c>
      <c r="K3690">
        <v>100</v>
      </c>
      <c r="L3690" t="str">
        <f t="shared" si="287"/>
        <v>High Heart Rate</v>
      </c>
      <c r="O3690">
        <v>19961129</v>
      </c>
      <c r="P3690" s="2" cm="1">
        <f t="array" ref="P3690">_xlfn.IFS(LEN(O3690)=8,DATE(LEFT(O3690,4),MID(O3690,5,2),RIGHT(O3690,2)),LEN(O3690)=7,DATE(LEFT(O3690,4),MID(O3690,5,1),RIGHT(O3690,2)),LEN(O3690)=6,DATE(LEFT(O3690,4),MID(O3690,5,1),RIGHT(O3690,1)))</f>
        <v>35398</v>
      </c>
      <c r="R3690">
        <v>15</v>
      </c>
      <c r="S3690" t="str">
        <f t="shared" si="288"/>
        <v>Normal</v>
      </c>
      <c r="U3690">
        <v>2024425</v>
      </c>
      <c r="V3690" s="2" cm="1">
        <f t="array" ref="V3690">_xlfn.IFS(LEN(U3690)=8,DATE(LEFT(U3690,4),MID(U3690,5,2),RIGHT(U3690,2)),LEN(U3690)=7,DATE(LEFT(U3690,4),MID(U3690,5,1),RIGHT(U3690,2)),LEN(U3690)=6,DATE(LEFT(U3690,4),MID(U3690,5,1),RIGHT(U3690,1)))</f>
        <v>45407</v>
      </c>
      <c r="X3690" s="2">
        <v>37848</v>
      </c>
      <c r="Y3690">
        <f t="shared" ca="1" si="289"/>
        <v>21</v>
      </c>
    </row>
    <row r="3691" spans="3:25" x14ac:dyDescent="0.25">
      <c r="C3691" t="s">
        <v>9222</v>
      </c>
      <c r="D3691" t="s">
        <v>10223</v>
      </c>
      <c r="F3691" t="str">
        <f t="shared" si="285"/>
        <v>Dena Stevens</v>
      </c>
      <c r="H3691" t="str">
        <f t="shared" si="286"/>
        <v>Dena Stevens</v>
      </c>
      <c r="K3691">
        <v>75</v>
      </c>
      <c r="L3691" t="str">
        <f t="shared" si="287"/>
        <v>Normal Heart Rate</v>
      </c>
      <c r="O3691">
        <v>1992730</v>
      </c>
      <c r="P3691" s="2" cm="1">
        <f t="array" ref="P3691">_xlfn.IFS(LEN(O3691)=8,DATE(LEFT(O3691,4),MID(O3691,5,2),RIGHT(O3691,2)),LEN(O3691)=7,DATE(LEFT(O3691,4),MID(O3691,5,1),RIGHT(O3691,2)),LEN(O3691)=6,DATE(LEFT(O3691,4),MID(O3691,5,1),RIGHT(O3691,1)))</f>
        <v>33815</v>
      </c>
      <c r="R3691">
        <v>12</v>
      </c>
      <c r="S3691" t="str">
        <f t="shared" si="288"/>
        <v>Normal</v>
      </c>
      <c r="U3691">
        <v>2024616</v>
      </c>
      <c r="V3691" s="2" cm="1">
        <f t="array" ref="V3691">_xlfn.IFS(LEN(U3691)=8,DATE(LEFT(U3691,4),MID(U3691,5,2),RIGHT(U3691,2)),LEN(U3691)=7,DATE(LEFT(U3691,4),MID(U3691,5,1),RIGHT(U3691,2)),LEN(U3691)=6,DATE(LEFT(U3691,4),MID(U3691,5,1),RIGHT(U3691,1)))</f>
        <v>45459</v>
      </c>
      <c r="X3691" s="2">
        <v>29230</v>
      </c>
      <c r="Y3691">
        <f t="shared" ca="1" si="289"/>
        <v>45</v>
      </c>
    </row>
    <row r="3692" spans="3:25" x14ac:dyDescent="0.25">
      <c r="C3692" t="s">
        <v>8897</v>
      </c>
      <c r="D3692" t="s">
        <v>9366</v>
      </c>
      <c r="F3692" t="str">
        <f t="shared" si="285"/>
        <v>Mackenzie Torns</v>
      </c>
      <c r="H3692" t="str">
        <f t="shared" si="286"/>
        <v>Mackenzie Torns</v>
      </c>
      <c r="K3692">
        <v>77</v>
      </c>
      <c r="L3692" t="str">
        <f t="shared" si="287"/>
        <v>Normal Heart Rate</v>
      </c>
      <c r="O3692">
        <v>2003815</v>
      </c>
      <c r="P3692" s="2" cm="1">
        <f t="array" ref="P3692">_xlfn.IFS(LEN(O3692)=8,DATE(LEFT(O3692,4),MID(O3692,5,2),RIGHT(O3692,2)),LEN(O3692)=7,DATE(LEFT(O3692,4),MID(O3692,5,1),RIGHT(O3692,2)),LEN(O3692)=6,DATE(LEFT(O3692,4),MID(O3692,5,1),RIGHT(O3692,1)))</f>
        <v>37848</v>
      </c>
      <c r="R3692">
        <v>15</v>
      </c>
      <c r="S3692" t="str">
        <f t="shared" si="288"/>
        <v>Normal</v>
      </c>
      <c r="U3692">
        <v>202411</v>
      </c>
      <c r="V3692" s="2" cm="1">
        <f t="array" ref="V3692">_xlfn.IFS(LEN(U3692)=8,DATE(LEFT(U3692,4),MID(U3692,5,2),RIGHT(U3692,2)),LEN(U3692)=7,DATE(LEFT(U3692,4),MID(U3692,5,1),RIGHT(U3692,2)),LEN(U3692)=6,DATE(LEFT(U3692,4),MID(U3692,5,1),RIGHT(U3692,1)))</f>
        <v>45292</v>
      </c>
      <c r="X3692" s="2">
        <v>35359</v>
      </c>
      <c r="Y3692">
        <f t="shared" ca="1" si="289"/>
        <v>28</v>
      </c>
    </row>
    <row r="3693" spans="3:25" x14ac:dyDescent="0.25">
      <c r="C3693" t="s">
        <v>10226</v>
      </c>
      <c r="D3693" t="s">
        <v>10227</v>
      </c>
      <c r="F3693" t="str">
        <f t="shared" si="285"/>
        <v>Natalee Dumberrill</v>
      </c>
      <c r="H3693" t="str">
        <f t="shared" si="286"/>
        <v>Natalee Dumberrill</v>
      </c>
      <c r="K3693">
        <v>67</v>
      </c>
      <c r="L3693" t="str">
        <f t="shared" si="287"/>
        <v>Normal Heart Rate</v>
      </c>
      <c r="O3693">
        <v>1980110</v>
      </c>
      <c r="P3693" s="2" cm="1">
        <f t="array" ref="P3693">_xlfn.IFS(LEN(O3693)=8,DATE(LEFT(O3693,4),MID(O3693,5,2),RIGHT(O3693,2)),LEN(O3693)=7,DATE(LEFT(O3693,4),MID(O3693,5,1),RIGHT(O3693,2)),LEN(O3693)=6,DATE(LEFT(O3693,4),MID(O3693,5,1),RIGHT(O3693,1)))</f>
        <v>29230</v>
      </c>
      <c r="R3693">
        <v>8</v>
      </c>
      <c r="S3693" t="str">
        <f t="shared" si="288"/>
        <v>Normal</v>
      </c>
      <c r="U3693">
        <v>2024228</v>
      </c>
      <c r="V3693" s="2" cm="1">
        <f t="array" ref="V3693">_xlfn.IFS(LEN(U3693)=8,DATE(LEFT(U3693,4),MID(U3693,5,2),RIGHT(U3693,2)),LEN(U3693)=7,DATE(LEFT(U3693,4),MID(U3693,5,1),RIGHT(U3693,2)),LEN(U3693)=6,DATE(LEFT(U3693,4),MID(U3693,5,1),RIGHT(U3693,1)))</f>
        <v>45350</v>
      </c>
      <c r="X3693" s="2">
        <v>29053</v>
      </c>
      <c r="Y3693">
        <f t="shared" ca="1" si="289"/>
        <v>45</v>
      </c>
    </row>
    <row r="3694" spans="3:25" x14ac:dyDescent="0.25">
      <c r="C3694" t="s">
        <v>10229</v>
      </c>
      <c r="D3694" t="s">
        <v>10230</v>
      </c>
      <c r="F3694" t="str">
        <f t="shared" si="285"/>
        <v>Alisa Bickerton</v>
      </c>
      <c r="H3694" t="str">
        <f t="shared" si="286"/>
        <v>Alisa Bickerton</v>
      </c>
      <c r="K3694">
        <v>95</v>
      </c>
      <c r="L3694" t="str">
        <f t="shared" si="287"/>
        <v>Normal Heart Rate</v>
      </c>
      <c r="O3694">
        <v>19961021</v>
      </c>
      <c r="P3694" s="2" cm="1">
        <f t="array" ref="P3694">_xlfn.IFS(LEN(O3694)=8,DATE(LEFT(O3694,4),MID(O3694,5,2),RIGHT(O3694,2)),LEN(O3694)=7,DATE(LEFT(O3694,4),MID(O3694,5,1),RIGHT(O3694,2)),LEN(O3694)=6,DATE(LEFT(O3694,4),MID(O3694,5,1),RIGHT(O3694,1)))</f>
        <v>35359</v>
      </c>
      <c r="R3694">
        <v>25</v>
      </c>
      <c r="S3694" t="str">
        <f t="shared" si="288"/>
        <v>Bad</v>
      </c>
      <c r="U3694">
        <v>202462</v>
      </c>
      <c r="V3694" s="2" cm="1">
        <f t="array" ref="V3694">_xlfn.IFS(LEN(U3694)=8,DATE(LEFT(U3694,4),MID(U3694,5,2),RIGHT(U3694,2)),LEN(U3694)=7,DATE(LEFT(U3694,4),MID(U3694,5,1),RIGHT(U3694,2)),LEN(U3694)=6,DATE(LEFT(U3694,4),MID(U3694,5,1),RIGHT(U3694,1)))</f>
        <v>45445</v>
      </c>
      <c r="X3694" s="2">
        <v>29517</v>
      </c>
      <c r="Y3694">
        <f t="shared" ca="1" si="289"/>
        <v>44</v>
      </c>
    </row>
    <row r="3695" spans="3:25" x14ac:dyDescent="0.25">
      <c r="C3695" t="s">
        <v>5370</v>
      </c>
      <c r="D3695" t="s">
        <v>10232</v>
      </c>
      <c r="F3695" t="str">
        <f t="shared" si="285"/>
        <v>Reggy Forcade</v>
      </c>
      <c r="H3695" t="str">
        <f t="shared" si="286"/>
        <v>Reggy Forcade</v>
      </c>
      <c r="K3695">
        <v>110</v>
      </c>
      <c r="L3695" t="str">
        <f t="shared" si="287"/>
        <v>High Heart Rate</v>
      </c>
      <c r="O3695">
        <v>1979717</v>
      </c>
      <c r="P3695" s="2" cm="1">
        <f t="array" ref="P3695">_xlfn.IFS(LEN(O3695)=8,DATE(LEFT(O3695,4),MID(O3695,5,2),RIGHT(O3695,2)),LEN(O3695)=7,DATE(LEFT(O3695,4),MID(O3695,5,1),RIGHT(O3695,2)),LEN(O3695)=6,DATE(LEFT(O3695,4),MID(O3695,5,1),RIGHT(O3695,1)))</f>
        <v>29053</v>
      </c>
      <c r="R3695">
        <v>16</v>
      </c>
      <c r="S3695" t="str">
        <f t="shared" si="288"/>
        <v>Normal</v>
      </c>
      <c r="U3695">
        <v>2024610</v>
      </c>
      <c r="V3695" s="2" cm="1">
        <f t="array" ref="V3695">_xlfn.IFS(LEN(U3695)=8,DATE(LEFT(U3695,4),MID(U3695,5,2),RIGHT(U3695,2)),LEN(U3695)=7,DATE(LEFT(U3695,4),MID(U3695,5,1),RIGHT(U3695,2)),LEN(U3695)=6,DATE(LEFT(U3695,4),MID(U3695,5,1),RIGHT(U3695,1)))</f>
        <v>45453</v>
      </c>
      <c r="X3695" s="2">
        <v>36812</v>
      </c>
      <c r="Y3695">
        <f t="shared" ca="1" si="289"/>
        <v>24</v>
      </c>
    </row>
    <row r="3696" spans="3:25" x14ac:dyDescent="0.25">
      <c r="C3696" t="s">
        <v>10234</v>
      </c>
      <c r="D3696" t="s">
        <v>10235</v>
      </c>
      <c r="F3696" t="str">
        <f t="shared" si="285"/>
        <v>Orlando Caccavella</v>
      </c>
      <c r="H3696" t="str">
        <f t="shared" si="286"/>
        <v>Orlando Caccavella</v>
      </c>
      <c r="K3696">
        <v>118</v>
      </c>
      <c r="L3696" t="str">
        <f t="shared" si="287"/>
        <v>High Heart Rate</v>
      </c>
      <c r="O3696">
        <v>19801023</v>
      </c>
      <c r="P3696" s="2" cm="1">
        <f t="array" ref="P3696">_xlfn.IFS(LEN(O3696)=8,DATE(LEFT(O3696,4),MID(O3696,5,2),RIGHT(O3696,2)),LEN(O3696)=7,DATE(LEFT(O3696,4),MID(O3696,5,1),RIGHT(O3696,2)),LEN(O3696)=6,DATE(LEFT(O3696,4),MID(O3696,5,1),RIGHT(O3696,1)))</f>
        <v>29517</v>
      </c>
      <c r="R3696">
        <v>20</v>
      </c>
      <c r="S3696" t="str">
        <f t="shared" si="288"/>
        <v>Normal</v>
      </c>
      <c r="U3696">
        <v>2024318</v>
      </c>
      <c r="V3696" s="2" cm="1">
        <f t="array" ref="V3696">_xlfn.IFS(LEN(U3696)=8,DATE(LEFT(U3696,4),MID(U3696,5,2),RIGHT(U3696,2)),LEN(U3696)=7,DATE(LEFT(U3696,4),MID(U3696,5,1),RIGHT(U3696,2)),LEN(U3696)=6,DATE(LEFT(U3696,4),MID(U3696,5,1),RIGHT(U3696,1)))</f>
        <v>45369</v>
      </c>
      <c r="X3696" s="2">
        <v>35678</v>
      </c>
      <c r="Y3696">
        <f t="shared" ca="1" si="289"/>
        <v>27</v>
      </c>
    </row>
    <row r="3697" spans="3:25" x14ac:dyDescent="0.25">
      <c r="C3697" t="s">
        <v>2499</v>
      </c>
      <c r="D3697" t="s">
        <v>10237</v>
      </c>
      <c r="F3697" t="str">
        <f t="shared" si="285"/>
        <v>Clemmie Caramuscia</v>
      </c>
      <c r="H3697" t="str">
        <f t="shared" si="286"/>
        <v>Clemmie Caramuscia</v>
      </c>
      <c r="K3697">
        <v>120</v>
      </c>
      <c r="L3697" t="str">
        <f t="shared" si="287"/>
        <v>High Heart Rate</v>
      </c>
      <c r="O3697">
        <v>20001013</v>
      </c>
      <c r="P3697" s="2" cm="1">
        <f t="array" ref="P3697">_xlfn.IFS(LEN(O3697)=8,DATE(LEFT(O3697,4),MID(O3697,5,2),RIGHT(O3697,2)),LEN(O3697)=7,DATE(LEFT(O3697,4),MID(O3697,5,1),RIGHT(O3697,2)),LEN(O3697)=6,DATE(LEFT(O3697,4),MID(O3697,5,1),RIGHT(O3697,1)))</f>
        <v>36812</v>
      </c>
      <c r="R3697">
        <v>15</v>
      </c>
      <c r="S3697" t="str">
        <f t="shared" si="288"/>
        <v>Normal</v>
      </c>
      <c r="U3697">
        <v>2024225</v>
      </c>
      <c r="V3697" s="2" cm="1">
        <f t="array" ref="V3697">_xlfn.IFS(LEN(U3697)=8,DATE(LEFT(U3697,4),MID(U3697,5,2),RIGHT(U3697,2)),LEN(U3697)=7,DATE(LEFT(U3697,4),MID(U3697,5,1),RIGHT(U3697,2)),LEN(U3697)=6,DATE(LEFT(U3697,4),MID(U3697,5,1),RIGHT(U3697,1)))</f>
        <v>45347</v>
      </c>
      <c r="X3697" s="2">
        <v>38047</v>
      </c>
      <c r="Y3697">
        <f t="shared" ca="1" si="289"/>
        <v>21</v>
      </c>
    </row>
    <row r="3698" spans="3:25" x14ac:dyDescent="0.25">
      <c r="C3698" t="s">
        <v>10239</v>
      </c>
      <c r="D3698" t="s">
        <v>10240</v>
      </c>
      <c r="F3698" t="str">
        <f t="shared" si="285"/>
        <v>Nealson Van de Velde</v>
      </c>
      <c r="H3698" t="str">
        <f t="shared" si="286"/>
        <v>Nealson Van de Velde</v>
      </c>
      <c r="K3698">
        <v>65</v>
      </c>
      <c r="L3698" t="str">
        <f t="shared" si="287"/>
        <v>Normal Heart Rate</v>
      </c>
      <c r="O3698">
        <v>199795</v>
      </c>
      <c r="P3698" s="2" cm="1">
        <f t="array" ref="P3698">_xlfn.IFS(LEN(O3698)=8,DATE(LEFT(O3698,4),MID(O3698,5,2),RIGHT(O3698,2)),LEN(O3698)=7,DATE(LEFT(O3698,4),MID(O3698,5,1),RIGHT(O3698,2)),LEN(O3698)=6,DATE(LEFT(O3698,4),MID(O3698,5,1),RIGHT(O3698,1)))</f>
        <v>35678</v>
      </c>
      <c r="R3698">
        <v>13</v>
      </c>
      <c r="S3698" t="str">
        <f t="shared" si="288"/>
        <v>Normal</v>
      </c>
      <c r="U3698">
        <v>2024513</v>
      </c>
      <c r="V3698" s="2" cm="1">
        <f t="array" ref="V3698">_xlfn.IFS(LEN(U3698)=8,DATE(LEFT(U3698,4),MID(U3698,5,2),RIGHT(U3698,2)),LEN(U3698)=7,DATE(LEFT(U3698,4),MID(U3698,5,1),RIGHT(U3698,2)),LEN(U3698)=6,DATE(LEFT(U3698,4),MID(U3698,5,1),RIGHT(U3698,1)))</f>
        <v>45425</v>
      </c>
      <c r="X3698" s="2">
        <v>38372</v>
      </c>
      <c r="Y3698">
        <f t="shared" ca="1" si="289"/>
        <v>20</v>
      </c>
    </row>
    <row r="3699" spans="3:25" x14ac:dyDescent="0.25">
      <c r="C3699" t="s">
        <v>1239</v>
      </c>
      <c r="D3699" t="s">
        <v>10242</v>
      </c>
      <c r="F3699" t="str">
        <f t="shared" si="285"/>
        <v>Gertrud Pollicatt</v>
      </c>
      <c r="H3699" t="str">
        <f t="shared" si="286"/>
        <v>Gertrud Pollicatt</v>
      </c>
      <c r="K3699">
        <v>99</v>
      </c>
      <c r="L3699" t="str">
        <f t="shared" si="287"/>
        <v>Normal Heart Rate</v>
      </c>
      <c r="O3699">
        <v>200431</v>
      </c>
      <c r="P3699" s="2" cm="1">
        <f t="array" ref="P3699">_xlfn.IFS(LEN(O3699)=8,DATE(LEFT(O3699,4),MID(O3699,5,2),RIGHT(O3699,2)),LEN(O3699)=7,DATE(LEFT(O3699,4),MID(O3699,5,1),RIGHT(O3699,2)),LEN(O3699)=6,DATE(LEFT(O3699,4),MID(O3699,5,1),RIGHT(O3699,1)))</f>
        <v>38047</v>
      </c>
      <c r="R3699">
        <v>19</v>
      </c>
      <c r="S3699" t="str">
        <f t="shared" si="288"/>
        <v>Normal</v>
      </c>
      <c r="U3699">
        <v>202413</v>
      </c>
      <c r="V3699" s="2" cm="1">
        <f t="array" ref="V3699">_xlfn.IFS(LEN(U3699)=8,DATE(LEFT(U3699,4),MID(U3699,5,2),RIGHT(U3699,2)),LEN(U3699)=7,DATE(LEFT(U3699,4),MID(U3699,5,1),RIGHT(U3699,2)),LEN(U3699)=6,DATE(LEFT(U3699,4),MID(U3699,5,1),RIGHT(U3699,1)))</f>
        <v>45294</v>
      </c>
      <c r="X3699" s="2">
        <v>37398</v>
      </c>
      <c r="Y3699">
        <f t="shared" ca="1" si="289"/>
        <v>22</v>
      </c>
    </row>
    <row r="3700" spans="3:25" x14ac:dyDescent="0.25">
      <c r="C3700" t="s">
        <v>2006</v>
      </c>
      <c r="D3700" t="s">
        <v>10244</v>
      </c>
      <c r="F3700" t="str">
        <f t="shared" si="285"/>
        <v>Garth Gallacher</v>
      </c>
      <c r="H3700" t="str">
        <f t="shared" si="286"/>
        <v>Garth Gallacher</v>
      </c>
      <c r="K3700">
        <v>85</v>
      </c>
      <c r="L3700" t="str">
        <f t="shared" si="287"/>
        <v>Normal Heart Rate</v>
      </c>
      <c r="O3700">
        <v>2005120</v>
      </c>
      <c r="P3700" s="2" cm="1">
        <f t="array" ref="P3700">_xlfn.IFS(LEN(O3700)=8,DATE(LEFT(O3700,4),MID(O3700,5,2),RIGHT(O3700,2)),LEN(O3700)=7,DATE(LEFT(O3700,4),MID(O3700,5,1),RIGHT(O3700,2)),LEN(O3700)=6,DATE(LEFT(O3700,4),MID(O3700,5,1),RIGHT(O3700,1)))</f>
        <v>38372</v>
      </c>
      <c r="R3700">
        <v>10</v>
      </c>
      <c r="S3700" t="str">
        <f t="shared" si="288"/>
        <v>Normal</v>
      </c>
      <c r="U3700">
        <v>2024321</v>
      </c>
      <c r="V3700" s="2" cm="1">
        <f t="array" ref="V3700">_xlfn.IFS(LEN(U3700)=8,DATE(LEFT(U3700,4),MID(U3700,5,2),RIGHT(U3700,2)),LEN(U3700)=7,DATE(LEFT(U3700,4),MID(U3700,5,1),RIGHT(U3700,2)),LEN(U3700)=6,DATE(LEFT(U3700,4),MID(U3700,5,1),RIGHT(U3700,1)))</f>
        <v>45372</v>
      </c>
      <c r="X3700" s="2">
        <v>36534</v>
      </c>
      <c r="Y3700">
        <f t="shared" ca="1" si="289"/>
        <v>25</v>
      </c>
    </row>
    <row r="3701" spans="3:25" x14ac:dyDescent="0.25">
      <c r="C3701" t="s">
        <v>1890</v>
      </c>
      <c r="D3701" t="s">
        <v>10246</v>
      </c>
      <c r="F3701" t="str">
        <f t="shared" si="285"/>
        <v>Arman Vasyukov</v>
      </c>
      <c r="H3701" t="str">
        <f t="shared" si="286"/>
        <v>Arman Vasyukov</v>
      </c>
      <c r="K3701">
        <v>75</v>
      </c>
      <c r="L3701" t="str">
        <f t="shared" si="287"/>
        <v>Normal Heart Rate</v>
      </c>
      <c r="O3701">
        <v>2002522</v>
      </c>
      <c r="P3701" s="2" cm="1">
        <f t="array" ref="P3701">_xlfn.IFS(LEN(O3701)=8,DATE(LEFT(O3701,4),MID(O3701,5,2),RIGHT(O3701,2)),LEN(O3701)=7,DATE(LEFT(O3701,4),MID(O3701,5,1),RIGHT(O3701,2)),LEN(O3701)=6,DATE(LEFT(O3701,4),MID(O3701,5,1),RIGHT(O3701,1)))</f>
        <v>37398</v>
      </c>
      <c r="R3701">
        <v>9</v>
      </c>
      <c r="S3701" t="str">
        <f t="shared" si="288"/>
        <v>Normal</v>
      </c>
      <c r="U3701">
        <v>202423</v>
      </c>
      <c r="V3701" s="2" cm="1">
        <f t="array" ref="V3701">_xlfn.IFS(LEN(U3701)=8,DATE(LEFT(U3701,4),MID(U3701,5,2),RIGHT(U3701,2)),LEN(U3701)=7,DATE(LEFT(U3701,4),MID(U3701,5,1),RIGHT(U3701,2)),LEN(U3701)=6,DATE(LEFT(U3701,4),MID(U3701,5,1),RIGHT(U3701,1)))</f>
        <v>45325</v>
      </c>
      <c r="X3701" s="2">
        <v>37220</v>
      </c>
      <c r="Y3701">
        <f t="shared" ca="1" si="289"/>
        <v>23</v>
      </c>
    </row>
    <row r="3702" spans="3:25" x14ac:dyDescent="0.25">
      <c r="C3702" t="s">
        <v>10248</v>
      </c>
      <c r="D3702" t="s">
        <v>10249</v>
      </c>
      <c r="F3702" t="str">
        <f t="shared" si="285"/>
        <v>Katalin Cowoppe</v>
      </c>
      <c r="H3702" t="str">
        <f t="shared" si="286"/>
        <v>Katalin Cowoppe</v>
      </c>
      <c r="K3702">
        <v>75</v>
      </c>
      <c r="L3702" t="str">
        <f t="shared" si="287"/>
        <v>Normal Heart Rate</v>
      </c>
      <c r="O3702">
        <v>2000109</v>
      </c>
      <c r="P3702" s="2" cm="1">
        <f t="array" ref="P3702">_xlfn.IFS(LEN(O3702)=8,DATE(LEFT(O3702,4),MID(O3702,5,2),RIGHT(O3702,2)),LEN(O3702)=7,DATE(LEFT(O3702,4),MID(O3702,5,1),RIGHT(O3702,2)),LEN(O3702)=6,DATE(LEFT(O3702,4),MID(O3702,5,1),RIGHT(O3702,1)))</f>
        <v>36534</v>
      </c>
      <c r="R3702">
        <v>15</v>
      </c>
      <c r="S3702" t="str">
        <f t="shared" si="288"/>
        <v>Normal</v>
      </c>
      <c r="U3702">
        <v>202421</v>
      </c>
      <c r="V3702" s="2" cm="1">
        <f t="array" ref="V3702">_xlfn.IFS(LEN(U3702)=8,DATE(LEFT(U3702,4),MID(U3702,5,2),RIGHT(U3702,2)),LEN(U3702)=7,DATE(LEFT(U3702,4),MID(U3702,5,1),RIGHT(U3702,2)),LEN(U3702)=6,DATE(LEFT(U3702,4),MID(U3702,5,1),RIGHT(U3702,1)))</f>
        <v>45323</v>
      </c>
      <c r="X3702" s="2">
        <v>37559</v>
      </c>
      <c r="Y3702">
        <f t="shared" ca="1" si="289"/>
        <v>22</v>
      </c>
    </row>
    <row r="3703" spans="3:25" x14ac:dyDescent="0.25">
      <c r="C3703" t="s">
        <v>10251</v>
      </c>
      <c r="D3703" t="s">
        <v>10252</v>
      </c>
      <c r="F3703" t="str">
        <f t="shared" si="285"/>
        <v>Gustavus Philippeaux</v>
      </c>
      <c r="H3703" t="str">
        <f t="shared" si="286"/>
        <v>Gustavus Philippeaux</v>
      </c>
      <c r="K3703">
        <v>96</v>
      </c>
      <c r="L3703" t="str">
        <f t="shared" si="287"/>
        <v>Normal Heart Rate</v>
      </c>
      <c r="O3703">
        <v>20011125</v>
      </c>
      <c r="P3703" s="2" cm="1">
        <f t="array" ref="P3703">_xlfn.IFS(LEN(O3703)=8,DATE(LEFT(O3703,4),MID(O3703,5,2),RIGHT(O3703,2)),LEN(O3703)=7,DATE(LEFT(O3703,4),MID(O3703,5,1),RIGHT(O3703,2)),LEN(O3703)=6,DATE(LEFT(O3703,4),MID(O3703,5,1),RIGHT(O3703,1)))</f>
        <v>37220</v>
      </c>
      <c r="R3703">
        <v>23</v>
      </c>
      <c r="S3703" t="str">
        <f t="shared" si="288"/>
        <v>Normal</v>
      </c>
      <c r="U3703">
        <v>2024320</v>
      </c>
      <c r="V3703" s="2" cm="1">
        <f t="array" ref="V3703">_xlfn.IFS(LEN(U3703)=8,DATE(LEFT(U3703,4),MID(U3703,5,2),RIGHT(U3703,2)),LEN(U3703)=7,DATE(LEFT(U3703,4),MID(U3703,5,1),RIGHT(U3703,2)),LEN(U3703)=6,DATE(LEFT(U3703,4),MID(U3703,5,1),RIGHT(U3703,1)))</f>
        <v>45371</v>
      </c>
      <c r="X3703" s="2">
        <v>38801</v>
      </c>
      <c r="Y3703">
        <f t="shared" ca="1" si="289"/>
        <v>18</v>
      </c>
    </row>
    <row r="3704" spans="3:25" x14ac:dyDescent="0.25">
      <c r="C3704" t="s">
        <v>10254</v>
      </c>
      <c r="D3704" t="s">
        <v>10255</v>
      </c>
      <c r="F3704" t="str">
        <f t="shared" si="285"/>
        <v>Xavier Hatchell</v>
      </c>
      <c r="H3704" t="str">
        <f t="shared" si="286"/>
        <v>Xavier Hatchell</v>
      </c>
      <c r="K3704">
        <v>100</v>
      </c>
      <c r="L3704" t="str">
        <f t="shared" si="287"/>
        <v>High Heart Rate</v>
      </c>
      <c r="O3704">
        <v>20021030</v>
      </c>
      <c r="P3704" s="2" cm="1">
        <f t="array" ref="P3704">_xlfn.IFS(LEN(O3704)=8,DATE(LEFT(O3704,4),MID(O3704,5,2),RIGHT(O3704,2)),LEN(O3704)=7,DATE(LEFT(O3704,4),MID(O3704,5,1),RIGHT(O3704,2)),LEN(O3704)=6,DATE(LEFT(O3704,4),MID(O3704,5,1),RIGHT(O3704,1)))</f>
        <v>37559</v>
      </c>
      <c r="R3704">
        <v>18</v>
      </c>
      <c r="S3704" t="str">
        <f t="shared" si="288"/>
        <v>Normal</v>
      </c>
      <c r="U3704">
        <v>2024415</v>
      </c>
      <c r="V3704" s="2" cm="1">
        <f t="array" ref="V3704">_xlfn.IFS(LEN(U3704)=8,DATE(LEFT(U3704,4),MID(U3704,5,2),RIGHT(U3704,2)),LEN(U3704)=7,DATE(LEFT(U3704,4),MID(U3704,5,1),RIGHT(U3704,2)),LEN(U3704)=6,DATE(LEFT(U3704,4),MID(U3704,5,1),RIGHT(U3704,1)))</f>
        <v>45397</v>
      </c>
      <c r="X3704" s="2">
        <v>27265</v>
      </c>
      <c r="Y3704">
        <f t="shared" ca="1" si="289"/>
        <v>50</v>
      </c>
    </row>
    <row r="3705" spans="3:25" x14ac:dyDescent="0.25">
      <c r="C3705" t="s">
        <v>10257</v>
      </c>
      <c r="D3705" t="s">
        <v>10258</v>
      </c>
      <c r="F3705" t="str">
        <f t="shared" si="285"/>
        <v>Laina Lynnitt</v>
      </c>
      <c r="H3705" t="str">
        <f t="shared" si="286"/>
        <v>Laina Lynnitt</v>
      </c>
      <c r="K3705">
        <v>108</v>
      </c>
      <c r="L3705" t="str">
        <f t="shared" si="287"/>
        <v>High Heart Rate</v>
      </c>
      <c r="O3705">
        <v>2006325</v>
      </c>
      <c r="P3705" s="2" cm="1">
        <f t="array" ref="P3705">_xlfn.IFS(LEN(O3705)=8,DATE(LEFT(O3705,4),MID(O3705,5,2),RIGHT(O3705,2)),LEN(O3705)=7,DATE(LEFT(O3705,4),MID(O3705,5,1),RIGHT(O3705,2)),LEN(O3705)=6,DATE(LEFT(O3705,4),MID(O3705,5,1),RIGHT(O3705,1)))</f>
        <v>38801</v>
      </c>
      <c r="R3705">
        <v>19</v>
      </c>
      <c r="S3705" t="str">
        <f t="shared" si="288"/>
        <v>Normal</v>
      </c>
      <c r="U3705">
        <v>2024523</v>
      </c>
      <c r="V3705" s="2" cm="1">
        <f t="array" ref="V3705">_xlfn.IFS(LEN(U3705)=8,DATE(LEFT(U3705,4),MID(U3705,5,2),RIGHT(U3705,2)),LEN(U3705)=7,DATE(LEFT(U3705,4),MID(U3705,5,1),RIGHT(U3705,2)),LEN(U3705)=6,DATE(LEFT(U3705,4),MID(U3705,5,1),RIGHT(U3705,1)))</f>
        <v>45435</v>
      </c>
      <c r="X3705" s="2">
        <v>36537</v>
      </c>
      <c r="Y3705">
        <f t="shared" ca="1" si="289"/>
        <v>25</v>
      </c>
    </row>
    <row r="3706" spans="3:25" x14ac:dyDescent="0.25">
      <c r="C3706" t="s">
        <v>10260</v>
      </c>
      <c r="D3706" t="s">
        <v>10261</v>
      </c>
      <c r="F3706" t="str">
        <f t="shared" si="285"/>
        <v>Josee Bathow</v>
      </c>
      <c r="H3706" t="str">
        <f t="shared" si="286"/>
        <v>Josee Bathow</v>
      </c>
      <c r="K3706">
        <v>108</v>
      </c>
      <c r="L3706" t="str">
        <f t="shared" si="287"/>
        <v>High Heart Rate</v>
      </c>
      <c r="O3706">
        <v>1974824</v>
      </c>
      <c r="P3706" s="2" cm="1">
        <f t="array" ref="P3706">_xlfn.IFS(LEN(O3706)=8,DATE(LEFT(O3706,4),MID(O3706,5,2),RIGHT(O3706,2)),LEN(O3706)=7,DATE(LEFT(O3706,4),MID(O3706,5,1),RIGHT(O3706,2)),LEN(O3706)=6,DATE(LEFT(O3706,4),MID(O3706,5,1),RIGHT(O3706,1)))</f>
        <v>27265</v>
      </c>
      <c r="R3706">
        <v>14</v>
      </c>
      <c r="S3706" t="str">
        <f t="shared" si="288"/>
        <v>Normal</v>
      </c>
      <c r="U3706">
        <v>2024211</v>
      </c>
      <c r="V3706" s="2" cm="1">
        <f t="array" ref="V3706">_xlfn.IFS(LEN(U3706)=8,DATE(LEFT(U3706,4),MID(U3706,5,2),RIGHT(U3706,2)),LEN(U3706)=7,DATE(LEFT(U3706,4),MID(U3706,5,1),RIGHT(U3706,2)),LEN(U3706)=6,DATE(LEFT(U3706,4),MID(U3706,5,1),RIGHT(U3706,1)))</f>
        <v>45333</v>
      </c>
      <c r="X3706" s="2">
        <v>31351</v>
      </c>
      <c r="Y3706">
        <f t="shared" ca="1" si="289"/>
        <v>39</v>
      </c>
    </row>
    <row r="3707" spans="3:25" x14ac:dyDescent="0.25">
      <c r="C3707" t="s">
        <v>10263</v>
      </c>
      <c r="D3707" t="s">
        <v>10264</v>
      </c>
      <c r="F3707" t="str">
        <f t="shared" si="285"/>
        <v>Dotty Stickford</v>
      </c>
      <c r="H3707" t="str">
        <f t="shared" si="286"/>
        <v>Dotty Stickford</v>
      </c>
      <c r="K3707">
        <v>89</v>
      </c>
      <c r="L3707" t="str">
        <f t="shared" si="287"/>
        <v>Normal Heart Rate</v>
      </c>
      <c r="O3707">
        <v>2000112</v>
      </c>
      <c r="P3707" s="2" cm="1">
        <f t="array" ref="P3707">_xlfn.IFS(LEN(O3707)=8,DATE(LEFT(O3707,4),MID(O3707,5,2),RIGHT(O3707,2)),LEN(O3707)=7,DATE(LEFT(O3707,4),MID(O3707,5,1),RIGHT(O3707,2)),LEN(O3707)=6,DATE(LEFT(O3707,4),MID(O3707,5,1),RIGHT(O3707,1)))</f>
        <v>36537</v>
      </c>
      <c r="R3707">
        <v>15</v>
      </c>
      <c r="S3707" t="str">
        <f t="shared" si="288"/>
        <v>Normal</v>
      </c>
      <c r="U3707">
        <v>202415</v>
      </c>
      <c r="V3707" s="2" cm="1">
        <f t="array" ref="V3707">_xlfn.IFS(LEN(U3707)=8,DATE(LEFT(U3707,4),MID(U3707,5,2),RIGHT(U3707,2)),LEN(U3707)=7,DATE(LEFT(U3707,4),MID(U3707,5,1),RIGHT(U3707,2)),LEN(U3707)=6,DATE(LEFT(U3707,4),MID(U3707,5,1),RIGHT(U3707,1)))</f>
        <v>45296</v>
      </c>
      <c r="X3707" s="2">
        <v>26195</v>
      </c>
      <c r="Y3707">
        <f t="shared" ca="1" si="289"/>
        <v>53</v>
      </c>
    </row>
    <row r="3708" spans="3:25" x14ac:dyDescent="0.25">
      <c r="C3708" t="s">
        <v>5577</v>
      </c>
      <c r="D3708" t="s">
        <v>10266</v>
      </c>
      <c r="F3708" t="str">
        <f t="shared" si="285"/>
        <v>Lind Eaglen</v>
      </c>
      <c r="H3708" t="str">
        <f t="shared" si="286"/>
        <v>Lind Eaglen</v>
      </c>
      <c r="K3708">
        <v>80</v>
      </c>
      <c r="L3708" t="str">
        <f t="shared" si="287"/>
        <v>Normal Heart Rate</v>
      </c>
      <c r="O3708">
        <v>19851031</v>
      </c>
      <c r="P3708" s="2" cm="1">
        <f t="array" ref="P3708">_xlfn.IFS(LEN(O3708)=8,DATE(LEFT(O3708,4),MID(O3708,5,2),RIGHT(O3708,2)),LEN(O3708)=7,DATE(LEFT(O3708,4),MID(O3708,5,1),RIGHT(O3708,2)),LEN(O3708)=6,DATE(LEFT(O3708,4),MID(O3708,5,1),RIGHT(O3708,1)))</f>
        <v>31351</v>
      </c>
      <c r="R3708">
        <v>10</v>
      </c>
      <c r="S3708" t="str">
        <f t="shared" si="288"/>
        <v>Normal</v>
      </c>
      <c r="U3708">
        <v>202455</v>
      </c>
      <c r="V3708" s="2" cm="1">
        <f t="array" ref="V3708">_xlfn.IFS(LEN(U3708)=8,DATE(LEFT(U3708,4),MID(U3708,5,2),RIGHT(U3708,2)),LEN(U3708)=7,DATE(LEFT(U3708,4),MID(U3708,5,1),RIGHT(U3708,2)),LEN(U3708)=6,DATE(LEFT(U3708,4),MID(U3708,5,1),RIGHT(U3708,1)))</f>
        <v>45417</v>
      </c>
      <c r="X3708" s="2">
        <v>19963</v>
      </c>
      <c r="Y3708">
        <f t="shared" ca="1" si="289"/>
        <v>70</v>
      </c>
    </row>
    <row r="3709" spans="3:25" x14ac:dyDescent="0.25">
      <c r="C3709" t="s">
        <v>10268</v>
      </c>
      <c r="D3709" t="s">
        <v>10269</v>
      </c>
      <c r="F3709" t="str">
        <f t="shared" si="285"/>
        <v>Stacia Spadazzi</v>
      </c>
      <c r="H3709" t="str">
        <f t="shared" si="286"/>
        <v>Stacia Spadazzi</v>
      </c>
      <c r="K3709">
        <v>84</v>
      </c>
      <c r="L3709" t="str">
        <f t="shared" si="287"/>
        <v>Normal Heart Rate</v>
      </c>
      <c r="O3709">
        <v>1971919</v>
      </c>
      <c r="P3709" s="2" cm="1">
        <f t="array" ref="P3709">_xlfn.IFS(LEN(O3709)=8,DATE(LEFT(O3709,4),MID(O3709,5,2),RIGHT(O3709,2)),LEN(O3709)=7,DATE(LEFT(O3709,4),MID(O3709,5,1),RIGHT(O3709,2)),LEN(O3709)=6,DATE(LEFT(O3709,4),MID(O3709,5,1),RIGHT(O3709,1)))</f>
        <v>26195</v>
      </c>
      <c r="R3709">
        <v>15</v>
      </c>
      <c r="S3709" t="str">
        <f t="shared" si="288"/>
        <v>Normal</v>
      </c>
      <c r="U3709">
        <v>202427</v>
      </c>
      <c r="V3709" s="2" cm="1">
        <f t="array" ref="V3709">_xlfn.IFS(LEN(U3709)=8,DATE(LEFT(U3709,4),MID(U3709,5,2),RIGHT(U3709,2)),LEN(U3709)=7,DATE(LEFT(U3709,4),MID(U3709,5,1),RIGHT(U3709,2)),LEN(U3709)=6,DATE(LEFT(U3709,4),MID(U3709,5,1),RIGHT(U3709,1)))</f>
        <v>45329</v>
      </c>
      <c r="X3709" s="2">
        <v>39012</v>
      </c>
      <c r="Y3709">
        <f t="shared" ca="1" si="289"/>
        <v>18</v>
      </c>
    </row>
    <row r="3710" spans="3:25" x14ac:dyDescent="0.25">
      <c r="C3710" t="s">
        <v>9646</v>
      </c>
      <c r="D3710" t="s">
        <v>10271</v>
      </c>
      <c r="F3710" t="str">
        <f t="shared" si="285"/>
        <v>Nessie Dudderidge</v>
      </c>
      <c r="H3710" t="str">
        <f t="shared" si="286"/>
        <v>Nessie Dudderidge</v>
      </c>
      <c r="K3710">
        <v>71</v>
      </c>
      <c r="L3710" t="str">
        <f t="shared" si="287"/>
        <v>Normal Heart Rate</v>
      </c>
      <c r="O3710">
        <v>1954827</v>
      </c>
      <c r="P3710" s="2" cm="1">
        <f t="array" ref="P3710">_xlfn.IFS(LEN(O3710)=8,DATE(LEFT(O3710,4),MID(O3710,5,2),RIGHT(O3710,2)),LEN(O3710)=7,DATE(LEFT(O3710,4),MID(O3710,5,1),RIGHT(O3710,2)),LEN(O3710)=6,DATE(LEFT(O3710,4),MID(O3710,5,1),RIGHT(O3710,1)))</f>
        <v>19963</v>
      </c>
      <c r="R3710">
        <v>15</v>
      </c>
      <c r="S3710" t="str">
        <f t="shared" si="288"/>
        <v>Normal</v>
      </c>
      <c r="U3710">
        <v>202421</v>
      </c>
      <c r="V3710" s="2" cm="1">
        <f t="array" ref="V3710">_xlfn.IFS(LEN(U3710)=8,DATE(LEFT(U3710,4),MID(U3710,5,2),RIGHT(U3710,2)),LEN(U3710)=7,DATE(LEFT(U3710,4),MID(U3710,5,1),RIGHT(U3710,2)),LEN(U3710)=6,DATE(LEFT(U3710,4),MID(U3710,5,1),RIGHT(U3710,1)))</f>
        <v>45323</v>
      </c>
      <c r="X3710" s="2">
        <v>35024</v>
      </c>
      <c r="Y3710">
        <f t="shared" ca="1" si="289"/>
        <v>29</v>
      </c>
    </row>
    <row r="3711" spans="3:25" x14ac:dyDescent="0.25">
      <c r="C3711" t="s">
        <v>10273</v>
      </c>
      <c r="D3711" t="s">
        <v>10274</v>
      </c>
      <c r="F3711" t="str">
        <f t="shared" si="285"/>
        <v>Evyn Cramond</v>
      </c>
      <c r="H3711" t="str">
        <f t="shared" si="286"/>
        <v>Evyn Cramond</v>
      </c>
      <c r="K3711">
        <v>120</v>
      </c>
      <c r="L3711" t="str">
        <f t="shared" si="287"/>
        <v>High Heart Rate</v>
      </c>
      <c r="O3711">
        <v>20061022</v>
      </c>
      <c r="P3711" s="2" cm="1">
        <f t="array" ref="P3711">_xlfn.IFS(LEN(O3711)=8,DATE(LEFT(O3711,4),MID(O3711,5,2),RIGHT(O3711,2)),LEN(O3711)=7,DATE(LEFT(O3711,4),MID(O3711,5,1),RIGHT(O3711,2)),LEN(O3711)=6,DATE(LEFT(O3711,4),MID(O3711,5,1),RIGHT(O3711,1)))</f>
        <v>39012</v>
      </c>
      <c r="R3711">
        <v>25</v>
      </c>
      <c r="S3711" t="str">
        <f t="shared" si="288"/>
        <v>Bad</v>
      </c>
      <c r="U3711">
        <v>202443</v>
      </c>
      <c r="V3711" s="2" cm="1">
        <f t="array" ref="V3711">_xlfn.IFS(LEN(U3711)=8,DATE(LEFT(U3711,4),MID(U3711,5,2),RIGHT(U3711,2)),LEN(U3711)=7,DATE(LEFT(U3711,4),MID(U3711,5,1),RIGHT(U3711,2)),LEN(U3711)=6,DATE(LEFT(U3711,4),MID(U3711,5,1),RIGHT(U3711,1)))</f>
        <v>45385</v>
      </c>
      <c r="X3711" s="2">
        <v>23840</v>
      </c>
      <c r="Y3711">
        <f t="shared" ca="1" si="289"/>
        <v>59</v>
      </c>
    </row>
    <row r="3712" spans="3:25" x14ac:dyDescent="0.25">
      <c r="C3712" t="s">
        <v>3999</v>
      </c>
      <c r="D3712" t="s">
        <v>10066</v>
      </c>
      <c r="F3712" t="str">
        <f t="shared" si="285"/>
        <v>Charlene Phebee</v>
      </c>
      <c r="H3712" t="str">
        <f t="shared" si="286"/>
        <v>Charlene Phebee</v>
      </c>
      <c r="K3712">
        <v>97</v>
      </c>
      <c r="L3712" t="str">
        <f t="shared" si="287"/>
        <v>Normal Heart Rate</v>
      </c>
      <c r="O3712">
        <v>19951121</v>
      </c>
      <c r="P3712" s="2" cm="1">
        <f t="array" ref="P3712">_xlfn.IFS(LEN(O3712)=8,DATE(LEFT(O3712,4),MID(O3712,5,2),RIGHT(O3712,2)),LEN(O3712)=7,DATE(LEFT(O3712,4),MID(O3712,5,1),RIGHT(O3712,2)),LEN(O3712)=6,DATE(LEFT(O3712,4),MID(O3712,5,1),RIGHT(O3712,1)))</f>
        <v>35024</v>
      </c>
      <c r="R3712">
        <v>15</v>
      </c>
      <c r="S3712" t="str">
        <f t="shared" si="288"/>
        <v>Normal</v>
      </c>
      <c r="U3712">
        <v>2024612</v>
      </c>
      <c r="V3712" s="2" cm="1">
        <f t="array" ref="V3712">_xlfn.IFS(LEN(U3712)=8,DATE(LEFT(U3712,4),MID(U3712,5,2),RIGHT(U3712,2)),LEN(U3712)=7,DATE(LEFT(U3712,4),MID(U3712,5,1),RIGHT(U3712,2)),LEN(U3712)=6,DATE(LEFT(U3712,4),MID(U3712,5,1),RIGHT(U3712,1)))</f>
        <v>45455</v>
      </c>
      <c r="X3712" s="2">
        <v>35753</v>
      </c>
      <c r="Y3712">
        <f t="shared" ca="1" si="289"/>
        <v>27</v>
      </c>
    </row>
    <row r="3713" spans="3:25" x14ac:dyDescent="0.25">
      <c r="C3713" t="s">
        <v>10277</v>
      </c>
      <c r="D3713" t="s">
        <v>10278</v>
      </c>
      <c r="F3713" t="str">
        <f t="shared" si="285"/>
        <v>Joice Buffey</v>
      </c>
      <c r="H3713" t="str">
        <f t="shared" si="286"/>
        <v>Joice Buffey</v>
      </c>
      <c r="K3713">
        <v>98</v>
      </c>
      <c r="L3713" t="str">
        <f t="shared" si="287"/>
        <v>Normal Heart Rate</v>
      </c>
      <c r="O3713">
        <v>196548</v>
      </c>
      <c r="P3713" s="2" cm="1">
        <f t="array" ref="P3713">_xlfn.IFS(LEN(O3713)=8,DATE(LEFT(O3713,4),MID(O3713,5,2),RIGHT(O3713,2)),LEN(O3713)=7,DATE(LEFT(O3713,4),MID(O3713,5,1),RIGHT(O3713,2)),LEN(O3713)=6,DATE(LEFT(O3713,4),MID(O3713,5,1),RIGHT(O3713,1)))</f>
        <v>23840</v>
      </c>
      <c r="R3713">
        <v>15</v>
      </c>
      <c r="S3713" t="str">
        <f t="shared" si="288"/>
        <v>Normal</v>
      </c>
      <c r="U3713">
        <v>2024229</v>
      </c>
      <c r="V3713" s="2" cm="1">
        <f t="array" ref="V3713">_xlfn.IFS(LEN(U3713)=8,DATE(LEFT(U3713,4),MID(U3713,5,2),RIGHT(U3713,2)),LEN(U3713)=7,DATE(LEFT(U3713,4),MID(U3713,5,1),RIGHT(U3713,2)),LEN(U3713)=6,DATE(LEFT(U3713,4),MID(U3713,5,1),RIGHT(U3713,1)))</f>
        <v>45351</v>
      </c>
      <c r="X3713" s="2">
        <v>34897</v>
      </c>
      <c r="Y3713">
        <f t="shared" ca="1" si="289"/>
        <v>29</v>
      </c>
    </row>
    <row r="3714" spans="3:25" x14ac:dyDescent="0.25">
      <c r="C3714" t="s">
        <v>10280</v>
      </c>
      <c r="D3714" t="s">
        <v>10281</v>
      </c>
      <c r="F3714" t="str">
        <f t="shared" si="285"/>
        <v>Pattin Spofford</v>
      </c>
      <c r="H3714" t="str">
        <f t="shared" si="286"/>
        <v>Pattin Spofford</v>
      </c>
      <c r="K3714">
        <v>73</v>
      </c>
      <c r="L3714" t="str">
        <f t="shared" si="287"/>
        <v>Normal Heart Rate</v>
      </c>
      <c r="O3714">
        <v>19971119</v>
      </c>
      <c r="P3714" s="2" cm="1">
        <f t="array" ref="P3714">_xlfn.IFS(LEN(O3714)=8,DATE(LEFT(O3714,4),MID(O3714,5,2),RIGHT(O3714,2)),LEN(O3714)=7,DATE(LEFT(O3714,4),MID(O3714,5,1),RIGHT(O3714,2)),LEN(O3714)=6,DATE(LEFT(O3714,4),MID(O3714,5,1),RIGHT(O3714,1)))</f>
        <v>35753</v>
      </c>
      <c r="R3714">
        <v>15</v>
      </c>
      <c r="S3714" t="str">
        <f t="shared" si="288"/>
        <v>Normal</v>
      </c>
      <c r="U3714">
        <v>202453</v>
      </c>
      <c r="V3714" s="2" cm="1">
        <f t="array" ref="V3714">_xlfn.IFS(LEN(U3714)=8,DATE(LEFT(U3714,4),MID(U3714,5,2),RIGHT(U3714,2)),LEN(U3714)=7,DATE(LEFT(U3714,4),MID(U3714,5,1),RIGHT(U3714,2)),LEN(U3714)=6,DATE(LEFT(U3714,4),MID(U3714,5,1),RIGHT(U3714,1)))</f>
        <v>45415</v>
      </c>
      <c r="X3714" s="2">
        <v>33978</v>
      </c>
      <c r="Y3714">
        <f t="shared" ca="1" si="289"/>
        <v>32</v>
      </c>
    </row>
    <row r="3715" spans="3:25" x14ac:dyDescent="0.25">
      <c r="C3715" t="s">
        <v>10283</v>
      </c>
      <c r="D3715" t="s">
        <v>10284</v>
      </c>
      <c r="F3715" t="str">
        <f t="shared" ref="F3715:F3778" si="290">CONCATENATE(C3715," ",D3715)</f>
        <v>Fidelity Simkovitz</v>
      </c>
      <c r="H3715" t="str">
        <f t="shared" ref="H3715:H3778" si="291">TRIM(F3715)</f>
        <v>Fidelity Simkovitz</v>
      </c>
      <c r="K3715">
        <v>95</v>
      </c>
      <c r="L3715" t="str">
        <f t="shared" ref="L3715:L3778" si="292">IF(K3715&lt;=99,"Normal Heart Rate",IF(K3715&lt;=120,"High Heart Rate","Critical Heart Rate"))</f>
        <v>Normal Heart Rate</v>
      </c>
      <c r="O3715">
        <v>1995717</v>
      </c>
      <c r="P3715" s="2" cm="1">
        <f t="array" ref="P3715">_xlfn.IFS(LEN(O3715)=8,DATE(LEFT(O3715,4),MID(O3715,5,2),RIGHT(O3715,2)),LEN(O3715)=7,DATE(LEFT(O3715,4),MID(O3715,5,1),RIGHT(O3715,2)),LEN(O3715)=6,DATE(LEFT(O3715,4),MID(O3715,5,1),RIGHT(O3715,1)))</f>
        <v>34897</v>
      </c>
      <c r="R3715">
        <v>25</v>
      </c>
      <c r="S3715" t="str">
        <f t="shared" ref="S3715:S3778" si="293">IF(AND(R3715&gt;= 6,R3715&lt;= 23),"Normal","Bad")</f>
        <v>Bad</v>
      </c>
      <c r="U3715">
        <v>202422</v>
      </c>
      <c r="V3715" s="2" cm="1">
        <f t="array" ref="V3715">_xlfn.IFS(LEN(U3715)=8,DATE(LEFT(U3715,4),MID(U3715,5,2),RIGHT(U3715,2)),LEN(U3715)=7,DATE(LEFT(U3715,4),MID(U3715,5,1),RIGHT(U3715,2)),LEN(U3715)=6,DATE(LEFT(U3715,4),MID(U3715,5,1),RIGHT(U3715,1)))</f>
        <v>45324</v>
      </c>
      <c r="X3715" s="2">
        <v>26757</v>
      </c>
      <c r="Y3715">
        <f t="shared" ref="Y3715:Y3778" ca="1" si="294">DATEDIF(X3715,TODAY(),"Y")</f>
        <v>51</v>
      </c>
    </row>
    <row r="3716" spans="3:25" x14ac:dyDescent="0.25">
      <c r="C3716" t="s">
        <v>10286</v>
      </c>
      <c r="D3716" t="s">
        <v>10287</v>
      </c>
      <c r="F3716" t="str">
        <f t="shared" si="290"/>
        <v>Nanice Souter</v>
      </c>
      <c r="H3716" t="str">
        <f t="shared" si="291"/>
        <v>Nanice Souter</v>
      </c>
      <c r="K3716">
        <v>76</v>
      </c>
      <c r="L3716" t="str">
        <f t="shared" si="292"/>
        <v>Normal Heart Rate</v>
      </c>
      <c r="O3716">
        <v>199319</v>
      </c>
      <c r="P3716" s="2" cm="1">
        <f t="array" ref="P3716">_xlfn.IFS(LEN(O3716)=8,DATE(LEFT(O3716,4),MID(O3716,5,2),RIGHT(O3716,2)),LEN(O3716)=7,DATE(LEFT(O3716,4),MID(O3716,5,1),RIGHT(O3716,2)),LEN(O3716)=6,DATE(LEFT(O3716,4),MID(O3716,5,1),RIGHT(O3716,1)))</f>
        <v>33978</v>
      </c>
      <c r="R3716">
        <v>15</v>
      </c>
      <c r="S3716" t="str">
        <f t="shared" si="293"/>
        <v>Normal</v>
      </c>
      <c r="U3716">
        <v>2024327</v>
      </c>
      <c r="V3716" s="2" cm="1">
        <f t="array" ref="V3716">_xlfn.IFS(LEN(U3716)=8,DATE(LEFT(U3716,4),MID(U3716,5,2),RIGHT(U3716,2)),LEN(U3716)=7,DATE(LEFT(U3716,4),MID(U3716,5,1),RIGHT(U3716,2)),LEN(U3716)=6,DATE(LEFT(U3716,4),MID(U3716,5,1),RIGHT(U3716,1)))</f>
        <v>45378</v>
      </c>
      <c r="X3716" s="2">
        <v>33350</v>
      </c>
      <c r="Y3716">
        <f t="shared" ca="1" si="294"/>
        <v>33</v>
      </c>
    </row>
    <row r="3717" spans="3:25" x14ac:dyDescent="0.25">
      <c r="C3717" t="s">
        <v>6325</v>
      </c>
      <c r="D3717" t="s">
        <v>10289</v>
      </c>
      <c r="F3717" t="str">
        <f t="shared" si="290"/>
        <v>Rosemonde Morillas</v>
      </c>
      <c r="H3717" t="str">
        <f t="shared" si="291"/>
        <v>Rosemonde Morillas</v>
      </c>
      <c r="K3717">
        <v>73</v>
      </c>
      <c r="L3717" t="str">
        <f t="shared" si="292"/>
        <v>Normal Heart Rate</v>
      </c>
      <c r="O3717">
        <v>197343</v>
      </c>
      <c r="P3717" s="2" cm="1">
        <f t="array" ref="P3717">_xlfn.IFS(LEN(O3717)=8,DATE(LEFT(O3717,4),MID(O3717,5,2),RIGHT(O3717,2)),LEN(O3717)=7,DATE(LEFT(O3717,4),MID(O3717,5,1),RIGHT(O3717,2)),LEN(O3717)=6,DATE(LEFT(O3717,4),MID(O3717,5,1),RIGHT(O3717,1)))</f>
        <v>26757</v>
      </c>
      <c r="R3717">
        <v>8</v>
      </c>
      <c r="S3717" t="str">
        <f t="shared" si="293"/>
        <v>Normal</v>
      </c>
      <c r="U3717">
        <v>2024116</v>
      </c>
      <c r="V3717" s="2" cm="1">
        <f t="array" ref="V3717">_xlfn.IFS(LEN(U3717)=8,DATE(LEFT(U3717,4),MID(U3717,5,2),RIGHT(U3717,2)),LEN(U3717)=7,DATE(LEFT(U3717,4),MID(U3717,5,1),RIGHT(U3717,2)),LEN(U3717)=6,DATE(LEFT(U3717,4),MID(U3717,5,1),RIGHT(U3717,1)))</f>
        <v>45307</v>
      </c>
      <c r="X3717" s="2">
        <v>38423</v>
      </c>
      <c r="Y3717">
        <f t="shared" ca="1" si="294"/>
        <v>20</v>
      </c>
    </row>
    <row r="3718" spans="3:25" x14ac:dyDescent="0.25">
      <c r="C3718" t="s">
        <v>10291</v>
      </c>
      <c r="D3718" t="s">
        <v>10292</v>
      </c>
      <c r="F3718" t="str">
        <f t="shared" si="290"/>
        <v>Pyotr Terlinden</v>
      </c>
      <c r="H3718" t="str">
        <f t="shared" si="291"/>
        <v>Pyotr Terlinden</v>
      </c>
      <c r="K3718">
        <v>120</v>
      </c>
      <c r="L3718" t="str">
        <f t="shared" si="292"/>
        <v>High Heart Rate</v>
      </c>
      <c r="O3718">
        <v>1991422</v>
      </c>
      <c r="P3718" s="2" cm="1">
        <f t="array" ref="P3718">_xlfn.IFS(LEN(O3718)=8,DATE(LEFT(O3718,4),MID(O3718,5,2),RIGHT(O3718,2)),LEN(O3718)=7,DATE(LEFT(O3718,4),MID(O3718,5,1),RIGHT(O3718,2)),LEN(O3718)=6,DATE(LEFT(O3718,4),MID(O3718,5,1),RIGHT(O3718,1)))</f>
        <v>33350</v>
      </c>
      <c r="R3718">
        <v>25</v>
      </c>
      <c r="S3718" t="str">
        <f t="shared" si="293"/>
        <v>Bad</v>
      </c>
      <c r="U3718">
        <v>2024517</v>
      </c>
      <c r="V3718" s="2" cm="1">
        <f t="array" ref="V3718">_xlfn.IFS(LEN(U3718)=8,DATE(LEFT(U3718,4),MID(U3718,5,2),RIGHT(U3718,2)),LEN(U3718)=7,DATE(LEFT(U3718,4),MID(U3718,5,1),RIGHT(U3718,2)),LEN(U3718)=6,DATE(LEFT(U3718,4),MID(U3718,5,1),RIGHT(U3718,1)))</f>
        <v>45429</v>
      </c>
      <c r="X3718" s="2">
        <v>37138</v>
      </c>
      <c r="Y3718">
        <f t="shared" ca="1" si="294"/>
        <v>23</v>
      </c>
    </row>
    <row r="3719" spans="3:25" x14ac:dyDescent="0.25">
      <c r="C3719" t="s">
        <v>10294</v>
      </c>
      <c r="D3719" t="s">
        <v>10295</v>
      </c>
      <c r="F3719" t="str">
        <f t="shared" si="290"/>
        <v>Iorgos Harrie</v>
      </c>
      <c r="H3719" t="str">
        <f t="shared" si="291"/>
        <v>Iorgos Harrie</v>
      </c>
      <c r="K3719">
        <v>78</v>
      </c>
      <c r="L3719" t="str">
        <f t="shared" si="292"/>
        <v>Normal Heart Rate</v>
      </c>
      <c r="O3719">
        <v>2005312</v>
      </c>
      <c r="P3719" s="2" cm="1">
        <f t="array" ref="P3719">_xlfn.IFS(LEN(O3719)=8,DATE(LEFT(O3719,4),MID(O3719,5,2),RIGHT(O3719,2)),LEN(O3719)=7,DATE(LEFT(O3719,4),MID(O3719,5,1),RIGHT(O3719,2)),LEN(O3719)=6,DATE(LEFT(O3719,4),MID(O3719,5,1),RIGHT(O3719,1)))</f>
        <v>38423</v>
      </c>
      <c r="R3719">
        <v>20</v>
      </c>
      <c r="S3719" t="str">
        <f t="shared" si="293"/>
        <v>Normal</v>
      </c>
      <c r="U3719">
        <v>2024316</v>
      </c>
      <c r="V3719" s="2" cm="1">
        <f t="array" ref="V3719">_xlfn.IFS(LEN(U3719)=8,DATE(LEFT(U3719,4),MID(U3719,5,2),RIGHT(U3719,2)),LEN(U3719)=7,DATE(LEFT(U3719,4),MID(U3719,5,1),RIGHT(U3719,2)),LEN(U3719)=6,DATE(LEFT(U3719,4),MID(U3719,5,1),RIGHT(U3719,1)))</f>
        <v>45367</v>
      </c>
      <c r="X3719" s="2">
        <v>34910</v>
      </c>
      <c r="Y3719">
        <f t="shared" ca="1" si="294"/>
        <v>29</v>
      </c>
    </row>
    <row r="3720" spans="3:25" x14ac:dyDescent="0.25">
      <c r="C3720" t="s">
        <v>9246</v>
      </c>
      <c r="D3720" t="s">
        <v>10297</v>
      </c>
      <c r="F3720" t="str">
        <f t="shared" si="290"/>
        <v>Caroljean Josefovic</v>
      </c>
      <c r="H3720" t="str">
        <f t="shared" si="291"/>
        <v>Caroljean Josefovic</v>
      </c>
      <c r="K3720">
        <v>110</v>
      </c>
      <c r="L3720" t="str">
        <f t="shared" si="292"/>
        <v>High Heart Rate</v>
      </c>
      <c r="O3720">
        <v>200194</v>
      </c>
      <c r="P3720" s="2" cm="1">
        <f t="array" ref="P3720">_xlfn.IFS(LEN(O3720)=8,DATE(LEFT(O3720,4),MID(O3720,5,2),RIGHT(O3720,2)),LEN(O3720)=7,DATE(LEFT(O3720,4),MID(O3720,5,1),RIGHT(O3720,2)),LEN(O3720)=6,DATE(LEFT(O3720,4),MID(O3720,5,1),RIGHT(O3720,1)))</f>
        <v>37138</v>
      </c>
      <c r="R3720">
        <v>10</v>
      </c>
      <c r="S3720" t="str">
        <f t="shared" si="293"/>
        <v>Normal</v>
      </c>
      <c r="U3720">
        <v>2024220</v>
      </c>
      <c r="V3720" s="2" cm="1">
        <f t="array" ref="V3720">_xlfn.IFS(LEN(U3720)=8,DATE(LEFT(U3720,4),MID(U3720,5,2),RIGHT(U3720,2)),LEN(U3720)=7,DATE(LEFT(U3720,4),MID(U3720,5,1),RIGHT(U3720,2)),LEN(U3720)=6,DATE(LEFT(U3720,4),MID(U3720,5,1),RIGHT(U3720,1)))</f>
        <v>45342</v>
      </c>
      <c r="X3720" s="2">
        <v>31915</v>
      </c>
      <c r="Y3720">
        <f t="shared" ca="1" si="294"/>
        <v>37</v>
      </c>
    </row>
    <row r="3721" spans="3:25" x14ac:dyDescent="0.25">
      <c r="C3721" t="s">
        <v>10299</v>
      </c>
      <c r="D3721" t="s">
        <v>10300</v>
      </c>
      <c r="F3721" t="str">
        <f t="shared" si="290"/>
        <v>Diena Gian</v>
      </c>
      <c r="H3721" t="str">
        <f t="shared" si="291"/>
        <v>Diena Gian</v>
      </c>
      <c r="K3721">
        <v>84</v>
      </c>
      <c r="L3721" t="str">
        <f t="shared" si="292"/>
        <v>Normal Heart Rate</v>
      </c>
      <c r="O3721">
        <v>1995730</v>
      </c>
      <c r="P3721" s="2" cm="1">
        <f t="array" ref="P3721">_xlfn.IFS(LEN(O3721)=8,DATE(LEFT(O3721,4),MID(O3721,5,2),RIGHT(O3721,2)),LEN(O3721)=7,DATE(LEFT(O3721,4),MID(O3721,5,1),RIGHT(O3721,2)),LEN(O3721)=6,DATE(LEFT(O3721,4),MID(O3721,5,1),RIGHT(O3721,1)))</f>
        <v>34910</v>
      </c>
      <c r="R3721">
        <v>15</v>
      </c>
      <c r="S3721" t="str">
        <f t="shared" si="293"/>
        <v>Normal</v>
      </c>
      <c r="U3721">
        <v>2024528</v>
      </c>
      <c r="V3721" s="2" cm="1">
        <f t="array" ref="V3721">_xlfn.IFS(LEN(U3721)=8,DATE(LEFT(U3721,4),MID(U3721,5,2),RIGHT(U3721,2)),LEN(U3721)=7,DATE(LEFT(U3721,4),MID(U3721,5,1),RIGHT(U3721,2)),LEN(U3721)=6,DATE(LEFT(U3721,4),MID(U3721,5,1),RIGHT(U3721,1)))</f>
        <v>45440</v>
      </c>
      <c r="X3721" s="2">
        <v>34662</v>
      </c>
      <c r="Y3721">
        <f t="shared" ca="1" si="294"/>
        <v>30</v>
      </c>
    </row>
    <row r="3722" spans="3:25" x14ac:dyDescent="0.25">
      <c r="C3722" t="s">
        <v>5078</v>
      </c>
      <c r="D3722" t="s">
        <v>10302</v>
      </c>
      <c r="F3722" t="str">
        <f t="shared" si="290"/>
        <v>Clark Dreinan</v>
      </c>
      <c r="H3722" t="str">
        <f t="shared" si="291"/>
        <v>Clark Dreinan</v>
      </c>
      <c r="K3722">
        <v>110</v>
      </c>
      <c r="L3722" t="str">
        <f t="shared" si="292"/>
        <v>High Heart Rate</v>
      </c>
      <c r="O3722">
        <v>1987518</v>
      </c>
      <c r="P3722" s="2" cm="1">
        <f t="array" ref="P3722">_xlfn.IFS(LEN(O3722)=8,DATE(LEFT(O3722,4),MID(O3722,5,2),RIGHT(O3722,2)),LEN(O3722)=7,DATE(LEFT(O3722,4),MID(O3722,5,1),RIGHT(O3722,2)),LEN(O3722)=6,DATE(LEFT(O3722,4),MID(O3722,5,1),RIGHT(O3722,1)))</f>
        <v>31915</v>
      </c>
      <c r="R3722">
        <v>20</v>
      </c>
      <c r="S3722" t="str">
        <f t="shared" si="293"/>
        <v>Normal</v>
      </c>
      <c r="U3722">
        <v>2024130</v>
      </c>
      <c r="V3722" s="2" cm="1">
        <f t="array" ref="V3722">_xlfn.IFS(LEN(U3722)=8,DATE(LEFT(U3722,4),MID(U3722,5,2),RIGHT(U3722,2)),LEN(U3722)=7,DATE(LEFT(U3722,4),MID(U3722,5,1),RIGHT(U3722,2)),LEN(U3722)=6,DATE(LEFT(U3722,4),MID(U3722,5,1),RIGHT(U3722,1)))</f>
        <v>45321</v>
      </c>
      <c r="X3722" s="2">
        <v>16843</v>
      </c>
      <c r="Y3722">
        <f t="shared" ca="1" si="294"/>
        <v>79</v>
      </c>
    </row>
    <row r="3723" spans="3:25" x14ac:dyDescent="0.25">
      <c r="C3723" t="s">
        <v>10304</v>
      </c>
      <c r="D3723" t="s">
        <v>10305</v>
      </c>
      <c r="F3723" t="str">
        <f t="shared" si="290"/>
        <v>Fran Duckinfield</v>
      </c>
      <c r="H3723" t="str">
        <f t="shared" si="291"/>
        <v>Fran Duckinfield</v>
      </c>
      <c r="K3723">
        <v>81</v>
      </c>
      <c r="L3723" t="str">
        <f t="shared" si="292"/>
        <v>Normal Heart Rate</v>
      </c>
      <c r="O3723">
        <v>19941124</v>
      </c>
      <c r="P3723" s="2" cm="1">
        <f t="array" ref="P3723">_xlfn.IFS(LEN(O3723)=8,DATE(LEFT(O3723,4),MID(O3723,5,2),RIGHT(O3723,2)),LEN(O3723)=7,DATE(LEFT(O3723,4),MID(O3723,5,1),RIGHT(O3723,2)),LEN(O3723)=6,DATE(LEFT(O3723,4),MID(O3723,5,1),RIGHT(O3723,1)))</f>
        <v>34662</v>
      </c>
      <c r="R3723">
        <v>12</v>
      </c>
      <c r="S3723" t="str">
        <f t="shared" si="293"/>
        <v>Normal</v>
      </c>
      <c r="U3723">
        <v>2024330</v>
      </c>
      <c r="V3723" s="2" cm="1">
        <f t="array" ref="V3723">_xlfn.IFS(LEN(U3723)=8,DATE(LEFT(U3723,4),MID(U3723,5,2),RIGHT(U3723,2)),LEN(U3723)=7,DATE(LEFT(U3723,4),MID(U3723,5,1),RIGHT(U3723,2)),LEN(U3723)=6,DATE(LEFT(U3723,4),MID(U3723,5,1),RIGHT(U3723,1)))</f>
        <v>45381</v>
      </c>
      <c r="X3723" s="2">
        <v>32993</v>
      </c>
      <c r="Y3723">
        <f t="shared" ca="1" si="294"/>
        <v>34</v>
      </c>
    </row>
    <row r="3724" spans="3:25" x14ac:dyDescent="0.25">
      <c r="C3724" t="s">
        <v>10307</v>
      </c>
      <c r="D3724" t="s">
        <v>10308</v>
      </c>
      <c r="F3724" t="str">
        <f t="shared" si="290"/>
        <v>Sayers Lemme</v>
      </c>
      <c r="H3724" t="str">
        <f t="shared" si="291"/>
        <v>Sayers Lemme</v>
      </c>
      <c r="K3724">
        <v>81</v>
      </c>
      <c r="L3724" t="str">
        <f t="shared" si="292"/>
        <v>Normal Heart Rate</v>
      </c>
      <c r="O3724">
        <v>1946210</v>
      </c>
      <c r="P3724" s="2" cm="1">
        <f t="array" ref="P3724">_xlfn.IFS(LEN(O3724)=8,DATE(LEFT(O3724,4),MID(O3724,5,2),RIGHT(O3724,2)),LEN(O3724)=7,DATE(LEFT(O3724,4),MID(O3724,5,1),RIGHT(O3724,2)),LEN(O3724)=6,DATE(LEFT(O3724,4),MID(O3724,5,1),RIGHT(O3724,1)))</f>
        <v>16843</v>
      </c>
      <c r="R3724">
        <v>15</v>
      </c>
      <c r="S3724" t="str">
        <f t="shared" si="293"/>
        <v>Normal</v>
      </c>
      <c r="U3724">
        <v>202421</v>
      </c>
      <c r="V3724" s="2" cm="1">
        <f t="array" ref="V3724">_xlfn.IFS(LEN(U3724)=8,DATE(LEFT(U3724,4),MID(U3724,5,2),RIGHT(U3724,2)),LEN(U3724)=7,DATE(LEFT(U3724,4),MID(U3724,5,1),RIGHT(U3724,2)),LEN(U3724)=6,DATE(LEFT(U3724,4),MID(U3724,5,1),RIGHT(U3724,1)))</f>
        <v>45323</v>
      </c>
      <c r="X3724" s="2">
        <v>32904</v>
      </c>
      <c r="Y3724">
        <f t="shared" ca="1" si="294"/>
        <v>35</v>
      </c>
    </row>
    <row r="3725" spans="3:25" x14ac:dyDescent="0.25">
      <c r="C3725" t="s">
        <v>10310</v>
      </c>
      <c r="D3725" t="s">
        <v>10311</v>
      </c>
      <c r="F3725" t="str">
        <f t="shared" si="290"/>
        <v>Bernete Caley</v>
      </c>
      <c r="H3725" t="str">
        <f t="shared" si="291"/>
        <v>Bernete Caley</v>
      </c>
      <c r="K3725">
        <v>98</v>
      </c>
      <c r="L3725" t="str">
        <f t="shared" si="292"/>
        <v>Normal Heart Rate</v>
      </c>
      <c r="O3725">
        <v>1990430</v>
      </c>
      <c r="P3725" s="2" cm="1">
        <f t="array" ref="P3725">_xlfn.IFS(LEN(O3725)=8,DATE(LEFT(O3725,4),MID(O3725,5,2),RIGHT(O3725,2)),LEN(O3725)=7,DATE(LEFT(O3725,4),MID(O3725,5,1),RIGHT(O3725,2)),LEN(O3725)=6,DATE(LEFT(O3725,4),MID(O3725,5,1),RIGHT(O3725,1)))</f>
        <v>32993</v>
      </c>
      <c r="R3725">
        <v>15</v>
      </c>
      <c r="S3725" t="str">
        <f t="shared" si="293"/>
        <v>Normal</v>
      </c>
      <c r="U3725">
        <v>2024622</v>
      </c>
      <c r="V3725" s="2" cm="1">
        <f t="array" ref="V3725">_xlfn.IFS(LEN(U3725)=8,DATE(LEFT(U3725,4),MID(U3725,5,2),RIGHT(U3725,2)),LEN(U3725)=7,DATE(LEFT(U3725,4),MID(U3725,5,1),RIGHT(U3725,2)),LEN(U3725)=6,DATE(LEFT(U3725,4),MID(U3725,5,1),RIGHT(U3725,1)))</f>
        <v>45465</v>
      </c>
      <c r="X3725" s="2">
        <v>34373</v>
      </c>
      <c r="Y3725">
        <f t="shared" ca="1" si="294"/>
        <v>31</v>
      </c>
    </row>
    <row r="3726" spans="3:25" x14ac:dyDescent="0.25">
      <c r="C3726" t="s">
        <v>1093</v>
      </c>
      <c r="D3726" t="s">
        <v>10313</v>
      </c>
      <c r="F3726" t="str">
        <f t="shared" si="290"/>
        <v>Nevin Rantoul</v>
      </c>
      <c r="H3726" t="str">
        <f t="shared" si="291"/>
        <v>Nevin Rantoul</v>
      </c>
      <c r="K3726">
        <v>81</v>
      </c>
      <c r="L3726" t="str">
        <f t="shared" si="292"/>
        <v>Normal Heart Rate</v>
      </c>
      <c r="O3726">
        <v>1990131</v>
      </c>
      <c r="P3726" s="2" cm="1">
        <f t="array" ref="P3726">_xlfn.IFS(LEN(O3726)=8,DATE(LEFT(O3726,4),MID(O3726,5,2),RIGHT(O3726,2)),LEN(O3726)=7,DATE(LEFT(O3726,4),MID(O3726,5,1),RIGHT(O3726,2)),LEN(O3726)=6,DATE(LEFT(O3726,4),MID(O3726,5,1),RIGHT(O3726,1)))</f>
        <v>32904</v>
      </c>
      <c r="R3726">
        <v>7</v>
      </c>
      <c r="S3726" t="str">
        <f t="shared" si="293"/>
        <v>Normal</v>
      </c>
      <c r="U3726">
        <v>2024521</v>
      </c>
      <c r="V3726" s="2" cm="1">
        <f t="array" ref="V3726">_xlfn.IFS(LEN(U3726)=8,DATE(LEFT(U3726,4),MID(U3726,5,2),RIGHT(U3726,2)),LEN(U3726)=7,DATE(LEFT(U3726,4),MID(U3726,5,1),RIGHT(U3726,2)),LEN(U3726)=6,DATE(LEFT(U3726,4),MID(U3726,5,1),RIGHT(U3726,1)))</f>
        <v>45433</v>
      </c>
      <c r="X3726" s="2">
        <v>33606</v>
      </c>
      <c r="Y3726">
        <f t="shared" ca="1" si="294"/>
        <v>33</v>
      </c>
    </row>
    <row r="3727" spans="3:25" x14ac:dyDescent="0.25">
      <c r="C3727" t="s">
        <v>10315</v>
      </c>
      <c r="D3727" t="s">
        <v>10316</v>
      </c>
      <c r="F3727" t="str">
        <f t="shared" si="290"/>
        <v>Astra McAnalley</v>
      </c>
      <c r="H3727" t="str">
        <f t="shared" si="291"/>
        <v>Astra McAnalley</v>
      </c>
      <c r="K3727">
        <v>110</v>
      </c>
      <c r="L3727" t="str">
        <f t="shared" si="292"/>
        <v>High Heart Rate</v>
      </c>
      <c r="O3727">
        <v>199428</v>
      </c>
      <c r="P3727" s="2" cm="1">
        <f t="array" ref="P3727">_xlfn.IFS(LEN(O3727)=8,DATE(LEFT(O3727,4),MID(O3727,5,2),RIGHT(O3727,2)),LEN(O3727)=7,DATE(LEFT(O3727,4),MID(O3727,5,1),RIGHT(O3727,2)),LEN(O3727)=6,DATE(LEFT(O3727,4),MID(O3727,5,1),RIGHT(O3727,1)))</f>
        <v>34373</v>
      </c>
      <c r="R3727">
        <v>17</v>
      </c>
      <c r="S3727" t="str">
        <f t="shared" si="293"/>
        <v>Normal</v>
      </c>
      <c r="U3727">
        <v>202456</v>
      </c>
      <c r="V3727" s="2" cm="1">
        <f t="array" ref="V3727">_xlfn.IFS(LEN(U3727)=8,DATE(LEFT(U3727,4),MID(U3727,5,2),RIGHT(U3727,2)),LEN(U3727)=7,DATE(LEFT(U3727,4),MID(U3727,5,1),RIGHT(U3727,2)),LEN(U3727)=6,DATE(LEFT(U3727,4),MID(U3727,5,1),RIGHT(U3727,1)))</f>
        <v>45418</v>
      </c>
      <c r="X3727" s="2">
        <v>38643</v>
      </c>
      <c r="Y3727">
        <f t="shared" ca="1" si="294"/>
        <v>19</v>
      </c>
    </row>
    <row r="3728" spans="3:25" x14ac:dyDescent="0.25">
      <c r="C3728" t="s">
        <v>6521</v>
      </c>
      <c r="D3728" t="s">
        <v>10318</v>
      </c>
      <c r="F3728" t="str">
        <f t="shared" si="290"/>
        <v>Elsworth Melbourne</v>
      </c>
      <c r="H3728" t="str">
        <f t="shared" si="291"/>
        <v>Elsworth Melbourne</v>
      </c>
      <c r="K3728">
        <v>100</v>
      </c>
      <c r="L3728" t="str">
        <f t="shared" si="292"/>
        <v>High Heart Rate</v>
      </c>
      <c r="O3728">
        <v>1992103</v>
      </c>
      <c r="P3728" s="2" cm="1">
        <f t="array" ref="P3728">_xlfn.IFS(LEN(O3728)=8,DATE(LEFT(O3728,4),MID(O3728,5,2),RIGHT(O3728,2)),LEN(O3728)=7,DATE(LEFT(O3728,4),MID(O3728,5,1),RIGHT(O3728,2)),LEN(O3728)=6,DATE(LEFT(O3728,4),MID(O3728,5,1),RIGHT(O3728,1)))</f>
        <v>33606</v>
      </c>
      <c r="R3728">
        <v>15</v>
      </c>
      <c r="S3728" t="str">
        <f t="shared" si="293"/>
        <v>Normal</v>
      </c>
      <c r="U3728">
        <v>2024515</v>
      </c>
      <c r="V3728" s="2" cm="1">
        <f t="array" ref="V3728">_xlfn.IFS(LEN(U3728)=8,DATE(LEFT(U3728,4),MID(U3728,5,2),RIGHT(U3728,2)),LEN(U3728)=7,DATE(LEFT(U3728,4),MID(U3728,5,1),RIGHT(U3728,2)),LEN(U3728)=6,DATE(LEFT(U3728,4),MID(U3728,5,1),RIGHT(U3728,1)))</f>
        <v>45427</v>
      </c>
      <c r="X3728" s="2">
        <v>26097</v>
      </c>
      <c r="Y3728">
        <f t="shared" ca="1" si="294"/>
        <v>53</v>
      </c>
    </row>
    <row r="3729" spans="3:25" x14ac:dyDescent="0.25">
      <c r="C3729" t="s">
        <v>10320</v>
      </c>
      <c r="D3729" t="s">
        <v>2997</v>
      </c>
      <c r="F3729" t="str">
        <f t="shared" si="290"/>
        <v>Muffin Grosvener</v>
      </c>
      <c r="H3729" t="str">
        <f t="shared" si="291"/>
        <v>Muffin Grosvener</v>
      </c>
      <c r="K3729">
        <v>90</v>
      </c>
      <c r="L3729" t="str">
        <f t="shared" si="292"/>
        <v>Normal Heart Rate</v>
      </c>
      <c r="O3729">
        <v>20051018</v>
      </c>
      <c r="P3729" s="2" cm="1">
        <f t="array" ref="P3729">_xlfn.IFS(LEN(O3729)=8,DATE(LEFT(O3729,4),MID(O3729,5,2),RIGHT(O3729,2)),LEN(O3729)=7,DATE(LEFT(O3729,4),MID(O3729,5,1),RIGHT(O3729,2)),LEN(O3729)=6,DATE(LEFT(O3729,4),MID(O3729,5,1),RIGHT(O3729,1)))</f>
        <v>38643</v>
      </c>
      <c r="R3729">
        <v>15</v>
      </c>
      <c r="S3729" t="str">
        <f t="shared" si="293"/>
        <v>Normal</v>
      </c>
      <c r="U3729">
        <v>2024126</v>
      </c>
      <c r="V3729" s="2" cm="1">
        <f t="array" ref="V3729">_xlfn.IFS(LEN(U3729)=8,DATE(LEFT(U3729,4),MID(U3729,5,2),RIGHT(U3729,2)),LEN(U3729)=7,DATE(LEFT(U3729,4),MID(U3729,5,1),RIGHT(U3729,2)),LEN(U3729)=6,DATE(LEFT(U3729,4),MID(U3729,5,1),RIGHT(U3729,1)))</f>
        <v>45317</v>
      </c>
      <c r="X3729" s="2">
        <v>36626</v>
      </c>
      <c r="Y3729">
        <f t="shared" ca="1" si="294"/>
        <v>24</v>
      </c>
    </row>
    <row r="3730" spans="3:25" x14ac:dyDescent="0.25">
      <c r="C3730" t="s">
        <v>10322</v>
      </c>
      <c r="D3730" t="s">
        <v>10323</v>
      </c>
      <c r="F3730" t="str">
        <f t="shared" si="290"/>
        <v>Ogdon Vasile</v>
      </c>
      <c r="H3730" t="str">
        <f t="shared" si="291"/>
        <v>Ogdon Vasile</v>
      </c>
      <c r="K3730">
        <v>83</v>
      </c>
      <c r="L3730" t="str">
        <f t="shared" si="292"/>
        <v>Normal Heart Rate</v>
      </c>
      <c r="O3730">
        <v>1971613</v>
      </c>
      <c r="P3730" s="2" cm="1">
        <f t="array" ref="P3730">_xlfn.IFS(LEN(O3730)=8,DATE(LEFT(O3730,4),MID(O3730,5,2),RIGHT(O3730,2)),LEN(O3730)=7,DATE(LEFT(O3730,4),MID(O3730,5,1),RIGHT(O3730,2)),LEN(O3730)=6,DATE(LEFT(O3730,4),MID(O3730,5,1),RIGHT(O3730,1)))</f>
        <v>26097</v>
      </c>
      <c r="R3730">
        <v>17</v>
      </c>
      <c r="S3730" t="str">
        <f t="shared" si="293"/>
        <v>Normal</v>
      </c>
      <c r="U3730">
        <v>202449</v>
      </c>
      <c r="V3730" s="2" cm="1">
        <f t="array" ref="V3730">_xlfn.IFS(LEN(U3730)=8,DATE(LEFT(U3730,4),MID(U3730,5,2),RIGHT(U3730,2)),LEN(U3730)=7,DATE(LEFT(U3730,4),MID(U3730,5,1),RIGHT(U3730,2)),LEN(U3730)=6,DATE(LEFT(U3730,4),MID(U3730,5,1),RIGHT(U3730,1)))</f>
        <v>45391</v>
      </c>
      <c r="X3730" s="2">
        <v>17234</v>
      </c>
      <c r="Y3730">
        <f t="shared" ca="1" si="294"/>
        <v>78</v>
      </c>
    </row>
    <row r="3731" spans="3:25" x14ac:dyDescent="0.25">
      <c r="C3731" t="s">
        <v>10325</v>
      </c>
      <c r="D3731" t="s">
        <v>10326</v>
      </c>
      <c r="F3731" t="str">
        <f t="shared" si="290"/>
        <v>Tanny Manford</v>
      </c>
      <c r="H3731" t="str">
        <f t="shared" si="291"/>
        <v>Tanny Manford</v>
      </c>
      <c r="K3731">
        <v>80</v>
      </c>
      <c r="L3731" t="str">
        <f t="shared" si="292"/>
        <v>Normal Heart Rate</v>
      </c>
      <c r="O3731">
        <v>2000410</v>
      </c>
      <c r="P3731" s="2" cm="1">
        <f t="array" ref="P3731">_xlfn.IFS(LEN(O3731)=8,DATE(LEFT(O3731,4),MID(O3731,5,2),RIGHT(O3731,2)),LEN(O3731)=7,DATE(LEFT(O3731,4),MID(O3731,5,1),RIGHT(O3731,2)),LEN(O3731)=6,DATE(LEFT(O3731,4),MID(O3731,5,1),RIGHT(O3731,1)))</f>
        <v>36626</v>
      </c>
      <c r="R3731">
        <v>11</v>
      </c>
      <c r="S3731" t="str">
        <f t="shared" si="293"/>
        <v>Normal</v>
      </c>
      <c r="U3731">
        <v>202418</v>
      </c>
      <c r="V3731" s="2" cm="1">
        <f t="array" ref="V3731">_xlfn.IFS(LEN(U3731)=8,DATE(LEFT(U3731,4),MID(U3731,5,2),RIGHT(U3731,2)),LEN(U3731)=7,DATE(LEFT(U3731,4),MID(U3731,5,1),RIGHT(U3731,2)),LEN(U3731)=6,DATE(LEFT(U3731,4),MID(U3731,5,1),RIGHT(U3731,1)))</f>
        <v>45299</v>
      </c>
      <c r="X3731" s="2">
        <v>24366</v>
      </c>
      <c r="Y3731">
        <f t="shared" ca="1" si="294"/>
        <v>58</v>
      </c>
    </row>
    <row r="3732" spans="3:25" x14ac:dyDescent="0.25">
      <c r="C3732" t="s">
        <v>10328</v>
      </c>
      <c r="D3732" t="s">
        <v>10329</v>
      </c>
      <c r="F3732" t="str">
        <f t="shared" si="290"/>
        <v>Archy Pischel</v>
      </c>
      <c r="H3732" t="str">
        <f t="shared" si="291"/>
        <v>Archy Pischel</v>
      </c>
      <c r="K3732">
        <v>99</v>
      </c>
      <c r="L3732" t="str">
        <f t="shared" si="292"/>
        <v>Normal Heart Rate</v>
      </c>
      <c r="O3732">
        <v>194738</v>
      </c>
      <c r="P3732" s="2" cm="1">
        <f t="array" ref="P3732">_xlfn.IFS(LEN(O3732)=8,DATE(LEFT(O3732,4),MID(O3732,5,2),RIGHT(O3732,2)),LEN(O3732)=7,DATE(LEFT(O3732,4),MID(O3732,5,1),RIGHT(O3732,2)),LEN(O3732)=6,DATE(LEFT(O3732,4),MID(O3732,5,1),RIGHT(O3732,1)))</f>
        <v>17234</v>
      </c>
      <c r="R3732">
        <v>21</v>
      </c>
      <c r="S3732" t="str">
        <f t="shared" si="293"/>
        <v>Normal</v>
      </c>
      <c r="U3732">
        <v>2024524</v>
      </c>
      <c r="V3732" s="2" cm="1">
        <f t="array" ref="V3732">_xlfn.IFS(LEN(U3732)=8,DATE(LEFT(U3732,4),MID(U3732,5,2),RIGHT(U3732,2)),LEN(U3732)=7,DATE(LEFT(U3732,4),MID(U3732,5,1),RIGHT(U3732,2)),LEN(U3732)=6,DATE(LEFT(U3732,4),MID(U3732,5,1),RIGHT(U3732,1)))</f>
        <v>45436</v>
      </c>
      <c r="X3732" s="2">
        <v>38812</v>
      </c>
      <c r="Y3732">
        <f t="shared" ca="1" si="294"/>
        <v>18</v>
      </c>
    </row>
    <row r="3733" spans="3:25" x14ac:dyDescent="0.25">
      <c r="C3733" t="s">
        <v>6521</v>
      </c>
      <c r="D3733" t="s">
        <v>10331</v>
      </c>
      <c r="F3733" t="str">
        <f t="shared" si="290"/>
        <v>Elsworth Dahlbom</v>
      </c>
      <c r="H3733" t="str">
        <f t="shared" si="291"/>
        <v>Elsworth Dahlbom</v>
      </c>
      <c r="K3733">
        <v>83</v>
      </c>
      <c r="L3733" t="str">
        <f t="shared" si="292"/>
        <v>Normal Heart Rate</v>
      </c>
      <c r="O3733">
        <v>1966916</v>
      </c>
      <c r="P3733" s="2" cm="1">
        <f t="array" ref="P3733">_xlfn.IFS(LEN(O3733)=8,DATE(LEFT(O3733,4),MID(O3733,5,2),RIGHT(O3733,2)),LEN(O3733)=7,DATE(LEFT(O3733,4),MID(O3733,5,1),RIGHT(O3733,2)),LEN(O3733)=6,DATE(LEFT(O3733,4),MID(O3733,5,1),RIGHT(O3733,1)))</f>
        <v>24366</v>
      </c>
      <c r="R3733">
        <v>15</v>
      </c>
      <c r="S3733" t="str">
        <f t="shared" si="293"/>
        <v>Normal</v>
      </c>
      <c r="U3733">
        <v>202466</v>
      </c>
      <c r="V3733" s="2" cm="1">
        <f t="array" ref="V3733">_xlfn.IFS(LEN(U3733)=8,DATE(LEFT(U3733,4),MID(U3733,5,2),RIGHT(U3733,2)),LEN(U3733)=7,DATE(LEFT(U3733,4),MID(U3733,5,1),RIGHT(U3733,2)),LEN(U3733)=6,DATE(LEFT(U3733,4),MID(U3733,5,1),RIGHT(U3733,1)))</f>
        <v>45449</v>
      </c>
      <c r="X3733" s="2">
        <v>31626</v>
      </c>
      <c r="Y3733">
        <f t="shared" ca="1" si="294"/>
        <v>38</v>
      </c>
    </row>
    <row r="3734" spans="3:25" x14ac:dyDescent="0.25">
      <c r="C3734" t="s">
        <v>10333</v>
      </c>
      <c r="D3734" t="s">
        <v>10334</v>
      </c>
      <c r="F3734" t="str">
        <f t="shared" si="290"/>
        <v>Jess Simione</v>
      </c>
      <c r="H3734" t="str">
        <f t="shared" si="291"/>
        <v>Jess Simione</v>
      </c>
      <c r="K3734">
        <v>83</v>
      </c>
      <c r="L3734" t="str">
        <f t="shared" si="292"/>
        <v>Normal Heart Rate</v>
      </c>
      <c r="O3734">
        <v>200645</v>
      </c>
      <c r="P3734" s="2" cm="1">
        <f t="array" ref="P3734">_xlfn.IFS(LEN(O3734)=8,DATE(LEFT(O3734,4),MID(O3734,5,2),RIGHT(O3734,2)),LEN(O3734)=7,DATE(LEFT(O3734,4),MID(O3734,5,1),RIGHT(O3734,2)),LEN(O3734)=6,DATE(LEFT(O3734,4),MID(O3734,5,1),RIGHT(O3734,1)))</f>
        <v>38812</v>
      </c>
      <c r="R3734">
        <v>15</v>
      </c>
      <c r="S3734" t="str">
        <f t="shared" si="293"/>
        <v>Normal</v>
      </c>
      <c r="U3734">
        <v>2024621</v>
      </c>
      <c r="V3734" s="2" cm="1">
        <f t="array" ref="V3734">_xlfn.IFS(LEN(U3734)=8,DATE(LEFT(U3734,4),MID(U3734,5,2),RIGHT(U3734,2)),LEN(U3734)=7,DATE(LEFT(U3734,4),MID(U3734,5,1),RIGHT(U3734,2)),LEN(U3734)=6,DATE(LEFT(U3734,4),MID(U3734,5,1),RIGHT(U3734,1)))</f>
        <v>45464</v>
      </c>
      <c r="X3734" s="2">
        <v>38566</v>
      </c>
      <c r="Y3734">
        <f t="shared" ca="1" si="294"/>
        <v>19</v>
      </c>
    </row>
    <row r="3735" spans="3:25" x14ac:dyDescent="0.25">
      <c r="C3735" t="s">
        <v>10336</v>
      </c>
      <c r="D3735" t="s">
        <v>10337</v>
      </c>
      <c r="F3735" t="str">
        <f t="shared" si="290"/>
        <v>Aylmer Ranns</v>
      </c>
      <c r="H3735" t="str">
        <f t="shared" si="291"/>
        <v>Aylmer Ranns</v>
      </c>
      <c r="K3735">
        <v>108</v>
      </c>
      <c r="L3735" t="str">
        <f t="shared" si="292"/>
        <v>High Heart Rate</v>
      </c>
      <c r="O3735">
        <v>198682</v>
      </c>
      <c r="P3735" s="2" cm="1">
        <f t="array" ref="P3735">_xlfn.IFS(LEN(O3735)=8,DATE(LEFT(O3735,4),MID(O3735,5,2),RIGHT(O3735,2)),LEN(O3735)=7,DATE(LEFT(O3735,4),MID(O3735,5,1),RIGHT(O3735,2)),LEN(O3735)=6,DATE(LEFT(O3735,4),MID(O3735,5,1),RIGHT(O3735,1)))</f>
        <v>31626</v>
      </c>
      <c r="R3735">
        <v>25</v>
      </c>
      <c r="S3735" t="str">
        <f t="shared" si="293"/>
        <v>Bad</v>
      </c>
      <c r="U3735">
        <v>2024227</v>
      </c>
      <c r="V3735" s="2" cm="1">
        <f t="array" ref="V3735">_xlfn.IFS(LEN(U3735)=8,DATE(LEFT(U3735,4),MID(U3735,5,2),RIGHT(U3735,2)),LEN(U3735)=7,DATE(LEFT(U3735,4),MID(U3735,5,1),RIGHT(U3735,2)),LEN(U3735)=6,DATE(LEFT(U3735,4),MID(U3735,5,1),RIGHT(U3735,1)))</f>
        <v>45349</v>
      </c>
      <c r="X3735" s="2">
        <v>33851</v>
      </c>
      <c r="Y3735">
        <f t="shared" ca="1" si="294"/>
        <v>32</v>
      </c>
    </row>
    <row r="3736" spans="3:25" x14ac:dyDescent="0.25">
      <c r="C3736" t="s">
        <v>10339</v>
      </c>
      <c r="D3736" t="s">
        <v>10340</v>
      </c>
      <c r="F3736" t="str">
        <f t="shared" si="290"/>
        <v>Mariette Astley</v>
      </c>
      <c r="H3736" t="str">
        <f t="shared" si="291"/>
        <v>Mariette Astley</v>
      </c>
      <c r="K3736">
        <v>85</v>
      </c>
      <c r="L3736" t="str">
        <f t="shared" si="292"/>
        <v>Normal Heart Rate</v>
      </c>
      <c r="O3736">
        <v>200582</v>
      </c>
      <c r="P3736" s="2" cm="1">
        <f t="array" ref="P3736">_xlfn.IFS(LEN(O3736)=8,DATE(LEFT(O3736,4),MID(O3736,5,2),RIGHT(O3736,2)),LEN(O3736)=7,DATE(LEFT(O3736,4),MID(O3736,5,1),RIGHT(O3736,2)),LEN(O3736)=6,DATE(LEFT(O3736,4),MID(O3736,5,1),RIGHT(O3736,1)))</f>
        <v>38566</v>
      </c>
      <c r="R3736">
        <v>15</v>
      </c>
      <c r="S3736" t="str">
        <f t="shared" si="293"/>
        <v>Normal</v>
      </c>
      <c r="U3736">
        <v>202427</v>
      </c>
      <c r="V3736" s="2" cm="1">
        <f t="array" ref="V3736">_xlfn.IFS(LEN(U3736)=8,DATE(LEFT(U3736,4),MID(U3736,5,2),RIGHT(U3736,2)),LEN(U3736)=7,DATE(LEFT(U3736,4),MID(U3736,5,1),RIGHT(U3736,2)),LEN(U3736)=6,DATE(LEFT(U3736,4),MID(U3736,5,1),RIGHT(U3736,1)))</f>
        <v>45329</v>
      </c>
      <c r="X3736" s="2">
        <v>38974</v>
      </c>
      <c r="Y3736">
        <f t="shared" ca="1" si="294"/>
        <v>18</v>
      </c>
    </row>
    <row r="3737" spans="3:25" x14ac:dyDescent="0.25">
      <c r="C3737" t="s">
        <v>10342</v>
      </c>
      <c r="D3737" t="s">
        <v>10343</v>
      </c>
      <c r="F3737" t="str">
        <f t="shared" si="290"/>
        <v>Jeth Doog</v>
      </c>
      <c r="H3737" t="str">
        <f t="shared" si="291"/>
        <v>Jeth Doog</v>
      </c>
      <c r="K3737">
        <v>120</v>
      </c>
      <c r="L3737" t="str">
        <f t="shared" si="292"/>
        <v>High Heart Rate</v>
      </c>
      <c r="O3737">
        <v>199294</v>
      </c>
      <c r="P3737" s="2" cm="1">
        <f t="array" ref="P3737">_xlfn.IFS(LEN(O3737)=8,DATE(LEFT(O3737,4),MID(O3737,5,2),RIGHT(O3737,2)),LEN(O3737)=7,DATE(LEFT(O3737,4),MID(O3737,5,1),RIGHT(O3737,2)),LEN(O3737)=6,DATE(LEFT(O3737,4),MID(O3737,5,1),RIGHT(O3737,1)))</f>
        <v>33851</v>
      </c>
      <c r="R3737">
        <v>22</v>
      </c>
      <c r="S3737" t="str">
        <f t="shared" si="293"/>
        <v>Normal</v>
      </c>
      <c r="U3737">
        <v>2024414</v>
      </c>
      <c r="V3737" s="2" cm="1">
        <f t="array" ref="V3737">_xlfn.IFS(LEN(U3737)=8,DATE(LEFT(U3737,4),MID(U3737,5,2),RIGHT(U3737,2)),LEN(U3737)=7,DATE(LEFT(U3737,4),MID(U3737,5,1),RIGHT(U3737,2)),LEN(U3737)=6,DATE(LEFT(U3737,4),MID(U3737,5,1),RIGHT(U3737,1)))</f>
        <v>45396</v>
      </c>
      <c r="X3737" s="2">
        <v>19599</v>
      </c>
      <c r="Y3737">
        <f t="shared" ca="1" si="294"/>
        <v>71</v>
      </c>
    </row>
    <row r="3738" spans="3:25" x14ac:dyDescent="0.25">
      <c r="C3738" t="s">
        <v>10345</v>
      </c>
      <c r="D3738" t="s">
        <v>10346</v>
      </c>
      <c r="F3738" t="str">
        <f t="shared" si="290"/>
        <v>Francine Castilla</v>
      </c>
      <c r="H3738" t="str">
        <f t="shared" si="291"/>
        <v>Francine Castilla</v>
      </c>
      <c r="K3738">
        <v>97</v>
      </c>
      <c r="L3738" t="str">
        <f t="shared" si="292"/>
        <v>Normal Heart Rate</v>
      </c>
      <c r="O3738">
        <v>2006914</v>
      </c>
      <c r="P3738" s="2" cm="1">
        <f t="array" ref="P3738">_xlfn.IFS(LEN(O3738)=8,DATE(LEFT(O3738,4),MID(O3738,5,2),RIGHT(O3738,2)),LEN(O3738)=7,DATE(LEFT(O3738,4),MID(O3738,5,1),RIGHT(O3738,2)),LEN(O3738)=6,DATE(LEFT(O3738,4),MID(O3738,5,1),RIGHT(O3738,1)))</f>
        <v>38974</v>
      </c>
      <c r="R3738">
        <v>10</v>
      </c>
      <c r="S3738" t="str">
        <f t="shared" si="293"/>
        <v>Normal</v>
      </c>
      <c r="U3738">
        <v>202459</v>
      </c>
      <c r="V3738" s="2" cm="1">
        <f t="array" ref="V3738">_xlfn.IFS(LEN(U3738)=8,DATE(LEFT(U3738,4),MID(U3738,5,2),RIGHT(U3738,2)),LEN(U3738)=7,DATE(LEFT(U3738,4),MID(U3738,5,1),RIGHT(U3738,2)),LEN(U3738)=6,DATE(LEFT(U3738,4),MID(U3738,5,1),RIGHT(U3738,1)))</f>
        <v>45421</v>
      </c>
      <c r="X3738" s="2">
        <v>37979</v>
      </c>
      <c r="Y3738">
        <f t="shared" ca="1" si="294"/>
        <v>21</v>
      </c>
    </row>
    <row r="3739" spans="3:25" x14ac:dyDescent="0.25">
      <c r="C3739" t="s">
        <v>5986</v>
      </c>
      <c r="D3739" t="s">
        <v>10348</v>
      </c>
      <c r="F3739" t="str">
        <f t="shared" si="290"/>
        <v>Julissa Klimmek</v>
      </c>
      <c r="H3739" t="str">
        <f t="shared" si="291"/>
        <v>Julissa Klimmek</v>
      </c>
      <c r="K3739">
        <v>83</v>
      </c>
      <c r="L3739" t="str">
        <f t="shared" si="292"/>
        <v>Normal Heart Rate</v>
      </c>
      <c r="O3739">
        <v>1953828</v>
      </c>
      <c r="P3739" s="2" cm="1">
        <f t="array" ref="P3739">_xlfn.IFS(LEN(O3739)=8,DATE(LEFT(O3739,4),MID(O3739,5,2),RIGHT(O3739,2)),LEN(O3739)=7,DATE(LEFT(O3739,4),MID(O3739,5,1),RIGHT(O3739,2)),LEN(O3739)=6,DATE(LEFT(O3739,4),MID(O3739,5,1),RIGHT(O3739,1)))</f>
        <v>19599</v>
      </c>
      <c r="R3739">
        <v>17</v>
      </c>
      <c r="S3739" t="str">
        <f t="shared" si="293"/>
        <v>Normal</v>
      </c>
      <c r="U3739">
        <v>2024419</v>
      </c>
      <c r="V3739" s="2" cm="1">
        <f t="array" ref="V3739">_xlfn.IFS(LEN(U3739)=8,DATE(LEFT(U3739,4),MID(U3739,5,2),RIGHT(U3739,2)),LEN(U3739)=7,DATE(LEFT(U3739,4),MID(U3739,5,1),RIGHT(U3739,2)),LEN(U3739)=6,DATE(LEFT(U3739,4),MID(U3739,5,1),RIGHT(U3739,1)))</f>
        <v>45401</v>
      </c>
      <c r="X3739" s="2">
        <v>24567</v>
      </c>
      <c r="Y3739">
        <f t="shared" ca="1" si="294"/>
        <v>57</v>
      </c>
    </row>
    <row r="3740" spans="3:25" x14ac:dyDescent="0.25">
      <c r="C3740" t="s">
        <v>10350</v>
      </c>
      <c r="D3740" t="s">
        <v>10351</v>
      </c>
      <c r="F3740" t="str">
        <f t="shared" si="290"/>
        <v>Guinna Portt</v>
      </c>
      <c r="H3740" t="str">
        <f t="shared" si="291"/>
        <v>Guinna Portt</v>
      </c>
      <c r="K3740">
        <v>87</v>
      </c>
      <c r="L3740" t="str">
        <f t="shared" si="292"/>
        <v>Normal Heart Rate</v>
      </c>
      <c r="O3740">
        <v>20031224</v>
      </c>
      <c r="P3740" s="2" cm="1">
        <f t="array" ref="P3740">_xlfn.IFS(LEN(O3740)=8,DATE(LEFT(O3740,4),MID(O3740,5,2),RIGHT(O3740,2)),LEN(O3740)=7,DATE(LEFT(O3740,4),MID(O3740,5,1),RIGHT(O3740,2)),LEN(O3740)=6,DATE(LEFT(O3740,4),MID(O3740,5,1),RIGHT(O3740,1)))</f>
        <v>37979</v>
      </c>
      <c r="R3740">
        <v>15</v>
      </c>
      <c r="S3740" t="str">
        <f t="shared" si="293"/>
        <v>Normal</v>
      </c>
      <c r="U3740">
        <v>2024516</v>
      </c>
      <c r="V3740" s="2" cm="1">
        <f t="array" ref="V3740">_xlfn.IFS(LEN(U3740)=8,DATE(LEFT(U3740,4),MID(U3740,5,2),RIGHT(U3740,2)),LEN(U3740)=7,DATE(LEFT(U3740,4),MID(U3740,5,1),RIGHT(U3740,2)),LEN(U3740)=6,DATE(LEFT(U3740,4),MID(U3740,5,1),RIGHT(U3740,1)))</f>
        <v>45428</v>
      </c>
      <c r="X3740" s="2">
        <v>38054</v>
      </c>
      <c r="Y3740">
        <f t="shared" ca="1" si="294"/>
        <v>21</v>
      </c>
    </row>
    <row r="3741" spans="3:25" x14ac:dyDescent="0.25">
      <c r="C3741" t="s">
        <v>2783</v>
      </c>
      <c r="D3741" t="s">
        <v>10353</v>
      </c>
      <c r="F3741" t="str">
        <f t="shared" si="290"/>
        <v>Shari Filde</v>
      </c>
      <c r="H3741" t="str">
        <f t="shared" si="291"/>
        <v>Shari Filde</v>
      </c>
      <c r="K3741">
        <v>79</v>
      </c>
      <c r="L3741" t="str">
        <f t="shared" si="292"/>
        <v>Normal Heart Rate</v>
      </c>
      <c r="O3741">
        <v>196745</v>
      </c>
      <c r="P3741" s="2" cm="1">
        <f t="array" ref="P3741">_xlfn.IFS(LEN(O3741)=8,DATE(LEFT(O3741,4),MID(O3741,5,2),RIGHT(O3741,2)),LEN(O3741)=7,DATE(LEFT(O3741,4),MID(O3741,5,1),RIGHT(O3741,2)),LEN(O3741)=6,DATE(LEFT(O3741,4),MID(O3741,5,1),RIGHT(O3741,1)))</f>
        <v>24567</v>
      </c>
      <c r="R3741">
        <v>15</v>
      </c>
      <c r="S3741" t="str">
        <f t="shared" si="293"/>
        <v>Normal</v>
      </c>
      <c r="U3741">
        <v>202417</v>
      </c>
      <c r="V3741" s="2" cm="1">
        <f t="array" ref="V3741">_xlfn.IFS(LEN(U3741)=8,DATE(LEFT(U3741,4),MID(U3741,5,2),RIGHT(U3741,2)),LEN(U3741)=7,DATE(LEFT(U3741,4),MID(U3741,5,1),RIGHT(U3741,2)),LEN(U3741)=6,DATE(LEFT(U3741,4),MID(U3741,5,1),RIGHT(U3741,1)))</f>
        <v>45298</v>
      </c>
      <c r="X3741" s="2">
        <v>27940</v>
      </c>
      <c r="Y3741">
        <f t="shared" ca="1" si="294"/>
        <v>48</v>
      </c>
    </row>
    <row r="3742" spans="3:25" x14ac:dyDescent="0.25">
      <c r="C3742" t="s">
        <v>10355</v>
      </c>
      <c r="D3742" t="s">
        <v>10356</v>
      </c>
      <c r="F3742" t="str">
        <f t="shared" si="290"/>
        <v>Vic Durrans</v>
      </c>
      <c r="H3742" t="str">
        <f t="shared" si="291"/>
        <v>Vic Durrans</v>
      </c>
      <c r="K3742">
        <v>82</v>
      </c>
      <c r="L3742" t="str">
        <f t="shared" si="292"/>
        <v>Normal Heart Rate</v>
      </c>
      <c r="O3742">
        <v>200438</v>
      </c>
      <c r="P3742" s="2" cm="1">
        <f t="array" ref="P3742">_xlfn.IFS(LEN(O3742)=8,DATE(LEFT(O3742,4),MID(O3742,5,2),RIGHT(O3742,2)),LEN(O3742)=7,DATE(LEFT(O3742,4),MID(O3742,5,1),RIGHT(O3742,2)),LEN(O3742)=6,DATE(LEFT(O3742,4),MID(O3742,5,1),RIGHT(O3742,1)))</f>
        <v>38054</v>
      </c>
      <c r="R3742">
        <v>16</v>
      </c>
      <c r="S3742" t="str">
        <f t="shared" si="293"/>
        <v>Normal</v>
      </c>
      <c r="U3742">
        <v>2024129</v>
      </c>
      <c r="V3742" s="2" cm="1">
        <f t="array" ref="V3742">_xlfn.IFS(LEN(U3742)=8,DATE(LEFT(U3742,4),MID(U3742,5,2),RIGHT(U3742,2)),LEN(U3742)=7,DATE(LEFT(U3742,4),MID(U3742,5,1),RIGHT(U3742,2)),LEN(U3742)=6,DATE(LEFT(U3742,4),MID(U3742,5,1),RIGHT(U3742,1)))</f>
        <v>45320</v>
      </c>
      <c r="X3742" s="2">
        <v>36005</v>
      </c>
      <c r="Y3742">
        <f t="shared" ca="1" si="294"/>
        <v>26</v>
      </c>
    </row>
    <row r="3743" spans="3:25" x14ac:dyDescent="0.25">
      <c r="C3743" t="s">
        <v>2821</v>
      </c>
      <c r="D3743" t="s">
        <v>10358</v>
      </c>
      <c r="F3743" t="str">
        <f t="shared" si="290"/>
        <v>Dugald Sheers</v>
      </c>
      <c r="H3743" t="str">
        <f t="shared" si="291"/>
        <v>Dugald Sheers</v>
      </c>
      <c r="K3743">
        <v>93</v>
      </c>
      <c r="L3743" t="str">
        <f t="shared" si="292"/>
        <v>Normal Heart Rate</v>
      </c>
      <c r="O3743">
        <v>1976629</v>
      </c>
      <c r="P3743" s="2" cm="1">
        <f t="array" ref="P3743">_xlfn.IFS(LEN(O3743)=8,DATE(LEFT(O3743,4),MID(O3743,5,2),RIGHT(O3743,2)),LEN(O3743)=7,DATE(LEFT(O3743,4),MID(O3743,5,1),RIGHT(O3743,2)),LEN(O3743)=6,DATE(LEFT(O3743,4),MID(O3743,5,1),RIGHT(O3743,1)))</f>
        <v>27940</v>
      </c>
      <c r="R3743">
        <v>15</v>
      </c>
      <c r="S3743" t="str">
        <f t="shared" si="293"/>
        <v>Normal</v>
      </c>
      <c r="U3743">
        <v>2024210</v>
      </c>
      <c r="V3743" s="2" cm="1">
        <f t="array" ref="V3743">_xlfn.IFS(LEN(U3743)=8,DATE(LEFT(U3743,4),MID(U3743,5,2),RIGHT(U3743,2)),LEN(U3743)=7,DATE(LEFT(U3743,4),MID(U3743,5,1),RIGHT(U3743,2)),LEN(U3743)=6,DATE(LEFT(U3743,4),MID(U3743,5,1),RIGHT(U3743,1)))</f>
        <v>45332</v>
      </c>
      <c r="X3743" s="2">
        <v>35327</v>
      </c>
      <c r="Y3743">
        <f t="shared" ca="1" si="294"/>
        <v>28</v>
      </c>
    </row>
    <row r="3744" spans="3:25" x14ac:dyDescent="0.25">
      <c r="C3744" t="s">
        <v>10360</v>
      </c>
      <c r="D3744" t="s">
        <v>10361</v>
      </c>
      <c r="F3744" t="str">
        <f t="shared" si="290"/>
        <v>Ermanno Cosson</v>
      </c>
      <c r="H3744" t="str">
        <f t="shared" si="291"/>
        <v>Ermanno Cosson</v>
      </c>
      <c r="K3744">
        <v>101</v>
      </c>
      <c r="L3744" t="str">
        <f t="shared" si="292"/>
        <v>High Heart Rate</v>
      </c>
      <c r="O3744">
        <v>1998729</v>
      </c>
      <c r="P3744" s="2" cm="1">
        <f t="array" ref="P3744">_xlfn.IFS(LEN(O3744)=8,DATE(LEFT(O3744,4),MID(O3744,5,2),RIGHT(O3744,2)),LEN(O3744)=7,DATE(LEFT(O3744,4),MID(O3744,5,1),RIGHT(O3744,2)),LEN(O3744)=6,DATE(LEFT(O3744,4),MID(O3744,5,1),RIGHT(O3744,1)))</f>
        <v>36005</v>
      </c>
      <c r="R3744">
        <v>20</v>
      </c>
      <c r="S3744" t="str">
        <f t="shared" si="293"/>
        <v>Normal</v>
      </c>
      <c r="U3744">
        <v>202415</v>
      </c>
      <c r="V3744" s="2" cm="1">
        <f t="array" ref="V3744">_xlfn.IFS(LEN(U3744)=8,DATE(LEFT(U3744,4),MID(U3744,5,2),RIGHT(U3744,2)),LEN(U3744)=7,DATE(LEFT(U3744,4),MID(U3744,5,1),RIGHT(U3744,2)),LEN(U3744)=6,DATE(LEFT(U3744,4),MID(U3744,5,1),RIGHT(U3744,1)))</f>
        <v>45296</v>
      </c>
      <c r="X3744" s="2">
        <v>32934</v>
      </c>
      <c r="Y3744">
        <f t="shared" ca="1" si="294"/>
        <v>35</v>
      </c>
    </row>
    <row r="3745" spans="3:25" x14ac:dyDescent="0.25">
      <c r="C3745" t="s">
        <v>10363</v>
      </c>
      <c r="D3745" t="s">
        <v>10364</v>
      </c>
      <c r="F3745" t="str">
        <f t="shared" si="290"/>
        <v>Rand Kopec</v>
      </c>
      <c r="H3745" t="str">
        <f t="shared" si="291"/>
        <v>Rand Kopec</v>
      </c>
      <c r="K3745">
        <v>81</v>
      </c>
      <c r="L3745" t="str">
        <f t="shared" si="292"/>
        <v>Normal Heart Rate</v>
      </c>
      <c r="O3745">
        <v>1996919</v>
      </c>
      <c r="P3745" s="2" cm="1">
        <f t="array" ref="P3745">_xlfn.IFS(LEN(O3745)=8,DATE(LEFT(O3745,4),MID(O3745,5,2),RIGHT(O3745,2)),LEN(O3745)=7,DATE(LEFT(O3745,4),MID(O3745,5,1),RIGHT(O3745,2)),LEN(O3745)=6,DATE(LEFT(O3745,4),MID(O3745,5,1),RIGHT(O3745,1)))</f>
        <v>35327</v>
      </c>
      <c r="R3745">
        <v>11</v>
      </c>
      <c r="S3745" t="str">
        <f t="shared" si="293"/>
        <v>Normal</v>
      </c>
      <c r="U3745">
        <v>202445</v>
      </c>
      <c r="V3745" s="2" cm="1">
        <f t="array" ref="V3745">_xlfn.IFS(LEN(U3745)=8,DATE(LEFT(U3745,4),MID(U3745,5,2),RIGHT(U3745,2)),LEN(U3745)=7,DATE(LEFT(U3745,4),MID(U3745,5,1),RIGHT(U3745,2)),LEN(U3745)=6,DATE(LEFT(U3745,4),MID(U3745,5,1),RIGHT(U3745,1)))</f>
        <v>45387</v>
      </c>
      <c r="X3745" s="2">
        <v>34178</v>
      </c>
      <c r="Y3745">
        <f t="shared" ca="1" si="294"/>
        <v>31</v>
      </c>
    </row>
    <row r="3746" spans="3:25" x14ac:dyDescent="0.25">
      <c r="C3746" t="s">
        <v>10366</v>
      </c>
      <c r="D3746" t="s">
        <v>10367</v>
      </c>
      <c r="F3746" t="str">
        <f t="shared" si="290"/>
        <v>Brandea Rosenzwig</v>
      </c>
      <c r="H3746" t="str">
        <f t="shared" si="291"/>
        <v>Brandea Rosenzwig</v>
      </c>
      <c r="K3746">
        <v>82</v>
      </c>
      <c r="L3746" t="str">
        <f t="shared" si="292"/>
        <v>Normal Heart Rate</v>
      </c>
      <c r="O3746">
        <v>199032</v>
      </c>
      <c r="P3746" s="2" cm="1">
        <f t="array" ref="P3746">_xlfn.IFS(LEN(O3746)=8,DATE(LEFT(O3746,4),MID(O3746,5,2),RIGHT(O3746,2)),LEN(O3746)=7,DATE(LEFT(O3746,4),MID(O3746,5,1),RIGHT(O3746,2)),LEN(O3746)=6,DATE(LEFT(O3746,4),MID(O3746,5,1),RIGHT(O3746,1)))</f>
        <v>32934</v>
      </c>
      <c r="R3746">
        <v>20</v>
      </c>
      <c r="S3746" t="str">
        <f t="shared" si="293"/>
        <v>Normal</v>
      </c>
      <c r="U3746">
        <v>2024412</v>
      </c>
      <c r="V3746" s="2" cm="1">
        <f t="array" ref="V3746">_xlfn.IFS(LEN(U3746)=8,DATE(LEFT(U3746,4),MID(U3746,5,2),RIGHT(U3746,2)),LEN(U3746)=7,DATE(LEFT(U3746,4),MID(U3746,5,1),RIGHT(U3746,2)),LEN(U3746)=6,DATE(LEFT(U3746,4),MID(U3746,5,1),RIGHT(U3746,1)))</f>
        <v>45394</v>
      </c>
      <c r="X3746" s="2">
        <v>37375</v>
      </c>
      <c r="Y3746">
        <f t="shared" ca="1" si="294"/>
        <v>22</v>
      </c>
    </row>
    <row r="3747" spans="3:25" x14ac:dyDescent="0.25">
      <c r="C3747" t="s">
        <v>1227</v>
      </c>
      <c r="D3747" t="s">
        <v>10369</v>
      </c>
      <c r="F3747" t="str">
        <f t="shared" si="290"/>
        <v>Ollie Bezarra</v>
      </c>
      <c r="H3747" t="str">
        <f t="shared" si="291"/>
        <v>Ollie Bezarra</v>
      </c>
      <c r="K3747">
        <v>120</v>
      </c>
      <c r="L3747" t="str">
        <f t="shared" si="292"/>
        <v>High Heart Rate</v>
      </c>
      <c r="O3747">
        <v>1993728</v>
      </c>
      <c r="P3747" s="2" cm="1">
        <f t="array" ref="P3747">_xlfn.IFS(LEN(O3747)=8,DATE(LEFT(O3747,4),MID(O3747,5,2),RIGHT(O3747,2)),LEN(O3747)=7,DATE(LEFT(O3747,4),MID(O3747,5,1),RIGHT(O3747,2)),LEN(O3747)=6,DATE(LEFT(O3747,4),MID(O3747,5,1),RIGHT(O3747,1)))</f>
        <v>34178</v>
      </c>
      <c r="R3747">
        <v>17</v>
      </c>
      <c r="S3747" t="str">
        <f t="shared" si="293"/>
        <v>Normal</v>
      </c>
      <c r="U3747">
        <v>2024113</v>
      </c>
      <c r="V3747" s="2" cm="1">
        <f t="array" ref="V3747">_xlfn.IFS(LEN(U3747)=8,DATE(LEFT(U3747,4),MID(U3747,5,2),RIGHT(U3747,2)),LEN(U3747)=7,DATE(LEFT(U3747,4),MID(U3747,5,1),RIGHT(U3747,2)),LEN(U3747)=6,DATE(LEFT(U3747,4),MID(U3747,5,1),RIGHT(U3747,1)))</f>
        <v>45304</v>
      </c>
      <c r="X3747" s="2">
        <v>34535</v>
      </c>
      <c r="Y3747">
        <f t="shared" ca="1" si="294"/>
        <v>30</v>
      </c>
    </row>
    <row r="3748" spans="3:25" x14ac:dyDescent="0.25">
      <c r="C3748" t="s">
        <v>9458</v>
      </c>
      <c r="D3748" t="s">
        <v>1321</v>
      </c>
      <c r="F3748" t="str">
        <f t="shared" si="290"/>
        <v>Aggi Lorne</v>
      </c>
      <c r="H3748" t="str">
        <f t="shared" si="291"/>
        <v>Aggi Lorne</v>
      </c>
      <c r="K3748">
        <v>85</v>
      </c>
      <c r="L3748" t="str">
        <f t="shared" si="292"/>
        <v>Normal Heart Rate</v>
      </c>
      <c r="O3748">
        <v>2002429</v>
      </c>
      <c r="P3748" s="2" cm="1">
        <f t="array" ref="P3748">_xlfn.IFS(LEN(O3748)=8,DATE(LEFT(O3748,4),MID(O3748,5,2),RIGHT(O3748,2)),LEN(O3748)=7,DATE(LEFT(O3748,4),MID(O3748,5,1),RIGHT(O3748,2)),LEN(O3748)=6,DATE(LEFT(O3748,4),MID(O3748,5,1),RIGHT(O3748,1)))</f>
        <v>37375</v>
      </c>
      <c r="R3748">
        <v>10</v>
      </c>
      <c r="S3748" t="str">
        <f t="shared" si="293"/>
        <v>Normal</v>
      </c>
      <c r="U3748">
        <v>202457</v>
      </c>
      <c r="V3748" s="2" cm="1">
        <f t="array" ref="V3748">_xlfn.IFS(LEN(U3748)=8,DATE(LEFT(U3748,4),MID(U3748,5,2),RIGHT(U3748,2)),LEN(U3748)=7,DATE(LEFT(U3748,4),MID(U3748,5,1),RIGHT(U3748,2)),LEN(U3748)=6,DATE(LEFT(U3748,4),MID(U3748,5,1),RIGHT(U3748,1)))</f>
        <v>45419</v>
      </c>
      <c r="X3748" s="2">
        <v>34448</v>
      </c>
      <c r="Y3748">
        <f t="shared" ca="1" si="294"/>
        <v>30</v>
      </c>
    </row>
    <row r="3749" spans="3:25" x14ac:dyDescent="0.25">
      <c r="C3749" t="s">
        <v>7653</v>
      </c>
      <c r="D3749" t="s">
        <v>10372</v>
      </c>
      <c r="F3749" t="str">
        <f t="shared" si="290"/>
        <v>Corry Fahy</v>
      </c>
      <c r="H3749" t="str">
        <f t="shared" si="291"/>
        <v>Corry Fahy</v>
      </c>
      <c r="K3749">
        <v>102</v>
      </c>
      <c r="L3749" t="str">
        <f t="shared" si="292"/>
        <v>High Heart Rate</v>
      </c>
      <c r="O3749">
        <v>1994720</v>
      </c>
      <c r="P3749" s="2" cm="1">
        <f t="array" ref="P3749">_xlfn.IFS(LEN(O3749)=8,DATE(LEFT(O3749,4),MID(O3749,5,2),RIGHT(O3749,2)),LEN(O3749)=7,DATE(LEFT(O3749,4),MID(O3749,5,1),RIGHT(O3749,2)),LEN(O3749)=6,DATE(LEFT(O3749,4),MID(O3749,5,1),RIGHT(O3749,1)))</f>
        <v>34535</v>
      </c>
      <c r="R3749">
        <v>20</v>
      </c>
      <c r="S3749" t="str">
        <f t="shared" si="293"/>
        <v>Normal</v>
      </c>
      <c r="U3749">
        <v>2024117</v>
      </c>
      <c r="V3749" s="2" cm="1">
        <f t="array" ref="V3749">_xlfn.IFS(LEN(U3749)=8,DATE(LEFT(U3749,4),MID(U3749,5,2),RIGHT(U3749,2)),LEN(U3749)=7,DATE(LEFT(U3749,4),MID(U3749,5,1),RIGHT(U3749,2)),LEN(U3749)=6,DATE(LEFT(U3749,4),MID(U3749,5,1),RIGHT(U3749,1)))</f>
        <v>45308</v>
      </c>
      <c r="X3749" s="2">
        <v>36672</v>
      </c>
      <c r="Y3749">
        <f t="shared" ca="1" si="294"/>
        <v>24</v>
      </c>
    </row>
    <row r="3750" spans="3:25" x14ac:dyDescent="0.25">
      <c r="C3750" t="s">
        <v>10374</v>
      </c>
      <c r="D3750" t="s">
        <v>10375</v>
      </c>
      <c r="F3750" t="str">
        <f t="shared" si="290"/>
        <v>Goldie Orteau</v>
      </c>
      <c r="H3750" t="str">
        <f t="shared" si="291"/>
        <v>Goldie Orteau</v>
      </c>
      <c r="K3750">
        <v>80</v>
      </c>
      <c r="L3750" t="str">
        <f t="shared" si="292"/>
        <v>Normal Heart Rate</v>
      </c>
      <c r="O3750">
        <v>1994424</v>
      </c>
      <c r="P3750" s="2" cm="1">
        <f t="array" ref="P3750">_xlfn.IFS(LEN(O3750)=8,DATE(LEFT(O3750,4),MID(O3750,5,2),RIGHT(O3750,2)),LEN(O3750)=7,DATE(LEFT(O3750,4),MID(O3750,5,1),RIGHT(O3750,2)),LEN(O3750)=6,DATE(LEFT(O3750,4),MID(O3750,5,1),RIGHT(O3750,1)))</f>
        <v>34448</v>
      </c>
      <c r="R3750">
        <v>20</v>
      </c>
      <c r="S3750" t="str">
        <f t="shared" si="293"/>
        <v>Normal</v>
      </c>
      <c r="U3750">
        <v>2024529</v>
      </c>
      <c r="V3750" s="2" cm="1">
        <f t="array" ref="V3750">_xlfn.IFS(LEN(U3750)=8,DATE(LEFT(U3750,4),MID(U3750,5,2),RIGHT(U3750,2)),LEN(U3750)=7,DATE(LEFT(U3750,4),MID(U3750,5,1),RIGHT(U3750,2)),LEN(U3750)=6,DATE(LEFT(U3750,4),MID(U3750,5,1),RIGHT(U3750,1)))</f>
        <v>45441</v>
      </c>
      <c r="X3750" s="2">
        <v>28236</v>
      </c>
      <c r="Y3750">
        <f t="shared" ca="1" si="294"/>
        <v>47</v>
      </c>
    </row>
    <row r="3751" spans="3:25" x14ac:dyDescent="0.25">
      <c r="C3751" t="s">
        <v>10377</v>
      </c>
      <c r="D3751" t="s">
        <v>10378</v>
      </c>
      <c r="F3751" t="str">
        <f t="shared" si="290"/>
        <v>Fabian Dradey</v>
      </c>
      <c r="H3751" t="str">
        <f t="shared" si="291"/>
        <v>Fabian Dradey</v>
      </c>
      <c r="K3751">
        <v>97</v>
      </c>
      <c r="L3751" t="str">
        <f t="shared" si="292"/>
        <v>Normal Heart Rate</v>
      </c>
      <c r="O3751">
        <v>2000526</v>
      </c>
      <c r="P3751" s="2" cm="1">
        <f t="array" ref="P3751">_xlfn.IFS(LEN(O3751)=8,DATE(LEFT(O3751,4),MID(O3751,5,2),RIGHT(O3751,2)),LEN(O3751)=7,DATE(LEFT(O3751,4),MID(O3751,5,1),RIGHT(O3751,2)),LEN(O3751)=6,DATE(LEFT(O3751,4),MID(O3751,5,1),RIGHT(O3751,1)))</f>
        <v>36672</v>
      </c>
      <c r="R3751">
        <v>14</v>
      </c>
      <c r="S3751" t="str">
        <f t="shared" si="293"/>
        <v>Normal</v>
      </c>
      <c r="U3751">
        <v>2024514</v>
      </c>
      <c r="V3751" s="2" cm="1">
        <f t="array" ref="V3751">_xlfn.IFS(LEN(U3751)=8,DATE(LEFT(U3751,4),MID(U3751,5,2),RIGHT(U3751,2)),LEN(U3751)=7,DATE(LEFT(U3751,4),MID(U3751,5,1),RIGHT(U3751,2)),LEN(U3751)=6,DATE(LEFT(U3751,4),MID(U3751,5,1),RIGHT(U3751,1)))</f>
        <v>45426</v>
      </c>
      <c r="X3751" s="2">
        <v>37434</v>
      </c>
      <c r="Y3751">
        <f t="shared" ca="1" si="294"/>
        <v>22</v>
      </c>
    </row>
    <row r="3752" spans="3:25" x14ac:dyDescent="0.25">
      <c r="C3752" t="s">
        <v>5407</v>
      </c>
      <c r="D3752" t="s">
        <v>10380</v>
      </c>
      <c r="F3752" t="str">
        <f t="shared" si="290"/>
        <v>Alvera Wanstall</v>
      </c>
      <c r="H3752" t="str">
        <f t="shared" si="291"/>
        <v>Alvera Wanstall</v>
      </c>
      <c r="K3752">
        <v>77</v>
      </c>
      <c r="L3752" t="str">
        <f t="shared" si="292"/>
        <v>Normal Heart Rate</v>
      </c>
      <c r="O3752">
        <v>1977421</v>
      </c>
      <c r="P3752" s="2" cm="1">
        <f t="array" ref="P3752">_xlfn.IFS(LEN(O3752)=8,DATE(LEFT(O3752,4),MID(O3752,5,2),RIGHT(O3752,2)),LEN(O3752)=7,DATE(LEFT(O3752,4),MID(O3752,5,1),RIGHT(O3752,2)),LEN(O3752)=6,DATE(LEFT(O3752,4),MID(O3752,5,1),RIGHT(O3752,1)))</f>
        <v>28236</v>
      </c>
      <c r="R3752">
        <v>20</v>
      </c>
      <c r="S3752" t="str">
        <f t="shared" si="293"/>
        <v>Normal</v>
      </c>
      <c r="U3752">
        <v>202414</v>
      </c>
      <c r="V3752" s="2" cm="1">
        <f t="array" ref="V3752">_xlfn.IFS(LEN(U3752)=8,DATE(LEFT(U3752,4),MID(U3752,5,2),RIGHT(U3752,2)),LEN(U3752)=7,DATE(LEFT(U3752,4),MID(U3752,5,1),RIGHT(U3752,2)),LEN(U3752)=6,DATE(LEFT(U3752,4),MID(U3752,5,1),RIGHT(U3752,1)))</f>
        <v>45295</v>
      </c>
      <c r="X3752" s="2">
        <v>35802</v>
      </c>
      <c r="Y3752">
        <f t="shared" ca="1" si="294"/>
        <v>27</v>
      </c>
    </row>
    <row r="3753" spans="3:25" x14ac:dyDescent="0.25">
      <c r="C3753" t="s">
        <v>10382</v>
      </c>
      <c r="D3753" t="s">
        <v>10383</v>
      </c>
      <c r="F3753" t="str">
        <f t="shared" si="290"/>
        <v>Sarena Kunze</v>
      </c>
      <c r="H3753" t="str">
        <f t="shared" si="291"/>
        <v>Sarena Kunze</v>
      </c>
      <c r="K3753">
        <v>108</v>
      </c>
      <c r="L3753" t="str">
        <f t="shared" si="292"/>
        <v>High Heart Rate</v>
      </c>
      <c r="O3753">
        <v>2002627</v>
      </c>
      <c r="P3753" s="2" cm="1">
        <f t="array" ref="P3753">_xlfn.IFS(LEN(O3753)=8,DATE(LEFT(O3753,4),MID(O3753,5,2),RIGHT(O3753,2)),LEN(O3753)=7,DATE(LEFT(O3753,4),MID(O3753,5,1),RIGHT(O3753,2)),LEN(O3753)=6,DATE(LEFT(O3753,4),MID(O3753,5,1),RIGHT(O3753,1)))</f>
        <v>37434</v>
      </c>
      <c r="R3753">
        <v>15</v>
      </c>
      <c r="S3753" t="str">
        <f t="shared" si="293"/>
        <v>Normal</v>
      </c>
      <c r="U3753">
        <v>2024430</v>
      </c>
      <c r="V3753" s="2" cm="1">
        <f t="array" ref="V3753">_xlfn.IFS(LEN(U3753)=8,DATE(LEFT(U3753,4),MID(U3753,5,2),RIGHT(U3753,2)),LEN(U3753)=7,DATE(LEFT(U3753,4),MID(U3753,5,1),RIGHT(U3753,2)),LEN(U3753)=6,DATE(LEFT(U3753,4),MID(U3753,5,1),RIGHT(U3753,1)))</f>
        <v>45412</v>
      </c>
      <c r="X3753" s="2">
        <v>35745</v>
      </c>
      <c r="Y3753">
        <f t="shared" ca="1" si="294"/>
        <v>27</v>
      </c>
    </row>
    <row r="3754" spans="3:25" x14ac:dyDescent="0.25">
      <c r="C3754" t="s">
        <v>10385</v>
      </c>
      <c r="D3754" t="s">
        <v>10386</v>
      </c>
      <c r="F3754" t="str">
        <f t="shared" si="290"/>
        <v>Myca Beckwith</v>
      </c>
      <c r="H3754" t="str">
        <f t="shared" si="291"/>
        <v>Myca Beckwith</v>
      </c>
      <c r="K3754">
        <v>79</v>
      </c>
      <c r="L3754" t="str">
        <f t="shared" si="292"/>
        <v>Normal Heart Rate</v>
      </c>
      <c r="O3754">
        <v>199817</v>
      </c>
      <c r="P3754" s="2" cm="1">
        <f t="array" ref="P3754">_xlfn.IFS(LEN(O3754)=8,DATE(LEFT(O3754,4),MID(O3754,5,2),RIGHT(O3754,2)),LEN(O3754)=7,DATE(LEFT(O3754,4),MID(O3754,5,1),RIGHT(O3754,2)),LEN(O3754)=6,DATE(LEFT(O3754,4),MID(O3754,5,1),RIGHT(O3754,1)))</f>
        <v>35802</v>
      </c>
      <c r="R3754">
        <v>15</v>
      </c>
      <c r="S3754" t="str">
        <f t="shared" si="293"/>
        <v>Normal</v>
      </c>
      <c r="U3754">
        <v>2024323</v>
      </c>
      <c r="V3754" s="2" cm="1">
        <f t="array" ref="V3754">_xlfn.IFS(LEN(U3754)=8,DATE(LEFT(U3754,4),MID(U3754,5,2),RIGHT(U3754,2)),LEN(U3754)=7,DATE(LEFT(U3754,4),MID(U3754,5,1),RIGHT(U3754,2)),LEN(U3754)=6,DATE(LEFT(U3754,4),MID(U3754,5,1),RIGHT(U3754,1)))</f>
        <v>45374</v>
      </c>
      <c r="X3754" s="2">
        <v>34111</v>
      </c>
      <c r="Y3754">
        <f t="shared" ca="1" si="294"/>
        <v>31</v>
      </c>
    </row>
    <row r="3755" spans="3:25" x14ac:dyDescent="0.25">
      <c r="C3755" t="s">
        <v>5410</v>
      </c>
      <c r="D3755" t="s">
        <v>10388</v>
      </c>
      <c r="F3755" t="str">
        <f t="shared" si="290"/>
        <v>Justina Schlagman</v>
      </c>
      <c r="H3755" t="str">
        <f t="shared" si="291"/>
        <v>Justina Schlagman</v>
      </c>
      <c r="K3755">
        <v>94</v>
      </c>
      <c r="L3755" t="str">
        <f t="shared" si="292"/>
        <v>Normal Heart Rate</v>
      </c>
      <c r="O3755">
        <v>19971111</v>
      </c>
      <c r="P3755" s="2" cm="1">
        <f t="array" ref="P3755">_xlfn.IFS(LEN(O3755)=8,DATE(LEFT(O3755,4),MID(O3755,5,2),RIGHT(O3755,2)),LEN(O3755)=7,DATE(LEFT(O3755,4),MID(O3755,5,1),RIGHT(O3755,2)),LEN(O3755)=6,DATE(LEFT(O3755,4),MID(O3755,5,1),RIGHT(O3755,1)))</f>
        <v>35745</v>
      </c>
      <c r="R3755">
        <v>13</v>
      </c>
      <c r="S3755" t="str">
        <f t="shared" si="293"/>
        <v>Normal</v>
      </c>
      <c r="U3755">
        <v>2024318</v>
      </c>
      <c r="V3755" s="2" cm="1">
        <f t="array" ref="V3755">_xlfn.IFS(LEN(U3755)=8,DATE(LEFT(U3755,4),MID(U3755,5,2),RIGHT(U3755,2)),LEN(U3755)=7,DATE(LEFT(U3755,4),MID(U3755,5,1),RIGHT(U3755,2)),LEN(U3755)=6,DATE(LEFT(U3755,4),MID(U3755,5,1),RIGHT(U3755,1)))</f>
        <v>45369</v>
      </c>
      <c r="X3755" s="2">
        <v>38411</v>
      </c>
      <c r="Y3755">
        <f t="shared" ca="1" si="294"/>
        <v>20</v>
      </c>
    </row>
    <row r="3756" spans="3:25" x14ac:dyDescent="0.25">
      <c r="C3756" t="s">
        <v>10390</v>
      </c>
      <c r="D3756" t="s">
        <v>10391</v>
      </c>
      <c r="F3756" t="str">
        <f t="shared" si="290"/>
        <v>Bale Anthill</v>
      </c>
      <c r="H3756" t="str">
        <f t="shared" si="291"/>
        <v>Bale Anthill</v>
      </c>
      <c r="K3756">
        <v>85</v>
      </c>
      <c r="L3756" t="str">
        <f t="shared" si="292"/>
        <v>Normal Heart Rate</v>
      </c>
      <c r="O3756">
        <v>1993522</v>
      </c>
      <c r="P3756" s="2" cm="1">
        <f t="array" ref="P3756">_xlfn.IFS(LEN(O3756)=8,DATE(LEFT(O3756,4),MID(O3756,5,2),RIGHT(O3756,2)),LEN(O3756)=7,DATE(LEFT(O3756,4),MID(O3756,5,1),RIGHT(O3756,2)),LEN(O3756)=6,DATE(LEFT(O3756,4),MID(O3756,5,1),RIGHT(O3756,1)))</f>
        <v>34111</v>
      </c>
      <c r="R3756">
        <v>22</v>
      </c>
      <c r="S3756" t="str">
        <f t="shared" si="293"/>
        <v>Normal</v>
      </c>
      <c r="U3756">
        <v>2024125</v>
      </c>
      <c r="V3756" s="2" cm="1">
        <f t="array" ref="V3756">_xlfn.IFS(LEN(U3756)=8,DATE(LEFT(U3756,4),MID(U3756,5,2),RIGHT(U3756,2)),LEN(U3756)=7,DATE(LEFT(U3756,4),MID(U3756,5,1),RIGHT(U3756,2)),LEN(U3756)=6,DATE(LEFT(U3756,4),MID(U3756,5,1),RIGHT(U3756,1)))</f>
        <v>45316</v>
      </c>
      <c r="X3756" s="2">
        <v>32312</v>
      </c>
      <c r="Y3756">
        <f t="shared" ca="1" si="294"/>
        <v>36</v>
      </c>
    </row>
    <row r="3757" spans="3:25" x14ac:dyDescent="0.25">
      <c r="C3757" t="s">
        <v>10393</v>
      </c>
      <c r="D3757" t="s">
        <v>10394</v>
      </c>
      <c r="F3757" t="str">
        <f t="shared" si="290"/>
        <v>Anjela Castiello</v>
      </c>
      <c r="H3757" t="str">
        <f t="shared" si="291"/>
        <v>Anjela Castiello</v>
      </c>
      <c r="K3757">
        <v>93</v>
      </c>
      <c r="L3757" t="str">
        <f t="shared" si="292"/>
        <v>Normal Heart Rate</v>
      </c>
      <c r="O3757">
        <v>2005228</v>
      </c>
      <c r="P3757" s="2" cm="1">
        <f t="array" ref="P3757">_xlfn.IFS(LEN(O3757)=8,DATE(LEFT(O3757,4),MID(O3757,5,2),RIGHT(O3757,2)),LEN(O3757)=7,DATE(LEFT(O3757,4),MID(O3757,5,1),RIGHT(O3757,2)),LEN(O3757)=6,DATE(LEFT(O3757,4),MID(O3757,5,1),RIGHT(O3757,1)))</f>
        <v>38411</v>
      </c>
      <c r="R3757">
        <v>18</v>
      </c>
      <c r="S3757" t="str">
        <f t="shared" si="293"/>
        <v>Normal</v>
      </c>
      <c r="U3757">
        <v>202448</v>
      </c>
      <c r="V3757" s="2" cm="1">
        <f t="array" ref="V3757">_xlfn.IFS(LEN(U3757)=8,DATE(LEFT(U3757,4),MID(U3757,5,2),RIGHT(U3757,2)),LEN(U3757)=7,DATE(LEFT(U3757,4),MID(U3757,5,1),RIGHT(U3757,2)),LEN(U3757)=6,DATE(LEFT(U3757,4),MID(U3757,5,1),RIGHT(U3757,1)))</f>
        <v>45390</v>
      </c>
      <c r="X3757" s="2">
        <v>34714</v>
      </c>
      <c r="Y3757">
        <f t="shared" ca="1" si="294"/>
        <v>30</v>
      </c>
    </row>
    <row r="3758" spans="3:25" x14ac:dyDescent="0.25">
      <c r="C3758" t="s">
        <v>10396</v>
      </c>
      <c r="D3758" t="s">
        <v>6195</v>
      </c>
      <c r="F3758" t="str">
        <f t="shared" si="290"/>
        <v>Dorrie Grevel</v>
      </c>
      <c r="H3758" t="str">
        <f t="shared" si="291"/>
        <v>Dorrie Grevel</v>
      </c>
      <c r="K3758">
        <v>91</v>
      </c>
      <c r="L3758" t="str">
        <f t="shared" si="292"/>
        <v>Normal Heart Rate</v>
      </c>
      <c r="O3758">
        <v>1988618</v>
      </c>
      <c r="P3758" s="2" cm="1">
        <f t="array" ref="P3758">_xlfn.IFS(LEN(O3758)=8,DATE(LEFT(O3758,4),MID(O3758,5,2),RIGHT(O3758,2)),LEN(O3758)=7,DATE(LEFT(O3758,4),MID(O3758,5,1),RIGHT(O3758,2)),LEN(O3758)=6,DATE(LEFT(O3758,4),MID(O3758,5,1),RIGHT(O3758,1)))</f>
        <v>32312</v>
      </c>
      <c r="R3758">
        <v>10</v>
      </c>
      <c r="S3758" t="str">
        <f t="shared" si="293"/>
        <v>Normal</v>
      </c>
      <c r="U3758">
        <v>2024215</v>
      </c>
      <c r="V3758" s="2" cm="1">
        <f t="array" ref="V3758">_xlfn.IFS(LEN(U3758)=8,DATE(LEFT(U3758,4),MID(U3758,5,2),RIGHT(U3758,2)),LEN(U3758)=7,DATE(LEFT(U3758,4),MID(U3758,5,1),RIGHT(U3758,2)),LEN(U3758)=6,DATE(LEFT(U3758,4),MID(U3758,5,1),RIGHT(U3758,1)))</f>
        <v>45337</v>
      </c>
      <c r="X3758" s="2">
        <v>39071</v>
      </c>
      <c r="Y3758">
        <f t="shared" ca="1" si="294"/>
        <v>18</v>
      </c>
    </row>
    <row r="3759" spans="3:25" x14ac:dyDescent="0.25">
      <c r="C3759" t="s">
        <v>10299</v>
      </c>
      <c r="D3759" t="s">
        <v>10398</v>
      </c>
      <c r="F3759" t="str">
        <f t="shared" si="290"/>
        <v>Diena Sheldrake</v>
      </c>
      <c r="H3759" t="str">
        <f t="shared" si="291"/>
        <v>Diena Sheldrake</v>
      </c>
      <c r="K3759">
        <v>107</v>
      </c>
      <c r="L3759" t="str">
        <f t="shared" si="292"/>
        <v>High Heart Rate</v>
      </c>
      <c r="O3759">
        <v>1995115</v>
      </c>
      <c r="P3759" s="2" cm="1">
        <f t="array" ref="P3759">_xlfn.IFS(LEN(O3759)=8,DATE(LEFT(O3759,4),MID(O3759,5,2),RIGHT(O3759,2)),LEN(O3759)=7,DATE(LEFT(O3759,4),MID(O3759,5,1),RIGHT(O3759,2)),LEN(O3759)=6,DATE(LEFT(O3759,4),MID(O3759,5,1),RIGHT(O3759,1)))</f>
        <v>34714</v>
      </c>
      <c r="R3759">
        <v>25</v>
      </c>
      <c r="S3759" t="str">
        <f t="shared" si="293"/>
        <v>Bad</v>
      </c>
      <c r="U3759">
        <v>202417</v>
      </c>
      <c r="V3759" s="2" cm="1">
        <f t="array" ref="V3759">_xlfn.IFS(LEN(U3759)=8,DATE(LEFT(U3759,4),MID(U3759,5,2),RIGHT(U3759,2)),LEN(U3759)=7,DATE(LEFT(U3759,4),MID(U3759,5,1),RIGHT(U3759,2)),LEN(U3759)=6,DATE(LEFT(U3759,4),MID(U3759,5,1),RIGHT(U3759,1)))</f>
        <v>45298</v>
      </c>
      <c r="X3759" s="2">
        <v>34594</v>
      </c>
      <c r="Y3759">
        <f t="shared" ca="1" si="294"/>
        <v>30</v>
      </c>
    </row>
    <row r="3760" spans="3:25" x14ac:dyDescent="0.25">
      <c r="C3760" t="s">
        <v>10400</v>
      </c>
      <c r="D3760" t="s">
        <v>10401</v>
      </c>
      <c r="F3760" t="str">
        <f t="shared" si="290"/>
        <v>Caleb Pratley</v>
      </c>
      <c r="H3760" t="str">
        <f t="shared" si="291"/>
        <v>Caleb Pratley</v>
      </c>
      <c r="K3760">
        <v>110</v>
      </c>
      <c r="L3760" t="str">
        <f t="shared" si="292"/>
        <v>High Heart Rate</v>
      </c>
      <c r="O3760">
        <v>20061220</v>
      </c>
      <c r="P3760" s="2" cm="1">
        <f t="array" ref="P3760">_xlfn.IFS(LEN(O3760)=8,DATE(LEFT(O3760,4),MID(O3760,5,2),RIGHT(O3760,2)),LEN(O3760)=7,DATE(LEFT(O3760,4),MID(O3760,5,1),RIGHT(O3760,2)),LEN(O3760)=6,DATE(LEFT(O3760,4),MID(O3760,5,1),RIGHT(O3760,1)))</f>
        <v>39071</v>
      </c>
      <c r="R3760">
        <v>10</v>
      </c>
      <c r="S3760" t="str">
        <f t="shared" si="293"/>
        <v>Normal</v>
      </c>
      <c r="U3760">
        <v>2024429</v>
      </c>
      <c r="V3760" s="2" cm="1">
        <f t="array" ref="V3760">_xlfn.IFS(LEN(U3760)=8,DATE(LEFT(U3760,4),MID(U3760,5,2),RIGHT(U3760,2)),LEN(U3760)=7,DATE(LEFT(U3760,4),MID(U3760,5,1),RIGHT(U3760,2)),LEN(U3760)=6,DATE(LEFT(U3760,4),MID(U3760,5,1),RIGHT(U3760,1)))</f>
        <v>45411</v>
      </c>
      <c r="X3760" s="2">
        <v>33835</v>
      </c>
      <c r="Y3760">
        <f t="shared" ca="1" si="294"/>
        <v>32</v>
      </c>
    </row>
    <row r="3761" spans="3:25" x14ac:dyDescent="0.25">
      <c r="C3761" t="s">
        <v>10403</v>
      </c>
      <c r="D3761" t="s">
        <v>10404</v>
      </c>
      <c r="F3761" t="str">
        <f t="shared" si="290"/>
        <v>Cynthea MacMurray</v>
      </c>
      <c r="H3761" t="str">
        <f t="shared" si="291"/>
        <v>Cynthea MacMurray</v>
      </c>
      <c r="K3761">
        <v>100</v>
      </c>
      <c r="L3761" t="str">
        <f t="shared" si="292"/>
        <v>High Heart Rate</v>
      </c>
      <c r="O3761">
        <v>1994917</v>
      </c>
      <c r="P3761" s="2" cm="1">
        <f t="array" ref="P3761">_xlfn.IFS(LEN(O3761)=8,DATE(LEFT(O3761,4),MID(O3761,5,2),RIGHT(O3761,2)),LEN(O3761)=7,DATE(LEFT(O3761,4),MID(O3761,5,1),RIGHT(O3761,2)),LEN(O3761)=6,DATE(LEFT(O3761,4),MID(O3761,5,1),RIGHT(O3761,1)))</f>
        <v>34594</v>
      </c>
      <c r="R3761">
        <v>15</v>
      </c>
      <c r="S3761" t="str">
        <f t="shared" si="293"/>
        <v>Normal</v>
      </c>
      <c r="U3761">
        <v>202435</v>
      </c>
      <c r="V3761" s="2" cm="1">
        <f t="array" ref="V3761">_xlfn.IFS(LEN(U3761)=8,DATE(LEFT(U3761,4),MID(U3761,5,2),RIGHT(U3761,2)),LEN(U3761)=7,DATE(LEFT(U3761,4),MID(U3761,5,1),RIGHT(U3761,2)),LEN(U3761)=6,DATE(LEFT(U3761,4),MID(U3761,5,1),RIGHT(U3761,1)))</f>
        <v>45356</v>
      </c>
      <c r="X3761" s="2">
        <v>37408</v>
      </c>
      <c r="Y3761">
        <f t="shared" ca="1" si="294"/>
        <v>22</v>
      </c>
    </row>
    <row r="3762" spans="3:25" x14ac:dyDescent="0.25">
      <c r="C3762" t="s">
        <v>10406</v>
      </c>
      <c r="D3762" t="s">
        <v>10407</v>
      </c>
      <c r="F3762" t="str">
        <f t="shared" si="290"/>
        <v>Carroll Buzek</v>
      </c>
      <c r="H3762" t="str">
        <f t="shared" si="291"/>
        <v>Carroll Buzek</v>
      </c>
      <c r="K3762">
        <v>114</v>
      </c>
      <c r="L3762" t="str">
        <f t="shared" si="292"/>
        <v>High Heart Rate</v>
      </c>
      <c r="O3762">
        <v>1992819</v>
      </c>
      <c r="P3762" s="2" cm="1">
        <f t="array" ref="P3762">_xlfn.IFS(LEN(O3762)=8,DATE(LEFT(O3762,4),MID(O3762,5,2),RIGHT(O3762,2)),LEN(O3762)=7,DATE(LEFT(O3762,4),MID(O3762,5,1),RIGHT(O3762,2)),LEN(O3762)=6,DATE(LEFT(O3762,4),MID(O3762,5,1),RIGHT(O3762,1)))</f>
        <v>33835</v>
      </c>
      <c r="R3762">
        <v>23</v>
      </c>
      <c r="S3762" t="str">
        <f t="shared" si="293"/>
        <v>Normal</v>
      </c>
      <c r="U3762">
        <v>2024319</v>
      </c>
      <c r="V3762" s="2" cm="1">
        <f t="array" ref="V3762">_xlfn.IFS(LEN(U3762)=8,DATE(LEFT(U3762,4),MID(U3762,5,2),RIGHT(U3762,2)),LEN(U3762)=7,DATE(LEFT(U3762,4),MID(U3762,5,1),RIGHT(U3762,2)),LEN(U3762)=6,DATE(LEFT(U3762,4),MID(U3762,5,1),RIGHT(U3762,1)))</f>
        <v>45370</v>
      </c>
      <c r="X3762" s="2">
        <v>39051</v>
      </c>
      <c r="Y3762">
        <f t="shared" ca="1" si="294"/>
        <v>18</v>
      </c>
    </row>
    <row r="3763" spans="3:25" x14ac:dyDescent="0.25">
      <c r="C3763" t="s">
        <v>8735</v>
      </c>
      <c r="D3763" t="s">
        <v>10409</v>
      </c>
      <c r="F3763" t="str">
        <f t="shared" si="290"/>
        <v>Gwyneth Tschursch</v>
      </c>
      <c r="H3763" t="str">
        <f t="shared" si="291"/>
        <v>Gwyneth Tschursch</v>
      </c>
      <c r="K3763">
        <v>108</v>
      </c>
      <c r="L3763" t="str">
        <f t="shared" si="292"/>
        <v>High Heart Rate</v>
      </c>
      <c r="O3763">
        <v>200261</v>
      </c>
      <c r="P3763" s="2" cm="1">
        <f t="array" ref="P3763">_xlfn.IFS(LEN(O3763)=8,DATE(LEFT(O3763,4),MID(O3763,5,2),RIGHT(O3763,2)),LEN(O3763)=7,DATE(LEFT(O3763,4),MID(O3763,5,1),RIGHT(O3763,2)),LEN(O3763)=6,DATE(LEFT(O3763,4),MID(O3763,5,1),RIGHT(O3763,1)))</f>
        <v>37408</v>
      </c>
      <c r="R3763">
        <v>19</v>
      </c>
      <c r="S3763" t="str">
        <f t="shared" si="293"/>
        <v>Normal</v>
      </c>
      <c r="U3763">
        <v>2024614</v>
      </c>
      <c r="V3763" s="2" cm="1">
        <f t="array" ref="V3763">_xlfn.IFS(LEN(U3763)=8,DATE(LEFT(U3763,4),MID(U3763,5,2),RIGHT(U3763,2)),LEN(U3763)=7,DATE(LEFT(U3763,4),MID(U3763,5,1),RIGHT(U3763,2)),LEN(U3763)=6,DATE(LEFT(U3763,4),MID(U3763,5,1),RIGHT(U3763,1)))</f>
        <v>45457</v>
      </c>
      <c r="X3763" s="2">
        <v>38419</v>
      </c>
      <c r="Y3763">
        <f t="shared" ca="1" si="294"/>
        <v>20</v>
      </c>
    </row>
    <row r="3764" spans="3:25" x14ac:dyDescent="0.25">
      <c r="C3764" t="s">
        <v>918</v>
      </c>
      <c r="D3764" t="s">
        <v>3889</v>
      </c>
      <c r="F3764" t="str">
        <f t="shared" si="290"/>
        <v>Arvin Sylvaine</v>
      </c>
      <c r="H3764" t="str">
        <f t="shared" si="291"/>
        <v>Arvin Sylvaine</v>
      </c>
      <c r="K3764">
        <v>95</v>
      </c>
      <c r="L3764" t="str">
        <f t="shared" si="292"/>
        <v>Normal Heart Rate</v>
      </c>
      <c r="O3764">
        <v>20061130</v>
      </c>
      <c r="P3764" s="2" cm="1">
        <f t="array" ref="P3764">_xlfn.IFS(LEN(O3764)=8,DATE(LEFT(O3764,4),MID(O3764,5,2),RIGHT(O3764,2)),LEN(O3764)=7,DATE(LEFT(O3764,4),MID(O3764,5,1),RIGHT(O3764,2)),LEN(O3764)=6,DATE(LEFT(O3764,4),MID(O3764,5,1),RIGHT(O3764,1)))</f>
        <v>39051</v>
      </c>
      <c r="R3764">
        <v>20</v>
      </c>
      <c r="S3764" t="str">
        <f t="shared" si="293"/>
        <v>Normal</v>
      </c>
      <c r="U3764">
        <v>2024210</v>
      </c>
      <c r="V3764" s="2" cm="1">
        <f t="array" ref="V3764">_xlfn.IFS(LEN(U3764)=8,DATE(LEFT(U3764,4),MID(U3764,5,2),RIGHT(U3764,2)),LEN(U3764)=7,DATE(LEFT(U3764,4),MID(U3764,5,1),RIGHT(U3764,2)),LEN(U3764)=6,DATE(LEFT(U3764,4),MID(U3764,5,1),RIGHT(U3764,1)))</f>
        <v>45332</v>
      </c>
      <c r="X3764" s="2">
        <v>38304</v>
      </c>
      <c r="Y3764">
        <f t="shared" ca="1" si="294"/>
        <v>20</v>
      </c>
    </row>
    <row r="3765" spans="3:25" x14ac:dyDescent="0.25">
      <c r="C3765" t="s">
        <v>10412</v>
      </c>
      <c r="D3765" t="s">
        <v>10413</v>
      </c>
      <c r="F3765" t="str">
        <f t="shared" si="290"/>
        <v>Evvie Blumire</v>
      </c>
      <c r="H3765" t="str">
        <f t="shared" si="291"/>
        <v>Evvie Blumire</v>
      </c>
      <c r="K3765">
        <v>83</v>
      </c>
      <c r="L3765" t="str">
        <f t="shared" si="292"/>
        <v>Normal Heart Rate</v>
      </c>
      <c r="O3765">
        <v>200538</v>
      </c>
      <c r="P3765" s="2" cm="1">
        <f t="array" ref="P3765">_xlfn.IFS(LEN(O3765)=8,DATE(LEFT(O3765,4),MID(O3765,5,2),RIGHT(O3765,2)),LEN(O3765)=7,DATE(LEFT(O3765,4),MID(O3765,5,1),RIGHT(O3765,2)),LEN(O3765)=6,DATE(LEFT(O3765,4),MID(O3765,5,1),RIGHT(O3765,1)))</f>
        <v>38419</v>
      </c>
      <c r="R3765">
        <v>15</v>
      </c>
      <c r="S3765" t="str">
        <f t="shared" si="293"/>
        <v>Normal</v>
      </c>
      <c r="U3765">
        <v>2024511</v>
      </c>
      <c r="V3765" s="2" cm="1">
        <f t="array" ref="V3765">_xlfn.IFS(LEN(U3765)=8,DATE(LEFT(U3765,4),MID(U3765,5,2),RIGHT(U3765,2)),LEN(U3765)=7,DATE(LEFT(U3765,4),MID(U3765,5,1),RIGHT(U3765,2)),LEN(U3765)=6,DATE(LEFT(U3765,4),MID(U3765,5,1),RIGHT(U3765,1)))</f>
        <v>45423</v>
      </c>
      <c r="X3765" s="2">
        <v>29366</v>
      </c>
      <c r="Y3765">
        <f t="shared" ca="1" si="294"/>
        <v>44</v>
      </c>
    </row>
    <row r="3766" spans="3:25" x14ac:dyDescent="0.25">
      <c r="C3766" t="s">
        <v>10415</v>
      </c>
      <c r="D3766" t="s">
        <v>10416</v>
      </c>
      <c r="F3766" t="str">
        <f t="shared" si="290"/>
        <v>Anselma Hibling</v>
      </c>
      <c r="H3766" t="str">
        <f t="shared" si="291"/>
        <v>Anselma Hibling</v>
      </c>
      <c r="K3766">
        <v>97</v>
      </c>
      <c r="L3766" t="str">
        <f t="shared" si="292"/>
        <v>Normal Heart Rate</v>
      </c>
      <c r="O3766">
        <v>20041113</v>
      </c>
      <c r="P3766" s="2" cm="1">
        <f t="array" ref="P3766">_xlfn.IFS(LEN(O3766)=8,DATE(LEFT(O3766,4),MID(O3766,5,2),RIGHT(O3766,2)),LEN(O3766)=7,DATE(LEFT(O3766,4),MID(O3766,5,1),RIGHT(O3766,2)),LEN(O3766)=6,DATE(LEFT(O3766,4),MID(O3766,5,1),RIGHT(O3766,1)))</f>
        <v>38304</v>
      </c>
      <c r="R3766">
        <v>15</v>
      </c>
      <c r="S3766" t="str">
        <f t="shared" si="293"/>
        <v>Normal</v>
      </c>
      <c r="U3766">
        <v>2024219</v>
      </c>
      <c r="V3766" s="2" cm="1">
        <f t="array" ref="V3766">_xlfn.IFS(LEN(U3766)=8,DATE(LEFT(U3766,4),MID(U3766,5,2),RIGHT(U3766,2)),LEN(U3766)=7,DATE(LEFT(U3766,4),MID(U3766,5,1),RIGHT(U3766,2)),LEN(U3766)=6,DATE(LEFT(U3766,4),MID(U3766,5,1),RIGHT(U3766,1)))</f>
        <v>45341</v>
      </c>
      <c r="X3766" s="2">
        <v>29730</v>
      </c>
      <c r="Y3766">
        <f t="shared" ca="1" si="294"/>
        <v>43</v>
      </c>
    </row>
    <row r="3767" spans="3:25" x14ac:dyDescent="0.25">
      <c r="C3767" t="s">
        <v>10418</v>
      </c>
      <c r="D3767" t="s">
        <v>10419</v>
      </c>
      <c r="F3767" t="str">
        <f t="shared" si="290"/>
        <v>Tudor Coath</v>
      </c>
      <c r="H3767" t="str">
        <f t="shared" si="291"/>
        <v>Tudor Coath</v>
      </c>
      <c r="K3767">
        <v>93</v>
      </c>
      <c r="L3767" t="str">
        <f t="shared" si="292"/>
        <v>Normal Heart Rate</v>
      </c>
      <c r="O3767">
        <v>1980525</v>
      </c>
      <c r="P3767" s="2" cm="1">
        <f t="array" ref="P3767">_xlfn.IFS(LEN(O3767)=8,DATE(LEFT(O3767,4),MID(O3767,5,2),RIGHT(O3767,2)),LEN(O3767)=7,DATE(LEFT(O3767,4),MID(O3767,5,1),RIGHT(O3767,2)),LEN(O3767)=6,DATE(LEFT(O3767,4),MID(O3767,5,1),RIGHT(O3767,1)))</f>
        <v>29366</v>
      </c>
      <c r="R3767">
        <v>12</v>
      </c>
      <c r="S3767" t="str">
        <f t="shared" si="293"/>
        <v>Normal</v>
      </c>
      <c r="U3767">
        <v>2024330</v>
      </c>
      <c r="V3767" s="2" cm="1">
        <f t="array" ref="V3767">_xlfn.IFS(LEN(U3767)=8,DATE(LEFT(U3767,4),MID(U3767,5,2),RIGHT(U3767,2)),LEN(U3767)=7,DATE(LEFT(U3767,4),MID(U3767,5,1),RIGHT(U3767,2)),LEN(U3767)=6,DATE(LEFT(U3767,4),MID(U3767,5,1),RIGHT(U3767,1)))</f>
        <v>45381</v>
      </c>
      <c r="X3767" s="2">
        <v>34942</v>
      </c>
      <c r="Y3767">
        <f t="shared" ca="1" si="294"/>
        <v>29</v>
      </c>
    </row>
    <row r="3768" spans="3:25" x14ac:dyDescent="0.25">
      <c r="C3768" t="s">
        <v>10421</v>
      </c>
      <c r="D3768" t="s">
        <v>10422</v>
      </c>
      <c r="F3768" t="str">
        <f t="shared" si="290"/>
        <v>Margie Kirvell</v>
      </c>
      <c r="H3768" t="str">
        <f t="shared" si="291"/>
        <v>Margie Kirvell</v>
      </c>
      <c r="K3768">
        <v>110</v>
      </c>
      <c r="L3768" t="str">
        <f t="shared" si="292"/>
        <v>High Heart Rate</v>
      </c>
      <c r="O3768">
        <v>1981524</v>
      </c>
      <c r="P3768" s="2" cm="1">
        <f t="array" ref="P3768">_xlfn.IFS(LEN(O3768)=8,DATE(LEFT(O3768,4),MID(O3768,5,2),RIGHT(O3768,2)),LEN(O3768)=7,DATE(LEFT(O3768,4),MID(O3768,5,1),RIGHT(O3768,2)),LEN(O3768)=6,DATE(LEFT(O3768,4),MID(O3768,5,1),RIGHT(O3768,1)))</f>
        <v>29730</v>
      </c>
      <c r="R3768">
        <v>11</v>
      </c>
      <c r="S3768" t="str">
        <f t="shared" si="293"/>
        <v>Normal</v>
      </c>
      <c r="U3768">
        <v>2024422</v>
      </c>
      <c r="V3768" s="2" cm="1">
        <f t="array" ref="V3768">_xlfn.IFS(LEN(U3768)=8,DATE(LEFT(U3768,4),MID(U3768,5,2),RIGHT(U3768,2)),LEN(U3768)=7,DATE(LEFT(U3768,4),MID(U3768,5,1),RIGHT(U3768,2)),LEN(U3768)=6,DATE(LEFT(U3768,4),MID(U3768,5,1),RIGHT(U3768,1)))</f>
        <v>45404</v>
      </c>
      <c r="X3768" s="2">
        <v>39032</v>
      </c>
      <c r="Y3768">
        <f t="shared" ca="1" si="294"/>
        <v>18</v>
      </c>
    </row>
    <row r="3769" spans="3:25" x14ac:dyDescent="0.25">
      <c r="C3769" t="s">
        <v>10424</v>
      </c>
      <c r="D3769" t="s">
        <v>10425</v>
      </c>
      <c r="F3769" t="str">
        <f t="shared" si="290"/>
        <v>Manda Wellbelove</v>
      </c>
      <c r="H3769" t="str">
        <f t="shared" si="291"/>
        <v>Manda Wellbelove</v>
      </c>
      <c r="K3769">
        <v>92</v>
      </c>
      <c r="L3769" t="str">
        <f t="shared" si="292"/>
        <v>Normal Heart Rate</v>
      </c>
      <c r="O3769">
        <v>1995831</v>
      </c>
      <c r="P3769" s="2" cm="1">
        <f t="array" ref="P3769">_xlfn.IFS(LEN(O3769)=8,DATE(LEFT(O3769,4),MID(O3769,5,2),RIGHT(O3769,2)),LEN(O3769)=7,DATE(LEFT(O3769,4),MID(O3769,5,1),RIGHT(O3769,2)),LEN(O3769)=6,DATE(LEFT(O3769,4),MID(O3769,5,1),RIGHT(O3769,1)))</f>
        <v>34942</v>
      </c>
      <c r="R3769">
        <v>7</v>
      </c>
      <c r="S3769" t="str">
        <f t="shared" si="293"/>
        <v>Normal</v>
      </c>
      <c r="U3769">
        <v>202469</v>
      </c>
      <c r="V3769" s="2" cm="1">
        <f t="array" ref="V3769">_xlfn.IFS(LEN(U3769)=8,DATE(LEFT(U3769,4),MID(U3769,5,2),RIGHT(U3769,2)),LEN(U3769)=7,DATE(LEFT(U3769,4),MID(U3769,5,1),RIGHT(U3769,2)),LEN(U3769)=6,DATE(LEFT(U3769,4),MID(U3769,5,1),RIGHT(U3769,1)))</f>
        <v>45452</v>
      </c>
      <c r="X3769" s="2">
        <v>36292</v>
      </c>
      <c r="Y3769">
        <f t="shared" ca="1" si="294"/>
        <v>25</v>
      </c>
    </row>
    <row r="3770" spans="3:25" x14ac:dyDescent="0.25">
      <c r="C3770" t="s">
        <v>4500</v>
      </c>
      <c r="D3770" t="s">
        <v>10427</v>
      </c>
      <c r="F3770" t="str">
        <f t="shared" si="290"/>
        <v>Desiree Stowte</v>
      </c>
      <c r="H3770" t="str">
        <f t="shared" si="291"/>
        <v>Desiree Stowte</v>
      </c>
      <c r="K3770">
        <v>110</v>
      </c>
      <c r="L3770" t="str">
        <f t="shared" si="292"/>
        <v>High Heart Rate</v>
      </c>
      <c r="O3770">
        <v>20061111</v>
      </c>
      <c r="P3770" s="2" cm="1">
        <f t="array" ref="P3770">_xlfn.IFS(LEN(O3770)=8,DATE(LEFT(O3770,4),MID(O3770,5,2),RIGHT(O3770,2)),LEN(O3770)=7,DATE(LEFT(O3770,4),MID(O3770,5,1),RIGHT(O3770,2)),LEN(O3770)=6,DATE(LEFT(O3770,4),MID(O3770,5,1),RIGHT(O3770,1)))</f>
        <v>39032</v>
      </c>
      <c r="R3770">
        <v>10</v>
      </c>
      <c r="S3770" t="str">
        <f t="shared" si="293"/>
        <v>Normal</v>
      </c>
      <c r="U3770">
        <v>2024128</v>
      </c>
      <c r="V3770" s="2" cm="1">
        <f t="array" ref="V3770">_xlfn.IFS(LEN(U3770)=8,DATE(LEFT(U3770,4),MID(U3770,5,2),RIGHT(U3770,2)),LEN(U3770)=7,DATE(LEFT(U3770,4),MID(U3770,5,1),RIGHT(U3770,2)),LEN(U3770)=6,DATE(LEFT(U3770,4),MID(U3770,5,1),RIGHT(U3770,1)))</f>
        <v>45319</v>
      </c>
      <c r="X3770" s="2">
        <v>39038</v>
      </c>
      <c r="Y3770">
        <f t="shared" ca="1" si="294"/>
        <v>18</v>
      </c>
    </row>
    <row r="3771" spans="3:25" x14ac:dyDescent="0.25">
      <c r="C3771" t="s">
        <v>10429</v>
      </c>
      <c r="D3771" t="s">
        <v>10430</v>
      </c>
      <c r="F3771" t="str">
        <f t="shared" si="290"/>
        <v>Sasha Galero</v>
      </c>
      <c r="H3771" t="str">
        <f t="shared" si="291"/>
        <v>Sasha Galero</v>
      </c>
      <c r="K3771">
        <v>99</v>
      </c>
      <c r="L3771" t="str">
        <f t="shared" si="292"/>
        <v>Normal Heart Rate</v>
      </c>
      <c r="O3771">
        <v>1999512</v>
      </c>
      <c r="P3771" s="2" cm="1">
        <f t="array" ref="P3771">_xlfn.IFS(LEN(O3771)=8,DATE(LEFT(O3771,4),MID(O3771,5,2),RIGHT(O3771,2)),LEN(O3771)=7,DATE(LEFT(O3771,4),MID(O3771,5,1),RIGHT(O3771,2)),LEN(O3771)=6,DATE(LEFT(O3771,4),MID(O3771,5,1),RIGHT(O3771,1)))</f>
        <v>36292</v>
      </c>
      <c r="R3771">
        <v>16</v>
      </c>
      <c r="S3771" t="str">
        <f t="shared" si="293"/>
        <v>Normal</v>
      </c>
      <c r="U3771">
        <v>2024427</v>
      </c>
      <c r="V3771" s="2" cm="1">
        <f t="array" ref="V3771">_xlfn.IFS(LEN(U3771)=8,DATE(LEFT(U3771,4),MID(U3771,5,2),RIGHT(U3771,2)),LEN(U3771)=7,DATE(LEFT(U3771,4),MID(U3771,5,1),RIGHT(U3771,2)),LEN(U3771)=6,DATE(LEFT(U3771,4),MID(U3771,5,1),RIGHT(U3771,1)))</f>
        <v>45409</v>
      </c>
      <c r="X3771" s="2">
        <v>34607</v>
      </c>
      <c r="Y3771">
        <f t="shared" ca="1" si="294"/>
        <v>30</v>
      </c>
    </row>
    <row r="3772" spans="3:25" x14ac:dyDescent="0.25">
      <c r="C3772" t="s">
        <v>9824</v>
      </c>
      <c r="D3772" t="s">
        <v>10432</v>
      </c>
      <c r="F3772" t="str">
        <f t="shared" si="290"/>
        <v>Normy Yantsev</v>
      </c>
      <c r="H3772" t="str">
        <f t="shared" si="291"/>
        <v>Normy Yantsev</v>
      </c>
      <c r="K3772">
        <v>100</v>
      </c>
      <c r="L3772" t="str">
        <f t="shared" si="292"/>
        <v>High Heart Rate</v>
      </c>
      <c r="O3772">
        <v>20061117</v>
      </c>
      <c r="P3772" s="2" cm="1">
        <f t="array" ref="P3772">_xlfn.IFS(LEN(O3772)=8,DATE(LEFT(O3772,4),MID(O3772,5,2),RIGHT(O3772,2)),LEN(O3772)=7,DATE(LEFT(O3772,4),MID(O3772,5,1),RIGHT(O3772,2)),LEN(O3772)=6,DATE(LEFT(O3772,4),MID(O3772,5,1),RIGHT(O3772,1)))</f>
        <v>39038</v>
      </c>
      <c r="R3772">
        <v>5</v>
      </c>
      <c r="S3772" t="str">
        <f t="shared" si="293"/>
        <v>Bad</v>
      </c>
      <c r="U3772">
        <v>2024421</v>
      </c>
      <c r="V3772" s="2" cm="1">
        <f t="array" ref="V3772">_xlfn.IFS(LEN(U3772)=8,DATE(LEFT(U3772,4),MID(U3772,5,2),RIGHT(U3772,2)),LEN(U3772)=7,DATE(LEFT(U3772,4),MID(U3772,5,1),RIGHT(U3772,2)),LEN(U3772)=6,DATE(LEFT(U3772,4),MID(U3772,5,1),RIGHT(U3772,1)))</f>
        <v>45403</v>
      </c>
      <c r="X3772" s="2">
        <v>36735</v>
      </c>
      <c r="Y3772">
        <f t="shared" ca="1" si="294"/>
        <v>24</v>
      </c>
    </row>
    <row r="3773" spans="3:25" x14ac:dyDescent="0.25">
      <c r="C3773" t="s">
        <v>1414</v>
      </c>
      <c r="D3773" t="s">
        <v>10434</v>
      </c>
      <c r="F3773" t="str">
        <f t="shared" si="290"/>
        <v>Wood Esslemont</v>
      </c>
      <c r="H3773" t="str">
        <f t="shared" si="291"/>
        <v>Wood Esslemont</v>
      </c>
      <c r="K3773">
        <v>104</v>
      </c>
      <c r="L3773" t="str">
        <f t="shared" si="292"/>
        <v>High Heart Rate</v>
      </c>
      <c r="O3773">
        <v>1994930</v>
      </c>
      <c r="P3773" s="2" cm="1">
        <f t="array" ref="P3773">_xlfn.IFS(LEN(O3773)=8,DATE(LEFT(O3773,4),MID(O3773,5,2),RIGHT(O3773,2)),LEN(O3773)=7,DATE(LEFT(O3773,4),MID(O3773,5,1),RIGHT(O3773,2)),LEN(O3773)=6,DATE(LEFT(O3773,4),MID(O3773,5,1),RIGHT(O3773,1)))</f>
        <v>34607</v>
      </c>
      <c r="R3773">
        <v>15</v>
      </c>
      <c r="S3773" t="str">
        <f t="shared" si="293"/>
        <v>Normal</v>
      </c>
      <c r="U3773">
        <v>2024418</v>
      </c>
      <c r="V3773" s="2" cm="1">
        <f t="array" ref="V3773">_xlfn.IFS(LEN(U3773)=8,DATE(LEFT(U3773,4),MID(U3773,5,2),RIGHT(U3773,2)),LEN(U3773)=7,DATE(LEFT(U3773,4),MID(U3773,5,1),RIGHT(U3773,2)),LEN(U3773)=6,DATE(LEFT(U3773,4),MID(U3773,5,1),RIGHT(U3773,1)))</f>
        <v>45400</v>
      </c>
      <c r="X3773" s="2">
        <v>37277</v>
      </c>
      <c r="Y3773">
        <f t="shared" ca="1" si="294"/>
        <v>23</v>
      </c>
    </row>
    <row r="3774" spans="3:25" x14ac:dyDescent="0.25">
      <c r="C3774" t="s">
        <v>10436</v>
      </c>
      <c r="D3774" t="s">
        <v>10437</v>
      </c>
      <c r="F3774" t="str">
        <f t="shared" si="290"/>
        <v>Brett Rule</v>
      </c>
      <c r="H3774" t="str">
        <f t="shared" si="291"/>
        <v>Brett Rule</v>
      </c>
      <c r="K3774">
        <v>119</v>
      </c>
      <c r="L3774" t="str">
        <f t="shared" si="292"/>
        <v>High Heart Rate</v>
      </c>
      <c r="O3774">
        <v>2000728</v>
      </c>
      <c r="P3774" s="2" cm="1">
        <f t="array" ref="P3774">_xlfn.IFS(LEN(O3774)=8,DATE(LEFT(O3774,4),MID(O3774,5,2),RIGHT(O3774,2)),LEN(O3774)=7,DATE(LEFT(O3774,4),MID(O3774,5,1),RIGHT(O3774,2)),LEN(O3774)=6,DATE(LEFT(O3774,4),MID(O3774,5,1),RIGHT(O3774,1)))</f>
        <v>36735</v>
      </c>
      <c r="R3774">
        <v>25</v>
      </c>
      <c r="S3774" t="str">
        <f t="shared" si="293"/>
        <v>Bad</v>
      </c>
      <c r="U3774">
        <v>202429</v>
      </c>
      <c r="V3774" s="2" cm="1">
        <f t="array" ref="V3774">_xlfn.IFS(LEN(U3774)=8,DATE(LEFT(U3774,4),MID(U3774,5,2),RIGHT(U3774,2)),LEN(U3774)=7,DATE(LEFT(U3774,4),MID(U3774,5,1),RIGHT(U3774,2)),LEN(U3774)=6,DATE(LEFT(U3774,4),MID(U3774,5,1),RIGHT(U3774,1)))</f>
        <v>45331</v>
      </c>
      <c r="X3774" s="2">
        <v>38894</v>
      </c>
      <c r="Y3774">
        <f t="shared" ca="1" si="294"/>
        <v>18</v>
      </c>
    </row>
    <row r="3775" spans="3:25" x14ac:dyDescent="0.25">
      <c r="C3775" t="s">
        <v>3467</v>
      </c>
      <c r="D3775" t="s">
        <v>10439</v>
      </c>
      <c r="F3775" t="str">
        <f t="shared" si="290"/>
        <v>Brittan Millichap</v>
      </c>
      <c r="H3775" t="str">
        <f t="shared" si="291"/>
        <v>Brittan Millichap</v>
      </c>
      <c r="K3775">
        <v>100</v>
      </c>
      <c r="L3775" t="str">
        <f t="shared" si="292"/>
        <v>High Heart Rate</v>
      </c>
      <c r="O3775">
        <v>2002121</v>
      </c>
      <c r="P3775" s="2" cm="1">
        <f t="array" ref="P3775">_xlfn.IFS(LEN(O3775)=8,DATE(LEFT(O3775,4),MID(O3775,5,2),RIGHT(O3775,2)),LEN(O3775)=7,DATE(LEFT(O3775,4),MID(O3775,5,1),RIGHT(O3775,2)),LEN(O3775)=6,DATE(LEFT(O3775,4),MID(O3775,5,1),RIGHT(O3775,1)))</f>
        <v>37277</v>
      </c>
      <c r="R3775">
        <v>9</v>
      </c>
      <c r="S3775" t="str">
        <f t="shared" si="293"/>
        <v>Normal</v>
      </c>
      <c r="U3775">
        <v>202453</v>
      </c>
      <c r="V3775" s="2" cm="1">
        <f t="array" ref="V3775">_xlfn.IFS(LEN(U3775)=8,DATE(LEFT(U3775,4),MID(U3775,5,2),RIGHT(U3775,2)),LEN(U3775)=7,DATE(LEFT(U3775,4),MID(U3775,5,1),RIGHT(U3775,2)),LEN(U3775)=6,DATE(LEFT(U3775,4),MID(U3775,5,1),RIGHT(U3775,1)))</f>
        <v>45415</v>
      </c>
      <c r="X3775" s="2">
        <v>36557</v>
      </c>
      <c r="Y3775">
        <f t="shared" ca="1" si="294"/>
        <v>25</v>
      </c>
    </row>
    <row r="3776" spans="3:25" x14ac:dyDescent="0.25">
      <c r="C3776" t="s">
        <v>10441</v>
      </c>
      <c r="D3776" t="s">
        <v>10442</v>
      </c>
      <c r="F3776" t="str">
        <f t="shared" si="290"/>
        <v>Patrizio Drowsfield</v>
      </c>
      <c r="H3776" t="str">
        <f t="shared" si="291"/>
        <v>Patrizio Drowsfield</v>
      </c>
      <c r="K3776">
        <v>68</v>
      </c>
      <c r="L3776" t="str">
        <f t="shared" si="292"/>
        <v>Normal Heart Rate</v>
      </c>
      <c r="O3776">
        <v>2006626</v>
      </c>
      <c r="P3776" s="2" cm="1">
        <f t="array" ref="P3776">_xlfn.IFS(LEN(O3776)=8,DATE(LEFT(O3776,4),MID(O3776,5,2),RIGHT(O3776,2)),LEN(O3776)=7,DATE(LEFT(O3776,4),MID(O3776,5,1),RIGHT(O3776,2)),LEN(O3776)=6,DATE(LEFT(O3776,4),MID(O3776,5,1),RIGHT(O3776,1)))</f>
        <v>38894</v>
      </c>
      <c r="R3776">
        <v>15</v>
      </c>
      <c r="S3776" t="str">
        <f t="shared" si="293"/>
        <v>Normal</v>
      </c>
      <c r="U3776">
        <v>2024421</v>
      </c>
      <c r="V3776" s="2" cm="1">
        <f t="array" ref="V3776">_xlfn.IFS(LEN(U3776)=8,DATE(LEFT(U3776,4),MID(U3776,5,2),RIGHT(U3776,2)),LEN(U3776)=7,DATE(LEFT(U3776,4),MID(U3776,5,1),RIGHT(U3776,2)),LEN(U3776)=6,DATE(LEFT(U3776,4),MID(U3776,5,1),RIGHT(U3776,1)))</f>
        <v>45403</v>
      </c>
      <c r="X3776" s="2">
        <v>38172</v>
      </c>
      <c r="Y3776">
        <f t="shared" ca="1" si="294"/>
        <v>20</v>
      </c>
    </row>
    <row r="3777" spans="3:25" x14ac:dyDescent="0.25">
      <c r="C3777" t="s">
        <v>10444</v>
      </c>
      <c r="D3777" t="s">
        <v>10445</v>
      </c>
      <c r="F3777" t="str">
        <f t="shared" si="290"/>
        <v>Klement Hargrove</v>
      </c>
      <c r="H3777" t="str">
        <f t="shared" si="291"/>
        <v>Klement Hargrove</v>
      </c>
      <c r="K3777">
        <v>78</v>
      </c>
      <c r="L3777" t="str">
        <f t="shared" si="292"/>
        <v>Normal Heart Rate</v>
      </c>
      <c r="O3777">
        <v>200021</v>
      </c>
      <c r="P3777" s="2" cm="1">
        <f t="array" ref="P3777">_xlfn.IFS(LEN(O3777)=8,DATE(LEFT(O3777,4),MID(O3777,5,2),RIGHT(O3777,2)),LEN(O3777)=7,DATE(LEFT(O3777,4),MID(O3777,5,1),RIGHT(O3777,2)),LEN(O3777)=6,DATE(LEFT(O3777,4),MID(O3777,5,1),RIGHT(O3777,1)))</f>
        <v>36557</v>
      </c>
      <c r="R3777">
        <v>20</v>
      </c>
      <c r="S3777" t="str">
        <f t="shared" si="293"/>
        <v>Normal</v>
      </c>
      <c r="U3777">
        <v>2024528</v>
      </c>
      <c r="V3777" s="2" cm="1">
        <f t="array" ref="V3777">_xlfn.IFS(LEN(U3777)=8,DATE(LEFT(U3777,4),MID(U3777,5,2),RIGHT(U3777,2)),LEN(U3777)=7,DATE(LEFT(U3777,4),MID(U3777,5,1),RIGHT(U3777,2)),LEN(U3777)=6,DATE(LEFT(U3777,4),MID(U3777,5,1),RIGHT(U3777,1)))</f>
        <v>45440</v>
      </c>
      <c r="X3777" s="2">
        <v>37818</v>
      </c>
      <c r="Y3777">
        <f t="shared" ca="1" si="294"/>
        <v>21</v>
      </c>
    </row>
    <row r="3778" spans="3:25" x14ac:dyDescent="0.25">
      <c r="C3778" t="s">
        <v>10447</v>
      </c>
      <c r="D3778" t="s">
        <v>10448</v>
      </c>
      <c r="F3778" t="str">
        <f t="shared" si="290"/>
        <v>Lynsey Austins</v>
      </c>
      <c r="H3778" t="str">
        <f t="shared" si="291"/>
        <v>Lynsey Austins</v>
      </c>
      <c r="K3778">
        <v>75</v>
      </c>
      <c r="L3778" t="str">
        <f t="shared" si="292"/>
        <v>Normal Heart Rate</v>
      </c>
      <c r="O3778">
        <v>200474</v>
      </c>
      <c r="P3778" s="2" cm="1">
        <f t="array" ref="P3778">_xlfn.IFS(LEN(O3778)=8,DATE(LEFT(O3778,4),MID(O3778,5,2),RIGHT(O3778,2)),LEN(O3778)=7,DATE(LEFT(O3778,4),MID(O3778,5,1),RIGHT(O3778,2)),LEN(O3778)=6,DATE(LEFT(O3778,4),MID(O3778,5,1),RIGHT(O3778,1)))</f>
        <v>38172</v>
      </c>
      <c r="R3778">
        <v>9</v>
      </c>
      <c r="S3778" t="str">
        <f t="shared" si="293"/>
        <v>Normal</v>
      </c>
      <c r="U3778">
        <v>202435</v>
      </c>
      <c r="V3778" s="2" cm="1">
        <f t="array" ref="V3778">_xlfn.IFS(LEN(U3778)=8,DATE(LEFT(U3778,4),MID(U3778,5,2),RIGHT(U3778,2)),LEN(U3778)=7,DATE(LEFT(U3778,4),MID(U3778,5,1),RIGHT(U3778,2)),LEN(U3778)=6,DATE(LEFT(U3778,4),MID(U3778,5,1),RIGHT(U3778,1)))</f>
        <v>45356</v>
      </c>
      <c r="X3778" s="2">
        <v>37540</v>
      </c>
      <c r="Y3778">
        <f t="shared" ca="1" si="294"/>
        <v>22</v>
      </c>
    </row>
    <row r="3779" spans="3:25" x14ac:dyDescent="0.25">
      <c r="C3779" t="s">
        <v>10450</v>
      </c>
      <c r="D3779" t="s">
        <v>10451</v>
      </c>
      <c r="F3779" t="str">
        <f t="shared" ref="F3779:F3842" si="295">CONCATENATE(C3779," ",D3779)</f>
        <v>Jacenta Delaprelle</v>
      </c>
      <c r="H3779" t="str">
        <f t="shared" ref="H3779:H3842" si="296">TRIM(F3779)</f>
        <v>Jacenta Delaprelle</v>
      </c>
      <c r="K3779">
        <v>100</v>
      </c>
      <c r="L3779" t="str">
        <f t="shared" ref="L3779:L3842" si="297">IF(K3779&lt;=99,"Normal Heart Rate",IF(K3779&lt;=120,"High Heart Rate","Critical Heart Rate"))</f>
        <v>High Heart Rate</v>
      </c>
      <c r="O3779">
        <v>2003716</v>
      </c>
      <c r="P3779" s="2" cm="1">
        <f t="array" ref="P3779">_xlfn.IFS(LEN(O3779)=8,DATE(LEFT(O3779,4),MID(O3779,5,2),RIGHT(O3779,2)),LEN(O3779)=7,DATE(LEFT(O3779,4),MID(O3779,5,1),RIGHT(O3779,2)),LEN(O3779)=6,DATE(LEFT(O3779,4),MID(O3779,5,1),RIGHT(O3779,1)))</f>
        <v>37818</v>
      </c>
      <c r="R3779">
        <v>20</v>
      </c>
      <c r="S3779" t="str">
        <f t="shared" ref="S3779:S3842" si="298">IF(AND(R3779&gt;= 6,R3779&lt;= 23),"Normal","Bad")</f>
        <v>Normal</v>
      </c>
      <c r="U3779">
        <v>2024331</v>
      </c>
      <c r="V3779" s="2" cm="1">
        <f t="array" ref="V3779">_xlfn.IFS(LEN(U3779)=8,DATE(LEFT(U3779,4),MID(U3779,5,2),RIGHT(U3779,2)),LEN(U3779)=7,DATE(LEFT(U3779,4),MID(U3779,5,1),RIGHT(U3779,2)),LEN(U3779)=6,DATE(LEFT(U3779,4),MID(U3779,5,1),RIGHT(U3779,1)))</f>
        <v>45382</v>
      </c>
      <c r="X3779" s="2">
        <v>36968</v>
      </c>
      <c r="Y3779">
        <f t="shared" ref="Y3779:Y3842" ca="1" si="299">DATEDIF(X3779,TODAY(),"Y")</f>
        <v>24</v>
      </c>
    </row>
    <row r="3780" spans="3:25" x14ac:dyDescent="0.25">
      <c r="C3780" t="s">
        <v>3977</v>
      </c>
      <c r="D3780" t="s">
        <v>10453</v>
      </c>
      <c r="F3780" t="str">
        <f t="shared" si="295"/>
        <v>Brynn Espadas</v>
      </c>
      <c r="H3780" t="str">
        <f t="shared" si="296"/>
        <v>Brynn Espadas</v>
      </c>
      <c r="K3780">
        <v>118</v>
      </c>
      <c r="L3780" t="str">
        <f t="shared" si="297"/>
        <v>High Heart Rate</v>
      </c>
      <c r="O3780">
        <v>20021011</v>
      </c>
      <c r="P3780" s="2" cm="1">
        <f t="array" ref="P3780">_xlfn.IFS(LEN(O3780)=8,DATE(LEFT(O3780,4),MID(O3780,5,2),RIGHT(O3780,2)),LEN(O3780)=7,DATE(LEFT(O3780,4),MID(O3780,5,1),RIGHT(O3780,2)),LEN(O3780)=6,DATE(LEFT(O3780,4),MID(O3780,5,1),RIGHT(O3780,1)))</f>
        <v>37540</v>
      </c>
      <c r="R3780">
        <v>16</v>
      </c>
      <c r="S3780" t="str">
        <f t="shared" si="298"/>
        <v>Normal</v>
      </c>
      <c r="U3780">
        <v>2024516</v>
      </c>
      <c r="V3780" s="2" cm="1">
        <f t="array" ref="V3780">_xlfn.IFS(LEN(U3780)=8,DATE(LEFT(U3780,4),MID(U3780,5,2),RIGHT(U3780,2)),LEN(U3780)=7,DATE(LEFT(U3780,4),MID(U3780,5,1),RIGHT(U3780,2)),LEN(U3780)=6,DATE(LEFT(U3780,4),MID(U3780,5,1),RIGHT(U3780,1)))</f>
        <v>45428</v>
      </c>
      <c r="X3780" s="2">
        <v>32633</v>
      </c>
      <c r="Y3780">
        <f t="shared" ca="1" si="299"/>
        <v>35</v>
      </c>
    </row>
    <row r="3781" spans="3:25" x14ac:dyDescent="0.25">
      <c r="C3781" t="s">
        <v>6173</v>
      </c>
      <c r="D3781" t="s">
        <v>10455</v>
      </c>
      <c r="F3781" t="str">
        <f t="shared" si="295"/>
        <v>Ward Collinson</v>
      </c>
      <c r="H3781" t="str">
        <f t="shared" si="296"/>
        <v>Ward Collinson</v>
      </c>
      <c r="K3781">
        <v>94</v>
      </c>
      <c r="L3781" t="str">
        <f t="shared" si="297"/>
        <v>Normal Heart Rate</v>
      </c>
      <c r="O3781">
        <v>2001318</v>
      </c>
      <c r="P3781" s="2" cm="1">
        <f t="array" ref="P3781">_xlfn.IFS(LEN(O3781)=8,DATE(LEFT(O3781,4),MID(O3781,5,2),RIGHT(O3781,2)),LEN(O3781)=7,DATE(LEFT(O3781,4),MID(O3781,5,1),RIGHT(O3781,2)),LEN(O3781)=6,DATE(LEFT(O3781,4),MID(O3781,5,1),RIGHT(O3781,1)))</f>
        <v>36968</v>
      </c>
      <c r="R3781">
        <v>18</v>
      </c>
      <c r="S3781" t="str">
        <f t="shared" si="298"/>
        <v>Normal</v>
      </c>
      <c r="U3781">
        <v>2024619</v>
      </c>
      <c r="V3781" s="2" cm="1">
        <f t="array" ref="V3781">_xlfn.IFS(LEN(U3781)=8,DATE(LEFT(U3781,4),MID(U3781,5,2),RIGHT(U3781,2)),LEN(U3781)=7,DATE(LEFT(U3781,4),MID(U3781,5,1),RIGHT(U3781,2)),LEN(U3781)=6,DATE(LEFT(U3781,4),MID(U3781,5,1),RIGHT(U3781,1)))</f>
        <v>45462</v>
      </c>
      <c r="X3781" s="2">
        <v>35727</v>
      </c>
      <c r="Y3781">
        <f t="shared" ca="1" si="299"/>
        <v>27</v>
      </c>
    </row>
    <row r="3782" spans="3:25" x14ac:dyDescent="0.25">
      <c r="C3782" t="s">
        <v>921</v>
      </c>
      <c r="D3782" t="s">
        <v>10457</v>
      </c>
      <c r="F3782" t="str">
        <f t="shared" si="295"/>
        <v>Valentijn Vannar</v>
      </c>
      <c r="H3782" t="str">
        <f t="shared" si="296"/>
        <v>Valentijn Vannar</v>
      </c>
      <c r="K3782">
        <v>110</v>
      </c>
      <c r="L3782" t="str">
        <f t="shared" si="297"/>
        <v>High Heart Rate</v>
      </c>
      <c r="O3782">
        <v>198955</v>
      </c>
      <c r="P3782" s="2" cm="1">
        <f t="array" ref="P3782">_xlfn.IFS(LEN(O3782)=8,DATE(LEFT(O3782,4),MID(O3782,5,2),RIGHT(O3782,2)),LEN(O3782)=7,DATE(LEFT(O3782,4),MID(O3782,5,1),RIGHT(O3782,2)),LEN(O3782)=6,DATE(LEFT(O3782,4),MID(O3782,5,1),RIGHT(O3782,1)))</f>
        <v>32633</v>
      </c>
      <c r="R3782">
        <v>18</v>
      </c>
      <c r="S3782" t="str">
        <f t="shared" si="298"/>
        <v>Normal</v>
      </c>
      <c r="U3782">
        <v>202457</v>
      </c>
      <c r="V3782" s="2" cm="1">
        <f t="array" ref="V3782">_xlfn.IFS(LEN(U3782)=8,DATE(LEFT(U3782,4),MID(U3782,5,2),RIGHT(U3782,2)),LEN(U3782)=7,DATE(LEFT(U3782,4),MID(U3782,5,1),RIGHT(U3782,2)),LEN(U3782)=6,DATE(LEFT(U3782,4),MID(U3782,5,1),RIGHT(U3782,1)))</f>
        <v>45419</v>
      </c>
      <c r="X3782" s="2">
        <v>35318</v>
      </c>
      <c r="Y3782">
        <f t="shared" ca="1" si="299"/>
        <v>28</v>
      </c>
    </row>
    <row r="3783" spans="3:25" x14ac:dyDescent="0.25">
      <c r="C3783" t="s">
        <v>10459</v>
      </c>
      <c r="D3783" t="s">
        <v>8594</v>
      </c>
      <c r="F3783" t="str">
        <f t="shared" si="295"/>
        <v>Inga Wynn</v>
      </c>
      <c r="H3783" t="str">
        <f t="shared" si="296"/>
        <v>Inga Wynn</v>
      </c>
      <c r="K3783">
        <v>108</v>
      </c>
      <c r="L3783" t="str">
        <f t="shared" si="297"/>
        <v>High Heart Rate</v>
      </c>
      <c r="O3783">
        <v>19971024</v>
      </c>
      <c r="P3783" s="2" cm="1">
        <f t="array" ref="P3783">_xlfn.IFS(LEN(O3783)=8,DATE(LEFT(O3783,4),MID(O3783,5,2),RIGHT(O3783,2)),LEN(O3783)=7,DATE(LEFT(O3783,4),MID(O3783,5,1),RIGHT(O3783,2)),LEN(O3783)=6,DATE(LEFT(O3783,4),MID(O3783,5,1),RIGHT(O3783,1)))</f>
        <v>35727</v>
      </c>
      <c r="R3783">
        <v>19</v>
      </c>
      <c r="S3783" t="str">
        <f t="shared" si="298"/>
        <v>Normal</v>
      </c>
      <c r="U3783">
        <v>2024615</v>
      </c>
      <c r="V3783" s="2" cm="1">
        <f t="array" ref="V3783">_xlfn.IFS(LEN(U3783)=8,DATE(LEFT(U3783,4),MID(U3783,5,2),RIGHT(U3783,2)),LEN(U3783)=7,DATE(LEFT(U3783,4),MID(U3783,5,1),RIGHT(U3783,2)),LEN(U3783)=6,DATE(LEFT(U3783,4),MID(U3783,5,1),RIGHT(U3783,1)))</f>
        <v>45458</v>
      </c>
      <c r="X3783" s="2">
        <v>26813</v>
      </c>
      <c r="Y3783">
        <f t="shared" ca="1" si="299"/>
        <v>51</v>
      </c>
    </row>
    <row r="3784" spans="3:25" x14ac:dyDescent="0.25">
      <c r="C3784" t="s">
        <v>10461</v>
      </c>
      <c r="D3784" t="s">
        <v>3104</v>
      </c>
      <c r="F3784" t="str">
        <f t="shared" si="295"/>
        <v>Bart Yateman</v>
      </c>
      <c r="H3784" t="str">
        <f t="shared" si="296"/>
        <v>Bart Yateman</v>
      </c>
      <c r="K3784">
        <v>78</v>
      </c>
      <c r="L3784" t="str">
        <f t="shared" si="297"/>
        <v>Normal Heart Rate</v>
      </c>
      <c r="O3784">
        <v>1996910</v>
      </c>
      <c r="P3784" s="2" cm="1">
        <f t="array" ref="P3784">_xlfn.IFS(LEN(O3784)=8,DATE(LEFT(O3784,4),MID(O3784,5,2),RIGHT(O3784,2)),LEN(O3784)=7,DATE(LEFT(O3784,4),MID(O3784,5,1),RIGHT(O3784,2)),LEN(O3784)=6,DATE(LEFT(O3784,4),MID(O3784,5,1),RIGHT(O3784,1)))</f>
        <v>35318</v>
      </c>
      <c r="R3784">
        <v>20</v>
      </c>
      <c r="S3784" t="str">
        <f t="shared" si="298"/>
        <v>Normal</v>
      </c>
      <c r="U3784">
        <v>202439</v>
      </c>
      <c r="V3784" s="2" cm="1">
        <f t="array" ref="V3784">_xlfn.IFS(LEN(U3784)=8,DATE(LEFT(U3784,4),MID(U3784,5,2),RIGHT(U3784,2)),LEN(U3784)=7,DATE(LEFT(U3784,4),MID(U3784,5,1),RIGHT(U3784,2)),LEN(U3784)=6,DATE(LEFT(U3784,4),MID(U3784,5,1),RIGHT(U3784,1)))</f>
        <v>45360</v>
      </c>
      <c r="X3784" s="2">
        <v>37987</v>
      </c>
      <c r="Y3784">
        <f t="shared" ca="1" si="299"/>
        <v>21</v>
      </c>
    </row>
    <row r="3785" spans="3:25" x14ac:dyDescent="0.25">
      <c r="C3785" t="s">
        <v>10463</v>
      </c>
      <c r="D3785" t="s">
        <v>10464</v>
      </c>
      <c r="F3785" t="str">
        <f t="shared" si="295"/>
        <v>Candis Chyuerton</v>
      </c>
      <c r="H3785" t="str">
        <f t="shared" si="296"/>
        <v>Candis Chyuerton</v>
      </c>
      <c r="K3785">
        <v>106</v>
      </c>
      <c r="L3785" t="str">
        <f t="shared" si="297"/>
        <v>High Heart Rate</v>
      </c>
      <c r="O3785">
        <v>1973529</v>
      </c>
      <c r="P3785" s="2" cm="1">
        <f t="array" ref="P3785">_xlfn.IFS(LEN(O3785)=8,DATE(LEFT(O3785,4),MID(O3785,5,2),RIGHT(O3785,2)),LEN(O3785)=7,DATE(LEFT(O3785,4),MID(O3785,5,1),RIGHT(O3785,2)),LEN(O3785)=6,DATE(LEFT(O3785,4),MID(O3785,5,1),RIGHT(O3785,1)))</f>
        <v>26813</v>
      </c>
      <c r="R3785">
        <v>10</v>
      </c>
      <c r="S3785" t="str">
        <f t="shared" si="298"/>
        <v>Normal</v>
      </c>
      <c r="U3785">
        <v>2024226</v>
      </c>
      <c r="V3785" s="2" cm="1">
        <f t="array" ref="V3785">_xlfn.IFS(LEN(U3785)=8,DATE(LEFT(U3785,4),MID(U3785,5,2),RIGHT(U3785,2)),LEN(U3785)=7,DATE(LEFT(U3785,4),MID(U3785,5,1),RIGHT(U3785,2)),LEN(U3785)=6,DATE(LEFT(U3785,4),MID(U3785,5,1),RIGHT(U3785,1)))</f>
        <v>45348</v>
      </c>
      <c r="X3785" s="2">
        <v>24596</v>
      </c>
      <c r="Y3785">
        <f t="shared" ca="1" si="299"/>
        <v>57</v>
      </c>
    </row>
    <row r="3786" spans="3:25" x14ac:dyDescent="0.25">
      <c r="C3786" t="s">
        <v>9746</v>
      </c>
      <c r="D3786" t="s">
        <v>10466</v>
      </c>
      <c r="F3786" t="str">
        <f t="shared" si="295"/>
        <v>Vinnie Burtwistle</v>
      </c>
      <c r="H3786" t="str">
        <f t="shared" si="296"/>
        <v>Vinnie Burtwistle</v>
      </c>
      <c r="K3786">
        <v>90</v>
      </c>
      <c r="L3786" t="str">
        <f t="shared" si="297"/>
        <v>Normal Heart Rate</v>
      </c>
      <c r="O3786">
        <v>200411</v>
      </c>
      <c r="P3786" s="2" cm="1">
        <f t="array" ref="P3786">_xlfn.IFS(LEN(O3786)=8,DATE(LEFT(O3786,4),MID(O3786,5,2),RIGHT(O3786,2)),LEN(O3786)=7,DATE(LEFT(O3786,4),MID(O3786,5,1),RIGHT(O3786,2)),LEN(O3786)=6,DATE(LEFT(O3786,4),MID(O3786,5,1),RIGHT(O3786,1)))</f>
        <v>37987</v>
      </c>
      <c r="R3786">
        <v>13</v>
      </c>
      <c r="S3786" t="str">
        <f t="shared" si="298"/>
        <v>Normal</v>
      </c>
      <c r="U3786">
        <v>2024416</v>
      </c>
      <c r="V3786" s="2" cm="1">
        <f t="array" ref="V3786">_xlfn.IFS(LEN(U3786)=8,DATE(LEFT(U3786,4),MID(U3786,5,2),RIGHT(U3786,2)),LEN(U3786)=7,DATE(LEFT(U3786,4),MID(U3786,5,1),RIGHT(U3786,2)),LEN(U3786)=6,DATE(LEFT(U3786,4),MID(U3786,5,1),RIGHT(U3786,1)))</f>
        <v>45398</v>
      </c>
      <c r="X3786" s="2">
        <v>33098</v>
      </c>
      <c r="Y3786">
        <f t="shared" ca="1" si="299"/>
        <v>34</v>
      </c>
    </row>
    <row r="3787" spans="3:25" x14ac:dyDescent="0.25">
      <c r="C3787" t="s">
        <v>10468</v>
      </c>
      <c r="D3787" t="s">
        <v>10469</v>
      </c>
      <c r="F3787" t="str">
        <f t="shared" si="295"/>
        <v>Eugenia Woloschinski</v>
      </c>
      <c r="H3787" t="str">
        <f t="shared" si="296"/>
        <v>Eugenia Woloschinski</v>
      </c>
      <c r="K3787">
        <v>108</v>
      </c>
      <c r="L3787" t="str">
        <f t="shared" si="297"/>
        <v>High Heart Rate</v>
      </c>
      <c r="O3787">
        <v>196754</v>
      </c>
      <c r="P3787" s="2" cm="1">
        <f t="array" ref="P3787">_xlfn.IFS(LEN(O3787)=8,DATE(LEFT(O3787,4),MID(O3787,5,2),RIGHT(O3787,2)),LEN(O3787)=7,DATE(LEFT(O3787,4),MID(O3787,5,1),RIGHT(O3787,2)),LEN(O3787)=6,DATE(LEFT(O3787,4),MID(O3787,5,1),RIGHT(O3787,1)))</f>
        <v>24596</v>
      </c>
      <c r="R3787">
        <v>11</v>
      </c>
      <c r="S3787" t="str">
        <f t="shared" si="298"/>
        <v>Normal</v>
      </c>
      <c r="U3787">
        <v>2024312</v>
      </c>
      <c r="V3787" s="2" cm="1">
        <f t="array" ref="V3787">_xlfn.IFS(LEN(U3787)=8,DATE(LEFT(U3787,4),MID(U3787,5,2),RIGHT(U3787,2)),LEN(U3787)=7,DATE(LEFT(U3787,4),MID(U3787,5,1),RIGHT(U3787,2)),LEN(U3787)=6,DATE(LEFT(U3787,4),MID(U3787,5,1),RIGHT(U3787,1)))</f>
        <v>45363</v>
      </c>
      <c r="X3787" s="2">
        <v>33998</v>
      </c>
      <c r="Y3787">
        <f t="shared" ca="1" si="299"/>
        <v>32</v>
      </c>
    </row>
    <row r="3788" spans="3:25" x14ac:dyDescent="0.25">
      <c r="C3788" t="s">
        <v>10471</v>
      </c>
      <c r="D3788" t="s">
        <v>10472</v>
      </c>
      <c r="F3788" t="str">
        <f t="shared" si="295"/>
        <v>Trina Cridge</v>
      </c>
      <c r="H3788" t="str">
        <f t="shared" si="296"/>
        <v>Trina Cridge</v>
      </c>
      <c r="K3788">
        <v>75</v>
      </c>
      <c r="L3788" t="str">
        <f t="shared" si="297"/>
        <v>Normal Heart Rate</v>
      </c>
      <c r="O3788">
        <v>1990813</v>
      </c>
      <c r="P3788" s="2" cm="1">
        <f t="array" ref="P3788">_xlfn.IFS(LEN(O3788)=8,DATE(LEFT(O3788,4),MID(O3788,5,2),RIGHT(O3788,2)),LEN(O3788)=7,DATE(LEFT(O3788,4),MID(O3788,5,1),RIGHT(O3788,2)),LEN(O3788)=6,DATE(LEFT(O3788,4),MID(O3788,5,1),RIGHT(O3788,1)))</f>
        <v>33098</v>
      </c>
      <c r="R3788">
        <v>12</v>
      </c>
      <c r="S3788" t="str">
        <f t="shared" si="298"/>
        <v>Normal</v>
      </c>
      <c r="U3788">
        <v>2024222</v>
      </c>
      <c r="V3788" s="2" cm="1">
        <f t="array" ref="V3788">_xlfn.IFS(LEN(U3788)=8,DATE(LEFT(U3788,4),MID(U3788,5,2),RIGHT(U3788,2)),LEN(U3788)=7,DATE(LEFT(U3788,4),MID(U3788,5,1),RIGHT(U3788,2)),LEN(U3788)=6,DATE(LEFT(U3788,4),MID(U3788,5,1),RIGHT(U3788,1)))</f>
        <v>45344</v>
      </c>
      <c r="X3788" s="2">
        <v>37314</v>
      </c>
      <c r="Y3788">
        <f t="shared" ca="1" si="299"/>
        <v>23</v>
      </c>
    </row>
    <row r="3789" spans="3:25" x14ac:dyDescent="0.25">
      <c r="C3789" t="s">
        <v>10474</v>
      </c>
      <c r="D3789" t="s">
        <v>10475</v>
      </c>
      <c r="F3789" t="str">
        <f t="shared" si="295"/>
        <v>Spike Pritchett</v>
      </c>
      <c r="H3789" t="str">
        <f t="shared" si="296"/>
        <v>Spike Pritchett</v>
      </c>
      <c r="K3789">
        <v>75</v>
      </c>
      <c r="L3789" t="str">
        <f t="shared" si="297"/>
        <v>Normal Heart Rate</v>
      </c>
      <c r="O3789">
        <v>1993129</v>
      </c>
      <c r="P3789" s="2" cm="1">
        <f t="array" ref="P3789">_xlfn.IFS(LEN(O3789)=8,DATE(LEFT(O3789,4),MID(O3789,5,2),RIGHT(O3789,2)),LEN(O3789)=7,DATE(LEFT(O3789,4),MID(O3789,5,1),RIGHT(O3789,2)),LEN(O3789)=6,DATE(LEFT(O3789,4),MID(O3789,5,1),RIGHT(O3789,1)))</f>
        <v>33998</v>
      </c>
      <c r="R3789">
        <v>15</v>
      </c>
      <c r="S3789" t="str">
        <f t="shared" si="298"/>
        <v>Normal</v>
      </c>
      <c r="U3789">
        <v>2024228</v>
      </c>
      <c r="V3789" s="2" cm="1">
        <f t="array" ref="V3789">_xlfn.IFS(LEN(U3789)=8,DATE(LEFT(U3789,4),MID(U3789,5,2),RIGHT(U3789,2)),LEN(U3789)=7,DATE(LEFT(U3789,4),MID(U3789,5,1),RIGHT(U3789,2)),LEN(U3789)=6,DATE(LEFT(U3789,4),MID(U3789,5,1),RIGHT(U3789,1)))</f>
        <v>45350</v>
      </c>
      <c r="X3789" s="2">
        <v>38139</v>
      </c>
      <c r="Y3789">
        <f t="shared" ca="1" si="299"/>
        <v>20</v>
      </c>
    </row>
    <row r="3790" spans="3:25" x14ac:dyDescent="0.25">
      <c r="C3790" t="s">
        <v>10477</v>
      </c>
      <c r="D3790" t="s">
        <v>10478</v>
      </c>
      <c r="F3790" t="str">
        <f t="shared" si="295"/>
        <v>Iain Bonnett</v>
      </c>
      <c r="H3790" t="str">
        <f t="shared" si="296"/>
        <v>Iain Bonnett</v>
      </c>
      <c r="K3790">
        <v>110</v>
      </c>
      <c r="L3790" t="str">
        <f t="shared" si="297"/>
        <v>High Heart Rate</v>
      </c>
      <c r="O3790">
        <v>2002227</v>
      </c>
      <c r="P3790" s="2" cm="1">
        <f t="array" ref="P3790">_xlfn.IFS(LEN(O3790)=8,DATE(LEFT(O3790,4),MID(O3790,5,2),RIGHT(O3790,2)),LEN(O3790)=7,DATE(LEFT(O3790,4),MID(O3790,5,1),RIGHT(O3790,2)),LEN(O3790)=6,DATE(LEFT(O3790,4),MID(O3790,5,1),RIGHT(O3790,1)))</f>
        <v>37314</v>
      </c>
      <c r="R3790">
        <v>20</v>
      </c>
      <c r="S3790" t="str">
        <f t="shared" si="298"/>
        <v>Normal</v>
      </c>
      <c r="U3790">
        <v>2024617</v>
      </c>
      <c r="V3790" s="2" cm="1">
        <f t="array" ref="V3790">_xlfn.IFS(LEN(U3790)=8,DATE(LEFT(U3790,4),MID(U3790,5,2),RIGHT(U3790,2)),LEN(U3790)=7,DATE(LEFT(U3790,4),MID(U3790,5,1),RIGHT(U3790,2)),LEN(U3790)=6,DATE(LEFT(U3790,4),MID(U3790,5,1),RIGHT(U3790,1)))</f>
        <v>45460</v>
      </c>
      <c r="X3790" s="2">
        <v>38879</v>
      </c>
      <c r="Y3790">
        <f t="shared" ca="1" si="299"/>
        <v>18</v>
      </c>
    </row>
    <row r="3791" spans="3:25" x14ac:dyDescent="0.25">
      <c r="C3791" t="s">
        <v>6444</v>
      </c>
      <c r="D3791" t="s">
        <v>10480</v>
      </c>
      <c r="F3791" t="str">
        <f t="shared" si="295"/>
        <v>Teddy Watkiss</v>
      </c>
      <c r="H3791" t="str">
        <f t="shared" si="296"/>
        <v>Teddy Watkiss</v>
      </c>
      <c r="K3791">
        <v>98</v>
      </c>
      <c r="L3791" t="str">
        <f t="shared" si="297"/>
        <v>Normal Heart Rate</v>
      </c>
      <c r="O3791">
        <v>200461</v>
      </c>
      <c r="P3791" s="2" cm="1">
        <f t="array" ref="P3791">_xlfn.IFS(LEN(O3791)=8,DATE(LEFT(O3791,4),MID(O3791,5,2),RIGHT(O3791,2)),LEN(O3791)=7,DATE(LEFT(O3791,4),MID(O3791,5,1),RIGHT(O3791,2)),LEN(O3791)=6,DATE(LEFT(O3791,4),MID(O3791,5,1),RIGHT(O3791,1)))</f>
        <v>38139</v>
      </c>
      <c r="R3791">
        <v>20</v>
      </c>
      <c r="S3791" t="str">
        <f t="shared" si="298"/>
        <v>Normal</v>
      </c>
      <c r="U3791">
        <v>2024328</v>
      </c>
      <c r="V3791" s="2" cm="1">
        <f t="array" ref="V3791">_xlfn.IFS(LEN(U3791)=8,DATE(LEFT(U3791,4),MID(U3791,5,2),RIGHT(U3791,2)),LEN(U3791)=7,DATE(LEFT(U3791,4),MID(U3791,5,1),RIGHT(U3791,2)),LEN(U3791)=6,DATE(LEFT(U3791,4),MID(U3791,5,1),RIGHT(U3791,1)))</f>
        <v>45379</v>
      </c>
      <c r="X3791" s="2">
        <v>35486</v>
      </c>
      <c r="Y3791">
        <f t="shared" ca="1" si="299"/>
        <v>28</v>
      </c>
    </row>
    <row r="3792" spans="3:25" x14ac:dyDescent="0.25">
      <c r="C3792" t="s">
        <v>10482</v>
      </c>
      <c r="D3792" t="s">
        <v>10483</v>
      </c>
      <c r="F3792" t="str">
        <f t="shared" si="295"/>
        <v>Moritz Launchbury</v>
      </c>
      <c r="H3792" t="str">
        <f t="shared" si="296"/>
        <v>Moritz Launchbury</v>
      </c>
      <c r="K3792">
        <v>87</v>
      </c>
      <c r="L3792" t="str">
        <f t="shared" si="297"/>
        <v>Normal Heart Rate</v>
      </c>
      <c r="O3792">
        <v>2006611</v>
      </c>
      <c r="P3792" s="2" cm="1">
        <f t="array" ref="P3792">_xlfn.IFS(LEN(O3792)=8,DATE(LEFT(O3792,4),MID(O3792,5,2),RIGHT(O3792,2)),LEN(O3792)=7,DATE(LEFT(O3792,4),MID(O3792,5,1),RIGHT(O3792,2)),LEN(O3792)=6,DATE(LEFT(O3792,4),MID(O3792,5,1),RIGHT(O3792,1)))</f>
        <v>38879</v>
      </c>
      <c r="R3792">
        <v>12</v>
      </c>
      <c r="S3792" t="str">
        <f t="shared" si="298"/>
        <v>Normal</v>
      </c>
      <c r="U3792">
        <v>2024412</v>
      </c>
      <c r="V3792" s="2" cm="1">
        <f t="array" ref="V3792">_xlfn.IFS(LEN(U3792)=8,DATE(LEFT(U3792,4),MID(U3792,5,2),RIGHT(U3792,2)),LEN(U3792)=7,DATE(LEFT(U3792,4),MID(U3792,5,1),RIGHT(U3792,2)),LEN(U3792)=6,DATE(LEFT(U3792,4),MID(U3792,5,1),RIGHT(U3792,1)))</f>
        <v>45394</v>
      </c>
      <c r="X3792" s="2">
        <v>37621</v>
      </c>
      <c r="Y3792">
        <f t="shared" ca="1" si="299"/>
        <v>22</v>
      </c>
    </row>
    <row r="3793" spans="3:25" x14ac:dyDescent="0.25">
      <c r="C3793" t="s">
        <v>10485</v>
      </c>
      <c r="D3793" t="s">
        <v>10486</v>
      </c>
      <c r="F3793" t="str">
        <f t="shared" si="295"/>
        <v>Hodge Taylour</v>
      </c>
      <c r="H3793" t="str">
        <f t="shared" si="296"/>
        <v>Hodge Taylour</v>
      </c>
      <c r="K3793">
        <v>77</v>
      </c>
      <c r="L3793" t="str">
        <f t="shared" si="297"/>
        <v>Normal Heart Rate</v>
      </c>
      <c r="O3793">
        <v>1997225</v>
      </c>
      <c r="P3793" s="2" cm="1">
        <f t="array" ref="P3793">_xlfn.IFS(LEN(O3793)=8,DATE(LEFT(O3793,4),MID(O3793,5,2),RIGHT(O3793,2)),LEN(O3793)=7,DATE(LEFT(O3793,4),MID(O3793,5,1),RIGHT(O3793,2)),LEN(O3793)=6,DATE(LEFT(O3793,4),MID(O3793,5,1),RIGHT(O3793,1)))</f>
        <v>35486</v>
      </c>
      <c r="R3793">
        <v>12</v>
      </c>
      <c r="S3793" t="str">
        <f t="shared" si="298"/>
        <v>Normal</v>
      </c>
      <c r="U3793">
        <v>2024130</v>
      </c>
      <c r="V3793" s="2" cm="1">
        <f t="array" ref="V3793">_xlfn.IFS(LEN(U3793)=8,DATE(LEFT(U3793,4),MID(U3793,5,2),RIGHT(U3793,2)),LEN(U3793)=7,DATE(LEFT(U3793,4),MID(U3793,5,1),RIGHT(U3793,2)),LEN(U3793)=6,DATE(LEFT(U3793,4),MID(U3793,5,1),RIGHT(U3793,1)))</f>
        <v>45321</v>
      </c>
      <c r="X3793" s="2">
        <v>36774</v>
      </c>
      <c r="Y3793">
        <f t="shared" ca="1" si="299"/>
        <v>24</v>
      </c>
    </row>
    <row r="3794" spans="3:25" x14ac:dyDescent="0.25">
      <c r="C3794" t="s">
        <v>10488</v>
      </c>
      <c r="D3794" t="s">
        <v>10489</v>
      </c>
      <c r="F3794" t="str">
        <f t="shared" si="295"/>
        <v>Reinaldo Hanselmann</v>
      </c>
      <c r="H3794" t="str">
        <f t="shared" si="296"/>
        <v>Reinaldo Hanselmann</v>
      </c>
      <c r="K3794">
        <v>93</v>
      </c>
      <c r="L3794" t="str">
        <f t="shared" si="297"/>
        <v>Normal Heart Rate</v>
      </c>
      <c r="O3794">
        <v>20021231</v>
      </c>
      <c r="P3794" s="2" cm="1">
        <f t="array" ref="P3794">_xlfn.IFS(LEN(O3794)=8,DATE(LEFT(O3794,4),MID(O3794,5,2),RIGHT(O3794,2)),LEN(O3794)=7,DATE(LEFT(O3794,4),MID(O3794,5,1),RIGHT(O3794,2)),LEN(O3794)=6,DATE(LEFT(O3794,4),MID(O3794,5,1),RIGHT(O3794,1)))</f>
        <v>37621</v>
      </c>
      <c r="R3794">
        <v>15</v>
      </c>
      <c r="S3794" t="str">
        <f t="shared" si="298"/>
        <v>Normal</v>
      </c>
      <c r="U3794">
        <v>2024621</v>
      </c>
      <c r="V3794" s="2" cm="1">
        <f t="array" ref="V3794">_xlfn.IFS(LEN(U3794)=8,DATE(LEFT(U3794,4),MID(U3794,5,2),RIGHT(U3794,2)),LEN(U3794)=7,DATE(LEFT(U3794,4),MID(U3794,5,1),RIGHT(U3794,2)),LEN(U3794)=6,DATE(LEFT(U3794,4),MID(U3794,5,1),RIGHT(U3794,1)))</f>
        <v>45464</v>
      </c>
      <c r="X3794" s="2">
        <v>34871</v>
      </c>
      <c r="Y3794">
        <f t="shared" ca="1" si="299"/>
        <v>29</v>
      </c>
    </row>
    <row r="3795" spans="3:25" x14ac:dyDescent="0.25">
      <c r="C3795" t="s">
        <v>6570</v>
      </c>
      <c r="D3795" t="s">
        <v>10491</v>
      </c>
      <c r="F3795" t="str">
        <f t="shared" si="295"/>
        <v>Kristofer Pickrill</v>
      </c>
      <c r="H3795" t="str">
        <f t="shared" si="296"/>
        <v>Kristofer Pickrill</v>
      </c>
      <c r="K3795">
        <v>91</v>
      </c>
      <c r="L3795" t="str">
        <f t="shared" si="297"/>
        <v>Normal Heart Rate</v>
      </c>
      <c r="O3795">
        <v>200095</v>
      </c>
      <c r="P3795" s="2" cm="1">
        <f t="array" ref="P3795">_xlfn.IFS(LEN(O3795)=8,DATE(LEFT(O3795,4),MID(O3795,5,2),RIGHT(O3795,2)),LEN(O3795)=7,DATE(LEFT(O3795,4),MID(O3795,5,1),RIGHT(O3795,2)),LEN(O3795)=6,DATE(LEFT(O3795,4),MID(O3795,5,1),RIGHT(O3795,1)))</f>
        <v>36774</v>
      </c>
      <c r="R3795">
        <v>13</v>
      </c>
      <c r="S3795" t="str">
        <f t="shared" si="298"/>
        <v>Normal</v>
      </c>
      <c r="U3795">
        <v>2024327</v>
      </c>
      <c r="V3795" s="2" cm="1">
        <f t="array" ref="V3795">_xlfn.IFS(LEN(U3795)=8,DATE(LEFT(U3795,4),MID(U3795,5,2),RIGHT(U3795,2)),LEN(U3795)=7,DATE(LEFT(U3795,4),MID(U3795,5,1),RIGHT(U3795,2)),LEN(U3795)=6,DATE(LEFT(U3795,4),MID(U3795,5,1),RIGHT(U3795,1)))</f>
        <v>45378</v>
      </c>
      <c r="X3795" s="2">
        <v>38375</v>
      </c>
      <c r="Y3795">
        <f t="shared" ca="1" si="299"/>
        <v>20</v>
      </c>
    </row>
    <row r="3796" spans="3:25" x14ac:dyDescent="0.25">
      <c r="C3796" t="s">
        <v>9429</v>
      </c>
      <c r="D3796" t="s">
        <v>10493</v>
      </c>
      <c r="F3796" t="str">
        <f t="shared" si="295"/>
        <v>Scott Chin</v>
      </c>
      <c r="H3796" t="str">
        <f t="shared" si="296"/>
        <v>Scott Chin</v>
      </c>
      <c r="K3796">
        <v>66</v>
      </c>
      <c r="L3796" t="str">
        <f t="shared" si="297"/>
        <v>Normal Heart Rate</v>
      </c>
      <c r="O3796">
        <v>1995621</v>
      </c>
      <c r="P3796" s="2" cm="1">
        <f t="array" ref="P3796">_xlfn.IFS(LEN(O3796)=8,DATE(LEFT(O3796,4),MID(O3796,5,2),RIGHT(O3796,2)),LEN(O3796)=7,DATE(LEFT(O3796,4),MID(O3796,5,1),RIGHT(O3796,2)),LEN(O3796)=6,DATE(LEFT(O3796,4),MID(O3796,5,1),RIGHT(O3796,1)))</f>
        <v>34871</v>
      </c>
      <c r="R3796">
        <v>11</v>
      </c>
      <c r="S3796" t="str">
        <f t="shared" si="298"/>
        <v>Normal</v>
      </c>
      <c r="U3796">
        <v>202448</v>
      </c>
      <c r="V3796" s="2" cm="1">
        <f t="array" ref="V3796">_xlfn.IFS(LEN(U3796)=8,DATE(LEFT(U3796,4),MID(U3796,5,2),RIGHT(U3796,2)),LEN(U3796)=7,DATE(LEFT(U3796,4),MID(U3796,5,1),RIGHT(U3796,2)),LEN(U3796)=6,DATE(LEFT(U3796,4),MID(U3796,5,1),RIGHT(U3796,1)))</f>
        <v>45390</v>
      </c>
      <c r="X3796" s="2">
        <v>23390</v>
      </c>
      <c r="Y3796">
        <f t="shared" ca="1" si="299"/>
        <v>61</v>
      </c>
    </row>
    <row r="3797" spans="3:25" x14ac:dyDescent="0.25">
      <c r="C3797" t="s">
        <v>10495</v>
      </c>
      <c r="D3797" t="s">
        <v>9522</v>
      </c>
      <c r="F3797" t="str">
        <f t="shared" si="295"/>
        <v>Svend Mowat</v>
      </c>
      <c r="H3797" t="str">
        <f t="shared" si="296"/>
        <v>Svend Mowat</v>
      </c>
      <c r="K3797">
        <v>96</v>
      </c>
      <c r="L3797" t="str">
        <f t="shared" si="297"/>
        <v>Normal Heart Rate</v>
      </c>
      <c r="O3797">
        <v>2005123</v>
      </c>
      <c r="P3797" s="2" cm="1">
        <f t="array" ref="P3797">_xlfn.IFS(LEN(O3797)=8,DATE(LEFT(O3797,4),MID(O3797,5,2),RIGHT(O3797,2)),LEN(O3797)=7,DATE(LEFT(O3797,4),MID(O3797,5,1),RIGHT(O3797,2)),LEN(O3797)=6,DATE(LEFT(O3797,4),MID(O3797,5,1),RIGHT(O3797,1)))</f>
        <v>38375</v>
      </c>
      <c r="R3797">
        <v>15</v>
      </c>
      <c r="S3797" t="str">
        <f t="shared" si="298"/>
        <v>Normal</v>
      </c>
      <c r="U3797">
        <v>2024623</v>
      </c>
      <c r="V3797" s="2" cm="1">
        <f t="array" ref="V3797">_xlfn.IFS(LEN(U3797)=8,DATE(LEFT(U3797,4),MID(U3797,5,2),RIGHT(U3797,2)),LEN(U3797)=7,DATE(LEFT(U3797,4),MID(U3797,5,1),RIGHT(U3797,2)),LEN(U3797)=6,DATE(LEFT(U3797,4),MID(U3797,5,1),RIGHT(U3797,1)))</f>
        <v>45466</v>
      </c>
      <c r="X3797" s="2">
        <v>31950</v>
      </c>
      <c r="Y3797">
        <f t="shared" ca="1" si="299"/>
        <v>37</v>
      </c>
    </row>
    <row r="3798" spans="3:25" x14ac:dyDescent="0.25">
      <c r="C3798" t="s">
        <v>10497</v>
      </c>
      <c r="D3798" t="s">
        <v>10498</v>
      </c>
      <c r="F3798" t="str">
        <f t="shared" si="295"/>
        <v>Rutledge McLaren</v>
      </c>
      <c r="H3798" t="str">
        <f t="shared" si="296"/>
        <v>Rutledge McLaren</v>
      </c>
      <c r="K3798">
        <v>69</v>
      </c>
      <c r="L3798" t="str">
        <f t="shared" si="297"/>
        <v>Normal Heart Rate</v>
      </c>
      <c r="O3798">
        <v>1964114</v>
      </c>
      <c r="P3798" s="2" cm="1">
        <f t="array" ref="P3798">_xlfn.IFS(LEN(O3798)=8,DATE(LEFT(O3798,4),MID(O3798,5,2),RIGHT(O3798,2)),LEN(O3798)=7,DATE(LEFT(O3798,4),MID(O3798,5,1),RIGHT(O3798,2)),LEN(O3798)=6,DATE(LEFT(O3798,4),MID(O3798,5,1),RIGHT(O3798,1)))</f>
        <v>23390</v>
      </c>
      <c r="R3798">
        <v>15</v>
      </c>
      <c r="S3798" t="str">
        <f t="shared" si="298"/>
        <v>Normal</v>
      </c>
      <c r="U3798">
        <v>202422</v>
      </c>
      <c r="V3798" s="2" cm="1">
        <f t="array" ref="V3798">_xlfn.IFS(LEN(U3798)=8,DATE(LEFT(U3798,4),MID(U3798,5,2),RIGHT(U3798,2)),LEN(U3798)=7,DATE(LEFT(U3798,4),MID(U3798,5,1),RIGHT(U3798,2)),LEN(U3798)=6,DATE(LEFT(U3798,4),MID(U3798,5,1),RIGHT(U3798,1)))</f>
        <v>45324</v>
      </c>
      <c r="X3798" s="2">
        <v>32894</v>
      </c>
      <c r="Y3798">
        <f t="shared" ca="1" si="299"/>
        <v>35</v>
      </c>
    </row>
    <row r="3799" spans="3:25" x14ac:dyDescent="0.25">
      <c r="C3799" t="s">
        <v>9700</v>
      </c>
      <c r="D3799" t="s">
        <v>10500</v>
      </c>
      <c r="F3799" t="str">
        <f t="shared" si="295"/>
        <v>Walsh Heinke</v>
      </c>
      <c r="H3799" t="str">
        <f t="shared" si="296"/>
        <v>Walsh Heinke</v>
      </c>
      <c r="K3799">
        <v>83</v>
      </c>
      <c r="L3799" t="str">
        <f t="shared" si="297"/>
        <v>Normal Heart Rate</v>
      </c>
      <c r="O3799">
        <v>1987622</v>
      </c>
      <c r="P3799" s="2" cm="1">
        <f t="array" ref="P3799">_xlfn.IFS(LEN(O3799)=8,DATE(LEFT(O3799,4),MID(O3799,5,2),RIGHT(O3799,2)),LEN(O3799)=7,DATE(LEFT(O3799,4),MID(O3799,5,1),RIGHT(O3799,2)),LEN(O3799)=6,DATE(LEFT(O3799,4),MID(O3799,5,1),RIGHT(O3799,1)))</f>
        <v>31950</v>
      </c>
      <c r="R3799">
        <v>20</v>
      </c>
      <c r="S3799" t="str">
        <f t="shared" si="298"/>
        <v>Normal</v>
      </c>
      <c r="U3799">
        <v>2024310</v>
      </c>
      <c r="V3799" s="2" cm="1">
        <f t="array" ref="V3799">_xlfn.IFS(LEN(U3799)=8,DATE(LEFT(U3799,4),MID(U3799,5,2),RIGHT(U3799,2)),LEN(U3799)=7,DATE(LEFT(U3799,4),MID(U3799,5,1),RIGHT(U3799,2)),LEN(U3799)=6,DATE(LEFT(U3799,4),MID(U3799,5,1),RIGHT(U3799,1)))</f>
        <v>45361</v>
      </c>
      <c r="X3799" s="2">
        <v>37481</v>
      </c>
      <c r="Y3799">
        <f t="shared" ca="1" si="299"/>
        <v>22</v>
      </c>
    </row>
    <row r="3800" spans="3:25" x14ac:dyDescent="0.25">
      <c r="C3800" t="s">
        <v>10502</v>
      </c>
      <c r="D3800" t="s">
        <v>10503</v>
      </c>
      <c r="F3800" t="str">
        <f t="shared" si="295"/>
        <v>Kissiah Stanislaw</v>
      </c>
      <c r="H3800" t="str">
        <f t="shared" si="296"/>
        <v>Kissiah Stanislaw</v>
      </c>
      <c r="K3800">
        <v>102</v>
      </c>
      <c r="L3800" t="str">
        <f t="shared" si="297"/>
        <v>High Heart Rate</v>
      </c>
      <c r="O3800">
        <v>1990121</v>
      </c>
      <c r="P3800" s="2" cm="1">
        <f t="array" ref="P3800">_xlfn.IFS(LEN(O3800)=8,DATE(LEFT(O3800,4),MID(O3800,5,2),RIGHT(O3800,2)),LEN(O3800)=7,DATE(LEFT(O3800,4),MID(O3800,5,1),RIGHT(O3800,2)),LEN(O3800)=6,DATE(LEFT(O3800,4),MID(O3800,5,1),RIGHT(O3800,1)))</f>
        <v>32894</v>
      </c>
      <c r="R3800">
        <v>25</v>
      </c>
      <c r="S3800" t="str">
        <f t="shared" si="298"/>
        <v>Bad</v>
      </c>
      <c r="U3800">
        <v>2024522</v>
      </c>
      <c r="V3800" s="2" cm="1">
        <f t="array" ref="V3800">_xlfn.IFS(LEN(U3800)=8,DATE(LEFT(U3800,4),MID(U3800,5,2),RIGHT(U3800,2)),LEN(U3800)=7,DATE(LEFT(U3800,4),MID(U3800,5,1),RIGHT(U3800,2)),LEN(U3800)=6,DATE(LEFT(U3800,4),MID(U3800,5,1),RIGHT(U3800,1)))</f>
        <v>45434</v>
      </c>
      <c r="X3800" s="2">
        <v>33123</v>
      </c>
      <c r="Y3800">
        <f t="shared" ca="1" si="299"/>
        <v>34</v>
      </c>
    </row>
    <row r="3801" spans="3:25" x14ac:dyDescent="0.25">
      <c r="C3801" t="s">
        <v>10505</v>
      </c>
      <c r="D3801" t="s">
        <v>10506</v>
      </c>
      <c r="F3801" t="str">
        <f t="shared" si="295"/>
        <v>Dolli Benzing</v>
      </c>
      <c r="H3801" t="str">
        <f t="shared" si="296"/>
        <v>Dolli Benzing</v>
      </c>
      <c r="K3801">
        <v>79</v>
      </c>
      <c r="L3801" t="str">
        <f t="shared" si="297"/>
        <v>Normal Heart Rate</v>
      </c>
      <c r="O3801">
        <v>2002813</v>
      </c>
      <c r="P3801" s="2" cm="1">
        <f t="array" ref="P3801">_xlfn.IFS(LEN(O3801)=8,DATE(LEFT(O3801,4),MID(O3801,5,2),RIGHT(O3801,2)),LEN(O3801)=7,DATE(LEFT(O3801,4),MID(O3801,5,1),RIGHT(O3801,2)),LEN(O3801)=6,DATE(LEFT(O3801,4),MID(O3801,5,1),RIGHT(O3801,1)))</f>
        <v>37481</v>
      </c>
      <c r="R3801">
        <v>15</v>
      </c>
      <c r="S3801" t="str">
        <f t="shared" si="298"/>
        <v>Normal</v>
      </c>
      <c r="U3801">
        <v>202428</v>
      </c>
      <c r="V3801" s="2" cm="1">
        <f t="array" ref="V3801">_xlfn.IFS(LEN(U3801)=8,DATE(LEFT(U3801,4),MID(U3801,5,2),RIGHT(U3801,2)),LEN(U3801)=7,DATE(LEFT(U3801,4),MID(U3801,5,1),RIGHT(U3801,2)),LEN(U3801)=6,DATE(LEFT(U3801,4),MID(U3801,5,1),RIGHT(U3801,1)))</f>
        <v>45330</v>
      </c>
      <c r="X3801" s="2">
        <v>34015</v>
      </c>
      <c r="Y3801">
        <f t="shared" ca="1" si="299"/>
        <v>32</v>
      </c>
    </row>
    <row r="3802" spans="3:25" x14ac:dyDescent="0.25">
      <c r="C3802" t="s">
        <v>10508</v>
      </c>
      <c r="D3802" t="s">
        <v>6795</v>
      </c>
      <c r="F3802" t="str">
        <f t="shared" si="295"/>
        <v>Johnath Spottswood</v>
      </c>
      <c r="H3802" t="str">
        <f t="shared" si="296"/>
        <v>Johnath Spottswood</v>
      </c>
      <c r="K3802">
        <v>81</v>
      </c>
      <c r="L3802" t="str">
        <f t="shared" si="297"/>
        <v>Normal Heart Rate</v>
      </c>
      <c r="O3802">
        <v>199097</v>
      </c>
      <c r="P3802" s="2" cm="1">
        <f t="array" ref="P3802">_xlfn.IFS(LEN(O3802)=8,DATE(LEFT(O3802,4),MID(O3802,5,2),RIGHT(O3802,2)),LEN(O3802)=7,DATE(LEFT(O3802,4),MID(O3802,5,1),RIGHT(O3802,2)),LEN(O3802)=6,DATE(LEFT(O3802,4),MID(O3802,5,1),RIGHT(O3802,1)))</f>
        <v>33123</v>
      </c>
      <c r="R3802">
        <v>12</v>
      </c>
      <c r="S3802" t="str">
        <f t="shared" si="298"/>
        <v>Normal</v>
      </c>
      <c r="U3802">
        <v>2024131</v>
      </c>
      <c r="V3802" s="2" cm="1">
        <f t="array" ref="V3802">_xlfn.IFS(LEN(U3802)=8,DATE(LEFT(U3802,4),MID(U3802,5,2),RIGHT(U3802,2)),LEN(U3802)=7,DATE(LEFT(U3802,4),MID(U3802,5,1),RIGHT(U3802,2)),LEN(U3802)=6,DATE(LEFT(U3802,4),MID(U3802,5,1),RIGHT(U3802,1)))</f>
        <v>45322</v>
      </c>
      <c r="X3802" s="2">
        <v>38938</v>
      </c>
      <c r="Y3802">
        <f t="shared" ca="1" si="299"/>
        <v>18</v>
      </c>
    </row>
    <row r="3803" spans="3:25" x14ac:dyDescent="0.25">
      <c r="C3803" t="s">
        <v>5621</v>
      </c>
      <c r="D3803" t="s">
        <v>10510</v>
      </c>
      <c r="F3803" t="str">
        <f t="shared" si="295"/>
        <v>Dana Pashby</v>
      </c>
      <c r="H3803" t="str">
        <f t="shared" si="296"/>
        <v>Dana Pashby</v>
      </c>
      <c r="K3803">
        <v>91</v>
      </c>
      <c r="L3803" t="str">
        <f t="shared" si="297"/>
        <v>Normal Heart Rate</v>
      </c>
      <c r="O3803">
        <v>1993215</v>
      </c>
      <c r="P3803" s="2" cm="1">
        <f t="array" ref="P3803">_xlfn.IFS(LEN(O3803)=8,DATE(LEFT(O3803,4),MID(O3803,5,2),RIGHT(O3803,2)),LEN(O3803)=7,DATE(LEFT(O3803,4),MID(O3803,5,1),RIGHT(O3803,2)),LEN(O3803)=6,DATE(LEFT(O3803,4),MID(O3803,5,1),RIGHT(O3803,1)))</f>
        <v>34015</v>
      </c>
      <c r="R3803">
        <v>13</v>
      </c>
      <c r="S3803" t="str">
        <f t="shared" si="298"/>
        <v>Normal</v>
      </c>
      <c r="U3803">
        <v>2024129</v>
      </c>
      <c r="V3803" s="2" cm="1">
        <f t="array" ref="V3803">_xlfn.IFS(LEN(U3803)=8,DATE(LEFT(U3803,4),MID(U3803,5,2),RIGHT(U3803,2)),LEN(U3803)=7,DATE(LEFT(U3803,4),MID(U3803,5,1),RIGHT(U3803,2)),LEN(U3803)=6,DATE(LEFT(U3803,4),MID(U3803,5,1),RIGHT(U3803,1)))</f>
        <v>45320</v>
      </c>
      <c r="X3803" s="2">
        <v>33948</v>
      </c>
      <c r="Y3803">
        <f t="shared" ca="1" si="299"/>
        <v>32</v>
      </c>
    </row>
    <row r="3804" spans="3:25" x14ac:dyDescent="0.25">
      <c r="C3804" t="s">
        <v>4321</v>
      </c>
      <c r="D3804" t="s">
        <v>10512</v>
      </c>
      <c r="F3804" t="str">
        <f t="shared" si="295"/>
        <v>Chantal Schiesterl</v>
      </c>
      <c r="H3804" t="str">
        <f t="shared" si="296"/>
        <v>Chantal Schiesterl</v>
      </c>
      <c r="K3804">
        <v>84</v>
      </c>
      <c r="L3804" t="str">
        <f t="shared" si="297"/>
        <v>Normal Heart Rate</v>
      </c>
      <c r="O3804">
        <v>200689</v>
      </c>
      <c r="P3804" s="2" cm="1">
        <f t="array" ref="P3804">_xlfn.IFS(LEN(O3804)=8,DATE(LEFT(O3804,4),MID(O3804,5,2),RIGHT(O3804,2)),LEN(O3804)=7,DATE(LEFT(O3804,4),MID(O3804,5,1),RIGHT(O3804,2)),LEN(O3804)=6,DATE(LEFT(O3804,4),MID(O3804,5,1),RIGHT(O3804,1)))</f>
        <v>38938</v>
      </c>
      <c r="R3804">
        <v>13</v>
      </c>
      <c r="S3804" t="str">
        <f t="shared" si="298"/>
        <v>Normal</v>
      </c>
      <c r="U3804">
        <v>2024516</v>
      </c>
      <c r="V3804" s="2" cm="1">
        <f t="array" ref="V3804">_xlfn.IFS(LEN(U3804)=8,DATE(LEFT(U3804,4),MID(U3804,5,2),RIGHT(U3804,2)),LEN(U3804)=7,DATE(LEFT(U3804,4),MID(U3804,5,1),RIGHT(U3804,2)),LEN(U3804)=6,DATE(LEFT(U3804,4),MID(U3804,5,1),RIGHT(U3804,1)))</f>
        <v>45428</v>
      </c>
      <c r="X3804" s="2">
        <v>37158</v>
      </c>
      <c r="Y3804">
        <f t="shared" ca="1" si="299"/>
        <v>23</v>
      </c>
    </row>
    <row r="3805" spans="3:25" x14ac:dyDescent="0.25">
      <c r="C3805" t="s">
        <v>6138</v>
      </c>
      <c r="D3805" t="s">
        <v>10514</v>
      </c>
      <c r="F3805" t="str">
        <f t="shared" si="295"/>
        <v>Roderick Vasic</v>
      </c>
      <c r="H3805" t="str">
        <f t="shared" si="296"/>
        <v>Roderick Vasic</v>
      </c>
      <c r="K3805">
        <v>80</v>
      </c>
      <c r="L3805" t="str">
        <f t="shared" si="297"/>
        <v>Normal Heart Rate</v>
      </c>
      <c r="O3805">
        <v>19921210</v>
      </c>
      <c r="P3805" s="2" cm="1">
        <f t="array" ref="P3805">_xlfn.IFS(LEN(O3805)=8,DATE(LEFT(O3805,4),MID(O3805,5,2),RIGHT(O3805,2)),LEN(O3805)=7,DATE(LEFT(O3805,4),MID(O3805,5,1),RIGHT(O3805,2)),LEN(O3805)=6,DATE(LEFT(O3805,4),MID(O3805,5,1),RIGHT(O3805,1)))</f>
        <v>33948</v>
      </c>
      <c r="R3805">
        <v>15</v>
      </c>
      <c r="S3805" t="str">
        <f t="shared" si="298"/>
        <v>Normal</v>
      </c>
      <c r="U3805">
        <v>2024622</v>
      </c>
      <c r="V3805" s="2" cm="1">
        <f t="array" ref="V3805">_xlfn.IFS(LEN(U3805)=8,DATE(LEFT(U3805,4),MID(U3805,5,2),RIGHT(U3805,2)),LEN(U3805)=7,DATE(LEFT(U3805,4),MID(U3805,5,1),RIGHT(U3805,2)),LEN(U3805)=6,DATE(LEFT(U3805,4),MID(U3805,5,1),RIGHT(U3805,1)))</f>
        <v>45465</v>
      </c>
      <c r="X3805" s="2">
        <v>37257</v>
      </c>
      <c r="Y3805">
        <f t="shared" ca="1" si="299"/>
        <v>23</v>
      </c>
    </row>
    <row r="3806" spans="3:25" x14ac:dyDescent="0.25">
      <c r="C3806" t="s">
        <v>10516</v>
      </c>
      <c r="D3806" t="s">
        <v>10517</v>
      </c>
      <c r="F3806" t="str">
        <f t="shared" si="295"/>
        <v>Odella Halcro</v>
      </c>
      <c r="H3806" t="str">
        <f t="shared" si="296"/>
        <v>Odella Halcro</v>
      </c>
      <c r="K3806">
        <v>85</v>
      </c>
      <c r="L3806" t="str">
        <f t="shared" si="297"/>
        <v>Normal Heart Rate</v>
      </c>
      <c r="O3806">
        <v>2001924</v>
      </c>
      <c r="P3806" s="2" cm="1">
        <f t="array" ref="P3806">_xlfn.IFS(LEN(O3806)=8,DATE(LEFT(O3806,4),MID(O3806,5,2),RIGHT(O3806,2)),LEN(O3806)=7,DATE(LEFT(O3806,4),MID(O3806,5,1),RIGHT(O3806,2)),LEN(O3806)=6,DATE(LEFT(O3806,4),MID(O3806,5,1),RIGHT(O3806,1)))</f>
        <v>37158</v>
      </c>
      <c r="R3806">
        <v>16</v>
      </c>
      <c r="S3806" t="str">
        <f t="shared" si="298"/>
        <v>Normal</v>
      </c>
      <c r="U3806">
        <v>2024229</v>
      </c>
      <c r="V3806" s="2" cm="1">
        <f t="array" ref="V3806">_xlfn.IFS(LEN(U3806)=8,DATE(LEFT(U3806,4),MID(U3806,5,2),RIGHT(U3806,2)),LEN(U3806)=7,DATE(LEFT(U3806,4),MID(U3806,5,1),RIGHT(U3806,2)),LEN(U3806)=6,DATE(LEFT(U3806,4),MID(U3806,5,1),RIGHT(U3806,1)))</f>
        <v>45351</v>
      </c>
      <c r="X3806" s="2">
        <v>28135</v>
      </c>
      <c r="Y3806">
        <f t="shared" ca="1" si="299"/>
        <v>48</v>
      </c>
    </row>
    <row r="3807" spans="3:25" x14ac:dyDescent="0.25">
      <c r="C3807" t="s">
        <v>10519</v>
      </c>
      <c r="D3807" t="s">
        <v>10520</v>
      </c>
      <c r="F3807" t="str">
        <f t="shared" si="295"/>
        <v>Pincus Klossek</v>
      </c>
      <c r="H3807" t="str">
        <f t="shared" si="296"/>
        <v>Pincus Klossek</v>
      </c>
      <c r="K3807">
        <v>77</v>
      </c>
      <c r="L3807" t="str">
        <f t="shared" si="297"/>
        <v>Normal Heart Rate</v>
      </c>
      <c r="O3807">
        <v>200211</v>
      </c>
      <c r="P3807" s="2" cm="1">
        <f t="array" ref="P3807">_xlfn.IFS(LEN(O3807)=8,DATE(LEFT(O3807,4),MID(O3807,5,2),RIGHT(O3807,2)),LEN(O3807)=7,DATE(LEFT(O3807,4),MID(O3807,5,1),RIGHT(O3807,2)),LEN(O3807)=6,DATE(LEFT(O3807,4),MID(O3807,5,1),RIGHT(O3807,1)))</f>
        <v>37257</v>
      </c>
      <c r="R3807">
        <v>20</v>
      </c>
      <c r="S3807" t="str">
        <f t="shared" si="298"/>
        <v>Normal</v>
      </c>
      <c r="U3807">
        <v>202465</v>
      </c>
      <c r="V3807" s="2" cm="1">
        <f t="array" ref="V3807">_xlfn.IFS(LEN(U3807)=8,DATE(LEFT(U3807,4),MID(U3807,5,2),RIGHT(U3807,2)),LEN(U3807)=7,DATE(LEFT(U3807,4),MID(U3807,5,1),RIGHT(U3807,2)),LEN(U3807)=6,DATE(LEFT(U3807,4),MID(U3807,5,1),RIGHT(U3807,1)))</f>
        <v>45448</v>
      </c>
      <c r="X3807" s="2">
        <v>33359</v>
      </c>
      <c r="Y3807">
        <f t="shared" ca="1" si="299"/>
        <v>33</v>
      </c>
    </row>
    <row r="3808" spans="3:25" x14ac:dyDescent="0.25">
      <c r="C3808" t="s">
        <v>10522</v>
      </c>
      <c r="D3808" t="s">
        <v>10523</v>
      </c>
      <c r="F3808" t="str">
        <f t="shared" si="295"/>
        <v>Helaina Igo</v>
      </c>
      <c r="H3808" t="str">
        <f t="shared" si="296"/>
        <v>Helaina Igo</v>
      </c>
      <c r="K3808">
        <v>77</v>
      </c>
      <c r="L3808" t="str">
        <f t="shared" si="297"/>
        <v>Normal Heart Rate</v>
      </c>
      <c r="O3808">
        <v>1977110</v>
      </c>
      <c r="P3808" s="2" cm="1">
        <f t="array" ref="P3808">_xlfn.IFS(LEN(O3808)=8,DATE(LEFT(O3808,4),MID(O3808,5,2),RIGHT(O3808,2)),LEN(O3808)=7,DATE(LEFT(O3808,4),MID(O3808,5,1),RIGHT(O3808,2)),LEN(O3808)=6,DATE(LEFT(O3808,4),MID(O3808,5,1),RIGHT(O3808,1)))</f>
        <v>28135</v>
      </c>
      <c r="R3808">
        <v>15</v>
      </c>
      <c r="S3808" t="str">
        <f t="shared" si="298"/>
        <v>Normal</v>
      </c>
      <c r="U3808">
        <v>2024615</v>
      </c>
      <c r="V3808" s="2" cm="1">
        <f t="array" ref="V3808">_xlfn.IFS(LEN(U3808)=8,DATE(LEFT(U3808,4),MID(U3808,5,2),RIGHT(U3808,2)),LEN(U3808)=7,DATE(LEFT(U3808,4),MID(U3808,5,1),RIGHT(U3808,2)),LEN(U3808)=6,DATE(LEFT(U3808,4),MID(U3808,5,1),RIGHT(U3808,1)))</f>
        <v>45458</v>
      </c>
      <c r="X3808" s="2">
        <v>32370</v>
      </c>
      <c r="Y3808">
        <f t="shared" ca="1" si="299"/>
        <v>36</v>
      </c>
    </row>
    <row r="3809" spans="3:25" x14ac:dyDescent="0.25">
      <c r="C3809" t="s">
        <v>10525</v>
      </c>
      <c r="D3809" t="s">
        <v>10526</v>
      </c>
      <c r="F3809" t="str">
        <f t="shared" si="295"/>
        <v>Marcello Ellar</v>
      </c>
      <c r="H3809" t="str">
        <f t="shared" si="296"/>
        <v>Marcello Ellar</v>
      </c>
      <c r="K3809">
        <v>79</v>
      </c>
      <c r="L3809" t="str">
        <f t="shared" si="297"/>
        <v>Normal Heart Rate</v>
      </c>
      <c r="O3809">
        <v>199151</v>
      </c>
      <c r="P3809" s="2" cm="1">
        <f t="array" ref="P3809">_xlfn.IFS(LEN(O3809)=8,DATE(LEFT(O3809,4),MID(O3809,5,2),RIGHT(O3809,2)),LEN(O3809)=7,DATE(LEFT(O3809,4),MID(O3809,5,1),RIGHT(O3809,2)),LEN(O3809)=6,DATE(LEFT(O3809,4),MID(O3809,5,1),RIGHT(O3809,1)))</f>
        <v>33359</v>
      </c>
      <c r="R3809">
        <v>12</v>
      </c>
      <c r="S3809" t="str">
        <f t="shared" si="298"/>
        <v>Normal</v>
      </c>
      <c r="U3809">
        <v>2024614</v>
      </c>
      <c r="V3809" s="2" cm="1">
        <f t="array" ref="V3809">_xlfn.IFS(LEN(U3809)=8,DATE(LEFT(U3809,4),MID(U3809,5,2),RIGHT(U3809,2)),LEN(U3809)=7,DATE(LEFT(U3809,4),MID(U3809,5,1),RIGHT(U3809,2)),LEN(U3809)=6,DATE(LEFT(U3809,4),MID(U3809,5,1),RIGHT(U3809,1)))</f>
        <v>45457</v>
      </c>
      <c r="X3809" s="2">
        <v>28559</v>
      </c>
      <c r="Y3809">
        <f t="shared" ca="1" si="299"/>
        <v>47</v>
      </c>
    </row>
    <row r="3810" spans="3:25" x14ac:dyDescent="0.25">
      <c r="C3810" t="s">
        <v>10528</v>
      </c>
      <c r="D3810" t="s">
        <v>10529</v>
      </c>
      <c r="F3810" t="str">
        <f t="shared" si="295"/>
        <v>Ammamaria Pikesley</v>
      </c>
      <c r="H3810" t="str">
        <f t="shared" si="296"/>
        <v>Ammamaria Pikesley</v>
      </c>
      <c r="K3810">
        <v>86</v>
      </c>
      <c r="L3810" t="str">
        <f t="shared" si="297"/>
        <v>Normal Heart Rate</v>
      </c>
      <c r="O3810">
        <v>1988815</v>
      </c>
      <c r="P3810" s="2" cm="1">
        <f t="array" ref="P3810">_xlfn.IFS(LEN(O3810)=8,DATE(LEFT(O3810,4),MID(O3810,5,2),RIGHT(O3810,2)),LEN(O3810)=7,DATE(LEFT(O3810,4),MID(O3810,5,1),RIGHT(O3810,2)),LEN(O3810)=6,DATE(LEFT(O3810,4),MID(O3810,5,1),RIGHT(O3810,1)))</f>
        <v>32370</v>
      </c>
      <c r="R3810">
        <v>19</v>
      </c>
      <c r="S3810" t="str">
        <f t="shared" si="298"/>
        <v>Normal</v>
      </c>
      <c r="U3810">
        <v>202439</v>
      </c>
      <c r="V3810" s="2" cm="1">
        <f t="array" ref="V3810">_xlfn.IFS(LEN(U3810)=8,DATE(LEFT(U3810,4),MID(U3810,5,2),RIGHT(U3810,2)),LEN(U3810)=7,DATE(LEFT(U3810,4),MID(U3810,5,1),RIGHT(U3810,2)),LEN(U3810)=6,DATE(LEFT(U3810,4),MID(U3810,5,1),RIGHT(U3810,1)))</f>
        <v>45360</v>
      </c>
      <c r="X3810" s="2">
        <v>38733</v>
      </c>
      <c r="Y3810">
        <f t="shared" ca="1" si="299"/>
        <v>19</v>
      </c>
    </row>
    <row r="3811" spans="3:25" x14ac:dyDescent="0.25">
      <c r="C3811" t="s">
        <v>10531</v>
      </c>
      <c r="D3811" t="s">
        <v>10532</v>
      </c>
      <c r="F3811" t="str">
        <f t="shared" si="295"/>
        <v>Lion Briztman</v>
      </c>
      <c r="H3811" t="str">
        <f t="shared" si="296"/>
        <v>Lion Briztman</v>
      </c>
      <c r="K3811">
        <v>90</v>
      </c>
      <c r="L3811" t="str">
        <f t="shared" si="297"/>
        <v>Normal Heart Rate</v>
      </c>
      <c r="O3811">
        <v>1978310</v>
      </c>
      <c r="P3811" s="2" cm="1">
        <f t="array" ref="P3811">_xlfn.IFS(LEN(O3811)=8,DATE(LEFT(O3811,4),MID(O3811,5,2),RIGHT(O3811,2)),LEN(O3811)=7,DATE(LEFT(O3811,4),MID(O3811,5,1),RIGHT(O3811,2)),LEN(O3811)=6,DATE(LEFT(O3811,4),MID(O3811,5,1),RIGHT(O3811,1)))</f>
        <v>28559</v>
      </c>
      <c r="R3811">
        <v>15</v>
      </c>
      <c r="S3811" t="str">
        <f t="shared" si="298"/>
        <v>Normal</v>
      </c>
      <c r="U3811">
        <v>2024327</v>
      </c>
      <c r="V3811" s="2" cm="1">
        <f t="array" ref="V3811">_xlfn.IFS(LEN(U3811)=8,DATE(LEFT(U3811,4),MID(U3811,5,2),RIGHT(U3811,2)),LEN(U3811)=7,DATE(LEFT(U3811,4),MID(U3811,5,1),RIGHT(U3811,2)),LEN(U3811)=6,DATE(LEFT(U3811,4),MID(U3811,5,1),RIGHT(U3811,1)))</f>
        <v>45378</v>
      </c>
      <c r="X3811" s="2">
        <v>36227</v>
      </c>
      <c r="Y3811">
        <f t="shared" ca="1" si="299"/>
        <v>26</v>
      </c>
    </row>
    <row r="3812" spans="3:25" x14ac:dyDescent="0.25">
      <c r="C3812" t="s">
        <v>6768</v>
      </c>
      <c r="D3812" t="s">
        <v>10534</v>
      </c>
      <c r="F3812" t="str">
        <f t="shared" si="295"/>
        <v>Frederic Rottger</v>
      </c>
      <c r="H3812" t="str">
        <f t="shared" si="296"/>
        <v>Frederic Rottger</v>
      </c>
      <c r="K3812">
        <v>92</v>
      </c>
      <c r="L3812" t="str">
        <f t="shared" si="297"/>
        <v>Normal Heart Rate</v>
      </c>
      <c r="O3812">
        <v>2006116</v>
      </c>
      <c r="P3812" s="2" cm="1">
        <f t="array" ref="P3812">_xlfn.IFS(LEN(O3812)=8,DATE(LEFT(O3812,4),MID(O3812,5,2),RIGHT(O3812,2)),LEN(O3812)=7,DATE(LEFT(O3812,4),MID(O3812,5,1),RIGHT(O3812,2)),LEN(O3812)=6,DATE(LEFT(O3812,4),MID(O3812,5,1),RIGHT(O3812,1)))</f>
        <v>38733</v>
      </c>
      <c r="R3812">
        <v>20</v>
      </c>
      <c r="S3812" t="str">
        <f t="shared" si="298"/>
        <v>Normal</v>
      </c>
      <c r="U3812">
        <v>2024323</v>
      </c>
      <c r="V3812" s="2" cm="1">
        <f t="array" ref="V3812">_xlfn.IFS(LEN(U3812)=8,DATE(LEFT(U3812,4),MID(U3812,5,2),RIGHT(U3812,2)),LEN(U3812)=7,DATE(LEFT(U3812,4),MID(U3812,5,1),RIGHT(U3812,2)),LEN(U3812)=6,DATE(LEFT(U3812,4),MID(U3812,5,1),RIGHT(U3812,1)))</f>
        <v>45374</v>
      </c>
      <c r="X3812" s="2">
        <v>35317</v>
      </c>
      <c r="Y3812">
        <f t="shared" ca="1" si="299"/>
        <v>28</v>
      </c>
    </row>
    <row r="3813" spans="3:25" x14ac:dyDescent="0.25">
      <c r="C3813" t="s">
        <v>2686</v>
      </c>
      <c r="D3813" t="s">
        <v>10536</v>
      </c>
      <c r="F3813" t="str">
        <f t="shared" si="295"/>
        <v>Yankee Brithman</v>
      </c>
      <c r="H3813" t="str">
        <f t="shared" si="296"/>
        <v>Yankee Brithman</v>
      </c>
      <c r="K3813">
        <v>79</v>
      </c>
      <c r="L3813" t="str">
        <f t="shared" si="297"/>
        <v>Normal Heart Rate</v>
      </c>
      <c r="O3813">
        <v>199938</v>
      </c>
      <c r="P3813" s="2" cm="1">
        <f t="array" ref="P3813">_xlfn.IFS(LEN(O3813)=8,DATE(LEFT(O3813,4),MID(O3813,5,2),RIGHT(O3813,2)),LEN(O3813)=7,DATE(LEFT(O3813,4),MID(O3813,5,1),RIGHT(O3813,2)),LEN(O3813)=6,DATE(LEFT(O3813,4),MID(O3813,5,1),RIGHT(O3813,1)))</f>
        <v>36227</v>
      </c>
      <c r="R3813">
        <v>15</v>
      </c>
      <c r="S3813" t="str">
        <f t="shared" si="298"/>
        <v>Normal</v>
      </c>
      <c r="U3813">
        <v>2024228</v>
      </c>
      <c r="V3813" s="2" cm="1">
        <f t="array" ref="V3813">_xlfn.IFS(LEN(U3813)=8,DATE(LEFT(U3813,4),MID(U3813,5,2),RIGHT(U3813,2)),LEN(U3813)=7,DATE(LEFT(U3813,4),MID(U3813,5,1),RIGHT(U3813,2)),LEN(U3813)=6,DATE(LEFT(U3813,4),MID(U3813,5,1),RIGHT(U3813,1)))</f>
        <v>45350</v>
      </c>
      <c r="X3813" s="2">
        <v>33739</v>
      </c>
      <c r="Y3813">
        <f t="shared" ca="1" si="299"/>
        <v>32</v>
      </c>
    </row>
    <row r="3814" spans="3:25" x14ac:dyDescent="0.25">
      <c r="C3814" t="s">
        <v>10538</v>
      </c>
      <c r="D3814" t="s">
        <v>10539</v>
      </c>
      <c r="F3814" t="str">
        <f t="shared" si="295"/>
        <v>Xylina Jaycocks</v>
      </c>
      <c r="H3814" t="str">
        <f t="shared" si="296"/>
        <v>Xylina Jaycocks</v>
      </c>
      <c r="K3814">
        <v>87</v>
      </c>
      <c r="L3814" t="str">
        <f t="shared" si="297"/>
        <v>Normal Heart Rate</v>
      </c>
      <c r="O3814">
        <v>199699</v>
      </c>
      <c r="P3814" s="2" cm="1">
        <f t="array" ref="P3814">_xlfn.IFS(LEN(O3814)=8,DATE(LEFT(O3814,4),MID(O3814,5,2),RIGHT(O3814,2)),LEN(O3814)=7,DATE(LEFT(O3814,4),MID(O3814,5,1),RIGHT(O3814,2)),LEN(O3814)=6,DATE(LEFT(O3814,4),MID(O3814,5,1),RIGHT(O3814,1)))</f>
        <v>35317</v>
      </c>
      <c r="R3814">
        <v>10</v>
      </c>
      <c r="S3814" t="str">
        <f t="shared" si="298"/>
        <v>Normal</v>
      </c>
      <c r="U3814">
        <v>202442</v>
      </c>
      <c r="V3814" s="2" cm="1">
        <f t="array" ref="V3814">_xlfn.IFS(LEN(U3814)=8,DATE(LEFT(U3814,4),MID(U3814,5,2),RIGHT(U3814,2)),LEN(U3814)=7,DATE(LEFT(U3814,4),MID(U3814,5,1),RIGHT(U3814,2)),LEN(U3814)=6,DATE(LEFT(U3814,4),MID(U3814,5,1),RIGHT(U3814,1)))</f>
        <v>45384</v>
      </c>
      <c r="X3814" s="2">
        <v>18641</v>
      </c>
      <c r="Y3814">
        <f t="shared" ca="1" si="299"/>
        <v>74</v>
      </c>
    </row>
    <row r="3815" spans="3:25" x14ac:dyDescent="0.25">
      <c r="C3815" t="s">
        <v>10541</v>
      </c>
      <c r="D3815" t="s">
        <v>10542</v>
      </c>
      <c r="F3815" t="str">
        <f t="shared" si="295"/>
        <v>Cathrine MacPharlain</v>
      </c>
      <c r="H3815" t="str">
        <f t="shared" si="296"/>
        <v>Cathrine MacPharlain</v>
      </c>
      <c r="K3815">
        <v>100</v>
      </c>
      <c r="L3815" t="str">
        <f t="shared" si="297"/>
        <v>High Heart Rate</v>
      </c>
      <c r="O3815">
        <v>1992515</v>
      </c>
      <c r="P3815" s="2" cm="1">
        <f t="array" ref="P3815">_xlfn.IFS(LEN(O3815)=8,DATE(LEFT(O3815,4),MID(O3815,5,2),RIGHT(O3815,2)),LEN(O3815)=7,DATE(LEFT(O3815,4),MID(O3815,5,1),RIGHT(O3815,2)),LEN(O3815)=6,DATE(LEFT(O3815,4),MID(O3815,5,1),RIGHT(O3815,1)))</f>
        <v>33739</v>
      </c>
      <c r="R3815">
        <v>15</v>
      </c>
      <c r="S3815" t="str">
        <f t="shared" si="298"/>
        <v>Normal</v>
      </c>
      <c r="U3815">
        <v>202451</v>
      </c>
      <c r="V3815" s="2" cm="1">
        <f t="array" ref="V3815">_xlfn.IFS(LEN(U3815)=8,DATE(LEFT(U3815,4),MID(U3815,5,2),RIGHT(U3815,2)),LEN(U3815)=7,DATE(LEFT(U3815,4),MID(U3815,5,1),RIGHT(U3815,2)),LEN(U3815)=6,DATE(LEFT(U3815,4),MID(U3815,5,1),RIGHT(U3815,1)))</f>
        <v>45413</v>
      </c>
      <c r="X3815" s="2">
        <v>37717</v>
      </c>
      <c r="Y3815">
        <f t="shared" ca="1" si="299"/>
        <v>21</v>
      </c>
    </row>
    <row r="3816" spans="3:25" x14ac:dyDescent="0.25">
      <c r="C3816" t="s">
        <v>10544</v>
      </c>
      <c r="D3816" t="s">
        <v>10545</v>
      </c>
      <c r="F3816" t="str">
        <f t="shared" si="295"/>
        <v>Nomi Lightowler</v>
      </c>
      <c r="H3816" t="str">
        <f t="shared" si="296"/>
        <v>Nomi Lightowler</v>
      </c>
      <c r="K3816">
        <v>79</v>
      </c>
      <c r="L3816" t="str">
        <f t="shared" si="297"/>
        <v>Normal Heart Rate</v>
      </c>
      <c r="O3816">
        <v>1951113</v>
      </c>
      <c r="P3816" s="2" cm="1">
        <f t="array" ref="P3816">_xlfn.IFS(LEN(O3816)=8,DATE(LEFT(O3816,4),MID(O3816,5,2),RIGHT(O3816,2)),LEN(O3816)=7,DATE(LEFT(O3816,4),MID(O3816,5,1),RIGHT(O3816,2)),LEN(O3816)=6,DATE(LEFT(O3816,4),MID(O3816,5,1),RIGHT(O3816,1)))</f>
        <v>18641</v>
      </c>
      <c r="R3816">
        <v>20</v>
      </c>
      <c r="S3816" t="str">
        <f t="shared" si="298"/>
        <v>Normal</v>
      </c>
      <c r="U3816">
        <v>2024425</v>
      </c>
      <c r="V3816" s="2" cm="1">
        <f t="array" ref="V3816">_xlfn.IFS(LEN(U3816)=8,DATE(LEFT(U3816,4),MID(U3816,5,2),RIGHT(U3816,2)),LEN(U3816)=7,DATE(LEFT(U3816,4),MID(U3816,5,1),RIGHT(U3816,2)),LEN(U3816)=6,DATE(LEFT(U3816,4),MID(U3816,5,1),RIGHT(U3816,1)))</f>
        <v>45407</v>
      </c>
      <c r="X3816" s="2">
        <v>38351</v>
      </c>
      <c r="Y3816">
        <f t="shared" ca="1" si="299"/>
        <v>20</v>
      </c>
    </row>
    <row r="3817" spans="3:25" x14ac:dyDescent="0.25">
      <c r="C3817" t="s">
        <v>10547</v>
      </c>
      <c r="D3817" t="s">
        <v>10548</v>
      </c>
      <c r="F3817" t="str">
        <f t="shared" si="295"/>
        <v>Renae Crosham</v>
      </c>
      <c r="H3817" t="str">
        <f t="shared" si="296"/>
        <v>Renae Crosham</v>
      </c>
      <c r="K3817">
        <v>77</v>
      </c>
      <c r="L3817" t="str">
        <f t="shared" si="297"/>
        <v>Normal Heart Rate</v>
      </c>
      <c r="O3817">
        <v>200346</v>
      </c>
      <c r="P3817" s="2" cm="1">
        <f t="array" ref="P3817">_xlfn.IFS(LEN(O3817)=8,DATE(LEFT(O3817,4),MID(O3817,5,2),RIGHT(O3817,2)),LEN(O3817)=7,DATE(LEFT(O3817,4),MID(O3817,5,1),RIGHT(O3817,2)),LEN(O3817)=6,DATE(LEFT(O3817,4),MID(O3817,5,1),RIGHT(O3817,1)))</f>
        <v>37717</v>
      </c>
      <c r="R3817">
        <v>19</v>
      </c>
      <c r="S3817" t="str">
        <f t="shared" si="298"/>
        <v>Normal</v>
      </c>
      <c r="U3817">
        <v>2024420</v>
      </c>
      <c r="V3817" s="2" cm="1">
        <f t="array" ref="V3817">_xlfn.IFS(LEN(U3817)=8,DATE(LEFT(U3817,4),MID(U3817,5,2),RIGHT(U3817,2)),LEN(U3817)=7,DATE(LEFT(U3817,4),MID(U3817,5,1),RIGHT(U3817,2)),LEN(U3817)=6,DATE(LEFT(U3817,4),MID(U3817,5,1),RIGHT(U3817,1)))</f>
        <v>45402</v>
      </c>
      <c r="X3817" s="2">
        <v>33093</v>
      </c>
      <c r="Y3817">
        <f t="shared" ca="1" si="299"/>
        <v>34</v>
      </c>
    </row>
    <row r="3818" spans="3:25" x14ac:dyDescent="0.25">
      <c r="C3818" t="s">
        <v>7143</v>
      </c>
      <c r="D3818" t="s">
        <v>7852</v>
      </c>
      <c r="F3818" t="str">
        <f t="shared" si="295"/>
        <v>Spense Moodey</v>
      </c>
      <c r="H3818" t="str">
        <f t="shared" si="296"/>
        <v>Spense Moodey</v>
      </c>
      <c r="K3818">
        <v>119</v>
      </c>
      <c r="L3818" t="str">
        <f t="shared" si="297"/>
        <v>High Heart Rate</v>
      </c>
      <c r="O3818">
        <v>20041230</v>
      </c>
      <c r="P3818" s="2" cm="1">
        <f t="array" ref="P3818">_xlfn.IFS(LEN(O3818)=8,DATE(LEFT(O3818,4),MID(O3818,5,2),RIGHT(O3818,2)),LEN(O3818)=7,DATE(LEFT(O3818,4),MID(O3818,5,1),RIGHT(O3818,2)),LEN(O3818)=6,DATE(LEFT(O3818,4),MID(O3818,5,1),RIGHT(O3818,1)))</f>
        <v>38351</v>
      </c>
      <c r="R3818">
        <v>15</v>
      </c>
      <c r="S3818" t="str">
        <f t="shared" si="298"/>
        <v>Normal</v>
      </c>
      <c r="U3818">
        <v>2024618</v>
      </c>
      <c r="V3818" s="2" cm="1">
        <f t="array" ref="V3818">_xlfn.IFS(LEN(U3818)=8,DATE(LEFT(U3818,4),MID(U3818,5,2),RIGHT(U3818,2)),LEN(U3818)=7,DATE(LEFT(U3818,4),MID(U3818,5,1),RIGHT(U3818,2)),LEN(U3818)=6,DATE(LEFT(U3818,4),MID(U3818,5,1),RIGHT(U3818,1)))</f>
        <v>45461</v>
      </c>
      <c r="X3818" s="2">
        <v>28137</v>
      </c>
      <c r="Y3818">
        <f t="shared" ca="1" si="299"/>
        <v>48</v>
      </c>
    </row>
    <row r="3819" spans="3:25" x14ac:dyDescent="0.25">
      <c r="C3819" t="s">
        <v>10551</v>
      </c>
      <c r="D3819" t="s">
        <v>10552</v>
      </c>
      <c r="F3819" t="str">
        <f t="shared" si="295"/>
        <v>Meriel Perocci</v>
      </c>
      <c r="H3819" t="str">
        <f t="shared" si="296"/>
        <v>Meriel Perocci</v>
      </c>
      <c r="K3819">
        <v>83</v>
      </c>
      <c r="L3819" t="str">
        <f t="shared" si="297"/>
        <v>Normal Heart Rate</v>
      </c>
      <c r="O3819">
        <v>199088</v>
      </c>
      <c r="P3819" s="2" cm="1">
        <f t="array" ref="P3819">_xlfn.IFS(LEN(O3819)=8,DATE(LEFT(O3819,4),MID(O3819,5,2),RIGHT(O3819,2)),LEN(O3819)=7,DATE(LEFT(O3819,4),MID(O3819,5,1),RIGHT(O3819,2)),LEN(O3819)=6,DATE(LEFT(O3819,4),MID(O3819,5,1),RIGHT(O3819,1)))</f>
        <v>33093</v>
      </c>
      <c r="R3819">
        <v>20</v>
      </c>
      <c r="S3819" t="str">
        <f t="shared" si="298"/>
        <v>Normal</v>
      </c>
      <c r="U3819">
        <v>2024519</v>
      </c>
      <c r="V3819" s="2" cm="1">
        <f t="array" ref="V3819">_xlfn.IFS(LEN(U3819)=8,DATE(LEFT(U3819,4),MID(U3819,5,2),RIGHT(U3819,2)),LEN(U3819)=7,DATE(LEFT(U3819,4),MID(U3819,5,1),RIGHT(U3819,2)),LEN(U3819)=6,DATE(LEFT(U3819,4),MID(U3819,5,1),RIGHT(U3819,1)))</f>
        <v>45431</v>
      </c>
      <c r="X3819" s="2">
        <v>24518</v>
      </c>
      <c r="Y3819">
        <f t="shared" ca="1" si="299"/>
        <v>58</v>
      </c>
    </row>
    <row r="3820" spans="3:25" x14ac:dyDescent="0.25">
      <c r="C3820" t="s">
        <v>10554</v>
      </c>
      <c r="D3820" t="s">
        <v>10555</v>
      </c>
      <c r="F3820" t="str">
        <f t="shared" si="295"/>
        <v>Siouxie Marston</v>
      </c>
      <c r="H3820" t="str">
        <f t="shared" si="296"/>
        <v>Siouxie Marston</v>
      </c>
      <c r="K3820">
        <v>110</v>
      </c>
      <c r="L3820" t="str">
        <f t="shared" si="297"/>
        <v>High Heart Rate</v>
      </c>
      <c r="O3820">
        <v>1977112</v>
      </c>
      <c r="P3820" s="2" cm="1">
        <f t="array" ref="P3820">_xlfn.IFS(LEN(O3820)=8,DATE(LEFT(O3820,4),MID(O3820,5,2),RIGHT(O3820,2)),LEN(O3820)=7,DATE(LEFT(O3820,4),MID(O3820,5,1),RIGHT(O3820,2)),LEN(O3820)=6,DATE(LEFT(O3820,4),MID(O3820,5,1),RIGHT(O3820,1)))</f>
        <v>28137</v>
      </c>
      <c r="R3820">
        <v>14</v>
      </c>
      <c r="S3820" t="str">
        <f t="shared" si="298"/>
        <v>Normal</v>
      </c>
      <c r="U3820">
        <v>2024529</v>
      </c>
      <c r="V3820" s="2" cm="1">
        <f t="array" ref="V3820">_xlfn.IFS(LEN(U3820)=8,DATE(LEFT(U3820,4),MID(U3820,5,2),RIGHT(U3820,2)),LEN(U3820)=7,DATE(LEFT(U3820,4),MID(U3820,5,1),RIGHT(U3820,2)),LEN(U3820)=6,DATE(LEFT(U3820,4),MID(U3820,5,1),RIGHT(U3820,1)))</f>
        <v>45441</v>
      </c>
      <c r="X3820" s="2">
        <v>29255</v>
      </c>
      <c r="Y3820">
        <f t="shared" ca="1" si="299"/>
        <v>45</v>
      </c>
    </row>
    <row r="3821" spans="3:25" x14ac:dyDescent="0.25">
      <c r="C3821" t="s">
        <v>10557</v>
      </c>
      <c r="D3821" t="s">
        <v>10558</v>
      </c>
      <c r="F3821" t="str">
        <f t="shared" si="295"/>
        <v>Tersina Olner</v>
      </c>
      <c r="H3821" t="str">
        <f t="shared" si="296"/>
        <v>Tersina Olner</v>
      </c>
      <c r="K3821">
        <v>105</v>
      </c>
      <c r="L3821" t="str">
        <f t="shared" si="297"/>
        <v>High Heart Rate</v>
      </c>
      <c r="O3821">
        <v>1967215</v>
      </c>
      <c r="P3821" s="2" cm="1">
        <f t="array" ref="P3821">_xlfn.IFS(LEN(O3821)=8,DATE(LEFT(O3821,4),MID(O3821,5,2),RIGHT(O3821,2)),LEN(O3821)=7,DATE(LEFT(O3821,4),MID(O3821,5,1),RIGHT(O3821,2)),LEN(O3821)=6,DATE(LEFT(O3821,4),MID(O3821,5,1),RIGHT(O3821,1)))</f>
        <v>24518</v>
      </c>
      <c r="R3821">
        <v>20</v>
      </c>
      <c r="S3821" t="str">
        <f t="shared" si="298"/>
        <v>Normal</v>
      </c>
      <c r="U3821">
        <v>2024324</v>
      </c>
      <c r="V3821" s="2" cm="1">
        <f t="array" ref="V3821">_xlfn.IFS(LEN(U3821)=8,DATE(LEFT(U3821,4),MID(U3821,5,2),RIGHT(U3821,2)),LEN(U3821)=7,DATE(LEFT(U3821,4),MID(U3821,5,1),RIGHT(U3821,2)),LEN(U3821)=6,DATE(LEFT(U3821,4),MID(U3821,5,1),RIGHT(U3821,1)))</f>
        <v>45375</v>
      </c>
      <c r="X3821" s="2">
        <v>32264</v>
      </c>
      <c r="Y3821">
        <f t="shared" ca="1" si="299"/>
        <v>36</v>
      </c>
    </row>
    <row r="3822" spans="3:25" x14ac:dyDescent="0.25">
      <c r="C3822" t="s">
        <v>10560</v>
      </c>
      <c r="D3822" t="s">
        <v>10561</v>
      </c>
      <c r="F3822" t="str">
        <f t="shared" si="295"/>
        <v>Amery Boagey</v>
      </c>
      <c r="H3822" t="str">
        <f t="shared" si="296"/>
        <v>Amery Boagey</v>
      </c>
      <c r="K3822">
        <v>88</v>
      </c>
      <c r="L3822" t="str">
        <f t="shared" si="297"/>
        <v>Normal Heart Rate</v>
      </c>
      <c r="O3822">
        <v>198024</v>
      </c>
      <c r="P3822" s="2" cm="1">
        <f t="array" ref="P3822">_xlfn.IFS(LEN(O3822)=8,DATE(LEFT(O3822,4),MID(O3822,5,2),RIGHT(O3822,2)),LEN(O3822)=7,DATE(LEFT(O3822,4),MID(O3822,5,1),RIGHT(O3822,2)),LEN(O3822)=6,DATE(LEFT(O3822,4),MID(O3822,5,1),RIGHT(O3822,1)))</f>
        <v>29255</v>
      </c>
      <c r="R3822">
        <v>15</v>
      </c>
      <c r="S3822" t="str">
        <f t="shared" si="298"/>
        <v>Normal</v>
      </c>
      <c r="U3822">
        <v>202441</v>
      </c>
      <c r="V3822" s="2" cm="1">
        <f t="array" ref="V3822">_xlfn.IFS(LEN(U3822)=8,DATE(LEFT(U3822,4),MID(U3822,5,2),RIGHT(U3822,2)),LEN(U3822)=7,DATE(LEFT(U3822,4),MID(U3822,5,1),RIGHT(U3822,2)),LEN(U3822)=6,DATE(LEFT(U3822,4),MID(U3822,5,1),RIGHT(U3822,1)))</f>
        <v>45383</v>
      </c>
      <c r="X3822" s="2">
        <v>28577</v>
      </c>
      <c r="Y3822">
        <f t="shared" ca="1" si="299"/>
        <v>46</v>
      </c>
    </row>
    <row r="3823" spans="3:25" x14ac:dyDescent="0.25">
      <c r="C3823" t="s">
        <v>10563</v>
      </c>
      <c r="D3823" t="s">
        <v>3212</v>
      </c>
      <c r="F3823" t="str">
        <f t="shared" si="295"/>
        <v>Alec Coalbran</v>
      </c>
      <c r="H3823" t="str">
        <f t="shared" si="296"/>
        <v>Alec Coalbran</v>
      </c>
      <c r="K3823">
        <v>77</v>
      </c>
      <c r="L3823" t="str">
        <f t="shared" si="297"/>
        <v>Normal Heart Rate</v>
      </c>
      <c r="O3823">
        <v>198851</v>
      </c>
      <c r="P3823" s="2" cm="1">
        <f t="array" ref="P3823">_xlfn.IFS(LEN(O3823)=8,DATE(LEFT(O3823,4),MID(O3823,5,2),RIGHT(O3823,2)),LEN(O3823)=7,DATE(LEFT(O3823,4),MID(O3823,5,1),RIGHT(O3823,2)),LEN(O3823)=6,DATE(LEFT(O3823,4),MID(O3823,5,1),RIGHT(O3823,1)))</f>
        <v>32264</v>
      </c>
      <c r="R3823">
        <v>10</v>
      </c>
      <c r="S3823" t="str">
        <f t="shared" si="298"/>
        <v>Normal</v>
      </c>
      <c r="U3823">
        <v>2024320</v>
      </c>
      <c r="V3823" s="2" cm="1">
        <f t="array" ref="V3823">_xlfn.IFS(LEN(U3823)=8,DATE(LEFT(U3823,4),MID(U3823,5,2),RIGHT(U3823,2)),LEN(U3823)=7,DATE(LEFT(U3823,4),MID(U3823,5,1),RIGHT(U3823,2)),LEN(U3823)=6,DATE(LEFT(U3823,4),MID(U3823,5,1),RIGHT(U3823,1)))</f>
        <v>45371</v>
      </c>
      <c r="X3823" s="2">
        <v>36292</v>
      </c>
      <c r="Y3823">
        <f t="shared" ca="1" si="299"/>
        <v>25</v>
      </c>
    </row>
    <row r="3824" spans="3:25" x14ac:dyDescent="0.25">
      <c r="C3824" t="s">
        <v>7653</v>
      </c>
      <c r="D3824" t="s">
        <v>10565</v>
      </c>
      <c r="F3824" t="str">
        <f t="shared" si="295"/>
        <v>Corry Batchley</v>
      </c>
      <c r="H3824" t="str">
        <f t="shared" si="296"/>
        <v>Corry Batchley</v>
      </c>
      <c r="K3824">
        <v>77</v>
      </c>
      <c r="L3824" t="str">
        <f t="shared" si="297"/>
        <v>Normal Heart Rate</v>
      </c>
      <c r="O3824">
        <v>1978328</v>
      </c>
      <c r="P3824" s="2" cm="1">
        <f t="array" ref="P3824">_xlfn.IFS(LEN(O3824)=8,DATE(LEFT(O3824,4),MID(O3824,5,2),RIGHT(O3824,2)),LEN(O3824)=7,DATE(LEFT(O3824,4),MID(O3824,5,1),RIGHT(O3824,2)),LEN(O3824)=6,DATE(LEFT(O3824,4),MID(O3824,5,1),RIGHT(O3824,1)))</f>
        <v>28577</v>
      </c>
      <c r="R3824">
        <v>13</v>
      </c>
      <c r="S3824" t="str">
        <f t="shared" si="298"/>
        <v>Normal</v>
      </c>
      <c r="U3824">
        <v>2024524</v>
      </c>
      <c r="V3824" s="2" cm="1">
        <f t="array" ref="V3824">_xlfn.IFS(LEN(U3824)=8,DATE(LEFT(U3824,4),MID(U3824,5,2),RIGHT(U3824,2)),LEN(U3824)=7,DATE(LEFT(U3824,4),MID(U3824,5,1),RIGHT(U3824,2)),LEN(U3824)=6,DATE(LEFT(U3824,4),MID(U3824,5,1),RIGHT(U3824,1)))</f>
        <v>45436</v>
      </c>
      <c r="X3824" s="2">
        <v>38183</v>
      </c>
      <c r="Y3824">
        <f t="shared" ca="1" si="299"/>
        <v>20</v>
      </c>
    </row>
    <row r="3825" spans="3:25" x14ac:dyDescent="0.25">
      <c r="C3825" t="s">
        <v>10567</v>
      </c>
      <c r="D3825" t="s">
        <v>10568</v>
      </c>
      <c r="F3825" t="str">
        <f t="shared" si="295"/>
        <v>Devora Limpertz</v>
      </c>
      <c r="H3825" t="str">
        <f t="shared" si="296"/>
        <v>Devora Limpertz</v>
      </c>
      <c r="K3825">
        <v>108</v>
      </c>
      <c r="L3825" t="str">
        <f t="shared" si="297"/>
        <v>High Heart Rate</v>
      </c>
      <c r="O3825">
        <v>1999512</v>
      </c>
      <c r="P3825" s="2" cm="1">
        <f t="array" ref="P3825">_xlfn.IFS(LEN(O3825)=8,DATE(LEFT(O3825,4),MID(O3825,5,2),RIGHT(O3825,2)),LEN(O3825)=7,DATE(LEFT(O3825,4),MID(O3825,5,1),RIGHT(O3825,2)),LEN(O3825)=6,DATE(LEFT(O3825,4),MID(O3825,5,1),RIGHT(O3825,1)))</f>
        <v>36292</v>
      </c>
      <c r="R3825">
        <v>21</v>
      </c>
      <c r="S3825" t="str">
        <f t="shared" si="298"/>
        <v>Normal</v>
      </c>
      <c r="U3825">
        <v>202446</v>
      </c>
      <c r="V3825" s="2" cm="1">
        <f t="array" ref="V3825">_xlfn.IFS(LEN(U3825)=8,DATE(LEFT(U3825,4),MID(U3825,5,2),RIGHT(U3825,2)),LEN(U3825)=7,DATE(LEFT(U3825,4),MID(U3825,5,1),RIGHT(U3825,2)),LEN(U3825)=6,DATE(LEFT(U3825,4),MID(U3825,5,1),RIGHT(U3825,1)))</f>
        <v>45388</v>
      </c>
      <c r="X3825" s="2">
        <v>24871</v>
      </c>
      <c r="Y3825">
        <f t="shared" ca="1" si="299"/>
        <v>57</v>
      </c>
    </row>
    <row r="3826" spans="3:25" x14ac:dyDescent="0.25">
      <c r="C3826" t="s">
        <v>1697</v>
      </c>
      <c r="D3826" t="s">
        <v>10570</v>
      </c>
      <c r="F3826" t="str">
        <f t="shared" si="295"/>
        <v>Rubi Jeratt</v>
      </c>
      <c r="H3826" t="str">
        <f t="shared" si="296"/>
        <v>Rubi Jeratt</v>
      </c>
      <c r="K3826">
        <v>93</v>
      </c>
      <c r="L3826" t="str">
        <f t="shared" si="297"/>
        <v>Normal Heart Rate</v>
      </c>
      <c r="O3826">
        <v>2004715</v>
      </c>
      <c r="P3826" s="2" cm="1">
        <f t="array" ref="P3826">_xlfn.IFS(LEN(O3826)=8,DATE(LEFT(O3826,4),MID(O3826,5,2),RIGHT(O3826,2)),LEN(O3826)=7,DATE(LEFT(O3826,4),MID(O3826,5,1),RIGHT(O3826,2)),LEN(O3826)=6,DATE(LEFT(O3826,4),MID(O3826,5,1),RIGHT(O3826,1)))</f>
        <v>38183</v>
      </c>
      <c r="R3826">
        <v>20</v>
      </c>
      <c r="S3826" t="str">
        <f t="shared" si="298"/>
        <v>Normal</v>
      </c>
      <c r="U3826">
        <v>2024424</v>
      </c>
      <c r="V3826" s="2" cm="1">
        <f t="array" ref="V3826">_xlfn.IFS(LEN(U3826)=8,DATE(LEFT(U3826,4),MID(U3826,5,2),RIGHT(U3826,2)),LEN(U3826)=7,DATE(LEFT(U3826,4),MID(U3826,5,1),RIGHT(U3826,2)),LEN(U3826)=6,DATE(LEFT(U3826,4),MID(U3826,5,1),RIGHT(U3826,1)))</f>
        <v>45406</v>
      </c>
      <c r="X3826" s="2">
        <v>33788</v>
      </c>
      <c r="Y3826">
        <f t="shared" ca="1" si="299"/>
        <v>32</v>
      </c>
    </row>
    <row r="3827" spans="3:25" x14ac:dyDescent="0.25">
      <c r="C3827" t="s">
        <v>7172</v>
      </c>
      <c r="D3827" t="s">
        <v>10572</v>
      </c>
      <c r="F3827" t="str">
        <f t="shared" si="295"/>
        <v>Vinson Dorrian</v>
      </c>
      <c r="H3827" t="str">
        <f t="shared" si="296"/>
        <v>Vinson Dorrian</v>
      </c>
      <c r="K3827">
        <v>89</v>
      </c>
      <c r="L3827" t="str">
        <f t="shared" si="297"/>
        <v>Normal Heart Rate</v>
      </c>
      <c r="O3827">
        <v>196823</v>
      </c>
      <c r="P3827" s="2" cm="1">
        <f t="array" ref="P3827">_xlfn.IFS(LEN(O3827)=8,DATE(LEFT(O3827,4),MID(O3827,5,2),RIGHT(O3827,2)),LEN(O3827)=7,DATE(LEFT(O3827,4),MID(O3827,5,1),RIGHT(O3827,2)),LEN(O3827)=6,DATE(LEFT(O3827,4),MID(O3827,5,1),RIGHT(O3827,1)))</f>
        <v>24871</v>
      </c>
      <c r="R3827">
        <v>25</v>
      </c>
      <c r="S3827" t="str">
        <f t="shared" si="298"/>
        <v>Bad</v>
      </c>
      <c r="U3827">
        <v>2024117</v>
      </c>
      <c r="V3827" s="2" cm="1">
        <f t="array" ref="V3827">_xlfn.IFS(LEN(U3827)=8,DATE(LEFT(U3827,4),MID(U3827,5,2),RIGHT(U3827,2)),LEN(U3827)=7,DATE(LEFT(U3827,4),MID(U3827,5,1),RIGHT(U3827,2)),LEN(U3827)=6,DATE(LEFT(U3827,4),MID(U3827,5,1),RIGHT(U3827,1)))</f>
        <v>45308</v>
      </c>
      <c r="X3827" s="2">
        <v>36026</v>
      </c>
      <c r="Y3827">
        <f t="shared" ca="1" si="299"/>
        <v>26</v>
      </c>
    </row>
    <row r="3828" spans="3:25" x14ac:dyDescent="0.25">
      <c r="C3828" t="s">
        <v>10574</v>
      </c>
      <c r="D3828" t="s">
        <v>10575</v>
      </c>
      <c r="F3828" t="str">
        <f t="shared" si="295"/>
        <v>Ruddy Helleckas</v>
      </c>
      <c r="H3828" t="str">
        <f t="shared" si="296"/>
        <v>Ruddy Helleckas</v>
      </c>
      <c r="K3828">
        <v>110</v>
      </c>
      <c r="L3828" t="str">
        <f t="shared" si="297"/>
        <v>High Heart Rate</v>
      </c>
      <c r="O3828">
        <v>199273</v>
      </c>
      <c r="P3828" s="2" cm="1">
        <f t="array" ref="P3828">_xlfn.IFS(LEN(O3828)=8,DATE(LEFT(O3828,4),MID(O3828,5,2),RIGHT(O3828,2)),LEN(O3828)=7,DATE(LEFT(O3828,4),MID(O3828,5,1),RIGHT(O3828,2)),LEN(O3828)=6,DATE(LEFT(O3828,4),MID(O3828,5,1),RIGHT(O3828,1)))</f>
        <v>33788</v>
      </c>
      <c r="R3828">
        <v>20</v>
      </c>
      <c r="S3828" t="str">
        <f t="shared" si="298"/>
        <v>Normal</v>
      </c>
      <c r="U3828">
        <v>2024223</v>
      </c>
      <c r="V3828" s="2" cm="1">
        <f t="array" ref="V3828">_xlfn.IFS(LEN(U3828)=8,DATE(LEFT(U3828,4),MID(U3828,5,2),RIGHT(U3828,2)),LEN(U3828)=7,DATE(LEFT(U3828,4),MID(U3828,5,1),RIGHT(U3828,2)),LEN(U3828)=6,DATE(LEFT(U3828,4),MID(U3828,5,1),RIGHT(U3828,1)))</f>
        <v>45345</v>
      </c>
      <c r="X3828" s="2">
        <v>22520</v>
      </c>
      <c r="Y3828">
        <f t="shared" ca="1" si="299"/>
        <v>63</v>
      </c>
    </row>
    <row r="3829" spans="3:25" x14ac:dyDescent="0.25">
      <c r="C3829" t="s">
        <v>10577</v>
      </c>
      <c r="D3829" t="s">
        <v>10578</v>
      </c>
      <c r="F3829" t="str">
        <f t="shared" si="295"/>
        <v>Georgeanne Knolles-Green</v>
      </c>
      <c r="H3829" t="str">
        <f t="shared" si="296"/>
        <v>Georgeanne Knolles-Green</v>
      </c>
      <c r="K3829">
        <v>89</v>
      </c>
      <c r="L3829" t="str">
        <f t="shared" si="297"/>
        <v>Normal Heart Rate</v>
      </c>
      <c r="O3829">
        <v>1998819</v>
      </c>
      <c r="P3829" s="2" cm="1">
        <f t="array" ref="P3829">_xlfn.IFS(LEN(O3829)=8,DATE(LEFT(O3829,4),MID(O3829,5,2),RIGHT(O3829,2)),LEN(O3829)=7,DATE(LEFT(O3829,4),MID(O3829,5,1),RIGHT(O3829,2)),LEN(O3829)=6,DATE(LEFT(O3829,4),MID(O3829,5,1),RIGHT(O3829,1)))</f>
        <v>36026</v>
      </c>
      <c r="R3829">
        <v>15</v>
      </c>
      <c r="S3829" t="str">
        <f t="shared" si="298"/>
        <v>Normal</v>
      </c>
      <c r="U3829">
        <v>2024611</v>
      </c>
      <c r="V3829" s="2" cm="1">
        <f t="array" ref="V3829">_xlfn.IFS(LEN(U3829)=8,DATE(LEFT(U3829,4),MID(U3829,5,2),RIGHT(U3829,2)),LEN(U3829)=7,DATE(LEFT(U3829,4),MID(U3829,5,1),RIGHT(U3829,2)),LEN(U3829)=6,DATE(LEFT(U3829,4),MID(U3829,5,1),RIGHT(U3829,1)))</f>
        <v>45454</v>
      </c>
      <c r="X3829" s="2">
        <v>34049</v>
      </c>
      <c r="Y3829">
        <f t="shared" ca="1" si="299"/>
        <v>32</v>
      </c>
    </row>
    <row r="3830" spans="3:25" x14ac:dyDescent="0.25">
      <c r="C3830" t="s">
        <v>10580</v>
      </c>
      <c r="D3830" t="s">
        <v>10581</v>
      </c>
      <c r="F3830" t="str">
        <f t="shared" si="295"/>
        <v>Yancey Abele</v>
      </c>
      <c r="H3830" t="str">
        <f t="shared" si="296"/>
        <v>Yancey Abele</v>
      </c>
      <c r="K3830">
        <v>87</v>
      </c>
      <c r="L3830" t="str">
        <f t="shared" si="297"/>
        <v>Normal Heart Rate</v>
      </c>
      <c r="O3830">
        <v>1961827</v>
      </c>
      <c r="P3830" s="2" cm="1">
        <f t="array" ref="P3830">_xlfn.IFS(LEN(O3830)=8,DATE(LEFT(O3830,4),MID(O3830,5,2),RIGHT(O3830,2)),LEN(O3830)=7,DATE(LEFT(O3830,4),MID(O3830,5,1),RIGHT(O3830,2)),LEN(O3830)=6,DATE(LEFT(O3830,4),MID(O3830,5,1),RIGHT(O3830,1)))</f>
        <v>22520</v>
      </c>
      <c r="R3830">
        <v>15</v>
      </c>
      <c r="S3830" t="str">
        <f t="shared" si="298"/>
        <v>Normal</v>
      </c>
      <c r="U3830">
        <v>2024328</v>
      </c>
      <c r="V3830" s="2" cm="1">
        <f t="array" ref="V3830">_xlfn.IFS(LEN(U3830)=8,DATE(LEFT(U3830,4),MID(U3830,5,2),RIGHT(U3830,2)),LEN(U3830)=7,DATE(LEFT(U3830,4),MID(U3830,5,1),RIGHT(U3830,2)),LEN(U3830)=6,DATE(LEFT(U3830,4),MID(U3830,5,1),RIGHT(U3830,1)))</f>
        <v>45379</v>
      </c>
      <c r="X3830" s="2">
        <v>25761</v>
      </c>
      <c r="Y3830">
        <f t="shared" ca="1" si="299"/>
        <v>54</v>
      </c>
    </row>
    <row r="3831" spans="3:25" x14ac:dyDescent="0.25">
      <c r="C3831" t="s">
        <v>10583</v>
      </c>
      <c r="D3831" t="s">
        <v>10584</v>
      </c>
      <c r="F3831" t="str">
        <f t="shared" si="295"/>
        <v>Glyn Stanlake</v>
      </c>
      <c r="H3831" t="str">
        <f t="shared" si="296"/>
        <v>Glyn Stanlake</v>
      </c>
      <c r="K3831">
        <v>100</v>
      </c>
      <c r="L3831" t="str">
        <f t="shared" si="297"/>
        <v>High Heart Rate</v>
      </c>
      <c r="O3831">
        <v>1993321</v>
      </c>
      <c r="P3831" s="2" cm="1">
        <f t="array" ref="P3831">_xlfn.IFS(LEN(O3831)=8,DATE(LEFT(O3831,4),MID(O3831,5,2),RIGHT(O3831,2)),LEN(O3831)=7,DATE(LEFT(O3831,4),MID(O3831,5,1),RIGHT(O3831,2)),LEN(O3831)=6,DATE(LEFT(O3831,4),MID(O3831,5,1),RIGHT(O3831,1)))</f>
        <v>34049</v>
      </c>
      <c r="R3831">
        <v>17</v>
      </c>
      <c r="S3831" t="str">
        <f t="shared" si="298"/>
        <v>Normal</v>
      </c>
      <c r="U3831">
        <v>2024325</v>
      </c>
      <c r="V3831" s="2" cm="1">
        <f t="array" ref="V3831">_xlfn.IFS(LEN(U3831)=8,DATE(LEFT(U3831,4),MID(U3831,5,2),RIGHT(U3831,2)),LEN(U3831)=7,DATE(LEFT(U3831,4),MID(U3831,5,1),RIGHT(U3831,2)),LEN(U3831)=6,DATE(LEFT(U3831,4),MID(U3831,5,1),RIGHT(U3831,1)))</f>
        <v>45376</v>
      </c>
      <c r="X3831" s="2">
        <v>37319</v>
      </c>
      <c r="Y3831">
        <f t="shared" ca="1" si="299"/>
        <v>23</v>
      </c>
    </row>
    <row r="3832" spans="3:25" x14ac:dyDescent="0.25">
      <c r="C3832" t="s">
        <v>10586</v>
      </c>
      <c r="D3832" t="s">
        <v>10244</v>
      </c>
      <c r="F3832" t="str">
        <f t="shared" si="295"/>
        <v>Isaiah Gallacher</v>
      </c>
      <c r="H3832" t="str">
        <f t="shared" si="296"/>
        <v>Isaiah Gallacher</v>
      </c>
      <c r="K3832">
        <v>67</v>
      </c>
      <c r="L3832" t="str">
        <f t="shared" si="297"/>
        <v>Normal Heart Rate</v>
      </c>
      <c r="O3832">
        <v>1970712</v>
      </c>
      <c r="P3832" s="2" cm="1">
        <f t="array" ref="P3832">_xlfn.IFS(LEN(O3832)=8,DATE(LEFT(O3832,4),MID(O3832,5,2),RIGHT(O3832,2)),LEN(O3832)=7,DATE(LEFT(O3832,4),MID(O3832,5,1),RIGHT(O3832,2)),LEN(O3832)=6,DATE(LEFT(O3832,4),MID(O3832,5,1),RIGHT(O3832,1)))</f>
        <v>25761</v>
      </c>
      <c r="R3832">
        <v>15</v>
      </c>
      <c r="S3832" t="str">
        <f t="shared" si="298"/>
        <v>Normal</v>
      </c>
      <c r="U3832">
        <v>2024513</v>
      </c>
      <c r="V3832" s="2" cm="1">
        <f t="array" ref="V3832">_xlfn.IFS(LEN(U3832)=8,DATE(LEFT(U3832,4),MID(U3832,5,2),RIGHT(U3832,2)),LEN(U3832)=7,DATE(LEFT(U3832,4),MID(U3832,5,1),RIGHT(U3832,2)),LEN(U3832)=6,DATE(LEFT(U3832,4),MID(U3832,5,1),RIGHT(U3832,1)))</f>
        <v>45425</v>
      </c>
      <c r="X3832" s="2">
        <v>37059</v>
      </c>
      <c r="Y3832">
        <f t="shared" ca="1" si="299"/>
        <v>23</v>
      </c>
    </row>
    <row r="3833" spans="3:25" x14ac:dyDescent="0.25">
      <c r="C3833" t="s">
        <v>9018</v>
      </c>
      <c r="D3833" t="s">
        <v>10588</v>
      </c>
      <c r="F3833" t="str">
        <f t="shared" si="295"/>
        <v>Edvard Scottini</v>
      </c>
      <c r="H3833" t="str">
        <f t="shared" si="296"/>
        <v>Edvard Scottini</v>
      </c>
      <c r="K3833">
        <v>100</v>
      </c>
      <c r="L3833" t="str">
        <f t="shared" si="297"/>
        <v>High Heart Rate</v>
      </c>
      <c r="O3833">
        <v>200234</v>
      </c>
      <c r="P3833" s="2" cm="1">
        <f t="array" ref="P3833">_xlfn.IFS(LEN(O3833)=8,DATE(LEFT(O3833,4),MID(O3833,5,2),RIGHT(O3833,2)),LEN(O3833)=7,DATE(LEFT(O3833,4),MID(O3833,5,1),RIGHT(O3833,2)),LEN(O3833)=6,DATE(LEFT(O3833,4),MID(O3833,5,1),RIGHT(O3833,1)))</f>
        <v>37319</v>
      </c>
      <c r="R3833">
        <v>20</v>
      </c>
      <c r="S3833" t="str">
        <f t="shared" si="298"/>
        <v>Normal</v>
      </c>
      <c r="U3833">
        <v>2024116</v>
      </c>
      <c r="V3833" s="2" cm="1">
        <f t="array" ref="V3833">_xlfn.IFS(LEN(U3833)=8,DATE(LEFT(U3833,4),MID(U3833,5,2),RIGHT(U3833,2)),LEN(U3833)=7,DATE(LEFT(U3833,4),MID(U3833,5,1),RIGHT(U3833,2)),LEN(U3833)=6,DATE(LEFT(U3833,4),MID(U3833,5,1),RIGHT(U3833,1)))</f>
        <v>45307</v>
      </c>
      <c r="X3833" s="2">
        <v>23870</v>
      </c>
      <c r="Y3833">
        <f t="shared" ca="1" si="299"/>
        <v>59</v>
      </c>
    </row>
    <row r="3834" spans="3:25" x14ac:dyDescent="0.25">
      <c r="C3834" t="s">
        <v>1294</v>
      </c>
      <c r="D3834" t="s">
        <v>10590</v>
      </c>
      <c r="F3834" t="str">
        <f t="shared" si="295"/>
        <v>Buiron Flanders</v>
      </c>
      <c r="H3834" t="str">
        <f t="shared" si="296"/>
        <v>Buiron Flanders</v>
      </c>
      <c r="K3834">
        <v>110</v>
      </c>
      <c r="L3834" t="str">
        <f t="shared" si="297"/>
        <v>High Heart Rate</v>
      </c>
      <c r="O3834">
        <v>2001617</v>
      </c>
      <c r="P3834" s="2" cm="1">
        <f t="array" ref="P3834">_xlfn.IFS(LEN(O3834)=8,DATE(LEFT(O3834,4),MID(O3834,5,2),RIGHT(O3834,2)),LEN(O3834)=7,DATE(LEFT(O3834,4),MID(O3834,5,1),RIGHT(O3834,2)),LEN(O3834)=6,DATE(LEFT(O3834,4),MID(O3834,5,1),RIGHT(O3834,1)))</f>
        <v>37059</v>
      </c>
      <c r="R3834">
        <v>20</v>
      </c>
      <c r="S3834" t="str">
        <f t="shared" si="298"/>
        <v>Normal</v>
      </c>
      <c r="U3834">
        <v>202427</v>
      </c>
      <c r="V3834" s="2" cm="1">
        <f t="array" ref="V3834">_xlfn.IFS(LEN(U3834)=8,DATE(LEFT(U3834,4),MID(U3834,5,2),RIGHT(U3834,2)),LEN(U3834)=7,DATE(LEFT(U3834,4),MID(U3834,5,1),RIGHT(U3834,2)),LEN(U3834)=6,DATE(LEFT(U3834,4),MID(U3834,5,1),RIGHT(U3834,1)))</f>
        <v>45329</v>
      </c>
      <c r="X3834" s="2">
        <v>35076</v>
      </c>
      <c r="Y3834">
        <f t="shared" ca="1" si="299"/>
        <v>29</v>
      </c>
    </row>
    <row r="3835" spans="3:25" x14ac:dyDescent="0.25">
      <c r="C3835" t="s">
        <v>10592</v>
      </c>
      <c r="D3835" t="s">
        <v>10593</v>
      </c>
      <c r="F3835" t="str">
        <f t="shared" si="295"/>
        <v>Rollin Pennigar</v>
      </c>
      <c r="H3835" t="str">
        <f t="shared" si="296"/>
        <v>Rollin Pennigar</v>
      </c>
      <c r="K3835">
        <v>99</v>
      </c>
      <c r="L3835" t="str">
        <f t="shared" si="297"/>
        <v>Normal Heart Rate</v>
      </c>
      <c r="O3835">
        <v>196558</v>
      </c>
      <c r="P3835" s="2" cm="1">
        <f t="array" ref="P3835">_xlfn.IFS(LEN(O3835)=8,DATE(LEFT(O3835,4),MID(O3835,5,2),RIGHT(O3835,2)),LEN(O3835)=7,DATE(LEFT(O3835,4),MID(O3835,5,1),RIGHT(O3835,2)),LEN(O3835)=6,DATE(LEFT(O3835,4),MID(O3835,5,1),RIGHT(O3835,1)))</f>
        <v>23870</v>
      </c>
      <c r="R3835">
        <v>19</v>
      </c>
      <c r="S3835" t="str">
        <f t="shared" si="298"/>
        <v>Normal</v>
      </c>
      <c r="U3835">
        <v>2024120</v>
      </c>
      <c r="V3835" s="2" cm="1">
        <f t="array" ref="V3835">_xlfn.IFS(LEN(U3835)=8,DATE(LEFT(U3835,4),MID(U3835,5,2),RIGHT(U3835,2)),LEN(U3835)=7,DATE(LEFT(U3835,4),MID(U3835,5,1),RIGHT(U3835,2)),LEN(U3835)=6,DATE(LEFT(U3835,4),MID(U3835,5,1),RIGHT(U3835,1)))</f>
        <v>45311</v>
      </c>
      <c r="X3835" s="2">
        <v>36748</v>
      </c>
      <c r="Y3835">
        <f t="shared" ca="1" si="299"/>
        <v>24</v>
      </c>
    </row>
    <row r="3836" spans="3:25" x14ac:dyDescent="0.25">
      <c r="C3836" t="s">
        <v>10595</v>
      </c>
      <c r="D3836" t="s">
        <v>10596</v>
      </c>
      <c r="F3836" t="str">
        <f t="shared" si="295"/>
        <v>Sheeree Sibbe</v>
      </c>
      <c r="H3836" t="str">
        <f t="shared" si="296"/>
        <v>Sheeree Sibbe</v>
      </c>
      <c r="K3836">
        <v>92</v>
      </c>
      <c r="L3836" t="str">
        <f t="shared" si="297"/>
        <v>Normal Heart Rate</v>
      </c>
      <c r="O3836">
        <v>1996112</v>
      </c>
      <c r="P3836" s="2" cm="1">
        <f t="array" ref="P3836">_xlfn.IFS(LEN(O3836)=8,DATE(LEFT(O3836,4),MID(O3836,5,2),RIGHT(O3836,2)),LEN(O3836)=7,DATE(LEFT(O3836,4),MID(O3836,5,1),RIGHT(O3836,2)),LEN(O3836)=6,DATE(LEFT(O3836,4),MID(O3836,5,1),RIGHT(O3836,1)))</f>
        <v>35076</v>
      </c>
      <c r="R3836">
        <v>8</v>
      </c>
      <c r="S3836" t="str">
        <f t="shared" si="298"/>
        <v>Normal</v>
      </c>
      <c r="U3836">
        <v>202425</v>
      </c>
      <c r="V3836" s="2" cm="1">
        <f t="array" ref="V3836">_xlfn.IFS(LEN(U3836)=8,DATE(LEFT(U3836,4),MID(U3836,5,2),RIGHT(U3836,2)),LEN(U3836)=7,DATE(LEFT(U3836,4),MID(U3836,5,1),RIGHT(U3836,2)),LEN(U3836)=6,DATE(LEFT(U3836,4),MID(U3836,5,1),RIGHT(U3836,1)))</f>
        <v>45327</v>
      </c>
      <c r="X3836" s="2">
        <v>38696</v>
      </c>
      <c r="Y3836">
        <f t="shared" ca="1" si="299"/>
        <v>19</v>
      </c>
    </row>
    <row r="3837" spans="3:25" x14ac:dyDescent="0.25">
      <c r="C3837" t="s">
        <v>10598</v>
      </c>
      <c r="D3837" t="s">
        <v>10599</v>
      </c>
      <c r="F3837" t="str">
        <f t="shared" si="295"/>
        <v>Owen Fitzackerley</v>
      </c>
      <c r="H3837" t="str">
        <f t="shared" si="296"/>
        <v>Owen Fitzackerley</v>
      </c>
      <c r="K3837">
        <v>95</v>
      </c>
      <c r="L3837" t="str">
        <f t="shared" si="297"/>
        <v>Normal Heart Rate</v>
      </c>
      <c r="O3837">
        <v>2000810</v>
      </c>
      <c r="P3837" s="2" cm="1">
        <f t="array" ref="P3837">_xlfn.IFS(LEN(O3837)=8,DATE(LEFT(O3837,4),MID(O3837,5,2),RIGHT(O3837,2)),LEN(O3837)=7,DATE(LEFT(O3837,4),MID(O3837,5,1),RIGHT(O3837,2)),LEN(O3837)=6,DATE(LEFT(O3837,4),MID(O3837,5,1),RIGHT(O3837,1)))</f>
        <v>36748</v>
      </c>
      <c r="R3837">
        <v>15</v>
      </c>
      <c r="S3837" t="str">
        <f t="shared" si="298"/>
        <v>Normal</v>
      </c>
      <c r="U3837">
        <v>2024116</v>
      </c>
      <c r="V3837" s="2" cm="1">
        <f t="array" ref="V3837">_xlfn.IFS(LEN(U3837)=8,DATE(LEFT(U3837,4),MID(U3837,5,2),RIGHT(U3837,2)),LEN(U3837)=7,DATE(LEFT(U3837,4),MID(U3837,5,1),RIGHT(U3837,2)),LEN(U3837)=6,DATE(LEFT(U3837,4),MID(U3837,5,1),RIGHT(U3837,1)))</f>
        <v>45307</v>
      </c>
      <c r="X3837" s="2">
        <v>36269</v>
      </c>
      <c r="Y3837">
        <f t="shared" ca="1" si="299"/>
        <v>25</v>
      </c>
    </row>
    <row r="3838" spans="3:25" x14ac:dyDescent="0.25">
      <c r="C3838" t="s">
        <v>8339</v>
      </c>
      <c r="D3838" t="s">
        <v>10601</v>
      </c>
      <c r="F3838" t="str">
        <f t="shared" si="295"/>
        <v>Si Kleinplatz</v>
      </c>
      <c r="H3838" t="str">
        <f t="shared" si="296"/>
        <v>Si Kleinplatz</v>
      </c>
      <c r="K3838">
        <v>92</v>
      </c>
      <c r="L3838" t="str">
        <f t="shared" si="297"/>
        <v>Normal Heart Rate</v>
      </c>
      <c r="O3838">
        <v>20051210</v>
      </c>
      <c r="P3838" s="2" cm="1">
        <f t="array" ref="P3838">_xlfn.IFS(LEN(O3838)=8,DATE(LEFT(O3838,4),MID(O3838,5,2),RIGHT(O3838,2)),LEN(O3838)=7,DATE(LEFT(O3838,4),MID(O3838,5,1),RIGHT(O3838,2)),LEN(O3838)=6,DATE(LEFT(O3838,4),MID(O3838,5,1),RIGHT(O3838,1)))</f>
        <v>38696</v>
      </c>
      <c r="R3838">
        <v>20</v>
      </c>
      <c r="S3838" t="str">
        <f t="shared" si="298"/>
        <v>Normal</v>
      </c>
      <c r="U3838">
        <v>2024210</v>
      </c>
      <c r="V3838" s="2" cm="1">
        <f t="array" ref="V3838">_xlfn.IFS(LEN(U3838)=8,DATE(LEFT(U3838,4),MID(U3838,5,2),RIGHT(U3838,2)),LEN(U3838)=7,DATE(LEFT(U3838,4),MID(U3838,5,1),RIGHT(U3838,2)),LEN(U3838)=6,DATE(LEFT(U3838,4),MID(U3838,5,1),RIGHT(U3838,1)))</f>
        <v>45332</v>
      </c>
      <c r="X3838" s="2">
        <v>38410</v>
      </c>
      <c r="Y3838">
        <f t="shared" ca="1" si="299"/>
        <v>20</v>
      </c>
    </row>
    <row r="3839" spans="3:25" x14ac:dyDescent="0.25">
      <c r="C3839" t="s">
        <v>10603</v>
      </c>
      <c r="D3839" t="s">
        <v>10604</v>
      </c>
      <c r="F3839" t="str">
        <f t="shared" si="295"/>
        <v>Emmi Deeming</v>
      </c>
      <c r="H3839" t="str">
        <f t="shared" si="296"/>
        <v>Emmi Deeming</v>
      </c>
      <c r="K3839">
        <v>76</v>
      </c>
      <c r="L3839" t="str">
        <f t="shared" si="297"/>
        <v>Normal Heart Rate</v>
      </c>
      <c r="O3839">
        <v>1999419</v>
      </c>
      <c r="P3839" s="2" cm="1">
        <f t="array" ref="P3839">_xlfn.IFS(LEN(O3839)=8,DATE(LEFT(O3839,4),MID(O3839,5,2),RIGHT(O3839,2)),LEN(O3839)=7,DATE(LEFT(O3839,4),MID(O3839,5,1),RIGHT(O3839,2)),LEN(O3839)=6,DATE(LEFT(O3839,4),MID(O3839,5,1),RIGHT(O3839,1)))</f>
        <v>36269</v>
      </c>
      <c r="R3839">
        <v>15</v>
      </c>
      <c r="S3839" t="str">
        <f t="shared" si="298"/>
        <v>Normal</v>
      </c>
      <c r="U3839">
        <v>2024615</v>
      </c>
      <c r="V3839" s="2" cm="1">
        <f t="array" ref="V3839">_xlfn.IFS(LEN(U3839)=8,DATE(LEFT(U3839,4),MID(U3839,5,2),RIGHT(U3839,2)),LEN(U3839)=7,DATE(LEFT(U3839,4),MID(U3839,5,1),RIGHT(U3839,2)),LEN(U3839)=6,DATE(LEFT(U3839,4),MID(U3839,5,1),RIGHT(U3839,1)))</f>
        <v>45458</v>
      </c>
      <c r="X3839" s="2">
        <v>38857</v>
      </c>
      <c r="Y3839">
        <f t="shared" ca="1" si="299"/>
        <v>18</v>
      </c>
    </row>
    <row r="3840" spans="3:25" x14ac:dyDescent="0.25">
      <c r="C3840" t="s">
        <v>10606</v>
      </c>
      <c r="D3840" t="s">
        <v>10607</v>
      </c>
      <c r="F3840" t="str">
        <f t="shared" si="295"/>
        <v>Perry Vears</v>
      </c>
      <c r="H3840" t="str">
        <f t="shared" si="296"/>
        <v>Perry Vears</v>
      </c>
      <c r="K3840">
        <v>71</v>
      </c>
      <c r="L3840" t="str">
        <f t="shared" si="297"/>
        <v>Normal Heart Rate</v>
      </c>
      <c r="O3840">
        <v>2005227</v>
      </c>
      <c r="P3840" s="2" cm="1">
        <f t="array" ref="P3840">_xlfn.IFS(LEN(O3840)=8,DATE(LEFT(O3840,4),MID(O3840,5,2),RIGHT(O3840,2)),LEN(O3840)=7,DATE(LEFT(O3840,4),MID(O3840,5,1),RIGHT(O3840,2)),LEN(O3840)=6,DATE(LEFT(O3840,4),MID(O3840,5,1),RIGHT(O3840,1)))</f>
        <v>38410</v>
      </c>
      <c r="R3840">
        <v>15</v>
      </c>
      <c r="S3840" t="str">
        <f t="shared" si="298"/>
        <v>Normal</v>
      </c>
      <c r="U3840">
        <v>202418</v>
      </c>
      <c r="V3840" s="2" cm="1">
        <f t="array" ref="V3840">_xlfn.IFS(LEN(U3840)=8,DATE(LEFT(U3840,4),MID(U3840,5,2),RIGHT(U3840,2)),LEN(U3840)=7,DATE(LEFT(U3840,4),MID(U3840,5,1),RIGHT(U3840,2)),LEN(U3840)=6,DATE(LEFT(U3840,4),MID(U3840,5,1),RIGHT(U3840,1)))</f>
        <v>45299</v>
      </c>
      <c r="X3840" s="2">
        <v>33256</v>
      </c>
      <c r="Y3840">
        <f t="shared" ca="1" si="299"/>
        <v>34</v>
      </c>
    </row>
    <row r="3841" spans="3:25" x14ac:dyDescent="0.25">
      <c r="C3841" t="s">
        <v>9666</v>
      </c>
      <c r="D3841" t="s">
        <v>860</v>
      </c>
      <c r="F3841" t="str">
        <f t="shared" si="295"/>
        <v>Baron McClymond</v>
      </c>
      <c r="H3841" t="str">
        <f t="shared" si="296"/>
        <v>Baron McClymond</v>
      </c>
      <c r="K3841">
        <v>91</v>
      </c>
      <c r="L3841" t="str">
        <f t="shared" si="297"/>
        <v>Normal Heart Rate</v>
      </c>
      <c r="O3841">
        <v>2006520</v>
      </c>
      <c r="P3841" s="2" cm="1">
        <f t="array" ref="P3841">_xlfn.IFS(LEN(O3841)=8,DATE(LEFT(O3841,4),MID(O3841,5,2),RIGHT(O3841,2)),LEN(O3841)=7,DATE(LEFT(O3841,4),MID(O3841,5,1),RIGHT(O3841,2)),LEN(O3841)=6,DATE(LEFT(O3841,4),MID(O3841,5,1),RIGHT(O3841,1)))</f>
        <v>38857</v>
      </c>
      <c r="R3841">
        <v>15</v>
      </c>
      <c r="S3841" t="str">
        <f t="shared" si="298"/>
        <v>Normal</v>
      </c>
      <c r="U3841">
        <v>202465</v>
      </c>
      <c r="V3841" s="2" cm="1">
        <f t="array" ref="V3841">_xlfn.IFS(LEN(U3841)=8,DATE(LEFT(U3841,4),MID(U3841,5,2),RIGHT(U3841,2)),LEN(U3841)=7,DATE(LEFT(U3841,4),MID(U3841,5,1),RIGHT(U3841,2)),LEN(U3841)=6,DATE(LEFT(U3841,4),MID(U3841,5,1),RIGHT(U3841,1)))</f>
        <v>45448</v>
      </c>
      <c r="X3841" s="2">
        <v>29226</v>
      </c>
      <c r="Y3841">
        <f t="shared" ca="1" si="299"/>
        <v>45</v>
      </c>
    </row>
    <row r="3842" spans="3:25" x14ac:dyDescent="0.25">
      <c r="C3842" t="s">
        <v>10610</v>
      </c>
      <c r="D3842" t="s">
        <v>10611</v>
      </c>
      <c r="F3842" t="str">
        <f t="shared" si="295"/>
        <v>Ansell Dron</v>
      </c>
      <c r="H3842" t="str">
        <f t="shared" si="296"/>
        <v>Ansell Dron</v>
      </c>
      <c r="K3842">
        <v>82</v>
      </c>
      <c r="L3842" t="str">
        <f t="shared" si="297"/>
        <v>Normal Heart Rate</v>
      </c>
      <c r="O3842">
        <v>1991118</v>
      </c>
      <c r="P3842" s="2" cm="1">
        <f t="array" ref="P3842">_xlfn.IFS(LEN(O3842)=8,DATE(LEFT(O3842,4),MID(O3842,5,2),RIGHT(O3842,2)),LEN(O3842)=7,DATE(LEFT(O3842,4),MID(O3842,5,1),RIGHT(O3842,2)),LEN(O3842)=6,DATE(LEFT(O3842,4),MID(O3842,5,1),RIGHT(O3842,1)))</f>
        <v>33256</v>
      </c>
      <c r="R3842">
        <v>20</v>
      </c>
      <c r="S3842" t="str">
        <f t="shared" si="298"/>
        <v>Normal</v>
      </c>
      <c r="U3842">
        <v>2024414</v>
      </c>
      <c r="V3842" s="2" cm="1">
        <f t="array" ref="V3842">_xlfn.IFS(LEN(U3842)=8,DATE(LEFT(U3842,4),MID(U3842,5,2),RIGHT(U3842,2)),LEN(U3842)=7,DATE(LEFT(U3842,4),MID(U3842,5,1),RIGHT(U3842,2)),LEN(U3842)=6,DATE(LEFT(U3842,4),MID(U3842,5,1),RIGHT(U3842,1)))</f>
        <v>45396</v>
      </c>
      <c r="X3842" s="2">
        <v>34506</v>
      </c>
      <c r="Y3842">
        <f t="shared" ca="1" si="299"/>
        <v>30</v>
      </c>
    </row>
    <row r="3843" spans="3:25" x14ac:dyDescent="0.25">
      <c r="C3843" t="s">
        <v>8575</v>
      </c>
      <c r="D3843" t="s">
        <v>10613</v>
      </c>
      <c r="F3843" t="str">
        <f t="shared" ref="F3843:F3906" si="300">CONCATENATE(C3843," ",D3843)</f>
        <v>Willetta Cantu</v>
      </c>
      <c r="H3843" t="str">
        <f t="shared" ref="H3843:H3906" si="301">TRIM(F3843)</f>
        <v>Willetta Cantu</v>
      </c>
      <c r="K3843">
        <v>116</v>
      </c>
      <c r="L3843" t="str">
        <f t="shared" ref="L3843:L3906" si="302">IF(K3843&lt;=99,"Normal Heart Rate",IF(K3843&lt;=120,"High Heart Rate","Critical Heart Rate"))</f>
        <v>High Heart Rate</v>
      </c>
      <c r="O3843">
        <v>198016</v>
      </c>
      <c r="P3843" s="2" cm="1">
        <f t="array" ref="P3843">_xlfn.IFS(LEN(O3843)=8,DATE(LEFT(O3843,4),MID(O3843,5,2),RIGHT(O3843,2)),LEN(O3843)=7,DATE(LEFT(O3843,4),MID(O3843,5,1),RIGHT(O3843,2)),LEN(O3843)=6,DATE(LEFT(O3843,4),MID(O3843,5,1),RIGHT(O3843,1)))</f>
        <v>29226</v>
      </c>
      <c r="R3843">
        <v>19</v>
      </c>
      <c r="S3843" t="str">
        <f t="shared" ref="S3843:S3906" si="303">IF(AND(R3843&gt;= 6,R3843&lt;= 23),"Normal","Bad")</f>
        <v>Normal</v>
      </c>
      <c r="U3843">
        <v>202468</v>
      </c>
      <c r="V3843" s="2" cm="1">
        <f t="array" ref="V3843">_xlfn.IFS(LEN(U3843)=8,DATE(LEFT(U3843,4),MID(U3843,5,2),RIGHT(U3843,2)),LEN(U3843)=7,DATE(LEFT(U3843,4),MID(U3843,5,1),RIGHT(U3843,2)),LEN(U3843)=6,DATE(LEFT(U3843,4),MID(U3843,5,1),RIGHT(U3843,1)))</f>
        <v>45451</v>
      </c>
      <c r="X3843" s="2">
        <v>39061</v>
      </c>
      <c r="Y3843">
        <f t="shared" ref="Y3843:Y3906" ca="1" si="304">DATEDIF(X3843,TODAY(),"Y")</f>
        <v>18</v>
      </c>
    </row>
    <row r="3844" spans="3:25" x14ac:dyDescent="0.25">
      <c r="C3844" t="s">
        <v>10615</v>
      </c>
      <c r="D3844" t="s">
        <v>10616</v>
      </c>
      <c r="F3844" t="str">
        <f t="shared" si="300"/>
        <v>Sharyl Doget</v>
      </c>
      <c r="H3844" t="str">
        <f t="shared" si="301"/>
        <v>Sharyl Doget</v>
      </c>
      <c r="K3844">
        <v>82</v>
      </c>
      <c r="L3844" t="str">
        <f t="shared" si="302"/>
        <v>Normal Heart Rate</v>
      </c>
      <c r="O3844">
        <v>1994621</v>
      </c>
      <c r="P3844" s="2" cm="1">
        <f t="array" ref="P3844">_xlfn.IFS(LEN(O3844)=8,DATE(LEFT(O3844,4),MID(O3844,5,2),RIGHT(O3844,2)),LEN(O3844)=7,DATE(LEFT(O3844,4),MID(O3844,5,1),RIGHT(O3844,2)),LEN(O3844)=6,DATE(LEFT(O3844,4),MID(O3844,5,1),RIGHT(O3844,1)))</f>
        <v>34506</v>
      </c>
      <c r="R3844">
        <v>7</v>
      </c>
      <c r="S3844" t="str">
        <f t="shared" si="303"/>
        <v>Normal</v>
      </c>
      <c r="U3844">
        <v>2024226</v>
      </c>
      <c r="V3844" s="2" cm="1">
        <f t="array" ref="V3844">_xlfn.IFS(LEN(U3844)=8,DATE(LEFT(U3844,4),MID(U3844,5,2),RIGHT(U3844,2)),LEN(U3844)=7,DATE(LEFT(U3844,4),MID(U3844,5,1),RIGHT(U3844,2)),LEN(U3844)=6,DATE(LEFT(U3844,4),MID(U3844,5,1),RIGHT(U3844,1)))</f>
        <v>45348</v>
      </c>
      <c r="X3844" s="2">
        <v>33899</v>
      </c>
      <c r="Y3844">
        <f t="shared" ca="1" si="304"/>
        <v>32</v>
      </c>
    </row>
    <row r="3845" spans="3:25" x14ac:dyDescent="0.25">
      <c r="C3845" t="s">
        <v>702</v>
      </c>
      <c r="D3845" t="s">
        <v>51</v>
      </c>
      <c r="F3845" t="str">
        <f t="shared" si="300"/>
        <v>Tulley Work</v>
      </c>
      <c r="H3845" t="str">
        <f t="shared" si="301"/>
        <v>Tulley Work</v>
      </c>
      <c r="K3845">
        <v>119</v>
      </c>
      <c r="L3845" t="str">
        <f t="shared" si="302"/>
        <v>High Heart Rate</v>
      </c>
      <c r="O3845">
        <v>20061210</v>
      </c>
      <c r="P3845" s="2" cm="1">
        <f t="array" ref="P3845">_xlfn.IFS(LEN(O3845)=8,DATE(LEFT(O3845,4),MID(O3845,5,2),RIGHT(O3845,2)),LEN(O3845)=7,DATE(LEFT(O3845,4),MID(O3845,5,1),RIGHT(O3845,2)),LEN(O3845)=6,DATE(LEFT(O3845,4),MID(O3845,5,1),RIGHT(O3845,1)))</f>
        <v>39061</v>
      </c>
      <c r="R3845">
        <v>15</v>
      </c>
      <c r="S3845" t="str">
        <f t="shared" si="303"/>
        <v>Normal</v>
      </c>
      <c r="U3845">
        <v>2024621</v>
      </c>
      <c r="V3845" s="2" cm="1">
        <f t="array" ref="V3845">_xlfn.IFS(LEN(U3845)=8,DATE(LEFT(U3845,4),MID(U3845,5,2),RIGHT(U3845,2)),LEN(U3845)=7,DATE(LEFT(U3845,4),MID(U3845,5,1),RIGHT(U3845,2)),LEN(U3845)=6,DATE(LEFT(U3845,4),MID(U3845,5,1),RIGHT(U3845,1)))</f>
        <v>45464</v>
      </c>
      <c r="X3845" s="2">
        <v>33702</v>
      </c>
      <c r="Y3845">
        <f t="shared" ca="1" si="304"/>
        <v>32</v>
      </c>
    </row>
    <row r="3846" spans="3:25" x14ac:dyDescent="0.25">
      <c r="C3846" t="s">
        <v>3760</v>
      </c>
      <c r="D3846" t="s">
        <v>10619</v>
      </c>
      <c r="F3846" t="str">
        <f t="shared" si="300"/>
        <v>Charles Gantz</v>
      </c>
      <c r="H3846" t="str">
        <f t="shared" si="301"/>
        <v>Charles Gantz</v>
      </c>
      <c r="K3846">
        <v>88</v>
      </c>
      <c r="L3846" t="str">
        <f t="shared" si="302"/>
        <v>Normal Heart Rate</v>
      </c>
      <c r="O3846">
        <v>19921022</v>
      </c>
      <c r="P3846" s="2" cm="1">
        <f t="array" ref="P3846">_xlfn.IFS(LEN(O3846)=8,DATE(LEFT(O3846,4),MID(O3846,5,2),RIGHT(O3846,2)),LEN(O3846)=7,DATE(LEFT(O3846,4),MID(O3846,5,1),RIGHT(O3846,2)),LEN(O3846)=6,DATE(LEFT(O3846,4),MID(O3846,5,1),RIGHT(O3846,1)))</f>
        <v>33899</v>
      </c>
      <c r="R3846">
        <v>16</v>
      </c>
      <c r="S3846" t="str">
        <f t="shared" si="303"/>
        <v>Normal</v>
      </c>
      <c r="U3846">
        <v>2024121</v>
      </c>
      <c r="V3846" s="2" cm="1">
        <f t="array" ref="V3846">_xlfn.IFS(LEN(U3846)=8,DATE(LEFT(U3846,4),MID(U3846,5,2),RIGHT(U3846,2)),LEN(U3846)=7,DATE(LEFT(U3846,4),MID(U3846,5,1),RIGHT(U3846,2)),LEN(U3846)=6,DATE(LEFT(U3846,4),MID(U3846,5,1),RIGHT(U3846,1)))</f>
        <v>45312</v>
      </c>
      <c r="X3846" s="2">
        <v>36042</v>
      </c>
      <c r="Y3846">
        <f t="shared" ca="1" si="304"/>
        <v>26</v>
      </c>
    </row>
    <row r="3847" spans="3:25" x14ac:dyDescent="0.25">
      <c r="C3847" t="s">
        <v>2050</v>
      </c>
      <c r="D3847" t="s">
        <v>10621</v>
      </c>
      <c r="F3847" t="str">
        <f t="shared" si="300"/>
        <v>Guenevere Paybody</v>
      </c>
      <c r="H3847" t="str">
        <f t="shared" si="301"/>
        <v>Guenevere Paybody</v>
      </c>
      <c r="K3847">
        <v>81</v>
      </c>
      <c r="L3847" t="str">
        <f t="shared" si="302"/>
        <v>Normal Heart Rate</v>
      </c>
      <c r="O3847">
        <v>199248</v>
      </c>
      <c r="P3847" s="2" cm="1">
        <f t="array" ref="P3847">_xlfn.IFS(LEN(O3847)=8,DATE(LEFT(O3847,4),MID(O3847,5,2),RIGHT(O3847,2)),LEN(O3847)=7,DATE(LEFT(O3847,4),MID(O3847,5,1),RIGHT(O3847,2)),LEN(O3847)=6,DATE(LEFT(O3847,4),MID(O3847,5,1),RIGHT(O3847,1)))</f>
        <v>33702</v>
      </c>
      <c r="R3847">
        <v>18</v>
      </c>
      <c r="S3847" t="str">
        <f t="shared" si="303"/>
        <v>Normal</v>
      </c>
      <c r="U3847">
        <v>2024229</v>
      </c>
      <c r="V3847" s="2" cm="1">
        <f t="array" ref="V3847">_xlfn.IFS(LEN(U3847)=8,DATE(LEFT(U3847,4),MID(U3847,5,2),RIGHT(U3847,2)),LEN(U3847)=7,DATE(LEFT(U3847,4),MID(U3847,5,1),RIGHT(U3847,2)),LEN(U3847)=6,DATE(LEFT(U3847,4),MID(U3847,5,1),RIGHT(U3847,1)))</f>
        <v>45351</v>
      </c>
      <c r="X3847" s="2">
        <v>30216</v>
      </c>
      <c r="Y3847">
        <f t="shared" ca="1" si="304"/>
        <v>42</v>
      </c>
    </row>
    <row r="3848" spans="3:25" x14ac:dyDescent="0.25">
      <c r="C3848" t="s">
        <v>9582</v>
      </c>
      <c r="D3848" t="s">
        <v>10623</v>
      </c>
      <c r="F3848" t="str">
        <f t="shared" si="300"/>
        <v>Donella Erskin</v>
      </c>
      <c r="H3848" t="str">
        <f t="shared" si="301"/>
        <v>Donella Erskin</v>
      </c>
      <c r="K3848">
        <v>92</v>
      </c>
      <c r="L3848" t="str">
        <f t="shared" si="302"/>
        <v>Normal Heart Rate</v>
      </c>
      <c r="O3848">
        <v>199894</v>
      </c>
      <c r="P3848" s="2" cm="1">
        <f t="array" ref="P3848">_xlfn.IFS(LEN(O3848)=8,DATE(LEFT(O3848,4),MID(O3848,5,2),RIGHT(O3848,2)),LEN(O3848)=7,DATE(LEFT(O3848,4),MID(O3848,5,1),RIGHT(O3848,2)),LEN(O3848)=6,DATE(LEFT(O3848,4),MID(O3848,5,1),RIGHT(O3848,1)))</f>
        <v>36042</v>
      </c>
      <c r="R3848">
        <v>20</v>
      </c>
      <c r="S3848" t="str">
        <f t="shared" si="303"/>
        <v>Normal</v>
      </c>
      <c r="U3848">
        <v>2024513</v>
      </c>
      <c r="V3848" s="2" cm="1">
        <f t="array" ref="V3848">_xlfn.IFS(LEN(U3848)=8,DATE(LEFT(U3848,4),MID(U3848,5,2),RIGHT(U3848,2)),LEN(U3848)=7,DATE(LEFT(U3848,4),MID(U3848,5,1),RIGHT(U3848,2)),LEN(U3848)=6,DATE(LEFT(U3848,4),MID(U3848,5,1),RIGHT(U3848,1)))</f>
        <v>45425</v>
      </c>
      <c r="X3848" s="2">
        <v>33626</v>
      </c>
      <c r="Y3848">
        <f t="shared" ca="1" si="304"/>
        <v>33</v>
      </c>
    </row>
    <row r="3849" spans="3:25" x14ac:dyDescent="0.25">
      <c r="C3849" t="s">
        <v>5446</v>
      </c>
      <c r="D3849" t="s">
        <v>10625</v>
      </c>
      <c r="F3849" t="str">
        <f t="shared" si="300"/>
        <v>Merill Dearan</v>
      </c>
      <c r="H3849" t="str">
        <f t="shared" si="301"/>
        <v>Merill Dearan</v>
      </c>
      <c r="K3849">
        <v>91</v>
      </c>
      <c r="L3849" t="str">
        <f t="shared" si="302"/>
        <v>Normal Heart Rate</v>
      </c>
      <c r="O3849">
        <v>1982922</v>
      </c>
      <c r="P3849" s="2" cm="1">
        <f t="array" ref="P3849">_xlfn.IFS(LEN(O3849)=8,DATE(LEFT(O3849,4),MID(O3849,5,2),RIGHT(O3849,2)),LEN(O3849)=7,DATE(LEFT(O3849,4),MID(O3849,5,1),RIGHT(O3849,2)),LEN(O3849)=6,DATE(LEFT(O3849,4),MID(O3849,5,1),RIGHT(O3849,1)))</f>
        <v>30216</v>
      </c>
      <c r="R3849">
        <v>15</v>
      </c>
      <c r="S3849" t="str">
        <f t="shared" si="303"/>
        <v>Normal</v>
      </c>
      <c r="U3849">
        <v>2024115</v>
      </c>
      <c r="V3849" s="2" cm="1">
        <f t="array" ref="V3849">_xlfn.IFS(LEN(U3849)=8,DATE(LEFT(U3849,4),MID(U3849,5,2),RIGHT(U3849,2)),LEN(U3849)=7,DATE(LEFT(U3849,4),MID(U3849,5,1),RIGHT(U3849,2)),LEN(U3849)=6,DATE(LEFT(U3849,4),MID(U3849,5,1),RIGHT(U3849,1)))</f>
        <v>45306</v>
      </c>
      <c r="X3849" s="2">
        <v>37309</v>
      </c>
      <c r="Y3849">
        <f t="shared" ca="1" si="304"/>
        <v>23</v>
      </c>
    </row>
    <row r="3850" spans="3:25" x14ac:dyDescent="0.25">
      <c r="C3850" t="s">
        <v>10627</v>
      </c>
      <c r="D3850" t="s">
        <v>394</v>
      </c>
      <c r="F3850" t="str">
        <f t="shared" si="300"/>
        <v>Ara Capner</v>
      </c>
      <c r="H3850" t="str">
        <f t="shared" si="301"/>
        <v>Ara Capner</v>
      </c>
      <c r="K3850">
        <v>100</v>
      </c>
      <c r="L3850" t="str">
        <f t="shared" si="302"/>
        <v>High Heart Rate</v>
      </c>
      <c r="O3850">
        <v>1992123</v>
      </c>
      <c r="P3850" s="2" cm="1">
        <f t="array" ref="P3850">_xlfn.IFS(LEN(O3850)=8,DATE(LEFT(O3850,4),MID(O3850,5,2),RIGHT(O3850,2)),LEN(O3850)=7,DATE(LEFT(O3850,4),MID(O3850,5,1),RIGHT(O3850,2)),LEN(O3850)=6,DATE(LEFT(O3850,4),MID(O3850,5,1),RIGHT(O3850,1)))</f>
        <v>33626</v>
      </c>
      <c r="R3850">
        <v>15</v>
      </c>
      <c r="S3850" t="str">
        <f t="shared" si="303"/>
        <v>Normal</v>
      </c>
      <c r="U3850">
        <v>2024621</v>
      </c>
      <c r="V3850" s="2" cm="1">
        <f t="array" ref="V3850">_xlfn.IFS(LEN(U3850)=8,DATE(LEFT(U3850,4),MID(U3850,5,2),RIGHT(U3850,2)),LEN(U3850)=7,DATE(LEFT(U3850,4),MID(U3850,5,1),RIGHT(U3850,2)),LEN(U3850)=6,DATE(LEFT(U3850,4),MID(U3850,5,1),RIGHT(U3850,1)))</f>
        <v>45464</v>
      </c>
      <c r="X3850" s="2">
        <v>30638</v>
      </c>
      <c r="Y3850">
        <f t="shared" ca="1" si="304"/>
        <v>41</v>
      </c>
    </row>
    <row r="3851" spans="3:25" x14ac:dyDescent="0.25">
      <c r="C3851" t="s">
        <v>10629</v>
      </c>
      <c r="D3851" t="s">
        <v>10630</v>
      </c>
      <c r="F3851" t="str">
        <f t="shared" si="300"/>
        <v>Eleanore Fischer</v>
      </c>
      <c r="H3851" t="str">
        <f t="shared" si="301"/>
        <v>Eleanore Fischer</v>
      </c>
      <c r="K3851">
        <v>110</v>
      </c>
      <c r="L3851" t="str">
        <f t="shared" si="302"/>
        <v>High Heart Rate</v>
      </c>
      <c r="O3851">
        <v>2002222</v>
      </c>
      <c r="P3851" s="2" cm="1">
        <f t="array" ref="P3851">_xlfn.IFS(LEN(O3851)=8,DATE(LEFT(O3851,4),MID(O3851,5,2),RIGHT(O3851,2)),LEN(O3851)=7,DATE(LEFT(O3851,4),MID(O3851,5,1),RIGHT(O3851,2)),LEN(O3851)=6,DATE(LEFT(O3851,4),MID(O3851,5,1),RIGHT(O3851,1)))</f>
        <v>37309</v>
      </c>
      <c r="R3851">
        <v>20</v>
      </c>
      <c r="S3851" t="str">
        <f t="shared" si="303"/>
        <v>Normal</v>
      </c>
      <c r="U3851">
        <v>2024510</v>
      </c>
      <c r="V3851" s="2" cm="1">
        <f t="array" ref="V3851">_xlfn.IFS(LEN(U3851)=8,DATE(LEFT(U3851,4),MID(U3851,5,2),RIGHT(U3851,2)),LEN(U3851)=7,DATE(LEFT(U3851,4),MID(U3851,5,1),RIGHT(U3851,2)),LEN(U3851)=6,DATE(LEFT(U3851,4),MID(U3851,5,1),RIGHT(U3851,1)))</f>
        <v>45422</v>
      </c>
      <c r="X3851" s="2">
        <v>36846</v>
      </c>
      <c r="Y3851">
        <f t="shared" ca="1" si="304"/>
        <v>24</v>
      </c>
    </row>
    <row r="3852" spans="3:25" x14ac:dyDescent="0.25">
      <c r="C3852" t="s">
        <v>10632</v>
      </c>
      <c r="D3852" t="s">
        <v>10633</v>
      </c>
      <c r="F3852" t="str">
        <f t="shared" si="300"/>
        <v>Reagen Robley</v>
      </c>
      <c r="H3852" t="str">
        <f t="shared" si="301"/>
        <v>Reagen Robley</v>
      </c>
      <c r="K3852">
        <v>90</v>
      </c>
      <c r="L3852" t="str">
        <f t="shared" si="302"/>
        <v>Normal Heart Rate</v>
      </c>
      <c r="O3852">
        <v>19831118</v>
      </c>
      <c r="P3852" s="2" cm="1">
        <f t="array" ref="P3852">_xlfn.IFS(LEN(O3852)=8,DATE(LEFT(O3852,4),MID(O3852,5,2),RIGHT(O3852,2)),LEN(O3852)=7,DATE(LEFT(O3852,4),MID(O3852,5,1),RIGHT(O3852,2)),LEN(O3852)=6,DATE(LEFT(O3852,4),MID(O3852,5,1),RIGHT(O3852,1)))</f>
        <v>30638</v>
      </c>
      <c r="R3852">
        <v>20</v>
      </c>
      <c r="S3852" t="str">
        <f t="shared" si="303"/>
        <v>Normal</v>
      </c>
      <c r="U3852">
        <v>2024612</v>
      </c>
      <c r="V3852" s="2" cm="1">
        <f t="array" ref="V3852">_xlfn.IFS(LEN(U3852)=8,DATE(LEFT(U3852,4),MID(U3852,5,2),RIGHT(U3852,2)),LEN(U3852)=7,DATE(LEFT(U3852,4),MID(U3852,5,1),RIGHT(U3852,2)),LEN(U3852)=6,DATE(LEFT(U3852,4),MID(U3852,5,1),RIGHT(U3852,1)))</f>
        <v>45455</v>
      </c>
      <c r="X3852" s="2">
        <v>18350</v>
      </c>
      <c r="Y3852">
        <f t="shared" ca="1" si="304"/>
        <v>74</v>
      </c>
    </row>
    <row r="3853" spans="3:25" x14ac:dyDescent="0.25">
      <c r="C3853" t="s">
        <v>10635</v>
      </c>
      <c r="D3853" t="s">
        <v>10636</v>
      </c>
      <c r="F3853" t="str">
        <f t="shared" si="300"/>
        <v>Sigvard Denial</v>
      </c>
      <c r="H3853" t="str">
        <f t="shared" si="301"/>
        <v>Sigvard Denial</v>
      </c>
      <c r="K3853">
        <v>90</v>
      </c>
      <c r="L3853" t="str">
        <f t="shared" si="302"/>
        <v>Normal Heart Rate</v>
      </c>
      <c r="O3853">
        <v>20001116</v>
      </c>
      <c r="P3853" s="2" cm="1">
        <f t="array" ref="P3853">_xlfn.IFS(LEN(O3853)=8,DATE(LEFT(O3853,4),MID(O3853,5,2),RIGHT(O3853,2)),LEN(O3853)=7,DATE(LEFT(O3853,4),MID(O3853,5,1),RIGHT(O3853,2)),LEN(O3853)=6,DATE(LEFT(O3853,4),MID(O3853,5,1),RIGHT(O3853,1)))</f>
        <v>36846</v>
      </c>
      <c r="R3853">
        <v>9</v>
      </c>
      <c r="S3853" t="str">
        <f t="shared" si="303"/>
        <v>Normal</v>
      </c>
      <c r="U3853">
        <v>2024227</v>
      </c>
      <c r="V3853" s="2" cm="1">
        <f t="array" ref="V3853">_xlfn.IFS(LEN(U3853)=8,DATE(LEFT(U3853,4),MID(U3853,5,2),RIGHT(U3853,2)),LEN(U3853)=7,DATE(LEFT(U3853,4),MID(U3853,5,1),RIGHT(U3853,2)),LEN(U3853)=6,DATE(LEFT(U3853,4),MID(U3853,5,1),RIGHT(U3853,1)))</f>
        <v>45349</v>
      </c>
      <c r="X3853" s="2">
        <v>31485</v>
      </c>
      <c r="Y3853">
        <f t="shared" ca="1" si="304"/>
        <v>39</v>
      </c>
    </row>
    <row r="3854" spans="3:25" x14ac:dyDescent="0.25">
      <c r="C3854" t="s">
        <v>10638</v>
      </c>
      <c r="D3854" t="s">
        <v>10639</v>
      </c>
      <c r="F3854" t="str">
        <f t="shared" si="300"/>
        <v>Sapphire Bavester</v>
      </c>
      <c r="H3854" t="str">
        <f t="shared" si="301"/>
        <v>Sapphire Bavester</v>
      </c>
      <c r="K3854">
        <v>88</v>
      </c>
      <c r="L3854" t="str">
        <f t="shared" si="302"/>
        <v>Normal Heart Rate</v>
      </c>
      <c r="O3854">
        <v>1950328</v>
      </c>
      <c r="P3854" s="2" cm="1">
        <f t="array" ref="P3854">_xlfn.IFS(LEN(O3854)=8,DATE(LEFT(O3854,4),MID(O3854,5,2),RIGHT(O3854,2)),LEN(O3854)=7,DATE(LEFT(O3854,4),MID(O3854,5,1),RIGHT(O3854,2)),LEN(O3854)=6,DATE(LEFT(O3854,4),MID(O3854,5,1),RIGHT(O3854,1)))</f>
        <v>18350</v>
      </c>
      <c r="R3854">
        <v>14</v>
      </c>
      <c r="S3854" t="str">
        <f t="shared" si="303"/>
        <v>Normal</v>
      </c>
      <c r="U3854">
        <v>202448</v>
      </c>
      <c r="V3854" s="2" cm="1">
        <f t="array" ref="V3854">_xlfn.IFS(LEN(U3854)=8,DATE(LEFT(U3854,4),MID(U3854,5,2),RIGHT(U3854,2)),LEN(U3854)=7,DATE(LEFT(U3854,4),MID(U3854,5,1),RIGHT(U3854,2)),LEN(U3854)=6,DATE(LEFT(U3854,4),MID(U3854,5,1),RIGHT(U3854,1)))</f>
        <v>45390</v>
      </c>
      <c r="X3854" s="2">
        <v>33780</v>
      </c>
      <c r="Y3854">
        <f t="shared" ca="1" si="304"/>
        <v>32</v>
      </c>
    </row>
    <row r="3855" spans="3:25" x14ac:dyDescent="0.25">
      <c r="C3855" t="s">
        <v>3726</v>
      </c>
      <c r="D3855" t="s">
        <v>10641</v>
      </c>
      <c r="F3855" t="str">
        <f t="shared" si="300"/>
        <v>Jami Roof</v>
      </c>
      <c r="H3855" t="str">
        <f t="shared" si="301"/>
        <v>Jami Roof</v>
      </c>
      <c r="K3855">
        <v>103</v>
      </c>
      <c r="L3855" t="str">
        <f t="shared" si="302"/>
        <v>High Heart Rate</v>
      </c>
      <c r="O3855">
        <v>1986314</v>
      </c>
      <c r="P3855" s="2" cm="1">
        <f t="array" ref="P3855">_xlfn.IFS(LEN(O3855)=8,DATE(LEFT(O3855,4),MID(O3855,5,2),RIGHT(O3855,2)),LEN(O3855)=7,DATE(LEFT(O3855,4),MID(O3855,5,1),RIGHT(O3855,2)),LEN(O3855)=6,DATE(LEFT(O3855,4),MID(O3855,5,1),RIGHT(O3855,1)))</f>
        <v>31485</v>
      </c>
      <c r="R3855">
        <v>16</v>
      </c>
      <c r="S3855" t="str">
        <f t="shared" si="303"/>
        <v>Normal</v>
      </c>
      <c r="U3855">
        <v>2024521</v>
      </c>
      <c r="V3855" s="2" cm="1">
        <f t="array" ref="V3855">_xlfn.IFS(LEN(U3855)=8,DATE(LEFT(U3855,4),MID(U3855,5,2),RIGHT(U3855,2)),LEN(U3855)=7,DATE(LEFT(U3855,4),MID(U3855,5,1),RIGHT(U3855,2)),LEN(U3855)=6,DATE(LEFT(U3855,4),MID(U3855,5,1),RIGHT(U3855,1)))</f>
        <v>45433</v>
      </c>
      <c r="X3855" s="2">
        <v>38380</v>
      </c>
      <c r="Y3855">
        <f t="shared" ca="1" si="304"/>
        <v>20</v>
      </c>
    </row>
    <row r="3856" spans="3:25" x14ac:dyDescent="0.25">
      <c r="C3856" t="s">
        <v>10643</v>
      </c>
      <c r="D3856" t="s">
        <v>10644</v>
      </c>
      <c r="F3856" t="str">
        <f t="shared" si="300"/>
        <v>Michelina Spuner</v>
      </c>
      <c r="H3856" t="str">
        <f t="shared" si="301"/>
        <v>Michelina Spuner</v>
      </c>
      <c r="K3856">
        <v>85</v>
      </c>
      <c r="L3856" t="str">
        <f t="shared" si="302"/>
        <v>Normal Heart Rate</v>
      </c>
      <c r="O3856">
        <v>1992625</v>
      </c>
      <c r="P3856" s="2" cm="1">
        <f t="array" ref="P3856">_xlfn.IFS(LEN(O3856)=8,DATE(LEFT(O3856,4),MID(O3856,5,2),RIGHT(O3856,2)),LEN(O3856)=7,DATE(LEFT(O3856,4),MID(O3856,5,1),RIGHT(O3856,2)),LEN(O3856)=6,DATE(LEFT(O3856,4),MID(O3856,5,1),RIGHT(O3856,1)))</f>
        <v>33780</v>
      </c>
      <c r="R3856">
        <v>15</v>
      </c>
      <c r="S3856" t="str">
        <f t="shared" si="303"/>
        <v>Normal</v>
      </c>
      <c r="U3856">
        <v>2024330</v>
      </c>
      <c r="V3856" s="2" cm="1">
        <f t="array" ref="V3856">_xlfn.IFS(LEN(U3856)=8,DATE(LEFT(U3856,4),MID(U3856,5,2),RIGHT(U3856,2)),LEN(U3856)=7,DATE(LEFT(U3856,4),MID(U3856,5,1),RIGHT(U3856,2)),LEN(U3856)=6,DATE(LEFT(U3856,4),MID(U3856,5,1),RIGHT(U3856,1)))</f>
        <v>45381</v>
      </c>
      <c r="X3856" s="2">
        <v>35262</v>
      </c>
      <c r="Y3856">
        <f t="shared" ca="1" si="304"/>
        <v>28</v>
      </c>
    </row>
    <row r="3857" spans="3:25" x14ac:dyDescent="0.25">
      <c r="C3857" t="s">
        <v>10646</v>
      </c>
      <c r="D3857" t="s">
        <v>10647</v>
      </c>
      <c r="F3857" t="str">
        <f t="shared" si="300"/>
        <v>Rodie Mattes</v>
      </c>
      <c r="H3857" t="str">
        <f t="shared" si="301"/>
        <v>Rodie Mattes</v>
      </c>
      <c r="K3857">
        <v>105</v>
      </c>
      <c r="L3857" t="str">
        <f t="shared" si="302"/>
        <v>High Heart Rate</v>
      </c>
      <c r="O3857">
        <v>2005128</v>
      </c>
      <c r="P3857" s="2" cm="1">
        <f t="array" ref="P3857">_xlfn.IFS(LEN(O3857)=8,DATE(LEFT(O3857,4),MID(O3857,5,2),RIGHT(O3857,2)),LEN(O3857)=7,DATE(LEFT(O3857,4),MID(O3857,5,1),RIGHT(O3857,2)),LEN(O3857)=6,DATE(LEFT(O3857,4),MID(O3857,5,1),RIGHT(O3857,1)))</f>
        <v>38380</v>
      </c>
      <c r="R3857">
        <v>20</v>
      </c>
      <c r="S3857" t="str">
        <f t="shared" si="303"/>
        <v>Normal</v>
      </c>
      <c r="U3857">
        <v>2024621</v>
      </c>
      <c r="V3857" s="2" cm="1">
        <f t="array" ref="V3857">_xlfn.IFS(LEN(U3857)=8,DATE(LEFT(U3857,4),MID(U3857,5,2),RIGHT(U3857,2)),LEN(U3857)=7,DATE(LEFT(U3857,4),MID(U3857,5,1),RIGHT(U3857,2)),LEN(U3857)=6,DATE(LEFT(U3857,4),MID(U3857,5,1),RIGHT(U3857,1)))</f>
        <v>45464</v>
      </c>
      <c r="X3857" s="2">
        <v>33924</v>
      </c>
      <c r="Y3857">
        <f t="shared" ca="1" si="304"/>
        <v>32</v>
      </c>
    </row>
    <row r="3858" spans="3:25" x14ac:dyDescent="0.25">
      <c r="C3858" t="s">
        <v>9240</v>
      </c>
      <c r="D3858" t="s">
        <v>10649</v>
      </c>
      <c r="F3858" t="str">
        <f t="shared" si="300"/>
        <v>Hillard Dehmel</v>
      </c>
      <c r="H3858" t="str">
        <f t="shared" si="301"/>
        <v>Hillard Dehmel</v>
      </c>
      <c r="K3858">
        <v>67</v>
      </c>
      <c r="L3858" t="str">
        <f t="shared" si="302"/>
        <v>Normal Heart Rate</v>
      </c>
      <c r="O3858">
        <v>1996716</v>
      </c>
      <c r="P3858" s="2" cm="1">
        <f t="array" ref="P3858">_xlfn.IFS(LEN(O3858)=8,DATE(LEFT(O3858,4),MID(O3858,5,2),RIGHT(O3858,2)),LEN(O3858)=7,DATE(LEFT(O3858,4),MID(O3858,5,1),RIGHT(O3858,2)),LEN(O3858)=6,DATE(LEFT(O3858,4),MID(O3858,5,1),RIGHT(O3858,1)))</f>
        <v>35262</v>
      </c>
      <c r="R3858">
        <v>15</v>
      </c>
      <c r="S3858" t="str">
        <f t="shared" si="303"/>
        <v>Normal</v>
      </c>
      <c r="U3858">
        <v>202419</v>
      </c>
      <c r="V3858" s="2" cm="1">
        <f t="array" ref="V3858">_xlfn.IFS(LEN(U3858)=8,DATE(LEFT(U3858,4),MID(U3858,5,2),RIGHT(U3858,2)),LEN(U3858)=7,DATE(LEFT(U3858,4),MID(U3858,5,1),RIGHT(U3858,2)),LEN(U3858)=6,DATE(LEFT(U3858,4),MID(U3858,5,1),RIGHT(U3858,1)))</f>
        <v>45300</v>
      </c>
      <c r="X3858" s="2">
        <v>27108</v>
      </c>
      <c r="Y3858">
        <f t="shared" ca="1" si="304"/>
        <v>51</v>
      </c>
    </row>
    <row r="3859" spans="3:25" x14ac:dyDescent="0.25">
      <c r="C3859" t="s">
        <v>10651</v>
      </c>
      <c r="D3859" t="s">
        <v>10652</v>
      </c>
      <c r="F3859" t="str">
        <f t="shared" si="300"/>
        <v>Yettie Amor</v>
      </c>
      <c r="H3859" t="str">
        <f t="shared" si="301"/>
        <v>Yettie Amor</v>
      </c>
      <c r="K3859">
        <v>100</v>
      </c>
      <c r="L3859" t="str">
        <f t="shared" si="302"/>
        <v>High Heart Rate</v>
      </c>
      <c r="O3859">
        <v>19921116</v>
      </c>
      <c r="P3859" s="2" cm="1">
        <f t="array" ref="P3859">_xlfn.IFS(LEN(O3859)=8,DATE(LEFT(O3859,4),MID(O3859,5,2),RIGHT(O3859,2)),LEN(O3859)=7,DATE(LEFT(O3859,4),MID(O3859,5,1),RIGHT(O3859,2)),LEN(O3859)=6,DATE(LEFT(O3859,4),MID(O3859,5,1),RIGHT(O3859,1)))</f>
        <v>33924</v>
      </c>
      <c r="R3859">
        <v>15</v>
      </c>
      <c r="S3859" t="str">
        <f t="shared" si="303"/>
        <v>Normal</v>
      </c>
      <c r="U3859">
        <v>202465</v>
      </c>
      <c r="V3859" s="2" cm="1">
        <f t="array" ref="V3859">_xlfn.IFS(LEN(U3859)=8,DATE(LEFT(U3859,4),MID(U3859,5,2),RIGHT(U3859,2)),LEN(U3859)=7,DATE(LEFT(U3859,4),MID(U3859,5,1),RIGHT(U3859,2)),LEN(U3859)=6,DATE(LEFT(U3859,4),MID(U3859,5,1),RIGHT(U3859,1)))</f>
        <v>45448</v>
      </c>
      <c r="X3859" s="2">
        <v>33793</v>
      </c>
      <c r="Y3859">
        <f t="shared" ca="1" si="304"/>
        <v>32</v>
      </c>
    </row>
    <row r="3860" spans="3:25" x14ac:dyDescent="0.25">
      <c r="C3860" t="s">
        <v>1525</v>
      </c>
      <c r="D3860" t="s">
        <v>10654</v>
      </c>
      <c r="F3860" t="str">
        <f t="shared" si="300"/>
        <v>Cello Jarrette</v>
      </c>
      <c r="H3860" t="str">
        <f t="shared" si="301"/>
        <v>Cello Jarrette</v>
      </c>
      <c r="K3860">
        <v>110</v>
      </c>
      <c r="L3860" t="str">
        <f t="shared" si="302"/>
        <v>High Heart Rate</v>
      </c>
      <c r="O3860">
        <v>1974320</v>
      </c>
      <c r="P3860" s="2" cm="1">
        <f t="array" ref="P3860">_xlfn.IFS(LEN(O3860)=8,DATE(LEFT(O3860,4),MID(O3860,5,2),RIGHT(O3860,2)),LEN(O3860)=7,DATE(LEFT(O3860,4),MID(O3860,5,1),RIGHT(O3860,2)),LEN(O3860)=6,DATE(LEFT(O3860,4),MID(O3860,5,1),RIGHT(O3860,1)))</f>
        <v>27108</v>
      </c>
      <c r="R3860">
        <v>15</v>
      </c>
      <c r="S3860" t="str">
        <f t="shared" si="303"/>
        <v>Normal</v>
      </c>
      <c r="U3860">
        <v>2024316</v>
      </c>
      <c r="V3860" s="2" cm="1">
        <f t="array" ref="V3860">_xlfn.IFS(LEN(U3860)=8,DATE(LEFT(U3860,4),MID(U3860,5,2),RIGHT(U3860,2)),LEN(U3860)=7,DATE(LEFT(U3860,4),MID(U3860,5,1),RIGHT(U3860,2)),LEN(U3860)=6,DATE(LEFT(U3860,4),MID(U3860,5,1),RIGHT(U3860,1)))</f>
        <v>45367</v>
      </c>
      <c r="X3860" s="2">
        <v>35759</v>
      </c>
      <c r="Y3860">
        <f t="shared" ca="1" si="304"/>
        <v>27</v>
      </c>
    </row>
    <row r="3861" spans="3:25" x14ac:dyDescent="0.25">
      <c r="C3861" t="s">
        <v>10656</v>
      </c>
      <c r="D3861" t="s">
        <v>10657</v>
      </c>
      <c r="F3861" t="str">
        <f t="shared" si="300"/>
        <v>Wald Totaro</v>
      </c>
      <c r="H3861" t="str">
        <f t="shared" si="301"/>
        <v>Wald Totaro</v>
      </c>
      <c r="K3861">
        <v>100</v>
      </c>
      <c r="L3861" t="str">
        <f t="shared" si="302"/>
        <v>High Heart Rate</v>
      </c>
      <c r="O3861">
        <v>199278</v>
      </c>
      <c r="P3861" s="2" cm="1">
        <f t="array" ref="P3861">_xlfn.IFS(LEN(O3861)=8,DATE(LEFT(O3861,4),MID(O3861,5,2),RIGHT(O3861,2)),LEN(O3861)=7,DATE(LEFT(O3861,4),MID(O3861,5,1),RIGHT(O3861,2)),LEN(O3861)=6,DATE(LEFT(O3861,4),MID(O3861,5,1),RIGHT(O3861,1)))</f>
        <v>33793</v>
      </c>
      <c r="R3861">
        <v>9</v>
      </c>
      <c r="S3861" t="str">
        <f t="shared" si="303"/>
        <v>Normal</v>
      </c>
      <c r="U3861">
        <v>202425</v>
      </c>
      <c r="V3861" s="2" cm="1">
        <f t="array" ref="V3861">_xlfn.IFS(LEN(U3861)=8,DATE(LEFT(U3861,4),MID(U3861,5,2),RIGHT(U3861,2)),LEN(U3861)=7,DATE(LEFT(U3861,4),MID(U3861,5,1),RIGHT(U3861,2)),LEN(U3861)=6,DATE(LEFT(U3861,4),MID(U3861,5,1),RIGHT(U3861,1)))</f>
        <v>45327</v>
      </c>
      <c r="X3861" s="2">
        <v>30212</v>
      </c>
      <c r="Y3861">
        <f t="shared" ca="1" si="304"/>
        <v>42</v>
      </c>
    </row>
    <row r="3862" spans="3:25" x14ac:dyDescent="0.25">
      <c r="C3862" t="s">
        <v>10659</v>
      </c>
      <c r="D3862" t="s">
        <v>10660</v>
      </c>
      <c r="F3862" t="str">
        <f t="shared" si="300"/>
        <v>Francisca Stealey</v>
      </c>
      <c r="H3862" t="str">
        <f t="shared" si="301"/>
        <v>Francisca Stealey</v>
      </c>
      <c r="K3862">
        <v>102</v>
      </c>
      <c r="L3862" t="str">
        <f t="shared" si="302"/>
        <v>High Heart Rate</v>
      </c>
      <c r="O3862">
        <v>19971125</v>
      </c>
      <c r="P3862" s="2" cm="1">
        <f t="array" ref="P3862">_xlfn.IFS(LEN(O3862)=8,DATE(LEFT(O3862,4),MID(O3862,5,2),RIGHT(O3862,2)),LEN(O3862)=7,DATE(LEFT(O3862,4),MID(O3862,5,1),RIGHT(O3862,2)),LEN(O3862)=6,DATE(LEFT(O3862,4),MID(O3862,5,1),RIGHT(O3862,1)))</f>
        <v>35759</v>
      </c>
      <c r="R3862">
        <v>14</v>
      </c>
      <c r="S3862" t="str">
        <f t="shared" si="303"/>
        <v>Normal</v>
      </c>
      <c r="U3862">
        <v>202469</v>
      </c>
      <c r="V3862" s="2" cm="1">
        <f t="array" ref="V3862">_xlfn.IFS(LEN(U3862)=8,DATE(LEFT(U3862,4),MID(U3862,5,2),RIGHT(U3862,2)),LEN(U3862)=7,DATE(LEFT(U3862,4),MID(U3862,5,1),RIGHT(U3862,2)),LEN(U3862)=6,DATE(LEFT(U3862,4),MID(U3862,5,1),RIGHT(U3862,1)))</f>
        <v>45452</v>
      </c>
      <c r="X3862" s="2">
        <v>38625</v>
      </c>
      <c r="Y3862">
        <f t="shared" ca="1" si="304"/>
        <v>19</v>
      </c>
    </row>
    <row r="3863" spans="3:25" x14ac:dyDescent="0.25">
      <c r="C3863" t="s">
        <v>5962</v>
      </c>
      <c r="D3863" t="s">
        <v>10662</v>
      </c>
      <c r="F3863" t="str">
        <f t="shared" si="300"/>
        <v>Tanhya Gresswood</v>
      </c>
      <c r="H3863" t="str">
        <f t="shared" si="301"/>
        <v>Tanhya Gresswood</v>
      </c>
      <c r="K3863">
        <v>82</v>
      </c>
      <c r="L3863" t="str">
        <f t="shared" si="302"/>
        <v>Normal Heart Rate</v>
      </c>
      <c r="O3863">
        <v>1982918</v>
      </c>
      <c r="P3863" s="2" cm="1">
        <f t="array" ref="P3863">_xlfn.IFS(LEN(O3863)=8,DATE(LEFT(O3863,4),MID(O3863,5,2),RIGHT(O3863,2)),LEN(O3863)=7,DATE(LEFT(O3863,4),MID(O3863,5,1),RIGHT(O3863,2)),LEN(O3863)=6,DATE(LEFT(O3863,4),MID(O3863,5,1),RIGHT(O3863,1)))</f>
        <v>30212</v>
      </c>
      <c r="R3863">
        <v>11</v>
      </c>
      <c r="S3863" t="str">
        <f t="shared" si="303"/>
        <v>Normal</v>
      </c>
      <c r="U3863">
        <v>2024517</v>
      </c>
      <c r="V3863" s="2" cm="1">
        <f t="array" ref="V3863">_xlfn.IFS(LEN(U3863)=8,DATE(LEFT(U3863,4),MID(U3863,5,2),RIGHT(U3863,2)),LEN(U3863)=7,DATE(LEFT(U3863,4),MID(U3863,5,1),RIGHT(U3863,2)),LEN(U3863)=6,DATE(LEFT(U3863,4),MID(U3863,5,1),RIGHT(U3863,1)))</f>
        <v>45429</v>
      </c>
      <c r="X3863" s="2">
        <v>24129</v>
      </c>
      <c r="Y3863">
        <f t="shared" ca="1" si="304"/>
        <v>59</v>
      </c>
    </row>
    <row r="3864" spans="3:25" x14ac:dyDescent="0.25">
      <c r="C3864" t="s">
        <v>7080</v>
      </c>
      <c r="D3864" t="s">
        <v>10664</v>
      </c>
      <c r="F3864" t="str">
        <f t="shared" si="300"/>
        <v>Frazer Lyddiard</v>
      </c>
      <c r="H3864" t="str">
        <f t="shared" si="301"/>
        <v>Frazer Lyddiard</v>
      </c>
      <c r="K3864">
        <v>93</v>
      </c>
      <c r="L3864" t="str">
        <f t="shared" si="302"/>
        <v>Normal Heart Rate</v>
      </c>
      <c r="O3864">
        <v>2005930</v>
      </c>
      <c r="P3864" s="2" cm="1">
        <f t="array" ref="P3864">_xlfn.IFS(LEN(O3864)=8,DATE(LEFT(O3864,4),MID(O3864,5,2),RIGHT(O3864,2)),LEN(O3864)=7,DATE(LEFT(O3864,4),MID(O3864,5,1),RIGHT(O3864,2)),LEN(O3864)=6,DATE(LEFT(O3864,4),MID(O3864,5,1),RIGHT(O3864,1)))</f>
        <v>38625</v>
      </c>
      <c r="R3864">
        <v>19</v>
      </c>
      <c r="S3864" t="str">
        <f t="shared" si="303"/>
        <v>Normal</v>
      </c>
      <c r="U3864">
        <v>2024620</v>
      </c>
      <c r="V3864" s="2" cm="1">
        <f t="array" ref="V3864">_xlfn.IFS(LEN(U3864)=8,DATE(LEFT(U3864,4),MID(U3864,5,2),RIGHT(U3864,2)),LEN(U3864)=7,DATE(LEFT(U3864,4),MID(U3864,5,1),RIGHT(U3864,2)),LEN(U3864)=6,DATE(LEFT(U3864,4),MID(U3864,5,1),RIGHT(U3864,1)))</f>
        <v>45463</v>
      </c>
      <c r="X3864" s="2">
        <v>37540</v>
      </c>
      <c r="Y3864">
        <f t="shared" ca="1" si="304"/>
        <v>22</v>
      </c>
    </row>
    <row r="3865" spans="3:25" x14ac:dyDescent="0.25">
      <c r="C3865" t="s">
        <v>7008</v>
      </c>
      <c r="D3865" t="s">
        <v>10666</v>
      </c>
      <c r="F3865" t="str">
        <f t="shared" si="300"/>
        <v>Catriona Robet</v>
      </c>
      <c r="H3865" t="str">
        <f t="shared" si="301"/>
        <v>Catriona Robet</v>
      </c>
      <c r="K3865">
        <v>78</v>
      </c>
      <c r="L3865" t="str">
        <f t="shared" si="302"/>
        <v>Normal Heart Rate</v>
      </c>
      <c r="O3865">
        <v>1966122</v>
      </c>
      <c r="P3865" s="2" cm="1">
        <f t="array" ref="P3865">_xlfn.IFS(LEN(O3865)=8,DATE(LEFT(O3865,4),MID(O3865,5,2),RIGHT(O3865,2)),LEN(O3865)=7,DATE(LEFT(O3865,4),MID(O3865,5,1),RIGHT(O3865,2)),LEN(O3865)=6,DATE(LEFT(O3865,4),MID(O3865,5,1),RIGHT(O3865,1)))</f>
        <v>24129</v>
      </c>
      <c r="R3865">
        <v>15</v>
      </c>
      <c r="S3865" t="str">
        <f t="shared" si="303"/>
        <v>Normal</v>
      </c>
      <c r="U3865">
        <v>2024422</v>
      </c>
      <c r="V3865" s="2" cm="1">
        <f t="array" ref="V3865">_xlfn.IFS(LEN(U3865)=8,DATE(LEFT(U3865,4),MID(U3865,5,2),RIGHT(U3865,2)),LEN(U3865)=7,DATE(LEFT(U3865,4),MID(U3865,5,1),RIGHT(U3865,2)),LEN(U3865)=6,DATE(LEFT(U3865,4),MID(U3865,5,1),RIGHT(U3865,1)))</f>
        <v>45404</v>
      </c>
      <c r="X3865" s="2">
        <v>36893</v>
      </c>
      <c r="Y3865">
        <f t="shared" ca="1" si="304"/>
        <v>24</v>
      </c>
    </row>
    <row r="3866" spans="3:25" x14ac:dyDescent="0.25">
      <c r="C3866" t="s">
        <v>10668</v>
      </c>
      <c r="D3866" t="s">
        <v>10669</v>
      </c>
      <c r="F3866" t="str">
        <f t="shared" si="300"/>
        <v>Carlen Headford</v>
      </c>
      <c r="H3866" t="str">
        <f t="shared" si="301"/>
        <v>Carlen Headford</v>
      </c>
      <c r="K3866">
        <v>88</v>
      </c>
      <c r="L3866" t="str">
        <f t="shared" si="302"/>
        <v>Normal Heart Rate</v>
      </c>
      <c r="O3866">
        <v>20021011</v>
      </c>
      <c r="P3866" s="2" cm="1">
        <f t="array" ref="P3866">_xlfn.IFS(LEN(O3866)=8,DATE(LEFT(O3866,4),MID(O3866,5,2),RIGHT(O3866,2)),LEN(O3866)=7,DATE(LEFT(O3866,4),MID(O3866,5,1),RIGHT(O3866,2)),LEN(O3866)=6,DATE(LEFT(O3866,4),MID(O3866,5,1),RIGHT(O3866,1)))</f>
        <v>37540</v>
      </c>
      <c r="R3866">
        <v>25</v>
      </c>
      <c r="S3866" t="str">
        <f t="shared" si="303"/>
        <v>Bad</v>
      </c>
      <c r="U3866">
        <v>2024128</v>
      </c>
      <c r="V3866" s="2" cm="1">
        <f t="array" ref="V3866">_xlfn.IFS(LEN(U3866)=8,DATE(LEFT(U3866,4),MID(U3866,5,2),RIGHT(U3866,2)),LEN(U3866)=7,DATE(LEFT(U3866,4),MID(U3866,5,1),RIGHT(U3866,2)),LEN(U3866)=6,DATE(LEFT(U3866,4),MID(U3866,5,1),RIGHT(U3866,1)))</f>
        <v>45319</v>
      </c>
      <c r="X3866" s="2">
        <v>36041</v>
      </c>
      <c r="Y3866">
        <f t="shared" ca="1" si="304"/>
        <v>26</v>
      </c>
    </row>
    <row r="3867" spans="3:25" x14ac:dyDescent="0.25">
      <c r="C3867" t="s">
        <v>6260</v>
      </c>
      <c r="D3867" t="s">
        <v>10671</v>
      </c>
      <c r="F3867" t="str">
        <f t="shared" si="300"/>
        <v>Jacob Pietron</v>
      </c>
      <c r="H3867" t="str">
        <f t="shared" si="301"/>
        <v>Jacob Pietron</v>
      </c>
      <c r="K3867">
        <v>94</v>
      </c>
      <c r="L3867" t="str">
        <f t="shared" si="302"/>
        <v>Normal Heart Rate</v>
      </c>
      <c r="O3867">
        <v>2001102</v>
      </c>
      <c r="P3867" s="2" cm="1">
        <f t="array" ref="P3867">_xlfn.IFS(LEN(O3867)=8,DATE(LEFT(O3867,4),MID(O3867,5,2),RIGHT(O3867,2)),LEN(O3867)=7,DATE(LEFT(O3867,4),MID(O3867,5,1),RIGHT(O3867,2)),LEN(O3867)=6,DATE(LEFT(O3867,4),MID(O3867,5,1),RIGHT(O3867,1)))</f>
        <v>36893</v>
      </c>
      <c r="R3867">
        <v>10</v>
      </c>
      <c r="S3867" t="str">
        <f t="shared" si="303"/>
        <v>Normal</v>
      </c>
      <c r="U3867">
        <v>202445</v>
      </c>
      <c r="V3867" s="2" cm="1">
        <f t="array" ref="V3867">_xlfn.IFS(LEN(U3867)=8,DATE(LEFT(U3867,4),MID(U3867,5,2),RIGHT(U3867,2)),LEN(U3867)=7,DATE(LEFT(U3867,4),MID(U3867,5,1),RIGHT(U3867,2)),LEN(U3867)=6,DATE(LEFT(U3867,4),MID(U3867,5,1),RIGHT(U3867,1)))</f>
        <v>45387</v>
      </c>
      <c r="X3867" s="2">
        <v>37731</v>
      </c>
      <c r="Y3867">
        <f t="shared" ca="1" si="304"/>
        <v>21</v>
      </c>
    </row>
    <row r="3868" spans="3:25" x14ac:dyDescent="0.25">
      <c r="C3868" t="s">
        <v>10673</v>
      </c>
      <c r="D3868" t="s">
        <v>10674</v>
      </c>
      <c r="F3868" t="str">
        <f t="shared" si="300"/>
        <v>Arlyne Habbert</v>
      </c>
      <c r="H3868" t="str">
        <f t="shared" si="301"/>
        <v>Arlyne Habbert</v>
      </c>
      <c r="K3868">
        <v>100</v>
      </c>
      <c r="L3868" t="str">
        <f t="shared" si="302"/>
        <v>High Heart Rate</v>
      </c>
      <c r="O3868">
        <v>199893</v>
      </c>
      <c r="P3868" s="2" cm="1">
        <f t="array" ref="P3868">_xlfn.IFS(LEN(O3868)=8,DATE(LEFT(O3868,4),MID(O3868,5,2),RIGHT(O3868,2)),LEN(O3868)=7,DATE(LEFT(O3868,4),MID(O3868,5,1),RIGHT(O3868,2)),LEN(O3868)=6,DATE(LEFT(O3868,4),MID(O3868,5,1),RIGHT(O3868,1)))</f>
        <v>36041</v>
      </c>
      <c r="R3868">
        <v>11</v>
      </c>
      <c r="S3868" t="str">
        <f t="shared" si="303"/>
        <v>Normal</v>
      </c>
      <c r="U3868">
        <v>2024223</v>
      </c>
      <c r="V3868" s="2" cm="1">
        <f t="array" ref="V3868">_xlfn.IFS(LEN(U3868)=8,DATE(LEFT(U3868,4),MID(U3868,5,2),RIGHT(U3868,2)),LEN(U3868)=7,DATE(LEFT(U3868,4),MID(U3868,5,1),RIGHT(U3868,2)),LEN(U3868)=6,DATE(LEFT(U3868,4),MID(U3868,5,1),RIGHT(U3868,1)))</f>
        <v>45345</v>
      </c>
      <c r="X3868" s="2">
        <v>20348</v>
      </c>
      <c r="Y3868">
        <f t="shared" ca="1" si="304"/>
        <v>69</v>
      </c>
    </row>
    <row r="3869" spans="3:25" x14ac:dyDescent="0.25">
      <c r="C3869" t="s">
        <v>10676</v>
      </c>
      <c r="D3869" t="s">
        <v>10677</v>
      </c>
      <c r="F3869" t="str">
        <f t="shared" si="300"/>
        <v>Isiahi Pimme</v>
      </c>
      <c r="H3869" t="str">
        <f t="shared" si="301"/>
        <v>Isiahi Pimme</v>
      </c>
      <c r="K3869">
        <v>117</v>
      </c>
      <c r="L3869" t="str">
        <f t="shared" si="302"/>
        <v>High Heart Rate</v>
      </c>
      <c r="O3869">
        <v>2003420</v>
      </c>
      <c r="P3869" s="2" cm="1">
        <f t="array" ref="P3869">_xlfn.IFS(LEN(O3869)=8,DATE(LEFT(O3869,4),MID(O3869,5,2),RIGHT(O3869,2)),LEN(O3869)=7,DATE(LEFT(O3869,4),MID(O3869,5,1),RIGHT(O3869,2)),LEN(O3869)=6,DATE(LEFT(O3869,4),MID(O3869,5,1),RIGHT(O3869,1)))</f>
        <v>37731</v>
      </c>
      <c r="R3869">
        <v>24</v>
      </c>
      <c r="S3869" t="str">
        <f t="shared" si="303"/>
        <v>Bad</v>
      </c>
      <c r="U3869">
        <v>202424</v>
      </c>
      <c r="V3869" s="2" cm="1">
        <f t="array" ref="V3869">_xlfn.IFS(LEN(U3869)=8,DATE(LEFT(U3869,4),MID(U3869,5,2),RIGHT(U3869,2)),LEN(U3869)=7,DATE(LEFT(U3869,4),MID(U3869,5,1),RIGHT(U3869,2)),LEN(U3869)=6,DATE(LEFT(U3869,4),MID(U3869,5,1),RIGHT(U3869,1)))</f>
        <v>45326</v>
      </c>
      <c r="X3869" s="2">
        <v>35825</v>
      </c>
      <c r="Y3869">
        <f t="shared" ca="1" si="304"/>
        <v>27</v>
      </c>
    </row>
    <row r="3870" spans="3:25" x14ac:dyDescent="0.25">
      <c r="C3870" t="s">
        <v>9015</v>
      </c>
      <c r="D3870" t="s">
        <v>10679</v>
      </c>
      <c r="F3870" t="str">
        <f t="shared" si="300"/>
        <v>Hewie Izakof</v>
      </c>
      <c r="H3870" t="str">
        <f t="shared" si="301"/>
        <v>Hewie Izakof</v>
      </c>
      <c r="K3870">
        <v>82</v>
      </c>
      <c r="L3870" t="str">
        <f t="shared" si="302"/>
        <v>Normal Heart Rate</v>
      </c>
      <c r="O3870">
        <v>1955916</v>
      </c>
      <c r="P3870" s="2" cm="1">
        <f t="array" ref="P3870">_xlfn.IFS(LEN(O3870)=8,DATE(LEFT(O3870,4),MID(O3870,5,2),RIGHT(O3870,2)),LEN(O3870)=7,DATE(LEFT(O3870,4),MID(O3870,5,1),RIGHT(O3870,2)),LEN(O3870)=6,DATE(LEFT(O3870,4),MID(O3870,5,1),RIGHT(O3870,1)))</f>
        <v>20348</v>
      </c>
      <c r="R3870">
        <v>18</v>
      </c>
      <c r="S3870" t="str">
        <f t="shared" si="303"/>
        <v>Normal</v>
      </c>
      <c r="U3870">
        <v>2024120</v>
      </c>
      <c r="V3870" s="2" cm="1">
        <f t="array" ref="V3870">_xlfn.IFS(LEN(U3870)=8,DATE(LEFT(U3870,4),MID(U3870,5,2),RIGHT(U3870,2)),LEN(U3870)=7,DATE(LEFT(U3870,4),MID(U3870,5,1),RIGHT(U3870,2)),LEN(U3870)=6,DATE(LEFT(U3870,4),MID(U3870,5,1),RIGHT(U3870,1)))</f>
        <v>45311</v>
      </c>
      <c r="X3870" s="2">
        <v>26290</v>
      </c>
      <c r="Y3870">
        <f t="shared" ca="1" si="304"/>
        <v>53</v>
      </c>
    </row>
    <row r="3871" spans="3:25" x14ac:dyDescent="0.25">
      <c r="C3871" t="s">
        <v>10681</v>
      </c>
      <c r="D3871" t="s">
        <v>10682</v>
      </c>
      <c r="F3871" t="str">
        <f t="shared" si="300"/>
        <v>Krishna Camble</v>
      </c>
      <c r="H3871" t="str">
        <f t="shared" si="301"/>
        <v>Krishna Camble</v>
      </c>
      <c r="K3871">
        <v>74</v>
      </c>
      <c r="L3871" t="str">
        <f t="shared" si="302"/>
        <v>Normal Heart Rate</v>
      </c>
      <c r="O3871">
        <v>1998130</v>
      </c>
      <c r="P3871" s="2" cm="1">
        <f t="array" ref="P3871">_xlfn.IFS(LEN(O3871)=8,DATE(LEFT(O3871,4),MID(O3871,5,2),RIGHT(O3871,2)),LEN(O3871)=7,DATE(LEFT(O3871,4),MID(O3871,5,1),RIGHT(O3871,2)),LEN(O3871)=6,DATE(LEFT(O3871,4),MID(O3871,5,1),RIGHT(O3871,1)))</f>
        <v>35825</v>
      </c>
      <c r="R3871">
        <v>15</v>
      </c>
      <c r="S3871" t="str">
        <f t="shared" si="303"/>
        <v>Normal</v>
      </c>
      <c r="U3871">
        <v>2024415</v>
      </c>
      <c r="V3871" s="2" cm="1">
        <f t="array" ref="V3871">_xlfn.IFS(LEN(U3871)=8,DATE(LEFT(U3871,4),MID(U3871,5,2),RIGHT(U3871,2)),LEN(U3871)=7,DATE(LEFT(U3871,4),MID(U3871,5,1),RIGHT(U3871,2)),LEN(U3871)=6,DATE(LEFT(U3871,4),MID(U3871,5,1),RIGHT(U3871,1)))</f>
        <v>45397</v>
      </c>
      <c r="X3871" s="2">
        <v>35358</v>
      </c>
      <c r="Y3871">
        <f t="shared" ca="1" si="304"/>
        <v>28</v>
      </c>
    </row>
    <row r="3872" spans="3:25" x14ac:dyDescent="0.25">
      <c r="C3872" t="s">
        <v>10684</v>
      </c>
      <c r="D3872" t="s">
        <v>10685</v>
      </c>
      <c r="F3872" t="str">
        <f t="shared" si="300"/>
        <v>Neil Twohig</v>
      </c>
      <c r="H3872" t="str">
        <f t="shared" si="301"/>
        <v>Neil Twohig</v>
      </c>
      <c r="K3872">
        <v>111</v>
      </c>
      <c r="L3872" t="str">
        <f t="shared" si="302"/>
        <v>High Heart Rate</v>
      </c>
      <c r="O3872">
        <v>19711223</v>
      </c>
      <c r="P3872" s="2" cm="1">
        <f t="array" ref="P3872">_xlfn.IFS(LEN(O3872)=8,DATE(LEFT(O3872,4),MID(O3872,5,2),RIGHT(O3872,2)),LEN(O3872)=7,DATE(LEFT(O3872,4),MID(O3872,5,1),RIGHT(O3872,2)),LEN(O3872)=6,DATE(LEFT(O3872,4),MID(O3872,5,1),RIGHT(O3872,1)))</f>
        <v>26290</v>
      </c>
      <c r="R3872">
        <v>25</v>
      </c>
      <c r="S3872" t="str">
        <f t="shared" si="303"/>
        <v>Bad</v>
      </c>
      <c r="U3872">
        <v>202412</v>
      </c>
      <c r="V3872" s="2" cm="1">
        <f t="array" ref="V3872">_xlfn.IFS(LEN(U3872)=8,DATE(LEFT(U3872,4),MID(U3872,5,2),RIGHT(U3872,2)),LEN(U3872)=7,DATE(LEFT(U3872,4),MID(U3872,5,1),RIGHT(U3872,2)),LEN(U3872)=6,DATE(LEFT(U3872,4),MID(U3872,5,1),RIGHT(U3872,1)))</f>
        <v>45293</v>
      </c>
      <c r="X3872" s="2">
        <v>37587</v>
      </c>
      <c r="Y3872">
        <f t="shared" ca="1" si="304"/>
        <v>22</v>
      </c>
    </row>
    <row r="3873" spans="3:25" x14ac:dyDescent="0.25">
      <c r="C3873" t="s">
        <v>1121</v>
      </c>
      <c r="D3873" t="s">
        <v>10687</v>
      </c>
      <c r="F3873" t="str">
        <f t="shared" si="300"/>
        <v>Hirsch Sallowaye</v>
      </c>
      <c r="H3873" t="str">
        <f t="shared" si="301"/>
        <v>Hirsch Sallowaye</v>
      </c>
      <c r="K3873">
        <v>90</v>
      </c>
      <c r="L3873" t="str">
        <f t="shared" si="302"/>
        <v>Normal Heart Rate</v>
      </c>
      <c r="O3873">
        <v>19961020</v>
      </c>
      <c r="P3873" s="2" cm="1">
        <f t="array" ref="P3873">_xlfn.IFS(LEN(O3873)=8,DATE(LEFT(O3873,4),MID(O3873,5,2),RIGHT(O3873,2)),LEN(O3873)=7,DATE(LEFT(O3873,4),MID(O3873,5,1),RIGHT(O3873,2)),LEN(O3873)=6,DATE(LEFT(O3873,4),MID(O3873,5,1),RIGHT(O3873,1)))</f>
        <v>35358</v>
      </c>
      <c r="R3873">
        <v>15</v>
      </c>
      <c r="S3873" t="str">
        <f t="shared" si="303"/>
        <v>Normal</v>
      </c>
      <c r="U3873">
        <v>2024610</v>
      </c>
      <c r="V3873" s="2" cm="1">
        <f t="array" ref="V3873">_xlfn.IFS(LEN(U3873)=8,DATE(LEFT(U3873,4),MID(U3873,5,2),RIGHT(U3873,2)),LEN(U3873)=7,DATE(LEFT(U3873,4),MID(U3873,5,1),RIGHT(U3873,2)),LEN(U3873)=6,DATE(LEFT(U3873,4),MID(U3873,5,1),RIGHT(U3873,1)))</f>
        <v>45453</v>
      </c>
      <c r="X3873" s="2">
        <v>37632</v>
      </c>
      <c r="Y3873">
        <f t="shared" ca="1" si="304"/>
        <v>22</v>
      </c>
    </row>
    <row r="3874" spans="3:25" x14ac:dyDescent="0.25">
      <c r="C3874" t="s">
        <v>10689</v>
      </c>
      <c r="D3874" t="s">
        <v>10690</v>
      </c>
      <c r="F3874" t="str">
        <f t="shared" si="300"/>
        <v>Cora Le Noire</v>
      </c>
      <c r="H3874" t="str">
        <f t="shared" si="301"/>
        <v>Cora Le Noire</v>
      </c>
      <c r="K3874">
        <v>110</v>
      </c>
      <c r="L3874" t="str">
        <f t="shared" si="302"/>
        <v>High Heart Rate</v>
      </c>
      <c r="O3874">
        <v>20021127</v>
      </c>
      <c r="P3874" s="2" cm="1">
        <f t="array" ref="P3874">_xlfn.IFS(LEN(O3874)=8,DATE(LEFT(O3874,4),MID(O3874,5,2),RIGHT(O3874,2)),LEN(O3874)=7,DATE(LEFT(O3874,4),MID(O3874,5,1),RIGHT(O3874,2)),LEN(O3874)=6,DATE(LEFT(O3874,4),MID(O3874,5,1),RIGHT(O3874,1)))</f>
        <v>37587</v>
      </c>
      <c r="R3874">
        <v>10</v>
      </c>
      <c r="S3874" t="str">
        <f t="shared" si="303"/>
        <v>Normal</v>
      </c>
      <c r="U3874">
        <v>202426</v>
      </c>
      <c r="V3874" s="2" cm="1">
        <f t="array" ref="V3874">_xlfn.IFS(LEN(U3874)=8,DATE(LEFT(U3874,4),MID(U3874,5,2),RIGHT(U3874,2)),LEN(U3874)=7,DATE(LEFT(U3874,4),MID(U3874,5,1),RIGHT(U3874,2)),LEN(U3874)=6,DATE(LEFT(U3874,4),MID(U3874,5,1),RIGHT(U3874,1)))</f>
        <v>45328</v>
      </c>
      <c r="X3874" s="2">
        <v>32881</v>
      </c>
      <c r="Y3874">
        <f t="shared" ca="1" si="304"/>
        <v>35</v>
      </c>
    </row>
    <row r="3875" spans="3:25" x14ac:dyDescent="0.25">
      <c r="C3875" t="s">
        <v>10692</v>
      </c>
      <c r="D3875" t="s">
        <v>10693</v>
      </c>
      <c r="F3875" t="str">
        <f t="shared" si="300"/>
        <v>Delora Poleye</v>
      </c>
      <c r="H3875" t="str">
        <f t="shared" si="301"/>
        <v>Delora Poleye</v>
      </c>
      <c r="K3875">
        <v>77</v>
      </c>
      <c r="L3875" t="str">
        <f t="shared" si="302"/>
        <v>Normal Heart Rate</v>
      </c>
      <c r="O3875">
        <v>2003111</v>
      </c>
      <c r="P3875" s="2" cm="1">
        <f t="array" ref="P3875">_xlfn.IFS(LEN(O3875)=8,DATE(LEFT(O3875,4),MID(O3875,5,2),RIGHT(O3875,2)),LEN(O3875)=7,DATE(LEFT(O3875,4),MID(O3875,5,1),RIGHT(O3875,2)),LEN(O3875)=6,DATE(LEFT(O3875,4),MID(O3875,5,1),RIGHT(O3875,1)))</f>
        <v>37632</v>
      </c>
      <c r="R3875">
        <v>15</v>
      </c>
      <c r="S3875" t="str">
        <f t="shared" si="303"/>
        <v>Normal</v>
      </c>
      <c r="U3875">
        <v>2024312</v>
      </c>
      <c r="V3875" s="2" cm="1">
        <f t="array" ref="V3875">_xlfn.IFS(LEN(U3875)=8,DATE(LEFT(U3875,4),MID(U3875,5,2),RIGHT(U3875,2)),LEN(U3875)=7,DATE(LEFT(U3875,4),MID(U3875,5,1),RIGHT(U3875,2)),LEN(U3875)=6,DATE(LEFT(U3875,4),MID(U3875,5,1),RIGHT(U3875,1)))</f>
        <v>45363</v>
      </c>
      <c r="X3875" s="2">
        <v>24875</v>
      </c>
      <c r="Y3875">
        <f t="shared" ca="1" si="304"/>
        <v>57</v>
      </c>
    </row>
    <row r="3876" spans="3:25" x14ac:dyDescent="0.25">
      <c r="C3876" t="s">
        <v>906</v>
      </c>
      <c r="D3876" t="s">
        <v>10695</v>
      </c>
      <c r="F3876" t="str">
        <f t="shared" si="300"/>
        <v>Rayshell Rosenau</v>
      </c>
      <c r="H3876" t="str">
        <f t="shared" si="301"/>
        <v>Rayshell Rosenau</v>
      </c>
      <c r="K3876">
        <v>90</v>
      </c>
      <c r="L3876" t="str">
        <f t="shared" si="302"/>
        <v>Normal Heart Rate</v>
      </c>
      <c r="O3876">
        <v>1990108</v>
      </c>
      <c r="P3876" s="2" cm="1">
        <f t="array" ref="P3876">_xlfn.IFS(LEN(O3876)=8,DATE(LEFT(O3876,4),MID(O3876,5,2),RIGHT(O3876,2)),LEN(O3876)=7,DATE(LEFT(O3876,4),MID(O3876,5,1),RIGHT(O3876,2)),LEN(O3876)=6,DATE(LEFT(O3876,4),MID(O3876,5,1),RIGHT(O3876,1)))</f>
        <v>32881</v>
      </c>
      <c r="R3876">
        <v>20</v>
      </c>
      <c r="S3876" t="str">
        <f t="shared" si="303"/>
        <v>Normal</v>
      </c>
      <c r="U3876">
        <v>2024223</v>
      </c>
      <c r="V3876" s="2" cm="1">
        <f t="array" ref="V3876">_xlfn.IFS(LEN(U3876)=8,DATE(LEFT(U3876,4),MID(U3876,5,2),RIGHT(U3876,2)),LEN(U3876)=7,DATE(LEFT(U3876,4),MID(U3876,5,1),RIGHT(U3876,2)),LEN(U3876)=6,DATE(LEFT(U3876,4),MID(U3876,5,1),RIGHT(U3876,1)))</f>
        <v>45345</v>
      </c>
      <c r="X3876" s="2">
        <v>31783</v>
      </c>
      <c r="Y3876">
        <f t="shared" ca="1" si="304"/>
        <v>38</v>
      </c>
    </row>
    <row r="3877" spans="3:25" x14ac:dyDescent="0.25">
      <c r="C3877" t="s">
        <v>10697</v>
      </c>
      <c r="D3877" t="s">
        <v>10698</v>
      </c>
      <c r="F3877" t="str">
        <f t="shared" si="300"/>
        <v>Mireille Yve</v>
      </c>
      <c r="H3877" t="str">
        <f t="shared" si="301"/>
        <v>Mireille Yve</v>
      </c>
      <c r="K3877">
        <v>66</v>
      </c>
      <c r="L3877" t="str">
        <f t="shared" si="302"/>
        <v>Normal Heart Rate</v>
      </c>
      <c r="O3877">
        <v>196827</v>
      </c>
      <c r="P3877" s="2" cm="1">
        <f t="array" ref="P3877">_xlfn.IFS(LEN(O3877)=8,DATE(LEFT(O3877,4),MID(O3877,5,2),RIGHT(O3877,2)),LEN(O3877)=7,DATE(LEFT(O3877,4),MID(O3877,5,1),RIGHT(O3877,2)),LEN(O3877)=6,DATE(LEFT(O3877,4),MID(O3877,5,1),RIGHT(O3877,1)))</f>
        <v>24875</v>
      </c>
      <c r="R3877">
        <v>11</v>
      </c>
      <c r="S3877" t="str">
        <f t="shared" si="303"/>
        <v>Normal</v>
      </c>
      <c r="U3877">
        <v>2024114</v>
      </c>
      <c r="V3877" s="2" cm="1">
        <f t="array" ref="V3877">_xlfn.IFS(LEN(U3877)=8,DATE(LEFT(U3877,4),MID(U3877,5,2),RIGHT(U3877,2)),LEN(U3877)=7,DATE(LEFT(U3877,4),MID(U3877,5,1),RIGHT(U3877,2)),LEN(U3877)=6,DATE(LEFT(U3877,4),MID(U3877,5,1),RIGHT(U3877,1)))</f>
        <v>45305</v>
      </c>
      <c r="X3877" s="2">
        <v>38765</v>
      </c>
      <c r="Y3877">
        <f t="shared" ca="1" si="304"/>
        <v>19</v>
      </c>
    </row>
    <row r="3878" spans="3:25" x14ac:dyDescent="0.25">
      <c r="C3878" t="s">
        <v>5170</v>
      </c>
      <c r="D3878" t="s">
        <v>10700</v>
      </c>
      <c r="F3878" t="str">
        <f t="shared" si="300"/>
        <v>Thorn Chicotti</v>
      </c>
      <c r="H3878" t="str">
        <f t="shared" si="301"/>
        <v>Thorn Chicotti</v>
      </c>
      <c r="K3878">
        <v>100</v>
      </c>
      <c r="L3878" t="str">
        <f t="shared" si="302"/>
        <v>High Heart Rate</v>
      </c>
      <c r="O3878">
        <v>198716</v>
      </c>
      <c r="P3878" s="2" cm="1">
        <f t="array" ref="P3878">_xlfn.IFS(LEN(O3878)=8,DATE(LEFT(O3878,4),MID(O3878,5,2),RIGHT(O3878,2)),LEN(O3878)=7,DATE(LEFT(O3878,4),MID(O3878,5,1),RIGHT(O3878,2)),LEN(O3878)=6,DATE(LEFT(O3878,4),MID(O3878,5,1),RIGHT(O3878,1)))</f>
        <v>31783</v>
      </c>
      <c r="R3878">
        <v>11</v>
      </c>
      <c r="S3878" t="str">
        <f t="shared" si="303"/>
        <v>Normal</v>
      </c>
      <c r="U3878">
        <v>2024429</v>
      </c>
      <c r="V3878" s="2" cm="1">
        <f t="array" ref="V3878">_xlfn.IFS(LEN(U3878)=8,DATE(LEFT(U3878,4),MID(U3878,5,2),RIGHT(U3878,2)),LEN(U3878)=7,DATE(LEFT(U3878,4),MID(U3878,5,1),RIGHT(U3878,2)),LEN(U3878)=6,DATE(LEFT(U3878,4),MID(U3878,5,1),RIGHT(U3878,1)))</f>
        <v>45411</v>
      </c>
      <c r="X3878" s="2">
        <v>34027</v>
      </c>
      <c r="Y3878">
        <f t="shared" ca="1" si="304"/>
        <v>32</v>
      </c>
    </row>
    <row r="3879" spans="3:25" x14ac:dyDescent="0.25">
      <c r="C3879" t="s">
        <v>10702</v>
      </c>
      <c r="D3879" t="s">
        <v>10703</v>
      </c>
      <c r="F3879" t="str">
        <f t="shared" si="300"/>
        <v>Addie Vicarey</v>
      </c>
      <c r="H3879" t="str">
        <f t="shared" si="301"/>
        <v>Addie Vicarey</v>
      </c>
      <c r="K3879">
        <v>91</v>
      </c>
      <c r="L3879" t="str">
        <f t="shared" si="302"/>
        <v>Normal Heart Rate</v>
      </c>
      <c r="O3879">
        <v>2006217</v>
      </c>
      <c r="P3879" s="2" cm="1">
        <f t="array" ref="P3879">_xlfn.IFS(LEN(O3879)=8,DATE(LEFT(O3879,4),MID(O3879,5,2),RIGHT(O3879,2)),LEN(O3879)=7,DATE(LEFT(O3879,4),MID(O3879,5,1),RIGHT(O3879,2)),LEN(O3879)=6,DATE(LEFT(O3879,4),MID(O3879,5,1),RIGHT(O3879,1)))</f>
        <v>38765</v>
      </c>
      <c r="R3879">
        <v>7</v>
      </c>
      <c r="S3879" t="str">
        <f t="shared" si="303"/>
        <v>Normal</v>
      </c>
      <c r="U3879">
        <v>202468</v>
      </c>
      <c r="V3879" s="2" cm="1">
        <f t="array" ref="V3879">_xlfn.IFS(LEN(U3879)=8,DATE(LEFT(U3879,4),MID(U3879,5,2),RIGHT(U3879,2)),LEN(U3879)=7,DATE(LEFT(U3879,4),MID(U3879,5,1),RIGHT(U3879,2)),LEN(U3879)=6,DATE(LEFT(U3879,4),MID(U3879,5,1),RIGHT(U3879,1)))</f>
        <v>45451</v>
      </c>
      <c r="X3879" s="2">
        <v>32900</v>
      </c>
      <c r="Y3879">
        <f t="shared" ca="1" si="304"/>
        <v>35</v>
      </c>
    </row>
    <row r="3880" spans="3:25" x14ac:dyDescent="0.25">
      <c r="C3880" t="s">
        <v>10705</v>
      </c>
      <c r="D3880" t="s">
        <v>10706</v>
      </c>
      <c r="F3880" t="str">
        <f t="shared" si="300"/>
        <v>Shirline Kahn</v>
      </c>
      <c r="H3880" t="str">
        <f t="shared" si="301"/>
        <v>Shirline Kahn</v>
      </c>
      <c r="K3880">
        <v>75</v>
      </c>
      <c r="L3880" t="str">
        <f t="shared" si="302"/>
        <v>Normal Heart Rate</v>
      </c>
      <c r="O3880">
        <v>1993227</v>
      </c>
      <c r="P3880" s="2" cm="1">
        <f t="array" ref="P3880">_xlfn.IFS(LEN(O3880)=8,DATE(LEFT(O3880,4),MID(O3880,5,2),RIGHT(O3880,2)),LEN(O3880)=7,DATE(LEFT(O3880,4),MID(O3880,5,1),RIGHT(O3880,2)),LEN(O3880)=6,DATE(LEFT(O3880,4),MID(O3880,5,1),RIGHT(O3880,1)))</f>
        <v>34027</v>
      </c>
      <c r="R3880">
        <v>11</v>
      </c>
      <c r="S3880" t="str">
        <f t="shared" si="303"/>
        <v>Normal</v>
      </c>
      <c r="U3880">
        <v>2024126</v>
      </c>
      <c r="V3880" s="2" cm="1">
        <f t="array" ref="V3880">_xlfn.IFS(LEN(U3880)=8,DATE(LEFT(U3880,4),MID(U3880,5,2),RIGHT(U3880,2)),LEN(U3880)=7,DATE(LEFT(U3880,4),MID(U3880,5,1),RIGHT(U3880,2)),LEN(U3880)=6,DATE(LEFT(U3880,4),MID(U3880,5,1),RIGHT(U3880,1)))</f>
        <v>45317</v>
      </c>
      <c r="X3880" s="2">
        <v>37332</v>
      </c>
      <c r="Y3880">
        <f t="shared" ca="1" si="304"/>
        <v>23</v>
      </c>
    </row>
    <row r="3881" spans="3:25" x14ac:dyDescent="0.25">
      <c r="C3881" t="s">
        <v>10708</v>
      </c>
      <c r="D3881" t="s">
        <v>10709</v>
      </c>
      <c r="F3881" t="str">
        <f t="shared" si="300"/>
        <v>Berty Mithan</v>
      </c>
      <c r="H3881" t="str">
        <f t="shared" si="301"/>
        <v>Berty Mithan</v>
      </c>
      <c r="K3881">
        <v>100</v>
      </c>
      <c r="L3881" t="str">
        <f t="shared" si="302"/>
        <v>High Heart Rate</v>
      </c>
      <c r="O3881">
        <v>1990127</v>
      </c>
      <c r="P3881" s="2" cm="1">
        <f t="array" ref="P3881">_xlfn.IFS(LEN(O3881)=8,DATE(LEFT(O3881,4),MID(O3881,5,2),RIGHT(O3881,2)),LEN(O3881)=7,DATE(LEFT(O3881,4),MID(O3881,5,1),RIGHT(O3881,2)),LEN(O3881)=6,DATE(LEFT(O3881,4),MID(O3881,5,1),RIGHT(O3881,1)))</f>
        <v>32900</v>
      </c>
      <c r="R3881">
        <v>15</v>
      </c>
      <c r="S3881" t="str">
        <f t="shared" si="303"/>
        <v>Normal</v>
      </c>
      <c r="U3881">
        <v>2024223</v>
      </c>
      <c r="V3881" s="2" cm="1">
        <f t="array" ref="V3881">_xlfn.IFS(LEN(U3881)=8,DATE(LEFT(U3881,4),MID(U3881,5,2),RIGHT(U3881,2)),LEN(U3881)=7,DATE(LEFT(U3881,4),MID(U3881,5,1),RIGHT(U3881,2)),LEN(U3881)=6,DATE(LEFT(U3881,4),MID(U3881,5,1),RIGHT(U3881,1)))</f>
        <v>45345</v>
      </c>
      <c r="X3881" s="2">
        <v>36875</v>
      </c>
      <c r="Y3881">
        <f t="shared" ca="1" si="304"/>
        <v>24</v>
      </c>
    </row>
    <row r="3882" spans="3:25" x14ac:dyDescent="0.25">
      <c r="C3882" t="s">
        <v>3723</v>
      </c>
      <c r="D3882" t="s">
        <v>10711</v>
      </c>
      <c r="F3882" t="str">
        <f t="shared" si="300"/>
        <v>Sashenka Cottham</v>
      </c>
      <c r="H3882" t="str">
        <f t="shared" si="301"/>
        <v>Sashenka Cottham</v>
      </c>
      <c r="K3882">
        <v>96</v>
      </c>
      <c r="L3882" t="str">
        <f t="shared" si="302"/>
        <v>Normal Heart Rate</v>
      </c>
      <c r="O3882">
        <v>2002317</v>
      </c>
      <c r="P3882" s="2" cm="1">
        <f t="array" ref="P3882">_xlfn.IFS(LEN(O3882)=8,DATE(LEFT(O3882,4),MID(O3882,5,2),RIGHT(O3882,2)),LEN(O3882)=7,DATE(LEFT(O3882,4),MID(O3882,5,1),RIGHT(O3882,2)),LEN(O3882)=6,DATE(LEFT(O3882,4),MID(O3882,5,1),RIGHT(O3882,1)))</f>
        <v>37332</v>
      </c>
      <c r="R3882">
        <v>8</v>
      </c>
      <c r="S3882" t="str">
        <f t="shared" si="303"/>
        <v>Normal</v>
      </c>
      <c r="U3882">
        <v>2024620</v>
      </c>
      <c r="V3882" s="2" cm="1">
        <f t="array" ref="V3882">_xlfn.IFS(LEN(U3882)=8,DATE(LEFT(U3882,4),MID(U3882,5,2),RIGHT(U3882,2)),LEN(U3882)=7,DATE(LEFT(U3882,4),MID(U3882,5,1),RIGHT(U3882,2)),LEN(U3882)=6,DATE(LEFT(U3882,4),MID(U3882,5,1),RIGHT(U3882,1)))</f>
        <v>45463</v>
      </c>
      <c r="X3882" s="2">
        <v>38587</v>
      </c>
      <c r="Y3882">
        <f t="shared" ca="1" si="304"/>
        <v>19</v>
      </c>
    </row>
    <row r="3883" spans="3:25" x14ac:dyDescent="0.25">
      <c r="C3883" t="s">
        <v>6021</v>
      </c>
      <c r="D3883" t="s">
        <v>10713</v>
      </c>
      <c r="F3883" t="str">
        <f t="shared" si="300"/>
        <v>Randie Burhouse</v>
      </c>
      <c r="H3883" t="str">
        <f t="shared" si="301"/>
        <v>Randie Burhouse</v>
      </c>
      <c r="K3883">
        <v>110</v>
      </c>
      <c r="L3883" t="str">
        <f t="shared" si="302"/>
        <v>High Heart Rate</v>
      </c>
      <c r="O3883">
        <v>20001215</v>
      </c>
      <c r="P3883" s="2" cm="1">
        <f t="array" ref="P3883">_xlfn.IFS(LEN(O3883)=8,DATE(LEFT(O3883,4),MID(O3883,5,2),RIGHT(O3883,2)),LEN(O3883)=7,DATE(LEFT(O3883,4),MID(O3883,5,1),RIGHT(O3883,2)),LEN(O3883)=6,DATE(LEFT(O3883,4),MID(O3883,5,1),RIGHT(O3883,1)))</f>
        <v>36875</v>
      </c>
      <c r="R3883">
        <v>20</v>
      </c>
      <c r="S3883" t="str">
        <f t="shared" si="303"/>
        <v>Normal</v>
      </c>
      <c r="U3883">
        <v>2024130</v>
      </c>
      <c r="V3883" s="2" cm="1">
        <f t="array" ref="V3883">_xlfn.IFS(LEN(U3883)=8,DATE(LEFT(U3883,4),MID(U3883,5,2),RIGHT(U3883,2)),LEN(U3883)=7,DATE(LEFT(U3883,4),MID(U3883,5,1),RIGHT(U3883,2)),LEN(U3883)=6,DATE(LEFT(U3883,4),MID(U3883,5,1),RIGHT(U3883,1)))</f>
        <v>45321</v>
      </c>
      <c r="X3883" s="2">
        <v>22662</v>
      </c>
      <c r="Y3883">
        <f t="shared" ca="1" si="304"/>
        <v>63</v>
      </c>
    </row>
    <row r="3884" spans="3:25" x14ac:dyDescent="0.25">
      <c r="C3884" t="s">
        <v>10715</v>
      </c>
      <c r="D3884" t="s">
        <v>5324</v>
      </c>
      <c r="F3884" t="str">
        <f t="shared" si="300"/>
        <v>Patten Maciunas</v>
      </c>
      <c r="H3884" t="str">
        <f t="shared" si="301"/>
        <v>Patten Maciunas</v>
      </c>
      <c r="K3884">
        <v>93</v>
      </c>
      <c r="L3884" t="str">
        <f t="shared" si="302"/>
        <v>Normal Heart Rate</v>
      </c>
      <c r="O3884">
        <v>2005823</v>
      </c>
      <c r="P3884" s="2" cm="1">
        <f t="array" ref="P3884">_xlfn.IFS(LEN(O3884)=8,DATE(LEFT(O3884,4),MID(O3884,5,2),RIGHT(O3884,2)),LEN(O3884)=7,DATE(LEFT(O3884,4),MID(O3884,5,1),RIGHT(O3884,2)),LEN(O3884)=6,DATE(LEFT(O3884,4),MID(O3884,5,1),RIGHT(O3884,1)))</f>
        <v>38587</v>
      </c>
      <c r="R3884">
        <v>15</v>
      </c>
      <c r="S3884" t="str">
        <f t="shared" si="303"/>
        <v>Normal</v>
      </c>
      <c r="U3884">
        <v>2024430</v>
      </c>
      <c r="V3884" s="2" cm="1">
        <f t="array" ref="V3884">_xlfn.IFS(LEN(U3884)=8,DATE(LEFT(U3884,4),MID(U3884,5,2),RIGHT(U3884,2)),LEN(U3884)=7,DATE(LEFT(U3884,4),MID(U3884,5,1),RIGHT(U3884,2)),LEN(U3884)=6,DATE(LEFT(U3884,4),MID(U3884,5,1),RIGHT(U3884,1)))</f>
        <v>45412</v>
      </c>
      <c r="X3884" s="2">
        <v>22653</v>
      </c>
      <c r="Y3884">
        <f t="shared" ca="1" si="304"/>
        <v>63</v>
      </c>
    </row>
    <row r="3885" spans="3:25" x14ac:dyDescent="0.25">
      <c r="C3885" t="s">
        <v>10717</v>
      </c>
      <c r="D3885" t="s">
        <v>10718</v>
      </c>
      <c r="F3885" t="str">
        <f t="shared" si="300"/>
        <v>Gordie McLukie</v>
      </c>
      <c r="H3885" t="str">
        <f t="shared" si="301"/>
        <v>Gordie McLukie</v>
      </c>
      <c r="K3885">
        <v>91</v>
      </c>
      <c r="L3885" t="str">
        <f t="shared" si="302"/>
        <v>Normal Heart Rate</v>
      </c>
      <c r="O3885">
        <v>1962116</v>
      </c>
      <c r="P3885" s="2" cm="1">
        <f t="array" ref="P3885">_xlfn.IFS(LEN(O3885)=8,DATE(LEFT(O3885,4),MID(O3885,5,2),RIGHT(O3885,2)),LEN(O3885)=7,DATE(LEFT(O3885,4),MID(O3885,5,1),RIGHT(O3885,2)),LEN(O3885)=6,DATE(LEFT(O3885,4),MID(O3885,5,1),RIGHT(O3885,1)))</f>
        <v>22662</v>
      </c>
      <c r="R3885">
        <v>15</v>
      </c>
      <c r="S3885" t="str">
        <f t="shared" si="303"/>
        <v>Normal</v>
      </c>
      <c r="U3885">
        <v>2024623</v>
      </c>
      <c r="V3885" s="2" cm="1">
        <f t="array" ref="V3885">_xlfn.IFS(LEN(U3885)=8,DATE(LEFT(U3885,4),MID(U3885,5,2),RIGHT(U3885,2)),LEN(U3885)=7,DATE(LEFT(U3885,4),MID(U3885,5,1),RIGHT(U3885,2)),LEN(U3885)=6,DATE(LEFT(U3885,4),MID(U3885,5,1),RIGHT(U3885,1)))</f>
        <v>45466</v>
      </c>
      <c r="X3885" s="2">
        <v>22242</v>
      </c>
      <c r="Y3885">
        <f t="shared" ca="1" si="304"/>
        <v>64</v>
      </c>
    </row>
    <row r="3886" spans="3:25" x14ac:dyDescent="0.25">
      <c r="C3886" t="s">
        <v>10720</v>
      </c>
      <c r="D3886" t="s">
        <v>10721</v>
      </c>
      <c r="F3886" t="str">
        <f t="shared" si="300"/>
        <v>Elwira Hachard</v>
      </c>
      <c r="H3886" t="str">
        <f t="shared" si="301"/>
        <v>Elwira Hachard</v>
      </c>
      <c r="K3886">
        <v>80</v>
      </c>
      <c r="L3886" t="str">
        <f t="shared" si="302"/>
        <v>Normal Heart Rate</v>
      </c>
      <c r="O3886">
        <v>1962107</v>
      </c>
      <c r="P3886" s="2" cm="1">
        <f t="array" ref="P3886">_xlfn.IFS(LEN(O3886)=8,DATE(LEFT(O3886,4),MID(O3886,5,2),RIGHT(O3886,2)),LEN(O3886)=7,DATE(LEFT(O3886,4),MID(O3886,5,1),RIGHT(O3886,2)),LEN(O3886)=6,DATE(LEFT(O3886,4),MID(O3886,5,1),RIGHT(O3886,1)))</f>
        <v>22653</v>
      </c>
      <c r="R3886">
        <v>10</v>
      </c>
      <c r="S3886" t="str">
        <f t="shared" si="303"/>
        <v>Normal</v>
      </c>
      <c r="U3886">
        <v>202434</v>
      </c>
      <c r="V3886" s="2" cm="1">
        <f t="array" ref="V3886">_xlfn.IFS(LEN(U3886)=8,DATE(LEFT(U3886,4),MID(U3886,5,2),RIGHT(U3886,2)),LEN(U3886)=7,DATE(LEFT(U3886,4),MID(U3886,5,1),RIGHT(U3886,2)),LEN(U3886)=6,DATE(LEFT(U3886,4),MID(U3886,5,1),RIGHT(U3886,1)))</f>
        <v>45355</v>
      </c>
      <c r="X3886" s="2">
        <v>37012</v>
      </c>
      <c r="Y3886">
        <f t="shared" ca="1" si="304"/>
        <v>23</v>
      </c>
    </row>
    <row r="3887" spans="3:25" x14ac:dyDescent="0.25">
      <c r="C3887" t="s">
        <v>10723</v>
      </c>
      <c r="D3887" t="s">
        <v>10724</v>
      </c>
      <c r="F3887" t="str">
        <f t="shared" si="300"/>
        <v>Frances Saxby</v>
      </c>
      <c r="H3887" t="str">
        <f t="shared" si="301"/>
        <v>Frances Saxby</v>
      </c>
      <c r="K3887">
        <v>98</v>
      </c>
      <c r="L3887" t="str">
        <f t="shared" si="302"/>
        <v>Normal Heart Rate</v>
      </c>
      <c r="O3887">
        <v>19601122</v>
      </c>
      <c r="P3887" s="2" cm="1">
        <f t="array" ref="P3887">_xlfn.IFS(LEN(O3887)=8,DATE(LEFT(O3887,4),MID(O3887,5,2),RIGHT(O3887,2)),LEN(O3887)=7,DATE(LEFT(O3887,4),MID(O3887,5,1),RIGHT(O3887,2)),LEN(O3887)=6,DATE(LEFT(O3887,4),MID(O3887,5,1),RIGHT(O3887,1)))</f>
        <v>22242</v>
      </c>
      <c r="R3887">
        <v>12</v>
      </c>
      <c r="S3887" t="str">
        <f t="shared" si="303"/>
        <v>Normal</v>
      </c>
      <c r="U3887">
        <v>202416</v>
      </c>
      <c r="V3887" s="2" cm="1">
        <f t="array" ref="V3887">_xlfn.IFS(LEN(U3887)=8,DATE(LEFT(U3887,4),MID(U3887,5,2),RIGHT(U3887,2)),LEN(U3887)=7,DATE(LEFT(U3887,4),MID(U3887,5,1),RIGHT(U3887,2)),LEN(U3887)=6,DATE(LEFT(U3887,4),MID(U3887,5,1),RIGHT(U3887,1)))</f>
        <v>45297</v>
      </c>
      <c r="X3887" s="2">
        <v>37100</v>
      </c>
      <c r="Y3887">
        <f t="shared" ca="1" si="304"/>
        <v>23</v>
      </c>
    </row>
    <row r="3888" spans="3:25" x14ac:dyDescent="0.25">
      <c r="C3888" t="s">
        <v>696</v>
      </c>
      <c r="D3888" t="s">
        <v>9770</v>
      </c>
      <c r="F3888" t="str">
        <f t="shared" si="300"/>
        <v>Linell Culkin</v>
      </c>
      <c r="H3888" t="str">
        <f t="shared" si="301"/>
        <v>Linell Culkin</v>
      </c>
      <c r="K3888">
        <v>107</v>
      </c>
      <c r="L3888" t="str">
        <f t="shared" si="302"/>
        <v>High Heart Rate</v>
      </c>
      <c r="O3888">
        <v>200151</v>
      </c>
      <c r="P3888" s="2" cm="1">
        <f t="array" ref="P3888">_xlfn.IFS(LEN(O3888)=8,DATE(LEFT(O3888,4),MID(O3888,5,2),RIGHT(O3888,2)),LEN(O3888)=7,DATE(LEFT(O3888,4),MID(O3888,5,1),RIGHT(O3888,2)),LEN(O3888)=6,DATE(LEFT(O3888,4),MID(O3888,5,1),RIGHT(O3888,1)))</f>
        <v>37012</v>
      </c>
      <c r="R3888">
        <v>25</v>
      </c>
      <c r="S3888" t="str">
        <f t="shared" si="303"/>
        <v>Bad</v>
      </c>
      <c r="U3888">
        <v>2024314</v>
      </c>
      <c r="V3888" s="2" cm="1">
        <f t="array" ref="V3888">_xlfn.IFS(LEN(U3888)=8,DATE(LEFT(U3888,4),MID(U3888,5,2),RIGHT(U3888,2)),LEN(U3888)=7,DATE(LEFT(U3888,4),MID(U3888,5,1),RIGHT(U3888,2)),LEN(U3888)=6,DATE(LEFT(U3888,4),MID(U3888,5,1),RIGHT(U3888,1)))</f>
        <v>45365</v>
      </c>
      <c r="X3888" s="2">
        <v>37806</v>
      </c>
      <c r="Y3888">
        <f t="shared" ca="1" si="304"/>
        <v>21</v>
      </c>
    </row>
    <row r="3889" spans="3:25" x14ac:dyDescent="0.25">
      <c r="C3889" t="s">
        <v>1525</v>
      </c>
      <c r="D3889" t="s">
        <v>10727</v>
      </c>
      <c r="F3889" t="str">
        <f t="shared" si="300"/>
        <v>Cello Newburn</v>
      </c>
      <c r="H3889" t="str">
        <f t="shared" si="301"/>
        <v>Cello Newburn</v>
      </c>
      <c r="K3889">
        <v>78</v>
      </c>
      <c r="L3889" t="str">
        <f t="shared" si="302"/>
        <v>Normal Heart Rate</v>
      </c>
      <c r="O3889">
        <v>2001728</v>
      </c>
      <c r="P3889" s="2" cm="1">
        <f t="array" ref="P3889">_xlfn.IFS(LEN(O3889)=8,DATE(LEFT(O3889,4),MID(O3889,5,2),RIGHT(O3889,2)),LEN(O3889)=7,DATE(LEFT(O3889,4),MID(O3889,5,1),RIGHT(O3889,2)),LEN(O3889)=6,DATE(LEFT(O3889,4),MID(O3889,5,1),RIGHT(O3889,1)))</f>
        <v>37100</v>
      </c>
      <c r="R3889">
        <v>15</v>
      </c>
      <c r="S3889" t="str">
        <f t="shared" si="303"/>
        <v>Normal</v>
      </c>
      <c r="U3889">
        <v>2024327</v>
      </c>
      <c r="V3889" s="2" cm="1">
        <f t="array" ref="V3889">_xlfn.IFS(LEN(U3889)=8,DATE(LEFT(U3889,4),MID(U3889,5,2),RIGHT(U3889,2)),LEN(U3889)=7,DATE(LEFT(U3889,4),MID(U3889,5,1),RIGHT(U3889,2)),LEN(U3889)=6,DATE(LEFT(U3889,4),MID(U3889,5,1),RIGHT(U3889,1)))</f>
        <v>45378</v>
      </c>
      <c r="X3889" s="2">
        <v>38540</v>
      </c>
      <c r="Y3889">
        <f t="shared" ca="1" si="304"/>
        <v>19</v>
      </c>
    </row>
    <row r="3890" spans="3:25" x14ac:dyDescent="0.25">
      <c r="C3890" t="s">
        <v>4028</v>
      </c>
      <c r="D3890" t="s">
        <v>10729</v>
      </c>
      <c r="F3890" t="str">
        <f t="shared" si="300"/>
        <v>Honey Davidi</v>
      </c>
      <c r="H3890" t="str">
        <f t="shared" si="301"/>
        <v>Honey Davidi</v>
      </c>
      <c r="K3890">
        <v>68</v>
      </c>
      <c r="L3890" t="str">
        <f t="shared" si="302"/>
        <v>Normal Heart Rate</v>
      </c>
      <c r="O3890">
        <v>200374</v>
      </c>
      <c r="P3890" s="2" cm="1">
        <f t="array" ref="P3890">_xlfn.IFS(LEN(O3890)=8,DATE(LEFT(O3890,4),MID(O3890,5,2),RIGHT(O3890,2)),LEN(O3890)=7,DATE(LEFT(O3890,4),MID(O3890,5,1),RIGHT(O3890,2)),LEN(O3890)=6,DATE(LEFT(O3890,4),MID(O3890,5,1),RIGHT(O3890,1)))</f>
        <v>37806</v>
      </c>
      <c r="R3890">
        <v>15</v>
      </c>
      <c r="S3890" t="str">
        <f t="shared" si="303"/>
        <v>Normal</v>
      </c>
      <c r="U3890">
        <v>2024121</v>
      </c>
      <c r="V3890" s="2" cm="1">
        <f t="array" ref="V3890">_xlfn.IFS(LEN(U3890)=8,DATE(LEFT(U3890,4),MID(U3890,5,2),RIGHT(U3890,2)),LEN(U3890)=7,DATE(LEFT(U3890,4),MID(U3890,5,1),RIGHT(U3890,2)),LEN(U3890)=6,DATE(LEFT(U3890,4),MID(U3890,5,1),RIGHT(U3890,1)))</f>
        <v>45312</v>
      </c>
      <c r="X3890" s="2">
        <v>31784</v>
      </c>
      <c r="Y3890">
        <f t="shared" ca="1" si="304"/>
        <v>38</v>
      </c>
    </row>
    <row r="3891" spans="3:25" x14ac:dyDescent="0.25">
      <c r="C3891" t="s">
        <v>10731</v>
      </c>
      <c r="D3891" t="s">
        <v>10732</v>
      </c>
      <c r="F3891" t="str">
        <f t="shared" si="300"/>
        <v>Thaxter Crebbin</v>
      </c>
      <c r="H3891" t="str">
        <f t="shared" si="301"/>
        <v>Thaxter Crebbin</v>
      </c>
      <c r="K3891">
        <v>86</v>
      </c>
      <c r="L3891" t="str">
        <f t="shared" si="302"/>
        <v>Normal Heart Rate</v>
      </c>
      <c r="O3891">
        <v>200577</v>
      </c>
      <c r="P3891" s="2" cm="1">
        <f t="array" ref="P3891">_xlfn.IFS(LEN(O3891)=8,DATE(LEFT(O3891,4),MID(O3891,5,2),RIGHT(O3891,2)),LEN(O3891)=7,DATE(LEFT(O3891,4),MID(O3891,5,1),RIGHT(O3891,2)),LEN(O3891)=6,DATE(LEFT(O3891,4),MID(O3891,5,1),RIGHT(O3891,1)))</f>
        <v>38540</v>
      </c>
      <c r="R3891">
        <v>14</v>
      </c>
      <c r="S3891" t="str">
        <f t="shared" si="303"/>
        <v>Normal</v>
      </c>
      <c r="U3891">
        <v>2024426</v>
      </c>
      <c r="V3891" s="2" cm="1">
        <f t="array" ref="V3891">_xlfn.IFS(LEN(U3891)=8,DATE(LEFT(U3891,4),MID(U3891,5,2),RIGHT(U3891,2)),LEN(U3891)=7,DATE(LEFT(U3891,4),MID(U3891,5,1),RIGHT(U3891,2)),LEN(U3891)=6,DATE(LEFT(U3891,4),MID(U3891,5,1),RIGHT(U3891,1)))</f>
        <v>45408</v>
      </c>
      <c r="X3891" s="2">
        <v>38605</v>
      </c>
      <c r="Y3891">
        <f t="shared" ca="1" si="304"/>
        <v>19</v>
      </c>
    </row>
    <row r="3892" spans="3:25" x14ac:dyDescent="0.25">
      <c r="C3892" t="s">
        <v>10734</v>
      </c>
      <c r="D3892" t="s">
        <v>10735</v>
      </c>
      <c r="F3892" t="str">
        <f t="shared" si="300"/>
        <v>Stanford Markie</v>
      </c>
      <c r="H3892" t="str">
        <f t="shared" si="301"/>
        <v>Stanford Markie</v>
      </c>
      <c r="K3892">
        <v>96</v>
      </c>
      <c r="L3892" t="str">
        <f t="shared" si="302"/>
        <v>Normal Heart Rate</v>
      </c>
      <c r="O3892">
        <v>198717</v>
      </c>
      <c r="P3892" s="2" cm="1">
        <f t="array" ref="P3892">_xlfn.IFS(LEN(O3892)=8,DATE(LEFT(O3892,4),MID(O3892,5,2),RIGHT(O3892,2)),LEN(O3892)=7,DATE(LEFT(O3892,4),MID(O3892,5,1),RIGHT(O3892,2)),LEN(O3892)=6,DATE(LEFT(O3892,4),MID(O3892,5,1),RIGHT(O3892,1)))</f>
        <v>31784</v>
      </c>
      <c r="R3892">
        <v>24</v>
      </c>
      <c r="S3892" t="str">
        <f t="shared" si="303"/>
        <v>Bad</v>
      </c>
      <c r="U3892">
        <v>2024115</v>
      </c>
      <c r="V3892" s="2" cm="1">
        <f t="array" ref="V3892">_xlfn.IFS(LEN(U3892)=8,DATE(LEFT(U3892,4),MID(U3892,5,2),RIGHT(U3892,2)),LEN(U3892)=7,DATE(LEFT(U3892,4),MID(U3892,5,1),RIGHT(U3892,2)),LEN(U3892)=6,DATE(LEFT(U3892,4),MID(U3892,5,1),RIGHT(U3892,1)))</f>
        <v>45306</v>
      </c>
      <c r="X3892" s="2">
        <v>38712</v>
      </c>
      <c r="Y3892">
        <f t="shared" ca="1" si="304"/>
        <v>19</v>
      </c>
    </row>
    <row r="3893" spans="3:25" x14ac:dyDescent="0.25">
      <c r="C3893" t="s">
        <v>10737</v>
      </c>
      <c r="D3893" t="s">
        <v>10738</v>
      </c>
      <c r="F3893" t="str">
        <f t="shared" si="300"/>
        <v>Hermina Geill</v>
      </c>
      <c r="H3893" t="str">
        <f t="shared" si="301"/>
        <v>Hermina Geill</v>
      </c>
      <c r="K3893">
        <v>96</v>
      </c>
      <c r="L3893" t="str">
        <f t="shared" si="302"/>
        <v>Normal Heart Rate</v>
      </c>
      <c r="O3893">
        <v>2005910</v>
      </c>
      <c r="P3893" s="2" cm="1">
        <f t="array" ref="P3893">_xlfn.IFS(LEN(O3893)=8,DATE(LEFT(O3893,4),MID(O3893,5,2),RIGHT(O3893,2)),LEN(O3893)=7,DATE(LEFT(O3893,4),MID(O3893,5,1),RIGHT(O3893,2)),LEN(O3893)=6,DATE(LEFT(O3893,4),MID(O3893,5,1),RIGHT(O3893,1)))</f>
        <v>38605</v>
      </c>
      <c r="R3893">
        <v>9</v>
      </c>
      <c r="S3893" t="str">
        <f t="shared" si="303"/>
        <v>Normal</v>
      </c>
      <c r="U3893">
        <v>2024520</v>
      </c>
      <c r="V3893" s="2" cm="1">
        <f t="array" ref="V3893">_xlfn.IFS(LEN(U3893)=8,DATE(LEFT(U3893,4),MID(U3893,5,2),RIGHT(U3893,2)),LEN(U3893)=7,DATE(LEFT(U3893,4),MID(U3893,5,1),RIGHT(U3893,2)),LEN(U3893)=6,DATE(LEFT(U3893,4),MID(U3893,5,1),RIGHT(U3893,1)))</f>
        <v>45432</v>
      </c>
      <c r="X3893" s="2">
        <v>37348</v>
      </c>
      <c r="Y3893">
        <f t="shared" ca="1" si="304"/>
        <v>22</v>
      </c>
    </row>
    <row r="3894" spans="3:25" x14ac:dyDescent="0.25">
      <c r="C3894" t="s">
        <v>10740</v>
      </c>
      <c r="D3894" t="s">
        <v>10741</v>
      </c>
      <c r="F3894" t="str">
        <f t="shared" si="300"/>
        <v>Jo-anne Laminman</v>
      </c>
      <c r="H3894" t="str">
        <f t="shared" si="301"/>
        <v>Jo-anne Laminman</v>
      </c>
      <c r="K3894">
        <v>86</v>
      </c>
      <c r="L3894" t="str">
        <f t="shared" si="302"/>
        <v>Normal Heart Rate</v>
      </c>
      <c r="O3894">
        <v>20051226</v>
      </c>
      <c r="P3894" s="2" cm="1">
        <f t="array" ref="P3894">_xlfn.IFS(LEN(O3894)=8,DATE(LEFT(O3894,4),MID(O3894,5,2),RIGHT(O3894,2)),LEN(O3894)=7,DATE(LEFT(O3894,4),MID(O3894,5,1),RIGHT(O3894,2)),LEN(O3894)=6,DATE(LEFT(O3894,4),MID(O3894,5,1),RIGHT(O3894,1)))</f>
        <v>38712</v>
      </c>
      <c r="R3894">
        <v>13</v>
      </c>
      <c r="S3894" t="str">
        <f t="shared" si="303"/>
        <v>Normal</v>
      </c>
      <c r="U3894">
        <v>2024514</v>
      </c>
      <c r="V3894" s="2" cm="1">
        <f t="array" ref="V3894">_xlfn.IFS(LEN(U3894)=8,DATE(LEFT(U3894,4),MID(U3894,5,2),RIGHT(U3894,2)),LEN(U3894)=7,DATE(LEFT(U3894,4),MID(U3894,5,1),RIGHT(U3894,2)),LEN(U3894)=6,DATE(LEFT(U3894,4),MID(U3894,5,1),RIGHT(U3894,1)))</f>
        <v>45426</v>
      </c>
      <c r="X3894" s="2">
        <v>36809</v>
      </c>
      <c r="Y3894">
        <f t="shared" ca="1" si="304"/>
        <v>24</v>
      </c>
    </row>
    <row r="3895" spans="3:25" x14ac:dyDescent="0.25">
      <c r="C3895" t="s">
        <v>10743</v>
      </c>
      <c r="D3895" t="s">
        <v>9522</v>
      </c>
      <c r="F3895" t="str">
        <f t="shared" si="300"/>
        <v>Lorianna Mowat</v>
      </c>
      <c r="H3895" t="str">
        <f t="shared" si="301"/>
        <v>Lorianna Mowat</v>
      </c>
      <c r="K3895">
        <v>110</v>
      </c>
      <c r="L3895" t="str">
        <f t="shared" si="302"/>
        <v>High Heart Rate</v>
      </c>
      <c r="O3895">
        <v>200242</v>
      </c>
      <c r="P3895" s="2" cm="1">
        <f t="array" ref="P3895">_xlfn.IFS(LEN(O3895)=8,DATE(LEFT(O3895,4),MID(O3895,5,2),RIGHT(O3895,2)),LEN(O3895)=7,DATE(LEFT(O3895,4),MID(O3895,5,1),RIGHT(O3895,2)),LEN(O3895)=6,DATE(LEFT(O3895,4),MID(O3895,5,1),RIGHT(O3895,1)))</f>
        <v>37348</v>
      </c>
      <c r="R3895">
        <v>14</v>
      </c>
      <c r="S3895" t="str">
        <f t="shared" si="303"/>
        <v>Normal</v>
      </c>
      <c r="U3895">
        <v>202419</v>
      </c>
      <c r="V3895" s="2" cm="1">
        <f t="array" ref="V3895">_xlfn.IFS(LEN(U3895)=8,DATE(LEFT(U3895,4),MID(U3895,5,2),RIGHT(U3895,2)),LEN(U3895)=7,DATE(LEFT(U3895,4),MID(U3895,5,1),RIGHT(U3895,2)),LEN(U3895)=6,DATE(LEFT(U3895,4),MID(U3895,5,1),RIGHT(U3895,1)))</f>
        <v>45300</v>
      </c>
      <c r="X3895" s="2">
        <v>33266</v>
      </c>
      <c r="Y3895">
        <f t="shared" ca="1" si="304"/>
        <v>34</v>
      </c>
    </row>
    <row r="3896" spans="3:25" x14ac:dyDescent="0.25">
      <c r="C3896" t="s">
        <v>10745</v>
      </c>
      <c r="D3896" t="s">
        <v>10746</v>
      </c>
      <c r="F3896" t="str">
        <f t="shared" si="300"/>
        <v>Dimitri Gayler</v>
      </c>
      <c r="H3896" t="str">
        <f t="shared" si="301"/>
        <v>Dimitri Gayler</v>
      </c>
      <c r="K3896">
        <v>94</v>
      </c>
      <c r="L3896" t="str">
        <f t="shared" si="302"/>
        <v>Normal Heart Rate</v>
      </c>
      <c r="O3896">
        <v>20001010</v>
      </c>
      <c r="P3896" s="2" cm="1">
        <f t="array" ref="P3896">_xlfn.IFS(LEN(O3896)=8,DATE(LEFT(O3896,4),MID(O3896,5,2),RIGHT(O3896,2)),LEN(O3896)=7,DATE(LEFT(O3896,4),MID(O3896,5,1),RIGHT(O3896,2)),LEN(O3896)=6,DATE(LEFT(O3896,4),MID(O3896,5,1),RIGHT(O3896,1)))</f>
        <v>36809</v>
      </c>
      <c r="R3896">
        <v>16</v>
      </c>
      <c r="S3896" t="str">
        <f t="shared" si="303"/>
        <v>Normal</v>
      </c>
      <c r="U3896">
        <v>2024125</v>
      </c>
      <c r="V3896" s="2" cm="1">
        <f t="array" ref="V3896">_xlfn.IFS(LEN(U3896)=8,DATE(LEFT(U3896,4),MID(U3896,5,2),RIGHT(U3896,2)),LEN(U3896)=7,DATE(LEFT(U3896,4),MID(U3896,5,1),RIGHT(U3896,2)),LEN(U3896)=6,DATE(LEFT(U3896,4),MID(U3896,5,1),RIGHT(U3896,1)))</f>
        <v>45316</v>
      </c>
      <c r="X3896" s="2">
        <v>27999</v>
      </c>
      <c r="Y3896">
        <f t="shared" ca="1" si="304"/>
        <v>48</v>
      </c>
    </row>
    <row r="3897" spans="3:25" x14ac:dyDescent="0.25">
      <c r="C3897" t="s">
        <v>6483</v>
      </c>
      <c r="D3897" t="s">
        <v>10748</v>
      </c>
      <c r="F3897" t="str">
        <f t="shared" si="300"/>
        <v>Carline Volkes</v>
      </c>
      <c r="H3897" t="str">
        <f t="shared" si="301"/>
        <v>Carline Volkes</v>
      </c>
      <c r="K3897">
        <v>95</v>
      </c>
      <c r="L3897" t="str">
        <f t="shared" si="302"/>
        <v>Normal Heart Rate</v>
      </c>
      <c r="O3897">
        <v>1991128</v>
      </c>
      <c r="P3897" s="2" cm="1">
        <f t="array" ref="P3897">_xlfn.IFS(LEN(O3897)=8,DATE(LEFT(O3897,4),MID(O3897,5,2),RIGHT(O3897,2)),LEN(O3897)=7,DATE(LEFT(O3897,4),MID(O3897,5,1),RIGHT(O3897,2)),LEN(O3897)=6,DATE(LEFT(O3897,4),MID(O3897,5,1),RIGHT(O3897,1)))</f>
        <v>33266</v>
      </c>
      <c r="R3897">
        <v>12</v>
      </c>
      <c r="S3897" t="str">
        <f t="shared" si="303"/>
        <v>Normal</v>
      </c>
      <c r="U3897">
        <v>202421</v>
      </c>
      <c r="V3897" s="2" cm="1">
        <f t="array" ref="V3897">_xlfn.IFS(LEN(U3897)=8,DATE(LEFT(U3897,4),MID(U3897,5,2),RIGHT(U3897,2)),LEN(U3897)=7,DATE(LEFT(U3897,4),MID(U3897,5,1),RIGHT(U3897,2)),LEN(U3897)=6,DATE(LEFT(U3897,4),MID(U3897,5,1),RIGHT(U3897,1)))</f>
        <v>45323</v>
      </c>
      <c r="X3897" s="2">
        <v>21423</v>
      </c>
      <c r="Y3897">
        <f t="shared" ca="1" si="304"/>
        <v>66</v>
      </c>
    </row>
    <row r="3898" spans="3:25" x14ac:dyDescent="0.25">
      <c r="C3898" t="s">
        <v>10750</v>
      </c>
      <c r="D3898" t="s">
        <v>10751</v>
      </c>
      <c r="F3898" t="str">
        <f t="shared" si="300"/>
        <v>Rickey Lowson</v>
      </c>
      <c r="H3898" t="str">
        <f t="shared" si="301"/>
        <v>Rickey Lowson</v>
      </c>
      <c r="K3898">
        <v>102</v>
      </c>
      <c r="L3898" t="str">
        <f t="shared" si="302"/>
        <v>High Heart Rate</v>
      </c>
      <c r="O3898">
        <v>1976827</v>
      </c>
      <c r="P3898" s="2" cm="1">
        <f t="array" ref="P3898">_xlfn.IFS(LEN(O3898)=8,DATE(LEFT(O3898,4),MID(O3898,5,2),RIGHT(O3898,2)),LEN(O3898)=7,DATE(LEFT(O3898,4),MID(O3898,5,1),RIGHT(O3898,2)),LEN(O3898)=6,DATE(LEFT(O3898,4),MID(O3898,5,1),RIGHT(O3898,1)))</f>
        <v>27999</v>
      </c>
      <c r="R3898">
        <v>19</v>
      </c>
      <c r="S3898" t="str">
        <f t="shared" si="303"/>
        <v>Normal</v>
      </c>
      <c r="U3898">
        <v>202437</v>
      </c>
      <c r="V3898" s="2" cm="1">
        <f t="array" ref="V3898">_xlfn.IFS(LEN(U3898)=8,DATE(LEFT(U3898,4),MID(U3898,5,2),RIGHT(U3898,2)),LEN(U3898)=7,DATE(LEFT(U3898,4),MID(U3898,5,1),RIGHT(U3898,2)),LEN(U3898)=6,DATE(LEFT(U3898,4),MID(U3898,5,1),RIGHT(U3898,1)))</f>
        <v>45358</v>
      </c>
      <c r="X3898" s="2">
        <v>29722</v>
      </c>
      <c r="Y3898">
        <f t="shared" ca="1" si="304"/>
        <v>43</v>
      </c>
    </row>
    <row r="3899" spans="3:25" x14ac:dyDescent="0.25">
      <c r="C3899" t="s">
        <v>10753</v>
      </c>
      <c r="D3899" t="s">
        <v>7483</v>
      </c>
      <c r="F3899" t="str">
        <f t="shared" si="300"/>
        <v>Tan Adrian</v>
      </c>
      <c r="H3899" t="str">
        <f t="shared" si="301"/>
        <v>Tan Adrian</v>
      </c>
      <c r="K3899">
        <v>80</v>
      </c>
      <c r="L3899" t="str">
        <f t="shared" si="302"/>
        <v>Normal Heart Rate</v>
      </c>
      <c r="O3899">
        <v>1958826</v>
      </c>
      <c r="P3899" s="2" cm="1">
        <f t="array" ref="P3899">_xlfn.IFS(LEN(O3899)=8,DATE(LEFT(O3899,4),MID(O3899,5,2),RIGHT(O3899,2)),LEN(O3899)=7,DATE(LEFT(O3899,4),MID(O3899,5,1),RIGHT(O3899,2)),LEN(O3899)=6,DATE(LEFT(O3899,4),MID(O3899,5,1),RIGHT(O3899,1)))</f>
        <v>21423</v>
      </c>
      <c r="R3899">
        <v>14</v>
      </c>
      <c r="S3899" t="str">
        <f t="shared" si="303"/>
        <v>Normal</v>
      </c>
      <c r="U3899">
        <v>202435</v>
      </c>
      <c r="V3899" s="2" cm="1">
        <f t="array" ref="V3899">_xlfn.IFS(LEN(U3899)=8,DATE(LEFT(U3899,4),MID(U3899,5,2),RIGHT(U3899,2)),LEN(U3899)=7,DATE(LEFT(U3899,4),MID(U3899,5,1),RIGHT(U3899,2)),LEN(U3899)=6,DATE(LEFT(U3899,4),MID(U3899,5,1),RIGHT(U3899,1)))</f>
        <v>45356</v>
      </c>
      <c r="X3899" s="2">
        <v>33698</v>
      </c>
      <c r="Y3899">
        <f t="shared" ca="1" si="304"/>
        <v>32</v>
      </c>
    </row>
    <row r="3900" spans="3:25" x14ac:dyDescent="0.25">
      <c r="C3900" t="s">
        <v>10755</v>
      </c>
      <c r="D3900" t="s">
        <v>10756</v>
      </c>
      <c r="F3900" t="str">
        <f t="shared" si="300"/>
        <v>Daffy Waddy</v>
      </c>
      <c r="H3900" t="str">
        <f t="shared" si="301"/>
        <v>Daffy Waddy</v>
      </c>
      <c r="K3900">
        <v>110</v>
      </c>
      <c r="L3900" t="str">
        <f t="shared" si="302"/>
        <v>High Heart Rate</v>
      </c>
      <c r="O3900">
        <v>1981516</v>
      </c>
      <c r="P3900" s="2" cm="1">
        <f t="array" ref="P3900">_xlfn.IFS(LEN(O3900)=8,DATE(LEFT(O3900,4),MID(O3900,5,2),RIGHT(O3900,2)),LEN(O3900)=7,DATE(LEFT(O3900,4),MID(O3900,5,1),RIGHT(O3900,2)),LEN(O3900)=6,DATE(LEFT(O3900,4),MID(O3900,5,1),RIGHT(O3900,1)))</f>
        <v>29722</v>
      </c>
      <c r="R3900">
        <v>14</v>
      </c>
      <c r="S3900" t="str">
        <f t="shared" si="303"/>
        <v>Normal</v>
      </c>
      <c r="U3900">
        <v>2024528</v>
      </c>
      <c r="V3900" s="2" cm="1">
        <f t="array" ref="V3900">_xlfn.IFS(LEN(U3900)=8,DATE(LEFT(U3900,4),MID(U3900,5,2),RIGHT(U3900,2)),LEN(U3900)=7,DATE(LEFT(U3900,4),MID(U3900,5,1),RIGHT(U3900,2)),LEN(U3900)=6,DATE(LEFT(U3900,4),MID(U3900,5,1),RIGHT(U3900,1)))</f>
        <v>45440</v>
      </c>
      <c r="X3900" s="2">
        <v>32683</v>
      </c>
      <c r="Y3900">
        <f t="shared" ca="1" si="304"/>
        <v>35</v>
      </c>
    </row>
    <row r="3901" spans="3:25" x14ac:dyDescent="0.25">
      <c r="C3901" t="s">
        <v>10758</v>
      </c>
      <c r="D3901" t="s">
        <v>10759</v>
      </c>
      <c r="F3901" t="str">
        <f t="shared" si="300"/>
        <v>Miguel Galley</v>
      </c>
      <c r="H3901" t="str">
        <f t="shared" si="301"/>
        <v>Miguel Galley</v>
      </c>
      <c r="K3901">
        <v>68</v>
      </c>
      <c r="L3901" t="str">
        <f t="shared" si="302"/>
        <v>Normal Heart Rate</v>
      </c>
      <c r="O3901">
        <v>199244</v>
      </c>
      <c r="P3901" s="2" cm="1">
        <f t="array" ref="P3901">_xlfn.IFS(LEN(O3901)=8,DATE(LEFT(O3901,4),MID(O3901,5,2),RIGHT(O3901,2)),LEN(O3901)=7,DATE(LEFT(O3901,4),MID(O3901,5,1),RIGHT(O3901,2)),LEN(O3901)=6,DATE(LEFT(O3901,4),MID(O3901,5,1),RIGHT(O3901,1)))</f>
        <v>33698</v>
      </c>
      <c r="R3901">
        <v>11</v>
      </c>
      <c r="S3901" t="str">
        <f t="shared" si="303"/>
        <v>Normal</v>
      </c>
      <c r="U3901">
        <v>202462</v>
      </c>
      <c r="V3901" s="2" cm="1">
        <f t="array" ref="V3901">_xlfn.IFS(LEN(U3901)=8,DATE(LEFT(U3901,4),MID(U3901,5,2),RIGHT(U3901,2)),LEN(U3901)=7,DATE(LEFT(U3901,4),MID(U3901,5,1),RIGHT(U3901,2)),LEN(U3901)=6,DATE(LEFT(U3901,4),MID(U3901,5,1),RIGHT(U3901,1)))</f>
        <v>45445</v>
      </c>
      <c r="X3901" s="2">
        <v>37404</v>
      </c>
      <c r="Y3901">
        <f t="shared" ca="1" si="304"/>
        <v>22</v>
      </c>
    </row>
    <row r="3902" spans="3:25" x14ac:dyDescent="0.25">
      <c r="C3902" t="s">
        <v>10761</v>
      </c>
      <c r="D3902" t="s">
        <v>10762</v>
      </c>
      <c r="F3902" t="str">
        <f t="shared" si="300"/>
        <v>Theda Hanford</v>
      </c>
      <c r="H3902" t="str">
        <f t="shared" si="301"/>
        <v>Theda Hanford</v>
      </c>
      <c r="K3902">
        <v>111</v>
      </c>
      <c r="L3902" t="str">
        <f t="shared" si="302"/>
        <v>High Heart Rate</v>
      </c>
      <c r="O3902">
        <v>1989624</v>
      </c>
      <c r="P3902" s="2" cm="1">
        <f t="array" ref="P3902">_xlfn.IFS(LEN(O3902)=8,DATE(LEFT(O3902,4),MID(O3902,5,2),RIGHT(O3902,2)),LEN(O3902)=7,DATE(LEFT(O3902,4),MID(O3902,5,1),RIGHT(O3902,2)),LEN(O3902)=6,DATE(LEFT(O3902,4),MID(O3902,5,1),RIGHT(O3902,1)))</f>
        <v>32683</v>
      </c>
      <c r="R3902">
        <v>15</v>
      </c>
      <c r="S3902" t="str">
        <f t="shared" si="303"/>
        <v>Normal</v>
      </c>
      <c r="U3902">
        <v>2024118</v>
      </c>
      <c r="V3902" s="2" cm="1">
        <f t="array" ref="V3902">_xlfn.IFS(LEN(U3902)=8,DATE(LEFT(U3902,4),MID(U3902,5,2),RIGHT(U3902,2)),LEN(U3902)=7,DATE(LEFT(U3902,4),MID(U3902,5,1),RIGHT(U3902,2)),LEN(U3902)=6,DATE(LEFT(U3902,4),MID(U3902,5,1),RIGHT(U3902,1)))</f>
        <v>45309</v>
      </c>
      <c r="X3902" s="2">
        <v>34421</v>
      </c>
      <c r="Y3902">
        <f t="shared" ca="1" si="304"/>
        <v>30</v>
      </c>
    </row>
    <row r="3903" spans="3:25" x14ac:dyDescent="0.25">
      <c r="C3903" t="s">
        <v>4891</v>
      </c>
      <c r="D3903" t="s">
        <v>10764</v>
      </c>
      <c r="F3903" t="str">
        <f t="shared" si="300"/>
        <v>Anastassia Matushevich</v>
      </c>
      <c r="H3903" t="str">
        <f t="shared" si="301"/>
        <v>Anastassia Matushevich</v>
      </c>
      <c r="K3903">
        <v>90</v>
      </c>
      <c r="L3903" t="str">
        <f t="shared" si="302"/>
        <v>Normal Heart Rate</v>
      </c>
      <c r="O3903">
        <v>2002528</v>
      </c>
      <c r="P3903" s="2" cm="1">
        <f t="array" ref="P3903">_xlfn.IFS(LEN(O3903)=8,DATE(LEFT(O3903,4),MID(O3903,5,2),RIGHT(O3903,2)),LEN(O3903)=7,DATE(LEFT(O3903,4),MID(O3903,5,1),RIGHT(O3903,2)),LEN(O3903)=6,DATE(LEFT(O3903,4),MID(O3903,5,1),RIGHT(O3903,1)))</f>
        <v>37404</v>
      </c>
      <c r="R3903">
        <v>20</v>
      </c>
      <c r="S3903" t="str">
        <f t="shared" si="303"/>
        <v>Normal</v>
      </c>
      <c r="U3903">
        <v>2024512</v>
      </c>
      <c r="V3903" s="2" cm="1">
        <f t="array" ref="V3903">_xlfn.IFS(LEN(U3903)=8,DATE(LEFT(U3903,4),MID(U3903,5,2),RIGHT(U3903,2)),LEN(U3903)=7,DATE(LEFT(U3903,4),MID(U3903,5,1),RIGHT(U3903,2)),LEN(U3903)=6,DATE(LEFT(U3903,4),MID(U3903,5,1),RIGHT(U3903,1)))</f>
        <v>45424</v>
      </c>
      <c r="X3903" s="2">
        <v>21951</v>
      </c>
      <c r="Y3903">
        <f t="shared" ca="1" si="304"/>
        <v>65</v>
      </c>
    </row>
    <row r="3904" spans="3:25" x14ac:dyDescent="0.25">
      <c r="C3904" t="s">
        <v>10766</v>
      </c>
      <c r="D3904" t="s">
        <v>10767</v>
      </c>
      <c r="F3904" t="str">
        <f t="shared" si="300"/>
        <v>Meggie Thewless</v>
      </c>
      <c r="H3904" t="str">
        <f t="shared" si="301"/>
        <v>Meggie Thewless</v>
      </c>
      <c r="K3904">
        <v>84</v>
      </c>
      <c r="L3904" t="str">
        <f t="shared" si="302"/>
        <v>Normal Heart Rate</v>
      </c>
      <c r="O3904">
        <v>1994328</v>
      </c>
      <c r="P3904" s="2" cm="1">
        <f t="array" ref="P3904">_xlfn.IFS(LEN(O3904)=8,DATE(LEFT(O3904,4),MID(O3904,5,2),RIGHT(O3904,2)),LEN(O3904)=7,DATE(LEFT(O3904,4),MID(O3904,5,1),RIGHT(O3904,2)),LEN(O3904)=6,DATE(LEFT(O3904,4),MID(O3904,5,1),RIGHT(O3904,1)))</f>
        <v>34421</v>
      </c>
      <c r="R3904">
        <v>10</v>
      </c>
      <c r="S3904" t="str">
        <f t="shared" si="303"/>
        <v>Normal</v>
      </c>
      <c r="U3904">
        <v>2024525</v>
      </c>
      <c r="V3904" s="2" cm="1">
        <f t="array" ref="V3904">_xlfn.IFS(LEN(U3904)=8,DATE(LEFT(U3904,4),MID(U3904,5,2),RIGHT(U3904,2)),LEN(U3904)=7,DATE(LEFT(U3904,4),MID(U3904,5,1),RIGHT(U3904,2)),LEN(U3904)=6,DATE(LEFT(U3904,4),MID(U3904,5,1),RIGHT(U3904,1)))</f>
        <v>45437</v>
      </c>
      <c r="X3904" s="2">
        <v>29434</v>
      </c>
      <c r="Y3904">
        <f t="shared" ca="1" si="304"/>
        <v>44</v>
      </c>
    </row>
    <row r="3905" spans="3:25" x14ac:dyDescent="0.25">
      <c r="C3905" t="s">
        <v>10769</v>
      </c>
      <c r="D3905" t="s">
        <v>10770</v>
      </c>
      <c r="F3905" t="str">
        <f t="shared" si="300"/>
        <v>Annamarie Dibdale</v>
      </c>
      <c r="H3905" t="str">
        <f t="shared" si="301"/>
        <v>Annamarie Dibdale</v>
      </c>
      <c r="K3905">
        <v>107</v>
      </c>
      <c r="L3905" t="str">
        <f t="shared" si="302"/>
        <v>High Heart Rate</v>
      </c>
      <c r="O3905">
        <v>196025</v>
      </c>
      <c r="P3905" s="2" cm="1">
        <f t="array" ref="P3905">_xlfn.IFS(LEN(O3905)=8,DATE(LEFT(O3905,4),MID(O3905,5,2),RIGHT(O3905,2)),LEN(O3905)=7,DATE(LEFT(O3905,4),MID(O3905,5,1),RIGHT(O3905,2)),LEN(O3905)=6,DATE(LEFT(O3905,4),MID(O3905,5,1),RIGHT(O3905,1)))</f>
        <v>21951</v>
      </c>
      <c r="R3905">
        <v>15</v>
      </c>
      <c r="S3905" t="str">
        <f t="shared" si="303"/>
        <v>Normal</v>
      </c>
      <c r="U3905">
        <v>2024421</v>
      </c>
      <c r="V3905" s="2" cm="1">
        <f t="array" ref="V3905">_xlfn.IFS(LEN(U3905)=8,DATE(LEFT(U3905,4),MID(U3905,5,2),RIGHT(U3905,2)),LEN(U3905)=7,DATE(LEFT(U3905,4),MID(U3905,5,1),RIGHT(U3905,2)),LEN(U3905)=6,DATE(LEFT(U3905,4),MID(U3905,5,1),RIGHT(U3905,1)))</f>
        <v>45403</v>
      </c>
      <c r="X3905" s="2">
        <v>35688</v>
      </c>
      <c r="Y3905">
        <f t="shared" ca="1" si="304"/>
        <v>27</v>
      </c>
    </row>
    <row r="3906" spans="3:25" x14ac:dyDescent="0.25">
      <c r="C3906" t="s">
        <v>1760</v>
      </c>
      <c r="D3906" t="s">
        <v>10772</v>
      </c>
      <c r="F3906" t="str">
        <f t="shared" si="300"/>
        <v>Feodora Feldklein</v>
      </c>
      <c r="H3906" t="str">
        <f t="shared" si="301"/>
        <v>Feodora Feldklein</v>
      </c>
      <c r="K3906">
        <v>106</v>
      </c>
      <c r="L3906" t="str">
        <f t="shared" si="302"/>
        <v>High Heart Rate</v>
      </c>
      <c r="O3906">
        <v>198081</v>
      </c>
      <c r="P3906" s="2" cm="1">
        <f t="array" ref="P3906">_xlfn.IFS(LEN(O3906)=8,DATE(LEFT(O3906,4),MID(O3906,5,2),RIGHT(O3906,2)),LEN(O3906)=7,DATE(LEFT(O3906,4),MID(O3906,5,1),RIGHT(O3906,2)),LEN(O3906)=6,DATE(LEFT(O3906,4),MID(O3906,5,1),RIGHT(O3906,1)))</f>
        <v>29434</v>
      </c>
      <c r="R3906">
        <v>21</v>
      </c>
      <c r="S3906" t="str">
        <f t="shared" si="303"/>
        <v>Normal</v>
      </c>
      <c r="U3906">
        <v>2024221</v>
      </c>
      <c r="V3906" s="2" cm="1">
        <f t="array" ref="V3906">_xlfn.IFS(LEN(U3906)=8,DATE(LEFT(U3906,4),MID(U3906,5,2),RIGHT(U3906,2)),LEN(U3906)=7,DATE(LEFT(U3906,4),MID(U3906,5,1),RIGHT(U3906,2)),LEN(U3906)=6,DATE(LEFT(U3906,4),MID(U3906,5,1),RIGHT(U3906,1)))</f>
        <v>45343</v>
      </c>
      <c r="X3906" s="2">
        <v>34764</v>
      </c>
      <c r="Y3906">
        <f t="shared" ca="1" si="304"/>
        <v>30</v>
      </c>
    </row>
    <row r="3907" spans="3:25" x14ac:dyDescent="0.25">
      <c r="C3907" t="s">
        <v>514</v>
      </c>
      <c r="D3907" t="s">
        <v>10774</v>
      </c>
      <c r="F3907" t="str">
        <f t="shared" ref="F3907:F3970" si="305">CONCATENATE(C3907," ",D3907)</f>
        <v>Cam Simyson</v>
      </c>
      <c r="H3907" t="str">
        <f t="shared" ref="H3907:H3970" si="306">TRIM(F3907)</f>
        <v>Cam Simyson</v>
      </c>
      <c r="K3907">
        <v>79</v>
      </c>
      <c r="L3907" t="str">
        <f t="shared" ref="L3907:L3970" si="307">IF(K3907&lt;=99,"Normal Heart Rate",IF(K3907&lt;=120,"High Heart Rate","Critical Heart Rate"))</f>
        <v>Normal Heart Rate</v>
      </c>
      <c r="O3907">
        <v>1997915</v>
      </c>
      <c r="P3907" s="2" cm="1">
        <f t="array" ref="P3907">_xlfn.IFS(LEN(O3907)=8,DATE(LEFT(O3907,4),MID(O3907,5,2),RIGHT(O3907,2)),LEN(O3907)=7,DATE(LEFT(O3907,4),MID(O3907,5,1),RIGHT(O3907,2)),LEN(O3907)=6,DATE(LEFT(O3907,4),MID(O3907,5,1),RIGHT(O3907,1)))</f>
        <v>35688</v>
      </c>
      <c r="R3907">
        <v>15</v>
      </c>
      <c r="S3907" t="str">
        <f t="shared" ref="S3907:S3970" si="308">IF(AND(R3907&gt;= 6,R3907&lt;= 23),"Normal","Bad")</f>
        <v>Normal</v>
      </c>
      <c r="U3907">
        <v>2024121</v>
      </c>
      <c r="V3907" s="2" cm="1">
        <f t="array" ref="V3907">_xlfn.IFS(LEN(U3907)=8,DATE(LEFT(U3907,4),MID(U3907,5,2),RIGHT(U3907,2)),LEN(U3907)=7,DATE(LEFT(U3907,4),MID(U3907,5,1),RIGHT(U3907,2)),LEN(U3907)=6,DATE(LEFT(U3907,4),MID(U3907,5,1),RIGHT(U3907,1)))</f>
        <v>45312</v>
      </c>
      <c r="X3907" s="2">
        <v>37047</v>
      </c>
      <c r="Y3907">
        <f t="shared" ref="Y3907:Y3970" ca="1" si="309">DATEDIF(X3907,TODAY(),"Y")</f>
        <v>23</v>
      </c>
    </row>
    <row r="3908" spans="3:25" x14ac:dyDescent="0.25">
      <c r="C3908" t="s">
        <v>10776</v>
      </c>
      <c r="D3908" t="s">
        <v>10777</v>
      </c>
      <c r="F3908" t="str">
        <f t="shared" si="305"/>
        <v>Carling Langstrath</v>
      </c>
      <c r="H3908" t="str">
        <f t="shared" si="306"/>
        <v>Carling Langstrath</v>
      </c>
      <c r="K3908">
        <v>109</v>
      </c>
      <c r="L3908" t="str">
        <f t="shared" si="307"/>
        <v>High Heart Rate</v>
      </c>
      <c r="O3908">
        <v>199536</v>
      </c>
      <c r="P3908" s="2" cm="1">
        <f t="array" ref="P3908">_xlfn.IFS(LEN(O3908)=8,DATE(LEFT(O3908,4),MID(O3908,5,2),RIGHT(O3908,2)),LEN(O3908)=7,DATE(LEFT(O3908,4),MID(O3908,5,1),RIGHT(O3908,2)),LEN(O3908)=6,DATE(LEFT(O3908,4),MID(O3908,5,1),RIGHT(O3908,1)))</f>
        <v>34764</v>
      </c>
      <c r="R3908">
        <v>14</v>
      </c>
      <c r="S3908" t="str">
        <f t="shared" si="308"/>
        <v>Normal</v>
      </c>
      <c r="U3908">
        <v>202412</v>
      </c>
      <c r="V3908" s="2" cm="1">
        <f t="array" ref="V3908">_xlfn.IFS(LEN(U3908)=8,DATE(LEFT(U3908,4),MID(U3908,5,2),RIGHT(U3908,2)),LEN(U3908)=7,DATE(LEFT(U3908,4),MID(U3908,5,1),RIGHT(U3908,2)),LEN(U3908)=6,DATE(LEFT(U3908,4),MID(U3908,5,1),RIGHT(U3908,1)))</f>
        <v>45293</v>
      </c>
      <c r="X3908" s="2">
        <v>38750</v>
      </c>
      <c r="Y3908">
        <f t="shared" ca="1" si="309"/>
        <v>19</v>
      </c>
    </row>
    <row r="3909" spans="3:25" x14ac:dyDescent="0.25">
      <c r="C3909" t="s">
        <v>10779</v>
      </c>
      <c r="D3909" t="s">
        <v>10780</v>
      </c>
      <c r="F3909" t="str">
        <f t="shared" si="305"/>
        <v>Weidar Eddins</v>
      </c>
      <c r="H3909" t="str">
        <f t="shared" si="306"/>
        <v>Weidar Eddins</v>
      </c>
      <c r="K3909">
        <v>95</v>
      </c>
      <c r="L3909" t="str">
        <f t="shared" si="307"/>
        <v>Normal Heart Rate</v>
      </c>
      <c r="O3909">
        <v>200165</v>
      </c>
      <c r="P3909" s="2" cm="1">
        <f t="array" ref="P3909">_xlfn.IFS(LEN(O3909)=8,DATE(LEFT(O3909,4),MID(O3909,5,2),RIGHT(O3909,2)),LEN(O3909)=7,DATE(LEFT(O3909,4),MID(O3909,5,1),RIGHT(O3909,2)),LEN(O3909)=6,DATE(LEFT(O3909,4),MID(O3909,5,1),RIGHT(O3909,1)))</f>
        <v>37047</v>
      </c>
      <c r="R3909">
        <v>20</v>
      </c>
      <c r="S3909" t="str">
        <f t="shared" si="308"/>
        <v>Normal</v>
      </c>
      <c r="U3909">
        <v>202425</v>
      </c>
      <c r="V3909" s="2" cm="1">
        <f t="array" ref="V3909">_xlfn.IFS(LEN(U3909)=8,DATE(LEFT(U3909,4),MID(U3909,5,2),RIGHT(U3909,2)),LEN(U3909)=7,DATE(LEFT(U3909,4),MID(U3909,5,1),RIGHT(U3909,2)),LEN(U3909)=6,DATE(LEFT(U3909,4),MID(U3909,5,1),RIGHT(U3909,1)))</f>
        <v>45327</v>
      </c>
      <c r="X3909" s="2">
        <v>24501</v>
      </c>
      <c r="Y3909">
        <f t="shared" ca="1" si="309"/>
        <v>58</v>
      </c>
    </row>
    <row r="3910" spans="3:25" x14ac:dyDescent="0.25">
      <c r="C3910" t="s">
        <v>10782</v>
      </c>
      <c r="D3910" t="s">
        <v>1189</v>
      </c>
      <c r="F3910" t="str">
        <f t="shared" si="305"/>
        <v>Rena Jarret</v>
      </c>
      <c r="H3910" t="str">
        <f t="shared" si="306"/>
        <v>Rena Jarret</v>
      </c>
      <c r="K3910">
        <v>86</v>
      </c>
      <c r="L3910" t="str">
        <f t="shared" si="307"/>
        <v>Normal Heart Rate</v>
      </c>
      <c r="O3910">
        <v>200622</v>
      </c>
      <c r="P3910" s="2" cm="1">
        <f t="array" ref="P3910">_xlfn.IFS(LEN(O3910)=8,DATE(LEFT(O3910,4),MID(O3910,5,2),RIGHT(O3910,2)),LEN(O3910)=7,DATE(LEFT(O3910,4),MID(O3910,5,1),RIGHT(O3910,2)),LEN(O3910)=6,DATE(LEFT(O3910,4),MID(O3910,5,1),RIGHT(O3910,1)))</f>
        <v>38750</v>
      </c>
      <c r="R3910">
        <v>15</v>
      </c>
      <c r="S3910" t="str">
        <f t="shared" si="308"/>
        <v>Normal</v>
      </c>
      <c r="U3910">
        <v>2024118</v>
      </c>
      <c r="V3910" s="2" cm="1">
        <f t="array" ref="V3910">_xlfn.IFS(LEN(U3910)=8,DATE(LEFT(U3910,4),MID(U3910,5,2),RIGHT(U3910,2)),LEN(U3910)=7,DATE(LEFT(U3910,4),MID(U3910,5,1),RIGHT(U3910,2)),LEN(U3910)=6,DATE(LEFT(U3910,4),MID(U3910,5,1),RIGHT(U3910,1)))</f>
        <v>45309</v>
      </c>
      <c r="X3910" s="2">
        <v>37706</v>
      </c>
      <c r="Y3910">
        <f t="shared" ca="1" si="309"/>
        <v>21</v>
      </c>
    </row>
    <row r="3911" spans="3:25" x14ac:dyDescent="0.25">
      <c r="C3911" t="s">
        <v>10784</v>
      </c>
      <c r="D3911" t="s">
        <v>10785</v>
      </c>
      <c r="F3911" t="str">
        <f t="shared" si="305"/>
        <v>Justinian Doey</v>
      </c>
      <c r="H3911" t="str">
        <f t="shared" si="306"/>
        <v>Justinian Doey</v>
      </c>
      <c r="K3911">
        <v>91</v>
      </c>
      <c r="L3911" t="str">
        <f t="shared" si="307"/>
        <v>Normal Heart Rate</v>
      </c>
      <c r="O3911">
        <v>1967129</v>
      </c>
      <c r="P3911" s="2" cm="1">
        <f t="array" ref="P3911">_xlfn.IFS(LEN(O3911)=8,DATE(LEFT(O3911,4),MID(O3911,5,2),RIGHT(O3911,2)),LEN(O3911)=7,DATE(LEFT(O3911,4),MID(O3911,5,1),RIGHT(O3911,2)),LEN(O3911)=6,DATE(LEFT(O3911,4),MID(O3911,5,1),RIGHT(O3911,1)))</f>
        <v>24501</v>
      </c>
      <c r="R3911">
        <v>18</v>
      </c>
      <c r="S3911" t="str">
        <f t="shared" si="308"/>
        <v>Normal</v>
      </c>
      <c r="U3911">
        <v>202437</v>
      </c>
      <c r="V3911" s="2" cm="1">
        <f t="array" ref="V3911">_xlfn.IFS(LEN(U3911)=8,DATE(LEFT(U3911,4),MID(U3911,5,2),RIGHT(U3911,2)),LEN(U3911)=7,DATE(LEFT(U3911,4),MID(U3911,5,1),RIGHT(U3911,2)),LEN(U3911)=6,DATE(LEFT(U3911,4),MID(U3911,5,1),RIGHT(U3911,1)))</f>
        <v>45358</v>
      </c>
      <c r="X3911" s="2">
        <v>35142</v>
      </c>
      <c r="Y3911">
        <f t="shared" ca="1" si="309"/>
        <v>29</v>
      </c>
    </row>
    <row r="3912" spans="3:25" x14ac:dyDescent="0.25">
      <c r="C3912" t="s">
        <v>10787</v>
      </c>
      <c r="D3912" t="s">
        <v>10788</v>
      </c>
      <c r="F3912" t="str">
        <f t="shared" si="305"/>
        <v>Ivie Trewin</v>
      </c>
      <c r="H3912" t="str">
        <f t="shared" si="306"/>
        <v>Ivie Trewin</v>
      </c>
      <c r="K3912">
        <v>87</v>
      </c>
      <c r="L3912" t="str">
        <f t="shared" si="307"/>
        <v>Normal Heart Rate</v>
      </c>
      <c r="O3912">
        <v>2003326</v>
      </c>
      <c r="P3912" s="2" cm="1">
        <f t="array" ref="P3912">_xlfn.IFS(LEN(O3912)=8,DATE(LEFT(O3912,4),MID(O3912,5,2),RIGHT(O3912,2)),LEN(O3912)=7,DATE(LEFT(O3912,4),MID(O3912,5,1),RIGHT(O3912,2)),LEN(O3912)=6,DATE(LEFT(O3912,4),MID(O3912,5,1),RIGHT(O3912,1)))</f>
        <v>37706</v>
      </c>
      <c r="R3912">
        <v>10</v>
      </c>
      <c r="S3912" t="str">
        <f t="shared" si="308"/>
        <v>Normal</v>
      </c>
      <c r="U3912">
        <v>2024622</v>
      </c>
      <c r="V3912" s="2" cm="1">
        <f t="array" ref="V3912">_xlfn.IFS(LEN(U3912)=8,DATE(LEFT(U3912,4),MID(U3912,5,2),RIGHT(U3912,2)),LEN(U3912)=7,DATE(LEFT(U3912,4),MID(U3912,5,1),RIGHT(U3912,2)),LEN(U3912)=6,DATE(LEFT(U3912,4),MID(U3912,5,1),RIGHT(U3912,1)))</f>
        <v>45465</v>
      </c>
      <c r="X3912" s="2">
        <v>30219</v>
      </c>
      <c r="Y3912">
        <f t="shared" ca="1" si="309"/>
        <v>42</v>
      </c>
    </row>
    <row r="3913" spans="3:25" x14ac:dyDescent="0.25">
      <c r="C3913" t="s">
        <v>10790</v>
      </c>
      <c r="D3913" t="s">
        <v>10791</v>
      </c>
      <c r="F3913" t="str">
        <f t="shared" si="305"/>
        <v>Tomaso Ruberry</v>
      </c>
      <c r="H3913" t="str">
        <f t="shared" si="306"/>
        <v>Tomaso Ruberry</v>
      </c>
      <c r="K3913">
        <v>65</v>
      </c>
      <c r="L3913" t="str">
        <f t="shared" si="307"/>
        <v>Normal Heart Rate</v>
      </c>
      <c r="O3913">
        <v>1996318</v>
      </c>
      <c r="P3913" s="2" cm="1">
        <f t="array" ref="P3913">_xlfn.IFS(LEN(O3913)=8,DATE(LEFT(O3913,4),MID(O3913,5,2),RIGHT(O3913,2)),LEN(O3913)=7,DATE(LEFT(O3913,4),MID(O3913,5,1),RIGHT(O3913,2)),LEN(O3913)=6,DATE(LEFT(O3913,4),MID(O3913,5,1),RIGHT(O3913,1)))</f>
        <v>35142</v>
      </c>
      <c r="R3913">
        <v>15</v>
      </c>
      <c r="S3913" t="str">
        <f t="shared" si="308"/>
        <v>Normal</v>
      </c>
      <c r="U3913">
        <v>2024118</v>
      </c>
      <c r="V3913" s="2" cm="1">
        <f t="array" ref="V3913">_xlfn.IFS(LEN(U3913)=8,DATE(LEFT(U3913,4),MID(U3913,5,2),RIGHT(U3913,2)),LEN(U3913)=7,DATE(LEFT(U3913,4),MID(U3913,5,1),RIGHT(U3913,2)),LEN(U3913)=6,DATE(LEFT(U3913,4),MID(U3913,5,1),RIGHT(U3913,1)))</f>
        <v>45309</v>
      </c>
      <c r="X3913" s="2">
        <v>35981</v>
      </c>
      <c r="Y3913">
        <f t="shared" ca="1" si="309"/>
        <v>26</v>
      </c>
    </row>
    <row r="3914" spans="3:25" x14ac:dyDescent="0.25">
      <c r="C3914" t="s">
        <v>3847</v>
      </c>
      <c r="D3914" t="s">
        <v>10793</v>
      </c>
      <c r="F3914" t="str">
        <f t="shared" si="305"/>
        <v>Mordy Plackstone</v>
      </c>
      <c r="H3914" t="str">
        <f t="shared" si="306"/>
        <v>Mordy Plackstone</v>
      </c>
      <c r="K3914">
        <v>84</v>
      </c>
      <c r="L3914" t="str">
        <f t="shared" si="307"/>
        <v>Normal Heart Rate</v>
      </c>
      <c r="O3914">
        <v>1982925</v>
      </c>
      <c r="P3914" s="2" cm="1">
        <f t="array" ref="P3914">_xlfn.IFS(LEN(O3914)=8,DATE(LEFT(O3914,4),MID(O3914,5,2),RIGHT(O3914,2)),LEN(O3914)=7,DATE(LEFT(O3914,4),MID(O3914,5,1),RIGHT(O3914,2)),LEN(O3914)=6,DATE(LEFT(O3914,4),MID(O3914,5,1),RIGHT(O3914,1)))</f>
        <v>30219</v>
      </c>
      <c r="R3914">
        <v>11</v>
      </c>
      <c r="S3914" t="str">
        <f t="shared" si="308"/>
        <v>Normal</v>
      </c>
      <c r="U3914">
        <v>202453</v>
      </c>
      <c r="V3914" s="2" cm="1">
        <f t="array" ref="V3914">_xlfn.IFS(LEN(U3914)=8,DATE(LEFT(U3914,4),MID(U3914,5,2),RIGHT(U3914,2)),LEN(U3914)=7,DATE(LEFT(U3914,4),MID(U3914,5,1),RIGHT(U3914,2)),LEN(U3914)=6,DATE(LEFT(U3914,4),MID(U3914,5,1),RIGHT(U3914,1)))</f>
        <v>45415</v>
      </c>
      <c r="X3914" s="2">
        <v>38858</v>
      </c>
      <c r="Y3914">
        <f t="shared" ca="1" si="309"/>
        <v>18</v>
      </c>
    </row>
    <row r="3915" spans="3:25" x14ac:dyDescent="0.25">
      <c r="C3915" t="s">
        <v>10795</v>
      </c>
      <c r="D3915" t="s">
        <v>10796</v>
      </c>
      <c r="F3915" t="str">
        <f t="shared" si="305"/>
        <v>Kikelia Bruckman</v>
      </c>
      <c r="H3915" t="str">
        <f t="shared" si="306"/>
        <v>Kikelia Bruckman</v>
      </c>
      <c r="K3915">
        <v>80</v>
      </c>
      <c r="L3915" t="str">
        <f t="shared" si="307"/>
        <v>Normal Heart Rate</v>
      </c>
      <c r="O3915">
        <v>199875</v>
      </c>
      <c r="P3915" s="2" cm="1">
        <f t="array" ref="P3915">_xlfn.IFS(LEN(O3915)=8,DATE(LEFT(O3915,4),MID(O3915,5,2),RIGHT(O3915,2)),LEN(O3915)=7,DATE(LEFT(O3915,4),MID(O3915,5,1),RIGHT(O3915,2)),LEN(O3915)=6,DATE(LEFT(O3915,4),MID(O3915,5,1),RIGHT(O3915,1)))</f>
        <v>35981</v>
      </c>
      <c r="R3915">
        <v>15</v>
      </c>
      <c r="S3915" t="str">
        <f t="shared" si="308"/>
        <v>Normal</v>
      </c>
      <c r="U3915">
        <v>2024421</v>
      </c>
      <c r="V3915" s="2" cm="1">
        <f t="array" ref="V3915">_xlfn.IFS(LEN(U3915)=8,DATE(LEFT(U3915,4),MID(U3915,5,2),RIGHT(U3915,2)),LEN(U3915)=7,DATE(LEFT(U3915,4),MID(U3915,5,1),RIGHT(U3915,2)),LEN(U3915)=6,DATE(LEFT(U3915,4),MID(U3915,5,1),RIGHT(U3915,1)))</f>
        <v>45403</v>
      </c>
      <c r="X3915" s="2">
        <v>34718</v>
      </c>
      <c r="Y3915">
        <f t="shared" ca="1" si="309"/>
        <v>30</v>
      </c>
    </row>
    <row r="3916" spans="3:25" x14ac:dyDescent="0.25">
      <c r="C3916" t="s">
        <v>568</v>
      </c>
      <c r="D3916" t="s">
        <v>10798</v>
      </c>
      <c r="F3916" t="str">
        <f t="shared" si="305"/>
        <v>Erhard de Cullip</v>
      </c>
      <c r="H3916" t="str">
        <f t="shared" si="306"/>
        <v>Erhard de Cullip</v>
      </c>
      <c r="K3916">
        <v>99</v>
      </c>
      <c r="L3916" t="str">
        <f t="shared" si="307"/>
        <v>Normal Heart Rate</v>
      </c>
      <c r="O3916">
        <v>2006521</v>
      </c>
      <c r="P3916" s="2" cm="1">
        <f t="array" ref="P3916">_xlfn.IFS(LEN(O3916)=8,DATE(LEFT(O3916,4),MID(O3916,5,2),RIGHT(O3916,2)),LEN(O3916)=7,DATE(LEFT(O3916,4),MID(O3916,5,1),RIGHT(O3916,2)),LEN(O3916)=6,DATE(LEFT(O3916,4),MID(O3916,5,1),RIGHT(O3916,1)))</f>
        <v>38858</v>
      </c>
      <c r="R3916">
        <v>12</v>
      </c>
      <c r="S3916" t="str">
        <f t="shared" si="308"/>
        <v>Normal</v>
      </c>
      <c r="U3916">
        <v>2024312</v>
      </c>
      <c r="V3916" s="2" cm="1">
        <f t="array" ref="V3916">_xlfn.IFS(LEN(U3916)=8,DATE(LEFT(U3916,4),MID(U3916,5,2),RIGHT(U3916,2)),LEN(U3916)=7,DATE(LEFT(U3916,4),MID(U3916,5,1),RIGHT(U3916,2)),LEN(U3916)=6,DATE(LEFT(U3916,4),MID(U3916,5,1),RIGHT(U3916,1)))</f>
        <v>45363</v>
      </c>
      <c r="X3916" s="2">
        <v>29993</v>
      </c>
      <c r="Y3916">
        <f t="shared" ca="1" si="309"/>
        <v>43</v>
      </c>
    </row>
    <row r="3917" spans="3:25" x14ac:dyDescent="0.25">
      <c r="C3917" t="s">
        <v>10800</v>
      </c>
      <c r="D3917" t="s">
        <v>10801</v>
      </c>
      <c r="F3917" t="str">
        <f t="shared" si="305"/>
        <v>Maude Zanioletti</v>
      </c>
      <c r="H3917" t="str">
        <f t="shared" si="306"/>
        <v>Maude Zanioletti</v>
      </c>
      <c r="K3917">
        <v>89</v>
      </c>
      <c r="L3917" t="str">
        <f t="shared" si="307"/>
        <v>Normal Heart Rate</v>
      </c>
      <c r="O3917">
        <v>1995119</v>
      </c>
      <c r="P3917" s="2" cm="1">
        <f t="array" ref="P3917">_xlfn.IFS(LEN(O3917)=8,DATE(LEFT(O3917,4),MID(O3917,5,2),RIGHT(O3917,2)),LEN(O3917)=7,DATE(LEFT(O3917,4),MID(O3917,5,1),RIGHT(O3917,2)),LEN(O3917)=6,DATE(LEFT(O3917,4),MID(O3917,5,1),RIGHT(O3917,1)))</f>
        <v>34718</v>
      </c>
      <c r="R3917">
        <v>20</v>
      </c>
      <c r="S3917" t="str">
        <f t="shared" si="308"/>
        <v>Normal</v>
      </c>
      <c r="U3917">
        <v>202447</v>
      </c>
      <c r="V3917" s="2" cm="1">
        <f t="array" ref="V3917">_xlfn.IFS(LEN(U3917)=8,DATE(LEFT(U3917,4),MID(U3917,5,2),RIGHT(U3917,2)),LEN(U3917)=7,DATE(LEFT(U3917,4),MID(U3917,5,1),RIGHT(U3917,2)),LEN(U3917)=6,DATE(LEFT(U3917,4),MID(U3917,5,1),RIGHT(U3917,1)))</f>
        <v>45389</v>
      </c>
      <c r="X3917" s="2">
        <v>34755</v>
      </c>
      <c r="Y3917">
        <f t="shared" ca="1" si="309"/>
        <v>30</v>
      </c>
    </row>
    <row r="3918" spans="3:25" x14ac:dyDescent="0.25">
      <c r="C3918" t="s">
        <v>10803</v>
      </c>
      <c r="D3918" t="s">
        <v>10804</v>
      </c>
      <c r="F3918" t="str">
        <f t="shared" si="305"/>
        <v>Enrica O'Henehan</v>
      </c>
      <c r="H3918" t="str">
        <f t="shared" si="306"/>
        <v>Enrica O'Henehan</v>
      </c>
      <c r="K3918">
        <v>79</v>
      </c>
      <c r="L3918" t="str">
        <f t="shared" si="307"/>
        <v>Normal Heart Rate</v>
      </c>
      <c r="O3918">
        <v>1982211</v>
      </c>
      <c r="P3918" s="2" cm="1">
        <f t="array" ref="P3918">_xlfn.IFS(LEN(O3918)=8,DATE(LEFT(O3918,4),MID(O3918,5,2),RIGHT(O3918,2)),LEN(O3918)=7,DATE(LEFT(O3918,4),MID(O3918,5,1),RIGHT(O3918,2)),LEN(O3918)=6,DATE(LEFT(O3918,4),MID(O3918,5,1),RIGHT(O3918,1)))</f>
        <v>29993</v>
      </c>
      <c r="R3918">
        <v>7</v>
      </c>
      <c r="S3918" t="str">
        <f t="shared" si="308"/>
        <v>Normal</v>
      </c>
      <c r="U3918">
        <v>2024321</v>
      </c>
      <c r="V3918" s="2" cm="1">
        <f t="array" ref="V3918">_xlfn.IFS(LEN(U3918)=8,DATE(LEFT(U3918,4),MID(U3918,5,2),RIGHT(U3918,2)),LEN(U3918)=7,DATE(LEFT(U3918,4),MID(U3918,5,1),RIGHT(U3918,2)),LEN(U3918)=6,DATE(LEFT(U3918,4),MID(U3918,5,1),RIGHT(U3918,1)))</f>
        <v>45372</v>
      </c>
      <c r="X3918" s="2">
        <v>37627</v>
      </c>
      <c r="Y3918">
        <f t="shared" ca="1" si="309"/>
        <v>22</v>
      </c>
    </row>
    <row r="3919" spans="3:25" x14ac:dyDescent="0.25">
      <c r="C3919" t="s">
        <v>10806</v>
      </c>
      <c r="D3919" t="s">
        <v>10807</v>
      </c>
      <c r="F3919" t="str">
        <f t="shared" si="305"/>
        <v>Coraline Sprowles</v>
      </c>
      <c r="H3919" t="str">
        <f t="shared" si="306"/>
        <v>Coraline Sprowles</v>
      </c>
      <c r="K3919">
        <v>96</v>
      </c>
      <c r="L3919" t="str">
        <f t="shared" si="307"/>
        <v>Normal Heart Rate</v>
      </c>
      <c r="O3919">
        <v>1995225</v>
      </c>
      <c r="P3919" s="2" cm="1">
        <f t="array" ref="P3919">_xlfn.IFS(LEN(O3919)=8,DATE(LEFT(O3919,4),MID(O3919,5,2),RIGHT(O3919,2)),LEN(O3919)=7,DATE(LEFT(O3919,4),MID(O3919,5,1),RIGHT(O3919,2)),LEN(O3919)=6,DATE(LEFT(O3919,4),MID(O3919,5,1),RIGHT(O3919,1)))</f>
        <v>34755</v>
      </c>
      <c r="R3919">
        <v>16</v>
      </c>
      <c r="S3919" t="str">
        <f t="shared" si="308"/>
        <v>Normal</v>
      </c>
      <c r="U3919">
        <v>202469</v>
      </c>
      <c r="V3919" s="2" cm="1">
        <f t="array" ref="V3919">_xlfn.IFS(LEN(U3919)=8,DATE(LEFT(U3919,4),MID(U3919,5,2),RIGHT(U3919,2)),LEN(U3919)=7,DATE(LEFT(U3919,4),MID(U3919,5,1),RIGHT(U3919,2)),LEN(U3919)=6,DATE(LEFT(U3919,4),MID(U3919,5,1),RIGHT(U3919,1)))</f>
        <v>45452</v>
      </c>
      <c r="X3919" s="2">
        <v>37642</v>
      </c>
      <c r="Y3919">
        <f t="shared" ca="1" si="309"/>
        <v>22</v>
      </c>
    </row>
    <row r="3920" spans="3:25" x14ac:dyDescent="0.25">
      <c r="C3920" t="s">
        <v>10809</v>
      </c>
      <c r="D3920" t="s">
        <v>7587</v>
      </c>
      <c r="F3920" t="str">
        <f t="shared" si="305"/>
        <v>Mirabella Nannoni</v>
      </c>
      <c r="H3920" t="str">
        <f t="shared" si="306"/>
        <v>Mirabella Nannoni</v>
      </c>
      <c r="K3920">
        <v>81</v>
      </c>
      <c r="L3920" t="str">
        <f t="shared" si="307"/>
        <v>Normal Heart Rate</v>
      </c>
      <c r="O3920">
        <v>2003106</v>
      </c>
      <c r="P3920" s="2" cm="1">
        <f t="array" ref="P3920">_xlfn.IFS(LEN(O3920)=8,DATE(LEFT(O3920,4),MID(O3920,5,2),RIGHT(O3920,2)),LEN(O3920)=7,DATE(LEFT(O3920,4),MID(O3920,5,1),RIGHT(O3920,2)),LEN(O3920)=6,DATE(LEFT(O3920,4),MID(O3920,5,1),RIGHT(O3920,1)))</f>
        <v>37627</v>
      </c>
      <c r="R3920">
        <v>10</v>
      </c>
      <c r="S3920" t="str">
        <f t="shared" si="308"/>
        <v>Normal</v>
      </c>
      <c r="U3920">
        <v>2024515</v>
      </c>
      <c r="V3920" s="2" cm="1">
        <f t="array" ref="V3920">_xlfn.IFS(LEN(U3920)=8,DATE(LEFT(U3920,4),MID(U3920,5,2),RIGHT(U3920,2)),LEN(U3920)=7,DATE(LEFT(U3920,4),MID(U3920,5,1),RIGHT(U3920,2)),LEN(U3920)=6,DATE(LEFT(U3920,4),MID(U3920,5,1),RIGHT(U3920,1)))</f>
        <v>45427</v>
      </c>
      <c r="X3920" s="2">
        <v>33570</v>
      </c>
      <c r="Y3920">
        <f t="shared" ca="1" si="309"/>
        <v>33</v>
      </c>
    </row>
    <row r="3921" spans="3:25" x14ac:dyDescent="0.25">
      <c r="C3921" t="s">
        <v>2007</v>
      </c>
      <c r="D3921" t="s">
        <v>10811</v>
      </c>
      <c r="F3921" t="str">
        <f t="shared" si="305"/>
        <v>Care Critchard</v>
      </c>
      <c r="H3921" t="str">
        <f t="shared" si="306"/>
        <v>Care Critchard</v>
      </c>
      <c r="K3921">
        <v>70</v>
      </c>
      <c r="L3921" t="str">
        <f t="shared" si="307"/>
        <v>Normal Heart Rate</v>
      </c>
      <c r="O3921">
        <v>2003121</v>
      </c>
      <c r="P3921" s="2" cm="1">
        <f t="array" ref="P3921">_xlfn.IFS(LEN(O3921)=8,DATE(LEFT(O3921,4),MID(O3921,5,2),RIGHT(O3921,2)),LEN(O3921)=7,DATE(LEFT(O3921,4),MID(O3921,5,1),RIGHT(O3921,2)),LEN(O3921)=6,DATE(LEFT(O3921,4),MID(O3921,5,1),RIGHT(O3921,1)))</f>
        <v>37642</v>
      </c>
      <c r="R3921">
        <v>15</v>
      </c>
      <c r="S3921" t="str">
        <f t="shared" si="308"/>
        <v>Normal</v>
      </c>
      <c r="U3921">
        <v>2024214</v>
      </c>
      <c r="V3921" s="2" cm="1">
        <f t="array" ref="V3921">_xlfn.IFS(LEN(U3921)=8,DATE(LEFT(U3921,4),MID(U3921,5,2),RIGHT(U3921,2)),LEN(U3921)=7,DATE(LEFT(U3921,4),MID(U3921,5,1),RIGHT(U3921,2)),LEN(U3921)=6,DATE(LEFT(U3921,4),MID(U3921,5,1),RIGHT(U3921,1)))</f>
        <v>45336</v>
      </c>
      <c r="X3921" s="2">
        <v>38819</v>
      </c>
      <c r="Y3921">
        <f t="shared" ca="1" si="309"/>
        <v>18</v>
      </c>
    </row>
    <row r="3922" spans="3:25" x14ac:dyDescent="0.25">
      <c r="C3922" t="s">
        <v>10813</v>
      </c>
      <c r="D3922" t="s">
        <v>10814</v>
      </c>
      <c r="F3922" t="str">
        <f t="shared" si="305"/>
        <v>Barbara-anne Tuckley</v>
      </c>
      <c r="H3922" t="str">
        <f t="shared" si="306"/>
        <v>Barbara-anne Tuckley</v>
      </c>
      <c r="K3922">
        <v>84</v>
      </c>
      <c r="L3922" t="str">
        <f t="shared" si="307"/>
        <v>Normal Heart Rate</v>
      </c>
      <c r="O3922">
        <v>19911128</v>
      </c>
      <c r="P3922" s="2" cm="1">
        <f t="array" ref="P3922">_xlfn.IFS(LEN(O3922)=8,DATE(LEFT(O3922,4),MID(O3922,5,2),RIGHT(O3922,2)),LEN(O3922)=7,DATE(LEFT(O3922,4),MID(O3922,5,1),RIGHT(O3922,2)),LEN(O3922)=6,DATE(LEFT(O3922,4),MID(O3922,5,1),RIGHT(O3922,1)))</f>
        <v>33570</v>
      </c>
      <c r="R3922">
        <v>8</v>
      </c>
      <c r="S3922" t="str">
        <f t="shared" si="308"/>
        <v>Normal</v>
      </c>
      <c r="U3922">
        <v>2024424</v>
      </c>
      <c r="V3922" s="2" cm="1">
        <f t="array" ref="V3922">_xlfn.IFS(LEN(U3922)=8,DATE(LEFT(U3922,4),MID(U3922,5,2),RIGHT(U3922,2)),LEN(U3922)=7,DATE(LEFT(U3922,4),MID(U3922,5,1),RIGHT(U3922,2)),LEN(U3922)=6,DATE(LEFT(U3922,4),MID(U3922,5,1),RIGHT(U3922,1)))</f>
        <v>45406</v>
      </c>
      <c r="X3922" s="2">
        <v>37759</v>
      </c>
      <c r="Y3922">
        <f t="shared" ca="1" si="309"/>
        <v>21</v>
      </c>
    </row>
    <row r="3923" spans="3:25" x14ac:dyDescent="0.25">
      <c r="C3923" t="s">
        <v>10816</v>
      </c>
      <c r="D3923" t="s">
        <v>10817</v>
      </c>
      <c r="F3923" t="str">
        <f t="shared" si="305"/>
        <v>Ingamar Santen</v>
      </c>
      <c r="H3923" t="str">
        <f t="shared" si="306"/>
        <v>Ingamar Santen</v>
      </c>
      <c r="K3923">
        <v>110</v>
      </c>
      <c r="L3923" t="str">
        <f t="shared" si="307"/>
        <v>High Heart Rate</v>
      </c>
      <c r="O3923">
        <v>2006412</v>
      </c>
      <c r="P3923" s="2" cm="1">
        <f t="array" ref="P3923">_xlfn.IFS(LEN(O3923)=8,DATE(LEFT(O3923,4),MID(O3923,5,2),RIGHT(O3923,2)),LEN(O3923)=7,DATE(LEFT(O3923,4),MID(O3923,5,1),RIGHT(O3923,2)),LEN(O3923)=6,DATE(LEFT(O3923,4),MID(O3923,5,1),RIGHT(O3923,1)))</f>
        <v>38819</v>
      </c>
      <c r="R3923">
        <v>13</v>
      </c>
      <c r="S3923" t="str">
        <f t="shared" si="308"/>
        <v>Normal</v>
      </c>
      <c r="U3923">
        <v>2024228</v>
      </c>
      <c r="V3923" s="2" cm="1">
        <f t="array" ref="V3923">_xlfn.IFS(LEN(U3923)=8,DATE(LEFT(U3923,4),MID(U3923,5,2),RIGHT(U3923,2)),LEN(U3923)=7,DATE(LEFT(U3923,4),MID(U3923,5,1),RIGHT(U3923,2)),LEN(U3923)=6,DATE(LEFT(U3923,4),MID(U3923,5,1),RIGHT(U3923,1)))</f>
        <v>45350</v>
      </c>
      <c r="X3923" s="2">
        <v>23297</v>
      </c>
      <c r="Y3923">
        <f t="shared" ca="1" si="309"/>
        <v>61</v>
      </c>
    </row>
    <row r="3924" spans="3:25" x14ac:dyDescent="0.25">
      <c r="C3924" t="s">
        <v>10819</v>
      </c>
      <c r="D3924" t="s">
        <v>10820</v>
      </c>
      <c r="F3924" t="str">
        <f t="shared" si="305"/>
        <v>Belva Lerway</v>
      </c>
      <c r="H3924" t="str">
        <f t="shared" si="306"/>
        <v>Belva Lerway</v>
      </c>
      <c r="K3924">
        <v>110</v>
      </c>
      <c r="L3924" t="str">
        <f t="shared" si="307"/>
        <v>High Heart Rate</v>
      </c>
      <c r="O3924">
        <v>2003518</v>
      </c>
      <c r="P3924" s="2" cm="1">
        <f t="array" ref="P3924">_xlfn.IFS(LEN(O3924)=8,DATE(LEFT(O3924,4),MID(O3924,5,2),RIGHT(O3924,2)),LEN(O3924)=7,DATE(LEFT(O3924,4),MID(O3924,5,1),RIGHT(O3924,2)),LEN(O3924)=6,DATE(LEFT(O3924,4),MID(O3924,5,1),RIGHT(O3924,1)))</f>
        <v>37759</v>
      </c>
      <c r="R3924">
        <v>17</v>
      </c>
      <c r="S3924" t="str">
        <f t="shared" si="308"/>
        <v>Normal</v>
      </c>
      <c r="U3924">
        <v>2024519</v>
      </c>
      <c r="V3924" s="2" cm="1">
        <f t="array" ref="V3924">_xlfn.IFS(LEN(U3924)=8,DATE(LEFT(U3924,4),MID(U3924,5,2),RIGHT(U3924,2)),LEN(U3924)=7,DATE(LEFT(U3924,4),MID(U3924,5,1),RIGHT(U3924,2)),LEN(U3924)=6,DATE(LEFT(U3924,4),MID(U3924,5,1),RIGHT(U3924,1)))</f>
        <v>45431</v>
      </c>
      <c r="X3924" s="2">
        <v>32803</v>
      </c>
      <c r="Y3924">
        <f t="shared" ca="1" si="309"/>
        <v>35</v>
      </c>
    </row>
    <row r="3925" spans="3:25" x14ac:dyDescent="0.25">
      <c r="C3925" t="s">
        <v>885</v>
      </c>
      <c r="D3925" t="s">
        <v>10822</v>
      </c>
      <c r="F3925" t="str">
        <f t="shared" si="305"/>
        <v>Eadmund Tennison</v>
      </c>
      <c r="H3925" t="str">
        <f t="shared" si="306"/>
        <v>Eadmund Tennison</v>
      </c>
      <c r="K3925">
        <v>91</v>
      </c>
      <c r="L3925" t="str">
        <f t="shared" si="307"/>
        <v>Normal Heart Rate</v>
      </c>
      <c r="O3925">
        <v>19631013</v>
      </c>
      <c r="P3925" s="2" cm="1">
        <f t="array" ref="P3925">_xlfn.IFS(LEN(O3925)=8,DATE(LEFT(O3925,4),MID(O3925,5,2),RIGHT(O3925,2)),LEN(O3925)=7,DATE(LEFT(O3925,4),MID(O3925,5,1),RIGHT(O3925,2)),LEN(O3925)=6,DATE(LEFT(O3925,4),MID(O3925,5,1),RIGHT(O3925,1)))</f>
        <v>23297</v>
      </c>
      <c r="R3925">
        <v>18</v>
      </c>
      <c r="S3925" t="str">
        <f t="shared" si="308"/>
        <v>Normal</v>
      </c>
      <c r="U3925">
        <v>2024328</v>
      </c>
      <c r="V3925" s="2" cm="1">
        <f t="array" ref="V3925">_xlfn.IFS(LEN(U3925)=8,DATE(LEFT(U3925,4),MID(U3925,5,2),RIGHT(U3925,2)),LEN(U3925)=7,DATE(LEFT(U3925,4),MID(U3925,5,1),RIGHT(U3925,2)),LEN(U3925)=6,DATE(LEFT(U3925,4),MID(U3925,5,1),RIGHT(U3925,1)))</f>
        <v>45379</v>
      </c>
      <c r="X3925" s="2">
        <v>38527</v>
      </c>
      <c r="Y3925">
        <f t="shared" ca="1" si="309"/>
        <v>19</v>
      </c>
    </row>
    <row r="3926" spans="3:25" x14ac:dyDescent="0.25">
      <c r="C3926" t="s">
        <v>10824</v>
      </c>
      <c r="D3926" t="s">
        <v>10825</v>
      </c>
      <c r="F3926" t="str">
        <f t="shared" si="305"/>
        <v>Larine Stollen</v>
      </c>
      <c r="H3926" t="str">
        <f t="shared" si="306"/>
        <v>Larine Stollen</v>
      </c>
      <c r="K3926">
        <v>91</v>
      </c>
      <c r="L3926" t="str">
        <f t="shared" si="307"/>
        <v>Normal Heart Rate</v>
      </c>
      <c r="O3926">
        <v>19891022</v>
      </c>
      <c r="P3926" s="2" cm="1">
        <f t="array" ref="P3926">_xlfn.IFS(LEN(O3926)=8,DATE(LEFT(O3926,4),MID(O3926,5,2),RIGHT(O3926,2)),LEN(O3926)=7,DATE(LEFT(O3926,4),MID(O3926,5,1),RIGHT(O3926,2)),LEN(O3926)=6,DATE(LEFT(O3926,4),MID(O3926,5,1),RIGHT(O3926,1)))</f>
        <v>32803</v>
      </c>
      <c r="R3926">
        <v>14</v>
      </c>
      <c r="S3926" t="str">
        <f t="shared" si="308"/>
        <v>Normal</v>
      </c>
      <c r="U3926">
        <v>2024215</v>
      </c>
      <c r="V3926" s="2" cm="1">
        <f t="array" ref="V3926">_xlfn.IFS(LEN(U3926)=8,DATE(LEFT(U3926,4),MID(U3926,5,2),RIGHT(U3926,2)),LEN(U3926)=7,DATE(LEFT(U3926,4),MID(U3926,5,1),RIGHT(U3926,2)),LEN(U3926)=6,DATE(LEFT(U3926,4),MID(U3926,5,1),RIGHT(U3926,1)))</f>
        <v>45337</v>
      </c>
      <c r="X3926" s="2">
        <v>19021</v>
      </c>
      <c r="Y3926">
        <f t="shared" ca="1" si="309"/>
        <v>73</v>
      </c>
    </row>
    <row r="3927" spans="3:25" x14ac:dyDescent="0.25">
      <c r="C3927" t="s">
        <v>10827</v>
      </c>
      <c r="D3927" t="s">
        <v>10828</v>
      </c>
      <c r="F3927" t="str">
        <f t="shared" si="305"/>
        <v>Caralie Klimke</v>
      </c>
      <c r="H3927" t="str">
        <f t="shared" si="306"/>
        <v>Caralie Klimke</v>
      </c>
      <c r="K3927">
        <v>94</v>
      </c>
      <c r="L3927" t="str">
        <f t="shared" si="307"/>
        <v>Normal Heart Rate</v>
      </c>
      <c r="O3927">
        <v>2005624</v>
      </c>
      <c r="P3927" s="2" cm="1">
        <f t="array" ref="P3927">_xlfn.IFS(LEN(O3927)=8,DATE(LEFT(O3927,4),MID(O3927,5,2),RIGHT(O3927,2)),LEN(O3927)=7,DATE(LEFT(O3927,4),MID(O3927,5,1),RIGHT(O3927,2)),LEN(O3927)=6,DATE(LEFT(O3927,4),MID(O3927,5,1),RIGHT(O3927,1)))</f>
        <v>38527</v>
      </c>
      <c r="R3927">
        <v>20</v>
      </c>
      <c r="S3927" t="str">
        <f t="shared" si="308"/>
        <v>Normal</v>
      </c>
      <c r="U3927">
        <v>2024614</v>
      </c>
      <c r="V3927" s="2" cm="1">
        <f t="array" ref="V3927">_xlfn.IFS(LEN(U3927)=8,DATE(LEFT(U3927,4),MID(U3927,5,2),RIGHT(U3927,2)),LEN(U3927)=7,DATE(LEFT(U3927,4),MID(U3927,5,1),RIGHT(U3927,2)),LEN(U3927)=6,DATE(LEFT(U3927,4),MID(U3927,5,1),RIGHT(U3927,1)))</f>
        <v>45457</v>
      </c>
      <c r="X3927" s="2">
        <v>37194</v>
      </c>
      <c r="Y3927">
        <f t="shared" ca="1" si="309"/>
        <v>23</v>
      </c>
    </row>
    <row r="3928" spans="3:25" x14ac:dyDescent="0.25">
      <c r="C3928" t="s">
        <v>10830</v>
      </c>
      <c r="D3928" t="s">
        <v>10831</v>
      </c>
      <c r="F3928" t="str">
        <f t="shared" si="305"/>
        <v>Cedric O'Dennehy</v>
      </c>
      <c r="H3928" t="str">
        <f t="shared" si="306"/>
        <v>Cedric O'Dennehy</v>
      </c>
      <c r="K3928">
        <v>81</v>
      </c>
      <c r="L3928" t="str">
        <f t="shared" si="307"/>
        <v>Normal Heart Rate</v>
      </c>
      <c r="O3928">
        <v>1952128</v>
      </c>
      <c r="P3928" s="2" cm="1">
        <f t="array" ref="P3928">_xlfn.IFS(LEN(O3928)=8,DATE(LEFT(O3928,4),MID(O3928,5,2),RIGHT(O3928,2)),LEN(O3928)=7,DATE(LEFT(O3928,4),MID(O3928,5,1),RIGHT(O3928,2)),LEN(O3928)=6,DATE(LEFT(O3928,4),MID(O3928,5,1),RIGHT(O3928,1)))</f>
        <v>19021</v>
      </c>
      <c r="R3928">
        <v>19</v>
      </c>
      <c r="S3928" t="str">
        <f t="shared" si="308"/>
        <v>Normal</v>
      </c>
      <c r="U3928">
        <v>2024418</v>
      </c>
      <c r="V3928" s="2" cm="1">
        <f t="array" ref="V3928">_xlfn.IFS(LEN(U3928)=8,DATE(LEFT(U3928,4),MID(U3928,5,2),RIGHT(U3928,2)),LEN(U3928)=7,DATE(LEFT(U3928,4),MID(U3928,5,1),RIGHT(U3928,2)),LEN(U3928)=6,DATE(LEFT(U3928,4),MID(U3928,5,1),RIGHT(U3928,1)))</f>
        <v>45400</v>
      </c>
      <c r="X3928" s="2">
        <v>37577</v>
      </c>
      <c r="Y3928">
        <f t="shared" ca="1" si="309"/>
        <v>22</v>
      </c>
    </row>
    <row r="3929" spans="3:25" x14ac:dyDescent="0.25">
      <c r="C3929" t="s">
        <v>10833</v>
      </c>
      <c r="D3929" t="s">
        <v>10834</v>
      </c>
      <c r="F3929" t="str">
        <f t="shared" si="305"/>
        <v>Wait Korting</v>
      </c>
      <c r="H3929" t="str">
        <f t="shared" si="306"/>
        <v>Wait Korting</v>
      </c>
      <c r="K3929">
        <v>105</v>
      </c>
      <c r="L3929" t="str">
        <f t="shared" si="307"/>
        <v>High Heart Rate</v>
      </c>
      <c r="O3929">
        <v>20011030</v>
      </c>
      <c r="P3929" s="2" cm="1">
        <f t="array" ref="P3929">_xlfn.IFS(LEN(O3929)=8,DATE(LEFT(O3929,4),MID(O3929,5,2),RIGHT(O3929,2)),LEN(O3929)=7,DATE(LEFT(O3929,4),MID(O3929,5,1),RIGHT(O3929,2)),LEN(O3929)=6,DATE(LEFT(O3929,4),MID(O3929,5,1),RIGHT(O3929,1)))</f>
        <v>37194</v>
      </c>
      <c r="R3929">
        <v>20</v>
      </c>
      <c r="S3929" t="str">
        <f t="shared" si="308"/>
        <v>Normal</v>
      </c>
      <c r="U3929">
        <v>2024222</v>
      </c>
      <c r="V3929" s="2" cm="1">
        <f t="array" ref="V3929">_xlfn.IFS(LEN(U3929)=8,DATE(LEFT(U3929,4),MID(U3929,5,2),RIGHT(U3929,2)),LEN(U3929)=7,DATE(LEFT(U3929,4),MID(U3929,5,1),RIGHT(U3929,2)),LEN(U3929)=6,DATE(LEFT(U3929,4),MID(U3929,5,1),RIGHT(U3929,1)))</f>
        <v>45344</v>
      </c>
      <c r="X3929" s="2">
        <v>37477</v>
      </c>
      <c r="Y3929">
        <f t="shared" ca="1" si="309"/>
        <v>22</v>
      </c>
    </row>
    <row r="3930" spans="3:25" x14ac:dyDescent="0.25">
      <c r="C3930" t="s">
        <v>8836</v>
      </c>
      <c r="D3930" t="s">
        <v>10836</v>
      </c>
      <c r="F3930" t="str">
        <f t="shared" si="305"/>
        <v>Ingra Larkworthy</v>
      </c>
      <c r="H3930" t="str">
        <f t="shared" si="306"/>
        <v>Ingra Larkworthy</v>
      </c>
      <c r="K3930">
        <v>89</v>
      </c>
      <c r="L3930" t="str">
        <f t="shared" si="307"/>
        <v>Normal Heart Rate</v>
      </c>
      <c r="O3930">
        <v>20021117</v>
      </c>
      <c r="P3930" s="2" cm="1">
        <f t="array" ref="P3930">_xlfn.IFS(LEN(O3930)=8,DATE(LEFT(O3930,4),MID(O3930,5,2),RIGHT(O3930,2)),LEN(O3930)=7,DATE(LEFT(O3930,4),MID(O3930,5,1),RIGHT(O3930,2)),LEN(O3930)=6,DATE(LEFT(O3930,4),MID(O3930,5,1),RIGHT(O3930,1)))</f>
        <v>37577</v>
      </c>
      <c r="R3930">
        <v>11</v>
      </c>
      <c r="S3930" t="str">
        <f t="shared" si="308"/>
        <v>Normal</v>
      </c>
      <c r="U3930">
        <v>2024314</v>
      </c>
      <c r="V3930" s="2" cm="1">
        <f t="array" ref="V3930">_xlfn.IFS(LEN(U3930)=8,DATE(LEFT(U3930,4),MID(U3930,5,2),RIGHT(U3930,2)),LEN(U3930)=7,DATE(LEFT(U3930,4),MID(U3930,5,1),RIGHT(U3930,2)),LEN(U3930)=6,DATE(LEFT(U3930,4),MID(U3930,5,1),RIGHT(U3930,1)))</f>
        <v>45365</v>
      </c>
      <c r="X3930" s="2">
        <v>30982</v>
      </c>
      <c r="Y3930">
        <f t="shared" ca="1" si="309"/>
        <v>40</v>
      </c>
    </row>
    <row r="3931" spans="3:25" x14ac:dyDescent="0.25">
      <c r="C3931" t="s">
        <v>4212</v>
      </c>
      <c r="D3931" t="s">
        <v>10838</v>
      </c>
      <c r="F3931" t="str">
        <f t="shared" si="305"/>
        <v>Nelson Abrahamsson</v>
      </c>
      <c r="H3931" t="str">
        <f t="shared" si="306"/>
        <v>Nelson Abrahamsson</v>
      </c>
      <c r="K3931">
        <v>74</v>
      </c>
      <c r="L3931" t="str">
        <f t="shared" si="307"/>
        <v>Normal Heart Rate</v>
      </c>
      <c r="O3931">
        <v>200289</v>
      </c>
      <c r="P3931" s="2" cm="1">
        <f t="array" ref="P3931">_xlfn.IFS(LEN(O3931)=8,DATE(LEFT(O3931,4),MID(O3931,5,2),RIGHT(O3931,2)),LEN(O3931)=7,DATE(LEFT(O3931,4),MID(O3931,5,1),RIGHT(O3931,2)),LEN(O3931)=6,DATE(LEFT(O3931,4),MID(O3931,5,1),RIGHT(O3931,1)))</f>
        <v>37477</v>
      </c>
      <c r="R3931">
        <v>15</v>
      </c>
      <c r="S3931" t="str">
        <f t="shared" si="308"/>
        <v>Normal</v>
      </c>
      <c r="U3931">
        <v>2024222</v>
      </c>
      <c r="V3931" s="2" cm="1">
        <f t="array" ref="V3931">_xlfn.IFS(LEN(U3931)=8,DATE(LEFT(U3931,4),MID(U3931,5,2),RIGHT(U3931,2)),LEN(U3931)=7,DATE(LEFT(U3931,4),MID(U3931,5,1),RIGHT(U3931,2)),LEN(U3931)=6,DATE(LEFT(U3931,4),MID(U3931,5,1),RIGHT(U3931,1)))</f>
        <v>45344</v>
      </c>
      <c r="X3931" s="2">
        <v>34637</v>
      </c>
      <c r="Y3931">
        <f t="shared" ca="1" si="309"/>
        <v>30</v>
      </c>
    </row>
    <row r="3932" spans="3:25" x14ac:dyDescent="0.25">
      <c r="C3932" t="s">
        <v>4632</v>
      </c>
      <c r="D3932" t="s">
        <v>6079</v>
      </c>
      <c r="F3932" t="str">
        <f t="shared" si="305"/>
        <v>Drusy Corrado</v>
      </c>
      <c r="H3932" t="str">
        <f t="shared" si="306"/>
        <v>Drusy Corrado</v>
      </c>
      <c r="K3932">
        <v>78</v>
      </c>
      <c r="L3932" t="str">
        <f t="shared" si="307"/>
        <v>Normal Heart Rate</v>
      </c>
      <c r="O3932">
        <v>19841027</v>
      </c>
      <c r="P3932" s="2" cm="1">
        <f t="array" ref="P3932">_xlfn.IFS(LEN(O3932)=8,DATE(LEFT(O3932,4),MID(O3932,5,2),RIGHT(O3932,2)),LEN(O3932)=7,DATE(LEFT(O3932,4),MID(O3932,5,1),RIGHT(O3932,2)),LEN(O3932)=6,DATE(LEFT(O3932,4),MID(O3932,5,1),RIGHT(O3932,1)))</f>
        <v>30982</v>
      </c>
      <c r="R3932">
        <v>15</v>
      </c>
      <c r="S3932" t="str">
        <f t="shared" si="308"/>
        <v>Normal</v>
      </c>
      <c r="U3932">
        <v>202445</v>
      </c>
      <c r="V3932" s="2" cm="1">
        <f t="array" ref="V3932">_xlfn.IFS(LEN(U3932)=8,DATE(LEFT(U3932,4),MID(U3932,5,2),RIGHT(U3932,2)),LEN(U3932)=7,DATE(LEFT(U3932,4),MID(U3932,5,1),RIGHT(U3932,2)),LEN(U3932)=6,DATE(LEFT(U3932,4),MID(U3932,5,1),RIGHT(U3932,1)))</f>
        <v>45387</v>
      </c>
      <c r="X3932" s="2">
        <v>36402</v>
      </c>
      <c r="Y3932">
        <f t="shared" ca="1" si="309"/>
        <v>25</v>
      </c>
    </row>
    <row r="3933" spans="3:25" x14ac:dyDescent="0.25">
      <c r="C3933" t="s">
        <v>10841</v>
      </c>
      <c r="D3933" t="s">
        <v>10842</v>
      </c>
      <c r="F3933" t="str">
        <f t="shared" si="305"/>
        <v>Edgar O'Hern</v>
      </c>
      <c r="H3933" t="str">
        <f t="shared" si="306"/>
        <v>Edgar O'Hern</v>
      </c>
      <c r="K3933">
        <v>77</v>
      </c>
      <c r="L3933" t="str">
        <f t="shared" si="307"/>
        <v>Normal Heart Rate</v>
      </c>
      <c r="O3933">
        <v>19941030</v>
      </c>
      <c r="P3933" s="2" cm="1">
        <f t="array" ref="P3933">_xlfn.IFS(LEN(O3933)=8,DATE(LEFT(O3933,4),MID(O3933,5,2),RIGHT(O3933,2)),LEN(O3933)=7,DATE(LEFT(O3933,4),MID(O3933,5,1),RIGHT(O3933,2)),LEN(O3933)=6,DATE(LEFT(O3933,4),MID(O3933,5,1),RIGHT(O3933,1)))</f>
        <v>34637</v>
      </c>
      <c r="R3933">
        <v>12</v>
      </c>
      <c r="S3933" t="str">
        <f t="shared" si="308"/>
        <v>Normal</v>
      </c>
      <c r="U3933">
        <v>2024113</v>
      </c>
      <c r="V3933" s="2" cm="1">
        <f t="array" ref="V3933">_xlfn.IFS(LEN(U3933)=8,DATE(LEFT(U3933,4),MID(U3933,5,2),RIGHT(U3933,2)),LEN(U3933)=7,DATE(LEFT(U3933,4),MID(U3933,5,1),RIGHT(U3933,2)),LEN(U3933)=6,DATE(LEFT(U3933,4),MID(U3933,5,1),RIGHT(U3933,1)))</f>
        <v>45304</v>
      </c>
      <c r="X3933" s="2">
        <v>37387</v>
      </c>
      <c r="Y3933">
        <f t="shared" ca="1" si="309"/>
        <v>22</v>
      </c>
    </row>
    <row r="3934" spans="3:25" x14ac:dyDescent="0.25">
      <c r="C3934" t="s">
        <v>10077</v>
      </c>
      <c r="D3934" t="s">
        <v>10844</v>
      </c>
      <c r="F3934" t="str">
        <f t="shared" si="305"/>
        <v>Hoebart Duffet</v>
      </c>
      <c r="H3934" t="str">
        <f t="shared" si="306"/>
        <v>Hoebart Duffet</v>
      </c>
      <c r="K3934">
        <v>79</v>
      </c>
      <c r="L3934" t="str">
        <f t="shared" si="307"/>
        <v>Normal Heart Rate</v>
      </c>
      <c r="O3934">
        <v>1999830</v>
      </c>
      <c r="P3934" s="2" cm="1">
        <f t="array" ref="P3934">_xlfn.IFS(LEN(O3934)=8,DATE(LEFT(O3934,4),MID(O3934,5,2),RIGHT(O3934,2)),LEN(O3934)=7,DATE(LEFT(O3934,4),MID(O3934,5,1),RIGHT(O3934,2)),LEN(O3934)=6,DATE(LEFT(O3934,4),MID(O3934,5,1),RIGHT(O3934,1)))</f>
        <v>36402</v>
      </c>
      <c r="R3934">
        <v>20</v>
      </c>
      <c r="S3934" t="str">
        <f t="shared" si="308"/>
        <v>Normal</v>
      </c>
      <c r="U3934">
        <v>2024510</v>
      </c>
      <c r="V3934" s="2" cm="1">
        <f t="array" ref="V3934">_xlfn.IFS(LEN(U3934)=8,DATE(LEFT(U3934,4),MID(U3934,5,2),RIGHT(U3934,2)),LEN(U3934)=7,DATE(LEFT(U3934,4),MID(U3934,5,1),RIGHT(U3934,2)),LEN(U3934)=6,DATE(LEFT(U3934,4),MID(U3934,5,1),RIGHT(U3934,1)))</f>
        <v>45422</v>
      </c>
      <c r="X3934" s="2">
        <v>38917</v>
      </c>
      <c r="Y3934">
        <f t="shared" ca="1" si="309"/>
        <v>18</v>
      </c>
    </row>
    <row r="3935" spans="3:25" x14ac:dyDescent="0.25">
      <c r="C3935" t="s">
        <v>8167</v>
      </c>
      <c r="D3935" t="s">
        <v>10846</v>
      </c>
      <c r="F3935" t="str">
        <f t="shared" si="305"/>
        <v>Francisco Burbury</v>
      </c>
      <c r="H3935" t="str">
        <f t="shared" si="306"/>
        <v>Francisco Burbury</v>
      </c>
      <c r="K3935">
        <v>91</v>
      </c>
      <c r="L3935" t="str">
        <f t="shared" si="307"/>
        <v>Normal Heart Rate</v>
      </c>
      <c r="O3935">
        <v>2002511</v>
      </c>
      <c r="P3935" s="2" cm="1">
        <f t="array" ref="P3935">_xlfn.IFS(LEN(O3935)=8,DATE(LEFT(O3935,4),MID(O3935,5,2),RIGHT(O3935,2)),LEN(O3935)=7,DATE(LEFT(O3935,4),MID(O3935,5,1),RIGHT(O3935,2)),LEN(O3935)=6,DATE(LEFT(O3935,4),MID(O3935,5,1),RIGHT(O3935,1)))</f>
        <v>37387</v>
      </c>
      <c r="R3935">
        <v>12</v>
      </c>
      <c r="S3935" t="str">
        <f t="shared" si="308"/>
        <v>Normal</v>
      </c>
      <c r="U3935">
        <v>2024126</v>
      </c>
      <c r="V3935" s="2" cm="1">
        <f t="array" ref="V3935">_xlfn.IFS(LEN(U3935)=8,DATE(LEFT(U3935,4),MID(U3935,5,2),RIGHT(U3935,2)),LEN(U3935)=7,DATE(LEFT(U3935,4),MID(U3935,5,1),RIGHT(U3935,2)),LEN(U3935)=6,DATE(LEFT(U3935,4),MID(U3935,5,1),RIGHT(U3935,1)))</f>
        <v>45317</v>
      </c>
      <c r="X3935" s="2">
        <v>33204</v>
      </c>
      <c r="Y3935">
        <f t="shared" ca="1" si="309"/>
        <v>34</v>
      </c>
    </row>
    <row r="3936" spans="3:25" x14ac:dyDescent="0.25">
      <c r="C3936" t="s">
        <v>10848</v>
      </c>
      <c r="D3936" t="s">
        <v>10849</v>
      </c>
      <c r="F3936" t="str">
        <f t="shared" si="305"/>
        <v>Billie Leggis</v>
      </c>
      <c r="H3936" t="str">
        <f t="shared" si="306"/>
        <v>Billie Leggis</v>
      </c>
      <c r="K3936">
        <v>110</v>
      </c>
      <c r="L3936" t="str">
        <f t="shared" si="307"/>
        <v>High Heart Rate</v>
      </c>
      <c r="O3936">
        <v>2006719</v>
      </c>
      <c r="P3936" s="2" cm="1">
        <f t="array" ref="P3936">_xlfn.IFS(LEN(O3936)=8,DATE(LEFT(O3936,4),MID(O3936,5,2),RIGHT(O3936,2)),LEN(O3936)=7,DATE(LEFT(O3936,4),MID(O3936,5,1),RIGHT(O3936,2)),LEN(O3936)=6,DATE(LEFT(O3936,4),MID(O3936,5,1),RIGHT(O3936,1)))</f>
        <v>38917</v>
      </c>
      <c r="R3936">
        <v>20</v>
      </c>
      <c r="S3936" t="str">
        <f t="shared" si="308"/>
        <v>Normal</v>
      </c>
      <c r="U3936">
        <v>2024125</v>
      </c>
      <c r="V3936" s="2" cm="1">
        <f t="array" ref="V3936">_xlfn.IFS(LEN(U3936)=8,DATE(LEFT(U3936,4),MID(U3936,5,2),RIGHT(U3936,2)),LEN(U3936)=7,DATE(LEFT(U3936,4),MID(U3936,5,1),RIGHT(U3936,2)),LEN(U3936)=6,DATE(LEFT(U3936,4),MID(U3936,5,1),RIGHT(U3936,1)))</f>
        <v>45316</v>
      </c>
      <c r="X3936" s="2">
        <v>35512</v>
      </c>
      <c r="Y3936">
        <f t="shared" ca="1" si="309"/>
        <v>28</v>
      </c>
    </row>
    <row r="3937" spans="3:25" x14ac:dyDescent="0.25">
      <c r="C3937" t="s">
        <v>10851</v>
      </c>
      <c r="D3937" t="s">
        <v>10852</v>
      </c>
      <c r="F3937" t="str">
        <f t="shared" si="305"/>
        <v>Janice Bygrave</v>
      </c>
      <c r="H3937" t="str">
        <f t="shared" si="306"/>
        <v>Janice Bygrave</v>
      </c>
      <c r="K3937">
        <v>72</v>
      </c>
      <c r="L3937" t="str">
        <f t="shared" si="307"/>
        <v>Normal Heart Rate</v>
      </c>
      <c r="O3937">
        <v>19901127</v>
      </c>
      <c r="P3937" s="2" cm="1">
        <f t="array" ref="P3937">_xlfn.IFS(LEN(O3937)=8,DATE(LEFT(O3937,4),MID(O3937,5,2),RIGHT(O3937,2)),LEN(O3937)=7,DATE(LEFT(O3937,4),MID(O3937,5,1),RIGHT(O3937,2)),LEN(O3937)=6,DATE(LEFT(O3937,4),MID(O3937,5,1),RIGHT(O3937,1)))</f>
        <v>33204</v>
      </c>
      <c r="R3937">
        <v>8</v>
      </c>
      <c r="S3937" t="str">
        <f t="shared" si="308"/>
        <v>Normal</v>
      </c>
      <c r="U3937">
        <v>2024523</v>
      </c>
      <c r="V3937" s="2" cm="1">
        <f t="array" ref="V3937">_xlfn.IFS(LEN(U3937)=8,DATE(LEFT(U3937,4),MID(U3937,5,2),RIGHT(U3937,2)),LEN(U3937)=7,DATE(LEFT(U3937,4),MID(U3937,5,1),RIGHT(U3937,2)),LEN(U3937)=6,DATE(LEFT(U3937,4),MID(U3937,5,1),RIGHT(U3937,1)))</f>
        <v>45435</v>
      </c>
      <c r="X3937" s="2">
        <v>34560</v>
      </c>
      <c r="Y3937">
        <f t="shared" ca="1" si="309"/>
        <v>30</v>
      </c>
    </row>
    <row r="3938" spans="3:25" x14ac:dyDescent="0.25">
      <c r="C3938" t="s">
        <v>9228</v>
      </c>
      <c r="D3938" t="s">
        <v>10854</v>
      </c>
      <c r="F3938" t="str">
        <f t="shared" si="305"/>
        <v>Benedick Tripe</v>
      </c>
      <c r="H3938" t="str">
        <f t="shared" si="306"/>
        <v>Benedick Tripe</v>
      </c>
      <c r="K3938">
        <v>80</v>
      </c>
      <c r="L3938" t="str">
        <f t="shared" si="307"/>
        <v>Normal Heart Rate</v>
      </c>
      <c r="O3938">
        <v>1997323</v>
      </c>
      <c r="P3938" s="2" cm="1">
        <f t="array" ref="P3938">_xlfn.IFS(LEN(O3938)=8,DATE(LEFT(O3938,4),MID(O3938,5,2),RIGHT(O3938,2)),LEN(O3938)=7,DATE(LEFT(O3938,4),MID(O3938,5,1),RIGHT(O3938,2)),LEN(O3938)=6,DATE(LEFT(O3938,4),MID(O3938,5,1),RIGHT(O3938,1)))</f>
        <v>35512</v>
      </c>
      <c r="R3938">
        <v>11</v>
      </c>
      <c r="S3938" t="str">
        <f t="shared" si="308"/>
        <v>Normal</v>
      </c>
      <c r="U3938">
        <v>2024518</v>
      </c>
      <c r="V3938" s="2" cm="1">
        <f t="array" ref="V3938">_xlfn.IFS(LEN(U3938)=8,DATE(LEFT(U3938,4),MID(U3938,5,2),RIGHT(U3938,2)),LEN(U3938)=7,DATE(LEFT(U3938,4),MID(U3938,5,1),RIGHT(U3938,2)),LEN(U3938)=6,DATE(LEFT(U3938,4),MID(U3938,5,1),RIGHT(U3938,1)))</f>
        <v>45430</v>
      </c>
      <c r="X3938" s="2">
        <v>33733</v>
      </c>
      <c r="Y3938">
        <f t="shared" ca="1" si="309"/>
        <v>32</v>
      </c>
    </row>
    <row r="3939" spans="3:25" x14ac:dyDescent="0.25">
      <c r="C3939" t="s">
        <v>10497</v>
      </c>
      <c r="D3939" t="s">
        <v>10856</v>
      </c>
      <c r="F3939" t="str">
        <f t="shared" si="305"/>
        <v>Rutledge Linham</v>
      </c>
      <c r="H3939" t="str">
        <f t="shared" si="306"/>
        <v>Rutledge Linham</v>
      </c>
      <c r="K3939">
        <v>106</v>
      </c>
      <c r="L3939" t="str">
        <f t="shared" si="307"/>
        <v>High Heart Rate</v>
      </c>
      <c r="O3939">
        <v>1994814</v>
      </c>
      <c r="P3939" s="2" cm="1">
        <f t="array" ref="P3939">_xlfn.IFS(LEN(O3939)=8,DATE(LEFT(O3939,4),MID(O3939,5,2),RIGHT(O3939,2)),LEN(O3939)=7,DATE(LEFT(O3939,4),MID(O3939,5,1),RIGHT(O3939,2)),LEN(O3939)=6,DATE(LEFT(O3939,4),MID(O3939,5,1),RIGHT(O3939,1)))</f>
        <v>34560</v>
      </c>
      <c r="R3939">
        <v>25</v>
      </c>
      <c r="S3939" t="str">
        <f t="shared" si="308"/>
        <v>Bad</v>
      </c>
      <c r="U3939">
        <v>2024617</v>
      </c>
      <c r="V3939" s="2" cm="1">
        <f t="array" ref="V3939">_xlfn.IFS(LEN(U3939)=8,DATE(LEFT(U3939,4),MID(U3939,5,2),RIGHT(U3939,2)),LEN(U3939)=7,DATE(LEFT(U3939,4),MID(U3939,5,1),RIGHT(U3939,2)),LEN(U3939)=6,DATE(LEFT(U3939,4),MID(U3939,5,1),RIGHT(U3939,1)))</f>
        <v>45460</v>
      </c>
      <c r="X3939" s="2">
        <v>38502</v>
      </c>
      <c r="Y3939">
        <f t="shared" ca="1" si="309"/>
        <v>19</v>
      </c>
    </row>
    <row r="3940" spans="3:25" x14ac:dyDescent="0.25">
      <c r="C3940" t="s">
        <v>909</v>
      </c>
      <c r="D3940" t="s">
        <v>10858</v>
      </c>
      <c r="F3940" t="str">
        <f t="shared" si="305"/>
        <v>Timmy Fishe</v>
      </c>
      <c r="H3940" t="str">
        <f t="shared" si="306"/>
        <v>Timmy Fishe</v>
      </c>
      <c r="K3940">
        <v>113</v>
      </c>
      <c r="L3940" t="str">
        <f t="shared" si="307"/>
        <v>High Heart Rate</v>
      </c>
      <c r="O3940">
        <v>199259</v>
      </c>
      <c r="P3940" s="2" cm="1">
        <f t="array" ref="P3940">_xlfn.IFS(LEN(O3940)=8,DATE(LEFT(O3940,4),MID(O3940,5,2),RIGHT(O3940,2)),LEN(O3940)=7,DATE(LEFT(O3940,4),MID(O3940,5,1),RIGHT(O3940,2)),LEN(O3940)=6,DATE(LEFT(O3940,4),MID(O3940,5,1),RIGHT(O3940,1)))</f>
        <v>33733</v>
      </c>
      <c r="R3940">
        <v>25</v>
      </c>
      <c r="S3940" t="str">
        <f t="shared" si="308"/>
        <v>Bad</v>
      </c>
      <c r="U3940">
        <v>2024413</v>
      </c>
      <c r="V3940" s="2" cm="1">
        <f t="array" ref="V3940">_xlfn.IFS(LEN(U3940)=8,DATE(LEFT(U3940,4),MID(U3940,5,2),RIGHT(U3940,2)),LEN(U3940)=7,DATE(LEFT(U3940,4),MID(U3940,5,1),RIGHT(U3940,2)),LEN(U3940)=6,DATE(LEFT(U3940,4),MID(U3940,5,1),RIGHT(U3940,1)))</f>
        <v>45395</v>
      </c>
      <c r="X3940" s="2">
        <v>34528</v>
      </c>
      <c r="Y3940">
        <f t="shared" ca="1" si="309"/>
        <v>30</v>
      </c>
    </row>
    <row r="3941" spans="3:25" x14ac:dyDescent="0.25">
      <c r="C3941" t="s">
        <v>10860</v>
      </c>
      <c r="D3941" t="s">
        <v>10861</v>
      </c>
      <c r="F3941" t="str">
        <f t="shared" si="305"/>
        <v>Jorie Arnowitz</v>
      </c>
      <c r="H3941" t="str">
        <f t="shared" si="306"/>
        <v>Jorie Arnowitz</v>
      </c>
      <c r="K3941">
        <v>120</v>
      </c>
      <c r="L3941" t="str">
        <f t="shared" si="307"/>
        <v>High Heart Rate</v>
      </c>
      <c r="O3941">
        <v>2005530</v>
      </c>
      <c r="P3941" s="2" cm="1">
        <f t="array" ref="P3941">_xlfn.IFS(LEN(O3941)=8,DATE(LEFT(O3941,4),MID(O3941,5,2),RIGHT(O3941,2)),LEN(O3941)=7,DATE(LEFT(O3941,4),MID(O3941,5,1),RIGHT(O3941,2)),LEN(O3941)=6,DATE(LEFT(O3941,4),MID(O3941,5,1),RIGHT(O3941,1)))</f>
        <v>38502</v>
      </c>
      <c r="R3941">
        <v>25</v>
      </c>
      <c r="S3941" t="str">
        <f t="shared" si="308"/>
        <v>Bad</v>
      </c>
      <c r="U3941">
        <v>2024131</v>
      </c>
      <c r="V3941" s="2" cm="1">
        <f t="array" ref="V3941">_xlfn.IFS(LEN(U3941)=8,DATE(LEFT(U3941,4),MID(U3941,5,2),RIGHT(U3941,2)),LEN(U3941)=7,DATE(LEFT(U3941,4),MID(U3941,5,1),RIGHT(U3941,2)),LEN(U3941)=6,DATE(LEFT(U3941,4),MID(U3941,5,1),RIGHT(U3941,1)))</f>
        <v>45322</v>
      </c>
      <c r="X3941" s="2">
        <v>37883</v>
      </c>
      <c r="Y3941">
        <f t="shared" ca="1" si="309"/>
        <v>21</v>
      </c>
    </row>
    <row r="3942" spans="3:25" x14ac:dyDescent="0.25">
      <c r="C3942" t="s">
        <v>10863</v>
      </c>
      <c r="D3942" t="s">
        <v>10864</v>
      </c>
      <c r="F3942" t="str">
        <f t="shared" si="305"/>
        <v>Celestyna Grahamslaw</v>
      </c>
      <c r="H3942" t="str">
        <f t="shared" si="306"/>
        <v>Celestyna Grahamslaw</v>
      </c>
      <c r="K3942">
        <v>120</v>
      </c>
      <c r="L3942" t="str">
        <f t="shared" si="307"/>
        <v>High Heart Rate</v>
      </c>
      <c r="O3942">
        <v>1994713</v>
      </c>
      <c r="P3942" s="2" cm="1">
        <f t="array" ref="P3942">_xlfn.IFS(LEN(O3942)=8,DATE(LEFT(O3942,4),MID(O3942,5,2),RIGHT(O3942,2)),LEN(O3942)=7,DATE(LEFT(O3942,4),MID(O3942,5,1),RIGHT(O3942,2)),LEN(O3942)=6,DATE(LEFT(O3942,4),MID(O3942,5,1),RIGHT(O3942,1)))</f>
        <v>34528</v>
      </c>
      <c r="R3942">
        <v>21</v>
      </c>
      <c r="S3942" t="str">
        <f t="shared" si="308"/>
        <v>Normal</v>
      </c>
      <c r="U3942">
        <v>2024317</v>
      </c>
      <c r="V3942" s="2" cm="1">
        <f t="array" ref="V3942">_xlfn.IFS(LEN(U3942)=8,DATE(LEFT(U3942,4),MID(U3942,5,2),RIGHT(U3942,2)),LEN(U3942)=7,DATE(LEFT(U3942,4),MID(U3942,5,1),RIGHT(U3942,2)),LEN(U3942)=6,DATE(LEFT(U3942,4),MID(U3942,5,1),RIGHT(U3942,1)))</f>
        <v>45368</v>
      </c>
      <c r="X3942" s="2">
        <v>38596</v>
      </c>
      <c r="Y3942">
        <f t="shared" ca="1" si="309"/>
        <v>19</v>
      </c>
    </row>
    <row r="3943" spans="3:25" x14ac:dyDescent="0.25">
      <c r="C3943" t="s">
        <v>10866</v>
      </c>
      <c r="D3943" t="s">
        <v>10867</v>
      </c>
      <c r="F3943" t="str">
        <f t="shared" si="305"/>
        <v>Barbi Zmitruk</v>
      </c>
      <c r="H3943" t="str">
        <f t="shared" si="306"/>
        <v>Barbi Zmitruk</v>
      </c>
      <c r="K3943">
        <v>93</v>
      </c>
      <c r="L3943" t="str">
        <f t="shared" si="307"/>
        <v>Normal Heart Rate</v>
      </c>
      <c r="O3943">
        <v>2003919</v>
      </c>
      <c r="P3943" s="2" cm="1">
        <f t="array" ref="P3943">_xlfn.IFS(LEN(O3943)=8,DATE(LEFT(O3943,4),MID(O3943,5,2),RIGHT(O3943,2)),LEN(O3943)=7,DATE(LEFT(O3943,4),MID(O3943,5,1),RIGHT(O3943,2)),LEN(O3943)=6,DATE(LEFT(O3943,4),MID(O3943,5,1),RIGHT(O3943,1)))</f>
        <v>37883</v>
      </c>
      <c r="R3943">
        <v>15</v>
      </c>
      <c r="S3943" t="str">
        <f t="shared" si="308"/>
        <v>Normal</v>
      </c>
      <c r="U3943">
        <v>2024328</v>
      </c>
      <c r="V3943" s="2" cm="1">
        <f t="array" ref="V3943">_xlfn.IFS(LEN(U3943)=8,DATE(LEFT(U3943,4),MID(U3943,5,2),RIGHT(U3943,2)),LEN(U3943)=7,DATE(LEFT(U3943,4),MID(U3943,5,1),RIGHT(U3943,2)),LEN(U3943)=6,DATE(LEFT(U3943,4),MID(U3943,5,1),RIGHT(U3943,1)))</f>
        <v>45379</v>
      </c>
      <c r="X3943" s="2">
        <v>32061</v>
      </c>
      <c r="Y3943">
        <f t="shared" ca="1" si="309"/>
        <v>37</v>
      </c>
    </row>
    <row r="3944" spans="3:25" x14ac:dyDescent="0.25">
      <c r="C3944" t="s">
        <v>10869</v>
      </c>
      <c r="D3944" t="s">
        <v>10870</v>
      </c>
      <c r="F3944" t="str">
        <f t="shared" si="305"/>
        <v>Galina Yes</v>
      </c>
      <c r="H3944" t="str">
        <f t="shared" si="306"/>
        <v>Galina Yes</v>
      </c>
      <c r="K3944">
        <v>103</v>
      </c>
      <c r="L3944" t="str">
        <f t="shared" si="307"/>
        <v>High Heart Rate</v>
      </c>
      <c r="O3944">
        <v>200591</v>
      </c>
      <c r="P3944" s="2" cm="1">
        <f t="array" ref="P3944">_xlfn.IFS(LEN(O3944)=8,DATE(LEFT(O3944,4),MID(O3944,5,2),RIGHT(O3944,2)),LEN(O3944)=7,DATE(LEFT(O3944,4),MID(O3944,5,1),RIGHT(O3944,2)),LEN(O3944)=6,DATE(LEFT(O3944,4),MID(O3944,5,1),RIGHT(O3944,1)))</f>
        <v>38596</v>
      </c>
      <c r="R3944">
        <v>10</v>
      </c>
      <c r="S3944" t="str">
        <f t="shared" si="308"/>
        <v>Normal</v>
      </c>
      <c r="U3944">
        <v>2024116</v>
      </c>
      <c r="V3944" s="2" cm="1">
        <f t="array" ref="V3944">_xlfn.IFS(LEN(U3944)=8,DATE(LEFT(U3944,4),MID(U3944,5,2),RIGHT(U3944,2)),LEN(U3944)=7,DATE(LEFT(U3944,4),MID(U3944,5,1),RIGHT(U3944,2)),LEN(U3944)=6,DATE(LEFT(U3944,4),MID(U3944,5,1),RIGHT(U3944,1)))</f>
        <v>45307</v>
      </c>
      <c r="X3944" s="2">
        <v>35690</v>
      </c>
      <c r="Y3944">
        <f t="shared" ca="1" si="309"/>
        <v>27</v>
      </c>
    </row>
    <row r="3945" spans="3:25" x14ac:dyDescent="0.25">
      <c r="C3945" t="s">
        <v>3377</v>
      </c>
      <c r="D3945" t="s">
        <v>10872</v>
      </c>
      <c r="F3945" t="str">
        <f t="shared" si="305"/>
        <v>Carlynne Eliff</v>
      </c>
      <c r="H3945" t="str">
        <f t="shared" si="306"/>
        <v>Carlynne Eliff</v>
      </c>
      <c r="K3945">
        <v>88</v>
      </c>
      <c r="L3945" t="str">
        <f t="shared" si="307"/>
        <v>Normal Heart Rate</v>
      </c>
      <c r="O3945">
        <v>19871011</v>
      </c>
      <c r="P3945" s="2" cm="1">
        <f t="array" ref="P3945">_xlfn.IFS(LEN(O3945)=8,DATE(LEFT(O3945,4),MID(O3945,5,2),RIGHT(O3945,2)),LEN(O3945)=7,DATE(LEFT(O3945,4),MID(O3945,5,1),RIGHT(O3945,2)),LEN(O3945)=6,DATE(LEFT(O3945,4),MID(O3945,5,1),RIGHT(O3945,1)))</f>
        <v>32061</v>
      </c>
      <c r="R3945">
        <v>15</v>
      </c>
      <c r="S3945" t="str">
        <f t="shared" si="308"/>
        <v>Normal</v>
      </c>
      <c r="U3945">
        <v>202423</v>
      </c>
      <c r="V3945" s="2" cm="1">
        <f t="array" ref="V3945">_xlfn.IFS(LEN(U3945)=8,DATE(LEFT(U3945,4),MID(U3945,5,2),RIGHT(U3945,2)),LEN(U3945)=7,DATE(LEFT(U3945,4),MID(U3945,5,1),RIGHT(U3945,2)),LEN(U3945)=6,DATE(LEFT(U3945,4),MID(U3945,5,1),RIGHT(U3945,1)))</f>
        <v>45325</v>
      </c>
      <c r="X3945" s="2">
        <v>38487</v>
      </c>
      <c r="Y3945">
        <f t="shared" ca="1" si="309"/>
        <v>19</v>
      </c>
    </row>
    <row r="3946" spans="3:25" x14ac:dyDescent="0.25">
      <c r="C3946" t="s">
        <v>8616</v>
      </c>
      <c r="D3946" t="s">
        <v>1459</v>
      </c>
      <c r="F3946" t="str">
        <f t="shared" si="305"/>
        <v>Jimmy Abramin</v>
      </c>
      <c r="H3946" t="str">
        <f t="shared" si="306"/>
        <v>Jimmy Abramin</v>
      </c>
      <c r="K3946">
        <v>88</v>
      </c>
      <c r="L3946" t="str">
        <f t="shared" si="307"/>
        <v>Normal Heart Rate</v>
      </c>
      <c r="O3946">
        <v>1997917</v>
      </c>
      <c r="P3946" s="2" cm="1">
        <f t="array" ref="P3946">_xlfn.IFS(LEN(O3946)=8,DATE(LEFT(O3946,4),MID(O3946,5,2),RIGHT(O3946,2)),LEN(O3946)=7,DATE(LEFT(O3946,4),MID(O3946,5,1),RIGHT(O3946,2)),LEN(O3946)=6,DATE(LEFT(O3946,4),MID(O3946,5,1),RIGHT(O3946,1)))</f>
        <v>35690</v>
      </c>
      <c r="R3946">
        <v>15</v>
      </c>
      <c r="S3946" t="str">
        <f t="shared" si="308"/>
        <v>Normal</v>
      </c>
      <c r="U3946">
        <v>202422</v>
      </c>
      <c r="V3946" s="2" cm="1">
        <f t="array" ref="V3946">_xlfn.IFS(LEN(U3946)=8,DATE(LEFT(U3946,4),MID(U3946,5,2),RIGHT(U3946,2)),LEN(U3946)=7,DATE(LEFT(U3946,4),MID(U3946,5,1),RIGHT(U3946,2)),LEN(U3946)=6,DATE(LEFT(U3946,4),MID(U3946,5,1),RIGHT(U3946,1)))</f>
        <v>45324</v>
      </c>
      <c r="X3946" s="2">
        <v>29555</v>
      </c>
      <c r="Y3946">
        <f t="shared" ca="1" si="309"/>
        <v>44</v>
      </c>
    </row>
    <row r="3947" spans="3:25" x14ac:dyDescent="0.25">
      <c r="C3947" t="s">
        <v>10875</v>
      </c>
      <c r="D3947" t="s">
        <v>10876</v>
      </c>
      <c r="F3947" t="str">
        <f t="shared" si="305"/>
        <v>Gilberto Gethouse</v>
      </c>
      <c r="H3947" t="str">
        <f t="shared" si="306"/>
        <v>Gilberto Gethouse</v>
      </c>
      <c r="K3947">
        <v>100</v>
      </c>
      <c r="L3947" t="str">
        <f t="shared" si="307"/>
        <v>High Heart Rate</v>
      </c>
      <c r="O3947">
        <v>2005515</v>
      </c>
      <c r="P3947" s="2" cm="1">
        <f t="array" ref="P3947">_xlfn.IFS(LEN(O3947)=8,DATE(LEFT(O3947,4),MID(O3947,5,2),RIGHT(O3947,2)),LEN(O3947)=7,DATE(LEFT(O3947,4),MID(O3947,5,1),RIGHT(O3947,2)),LEN(O3947)=6,DATE(LEFT(O3947,4),MID(O3947,5,1),RIGHT(O3947,1)))</f>
        <v>38487</v>
      </c>
      <c r="R3947">
        <v>8</v>
      </c>
      <c r="S3947" t="str">
        <f t="shared" si="308"/>
        <v>Normal</v>
      </c>
      <c r="U3947">
        <v>2024417</v>
      </c>
      <c r="V3947" s="2" cm="1">
        <f t="array" ref="V3947">_xlfn.IFS(LEN(U3947)=8,DATE(LEFT(U3947,4),MID(U3947,5,2),RIGHT(U3947,2)),LEN(U3947)=7,DATE(LEFT(U3947,4),MID(U3947,5,1),RIGHT(U3947,2)),LEN(U3947)=6,DATE(LEFT(U3947,4),MID(U3947,5,1),RIGHT(U3947,1)))</f>
        <v>45399</v>
      </c>
      <c r="X3947" s="2">
        <v>18715</v>
      </c>
      <c r="Y3947">
        <f t="shared" ca="1" si="309"/>
        <v>73</v>
      </c>
    </row>
    <row r="3948" spans="3:25" x14ac:dyDescent="0.25">
      <c r="C3948" t="s">
        <v>10878</v>
      </c>
      <c r="D3948" t="s">
        <v>10879</v>
      </c>
      <c r="F3948" t="str">
        <f t="shared" si="305"/>
        <v>Mark Fayers</v>
      </c>
      <c r="H3948" t="str">
        <f t="shared" si="306"/>
        <v>Mark Fayers</v>
      </c>
      <c r="K3948">
        <v>103</v>
      </c>
      <c r="L3948" t="str">
        <f t="shared" si="307"/>
        <v>High Heart Rate</v>
      </c>
      <c r="O3948">
        <v>19801130</v>
      </c>
      <c r="P3948" s="2" cm="1">
        <f t="array" ref="P3948">_xlfn.IFS(LEN(O3948)=8,DATE(LEFT(O3948,4),MID(O3948,5,2),RIGHT(O3948,2)),LEN(O3948)=7,DATE(LEFT(O3948,4),MID(O3948,5,1),RIGHT(O3948,2)),LEN(O3948)=6,DATE(LEFT(O3948,4),MID(O3948,5,1),RIGHT(O3948,1)))</f>
        <v>29555</v>
      </c>
      <c r="R3948">
        <v>16</v>
      </c>
      <c r="S3948" t="str">
        <f t="shared" si="308"/>
        <v>Normal</v>
      </c>
      <c r="U3948">
        <v>2024519</v>
      </c>
      <c r="V3948" s="2" cm="1">
        <f t="array" ref="V3948">_xlfn.IFS(LEN(U3948)=8,DATE(LEFT(U3948,4),MID(U3948,5,2),RIGHT(U3948,2)),LEN(U3948)=7,DATE(LEFT(U3948,4),MID(U3948,5,1),RIGHT(U3948,2)),LEN(U3948)=6,DATE(LEFT(U3948,4),MID(U3948,5,1),RIGHT(U3948,1)))</f>
        <v>45431</v>
      </c>
      <c r="X3948" s="2">
        <v>32976</v>
      </c>
      <c r="Y3948">
        <f t="shared" ca="1" si="309"/>
        <v>34</v>
      </c>
    </row>
    <row r="3949" spans="3:25" x14ac:dyDescent="0.25">
      <c r="C3949" t="s">
        <v>10881</v>
      </c>
      <c r="D3949" t="s">
        <v>10787</v>
      </c>
      <c r="F3949" t="str">
        <f t="shared" si="305"/>
        <v>Hedvige Ivie</v>
      </c>
      <c r="H3949" t="str">
        <f t="shared" si="306"/>
        <v>Hedvige Ivie</v>
      </c>
      <c r="K3949">
        <v>100</v>
      </c>
      <c r="L3949" t="str">
        <f t="shared" si="307"/>
        <v>High Heart Rate</v>
      </c>
      <c r="O3949">
        <v>1951328</v>
      </c>
      <c r="P3949" s="2" cm="1">
        <f t="array" ref="P3949">_xlfn.IFS(LEN(O3949)=8,DATE(LEFT(O3949,4),MID(O3949,5,2),RIGHT(O3949,2)),LEN(O3949)=7,DATE(LEFT(O3949,4),MID(O3949,5,1),RIGHT(O3949,2)),LEN(O3949)=6,DATE(LEFT(O3949,4),MID(O3949,5,1),RIGHT(O3949,1)))</f>
        <v>18715</v>
      </c>
      <c r="R3949">
        <v>17</v>
      </c>
      <c r="S3949" t="str">
        <f t="shared" si="308"/>
        <v>Normal</v>
      </c>
      <c r="U3949">
        <v>2024217</v>
      </c>
      <c r="V3949" s="2" cm="1">
        <f t="array" ref="V3949">_xlfn.IFS(LEN(U3949)=8,DATE(LEFT(U3949,4),MID(U3949,5,2),RIGHT(U3949,2)),LEN(U3949)=7,DATE(LEFT(U3949,4),MID(U3949,5,1),RIGHT(U3949,2)),LEN(U3949)=6,DATE(LEFT(U3949,4),MID(U3949,5,1),RIGHT(U3949,1)))</f>
        <v>45339</v>
      </c>
      <c r="X3949" s="2">
        <v>35052</v>
      </c>
      <c r="Y3949">
        <f t="shared" ca="1" si="309"/>
        <v>29</v>
      </c>
    </row>
    <row r="3950" spans="3:25" x14ac:dyDescent="0.25">
      <c r="C3950" t="s">
        <v>10883</v>
      </c>
      <c r="D3950" t="s">
        <v>10884</v>
      </c>
      <c r="F3950" t="str">
        <f t="shared" si="305"/>
        <v>Tildi Mynard</v>
      </c>
      <c r="H3950" t="str">
        <f t="shared" si="306"/>
        <v>Tildi Mynard</v>
      </c>
      <c r="K3950">
        <v>74</v>
      </c>
      <c r="L3950" t="str">
        <f t="shared" si="307"/>
        <v>Normal Heart Rate</v>
      </c>
      <c r="O3950">
        <v>1990413</v>
      </c>
      <c r="P3950" s="2" cm="1">
        <f t="array" ref="P3950">_xlfn.IFS(LEN(O3950)=8,DATE(LEFT(O3950,4),MID(O3950,5,2),RIGHT(O3950,2)),LEN(O3950)=7,DATE(LEFT(O3950,4),MID(O3950,5,1),RIGHT(O3950,2)),LEN(O3950)=6,DATE(LEFT(O3950,4),MID(O3950,5,1),RIGHT(O3950,1)))</f>
        <v>32976</v>
      </c>
      <c r="R3950">
        <v>13</v>
      </c>
      <c r="S3950" t="str">
        <f t="shared" si="308"/>
        <v>Normal</v>
      </c>
      <c r="U3950">
        <v>2024622</v>
      </c>
      <c r="V3950" s="2" cm="1">
        <f t="array" ref="V3950">_xlfn.IFS(LEN(U3950)=8,DATE(LEFT(U3950,4),MID(U3950,5,2),RIGHT(U3950,2)),LEN(U3950)=7,DATE(LEFT(U3950,4),MID(U3950,5,1),RIGHT(U3950,2)),LEN(U3950)=6,DATE(LEFT(U3950,4),MID(U3950,5,1),RIGHT(U3950,1)))</f>
        <v>45465</v>
      </c>
      <c r="X3950" s="2">
        <v>35599</v>
      </c>
      <c r="Y3950">
        <f t="shared" ca="1" si="309"/>
        <v>27</v>
      </c>
    </row>
    <row r="3951" spans="3:25" x14ac:dyDescent="0.25">
      <c r="C3951" t="s">
        <v>10886</v>
      </c>
      <c r="D3951" t="s">
        <v>10887</v>
      </c>
      <c r="F3951" t="str">
        <f t="shared" si="305"/>
        <v>Dean Gierth</v>
      </c>
      <c r="H3951" t="str">
        <f t="shared" si="306"/>
        <v>Dean Gierth</v>
      </c>
      <c r="K3951">
        <v>100</v>
      </c>
      <c r="L3951" t="str">
        <f t="shared" si="307"/>
        <v>High Heart Rate</v>
      </c>
      <c r="O3951">
        <v>19951219</v>
      </c>
      <c r="P3951" s="2" cm="1">
        <f t="array" ref="P3951">_xlfn.IFS(LEN(O3951)=8,DATE(LEFT(O3951,4),MID(O3951,5,2),RIGHT(O3951,2)),LEN(O3951)=7,DATE(LEFT(O3951,4),MID(O3951,5,1),RIGHT(O3951,2)),LEN(O3951)=6,DATE(LEFT(O3951,4),MID(O3951,5,1),RIGHT(O3951,1)))</f>
        <v>35052</v>
      </c>
      <c r="R3951">
        <v>7</v>
      </c>
      <c r="S3951" t="str">
        <f t="shared" si="308"/>
        <v>Normal</v>
      </c>
      <c r="U3951">
        <v>2024417</v>
      </c>
      <c r="V3951" s="2" cm="1">
        <f t="array" ref="V3951">_xlfn.IFS(LEN(U3951)=8,DATE(LEFT(U3951,4),MID(U3951,5,2),RIGHT(U3951,2)),LEN(U3951)=7,DATE(LEFT(U3951,4),MID(U3951,5,1),RIGHT(U3951,2)),LEN(U3951)=6,DATE(LEFT(U3951,4),MID(U3951,5,1),RIGHT(U3951,1)))</f>
        <v>45399</v>
      </c>
      <c r="X3951" s="2">
        <v>35774</v>
      </c>
      <c r="Y3951">
        <f t="shared" ca="1" si="309"/>
        <v>27</v>
      </c>
    </row>
    <row r="3952" spans="3:25" x14ac:dyDescent="0.25">
      <c r="C3952" t="s">
        <v>10889</v>
      </c>
      <c r="D3952" t="s">
        <v>10890</v>
      </c>
      <c r="F3952" t="str">
        <f t="shared" si="305"/>
        <v>Darcie Yeskin</v>
      </c>
      <c r="H3952" t="str">
        <f t="shared" si="306"/>
        <v>Darcie Yeskin</v>
      </c>
      <c r="K3952">
        <v>97</v>
      </c>
      <c r="L3952" t="str">
        <f t="shared" si="307"/>
        <v>Normal Heart Rate</v>
      </c>
      <c r="O3952">
        <v>1997618</v>
      </c>
      <c r="P3952" s="2" cm="1">
        <f t="array" ref="P3952">_xlfn.IFS(LEN(O3952)=8,DATE(LEFT(O3952,4),MID(O3952,5,2),RIGHT(O3952,2)),LEN(O3952)=7,DATE(LEFT(O3952,4),MID(O3952,5,1),RIGHT(O3952,2)),LEN(O3952)=6,DATE(LEFT(O3952,4),MID(O3952,5,1),RIGHT(O3952,1)))</f>
        <v>35599</v>
      </c>
      <c r="R3952">
        <v>15</v>
      </c>
      <c r="S3952" t="str">
        <f t="shared" si="308"/>
        <v>Normal</v>
      </c>
      <c r="U3952">
        <v>2024126</v>
      </c>
      <c r="V3952" s="2" cm="1">
        <f t="array" ref="V3952">_xlfn.IFS(LEN(U3952)=8,DATE(LEFT(U3952,4),MID(U3952,5,2),RIGHT(U3952,2)),LEN(U3952)=7,DATE(LEFT(U3952,4),MID(U3952,5,1),RIGHT(U3952,2)),LEN(U3952)=6,DATE(LEFT(U3952,4),MID(U3952,5,1),RIGHT(U3952,1)))</f>
        <v>45317</v>
      </c>
      <c r="X3952" s="2">
        <v>33597</v>
      </c>
      <c r="Y3952">
        <f t="shared" ca="1" si="309"/>
        <v>33</v>
      </c>
    </row>
    <row r="3953" spans="3:25" x14ac:dyDescent="0.25">
      <c r="C3953" t="s">
        <v>10892</v>
      </c>
      <c r="D3953" t="s">
        <v>10893</v>
      </c>
      <c r="F3953" t="str">
        <f t="shared" si="305"/>
        <v>Iormina Pimlett</v>
      </c>
      <c r="H3953" t="str">
        <f t="shared" si="306"/>
        <v>Iormina Pimlett</v>
      </c>
      <c r="K3953">
        <v>88</v>
      </c>
      <c r="L3953" t="str">
        <f t="shared" si="307"/>
        <v>Normal Heart Rate</v>
      </c>
      <c r="O3953">
        <v>19971210</v>
      </c>
      <c r="P3953" s="2" cm="1">
        <f t="array" ref="P3953">_xlfn.IFS(LEN(O3953)=8,DATE(LEFT(O3953,4),MID(O3953,5,2),RIGHT(O3953,2)),LEN(O3953)=7,DATE(LEFT(O3953,4),MID(O3953,5,1),RIGHT(O3953,2)),LEN(O3953)=6,DATE(LEFT(O3953,4),MID(O3953,5,1),RIGHT(O3953,1)))</f>
        <v>35774</v>
      </c>
      <c r="R3953">
        <v>15</v>
      </c>
      <c r="S3953" t="str">
        <f t="shared" si="308"/>
        <v>Normal</v>
      </c>
      <c r="U3953">
        <v>2024223</v>
      </c>
      <c r="V3953" s="2" cm="1">
        <f t="array" ref="V3953">_xlfn.IFS(LEN(U3953)=8,DATE(LEFT(U3953,4),MID(U3953,5,2),RIGHT(U3953,2)),LEN(U3953)=7,DATE(LEFT(U3953,4),MID(U3953,5,1),RIGHT(U3953,2)),LEN(U3953)=6,DATE(LEFT(U3953,4),MID(U3953,5,1),RIGHT(U3953,1)))</f>
        <v>45345</v>
      </c>
      <c r="X3953" s="2">
        <v>38730</v>
      </c>
      <c r="Y3953">
        <f t="shared" ca="1" si="309"/>
        <v>19</v>
      </c>
    </row>
    <row r="3954" spans="3:25" x14ac:dyDescent="0.25">
      <c r="C3954" t="s">
        <v>10895</v>
      </c>
      <c r="D3954" t="s">
        <v>10896</v>
      </c>
      <c r="F3954" t="str">
        <f t="shared" si="305"/>
        <v>Caldwell Nisbet</v>
      </c>
      <c r="H3954" t="str">
        <f t="shared" si="306"/>
        <v>Caldwell Nisbet</v>
      </c>
      <c r="K3954">
        <v>94</v>
      </c>
      <c r="L3954" t="str">
        <f t="shared" si="307"/>
        <v>Normal Heart Rate</v>
      </c>
      <c r="O3954">
        <v>19911225</v>
      </c>
      <c r="P3954" s="2" cm="1">
        <f t="array" ref="P3954">_xlfn.IFS(LEN(O3954)=8,DATE(LEFT(O3954,4),MID(O3954,5,2),RIGHT(O3954,2)),LEN(O3954)=7,DATE(LEFT(O3954,4),MID(O3954,5,1),RIGHT(O3954,2)),LEN(O3954)=6,DATE(LEFT(O3954,4),MID(O3954,5,1),RIGHT(O3954,1)))</f>
        <v>33597</v>
      </c>
      <c r="R3954">
        <v>10</v>
      </c>
      <c r="S3954" t="str">
        <f t="shared" si="308"/>
        <v>Normal</v>
      </c>
      <c r="U3954">
        <v>2024212</v>
      </c>
      <c r="V3954" s="2" cm="1">
        <f t="array" ref="V3954">_xlfn.IFS(LEN(U3954)=8,DATE(LEFT(U3954,4),MID(U3954,5,2),RIGHT(U3954,2)),LEN(U3954)=7,DATE(LEFT(U3954,4),MID(U3954,5,1),RIGHT(U3954,2)),LEN(U3954)=6,DATE(LEFT(U3954,4),MID(U3954,5,1),RIGHT(U3954,1)))</f>
        <v>45334</v>
      </c>
      <c r="X3954" s="2">
        <v>30611</v>
      </c>
      <c r="Y3954">
        <f t="shared" ca="1" si="309"/>
        <v>41</v>
      </c>
    </row>
    <row r="3955" spans="3:25" x14ac:dyDescent="0.25">
      <c r="C3955" t="s">
        <v>10898</v>
      </c>
      <c r="D3955" t="s">
        <v>10899</v>
      </c>
      <c r="F3955" t="str">
        <f t="shared" si="305"/>
        <v>Monro Mitchenson</v>
      </c>
      <c r="H3955" t="str">
        <f t="shared" si="306"/>
        <v>Monro Mitchenson</v>
      </c>
      <c r="K3955">
        <v>105</v>
      </c>
      <c r="L3955" t="str">
        <f t="shared" si="307"/>
        <v>High Heart Rate</v>
      </c>
      <c r="O3955">
        <v>2006113</v>
      </c>
      <c r="P3955" s="2" cm="1">
        <f t="array" ref="P3955">_xlfn.IFS(LEN(O3955)=8,DATE(LEFT(O3955,4),MID(O3955,5,2),RIGHT(O3955,2)),LEN(O3955)=7,DATE(LEFT(O3955,4),MID(O3955,5,1),RIGHT(O3955,2)),LEN(O3955)=6,DATE(LEFT(O3955,4),MID(O3955,5,1),RIGHT(O3955,1)))</f>
        <v>38730</v>
      </c>
      <c r="R3955">
        <v>20</v>
      </c>
      <c r="S3955" t="str">
        <f t="shared" si="308"/>
        <v>Normal</v>
      </c>
      <c r="U3955">
        <v>202463</v>
      </c>
      <c r="V3955" s="2" cm="1">
        <f t="array" ref="V3955">_xlfn.IFS(LEN(U3955)=8,DATE(LEFT(U3955,4),MID(U3955,5,2),RIGHT(U3955,2)),LEN(U3955)=7,DATE(LEFT(U3955,4),MID(U3955,5,1),RIGHT(U3955,2)),LEN(U3955)=6,DATE(LEFT(U3955,4),MID(U3955,5,1),RIGHT(U3955,1)))</f>
        <v>45446</v>
      </c>
      <c r="X3955" s="2">
        <v>37464</v>
      </c>
      <c r="Y3955">
        <f t="shared" ca="1" si="309"/>
        <v>22</v>
      </c>
    </row>
    <row r="3956" spans="3:25" x14ac:dyDescent="0.25">
      <c r="C3956" t="s">
        <v>10901</v>
      </c>
      <c r="D3956" t="s">
        <v>10902</v>
      </c>
      <c r="F3956" t="str">
        <f t="shared" si="305"/>
        <v>Eleen Wann</v>
      </c>
      <c r="H3956" t="str">
        <f t="shared" si="306"/>
        <v>Eleen Wann</v>
      </c>
      <c r="K3956">
        <v>106</v>
      </c>
      <c r="L3956" t="str">
        <f t="shared" si="307"/>
        <v>High Heart Rate</v>
      </c>
      <c r="O3956">
        <v>19831022</v>
      </c>
      <c r="P3956" s="2" cm="1">
        <f t="array" ref="P3956">_xlfn.IFS(LEN(O3956)=8,DATE(LEFT(O3956,4),MID(O3956,5,2),RIGHT(O3956,2)),LEN(O3956)=7,DATE(LEFT(O3956,4),MID(O3956,5,1),RIGHT(O3956,2)),LEN(O3956)=6,DATE(LEFT(O3956,4),MID(O3956,5,1),RIGHT(O3956,1)))</f>
        <v>30611</v>
      </c>
      <c r="R3956">
        <v>25</v>
      </c>
      <c r="S3956" t="str">
        <f t="shared" si="308"/>
        <v>Bad</v>
      </c>
      <c r="U3956">
        <v>202454</v>
      </c>
      <c r="V3956" s="2" cm="1">
        <f t="array" ref="V3956">_xlfn.IFS(LEN(U3956)=8,DATE(LEFT(U3956,4),MID(U3956,5,2),RIGHT(U3956,2)),LEN(U3956)=7,DATE(LEFT(U3956,4),MID(U3956,5,1),RIGHT(U3956,2)),LEN(U3956)=6,DATE(LEFT(U3956,4),MID(U3956,5,1),RIGHT(U3956,1)))</f>
        <v>45416</v>
      </c>
      <c r="X3956" s="2">
        <v>36649</v>
      </c>
      <c r="Y3956">
        <f t="shared" ca="1" si="309"/>
        <v>24</v>
      </c>
    </row>
    <row r="3957" spans="3:25" x14ac:dyDescent="0.25">
      <c r="C3957" t="s">
        <v>10547</v>
      </c>
      <c r="D3957" t="s">
        <v>10904</v>
      </c>
      <c r="F3957" t="str">
        <f t="shared" si="305"/>
        <v>Renae Coryndon</v>
      </c>
      <c r="H3957" t="str">
        <f t="shared" si="306"/>
        <v>Renae Coryndon</v>
      </c>
      <c r="K3957">
        <v>120</v>
      </c>
      <c r="L3957" t="str">
        <f t="shared" si="307"/>
        <v>High Heart Rate</v>
      </c>
      <c r="O3957">
        <v>2002727</v>
      </c>
      <c r="P3957" s="2" cm="1">
        <f t="array" ref="P3957">_xlfn.IFS(LEN(O3957)=8,DATE(LEFT(O3957,4),MID(O3957,5,2),RIGHT(O3957,2)),LEN(O3957)=7,DATE(LEFT(O3957,4),MID(O3957,5,1),RIGHT(O3957,2)),LEN(O3957)=6,DATE(LEFT(O3957,4),MID(O3957,5,1),RIGHT(O3957,1)))</f>
        <v>37464</v>
      </c>
      <c r="R3957">
        <v>21</v>
      </c>
      <c r="S3957" t="str">
        <f t="shared" si="308"/>
        <v>Normal</v>
      </c>
      <c r="U3957">
        <v>202439</v>
      </c>
      <c r="V3957" s="2" cm="1">
        <f t="array" ref="V3957">_xlfn.IFS(LEN(U3957)=8,DATE(LEFT(U3957,4),MID(U3957,5,2),RIGHT(U3957,2)),LEN(U3957)=7,DATE(LEFT(U3957,4),MID(U3957,5,1),RIGHT(U3957,2)),LEN(U3957)=6,DATE(LEFT(U3957,4),MID(U3957,5,1),RIGHT(U3957,1)))</f>
        <v>45360</v>
      </c>
      <c r="X3957" s="2">
        <v>23586</v>
      </c>
      <c r="Y3957">
        <f t="shared" ca="1" si="309"/>
        <v>60</v>
      </c>
    </row>
    <row r="3958" spans="3:25" x14ac:dyDescent="0.25">
      <c r="C3958" t="s">
        <v>6733</v>
      </c>
      <c r="D3958" t="s">
        <v>10906</v>
      </c>
      <c r="F3958" t="str">
        <f t="shared" si="305"/>
        <v>Dale Yurchenko</v>
      </c>
      <c r="H3958" t="str">
        <f t="shared" si="306"/>
        <v>Dale Yurchenko</v>
      </c>
      <c r="K3958">
        <v>91</v>
      </c>
      <c r="L3958" t="str">
        <f t="shared" si="307"/>
        <v>Normal Heart Rate</v>
      </c>
      <c r="O3958">
        <v>200053</v>
      </c>
      <c r="P3958" s="2" cm="1">
        <f t="array" ref="P3958">_xlfn.IFS(LEN(O3958)=8,DATE(LEFT(O3958,4),MID(O3958,5,2),RIGHT(O3958,2)),LEN(O3958)=7,DATE(LEFT(O3958,4),MID(O3958,5,1),RIGHT(O3958,2)),LEN(O3958)=6,DATE(LEFT(O3958,4),MID(O3958,5,1),RIGHT(O3958,1)))</f>
        <v>36649</v>
      </c>
      <c r="R3958">
        <v>8</v>
      </c>
      <c r="S3958" t="str">
        <f t="shared" si="308"/>
        <v>Normal</v>
      </c>
      <c r="U3958">
        <v>2024618</v>
      </c>
      <c r="V3958" s="2" cm="1">
        <f t="array" ref="V3958">_xlfn.IFS(LEN(U3958)=8,DATE(LEFT(U3958,4),MID(U3958,5,2),RIGHT(U3958,2)),LEN(U3958)=7,DATE(LEFT(U3958,4),MID(U3958,5,1),RIGHT(U3958,2)),LEN(U3958)=6,DATE(LEFT(U3958,4),MID(U3958,5,1),RIGHT(U3958,1)))</f>
        <v>45461</v>
      </c>
      <c r="X3958" s="2">
        <v>36268</v>
      </c>
      <c r="Y3958">
        <f t="shared" ca="1" si="309"/>
        <v>25</v>
      </c>
    </row>
    <row r="3959" spans="3:25" x14ac:dyDescent="0.25">
      <c r="C3959" t="s">
        <v>10503</v>
      </c>
      <c r="D3959" t="s">
        <v>579</v>
      </c>
      <c r="F3959" t="str">
        <f t="shared" si="305"/>
        <v>Stanislaw Ferdinand</v>
      </c>
      <c r="H3959" t="str">
        <f t="shared" si="306"/>
        <v>Stanislaw Ferdinand</v>
      </c>
      <c r="K3959">
        <v>96</v>
      </c>
      <c r="L3959" t="str">
        <f t="shared" si="307"/>
        <v>Normal Heart Rate</v>
      </c>
      <c r="O3959">
        <v>1964728</v>
      </c>
      <c r="P3959" s="2" cm="1">
        <f t="array" ref="P3959">_xlfn.IFS(LEN(O3959)=8,DATE(LEFT(O3959,4),MID(O3959,5,2),RIGHT(O3959,2)),LEN(O3959)=7,DATE(LEFT(O3959,4),MID(O3959,5,1),RIGHT(O3959,2)),LEN(O3959)=6,DATE(LEFT(O3959,4),MID(O3959,5,1),RIGHT(O3959,1)))</f>
        <v>23586</v>
      </c>
      <c r="R3959">
        <v>20</v>
      </c>
      <c r="S3959" t="str">
        <f t="shared" si="308"/>
        <v>Normal</v>
      </c>
      <c r="U3959">
        <v>2024413</v>
      </c>
      <c r="V3959" s="2" cm="1">
        <f t="array" ref="V3959">_xlfn.IFS(LEN(U3959)=8,DATE(LEFT(U3959,4),MID(U3959,5,2),RIGHT(U3959,2)),LEN(U3959)=7,DATE(LEFT(U3959,4),MID(U3959,5,1),RIGHT(U3959,2)),LEN(U3959)=6,DATE(LEFT(U3959,4),MID(U3959,5,1),RIGHT(U3959,1)))</f>
        <v>45395</v>
      </c>
      <c r="X3959" s="2">
        <v>34218</v>
      </c>
      <c r="Y3959">
        <f t="shared" ca="1" si="309"/>
        <v>31</v>
      </c>
    </row>
    <row r="3960" spans="3:25" x14ac:dyDescent="0.25">
      <c r="C3960" t="s">
        <v>10322</v>
      </c>
      <c r="D3960" t="s">
        <v>10909</v>
      </c>
      <c r="F3960" t="str">
        <f t="shared" si="305"/>
        <v>Ogdon Brizell</v>
      </c>
      <c r="H3960" t="str">
        <f t="shared" si="306"/>
        <v>Ogdon Brizell</v>
      </c>
      <c r="K3960">
        <v>93</v>
      </c>
      <c r="L3960" t="str">
        <f t="shared" si="307"/>
        <v>Normal Heart Rate</v>
      </c>
      <c r="O3960">
        <v>1999418</v>
      </c>
      <c r="P3960" s="2" cm="1">
        <f t="array" ref="P3960">_xlfn.IFS(LEN(O3960)=8,DATE(LEFT(O3960,4),MID(O3960,5,2),RIGHT(O3960,2)),LEN(O3960)=7,DATE(LEFT(O3960,4),MID(O3960,5,1),RIGHT(O3960,2)),LEN(O3960)=6,DATE(LEFT(O3960,4),MID(O3960,5,1),RIGHT(O3960,1)))</f>
        <v>36268</v>
      </c>
      <c r="R3960">
        <v>10</v>
      </c>
      <c r="S3960" t="str">
        <f t="shared" si="308"/>
        <v>Normal</v>
      </c>
      <c r="U3960">
        <v>2024218</v>
      </c>
      <c r="V3960" s="2" cm="1">
        <f t="array" ref="V3960">_xlfn.IFS(LEN(U3960)=8,DATE(LEFT(U3960,4),MID(U3960,5,2),RIGHT(U3960,2)),LEN(U3960)=7,DATE(LEFT(U3960,4),MID(U3960,5,1),RIGHT(U3960,2)),LEN(U3960)=6,DATE(LEFT(U3960,4),MID(U3960,5,1),RIGHT(U3960,1)))</f>
        <v>45340</v>
      </c>
      <c r="X3960" s="2">
        <v>34502</v>
      </c>
      <c r="Y3960">
        <f t="shared" ca="1" si="309"/>
        <v>30</v>
      </c>
    </row>
    <row r="3961" spans="3:25" x14ac:dyDescent="0.25">
      <c r="C3961" t="s">
        <v>10911</v>
      </c>
      <c r="D3961" t="s">
        <v>10912</v>
      </c>
      <c r="F3961" t="str">
        <f t="shared" si="305"/>
        <v>Valera Loncaster</v>
      </c>
      <c r="H3961" t="str">
        <f t="shared" si="306"/>
        <v>Valera Loncaster</v>
      </c>
      <c r="K3961">
        <v>75</v>
      </c>
      <c r="L3961" t="str">
        <f t="shared" si="307"/>
        <v>Normal Heart Rate</v>
      </c>
      <c r="O3961">
        <v>199396</v>
      </c>
      <c r="P3961" s="2" cm="1">
        <f t="array" ref="P3961">_xlfn.IFS(LEN(O3961)=8,DATE(LEFT(O3961,4),MID(O3961,5,2),RIGHT(O3961,2)),LEN(O3961)=7,DATE(LEFT(O3961,4),MID(O3961,5,1),RIGHT(O3961,2)),LEN(O3961)=6,DATE(LEFT(O3961,4),MID(O3961,5,1),RIGHT(O3961,1)))</f>
        <v>34218</v>
      </c>
      <c r="R3961">
        <v>13</v>
      </c>
      <c r="S3961" t="str">
        <f t="shared" si="308"/>
        <v>Normal</v>
      </c>
      <c r="U3961">
        <v>2024124</v>
      </c>
      <c r="V3961" s="2" cm="1">
        <f t="array" ref="V3961">_xlfn.IFS(LEN(U3961)=8,DATE(LEFT(U3961,4),MID(U3961,5,2),RIGHT(U3961,2)),LEN(U3961)=7,DATE(LEFT(U3961,4),MID(U3961,5,1),RIGHT(U3961,2)),LEN(U3961)=6,DATE(LEFT(U3961,4),MID(U3961,5,1),RIGHT(U3961,1)))</f>
        <v>45315</v>
      </c>
      <c r="X3961" s="2">
        <v>28483</v>
      </c>
      <c r="Y3961">
        <f t="shared" ca="1" si="309"/>
        <v>47</v>
      </c>
    </row>
    <row r="3962" spans="3:25" x14ac:dyDescent="0.25">
      <c r="C3962" t="s">
        <v>6231</v>
      </c>
      <c r="D3962" t="s">
        <v>10914</v>
      </c>
      <c r="F3962" t="str">
        <f t="shared" si="305"/>
        <v>Leroi Triplow</v>
      </c>
      <c r="H3962" t="str">
        <f t="shared" si="306"/>
        <v>Leroi Triplow</v>
      </c>
      <c r="K3962">
        <v>74</v>
      </c>
      <c r="L3962" t="str">
        <f t="shared" si="307"/>
        <v>Normal Heart Rate</v>
      </c>
      <c r="O3962">
        <v>1994617</v>
      </c>
      <c r="P3962" s="2" cm="1">
        <f t="array" ref="P3962">_xlfn.IFS(LEN(O3962)=8,DATE(LEFT(O3962,4),MID(O3962,5,2),RIGHT(O3962,2)),LEN(O3962)=7,DATE(LEFT(O3962,4),MID(O3962,5,1),RIGHT(O3962,2)),LEN(O3962)=6,DATE(LEFT(O3962,4),MID(O3962,5,1),RIGHT(O3962,1)))</f>
        <v>34502</v>
      </c>
      <c r="R3962">
        <v>15</v>
      </c>
      <c r="S3962" t="str">
        <f t="shared" si="308"/>
        <v>Normal</v>
      </c>
      <c r="U3962">
        <v>2024518</v>
      </c>
      <c r="V3962" s="2" cm="1">
        <f t="array" ref="V3962">_xlfn.IFS(LEN(U3962)=8,DATE(LEFT(U3962,4),MID(U3962,5,2),RIGHT(U3962,2)),LEN(U3962)=7,DATE(LEFT(U3962,4),MID(U3962,5,1),RIGHT(U3962,2)),LEN(U3962)=6,DATE(LEFT(U3962,4),MID(U3962,5,1),RIGHT(U3962,1)))</f>
        <v>45430</v>
      </c>
      <c r="X3962" s="2">
        <v>38680</v>
      </c>
      <c r="Y3962">
        <f t="shared" ca="1" si="309"/>
        <v>19</v>
      </c>
    </row>
    <row r="3963" spans="3:25" x14ac:dyDescent="0.25">
      <c r="C3963" t="s">
        <v>10916</v>
      </c>
      <c r="D3963" t="s">
        <v>10917</v>
      </c>
      <c r="F3963" t="str">
        <f t="shared" si="305"/>
        <v>Leonore Thayre</v>
      </c>
      <c r="H3963" t="str">
        <f t="shared" si="306"/>
        <v>Leonore Thayre</v>
      </c>
      <c r="K3963">
        <v>112</v>
      </c>
      <c r="L3963" t="str">
        <f t="shared" si="307"/>
        <v>High Heart Rate</v>
      </c>
      <c r="O3963">
        <v>19771224</v>
      </c>
      <c r="P3963" s="2" cm="1">
        <f t="array" ref="P3963">_xlfn.IFS(LEN(O3963)=8,DATE(LEFT(O3963,4),MID(O3963,5,2),RIGHT(O3963,2)),LEN(O3963)=7,DATE(LEFT(O3963,4),MID(O3963,5,1),RIGHT(O3963,2)),LEN(O3963)=6,DATE(LEFT(O3963,4),MID(O3963,5,1),RIGHT(O3963,1)))</f>
        <v>28483</v>
      </c>
      <c r="R3963">
        <v>25</v>
      </c>
      <c r="S3963" t="str">
        <f t="shared" si="308"/>
        <v>Bad</v>
      </c>
      <c r="U3963">
        <v>2024521</v>
      </c>
      <c r="V3963" s="2" cm="1">
        <f t="array" ref="V3963">_xlfn.IFS(LEN(U3963)=8,DATE(LEFT(U3963,4),MID(U3963,5,2),RIGHT(U3963,2)),LEN(U3963)=7,DATE(LEFT(U3963,4),MID(U3963,5,1),RIGHT(U3963,2)),LEN(U3963)=6,DATE(LEFT(U3963,4),MID(U3963,5,1),RIGHT(U3963,1)))</f>
        <v>45433</v>
      </c>
      <c r="X3963" s="2">
        <v>35538</v>
      </c>
      <c r="Y3963">
        <f t="shared" ca="1" si="309"/>
        <v>27</v>
      </c>
    </row>
    <row r="3964" spans="3:25" x14ac:dyDescent="0.25">
      <c r="C3964" t="s">
        <v>10919</v>
      </c>
      <c r="D3964" t="s">
        <v>10920</v>
      </c>
      <c r="F3964" t="str">
        <f t="shared" si="305"/>
        <v>Demetrius Gavahan</v>
      </c>
      <c r="H3964" t="str">
        <f t="shared" si="306"/>
        <v>Demetrius Gavahan</v>
      </c>
      <c r="K3964">
        <v>86</v>
      </c>
      <c r="L3964" t="str">
        <f t="shared" si="307"/>
        <v>Normal Heart Rate</v>
      </c>
      <c r="O3964">
        <v>20051124</v>
      </c>
      <c r="P3964" s="2" cm="1">
        <f t="array" ref="P3964">_xlfn.IFS(LEN(O3964)=8,DATE(LEFT(O3964,4),MID(O3964,5,2),RIGHT(O3964,2)),LEN(O3964)=7,DATE(LEFT(O3964,4),MID(O3964,5,1),RIGHT(O3964,2)),LEN(O3964)=6,DATE(LEFT(O3964,4),MID(O3964,5,1),RIGHT(O3964,1)))</f>
        <v>38680</v>
      </c>
      <c r="R3964">
        <v>14</v>
      </c>
      <c r="S3964" t="str">
        <f t="shared" si="308"/>
        <v>Normal</v>
      </c>
      <c r="U3964">
        <v>2024512</v>
      </c>
      <c r="V3964" s="2" cm="1">
        <f t="array" ref="V3964">_xlfn.IFS(LEN(U3964)=8,DATE(LEFT(U3964,4),MID(U3964,5,2),RIGHT(U3964,2)),LEN(U3964)=7,DATE(LEFT(U3964,4),MID(U3964,5,1),RIGHT(U3964,2)),LEN(U3964)=6,DATE(LEFT(U3964,4),MID(U3964,5,1),RIGHT(U3964,1)))</f>
        <v>45424</v>
      </c>
      <c r="X3964" s="2">
        <v>35456</v>
      </c>
      <c r="Y3964">
        <f t="shared" ca="1" si="309"/>
        <v>28</v>
      </c>
    </row>
    <row r="3965" spans="3:25" x14ac:dyDescent="0.25">
      <c r="C3965" t="s">
        <v>7594</v>
      </c>
      <c r="D3965" t="s">
        <v>10922</v>
      </c>
      <c r="F3965" t="str">
        <f t="shared" si="305"/>
        <v>Farlie Mohammed</v>
      </c>
      <c r="H3965" t="str">
        <f t="shared" si="306"/>
        <v>Farlie Mohammed</v>
      </c>
      <c r="K3965">
        <v>100</v>
      </c>
      <c r="L3965" t="str">
        <f t="shared" si="307"/>
        <v>High Heart Rate</v>
      </c>
      <c r="O3965">
        <v>1997418</v>
      </c>
      <c r="P3965" s="2" cm="1">
        <f t="array" ref="P3965">_xlfn.IFS(LEN(O3965)=8,DATE(LEFT(O3965,4),MID(O3965,5,2),RIGHT(O3965,2)),LEN(O3965)=7,DATE(LEFT(O3965,4),MID(O3965,5,1),RIGHT(O3965,2)),LEN(O3965)=6,DATE(LEFT(O3965,4),MID(O3965,5,1),RIGHT(O3965,1)))</f>
        <v>35538</v>
      </c>
      <c r="R3965">
        <v>24</v>
      </c>
      <c r="S3965" t="str">
        <f t="shared" si="308"/>
        <v>Bad</v>
      </c>
      <c r="U3965">
        <v>2024512</v>
      </c>
      <c r="V3965" s="2" cm="1">
        <f t="array" ref="V3965">_xlfn.IFS(LEN(U3965)=8,DATE(LEFT(U3965,4),MID(U3965,5,2),RIGHT(U3965,2)),LEN(U3965)=7,DATE(LEFT(U3965,4),MID(U3965,5,1),RIGHT(U3965,2)),LEN(U3965)=6,DATE(LEFT(U3965,4),MID(U3965,5,1),RIGHT(U3965,1)))</f>
        <v>45424</v>
      </c>
      <c r="X3965" s="2">
        <v>37311</v>
      </c>
      <c r="Y3965">
        <f t="shared" ca="1" si="309"/>
        <v>23</v>
      </c>
    </row>
    <row r="3966" spans="3:25" x14ac:dyDescent="0.25">
      <c r="C3966" t="s">
        <v>10924</v>
      </c>
      <c r="D3966" t="s">
        <v>10925</v>
      </c>
      <c r="F3966" t="str">
        <f t="shared" si="305"/>
        <v>Alfredo Impy</v>
      </c>
      <c r="H3966" t="str">
        <f t="shared" si="306"/>
        <v>Alfredo Impy</v>
      </c>
      <c r="K3966">
        <v>81</v>
      </c>
      <c r="L3966" t="str">
        <f t="shared" si="307"/>
        <v>Normal Heart Rate</v>
      </c>
      <c r="O3966">
        <v>1997126</v>
      </c>
      <c r="P3966" s="2" cm="1">
        <f t="array" ref="P3966">_xlfn.IFS(LEN(O3966)=8,DATE(LEFT(O3966,4),MID(O3966,5,2),RIGHT(O3966,2)),LEN(O3966)=7,DATE(LEFT(O3966,4),MID(O3966,5,1),RIGHT(O3966,2)),LEN(O3966)=6,DATE(LEFT(O3966,4),MID(O3966,5,1),RIGHT(O3966,1)))</f>
        <v>35456</v>
      </c>
      <c r="R3966">
        <v>11</v>
      </c>
      <c r="S3966" t="str">
        <f t="shared" si="308"/>
        <v>Normal</v>
      </c>
      <c r="U3966">
        <v>2024523</v>
      </c>
      <c r="V3966" s="2" cm="1">
        <f t="array" ref="V3966">_xlfn.IFS(LEN(U3966)=8,DATE(LEFT(U3966,4),MID(U3966,5,2),RIGHT(U3966,2)),LEN(U3966)=7,DATE(LEFT(U3966,4),MID(U3966,5,1),RIGHT(U3966,2)),LEN(U3966)=6,DATE(LEFT(U3966,4),MID(U3966,5,1),RIGHT(U3966,1)))</f>
        <v>45435</v>
      </c>
      <c r="X3966" s="2">
        <v>27509</v>
      </c>
      <c r="Y3966">
        <f t="shared" ca="1" si="309"/>
        <v>49</v>
      </c>
    </row>
    <row r="3967" spans="3:25" x14ac:dyDescent="0.25">
      <c r="C3967" t="s">
        <v>10927</v>
      </c>
      <c r="D3967" t="s">
        <v>10928</v>
      </c>
      <c r="F3967" t="str">
        <f t="shared" si="305"/>
        <v>Prinz Shory</v>
      </c>
      <c r="H3967" t="str">
        <f t="shared" si="306"/>
        <v>Prinz Shory</v>
      </c>
      <c r="K3967">
        <v>83</v>
      </c>
      <c r="L3967" t="str">
        <f t="shared" si="307"/>
        <v>Normal Heart Rate</v>
      </c>
      <c r="O3967">
        <v>2002224</v>
      </c>
      <c r="P3967" s="2" cm="1">
        <f t="array" ref="P3967">_xlfn.IFS(LEN(O3967)=8,DATE(LEFT(O3967,4),MID(O3967,5,2),RIGHT(O3967,2)),LEN(O3967)=7,DATE(LEFT(O3967,4),MID(O3967,5,1),RIGHT(O3967,2)),LEN(O3967)=6,DATE(LEFT(O3967,4),MID(O3967,5,1),RIGHT(O3967,1)))</f>
        <v>37311</v>
      </c>
      <c r="R3967">
        <v>15</v>
      </c>
      <c r="S3967" t="str">
        <f t="shared" si="308"/>
        <v>Normal</v>
      </c>
      <c r="U3967">
        <v>202447</v>
      </c>
      <c r="V3967" s="2" cm="1">
        <f t="array" ref="V3967">_xlfn.IFS(LEN(U3967)=8,DATE(LEFT(U3967,4),MID(U3967,5,2),RIGHT(U3967,2)),LEN(U3967)=7,DATE(LEFT(U3967,4),MID(U3967,5,1),RIGHT(U3967,2)),LEN(U3967)=6,DATE(LEFT(U3967,4),MID(U3967,5,1),RIGHT(U3967,1)))</f>
        <v>45389</v>
      </c>
      <c r="X3967" s="2">
        <v>30196</v>
      </c>
      <c r="Y3967">
        <f t="shared" ca="1" si="309"/>
        <v>42</v>
      </c>
    </row>
    <row r="3968" spans="3:25" x14ac:dyDescent="0.25">
      <c r="C3968" t="s">
        <v>1215</v>
      </c>
      <c r="D3968" t="s">
        <v>10930</v>
      </c>
      <c r="F3968" t="str">
        <f t="shared" si="305"/>
        <v>Lonny Creech</v>
      </c>
      <c r="H3968" t="str">
        <f t="shared" si="306"/>
        <v>Lonny Creech</v>
      </c>
      <c r="K3968">
        <v>107</v>
      </c>
      <c r="L3968" t="str">
        <f t="shared" si="307"/>
        <v>High Heart Rate</v>
      </c>
      <c r="O3968">
        <v>1975425</v>
      </c>
      <c r="P3968" s="2" cm="1">
        <f t="array" ref="P3968">_xlfn.IFS(LEN(O3968)=8,DATE(LEFT(O3968,4),MID(O3968,5,2),RIGHT(O3968,2)),LEN(O3968)=7,DATE(LEFT(O3968,4),MID(O3968,5,1),RIGHT(O3968,2)),LEN(O3968)=6,DATE(LEFT(O3968,4),MID(O3968,5,1),RIGHT(O3968,1)))</f>
        <v>27509</v>
      </c>
      <c r="R3968">
        <v>25</v>
      </c>
      <c r="S3968" t="str">
        <f t="shared" si="308"/>
        <v>Bad</v>
      </c>
      <c r="U3968">
        <v>2024514</v>
      </c>
      <c r="V3968" s="2" cm="1">
        <f t="array" ref="V3968">_xlfn.IFS(LEN(U3968)=8,DATE(LEFT(U3968,4),MID(U3968,5,2),RIGHT(U3968,2)),LEN(U3968)=7,DATE(LEFT(U3968,4),MID(U3968,5,1),RIGHT(U3968,2)),LEN(U3968)=6,DATE(LEFT(U3968,4),MID(U3968,5,1),RIGHT(U3968,1)))</f>
        <v>45426</v>
      </c>
      <c r="X3968" s="2">
        <v>38128</v>
      </c>
      <c r="Y3968">
        <f t="shared" ca="1" si="309"/>
        <v>20</v>
      </c>
    </row>
    <row r="3969" spans="3:25" x14ac:dyDescent="0.25">
      <c r="C3969" t="s">
        <v>7487</v>
      </c>
      <c r="D3969" t="s">
        <v>10932</v>
      </c>
      <c r="F3969" t="str">
        <f t="shared" si="305"/>
        <v>Tomlin Beentjes</v>
      </c>
      <c r="H3969" t="str">
        <f t="shared" si="306"/>
        <v>Tomlin Beentjes</v>
      </c>
      <c r="K3969">
        <v>100</v>
      </c>
      <c r="L3969" t="str">
        <f t="shared" si="307"/>
        <v>High Heart Rate</v>
      </c>
      <c r="O3969">
        <v>198292</v>
      </c>
      <c r="P3969" s="2" cm="1">
        <f t="array" ref="P3969">_xlfn.IFS(LEN(O3969)=8,DATE(LEFT(O3969,4),MID(O3969,5,2),RIGHT(O3969,2)),LEN(O3969)=7,DATE(LEFT(O3969,4),MID(O3969,5,1),RIGHT(O3969,2)),LEN(O3969)=6,DATE(LEFT(O3969,4),MID(O3969,5,1),RIGHT(O3969,1)))</f>
        <v>30196</v>
      </c>
      <c r="R3969">
        <v>8</v>
      </c>
      <c r="S3969" t="str">
        <f t="shared" si="308"/>
        <v>Normal</v>
      </c>
      <c r="U3969">
        <v>2024612</v>
      </c>
      <c r="V3969" s="2" cm="1">
        <f t="array" ref="V3969">_xlfn.IFS(LEN(U3969)=8,DATE(LEFT(U3969,4),MID(U3969,5,2),RIGHT(U3969,2)),LEN(U3969)=7,DATE(LEFT(U3969,4),MID(U3969,5,1),RIGHT(U3969,2)),LEN(U3969)=6,DATE(LEFT(U3969,4),MID(U3969,5,1),RIGHT(U3969,1)))</f>
        <v>45455</v>
      </c>
      <c r="X3969" s="2">
        <v>37974</v>
      </c>
      <c r="Y3969">
        <f t="shared" ca="1" si="309"/>
        <v>21</v>
      </c>
    </row>
    <row r="3970" spans="3:25" x14ac:dyDescent="0.25">
      <c r="C3970" t="s">
        <v>10934</v>
      </c>
      <c r="D3970" t="s">
        <v>10935</v>
      </c>
      <c r="F3970" t="str">
        <f t="shared" si="305"/>
        <v>Brigham Trubshawe</v>
      </c>
      <c r="H3970" t="str">
        <f t="shared" si="306"/>
        <v>Brigham Trubshawe</v>
      </c>
      <c r="K3970">
        <v>110</v>
      </c>
      <c r="L3970" t="str">
        <f t="shared" si="307"/>
        <v>High Heart Rate</v>
      </c>
      <c r="O3970">
        <v>2004521</v>
      </c>
      <c r="P3970" s="2" cm="1">
        <f t="array" ref="P3970">_xlfn.IFS(LEN(O3970)=8,DATE(LEFT(O3970,4),MID(O3970,5,2),RIGHT(O3970,2)),LEN(O3970)=7,DATE(LEFT(O3970,4),MID(O3970,5,1),RIGHT(O3970,2)),LEN(O3970)=6,DATE(LEFT(O3970,4),MID(O3970,5,1),RIGHT(O3970,1)))</f>
        <v>38128</v>
      </c>
      <c r="R3970">
        <v>11</v>
      </c>
      <c r="S3970" t="str">
        <f t="shared" si="308"/>
        <v>Normal</v>
      </c>
      <c r="U3970">
        <v>202448</v>
      </c>
      <c r="V3970" s="2" cm="1">
        <f t="array" ref="V3970">_xlfn.IFS(LEN(U3970)=8,DATE(LEFT(U3970,4),MID(U3970,5,2),RIGHT(U3970,2)),LEN(U3970)=7,DATE(LEFT(U3970,4),MID(U3970,5,1),RIGHT(U3970,2)),LEN(U3970)=6,DATE(LEFT(U3970,4),MID(U3970,5,1),RIGHT(U3970,1)))</f>
        <v>45390</v>
      </c>
      <c r="X3970" s="2">
        <v>25872</v>
      </c>
      <c r="Y3970">
        <f t="shared" ca="1" si="309"/>
        <v>54</v>
      </c>
    </row>
    <row r="3971" spans="3:25" x14ac:dyDescent="0.25">
      <c r="C3971" t="s">
        <v>5719</v>
      </c>
      <c r="D3971" t="s">
        <v>10937</v>
      </c>
      <c r="F3971" t="str">
        <f t="shared" ref="F3971:F4034" si="310">CONCATENATE(C3971," ",D3971)</f>
        <v>Merry Mewburn</v>
      </c>
      <c r="H3971" t="str">
        <f t="shared" ref="H3971:H4034" si="311">TRIM(F3971)</f>
        <v>Merry Mewburn</v>
      </c>
      <c r="K3971">
        <v>103</v>
      </c>
      <c r="L3971" t="str">
        <f t="shared" ref="L3971:L4034" si="312">IF(K3971&lt;=99,"Normal Heart Rate",IF(K3971&lt;=120,"High Heart Rate","Critical Heart Rate"))</f>
        <v>High Heart Rate</v>
      </c>
      <c r="O3971">
        <v>20031219</v>
      </c>
      <c r="P3971" s="2" cm="1">
        <f t="array" ref="P3971">_xlfn.IFS(LEN(O3971)=8,DATE(LEFT(O3971,4),MID(O3971,5,2),RIGHT(O3971,2)),LEN(O3971)=7,DATE(LEFT(O3971,4),MID(O3971,5,1),RIGHT(O3971,2)),LEN(O3971)=6,DATE(LEFT(O3971,4),MID(O3971,5,1),RIGHT(O3971,1)))</f>
        <v>37974</v>
      </c>
      <c r="R3971">
        <v>20</v>
      </c>
      <c r="S3971" t="str">
        <f t="shared" ref="S3971:S4034" si="313">IF(AND(R3971&gt;= 6,R3971&lt;= 23),"Normal","Bad")</f>
        <v>Normal</v>
      </c>
      <c r="U3971">
        <v>202435</v>
      </c>
      <c r="V3971" s="2" cm="1">
        <f t="array" ref="V3971">_xlfn.IFS(LEN(U3971)=8,DATE(LEFT(U3971,4),MID(U3971,5,2),RIGHT(U3971,2)),LEN(U3971)=7,DATE(LEFT(U3971,4),MID(U3971,5,1),RIGHT(U3971,2)),LEN(U3971)=6,DATE(LEFT(U3971,4),MID(U3971,5,1),RIGHT(U3971,1)))</f>
        <v>45356</v>
      </c>
      <c r="X3971" s="2">
        <v>37191</v>
      </c>
      <c r="Y3971">
        <f t="shared" ref="Y3971:Y4034" ca="1" si="314">DATEDIF(X3971,TODAY(),"Y")</f>
        <v>23</v>
      </c>
    </row>
    <row r="3972" spans="3:25" x14ac:dyDescent="0.25">
      <c r="C3972" t="s">
        <v>10939</v>
      </c>
      <c r="D3972" t="s">
        <v>10940</v>
      </c>
      <c r="F3972" t="str">
        <f t="shared" si="310"/>
        <v>Valentina Kem</v>
      </c>
      <c r="H3972" t="str">
        <f t="shared" si="311"/>
        <v>Valentina Kem</v>
      </c>
      <c r="K3972">
        <v>112</v>
      </c>
      <c r="L3972" t="str">
        <f t="shared" si="312"/>
        <v>High Heart Rate</v>
      </c>
      <c r="O3972">
        <v>19701031</v>
      </c>
      <c r="P3972" s="2" cm="1">
        <f t="array" ref="P3972">_xlfn.IFS(LEN(O3972)=8,DATE(LEFT(O3972,4),MID(O3972,5,2),RIGHT(O3972,2)),LEN(O3972)=7,DATE(LEFT(O3972,4),MID(O3972,5,1),RIGHT(O3972,2)),LEN(O3972)=6,DATE(LEFT(O3972,4),MID(O3972,5,1),RIGHT(O3972,1)))</f>
        <v>25872</v>
      </c>
      <c r="R3972">
        <v>25</v>
      </c>
      <c r="S3972" t="str">
        <f t="shared" si="313"/>
        <v>Bad</v>
      </c>
      <c r="U3972">
        <v>2024315</v>
      </c>
      <c r="V3972" s="2" cm="1">
        <f t="array" ref="V3972">_xlfn.IFS(LEN(U3972)=8,DATE(LEFT(U3972,4),MID(U3972,5,2),RIGHT(U3972,2)),LEN(U3972)=7,DATE(LEFT(U3972,4),MID(U3972,5,1),RIGHT(U3972,2)),LEN(U3972)=6,DATE(LEFT(U3972,4),MID(U3972,5,1),RIGHT(U3972,1)))</f>
        <v>45366</v>
      </c>
      <c r="X3972" s="2">
        <v>36873</v>
      </c>
      <c r="Y3972">
        <f t="shared" ca="1" si="314"/>
        <v>24</v>
      </c>
    </row>
    <row r="3973" spans="3:25" x14ac:dyDescent="0.25">
      <c r="C3973" t="s">
        <v>4324</v>
      </c>
      <c r="D3973" t="s">
        <v>10942</v>
      </c>
      <c r="F3973" t="str">
        <f t="shared" si="310"/>
        <v>Korney Naisbet</v>
      </c>
      <c r="H3973" t="str">
        <f t="shared" si="311"/>
        <v>Korney Naisbet</v>
      </c>
      <c r="K3973">
        <v>91</v>
      </c>
      <c r="L3973" t="str">
        <f t="shared" si="312"/>
        <v>Normal Heart Rate</v>
      </c>
      <c r="O3973">
        <v>20011027</v>
      </c>
      <c r="P3973" s="2" cm="1">
        <f t="array" ref="P3973">_xlfn.IFS(LEN(O3973)=8,DATE(LEFT(O3973,4),MID(O3973,5,2),RIGHT(O3973,2)),LEN(O3973)=7,DATE(LEFT(O3973,4),MID(O3973,5,1),RIGHT(O3973,2)),LEN(O3973)=6,DATE(LEFT(O3973,4),MID(O3973,5,1),RIGHT(O3973,1)))</f>
        <v>37191</v>
      </c>
      <c r="R3973">
        <v>13</v>
      </c>
      <c r="S3973" t="str">
        <f t="shared" si="313"/>
        <v>Normal</v>
      </c>
      <c r="U3973">
        <v>2024523</v>
      </c>
      <c r="V3973" s="2" cm="1">
        <f t="array" ref="V3973">_xlfn.IFS(LEN(U3973)=8,DATE(LEFT(U3973,4),MID(U3973,5,2),RIGHT(U3973,2)),LEN(U3973)=7,DATE(LEFT(U3973,4),MID(U3973,5,1),RIGHT(U3973,2)),LEN(U3973)=6,DATE(LEFT(U3973,4),MID(U3973,5,1),RIGHT(U3973,1)))</f>
        <v>45435</v>
      </c>
      <c r="X3973" s="2">
        <v>38085</v>
      </c>
      <c r="Y3973">
        <f t="shared" ca="1" si="314"/>
        <v>20</v>
      </c>
    </row>
    <row r="3974" spans="3:25" x14ac:dyDescent="0.25">
      <c r="C3974" t="s">
        <v>10944</v>
      </c>
      <c r="D3974" t="s">
        <v>10945</v>
      </c>
      <c r="F3974" t="str">
        <f t="shared" si="310"/>
        <v>Danyette Esh</v>
      </c>
      <c r="H3974" t="str">
        <f t="shared" si="311"/>
        <v>Danyette Esh</v>
      </c>
      <c r="K3974">
        <v>77</v>
      </c>
      <c r="L3974" t="str">
        <f t="shared" si="312"/>
        <v>Normal Heart Rate</v>
      </c>
      <c r="O3974">
        <v>20001213</v>
      </c>
      <c r="P3974" s="2" cm="1">
        <f t="array" ref="P3974">_xlfn.IFS(LEN(O3974)=8,DATE(LEFT(O3974,4),MID(O3974,5,2),RIGHT(O3974,2)),LEN(O3974)=7,DATE(LEFT(O3974,4),MID(O3974,5,1),RIGHT(O3974,2)),LEN(O3974)=6,DATE(LEFT(O3974,4),MID(O3974,5,1),RIGHT(O3974,1)))</f>
        <v>36873</v>
      </c>
      <c r="R3974">
        <v>10</v>
      </c>
      <c r="S3974" t="str">
        <f t="shared" si="313"/>
        <v>Normal</v>
      </c>
      <c r="U3974">
        <v>2024312</v>
      </c>
      <c r="V3974" s="2" cm="1">
        <f t="array" ref="V3974">_xlfn.IFS(LEN(U3974)=8,DATE(LEFT(U3974,4),MID(U3974,5,2),RIGHT(U3974,2)),LEN(U3974)=7,DATE(LEFT(U3974,4),MID(U3974,5,1),RIGHT(U3974,2)),LEN(U3974)=6,DATE(LEFT(U3974,4),MID(U3974,5,1),RIGHT(U3974,1)))</f>
        <v>45363</v>
      </c>
      <c r="X3974" s="2">
        <v>22759</v>
      </c>
      <c r="Y3974">
        <f t="shared" ca="1" si="314"/>
        <v>62</v>
      </c>
    </row>
    <row r="3975" spans="3:25" x14ac:dyDescent="0.25">
      <c r="C3975" t="s">
        <v>10947</v>
      </c>
      <c r="D3975" t="s">
        <v>10948</v>
      </c>
      <c r="F3975" t="str">
        <f t="shared" si="310"/>
        <v>Gabe Wasson</v>
      </c>
      <c r="H3975" t="str">
        <f t="shared" si="311"/>
        <v>Gabe Wasson</v>
      </c>
      <c r="K3975">
        <v>80</v>
      </c>
      <c r="L3975" t="str">
        <f t="shared" si="312"/>
        <v>Normal Heart Rate</v>
      </c>
      <c r="O3975">
        <v>200448</v>
      </c>
      <c r="P3975" s="2" cm="1">
        <f t="array" ref="P3975">_xlfn.IFS(LEN(O3975)=8,DATE(LEFT(O3975,4),MID(O3975,5,2),RIGHT(O3975,2)),LEN(O3975)=7,DATE(LEFT(O3975,4),MID(O3975,5,1),RIGHT(O3975,2)),LEN(O3975)=6,DATE(LEFT(O3975,4),MID(O3975,5,1),RIGHT(O3975,1)))</f>
        <v>38085</v>
      </c>
      <c r="R3975">
        <v>15</v>
      </c>
      <c r="S3975" t="str">
        <f t="shared" si="313"/>
        <v>Normal</v>
      </c>
      <c r="U3975">
        <v>2024124</v>
      </c>
      <c r="V3975" s="2" cm="1">
        <f t="array" ref="V3975">_xlfn.IFS(LEN(U3975)=8,DATE(LEFT(U3975,4),MID(U3975,5,2),RIGHT(U3975,2)),LEN(U3975)=7,DATE(LEFT(U3975,4),MID(U3975,5,1),RIGHT(U3975,2)),LEN(U3975)=6,DATE(LEFT(U3975,4),MID(U3975,5,1),RIGHT(U3975,1)))</f>
        <v>45315</v>
      </c>
      <c r="X3975" s="2">
        <v>38373</v>
      </c>
      <c r="Y3975">
        <f t="shared" ca="1" si="314"/>
        <v>20</v>
      </c>
    </row>
    <row r="3976" spans="3:25" x14ac:dyDescent="0.25">
      <c r="C3976" t="s">
        <v>10950</v>
      </c>
      <c r="D3976" t="s">
        <v>10951</v>
      </c>
      <c r="F3976" t="str">
        <f t="shared" si="310"/>
        <v>Cyrille Slobom</v>
      </c>
      <c r="H3976" t="str">
        <f t="shared" si="311"/>
        <v>Cyrille Slobom</v>
      </c>
      <c r="K3976">
        <v>110</v>
      </c>
      <c r="L3976" t="str">
        <f t="shared" si="312"/>
        <v>High Heart Rate</v>
      </c>
      <c r="O3976">
        <v>1962423</v>
      </c>
      <c r="P3976" s="2" cm="1">
        <f t="array" ref="P3976">_xlfn.IFS(LEN(O3976)=8,DATE(LEFT(O3976,4),MID(O3976,5,2),RIGHT(O3976,2)),LEN(O3976)=7,DATE(LEFT(O3976,4),MID(O3976,5,1),RIGHT(O3976,2)),LEN(O3976)=6,DATE(LEFT(O3976,4),MID(O3976,5,1),RIGHT(O3976,1)))</f>
        <v>22759</v>
      </c>
      <c r="R3976">
        <v>17</v>
      </c>
      <c r="S3976" t="str">
        <f t="shared" si="313"/>
        <v>Normal</v>
      </c>
      <c r="U3976">
        <v>2024211</v>
      </c>
      <c r="V3976" s="2" cm="1">
        <f t="array" ref="V3976">_xlfn.IFS(LEN(U3976)=8,DATE(LEFT(U3976,4),MID(U3976,5,2),RIGHT(U3976,2)),LEN(U3976)=7,DATE(LEFT(U3976,4),MID(U3976,5,1),RIGHT(U3976,2)),LEN(U3976)=6,DATE(LEFT(U3976,4),MID(U3976,5,1),RIGHT(U3976,1)))</f>
        <v>45333</v>
      </c>
      <c r="X3976" s="2">
        <v>38186</v>
      </c>
      <c r="Y3976">
        <f t="shared" ca="1" si="314"/>
        <v>20</v>
      </c>
    </row>
    <row r="3977" spans="3:25" x14ac:dyDescent="0.25">
      <c r="C3977" t="s">
        <v>10911</v>
      </c>
      <c r="D3977" t="s">
        <v>9415</v>
      </c>
      <c r="F3977" t="str">
        <f t="shared" si="310"/>
        <v>Valera Dragoe</v>
      </c>
      <c r="H3977" t="str">
        <f t="shared" si="311"/>
        <v>Valera Dragoe</v>
      </c>
      <c r="K3977">
        <v>94</v>
      </c>
      <c r="L3977" t="str">
        <f t="shared" si="312"/>
        <v>Normal Heart Rate</v>
      </c>
      <c r="O3977">
        <v>2005121</v>
      </c>
      <c r="P3977" s="2" cm="1">
        <f t="array" ref="P3977">_xlfn.IFS(LEN(O3977)=8,DATE(LEFT(O3977,4),MID(O3977,5,2),RIGHT(O3977,2)),LEN(O3977)=7,DATE(LEFT(O3977,4),MID(O3977,5,1),RIGHT(O3977,2)),LEN(O3977)=6,DATE(LEFT(O3977,4),MID(O3977,5,1),RIGHT(O3977,1)))</f>
        <v>38373</v>
      </c>
      <c r="R3977">
        <v>11</v>
      </c>
      <c r="S3977" t="str">
        <f t="shared" si="313"/>
        <v>Normal</v>
      </c>
      <c r="U3977">
        <v>2024327</v>
      </c>
      <c r="V3977" s="2" cm="1">
        <f t="array" ref="V3977">_xlfn.IFS(LEN(U3977)=8,DATE(LEFT(U3977,4),MID(U3977,5,2),RIGHT(U3977,2)),LEN(U3977)=7,DATE(LEFT(U3977,4),MID(U3977,5,1),RIGHT(U3977,2)),LEN(U3977)=6,DATE(LEFT(U3977,4),MID(U3977,5,1),RIGHT(U3977,1)))</f>
        <v>45378</v>
      </c>
      <c r="X3977" s="2">
        <v>37396</v>
      </c>
      <c r="Y3977">
        <f t="shared" ca="1" si="314"/>
        <v>22</v>
      </c>
    </row>
    <row r="3978" spans="3:25" x14ac:dyDescent="0.25">
      <c r="C3978" t="s">
        <v>1907</v>
      </c>
      <c r="D3978" t="s">
        <v>10954</v>
      </c>
      <c r="F3978" t="str">
        <f t="shared" si="310"/>
        <v>Elicia Renackowna</v>
      </c>
      <c r="H3978" t="str">
        <f t="shared" si="311"/>
        <v>Elicia Renackowna</v>
      </c>
      <c r="K3978">
        <v>103</v>
      </c>
      <c r="L3978" t="str">
        <f t="shared" si="312"/>
        <v>High Heart Rate</v>
      </c>
      <c r="O3978">
        <v>2004718</v>
      </c>
      <c r="P3978" s="2" cm="1">
        <f t="array" ref="P3978">_xlfn.IFS(LEN(O3978)=8,DATE(LEFT(O3978,4),MID(O3978,5,2),RIGHT(O3978,2)),LEN(O3978)=7,DATE(LEFT(O3978,4),MID(O3978,5,1),RIGHT(O3978,2)),LEN(O3978)=6,DATE(LEFT(O3978,4),MID(O3978,5,1),RIGHT(O3978,1)))</f>
        <v>38186</v>
      </c>
      <c r="R3978">
        <v>25</v>
      </c>
      <c r="S3978" t="str">
        <f t="shared" si="313"/>
        <v>Bad</v>
      </c>
      <c r="U3978">
        <v>202447</v>
      </c>
      <c r="V3978" s="2" cm="1">
        <f t="array" ref="V3978">_xlfn.IFS(LEN(U3978)=8,DATE(LEFT(U3978,4),MID(U3978,5,2),RIGHT(U3978,2)),LEN(U3978)=7,DATE(LEFT(U3978,4),MID(U3978,5,1),RIGHT(U3978,2)),LEN(U3978)=6,DATE(LEFT(U3978,4),MID(U3978,5,1),RIGHT(U3978,1)))</f>
        <v>45389</v>
      </c>
      <c r="X3978" s="2">
        <v>37217</v>
      </c>
      <c r="Y3978">
        <f t="shared" ca="1" si="314"/>
        <v>23</v>
      </c>
    </row>
    <row r="3979" spans="3:25" x14ac:dyDescent="0.25">
      <c r="C3979" t="s">
        <v>3692</v>
      </c>
      <c r="D3979" t="s">
        <v>10956</v>
      </c>
      <c r="F3979" t="str">
        <f t="shared" si="310"/>
        <v>Kippy Hearne</v>
      </c>
      <c r="H3979" t="str">
        <f t="shared" si="311"/>
        <v>Kippy Hearne</v>
      </c>
      <c r="K3979">
        <v>85</v>
      </c>
      <c r="L3979" t="str">
        <f t="shared" si="312"/>
        <v>Normal Heart Rate</v>
      </c>
      <c r="O3979">
        <v>2002520</v>
      </c>
      <c r="P3979" s="2" cm="1">
        <f t="array" ref="P3979">_xlfn.IFS(LEN(O3979)=8,DATE(LEFT(O3979,4),MID(O3979,5,2),RIGHT(O3979,2)),LEN(O3979)=7,DATE(LEFT(O3979,4),MID(O3979,5,1),RIGHT(O3979,2)),LEN(O3979)=6,DATE(LEFT(O3979,4),MID(O3979,5,1),RIGHT(O3979,1)))</f>
        <v>37396</v>
      </c>
      <c r="R3979">
        <v>17</v>
      </c>
      <c r="S3979" t="str">
        <f t="shared" si="313"/>
        <v>Normal</v>
      </c>
      <c r="U3979">
        <v>2024215</v>
      </c>
      <c r="V3979" s="2" cm="1">
        <f t="array" ref="V3979">_xlfn.IFS(LEN(U3979)=8,DATE(LEFT(U3979,4),MID(U3979,5,2),RIGHT(U3979,2)),LEN(U3979)=7,DATE(LEFT(U3979,4),MID(U3979,5,1),RIGHT(U3979,2)),LEN(U3979)=6,DATE(LEFT(U3979,4),MID(U3979,5,1),RIGHT(U3979,1)))</f>
        <v>45337</v>
      </c>
      <c r="X3979" s="2">
        <v>35799</v>
      </c>
      <c r="Y3979">
        <f t="shared" ca="1" si="314"/>
        <v>27</v>
      </c>
    </row>
    <row r="3980" spans="3:25" x14ac:dyDescent="0.25">
      <c r="C3980" t="s">
        <v>10958</v>
      </c>
      <c r="D3980" t="s">
        <v>10959</v>
      </c>
      <c r="F3980" t="str">
        <f t="shared" si="310"/>
        <v>Lucinda Radbourn</v>
      </c>
      <c r="H3980" t="str">
        <f t="shared" si="311"/>
        <v>Lucinda Radbourn</v>
      </c>
      <c r="K3980">
        <v>90</v>
      </c>
      <c r="L3980" t="str">
        <f t="shared" si="312"/>
        <v>Normal Heart Rate</v>
      </c>
      <c r="O3980">
        <v>20011122</v>
      </c>
      <c r="P3980" s="2" cm="1">
        <f t="array" ref="P3980">_xlfn.IFS(LEN(O3980)=8,DATE(LEFT(O3980,4),MID(O3980,5,2),RIGHT(O3980,2)),LEN(O3980)=7,DATE(LEFT(O3980,4),MID(O3980,5,1),RIGHT(O3980,2)),LEN(O3980)=6,DATE(LEFT(O3980,4),MID(O3980,5,1),RIGHT(O3980,1)))</f>
        <v>37217</v>
      </c>
      <c r="R3980">
        <v>23</v>
      </c>
      <c r="S3980" t="str">
        <f t="shared" si="313"/>
        <v>Normal</v>
      </c>
      <c r="U3980">
        <v>2024519</v>
      </c>
      <c r="V3980" s="2" cm="1">
        <f t="array" ref="V3980">_xlfn.IFS(LEN(U3980)=8,DATE(LEFT(U3980,4),MID(U3980,5,2),RIGHT(U3980,2)),LEN(U3980)=7,DATE(LEFT(U3980,4),MID(U3980,5,1),RIGHT(U3980,2)),LEN(U3980)=6,DATE(LEFT(U3980,4),MID(U3980,5,1),RIGHT(U3980,1)))</f>
        <v>45431</v>
      </c>
      <c r="X3980" s="2">
        <v>33998</v>
      </c>
      <c r="Y3980">
        <f t="shared" ca="1" si="314"/>
        <v>32</v>
      </c>
    </row>
    <row r="3981" spans="3:25" x14ac:dyDescent="0.25">
      <c r="C3981" t="s">
        <v>6028</v>
      </c>
      <c r="D3981" t="s">
        <v>393</v>
      </c>
      <c r="F3981" t="str">
        <f t="shared" si="310"/>
        <v>Chrotoem Antoni</v>
      </c>
      <c r="H3981" t="str">
        <f t="shared" si="311"/>
        <v>Chrotoem Antoni</v>
      </c>
      <c r="K3981">
        <v>88</v>
      </c>
      <c r="L3981" t="str">
        <f t="shared" si="312"/>
        <v>Normal Heart Rate</v>
      </c>
      <c r="O3981">
        <v>199814</v>
      </c>
      <c r="P3981" s="2" cm="1">
        <f t="array" ref="P3981">_xlfn.IFS(LEN(O3981)=8,DATE(LEFT(O3981,4),MID(O3981,5,2),RIGHT(O3981,2)),LEN(O3981)=7,DATE(LEFT(O3981,4),MID(O3981,5,1),RIGHT(O3981,2)),LEN(O3981)=6,DATE(LEFT(O3981,4),MID(O3981,5,1),RIGHT(O3981,1)))</f>
        <v>35799</v>
      </c>
      <c r="R3981">
        <v>17</v>
      </c>
      <c r="S3981" t="str">
        <f t="shared" si="313"/>
        <v>Normal</v>
      </c>
      <c r="U3981">
        <v>202444</v>
      </c>
      <c r="V3981" s="2" cm="1">
        <f t="array" ref="V3981">_xlfn.IFS(LEN(U3981)=8,DATE(LEFT(U3981,4),MID(U3981,5,2),RIGHT(U3981,2)),LEN(U3981)=7,DATE(LEFT(U3981,4),MID(U3981,5,1),RIGHT(U3981,2)),LEN(U3981)=6,DATE(LEFT(U3981,4),MID(U3981,5,1),RIGHT(U3981,1)))</f>
        <v>45386</v>
      </c>
      <c r="X3981" s="2">
        <v>34135</v>
      </c>
      <c r="Y3981">
        <f t="shared" ca="1" si="314"/>
        <v>31</v>
      </c>
    </row>
    <row r="3982" spans="3:25" x14ac:dyDescent="0.25">
      <c r="C3982" t="s">
        <v>4048</v>
      </c>
      <c r="D3982" t="s">
        <v>10962</v>
      </c>
      <c r="F3982" t="str">
        <f t="shared" si="310"/>
        <v>Kennedy Cleever</v>
      </c>
      <c r="H3982" t="str">
        <f t="shared" si="311"/>
        <v>Kennedy Cleever</v>
      </c>
      <c r="K3982">
        <v>75</v>
      </c>
      <c r="L3982" t="str">
        <f t="shared" si="312"/>
        <v>Normal Heart Rate</v>
      </c>
      <c r="O3982">
        <v>1993129</v>
      </c>
      <c r="P3982" s="2" cm="1">
        <f t="array" ref="P3982">_xlfn.IFS(LEN(O3982)=8,DATE(LEFT(O3982,4),MID(O3982,5,2),RIGHT(O3982,2)),LEN(O3982)=7,DATE(LEFT(O3982,4),MID(O3982,5,1),RIGHT(O3982,2)),LEN(O3982)=6,DATE(LEFT(O3982,4),MID(O3982,5,1),RIGHT(O3982,1)))</f>
        <v>33998</v>
      </c>
      <c r="R3982">
        <v>15</v>
      </c>
      <c r="S3982" t="str">
        <f t="shared" si="313"/>
        <v>Normal</v>
      </c>
      <c r="U3982">
        <v>2024327</v>
      </c>
      <c r="V3982" s="2" cm="1">
        <f t="array" ref="V3982">_xlfn.IFS(LEN(U3982)=8,DATE(LEFT(U3982,4),MID(U3982,5,2),RIGHT(U3982,2)),LEN(U3982)=7,DATE(LEFT(U3982,4),MID(U3982,5,1),RIGHT(U3982,2)),LEN(U3982)=6,DATE(LEFT(U3982,4),MID(U3982,5,1),RIGHT(U3982,1)))</f>
        <v>45378</v>
      </c>
      <c r="X3982" s="2">
        <v>34964</v>
      </c>
      <c r="Y3982">
        <f t="shared" ca="1" si="314"/>
        <v>29</v>
      </c>
    </row>
    <row r="3983" spans="3:25" x14ac:dyDescent="0.25">
      <c r="C3983" t="s">
        <v>327</v>
      </c>
      <c r="D3983" t="s">
        <v>10964</v>
      </c>
      <c r="F3983" t="str">
        <f t="shared" si="310"/>
        <v>Dannie Simacek</v>
      </c>
      <c r="H3983" t="str">
        <f t="shared" si="311"/>
        <v>Dannie Simacek</v>
      </c>
      <c r="K3983">
        <v>107</v>
      </c>
      <c r="L3983" t="str">
        <f t="shared" si="312"/>
        <v>High Heart Rate</v>
      </c>
      <c r="O3983">
        <v>1993615</v>
      </c>
      <c r="P3983" s="2" cm="1">
        <f t="array" ref="P3983">_xlfn.IFS(LEN(O3983)=8,DATE(LEFT(O3983,4),MID(O3983,5,2),RIGHT(O3983,2)),LEN(O3983)=7,DATE(LEFT(O3983,4),MID(O3983,5,1),RIGHT(O3983,2)),LEN(O3983)=6,DATE(LEFT(O3983,4),MID(O3983,5,1),RIGHT(O3983,1)))</f>
        <v>34135</v>
      </c>
      <c r="R3983">
        <v>11</v>
      </c>
      <c r="S3983" t="str">
        <f t="shared" si="313"/>
        <v>Normal</v>
      </c>
      <c r="U3983">
        <v>2024616</v>
      </c>
      <c r="V3983" s="2" cm="1">
        <f t="array" ref="V3983">_xlfn.IFS(LEN(U3983)=8,DATE(LEFT(U3983,4),MID(U3983,5,2),RIGHT(U3983,2)),LEN(U3983)=7,DATE(LEFT(U3983,4),MID(U3983,5,1),RIGHT(U3983,2)),LEN(U3983)=6,DATE(LEFT(U3983,4),MID(U3983,5,1),RIGHT(U3983,1)))</f>
        <v>45459</v>
      </c>
      <c r="X3983" s="2">
        <v>33697</v>
      </c>
      <c r="Y3983">
        <f t="shared" ca="1" si="314"/>
        <v>32</v>
      </c>
    </row>
    <row r="3984" spans="3:25" x14ac:dyDescent="0.25">
      <c r="C3984" t="s">
        <v>7037</v>
      </c>
      <c r="D3984" t="s">
        <v>10966</v>
      </c>
      <c r="F3984" t="str">
        <f t="shared" si="310"/>
        <v>Kristin Fray</v>
      </c>
      <c r="H3984" t="str">
        <f t="shared" si="311"/>
        <v>Kristin Fray</v>
      </c>
      <c r="K3984">
        <v>67</v>
      </c>
      <c r="L3984" t="str">
        <f t="shared" si="312"/>
        <v>Normal Heart Rate</v>
      </c>
      <c r="O3984">
        <v>1995922</v>
      </c>
      <c r="P3984" s="2" cm="1">
        <f t="array" ref="P3984">_xlfn.IFS(LEN(O3984)=8,DATE(LEFT(O3984,4),MID(O3984,5,2),RIGHT(O3984,2)),LEN(O3984)=7,DATE(LEFT(O3984,4),MID(O3984,5,1),RIGHT(O3984,2)),LEN(O3984)=6,DATE(LEFT(O3984,4),MID(O3984,5,1),RIGHT(O3984,1)))</f>
        <v>34964</v>
      </c>
      <c r="R3984">
        <v>10</v>
      </c>
      <c r="S3984" t="str">
        <f t="shared" si="313"/>
        <v>Normal</v>
      </c>
      <c r="U3984">
        <v>2024123</v>
      </c>
      <c r="V3984" s="2" cm="1">
        <f t="array" ref="V3984">_xlfn.IFS(LEN(U3984)=8,DATE(LEFT(U3984,4),MID(U3984,5,2),RIGHT(U3984,2)),LEN(U3984)=7,DATE(LEFT(U3984,4),MID(U3984,5,1),RIGHT(U3984,2)),LEN(U3984)=6,DATE(LEFT(U3984,4),MID(U3984,5,1),RIGHT(U3984,1)))</f>
        <v>45314</v>
      </c>
      <c r="X3984" s="2">
        <v>34602</v>
      </c>
      <c r="Y3984">
        <f t="shared" ca="1" si="314"/>
        <v>30</v>
      </c>
    </row>
    <row r="3985" spans="3:25" x14ac:dyDescent="0.25">
      <c r="C3985" t="s">
        <v>4581</v>
      </c>
      <c r="D3985" t="s">
        <v>4227</v>
      </c>
      <c r="F3985" t="str">
        <f t="shared" si="310"/>
        <v>Eberto Nisot</v>
      </c>
      <c r="H3985" t="str">
        <f t="shared" si="311"/>
        <v>Eberto Nisot</v>
      </c>
      <c r="K3985">
        <v>76</v>
      </c>
      <c r="L3985" t="str">
        <f t="shared" si="312"/>
        <v>Normal Heart Rate</v>
      </c>
      <c r="O3985">
        <v>199243</v>
      </c>
      <c r="P3985" s="2" cm="1">
        <f t="array" ref="P3985">_xlfn.IFS(LEN(O3985)=8,DATE(LEFT(O3985,4),MID(O3985,5,2),RIGHT(O3985,2)),LEN(O3985)=7,DATE(LEFT(O3985,4),MID(O3985,5,1),RIGHT(O3985,2)),LEN(O3985)=6,DATE(LEFT(O3985,4),MID(O3985,5,1),RIGHT(O3985,1)))</f>
        <v>33697</v>
      </c>
      <c r="R3985">
        <v>13</v>
      </c>
      <c r="S3985" t="str">
        <f t="shared" si="313"/>
        <v>Normal</v>
      </c>
      <c r="U3985">
        <v>2024312</v>
      </c>
      <c r="V3985" s="2" cm="1">
        <f t="array" ref="V3985">_xlfn.IFS(LEN(U3985)=8,DATE(LEFT(U3985,4),MID(U3985,5,2),RIGHT(U3985,2)),LEN(U3985)=7,DATE(LEFT(U3985,4),MID(U3985,5,1),RIGHT(U3985,2)),LEN(U3985)=6,DATE(LEFT(U3985,4),MID(U3985,5,1),RIGHT(U3985,1)))</f>
        <v>45363</v>
      </c>
      <c r="X3985" s="2">
        <v>34753</v>
      </c>
      <c r="Y3985">
        <f t="shared" ca="1" si="314"/>
        <v>30</v>
      </c>
    </row>
    <row r="3986" spans="3:25" x14ac:dyDescent="0.25">
      <c r="C3986" t="s">
        <v>10969</v>
      </c>
      <c r="D3986" t="s">
        <v>10970</v>
      </c>
      <c r="F3986" t="str">
        <f t="shared" si="310"/>
        <v>Kinny Iohananof</v>
      </c>
      <c r="H3986" t="str">
        <f t="shared" si="311"/>
        <v>Kinny Iohananof</v>
      </c>
      <c r="K3986">
        <v>106</v>
      </c>
      <c r="L3986" t="str">
        <f t="shared" si="312"/>
        <v>High Heart Rate</v>
      </c>
      <c r="O3986">
        <v>1994925</v>
      </c>
      <c r="P3986" s="2" cm="1">
        <f t="array" ref="P3986">_xlfn.IFS(LEN(O3986)=8,DATE(LEFT(O3986,4),MID(O3986,5,2),RIGHT(O3986,2)),LEN(O3986)=7,DATE(LEFT(O3986,4),MID(O3986,5,1),RIGHT(O3986,2)),LEN(O3986)=6,DATE(LEFT(O3986,4),MID(O3986,5,1),RIGHT(O3986,1)))</f>
        <v>34602</v>
      </c>
      <c r="R3986">
        <v>21</v>
      </c>
      <c r="S3986" t="str">
        <f t="shared" si="313"/>
        <v>Normal</v>
      </c>
      <c r="U3986">
        <v>2024112</v>
      </c>
      <c r="V3986" s="2" cm="1">
        <f t="array" ref="V3986">_xlfn.IFS(LEN(U3986)=8,DATE(LEFT(U3986,4),MID(U3986,5,2),RIGHT(U3986,2)),LEN(U3986)=7,DATE(LEFT(U3986,4),MID(U3986,5,1),RIGHT(U3986,2)),LEN(U3986)=6,DATE(LEFT(U3986,4),MID(U3986,5,1),RIGHT(U3986,1)))</f>
        <v>45303</v>
      </c>
      <c r="X3986" s="2">
        <v>38902</v>
      </c>
      <c r="Y3986">
        <f t="shared" ca="1" si="314"/>
        <v>18</v>
      </c>
    </row>
    <row r="3987" spans="3:25" x14ac:dyDescent="0.25">
      <c r="C3987" t="s">
        <v>8692</v>
      </c>
      <c r="D3987" t="s">
        <v>10972</v>
      </c>
      <c r="F3987" t="str">
        <f t="shared" si="310"/>
        <v>Donnell Tolomelli</v>
      </c>
      <c r="H3987" t="str">
        <f t="shared" si="311"/>
        <v>Donnell Tolomelli</v>
      </c>
      <c r="K3987">
        <v>74</v>
      </c>
      <c r="L3987" t="str">
        <f t="shared" si="312"/>
        <v>Normal Heart Rate</v>
      </c>
      <c r="O3987">
        <v>1995223</v>
      </c>
      <c r="P3987" s="2" cm="1">
        <f t="array" ref="P3987">_xlfn.IFS(LEN(O3987)=8,DATE(LEFT(O3987,4),MID(O3987,5,2),RIGHT(O3987,2)),LEN(O3987)=7,DATE(LEFT(O3987,4),MID(O3987,5,1),RIGHT(O3987,2)),LEN(O3987)=6,DATE(LEFT(O3987,4),MID(O3987,5,1),RIGHT(O3987,1)))</f>
        <v>34753</v>
      </c>
      <c r="R3987">
        <v>15</v>
      </c>
      <c r="S3987" t="str">
        <f t="shared" si="313"/>
        <v>Normal</v>
      </c>
      <c r="U3987">
        <v>2024123</v>
      </c>
      <c r="V3987" s="2" cm="1">
        <f t="array" ref="V3987">_xlfn.IFS(LEN(U3987)=8,DATE(LEFT(U3987,4),MID(U3987,5,2),RIGHT(U3987,2)),LEN(U3987)=7,DATE(LEFT(U3987,4),MID(U3987,5,1),RIGHT(U3987,2)),LEN(U3987)=6,DATE(LEFT(U3987,4),MID(U3987,5,1),RIGHT(U3987,1)))</f>
        <v>45314</v>
      </c>
      <c r="X3987" s="2">
        <v>29737</v>
      </c>
      <c r="Y3987">
        <f t="shared" ca="1" si="314"/>
        <v>43</v>
      </c>
    </row>
    <row r="3988" spans="3:25" x14ac:dyDescent="0.25">
      <c r="C3988" t="s">
        <v>3919</v>
      </c>
      <c r="D3988" t="s">
        <v>10974</v>
      </c>
      <c r="F3988" t="str">
        <f t="shared" si="310"/>
        <v>Ainsley Mordue</v>
      </c>
      <c r="H3988" t="str">
        <f t="shared" si="311"/>
        <v>Ainsley Mordue</v>
      </c>
      <c r="K3988">
        <v>120</v>
      </c>
      <c r="L3988" t="str">
        <f t="shared" si="312"/>
        <v>High Heart Rate</v>
      </c>
      <c r="O3988">
        <v>200674</v>
      </c>
      <c r="P3988" s="2" cm="1">
        <f t="array" ref="P3988">_xlfn.IFS(LEN(O3988)=8,DATE(LEFT(O3988,4),MID(O3988,5,2),RIGHT(O3988,2)),LEN(O3988)=7,DATE(LEFT(O3988,4),MID(O3988,5,1),RIGHT(O3988,2)),LEN(O3988)=6,DATE(LEFT(O3988,4),MID(O3988,5,1),RIGHT(O3988,1)))</f>
        <v>38902</v>
      </c>
      <c r="R3988">
        <v>15</v>
      </c>
      <c r="S3988" t="str">
        <f t="shared" si="313"/>
        <v>Normal</v>
      </c>
      <c r="U3988">
        <v>202451</v>
      </c>
      <c r="V3988" s="2" cm="1">
        <f t="array" ref="V3988">_xlfn.IFS(LEN(U3988)=8,DATE(LEFT(U3988,4),MID(U3988,5,2),RIGHT(U3988,2)),LEN(U3988)=7,DATE(LEFT(U3988,4),MID(U3988,5,1),RIGHT(U3988,2)),LEN(U3988)=6,DATE(LEFT(U3988,4),MID(U3988,5,1),RIGHT(U3988,1)))</f>
        <v>45413</v>
      </c>
      <c r="X3988" s="2">
        <v>31059</v>
      </c>
      <c r="Y3988">
        <f t="shared" ca="1" si="314"/>
        <v>40</v>
      </c>
    </row>
    <row r="3989" spans="3:25" x14ac:dyDescent="0.25">
      <c r="C3989" t="s">
        <v>4143</v>
      </c>
      <c r="D3989" t="s">
        <v>10976</v>
      </c>
      <c r="F3989" t="str">
        <f t="shared" si="310"/>
        <v>Nikos Elsop</v>
      </c>
      <c r="H3989" t="str">
        <f t="shared" si="311"/>
        <v>Nikos Elsop</v>
      </c>
      <c r="K3989">
        <v>100</v>
      </c>
      <c r="L3989" t="str">
        <f t="shared" si="312"/>
        <v>High Heart Rate</v>
      </c>
      <c r="O3989">
        <v>1981531</v>
      </c>
      <c r="P3989" s="2" cm="1">
        <f t="array" ref="P3989">_xlfn.IFS(LEN(O3989)=8,DATE(LEFT(O3989,4),MID(O3989,5,2),RIGHT(O3989,2)),LEN(O3989)=7,DATE(LEFT(O3989,4),MID(O3989,5,1),RIGHT(O3989,2)),LEN(O3989)=6,DATE(LEFT(O3989,4),MID(O3989,5,1),RIGHT(O3989,1)))</f>
        <v>29737</v>
      </c>
      <c r="R3989">
        <v>7</v>
      </c>
      <c r="S3989" t="str">
        <f t="shared" si="313"/>
        <v>Normal</v>
      </c>
      <c r="U3989">
        <v>2024518</v>
      </c>
      <c r="V3989" s="2" cm="1">
        <f t="array" ref="V3989">_xlfn.IFS(LEN(U3989)=8,DATE(LEFT(U3989,4),MID(U3989,5,2),RIGHT(U3989,2)),LEN(U3989)=7,DATE(LEFT(U3989,4),MID(U3989,5,1),RIGHT(U3989,2)),LEN(U3989)=6,DATE(LEFT(U3989,4),MID(U3989,5,1),RIGHT(U3989,1)))</f>
        <v>45430</v>
      </c>
      <c r="X3989" s="2">
        <v>32373</v>
      </c>
      <c r="Y3989">
        <f t="shared" ca="1" si="314"/>
        <v>36</v>
      </c>
    </row>
    <row r="3990" spans="3:25" x14ac:dyDescent="0.25">
      <c r="C3990" t="s">
        <v>10978</v>
      </c>
      <c r="D3990" t="s">
        <v>10979</v>
      </c>
      <c r="F3990" t="str">
        <f t="shared" si="310"/>
        <v>Jarrett Issett</v>
      </c>
      <c r="H3990" t="str">
        <f t="shared" si="311"/>
        <v>Jarrett Issett</v>
      </c>
      <c r="K3990">
        <v>98</v>
      </c>
      <c r="L3990" t="str">
        <f t="shared" si="312"/>
        <v>Normal Heart Rate</v>
      </c>
      <c r="O3990">
        <v>1985112</v>
      </c>
      <c r="P3990" s="2" cm="1">
        <f t="array" ref="P3990">_xlfn.IFS(LEN(O3990)=8,DATE(LEFT(O3990,4),MID(O3990,5,2),RIGHT(O3990,2)),LEN(O3990)=7,DATE(LEFT(O3990,4),MID(O3990,5,1),RIGHT(O3990,2)),LEN(O3990)=6,DATE(LEFT(O3990,4),MID(O3990,5,1),RIGHT(O3990,1)))</f>
        <v>31059</v>
      </c>
      <c r="R3990">
        <v>20</v>
      </c>
      <c r="S3990" t="str">
        <f t="shared" si="313"/>
        <v>Normal</v>
      </c>
      <c r="U3990">
        <v>2024417</v>
      </c>
      <c r="V3990" s="2" cm="1">
        <f t="array" ref="V3990">_xlfn.IFS(LEN(U3990)=8,DATE(LEFT(U3990,4),MID(U3990,5,2),RIGHT(U3990,2)),LEN(U3990)=7,DATE(LEFT(U3990,4),MID(U3990,5,1),RIGHT(U3990,2)),LEN(U3990)=6,DATE(LEFT(U3990,4),MID(U3990,5,1),RIGHT(U3990,1)))</f>
        <v>45399</v>
      </c>
      <c r="X3990" s="2">
        <v>27321</v>
      </c>
      <c r="Y3990">
        <f t="shared" ca="1" si="314"/>
        <v>50</v>
      </c>
    </row>
    <row r="3991" spans="3:25" x14ac:dyDescent="0.25">
      <c r="C3991" t="s">
        <v>10981</v>
      </c>
      <c r="D3991" t="s">
        <v>10982</v>
      </c>
      <c r="F3991" t="str">
        <f t="shared" si="310"/>
        <v>Marion Hallwell</v>
      </c>
      <c r="H3991" t="str">
        <f t="shared" si="311"/>
        <v>Marion Hallwell</v>
      </c>
      <c r="K3991">
        <v>90</v>
      </c>
      <c r="L3991" t="str">
        <f t="shared" si="312"/>
        <v>Normal Heart Rate</v>
      </c>
      <c r="O3991">
        <v>1988818</v>
      </c>
      <c r="P3991" s="2" cm="1">
        <f t="array" ref="P3991">_xlfn.IFS(LEN(O3991)=8,DATE(LEFT(O3991,4),MID(O3991,5,2),RIGHT(O3991,2)),LEN(O3991)=7,DATE(LEFT(O3991,4),MID(O3991,5,1),RIGHT(O3991,2)),LEN(O3991)=6,DATE(LEFT(O3991,4),MID(O3991,5,1),RIGHT(O3991,1)))</f>
        <v>32373</v>
      </c>
      <c r="R3991">
        <v>10</v>
      </c>
      <c r="S3991" t="str">
        <f t="shared" si="313"/>
        <v>Normal</v>
      </c>
      <c r="U3991">
        <v>2024526</v>
      </c>
      <c r="V3991" s="2" cm="1">
        <f t="array" ref="V3991">_xlfn.IFS(LEN(U3991)=8,DATE(LEFT(U3991,4),MID(U3991,5,2),RIGHT(U3991,2)),LEN(U3991)=7,DATE(LEFT(U3991,4),MID(U3991,5,1),RIGHT(U3991,2)),LEN(U3991)=6,DATE(LEFT(U3991,4),MID(U3991,5,1),RIGHT(U3991,1)))</f>
        <v>45438</v>
      </c>
      <c r="X3991" s="2">
        <v>35462</v>
      </c>
      <c r="Y3991">
        <f t="shared" ca="1" si="314"/>
        <v>28</v>
      </c>
    </row>
    <row r="3992" spans="3:25" x14ac:dyDescent="0.25">
      <c r="C3992" t="s">
        <v>10984</v>
      </c>
      <c r="D3992" t="s">
        <v>10985</v>
      </c>
      <c r="F3992" t="str">
        <f t="shared" si="310"/>
        <v>Marlowe Savill</v>
      </c>
      <c r="H3992" t="str">
        <f t="shared" si="311"/>
        <v>Marlowe Savill</v>
      </c>
      <c r="K3992">
        <v>96</v>
      </c>
      <c r="L3992" t="str">
        <f t="shared" si="312"/>
        <v>Normal Heart Rate</v>
      </c>
      <c r="O3992">
        <v>19741019</v>
      </c>
      <c r="P3992" s="2" cm="1">
        <f t="array" ref="P3992">_xlfn.IFS(LEN(O3992)=8,DATE(LEFT(O3992,4),MID(O3992,5,2),RIGHT(O3992,2)),LEN(O3992)=7,DATE(LEFT(O3992,4),MID(O3992,5,1),RIGHT(O3992,2)),LEN(O3992)=6,DATE(LEFT(O3992,4),MID(O3992,5,1),RIGHT(O3992,1)))</f>
        <v>27321</v>
      </c>
      <c r="R3992">
        <v>15</v>
      </c>
      <c r="S3992" t="str">
        <f t="shared" si="313"/>
        <v>Normal</v>
      </c>
      <c r="U3992">
        <v>202413</v>
      </c>
      <c r="V3992" s="2" cm="1">
        <f t="array" ref="V3992">_xlfn.IFS(LEN(U3992)=8,DATE(LEFT(U3992,4),MID(U3992,5,2),RIGHT(U3992,2)),LEN(U3992)=7,DATE(LEFT(U3992,4),MID(U3992,5,1),RIGHT(U3992,2)),LEN(U3992)=6,DATE(LEFT(U3992,4),MID(U3992,5,1),RIGHT(U3992,1)))</f>
        <v>45294</v>
      </c>
      <c r="X3992" s="2">
        <v>36552</v>
      </c>
      <c r="Y3992">
        <f t="shared" ca="1" si="314"/>
        <v>25</v>
      </c>
    </row>
    <row r="3993" spans="3:25" x14ac:dyDescent="0.25">
      <c r="C3993" t="s">
        <v>10987</v>
      </c>
      <c r="D3993" t="s">
        <v>10988</v>
      </c>
      <c r="F3993" t="str">
        <f t="shared" si="310"/>
        <v>Angelina Dymock</v>
      </c>
      <c r="H3993" t="str">
        <f t="shared" si="311"/>
        <v>Angelina Dymock</v>
      </c>
      <c r="K3993">
        <v>65</v>
      </c>
      <c r="L3993" t="str">
        <f t="shared" si="312"/>
        <v>Normal Heart Rate</v>
      </c>
      <c r="O3993">
        <v>199721</v>
      </c>
      <c r="P3993" s="2" cm="1">
        <f t="array" ref="P3993">_xlfn.IFS(LEN(O3993)=8,DATE(LEFT(O3993,4),MID(O3993,5,2),RIGHT(O3993,2)),LEN(O3993)=7,DATE(LEFT(O3993,4),MID(O3993,5,1),RIGHT(O3993,2)),LEN(O3993)=6,DATE(LEFT(O3993,4),MID(O3993,5,1),RIGHT(O3993,1)))</f>
        <v>35462</v>
      </c>
      <c r="R3993">
        <v>15</v>
      </c>
      <c r="S3993" t="str">
        <f t="shared" si="313"/>
        <v>Normal</v>
      </c>
      <c r="U3993">
        <v>2024226</v>
      </c>
      <c r="V3993" s="2" cm="1">
        <f t="array" ref="V3993">_xlfn.IFS(LEN(U3993)=8,DATE(LEFT(U3993,4),MID(U3993,5,2),RIGHT(U3993,2)),LEN(U3993)=7,DATE(LEFT(U3993,4),MID(U3993,5,1),RIGHT(U3993,2)),LEN(U3993)=6,DATE(LEFT(U3993,4),MID(U3993,5,1),RIGHT(U3993,1)))</f>
        <v>45348</v>
      </c>
      <c r="X3993" s="2">
        <v>31832</v>
      </c>
      <c r="Y3993">
        <f t="shared" ca="1" si="314"/>
        <v>38</v>
      </c>
    </row>
    <row r="3994" spans="3:25" x14ac:dyDescent="0.25">
      <c r="C3994" t="s">
        <v>5463</v>
      </c>
      <c r="D3994" t="s">
        <v>10990</v>
      </c>
      <c r="F3994" t="str">
        <f t="shared" si="310"/>
        <v>Cross Pedlingham</v>
      </c>
      <c r="H3994" t="str">
        <f t="shared" si="311"/>
        <v>Cross Pedlingham</v>
      </c>
      <c r="K3994">
        <v>100</v>
      </c>
      <c r="L3994" t="str">
        <f t="shared" si="312"/>
        <v>High Heart Rate</v>
      </c>
      <c r="O3994">
        <v>2000127</v>
      </c>
      <c r="P3994" s="2" cm="1">
        <f t="array" ref="P3994">_xlfn.IFS(LEN(O3994)=8,DATE(LEFT(O3994,4),MID(O3994,5,2),RIGHT(O3994,2)),LEN(O3994)=7,DATE(LEFT(O3994,4),MID(O3994,5,1),RIGHT(O3994,2)),LEN(O3994)=6,DATE(LEFT(O3994,4),MID(O3994,5,1),RIGHT(O3994,1)))</f>
        <v>36552</v>
      </c>
      <c r="R3994">
        <v>15</v>
      </c>
      <c r="S3994" t="str">
        <f t="shared" si="313"/>
        <v>Normal</v>
      </c>
      <c r="U3994">
        <v>2024615</v>
      </c>
      <c r="V3994" s="2" cm="1">
        <f t="array" ref="V3994">_xlfn.IFS(LEN(U3994)=8,DATE(LEFT(U3994,4),MID(U3994,5,2),RIGHT(U3994,2)),LEN(U3994)=7,DATE(LEFT(U3994,4),MID(U3994,5,1),RIGHT(U3994,2)),LEN(U3994)=6,DATE(LEFT(U3994,4),MID(U3994,5,1),RIGHT(U3994,1)))</f>
        <v>45458</v>
      </c>
      <c r="X3994" s="2">
        <v>36174</v>
      </c>
      <c r="Y3994">
        <f t="shared" ca="1" si="314"/>
        <v>26</v>
      </c>
    </row>
    <row r="3995" spans="3:25" x14ac:dyDescent="0.25">
      <c r="C3995" t="s">
        <v>10992</v>
      </c>
      <c r="D3995" t="s">
        <v>10993</v>
      </c>
      <c r="F3995" t="str">
        <f t="shared" si="310"/>
        <v>Lucita Tankus</v>
      </c>
      <c r="H3995" t="str">
        <f t="shared" si="311"/>
        <v>Lucita Tankus</v>
      </c>
      <c r="K3995">
        <v>69</v>
      </c>
      <c r="L3995" t="str">
        <f t="shared" si="312"/>
        <v>Normal Heart Rate</v>
      </c>
      <c r="O3995">
        <v>1987224</v>
      </c>
      <c r="P3995" s="2" cm="1">
        <f t="array" ref="P3995">_xlfn.IFS(LEN(O3995)=8,DATE(LEFT(O3995,4),MID(O3995,5,2),RIGHT(O3995,2)),LEN(O3995)=7,DATE(LEFT(O3995,4),MID(O3995,5,1),RIGHT(O3995,2)),LEN(O3995)=6,DATE(LEFT(O3995,4),MID(O3995,5,1),RIGHT(O3995,1)))</f>
        <v>31832</v>
      </c>
      <c r="R3995">
        <v>15</v>
      </c>
      <c r="S3995" t="str">
        <f t="shared" si="313"/>
        <v>Normal</v>
      </c>
      <c r="U3995">
        <v>2024530</v>
      </c>
      <c r="V3995" s="2" cm="1">
        <f t="array" ref="V3995">_xlfn.IFS(LEN(U3995)=8,DATE(LEFT(U3995,4),MID(U3995,5,2),RIGHT(U3995,2)),LEN(U3995)=7,DATE(LEFT(U3995,4),MID(U3995,5,1),RIGHT(U3995,2)),LEN(U3995)=6,DATE(LEFT(U3995,4),MID(U3995,5,1),RIGHT(U3995,1)))</f>
        <v>45442</v>
      </c>
      <c r="X3995" s="2">
        <v>38979</v>
      </c>
      <c r="Y3995">
        <f t="shared" ca="1" si="314"/>
        <v>18</v>
      </c>
    </row>
    <row r="3996" spans="3:25" x14ac:dyDescent="0.25">
      <c r="C3996" t="s">
        <v>10995</v>
      </c>
      <c r="D3996" t="s">
        <v>4953</v>
      </c>
      <c r="F3996" t="str">
        <f t="shared" si="310"/>
        <v>Carena Berthod</v>
      </c>
      <c r="H3996" t="str">
        <f t="shared" si="311"/>
        <v>Carena Berthod</v>
      </c>
      <c r="K3996">
        <v>100</v>
      </c>
      <c r="L3996" t="str">
        <f t="shared" si="312"/>
        <v>High Heart Rate</v>
      </c>
      <c r="O3996">
        <v>1999114</v>
      </c>
      <c r="P3996" s="2" cm="1">
        <f t="array" ref="P3996">_xlfn.IFS(LEN(O3996)=8,DATE(LEFT(O3996,4),MID(O3996,5,2),RIGHT(O3996,2)),LEN(O3996)=7,DATE(LEFT(O3996,4),MID(O3996,5,1),RIGHT(O3996,2)),LEN(O3996)=6,DATE(LEFT(O3996,4),MID(O3996,5,1),RIGHT(O3996,1)))</f>
        <v>36174</v>
      </c>
      <c r="R3996">
        <v>15</v>
      </c>
      <c r="S3996" t="str">
        <f t="shared" si="313"/>
        <v>Normal</v>
      </c>
      <c r="U3996">
        <v>2024617</v>
      </c>
      <c r="V3996" s="2" cm="1">
        <f t="array" ref="V3996">_xlfn.IFS(LEN(U3996)=8,DATE(LEFT(U3996,4),MID(U3996,5,2),RIGHT(U3996,2)),LEN(U3996)=7,DATE(LEFT(U3996,4),MID(U3996,5,1),RIGHT(U3996,2)),LEN(U3996)=6,DATE(LEFT(U3996,4),MID(U3996,5,1),RIGHT(U3996,1)))</f>
        <v>45460</v>
      </c>
      <c r="X3996" s="2">
        <v>28090</v>
      </c>
      <c r="Y3996">
        <f t="shared" ca="1" si="314"/>
        <v>48</v>
      </c>
    </row>
    <row r="3997" spans="3:25" x14ac:dyDescent="0.25">
      <c r="C3997" t="s">
        <v>10997</v>
      </c>
      <c r="D3997" t="s">
        <v>10998</v>
      </c>
      <c r="F3997" t="str">
        <f t="shared" si="310"/>
        <v>Jayson Rawnsley</v>
      </c>
      <c r="H3997" t="str">
        <f t="shared" si="311"/>
        <v>Jayson Rawnsley</v>
      </c>
      <c r="K3997">
        <v>100</v>
      </c>
      <c r="L3997" t="str">
        <f t="shared" si="312"/>
        <v>High Heart Rate</v>
      </c>
      <c r="O3997">
        <v>2006919</v>
      </c>
      <c r="P3997" s="2" cm="1">
        <f t="array" ref="P3997">_xlfn.IFS(LEN(O3997)=8,DATE(LEFT(O3997,4),MID(O3997,5,2),RIGHT(O3997,2)),LEN(O3997)=7,DATE(LEFT(O3997,4),MID(O3997,5,1),RIGHT(O3997,2)),LEN(O3997)=6,DATE(LEFT(O3997,4),MID(O3997,5,1),RIGHT(O3997,1)))</f>
        <v>38979</v>
      </c>
      <c r="R3997">
        <v>25</v>
      </c>
      <c r="S3997" t="str">
        <f t="shared" si="313"/>
        <v>Bad</v>
      </c>
      <c r="U3997">
        <v>2024214</v>
      </c>
      <c r="V3997" s="2" cm="1">
        <f t="array" ref="V3997">_xlfn.IFS(LEN(U3997)=8,DATE(LEFT(U3997,4),MID(U3997,5,2),RIGHT(U3997,2)),LEN(U3997)=7,DATE(LEFT(U3997,4),MID(U3997,5,1),RIGHT(U3997,2)),LEN(U3997)=6,DATE(LEFT(U3997,4),MID(U3997,5,1),RIGHT(U3997,1)))</f>
        <v>45336</v>
      </c>
      <c r="X3997" s="2">
        <v>37630</v>
      </c>
      <c r="Y3997">
        <f t="shared" ca="1" si="314"/>
        <v>22</v>
      </c>
    </row>
    <row r="3998" spans="3:25" x14ac:dyDescent="0.25">
      <c r="C3998" t="s">
        <v>2039</v>
      </c>
      <c r="D3998" t="s">
        <v>11000</v>
      </c>
      <c r="F3998" t="str">
        <f t="shared" si="310"/>
        <v>Kameko Connerry</v>
      </c>
      <c r="H3998" t="str">
        <f t="shared" si="311"/>
        <v>Kameko Connerry</v>
      </c>
      <c r="K3998">
        <v>82</v>
      </c>
      <c r="L3998" t="str">
        <f t="shared" si="312"/>
        <v>Normal Heart Rate</v>
      </c>
      <c r="O3998">
        <v>19761126</v>
      </c>
      <c r="P3998" s="2" cm="1">
        <f t="array" ref="P3998">_xlfn.IFS(LEN(O3998)=8,DATE(LEFT(O3998,4),MID(O3998,5,2),RIGHT(O3998,2)),LEN(O3998)=7,DATE(LEFT(O3998,4),MID(O3998,5,1),RIGHT(O3998,2)),LEN(O3998)=6,DATE(LEFT(O3998,4),MID(O3998,5,1),RIGHT(O3998,1)))</f>
        <v>28090</v>
      </c>
      <c r="R3998">
        <v>14</v>
      </c>
      <c r="S3998" t="str">
        <f t="shared" si="313"/>
        <v>Normal</v>
      </c>
      <c r="U3998">
        <v>2024123</v>
      </c>
      <c r="V3998" s="2" cm="1">
        <f t="array" ref="V3998">_xlfn.IFS(LEN(U3998)=8,DATE(LEFT(U3998,4),MID(U3998,5,2),RIGHT(U3998,2)),LEN(U3998)=7,DATE(LEFT(U3998,4),MID(U3998,5,1),RIGHT(U3998,2)),LEN(U3998)=6,DATE(LEFT(U3998,4),MID(U3998,5,1),RIGHT(U3998,1)))</f>
        <v>45314</v>
      </c>
      <c r="X3998" s="2">
        <v>37176</v>
      </c>
      <c r="Y3998">
        <f t="shared" ca="1" si="314"/>
        <v>23</v>
      </c>
    </row>
    <row r="3999" spans="3:25" x14ac:dyDescent="0.25">
      <c r="C3999" t="s">
        <v>2918</v>
      </c>
      <c r="D3999" t="s">
        <v>11002</v>
      </c>
      <c r="F3999" t="str">
        <f t="shared" si="310"/>
        <v>Findley Gencke</v>
      </c>
      <c r="H3999" t="str">
        <f t="shared" si="311"/>
        <v>Findley Gencke</v>
      </c>
      <c r="K3999">
        <v>110</v>
      </c>
      <c r="L3999" t="str">
        <f t="shared" si="312"/>
        <v>High Heart Rate</v>
      </c>
      <c r="O3999">
        <v>200319</v>
      </c>
      <c r="P3999" s="2" cm="1">
        <f t="array" ref="P3999">_xlfn.IFS(LEN(O3999)=8,DATE(LEFT(O3999,4),MID(O3999,5,2),RIGHT(O3999,2)),LEN(O3999)=7,DATE(LEFT(O3999,4),MID(O3999,5,1),RIGHT(O3999,2)),LEN(O3999)=6,DATE(LEFT(O3999,4),MID(O3999,5,1),RIGHT(O3999,1)))</f>
        <v>37630</v>
      </c>
      <c r="R3999">
        <v>20</v>
      </c>
      <c r="S3999" t="str">
        <f t="shared" si="313"/>
        <v>Normal</v>
      </c>
      <c r="U3999">
        <v>2024117</v>
      </c>
      <c r="V3999" s="2" cm="1">
        <f t="array" ref="V3999">_xlfn.IFS(LEN(U3999)=8,DATE(LEFT(U3999,4),MID(U3999,5,2),RIGHT(U3999,2)),LEN(U3999)=7,DATE(LEFT(U3999,4),MID(U3999,5,1),RIGHT(U3999,2)),LEN(U3999)=6,DATE(LEFT(U3999,4),MID(U3999,5,1),RIGHT(U3999,1)))</f>
        <v>45308</v>
      </c>
      <c r="X3999" s="2">
        <v>32896</v>
      </c>
      <c r="Y3999">
        <f t="shared" ca="1" si="314"/>
        <v>35</v>
      </c>
    </row>
    <row r="4000" spans="3:25" x14ac:dyDescent="0.25">
      <c r="C4000" t="s">
        <v>6273</v>
      </c>
      <c r="D4000" t="s">
        <v>11004</v>
      </c>
      <c r="F4000" t="str">
        <f t="shared" si="310"/>
        <v>Aluino Armatage</v>
      </c>
      <c r="H4000" t="str">
        <f t="shared" si="311"/>
        <v>Aluino Armatage</v>
      </c>
      <c r="K4000">
        <v>100</v>
      </c>
      <c r="L4000" t="str">
        <f t="shared" si="312"/>
        <v>High Heart Rate</v>
      </c>
      <c r="O4000">
        <v>20011012</v>
      </c>
      <c r="P4000" s="2" cm="1">
        <f t="array" ref="P4000">_xlfn.IFS(LEN(O4000)=8,DATE(LEFT(O4000,4),MID(O4000,5,2),RIGHT(O4000,2)),LEN(O4000)=7,DATE(LEFT(O4000,4),MID(O4000,5,1),RIGHT(O4000,2)),LEN(O4000)=6,DATE(LEFT(O4000,4),MID(O4000,5,1),RIGHT(O4000,1)))</f>
        <v>37176</v>
      </c>
      <c r="R4000">
        <v>11</v>
      </c>
      <c r="S4000" t="str">
        <f t="shared" si="313"/>
        <v>Normal</v>
      </c>
      <c r="U4000">
        <v>202417</v>
      </c>
      <c r="V4000" s="2" cm="1">
        <f t="array" ref="V4000">_xlfn.IFS(LEN(U4000)=8,DATE(LEFT(U4000,4),MID(U4000,5,2),RIGHT(U4000,2)),LEN(U4000)=7,DATE(LEFT(U4000,4),MID(U4000,5,1),RIGHT(U4000,2)),LEN(U4000)=6,DATE(LEFT(U4000,4),MID(U4000,5,1),RIGHT(U4000,1)))</f>
        <v>45298</v>
      </c>
      <c r="X4000" s="2">
        <v>27427</v>
      </c>
      <c r="Y4000">
        <f t="shared" ca="1" si="314"/>
        <v>50</v>
      </c>
    </row>
    <row r="4001" spans="3:25" x14ac:dyDescent="0.25">
      <c r="C4001" t="s">
        <v>11006</v>
      </c>
      <c r="D4001" t="s">
        <v>11007</v>
      </c>
      <c r="F4001" t="str">
        <f t="shared" si="310"/>
        <v>Natalina Johnes</v>
      </c>
      <c r="H4001" t="str">
        <f t="shared" si="311"/>
        <v>Natalina Johnes</v>
      </c>
      <c r="K4001">
        <v>92</v>
      </c>
      <c r="L4001" t="str">
        <f t="shared" si="312"/>
        <v>Normal Heart Rate</v>
      </c>
      <c r="O4001">
        <v>1990123</v>
      </c>
      <c r="P4001" s="2" cm="1">
        <f t="array" ref="P4001">_xlfn.IFS(LEN(O4001)=8,DATE(LEFT(O4001,4),MID(O4001,5,2),RIGHT(O4001,2)),LEN(O4001)=7,DATE(LEFT(O4001,4),MID(O4001,5,1),RIGHT(O4001,2)),LEN(O4001)=6,DATE(LEFT(O4001,4),MID(O4001,5,1),RIGHT(O4001,1)))</f>
        <v>32896</v>
      </c>
      <c r="R4001">
        <v>15</v>
      </c>
      <c r="S4001" t="str">
        <f t="shared" si="313"/>
        <v>Normal</v>
      </c>
      <c r="U4001">
        <v>2024320</v>
      </c>
      <c r="V4001" s="2" cm="1">
        <f t="array" ref="V4001">_xlfn.IFS(LEN(U4001)=8,DATE(LEFT(U4001,4),MID(U4001,5,2),RIGHT(U4001,2)),LEN(U4001)=7,DATE(LEFT(U4001,4),MID(U4001,5,1),RIGHT(U4001,2)),LEN(U4001)=6,DATE(LEFT(U4001,4),MID(U4001,5,1),RIGHT(U4001,1)))</f>
        <v>45371</v>
      </c>
      <c r="X4001" s="2">
        <v>24478</v>
      </c>
      <c r="Y4001">
        <f t="shared" ca="1" si="314"/>
        <v>58</v>
      </c>
    </row>
    <row r="4002" spans="3:25" x14ac:dyDescent="0.25">
      <c r="C4002" t="s">
        <v>8657</v>
      </c>
      <c r="D4002" t="s">
        <v>11009</v>
      </c>
      <c r="F4002" t="str">
        <f t="shared" si="310"/>
        <v>Clevey Allcott</v>
      </c>
      <c r="H4002" t="str">
        <f t="shared" si="311"/>
        <v>Clevey Allcott</v>
      </c>
      <c r="K4002">
        <v>65</v>
      </c>
      <c r="L4002" t="str">
        <f t="shared" si="312"/>
        <v>Normal Heart Rate</v>
      </c>
      <c r="O4002">
        <v>197522</v>
      </c>
      <c r="P4002" s="2" cm="1">
        <f t="array" ref="P4002">_xlfn.IFS(LEN(O4002)=8,DATE(LEFT(O4002,4),MID(O4002,5,2),RIGHT(O4002,2)),LEN(O4002)=7,DATE(LEFT(O4002,4),MID(O4002,5,1),RIGHT(O4002,2)),LEN(O4002)=6,DATE(LEFT(O4002,4),MID(O4002,5,1),RIGHT(O4002,1)))</f>
        <v>27427</v>
      </c>
      <c r="R4002">
        <v>12</v>
      </c>
      <c r="S4002" t="str">
        <f t="shared" si="313"/>
        <v>Normal</v>
      </c>
      <c r="U4002">
        <v>2024118</v>
      </c>
      <c r="V4002" s="2" cm="1">
        <f t="array" ref="V4002">_xlfn.IFS(LEN(U4002)=8,DATE(LEFT(U4002,4),MID(U4002,5,2),RIGHT(U4002,2)),LEN(U4002)=7,DATE(LEFT(U4002,4),MID(U4002,5,1),RIGHT(U4002,2)),LEN(U4002)=6,DATE(LEFT(U4002,4),MID(U4002,5,1),RIGHT(U4002,1)))</f>
        <v>45309</v>
      </c>
      <c r="X4002" s="2">
        <v>28050</v>
      </c>
      <c r="Y4002">
        <f t="shared" ca="1" si="314"/>
        <v>48</v>
      </c>
    </row>
    <row r="4003" spans="3:25" x14ac:dyDescent="0.25">
      <c r="C4003" t="s">
        <v>4327</v>
      </c>
      <c r="D4003" t="s">
        <v>11011</v>
      </c>
      <c r="F4003" t="str">
        <f t="shared" si="310"/>
        <v>Wakefield Jimpson</v>
      </c>
      <c r="H4003" t="str">
        <f t="shared" si="311"/>
        <v>Wakefield Jimpson</v>
      </c>
      <c r="K4003">
        <v>120</v>
      </c>
      <c r="L4003" t="str">
        <f t="shared" si="312"/>
        <v>High Heart Rate</v>
      </c>
      <c r="O4003">
        <v>196716</v>
      </c>
      <c r="P4003" s="2" cm="1">
        <f t="array" ref="P4003">_xlfn.IFS(LEN(O4003)=8,DATE(LEFT(O4003,4),MID(O4003,5,2),RIGHT(O4003,2)),LEN(O4003)=7,DATE(LEFT(O4003,4),MID(O4003,5,1),RIGHT(O4003,2)),LEN(O4003)=6,DATE(LEFT(O4003,4),MID(O4003,5,1),RIGHT(O4003,1)))</f>
        <v>24478</v>
      </c>
      <c r="R4003">
        <v>16</v>
      </c>
      <c r="S4003" t="str">
        <f t="shared" si="313"/>
        <v>Normal</v>
      </c>
      <c r="U4003">
        <v>202429</v>
      </c>
      <c r="V4003" s="2" cm="1">
        <f t="array" ref="V4003">_xlfn.IFS(LEN(U4003)=8,DATE(LEFT(U4003,4),MID(U4003,5,2),RIGHT(U4003,2)),LEN(U4003)=7,DATE(LEFT(U4003,4),MID(U4003,5,1),RIGHT(U4003,2)),LEN(U4003)=6,DATE(LEFT(U4003,4),MID(U4003,5,1),RIGHT(U4003,1)))</f>
        <v>45331</v>
      </c>
      <c r="X4003" s="2">
        <v>30194</v>
      </c>
      <c r="Y4003">
        <f t="shared" ca="1" si="314"/>
        <v>42</v>
      </c>
    </row>
    <row r="4004" spans="3:25" x14ac:dyDescent="0.25">
      <c r="C4004" t="s">
        <v>11013</v>
      </c>
      <c r="D4004" t="s">
        <v>11014</v>
      </c>
      <c r="F4004" t="str">
        <f t="shared" si="310"/>
        <v>Serene Crawley</v>
      </c>
      <c r="H4004" t="str">
        <f t="shared" si="311"/>
        <v>Serene Crawley</v>
      </c>
      <c r="K4004">
        <v>100</v>
      </c>
      <c r="L4004" t="str">
        <f t="shared" si="312"/>
        <v>High Heart Rate</v>
      </c>
      <c r="O4004">
        <v>19761017</v>
      </c>
      <c r="P4004" s="2" cm="1">
        <f t="array" ref="P4004">_xlfn.IFS(LEN(O4004)=8,DATE(LEFT(O4004,4),MID(O4004,5,2),RIGHT(O4004,2)),LEN(O4004)=7,DATE(LEFT(O4004,4),MID(O4004,5,1),RIGHT(O4004,2)),LEN(O4004)=6,DATE(LEFT(O4004,4),MID(O4004,5,1),RIGHT(O4004,1)))</f>
        <v>28050</v>
      </c>
      <c r="R4004">
        <v>7</v>
      </c>
      <c r="S4004" t="str">
        <f t="shared" si="313"/>
        <v>Normal</v>
      </c>
      <c r="U4004">
        <v>2024411</v>
      </c>
      <c r="V4004" s="2" cm="1">
        <f t="array" ref="V4004">_xlfn.IFS(LEN(U4004)=8,DATE(LEFT(U4004,4),MID(U4004,5,2),RIGHT(U4004,2)),LEN(U4004)=7,DATE(LEFT(U4004,4),MID(U4004,5,1),RIGHT(U4004,2)),LEN(U4004)=6,DATE(LEFT(U4004,4),MID(U4004,5,1),RIGHT(U4004,1)))</f>
        <v>45393</v>
      </c>
      <c r="X4004" s="2">
        <v>26302</v>
      </c>
      <c r="Y4004">
        <f t="shared" ca="1" si="314"/>
        <v>53</v>
      </c>
    </row>
    <row r="4005" spans="3:25" x14ac:dyDescent="0.25">
      <c r="C4005" t="s">
        <v>11016</v>
      </c>
      <c r="D4005" t="s">
        <v>11017</v>
      </c>
      <c r="F4005" t="str">
        <f t="shared" si="310"/>
        <v>Rosetta Dunnaway</v>
      </c>
      <c r="H4005" t="str">
        <f t="shared" si="311"/>
        <v>Rosetta Dunnaway</v>
      </c>
      <c r="K4005">
        <v>67</v>
      </c>
      <c r="L4005" t="str">
        <f t="shared" si="312"/>
        <v>Normal Heart Rate</v>
      </c>
      <c r="O4005">
        <v>1982831</v>
      </c>
      <c r="P4005" s="2" cm="1">
        <f t="array" ref="P4005">_xlfn.IFS(LEN(O4005)=8,DATE(LEFT(O4005,4),MID(O4005,5,2),RIGHT(O4005,2)),LEN(O4005)=7,DATE(LEFT(O4005,4),MID(O4005,5,1),RIGHT(O4005,2)),LEN(O4005)=6,DATE(LEFT(O4005,4),MID(O4005,5,1),RIGHT(O4005,1)))</f>
        <v>30194</v>
      </c>
      <c r="R4005">
        <v>13</v>
      </c>
      <c r="S4005" t="str">
        <f t="shared" si="313"/>
        <v>Normal</v>
      </c>
      <c r="U4005">
        <v>2024613</v>
      </c>
      <c r="V4005" s="2" cm="1">
        <f t="array" ref="V4005">_xlfn.IFS(LEN(U4005)=8,DATE(LEFT(U4005,4),MID(U4005,5,2),RIGHT(U4005,2)),LEN(U4005)=7,DATE(LEFT(U4005,4),MID(U4005,5,1),RIGHT(U4005,2)),LEN(U4005)=6,DATE(LEFT(U4005,4),MID(U4005,5,1),RIGHT(U4005,1)))</f>
        <v>45456</v>
      </c>
      <c r="X4005" s="2">
        <v>29367</v>
      </c>
      <c r="Y4005">
        <f t="shared" ca="1" si="314"/>
        <v>44</v>
      </c>
    </row>
    <row r="4006" spans="3:25" x14ac:dyDescent="0.25">
      <c r="C4006" t="s">
        <v>11019</v>
      </c>
      <c r="D4006" t="s">
        <v>11020</v>
      </c>
      <c r="F4006" t="str">
        <f t="shared" si="310"/>
        <v>Decca Hayfield</v>
      </c>
      <c r="H4006" t="str">
        <f t="shared" si="311"/>
        <v>Decca Hayfield</v>
      </c>
      <c r="K4006">
        <v>100</v>
      </c>
      <c r="L4006" t="str">
        <f t="shared" si="312"/>
        <v>High Heart Rate</v>
      </c>
      <c r="O4006">
        <v>197214</v>
      </c>
      <c r="P4006" s="2" cm="1">
        <f t="array" ref="P4006">_xlfn.IFS(LEN(O4006)=8,DATE(LEFT(O4006,4),MID(O4006,5,2),RIGHT(O4006,2)),LEN(O4006)=7,DATE(LEFT(O4006,4),MID(O4006,5,1),RIGHT(O4006,2)),LEN(O4006)=6,DATE(LEFT(O4006,4),MID(O4006,5,1),RIGHT(O4006,1)))</f>
        <v>26302</v>
      </c>
      <c r="R4006">
        <v>7</v>
      </c>
      <c r="S4006" t="str">
        <f t="shared" si="313"/>
        <v>Normal</v>
      </c>
      <c r="U4006">
        <v>2024528</v>
      </c>
      <c r="V4006" s="2" cm="1">
        <f t="array" ref="V4006">_xlfn.IFS(LEN(U4006)=8,DATE(LEFT(U4006,4),MID(U4006,5,2),RIGHT(U4006,2)),LEN(U4006)=7,DATE(LEFT(U4006,4),MID(U4006,5,1),RIGHT(U4006,2)),LEN(U4006)=6,DATE(LEFT(U4006,4),MID(U4006,5,1),RIGHT(U4006,1)))</f>
        <v>45440</v>
      </c>
      <c r="X4006" s="2">
        <v>31728</v>
      </c>
      <c r="Y4006">
        <f t="shared" ca="1" si="314"/>
        <v>38</v>
      </c>
    </row>
    <row r="4007" spans="3:25" x14ac:dyDescent="0.25">
      <c r="C4007" t="s">
        <v>1895</v>
      </c>
      <c r="D4007" t="s">
        <v>11022</v>
      </c>
      <c r="F4007" t="str">
        <f t="shared" si="310"/>
        <v>Brena Linkleter</v>
      </c>
      <c r="H4007" t="str">
        <f t="shared" si="311"/>
        <v>Brena Linkleter</v>
      </c>
      <c r="K4007">
        <v>110</v>
      </c>
      <c r="L4007" t="str">
        <f t="shared" si="312"/>
        <v>High Heart Rate</v>
      </c>
      <c r="O4007">
        <v>1980526</v>
      </c>
      <c r="P4007" s="2" cm="1">
        <f t="array" ref="P4007">_xlfn.IFS(LEN(O4007)=8,DATE(LEFT(O4007,4),MID(O4007,5,2),RIGHT(O4007,2)),LEN(O4007)=7,DATE(LEFT(O4007,4),MID(O4007,5,1),RIGHT(O4007,2)),LEN(O4007)=6,DATE(LEFT(O4007,4),MID(O4007,5,1),RIGHT(O4007,1)))</f>
        <v>29367</v>
      </c>
      <c r="R4007">
        <v>25</v>
      </c>
      <c r="S4007" t="str">
        <f t="shared" si="313"/>
        <v>Bad</v>
      </c>
      <c r="U4007">
        <v>202443</v>
      </c>
      <c r="V4007" s="2" cm="1">
        <f t="array" ref="V4007">_xlfn.IFS(LEN(U4007)=8,DATE(LEFT(U4007,4),MID(U4007,5,2),RIGHT(U4007,2)),LEN(U4007)=7,DATE(LEFT(U4007,4),MID(U4007,5,1),RIGHT(U4007,2)),LEN(U4007)=6,DATE(LEFT(U4007,4),MID(U4007,5,1),RIGHT(U4007,1)))</f>
        <v>45385</v>
      </c>
      <c r="X4007" s="2">
        <v>34131</v>
      </c>
      <c r="Y4007">
        <f t="shared" ca="1" si="314"/>
        <v>31</v>
      </c>
    </row>
    <row r="4008" spans="3:25" x14ac:dyDescent="0.25">
      <c r="C4008" t="s">
        <v>11024</v>
      </c>
      <c r="D4008" t="s">
        <v>11025</v>
      </c>
      <c r="F4008" t="str">
        <f t="shared" si="310"/>
        <v>Vaughn Blasoni</v>
      </c>
      <c r="H4008" t="str">
        <f t="shared" si="311"/>
        <v>Vaughn Blasoni</v>
      </c>
      <c r="K4008">
        <v>96</v>
      </c>
      <c r="L4008" t="str">
        <f t="shared" si="312"/>
        <v>Normal Heart Rate</v>
      </c>
      <c r="O4008">
        <v>19861112</v>
      </c>
      <c r="P4008" s="2" cm="1">
        <f t="array" ref="P4008">_xlfn.IFS(LEN(O4008)=8,DATE(LEFT(O4008,4),MID(O4008,5,2),RIGHT(O4008,2)),LEN(O4008)=7,DATE(LEFT(O4008,4),MID(O4008,5,1),RIGHT(O4008,2)),LEN(O4008)=6,DATE(LEFT(O4008,4),MID(O4008,5,1),RIGHT(O4008,1)))</f>
        <v>31728</v>
      </c>
      <c r="R4008">
        <v>16</v>
      </c>
      <c r="S4008" t="str">
        <f t="shared" si="313"/>
        <v>Normal</v>
      </c>
      <c r="U4008">
        <v>2024130</v>
      </c>
      <c r="V4008" s="2" cm="1">
        <f t="array" ref="V4008">_xlfn.IFS(LEN(U4008)=8,DATE(LEFT(U4008,4),MID(U4008,5,2),RIGHT(U4008,2)),LEN(U4008)=7,DATE(LEFT(U4008,4),MID(U4008,5,1),RIGHT(U4008,2)),LEN(U4008)=6,DATE(LEFT(U4008,4),MID(U4008,5,1),RIGHT(U4008,1)))</f>
        <v>45321</v>
      </c>
      <c r="X4008" s="2">
        <v>23951</v>
      </c>
      <c r="Y4008">
        <f t="shared" ca="1" si="314"/>
        <v>59</v>
      </c>
    </row>
    <row r="4009" spans="3:25" x14ac:dyDescent="0.25">
      <c r="C4009" t="s">
        <v>5550</v>
      </c>
      <c r="D4009" t="s">
        <v>11027</v>
      </c>
      <c r="F4009" t="str">
        <f t="shared" si="310"/>
        <v>Chaim Gresser</v>
      </c>
      <c r="H4009" t="str">
        <f t="shared" si="311"/>
        <v>Chaim Gresser</v>
      </c>
      <c r="K4009">
        <v>110</v>
      </c>
      <c r="L4009" t="str">
        <f t="shared" si="312"/>
        <v>High Heart Rate</v>
      </c>
      <c r="O4009">
        <v>1993611</v>
      </c>
      <c r="P4009" s="2" cm="1">
        <f t="array" ref="P4009">_xlfn.IFS(LEN(O4009)=8,DATE(LEFT(O4009,4),MID(O4009,5,2),RIGHT(O4009,2)),LEN(O4009)=7,DATE(LEFT(O4009,4),MID(O4009,5,1),RIGHT(O4009,2)),LEN(O4009)=6,DATE(LEFT(O4009,4),MID(O4009,5,1),RIGHT(O4009,1)))</f>
        <v>34131</v>
      </c>
      <c r="R4009">
        <v>10</v>
      </c>
      <c r="S4009" t="str">
        <f t="shared" si="313"/>
        <v>Normal</v>
      </c>
      <c r="U4009">
        <v>202412</v>
      </c>
      <c r="V4009" s="2" cm="1">
        <f t="array" ref="V4009">_xlfn.IFS(LEN(U4009)=8,DATE(LEFT(U4009,4),MID(U4009,5,2),RIGHT(U4009,2)),LEN(U4009)=7,DATE(LEFT(U4009,4),MID(U4009,5,1),RIGHT(U4009,2)),LEN(U4009)=6,DATE(LEFT(U4009,4),MID(U4009,5,1),RIGHT(U4009,1)))</f>
        <v>45293</v>
      </c>
      <c r="X4009" s="2">
        <v>37281</v>
      </c>
      <c r="Y4009">
        <f t="shared" ca="1" si="314"/>
        <v>23</v>
      </c>
    </row>
    <row r="4010" spans="3:25" x14ac:dyDescent="0.25">
      <c r="C4010" t="s">
        <v>10627</v>
      </c>
      <c r="D4010" t="s">
        <v>11029</v>
      </c>
      <c r="F4010" t="str">
        <f t="shared" si="310"/>
        <v>Ara Skellern</v>
      </c>
      <c r="H4010" t="str">
        <f t="shared" si="311"/>
        <v>Ara Skellern</v>
      </c>
      <c r="K4010">
        <v>102</v>
      </c>
      <c r="L4010" t="str">
        <f t="shared" si="312"/>
        <v>High Heart Rate</v>
      </c>
      <c r="O4010">
        <v>1965728</v>
      </c>
      <c r="P4010" s="2" cm="1">
        <f t="array" ref="P4010">_xlfn.IFS(LEN(O4010)=8,DATE(LEFT(O4010,4),MID(O4010,5,2),RIGHT(O4010,2)),LEN(O4010)=7,DATE(LEFT(O4010,4),MID(O4010,5,1),RIGHT(O4010,2)),LEN(O4010)=6,DATE(LEFT(O4010,4),MID(O4010,5,1),RIGHT(O4010,1)))</f>
        <v>23951</v>
      </c>
      <c r="R4010">
        <v>10</v>
      </c>
      <c r="S4010" t="str">
        <f t="shared" si="313"/>
        <v>Normal</v>
      </c>
      <c r="U4010">
        <v>202439</v>
      </c>
      <c r="V4010" s="2" cm="1">
        <f t="array" ref="V4010">_xlfn.IFS(LEN(U4010)=8,DATE(LEFT(U4010,4),MID(U4010,5,2),RIGHT(U4010,2)),LEN(U4010)=7,DATE(LEFT(U4010,4),MID(U4010,5,1),RIGHT(U4010,2)),LEN(U4010)=6,DATE(LEFT(U4010,4),MID(U4010,5,1),RIGHT(U4010,1)))</f>
        <v>45360</v>
      </c>
      <c r="X4010" s="2">
        <v>37648</v>
      </c>
      <c r="Y4010">
        <f t="shared" ca="1" si="314"/>
        <v>22</v>
      </c>
    </row>
    <row r="4011" spans="3:25" x14ac:dyDescent="0.25">
      <c r="C4011" t="s">
        <v>2520</v>
      </c>
      <c r="D4011" t="s">
        <v>11031</v>
      </c>
      <c r="F4011" t="str">
        <f t="shared" si="310"/>
        <v>Lilith Sneath</v>
      </c>
      <c r="H4011" t="str">
        <f t="shared" si="311"/>
        <v>Lilith Sneath</v>
      </c>
      <c r="K4011">
        <v>98</v>
      </c>
      <c r="L4011" t="str">
        <f t="shared" si="312"/>
        <v>Normal Heart Rate</v>
      </c>
      <c r="O4011">
        <v>2002125</v>
      </c>
      <c r="P4011" s="2" cm="1">
        <f t="array" ref="P4011">_xlfn.IFS(LEN(O4011)=8,DATE(LEFT(O4011,4),MID(O4011,5,2),RIGHT(O4011,2)),LEN(O4011)=7,DATE(LEFT(O4011,4),MID(O4011,5,1),RIGHT(O4011,2)),LEN(O4011)=6,DATE(LEFT(O4011,4),MID(O4011,5,1),RIGHT(O4011,1)))</f>
        <v>37281</v>
      </c>
      <c r="R4011">
        <v>15</v>
      </c>
      <c r="S4011" t="str">
        <f t="shared" si="313"/>
        <v>Normal</v>
      </c>
      <c r="U4011">
        <v>202428</v>
      </c>
      <c r="V4011" s="2" cm="1">
        <f t="array" ref="V4011">_xlfn.IFS(LEN(U4011)=8,DATE(LEFT(U4011,4),MID(U4011,5,2),RIGHT(U4011,2)),LEN(U4011)=7,DATE(LEFT(U4011,4),MID(U4011,5,1),RIGHT(U4011,2)),LEN(U4011)=6,DATE(LEFT(U4011,4),MID(U4011,5,1),RIGHT(U4011,1)))</f>
        <v>45330</v>
      </c>
      <c r="X4011" s="2">
        <v>36821</v>
      </c>
      <c r="Y4011">
        <f t="shared" ca="1" si="314"/>
        <v>24</v>
      </c>
    </row>
    <row r="4012" spans="3:25" x14ac:dyDescent="0.25">
      <c r="C4012" t="s">
        <v>11033</v>
      </c>
      <c r="D4012" t="s">
        <v>11034</v>
      </c>
      <c r="F4012" t="str">
        <f t="shared" si="310"/>
        <v>Frazier Hares</v>
      </c>
      <c r="H4012" t="str">
        <f t="shared" si="311"/>
        <v>Frazier Hares</v>
      </c>
      <c r="K4012">
        <v>95</v>
      </c>
      <c r="L4012" t="str">
        <f t="shared" si="312"/>
        <v>Normal Heart Rate</v>
      </c>
      <c r="O4012">
        <v>2003127</v>
      </c>
      <c r="P4012" s="2" cm="1">
        <f t="array" ref="P4012">_xlfn.IFS(LEN(O4012)=8,DATE(LEFT(O4012,4),MID(O4012,5,2),RIGHT(O4012,2)),LEN(O4012)=7,DATE(LEFT(O4012,4),MID(O4012,5,1),RIGHT(O4012,2)),LEN(O4012)=6,DATE(LEFT(O4012,4),MID(O4012,5,1),RIGHT(O4012,1)))</f>
        <v>37648</v>
      </c>
      <c r="R4012">
        <v>15</v>
      </c>
      <c r="S4012" t="str">
        <f t="shared" si="313"/>
        <v>Normal</v>
      </c>
      <c r="U4012">
        <v>2024512</v>
      </c>
      <c r="V4012" s="2" cm="1">
        <f t="array" ref="V4012">_xlfn.IFS(LEN(U4012)=8,DATE(LEFT(U4012,4),MID(U4012,5,2),RIGHT(U4012,2)),LEN(U4012)=7,DATE(LEFT(U4012,4),MID(U4012,5,1),RIGHT(U4012,2)),LEN(U4012)=6,DATE(LEFT(U4012,4),MID(U4012,5,1),RIGHT(U4012,1)))</f>
        <v>45424</v>
      </c>
      <c r="X4012" s="2">
        <v>38610</v>
      </c>
      <c r="Y4012">
        <f t="shared" ca="1" si="314"/>
        <v>19</v>
      </c>
    </row>
    <row r="4013" spans="3:25" x14ac:dyDescent="0.25">
      <c r="C4013" t="s">
        <v>11036</v>
      </c>
      <c r="D4013" t="s">
        <v>11037</v>
      </c>
      <c r="F4013" t="str">
        <f t="shared" si="310"/>
        <v>Nefen Showen</v>
      </c>
      <c r="H4013" t="str">
        <f t="shared" si="311"/>
        <v>Nefen Showen</v>
      </c>
      <c r="K4013">
        <v>83</v>
      </c>
      <c r="L4013" t="str">
        <f t="shared" si="312"/>
        <v>Normal Heart Rate</v>
      </c>
      <c r="O4013">
        <v>20001022</v>
      </c>
      <c r="P4013" s="2" cm="1">
        <f t="array" ref="P4013">_xlfn.IFS(LEN(O4013)=8,DATE(LEFT(O4013,4),MID(O4013,5,2),RIGHT(O4013,2)),LEN(O4013)=7,DATE(LEFT(O4013,4),MID(O4013,5,1),RIGHT(O4013,2)),LEN(O4013)=6,DATE(LEFT(O4013,4),MID(O4013,5,1),RIGHT(O4013,1)))</f>
        <v>36821</v>
      </c>
      <c r="R4013">
        <v>10</v>
      </c>
      <c r="S4013" t="str">
        <f t="shared" si="313"/>
        <v>Normal</v>
      </c>
      <c r="U4013">
        <v>2024218</v>
      </c>
      <c r="V4013" s="2" cm="1">
        <f t="array" ref="V4013">_xlfn.IFS(LEN(U4013)=8,DATE(LEFT(U4013,4),MID(U4013,5,2),RIGHT(U4013,2)),LEN(U4013)=7,DATE(LEFT(U4013,4),MID(U4013,5,1),RIGHT(U4013,2)),LEN(U4013)=6,DATE(LEFT(U4013,4),MID(U4013,5,1),RIGHT(U4013,1)))</f>
        <v>45340</v>
      </c>
      <c r="X4013" s="2">
        <v>24741</v>
      </c>
      <c r="Y4013">
        <f t="shared" ca="1" si="314"/>
        <v>57</v>
      </c>
    </row>
    <row r="4014" spans="3:25" x14ac:dyDescent="0.25">
      <c r="C4014" t="s">
        <v>11039</v>
      </c>
      <c r="D4014" t="s">
        <v>11040</v>
      </c>
      <c r="F4014" t="str">
        <f t="shared" si="310"/>
        <v>Cassondra Pieroni</v>
      </c>
      <c r="H4014" t="str">
        <f t="shared" si="311"/>
        <v>Cassondra Pieroni</v>
      </c>
      <c r="K4014">
        <v>100</v>
      </c>
      <c r="L4014" t="str">
        <f t="shared" si="312"/>
        <v>High Heart Rate</v>
      </c>
      <c r="O4014">
        <v>2005915</v>
      </c>
      <c r="P4014" s="2" cm="1">
        <f t="array" ref="P4014">_xlfn.IFS(LEN(O4014)=8,DATE(LEFT(O4014,4),MID(O4014,5,2),RIGHT(O4014,2)),LEN(O4014)=7,DATE(LEFT(O4014,4),MID(O4014,5,1),RIGHT(O4014,2)),LEN(O4014)=6,DATE(LEFT(O4014,4),MID(O4014,5,1),RIGHT(O4014,1)))</f>
        <v>38610</v>
      </c>
      <c r="R4014">
        <v>15</v>
      </c>
      <c r="S4014" t="str">
        <f t="shared" si="313"/>
        <v>Normal</v>
      </c>
      <c r="U4014">
        <v>202468</v>
      </c>
      <c r="V4014" s="2" cm="1">
        <f t="array" ref="V4014">_xlfn.IFS(LEN(U4014)=8,DATE(LEFT(U4014,4),MID(U4014,5,2),RIGHT(U4014,2)),LEN(U4014)=7,DATE(LEFT(U4014,4),MID(U4014,5,1),RIGHT(U4014,2)),LEN(U4014)=6,DATE(LEFT(U4014,4),MID(U4014,5,1),RIGHT(U4014,1)))</f>
        <v>45451</v>
      </c>
      <c r="X4014" s="2">
        <v>34124</v>
      </c>
      <c r="Y4014">
        <f t="shared" ca="1" si="314"/>
        <v>31</v>
      </c>
    </row>
    <row r="4015" spans="3:25" x14ac:dyDescent="0.25">
      <c r="C4015" t="s">
        <v>4321</v>
      </c>
      <c r="D4015" t="s">
        <v>11042</v>
      </c>
      <c r="F4015" t="str">
        <f t="shared" si="310"/>
        <v>Chantal Roseaman</v>
      </c>
      <c r="H4015" t="str">
        <f t="shared" si="311"/>
        <v>Chantal Roseaman</v>
      </c>
      <c r="K4015">
        <v>94</v>
      </c>
      <c r="L4015" t="str">
        <f t="shared" si="312"/>
        <v>Normal Heart Rate</v>
      </c>
      <c r="O4015">
        <v>1967926</v>
      </c>
      <c r="P4015" s="2" cm="1">
        <f t="array" ref="P4015">_xlfn.IFS(LEN(O4015)=8,DATE(LEFT(O4015,4),MID(O4015,5,2),RIGHT(O4015,2)),LEN(O4015)=7,DATE(LEFT(O4015,4),MID(O4015,5,1),RIGHT(O4015,2)),LEN(O4015)=6,DATE(LEFT(O4015,4),MID(O4015,5,1),RIGHT(O4015,1)))</f>
        <v>24741</v>
      </c>
      <c r="R4015">
        <v>17</v>
      </c>
      <c r="S4015" t="str">
        <f t="shared" si="313"/>
        <v>Normal</v>
      </c>
      <c r="U4015">
        <v>2024314</v>
      </c>
      <c r="V4015" s="2" cm="1">
        <f t="array" ref="V4015">_xlfn.IFS(LEN(U4015)=8,DATE(LEFT(U4015,4),MID(U4015,5,2),RIGHT(U4015,2)),LEN(U4015)=7,DATE(LEFT(U4015,4),MID(U4015,5,1),RIGHT(U4015,2)),LEN(U4015)=6,DATE(LEFT(U4015,4),MID(U4015,5,1),RIGHT(U4015,1)))</f>
        <v>45365</v>
      </c>
      <c r="X4015" s="2">
        <v>37739</v>
      </c>
      <c r="Y4015">
        <f t="shared" ca="1" si="314"/>
        <v>21</v>
      </c>
    </row>
    <row r="4016" spans="3:25" x14ac:dyDescent="0.25">
      <c r="C4016" t="s">
        <v>9018</v>
      </c>
      <c r="D4016" t="s">
        <v>11044</v>
      </c>
      <c r="F4016" t="str">
        <f t="shared" si="310"/>
        <v>Edvard Emblow</v>
      </c>
      <c r="H4016" t="str">
        <f t="shared" si="311"/>
        <v>Edvard Emblow</v>
      </c>
      <c r="K4016">
        <v>98</v>
      </c>
      <c r="L4016" t="str">
        <f t="shared" si="312"/>
        <v>Normal Heart Rate</v>
      </c>
      <c r="O4016">
        <v>199364</v>
      </c>
      <c r="P4016" s="2" cm="1">
        <f t="array" ref="P4016">_xlfn.IFS(LEN(O4016)=8,DATE(LEFT(O4016,4),MID(O4016,5,2),RIGHT(O4016,2)),LEN(O4016)=7,DATE(LEFT(O4016,4),MID(O4016,5,1),RIGHT(O4016,2)),LEN(O4016)=6,DATE(LEFT(O4016,4),MID(O4016,5,1),RIGHT(O4016,1)))</f>
        <v>34124</v>
      </c>
      <c r="R4016">
        <v>20</v>
      </c>
      <c r="S4016" t="str">
        <f t="shared" si="313"/>
        <v>Normal</v>
      </c>
      <c r="U4016">
        <v>2024225</v>
      </c>
      <c r="V4016" s="2" cm="1">
        <f t="array" ref="V4016">_xlfn.IFS(LEN(U4016)=8,DATE(LEFT(U4016,4),MID(U4016,5,2),RIGHT(U4016,2)),LEN(U4016)=7,DATE(LEFT(U4016,4),MID(U4016,5,1),RIGHT(U4016,2)),LEN(U4016)=6,DATE(LEFT(U4016,4),MID(U4016,5,1),RIGHT(U4016,1)))</f>
        <v>45347</v>
      </c>
      <c r="X4016" s="2">
        <v>38131</v>
      </c>
      <c r="Y4016">
        <f t="shared" ca="1" si="314"/>
        <v>20</v>
      </c>
    </row>
    <row r="4017" spans="3:25" x14ac:dyDescent="0.25">
      <c r="C4017" t="s">
        <v>10522</v>
      </c>
      <c r="D4017" t="s">
        <v>11046</v>
      </c>
      <c r="F4017" t="str">
        <f t="shared" si="310"/>
        <v>Helaina Lacasa</v>
      </c>
      <c r="H4017" t="str">
        <f t="shared" si="311"/>
        <v>Helaina Lacasa</v>
      </c>
      <c r="K4017">
        <v>75</v>
      </c>
      <c r="L4017" t="str">
        <f t="shared" si="312"/>
        <v>Normal Heart Rate</v>
      </c>
      <c r="O4017">
        <v>2003428</v>
      </c>
      <c r="P4017" s="2" cm="1">
        <f t="array" ref="P4017">_xlfn.IFS(LEN(O4017)=8,DATE(LEFT(O4017,4),MID(O4017,5,2),RIGHT(O4017,2)),LEN(O4017)=7,DATE(LEFT(O4017,4),MID(O4017,5,1),RIGHT(O4017,2)),LEN(O4017)=6,DATE(LEFT(O4017,4),MID(O4017,5,1),RIGHT(O4017,1)))</f>
        <v>37739</v>
      </c>
      <c r="R4017">
        <v>20</v>
      </c>
      <c r="S4017" t="str">
        <f t="shared" si="313"/>
        <v>Normal</v>
      </c>
      <c r="U4017">
        <v>2024223</v>
      </c>
      <c r="V4017" s="2" cm="1">
        <f t="array" ref="V4017">_xlfn.IFS(LEN(U4017)=8,DATE(LEFT(U4017,4),MID(U4017,5,2),RIGHT(U4017,2)),LEN(U4017)=7,DATE(LEFT(U4017,4),MID(U4017,5,1),RIGHT(U4017,2)),LEN(U4017)=6,DATE(LEFT(U4017,4),MID(U4017,5,1),RIGHT(U4017,1)))</f>
        <v>45345</v>
      </c>
      <c r="X4017" s="2">
        <v>37333</v>
      </c>
      <c r="Y4017">
        <f t="shared" ca="1" si="314"/>
        <v>23</v>
      </c>
    </row>
    <row r="4018" spans="3:25" x14ac:dyDescent="0.25">
      <c r="C4018" t="s">
        <v>1792</v>
      </c>
      <c r="D4018" t="s">
        <v>11048</v>
      </c>
      <c r="F4018" t="str">
        <f t="shared" si="310"/>
        <v>Jay Muffett</v>
      </c>
      <c r="H4018" t="str">
        <f t="shared" si="311"/>
        <v>Jay Muffett</v>
      </c>
      <c r="K4018">
        <v>96</v>
      </c>
      <c r="L4018" t="str">
        <f t="shared" si="312"/>
        <v>Normal Heart Rate</v>
      </c>
      <c r="O4018">
        <v>2004524</v>
      </c>
      <c r="P4018" s="2" cm="1">
        <f t="array" ref="P4018">_xlfn.IFS(LEN(O4018)=8,DATE(LEFT(O4018,4),MID(O4018,5,2),RIGHT(O4018,2)),LEN(O4018)=7,DATE(LEFT(O4018,4),MID(O4018,5,1),RIGHT(O4018,2)),LEN(O4018)=6,DATE(LEFT(O4018,4),MID(O4018,5,1),RIGHT(O4018,1)))</f>
        <v>38131</v>
      </c>
      <c r="R4018">
        <v>16</v>
      </c>
      <c r="S4018" t="str">
        <f t="shared" si="313"/>
        <v>Normal</v>
      </c>
      <c r="U4018">
        <v>202427</v>
      </c>
      <c r="V4018" s="2" cm="1">
        <f t="array" ref="V4018">_xlfn.IFS(LEN(U4018)=8,DATE(LEFT(U4018,4),MID(U4018,5,2),RIGHT(U4018,2)),LEN(U4018)=7,DATE(LEFT(U4018,4),MID(U4018,5,1),RIGHT(U4018,2)),LEN(U4018)=6,DATE(LEFT(U4018,4),MID(U4018,5,1),RIGHT(U4018,1)))</f>
        <v>45329</v>
      </c>
      <c r="X4018" s="2">
        <v>37616</v>
      </c>
      <c r="Y4018">
        <f t="shared" ca="1" si="314"/>
        <v>22</v>
      </c>
    </row>
    <row r="4019" spans="3:25" x14ac:dyDescent="0.25">
      <c r="C4019" t="s">
        <v>8773</v>
      </c>
      <c r="D4019" t="s">
        <v>11050</v>
      </c>
      <c r="F4019" t="str">
        <f t="shared" si="310"/>
        <v>Welbie Probart</v>
      </c>
      <c r="H4019" t="str">
        <f t="shared" si="311"/>
        <v>Welbie Probart</v>
      </c>
      <c r="K4019">
        <v>81</v>
      </c>
      <c r="L4019" t="str">
        <f t="shared" si="312"/>
        <v>Normal Heart Rate</v>
      </c>
      <c r="O4019">
        <v>2002318</v>
      </c>
      <c r="P4019" s="2" cm="1">
        <f t="array" ref="P4019">_xlfn.IFS(LEN(O4019)=8,DATE(LEFT(O4019,4),MID(O4019,5,2),RIGHT(O4019,2)),LEN(O4019)=7,DATE(LEFT(O4019,4),MID(O4019,5,1),RIGHT(O4019,2)),LEN(O4019)=6,DATE(LEFT(O4019,4),MID(O4019,5,1),RIGHT(O4019,1)))</f>
        <v>37333</v>
      </c>
      <c r="R4019">
        <v>15</v>
      </c>
      <c r="S4019" t="str">
        <f t="shared" si="313"/>
        <v>Normal</v>
      </c>
      <c r="U4019">
        <v>2024315</v>
      </c>
      <c r="V4019" s="2" cm="1">
        <f t="array" ref="V4019">_xlfn.IFS(LEN(U4019)=8,DATE(LEFT(U4019,4),MID(U4019,5,2),RIGHT(U4019,2)),LEN(U4019)=7,DATE(LEFT(U4019,4),MID(U4019,5,1),RIGHT(U4019,2)),LEN(U4019)=6,DATE(LEFT(U4019,4),MID(U4019,5,1),RIGHT(U4019,1)))</f>
        <v>45366</v>
      </c>
      <c r="X4019" s="2">
        <v>32501</v>
      </c>
      <c r="Y4019">
        <f t="shared" ca="1" si="314"/>
        <v>36</v>
      </c>
    </row>
    <row r="4020" spans="3:25" x14ac:dyDescent="0.25">
      <c r="C4020" t="s">
        <v>11052</v>
      </c>
      <c r="D4020" t="s">
        <v>11053</v>
      </c>
      <c r="F4020" t="str">
        <f t="shared" si="310"/>
        <v>Link Delaney</v>
      </c>
      <c r="H4020" t="str">
        <f t="shared" si="311"/>
        <v>Link Delaney</v>
      </c>
      <c r="K4020">
        <v>79</v>
      </c>
      <c r="L4020" t="str">
        <f t="shared" si="312"/>
        <v>Normal Heart Rate</v>
      </c>
      <c r="O4020">
        <v>20021226</v>
      </c>
      <c r="P4020" s="2" cm="1">
        <f t="array" ref="P4020">_xlfn.IFS(LEN(O4020)=8,DATE(LEFT(O4020,4),MID(O4020,5,2),RIGHT(O4020,2)),LEN(O4020)=7,DATE(LEFT(O4020,4),MID(O4020,5,1),RIGHT(O4020,2)),LEN(O4020)=6,DATE(LEFT(O4020,4),MID(O4020,5,1),RIGHT(O4020,1)))</f>
        <v>37616</v>
      </c>
      <c r="R4020">
        <v>10</v>
      </c>
      <c r="S4020" t="str">
        <f t="shared" si="313"/>
        <v>Normal</v>
      </c>
      <c r="U4020">
        <v>202467</v>
      </c>
      <c r="V4020" s="2" cm="1">
        <f t="array" ref="V4020">_xlfn.IFS(LEN(U4020)=8,DATE(LEFT(U4020,4),MID(U4020,5,2),RIGHT(U4020,2)),LEN(U4020)=7,DATE(LEFT(U4020,4),MID(U4020,5,1),RIGHT(U4020,2)),LEN(U4020)=6,DATE(LEFT(U4020,4),MID(U4020,5,1),RIGHT(U4020,1)))</f>
        <v>45450</v>
      </c>
      <c r="X4020" s="2">
        <v>25098</v>
      </c>
      <c r="Y4020">
        <f t="shared" ca="1" si="314"/>
        <v>56</v>
      </c>
    </row>
    <row r="4021" spans="3:25" x14ac:dyDescent="0.25">
      <c r="C4021" t="s">
        <v>11055</v>
      </c>
      <c r="D4021" t="s">
        <v>11056</v>
      </c>
      <c r="F4021" t="str">
        <f t="shared" si="310"/>
        <v>Oby Coaster</v>
      </c>
      <c r="H4021" t="str">
        <f t="shared" si="311"/>
        <v>Oby Coaster</v>
      </c>
      <c r="K4021">
        <v>77</v>
      </c>
      <c r="L4021" t="str">
        <f t="shared" si="312"/>
        <v>Normal Heart Rate</v>
      </c>
      <c r="O4021">
        <v>19881224</v>
      </c>
      <c r="P4021" s="2" cm="1">
        <f t="array" ref="P4021">_xlfn.IFS(LEN(O4021)=8,DATE(LEFT(O4021,4),MID(O4021,5,2),RIGHT(O4021,2)),LEN(O4021)=7,DATE(LEFT(O4021,4),MID(O4021,5,1),RIGHT(O4021,2)),LEN(O4021)=6,DATE(LEFT(O4021,4),MID(O4021,5,1),RIGHT(O4021,1)))</f>
        <v>32501</v>
      </c>
      <c r="R4021">
        <v>17</v>
      </c>
      <c r="S4021" t="str">
        <f t="shared" si="313"/>
        <v>Normal</v>
      </c>
      <c r="U4021">
        <v>2024417</v>
      </c>
      <c r="V4021" s="2" cm="1">
        <f t="array" ref="V4021">_xlfn.IFS(LEN(U4021)=8,DATE(LEFT(U4021,4),MID(U4021,5,2),RIGHT(U4021,2)),LEN(U4021)=7,DATE(LEFT(U4021,4),MID(U4021,5,1),RIGHT(U4021,2)),LEN(U4021)=6,DATE(LEFT(U4021,4),MID(U4021,5,1),RIGHT(U4021,1)))</f>
        <v>45399</v>
      </c>
      <c r="X4021" s="2">
        <v>33388</v>
      </c>
      <c r="Y4021">
        <f t="shared" ca="1" si="314"/>
        <v>33</v>
      </c>
    </row>
    <row r="4022" spans="3:25" x14ac:dyDescent="0.25">
      <c r="C4022" t="s">
        <v>11058</v>
      </c>
      <c r="D4022" t="s">
        <v>11059</v>
      </c>
      <c r="F4022" t="str">
        <f t="shared" si="310"/>
        <v>Clare Allbut</v>
      </c>
      <c r="H4022" t="str">
        <f t="shared" si="311"/>
        <v>Clare Allbut</v>
      </c>
      <c r="K4022">
        <v>113</v>
      </c>
      <c r="L4022" t="str">
        <f t="shared" si="312"/>
        <v>High Heart Rate</v>
      </c>
      <c r="O4022">
        <v>1968917</v>
      </c>
      <c r="P4022" s="2" cm="1">
        <f t="array" ref="P4022">_xlfn.IFS(LEN(O4022)=8,DATE(LEFT(O4022,4),MID(O4022,5,2),RIGHT(O4022,2)),LEN(O4022)=7,DATE(LEFT(O4022,4),MID(O4022,5,1),RIGHT(O4022,2)),LEN(O4022)=6,DATE(LEFT(O4022,4),MID(O4022,5,1),RIGHT(O4022,1)))</f>
        <v>25098</v>
      </c>
      <c r="R4022">
        <v>25</v>
      </c>
      <c r="S4022" t="str">
        <f t="shared" si="313"/>
        <v>Bad</v>
      </c>
      <c r="U4022">
        <v>2024314</v>
      </c>
      <c r="V4022" s="2" cm="1">
        <f t="array" ref="V4022">_xlfn.IFS(LEN(U4022)=8,DATE(LEFT(U4022,4),MID(U4022,5,2),RIGHT(U4022,2)),LEN(U4022)=7,DATE(LEFT(U4022,4),MID(U4022,5,1),RIGHT(U4022,2)),LEN(U4022)=6,DATE(LEFT(U4022,4),MID(U4022,5,1),RIGHT(U4022,1)))</f>
        <v>45365</v>
      </c>
      <c r="X4022" s="2">
        <v>30133</v>
      </c>
      <c r="Y4022">
        <f t="shared" ca="1" si="314"/>
        <v>42</v>
      </c>
    </row>
    <row r="4023" spans="3:25" x14ac:dyDescent="0.25">
      <c r="C4023" t="s">
        <v>7447</v>
      </c>
      <c r="D4023" t="s">
        <v>11061</v>
      </c>
      <c r="F4023" t="str">
        <f t="shared" si="310"/>
        <v>Hanson Irons</v>
      </c>
      <c r="H4023" t="str">
        <f t="shared" si="311"/>
        <v>Hanson Irons</v>
      </c>
      <c r="K4023">
        <v>87</v>
      </c>
      <c r="L4023" t="str">
        <f t="shared" si="312"/>
        <v>Normal Heart Rate</v>
      </c>
      <c r="O4023">
        <v>1991530</v>
      </c>
      <c r="P4023" s="2" cm="1">
        <f t="array" ref="P4023">_xlfn.IFS(LEN(O4023)=8,DATE(LEFT(O4023,4),MID(O4023,5,2),RIGHT(O4023,2)),LEN(O4023)=7,DATE(LEFT(O4023,4),MID(O4023,5,1),RIGHT(O4023,2)),LEN(O4023)=6,DATE(LEFT(O4023,4),MID(O4023,5,1),RIGHT(O4023,1)))</f>
        <v>33388</v>
      </c>
      <c r="R4023">
        <v>18</v>
      </c>
      <c r="S4023" t="str">
        <f t="shared" si="313"/>
        <v>Normal</v>
      </c>
      <c r="U4023">
        <v>2024530</v>
      </c>
      <c r="V4023" s="2" cm="1">
        <f t="array" ref="V4023">_xlfn.IFS(LEN(U4023)=8,DATE(LEFT(U4023,4),MID(U4023,5,2),RIGHT(U4023,2)),LEN(U4023)=7,DATE(LEFT(U4023,4),MID(U4023,5,1),RIGHT(U4023,2)),LEN(U4023)=6,DATE(LEFT(U4023,4),MID(U4023,5,1),RIGHT(U4023,1)))</f>
        <v>45442</v>
      </c>
      <c r="X4023" s="2">
        <v>38551</v>
      </c>
      <c r="Y4023">
        <f t="shared" ca="1" si="314"/>
        <v>19</v>
      </c>
    </row>
    <row r="4024" spans="3:25" x14ac:dyDescent="0.25">
      <c r="C4024" t="s">
        <v>6936</v>
      </c>
      <c r="D4024" t="s">
        <v>11063</v>
      </c>
      <c r="F4024" t="str">
        <f t="shared" si="310"/>
        <v>Cord Erbain</v>
      </c>
      <c r="H4024" t="str">
        <f t="shared" si="311"/>
        <v>Cord Erbain</v>
      </c>
      <c r="K4024">
        <v>89</v>
      </c>
      <c r="L4024" t="str">
        <f t="shared" si="312"/>
        <v>Normal Heart Rate</v>
      </c>
      <c r="O4024">
        <v>198271</v>
      </c>
      <c r="P4024" s="2" cm="1">
        <f t="array" ref="P4024">_xlfn.IFS(LEN(O4024)=8,DATE(LEFT(O4024,4),MID(O4024,5,2),RIGHT(O4024,2)),LEN(O4024)=7,DATE(LEFT(O4024,4),MID(O4024,5,1),RIGHT(O4024,2)),LEN(O4024)=6,DATE(LEFT(O4024,4),MID(O4024,5,1),RIGHT(O4024,1)))</f>
        <v>30133</v>
      </c>
      <c r="R4024">
        <v>11</v>
      </c>
      <c r="S4024" t="str">
        <f t="shared" si="313"/>
        <v>Normal</v>
      </c>
      <c r="U4024">
        <v>202458</v>
      </c>
      <c r="V4024" s="2" cm="1">
        <f t="array" ref="V4024">_xlfn.IFS(LEN(U4024)=8,DATE(LEFT(U4024,4),MID(U4024,5,2),RIGHT(U4024,2)),LEN(U4024)=7,DATE(LEFT(U4024,4),MID(U4024,5,1),RIGHT(U4024,2)),LEN(U4024)=6,DATE(LEFT(U4024,4),MID(U4024,5,1),RIGHT(U4024,1)))</f>
        <v>45420</v>
      </c>
      <c r="X4024" s="2">
        <v>32205</v>
      </c>
      <c r="Y4024">
        <f t="shared" ca="1" si="314"/>
        <v>37</v>
      </c>
    </row>
    <row r="4025" spans="3:25" x14ac:dyDescent="0.25">
      <c r="C4025" t="s">
        <v>9818</v>
      </c>
      <c r="D4025" t="s">
        <v>11065</v>
      </c>
      <c r="F4025" t="str">
        <f t="shared" si="310"/>
        <v>Ario O'Corren</v>
      </c>
      <c r="H4025" t="str">
        <f t="shared" si="311"/>
        <v>Ario O'Corren</v>
      </c>
      <c r="K4025">
        <v>104</v>
      </c>
      <c r="L4025" t="str">
        <f t="shared" si="312"/>
        <v>High Heart Rate</v>
      </c>
      <c r="O4025">
        <v>2005718</v>
      </c>
      <c r="P4025" s="2" cm="1">
        <f t="array" ref="P4025">_xlfn.IFS(LEN(O4025)=8,DATE(LEFT(O4025,4),MID(O4025,5,2),RIGHT(O4025,2)),LEN(O4025)=7,DATE(LEFT(O4025,4),MID(O4025,5,1),RIGHT(O4025,2)),LEN(O4025)=6,DATE(LEFT(O4025,4),MID(O4025,5,1),RIGHT(O4025,1)))</f>
        <v>38551</v>
      </c>
      <c r="R4025">
        <v>15</v>
      </c>
      <c r="S4025" t="str">
        <f t="shared" si="313"/>
        <v>Normal</v>
      </c>
      <c r="U4025">
        <v>2024623</v>
      </c>
      <c r="V4025" s="2" cm="1">
        <f t="array" ref="V4025">_xlfn.IFS(LEN(U4025)=8,DATE(LEFT(U4025,4),MID(U4025,5,2),RIGHT(U4025,2)),LEN(U4025)=7,DATE(LEFT(U4025,4),MID(U4025,5,1),RIGHT(U4025,2)),LEN(U4025)=6,DATE(LEFT(U4025,4),MID(U4025,5,1),RIGHT(U4025,1)))</f>
        <v>45466</v>
      </c>
      <c r="X4025" s="2">
        <v>33447</v>
      </c>
      <c r="Y4025">
        <f t="shared" ca="1" si="314"/>
        <v>33</v>
      </c>
    </row>
    <row r="4026" spans="3:25" x14ac:dyDescent="0.25">
      <c r="C4026" t="s">
        <v>11067</v>
      </c>
      <c r="D4026" t="s">
        <v>11068</v>
      </c>
      <c r="F4026" t="str">
        <f t="shared" si="310"/>
        <v>Teodora Blatcher</v>
      </c>
      <c r="H4026" t="str">
        <f t="shared" si="311"/>
        <v>Teodora Blatcher</v>
      </c>
      <c r="K4026">
        <v>111</v>
      </c>
      <c r="L4026" t="str">
        <f t="shared" si="312"/>
        <v>High Heart Rate</v>
      </c>
      <c r="O4026">
        <v>198833</v>
      </c>
      <c r="P4026" s="2" cm="1">
        <f t="array" ref="P4026">_xlfn.IFS(LEN(O4026)=8,DATE(LEFT(O4026,4),MID(O4026,5,2),RIGHT(O4026,2)),LEN(O4026)=7,DATE(LEFT(O4026,4),MID(O4026,5,1),RIGHT(O4026,2)),LEN(O4026)=6,DATE(LEFT(O4026,4),MID(O4026,5,1),RIGHT(O4026,1)))</f>
        <v>32205</v>
      </c>
      <c r="R4026">
        <v>25</v>
      </c>
      <c r="S4026" t="str">
        <f t="shared" si="313"/>
        <v>Bad</v>
      </c>
      <c r="U4026">
        <v>202412</v>
      </c>
      <c r="V4026" s="2" cm="1">
        <f t="array" ref="V4026">_xlfn.IFS(LEN(U4026)=8,DATE(LEFT(U4026,4),MID(U4026,5,2),RIGHT(U4026,2)),LEN(U4026)=7,DATE(LEFT(U4026,4),MID(U4026,5,1),RIGHT(U4026,2)),LEN(U4026)=6,DATE(LEFT(U4026,4),MID(U4026,5,1),RIGHT(U4026,1)))</f>
        <v>45293</v>
      </c>
      <c r="X4026" s="2">
        <v>33247</v>
      </c>
      <c r="Y4026">
        <f t="shared" ca="1" si="314"/>
        <v>34</v>
      </c>
    </row>
    <row r="4027" spans="3:25" x14ac:dyDescent="0.25">
      <c r="C4027" t="s">
        <v>11070</v>
      </c>
      <c r="D4027" t="s">
        <v>11071</v>
      </c>
      <c r="F4027" t="str">
        <f t="shared" si="310"/>
        <v>Darrin Brosio</v>
      </c>
      <c r="H4027" t="str">
        <f t="shared" si="311"/>
        <v>Darrin Brosio</v>
      </c>
      <c r="K4027">
        <v>79</v>
      </c>
      <c r="L4027" t="str">
        <f t="shared" si="312"/>
        <v>Normal Heart Rate</v>
      </c>
      <c r="O4027">
        <v>1991728</v>
      </c>
      <c r="P4027" s="2" cm="1">
        <f t="array" ref="P4027">_xlfn.IFS(LEN(O4027)=8,DATE(LEFT(O4027,4),MID(O4027,5,2),RIGHT(O4027,2)),LEN(O4027)=7,DATE(LEFT(O4027,4),MID(O4027,5,1),RIGHT(O4027,2)),LEN(O4027)=6,DATE(LEFT(O4027,4),MID(O4027,5,1),RIGHT(O4027,1)))</f>
        <v>33447</v>
      </c>
      <c r="R4027">
        <v>20</v>
      </c>
      <c r="S4027" t="str">
        <f t="shared" si="313"/>
        <v>Normal</v>
      </c>
      <c r="U4027">
        <v>202423</v>
      </c>
      <c r="V4027" s="2" cm="1">
        <f t="array" ref="V4027">_xlfn.IFS(LEN(U4027)=8,DATE(LEFT(U4027,4),MID(U4027,5,2),RIGHT(U4027,2)),LEN(U4027)=7,DATE(LEFT(U4027,4),MID(U4027,5,1),RIGHT(U4027,2)),LEN(U4027)=6,DATE(LEFT(U4027,4),MID(U4027,5,1),RIGHT(U4027,1)))</f>
        <v>45325</v>
      </c>
      <c r="X4027" s="2">
        <v>30565</v>
      </c>
      <c r="Y4027">
        <f t="shared" ca="1" si="314"/>
        <v>41</v>
      </c>
    </row>
    <row r="4028" spans="3:25" x14ac:dyDescent="0.25">
      <c r="C4028" t="s">
        <v>11073</v>
      </c>
      <c r="D4028" t="s">
        <v>11074</v>
      </c>
      <c r="F4028" t="str">
        <f t="shared" si="310"/>
        <v>Jany Goschalk</v>
      </c>
      <c r="H4028" t="str">
        <f t="shared" si="311"/>
        <v>Jany Goschalk</v>
      </c>
      <c r="K4028">
        <v>97</v>
      </c>
      <c r="L4028" t="str">
        <f t="shared" si="312"/>
        <v>Normal Heart Rate</v>
      </c>
      <c r="O4028">
        <v>1991109</v>
      </c>
      <c r="P4028" s="2" cm="1">
        <f t="array" ref="P4028">_xlfn.IFS(LEN(O4028)=8,DATE(LEFT(O4028,4),MID(O4028,5,2),RIGHT(O4028,2)),LEN(O4028)=7,DATE(LEFT(O4028,4),MID(O4028,5,1),RIGHT(O4028,2)),LEN(O4028)=6,DATE(LEFT(O4028,4),MID(O4028,5,1),RIGHT(O4028,1)))</f>
        <v>33247</v>
      </c>
      <c r="R4028">
        <v>10</v>
      </c>
      <c r="S4028" t="str">
        <f t="shared" si="313"/>
        <v>Normal</v>
      </c>
      <c r="U4028">
        <v>2024529</v>
      </c>
      <c r="V4028" s="2" cm="1">
        <f t="array" ref="V4028">_xlfn.IFS(LEN(U4028)=8,DATE(LEFT(U4028,4),MID(U4028,5,2),RIGHT(U4028,2)),LEN(U4028)=7,DATE(LEFT(U4028,4),MID(U4028,5,1),RIGHT(U4028,2)),LEN(U4028)=6,DATE(LEFT(U4028,4),MID(U4028,5,1),RIGHT(U4028,1)))</f>
        <v>45441</v>
      </c>
      <c r="X4028" s="2">
        <v>32145</v>
      </c>
      <c r="Y4028">
        <f t="shared" ca="1" si="314"/>
        <v>37</v>
      </c>
    </row>
    <row r="4029" spans="3:25" x14ac:dyDescent="0.25">
      <c r="C4029" t="s">
        <v>757</v>
      </c>
      <c r="D4029" t="s">
        <v>11076</v>
      </c>
      <c r="F4029" t="str">
        <f t="shared" si="310"/>
        <v>Faith McGonnell</v>
      </c>
      <c r="H4029" t="str">
        <f t="shared" si="311"/>
        <v>Faith McGonnell</v>
      </c>
      <c r="K4029">
        <v>85</v>
      </c>
      <c r="L4029" t="str">
        <f t="shared" si="312"/>
        <v>Normal Heart Rate</v>
      </c>
      <c r="O4029">
        <v>198396</v>
      </c>
      <c r="P4029" s="2" cm="1">
        <f t="array" ref="P4029">_xlfn.IFS(LEN(O4029)=8,DATE(LEFT(O4029,4),MID(O4029,5,2),RIGHT(O4029,2)),LEN(O4029)=7,DATE(LEFT(O4029,4),MID(O4029,5,1),RIGHT(O4029,2)),LEN(O4029)=6,DATE(LEFT(O4029,4),MID(O4029,5,1),RIGHT(O4029,1)))</f>
        <v>30565</v>
      </c>
      <c r="R4029">
        <v>10</v>
      </c>
      <c r="S4029" t="str">
        <f t="shared" si="313"/>
        <v>Normal</v>
      </c>
      <c r="U4029">
        <v>2024524</v>
      </c>
      <c r="V4029" s="2" cm="1">
        <f t="array" ref="V4029">_xlfn.IFS(LEN(U4029)=8,DATE(LEFT(U4029,4),MID(U4029,5,2),RIGHT(U4029,2)),LEN(U4029)=7,DATE(LEFT(U4029,4),MID(U4029,5,1),RIGHT(U4029,2)),LEN(U4029)=6,DATE(LEFT(U4029,4),MID(U4029,5,1),RIGHT(U4029,1)))</f>
        <v>45436</v>
      </c>
      <c r="X4029" s="2">
        <v>38442</v>
      </c>
      <c r="Y4029">
        <f t="shared" ca="1" si="314"/>
        <v>19</v>
      </c>
    </row>
    <row r="4030" spans="3:25" x14ac:dyDescent="0.25">
      <c r="C4030" t="s">
        <v>7580</v>
      </c>
      <c r="D4030" t="s">
        <v>4717</v>
      </c>
      <c r="F4030" t="str">
        <f t="shared" si="310"/>
        <v>Sianna Porcher</v>
      </c>
      <c r="H4030" t="str">
        <f t="shared" si="311"/>
        <v>Sianna Porcher</v>
      </c>
      <c r="K4030">
        <v>100</v>
      </c>
      <c r="L4030" t="str">
        <f t="shared" si="312"/>
        <v>High Heart Rate</v>
      </c>
      <c r="O4030">
        <v>198813</v>
      </c>
      <c r="P4030" s="2" cm="1">
        <f t="array" ref="P4030">_xlfn.IFS(LEN(O4030)=8,DATE(LEFT(O4030,4),MID(O4030,5,2),RIGHT(O4030,2)),LEN(O4030)=7,DATE(LEFT(O4030,4),MID(O4030,5,1),RIGHT(O4030,2)),LEN(O4030)=6,DATE(LEFT(O4030,4),MID(O4030,5,1),RIGHT(O4030,1)))</f>
        <v>32145</v>
      </c>
      <c r="R4030">
        <v>12</v>
      </c>
      <c r="S4030" t="str">
        <f t="shared" si="313"/>
        <v>Normal</v>
      </c>
      <c r="U4030">
        <v>2024214</v>
      </c>
      <c r="V4030" s="2" cm="1">
        <f t="array" ref="V4030">_xlfn.IFS(LEN(U4030)=8,DATE(LEFT(U4030,4),MID(U4030,5,2),RIGHT(U4030,2)),LEN(U4030)=7,DATE(LEFT(U4030,4),MID(U4030,5,1),RIGHT(U4030,2)),LEN(U4030)=6,DATE(LEFT(U4030,4),MID(U4030,5,1),RIGHT(U4030,1)))</f>
        <v>45336</v>
      </c>
      <c r="X4030" s="2">
        <v>38100</v>
      </c>
      <c r="Y4030">
        <f t="shared" ca="1" si="314"/>
        <v>20</v>
      </c>
    </row>
    <row r="4031" spans="3:25" x14ac:dyDescent="0.25">
      <c r="C4031" t="s">
        <v>2882</v>
      </c>
      <c r="D4031" t="s">
        <v>11079</v>
      </c>
      <c r="F4031" t="str">
        <f t="shared" si="310"/>
        <v>Vera Camacho</v>
      </c>
      <c r="H4031" t="str">
        <f t="shared" si="311"/>
        <v>Vera Camacho</v>
      </c>
      <c r="K4031">
        <v>87</v>
      </c>
      <c r="L4031" t="str">
        <f t="shared" si="312"/>
        <v>Normal Heart Rate</v>
      </c>
      <c r="O4031">
        <v>2005331</v>
      </c>
      <c r="P4031" s="2" cm="1">
        <f t="array" ref="P4031">_xlfn.IFS(LEN(O4031)=8,DATE(LEFT(O4031,4),MID(O4031,5,2),RIGHT(O4031,2)),LEN(O4031)=7,DATE(LEFT(O4031,4),MID(O4031,5,1),RIGHT(O4031,2)),LEN(O4031)=6,DATE(LEFT(O4031,4),MID(O4031,5,1),RIGHT(O4031,1)))</f>
        <v>38442</v>
      </c>
      <c r="R4031">
        <v>15</v>
      </c>
      <c r="S4031" t="str">
        <f t="shared" si="313"/>
        <v>Normal</v>
      </c>
      <c r="U4031">
        <v>202416</v>
      </c>
      <c r="V4031" s="2" cm="1">
        <f t="array" ref="V4031">_xlfn.IFS(LEN(U4031)=8,DATE(LEFT(U4031,4),MID(U4031,5,2),RIGHT(U4031,2)),LEN(U4031)=7,DATE(LEFT(U4031,4),MID(U4031,5,1),RIGHT(U4031,2)),LEN(U4031)=6,DATE(LEFT(U4031,4),MID(U4031,5,1),RIGHT(U4031,1)))</f>
        <v>45297</v>
      </c>
      <c r="X4031" s="2">
        <v>38900</v>
      </c>
      <c r="Y4031">
        <f t="shared" ca="1" si="314"/>
        <v>18</v>
      </c>
    </row>
    <row r="4032" spans="3:25" x14ac:dyDescent="0.25">
      <c r="C4032" t="s">
        <v>6128</v>
      </c>
      <c r="D4032" t="s">
        <v>11081</v>
      </c>
      <c r="F4032" t="str">
        <f t="shared" si="310"/>
        <v>Verge Kiloh</v>
      </c>
      <c r="H4032" t="str">
        <f t="shared" si="311"/>
        <v>Verge Kiloh</v>
      </c>
      <c r="K4032">
        <v>116</v>
      </c>
      <c r="L4032" t="str">
        <f t="shared" si="312"/>
        <v>High Heart Rate</v>
      </c>
      <c r="O4032">
        <v>2004423</v>
      </c>
      <c r="P4032" s="2" cm="1">
        <f t="array" ref="P4032">_xlfn.IFS(LEN(O4032)=8,DATE(LEFT(O4032,4),MID(O4032,5,2),RIGHT(O4032,2)),LEN(O4032)=7,DATE(LEFT(O4032,4),MID(O4032,5,1),RIGHT(O4032,2)),LEN(O4032)=6,DATE(LEFT(O4032,4),MID(O4032,5,1),RIGHT(O4032,1)))</f>
        <v>38100</v>
      </c>
      <c r="R4032">
        <v>15</v>
      </c>
      <c r="S4032" t="str">
        <f t="shared" si="313"/>
        <v>Normal</v>
      </c>
      <c r="U4032">
        <v>2024119</v>
      </c>
      <c r="V4032" s="2" cm="1">
        <f t="array" ref="V4032">_xlfn.IFS(LEN(U4032)=8,DATE(LEFT(U4032,4),MID(U4032,5,2),RIGHT(U4032,2)),LEN(U4032)=7,DATE(LEFT(U4032,4),MID(U4032,5,1),RIGHT(U4032,2)),LEN(U4032)=6,DATE(LEFT(U4032,4),MID(U4032,5,1),RIGHT(U4032,1)))</f>
        <v>45310</v>
      </c>
      <c r="X4032" s="2">
        <v>37354</v>
      </c>
      <c r="Y4032">
        <f t="shared" ca="1" si="314"/>
        <v>22</v>
      </c>
    </row>
    <row r="4033" spans="3:25" x14ac:dyDescent="0.25">
      <c r="C4033" t="s">
        <v>11083</v>
      </c>
      <c r="D4033" t="s">
        <v>11084</v>
      </c>
      <c r="F4033" t="str">
        <f t="shared" si="310"/>
        <v>Shanta Epgrave</v>
      </c>
      <c r="H4033" t="str">
        <f t="shared" si="311"/>
        <v>Shanta Epgrave</v>
      </c>
      <c r="K4033">
        <v>78</v>
      </c>
      <c r="L4033" t="str">
        <f t="shared" si="312"/>
        <v>Normal Heart Rate</v>
      </c>
      <c r="O4033">
        <v>200672</v>
      </c>
      <c r="P4033" s="2" cm="1">
        <f t="array" ref="P4033">_xlfn.IFS(LEN(O4033)=8,DATE(LEFT(O4033,4),MID(O4033,5,2),RIGHT(O4033,2)),LEN(O4033)=7,DATE(LEFT(O4033,4),MID(O4033,5,1),RIGHT(O4033,2)),LEN(O4033)=6,DATE(LEFT(O4033,4),MID(O4033,5,1),RIGHT(O4033,1)))</f>
        <v>38900</v>
      </c>
      <c r="R4033">
        <v>9</v>
      </c>
      <c r="S4033" t="str">
        <f t="shared" si="313"/>
        <v>Normal</v>
      </c>
      <c r="U4033">
        <v>2024425</v>
      </c>
      <c r="V4033" s="2" cm="1">
        <f t="array" ref="V4033">_xlfn.IFS(LEN(U4033)=8,DATE(LEFT(U4033,4),MID(U4033,5,2),RIGHT(U4033,2)),LEN(U4033)=7,DATE(LEFT(U4033,4),MID(U4033,5,1),RIGHT(U4033,2)),LEN(U4033)=6,DATE(LEFT(U4033,4),MID(U4033,5,1),RIGHT(U4033,1)))</f>
        <v>45407</v>
      </c>
      <c r="X4033" s="2">
        <v>25723</v>
      </c>
      <c r="Y4033">
        <f t="shared" ca="1" si="314"/>
        <v>54</v>
      </c>
    </row>
    <row r="4034" spans="3:25" x14ac:dyDescent="0.25">
      <c r="C4034" t="s">
        <v>4593</v>
      </c>
      <c r="D4034" t="s">
        <v>11086</v>
      </c>
      <c r="F4034" t="str">
        <f t="shared" si="310"/>
        <v>Renault Turvey</v>
      </c>
      <c r="H4034" t="str">
        <f t="shared" si="311"/>
        <v>Renault Turvey</v>
      </c>
      <c r="K4034">
        <v>110</v>
      </c>
      <c r="L4034" t="str">
        <f t="shared" si="312"/>
        <v>High Heart Rate</v>
      </c>
      <c r="O4034">
        <v>200248</v>
      </c>
      <c r="P4034" s="2" cm="1">
        <f t="array" ref="P4034">_xlfn.IFS(LEN(O4034)=8,DATE(LEFT(O4034,4),MID(O4034,5,2),RIGHT(O4034,2)),LEN(O4034)=7,DATE(LEFT(O4034,4),MID(O4034,5,1),RIGHT(O4034,2)),LEN(O4034)=6,DATE(LEFT(O4034,4),MID(O4034,5,1),RIGHT(O4034,1)))</f>
        <v>37354</v>
      </c>
      <c r="R4034">
        <v>18</v>
      </c>
      <c r="S4034" t="str">
        <f t="shared" si="313"/>
        <v>Normal</v>
      </c>
      <c r="U4034">
        <v>2024618</v>
      </c>
      <c r="V4034" s="2" cm="1">
        <f t="array" ref="V4034">_xlfn.IFS(LEN(U4034)=8,DATE(LEFT(U4034,4),MID(U4034,5,2),RIGHT(U4034,2)),LEN(U4034)=7,DATE(LEFT(U4034,4),MID(U4034,5,1),RIGHT(U4034,2)),LEN(U4034)=6,DATE(LEFT(U4034,4),MID(U4034,5,1),RIGHT(U4034,1)))</f>
        <v>45461</v>
      </c>
      <c r="X4034" s="2">
        <v>33022</v>
      </c>
      <c r="Y4034">
        <f t="shared" ca="1" si="314"/>
        <v>34</v>
      </c>
    </row>
    <row r="4035" spans="3:25" x14ac:dyDescent="0.25">
      <c r="C4035" t="s">
        <v>11088</v>
      </c>
      <c r="D4035" t="s">
        <v>11089</v>
      </c>
      <c r="F4035" t="str">
        <f t="shared" ref="F4035:F4098" si="315">CONCATENATE(C4035," ",D4035)</f>
        <v>Merrie Pinks</v>
      </c>
      <c r="H4035" t="str">
        <f t="shared" ref="H4035:H4098" si="316">TRIM(F4035)</f>
        <v>Merrie Pinks</v>
      </c>
      <c r="K4035">
        <v>92</v>
      </c>
      <c r="L4035" t="str">
        <f t="shared" ref="L4035:L4098" si="317">IF(K4035&lt;=99,"Normal Heart Rate",IF(K4035&lt;=120,"High Heart Rate","Critical Heart Rate"))</f>
        <v>Normal Heart Rate</v>
      </c>
      <c r="O4035">
        <v>197064</v>
      </c>
      <c r="P4035" s="2" cm="1">
        <f t="array" ref="P4035">_xlfn.IFS(LEN(O4035)=8,DATE(LEFT(O4035,4),MID(O4035,5,2),RIGHT(O4035,2)),LEN(O4035)=7,DATE(LEFT(O4035,4),MID(O4035,5,1),RIGHT(O4035,2)),LEN(O4035)=6,DATE(LEFT(O4035,4),MID(O4035,5,1),RIGHT(O4035,1)))</f>
        <v>25723</v>
      </c>
      <c r="R4035">
        <v>15</v>
      </c>
      <c r="S4035" t="str">
        <f t="shared" ref="S4035:S4098" si="318">IF(AND(R4035&gt;= 6,R4035&lt;= 23),"Normal","Bad")</f>
        <v>Normal</v>
      </c>
      <c r="U4035">
        <v>2024424</v>
      </c>
      <c r="V4035" s="2" cm="1">
        <f t="array" ref="V4035">_xlfn.IFS(LEN(U4035)=8,DATE(LEFT(U4035,4),MID(U4035,5,2),RIGHT(U4035,2)),LEN(U4035)=7,DATE(LEFT(U4035,4),MID(U4035,5,1),RIGHT(U4035,2)),LEN(U4035)=6,DATE(LEFT(U4035,4),MID(U4035,5,1),RIGHT(U4035,1)))</f>
        <v>45406</v>
      </c>
      <c r="X4035" s="2">
        <v>38524</v>
      </c>
      <c r="Y4035">
        <f t="shared" ref="Y4035:Y4098" ca="1" si="319">DATEDIF(X4035,TODAY(),"Y")</f>
        <v>19</v>
      </c>
    </row>
    <row r="4036" spans="3:25" x14ac:dyDescent="0.25">
      <c r="C4036" t="s">
        <v>2754</v>
      </c>
      <c r="D4036" t="s">
        <v>11091</v>
      </c>
      <c r="F4036" t="str">
        <f t="shared" si="315"/>
        <v>Franklyn Renfrew</v>
      </c>
      <c r="H4036" t="str">
        <f t="shared" si="316"/>
        <v>Franklyn Renfrew</v>
      </c>
      <c r="K4036">
        <v>116</v>
      </c>
      <c r="L4036" t="str">
        <f t="shared" si="317"/>
        <v>High Heart Rate</v>
      </c>
      <c r="O4036">
        <v>1990529</v>
      </c>
      <c r="P4036" s="2" cm="1">
        <f t="array" ref="P4036">_xlfn.IFS(LEN(O4036)=8,DATE(LEFT(O4036,4),MID(O4036,5,2),RIGHT(O4036,2)),LEN(O4036)=7,DATE(LEFT(O4036,4),MID(O4036,5,1),RIGHT(O4036,2)),LEN(O4036)=6,DATE(LEFT(O4036,4),MID(O4036,5,1),RIGHT(O4036,1)))</f>
        <v>33022</v>
      </c>
      <c r="R4036">
        <v>25</v>
      </c>
      <c r="S4036" t="str">
        <f t="shared" si="318"/>
        <v>Bad</v>
      </c>
      <c r="U4036">
        <v>2024516</v>
      </c>
      <c r="V4036" s="2" cm="1">
        <f t="array" ref="V4036">_xlfn.IFS(LEN(U4036)=8,DATE(LEFT(U4036,4),MID(U4036,5,2),RIGHT(U4036,2)),LEN(U4036)=7,DATE(LEFT(U4036,4),MID(U4036,5,1),RIGHT(U4036,2)),LEN(U4036)=6,DATE(LEFT(U4036,4),MID(U4036,5,1),RIGHT(U4036,1)))</f>
        <v>45428</v>
      </c>
      <c r="X4036" s="2">
        <v>33960</v>
      </c>
      <c r="Y4036">
        <f t="shared" ca="1" si="319"/>
        <v>32</v>
      </c>
    </row>
    <row r="4037" spans="3:25" x14ac:dyDescent="0.25">
      <c r="C4037" t="s">
        <v>11093</v>
      </c>
      <c r="D4037" t="s">
        <v>11094</v>
      </c>
      <c r="F4037" t="str">
        <f t="shared" si="315"/>
        <v>Margot Leonards</v>
      </c>
      <c r="H4037" t="str">
        <f t="shared" si="316"/>
        <v>Margot Leonards</v>
      </c>
      <c r="K4037">
        <v>100</v>
      </c>
      <c r="L4037" t="str">
        <f t="shared" si="317"/>
        <v>High Heart Rate</v>
      </c>
      <c r="O4037">
        <v>2005621</v>
      </c>
      <c r="P4037" s="2" cm="1">
        <f t="array" ref="P4037">_xlfn.IFS(LEN(O4037)=8,DATE(LEFT(O4037,4),MID(O4037,5,2),RIGHT(O4037,2)),LEN(O4037)=7,DATE(LEFT(O4037,4),MID(O4037,5,1),RIGHT(O4037,2)),LEN(O4037)=6,DATE(LEFT(O4037,4),MID(O4037,5,1),RIGHT(O4037,1)))</f>
        <v>38524</v>
      </c>
      <c r="R4037">
        <v>20</v>
      </c>
      <c r="S4037" t="str">
        <f t="shared" si="318"/>
        <v>Normal</v>
      </c>
      <c r="U4037">
        <v>202422</v>
      </c>
      <c r="V4037" s="2" cm="1">
        <f t="array" ref="V4037">_xlfn.IFS(LEN(U4037)=8,DATE(LEFT(U4037,4),MID(U4037,5,2),RIGHT(U4037,2)),LEN(U4037)=7,DATE(LEFT(U4037,4),MID(U4037,5,1),RIGHT(U4037,2)),LEN(U4037)=6,DATE(LEFT(U4037,4),MID(U4037,5,1),RIGHT(U4037,1)))</f>
        <v>45324</v>
      </c>
      <c r="X4037" s="2">
        <v>32809</v>
      </c>
      <c r="Y4037">
        <f t="shared" ca="1" si="319"/>
        <v>35</v>
      </c>
    </row>
    <row r="4038" spans="3:25" x14ac:dyDescent="0.25">
      <c r="C4038" t="s">
        <v>11096</v>
      </c>
      <c r="D4038" t="s">
        <v>11097</v>
      </c>
      <c r="F4038" t="str">
        <f t="shared" si="315"/>
        <v>Marshal Creddon</v>
      </c>
      <c r="H4038" t="str">
        <f t="shared" si="316"/>
        <v>Marshal Creddon</v>
      </c>
      <c r="K4038">
        <v>100</v>
      </c>
      <c r="L4038" t="str">
        <f t="shared" si="317"/>
        <v>High Heart Rate</v>
      </c>
      <c r="O4038">
        <v>19921222</v>
      </c>
      <c r="P4038" s="2" cm="1">
        <f t="array" ref="P4038">_xlfn.IFS(LEN(O4038)=8,DATE(LEFT(O4038,4),MID(O4038,5,2),RIGHT(O4038,2)),LEN(O4038)=7,DATE(LEFT(O4038,4),MID(O4038,5,1),RIGHT(O4038,2)),LEN(O4038)=6,DATE(LEFT(O4038,4),MID(O4038,5,1),RIGHT(O4038,1)))</f>
        <v>33960</v>
      </c>
      <c r="R4038">
        <v>13</v>
      </c>
      <c r="S4038" t="str">
        <f t="shared" si="318"/>
        <v>Normal</v>
      </c>
      <c r="U4038">
        <v>2024613</v>
      </c>
      <c r="V4038" s="2" cm="1">
        <f t="array" ref="V4038">_xlfn.IFS(LEN(U4038)=8,DATE(LEFT(U4038,4),MID(U4038,5,2),RIGHT(U4038,2)),LEN(U4038)=7,DATE(LEFT(U4038,4),MID(U4038,5,1),RIGHT(U4038,2)),LEN(U4038)=6,DATE(LEFT(U4038,4),MID(U4038,5,1),RIGHT(U4038,1)))</f>
        <v>45456</v>
      </c>
      <c r="X4038" s="2">
        <v>24156</v>
      </c>
      <c r="Y4038">
        <f t="shared" ca="1" si="319"/>
        <v>59</v>
      </c>
    </row>
    <row r="4039" spans="3:25" x14ac:dyDescent="0.25">
      <c r="C4039" t="s">
        <v>2514</v>
      </c>
      <c r="D4039" t="s">
        <v>11099</v>
      </c>
      <c r="F4039" t="str">
        <f t="shared" si="315"/>
        <v>Cristian Bovaird</v>
      </c>
      <c r="H4039" t="str">
        <f t="shared" si="316"/>
        <v>Cristian Bovaird</v>
      </c>
      <c r="K4039">
        <v>110</v>
      </c>
      <c r="L4039" t="str">
        <f t="shared" si="317"/>
        <v>High Heart Rate</v>
      </c>
      <c r="O4039">
        <v>19891028</v>
      </c>
      <c r="P4039" s="2" cm="1">
        <f t="array" ref="P4039">_xlfn.IFS(LEN(O4039)=8,DATE(LEFT(O4039,4),MID(O4039,5,2),RIGHT(O4039,2)),LEN(O4039)=7,DATE(LEFT(O4039,4),MID(O4039,5,1),RIGHT(O4039,2)),LEN(O4039)=6,DATE(LEFT(O4039,4),MID(O4039,5,1),RIGHT(O4039,1)))</f>
        <v>32809</v>
      </c>
      <c r="R4039">
        <v>19</v>
      </c>
      <c r="S4039" t="str">
        <f t="shared" si="318"/>
        <v>Normal</v>
      </c>
      <c r="U4039">
        <v>2024128</v>
      </c>
      <c r="V4039" s="2" cm="1">
        <f t="array" ref="V4039">_xlfn.IFS(LEN(U4039)=8,DATE(LEFT(U4039,4),MID(U4039,5,2),RIGHT(U4039,2)),LEN(U4039)=7,DATE(LEFT(U4039,4),MID(U4039,5,1),RIGHT(U4039,2)),LEN(U4039)=6,DATE(LEFT(U4039,4),MID(U4039,5,1),RIGHT(U4039,1)))</f>
        <v>45319</v>
      </c>
      <c r="X4039" s="2">
        <v>24767</v>
      </c>
      <c r="Y4039">
        <f t="shared" ca="1" si="319"/>
        <v>57</v>
      </c>
    </row>
    <row r="4040" spans="3:25" x14ac:dyDescent="0.25">
      <c r="C4040" t="s">
        <v>11101</v>
      </c>
      <c r="D4040" t="s">
        <v>11102</v>
      </c>
      <c r="F4040" t="str">
        <f t="shared" si="315"/>
        <v>Rafael Chuter</v>
      </c>
      <c r="H4040" t="str">
        <f t="shared" si="316"/>
        <v>Rafael Chuter</v>
      </c>
      <c r="K4040">
        <v>95</v>
      </c>
      <c r="L4040" t="str">
        <f t="shared" si="317"/>
        <v>Normal Heart Rate</v>
      </c>
      <c r="O4040">
        <v>1966218</v>
      </c>
      <c r="P4040" s="2" cm="1">
        <f t="array" ref="P4040">_xlfn.IFS(LEN(O4040)=8,DATE(LEFT(O4040,4),MID(O4040,5,2),RIGHT(O4040,2)),LEN(O4040)=7,DATE(LEFT(O4040,4),MID(O4040,5,1),RIGHT(O4040,2)),LEN(O4040)=6,DATE(LEFT(O4040,4),MID(O4040,5,1),RIGHT(O4040,1)))</f>
        <v>24156</v>
      </c>
      <c r="R4040">
        <v>15</v>
      </c>
      <c r="S4040" t="str">
        <f t="shared" si="318"/>
        <v>Normal</v>
      </c>
      <c r="U4040">
        <v>2024328</v>
      </c>
      <c r="V4040" s="2" cm="1">
        <f t="array" ref="V4040">_xlfn.IFS(LEN(U4040)=8,DATE(LEFT(U4040,4),MID(U4040,5,2),RIGHT(U4040,2)),LEN(U4040)=7,DATE(LEFT(U4040,4),MID(U4040,5,1),RIGHT(U4040,2)),LEN(U4040)=6,DATE(LEFT(U4040,4),MID(U4040,5,1),RIGHT(U4040,1)))</f>
        <v>45379</v>
      </c>
      <c r="X4040" s="2">
        <v>33977</v>
      </c>
      <c r="Y4040">
        <f t="shared" ca="1" si="319"/>
        <v>32</v>
      </c>
    </row>
    <row r="4041" spans="3:25" x14ac:dyDescent="0.25">
      <c r="C4041" t="s">
        <v>11104</v>
      </c>
      <c r="D4041" t="s">
        <v>11105</v>
      </c>
      <c r="F4041" t="str">
        <f t="shared" si="315"/>
        <v>Saxe Menelaws</v>
      </c>
      <c r="H4041" t="str">
        <f t="shared" si="316"/>
        <v>Saxe Menelaws</v>
      </c>
      <c r="K4041">
        <v>92</v>
      </c>
      <c r="L4041" t="str">
        <f t="shared" si="317"/>
        <v>Normal Heart Rate</v>
      </c>
      <c r="O4041">
        <v>19671022</v>
      </c>
      <c r="P4041" s="2" cm="1">
        <f t="array" ref="P4041">_xlfn.IFS(LEN(O4041)=8,DATE(LEFT(O4041,4),MID(O4041,5,2),RIGHT(O4041,2)),LEN(O4041)=7,DATE(LEFT(O4041,4),MID(O4041,5,1),RIGHT(O4041,2)),LEN(O4041)=6,DATE(LEFT(O4041,4),MID(O4041,5,1),RIGHT(O4041,1)))</f>
        <v>24767</v>
      </c>
      <c r="R4041">
        <v>20</v>
      </c>
      <c r="S4041" t="str">
        <f t="shared" si="318"/>
        <v>Normal</v>
      </c>
      <c r="U4041">
        <v>2024619</v>
      </c>
      <c r="V4041" s="2" cm="1">
        <f t="array" ref="V4041">_xlfn.IFS(LEN(U4041)=8,DATE(LEFT(U4041,4),MID(U4041,5,2),RIGHT(U4041,2)),LEN(U4041)=7,DATE(LEFT(U4041,4),MID(U4041,5,1),RIGHT(U4041,2)),LEN(U4041)=6,DATE(LEFT(U4041,4),MID(U4041,5,1),RIGHT(U4041,1)))</f>
        <v>45462</v>
      </c>
      <c r="X4041" s="2">
        <v>35579</v>
      </c>
      <c r="Y4041">
        <f t="shared" ca="1" si="319"/>
        <v>27</v>
      </c>
    </row>
    <row r="4042" spans="3:25" x14ac:dyDescent="0.25">
      <c r="C4042" t="s">
        <v>11107</v>
      </c>
      <c r="D4042" t="s">
        <v>9661</v>
      </c>
      <c r="F4042" t="str">
        <f t="shared" si="315"/>
        <v>Nikita Tift</v>
      </c>
      <c r="H4042" t="str">
        <f t="shared" si="316"/>
        <v>Nikita Tift</v>
      </c>
      <c r="K4042">
        <v>83</v>
      </c>
      <c r="L4042" t="str">
        <f t="shared" si="317"/>
        <v>Normal Heart Rate</v>
      </c>
      <c r="O4042">
        <v>199318</v>
      </c>
      <c r="P4042" s="2" cm="1">
        <f t="array" ref="P4042">_xlfn.IFS(LEN(O4042)=8,DATE(LEFT(O4042,4),MID(O4042,5,2),RIGHT(O4042,2)),LEN(O4042)=7,DATE(LEFT(O4042,4),MID(O4042,5,1),RIGHT(O4042,2)),LEN(O4042)=6,DATE(LEFT(O4042,4),MID(O4042,5,1),RIGHT(O4042,1)))</f>
        <v>33977</v>
      </c>
      <c r="R4042">
        <v>15</v>
      </c>
      <c r="S4042" t="str">
        <f t="shared" si="318"/>
        <v>Normal</v>
      </c>
      <c r="U4042">
        <v>2024213</v>
      </c>
      <c r="V4042" s="2" cm="1">
        <f t="array" ref="V4042">_xlfn.IFS(LEN(U4042)=8,DATE(LEFT(U4042,4),MID(U4042,5,2),RIGHT(U4042,2)),LEN(U4042)=7,DATE(LEFT(U4042,4),MID(U4042,5,1),RIGHT(U4042,2)),LEN(U4042)=6,DATE(LEFT(U4042,4),MID(U4042,5,1),RIGHT(U4042,1)))</f>
        <v>45335</v>
      </c>
      <c r="X4042" s="2">
        <v>31885</v>
      </c>
      <c r="Y4042">
        <f t="shared" ca="1" si="319"/>
        <v>37</v>
      </c>
    </row>
    <row r="4043" spans="3:25" x14ac:dyDescent="0.25">
      <c r="C4043" t="s">
        <v>8521</v>
      </c>
      <c r="D4043" t="s">
        <v>11109</v>
      </c>
      <c r="F4043" t="str">
        <f t="shared" si="315"/>
        <v>Keriann Copins</v>
      </c>
      <c r="H4043" t="str">
        <f t="shared" si="316"/>
        <v>Keriann Copins</v>
      </c>
      <c r="K4043">
        <v>93</v>
      </c>
      <c r="L4043" t="str">
        <f t="shared" si="317"/>
        <v>Normal Heart Rate</v>
      </c>
      <c r="O4043">
        <v>1997529</v>
      </c>
      <c r="P4043" s="2" cm="1">
        <f t="array" ref="P4043">_xlfn.IFS(LEN(O4043)=8,DATE(LEFT(O4043,4),MID(O4043,5,2),RIGHT(O4043,2)),LEN(O4043)=7,DATE(LEFT(O4043,4),MID(O4043,5,1),RIGHT(O4043,2)),LEN(O4043)=6,DATE(LEFT(O4043,4),MID(O4043,5,1),RIGHT(O4043,1)))</f>
        <v>35579</v>
      </c>
      <c r="R4043">
        <v>13</v>
      </c>
      <c r="S4043" t="str">
        <f t="shared" si="318"/>
        <v>Normal</v>
      </c>
      <c r="U4043">
        <v>202418</v>
      </c>
      <c r="V4043" s="2" cm="1">
        <f t="array" ref="V4043">_xlfn.IFS(LEN(U4043)=8,DATE(LEFT(U4043,4),MID(U4043,5,2),RIGHT(U4043,2)),LEN(U4043)=7,DATE(LEFT(U4043,4),MID(U4043,5,1),RIGHT(U4043,2)),LEN(U4043)=6,DATE(LEFT(U4043,4),MID(U4043,5,1),RIGHT(U4043,1)))</f>
        <v>45299</v>
      </c>
      <c r="X4043" s="2">
        <v>38287</v>
      </c>
      <c r="Y4043">
        <f t="shared" ca="1" si="319"/>
        <v>20</v>
      </c>
    </row>
    <row r="4044" spans="3:25" x14ac:dyDescent="0.25">
      <c r="C4044" t="s">
        <v>11111</v>
      </c>
      <c r="D4044" t="s">
        <v>11112</v>
      </c>
      <c r="F4044" t="str">
        <f t="shared" si="315"/>
        <v>Loutitia Vannikov</v>
      </c>
      <c r="H4044" t="str">
        <f t="shared" si="316"/>
        <v>Loutitia Vannikov</v>
      </c>
      <c r="K4044">
        <v>97</v>
      </c>
      <c r="L4044" t="str">
        <f t="shared" si="317"/>
        <v>Normal Heart Rate</v>
      </c>
      <c r="O4044">
        <v>1987418</v>
      </c>
      <c r="P4044" s="2" cm="1">
        <f t="array" ref="P4044">_xlfn.IFS(LEN(O4044)=8,DATE(LEFT(O4044,4),MID(O4044,5,2),RIGHT(O4044,2)),LEN(O4044)=7,DATE(LEFT(O4044,4),MID(O4044,5,1),RIGHT(O4044,2)),LEN(O4044)=6,DATE(LEFT(O4044,4),MID(O4044,5,1),RIGHT(O4044,1)))</f>
        <v>31885</v>
      </c>
      <c r="R4044">
        <v>19</v>
      </c>
      <c r="S4044" t="str">
        <f t="shared" si="318"/>
        <v>Normal</v>
      </c>
      <c r="U4044">
        <v>2024414</v>
      </c>
      <c r="V4044" s="2" cm="1">
        <f t="array" ref="V4044">_xlfn.IFS(LEN(U4044)=8,DATE(LEFT(U4044,4),MID(U4044,5,2),RIGHT(U4044,2)),LEN(U4044)=7,DATE(LEFT(U4044,4),MID(U4044,5,1),RIGHT(U4044,2)),LEN(U4044)=6,DATE(LEFT(U4044,4),MID(U4044,5,1),RIGHT(U4044,1)))</f>
        <v>45396</v>
      </c>
      <c r="X4044" s="2">
        <v>31592</v>
      </c>
      <c r="Y4044">
        <f t="shared" ca="1" si="319"/>
        <v>38</v>
      </c>
    </row>
    <row r="4045" spans="3:25" x14ac:dyDescent="0.25">
      <c r="C4045" t="s">
        <v>11114</v>
      </c>
      <c r="D4045" t="s">
        <v>11115</v>
      </c>
      <c r="F4045" t="str">
        <f t="shared" si="315"/>
        <v>Noel MacCoughen</v>
      </c>
      <c r="H4045" t="str">
        <f t="shared" si="316"/>
        <v>Noel MacCoughen</v>
      </c>
      <c r="K4045">
        <v>117</v>
      </c>
      <c r="L4045" t="str">
        <f t="shared" si="317"/>
        <v>High Heart Rate</v>
      </c>
      <c r="O4045">
        <v>20041027</v>
      </c>
      <c r="P4045" s="2" cm="1">
        <f t="array" ref="P4045">_xlfn.IFS(LEN(O4045)=8,DATE(LEFT(O4045,4),MID(O4045,5,2),RIGHT(O4045,2)),LEN(O4045)=7,DATE(LEFT(O4045,4),MID(O4045,5,1),RIGHT(O4045,2)),LEN(O4045)=6,DATE(LEFT(O4045,4),MID(O4045,5,1),RIGHT(O4045,1)))</f>
        <v>38287</v>
      </c>
      <c r="R4045">
        <v>16</v>
      </c>
      <c r="S4045" t="str">
        <f t="shared" si="318"/>
        <v>Normal</v>
      </c>
      <c r="U4045">
        <v>2024120</v>
      </c>
      <c r="V4045" s="2" cm="1">
        <f t="array" ref="V4045">_xlfn.IFS(LEN(U4045)=8,DATE(LEFT(U4045,4),MID(U4045,5,2),RIGHT(U4045,2)),LEN(U4045)=7,DATE(LEFT(U4045,4),MID(U4045,5,1),RIGHT(U4045,2)),LEN(U4045)=6,DATE(LEFT(U4045,4),MID(U4045,5,1),RIGHT(U4045,1)))</f>
        <v>45311</v>
      </c>
      <c r="X4045" s="2">
        <v>38505</v>
      </c>
      <c r="Y4045">
        <f t="shared" ca="1" si="319"/>
        <v>19</v>
      </c>
    </row>
    <row r="4046" spans="3:25" x14ac:dyDescent="0.25">
      <c r="C4046" t="s">
        <v>3174</v>
      </c>
      <c r="D4046" t="s">
        <v>11117</v>
      </c>
      <c r="F4046" t="str">
        <f t="shared" si="315"/>
        <v>Bev Jobern</v>
      </c>
      <c r="H4046" t="str">
        <f t="shared" si="316"/>
        <v>Bev Jobern</v>
      </c>
      <c r="K4046">
        <v>95</v>
      </c>
      <c r="L4046" t="str">
        <f t="shared" si="317"/>
        <v>Normal Heart Rate</v>
      </c>
      <c r="O4046">
        <v>1986629</v>
      </c>
      <c r="P4046" s="2" cm="1">
        <f t="array" ref="P4046">_xlfn.IFS(LEN(O4046)=8,DATE(LEFT(O4046,4),MID(O4046,5,2),RIGHT(O4046,2)),LEN(O4046)=7,DATE(LEFT(O4046,4),MID(O4046,5,1),RIGHT(O4046,2)),LEN(O4046)=6,DATE(LEFT(O4046,4),MID(O4046,5,1),RIGHT(O4046,1)))</f>
        <v>31592</v>
      </c>
      <c r="R4046">
        <v>15</v>
      </c>
      <c r="S4046" t="str">
        <f t="shared" si="318"/>
        <v>Normal</v>
      </c>
      <c r="U4046">
        <v>2024426</v>
      </c>
      <c r="V4046" s="2" cm="1">
        <f t="array" ref="V4046">_xlfn.IFS(LEN(U4046)=8,DATE(LEFT(U4046,4),MID(U4046,5,2),RIGHT(U4046,2)),LEN(U4046)=7,DATE(LEFT(U4046,4),MID(U4046,5,1),RIGHT(U4046,2)),LEN(U4046)=6,DATE(LEFT(U4046,4),MID(U4046,5,1),RIGHT(U4046,1)))</f>
        <v>45408</v>
      </c>
      <c r="X4046" s="2">
        <v>36813</v>
      </c>
      <c r="Y4046">
        <f t="shared" ca="1" si="319"/>
        <v>24</v>
      </c>
    </row>
    <row r="4047" spans="3:25" x14ac:dyDescent="0.25">
      <c r="C4047" t="s">
        <v>3153</v>
      </c>
      <c r="D4047" t="s">
        <v>11119</v>
      </c>
      <c r="F4047" t="str">
        <f t="shared" si="315"/>
        <v>Andris Bletsoe</v>
      </c>
      <c r="H4047" t="str">
        <f t="shared" si="316"/>
        <v>Andris Bletsoe</v>
      </c>
      <c r="K4047">
        <v>100</v>
      </c>
      <c r="L4047" t="str">
        <f t="shared" si="317"/>
        <v>High Heart Rate</v>
      </c>
      <c r="O4047">
        <v>200562</v>
      </c>
      <c r="P4047" s="2" cm="1">
        <f t="array" ref="P4047">_xlfn.IFS(LEN(O4047)=8,DATE(LEFT(O4047,4),MID(O4047,5,2),RIGHT(O4047,2)),LEN(O4047)=7,DATE(LEFT(O4047,4),MID(O4047,5,1),RIGHT(O4047,2)),LEN(O4047)=6,DATE(LEFT(O4047,4),MID(O4047,5,1),RIGHT(O4047,1)))</f>
        <v>38505</v>
      </c>
      <c r="R4047">
        <v>15</v>
      </c>
      <c r="S4047" t="str">
        <f t="shared" si="318"/>
        <v>Normal</v>
      </c>
      <c r="U4047">
        <v>2024119</v>
      </c>
      <c r="V4047" s="2" cm="1">
        <f t="array" ref="V4047">_xlfn.IFS(LEN(U4047)=8,DATE(LEFT(U4047,4),MID(U4047,5,2),RIGHT(U4047,2)),LEN(U4047)=7,DATE(LEFT(U4047,4),MID(U4047,5,1),RIGHT(U4047,2)),LEN(U4047)=6,DATE(LEFT(U4047,4),MID(U4047,5,1),RIGHT(U4047,1)))</f>
        <v>45310</v>
      </c>
      <c r="X4047" s="2">
        <v>34540</v>
      </c>
      <c r="Y4047">
        <f t="shared" ca="1" si="319"/>
        <v>30</v>
      </c>
    </row>
    <row r="4048" spans="3:25" x14ac:dyDescent="0.25">
      <c r="C4048" t="s">
        <v>11121</v>
      </c>
      <c r="D4048" t="s">
        <v>11122</v>
      </c>
      <c r="F4048" t="str">
        <f t="shared" si="315"/>
        <v>Maurizia Gartan</v>
      </c>
      <c r="H4048" t="str">
        <f t="shared" si="316"/>
        <v>Maurizia Gartan</v>
      </c>
      <c r="K4048">
        <v>106</v>
      </c>
      <c r="L4048" t="str">
        <f t="shared" si="317"/>
        <v>High Heart Rate</v>
      </c>
      <c r="O4048">
        <v>20001014</v>
      </c>
      <c r="P4048" s="2" cm="1">
        <f t="array" ref="P4048">_xlfn.IFS(LEN(O4048)=8,DATE(LEFT(O4048,4),MID(O4048,5,2),RIGHT(O4048,2)),LEN(O4048)=7,DATE(LEFT(O4048,4),MID(O4048,5,1),RIGHT(O4048,2)),LEN(O4048)=6,DATE(LEFT(O4048,4),MID(O4048,5,1),RIGHT(O4048,1)))</f>
        <v>36813</v>
      </c>
      <c r="R4048">
        <v>20</v>
      </c>
      <c r="S4048" t="str">
        <f t="shared" si="318"/>
        <v>Normal</v>
      </c>
      <c r="U4048">
        <v>202424</v>
      </c>
      <c r="V4048" s="2" cm="1">
        <f t="array" ref="V4048">_xlfn.IFS(LEN(U4048)=8,DATE(LEFT(U4048,4),MID(U4048,5,2),RIGHT(U4048,2)),LEN(U4048)=7,DATE(LEFT(U4048,4),MID(U4048,5,1),RIGHT(U4048,2)),LEN(U4048)=6,DATE(LEFT(U4048,4),MID(U4048,5,1),RIGHT(U4048,1)))</f>
        <v>45326</v>
      </c>
      <c r="X4048" s="2">
        <v>38840</v>
      </c>
      <c r="Y4048">
        <f t="shared" ca="1" si="319"/>
        <v>18</v>
      </c>
    </row>
    <row r="4049" spans="3:25" x14ac:dyDescent="0.25">
      <c r="C4049" t="s">
        <v>9160</v>
      </c>
      <c r="D4049" t="s">
        <v>11124</v>
      </c>
      <c r="F4049" t="str">
        <f t="shared" si="315"/>
        <v>Holden Andrys</v>
      </c>
      <c r="H4049" t="str">
        <f t="shared" si="316"/>
        <v>Holden Andrys</v>
      </c>
      <c r="K4049">
        <v>105</v>
      </c>
      <c r="L4049" t="str">
        <f t="shared" si="317"/>
        <v>High Heart Rate</v>
      </c>
      <c r="O4049">
        <v>1994725</v>
      </c>
      <c r="P4049" s="2" cm="1">
        <f t="array" ref="P4049">_xlfn.IFS(LEN(O4049)=8,DATE(LEFT(O4049,4),MID(O4049,5,2),RIGHT(O4049,2)),LEN(O4049)=7,DATE(LEFT(O4049,4),MID(O4049,5,1),RIGHT(O4049,2)),LEN(O4049)=6,DATE(LEFT(O4049,4),MID(O4049,5,1),RIGHT(O4049,1)))</f>
        <v>34540</v>
      </c>
      <c r="R4049">
        <v>12</v>
      </c>
      <c r="S4049" t="str">
        <f t="shared" si="318"/>
        <v>Normal</v>
      </c>
      <c r="U4049">
        <v>202455</v>
      </c>
      <c r="V4049" s="2" cm="1">
        <f t="array" ref="V4049">_xlfn.IFS(LEN(U4049)=8,DATE(LEFT(U4049,4),MID(U4049,5,2),RIGHT(U4049,2)),LEN(U4049)=7,DATE(LEFT(U4049,4),MID(U4049,5,1),RIGHT(U4049,2)),LEN(U4049)=6,DATE(LEFT(U4049,4),MID(U4049,5,1),RIGHT(U4049,1)))</f>
        <v>45417</v>
      </c>
      <c r="X4049" s="2">
        <v>28513</v>
      </c>
      <c r="Y4049">
        <f t="shared" ca="1" si="319"/>
        <v>47</v>
      </c>
    </row>
    <row r="4050" spans="3:25" x14ac:dyDescent="0.25">
      <c r="C4050" t="s">
        <v>5697</v>
      </c>
      <c r="D4050" t="s">
        <v>11126</v>
      </c>
      <c r="F4050" t="str">
        <f t="shared" si="315"/>
        <v>Edouard Lexa</v>
      </c>
      <c r="H4050" t="str">
        <f t="shared" si="316"/>
        <v>Edouard Lexa</v>
      </c>
      <c r="K4050">
        <v>76</v>
      </c>
      <c r="L4050" t="str">
        <f t="shared" si="317"/>
        <v>Normal Heart Rate</v>
      </c>
      <c r="O4050">
        <v>200653</v>
      </c>
      <c r="P4050" s="2" cm="1">
        <f t="array" ref="P4050">_xlfn.IFS(LEN(O4050)=8,DATE(LEFT(O4050,4),MID(O4050,5,2),RIGHT(O4050,2)),LEN(O4050)=7,DATE(LEFT(O4050,4),MID(O4050,5,1),RIGHT(O4050,2)),LEN(O4050)=6,DATE(LEFT(O4050,4),MID(O4050,5,1),RIGHT(O4050,1)))</f>
        <v>38840</v>
      </c>
      <c r="R4050">
        <v>15</v>
      </c>
      <c r="S4050" t="str">
        <f t="shared" si="318"/>
        <v>Normal</v>
      </c>
      <c r="U4050">
        <v>2024315</v>
      </c>
      <c r="V4050" s="2" cm="1">
        <f t="array" ref="V4050">_xlfn.IFS(LEN(U4050)=8,DATE(LEFT(U4050,4),MID(U4050,5,2),RIGHT(U4050,2)),LEN(U4050)=7,DATE(LEFT(U4050,4),MID(U4050,5,1),RIGHT(U4050,2)),LEN(U4050)=6,DATE(LEFT(U4050,4),MID(U4050,5,1),RIGHT(U4050,1)))</f>
        <v>45366</v>
      </c>
      <c r="X4050" s="2">
        <v>34578</v>
      </c>
      <c r="Y4050">
        <f t="shared" ca="1" si="319"/>
        <v>30</v>
      </c>
    </row>
    <row r="4051" spans="3:25" x14ac:dyDescent="0.25">
      <c r="C4051" t="s">
        <v>11128</v>
      </c>
      <c r="D4051" t="s">
        <v>11129</v>
      </c>
      <c r="F4051" t="str">
        <f t="shared" si="315"/>
        <v>Tarah Whitwood</v>
      </c>
      <c r="H4051" t="str">
        <f t="shared" si="316"/>
        <v>Tarah Whitwood</v>
      </c>
      <c r="K4051">
        <v>100</v>
      </c>
      <c r="L4051" t="str">
        <f t="shared" si="317"/>
        <v>High Heart Rate</v>
      </c>
      <c r="O4051">
        <v>1978123</v>
      </c>
      <c r="P4051" s="2" cm="1">
        <f t="array" ref="P4051">_xlfn.IFS(LEN(O4051)=8,DATE(LEFT(O4051,4),MID(O4051,5,2),RIGHT(O4051,2)),LEN(O4051)=7,DATE(LEFT(O4051,4),MID(O4051,5,1),RIGHT(O4051,2)),LEN(O4051)=6,DATE(LEFT(O4051,4),MID(O4051,5,1),RIGHT(O4051,1)))</f>
        <v>28513</v>
      </c>
      <c r="R4051">
        <v>15</v>
      </c>
      <c r="S4051" t="str">
        <f t="shared" si="318"/>
        <v>Normal</v>
      </c>
      <c r="U4051">
        <v>2024128</v>
      </c>
      <c r="V4051" s="2" cm="1">
        <f t="array" ref="V4051">_xlfn.IFS(LEN(U4051)=8,DATE(LEFT(U4051,4),MID(U4051,5,2),RIGHT(U4051,2)),LEN(U4051)=7,DATE(LEFT(U4051,4),MID(U4051,5,1),RIGHT(U4051,2)),LEN(U4051)=6,DATE(LEFT(U4051,4),MID(U4051,5,1),RIGHT(U4051,1)))</f>
        <v>45319</v>
      </c>
      <c r="X4051" s="2">
        <v>34899</v>
      </c>
      <c r="Y4051">
        <f t="shared" ca="1" si="319"/>
        <v>29</v>
      </c>
    </row>
    <row r="4052" spans="3:25" x14ac:dyDescent="0.25">
      <c r="C4052" t="s">
        <v>11131</v>
      </c>
      <c r="D4052" t="s">
        <v>6405</v>
      </c>
      <c r="F4052" t="str">
        <f t="shared" si="315"/>
        <v>Ode Jon</v>
      </c>
      <c r="H4052" t="str">
        <f t="shared" si="316"/>
        <v>Ode Jon</v>
      </c>
      <c r="K4052">
        <v>70</v>
      </c>
      <c r="L4052" t="str">
        <f t="shared" si="317"/>
        <v>Normal Heart Rate</v>
      </c>
      <c r="O4052">
        <v>199491</v>
      </c>
      <c r="P4052" s="2" cm="1">
        <f t="array" ref="P4052">_xlfn.IFS(LEN(O4052)=8,DATE(LEFT(O4052,4),MID(O4052,5,2),RIGHT(O4052,2)),LEN(O4052)=7,DATE(LEFT(O4052,4),MID(O4052,5,1),RIGHT(O4052,2)),LEN(O4052)=6,DATE(LEFT(O4052,4),MID(O4052,5,1),RIGHT(O4052,1)))</f>
        <v>34578</v>
      </c>
      <c r="R4052">
        <v>15</v>
      </c>
      <c r="S4052" t="str">
        <f t="shared" si="318"/>
        <v>Normal</v>
      </c>
      <c r="U4052">
        <v>2024227</v>
      </c>
      <c r="V4052" s="2" cm="1">
        <f t="array" ref="V4052">_xlfn.IFS(LEN(U4052)=8,DATE(LEFT(U4052,4),MID(U4052,5,2),RIGHT(U4052,2)),LEN(U4052)=7,DATE(LEFT(U4052,4),MID(U4052,5,1),RIGHT(U4052,2)),LEN(U4052)=6,DATE(LEFT(U4052,4),MID(U4052,5,1),RIGHT(U4052,1)))</f>
        <v>45349</v>
      </c>
      <c r="X4052" s="2">
        <v>38133</v>
      </c>
      <c r="Y4052">
        <f t="shared" ca="1" si="319"/>
        <v>20</v>
      </c>
    </row>
    <row r="4053" spans="3:25" x14ac:dyDescent="0.25">
      <c r="C4053" t="s">
        <v>3660</v>
      </c>
      <c r="D4053" t="s">
        <v>11133</v>
      </c>
      <c r="F4053" t="str">
        <f t="shared" si="315"/>
        <v>Daisie Crebo</v>
      </c>
      <c r="H4053" t="str">
        <f t="shared" si="316"/>
        <v>Daisie Crebo</v>
      </c>
      <c r="K4053">
        <v>88</v>
      </c>
      <c r="L4053" t="str">
        <f t="shared" si="317"/>
        <v>Normal Heart Rate</v>
      </c>
      <c r="O4053">
        <v>1995719</v>
      </c>
      <c r="P4053" s="2" cm="1">
        <f t="array" ref="P4053">_xlfn.IFS(LEN(O4053)=8,DATE(LEFT(O4053,4),MID(O4053,5,2),RIGHT(O4053,2)),LEN(O4053)=7,DATE(LEFT(O4053,4),MID(O4053,5,1),RIGHT(O4053,2)),LEN(O4053)=6,DATE(LEFT(O4053,4),MID(O4053,5,1),RIGHT(O4053,1)))</f>
        <v>34899</v>
      </c>
      <c r="R4053">
        <v>18</v>
      </c>
      <c r="S4053" t="str">
        <f t="shared" si="318"/>
        <v>Normal</v>
      </c>
      <c r="U4053">
        <v>2024530</v>
      </c>
      <c r="V4053" s="2" cm="1">
        <f t="array" ref="V4053">_xlfn.IFS(LEN(U4053)=8,DATE(LEFT(U4053,4),MID(U4053,5,2),RIGHT(U4053,2)),LEN(U4053)=7,DATE(LEFT(U4053,4),MID(U4053,5,1),RIGHT(U4053,2)),LEN(U4053)=6,DATE(LEFT(U4053,4),MID(U4053,5,1),RIGHT(U4053,1)))</f>
        <v>45442</v>
      </c>
      <c r="X4053" s="2">
        <v>24560</v>
      </c>
      <c r="Y4053">
        <f t="shared" ca="1" si="319"/>
        <v>57</v>
      </c>
    </row>
    <row r="4054" spans="3:25" x14ac:dyDescent="0.25">
      <c r="C4054" t="s">
        <v>11135</v>
      </c>
      <c r="D4054" t="s">
        <v>11136</v>
      </c>
      <c r="F4054" t="str">
        <f t="shared" si="315"/>
        <v>Janella Dispencer</v>
      </c>
      <c r="H4054" t="str">
        <f t="shared" si="316"/>
        <v>Janella Dispencer</v>
      </c>
      <c r="K4054">
        <v>88</v>
      </c>
      <c r="L4054" t="str">
        <f t="shared" si="317"/>
        <v>Normal Heart Rate</v>
      </c>
      <c r="O4054">
        <v>2004526</v>
      </c>
      <c r="P4054" s="2" cm="1">
        <f t="array" ref="P4054">_xlfn.IFS(LEN(O4054)=8,DATE(LEFT(O4054,4),MID(O4054,5,2),RIGHT(O4054,2)),LEN(O4054)=7,DATE(LEFT(O4054,4),MID(O4054,5,1),RIGHT(O4054,2)),LEN(O4054)=6,DATE(LEFT(O4054,4),MID(O4054,5,1),RIGHT(O4054,1)))</f>
        <v>38133</v>
      </c>
      <c r="R4054">
        <v>17</v>
      </c>
      <c r="S4054" t="str">
        <f t="shared" si="318"/>
        <v>Normal</v>
      </c>
      <c r="U4054">
        <v>202426</v>
      </c>
      <c r="V4054" s="2" cm="1">
        <f t="array" ref="V4054">_xlfn.IFS(LEN(U4054)=8,DATE(LEFT(U4054,4),MID(U4054,5,2),RIGHT(U4054,2)),LEN(U4054)=7,DATE(LEFT(U4054,4),MID(U4054,5,1),RIGHT(U4054,2)),LEN(U4054)=6,DATE(LEFT(U4054,4),MID(U4054,5,1),RIGHT(U4054,1)))</f>
        <v>45328</v>
      </c>
      <c r="X4054" s="2">
        <v>37474</v>
      </c>
      <c r="Y4054">
        <f t="shared" ca="1" si="319"/>
        <v>22</v>
      </c>
    </row>
    <row r="4055" spans="3:25" x14ac:dyDescent="0.25">
      <c r="C4055" t="s">
        <v>11138</v>
      </c>
      <c r="D4055" t="s">
        <v>11139</v>
      </c>
      <c r="F4055" t="str">
        <f t="shared" si="315"/>
        <v>Julio Vidyapin</v>
      </c>
      <c r="H4055" t="str">
        <f t="shared" si="316"/>
        <v>Julio Vidyapin</v>
      </c>
      <c r="K4055">
        <v>92</v>
      </c>
      <c r="L4055" t="str">
        <f t="shared" si="317"/>
        <v>Normal Heart Rate</v>
      </c>
      <c r="O4055">
        <v>1967329</v>
      </c>
      <c r="P4055" s="2" cm="1">
        <f t="array" ref="P4055">_xlfn.IFS(LEN(O4055)=8,DATE(LEFT(O4055,4),MID(O4055,5,2),RIGHT(O4055,2)),LEN(O4055)=7,DATE(LEFT(O4055,4),MID(O4055,5,1),RIGHT(O4055,2)),LEN(O4055)=6,DATE(LEFT(O4055,4),MID(O4055,5,1),RIGHT(O4055,1)))</f>
        <v>24560</v>
      </c>
      <c r="R4055">
        <v>25</v>
      </c>
      <c r="S4055" t="str">
        <f t="shared" si="318"/>
        <v>Bad</v>
      </c>
      <c r="U4055">
        <v>202429</v>
      </c>
      <c r="V4055" s="2" cm="1">
        <f t="array" ref="V4055">_xlfn.IFS(LEN(U4055)=8,DATE(LEFT(U4055,4),MID(U4055,5,2),RIGHT(U4055,2)),LEN(U4055)=7,DATE(LEFT(U4055,4),MID(U4055,5,1),RIGHT(U4055,2)),LEN(U4055)=6,DATE(LEFT(U4055,4),MID(U4055,5,1),RIGHT(U4055,1)))</f>
        <v>45331</v>
      </c>
      <c r="X4055" s="2">
        <v>33685</v>
      </c>
      <c r="Y4055">
        <f t="shared" ca="1" si="319"/>
        <v>33</v>
      </c>
    </row>
    <row r="4056" spans="3:25" x14ac:dyDescent="0.25">
      <c r="C4056" t="s">
        <v>11141</v>
      </c>
      <c r="D4056" t="s">
        <v>11142</v>
      </c>
      <c r="F4056" t="str">
        <f t="shared" si="315"/>
        <v>Ashly Tingey</v>
      </c>
      <c r="H4056" t="str">
        <f t="shared" si="316"/>
        <v>Ashly Tingey</v>
      </c>
      <c r="K4056">
        <v>84</v>
      </c>
      <c r="L4056" t="str">
        <f t="shared" si="317"/>
        <v>Normal Heart Rate</v>
      </c>
      <c r="O4056">
        <v>200286</v>
      </c>
      <c r="P4056" s="2" cm="1">
        <f t="array" ref="P4056">_xlfn.IFS(LEN(O4056)=8,DATE(LEFT(O4056,4),MID(O4056,5,2),RIGHT(O4056,2)),LEN(O4056)=7,DATE(LEFT(O4056,4),MID(O4056,5,1),RIGHT(O4056,2)),LEN(O4056)=6,DATE(LEFT(O4056,4),MID(O4056,5,1),RIGHT(O4056,1)))</f>
        <v>37474</v>
      </c>
      <c r="R4056">
        <v>15</v>
      </c>
      <c r="S4056" t="str">
        <f t="shared" si="318"/>
        <v>Normal</v>
      </c>
      <c r="U4056">
        <v>2024330</v>
      </c>
      <c r="V4056" s="2" cm="1">
        <f t="array" ref="V4056">_xlfn.IFS(LEN(U4056)=8,DATE(LEFT(U4056,4),MID(U4056,5,2),RIGHT(U4056,2)),LEN(U4056)=7,DATE(LEFT(U4056,4),MID(U4056,5,1),RIGHT(U4056,2)),LEN(U4056)=6,DATE(LEFT(U4056,4),MID(U4056,5,1),RIGHT(U4056,1)))</f>
        <v>45381</v>
      </c>
      <c r="X4056" s="2">
        <v>38052</v>
      </c>
      <c r="Y4056">
        <f t="shared" ca="1" si="319"/>
        <v>21</v>
      </c>
    </row>
    <row r="4057" spans="3:25" x14ac:dyDescent="0.25">
      <c r="C4057" t="s">
        <v>11144</v>
      </c>
      <c r="D4057" t="s">
        <v>11145</v>
      </c>
      <c r="F4057" t="str">
        <f t="shared" si="315"/>
        <v>Anne-marie Lappin</v>
      </c>
      <c r="H4057" t="str">
        <f t="shared" si="316"/>
        <v>Anne-marie Lappin</v>
      </c>
      <c r="K4057">
        <v>87</v>
      </c>
      <c r="L4057" t="str">
        <f t="shared" si="317"/>
        <v>Normal Heart Rate</v>
      </c>
      <c r="O4057">
        <v>1992322</v>
      </c>
      <c r="P4057" s="2" cm="1">
        <f t="array" ref="P4057">_xlfn.IFS(LEN(O4057)=8,DATE(LEFT(O4057,4),MID(O4057,5,2),RIGHT(O4057,2)),LEN(O4057)=7,DATE(LEFT(O4057,4),MID(O4057,5,1),RIGHT(O4057,2)),LEN(O4057)=6,DATE(LEFT(O4057,4),MID(O4057,5,1),RIGHT(O4057,1)))</f>
        <v>33685</v>
      </c>
      <c r="R4057">
        <v>15</v>
      </c>
      <c r="S4057" t="str">
        <f t="shared" si="318"/>
        <v>Normal</v>
      </c>
      <c r="U4057">
        <v>2024220</v>
      </c>
      <c r="V4057" s="2" cm="1">
        <f t="array" ref="V4057">_xlfn.IFS(LEN(U4057)=8,DATE(LEFT(U4057,4),MID(U4057,5,2),RIGHT(U4057,2)),LEN(U4057)=7,DATE(LEFT(U4057,4),MID(U4057,5,1),RIGHT(U4057,2)),LEN(U4057)=6,DATE(LEFT(U4057,4),MID(U4057,5,1),RIGHT(U4057,1)))</f>
        <v>45342</v>
      </c>
      <c r="X4057" s="2">
        <v>33919</v>
      </c>
      <c r="Y4057">
        <f t="shared" ca="1" si="319"/>
        <v>32</v>
      </c>
    </row>
    <row r="4058" spans="3:25" x14ac:dyDescent="0.25">
      <c r="C4058" t="s">
        <v>11147</v>
      </c>
      <c r="D4058" t="s">
        <v>11148</v>
      </c>
      <c r="F4058" t="str">
        <f t="shared" si="315"/>
        <v>Sly Roon</v>
      </c>
      <c r="H4058" t="str">
        <f t="shared" si="316"/>
        <v>Sly Roon</v>
      </c>
      <c r="K4058">
        <v>80</v>
      </c>
      <c r="L4058" t="str">
        <f t="shared" si="317"/>
        <v>Normal Heart Rate</v>
      </c>
      <c r="O4058">
        <v>200436</v>
      </c>
      <c r="P4058" s="2" cm="1">
        <f t="array" ref="P4058">_xlfn.IFS(LEN(O4058)=8,DATE(LEFT(O4058,4),MID(O4058,5,2),RIGHT(O4058,2)),LEN(O4058)=7,DATE(LEFT(O4058,4),MID(O4058,5,1),RIGHT(O4058,2)),LEN(O4058)=6,DATE(LEFT(O4058,4),MID(O4058,5,1),RIGHT(O4058,1)))</f>
        <v>38052</v>
      </c>
      <c r="R4058">
        <v>12</v>
      </c>
      <c r="S4058" t="str">
        <f t="shared" si="318"/>
        <v>Normal</v>
      </c>
      <c r="U4058">
        <v>2024117</v>
      </c>
      <c r="V4058" s="2" cm="1">
        <f t="array" ref="V4058">_xlfn.IFS(LEN(U4058)=8,DATE(LEFT(U4058,4),MID(U4058,5,2),RIGHT(U4058,2)),LEN(U4058)=7,DATE(LEFT(U4058,4),MID(U4058,5,1),RIGHT(U4058,2)),LEN(U4058)=6,DATE(LEFT(U4058,4),MID(U4058,5,1),RIGHT(U4058,1)))</f>
        <v>45308</v>
      </c>
      <c r="X4058" s="2">
        <v>35435</v>
      </c>
      <c r="Y4058">
        <f t="shared" ca="1" si="319"/>
        <v>28</v>
      </c>
    </row>
    <row r="4059" spans="3:25" x14ac:dyDescent="0.25">
      <c r="C4059" t="s">
        <v>1916</v>
      </c>
      <c r="D4059" t="s">
        <v>11150</v>
      </c>
      <c r="F4059" t="str">
        <f t="shared" si="315"/>
        <v>Ozzy Knight</v>
      </c>
      <c r="H4059" t="str">
        <f t="shared" si="316"/>
        <v>Ozzy Knight</v>
      </c>
      <c r="K4059">
        <v>100</v>
      </c>
      <c r="L4059" t="str">
        <f t="shared" si="317"/>
        <v>High Heart Rate</v>
      </c>
      <c r="O4059">
        <v>19921111</v>
      </c>
      <c r="P4059" s="2" cm="1">
        <f t="array" ref="P4059">_xlfn.IFS(LEN(O4059)=8,DATE(LEFT(O4059,4),MID(O4059,5,2),RIGHT(O4059,2)),LEN(O4059)=7,DATE(LEFT(O4059,4),MID(O4059,5,1),RIGHT(O4059,2)),LEN(O4059)=6,DATE(LEFT(O4059,4),MID(O4059,5,1),RIGHT(O4059,1)))</f>
        <v>33919</v>
      </c>
      <c r="R4059">
        <v>9</v>
      </c>
      <c r="S4059" t="str">
        <f t="shared" si="318"/>
        <v>Normal</v>
      </c>
      <c r="U4059">
        <v>202438</v>
      </c>
      <c r="V4059" s="2" cm="1">
        <f t="array" ref="V4059">_xlfn.IFS(LEN(U4059)=8,DATE(LEFT(U4059,4),MID(U4059,5,2),RIGHT(U4059,2)),LEN(U4059)=7,DATE(LEFT(U4059,4),MID(U4059,5,1),RIGHT(U4059,2)),LEN(U4059)=6,DATE(LEFT(U4059,4),MID(U4059,5,1),RIGHT(U4059,1)))</f>
        <v>45359</v>
      </c>
      <c r="X4059" s="2">
        <v>38388</v>
      </c>
      <c r="Y4059">
        <f t="shared" ca="1" si="319"/>
        <v>20</v>
      </c>
    </row>
    <row r="4060" spans="3:25" x14ac:dyDescent="0.25">
      <c r="C4060" t="s">
        <v>11152</v>
      </c>
      <c r="D4060" t="s">
        <v>11153</v>
      </c>
      <c r="F4060" t="str">
        <f t="shared" si="315"/>
        <v>Pippo Vellender</v>
      </c>
      <c r="H4060" t="str">
        <f t="shared" si="316"/>
        <v>Pippo Vellender</v>
      </c>
      <c r="K4060">
        <v>96</v>
      </c>
      <c r="L4060" t="str">
        <f t="shared" si="317"/>
        <v>Normal Heart Rate</v>
      </c>
      <c r="O4060">
        <v>199715</v>
      </c>
      <c r="P4060" s="2" cm="1">
        <f t="array" ref="P4060">_xlfn.IFS(LEN(O4060)=8,DATE(LEFT(O4060,4),MID(O4060,5,2),RIGHT(O4060,2)),LEN(O4060)=7,DATE(LEFT(O4060,4),MID(O4060,5,1),RIGHT(O4060,2)),LEN(O4060)=6,DATE(LEFT(O4060,4),MID(O4060,5,1),RIGHT(O4060,1)))</f>
        <v>35435</v>
      </c>
      <c r="R4060">
        <v>20</v>
      </c>
      <c r="S4060" t="str">
        <f t="shared" si="318"/>
        <v>Normal</v>
      </c>
      <c r="U4060">
        <v>2024311</v>
      </c>
      <c r="V4060" s="2" cm="1">
        <f t="array" ref="V4060">_xlfn.IFS(LEN(U4060)=8,DATE(LEFT(U4060,4),MID(U4060,5,2),RIGHT(U4060,2)),LEN(U4060)=7,DATE(LEFT(U4060,4),MID(U4060,5,1),RIGHT(U4060,2)),LEN(U4060)=6,DATE(LEFT(U4060,4),MID(U4060,5,1),RIGHT(U4060,1)))</f>
        <v>45362</v>
      </c>
      <c r="X4060" s="2">
        <v>38909</v>
      </c>
      <c r="Y4060">
        <f t="shared" ca="1" si="319"/>
        <v>18</v>
      </c>
    </row>
    <row r="4061" spans="3:25" x14ac:dyDescent="0.25">
      <c r="C4061" t="s">
        <v>9998</v>
      </c>
      <c r="D4061" t="s">
        <v>7744</v>
      </c>
      <c r="F4061" t="str">
        <f t="shared" si="315"/>
        <v>Lissie Barton</v>
      </c>
      <c r="H4061" t="str">
        <f t="shared" si="316"/>
        <v>Lissie Barton</v>
      </c>
      <c r="K4061">
        <v>100</v>
      </c>
      <c r="L4061" t="str">
        <f t="shared" si="317"/>
        <v>High Heart Rate</v>
      </c>
      <c r="O4061">
        <v>200525</v>
      </c>
      <c r="P4061" s="2" cm="1">
        <f t="array" ref="P4061">_xlfn.IFS(LEN(O4061)=8,DATE(LEFT(O4061,4),MID(O4061,5,2),RIGHT(O4061,2)),LEN(O4061)=7,DATE(LEFT(O4061,4),MID(O4061,5,1),RIGHT(O4061,2)),LEN(O4061)=6,DATE(LEFT(O4061,4),MID(O4061,5,1),RIGHT(O4061,1)))</f>
        <v>38388</v>
      </c>
      <c r="R4061">
        <v>15</v>
      </c>
      <c r="S4061" t="str">
        <f t="shared" si="318"/>
        <v>Normal</v>
      </c>
      <c r="U4061">
        <v>2024123</v>
      </c>
      <c r="V4061" s="2" cm="1">
        <f t="array" ref="V4061">_xlfn.IFS(LEN(U4061)=8,DATE(LEFT(U4061,4),MID(U4061,5,2),RIGHT(U4061,2)),LEN(U4061)=7,DATE(LEFT(U4061,4),MID(U4061,5,1),RIGHT(U4061,2)),LEN(U4061)=6,DATE(LEFT(U4061,4),MID(U4061,5,1),RIGHT(U4061,1)))</f>
        <v>45314</v>
      </c>
      <c r="X4061" s="2">
        <v>25625</v>
      </c>
      <c r="Y4061">
        <f t="shared" ca="1" si="319"/>
        <v>55</v>
      </c>
    </row>
    <row r="4062" spans="3:25" x14ac:dyDescent="0.25">
      <c r="C4062" t="s">
        <v>2725</v>
      </c>
      <c r="D4062" t="s">
        <v>11156</v>
      </c>
      <c r="F4062" t="str">
        <f t="shared" si="315"/>
        <v>Regan Mollindinia</v>
      </c>
      <c r="H4062" t="str">
        <f t="shared" si="316"/>
        <v>Regan Mollindinia</v>
      </c>
      <c r="K4062">
        <v>104</v>
      </c>
      <c r="L4062" t="str">
        <f t="shared" si="317"/>
        <v>High Heart Rate</v>
      </c>
      <c r="O4062">
        <v>2006711</v>
      </c>
      <c r="P4062" s="2" cm="1">
        <f t="array" ref="P4062">_xlfn.IFS(LEN(O4062)=8,DATE(LEFT(O4062,4),MID(O4062,5,2),RIGHT(O4062,2)),LEN(O4062)=7,DATE(LEFT(O4062,4),MID(O4062,5,1),RIGHT(O4062,2)),LEN(O4062)=6,DATE(LEFT(O4062,4),MID(O4062,5,1),RIGHT(O4062,1)))</f>
        <v>38909</v>
      </c>
      <c r="R4062">
        <v>10</v>
      </c>
      <c r="S4062" t="str">
        <f t="shared" si="318"/>
        <v>Normal</v>
      </c>
      <c r="U4062">
        <v>2024219</v>
      </c>
      <c r="V4062" s="2" cm="1">
        <f t="array" ref="V4062">_xlfn.IFS(LEN(U4062)=8,DATE(LEFT(U4062,4),MID(U4062,5,2),RIGHT(U4062,2)),LEN(U4062)=7,DATE(LEFT(U4062,4),MID(U4062,5,1),RIGHT(U4062,2)),LEN(U4062)=6,DATE(LEFT(U4062,4),MID(U4062,5,1),RIGHT(U4062,1)))</f>
        <v>45341</v>
      </c>
      <c r="X4062" s="2">
        <v>36208</v>
      </c>
      <c r="Y4062">
        <f t="shared" ca="1" si="319"/>
        <v>26</v>
      </c>
    </row>
    <row r="4063" spans="3:25" x14ac:dyDescent="0.25">
      <c r="C4063" t="s">
        <v>3252</v>
      </c>
      <c r="D4063" t="s">
        <v>11158</v>
      </c>
      <c r="F4063" t="str">
        <f t="shared" si="315"/>
        <v>Hugibert Bernini</v>
      </c>
      <c r="H4063" t="str">
        <f t="shared" si="316"/>
        <v>Hugibert Bernini</v>
      </c>
      <c r="K4063">
        <v>79</v>
      </c>
      <c r="L4063" t="str">
        <f t="shared" si="317"/>
        <v>Normal Heart Rate</v>
      </c>
      <c r="O4063">
        <v>1970226</v>
      </c>
      <c r="P4063" s="2" cm="1">
        <f t="array" ref="P4063">_xlfn.IFS(LEN(O4063)=8,DATE(LEFT(O4063,4),MID(O4063,5,2),RIGHT(O4063,2)),LEN(O4063)=7,DATE(LEFT(O4063,4),MID(O4063,5,1),RIGHT(O4063,2)),LEN(O4063)=6,DATE(LEFT(O4063,4),MID(O4063,5,1),RIGHT(O4063,1)))</f>
        <v>25625</v>
      </c>
      <c r="R4063">
        <v>13</v>
      </c>
      <c r="S4063" t="str">
        <f t="shared" si="318"/>
        <v>Normal</v>
      </c>
      <c r="U4063">
        <v>2024211</v>
      </c>
      <c r="V4063" s="2" cm="1">
        <f t="array" ref="V4063">_xlfn.IFS(LEN(U4063)=8,DATE(LEFT(U4063,4),MID(U4063,5,2),RIGHT(U4063,2)),LEN(U4063)=7,DATE(LEFT(U4063,4),MID(U4063,5,1),RIGHT(U4063,2)),LEN(U4063)=6,DATE(LEFT(U4063,4),MID(U4063,5,1),RIGHT(U4063,1)))</f>
        <v>45333</v>
      </c>
      <c r="X4063" s="2">
        <v>34550</v>
      </c>
      <c r="Y4063">
        <f t="shared" ca="1" si="319"/>
        <v>30</v>
      </c>
    </row>
    <row r="4064" spans="3:25" x14ac:dyDescent="0.25">
      <c r="C4064" t="s">
        <v>11160</v>
      </c>
      <c r="D4064" t="s">
        <v>11161</v>
      </c>
      <c r="F4064" t="str">
        <f t="shared" si="315"/>
        <v>Nessa Barosch</v>
      </c>
      <c r="H4064" t="str">
        <f t="shared" si="316"/>
        <v>Nessa Barosch</v>
      </c>
      <c r="K4064">
        <v>88</v>
      </c>
      <c r="L4064" t="str">
        <f t="shared" si="317"/>
        <v>Normal Heart Rate</v>
      </c>
      <c r="O4064">
        <v>1999217</v>
      </c>
      <c r="P4064" s="2" cm="1">
        <f t="array" ref="P4064">_xlfn.IFS(LEN(O4064)=8,DATE(LEFT(O4064,4),MID(O4064,5,2),RIGHT(O4064,2)),LEN(O4064)=7,DATE(LEFT(O4064,4),MID(O4064,5,1),RIGHT(O4064,2)),LEN(O4064)=6,DATE(LEFT(O4064,4),MID(O4064,5,1),RIGHT(O4064,1)))</f>
        <v>36208</v>
      </c>
      <c r="R4064">
        <v>14</v>
      </c>
      <c r="S4064" t="str">
        <f t="shared" si="318"/>
        <v>Normal</v>
      </c>
      <c r="U4064">
        <v>2024613</v>
      </c>
      <c r="V4064" s="2" cm="1">
        <f t="array" ref="V4064">_xlfn.IFS(LEN(U4064)=8,DATE(LEFT(U4064,4),MID(U4064,5,2),RIGHT(U4064,2)),LEN(U4064)=7,DATE(LEFT(U4064,4),MID(U4064,5,1),RIGHT(U4064,2)),LEN(U4064)=6,DATE(LEFT(U4064,4),MID(U4064,5,1),RIGHT(U4064,1)))</f>
        <v>45456</v>
      </c>
      <c r="X4064" s="2">
        <v>34689</v>
      </c>
      <c r="Y4064">
        <f t="shared" ca="1" si="319"/>
        <v>30</v>
      </c>
    </row>
    <row r="4065" spans="3:25" x14ac:dyDescent="0.25">
      <c r="C4065" t="s">
        <v>523</v>
      </c>
      <c r="D4065" t="s">
        <v>11163</v>
      </c>
      <c r="F4065" t="str">
        <f t="shared" si="315"/>
        <v>Brodie Boustred</v>
      </c>
      <c r="H4065" t="str">
        <f t="shared" si="316"/>
        <v>Brodie Boustred</v>
      </c>
      <c r="K4065">
        <v>120</v>
      </c>
      <c r="L4065" t="str">
        <f t="shared" si="317"/>
        <v>High Heart Rate</v>
      </c>
      <c r="O4065">
        <v>199484</v>
      </c>
      <c r="P4065" s="2" cm="1">
        <f t="array" ref="P4065">_xlfn.IFS(LEN(O4065)=8,DATE(LEFT(O4065,4),MID(O4065,5,2),RIGHT(O4065,2)),LEN(O4065)=7,DATE(LEFT(O4065,4),MID(O4065,5,1),RIGHT(O4065,2)),LEN(O4065)=6,DATE(LEFT(O4065,4),MID(O4065,5,1),RIGHT(O4065,1)))</f>
        <v>34550</v>
      </c>
      <c r="R4065">
        <v>19</v>
      </c>
      <c r="S4065" t="str">
        <f t="shared" si="318"/>
        <v>Normal</v>
      </c>
      <c r="U4065">
        <v>2024125</v>
      </c>
      <c r="V4065" s="2" cm="1">
        <f t="array" ref="V4065">_xlfn.IFS(LEN(U4065)=8,DATE(LEFT(U4065,4),MID(U4065,5,2),RIGHT(U4065,2)),LEN(U4065)=7,DATE(LEFT(U4065,4),MID(U4065,5,1),RIGHT(U4065,2)),LEN(U4065)=6,DATE(LEFT(U4065,4),MID(U4065,5,1),RIGHT(U4065,1)))</f>
        <v>45316</v>
      </c>
      <c r="X4065" s="2">
        <v>35611</v>
      </c>
      <c r="Y4065">
        <f t="shared" ca="1" si="319"/>
        <v>27</v>
      </c>
    </row>
    <row r="4066" spans="3:25" x14ac:dyDescent="0.25">
      <c r="C4066" t="s">
        <v>11165</v>
      </c>
      <c r="D4066" t="s">
        <v>11166</v>
      </c>
      <c r="F4066" t="str">
        <f t="shared" si="315"/>
        <v>Jammal Venmore</v>
      </c>
      <c r="H4066" t="str">
        <f t="shared" si="316"/>
        <v>Jammal Venmore</v>
      </c>
      <c r="K4066">
        <v>85</v>
      </c>
      <c r="L4066" t="str">
        <f t="shared" si="317"/>
        <v>Normal Heart Rate</v>
      </c>
      <c r="O4066">
        <v>19941221</v>
      </c>
      <c r="P4066" s="2" cm="1">
        <f t="array" ref="P4066">_xlfn.IFS(LEN(O4066)=8,DATE(LEFT(O4066,4),MID(O4066,5,2),RIGHT(O4066,2)),LEN(O4066)=7,DATE(LEFT(O4066,4),MID(O4066,5,1),RIGHT(O4066,2)),LEN(O4066)=6,DATE(LEFT(O4066,4),MID(O4066,5,1),RIGHT(O4066,1)))</f>
        <v>34689</v>
      </c>
      <c r="R4066">
        <v>25</v>
      </c>
      <c r="S4066" t="str">
        <f t="shared" si="318"/>
        <v>Bad</v>
      </c>
      <c r="U4066">
        <v>202452</v>
      </c>
      <c r="V4066" s="2" cm="1">
        <f t="array" ref="V4066">_xlfn.IFS(LEN(U4066)=8,DATE(LEFT(U4066,4),MID(U4066,5,2),RIGHT(U4066,2)),LEN(U4066)=7,DATE(LEFT(U4066,4),MID(U4066,5,1),RIGHT(U4066,2)),LEN(U4066)=6,DATE(LEFT(U4066,4),MID(U4066,5,1),RIGHT(U4066,1)))</f>
        <v>45414</v>
      </c>
      <c r="X4066" s="2">
        <v>36913</v>
      </c>
      <c r="Y4066">
        <f t="shared" ca="1" si="319"/>
        <v>24</v>
      </c>
    </row>
    <row r="4067" spans="3:25" x14ac:dyDescent="0.25">
      <c r="C4067" t="s">
        <v>11168</v>
      </c>
      <c r="D4067" t="s">
        <v>11169</v>
      </c>
      <c r="F4067" t="str">
        <f t="shared" si="315"/>
        <v>Cathrin Harg</v>
      </c>
      <c r="H4067" t="str">
        <f t="shared" si="316"/>
        <v>Cathrin Harg</v>
      </c>
      <c r="K4067">
        <v>96</v>
      </c>
      <c r="L4067" t="str">
        <f t="shared" si="317"/>
        <v>Normal Heart Rate</v>
      </c>
      <c r="O4067">
        <v>1997630</v>
      </c>
      <c r="P4067" s="2" cm="1">
        <f t="array" ref="P4067">_xlfn.IFS(LEN(O4067)=8,DATE(LEFT(O4067,4),MID(O4067,5,2),RIGHT(O4067,2)),LEN(O4067)=7,DATE(LEFT(O4067,4),MID(O4067,5,1),RIGHT(O4067,2)),LEN(O4067)=6,DATE(LEFT(O4067,4),MID(O4067,5,1),RIGHT(O4067,1)))</f>
        <v>35611</v>
      </c>
      <c r="R4067">
        <v>15</v>
      </c>
      <c r="S4067" t="str">
        <f t="shared" si="318"/>
        <v>Normal</v>
      </c>
      <c r="U4067">
        <v>2024318</v>
      </c>
      <c r="V4067" s="2" cm="1">
        <f t="array" ref="V4067">_xlfn.IFS(LEN(U4067)=8,DATE(LEFT(U4067,4),MID(U4067,5,2),RIGHT(U4067,2)),LEN(U4067)=7,DATE(LEFT(U4067,4),MID(U4067,5,1),RIGHT(U4067,2)),LEN(U4067)=6,DATE(LEFT(U4067,4),MID(U4067,5,1),RIGHT(U4067,1)))</f>
        <v>45369</v>
      </c>
      <c r="X4067" s="2">
        <v>32910</v>
      </c>
      <c r="Y4067">
        <f t="shared" ca="1" si="319"/>
        <v>35</v>
      </c>
    </row>
    <row r="4068" spans="3:25" x14ac:dyDescent="0.25">
      <c r="C4068" t="s">
        <v>11171</v>
      </c>
      <c r="D4068" t="s">
        <v>11172</v>
      </c>
      <c r="F4068" t="str">
        <f t="shared" si="315"/>
        <v>Sebastiano Lippett</v>
      </c>
      <c r="H4068" t="str">
        <f t="shared" si="316"/>
        <v>Sebastiano Lippett</v>
      </c>
      <c r="K4068">
        <v>67</v>
      </c>
      <c r="L4068" t="str">
        <f t="shared" si="317"/>
        <v>Normal Heart Rate</v>
      </c>
      <c r="O4068">
        <v>2001122</v>
      </c>
      <c r="P4068" s="2" cm="1">
        <f t="array" ref="P4068">_xlfn.IFS(LEN(O4068)=8,DATE(LEFT(O4068,4),MID(O4068,5,2),RIGHT(O4068,2)),LEN(O4068)=7,DATE(LEFT(O4068,4),MID(O4068,5,1),RIGHT(O4068,2)),LEN(O4068)=6,DATE(LEFT(O4068,4),MID(O4068,5,1),RIGHT(O4068,1)))</f>
        <v>36913</v>
      </c>
      <c r="R4068">
        <v>15</v>
      </c>
      <c r="S4068" t="str">
        <f t="shared" si="318"/>
        <v>Normal</v>
      </c>
      <c r="U4068">
        <v>2024227</v>
      </c>
      <c r="V4068" s="2" cm="1">
        <f t="array" ref="V4068">_xlfn.IFS(LEN(U4068)=8,DATE(LEFT(U4068,4),MID(U4068,5,2),RIGHT(U4068,2)),LEN(U4068)=7,DATE(LEFT(U4068,4),MID(U4068,5,1),RIGHT(U4068,2)),LEN(U4068)=6,DATE(LEFT(U4068,4),MID(U4068,5,1),RIGHT(U4068,1)))</f>
        <v>45349</v>
      </c>
      <c r="X4068" s="2">
        <v>38583</v>
      </c>
      <c r="Y4068">
        <f t="shared" ca="1" si="319"/>
        <v>19</v>
      </c>
    </row>
    <row r="4069" spans="3:25" x14ac:dyDescent="0.25">
      <c r="C4069" t="s">
        <v>11174</v>
      </c>
      <c r="D4069" t="s">
        <v>11175</v>
      </c>
      <c r="F4069" t="str">
        <f t="shared" si="315"/>
        <v>Griffie Buttrum</v>
      </c>
      <c r="H4069" t="str">
        <f t="shared" si="316"/>
        <v>Griffie Buttrum</v>
      </c>
      <c r="K4069">
        <v>100</v>
      </c>
      <c r="L4069" t="str">
        <f t="shared" si="317"/>
        <v>High Heart Rate</v>
      </c>
      <c r="O4069">
        <v>199026</v>
      </c>
      <c r="P4069" s="2" cm="1">
        <f t="array" ref="P4069">_xlfn.IFS(LEN(O4069)=8,DATE(LEFT(O4069,4),MID(O4069,5,2),RIGHT(O4069,2)),LEN(O4069)=7,DATE(LEFT(O4069,4),MID(O4069,5,1),RIGHT(O4069,2)),LEN(O4069)=6,DATE(LEFT(O4069,4),MID(O4069,5,1),RIGHT(O4069,1)))</f>
        <v>32910</v>
      </c>
      <c r="R4069">
        <v>21</v>
      </c>
      <c r="S4069" t="str">
        <f t="shared" si="318"/>
        <v>Normal</v>
      </c>
      <c r="U4069">
        <v>2024420</v>
      </c>
      <c r="V4069" s="2" cm="1">
        <f t="array" ref="V4069">_xlfn.IFS(LEN(U4069)=8,DATE(LEFT(U4069,4),MID(U4069,5,2),RIGHT(U4069,2)),LEN(U4069)=7,DATE(LEFT(U4069,4),MID(U4069,5,1),RIGHT(U4069,2)),LEN(U4069)=6,DATE(LEFT(U4069,4),MID(U4069,5,1),RIGHT(U4069,1)))</f>
        <v>45402</v>
      </c>
      <c r="X4069" s="2">
        <v>29437</v>
      </c>
      <c r="Y4069">
        <f t="shared" ca="1" si="319"/>
        <v>44</v>
      </c>
    </row>
    <row r="4070" spans="3:25" x14ac:dyDescent="0.25">
      <c r="C4070" t="s">
        <v>11177</v>
      </c>
      <c r="D4070" t="s">
        <v>11178</v>
      </c>
      <c r="F4070" t="str">
        <f t="shared" si="315"/>
        <v>Fanechka Senyard</v>
      </c>
      <c r="H4070" t="str">
        <f t="shared" si="316"/>
        <v>Fanechka Senyard</v>
      </c>
      <c r="K4070">
        <v>110</v>
      </c>
      <c r="L4070" t="str">
        <f t="shared" si="317"/>
        <v>High Heart Rate</v>
      </c>
      <c r="O4070">
        <v>2005819</v>
      </c>
      <c r="P4070" s="2" cm="1">
        <f t="array" ref="P4070">_xlfn.IFS(LEN(O4070)=8,DATE(LEFT(O4070,4),MID(O4070,5,2),RIGHT(O4070,2)),LEN(O4070)=7,DATE(LEFT(O4070,4),MID(O4070,5,1),RIGHT(O4070,2)),LEN(O4070)=6,DATE(LEFT(O4070,4),MID(O4070,5,1),RIGHT(O4070,1)))</f>
        <v>38583</v>
      </c>
      <c r="R4070">
        <v>17</v>
      </c>
      <c r="S4070" t="str">
        <f t="shared" si="318"/>
        <v>Normal</v>
      </c>
      <c r="U4070">
        <v>2024411</v>
      </c>
      <c r="V4070" s="2" cm="1">
        <f t="array" ref="V4070">_xlfn.IFS(LEN(U4070)=8,DATE(LEFT(U4070,4),MID(U4070,5,2),RIGHT(U4070,2)),LEN(U4070)=7,DATE(LEFT(U4070,4),MID(U4070,5,1),RIGHT(U4070,2)),LEN(U4070)=6,DATE(LEFT(U4070,4),MID(U4070,5,1),RIGHT(U4070,1)))</f>
        <v>45393</v>
      </c>
      <c r="X4070" s="2">
        <v>33607</v>
      </c>
      <c r="Y4070">
        <f t="shared" ca="1" si="319"/>
        <v>33</v>
      </c>
    </row>
    <row r="4071" spans="3:25" x14ac:dyDescent="0.25">
      <c r="C4071" t="s">
        <v>615</v>
      </c>
      <c r="D4071" t="s">
        <v>11180</v>
      </c>
      <c r="F4071" t="str">
        <f t="shared" si="315"/>
        <v>Mella Ailsbury</v>
      </c>
      <c r="H4071" t="str">
        <f t="shared" si="316"/>
        <v>Mella Ailsbury</v>
      </c>
      <c r="K4071">
        <v>85</v>
      </c>
      <c r="L4071" t="str">
        <f t="shared" si="317"/>
        <v>Normal Heart Rate</v>
      </c>
      <c r="O4071">
        <v>198084</v>
      </c>
      <c r="P4071" s="2" cm="1">
        <f t="array" ref="P4071">_xlfn.IFS(LEN(O4071)=8,DATE(LEFT(O4071,4),MID(O4071,5,2),RIGHT(O4071,2)),LEN(O4071)=7,DATE(LEFT(O4071,4),MID(O4071,5,1),RIGHT(O4071,2)),LEN(O4071)=6,DATE(LEFT(O4071,4),MID(O4071,5,1),RIGHT(O4071,1)))</f>
        <v>29437</v>
      </c>
      <c r="R4071">
        <v>15</v>
      </c>
      <c r="S4071" t="str">
        <f t="shared" si="318"/>
        <v>Normal</v>
      </c>
      <c r="U4071">
        <v>2024320</v>
      </c>
      <c r="V4071" s="2" cm="1">
        <f t="array" ref="V4071">_xlfn.IFS(LEN(U4071)=8,DATE(LEFT(U4071,4),MID(U4071,5,2),RIGHT(U4071,2)),LEN(U4071)=7,DATE(LEFT(U4071,4),MID(U4071,5,1),RIGHT(U4071,2)),LEN(U4071)=6,DATE(LEFT(U4071,4),MID(U4071,5,1),RIGHT(U4071,1)))</f>
        <v>45371</v>
      </c>
      <c r="X4071" s="2">
        <v>33510</v>
      </c>
      <c r="Y4071">
        <f t="shared" ca="1" si="319"/>
        <v>33</v>
      </c>
    </row>
    <row r="4072" spans="3:25" x14ac:dyDescent="0.25">
      <c r="C4072" t="s">
        <v>7223</v>
      </c>
      <c r="D4072" t="s">
        <v>11182</v>
      </c>
      <c r="F4072" t="str">
        <f t="shared" si="315"/>
        <v>Joelynn Carradice</v>
      </c>
      <c r="H4072" t="str">
        <f t="shared" si="316"/>
        <v>Joelynn Carradice</v>
      </c>
      <c r="K4072">
        <v>97</v>
      </c>
      <c r="L4072" t="str">
        <f t="shared" si="317"/>
        <v>Normal Heart Rate</v>
      </c>
      <c r="O4072">
        <v>199214</v>
      </c>
      <c r="P4072" s="2" cm="1">
        <f t="array" ref="P4072">_xlfn.IFS(LEN(O4072)=8,DATE(LEFT(O4072,4),MID(O4072,5,2),RIGHT(O4072,2)),LEN(O4072)=7,DATE(LEFT(O4072,4),MID(O4072,5,1),RIGHT(O4072,2)),LEN(O4072)=6,DATE(LEFT(O4072,4),MID(O4072,5,1),RIGHT(O4072,1)))</f>
        <v>33607</v>
      </c>
      <c r="R4072">
        <v>15</v>
      </c>
      <c r="S4072" t="str">
        <f t="shared" si="318"/>
        <v>Normal</v>
      </c>
      <c r="U4072">
        <v>202443</v>
      </c>
      <c r="V4072" s="2" cm="1">
        <f t="array" ref="V4072">_xlfn.IFS(LEN(U4072)=8,DATE(LEFT(U4072,4),MID(U4072,5,2),RIGHT(U4072,2)),LEN(U4072)=7,DATE(LEFT(U4072,4),MID(U4072,5,1),RIGHT(U4072,2)),LEN(U4072)=6,DATE(LEFT(U4072,4),MID(U4072,5,1),RIGHT(U4072,1)))</f>
        <v>45385</v>
      </c>
      <c r="X4072" s="2">
        <v>38027</v>
      </c>
      <c r="Y4072">
        <f t="shared" ca="1" si="319"/>
        <v>21</v>
      </c>
    </row>
    <row r="4073" spans="3:25" x14ac:dyDescent="0.25">
      <c r="C4073" t="s">
        <v>11184</v>
      </c>
      <c r="D4073" t="s">
        <v>11185</v>
      </c>
      <c r="F4073" t="str">
        <f t="shared" si="315"/>
        <v>Krista Helsby</v>
      </c>
      <c r="H4073" t="str">
        <f t="shared" si="316"/>
        <v>Krista Helsby</v>
      </c>
      <c r="K4073">
        <v>66</v>
      </c>
      <c r="L4073" t="str">
        <f t="shared" si="317"/>
        <v>Normal Heart Rate</v>
      </c>
      <c r="O4073">
        <v>1991929</v>
      </c>
      <c r="P4073" s="2" cm="1">
        <f t="array" ref="P4073">_xlfn.IFS(LEN(O4073)=8,DATE(LEFT(O4073,4),MID(O4073,5,2),RIGHT(O4073,2)),LEN(O4073)=7,DATE(LEFT(O4073,4),MID(O4073,5,1),RIGHT(O4073,2)),LEN(O4073)=6,DATE(LEFT(O4073,4),MID(O4073,5,1),RIGHT(O4073,1)))</f>
        <v>33510</v>
      </c>
      <c r="R4073">
        <v>15</v>
      </c>
      <c r="S4073" t="str">
        <f t="shared" si="318"/>
        <v>Normal</v>
      </c>
      <c r="U4073">
        <v>2024218</v>
      </c>
      <c r="V4073" s="2" cm="1">
        <f t="array" ref="V4073">_xlfn.IFS(LEN(U4073)=8,DATE(LEFT(U4073,4),MID(U4073,5,2),RIGHT(U4073,2)),LEN(U4073)=7,DATE(LEFT(U4073,4),MID(U4073,5,1),RIGHT(U4073,2)),LEN(U4073)=6,DATE(LEFT(U4073,4),MID(U4073,5,1),RIGHT(U4073,1)))</f>
        <v>45340</v>
      </c>
      <c r="X4073" s="2">
        <v>34843</v>
      </c>
      <c r="Y4073">
        <f t="shared" ca="1" si="319"/>
        <v>29</v>
      </c>
    </row>
    <row r="4074" spans="3:25" x14ac:dyDescent="0.25">
      <c r="C4074" t="s">
        <v>9321</v>
      </c>
      <c r="D4074" t="s">
        <v>11187</v>
      </c>
      <c r="F4074" t="str">
        <f t="shared" si="315"/>
        <v>Maje Woolgar</v>
      </c>
      <c r="H4074" t="str">
        <f t="shared" si="316"/>
        <v>Maje Woolgar</v>
      </c>
      <c r="K4074">
        <v>110</v>
      </c>
      <c r="L4074" t="str">
        <f t="shared" si="317"/>
        <v>High Heart Rate</v>
      </c>
      <c r="O4074">
        <v>2004210</v>
      </c>
      <c r="P4074" s="2" cm="1">
        <f t="array" ref="P4074">_xlfn.IFS(LEN(O4074)=8,DATE(LEFT(O4074,4),MID(O4074,5,2),RIGHT(O4074,2)),LEN(O4074)=7,DATE(LEFT(O4074,4),MID(O4074,5,1),RIGHT(O4074,2)),LEN(O4074)=6,DATE(LEFT(O4074,4),MID(O4074,5,1),RIGHT(O4074,1)))</f>
        <v>38027</v>
      </c>
      <c r="R4074">
        <v>17</v>
      </c>
      <c r="S4074" t="str">
        <f t="shared" si="318"/>
        <v>Normal</v>
      </c>
      <c r="U4074">
        <v>2024528</v>
      </c>
      <c r="V4074" s="2" cm="1">
        <f t="array" ref="V4074">_xlfn.IFS(LEN(U4074)=8,DATE(LEFT(U4074,4),MID(U4074,5,2),RIGHT(U4074,2)),LEN(U4074)=7,DATE(LEFT(U4074,4),MID(U4074,5,1),RIGHT(U4074,2)),LEN(U4074)=6,DATE(LEFT(U4074,4),MID(U4074,5,1),RIGHT(U4074,1)))</f>
        <v>45440</v>
      </c>
      <c r="X4074" s="2">
        <v>36966</v>
      </c>
      <c r="Y4074">
        <f t="shared" ca="1" si="319"/>
        <v>24</v>
      </c>
    </row>
    <row r="4075" spans="3:25" x14ac:dyDescent="0.25">
      <c r="C4075" t="s">
        <v>8272</v>
      </c>
      <c r="D4075" t="s">
        <v>11189</v>
      </c>
      <c r="F4075" t="str">
        <f t="shared" si="315"/>
        <v>Hubey Beaford</v>
      </c>
      <c r="H4075" t="str">
        <f t="shared" si="316"/>
        <v>Hubey Beaford</v>
      </c>
      <c r="K4075">
        <v>89</v>
      </c>
      <c r="L4075" t="str">
        <f t="shared" si="317"/>
        <v>Normal Heart Rate</v>
      </c>
      <c r="O4075">
        <v>1995524</v>
      </c>
      <c r="P4075" s="2" cm="1">
        <f t="array" ref="P4075">_xlfn.IFS(LEN(O4075)=8,DATE(LEFT(O4075,4),MID(O4075,5,2),RIGHT(O4075,2)),LEN(O4075)=7,DATE(LEFT(O4075,4),MID(O4075,5,1),RIGHT(O4075,2)),LEN(O4075)=6,DATE(LEFT(O4075,4),MID(O4075,5,1),RIGHT(O4075,1)))</f>
        <v>34843</v>
      </c>
      <c r="R4075">
        <v>15</v>
      </c>
      <c r="S4075" t="str">
        <f t="shared" si="318"/>
        <v>Normal</v>
      </c>
      <c r="U4075">
        <v>2024621</v>
      </c>
      <c r="V4075" s="2" cm="1">
        <f t="array" ref="V4075">_xlfn.IFS(LEN(U4075)=8,DATE(LEFT(U4075,4),MID(U4075,5,2),RIGHT(U4075,2)),LEN(U4075)=7,DATE(LEFT(U4075,4),MID(U4075,5,1),RIGHT(U4075,2)),LEN(U4075)=6,DATE(LEFT(U4075,4),MID(U4075,5,1),RIGHT(U4075,1)))</f>
        <v>45464</v>
      </c>
      <c r="X4075" s="2">
        <v>37970</v>
      </c>
      <c r="Y4075">
        <f t="shared" ca="1" si="319"/>
        <v>21</v>
      </c>
    </row>
    <row r="4076" spans="3:25" x14ac:dyDescent="0.25">
      <c r="C4076" t="s">
        <v>11191</v>
      </c>
      <c r="D4076" t="s">
        <v>11192</v>
      </c>
      <c r="F4076" t="str">
        <f t="shared" si="315"/>
        <v>Sabra Tremmil</v>
      </c>
      <c r="H4076" t="str">
        <f t="shared" si="316"/>
        <v>Sabra Tremmil</v>
      </c>
      <c r="K4076">
        <v>82</v>
      </c>
      <c r="L4076" t="str">
        <f t="shared" si="317"/>
        <v>Normal Heart Rate</v>
      </c>
      <c r="O4076">
        <v>2001316</v>
      </c>
      <c r="P4076" s="2" cm="1">
        <f t="array" ref="P4076">_xlfn.IFS(LEN(O4076)=8,DATE(LEFT(O4076,4),MID(O4076,5,2),RIGHT(O4076,2)),LEN(O4076)=7,DATE(LEFT(O4076,4),MID(O4076,5,1),RIGHT(O4076,2)),LEN(O4076)=6,DATE(LEFT(O4076,4),MID(O4076,5,1),RIGHT(O4076,1)))</f>
        <v>36966</v>
      </c>
      <c r="R4076">
        <v>20</v>
      </c>
      <c r="S4076" t="str">
        <f t="shared" si="318"/>
        <v>Normal</v>
      </c>
      <c r="U4076">
        <v>202432</v>
      </c>
      <c r="V4076" s="2" cm="1">
        <f t="array" ref="V4076">_xlfn.IFS(LEN(U4076)=8,DATE(LEFT(U4076,4),MID(U4076,5,2),RIGHT(U4076,2)),LEN(U4076)=7,DATE(LEFT(U4076,4),MID(U4076,5,1),RIGHT(U4076,2)),LEN(U4076)=6,DATE(LEFT(U4076,4),MID(U4076,5,1),RIGHT(U4076,1)))</f>
        <v>45353</v>
      </c>
      <c r="X4076" s="2">
        <v>38345</v>
      </c>
      <c r="Y4076">
        <f t="shared" ca="1" si="319"/>
        <v>20</v>
      </c>
    </row>
    <row r="4077" spans="3:25" x14ac:dyDescent="0.25">
      <c r="C4077" t="s">
        <v>11194</v>
      </c>
      <c r="D4077" t="s">
        <v>11195</v>
      </c>
      <c r="F4077" t="str">
        <f t="shared" si="315"/>
        <v>Bearnard Galle</v>
      </c>
      <c r="H4077" t="str">
        <f t="shared" si="316"/>
        <v>Bearnard Galle</v>
      </c>
      <c r="K4077">
        <v>80</v>
      </c>
      <c r="L4077" t="str">
        <f t="shared" si="317"/>
        <v>Normal Heart Rate</v>
      </c>
      <c r="O4077">
        <v>20031215</v>
      </c>
      <c r="P4077" s="2" cm="1">
        <f t="array" ref="P4077">_xlfn.IFS(LEN(O4077)=8,DATE(LEFT(O4077,4),MID(O4077,5,2),RIGHT(O4077,2)),LEN(O4077)=7,DATE(LEFT(O4077,4),MID(O4077,5,1),RIGHT(O4077,2)),LEN(O4077)=6,DATE(LEFT(O4077,4),MID(O4077,5,1),RIGHT(O4077,1)))</f>
        <v>37970</v>
      </c>
      <c r="R4077">
        <v>10</v>
      </c>
      <c r="S4077" t="str">
        <f t="shared" si="318"/>
        <v>Normal</v>
      </c>
      <c r="U4077">
        <v>2024211</v>
      </c>
      <c r="V4077" s="2" cm="1">
        <f t="array" ref="V4077">_xlfn.IFS(LEN(U4077)=8,DATE(LEFT(U4077,4),MID(U4077,5,2),RIGHT(U4077,2)),LEN(U4077)=7,DATE(LEFT(U4077,4),MID(U4077,5,1),RIGHT(U4077,2)),LEN(U4077)=6,DATE(LEFT(U4077,4),MID(U4077,5,1),RIGHT(U4077,1)))</f>
        <v>45333</v>
      </c>
      <c r="X4077" s="2">
        <v>34471</v>
      </c>
      <c r="Y4077">
        <f t="shared" ca="1" si="319"/>
        <v>30</v>
      </c>
    </row>
    <row r="4078" spans="3:25" x14ac:dyDescent="0.25">
      <c r="C4078" t="s">
        <v>11197</v>
      </c>
      <c r="D4078" t="s">
        <v>11198</v>
      </c>
      <c r="F4078" t="str">
        <f t="shared" si="315"/>
        <v>Preston Klishin</v>
      </c>
      <c r="H4078" t="str">
        <f t="shared" si="316"/>
        <v>Preston Klishin</v>
      </c>
      <c r="K4078">
        <v>90</v>
      </c>
      <c r="L4078" t="str">
        <f t="shared" si="317"/>
        <v>Normal Heart Rate</v>
      </c>
      <c r="O4078">
        <v>20041224</v>
      </c>
      <c r="P4078" s="2" cm="1">
        <f t="array" ref="P4078">_xlfn.IFS(LEN(O4078)=8,DATE(LEFT(O4078,4),MID(O4078,5,2),RIGHT(O4078,2)),LEN(O4078)=7,DATE(LEFT(O4078,4),MID(O4078,5,1),RIGHT(O4078,2)),LEN(O4078)=6,DATE(LEFT(O4078,4),MID(O4078,5,1),RIGHT(O4078,1)))</f>
        <v>38345</v>
      </c>
      <c r="R4078">
        <v>14</v>
      </c>
      <c r="S4078" t="str">
        <f t="shared" si="318"/>
        <v>Normal</v>
      </c>
      <c r="U4078">
        <v>2024326</v>
      </c>
      <c r="V4078" s="2" cm="1">
        <f t="array" ref="V4078">_xlfn.IFS(LEN(U4078)=8,DATE(LEFT(U4078,4),MID(U4078,5,2),RIGHT(U4078,2)),LEN(U4078)=7,DATE(LEFT(U4078,4),MID(U4078,5,1),RIGHT(U4078,2)),LEN(U4078)=6,DATE(LEFT(U4078,4),MID(U4078,5,1),RIGHT(U4078,1)))</f>
        <v>45377</v>
      </c>
      <c r="X4078" s="2">
        <v>33763</v>
      </c>
      <c r="Y4078">
        <f t="shared" ca="1" si="319"/>
        <v>32</v>
      </c>
    </row>
    <row r="4079" spans="3:25" x14ac:dyDescent="0.25">
      <c r="C4079" t="s">
        <v>8047</v>
      </c>
      <c r="D4079" t="s">
        <v>11200</v>
      </c>
      <c r="F4079" t="str">
        <f t="shared" si="315"/>
        <v>Kendre Sim</v>
      </c>
      <c r="H4079" t="str">
        <f t="shared" si="316"/>
        <v>Kendre Sim</v>
      </c>
      <c r="K4079">
        <v>89</v>
      </c>
      <c r="L4079" t="str">
        <f t="shared" si="317"/>
        <v>Normal Heart Rate</v>
      </c>
      <c r="O4079">
        <v>1994517</v>
      </c>
      <c r="P4079" s="2" cm="1">
        <f t="array" ref="P4079">_xlfn.IFS(LEN(O4079)=8,DATE(LEFT(O4079,4),MID(O4079,5,2),RIGHT(O4079,2)),LEN(O4079)=7,DATE(LEFT(O4079,4),MID(O4079,5,1),RIGHT(O4079,2)),LEN(O4079)=6,DATE(LEFT(O4079,4),MID(O4079,5,1),RIGHT(O4079,1)))</f>
        <v>34471</v>
      </c>
      <c r="R4079">
        <v>12</v>
      </c>
      <c r="S4079" t="str">
        <f t="shared" si="318"/>
        <v>Normal</v>
      </c>
      <c r="U4079">
        <v>202413</v>
      </c>
      <c r="V4079" s="2" cm="1">
        <f t="array" ref="V4079">_xlfn.IFS(LEN(U4079)=8,DATE(LEFT(U4079,4),MID(U4079,5,2),RIGHT(U4079,2)),LEN(U4079)=7,DATE(LEFT(U4079,4),MID(U4079,5,1),RIGHT(U4079,2)),LEN(U4079)=6,DATE(LEFT(U4079,4),MID(U4079,5,1),RIGHT(U4079,1)))</f>
        <v>45294</v>
      </c>
      <c r="X4079" s="2">
        <v>37733</v>
      </c>
      <c r="Y4079">
        <f t="shared" ca="1" si="319"/>
        <v>21</v>
      </c>
    </row>
    <row r="4080" spans="3:25" x14ac:dyDescent="0.25">
      <c r="C4080" t="s">
        <v>11202</v>
      </c>
      <c r="D4080" t="s">
        <v>11203</v>
      </c>
      <c r="F4080" t="str">
        <f t="shared" si="315"/>
        <v>Brittne Simoneschi</v>
      </c>
      <c r="H4080" t="str">
        <f t="shared" si="316"/>
        <v>Brittne Simoneschi</v>
      </c>
      <c r="K4080">
        <v>98</v>
      </c>
      <c r="L4080" t="str">
        <f t="shared" si="317"/>
        <v>Normal Heart Rate</v>
      </c>
      <c r="O4080">
        <v>199268</v>
      </c>
      <c r="P4080" s="2" cm="1">
        <f t="array" ref="P4080">_xlfn.IFS(LEN(O4080)=8,DATE(LEFT(O4080,4),MID(O4080,5,2),RIGHT(O4080,2)),LEN(O4080)=7,DATE(LEFT(O4080,4),MID(O4080,5,1),RIGHT(O4080,2)),LEN(O4080)=6,DATE(LEFT(O4080,4),MID(O4080,5,1),RIGHT(O4080,1)))</f>
        <v>33763</v>
      </c>
      <c r="R4080">
        <v>15</v>
      </c>
      <c r="S4080" t="str">
        <f t="shared" si="318"/>
        <v>Normal</v>
      </c>
      <c r="U4080">
        <v>2024212</v>
      </c>
      <c r="V4080" s="2" cm="1">
        <f t="array" ref="V4080">_xlfn.IFS(LEN(U4080)=8,DATE(LEFT(U4080,4),MID(U4080,5,2),RIGHT(U4080,2)),LEN(U4080)=7,DATE(LEFT(U4080,4),MID(U4080,5,1),RIGHT(U4080,2)),LEN(U4080)=6,DATE(LEFT(U4080,4),MID(U4080,5,1),RIGHT(U4080,1)))</f>
        <v>45334</v>
      </c>
      <c r="X4080" s="2">
        <v>34572</v>
      </c>
      <c r="Y4080">
        <f t="shared" ca="1" si="319"/>
        <v>30</v>
      </c>
    </row>
    <row r="4081" spans="3:25" x14ac:dyDescent="0.25">
      <c r="C4081" t="s">
        <v>11205</v>
      </c>
      <c r="D4081" t="s">
        <v>8226</v>
      </c>
      <c r="F4081" t="str">
        <f t="shared" si="315"/>
        <v>Huey Berecloth</v>
      </c>
      <c r="H4081" t="str">
        <f t="shared" si="316"/>
        <v>Huey Berecloth</v>
      </c>
      <c r="K4081">
        <v>90</v>
      </c>
      <c r="L4081" t="str">
        <f t="shared" si="317"/>
        <v>Normal Heart Rate</v>
      </c>
      <c r="O4081">
        <v>2003422</v>
      </c>
      <c r="P4081" s="2" cm="1">
        <f t="array" ref="P4081">_xlfn.IFS(LEN(O4081)=8,DATE(LEFT(O4081,4),MID(O4081,5,2),RIGHT(O4081,2)),LEN(O4081)=7,DATE(LEFT(O4081,4),MID(O4081,5,1),RIGHT(O4081,2)),LEN(O4081)=6,DATE(LEFT(O4081,4),MID(O4081,5,1),RIGHT(O4081,1)))</f>
        <v>37733</v>
      </c>
      <c r="R4081">
        <v>20</v>
      </c>
      <c r="S4081" t="str">
        <f t="shared" si="318"/>
        <v>Normal</v>
      </c>
      <c r="U4081">
        <v>202436</v>
      </c>
      <c r="V4081" s="2" cm="1">
        <f t="array" ref="V4081">_xlfn.IFS(LEN(U4081)=8,DATE(LEFT(U4081,4),MID(U4081,5,2),RIGHT(U4081,2)),LEN(U4081)=7,DATE(LEFT(U4081,4),MID(U4081,5,1),RIGHT(U4081,2)),LEN(U4081)=6,DATE(LEFT(U4081,4),MID(U4081,5,1),RIGHT(U4081,1)))</f>
        <v>45357</v>
      </c>
      <c r="X4081" s="2">
        <v>37349</v>
      </c>
      <c r="Y4081">
        <f t="shared" ca="1" si="319"/>
        <v>22</v>
      </c>
    </row>
    <row r="4082" spans="3:25" x14ac:dyDescent="0.25">
      <c r="C4082" t="s">
        <v>11207</v>
      </c>
      <c r="D4082" t="s">
        <v>11208</v>
      </c>
      <c r="F4082" t="str">
        <f t="shared" si="315"/>
        <v>Orville Backs</v>
      </c>
      <c r="H4082" t="str">
        <f t="shared" si="316"/>
        <v>Orville Backs</v>
      </c>
      <c r="K4082">
        <v>100</v>
      </c>
      <c r="L4082" t="str">
        <f t="shared" si="317"/>
        <v>High Heart Rate</v>
      </c>
      <c r="O4082">
        <v>1994826</v>
      </c>
      <c r="P4082" s="2" cm="1">
        <f t="array" ref="P4082">_xlfn.IFS(LEN(O4082)=8,DATE(LEFT(O4082,4),MID(O4082,5,2),RIGHT(O4082,2)),LEN(O4082)=7,DATE(LEFT(O4082,4),MID(O4082,5,1),RIGHT(O4082,2)),LEN(O4082)=6,DATE(LEFT(O4082,4),MID(O4082,5,1),RIGHT(O4082,1)))</f>
        <v>34572</v>
      </c>
      <c r="R4082">
        <v>18</v>
      </c>
      <c r="S4082" t="str">
        <f t="shared" si="318"/>
        <v>Normal</v>
      </c>
      <c r="U4082">
        <v>2024329</v>
      </c>
      <c r="V4082" s="2" cm="1">
        <f t="array" ref="V4082">_xlfn.IFS(LEN(U4082)=8,DATE(LEFT(U4082,4),MID(U4082,5,2),RIGHT(U4082,2)),LEN(U4082)=7,DATE(LEFT(U4082,4),MID(U4082,5,1),RIGHT(U4082,2)),LEN(U4082)=6,DATE(LEFT(U4082,4),MID(U4082,5,1),RIGHT(U4082,1)))</f>
        <v>45380</v>
      </c>
      <c r="X4082" s="2">
        <v>34345</v>
      </c>
      <c r="Y4082">
        <f t="shared" ca="1" si="319"/>
        <v>31</v>
      </c>
    </row>
    <row r="4083" spans="3:25" x14ac:dyDescent="0.25">
      <c r="C4083" t="s">
        <v>11210</v>
      </c>
      <c r="D4083" t="s">
        <v>4277</v>
      </c>
      <c r="F4083" t="str">
        <f t="shared" si="315"/>
        <v>Quinn Gawthorpe</v>
      </c>
      <c r="H4083" t="str">
        <f t="shared" si="316"/>
        <v>Quinn Gawthorpe</v>
      </c>
      <c r="K4083">
        <v>87</v>
      </c>
      <c r="L4083" t="str">
        <f t="shared" si="317"/>
        <v>Normal Heart Rate</v>
      </c>
      <c r="O4083">
        <v>200243</v>
      </c>
      <c r="P4083" s="2" cm="1">
        <f t="array" ref="P4083">_xlfn.IFS(LEN(O4083)=8,DATE(LEFT(O4083,4),MID(O4083,5,2),RIGHT(O4083,2)),LEN(O4083)=7,DATE(LEFT(O4083,4),MID(O4083,5,1),RIGHT(O4083,2)),LEN(O4083)=6,DATE(LEFT(O4083,4),MID(O4083,5,1),RIGHT(O4083,1)))</f>
        <v>37349</v>
      </c>
      <c r="R4083">
        <v>19</v>
      </c>
      <c r="S4083" t="str">
        <f t="shared" si="318"/>
        <v>Normal</v>
      </c>
      <c r="U4083">
        <v>2024327</v>
      </c>
      <c r="V4083" s="2" cm="1">
        <f t="array" ref="V4083">_xlfn.IFS(LEN(U4083)=8,DATE(LEFT(U4083,4),MID(U4083,5,2),RIGHT(U4083,2)),LEN(U4083)=7,DATE(LEFT(U4083,4),MID(U4083,5,1),RIGHT(U4083,2)),LEN(U4083)=6,DATE(LEFT(U4083,4),MID(U4083,5,1),RIGHT(U4083,1)))</f>
        <v>45378</v>
      </c>
      <c r="X4083" s="2">
        <v>37403</v>
      </c>
      <c r="Y4083">
        <f t="shared" ca="1" si="319"/>
        <v>22</v>
      </c>
    </row>
    <row r="4084" spans="3:25" x14ac:dyDescent="0.25">
      <c r="C4084" t="s">
        <v>11212</v>
      </c>
      <c r="D4084" t="s">
        <v>11213</v>
      </c>
      <c r="F4084" t="str">
        <f t="shared" si="315"/>
        <v>Florella Maric</v>
      </c>
      <c r="H4084" t="str">
        <f t="shared" si="316"/>
        <v>Florella Maric</v>
      </c>
      <c r="K4084">
        <v>110</v>
      </c>
      <c r="L4084" t="str">
        <f t="shared" si="317"/>
        <v>High Heart Rate</v>
      </c>
      <c r="O4084">
        <v>1994111</v>
      </c>
      <c r="P4084" s="2" cm="1">
        <f t="array" ref="P4084">_xlfn.IFS(LEN(O4084)=8,DATE(LEFT(O4084,4),MID(O4084,5,2),RIGHT(O4084,2)),LEN(O4084)=7,DATE(LEFT(O4084,4),MID(O4084,5,1),RIGHT(O4084,2)),LEN(O4084)=6,DATE(LEFT(O4084,4),MID(O4084,5,1),RIGHT(O4084,1)))</f>
        <v>34345</v>
      </c>
      <c r="R4084">
        <v>17</v>
      </c>
      <c r="S4084" t="str">
        <f t="shared" si="318"/>
        <v>Normal</v>
      </c>
      <c r="U4084">
        <v>2024121</v>
      </c>
      <c r="V4084" s="2" cm="1">
        <f t="array" ref="V4084">_xlfn.IFS(LEN(U4084)=8,DATE(LEFT(U4084,4),MID(U4084,5,2),RIGHT(U4084,2)),LEN(U4084)=7,DATE(LEFT(U4084,4),MID(U4084,5,1),RIGHT(U4084,2)),LEN(U4084)=6,DATE(LEFT(U4084,4),MID(U4084,5,1),RIGHT(U4084,1)))</f>
        <v>45312</v>
      </c>
      <c r="X4084" s="2">
        <v>34144</v>
      </c>
      <c r="Y4084">
        <f t="shared" ca="1" si="319"/>
        <v>31</v>
      </c>
    </row>
    <row r="4085" spans="3:25" x14ac:dyDescent="0.25">
      <c r="C4085" t="s">
        <v>11215</v>
      </c>
      <c r="D4085" t="s">
        <v>11216</v>
      </c>
      <c r="F4085" t="str">
        <f t="shared" si="315"/>
        <v>Lucienne Moult</v>
      </c>
      <c r="H4085" t="str">
        <f t="shared" si="316"/>
        <v>Lucienne Moult</v>
      </c>
      <c r="K4085">
        <v>68</v>
      </c>
      <c r="L4085" t="str">
        <f t="shared" si="317"/>
        <v>Normal Heart Rate</v>
      </c>
      <c r="O4085">
        <v>2002527</v>
      </c>
      <c r="P4085" s="2" cm="1">
        <f t="array" ref="P4085">_xlfn.IFS(LEN(O4085)=8,DATE(LEFT(O4085,4),MID(O4085,5,2),RIGHT(O4085,2)),LEN(O4085)=7,DATE(LEFT(O4085,4),MID(O4085,5,1),RIGHT(O4085,2)),LEN(O4085)=6,DATE(LEFT(O4085,4),MID(O4085,5,1),RIGHT(O4085,1)))</f>
        <v>37403</v>
      </c>
      <c r="R4085">
        <v>8</v>
      </c>
      <c r="S4085" t="str">
        <f t="shared" si="318"/>
        <v>Normal</v>
      </c>
      <c r="U4085">
        <v>2024610</v>
      </c>
      <c r="V4085" s="2" cm="1">
        <f t="array" ref="V4085">_xlfn.IFS(LEN(U4085)=8,DATE(LEFT(U4085,4),MID(U4085,5,2),RIGHT(U4085,2)),LEN(U4085)=7,DATE(LEFT(U4085,4),MID(U4085,5,1),RIGHT(U4085,2)),LEN(U4085)=6,DATE(LEFT(U4085,4),MID(U4085,5,1),RIGHT(U4085,1)))</f>
        <v>45453</v>
      </c>
      <c r="X4085" s="2">
        <v>35424</v>
      </c>
      <c r="Y4085">
        <f t="shared" ca="1" si="319"/>
        <v>28</v>
      </c>
    </row>
    <row r="4086" spans="3:25" x14ac:dyDescent="0.25">
      <c r="C4086" t="s">
        <v>9700</v>
      </c>
      <c r="D4086" t="s">
        <v>11218</v>
      </c>
      <c r="F4086" t="str">
        <f t="shared" si="315"/>
        <v>Walsh Buckham</v>
      </c>
      <c r="H4086" t="str">
        <f t="shared" si="316"/>
        <v>Walsh Buckham</v>
      </c>
      <c r="K4086">
        <v>115</v>
      </c>
      <c r="L4086" t="str">
        <f t="shared" si="317"/>
        <v>High Heart Rate</v>
      </c>
      <c r="O4086">
        <v>1993624</v>
      </c>
      <c r="P4086" s="2" cm="1">
        <f t="array" ref="P4086">_xlfn.IFS(LEN(O4086)=8,DATE(LEFT(O4086,4),MID(O4086,5,2),RIGHT(O4086,2)),LEN(O4086)=7,DATE(LEFT(O4086,4),MID(O4086,5,1),RIGHT(O4086,2)),LEN(O4086)=6,DATE(LEFT(O4086,4),MID(O4086,5,1),RIGHT(O4086,1)))</f>
        <v>34144</v>
      </c>
      <c r="R4086">
        <v>25</v>
      </c>
      <c r="S4086" t="str">
        <f t="shared" si="318"/>
        <v>Bad</v>
      </c>
      <c r="U4086">
        <v>2024415</v>
      </c>
      <c r="V4086" s="2" cm="1">
        <f t="array" ref="V4086">_xlfn.IFS(LEN(U4086)=8,DATE(LEFT(U4086,4),MID(U4086,5,2),RIGHT(U4086,2)),LEN(U4086)=7,DATE(LEFT(U4086,4),MID(U4086,5,1),RIGHT(U4086,2)),LEN(U4086)=6,DATE(LEFT(U4086,4),MID(U4086,5,1),RIGHT(U4086,1)))</f>
        <v>45397</v>
      </c>
      <c r="X4086" s="2">
        <v>38488</v>
      </c>
      <c r="Y4086">
        <f t="shared" ca="1" si="319"/>
        <v>19</v>
      </c>
    </row>
    <row r="4087" spans="3:25" x14ac:dyDescent="0.25">
      <c r="C4087" t="s">
        <v>1730</v>
      </c>
      <c r="D4087" t="s">
        <v>11220</v>
      </c>
      <c r="F4087" t="str">
        <f t="shared" si="315"/>
        <v>Lexine Arents</v>
      </c>
      <c r="H4087" t="str">
        <f t="shared" si="316"/>
        <v>Lexine Arents</v>
      </c>
      <c r="K4087">
        <v>112</v>
      </c>
      <c r="L4087" t="str">
        <f t="shared" si="317"/>
        <v>High Heart Rate</v>
      </c>
      <c r="O4087">
        <v>19961225</v>
      </c>
      <c r="P4087" s="2" cm="1">
        <f t="array" ref="P4087">_xlfn.IFS(LEN(O4087)=8,DATE(LEFT(O4087,4),MID(O4087,5,2),RIGHT(O4087,2)),LEN(O4087)=7,DATE(LEFT(O4087,4),MID(O4087,5,1),RIGHT(O4087,2)),LEN(O4087)=6,DATE(LEFT(O4087,4),MID(O4087,5,1),RIGHT(O4087,1)))</f>
        <v>35424</v>
      </c>
      <c r="R4087">
        <v>15</v>
      </c>
      <c r="S4087" t="str">
        <f t="shared" si="318"/>
        <v>Normal</v>
      </c>
      <c r="U4087">
        <v>202413</v>
      </c>
      <c r="V4087" s="2" cm="1">
        <f t="array" ref="V4087">_xlfn.IFS(LEN(U4087)=8,DATE(LEFT(U4087,4),MID(U4087,5,2),RIGHT(U4087,2)),LEN(U4087)=7,DATE(LEFT(U4087,4),MID(U4087,5,1),RIGHT(U4087,2)),LEN(U4087)=6,DATE(LEFT(U4087,4),MID(U4087,5,1),RIGHT(U4087,1)))</f>
        <v>45294</v>
      </c>
      <c r="X4087" s="2">
        <v>37671</v>
      </c>
      <c r="Y4087">
        <f t="shared" ca="1" si="319"/>
        <v>22</v>
      </c>
    </row>
    <row r="4088" spans="3:25" x14ac:dyDescent="0.25">
      <c r="C4088" t="s">
        <v>594</v>
      </c>
      <c r="D4088" t="s">
        <v>11222</v>
      </c>
      <c r="F4088" t="str">
        <f t="shared" si="315"/>
        <v>Eal Osborn</v>
      </c>
      <c r="H4088" t="str">
        <f t="shared" si="316"/>
        <v>Eal Osborn</v>
      </c>
      <c r="K4088">
        <v>87</v>
      </c>
      <c r="L4088" t="str">
        <f t="shared" si="317"/>
        <v>Normal Heart Rate</v>
      </c>
      <c r="O4088">
        <v>2005516</v>
      </c>
      <c r="P4088" s="2" cm="1">
        <f t="array" ref="P4088">_xlfn.IFS(LEN(O4088)=8,DATE(LEFT(O4088,4),MID(O4088,5,2),RIGHT(O4088,2)),LEN(O4088)=7,DATE(LEFT(O4088,4),MID(O4088,5,1),RIGHT(O4088,2)),LEN(O4088)=6,DATE(LEFT(O4088,4),MID(O4088,5,1),RIGHT(O4088,1)))</f>
        <v>38488</v>
      </c>
      <c r="R4088">
        <v>12</v>
      </c>
      <c r="S4088" t="str">
        <f t="shared" si="318"/>
        <v>Normal</v>
      </c>
      <c r="U4088">
        <v>2024224</v>
      </c>
      <c r="V4088" s="2" cm="1">
        <f t="array" ref="V4088">_xlfn.IFS(LEN(U4088)=8,DATE(LEFT(U4088,4),MID(U4088,5,2),RIGHT(U4088,2)),LEN(U4088)=7,DATE(LEFT(U4088,4),MID(U4088,5,1),RIGHT(U4088,2)),LEN(U4088)=6,DATE(LEFT(U4088,4),MID(U4088,5,1),RIGHT(U4088,1)))</f>
        <v>45346</v>
      </c>
      <c r="X4088" s="2">
        <v>31089</v>
      </c>
      <c r="Y4088">
        <f t="shared" ca="1" si="319"/>
        <v>40</v>
      </c>
    </row>
    <row r="4089" spans="3:25" x14ac:dyDescent="0.25">
      <c r="C4089" t="s">
        <v>11224</v>
      </c>
      <c r="D4089" t="s">
        <v>11225</v>
      </c>
      <c r="F4089" t="str">
        <f t="shared" si="315"/>
        <v>Ilaire Summerfield</v>
      </c>
      <c r="H4089" t="str">
        <f t="shared" si="316"/>
        <v>Ilaire Summerfield</v>
      </c>
      <c r="K4089">
        <v>87</v>
      </c>
      <c r="L4089" t="str">
        <f t="shared" si="317"/>
        <v>Normal Heart Rate</v>
      </c>
      <c r="O4089">
        <v>2003219</v>
      </c>
      <c r="P4089" s="2" cm="1">
        <f t="array" ref="P4089">_xlfn.IFS(LEN(O4089)=8,DATE(LEFT(O4089,4),MID(O4089,5,2),RIGHT(O4089,2)),LEN(O4089)=7,DATE(LEFT(O4089,4),MID(O4089,5,1),RIGHT(O4089,2)),LEN(O4089)=6,DATE(LEFT(O4089,4),MID(O4089,5,1),RIGHT(O4089,1)))</f>
        <v>37671</v>
      </c>
      <c r="R4089">
        <v>19</v>
      </c>
      <c r="S4089" t="str">
        <f t="shared" si="318"/>
        <v>Normal</v>
      </c>
      <c r="U4089">
        <v>2024212</v>
      </c>
      <c r="V4089" s="2" cm="1">
        <f t="array" ref="V4089">_xlfn.IFS(LEN(U4089)=8,DATE(LEFT(U4089,4),MID(U4089,5,2),RIGHT(U4089,2)),LEN(U4089)=7,DATE(LEFT(U4089,4),MID(U4089,5,1),RIGHT(U4089,2)),LEN(U4089)=6,DATE(LEFT(U4089,4),MID(U4089,5,1),RIGHT(U4089,1)))</f>
        <v>45334</v>
      </c>
      <c r="X4089" s="2">
        <v>36650</v>
      </c>
      <c r="Y4089">
        <f t="shared" ca="1" si="319"/>
        <v>24</v>
      </c>
    </row>
    <row r="4090" spans="3:25" x14ac:dyDescent="0.25">
      <c r="C4090" t="s">
        <v>11227</v>
      </c>
      <c r="D4090" t="s">
        <v>11228</v>
      </c>
      <c r="F4090" t="str">
        <f t="shared" si="315"/>
        <v>Willi Boshell</v>
      </c>
      <c r="H4090" t="str">
        <f t="shared" si="316"/>
        <v>Willi Boshell</v>
      </c>
      <c r="K4090">
        <v>98</v>
      </c>
      <c r="L4090" t="str">
        <f t="shared" si="317"/>
        <v>Normal Heart Rate</v>
      </c>
      <c r="O4090">
        <v>1985211</v>
      </c>
      <c r="P4090" s="2" cm="1">
        <f t="array" ref="P4090">_xlfn.IFS(LEN(O4090)=8,DATE(LEFT(O4090,4),MID(O4090,5,2),RIGHT(O4090,2)),LEN(O4090)=7,DATE(LEFT(O4090,4),MID(O4090,5,1),RIGHT(O4090,2)),LEN(O4090)=6,DATE(LEFT(O4090,4),MID(O4090,5,1),RIGHT(O4090,1)))</f>
        <v>31089</v>
      </c>
      <c r="R4090">
        <v>20</v>
      </c>
      <c r="S4090" t="str">
        <f t="shared" si="318"/>
        <v>Normal</v>
      </c>
      <c r="U4090">
        <v>202441</v>
      </c>
      <c r="V4090" s="2" cm="1">
        <f t="array" ref="V4090">_xlfn.IFS(LEN(U4090)=8,DATE(LEFT(U4090,4),MID(U4090,5,2),RIGHT(U4090,2)),LEN(U4090)=7,DATE(LEFT(U4090,4),MID(U4090,5,1),RIGHT(U4090,2)),LEN(U4090)=6,DATE(LEFT(U4090,4),MID(U4090,5,1),RIGHT(U4090,1)))</f>
        <v>45383</v>
      </c>
      <c r="X4090" s="2">
        <v>29745</v>
      </c>
      <c r="Y4090">
        <f t="shared" ca="1" si="319"/>
        <v>43</v>
      </c>
    </row>
    <row r="4091" spans="3:25" x14ac:dyDescent="0.25">
      <c r="C4091" t="s">
        <v>8196</v>
      </c>
      <c r="D4091" t="s">
        <v>11230</v>
      </c>
      <c r="F4091" t="str">
        <f t="shared" si="315"/>
        <v>Tull Leve</v>
      </c>
      <c r="H4091" t="str">
        <f t="shared" si="316"/>
        <v>Tull Leve</v>
      </c>
      <c r="K4091">
        <v>112</v>
      </c>
      <c r="L4091" t="str">
        <f t="shared" si="317"/>
        <v>High Heart Rate</v>
      </c>
      <c r="O4091">
        <v>200054</v>
      </c>
      <c r="P4091" s="2" cm="1">
        <f t="array" ref="P4091">_xlfn.IFS(LEN(O4091)=8,DATE(LEFT(O4091,4),MID(O4091,5,2),RIGHT(O4091,2)),LEN(O4091)=7,DATE(LEFT(O4091,4),MID(O4091,5,1),RIGHT(O4091,2)),LEN(O4091)=6,DATE(LEFT(O4091,4),MID(O4091,5,1),RIGHT(O4091,1)))</f>
        <v>36650</v>
      </c>
      <c r="R4091">
        <v>19</v>
      </c>
      <c r="S4091" t="str">
        <f t="shared" si="318"/>
        <v>Normal</v>
      </c>
      <c r="U4091">
        <v>2024512</v>
      </c>
      <c r="V4091" s="2" cm="1">
        <f t="array" ref="V4091">_xlfn.IFS(LEN(U4091)=8,DATE(LEFT(U4091,4),MID(U4091,5,2),RIGHT(U4091,2)),LEN(U4091)=7,DATE(LEFT(U4091,4),MID(U4091,5,1),RIGHT(U4091,2)),LEN(U4091)=6,DATE(LEFT(U4091,4),MID(U4091,5,1),RIGHT(U4091,1)))</f>
        <v>45424</v>
      </c>
      <c r="X4091" s="2">
        <v>31496</v>
      </c>
      <c r="Y4091">
        <f t="shared" ca="1" si="319"/>
        <v>38</v>
      </c>
    </row>
    <row r="4092" spans="3:25" x14ac:dyDescent="0.25">
      <c r="C4092" t="s">
        <v>11232</v>
      </c>
      <c r="D4092" t="s">
        <v>11233</v>
      </c>
      <c r="F4092" t="str">
        <f t="shared" si="315"/>
        <v>Dave Narrie</v>
      </c>
      <c r="H4092" t="str">
        <f t="shared" si="316"/>
        <v>Dave Narrie</v>
      </c>
      <c r="K4092">
        <v>106</v>
      </c>
      <c r="L4092" t="str">
        <f t="shared" si="317"/>
        <v>High Heart Rate</v>
      </c>
      <c r="O4092">
        <v>198168</v>
      </c>
      <c r="P4092" s="2" cm="1">
        <f t="array" ref="P4092">_xlfn.IFS(LEN(O4092)=8,DATE(LEFT(O4092,4),MID(O4092,5,2),RIGHT(O4092,2)),LEN(O4092)=7,DATE(LEFT(O4092,4),MID(O4092,5,1),RIGHT(O4092,2)),LEN(O4092)=6,DATE(LEFT(O4092,4),MID(O4092,5,1),RIGHT(O4092,1)))</f>
        <v>29745</v>
      </c>
      <c r="R4092">
        <v>11</v>
      </c>
      <c r="S4092" t="str">
        <f t="shared" si="318"/>
        <v>Normal</v>
      </c>
      <c r="U4092">
        <v>2024429</v>
      </c>
      <c r="V4092" s="2" cm="1">
        <f t="array" ref="V4092">_xlfn.IFS(LEN(U4092)=8,DATE(LEFT(U4092,4),MID(U4092,5,2),RIGHT(U4092,2)),LEN(U4092)=7,DATE(LEFT(U4092,4),MID(U4092,5,1),RIGHT(U4092,2)),LEN(U4092)=6,DATE(LEFT(U4092,4),MID(U4092,5,1),RIGHT(U4092,1)))</f>
        <v>45411</v>
      </c>
      <c r="X4092" s="2">
        <v>39067</v>
      </c>
      <c r="Y4092">
        <f t="shared" ca="1" si="319"/>
        <v>18</v>
      </c>
    </row>
    <row r="4093" spans="3:25" x14ac:dyDescent="0.25">
      <c r="C4093" t="s">
        <v>11235</v>
      </c>
      <c r="D4093" t="s">
        <v>11236</v>
      </c>
      <c r="F4093" t="str">
        <f t="shared" si="315"/>
        <v>Raffaello Brunner</v>
      </c>
      <c r="H4093" t="str">
        <f t="shared" si="316"/>
        <v>Raffaello Brunner</v>
      </c>
      <c r="K4093">
        <v>98</v>
      </c>
      <c r="L4093" t="str">
        <f t="shared" si="317"/>
        <v>Normal Heart Rate</v>
      </c>
      <c r="O4093">
        <v>1986325</v>
      </c>
      <c r="P4093" s="2" cm="1">
        <f t="array" ref="P4093">_xlfn.IFS(LEN(O4093)=8,DATE(LEFT(O4093,4),MID(O4093,5,2),RIGHT(O4093,2)),LEN(O4093)=7,DATE(LEFT(O4093,4),MID(O4093,5,1),RIGHT(O4093,2)),LEN(O4093)=6,DATE(LEFT(O4093,4),MID(O4093,5,1),RIGHT(O4093,1)))</f>
        <v>31496</v>
      </c>
      <c r="R4093">
        <v>15</v>
      </c>
      <c r="S4093" t="str">
        <f t="shared" si="318"/>
        <v>Normal</v>
      </c>
      <c r="U4093">
        <v>2024324</v>
      </c>
      <c r="V4093" s="2" cm="1">
        <f t="array" ref="V4093">_xlfn.IFS(LEN(U4093)=8,DATE(LEFT(U4093,4),MID(U4093,5,2),RIGHT(U4093,2)),LEN(U4093)=7,DATE(LEFT(U4093,4),MID(U4093,5,1),RIGHT(U4093,2)),LEN(U4093)=6,DATE(LEFT(U4093,4),MID(U4093,5,1),RIGHT(U4093,1)))</f>
        <v>45375</v>
      </c>
      <c r="X4093" s="2">
        <v>36992</v>
      </c>
      <c r="Y4093">
        <f t="shared" ca="1" si="319"/>
        <v>23</v>
      </c>
    </row>
    <row r="4094" spans="3:25" x14ac:dyDescent="0.25">
      <c r="C4094" t="s">
        <v>10987</v>
      </c>
      <c r="D4094" t="s">
        <v>11238</v>
      </c>
      <c r="F4094" t="str">
        <f t="shared" si="315"/>
        <v>Angelina Chipchase</v>
      </c>
      <c r="H4094" t="str">
        <f t="shared" si="316"/>
        <v>Angelina Chipchase</v>
      </c>
      <c r="K4094">
        <v>110</v>
      </c>
      <c r="L4094" t="str">
        <f t="shared" si="317"/>
        <v>High Heart Rate</v>
      </c>
      <c r="O4094">
        <v>20061216</v>
      </c>
      <c r="P4094" s="2" cm="1">
        <f t="array" ref="P4094">_xlfn.IFS(LEN(O4094)=8,DATE(LEFT(O4094,4),MID(O4094,5,2),RIGHT(O4094,2)),LEN(O4094)=7,DATE(LEFT(O4094,4),MID(O4094,5,1),RIGHT(O4094,2)),LEN(O4094)=6,DATE(LEFT(O4094,4),MID(O4094,5,1),RIGHT(O4094,1)))</f>
        <v>39067</v>
      </c>
      <c r="R4094">
        <v>16</v>
      </c>
      <c r="S4094" t="str">
        <f t="shared" si="318"/>
        <v>Normal</v>
      </c>
      <c r="U4094">
        <v>202453</v>
      </c>
      <c r="V4094" s="2" cm="1">
        <f t="array" ref="V4094">_xlfn.IFS(LEN(U4094)=8,DATE(LEFT(U4094,4),MID(U4094,5,2),RIGHT(U4094,2)),LEN(U4094)=7,DATE(LEFT(U4094,4),MID(U4094,5,1),RIGHT(U4094,2)),LEN(U4094)=6,DATE(LEFT(U4094,4),MID(U4094,5,1),RIGHT(U4094,1)))</f>
        <v>45415</v>
      </c>
      <c r="X4094" s="2">
        <v>33471</v>
      </c>
      <c r="Y4094">
        <f t="shared" ca="1" si="319"/>
        <v>33</v>
      </c>
    </row>
    <row r="4095" spans="3:25" x14ac:dyDescent="0.25">
      <c r="C4095" t="s">
        <v>5586</v>
      </c>
      <c r="D4095" t="s">
        <v>11240</v>
      </c>
      <c r="F4095" t="str">
        <f t="shared" si="315"/>
        <v>Graeme Aucock</v>
      </c>
      <c r="H4095" t="str">
        <f t="shared" si="316"/>
        <v>Graeme Aucock</v>
      </c>
      <c r="K4095">
        <v>78</v>
      </c>
      <c r="L4095" t="str">
        <f t="shared" si="317"/>
        <v>Normal Heart Rate</v>
      </c>
      <c r="O4095">
        <v>2001411</v>
      </c>
      <c r="P4095" s="2" cm="1">
        <f t="array" ref="P4095">_xlfn.IFS(LEN(O4095)=8,DATE(LEFT(O4095,4),MID(O4095,5,2),RIGHT(O4095,2)),LEN(O4095)=7,DATE(LEFT(O4095,4),MID(O4095,5,1),RIGHT(O4095,2)),LEN(O4095)=6,DATE(LEFT(O4095,4),MID(O4095,5,1),RIGHT(O4095,1)))</f>
        <v>36992</v>
      </c>
      <c r="R4095">
        <v>15</v>
      </c>
      <c r="S4095" t="str">
        <f t="shared" si="318"/>
        <v>Normal</v>
      </c>
      <c r="U4095">
        <v>202424</v>
      </c>
      <c r="V4095" s="2" cm="1">
        <f t="array" ref="V4095">_xlfn.IFS(LEN(U4095)=8,DATE(LEFT(U4095,4),MID(U4095,5,2),RIGHT(U4095,2)),LEN(U4095)=7,DATE(LEFT(U4095,4),MID(U4095,5,1),RIGHT(U4095,2)),LEN(U4095)=6,DATE(LEFT(U4095,4),MID(U4095,5,1),RIGHT(U4095,1)))</f>
        <v>45326</v>
      </c>
      <c r="X4095" s="2">
        <v>27076</v>
      </c>
      <c r="Y4095">
        <f t="shared" ca="1" si="319"/>
        <v>51</v>
      </c>
    </row>
    <row r="4096" spans="3:25" x14ac:dyDescent="0.25">
      <c r="C4096" t="s">
        <v>2975</v>
      </c>
      <c r="D4096" t="s">
        <v>10394</v>
      </c>
      <c r="F4096" t="str">
        <f t="shared" si="315"/>
        <v>Tye Castiello</v>
      </c>
      <c r="H4096" t="str">
        <f t="shared" si="316"/>
        <v>Tye Castiello</v>
      </c>
      <c r="K4096">
        <v>99</v>
      </c>
      <c r="L4096" t="str">
        <f t="shared" si="317"/>
        <v>Normal Heart Rate</v>
      </c>
      <c r="O4096">
        <v>1991821</v>
      </c>
      <c r="P4096" s="2" cm="1">
        <f t="array" ref="P4096">_xlfn.IFS(LEN(O4096)=8,DATE(LEFT(O4096,4),MID(O4096,5,2),RIGHT(O4096,2)),LEN(O4096)=7,DATE(LEFT(O4096,4),MID(O4096,5,1),RIGHT(O4096,2)),LEN(O4096)=6,DATE(LEFT(O4096,4),MID(O4096,5,1),RIGHT(O4096,1)))</f>
        <v>33471</v>
      </c>
      <c r="R4096">
        <v>15</v>
      </c>
      <c r="S4096" t="str">
        <f t="shared" si="318"/>
        <v>Normal</v>
      </c>
      <c r="U4096">
        <v>202465</v>
      </c>
      <c r="V4096" s="2" cm="1">
        <f t="array" ref="V4096">_xlfn.IFS(LEN(U4096)=8,DATE(LEFT(U4096,4),MID(U4096,5,2),RIGHT(U4096,2)),LEN(U4096)=7,DATE(LEFT(U4096,4),MID(U4096,5,1),RIGHT(U4096,2)),LEN(U4096)=6,DATE(LEFT(U4096,4),MID(U4096,5,1),RIGHT(U4096,1)))</f>
        <v>45448</v>
      </c>
      <c r="X4096" s="2">
        <v>29027</v>
      </c>
      <c r="Y4096">
        <f t="shared" ca="1" si="319"/>
        <v>45</v>
      </c>
    </row>
    <row r="4097" spans="3:25" x14ac:dyDescent="0.25">
      <c r="C4097" t="s">
        <v>2287</v>
      </c>
      <c r="D4097" t="s">
        <v>11243</v>
      </c>
      <c r="F4097" t="str">
        <f t="shared" si="315"/>
        <v>Norina Laverack</v>
      </c>
      <c r="H4097" t="str">
        <f t="shared" si="316"/>
        <v>Norina Laverack</v>
      </c>
      <c r="K4097">
        <v>100</v>
      </c>
      <c r="L4097" t="str">
        <f t="shared" si="317"/>
        <v>High Heart Rate</v>
      </c>
      <c r="O4097">
        <v>1974216</v>
      </c>
      <c r="P4097" s="2" cm="1">
        <f t="array" ref="P4097">_xlfn.IFS(LEN(O4097)=8,DATE(LEFT(O4097,4),MID(O4097,5,2),RIGHT(O4097,2)),LEN(O4097)=7,DATE(LEFT(O4097,4),MID(O4097,5,1),RIGHT(O4097,2)),LEN(O4097)=6,DATE(LEFT(O4097,4),MID(O4097,5,1),RIGHT(O4097,1)))</f>
        <v>27076</v>
      </c>
      <c r="R4097">
        <v>15</v>
      </c>
      <c r="S4097" t="str">
        <f t="shared" si="318"/>
        <v>Normal</v>
      </c>
      <c r="U4097">
        <v>202423</v>
      </c>
      <c r="V4097" s="2" cm="1">
        <f t="array" ref="V4097">_xlfn.IFS(LEN(U4097)=8,DATE(LEFT(U4097,4),MID(U4097,5,2),RIGHT(U4097,2)),LEN(U4097)=7,DATE(LEFT(U4097,4),MID(U4097,5,1),RIGHT(U4097,2)),LEN(U4097)=6,DATE(LEFT(U4097,4),MID(U4097,5,1),RIGHT(U4097,1)))</f>
        <v>45325</v>
      </c>
      <c r="X4097" s="2">
        <v>38939</v>
      </c>
      <c r="Y4097">
        <f t="shared" ca="1" si="319"/>
        <v>18</v>
      </c>
    </row>
    <row r="4098" spans="3:25" x14ac:dyDescent="0.25">
      <c r="C4098" t="s">
        <v>11245</v>
      </c>
      <c r="D4098" t="s">
        <v>11246</v>
      </c>
      <c r="F4098" t="str">
        <f t="shared" si="315"/>
        <v>Scotty Hedney</v>
      </c>
      <c r="H4098" t="str">
        <f t="shared" si="316"/>
        <v>Scotty Hedney</v>
      </c>
      <c r="K4098">
        <v>104</v>
      </c>
      <c r="L4098" t="str">
        <f t="shared" si="317"/>
        <v>High Heart Rate</v>
      </c>
      <c r="O4098">
        <v>1979621</v>
      </c>
      <c r="P4098" s="2" cm="1">
        <f t="array" ref="P4098">_xlfn.IFS(LEN(O4098)=8,DATE(LEFT(O4098,4),MID(O4098,5,2),RIGHT(O4098,2)),LEN(O4098)=7,DATE(LEFT(O4098,4),MID(O4098,5,1),RIGHT(O4098,2)),LEN(O4098)=6,DATE(LEFT(O4098,4),MID(O4098,5,1),RIGHT(O4098,1)))</f>
        <v>29027</v>
      </c>
      <c r="R4098">
        <v>16</v>
      </c>
      <c r="S4098" t="str">
        <f t="shared" si="318"/>
        <v>Normal</v>
      </c>
      <c r="U4098">
        <v>202441</v>
      </c>
      <c r="V4098" s="2" cm="1">
        <f t="array" ref="V4098">_xlfn.IFS(LEN(U4098)=8,DATE(LEFT(U4098,4),MID(U4098,5,2),RIGHT(U4098,2)),LEN(U4098)=7,DATE(LEFT(U4098,4),MID(U4098,5,1),RIGHT(U4098,2)),LEN(U4098)=6,DATE(LEFT(U4098,4),MID(U4098,5,1),RIGHT(U4098,1)))</f>
        <v>45383</v>
      </c>
      <c r="X4098" s="2">
        <v>35418</v>
      </c>
      <c r="Y4098">
        <f t="shared" ca="1" si="319"/>
        <v>28</v>
      </c>
    </row>
    <row r="4099" spans="3:25" x14ac:dyDescent="0.25">
      <c r="C4099" t="s">
        <v>11248</v>
      </c>
      <c r="D4099" t="s">
        <v>11249</v>
      </c>
      <c r="F4099" t="str">
        <f t="shared" ref="F4099:F4162" si="320">CONCATENATE(C4099," ",D4099)</f>
        <v>Dino Mattack</v>
      </c>
      <c r="H4099" t="str">
        <f t="shared" ref="H4099:H4162" si="321">TRIM(F4099)</f>
        <v>Dino Mattack</v>
      </c>
      <c r="K4099">
        <v>105</v>
      </c>
      <c r="L4099" t="str">
        <f t="shared" ref="L4099:L4162" si="322">IF(K4099&lt;=99,"Normal Heart Rate",IF(K4099&lt;=120,"High Heart Rate","Critical Heart Rate"))</f>
        <v>High Heart Rate</v>
      </c>
      <c r="O4099">
        <v>2006810</v>
      </c>
      <c r="P4099" s="2" cm="1">
        <f t="array" ref="P4099">_xlfn.IFS(LEN(O4099)=8,DATE(LEFT(O4099,4),MID(O4099,5,2),RIGHT(O4099,2)),LEN(O4099)=7,DATE(LEFT(O4099,4),MID(O4099,5,1),RIGHT(O4099,2)),LEN(O4099)=6,DATE(LEFT(O4099,4),MID(O4099,5,1),RIGHT(O4099,1)))</f>
        <v>38939</v>
      </c>
      <c r="R4099">
        <v>20</v>
      </c>
      <c r="S4099" t="str">
        <f t="shared" ref="S4099:S4162" si="323">IF(AND(R4099&gt;= 6,R4099&lt;= 23),"Normal","Bad")</f>
        <v>Normal</v>
      </c>
      <c r="U4099">
        <v>2024521</v>
      </c>
      <c r="V4099" s="2" cm="1">
        <f t="array" ref="V4099">_xlfn.IFS(LEN(U4099)=8,DATE(LEFT(U4099,4),MID(U4099,5,2),RIGHT(U4099,2)),LEN(U4099)=7,DATE(LEFT(U4099,4),MID(U4099,5,1),RIGHT(U4099,2)),LEN(U4099)=6,DATE(LEFT(U4099,4),MID(U4099,5,1),RIGHT(U4099,1)))</f>
        <v>45433</v>
      </c>
      <c r="X4099" s="2">
        <v>34264</v>
      </c>
      <c r="Y4099">
        <f t="shared" ref="Y4099:Y4162" ca="1" si="324">DATEDIF(X4099,TODAY(),"Y")</f>
        <v>31</v>
      </c>
    </row>
    <row r="4100" spans="3:25" x14ac:dyDescent="0.25">
      <c r="C4100" t="s">
        <v>11251</v>
      </c>
      <c r="D4100" t="s">
        <v>11252</v>
      </c>
      <c r="F4100" t="str">
        <f t="shared" si="320"/>
        <v>Artemas Cardo</v>
      </c>
      <c r="H4100" t="str">
        <f t="shared" si="321"/>
        <v>Artemas Cardo</v>
      </c>
      <c r="K4100">
        <v>81</v>
      </c>
      <c r="L4100" t="str">
        <f t="shared" si="322"/>
        <v>Normal Heart Rate</v>
      </c>
      <c r="O4100">
        <v>19961219</v>
      </c>
      <c r="P4100" s="2" cm="1">
        <f t="array" ref="P4100">_xlfn.IFS(LEN(O4100)=8,DATE(LEFT(O4100,4),MID(O4100,5,2),RIGHT(O4100,2)),LEN(O4100)=7,DATE(LEFT(O4100,4),MID(O4100,5,1),RIGHT(O4100,2)),LEN(O4100)=6,DATE(LEFT(O4100,4),MID(O4100,5,1),RIGHT(O4100,1)))</f>
        <v>35418</v>
      </c>
      <c r="R4100">
        <v>20</v>
      </c>
      <c r="S4100" t="str">
        <f t="shared" si="323"/>
        <v>Normal</v>
      </c>
      <c r="U4100">
        <v>2024111</v>
      </c>
      <c r="V4100" s="2" cm="1">
        <f t="array" ref="V4100">_xlfn.IFS(LEN(U4100)=8,DATE(LEFT(U4100,4),MID(U4100,5,2),RIGHT(U4100,2)),LEN(U4100)=7,DATE(LEFT(U4100,4),MID(U4100,5,1),RIGHT(U4100,2)),LEN(U4100)=6,DATE(LEFT(U4100,4),MID(U4100,5,1),RIGHT(U4100,1)))</f>
        <v>45302</v>
      </c>
      <c r="X4100" s="2">
        <v>33189</v>
      </c>
      <c r="Y4100">
        <f t="shared" ca="1" si="324"/>
        <v>34</v>
      </c>
    </row>
    <row r="4101" spans="3:25" x14ac:dyDescent="0.25">
      <c r="C4101" t="s">
        <v>3025</v>
      </c>
      <c r="D4101" t="s">
        <v>11254</v>
      </c>
      <c r="F4101" t="str">
        <f t="shared" si="320"/>
        <v>Heddie McCalister</v>
      </c>
      <c r="H4101" t="str">
        <f t="shared" si="321"/>
        <v>Heddie McCalister</v>
      </c>
      <c r="K4101">
        <v>93</v>
      </c>
      <c r="L4101" t="str">
        <f t="shared" si="322"/>
        <v>Normal Heart Rate</v>
      </c>
      <c r="O4101">
        <v>19931022</v>
      </c>
      <c r="P4101" s="2" cm="1">
        <f t="array" ref="P4101">_xlfn.IFS(LEN(O4101)=8,DATE(LEFT(O4101,4),MID(O4101,5,2),RIGHT(O4101,2)),LEN(O4101)=7,DATE(LEFT(O4101,4),MID(O4101,5,1),RIGHT(O4101,2)),LEN(O4101)=6,DATE(LEFT(O4101,4),MID(O4101,5,1),RIGHT(O4101,1)))</f>
        <v>34264</v>
      </c>
      <c r="R4101">
        <v>25</v>
      </c>
      <c r="S4101" t="str">
        <f t="shared" si="323"/>
        <v>Bad</v>
      </c>
      <c r="U4101">
        <v>2024617</v>
      </c>
      <c r="V4101" s="2" cm="1">
        <f t="array" ref="V4101">_xlfn.IFS(LEN(U4101)=8,DATE(LEFT(U4101,4),MID(U4101,5,2),RIGHT(U4101,2)),LEN(U4101)=7,DATE(LEFT(U4101,4),MID(U4101,5,1),RIGHT(U4101,2)),LEN(U4101)=6,DATE(LEFT(U4101,4),MID(U4101,5,1),RIGHT(U4101,1)))</f>
        <v>45460</v>
      </c>
      <c r="X4101" s="2">
        <v>38353</v>
      </c>
      <c r="Y4101">
        <f t="shared" ca="1" si="324"/>
        <v>20</v>
      </c>
    </row>
    <row r="4102" spans="3:25" x14ac:dyDescent="0.25">
      <c r="C4102" t="s">
        <v>11256</v>
      </c>
      <c r="D4102" t="s">
        <v>11257</v>
      </c>
      <c r="F4102" t="str">
        <f t="shared" si="320"/>
        <v>Jacquie Le Pine</v>
      </c>
      <c r="H4102" t="str">
        <f t="shared" si="321"/>
        <v>Jacquie Le Pine</v>
      </c>
      <c r="K4102">
        <v>110</v>
      </c>
      <c r="L4102" t="str">
        <f t="shared" si="322"/>
        <v>High Heart Rate</v>
      </c>
      <c r="O4102">
        <v>19901112</v>
      </c>
      <c r="P4102" s="2" cm="1">
        <f t="array" ref="P4102">_xlfn.IFS(LEN(O4102)=8,DATE(LEFT(O4102,4),MID(O4102,5,2),RIGHT(O4102,2)),LEN(O4102)=7,DATE(LEFT(O4102,4),MID(O4102,5,1),RIGHT(O4102,2)),LEN(O4102)=6,DATE(LEFT(O4102,4),MID(O4102,5,1),RIGHT(O4102,1)))</f>
        <v>33189</v>
      </c>
      <c r="R4102">
        <v>24</v>
      </c>
      <c r="S4102" t="str">
        <f t="shared" si="323"/>
        <v>Bad</v>
      </c>
      <c r="U4102">
        <v>2024112</v>
      </c>
      <c r="V4102" s="2" cm="1">
        <f t="array" ref="V4102">_xlfn.IFS(LEN(U4102)=8,DATE(LEFT(U4102,4),MID(U4102,5,2),RIGHT(U4102,2)),LEN(U4102)=7,DATE(LEFT(U4102,4),MID(U4102,5,1),RIGHT(U4102,2)),LEN(U4102)=6,DATE(LEFT(U4102,4),MID(U4102,5,1),RIGHT(U4102,1)))</f>
        <v>45303</v>
      </c>
      <c r="X4102" s="2">
        <v>34017</v>
      </c>
      <c r="Y4102">
        <f t="shared" ca="1" si="324"/>
        <v>32</v>
      </c>
    </row>
    <row r="4103" spans="3:25" x14ac:dyDescent="0.25">
      <c r="C4103" t="s">
        <v>11259</v>
      </c>
      <c r="D4103" t="s">
        <v>11260</v>
      </c>
      <c r="F4103" t="str">
        <f t="shared" si="320"/>
        <v>Lena McConnal</v>
      </c>
      <c r="H4103" t="str">
        <f t="shared" si="321"/>
        <v>Lena McConnal</v>
      </c>
      <c r="K4103">
        <v>107</v>
      </c>
      <c r="L4103" t="str">
        <f t="shared" si="322"/>
        <v>High Heart Rate</v>
      </c>
      <c r="O4103">
        <v>2005101</v>
      </c>
      <c r="P4103" s="2" cm="1">
        <f t="array" ref="P4103">_xlfn.IFS(LEN(O4103)=8,DATE(LEFT(O4103,4),MID(O4103,5,2),RIGHT(O4103,2)),LEN(O4103)=7,DATE(LEFT(O4103,4),MID(O4103,5,1),RIGHT(O4103,2)),LEN(O4103)=6,DATE(LEFT(O4103,4),MID(O4103,5,1),RIGHT(O4103,1)))</f>
        <v>38353</v>
      </c>
      <c r="R4103">
        <v>11</v>
      </c>
      <c r="S4103" t="str">
        <f t="shared" si="323"/>
        <v>Normal</v>
      </c>
      <c r="U4103">
        <v>2024510</v>
      </c>
      <c r="V4103" s="2" cm="1">
        <f t="array" ref="V4103">_xlfn.IFS(LEN(U4103)=8,DATE(LEFT(U4103,4),MID(U4103,5,2),RIGHT(U4103,2)),LEN(U4103)=7,DATE(LEFT(U4103,4),MID(U4103,5,1),RIGHT(U4103,2)),LEN(U4103)=6,DATE(LEFT(U4103,4),MID(U4103,5,1),RIGHT(U4103,1)))</f>
        <v>45422</v>
      </c>
      <c r="X4103" s="2">
        <v>38370</v>
      </c>
      <c r="Y4103">
        <f t="shared" ca="1" si="324"/>
        <v>20</v>
      </c>
    </row>
    <row r="4104" spans="3:25" x14ac:dyDescent="0.25">
      <c r="C4104" t="s">
        <v>11262</v>
      </c>
      <c r="D4104" t="s">
        <v>11263</v>
      </c>
      <c r="F4104" t="str">
        <f t="shared" si="320"/>
        <v>Amalea Ivanchin</v>
      </c>
      <c r="H4104" t="str">
        <f t="shared" si="321"/>
        <v>Amalea Ivanchin</v>
      </c>
      <c r="K4104">
        <v>98</v>
      </c>
      <c r="L4104" t="str">
        <f t="shared" si="322"/>
        <v>Normal Heart Rate</v>
      </c>
      <c r="O4104">
        <v>1993217</v>
      </c>
      <c r="P4104" s="2" cm="1">
        <f t="array" ref="P4104">_xlfn.IFS(LEN(O4104)=8,DATE(LEFT(O4104,4),MID(O4104,5,2),RIGHT(O4104,2)),LEN(O4104)=7,DATE(LEFT(O4104,4),MID(O4104,5,1),RIGHT(O4104,2)),LEN(O4104)=6,DATE(LEFT(O4104,4),MID(O4104,5,1),RIGHT(O4104,1)))</f>
        <v>34017</v>
      </c>
      <c r="R4104">
        <v>20</v>
      </c>
      <c r="S4104" t="str">
        <f t="shared" si="323"/>
        <v>Normal</v>
      </c>
      <c r="U4104">
        <v>202414</v>
      </c>
      <c r="V4104" s="2" cm="1">
        <f t="array" ref="V4104">_xlfn.IFS(LEN(U4104)=8,DATE(LEFT(U4104,4),MID(U4104,5,2),RIGHT(U4104,2)),LEN(U4104)=7,DATE(LEFT(U4104,4),MID(U4104,5,1),RIGHT(U4104,2)),LEN(U4104)=6,DATE(LEFT(U4104,4),MID(U4104,5,1),RIGHT(U4104,1)))</f>
        <v>45295</v>
      </c>
      <c r="X4104" s="2">
        <v>37770</v>
      </c>
      <c r="Y4104">
        <f t="shared" ca="1" si="324"/>
        <v>21</v>
      </c>
    </row>
    <row r="4105" spans="3:25" x14ac:dyDescent="0.25">
      <c r="C4105" t="s">
        <v>11265</v>
      </c>
      <c r="D4105" t="s">
        <v>11266</v>
      </c>
      <c r="F4105" t="str">
        <f t="shared" si="320"/>
        <v>Dorey Hebblethwaite</v>
      </c>
      <c r="H4105" t="str">
        <f t="shared" si="321"/>
        <v>Dorey Hebblethwaite</v>
      </c>
      <c r="K4105">
        <v>90</v>
      </c>
      <c r="L4105" t="str">
        <f t="shared" si="322"/>
        <v>Normal Heart Rate</v>
      </c>
      <c r="O4105">
        <v>2005118</v>
      </c>
      <c r="P4105" s="2" cm="1">
        <f t="array" ref="P4105">_xlfn.IFS(LEN(O4105)=8,DATE(LEFT(O4105,4),MID(O4105,5,2),RIGHT(O4105,2)),LEN(O4105)=7,DATE(LEFT(O4105,4),MID(O4105,5,1),RIGHT(O4105,2)),LEN(O4105)=6,DATE(LEFT(O4105,4),MID(O4105,5,1),RIGHT(O4105,1)))</f>
        <v>38370</v>
      </c>
      <c r="R4105">
        <v>16</v>
      </c>
      <c r="S4105" t="str">
        <f t="shared" si="323"/>
        <v>Normal</v>
      </c>
      <c r="U4105">
        <v>2024110</v>
      </c>
      <c r="V4105" s="2" cm="1">
        <f t="array" ref="V4105">_xlfn.IFS(LEN(U4105)=8,DATE(LEFT(U4105,4),MID(U4105,5,2),RIGHT(U4105,2)),LEN(U4105)=7,DATE(LEFT(U4105,4),MID(U4105,5,1),RIGHT(U4105,2)),LEN(U4105)=6,DATE(LEFT(U4105,4),MID(U4105,5,1),RIGHT(U4105,1)))</f>
        <v>45301</v>
      </c>
      <c r="X4105" s="2">
        <v>18439</v>
      </c>
      <c r="Y4105">
        <f t="shared" ca="1" si="324"/>
        <v>74</v>
      </c>
    </row>
    <row r="4106" spans="3:25" x14ac:dyDescent="0.25">
      <c r="C4106" t="s">
        <v>11268</v>
      </c>
      <c r="D4106" t="s">
        <v>11269</v>
      </c>
      <c r="F4106" t="str">
        <f t="shared" si="320"/>
        <v>Brianna Brownell</v>
      </c>
      <c r="H4106" t="str">
        <f t="shared" si="321"/>
        <v>Brianna Brownell</v>
      </c>
      <c r="K4106">
        <v>116</v>
      </c>
      <c r="L4106" t="str">
        <f t="shared" si="322"/>
        <v>High Heart Rate</v>
      </c>
      <c r="O4106">
        <v>2003529</v>
      </c>
      <c r="P4106" s="2" cm="1">
        <f t="array" ref="P4106">_xlfn.IFS(LEN(O4106)=8,DATE(LEFT(O4106,4),MID(O4106,5,2),RIGHT(O4106,2)),LEN(O4106)=7,DATE(LEFT(O4106,4),MID(O4106,5,1),RIGHT(O4106,2)),LEN(O4106)=6,DATE(LEFT(O4106,4),MID(O4106,5,1),RIGHT(O4106,1)))</f>
        <v>37770</v>
      </c>
      <c r="R4106">
        <v>25</v>
      </c>
      <c r="S4106" t="str">
        <f t="shared" si="323"/>
        <v>Bad</v>
      </c>
      <c r="U4106">
        <v>2024418</v>
      </c>
      <c r="V4106" s="2" cm="1">
        <f t="array" ref="V4106">_xlfn.IFS(LEN(U4106)=8,DATE(LEFT(U4106,4),MID(U4106,5,2),RIGHT(U4106,2)),LEN(U4106)=7,DATE(LEFT(U4106,4),MID(U4106,5,1),RIGHT(U4106,2)),LEN(U4106)=6,DATE(LEFT(U4106,4),MID(U4106,5,1),RIGHT(U4106,1)))</f>
        <v>45400</v>
      </c>
      <c r="X4106" s="2">
        <v>28451</v>
      </c>
      <c r="Y4106">
        <f t="shared" ca="1" si="324"/>
        <v>47</v>
      </c>
    </row>
    <row r="4107" spans="3:25" x14ac:dyDescent="0.25">
      <c r="C4107" t="s">
        <v>11271</v>
      </c>
      <c r="D4107" t="s">
        <v>11272</v>
      </c>
      <c r="F4107" t="str">
        <f t="shared" si="320"/>
        <v>Hannie Cuniffe</v>
      </c>
      <c r="H4107" t="str">
        <f t="shared" si="321"/>
        <v>Hannie Cuniffe</v>
      </c>
      <c r="K4107">
        <v>92</v>
      </c>
      <c r="L4107" t="str">
        <f t="shared" si="322"/>
        <v>Normal Heart Rate</v>
      </c>
      <c r="O4107">
        <v>1950625</v>
      </c>
      <c r="P4107" s="2" cm="1">
        <f t="array" ref="P4107">_xlfn.IFS(LEN(O4107)=8,DATE(LEFT(O4107,4),MID(O4107,5,2),RIGHT(O4107,2)),LEN(O4107)=7,DATE(LEFT(O4107,4),MID(O4107,5,1),RIGHT(O4107,2)),LEN(O4107)=6,DATE(LEFT(O4107,4),MID(O4107,5,1),RIGHT(O4107,1)))</f>
        <v>18439</v>
      </c>
      <c r="R4107">
        <v>9</v>
      </c>
      <c r="S4107" t="str">
        <f t="shared" si="323"/>
        <v>Normal</v>
      </c>
      <c r="U4107">
        <v>2024414</v>
      </c>
      <c r="V4107" s="2" cm="1">
        <f t="array" ref="V4107">_xlfn.IFS(LEN(U4107)=8,DATE(LEFT(U4107,4),MID(U4107,5,2),RIGHT(U4107,2)),LEN(U4107)=7,DATE(LEFT(U4107,4),MID(U4107,5,1),RIGHT(U4107,2)),LEN(U4107)=6,DATE(LEFT(U4107,4),MID(U4107,5,1),RIGHT(U4107,1)))</f>
        <v>45396</v>
      </c>
      <c r="X4107" s="2">
        <v>27506</v>
      </c>
      <c r="Y4107">
        <f t="shared" ca="1" si="324"/>
        <v>49</v>
      </c>
    </row>
    <row r="4108" spans="3:25" x14ac:dyDescent="0.25">
      <c r="C4108" t="s">
        <v>2245</v>
      </c>
      <c r="D4108" t="s">
        <v>11274</v>
      </c>
      <c r="F4108" t="str">
        <f t="shared" si="320"/>
        <v>Pembroke Renbold</v>
      </c>
      <c r="H4108" t="str">
        <f t="shared" si="321"/>
        <v>Pembroke Renbold</v>
      </c>
      <c r="K4108">
        <v>75</v>
      </c>
      <c r="L4108" t="str">
        <f t="shared" si="322"/>
        <v>Normal Heart Rate</v>
      </c>
      <c r="O4108">
        <v>19771122</v>
      </c>
      <c r="P4108" s="2" cm="1">
        <f t="array" ref="P4108">_xlfn.IFS(LEN(O4108)=8,DATE(LEFT(O4108,4),MID(O4108,5,2),RIGHT(O4108,2)),LEN(O4108)=7,DATE(LEFT(O4108,4),MID(O4108,5,1),RIGHT(O4108,2)),LEN(O4108)=6,DATE(LEFT(O4108,4),MID(O4108,5,1),RIGHT(O4108,1)))</f>
        <v>28451</v>
      </c>
      <c r="R4108">
        <v>16</v>
      </c>
      <c r="S4108" t="str">
        <f t="shared" si="323"/>
        <v>Normal</v>
      </c>
      <c r="U4108">
        <v>202448</v>
      </c>
      <c r="V4108" s="2" cm="1">
        <f t="array" ref="V4108">_xlfn.IFS(LEN(U4108)=8,DATE(LEFT(U4108,4),MID(U4108,5,2),RIGHT(U4108,2)),LEN(U4108)=7,DATE(LEFT(U4108,4),MID(U4108,5,1),RIGHT(U4108,2)),LEN(U4108)=6,DATE(LEFT(U4108,4),MID(U4108,5,1),RIGHT(U4108,1)))</f>
        <v>45390</v>
      </c>
      <c r="X4108" s="2">
        <v>38547</v>
      </c>
      <c r="Y4108">
        <f t="shared" ca="1" si="324"/>
        <v>19</v>
      </c>
    </row>
    <row r="4109" spans="3:25" x14ac:dyDescent="0.25">
      <c r="C4109" t="s">
        <v>6790</v>
      </c>
      <c r="D4109" t="s">
        <v>11276</v>
      </c>
      <c r="F4109" t="str">
        <f t="shared" si="320"/>
        <v>Gun Moreton</v>
      </c>
      <c r="H4109" t="str">
        <f t="shared" si="321"/>
        <v>Gun Moreton</v>
      </c>
      <c r="K4109">
        <v>72</v>
      </c>
      <c r="L4109" t="str">
        <f t="shared" si="322"/>
        <v>Normal Heart Rate</v>
      </c>
      <c r="O4109">
        <v>1975422</v>
      </c>
      <c r="P4109" s="2" cm="1">
        <f t="array" ref="P4109">_xlfn.IFS(LEN(O4109)=8,DATE(LEFT(O4109,4),MID(O4109,5,2),RIGHT(O4109,2)),LEN(O4109)=7,DATE(LEFT(O4109,4),MID(O4109,5,1),RIGHT(O4109,2)),LEN(O4109)=6,DATE(LEFT(O4109,4),MID(O4109,5,1),RIGHT(O4109,1)))</f>
        <v>27506</v>
      </c>
      <c r="R4109">
        <v>15</v>
      </c>
      <c r="S4109" t="str">
        <f t="shared" si="323"/>
        <v>Normal</v>
      </c>
      <c r="U4109">
        <v>2024117</v>
      </c>
      <c r="V4109" s="2" cm="1">
        <f t="array" ref="V4109">_xlfn.IFS(LEN(U4109)=8,DATE(LEFT(U4109,4),MID(U4109,5,2),RIGHT(U4109,2)),LEN(U4109)=7,DATE(LEFT(U4109,4),MID(U4109,5,1),RIGHT(U4109,2)),LEN(U4109)=6,DATE(LEFT(U4109,4),MID(U4109,5,1),RIGHT(U4109,1)))</f>
        <v>45308</v>
      </c>
      <c r="X4109" s="2">
        <v>32876</v>
      </c>
      <c r="Y4109">
        <f t="shared" ca="1" si="324"/>
        <v>35</v>
      </c>
    </row>
    <row r="4110" spans="3:25" x14ac:dyDescent="0.25">
      <c r="C4110" t="s">
        <v>2265</v>
      </c>
      <c r="D4110" t="s">
        <v>11278</v>
      </c>
      <c r="F4110" t="str">
        <f t="shared" si="320"/>
        <v>Marin Antowski</v>
      </c>
      <c r="H4110" t="str">
        <f t="shared" si="321"/>
        <v>Marin Antowski</v>
      </c>
      <c r="K4110">
        <v>89</v>
      </c>
      <c r="L4110" t="str">
        <f t="shared" si="322"/>
        <v>Normal Heart Rate</v>
      </c>
      <c r="O4110">
        <v>2005714</v>
      </c>
      <c r="P4110" s="2" cm="1">
        <f t="array" ref="P4110">_xlfn.IFS(LEN(O4110)=8,DATE(LEFT(O4110,4),MID(O4110,5,2),RIGHT(O4110,2)),LEN(O4110)=7,DATE(LEFT(O4110,4),MID(O4110,5,1),RIGHT(O4110,2)),LEN(O4110)=6,DATE(LEFT(O4110,4),MID(O4110,5,1),RIGHT(O4110,1)))</f>
        <v>38547</v>
      </c>
      <c r="R4110">
        <v>17</v>
      </c>
      <c r="S4110" t="str">
        <f t="shared" si="323"/>
        <v>Normal</v>
      </c>
      <c r="U4110">
        <v>2024321</v>
      </c>
      <c r="V4110" s="2" cm="1">
        <f t="array" ref="V4110">_xlfn.IFS(LEN(U4110)=8,DATE(LEFT(U4110,4),MID(U4110,5,2),RIGHT(U4110,2)),LEN(U4110)=7,DATE(LEFT(U4110,4),MID(U4110,5,1),RIGHT(U4110,2)),LEN(U4110)=6,DATE(LEFT(U4110,4),MID(U4110,5,1),RIGHT(U4110,1)))</f>
        <v>45372</v>
      </c>
      <c r="X4110" s="2">
        <v>32314</v>
      </c>
      <c r="Y4110">
        <f t="shared" ca="1" si="324"/>
        <v>36</v>
      </c>
    </row>
    <row r="4111" spans="3:25" x14ac:dyDescent="0.25">
      <c r="C4111" t="s">
        <v>2550</v>
      </c>
      <c r="D4111" t="s">
        <v>11280</v>
      </c>
      <c r="F4111" t="str">
        <f t="shared" si="320"/>
        <v>Goddart Dingley</v>
      </c>
      <c r="H4111" t="str">
        <f t="shared" si="321"/>
        <v>Goddart Dingley</v>
      </c>
      <c r="K4111">
        <v>110</v>
      </c>
      <c r="L4111" t="str">
        <f t="shared" si="322"/>
        <v>High Heart Rate</v>
      </c>
      <c r="O4111">
        <v>199013</v>
      </c>
      <c r="P4111" s="2" cm="1">
        <f t="array" ref="P4111">_xlfn.IFS(LEN(O4111)=8,DATE(LEFT(O4111,4),MID(O4111,5,2),RIGHT(O4111,2)),LEN(O4111)=7,DATE(LEFT(O4111,4),MID(O4111,5,1),RIGHT(O4111,2)),LEN(O4111)=6,DATE(LEFT(O4111,4),MID(O4111,5,1),RIGHT(O4111,1)))</f>
        <v>32876</v>
      </c>
      <c r="R4111">
        <v>20</v>
      </c>
      <c r="S4111" t="str">
        <f t="shared" si="323"/>
        <v>Normal</v>
      </c>
      <c r="U4111">
        <v>2024216</v>
      </c>
      <c r="V4111" s="2" cm="1">
        <f t="array" ref="V4111">_xlfn.IFS(LEN(U4111)=8,DATE(LEFT(U4111,4),MID(U4111,5,2),RIGHT(U4111,2)),LEN(U4111)=7,DATE(LEFT(U4111,4),MID(U4111,5,1),RIGHT(U4111,2)),LEN(U4111)=6,DATE(LEFT(U4111,4),MID(U4111,5,1),RIGHT(U4111,1)))</f>
        <v>45338</v>
      </c>
      <c r="X4111" s="2">
        <v>33228</v>
      </c>
      <c r="Y4111">
        <f t="shared" ca="1" si="324"/>
        <v>34</v>
      </c>
    </row>
    <row r="4112" spans="3:25" x14ac:dyDescent="0.25">
      <c r="C4112" t="s">
        <v>11282</v>
      </c>
      <c r="D4112" t="s">
        <v>10822</v>
      </c>
      <c r="F4112" t="str">
        <f t="shared" si="320"/>
        <v>Noelle Tennison</v>
      </c>
      <c r="H4112" t="str">
        <f t="shared" si="321"/>
        <v>Noelle Tennison</v>
      </c>
      <c r="K4112">
        <v>96</v>
      </c>
      <c r="L4112" t="str">
        <f t="shared" si="322"/>
        <v>Normal Heart Rate</v>
      </c>
      <c r="O4112">
        <v>1988620</v>
      </c>
      <c r="P4112" s="2" cm="1">
        <f t="array" ref="P4112">_xlfn.IFS(LEN(O4112)=8,DATE(LEFT(O4112,4),MID(O4112,5,2),RIGHT(O4112,2)),LEN(O4112)=7,DATE(LEFT(O4112,4),MID(O4112,5,1),RIGHT(O4112,2)),LEN(O4112)=6,DATE(LEFT(O4112,4),MID(O4112,5,1),RIGHT(O4112,1)))</f>
        <v>32314</v>
      </c>
      <c r="R4112">
        <v>7</v>
      </c>
      <c r="S4112" t="str">
        <f t="shared" si="323"/>
        <v>Normal</v>
      </c>
      <c r="U4112">
        <v>2024227</v>
      </c>
      <c r="V4112" s="2" cm="1">
        <f t="array" ref="V4112">_xlfn.IFS(LEN(U4112)=8,DATE(LEFT(U4112,4),MID(U4112,5,2),RIGHT(U4112,2)),LEN(U4112)=7,DATE(LEFT(U4112,4),MID(U4112,5,1),RIGHT(U4112,2)),LEN(U4112)=6,DATE(LEFT(U4112,4),MID(U4112,5,1),RIGHT(U4112,1)))</f>
        <v>45349</v>
      </c>
      <c r="X4112" s="2">
        <v>38357</v>
      </c>
      <c r="Y4112">
        <f t="shared" ca="1" si="324"/>
        <v>20</v>
      </c>
    </row>
    <row r="4113" spans="3:25" x14ac:dyDescent="0.25">
      <c r="C4113" t="s">
        <v>2871</v>
      </c>
      <c r="D4113" t="s">
        <v>5333</v>
      </c>
      <c r="F4113" t="str">
        <f t="shared" si="320"/>
        <v>Vivyanne Pickerell</v>
      </c>
      <c r="H4113" t="str">
        <f t="shared" si="321"/>
        <v>Vivyanne Pickerell</v>
      </c>
      <c r="K4113">
        <v>78</v>
      </c>
      <c r="L4113" t="str">
        <f t="shared" si="322"/>
        <v>Normal Heart Rate</v>
      </c>
      <c r="O4113">
        <v>19901221</v>
      </c>
      <c r="P4113" s="2" cm="1">
        <f t="array" ref="P4113">_xlfn.IFS(LEN(O4113)=8,DATE(LEFT(O4113,4),MID(O4113,5,2),RIGHT(O4113,2)),LEN(O4113)=7,DATE(LEFT(O4113,4),MID(O4113,5,1),RIGHT(O4113,2)),LEN(O4113)=6,DATE(LEFT(O4113,4),MID(O4113,5,1),RIGHT(O4113,1)))</f>
        <v>33228</v>
      </c>
      <c r="R4113">
        <v>14</v>
      </c>
      <c r="S4113" t="str">
        <f t="shared" si="323"/>
        <v>Normal</v>
      </c>
      <c r="U4113">
        <v>2024211</v>
      </c>
      <c r="V4113" s="2" cm="1">
        <f t="array" ref="V4113">_xlfn.IFS(LEN(U4113)=8,DATE(LEFT(U4113,4),MID(U4113,5,2),RIGHT(U4113,2)),LEN(U4113)=7,DATE(LEFT(U4113,4),MID(U4113,5,1),RIGHT(U4113,2)),LEN(U4113)=6,DATE(LEFT(U4113,4),MID(U4113,5,1),RIGHT(U4113,1)))</f>
        <v>45333</v>
      </c>
      <c r="X4113" s="2">
        <v>38027</v>
      </c>
      <c r="Y4113">
        <f t="shared" ca="1" si="324"/>
        <v>21</v>
      </c>
    </row>
    <row r="4114" spans="3:25" x14ac:dyDescent="0.25">
      <c r="C4114" t="s">
        <v>8114</v>
      </c>
      <c r="D4114" t="s">
        <v>7789</v>
      </c>
      <c r="F4114" t="str">
        <f t="shared" si="320"/>
        <v>Florie Bramo</v>
      </c>
      <c r="H4114" t="str">
        <f t="shared" si="321"/>
        <v>Florie Bramo</v>
      </c>
      <c r="K4114">
        <v>86</v>
      </c>
      <c r="L4114" t="str">
        <f t="shared" si="322"/>
        <v>Normal Heart Rate</v>
      </c>
      <c r="O4114">
        <v>2005105</v>
      </c>
      <c r="P4114" s="2" cm="1">
        <f t="array" ref="P4114">_xlfn.IFS(LEN(O4114)=8,DATE(LEFT(O4114,4),MID(O4114,5,2),RIGHT(O4114,2)),LEN(O4114)=7,DATE(LEFT(O4114,4),MID(O4114,5,1),RIGHT(O4114,2)),LEN(O4114)=6,DATE(LEFT(O4114,4),MID(O4114,5,1),RIGHT(O4114,1)))</f>
        <v>38357</v>
      </c>
      <c r="R4114">
        <v>15</v>
      </c>
      <c r="S4114" t="str">
        <f t="shared" si="323"/>
        <v>Normal</v>
      </c>
      <c r="U4114">
        <v>202459</v>
      </c>
      <c r="V4114" s="2" cm="1">
        <f t="array" ref="V4114">_xlfn.IFS(LEN(U4114)=8,DATE(LEFT(U4114,4),MID(U4114,5,2),RIGHT(U4114,2)),LEN(U4114)=7,DATE(LEFT(U4114,4),MID(U4114,5,1),RIGHT(U4114,2)),LEN(U4114)=6,DATE(LEFT(U4114,4),MID(U4114,5,1),RIGHT(U4114,1)))</f>
        <v>45421</v>
      </c>
      <c r="X4114" s="2">
        <v>36667</v>
      </c>
      <c r="Y4114">
        <f t="shared" ca="1" si="324"/>
        <v>24</v>
      </c>
    </row>
    <row r="4115" spans="3:25" x14ac:dyDescent="0.25">
      <c r="C4115" t="s">
        <v>8050</v>
      </c>
      <c r="D4115" t="s">
        <v>11286</v>
      </c>
      <c r="F4115" t="str">
        <f t="shared" si="320"/>
        <v>Jaymie Cookley</v>
      </c>
      <c r="H4115" t="str">
        <f t="shared" si="321"/>
        <v>Jaymie Cookley</v>
      </c>
      <c r="K4115">
        <v>100</v>
      </c>
      <c r="L4115" t="str">
        <f t="shared" si="322"/>
        <v>High Heart Rate</v>
      </c>
      <c r="O4115">
        <v>2004210</v>
      </c>
      <c r="P4115" s="2" cm="1">
        <f t="array" ref="P4115">_xlfn.IFS(LEN(O4115)=8,DATE(LEFT(O4115,4),MID(O4115,5,2),RIGHT(O4115,2)),LEN(O4115)=7,DATE(LEFT(O4115,4),MID(O4115,5,1),RIGHT(O4115,2)),LEN(O4115)=6,DATE(LEFT(O4115,4),MID(O4115,5,1),RIGHT(O4115,1)))</f>
        <v>38027</v>
      </c>
      <c r="R4115">
        <v>13</v>
      </c>
      <c r="S4115" t="str">
        <f t="shared" si="323"/>
        <v>Normal</v>
      </c>
      <c r="U4115">
        <v>2024129</v>
      </c>
      <c r="V4115" s="2" cm="1">
        <f t="array" ref="V4115">_xlfn.IFS(LEN(U4115)=8,DATE(LEFT(U4115,4),MID(U4115,5,2),RIGHT(U4115,2)),LEN(U4115)=7,DATE(LEFT(U4115,4),MID(U4115,5,1),RIGHT(U4115,2)),LEN(U4115)=6,DATE(LEFT(U4115,4),MID(U4115,5,1),RIGHT(U4115,1)))</f>
        <v>45320</v>
      </c>
      <c r="X4115" s="2">
        <v>35552</v>
      </c>
      <c r="Y4115">
        <f t="shared" ca="1" si="324"/>
        <v>27</v>
      </c>
    </row>
    <row r="4116" spans="3:25" x14ac:dyDescent="0.25">
      <c r="C4116" t="s">
        <v>11288</v>
      </c>
      <c r="D4116" t="s">
        <v>11289</v>
      </c>
      <c r="F4116" t="str">
        <f t="shared" si="320"/>
        <v>Rubie Scarf</v>
      </c>
      <c r="H4116" t="str">
        <f t="shared" si="321"/>
        <v>Rubie Scarf</v>
      </c>
      <c r="K4116">
        <v>120</v>
      </c>
      <c r="L4116" t="str">
        <f t="shared" si="322"/>
        <v>High Heart Rate</v>
      </c>
      <c r="O4116">
        <v>2000521</v>
      </c>
      <c r="P4116" s="2" cm="1">
        <f t="array" ref="P4116">_xlfn.IFS(LEN(O4116)=8,DATE(LEFT(O4116,4),MID(O4116,5,2),RIGHT(O4116,2)),LEN(O4116)=7,DATE(LEFT(O4116,4),MID(O4116,5,1),RIGHT(O4116,2)),LEN(O4116)=6,DATE(LEFT(O4116,4),MID(O4116,5,1),RIGHT(O4116,1)))</f>
        <v>36667</v>
      </c>
      <c r="R4116">
        <v>21</v>
      </c>
      <c r="S4116" t="str">
        <f t="shared" si="323"/>
        <v>Normal</v>
      </c>
      <c r="U4116">
        <v>2024228</v>
      </c>
      <c r="V4116" s="2" cm="1">
        <f t="array" ref="V4116">_xlfn.IFS(LEN(U4116)=8,DATE(LEFT(U4116,4),MID(U4116,5,2),RIGHT(U4116,2)),LEN(U4116)=7,DATE(LEFT(U4116,4),MID(U4116,5,1),RIGHT(U4116,2)),LEN(U4116)=6,DATE(LEFT(U4116,4),MID(U4116,5,1),RIGHT(U4116,1)))</f>
        <v>45350</v>
      </c>
      <c r="X4116" s="2">
        <v>36185</v>
      </c>
      <c r="Y4116">
        <f t="shared" ca="1" si="324"/>
        <v>26</v>
      </c>
    </row>
    <row r="4117" spans="3:25" x14ac:dyDescent="0.25">
      <c r="C4117" t="s">
        <v>4734</v>
      </c>
      <c r="D4117" t="s">
        <v>11291</v>
      </c>
      <c r="F4117" t="str">
        <f t="shared" si="320"/>
        <v>Jo ann Shorten</v>
      </c>
      <c r="H4117" t="str">
        <f t="shared" si="321"/>
        <v>Jo ann Shorten</v>
      </c>
      <c r="K4117">
        <v>91</v>
      </c>
      <c r="L4117" t="str">
        <f t="shared" si="322"/>
        <v>Normal Heart Rate</v>
      </c>
      <c r="O4117">
        <v>199752</v>
      </c>
      <c r="P4117" s="2" cm="1">
        <f t="array" ref="P4117">_xlfn.IFS(LEN(O4117)=8,DATE(LEFT(O4117,4),MID(O4117,5,2),RIGHT(O4117,2)),LEN(O4117)=7,DATE(LEFT(O4117,4),MID(O4117,5,1),RIGHT(O4117,2)),LEN(O4117)=6,DATE(LEFT(O4117,4),MID(O4117,5,1),RIGHT(O4117,1)))</f>
        <v>35552</v>
      </c>
      <c r="R4117">
        <v>20</v>
      </c>
      <c r="S4117" t="str">
        <f t="shared" si="323"/>
        <v>Normal</v>
      </c>
      <c r="U4117">
        <v>2024317</v>
      </c>
      <c r="V4117" s="2" cm="1">
        <f t="array" ref="V4117">_xlfn.IFS(LEN(U4117)=8,DATE(LEFT(U4117,4),MID(U4117,5,2),RIGHT(U4117,2)),LEN(U4117)=7,DATE(LEFT(U4117,4),MID(U4117,5,1),RIGHT(U4117,2)),LEN(U4117)=6,DATE(LEFT(U4117,4),MID(U4117,5,1),RIGHT(U4117,1)))</f>
        <v>45368</v>
      </c>
      <c r="X4117" s="2">
        <v>33624</v>
      </c>
      <c r="Y4117">
        <f t="shared" ca="1" si="324"/>
        <v>33</v>
      </c>
    </row>
    <row r="4118" spans="3:25" x14ac:dyDescent="0.25">
      <c r="C4118" t="s">
        <v>754</v>
      </c>
      <c r="D4118" t="s">
        <v>11293</v>
      </c>
      <c r="F4118" t="str">
        <f t="shared" si="320"/>
        <v>Maddi Jime</v>
      </c>
      <c r="H4118" t="str">
        <f t="shared" si="321"/>
        <v>Maddi Jime</v>
      </c>
      <c r="K4118">
        <v>83</v>
      </c>
      <c r="L4118" t="str">
        <f t="shared" si="322"/>
        <v>Normal Heart Rate</v>
      </c>
      <c r="O4118">
        <v>1999125</v>
      </c>
      <c r="P4118" s="2" cm="1">
        <f t="array" ref="P4118">_xlfn.IFS(LEN(O4118)=8,DATE(LEFT(O4118,4),MID(O4118,5,2),RIGHT(O4118,2)),LEN(O4118)=7,DATE(LEFT(O4118,4),MID(O4118,5,1),RIGHT(O4118,2)),LEN(O4118)=6,DATE(LEFT(O4118,4),MID(O4118,5,1),RIGHT(O4118,1)))</f>
        <v>36185</v>
      </c>
      <c r="R4118">
        <v>15</v>
      </c>
      <c r="S4118" t="str">
        <f t="shared" si="323"/>
        <v>Normal</v>
      </c>
      <c r="U4118">
        <v>2024212</v>
      </c>
      <c r="V4118" s="2" cm="1">
        <f t="array" ref="V4118">_xlfn.IFS(LEN(U4118)=8,DATE(LEFT(U4118,4),MID(U4118,5,2),RIGHT(U4118,2)),LEN(U4118)=7,DATE(LEFT(U4118,4),MID(U4118,5,1),RIGHT(U4118,2)),LEN(U4118)=6,DATE(LEFT(U4118,4),MID(U4118,5,1),RIGHT(U4118,1)))</f>
        <v>45334</v>
      </c>
      <c r="X4118" s="2">
        <v>33326</v>
      </c>
      <c r="Y4118">
        <f t="shared" ca="1" si="324"/>
        <v>33</v>
      </c>
    </row>
    <row r="4119" spans="3:25" x14ac:dyDescent="0.25">
      <c r="C4119" t="s">
        <v>11295</v>
      </c>
      <c r="D4119" t="s">
        <v>11296</v>
      </c>
      <c r="F4119" t="str">
        <f t="shared" si="320"/>
        <v>Kerrill Lafont</v>
      </c>
      <c r="H4119" t="str">
        <f t="shared" si="321"/>
        <v>Kerrill Lafont</v>
      </c>
      <c r="K4119">
        <v>83</v>
      </c>
      <c r="L4119" t="str">
        <f t="shared" si="322"/>
        <v>Normal Heart Rate</v>
      </c>
      <c r="O4119">
        <v>1992121</v>
      </c>
      <c r="P4119" s="2" cm="1">
        <f t="array" ref="P4119">_xlfn.IFS(LEN(O4119)=8,DATE(LEFT(O4119,4),MID(O4119,5,2),RIGHT(O4119,2)),LEN(O4119)=7,DATE(LEFT(O4119,4),MID(O4119,5,1),RIGHT(O4119,2)),LEN(O4119)=6,DATE(LEFT(O4119,4),MID(O4119,5,1),RIGHT(O4119,1)))</f>
        <v>33624</v>
      </c>
      <c r="R4119">
        <v>12</v>
      </c>
      <c r="S4119" t="str">
        <f t="shared" si="323"/>
        <v>Normal</v>
      </c>
      <c r="U4119">
        <v>202444</v>
      </c>
      <c r="V4119" s="2" cm="1">
        <f t="array" ref="V4119">_xlfn.IFS(LEN(U4119)=8,DATE(LEFT(U4119,4),MID(U4119,5,2),RIGHT(U4119,2)),LEN(U4119)=7,DATE(LEFT(U4119,4),MID(U4119,5,1),RIGHT(U4119,2)),LEN(U4119)=6,DATE(LEFT(U4119,4),MID(U4119,5,1),RIGHT(U4119,1)))</f>
        <v>45386</v>
      </c>
      <c r="X4119" s="2">
        <v>31654</v>
      </c>
      <c r="Y4119">
        <f t="shared" ca="1" si="324"/>
        <v>38</v>
      </c>
    </row>
    <row r="4120" spans="3:25" x14ac:dyDescent="0.25">
      <c r="C4120" t="s">
        <v>11298</v>
      </c>
      <c r="D4120" t="s">
        <v>11299</v>
      </c>
      <c r="F4120" t="str">
        <f t="shared" si="320"/>
        <v>Allayne McBride</v>
      </c>
      <c r="H4120" t="str">
        <f t="shared" si="321"/>
        <v>Allayne McBride</v>
      </c>
      <c r="K4120">
        <v>94</v>
      </c>
      <c r="L4120" t="str">
        <f t="shared" si="322"/>
        <v>Normal Heart Rate</v>
      </c>
      <c r="O4120">
        <v>1991329</v>
      </c>
      <c r="P4120" s="2" cm="1">
        <f t="array" ref="P4120">_xlfn.IFS(LEN(O4120)=8,DATE(LEFT(O4120,4),MID(O4120,5,2),RIGHT(O4120,2)),LEN(O4120)=7,DATE(LEFT(O4120,4),MID(O4120,5,1),RIGHT(O4120,2)),LEN(O4120)=6,DATE(LEFT(O4120,4),MID(O4120,5,1),RIGHT(O4120,1)))</f>
        <v>33326</v>
      </c>
      <c r="R4120">
        <v>19</v>
      </c>
      <c r="S4120" t="str">
        <f t="shared" si="323"/>
        <v>Normal</v>
      </c>
      <c r="U4120">
        <v>202449</v>
      </c>
      <c r="V4120" s="2" cm="1">
        <f t="array" ref="V4120">_xlfn.IFS(LEN(U4120)=8,DATE(LEFT(U4120,4),MID(U4120,5,2),RIGHT(U4120,2)),LEN(U4120)=7,DATE(LEFT(U4120,4),MID(U4120,5,1),RIGHT(U4120,2)),LEN(U4120)=6,DATE(LEFT(U4120,4),MID(U4120,5,1),RIGHT(U4120,1)))</f>
        <v>45391</v>
      </c>
      <c r="X4120" s="2">
        <v>38863</v>
      </c>
      <c r="Y4120">
        <f t="shared" ca="1" si="324"/>
        <v>18</v>
      </c>
    </row>
    <row r="4121" spans="3:25" x14ac:dyDescent="0.25">
      <c r="C4121" t="s">
        <v>11301</v>
      </c>
      <c r="D4121" t="s">
        <v>11302</v>
      </c>
      <c r="F4121" t="str">
        <f t="shared" si="320"/>
        <v>Marie Wickham</v>
      </c>
      <c r="H4121" t="str">
        <f t="shared" si="321"/>
        <v>Marie Wickham</v>
      </c>
      <c r="K4121">
        <v>92</v>
      </c>
      <c r="L4121" t="str">
        <f t="shared" si="322"/>
        <v>Normal Heart Rate</v>
      </c>
      <c r="O4121">
        <v>1986830</v>
      </c>
      <c r="P4121" s="2" cm="1">
        <f t="array" ref="P4121">_xlfn.IFS(LEN(O4121)=8,DATE(LEFT(O4121,4),MID(O4121,5,2),RIGHT(O4121,2)),LEN(O4121)=7,DATE(LEFT(O4121,4),MID(O4121,5,1),RIGHT(O4121,2)),LEN(O4121)=6,DATE(LEFT(O4121,4),MID(O4121,5,1),RIGHT(O4121,1)))</f>
        <v>31654</v>
      </c>
      <c r="R4121">
        <v>15</v>
      </c>
      <c r="S4121" t="str">
        <f t="shared" si="323"/>
        <v>Normal</v>
      </c>
      <c r="U4121">
        <v>202439</v>
      </c>
      <c r="V4121" s="2" cm="1">
        <f t="array" ref="V4121">_xlfn.IFS(LEN(U4121)=8,DATE(LEFT(U4121,4),MID(U4121,5,2),RIGHT(U4121,2)),LEN(U4121)=7,DATE(LEFT(U4121,4),MID(U4121,5,1),RIGHT(U4121,2)),LEN(U4121)=6,DATE(LEFT(U4121,4),MID(U4121,5,1),RIGHT(U4121,1)))</f>
        <v>45360</v>
      </c>
      <c r="X4121" s="2">
        <v>38177</v>
      </c>
      <c r="Y4121">
        <f t="shared" ca="1" si="324"/>
        <v>20</v>
      </c>
    </row>
    <row r="4122" spans="3:25" x14ac:dyDescent="0.25">
      <c r="C4122" t="s">
        <v>11304</v>
      </c>
      <c r="D4122" t="s">
        <v>11305</v>
      </c>
      <c r="F4122" t="str">
        <f t="shared" si="320"/>
        <v>Bryant Hinckesman</v>
      </c>
      <c r="H4122" t="str">
        <f t="shared" si="321"/>
        <v>Bryant Hinckesman</v>
      </c>
      <c r="K4122">
        <v>93</v>
      </c>
      <c r="L4122" t="str">
        <f t="shared" si="322"/>
        <v>Normal Heart Rate</v>
      </c>
      <c r="O4122">
        <v>2006526</v>
      </c>
      <c r="P4122" s="2" cm="1">
        <f t="array" ref="P4122">_xlfn.IFS(LEN(O4122)=8,DATE(LEFT(O4122,4),MID(O4122,5,2),RIGHT(O4122,2)),LEN(O4122)=7,DATE(LEFT(O4122,4),MID(O4122,5,1),RIGHT(O4122,2)),LEN(O4122)=6,DATE(LEFT(O4122,4),MID(O4122,5,1),RIGHT(O4122,1)))</f>
        <v>38863</v>
      </c>
      <c r="R4122">
        <v>15</v>
      </c>
      <c r="S4122" t="str">
        <f t="shared" si="323"/>
        <v>Normal</v>
      </c>
      <c r="U4122">
        <v>2024126</v>
      </c>
      <c r="V4122" s="2" cm="1">
        <f t="array" ref="V4122">_xlfn.IFS(LEN(U4122)=8,DATE(LEFT(U4122,4),MID(U4122,5,2),RIGHT(U4122,2)),LEN(U4122)=7,DATE(LEFT(U4122,4),MID(U4122,5,1),RIGHT(U4122,2)),LEN(U4122)=6,DATE(LEFT(U4122,4),MID(U4122,5,1),RIGHT(U4122,1)))</f>
        <v>45317</v>
      </c>
      <c r="X4122" s="2">
        <v>37938</v>
      </c>
      <c r="Y4122">
        <f t="shared" ca="1" si="324"/>
        <v>21</v>
      </c>
    </row>
    <row r="4123" spans="3:25" x14ac:dyDescent="0.25">
      <c r="C4123" t="s">
        <v>8186</v>
      </c>
      <c r="D4123" t="s">
        <v>11307</v>
      </c>
      <c r="F4123" t="str">
        <f t="shared" si="320"/>
        <v>Ketti Basire</v>
      </c>
      <c r="H4123" t="str">
        <f t="shared" si="321"/>
        <v>Ketti Basire</v>
      </c>
      <c r="K4123">
        <v>94</v>
      </c>
      <c r="L4123" t="str">
        <f t="shared" si="322"/>
        <v>Normal Heart Rate</v>
      </c>
      <c r="O4123">
        <v>200479</v>
      </c>
      <c r="P4123" s="2" cm="1">
        <f t="array" ref="P4123">_xlfn.IFS(LEN(O4123)=8,DATE(LEFT(O4123,4),MID(O4123,5,2),RIGHT(O4123,2)),LEN(O4123)=7,DATE(LEFT(O4123,4),MID(O4123,5,1),RIGHT(O4123,2)),LEN(O4123)=6,DATE(LEFT(O4123,4),MID(O4123,5,1),RIGHT(O4123,1)))</f>
        <v>38177</v>
      </c>
      <c r="R4123">
        <v>20</v>
      </c>
      <c r="S4123" t="str">
        <f t="shared" si="323"/>
        <v>Normal</v>
      </c>
      <c r="U4123">
        <v>2024316</v>
      </c>
      <c r="V4123" s="2" cm="1">
        <f t="array" ref="V4123">_xlfn.IFS(LEN(U4123)=8,DATE(LEFT(U4123,4),MID(U4123,5,2),RIGHT(U4123,2)),LEN(U4123)=7,DATE(LEFT(U4123,4),MID(U4123,5,1),RIGHT(U4123,2)),LEN(U4123)=6,DATE(LEFT(U4123,4),MID(U4123,5,1),RIGHT(U4123,1)))</f>
        <v>45367</v>
      </c>
      <c r="X4123" s="2">
        <v>25047</v>
      </c>
      <c r="Y4123">
        <f t="shared" ca="1" si="324"/>
        <v>56</v>
      </c>
    </row>
    <row r="4124" spans="3:25" x14ac:dyDescent="0.25">
      <c r="C4124" t="s">
        <v>11309</v>
      </c>
      <c r="D4124" t="s">
        <v>11310</v>
      </c>
      <c r="F4124" t="str">
        <f t="shared" si="320"/>
        <v>Emyle Saines</v>
      </c>
      <c r="H4124" t="str">
        <f t="shared" si="321"/>
        <v>Emyle Saines</v>
      </c>
      <c r="K4124">
        <v>72</v>
      </c>
      <c r="L4124" t="str">
        <f t="shared" si="322"/>
        <v>Normal Heart Rate</v>
      </c>
      <c r="O4124">
        <v>20031113</v>
      </c>
      <c r="P4124" s="2" cm="1">
        <f t="array" ref="P4124">_xlfn.IFS(LEN(O4124)=8,DATE(LEFT(O4124,4),MID(O4124,5,2),RIGHT(O4124,2)),LEN(O4124)=7,DATE(LEFT(O4124,4),MID(O4124,5,1),RIGHT(O4124,2)),LEN(O4124)=6,DATE(LEFT(O4124,4),MID(O4124,5,1),RIGHT(O4124,1)))</f>
        <v>37938</v>
      </c>
      <c r="R4124">
        <v>13</v>
      </c>
      <c r="S4124" t="str">
        <f t="shared" si="323"/>
        <v>Normal</v>
      </c>
      <c r="U4124">
        <v>2024426</v>
      </c>
      <c r="V4124" s="2" cm="1">
        <f t="array" ref="V4124">_xlfn.IFS(LEN(U4124)=8,DATE(LEFT(U4124,4),MID(U4124,5,2),RIGHT(U4124,2)),LEN(U4124)=7,DATE(LEFT(U4124,4),MID(U4124,5,1),RIGHT(U4124,2)),LEN(U4124)=6,DATE(LEFT(U4124,4),MID(U4124,5,1),RIGHT(U4124,1)))</f>
        <v>45408</v>
      </c>
      <c r="X4124" s="2">
        <v>31273</v>
      </c>
      <c r="Y4124">
        <f t="shared" ca="1" si="324"/>
        <v>39</v>
      </c>
    </row>
    <row r="4125" spans="3:25" x14ac:dyDescent="0.25">
      <c r="C4125" t="s">
        <v>11312</v>
      </c>
      <c r="D4125" t="s">
        <v>11313</v>
      </c>
      <c r="F4125" t="str">
        <f t="shared" si="320"/>
        <v>Myrah Beardsall</v>
      </c>
      <c r="H4125" t="str">
        <f t="shared" si="321"/>
        <v>Myrah Beardsall</v>
      </c>
      <c r="K4125">
        <v>110</v>
      </c>
      <c r="L4125" t="str">
        <f t="shared" si="322"/>
        <v>High Heart Rate</v>
      </c>
      <c r="O4125">
        <v>1968728</v>
      </c>
      <c r="P4125" s="2" cm="1">
        <f t="array" ref="P4125">_xlfn.IFS(LEN(O4125)=8,DATE(LEFT(O4125,4),MID(O4125,5,2),RIGHT(O4125,2)),LEN(O4125)=7,DATE(LEFT(O4125,4),MID(O4125,5,1),RIGHT(O4125,2)),LEN(O4125)=6,DATE(LEFT(O4125,4),MID(O4125,5,1),RIGHT(O4125,1)))</f>
        <v>25047</v>
      </c>
      <c r="R4125">
        <v>17</v>
      </c>
      <c r="S4125" t="str">
        <f t="shared" si="323"/>
        <v>Normal</v>
      </c>
      <c r="U4125">
        <v>2024329</v>
      </c>
      <c r="V4125" s="2" cm="1">
        <f t="array" ref="V4125">_xlfn.IFS(LEN(U4125)=8,DATE(LEFT(U4125,4),MID(U4125,5,2),RIGHT(U4125,2)),LEN(U4125)=7,DATE(LEFT(U4125,4),MID(U4125,5,1),RIGHT(U4125,2)),LEN(U4125)=6,DATE(LEFT(U4125,4),MID(U4125,5,1),RIGHT(U4125,1)))</f>
        <v>45380</v>
      </c>
      <c r="X4125" s="2">
        <v>33425</v>
      </c>
      <c r="Y4125">
        <f t="shared" ca="1" si="324"/>
        <v>33</v>
      </c>
    </row>
    <row r="4126" spans="3:25" x14ac:dyDescent="0.25">
      <c r="C4126" t="s">
        <v>10816</v>
      </c>
      <c r="D4126" t="s">
        <v>397</v>
      </c>
      <c r="F4126" t="str">
        <f t="shared" si="320"/>
        <v>Ingamar Blasgen</v>
      </c>
      <c r="H4126" t="str">
        <f t="shared" si="321"/>
        <v>Ingamar Blasgen</v>
      </c>
      <c r="K4126">
        <v>88</v>
      </c>
      <c r="L4126" t="str">
        <f t="shared" si="322"/>
        <v>Normal Heart Rate</v>
      </c>
      <c r="O4126">
        <v>1985814</v>
      </c>
      <c r="P4126" s="2" cm="1">
        <f t="array" ref="P4126">_xlfn.IFS(LEN(O4126)=8,DATE(LEFT(O4126,4),MID(O4126,5,2),RIGHT(O4126,2)),LEN(O4126)=7,DATE(LEFT(O4126,4),MID(O4126,5,1),RIGHT(O4126,2)),LEN(O4126)=6,DATE(LEFT(O4126,4),MID(O4126,5,1),RIGHT(O4126,1)))</f>
        <v>31273</v>
      </c>
      <c r="R4126">
        <v>21</v>
      </c>
      <c r="S4126" t="str">
        <f t="shared" si="323"/>
        <v>Normal</v>
      </c>
      <c r="U4126">
        <v>2024322</v>
      </c>
      <c r="V4126" s="2" cm="1">
        <f t="array" ref="V4126">_xlfn.IFS(LEN(U4126)=8,DATE(LEFT(U4126,4),MID(U4126,5,2),RIGHT(U4126,2)),LEN(U4126)=7,DATE(LEFT(U4126,4),MID(U4126,5,1),RIGHT(U4126,2)),LEN(U4126)=6,DATE(LEFT(U4126,4),MID(U4126,5,1),RIGHT(U4126,1)))</f>
        <v>45373</v>
      </c>
      <c r="X4126" s="2">
        <v>33328</v>
      </c>
      <c r="Y4126">
        <f t="shared" ca="1" si="324"/>
        <v>33</v>
      </c>
    </row>
    <row r="4127" spans="3:25" x14ac:dyDescent="0.25">
      <c r="C4127" t="s">
        <v>5050</v>
      </c>
      <c r="D4127" t="s">
        <v>11316</v>
      </c>
      <c r="F4127" t="str">
        <f t="shared" si="320"/>
        <v>Delainey Feldheim</v>
      </c>
      <c r="H4127" t="str">
        <f t="shared" si="321"/>
        <v>Delainey Feldheim</v>
      </c>
      <c r="K4127">
        <v>84</v>
      </c>
      <c r="L4127" t="str">
        <f t="shared" si="322"/>
        <v>Normal Heart Rate</v>
      </c>
      <c r="O4127">
        <v>199176</v>
      </c>
      <c r="P4127" s="2" cm="1">
        <f t="array" ref="P4127">_xlfn.IFS(LEN(O4127)=8,DATE(LEFT(O4127,4),MID(O4127,5,2),RIGHT(O4127,2)),LEN(O4127)=7,DATE(LEFT(O4127,4),MID(O4127,5,1),RIGHT(O4127,2)),LEN(O4127)=6,DATE(LEFT(O4127,4),MID(O4127,5,1),RIGHT(O4127,1)))</f>
        <v>33425</v>
      </c>
      <c r="R4127">
        <v>10</v>
      </c>
      <c r="S4127" t="str">
        <f t="shared" si="323"/>
        <v>Normal</v>
      </c>
      <c r="U4127">
        <v>2024427</v>
      </c>
      <c r="V4127" s="2" cm="1">
        <f t="array" ref="V4127">_xlfn.IFS(LEN(U4127)=8,DATE(LEFT(U4127,4),MID(U4127,5,2),RIGHT(U4127,2)),LEN(U4127)=7,DATE(LEFT(U4127,4),MID(U4127,5,1),RIGHT(U4127,2)),LEN(U4127)=6,DATE(LEFT(U4127,4),MID(U4127,5,1),RIGHT(U4127,1)))</f>
        <v>45409</v>
      </c>
      <c r="X4127" s="2">
        <v>34089</v>
      </c>
      <c r="Y4127">
        <f t="shared" ca="1" si="324"/>
        <v>31</v>
      </c>
    </row>
    <row r="4128" spans="3:25" x14ac:dyDescent="0.25">
      <c r="C4128" t="s">
        <v>6146</v>
      </c>
      <c r="D4128" t="s">
        <v>11318</v>
      </c>
      <c r="F4128" t="str">
        <f t="shared" si="320"/>
        <v>Hanni Earngy</v>
      </c>
      <c r="H4128" t="str">
        <f t="shared" si="321"/>
        <v>Hanni Earngy</v>
      </c>
      <c r="K4128">
        <v>72</v>
      </c>
      <c r="L4128" t="str">
        <f t="shared" si="322"/>
        <v>Normal Heart Rate</v>
      </c>
      <c r="O4128">
        <v>1991331</v>
      </c>
      <c r="P4128" s="2" cm="1">
        <f t="array" ref="P4128">_xlfn.IFS(LEN(O4128)=8,DATE(LEFT(O4128,4),MID(O4128,5,2),RIGHT(O4128,2)),LEN(O4128)=7,DATE(LEFT(O4128,4),MID(O4128,5,1),RIGHT(O4128,2)),LEN(O4128)=6,DATE(LEFT(O4128,4),MID(O4128,5,1),RIGHT(O4128,1)))</f>
        <v>33328</v>
      </c>
      <c r="R4128">
        <v>15</v>
      </c>
      <c r="S4128" t="str">
        <f t="shared" si="323"/>
        <v>Normal</v>
      </c>
      <c r="U4128">
        <v>202465</v>
      </c>
      <c r="V4128" s="2" cm="1">
        <f t="array" ref="V4128">_xlfn.IFS(LEN(U4128)=8,DATE(LEFT(U4128,4),MID(U4128,5,2),RIGHT(U4128,2)),LEN(U4128)=7,DATE(LEFT(U4128,4),MID(U4128,5,1),RIGHT(U4128,2)),LEN(U4128)=6,DATE(LEFT(U4128,4),MID(U4128,5,1),RIGHT(U4128,1)))</f>
        <v>45448</v>
      </c>
      <c r="X4128" s="2">
        <v>34735</v>
      </c>
      <c r="Y4128">
        <f t="shared" ca="1" si="324"/>
        <v>30</v>
      </c>
    </row>
    <row r="4129" spans="3:25" x14ac:dyDescent="0.25">
      <c r="C4129" t="s">
        <v>851</v>
      </c>
      <c r="D4129" t="s">
        <v>11320</v>
      </c>
      <c r="F4129" t="str">
        <f t="shared" si="320"/>
        <v>Brendan Guiet</v>
      </c>
      <c r="H4129" t="str">
        <f t="shared" si="321"/>
        <v>Brendan Guiet</v>
      </c>
      <c r="K4129">
        <v>78</v>
      </c>
      <c r="L4129" t="str">
        <f t="shared" si="322"/>
        <v>Normal Heart Rate</v>
      </c>
      <c r="O4129">
        <v>1993430</v>
      </c>
      <c r="P4129" s="2" cm="1">
        <f t="array" ref="P4129">_xlfn.IFS(LEN(O4129)=8,DATE(LEFT(O4129,4),MID(O4129,5,2),RIGHT(O4129,2)),LEN(O4129)=7,DATE(LEFT(O4129,4),MID(O4129,5,1),RIGHT(O4129,2)),LEN(O4129)=6,DATE(LEFT(O4129,4),MID(O4129,5,1),RIGHT(O4129,1)))</f>
        <v>34089</v>
      </c>
      <c r="R4129">
        <v>18</v>
      </c>
      <c r="S4129" t="str">
        <f t="shared" si="323"/>
        <v>Normal</v>
      </c>
      <c r="U4129">
        <v>202437</v>
      </c>
      <c r="V4129" s="2" cm="1">
        <f t="array" ref="V4129">_xlfn.IFS(LEN(U4129)=8,DATE(LEFT(U4129,4),MID(U4129,5,2),RIGHT(U4129,2)),LEN(U4129)=7,DATE(LEFT(U4129,4),MID(U4129,5,1),RIGHT(U4129,2)),LEN(U4129)=6,DATE(LEFT(U4129,4),MID(U4129,5,1),RIGHT(U4129,1)))</f>
        <v>45358</v>
      </c>
      <c r="X4129" s="2">
        <v>34078</v>
      </c>
      <c r="Y4129">
        <f t="shared" ca="1" si="324"/>
        <v>31</v>
      </c>
    </row>
    <row r="4130" spans="3:25" x14ac:dyDescent="0.25">
      <c r="C4130" t="s">
        <v>3162</v>
      </c>
      <c r="D4130" t="s">
        <v>11322</v>
      </c>
      <c r="F4130" t="str">
        <f t="shared" si="320"/>
        <v>Swen Cammomile</v>
      </c>
      <c r="H4130" t="str">
        <f t="shared" si="321"/>
        <v>Swen Cammomile</v>
      </c>
      <c r="K4130">
        <v>84</v>
      </c>
      <c r="L4130" t="str">
        <f t="shared" si="322"/>
        <v>Normal Heart Rate</v>
      </c>
      <c r="O4130">
        <v>199525</v>
      </c>
      <c r="P4130" s="2" cm="1">
        <f t="array" ref="P4130">_xlfn.IFS(LEN(O4130)=8,DATE(LEFT(O4130,4),MID(O4130,5,2),RIGHT(O4130,2)),LEN(O4130)=7,DATE(LEFT(O4130,4),MID(O4130,5,1),RIGHT(O4130,2)),LEN(O4130)=6,DATE(LEFT(O4130,4),MID(O4130,5,1),RIGHT(O4130,1)))</f>
        <v>34735</v>
      </c>
      <c r="R4130">
        <v>20</v>
      </c>
      <c r="S4130" t="str">
        <f t="shared" si="323"/>
        <v>Normal</v>
      </c>
      <c r="U4130">
        <v>202457</v>
      </c>
      <c r="V4130" s="2" cm="1">
        <f t="array" ref="V4130">_xlfn.IFS(LEN(U4130)=8,DATE(LEFT(U4130,4),MID(U4130,5,2),RIGHT(U4130,2)),LEN(U4130)=7,DATE(LEFT(U4130,4),MID(U4130,5,1),RIGHT(U4130,2)),LEN(U4130)=6,DATE(LEFT(U4130,4),MID(U4130,5,1),RIGHT(U4130,1)))</f>
        <v>45419</v>
      </c>
      <c r="X4130" s="2">
        <v>36929</v>
      </c>
      <c r="Y4130">
        <f t="shared" ca="1" si="324"/>
        <v>24</v>
      </c>
    </row>
    <row r="4131" spans="3:25" x14ac:dyDescent="0.25">
      <c r="C4131" t="s">
        <v>11324</v>
      </c>
      <c r="D4131" t="s">
        <v>11325</v>
      </c>
      <c r="F4131" t="str">
        <f t="shared" si="320"/>
        <v>Aleksandr Tabram</v>
      </c>
      <c r="H4131" t="str">
        <f t="shared" si="321"/>
        <v>Aleksandr Tabram</v>
      </c>
      <c r="K4131">
        <v>117</v>
      </c>
      <c r="L4131" t="str">
        <f t="shared" si="322"/>
        <v>High Heart Rate</v>
      </c>
      <c r="O4131">
        <v>1993419</v>
      </c>
      <c r="P4131" s="2" cm="1">
        <f t="array" ref="P4131">_xlfn.IFS(LEN(O4131)=8,DATE(LEFT(O4131,4),MID(O4131,5,2),RIGHT(O4131,2)),LEN(O4131)=7,DATE(LEFT(O4131,4),MID(O4131,5,1),RIGHT(O4131,2)),LEN(O4131)=6,DATE(LEFT(O4131,4),MID(O4131,5,1),RIGHT(O4131,1)))</f>
        <v>34078</v>
      </c>
      <c r="R4131">
        <v>24</v>
      </c>
      <c r="S4131" t="str">
        <f t="shared" si="323"/>
        <v>Bad</v>
      </c>
      <c r="U4131">
        <v>2024324</v>
      </c>
      <c r="V4131" s="2" cm="1">
        <f t="array" ref="V4131">_xlfn.IFS(LEN(U4131)=8,DATE(LEFT(U4131,4),MID(U4131,5,2),RIGHT(U4131,2)),LEN(U4131)=7,DATE(LEFT(U4131,4),MID(U4131,5,1),RIGHT(U4131,2)),LEN(U4131)=6,DATE(LEFT(U4131,4),MID(U4131,5,1),RIGHT(U4131,1)))</f>
        <v>45375</v>
      </c>
      <c r="X4131" s="2">
        <v>34998</v>
      </c>
      <c r="Y4131">
        <f t="shared" ca="1" si="324"/>
        <v>29</v>
      </c>
    </row>
    <row r="4132" spans="3:25" x14ac:dyDescent="0.25">
      <c r="C4132" t="s">
        <v>11327</v>
      </c>
      <c r="D4132" t="s">
        <v>11328</v>
      </c>
      <c r="F4132" t="str">
        <f t="shared" si="320"/>
        <v>Chandra Joule</v>
      </c>
      <c r="H4132" t="str">
        <f t="shared" si="321"/>
        <v>Chandra Joule</v>
      </c>
      <c r="K4132">
        <v>106</v>
      </c>
      <c r="L4132" t="str">
        <f t="shared" si="322"/>
        <v>High Heart Rate</v>
      </c>
      <c r="O4132">
        <v>200127</v>
      </c>
      <c r="P4132" s="2" cm="1">
        <f t="array" ref="P4132">_xlfn.IFS(LEN(O4132)=8,DATE(LEFT(O4132,4),MID(O4132,5,2),RIGHT(O4132,2)),LEN(O4132)=7,DATE(LEFT(O4132,4),MID(O4132,5,1),RIGHT(O4132,2)),LEN(O4132)=6,DATE(LEFT(O4132,4),MID(O4132,5,1),RIGHT(O4132,1)))</f>
        <v>36929</v>
      </c>
      <c r="R4132">
        <v>25</v>
      </c>
      <c r="S4132" t="str">
        <f t="shared" si="323"/>
        <v>Bad</v>
      </c>
      <c r="U4132">
        <v>202434</v>
      </c>
      <c r="V4132" s="2" cm="1">
        <f t="array" ref="V4132">_xlfn.IFS(LEN(U4132)=8,DATE(LEFT(U4132,4),MID(U4132,5,2),RIGHT(U4132,2)),LEN(U4132)=7,DATE(LEFT(U4132,4),MID(U4132,5,1),RIGHT(U4132,2)),LEN(U4132)=6,DATE(LEFT(U4132,4),MID(U4132,5,1),RIGHT(U4132,1)))</f>
        <v>45355</v>
      </c>
      <c r="X4132" s="2">
        <v>37790</v>
      </c>
      <c r="Y4132">
        <f t="shared" ca="1" si="324"/>
        <v>21</v>
      </c>
    </row>
    <row r="4133" spans="3:25" x14ac:dyDescent="0.25">
      <c r="C4133" t="s">
        <v>11330</v>
      </c>
      <c r="D4133" t="s">
        <v>11331</v>
      </c>
      <c r="F4133" t="str">
        <f t="shared" si="320"/>
        <v>Layton Grece</v>
      </c>
      <c r="H4133" t="str">
        <f t="shared" si="321"/>
        <v>Layton Grece</v>
      </c>
      <c r="K4133">
        <v>68</v>
      </c>
      <c r="L4133" t="str">
        <f t="shared" si="322"/>
        <v>Normal Heart Rate</v>
      </c>
      <c r="O4133">
        <v>19951026</v>
      </c>
      <c r="P4133" s="2" cm="1">
        <f t="array" ref="P4133">_xlfn.IFS(LEN(O4133)=8,DATE(LEFT(O4133,4),MID(O4133,5,2),RIGHT(O4133,2)),LEN(O4133)=7,DATE(LEFT(O4133,4),MID(O4133,5,1),RIGHT(O4133,2)),LEN(O4133)=6,DATE(LEFT(O4133,4),MID(O4133,5,1),RIGHT(O4133,1)))</f>
        <v>34998</v>
      </c>
      <c r="R4133">
        <v>11</v>
      </c>
      <c r="S4133" t="str">
        <f t="shared" si="323"/>
        <v>Normal</v>
      </c>
      <c r="U4133">
        <v>202425</v>
      </c>
      <c r="V4133" s="2" cm="1">
        <f t="array" ref="V4133">_xlfn.IFS(LEN(U4133)=8,DATE(LEFT(U4133,4),MID(U4133,5,2),RIGHT(U4133,2)),LEN(U4133)=7,DATE(LEFT(U4133,4),MID(U4133,5,1),RIGHT(U4133,2)),LEN(U4133)=6,DATE(LEFT(U4133,4),MID(U4133,5,1),RIGHT(U4133,1)))</f>
        <v>45327</v>
      </c>
      <c r="X4133" s="2">
        <v>35564</v>
      </c>
      <c r="Y4133">
        <f t="shared" ca="1" si="324"/>
        <v>27</v>
      </c>
    </row>
    <row r="4134" spans="3:25" x14ac:dyDescent="0.25">
      <c r="C4134" t="s">
        <v>871</v>
      </c>
      <c r="D4134" t="s">
        <v>11333</v>
      </c>
      <c r="F4134" t="str">
        <f t="shared" si="320"/>
        <v>Aurea Iskowitz</v>
      </c>
      <c r="H4134" t="str">
        <f t="shared" si="321"/>
        <v>Aurea Iskowitz</v>
      </c>
      <c r="K4134">
        <v>104</v>
      </c>
      <c r="L4134" t="str">
        <f t="shared" si="322"/>
        <v>High Heart Rate</v>
      </c>
      <c r="O4134">
        <v>2003618</v>
      </c>
      <c r="P4134" s="2" cm="1">
        <f t="array" ref="P4134">_xlfn.IFS(LEN(O4134)=8,DATE(LEFT(O4134,4),MID(O4134,5,2),RIGHT(O4134,2)),LEN(O4134)=7,DATE(LEFT(O4134,4),MID(O4134,5,1),RIGHT(O4134,2)),LEN(O4134)=6,DATE(LEFT(O4134,4),MID(O4134,5,1),RIGHT(O4134,1)))</f>
        <v>37790</v>
      </c>
      <c r="R4134">
        <v>10</v>
      </c>
      <c r="S4134" t="str">
        <f t="shared" si="323"/>
        <v>Normal</v>
      </c>
      <c r="U4134">
        <v>2024524</v>
      </c>
      <c r="V4134" s="2" cm="1">
        <f t="array" ref="V4134">_xlfn.IFS(LEN(U4134)=8,DATE(LEFT(U4134,4),MID(U4134,5,2),RIGHT(U4134,2)),LEN(U4134)=7,DATE(LEFT(U4134,4),MID(U4134,5,1),RIGHT(U4134,2)),LEN(U4134)=6,DATE(LEFT(U4134,4),MID(U4134,5,1),RIGHT(U4134,1)))</f>
        <v>45436</v>
      </c>
      <c r="X4134" s="2">
        <v>34944</v>
      </c>
      <c r="Y4134">
        <f t="shared" ca="1" si="324"/>
        <v>29</v>
      </c>
    </row>
    <row r="4135" spans="3:25" x14ac:dyDescent="0.25">
      <c r="C4135" t="s">
        <v>3677</v>
      </c>
      <c r="D4135" t="s">
        <v>11335</v>
      </c>
      <c r="F4135" t="str">
        <f t="shared" si="320"/>
        <v>Selia Gasperi</v>
      </c>
      <c r="H4135" t="str">
        <f t="shared" si="321"/>
        <v>Selia Gasperi</v>
      </c>
      <c r="K4135">
        <v>78</v>
      </c>
      <c r="L4135" t="str">
        <f t="shared" si="322"/>
        <v>Normal Heart Rate</v>
      </c>
      <c r="O4135">
        <v>1997514</v>
      </c>
      <c r="P4135" s="2" cm="1">
        <f t="array" ref="P4135">_xlfn.IFS(LEN(O4135)=8,DATE(LEFT(O4135,4),MID(O4135,5,2),RIGHT(O4135,2)),LEN(O4135)=7,DATE(LEFT(O4135,4),MID(O4135,5,1),RIGHT(O4135,2)),LEN(O4135)=6,DATE(LEFT(O4135,4),MID(O4135,5,1),RIGHT(O4135,1)))</f>
        <v>35564</v>
      </c>
      <c r="R4135">
        <v>17</v>
      </c>
      <c r="S4135" t="str">
        <f t="shared" si="323"/>
        <v>Normal</v>
      </c>
      <c r="U4135">
        <v>2024414</v>
      </c>
      <c r="V4135" s="2" cm="1">
        <f t="array" ref="V4135">_xlfn.IFS(LEN(U4135)=8,DATE(LEFT(U4135,4),MID(U4135,5,2),RIGHT(U4135,2)),LEN(U4135)=7,DATE(LEFT(U4135,4),MID(U4135,5,1),RIGHT(U4135,2)),LEN(U4135)=6,DATE(LEFT(U4135,4),MID(U4135,5,1),RIGHT(U4135,1)))</f>
        <v>45396</v>
      </c>
      <c r="X4135" s="2">
        <v>38946</v>
      </c>
      <c r="Y4135">
        <f t="shared" ca="1" si="324"/>
        <v>18</v>
      </c>
    </row>
    <row r="4136" spans="3:25" x14ac:dyDescent="0.25">
      <c r="C4136" t="s">
        <v>11337</v>
      </c>
      <c r="D4136" t="s">
        <v>11338</v>
      </c>
      <c r="F4136" t="str">
        <f t="shared" si="320"/>
        <v>Orren Espinel</v>
      </c>
      <c r="H4136" t="str">
        <f t="shared" si="321"/>
        <v>Orren Espinel</v>
      </c>
      <c r="K4136">
        <v>81</v>
      </c>
      <c r="L4136" t="str">
        <f t="shared" si="322"/>
        <v>Normal Heart Rate</v>
      </c>
      <c r="O4136">
        <v>199592</v>
      </c>
      <c r="P4136" s="2" cm="1">
        <f t="array" ref="P4136">_xlfn.IFS(LEN(O4136)=8,DATE(LEFT(O4136,4),MID(O4136,5,2),RIGHT(O4136,2)),LEN(O4136)=7,DATE(LEFT(O4136,4),MID(O4136,5,1),RIGHT(O4136,2)),LEN(O4136)=6,DATE(LEFT(O4136,4),MID(O4136,5,1),RIGHT(O4136,1)))</f>
        <v>34944</v>
      </c>
      <c r="R4136">
        <v>18</v>
      </c>
      <c r="S4136" t="str">
        <f t="shared" si="323"/>
        <v>Normal</v>
      </c>
      <c r="U4136">
        <v>2024421</v>
      </c>
      <c r="V4136" s="2" cm="1">
        <f t="array" ref="V4136">_xlfn.IFS(LEN(U4136)=8,DATE(LEFT(U4136,4),MID(U4136,5,2),RIGHT(U4136,2)),LEN(U4136)=7,DATE(LEFT(U4136,4),MID(U4136,5,1),RIGHT(U4136,2)),LEN(U4136)=6,DATE(LEFT(U4136,4),MID(U4136,5,1),RIGHT(U4136,1)))</f>
        <v>45403</v>
      </c>
      <c r="X4136" s="2">
        <v>34938</v>
      </c>
      <c r="Y4136">
        <f t="shared" ca="1" si="324"/>
        <v>29</v>
      </c>
    </row>
    <row r="4137" spans="3:25" x14ac:dyDescent="0.25">
      <c r="C4137" t="s">
        <v>11340</v>
      </c>
      <c r="D4137" t="s">
        <v>11341</v>
      </c>
      <c r="F4137" t="str">
        <f t="shared" si="320"/>
        <v>Darby Lockhurst</v>
      </c>
      <c r="H4137" t="str">
        <f t="shared" si="321"/>
        <v>Darby Lockhurst</v>
      </c>
      <c r="K4137">
        <v>110</v>
      </c>
      <c r="L4137" t="str">
        <f t="shared" si="322"/>
        <v>High Heart Rate</v>
      </c>
      <c r="O4137">
        <v>2006817</v>
      </c>
      <c r="P4137" s="2" cm="1">
        <f t="array" ref="P4137">_xlfn.IFS(LEN(O4137)=8,DATE(LEFT(O4137,4),MID(O4137,5,2),RIGHT(O4137,2)),LEN(O4137)=7,DATE(LEFT(O4137,4),MID(O4137,5,1),RIGHT(O4137,2)),LEN(O4137)=6,DATE(LEFT(O4137,4),MID(O4137,5,1),RIGHT(O4137,1)))</f>
        <v>38946</v>
      </c>
      <c r="R4137">
        <v>16</v>
      </c>
      <c r="S4137" t="str">
        <f t="shared" si="323"/>
        <v>Normal</v>
      </c>
      <c r="U4137">
        <v>2024212</v>
      </c>
      <c r="V4137" s="2" cm="1">
        <f t="array" ref="V4137">_xlfn.IFS(LEN(U4137)=8,DATE(LEFT(U4137,4),MID(U4137,5,2),RIGHT(U4137,2)),LEN(U4137)=7,DATE(LEFT(U4137,4),MID(U4137,5,1),RIGHT(U4137,2)),LEN(U4137)=6,DATE(LEFT(U4137,4),MID(U4137,5,1),RIGHT(U4137,1)))</f>
        <v>45334</v>
      </c>
      <c r="X4137" s="2">
        <v>33609</v>
      </c>
      <c r="Y4137">
        <f t="shared" ca="1" si="324"/>
        <v>33</v>
      </c>
    </row>
    <row r="4138" spans="3:25" x14ac:dyDescent="0.25">
      <c r="C4138" t="s">
        <v>5367</v>
      </c>
      <c r="D4138" t="s">
        <v>11343</v>
      </c>
      <c r="F4138" t="str">
        <f t="shared" si="320"/>
        <v>Georgetta Althorpe</v>
      </c>
      <c r="H4138" t="str">
        <f t="shared" si="321"/>
        <v>Georgetta Althorpe</v>
      </c>
      <c r="K4138">
        <v>104</v>
      </c>
      <c r="L4138" t="str">
        <f t="shared" si="322"/>
        <v>High Heart Rate</v>
      </c>
      <c r="O4138">
        <v>1995827</v>
      </c>
      <c r="P4138" s="2" cm="1">
        <f t="array" ref="P4138">_xlfn.IFS(LEN(O4138)=8,DATE(LEFT(O4138,4),MID(O4138,5,2),RIGHT(O4138,2)),LEN(O4138)=7,DATE(LEFT(O4138,4),MID(O4138,5,1),RIGHT(O4138,2)),LEN(O4138)=6,DATE(LEFT(O4138,4),MID(O4138,5,1),RIGHT(O4138,1)))</f>
        <v>34938</v>
      </c>
      <c r="R4138">
        <v>20</v>
      </c>
      <c r="S4138" t="str">
        <f t="shared" si="323"/>
        <v>Normal</v>
      </c>
      <c r="U4138">
        <v>202453</v>
      </c>
      <c r="V4138" s="2" cm="1">
        <f t="array" ref="V4138">_xlfn.IFS(LEN(U4138)=8,DATE(LEFT(U4138,4),MID(U4138,5,2),RIGHT(U4138,2)),LEN(U4138)=7,DATE(LEFT(U4138,4),MID(U4138,5,1),RIGHT(U4138,2)),LEN(U4138)=6,DATE(LEFT(U4138,4),MID(U4138,5,1),RIGHT(U4138,1)))</f>
        <v>45415</v>
      </c>
      <c r="X4138" s="2">
        <v>37450</v>
      </c>
      <c r="Y4138">
        <f t="shared" ca="1" si="324"/>
        <v>22</v>
      </c>
    </row>
    <row r="4139" spans="3:25" x14ac:dyDescent="0.25">
      <c r="C4139" t="s">
        <v>11345</v>
      </c>
      <c r="D4139" t="s">
        <v>11346</v>
      </c>
      <c r="F4139" t="str">
        <f t="shared" si="320"/>
        <v>Alejandra Campling</v>
      </c>
      <c r="H4139" t="str">
        <f t="shared" si="321"/>
        <v>Alejandra Campling</v>
      </c>
      <c r="K4139">
        <v>103</v>
      </c>
      <c r="L4139" t="str">
        <f t="shared" si="322"/>
        <v>High Heart Rate</v>
      </c>
      <c r="O4139">
        <v>1992106</v>
      </c>
      <c r="P4139" s="2" cm="1">
        <f t="array" ref="P4139">_xlfn.IFS(LEN(O4139)=8,DATE(LEFT(O4139,4),MID(O4139,5,2),RIGHT(O4139,2)),LEN(O4139)=7,DATE(LEFT(O4139,4),MID(O4139,5,1),RIGHT(O4139,2)),LEN(O4139)=6,DATE(LEFT(O4139,4),MID(O4139,5,1),RIGHT(O4139,1)))</f>
        <v>33609</v>
      </c>
      <c r="R4139">
        <v>20</v>
      </c>
      <c r="S4139" t="str">
        <f t="shared" si="323"/>
        <v>Normal</v>
      </c>
      <c r="U4139">
        <v>202441</v>
      </c>
      <c r="V4139" s="2" cm="1">
        <f t="array" ref="V4139">_xlfn.IFS(LEN(U4139)=8,DATE(LEFT(U4139,4),MID(U4139,5,2),RIGHT(U4139,2)),LEN(U4139)=7,DATE(LEFT(U4139,4),MID(U4139,5,1),RIGHT(U4139,2)),LEN(U4139)=6,DATE(LEFT(U4139,4),MID(U4139,5,1),RIGHT(U4139,1)))</f>
        <v>45383</v>
      </c>
      <c r="X4139" s="2">
        <v>37835</v>
      </c>
      <c r="Y4139">
        <f t="shared" ca="1" si="324"/>
        <v>21</v>
      </c>
    </row>
    <row r="4140" spans="3:25" x14ac:dyDescent="0.25">
      <c r="C4140" t="s">
        <v>11348</v>
      </c>
      <c r="D4140" t="s">
        <v>11349</v>
      </c>
      <c r="F4140" t="str">
        <f t="shared" si="320"/>
        <v>Kalle Snassell</v>
      </c>
      <c r="H4140" t="str">
        <f t="shared" si="321"/>
        <v>Kalle Snassell</v>
      </c>
      <c r="K4140">
        <v>87</v>
      </c>
      <c r="L4140" t="str">
        <f t="shared" si="322"/>
        <v>Normal Heart Rate</v>
      </c>
      <c r="O4140">
        <v>2002713</v>
      </c>
      <c r="P4140" s="2" cm="1">
        <f t="array" ref="P4140">_xlfn.IFS(LEN(O4140)=8,DATE(LEFT(O4140,4),MID(O4140,5,2),RIGHT(O4140,2)),LEN(O4140)=7,DATE(LEFT(O4140,4),MID(O4140,5,1),RIGHT(O4140,2)),LEN(O4140)=6,DATE(LEFT(O4140,4),MID(O4140,5,1),RIGHT(O4140,1)))</f>
        <v>37450</v>
      </c>
      <c r="R4140">
        <v>14</v>
      </c>
      <c r="S4140" t="str">
        <f t="shared" si="323"/>
        <v>Normal</v>
      </c>
      <c r="U4140">
        <v>2024526</v>
      </c>
      <c r="V4140" s="2" cm="1">
        <f t="array" ref="V4140">_xlfn.IFS(LEN(U4140)=8,DATE(LEFT(U4140,4),MID(U4140,5,2),RIGHT(U4140,2)),LEN(U4140)=7,DATE(LEFT(U4140,4),MID(U4140,5,1),RIGHT(U4140,2)),LEN(U4140)=6,DATE(LEFT(U4140,4),MID(U4140,5,1),RIGHT(U4140,1)))</f>
        <v>45438</v>
      </c>
      <c r="X4140" s="2">
        <v>35262</v>
      </c>
      <c r="Y4140">
        <f t="shared" ca="1" si="324"/>
        <v>28</v>
      </c>
    </row>
    <row r="4141" spans="3:25" x14ac:dyDescent="0.25">
      <c r="C4141" t="s">
        <v>11351</v>
      </c>
      <c r="D4141" t="s">
        <v>11352</v>
      </c>
      <c r="F4141" t="str">
        <f t="shared" si="320"/>
        <v>Chevalier Dumbarton</v>
      </c>
      <c r="H4141" t="str">
        <f t="shared" si="321"/>
        <v>Chevalier Dumbarton</v>
      </c>
      <c r="K4141">
        <v>110</v>
      </c>
      <c r="L4141" t="str">
        <f t="shared" si="322"/>
        <v>High Heart Rate</v>
      </c>
      <c r="O4141">
        <v>200382</v>
      </c>
      <c r="P4141" s="2" cm="1">
        <f t="array" ref="P4141">_xlfn.IFS(LEN(O4141)=8,DATE(LEFT(O4141,4),MID(O4141,5,2),RIGHT(O4141,2)),LEN(O4141)=7,DATE(LEFT(O4141,4),MID(O4141,5,1),RIGHT(O4141,2)),LEN(O4141)=6,DATE(LEFT(O4141,4),MID(O4141,5,1),RIGHT(O4141,1)))</f>
        <v>37835</v>
      </c>
      <c r="R4141">
        <v>12</v>
      </c>
      <c r="S4141" t="str">
        <f t="shared" si="323"/>
        <v>Normal</v>
      </c>
      <c r="U4141">
        <v>2024417</v>
      </c>
      <c r="V4141" s="2" cm="1">
        <f t="array" ref="V4141">_xlfn.IFS(LEN(U4141)=8,DATE(LEFT(U4141,4),MID(U4141,5,2),RIGHT(U4141,2)),LEN(U4141)=7,DATE(LEFT(U4141,4),MID(U4141,5,1),RIGHT(U4141,2)),LEN(U4141)=6,DATE(LEFT(U4141,4),MID(U4141,5,1),RIGHT(U4141,1)))</f>
        <v>45399</v>
      </c>
      <c r="X4141" s="2">
        <v>30747</v>
      </c>
      <c r="Y4141">
        <f t="shared" ca="1" si="324"/>
        <v>41</v>
      </c>
    </row>
    <row r="4142" spans="3:25" x14ac:dyDescent="0.25">
      <c r="C4142" t="s">
        <v>11354</v>
      </c>
      <c r="D4142" t="s">
        <v>11355</v>
      </c>
      <c r="F4142" t="str">
        <f t="shared" si="320"/>
        <v>Lenard Rubinowitch</v>
      </c>
      <c r="H4142" t="str">
        <f t="shared" si="321"/>
        <v>Lenard Rubinowitch</v>
      </c>
      <c r="K4142">
        <v>99</v>
      </c>
      <c r="L4142" t="str">
        <f t="shared" si="322"/>
        <v>Normal Heart Rate</v>
      </c>
      <c r="O4142">
        <v>1996716</v>
      </c>
      <c r="P4142" s="2" cm="1">
        <f t="array" ref="P4142">_xlfn.IFS(LEN(O4142)=8,DATE(LEFT(O4142,4),MID(O4142,5,2),RIGHT(O4142,2)),LEN(O4142)=7,DATE(LEFT(O4142,4),MID(O4142,5,1),RIGHT(O4142,2)),LEN(O4142)=6,DATE(LEFT(O4142,4),MID(O4142,5,1),RIGHT(O4142,1)))</f>
        <v>35262</v>
      </c>
      <c r="R4142">
        <v>9</v>
      </c>
      <c r="S4142" t="str">
        <f t="shared" si="323"/>
        <v>Normal</v>
      </c>
      <c r="U4142">
        <v>2024223</v>
      </c>
      <c r="V4142" s="2" cm="1">
        <f t="array" ref="V4142">_xlfn.IFS(LEN(U4142)=8,DATE(LEFT(U4142,4),MID(U4142,5,2),RIGHT(U4142,2)),LEN(U4142)=7,DATE(LEFT(U4142,4),MID(U4142,5,1),RIGHT(U4142,2)),LEN(U4142)=6,DATE(LEFT(U4142,4),MID(U4142,5,1),RIGHT(U4142,1)))</f>
        <v>45345</v>
      </c>
      <c r="X4142" s="2">
        <v>35985</v>
      </c>
      <c r="Y4142">
        <f t="shared" ca="1" si="324"/>
        <v>26</v>
      </c>
    </row>
    <row r="4143" spans="3:25" x14ac:dyDescent="0.25">
      <c r="C4143" t="s">
        <v>6466</v>
      </c>
      <c r="D4143" t="s">
        <v>11357</v>
      </c>
      <c r="F4143" t="str">
        <f t="shared" si="320"/>
        <v>Bea Jako</v>
      </c>
      <c r="H4143" t="str">
        <f t="shared" si="321"/>
        <v>Bea Jako</v>
      </c>
      <c r="K4143">
        <v>100</v>
      </c>
      <c r="L4143" t="str">
        <f t="shared" si="322"/>
        <v>High Heart Rate</v>
      </c>
      <c r="O4143">
        <v>198436</v>
      </c>
      <c r="P4143" s="2" cm="1">
        <f t="array" ref="P4143">_xlfn.IFS(LEN(O4143)=8,DATE(LEFT(O4143,4),MID(O4143,5,2),RIGHT(O4143,2)),LEN(O4143)=7,DATE(LEFT(O4143,4),MID(O4143,5,1),RIGHT(O4143,2)),LEN(O4143)=6,DATE(LEFT(O4143,4),MID(O4143,5,1),RIGHT(O4143,1)))</f>
        <v>30747</v>
      </c>
      <c r="R4143">
        <v>15</v>
      </c>
      <c r="S4143" t="str">
        <f t="shared" si="323"/>
        <v>Normal</v>
      </c>
      <c r="U4143">
        <v>2024222</v>
      </c>
      <c r="V4143" s="2" cm="1">
        <f t="array" ref="V4143">_xlfn.IFS(LEN(U4143)=8,DATE(LEFT(U4143,4),MID(U4143,5,2),RIGHT(U4143,2)),LEN(U4143)=7,DATE(LEFT(U4143,4),MID(U4143,5,1),RIGHT(U4143,2)),LEN(U4143)=6,DATE(LEFT(U4143,4),MID(U4143,5,1),RIGHT(U4143,1)))</f>
        <v>45344</v>
      </c>
      <c r="X4143" s="2">
        <v>27097</v>
      </c>
      <c r="Y4143">
        <f t="shared" ca="1" si="324"/>
        <v>51</v>
      </c>
    </row>
    <row r="4144" spans="3:25" x14ac:dyDescent="0.25">
      <c r="C4144" t="s">
        <v>11359</v>
      </c>
      <c r="D4144" t="s">
        <v>11360</v>
      </c>
      <c r="F4144" t="str">
        <f t="shared" si="320"/>
        <v>Vale Painter</v>
      </c>
      <c r="H4144" t="str">
        <f t="shared" si="321"/>
        <v>Vale Painter</v>
      </c>
      <c r="K4144">
        <v>102</v>
      </c>
      <c r="L4144" t="str">
        <f t="shared" si="322"/>
        <v>High Heart Rate</v>
      </c>
      <c r="O4144">
        <v>199879</v>
      </c>
      <c r="P4144" s="2" cm="1">
        <f t="array" ref="P4144">_xlfn.IFS(LEN(O4144)=8,DATE(LEFT(O4144,4),MID(O4144,5,2),RIGHT(O4144,2)),LEN(O4144)=7,DATE(LEFT(O4144,4),MID(O4144,5,1),RIGHT(O4144,2)),LEN(O4144)=6,DATE(LEFT(O4144,4),MID(O4144,5,1),RIGHT(O4144,1)))</f>
        <v>35985</v>
      </c>
      <c r="R4144">
        <v>14</v>
      </c>
      <c r="S4144" t="str">
        <f t="shared" si="323"/>
        <v>Normal</v>
      </c>
      <c r="U4144">
        <v>2024518</v>
      </c>
      <c r="V4144" s="2" cm="1">
        <f t="array" ref="V4144">_xlfn.IFS(LEN(U4144)=8,DATE(LEFT(U4144,4),MID(U4144,5,2),RIGHT(U4144,2)),LEN(U4144)=7,DATE(LEFT(U4144,4),MID(U4144,5,1),RIGHT(U4144,2)),LEN(U4144)=6,DATE(LEFT(U4144,4),MID(U4144,5,1),RIGHT(U4144,1)))</f>
        <v>45430</v>
      </c>
      <c r="X4144" s="2">
        <v>37801</v>
      </c>
      <c r="Y4144">
        <f t="shared" ca="1" si="324"/>
        <v>21</v>
      </c>
    </row>
    <row r="4145" spans="3:25" x14ac:dyDescent="0.25">
      <c r="C4145" t="s">
        <v>6902</v>
      </c>
      <c r="D4145" t="s">
        <v>11362</v>
      </c>
      <c r="F4145" t="str">
        <f t="shared" si="320"/>
        <v>Junie Lethbridge</v>
      </c>
      <c r="H4145" t="str">
        <f t="shared" si="321"/>
        <v>Junie Lethbridge</v>
      </c>
      <c r="K4145">
        <v>97</v>
      </c>
      <c r="L4145" t="str">
        <f t="shared" si="322"/>
        <v>Normal Heart Rate</v>
      </c>
      <c r="O4145">
        <v>197439</v>
      </c>
      <c r="P4145" s="2" cm="1">
        <f t="array" ref="P4145">_xlfn.IFS(LEN(O4145)=8,DATE(LEFT(O4145,4),MID(O4145,5,2),RIGHT(O4145,2)),LEN(O4145)=7,DATE(LEFT(O4145,4),MID(O4145,5,1),RIGHT(O4145,2)),LEN(O4145)=6,DATE(LEFT(O4145,4),MID(O4145,5,1),RIGHT(O4145,1)))</f>
        <v>27097</v>
      </c>
      <c r="R4145">
        <v>18</v>
      </c>
      <c r="S4145" t="str">
        <f t="shared" si="323"/>
        <v>Normal</v>
      </c>
      <c r="U4145">
        <v>202412</v>
      </c>
      <c r="V4145" s="2" cm="1">
        <f t="array" ref="V4145">_xlfn.IFS(LEN(U4145)=8,DATE(LEFT(U4145,4),MID(U4145,5,2),RIGHT(U4145,2)),LEN(U4145)=7,DATE(LEFT(U4145,4),MID(U4145,5,1),RIGHT(U4145,2)),LEN(U4145)=6,DATE(LEFT(U4145,4),MID(U4145,5,1),RIGHT(U4145,1)))</f>
        <v>45293</v>
      </c>
      <c r="X4145" s="2">
        <v>38928</v>
      </c>
      <c r="Y4145">
        <f t="shared" ca="1" si="324"/>
        <v>18</v>
      </c>
    </row>
    <row r="4146" spans="3:25" x14ac:dyDescent="0.25">
      <c r="C4146" t="s">
        <v>7902</v>
      </c>
      <c r="D4146" t="s">
        <v>797</v>
      </c>
      <c r="F4146" t="str">
        <f t="shared" si="320"/>
        <v>Doris Ruddiman</v>
      </c>
      <c r="H4146" t="str">
        <f t="shared" si="321"/>
        <v>Doris Ruddiman</v>
      </c>
      <c r="K4146">
        <v>88</v>
      </c>
      <c r="L4146" t="str">
        <f t="shared" si="322"/>
        <v>Normal Heart Rate</v>
      </c>
      <c r="O4146">
        <v>2003629</v>
      </c>
      <c r="P4146" s="2" cm="1">
        <f t="array" ref="P4146">_xlfn.IFS(LEN(O4146)=8,DATE(LEFT(O4146,4),MID(O4146,5,2),RIGHT(O4146,2)),LEN(O4146)=7,DATE(LEFT(O4146,4),MID(O4146,5,1),RIGHT(O4146,2)),LEN(O4146)=6,DATE(LEFT(O4146,4),MID(O4146,5,1),RIGHT(O4146,1)))</f>
        <v>37801</v>
      </c>
      <c r="R4146">
        <v>20</v>
      </c>
      <c r="S4146" t="str">
        <f t="shared" si="323"/>
        <v>Normal</v>
      </c>
      <c r="U4146">
        <v>202429</v>
      </c>
      <c r="V4146" s="2" cm="1">
        <f t="array" ref="V4146">_xlfn.IFS(LEN(U4146)=8,DATE(LEFT(U4146,4),MID(U4146,5,2),RIGHT(U4146,2)),LEN(U4146)=7,DATE(LEFT(U4146,4),MID(U4146,5,1),RIGHT(U4146,2)),LEN(U4146)=6,DATE(LEFT(U4146,4),MID(U4146,5,1),RIGHT(U4146,1)))</f>
        <v>45331</v>
      </c>
      <c r="X4146" s="2">
        <v>27111</v>
      </c>
      <c r="Y4146">
        <f t="shared" ca="1" si="324"/>
        <v>51</v>
      </c>
    </row>
    <row r="4147" spans="3:25" x14ac:dyDescent="0.25">
      <c r="C4147" t="s">
        <v>11365</v>
      </c>
      <c r="D4147" t="s">
        <v>11366</v>
      </c>
      <c r="F4147" t="str">
        <f t="shared" si="320"/>
        <v>Hanny Lunny</v>
      </c>
      <c r="H4147" t="str">
        <f t="shared" si="321"/>
        <v>Hanny Lunny</v>
      </c>
      <c r="K4147">
        <v>79</v>
      </c>
      <c r="L4147" t="str">
        <f t="shared" si="322"/>
        <v>Normal Heart Rate</v>
      </c>
      <c r="O4147">
        <v>2006730</v>
      </c>
      <c r="P4147" s="2" cm="1">
        <f t="array" ref="P4147">_xlfn.IFS(LEN(O4147)=8,DATE(LEFT(O4147,4),MID(O4147,5,2),RIGHT(O4147,2)),LEN(O4147)=7,DATE(LEFT(O4147,4),MID(O4147,5,1),RIGHT(O4147,2)),LEN(O4147)=6,DATE(LEFT(O4147,4),MID(O4147,5,1),RIGHT(O4147,1)))</f>
        <v>38928</v>
      </c>
      <c r="R4147">
        <v>15</v>
      </c>
      <c r="S4147" t="str">
        <f t="shared" si="323"/>
        <v>Normal</v>
      </c>
      <c r="U4147">
        <v>202457</v>
      </c>
      <c r="V4147" s="2" cm="1">
        <f t="array" ref="V4147">_xlfn.IFS(LEN(U4147)=8,DATE(LEFT(U4147,4),MID(U4147,5,2),RIGHT(U4147,2)),LEN(U4147)=7,DATE(LEFT(U4147,4),MID(U4147,5,1),RIGHT(U4147,2)),LEN(U4147)=6,DATE(LEFT(U4147,4),MID(U4147,5,1),RIGHT(U4147,1)))</f>
        <v>45419</v>
      </c>
      <c r="X4147" s="2">
        <v>34103</v>
      </c>
      <c r="Y4147">
        <f t="shared" ca="1" si="324"/>
        <v>31</v>
      </c>
    </row>
    <row r="4148" spans="3:25" x14ac:dyDescent="0.25">
      <c r="C4148" t="s">
        <v>11368</v>
      </c>
      <c r="D4148" t="s">
        <v>11369</v>
      </c>
      <c r="F4148" t="str">
        <f t="shared" si="320"/>
        <v>Davine Heasman</v>
      </c>
      <c r="H4148" t="str">
        <f t="shared" si="321"/>
        <v>Davine Heasman</v>
      </c>
      <c r="K4148">
        <v>110</v>
      </c>
      <c r="L4148" t="str">
        <f t="shared" si="322"/>
        <v>High Heart Rate</v>
      </c>
      <c r="O4148">
        <v>1974323</v>
      </c>
      <c r="P4148" s="2" cm="1">
        <f t="array" ref="P4148">_xlfn.IFS(LEN(O4148)=8,DATE(LEFT(O4148,4),MID(O4148,5,2),RIGHT(O4148,2)),LEN(O4148)=7,DATE(LEFT(O4148,4),MID(O4148,5,1),RIGHT(O4148,2)),LEN(O4148)=6,DATE(LEFT(O4148,4),MID(O4148,5,1),RIGHT(O4148,1)))</f>
        <v>27111</v>
      </c>
      <c r="R4148">
        <v>20</v>
      </c>
      <c r="S4148" t="str">
        <f t="shared" si="323"/>
        <v>Normal</v>
      </c>
      <c r="U4148">
        <v>2024311</v>
      </c>
      <c r="V4148" s="2" cm="1">
        <f t="array" ref="V4148">_xlfn.IFS(LEN(U4148)=8,DATE(LEFT(U4148,4),MID(U4148,5,2),RIGHT(U4148,2)),LEN(U4148)=7,DATE(LEFT(U4148,4),MID(U4148,5,1),RIGHT(U4148,2)),LEN(U4148)=6,DATE(LEFT(U4148,4),MID(U4148,5,1),RIGHT(U4148,1)))</f>
        <v>45362</v>
      </c>
      <c r="X4148" s="2">
        <v>33673</v>
      </c>
      <c r="Y4148">
        <f t="shared" ca="1" si="324"/>
        <v>33</v>
      </c>
    </row>
    <row r="4149" spans="3:25" x14ac:dyDescent="0.25">
      <c r="C4149" t="s">
        <v>11371</v>
      </c>
      <c r="D4149" t="s">
        <v>11372</v>
      </c>
      <c r="F4149" t="str">
        <f t="shared" si="320"/>
        <v>Kleon Josling</v>
      </c>
      <c r="H4149" t="str">
        <f t="shared" si="321"/>
        <v>Kleon Josling</v>
      </c>
      <c r="K4149">
        <v>101</v>
      </c>
      <c r="L4149" t="str">
        <f t="shared" si="322"/>
        <v>High Heart Rate</v>
      </c>
      <c r="O4149">
        <v>1993514</v>
      </c>
      <c r="P4149" s="2" cm="1">
        <f t="array" ref="P4149">_xlfn.IFS(LEN(O4149)=8,DATE(LEFT(O4149,4),MID(O4149,5,2),RIGHT(O4149,2)),LEN(O4149)=7,DATE(LEFT(O4149,4),MID(O4149,5,1),RIGHT(O4149,2)),LEN(O4149)=6,DATE(LEFT(O4149,4),MID(O4149,5,1),RIGHT(O4149,1)))</f>
        <v>34103</v>
      </c>
      <c r="R4149">
        <v>19</v>
      </c>
      <c r="S4149" t="str">
        <f t="shared" si="323"/>
        <v>Normal</v>
      </c>
      <c r="U4149">
        <v>202423</v>
      </c>
      <c r="V4149" s="2" cm="1">
        <f t="array" ref="V4149">_xlfn.IFS(LEN(U4149)=8,DATE(LEFT(U4149,4),MID(U4149,5,2),RIGHT(U4149,2)),LEN(U4149)=7,DATE(LEFT(U4149,4),MID(U4149,5,1),RIGHT(U4149,2)),LEN(U4149)=6,DATE(LEFT(U4149,4),MID(U4149,5,1),RIGHT(U4149,1)))</f>
        <v>45325</v>
      </c>
      <c r="X4149" s="2">
        <v>32881</v>
      </c>
      <c r="Y4149">
        <f t="shared" ca="1" si="324"/>
        <v>35</v>
      </c>
    </row>
    <row r="4150" spans="3:25" x14ac:dyDescent="0.25">
      <c r="C4150" t="s">
        <v>11374</v>
      </c>
      <c r="D4150" t="s">
        <v>11375</v>
      </c>
      <c r="F4150" t="str">
        <f t="shared" si="320"/>
        <v>Fabe Tipling</v>
      </c>
      <c r="H4150" t="str">
        <f t="shared" si="321"/>
        <v>Fabe Tipling</v>
      </c>
      <c r="K4150">
        <v>76</v>
      </c>
      <c r="L4150" t="str">
        <f t="shared" si="322"/>
        <v>Normal Heart Rate</v>
      </c>
      <c r="O4150">
        <v>1992310</v>
      </c>
      <c r="P4150" s="2" cm="1">
        <f t="array" ref="P4150">_xlfn.IFS(LEN(O4150)=8,DATE(LEFT(O4150,4),MID(O4150,5,2),RIGHT(O4150,2)),LEN(O4150)=7,DATE(LEFT(O4150,4),MID(O4150,5,1),RIGHT(O4150,2)),LEN(O4150)=6,DATE(LEFT(O4150,4),MID(O4150,5,1),RIGHT(O4150,1)))</f>
        <v>33673</v>
      </c>
      <c r="R4150">
        <v>15</v>
      </c>
      <c r="S4150" t="str">
        <f t="shared" si="323"/>
        <v>Normal</v>
      </c>
      <c r="U4150">
        <v>2024211</v>
      </c>
      <c r="V4150" s="2" cm="1">
        <f t="array" ref="V4150">_xlfn.IFS(LEN(U4150)=8,DATE(LEFT(U4150,4),MID(U4150,5,2),RIGHT(U4150,2)),LEN(U4150)=7,DATE(LEFT(U4150,4),MID(U4150,5,1),RIGHT(U4150,2)),LEN(U4150)=6,DATE(LEFT(U4150,4),MID(U4150,5,1),RIGHT(U4150,1)))</f>
        <v>45333</v>
      </c>
      <c r="X4150" s="2">
        <v>35682</v>
      </c>
      <c r="Y4150">
        <f t="shared" ca="1" si="324"/>
        <v>27</v>
      </c>
    </row>
    <row r="4151" spans="3:25" x14ac:dyDescent="0.25">
      <c r="C4151" t="s">
        <v>1986</v>
      </c>
      <c r="D4151" t="s">
        <v>11377</v>
      </c>
      <c r="F4151" t="str">
        <f t="shared" si="320"/>
        <v>Maddie Langdridge</v>
      </c>
      <c r="H4151" t="str">
        <f t="shared" si="321"/>
        <v>Maddie Langdridge</v>
      </c>
      <c r="K4151">
        <v>120</v>
      </c>
      <c r="L4151" t="str">
        <f t="shared" si="322"/>
        <v>High Heart Rate</v>
      </c>
      <c r="O4151">
        <v>1990108</v>
      </c>
      <c r="P4151" s="2" cm="1">
        <f t="array" ref="P4151">_xlfn.IFS(LEN(O4151)=8,DATE(LEFT(O4151,4),MID(O4151,5,2),RIGHT(O4151,2)),LEN(O4151)=7,DATE(LEFT(O4151,4),MID(O4151,5,1),RIGHT(O4151,2)),LEN(O4151)=6,DATE(LEFT(O4151,4),MID(O4151,5,1),RIGHT(O4151,1)))</f>
        <v>32881</v>
      </c>
      <c r="R4151">
        <v>15</v>
      </c>
      <c r="S4151" t="str">
        <f t="shared" si="323"/>
        <v>Normal</v>
      </c>
      <c r="U4151">
        <v>2024229</v>
      </c>
      <c r="V4151" s="2" cm="1">
        <f t="array" ref="V4151">_xlfn.IFS(LEN(U4151)=8,DATE(LEFT(U4151,4),MID(U4151,5,2),RIGHT(U4151,2)),LEN(U4151)=7,DATE(LEFT(U4151,4),MID(U4151,5,1),RIGHT(U4151,2)),LEN(U4151)=6,DATE(LEFT(U4151,4),MID(U4151,5,1),RIGHT(U4151,1)))</f>
        <v>45351</v>
      </c>
      <c r="X4151" s="2">
        <v>36930</v>
      </c>
      <c r="Y4151">
        <f t="shared" ca="1" si="324"/>
        <v>24</v>
      </c>
    </row>
    <row r="4152" spans="3:25" x14ac:dyDescent="0.25">
      <c r="C4152" t="s">
        <v>11379</v>
      </c>
      <c r="D4152" t="s">
        <v>11380</v>
      </c>
      <c r="F4152" t="str">
        <f t="shared" si="320"/>
        <v>Dorothy Gitsham</v>
      </c>
      <c r="H4152" t="str">
        <f t="shared" si="321"/>
        <v>Dorothy Gitsham</v>
      </c>
      <c r="K4152">
        <v>83</v>
      </c>
      <c r="L4152" t="str">
        <f t="shared" si="322"/>
        <v>Normal Heart Rate</v>
      </c>
      <c r="O4152">
        <v>199799</v>
      </c>
      <c r="P4152" s="2" cm="1">
        <f t="array" ref="P4152">_xlfn.IFS(LEN(O4152)=8,DATE(LEFT(O4152,4),MID(O4152,5,2),RIGHT(O4152,2)),LEN(O4152)=7,DATE(LEFT(O4152,4),MID(O4152,5,1),RIGHT(O4152,2)),LEN(O4152)=6,DATE(LEFT(O4152,4),MID(O4152,5,1),RIGHT(O4152,1)))</f>
        <v>35682</v>
      </c>
      <c r="R4152">
        <v>8</v>
      </c>
      <c r="S4152" t="str">
        <f t="shared" si="323"/>
        <v>Normal</v>
      </c>
      <c r="U4152">
        <v>202413</v>
      </c>
      <c r="V4152" s="2" cm="1">
        <f t="array" ref="V4152">_xlfn.IFS(LEN(U4152)=8,DATE(LEFT(U4152,4),MID(U4152,5,2),RIGHT(U4152,2)),LEN(U4152)=7,DATE(LEFT(U4152,4),MID(U4152,5,1),RIGHT(U4152,2)),LEN(U4152)=6,DATE(LEFT(U4152,4),MID(U4152,5,1),RIGHT(U4152,1)))</f>
        <v>45294</v>
      </c>
      <c r="X4152" s="2">
        <v>37486</v>
      </c>
      <c r="Y4152">
        <f t="shared" ca="1" si="324"/>
        <v>22</v>
      </c>
    </row>
    <row r="4153" spans="3:25" x14ac:dyDescent="0.25">
      <c r="C4153" t="s">
        <v>9824</v>
      </c>
      <c r="D4153" t="s">
        <v>11382</v>
      </c>
      <c r="F4153" t="str">
        <f t="shared" si="320"/>
        <v>Normy Mattholie</v>
      </c>
      <c r="H4153" t="str">
        <f t="shared" si="321"/>
        <v>Normy Mattholie</v>
      </c>
      <c r="K4153">
        <v>99</v>
      </c>
      <c r="L4153" t="str">
        <f t="shared" si="322"/>
        <v>Normal Heart Rate</v>
      </c>
      <c r="O4153">
        <v>200128</v>
      </c>
      <c r="P4153" s="2" cm="1">
        <f t="array" ref="P4153">_xlfn.IFS(LEN(O4153)=8,DATE(LEFT(O4153,4),MID(O4153,5,2),RIGHT(O4153,2)),LEN(O4153)=7,DATE(LEFT(O4153,4),MID(O4153,5,1),RIGHT(O4153,2)),LEN(O4153)=6,DATE(LEFT(O4153,4),MID(O4153,5,1),RIGHT(O4153,1)))</f>
        <v>36930</v>
      </c>
      <c r="R4153">
        <v>9</v>
      </c>
      <c r="S4153" t="str">
        <f t="shared" si="323"/>
        <v>Normal</v>
      </c>
      <c r="U4153">
        <v>2024430</v>
      </c>
      <c r="V4153" s="2" cm="1">
        <f t="array" ref="V4153">_xlfn.IFS(LEN(U4153)=8,DATE(LEFT(U4153,4),MID(U4153,5,2),RIGHT(U4153,2)),LEN(U4153)=7,DATE(LEFT(U4153,4),MID(U4153,5,1),RIGHT(U4153,2)),LEN(U4153)=6,DATE(LEFT(U4153,4),MID(U4153,5,1),RIGHT(U4153,1)))</f>
        <v>45412</v>
      </c>
      <c r="X4153" s="2">
        <v>28480</v>
      </c>
      <c r="Y4153">
        <f t="shared" ca="1" si="324"/>
        <v>47</v>
      </c>
    </row>
    <row r="4154" spans="3:25" x14ac:dyDescent="0.25">
      <c r="C4154" t="s">
        <v>11384</v>
      </c>
      <c r="D4154" t="s">
        <v>2863</v>
      </c>
      <c r="F4154" t="str">
        <f t="shared" si="320"/>
        <v>Jamaal Shiliton</v>
      </c>
      <c r="H4154" t="str">
        <f t="shared" si="321"/>
        <v>Jamaal Shiliton</v>
      </c>
      <c r="K4154">
        <v>81</v>
      </c>
      <c r="L4154" t="str">
        <f t="shared" si="322"/>
        <v>Normal Heart Rate</v>
      </c>
      <c r="O4154">
        <v>2002818</v>
      </c>
      <c r="P4154" s="2" cm="1">
        <f t="array" ref="P4154">_xlfn.IFS(LEN(O4154)=8,DATE(LEFT(O4154,4),MID(O4154,5,2),RIGHT(O4154,2)),LEN(O4154)=7,DATE(LEFT(O4154,4),MID(O4154,5,1),RIGHT(O4154,2)),LEN(O4154)=6,DATE(LEFT(O4154,4),MID(O4154,5,1),RIGHT(O4154,1)))</f>
        <v>37486</v>
      </c>
      <c r="R4154">
        <v>20</v>
      </c>
      <c r="S4154" t="str">
        <f t="shared" si="323"/>
        <v>Normal</v>
      </c>
      <c r="U4154">
        <v>202424</v>
      </c>
      <c r="V4154" s="2" cm="1">
        <f t="array" ref="V4154">_xlfn.IFS(LEN(U4154)=8,DATE(LEFT(U4154,4),MID(U4154,5,2),RIGHT(U4154,2)),LEN(U4154)=7,DATE(LEFT(U4154,4),MID(U4154,5,1),RIGHT(U4154,2)),LEN(U4154)=6,DATE(LEFT(U4154,4),MID(U4154,5,1),RIGHT(U4154,1)))</f>
        <v>45326</v>
      </c>
      <c r="X4154" s="2">
        <v>34908</v>
      </c>
      <c r="Y4154">
        <f t="shared" ca="1" si="324"/>
        <v>29</v>
      </c>
    </row>
    <row r="4155" spans="3:25" x14ac:dyDescent="0.25">
      <c r="C4155" t="s">
        <v>11386</v>
      </c>
      <c r="D4155" t="s">
        <v>9700</v>
      </c>
      <c r="F4155" t="str">
        <f t="shared" si="320"/>
        <v>Rolf Walsh</v>
      </c>
      <c r="H4155" t="str">
        <f t="shared" si="321"/>
        <v>Rolf Walsh</v>
      </c>
      <c r="K4155">
        <v>100</v>
      </c>
      <c r="L4155" t="str">
        <f t="shared" si="322"/>
        <v>High Heart Rate</v>
      </c>
      <c r="O4155">
        <v>19771221</v>
      </c>
      <c r="P4155" s="2" cm="1">
        <f t="array" ref="P4155">_xlfn.IFS(LEN(O4155)=8,DATE(LEFT(O4155,4),MID(O4155,5,2),RIGHT(O4155,2)),LEN(O4155)=7,DATE(LEFT(O4155,4),MID(O4155,5,1),RIGHT(O4155,2)),LEN(O4155)=6,DATE(LEFT(O4155,4),MID(O4155,5,1),RIGHT(O4155,1)))</f>
        <v>28480</v>
      </c>
      <c r="R4155">
        <v>13</v>
      </c>
      <c r="S4155" t="str">
        <f t="shared" si="323"/>
        <v>Normal</v>
      </c>
      <c r="U4155">
        <v>2024115</v>
      </c>
      <c r="V4155" s="2" cm="1">
        <f t="array" ref="V4155">_xlfn.IFS(LEN(U4155)=8,DATE(LEFT(U4155,4),MID(U4155,5,2),RIGHT(U4155,2)),LEN(U4155)=7,DATE(LEFT(U4155,4),MID(U4155,5,1),RIGHT(U4155,2)),LEN(U4155)=6,DATE(LEFT(U4155,4),MID(U4155,5,1),RIGHT(U4155,1)))</f>
        <v>45306</v>
      </c>
      <c r="X4155" s="2">
        <v>34299</v>
      </c>
      <c r="Y4155">
        <f t="shared" ca="1" si="324"/>
        <v>31</v>
      </c>
    </row>
    <row r="4156" spans="3:25" x14ac:dyDescent="0.25">
      <c r="C4156" t="s">
        <v>3933</v>
      </c>
      <c r="D4156" t="s">
        <v>11388</v>
      </c>
      <c r="F4156" t="str">
        <f t="shared" si="320"/>
        <v>Land Bilofsky</v>
      </c>
      <c r="H4156" t="str">
        <f t="shared" si="321"/>
        <v>Land Bilofsky</v>
      </c>
      <c r="K4156">
        <v>84</v>
      </c>
      <c r="L4156" t="str">
        <f t="shared" si="322"/>
        <v>Normal Heart Rate</v>
      </c>
      <c r="O4156">
        <v>1995728</v>
      </c>
      <c r="P4156" s="2" cm="1">
        <f t="array" ref="P4156">_xlfn.IFS(LEN(O4156)=8,DATE(LEFT(O4156,4),MID(O4156,5,2),RIGHT(O4156,2)),LEN(O4156)=7,DATE(LEFT(O4156,4),MID(O4156,5,1),RIGHT(O4156,2)),LEN(O4156)=6,DATE(LEFT(O4156,4),MID(O4156,5,1),RIGHT(O4156,1)))</f>
        <v>34908</v>
      </c>
      <c r="R4156">
        <v>15</v>
      </c>
      <c r="S4156" t="str">
        <f t="shared" si="323"/>
        <v>Normal</v>
      </c>
      <c r="U4156">
        <v>202452</v>
      </c>
      <c r="V4156" s="2" cm="1">
        <f t="array" ref="V4156">_xlfn.IFS(LEN(U4156)=8,DATE(LEFT(U4156,4),MID(U4156,5,2),RIGHT(U4156,2)),LEN(U4156)=7,DATE(LEFT(U4156,4),MID(U4156,5,1),RIGHT(U4156,2)),LEN(U4156)=6,DATE(LEFT(U4156,4),MID(U4156,5,1),RIGHT(U4156,1)))</f>
        <v>45414</v>
      </c>
      <c r="X4156" s="2">
        <v>36507</v>
      </c>
      <c r="Y4156">
        <f t="shared" ca="1" si="324"/>
        <v>25</v>
      </c>
    </row>
    <row r="4157" spans="3:25" x14ac:dyDescent="0.25">
      <c r="C4157" t="s">
        <v>11390</v>
      </c>
      <c r="D4157" t="s">
        <v>11391</v>
      </c>
      <c r="F4157" t="str">
        <f t="shared" si="320"/>
        <v>Aile Lewinton</v>
      </c>
      <c r="H4157" t="str">
        <f t="shared" si="321"/>
        <v>Aile Lewinton</v>
      </c>
      <c r="K4157">
        <v>93</v>
      </c>
      <c r="L4157" t="str">
        <f t="shared" si="322"/>
        <v>Normal Heart Rate</v>
      </c>
      <c r="O4157">
        <v>19931126</v>
      </c>
      <c r="P4157" s="2" cm="1">
        <f t="array" ref="P4157">_xlfn.IFS(LEN(O4157)=8,DATE(LEFT(O4157,4),MID(O4157,5,2),RIGHT(O4157,2)),LEN(O4157)=7,DATE(LEFT(O4157,4),MID(O4157,5,1),RIGHT(O4157,2)),LEN(O4157)=6,DATE(LEFT(O4157,4),MID(O4157,5,1),RIGHT(O4157,1)))</f>
        <v>34299</v>
      </c>
      <c r="R4157">
        <v>11</v>
      </c>
      <c r="S4157" t="str">
        <f t="shared" si="323"/>
        <v>Normal</v>
      </c>
      <c r="U4157">
        <v>2024427</v>
      </c>
      <c r="V4157" s="2" cm="1">
        <f t="array" ref="V4157">_xlfn.IFS(LEN(U4157)=8,DATE(LEFT(U4157,4),MID(U4157,5,2),RIGHT(U4157,2)),LEN(U4157)=7,DATE(LEFT(U4157,4),MID(U4157,5,1),RIGHT(U4157,2)),LEN(U4157)=6,DATE(LEFT(U4157,4),MID(U4157,5,1),RIGHT(U4157,1)))</f>
        <v>45409</v>
      </c>
      <c r="X4157" s="2">
        <v>34927</v>
      </c>
      <c r="Y4157">
        <f t="shared" ca="1" si="324"/>
        <v>29</v>
      </c>
    </row>
    <row r="4158" spans="3:25" x14ac:dyDescent="0.25">
      <c r="C4158" t="s">
        <v>11393</v>
      </c>
      <c r="D4158" t="s">
        <v>11394</v>
      </c>
      <c r="F4158" t="str">
        <f t="shared" si="320"/>
        <v>Vitia Saltrese</v>
      </c>
      <c r="H4158" t="str">
        <f t="shared" si="321"/>
        <v>Vitia Saltrese</v>
      </c>
      <c r="K4158">
        <v>82</v>
      </c>
      <c r="L4158" t="str">
        <f t="shared" si="322"/>
        <v>Normal Heart Rate</v>
      </c>
      <c r="O4158">
        <v>19991213</v>
      </c>
      <c r="P4158" s="2" cm="1">
        <f t="array" ref="P4158">_xlfn.IFS(LEN(O4158)=8,DATE(LEFT(O4158,4),MID(O4158,5,2),RIGHT(O4158,2)),LEN(O4158)=7,DATE(LEFT(O4158,4),MID(O4158,5,1),RIGHT(O4158,2)),LEN(O4158)=6,DATE(LEFT(O4158,4),MID(O4158,5,1),RIGHT(O4158,1)))</f>
        <v>36507</v>
      </c>
      <c r="R4158">
        <v>15</v>
      </c>
      <c r="S4158" t="str">
        <f t="shared" si="323"/>
        <v>Normal</v>
      </c>
      <c r="U4158">
        <v>2024117</v>
      </c>
      <c r="V4158" s="2" cm="1">
        <f t="array" ref="V4158">_xlfn.IFS(LEN(U4158)=8,DATE(LEFT(U4158,4),MID(U4158,5,2),RIGHT(U4158,2)),LEN(U4158)=7,DATE(LEFT(U4158,4),MID(U4158,5,1),RIGHT(U4158,2)),LEN(U4158)=6,DATE(LEFT(U4158,4),MID(U4158,5,1),RIGHT(U4158,1)))</f>
        <v>45308</v>
      </c>
      <c r="X4158" s="2">
        <v>36155</v>
      </c>
      <c r="Y4158">
        <f t="shared" ca="1" si="324"/>
        <v>26</v>
      </c>
    </row>
    <row r="4159" spans="3:25" x14ac:dyDescent="0.25">
      <c r="C4159" t="s">
        <v>5495</v>
      </c>
      <c r="D4159" t="s">
        <v>11396</v>
      </c>
      <c r="F4159" t="str">
        <f t="shared" si="320"/>
        <v>Lambert Vaugham</v>
      </c>
      <c r="H4159" t="str">
        <f t="shared" si="321"/>
        <v>Lambert Vaugham</v>
      </c>
      <c r="K4159">
        <v>100</v>
      </c>
      <c r="L4159" t="str">
        <f t="shared" si="322"/>
        <v>High Heart Rate</v>
      </c>
      <c r="O4159">
        <v>1995816</v>
      </c>
      <c r="P4159" s="2" cm="1">
        <f t="array" ref="P4159">_xlfn.IFS(LEN(O4159)=8,DATE(LEFT(O4159,4),MID(O4159,5,2),RIGHT(O4159,2)),LEN(O4159)=7,DATE(LEFT(O4159,4),MID(O4159,5,1),RIGHT(O4159,2)),LEN(O4159)=6,DATE(LEFT(O4159,4),MID(O4159,5,1),RIGHT(O4159,1)))</f>
        <v>34927</v>
      </c>
      <c r="R4159">
        <v>15</v>
      </c>
      <c r="S4159" t="str">
        <f t="shared" si="323"/>
        <v>Normal</v>
      </c>
      <c r="U4159">
        <v>2024118</v>
      </c>
      <c r="V4159" s="2" cm="1">
        <f t="array" ref="V4159">_xlfn.IFS(LEN(U4159)=8,DATE(LEFT(U4159,4),MID(U4159,5,2),RIGHT(U4159,2)),LEN(U4159)=7,DATE(LEFT(U4159,4),MID(U4159,5,1),RIGHT(U4159,2)),LEN(U4159)=6,DATE(LEFT(U4159,4),MID(U4159,5,1),RIGHT(U4159,1)))</f>
        <v>45309</v>
      </c>
      <c r="X4159" s="2">
        <v>25795</v>
      </c>
      <c r="Y4159">
        <f t="shared" ca="1" si="324"/>
        <v>54</v>
      </c>
    </row>
    <row r="4160" spans="3:25" x14ac:dyDescent="0.25">
      <c r="C4160" t="s">
        <v>11398</v>
      </c>
      <c r="D4160" t="s">
        <v>11399</v>
      </c>
      <c r="F4160" t="str">
        <f t="shared" si="320"/>
        <v>Emlyn Blick</v>
      </c>
      <c r="H4160" t="str">
        <f t="shared" si="321"/>
        <v>Emlyn Blick</v>
      </c>
      <c r="K4160">
        <v>103</v>
      </c>
      <c r="L4160" t="str">
        <f t="shared" si="322"/>
        <v>High Heart Rate</v>
      </c>
      <c r="O4160">
        <v>19981226</v>
      </c>
      <c r="P4160" s="2" cm="1">
        <f t="array" ref="P4160">_xlfn.IFS(LEN(O4160)=8,DATE(LEFT(O4160,4),MID(O4160,5,2),RIGHT(O4160,2)),LEN(O4160)=7,DATE(LEFT(O4160,4),MID(O4160,5,1),RIGHT(O4160,2)),LEN(O4160)=6,DATE(LEFT(O4160,4),MID(O4160,5,1),RIGHT(O4160,1)))</f>
        <v>36155</v>
      </c>
      <c r="R4160">
        <v>15</v>
      </c>
      <c r="S4160" t="str">
        <f t="shared" si="323"/>
        <v>Normal</v>
      </c>
      <c r="U4160">
        <v>2024621</v>
      </c>
      <c r="V4160" s="2" cm="1">
        <f t="array" ref="V4160">_xlfn.IFS(LEN(U4160)=8,DATE(LEFT(U4160,4),MID(U4160,5,2),RIGHT(U4160,2)),LEN(U4160)=7,DATE(LEFT(U4160,4),MID(U4160,5,1),RIGHT(U4160,2)),LEN(U4160)=6,DATE(LEFT(U4160,4),MID(U4160,5,1),RIGHT(U4160,1)))</f>
        <v>45464</v>
      </c>
      <c r="X4160" s="2">
        <v>29088</v>
      </c>
      <c r="Y4160">
        <f t="shared" ca="1" si="324"/>
        <v>45</v>
      </c>
    </row>
    <row r="4161" spans="3:25" x14ac:dyDescent="0.25">
      <c r="C4161" t="s">
        <v>11401</v>
      </c>
      <c r="D4161" t="s">
        <v>11402</v>
      </c>
      <c r="F4161" t="str">
        <f t="shared" si="320"/>
        <v>Banky Kilcoyne</v>
      </c>
      <c r="H4161" t="str">
        <f t="shared" si="321"/>
        <v>Banky Kilcoyne</v>
      </c>
      <c r="K4161">
        <v>97</v>
      </c>
      <c r="L4161" t="str">
        <f t="shared" si="322"/>
        <v>Normal Heart Rate</v>
      </c>
      <c r="O4161">
        <v>1970815</v>
      </c>
      <c r="P4161" s="2" cm="1">
        <f t="array" ref="P4161">_xlfn.IFS(LEN(O4161)=8,DATE(LEFT(O4161,4),MID(O4161,5,2),RIGHT(O4161,2)),LEN(O4161)=7,DATE(LEFT(O4161,4),MID(O4161,5,1),RIGHT(O4161,2)),LEN(O4161)=6,DATE(LEFT(O4161,4),MID(O4161,5,1),RIGHT(O4161,1)))</f>
        <v>25795</v>
      </c>
      <c r="R4161">
        <v>15</v>
      </c>
      <c r="S4161" t="str">
        <f t="shared" si="323"/>
        <v>Normal</v>
      </c>
      <c r="U4161">
        <v>2024114</v>
      </c>
      <c r="V4161" s="2" cm="1">
        <f t="array" ref="V4161">_xlfn.IFS(LEN(U4161)=8,DATE(LEFT(U4161,4),MID(U4161,5,2),RIGHT(U4161,2)),LEN(U4161)=7,DATE(LEFT(U4161,4),MID(U4161,5,1),RIGHT(U4161,2)),LEN(U4161)=6,DATE(LEFT(U4161,4),MID(U4161,5,1),RIGHT(U4161,1)))</f>
        <v>45305</v>
      </c>
      <c r="X4161" s="2">
        <v>34523</v>
      </c>
      <c r="Y4161">
        <f t="shared" ca="1" si="324"/>
        <v>30</v>
      </c>
    </row>
    <row r="4162" spans="3:25" x14ac:dyDescent="0.25">
      <c r="C4162" t="s">
        <v>11404</v>
      </c>
      <c r="D4162" t="s">
        <v>11405</v>
      </c>
      <c r="F4162" t="str">
        <f t="shared" si="320"/>
        <v>Dulcie Dudding</v>
      </c>
      <c r="H4162" t="str">
        <f t="shared" si="321"/>
        <v>Dulcie Dudding</v>
      </c>
      <c r="K4162">
        <v>107</v>
      </c>
      <c r="L4162" t="str">
        <f t="shared" si="322"/>
        <v>High Heart Rate</v>
      </c>
      <c r="O4162">
        <v>1979821</v>
      </c>
      <c r="P4162" s="2" cm="1">
        <f t="array" ref="P4162">_xlfn.IFS(LEN(O4162)=8,DATE(LEFT(O4162,4),MID(O4162,5,2),RIGHT(O4162,2)),LEN(O4162)=7,DATE(LEFT(O4162,4),MID(O4162,5,1),RIGHT(O4162,2)),LEN(O4162)=6,DATE(LEFT(O4162,4),MID(O4162,5,1),RIGHT(O4162,1)))</f>
        <v>29088</v>
      </c>
      <c r="R4162">
        <v>13</v>
      </c>
      <c r="S4162" t="str">
        <f t="shared" si="323"/>
        <v>Normal</v>
      </c>
      <c r="U4162">
        <v>202414</v>
      </c>
      <c r="V4162" s="2" cm="1">
        <f t="array" ref="V4162">_xlfn.IFS(LEN(U4162)=8,DATE(LEFT(U4162,4),MID(U4162,5,2),RIGHT(U4162,2)),LEN(U4162)=7,DATE(LEFT(U4162,4),MID(U4162,5,1),RIGHT(U4162,2)),LEN(U4162)=6,DATE(LEFT(U4162,4),MID(U4162,5,1),RIGHT(U4162,1)))</f>
        <v>45295</v>
      </c>
      <c r="X4162" s="2">
        <v>27395</v>
      </c>
      <c r="Y4162">
        <f t="shared" ca="1" si="324"/>
        <v>50</v>
      </c>
    </row>
    <row r="4163" spans="3:25" x14ac:dyDescent="0.25">
      <c r="C4163" t="s">
        <v>11407</v>
      </c>
      <c r="D4163" t="s">
        <v>7583</v>
      </c>
      <c r="F4163" t="str">
        <f t="shared" ref="F4163:F4226" si="325">CONCATENATE(C4163," ",D4163)</f>
        <v>Michaeline Bliss</v>
      </c>
      <c r="H4163" t="str">
        <f t="shared" ref="H4163:H4226" si="326">TRIM(F4163)</f>
        <v>Michaeline Bliss</v>
      </c>
      <c r="K4163">
        <v>117</v>
      </c>
      <c r="L4163" t="str">
        <f t="shared" ref="L4163:L4226" si="327">IF(K4163&lt;=99,"Normal Heart Rate",IF(K4163&lt;=120,"High Heart Rate","Critical Heart Rate"))</f>
        <v>High Heart Rate</v>
      </c>
      <c r="O4163">
        <v>199478</v>
      </c>
      <c r="P4163" s="2" cm="1">
        <f t="array" ref="P4163">_xlfn.IFS(LEN(O4163)=8,DATE(LEFT(O4163,4),MID(O4163,5,2),RIGHT(O4163,2)),LEN(O4163)=7,DATE(LEFT(O4163,4),MID(O4163,5,1),RIGHT(O4163,2)),LEN(O4163)=6,DATE(LEFT(O4163,4),MID(O4163,5,1),RIGHT(O4163,1)))</f>
        <v>34523</v>
      </c>
      <c r="R4163">
        <v>22</v>
      </c>
      <c r="S4163" t="str">
        <f t="shared" ref="S4163:S4226" si="328">IF(AND(R4163&gt;= 6,R4163&lt;= 23),"Normal","Bad")</f>
        <v>Normal</v>
      </c>
      <c r="U4163">
        <v>2024412</v>
      </c>
      <c r="V4163" s="2" cm="1">
        <f t="array" ref="V4163">_xlfn.IFS(LEN(U4163)=8,DATE(LEFT(U4163,4),MID(U4163,5,2),RIGHT(U4163,2)),LEN(U4163)=7,DATE(LEFT(U4163,4),MID(U4163,5,1),RIGHT(U4163,2)),LEN(U4163)=6,DATE(LEFT(U4163,4),MID(U4163,5,1),RIGHT(U4163,1)))</f>
        <v>45394</v>
      </c>
      <c r="X4163" s="2">
        <v>33829</v>
      </c>
      <c r="Y4163">
        <f t="shared" ref="Y4163:Y4226" ca="1" si="329">DATEDIF(X4163,TODAY(),"Y")</f>
        <v>32</v>
      </c>
    </row>
    <row r="4164" spans="3:25" x14ac:dyDescent="0.25">
      <c r="C4164" t="s">
        <v>429</v>
      </c>
      <c r="D4164" t="s">
        <v>11409</v>
      </c>
      <c r="F4164" t="str">
        <f t="shared" si="325"/>
        <v>Udall Eborall</v>
      </c>
      <c r="H4164" t="str">
        <f t="shared" si="326"/>
        <v>Udall Eborall</v>
      </c>
      <c r="K4164">
        <v>118</v>
      </c>
      <c r="L4164" t="str">
        <f t="shared" si="327"/>
        <v>High Heart Rate</v>
      </c>
      <c r="O4164">
        <v>1975101</v>
      </c>
      <c r="P4164" s="2" cm="1">
        <f t="array" ref="P4164">_xlfn.IFS(LEN(O4164)=8,DATE(LEFT(O4164,4),MID(O4164,5,2),RIGHT(O4164,2)),LEN(O4164)=7,DATE(LEFT(O4164,4),MID(O4164,5,1),RIGHT(O4164,2)),LEN(O4164)=6,DATE(LEFT(O4164,4),MID(O4164,5,1),RIGHT(O4164,1)))</f>
        <v>27395</v>
      </c>
      <c r="R4164">
        <v>17</v>
      </c>
      <c r="S4164" t="str">
        <f t="shared" si="328"/>
        <v>Normal</v>
      </c>
      <c r="U4164">
        <v>2024620</v>
      </c>
      <c r="V4164" s="2" cm="1">
        <f t="array" ref="V4164">_xlfn.IFS(LEN(U4164)=8,DATE(LEFT(U4164,4),MID(U4164,5,2),RIGHT(U4164,2)),LEN(U4164)=7,DATE(LEFT(U4164,4),MID(U4164,5,1),RIGHT(U4164,2)),LEN(U4164)=6,DATE(LEFT(U4164,4),MID(U4164,5,1),RIGHT(U4164,1)))</f>
        <v>45463</v>
      </c>
      <c r="X4164" s="2">
        <v>36280</v>
      </c>
      <c r="Y4164">
        <f t="shared" ca="1" si="329"/>
        <v>25</v>
      </c>
    </row>
    <row r="4165" spans="3:25" x14ac:dyDescent="0.25">
      <c r="C4165" t="s">
        <v>11411</v>
      </c>
      <c r="D4165" t="s">
        <v>9450</v>
      </c>
      <c r="F4165" t="str">
        <f t="shared" si="325"/>
        <v>Trude Angus</v>
      </c>
      <c r="H4165" t="str">
        <f t="shared" si="326"/>
        <v>Trude Angus</v>
      </c>
      <c r="K4165">
        <v>99</v>
      </c>
      <c r="L4165" t="str">
        <f t="shared" si="327"/>
        <v>Normal Heart Rate</v>
      </c>
      <c r="O4165">
        <v>1992813</v>
      </c>
      <c r="P4165" s="2" cm="1">
        <f t="array" ref="P4165">_xlfn.IFS(LEN(O4165)=8,DATE(LEFT(O4165,4),MID(O4165,5,2),RIGHT(O4165,2)),LEN(O4165)=7,DATE(LEFT(O4165,4),MID(O4165,5,1),RIGHT(O4165,2)),LEN(O4165)=6,DATE(LEFT(O4165,4),MID(O4165,5,1),RIGHT(O4165,1)))</f>
        <v>33829</v>
      </c>
      <c r="R4165">
        <v>14</v>
      </c>
      <c r="S4165" t="str">
        <f t="shared" si="328"/>
        <v>Normal</v>
      </c>
      <c r="U4165">
        <v>2024112</v>
      </c>
      <c r="V4165" s="2" cm="1">
        <f t="array" ref="V4165">_xlfn.IFS(LEN(U4165)=8,DATE(LEFT(U4165,4),MID(U4165,5,2),RIGHT(U4165,2)),LEN(U4165)=7,DATE(LEFT(U4165,4),MID(U4165,5,1),RIGHT(U4165,2)),LEN(U4165)=6,DATE(LEFT(U4165,4),MID(U4165,5,1),RIGHT(U4165,1)))</f>
        <v>45303</v>
      </c>
      <c r="X4165" s="2">
        <v>38007</v>
      </c>
      <c r="Y4165">
        <f t="shared" ca="1" si="329"/>
        <v>21</v>
      </c>
    </row>
    <row r="4166" spans="3:25" x14ac:dyDescent="0.25">
      <c r="C4166" t="s">
        <v>11413</v>
      </c>
      <c r="D4166" t="s">
        <v>11414</v>
      </c>
      <c r="F4166" t="str">
        <f t="shared" si="325"/>
        <v>Ellissa Rillett</v>
      </c>
      <c r="H4166" t="str">
        <f t="shared" si="326"/>
        <v>Ellissa Rillett</v>
      </c>
      <c r="K4166">
        <v>96</v>
      </c>
      <c r="L4166" t="str">
        <f t="shared" si="327"/>
        <v>Normal Heart Rate</v>
      </c>
      <c r="O4166">
        <v>1999430</v>
      </c>
      <c r="P4166" s="2" cm="1">
        <f t="array" ref="P4166">_xlfn.IFS(LEN(O4166)=8,DATE(LEFT(O4166,4),MID(O4166,5,2),RIGHT(O4166,2)),LEN(O4166)=7,DATE(LEFT(O4166,4),MID(O4166,5,1),RIGHT(O4166,2)),LEN(O4166)=6,DATE(LEFT(O4166,4),MID(O4166,5,1),RIGHT(O4166,1)))</f>
        <v>36280</v>
      </c>
      <c r="R4166">
        <v>21</v>
      </c>
      <c r="S4166" t="str">
        <f t="shared" si="328"/>
        <v>Normal</v>
      </c>
      <c r="U4166">
        <v>202413</v>
      </c>
      <c r="V4166" s="2" cm="1">
        <f t="array" ref="V4166">_xlfn.IFS(LEN(U4166)=8,DATE(LEFT(U4166,4),MID(U4166,5,2),RIGHT(U4166,2)),LEN(U4166)=7,DATE(LEFT(U4166,4),MID(U4166,5,1),RIGHT(U4166,2)),LEN(U4166)=6,DATE(LEFT(U4166,4),MID(U4166,5,1),RIGHT(U4166,1)))</f>
        <v>45294</v>
      </c>
      <c r="X4166" s="2">
        <v>30268</v>
      </c>
      <c r="Y4166">
        <f t="shared" ca="1" si="329"/>
        <v>42</v>
      </c>
    </row>
    <row r="4167" spans="3:25" x14ac:dyDescent="0.25">
      <c r="C4167" t="s">
        <v>5370</v>
      </c>
      <c r="D4167" t="s">
        <v>11416</v>
      </c>
      <c r="F4167" t="str">
        <f t="shared" si="325"/>
        <v>Reggy Fawssett</v>
      </c>
      <c r="H4167" t="str">
        <f t="shared" si="326"/>
        <v>Reggy Fawssett</v>
      </c>
      <c r="K4167">
        <v>82</v>
      </c>
      <c r="L4167" t="str">
        <f t="shared" si="327"/>
        <v>Normal Heart Rate</v>
      </c>
      <c r="O4167">
        <v>2004121</v>
      </c>
      <c r="P4167" s="2" cm="1">
        <f t="array" ref="P4167">_xlfn.IFS(LEN(O4167)=8,DATE(LEFT(O4167,4),MID(O4167,5,2),RIGHT(O4167,2)),LEN(O4167)=7,DATE(LEFT(O4167,4),MID(O4167,5,1),RIGHT(O4167,2)),LEN(O4167)=6,DATE(LEFT(O4167,4),MID(O4167,5,1),RIGHT(O4167,1)))</f>
        <v>38007</v>
      </c>
      <c r="R4167">
        <v>20</v>
      </c>
      <c r="S4167" t="str">
        <f t="shared" si="328"/>
        <v>Normal</v>
      </c>
      <c r="U4167">
        <v>2024114</v>
      </c>
      <c r="V4167" s="2" cm="1">
        <f t="array" ref="V4167">_xlfn.IFS(LEN(U4167)=8,DATE(LEFT(U4167,4),MID(U4167,5,2),RIGHT(U4167,2)),LEN(U4167)=7,DATE(LEFT(U4167,4),MID(U4167,5,1),RIGHT(U4167,2)),LEN(U4167)=6,DATE(LEFT(U4167,4),MID(U4167,5,1),RIGHT(U4167,1)))</f>
        <v>45305</v>
      </c>
      <c r="X4167" s="2">
        <v>36915</v>
      </c>
      <c r="Y4167">
        <f t="shared" ca="1" si="329"/>
        <v>24</v>
      </c>
    </row>
    <row r="4168" spans="3:25" x14ac:dyDescent="0.25">
      <c r="C4168" t="s">
        <v>6942</v>
      </c>
      <c r="D4168" t="s">
        <v>11418</v>
      </c>
      <c r="F4168" t="str">
        <f t="shared" si="325"/>
        <v>Mendy Laugier</v>
      </c>
      <c r="H4168" t="str">
        <f t="shared" si="326"/>
        <v>Mendy Laugier</v>
      </c>
      <c r="K4168">
        <v>69</v>
      </c>
      <c r="L4168" t="str">
        <f t="shared" si="327"/>
        <v>Normal Heart Rate</v>
      </c>
      <c r="O4168">
        <v>19821113</v>
      </c>
      <c r="P4168" s="2" cm="1">
        <f t="array" ref="P4168">_xlfn.IFS(LEN(O4168)=8,DATE(LEFT(O4168,4),MID(O4168,5,2),RIGHT(O4168,2)),LEN(O4168)=7,DATE(LEFT(O4168,4),MID(O4168,5,1),RIGHT(O4168,2)),LEN(O4168)=6,DATE(LEFT(O4168,4),MID(O4168,5,1),RIGHT(O4168,1)))</f>
        <v>30268</v>
      </c>
      <c r="R4168">
        <v>15</v>
      </c>
      <c r="S4168" t="str">
        <f t="shared" si="328"/>
        <v>Normal</v>
      </c>
      <c r="U4168">
        <v>2024615</v>
      </c>
      <c r="V4168" s="2" cm="1">
        <f t="array" ref="V4168">_xlfn.IFS(LEN(U4168)=8,DATE(LEFT(U4168,4),MID(U4168,5,2),RIGHT(U4168,2)),LEN(U4168)=7,DATE(LEFT(U4168,4),MID(U4168,5,1),RIGHT(U4168,2)),LEN(U4168)=6,DATE(LEFT(U4168,4),MID(U4168,5,1),RIGHT(U4168,1)))</f>
        <v>45458</v>
      </c>
      <c r="X4168" s="2">
        <v>33654</v>
      </c>
      <c r="Y4168">
        <f t="shared" ca="1" si="329"/>
        <v>33</v>
      </c>
    </row>
    <row r="4169" spans="3:25" x14ac:dyDescent="0.25">
      <c r="C4169" t="s">
        <v>11420</v>
      </c>
      <c r="D4169" t="s">
        <v>11421</v>
      </c>
      <c r="F4169" t="str">
        <f t="shared" si="325"/>
        <v>Katleen Douberday</v>
      </c>
      <c r="H4169" t="str">
        <f t="shared" si="326"/>
        <v>Katleen Douberday</v>
      </c>
      <c r="K4169">
        <v>66</v>
      </c>
      <c r="L4169" t="str">
        <f t="shared" si="327"/>
        <v>Normal Heart Rate</v>
      </c>
      <c r="O4169">
        <v>2001124</v>
      </c>
      <c r="P4169" s="2" cm="1">
        <f t="array" ref="P4169">_xlfn.IFS(LEN(O4169)=8,DATE(LEFT(O4169,4),MID(O4169,5,2),RIGHT(O4169,2)),LEN(O4169)=7,DATE(LEFT(O4169,4),MID(O4169,5,1),RIGHT(O4169,2)),LEN(O4169)=6,DATE(LEFT(O4169,4),MID(O4169,5,1),RIGHT(O4169,1)))</f>
        <v>36915</v>
      </c>
      <c r="R4169">
        <v>8</v>
      </c>
      <c r="S4169" t="str">
        <f t="shared" si="328"/>
        <v>Normal</v>
      </c>
      <c r="U4169">
        <v>2024417</v>
      </c>
      <c r="V4169" s="2" cm="1">
        <f t="array" ref="V4169">_xlfn.IFS(LEN(U4169)=8,DATE(LEFT(U4169,4),MID(U4169,5,2),RIGHT(U4169,2)),LEN(U4169)=7,DATE(LEFT(U4169,4),MID(U4169,5,1),RIGHT(U4169,2)),LEN(U4169)=6,DATE(LEFT(U4169,4),MID(U4169,5,1),RIGHT(U4169,1)))</f>
        <v>45399</v>
      </c>
      <c r="X4169" s="2">
        <v>39033</v>
      </c>
      <c r="Y4169">
        <f t="shared" ca="1" si="329"/>
        <v>18</v>
      </c>
    </row>
    <row r="4170" spans="3:25" x14ac:dyDescent="0.25">
      <c r="C4170" t="s">
        <v>11423</v>
      </c>
      <c r="D4170" t="s">
        <v>11424</v>
      </c>
      <c r="F4170" t="str">
        <f t="shared" si="325"/>
        <v>Siusan Vivian</v>
      </c>
      <c r="H4170" t="str">
        <f t="shared" si="326"/>
        <v>Siusan Vivian</v>
      </c>
      <c r="K4170">
        <v>103</v>
      </c>
      <c r="L4170" t="str">
        <f t="shared" si="327"/>
        <v>High Heart Rate</v>
      </c>
      <c r="O4170">
        <v>1992220</v>
      </c>
      <c r="P4170" s="2" cm="1">
        <f t="array" ref="P4170">_xlfn.IFS(LEN(O4170)=8,DATE(LEFT(O4170,4),MID(O4170,5,2),RIGHT(O4170,2)),LEN(O4170)=7,DATE(LEFT(O4170,4),MID(O4170,5,1),RIGHT(O4170,2)),LEN(O4170)=6,DATE(LEFT(O4170,4),MID(O4170,5,1),RIGHT(O4170,1)))</f>
        <v>33654</v>
      </c>
      <c r="R4170">
        <v>20</v>
      </c>
      <c r="S4170" t="str">
        <f t="shared" si="328"/>
        <v>Normal</v>
      </c>
      <c r="U4170">
        <v>202426</v>
      </c>
      <c r="V4170" s="2" cm="1">
        <f t="array" ref="V4170">_xlfn.IFS(LEN(U4170)=8,DATE(LEFT(U4170,4),MID(U4170,5,2),RIGHT(U4170,2)),LEN(U4170)=7,DATE(LEFT(U4170,4),MID(U4170,5,1),RIGHT(U4170,2)),LEN(U4170)=6,DATE(LEFT(U4170,4),MID(U4170,5,1),RIGHT(U4170,1)))</f>
        <v>45328</v>
      </c>
      <c r="X4170" s="2">
        <v>37795</v>
      </c>
      <c r="Y4170">
        <f t="shared" ca="1" si="329"/>
        <v>21</v>
      </c>
    </row>
    <row r="4171" spans="3:25" x14ac:dyDescent="0.25">
      <c r="C4171" t="s">
        <v>11426</v>
      </c>
      <c r="D4171" t="s">
        <v>4315</v>
      </c>
      <c r="F4171" t="str">
        <f t="shared" si="325"/>
        <v>Hope Gregor</v>
      </c>
      <c r="H4171" t="str">
        <f t="shared" si="326"/>
        <v>Hope Gregor</v>
      </c>
      <c r="K4171">
        <v>110</v>
      </c>
      <c r="L4171" t="str">
        <f t="shared" si="327"/>
        <v>High Heart Rate</v>
      </c>
      <c r="O4171">
        <v>20061112</v>
      </c>
      <c r="P4171" s="2" cm="1">
        <f t="array" ref="P4171">_xlfn.IFS(LEN(O4171)=8,DATE(LEFT(O4171,4),MID(O4171,5,2),RIGHT(O4171,2)),LEN(O4171)=7,DATE(LEFT(O4171,4),MID(O4171,5,1),RIGHT(O4171,2)),LEN(O4171)=6,DATE(LEFT(O4171,4),MID(O4171,5,1),RIGHT(O4171,1)))</f>
        <v>39033</v>
      </c>
      <c r="R4171">
        <v>20</v>
      </c>
      <c r="S4171" t="str">
        <f t="shared" si="328"/>
        <v>Normal</v>
      </c>
      <c r="U4171">
        <v>2024421</v>
      </c>
      <c r="V4171" s="2" cm="1">
        <f t="array" ref="V4171">_xlfn.IFS(LEN(U4171)=8,DATE(LEFT(U4171,4),MID(U4171,5,2),RIGHT(U4171,2)),LEN(U4171)=7,DATE(LEFT(U4171,4),MID(U4171,5,1),RIGHT(U4171,2)),LEN(U4171)=6,DATE(LEFT(U4171,4),MID(U4171,5,1),RIGHT(U4171,1)))</f>
        <v>45403</v>
      </c>
      <c r="X4171" s="2">
        <v>38803</v>
      </c>
      <c r="Y4171">
        <f t="shared" ca="1" si="329"/>
        <v>18</v>
      </c>
    </row>
    <row r="4172" spans="3:25" x14ac:dyDescent="0.25">
      <c r="C4172" t="s">
        <v>748</v>
      </c>
      <c r="D4172" t="s">
        <v>11428</v>
      </c>
      <c r="F4172" t="str">
        <f t="shared" si="325"/>
        <v>Patrick Hazelton</v>
      </c>
      <c r="H4172" t="str">
        <f t="shared" si="326"/>
        <v>Patrick Hazelton</v>
      </c>
      <c r="K4172">
        <v>91</v>
      </c>
      <c r="L4172" t="str">
        <f t="shared" si="327"/>
        <v>Normal Heart Rate</v>
      </c>
      <c r="O4172">
        <v>2003623</v>
      </c>
      <c r="P4172" s="2" cm="1">
        <f t="array" ref="P4172">_xlfn.IFS(LEN(O4172)=8,DATE(LEFT(O4172,4),MID(O4172,5,2),RIGHT(O4172,2)),LEN(O4172)=7,DATE(LEFT(O4172,4),MID(O4172,5,1),RIGHT(O4172,2)),LEN(O4172)=6,DATE(LEFT(O4172,4),MID(O4172,5,1),RIGHT(O4172,1)))</f>
        <v>37795</v>
      </c>
      <c r="R4172">
        <v>15</v>
      </c>
      <c r="S4172" t="str">
        <f t="shared" si="328"/>
        <v>Normal</v>
      </c>
      <c r="U4172">
        <v>2024511</v>
      </c>
      <c r="V4172" s="2" cm="1">
        <f t="array" ref="V4172">_xlfn.IFS(LEN(U4172)=8,DATE(LEFT(U4172,4),MID(U4172,5,2),RIGHT(U4172,2)),LEN(U4172)=7,DATE(LEFT(U4172,4),MID(U4172,5,1),RIGHT(U4172,2)),LEN(U4172)=6,DATE(LEFT(U4172,4),MID(U4172,5,1),RIGHT(U4172,1)))</f>
        <v>45423</v>
      </c>
      <c r="X4172" s="2">
        <v>29879</v>
      </c>
      <c r="Y4172">
        <f t="shared" ca="1" si="329"/>
        <v>43</v>
      </c>
    </row>
    <row r="4173" spans="3:25" x14ac:dyDescent="0.25">
      <c r="C4173" t="s">
        <v>10396</v>
      </c>
      <c r="D4173" t="s">
        <v>11430</v>
      </c>
      <c r="F4173" t="str">
        <f t="shared" si="325"/>
        <v>Dorrie Cunnane</v>
      </c>
      <c r="H4173" t="str">
        <f t="shared" si="326"/>
        <v>Dorrie Cunnane</v>
      </c>
      <c r="K4173">
        <v>96</v>
      </c>
      <c r="L4173" t="str">
        <f t="shared" si="327"/>
        <v>Normal Heart Rate</v>
      </c>
      <c r="O4173">
        <v>2006327</v>
      </c>
      <c r="P4173" s="2" cm="1">
        <f t="array" ref="P4173">_xlfn.IFS(LEN(O4173)=8,DATE(LEFT(O4173,4),MID(O4173,5,2),RIGHT(O4173,2)),LEN(O4173)=7,DATE(LEFT(O4173,4),MID(O4173,5,1),RIGHT(O4173,2)),LEN(O4173)=6,DATE(LEFT(O4173,4),MID(O4173,5,1),RIGHT(O4173,1)))</f>
        <v>38803</v>
      </c>
      <c r="R4173">
        <v>15</v>
      </c>
      <c r="S4173" t="str">
        <f t="shared" si="328"/>
        <v>Normal</v>
      </c>
      <c r="U4173">
        <v>2024211</v>
      </c>
      <c r="V4173" s="2" cm="1">
        <f t="array" ref="V4173">_xlfn.IFS(LEN(U4173)=8,DATE(LEFT(U4173,4),MID(U4173,5,2),RIGHT(U4173,2)),LEN(U4173)=7,DATE(LEFT(U4173,4),MID(U4173,5,1),RIGHT(U4173,2)),LEN(U4173)=6,DATE(LEFT(U4173,4),MID(U4173,5,1),RIGHT(U4173,1)))</f>
        <v>45333</v>
      </c>
      <c r="X4173" s="2">
        <v>33386</v>
      </c>
      <c r="Y4173">
        <f t="shared" ca="1" si="329"/>
        <v>33</v>
      </c>
    </row>
    <row r="4174" spans="3:25" x14ac:dyDescent="0.25">
      <c r="C4174" t="s">
        <v>11432</v>
      </c>
      <c r="D4174" t="s">
        <v>11433</v>
      </c>
      <c r="F4174" t="str">
        <f t="shared" si="325"/>
        <v>Torrin Orred</v>
      </c>
      <c r="H4174" t="str">
        <f t="shared" si="326"/>
        <v>Torrin Orred</v>
      </c>
      <c r="K4174">
        <v>75</v>
      </c>
      <c r="L4174" t="str">
        <f t="shared" si="327"/>
        <v>Normal Heart Rate</v>
      </c>
      <c r="O4174">
        <v>19811020</v>
      </c>
      <c r="P4174" s="2" cm="1">
        <f t="array" ref="P4174">_xlfn.IFS(LEN(O4174)=8,DATE(LEFT(O4174,4),MID(O4174,5,2),RIGHT(O4174,2)),LEN(O4174)=7,DATE(LEFT(O4174,4),MID(O4174,5,1),RIGHT(O4174,2)),LEN(O4174)=6,DATE(LEFT(O4174,4),MID(O4174,5,1),RIGHT(O4174,1)))</f>
        <v>29879</v>
      </c>
      <c r="R4174">
        <v>8</v>
      </c>
      <c r="S4174" t="str">
        <f t="shared" si="328"/>
        <v>Normal</v>
      </c>
      <c r="U4174">
        <v>202447</v>
      </c>
      <c r="V4174" s="2" cm="1">
        <f t="array" ref="V4174">_xlfn.IFS(LEN(U4174)=8,DATE(LEFT(U4174,4),MID(U4174,5,2),RIGHT(U4174,2)),LEN(U4174)=7,DATE(LEFT(U4174,4),MID(U4174,5,1),RIGHT(U4174,2)),LEN(U4174)=6,DATE(LEFT(U4174,4),MID(U4174,5,1),RIGHT(U4174,1)))</f>
        <v>45389</v>
      </c>
      <c r="X4174" s="2">
        <v>31003</v>
      </c>
      <c r="Y4174">
        <f t="shared" ca="1" si="329"/>
        <v>40</v>
      </c>
    </row>
    <row r="4175" spans="3:25" x14ac:dyDescent="0.25">
      <c r="C4175" t="s">
        <v>11435</v>
      </c>
      <c r="D4175" t="s">
        <v>11436</v>
      </c>
      <c r="F4175" t="str">
        <f t="shared" si="325"/>
        <v>Malina Meaking</v>
      </c>
      <c r="H4175" t="str">
        <f t="shared" si="326"/>
        <v>Malina Meaking</v>
      </c>
      <c r="K4175">
        <v>91</v>
      </c>
      <c r="L4175" t="str">
        <f t="shared" si="327"/>
        <v>Normal Heart Rate</v>
      </c>
      <c r="O4175">
        <v>1991528</v>
      </c>
      <c r="P4175" s="2" cm="1">
        <f t="array" ref="P4175">_xlfn.IFS(LEN(O4175)=8,DATE(LEFT(O4175,4),MID(O4175,5,2),RIGHT(O4175,2)),LEN(O4175)=7,DATE(LEFT(O4175,4),MID(O4175,5,1),RIGHT(O4175,2)),LEN(O4175)=6,DATE(LEFT(O4175,4),MID(O4175,5,1),RIGHT(O4175,1)))</f>
        <v>33386</v>
      </c>
      <c r="R4175">
        <v>15</v>
      </c>
      <c r="S4175" t="str">
        <f t="shared" si="328"/>
        <v>Normal</v>
      </c>
      <c r="U4175">
        <v>202437</v>
      </c>
      <c r="V4175" s="2" cm="1">
        <f t="array" ref="V4175">_xlfn.IFS(LEN(U4175)=8,DATE(LEFT(U4175,4),MID(U4175,5,2),RIGHT(U4175,2)),LEN(U4175)=7,DATE(LEFT(U4175,4),MID(U4175,5,1),RIGHT(U4175,2)),LEN(U4175)=6,DATE(LEFT(U4175,4),MID(U4175,5,1),RIGHT(U4175,1)))</f>
        <v>45358</v>
      </c>
      <c r="X4175" s="2">
        <v>36902</v>
      </c>
      <c r="Y4175">
        <f t="shared" ca="1" si="329"/>
        <v>24</v>
      </c>
    </row>
    <row r="4176" spans="3:25" x14ac:dyDescent="0.25">
      <c r="C4176" t="s">
        <v>4037</v>
      </c>
      <c r="D4176" t="s">
        <v>8206</v>
      </c>
      <c r="F4176" t="str">
        <f t="shared" si="325"/>
        <v>Chrisse Faveryear</v>
      </c>
      <c r="H4176" t="str">
        <f t="shared" si="326"/>
        <v>Chrisse Faveryear</v>
      </c>
      <c r="K4176">
        <v>71</v>
      </c>
      <c r="L4176" t="str">
        <f t="shared" si="327"/>
        <v>Normal Heart Rate</v>
      </c>
      <c r="O4176">
        <v>19841117</v>
      </c>
      <c r="P4176" s="2" cm="1">
        <f t="array" ref="P4176">_xlfn.IFS(LEN(O4176)=8,DATE(LEFT(O4176,4),MID(O4176,5,2),RIGHT(O4176,2)),LEN(O4176)=7,DATE(LEFT(O4176,4),MID(O4176,5,1),RIGHT(O4176,2)),LEN(O4176)=6,DATE(LEFT(O4176,4),MID(O4176,5,1),RIGHT(O4176,1)))</f>
        <v>31003</v>
      </c>
      <c r="R4176">
        <v>15</v>
      </c>
      <c r="S4176" t="str">
        <f t="shared" si="328"/>
        <v>Normal</v>
      </c>
      <c r="U4176">
        <v>202458</v>
      </c>
      <c r="V4176" s="2" cm="1">
        <f t="array" ref="V4176">_xlfn.IFS(LEN(U4176)=8,DATE(LEFT(U4176,4),MID(U4176,5,2),RIGHT(U4176,2)),LEN(U4176)=7,DATE(LEFT(U4176,4),MID(U4176,5,1),RIGHT(U4176,2)),LEN(U4176)=6,DATE(LEFT(U4176,4),MID(U4176,5,1),RIGHT(U4176,1)))</f>
        <v>45420</v>
      </c>
      <c r="X4176" s="2">
        <v>19515</v>
      </c>
      <c r="Y4176">
        <f t="shared" ca="1" si="329"/>
        <v>71</v>
      </c>
    </row>
    <row r="4177" spans="3:25" x14ac:dyDescent="0.25">
      <c r="C4177" t="s">
        <v>11439</v>
      </c>
      <c r="D4177" t="s">
        <v>11440</v>
      </c>
      <c r="F4177" t="str">
        <f t="shared" si="325"/>
        <v>Graham Ferandez</v>
      </c>
      <c r="H4177" t="str">
        <f t="shared" si="326"/>
        <v>Graham Ferandez</v>
      </c>
      <c r="K4177">
        <v>94</v>
      </c>
      <c r="L4177" t="str">
        <f t="shared" si="327"/>
        <v>Normal Heart Rate</v>
      </c>
      <c r="O4177">
        <v>2001111</v>
      </c>
      <c r="P4177" s="2" cm="1">
        <f t="array" ref="P4177">_xlfn.IFS(LEN(O4177)=8,DATE(LEFT(O4177,4),MID(O4177,5,2),RIGHT(O4177,2)),LEN(O4177)=7,DATE(LEFT(O4177,4),MID(O4177,5,1),RIGHT(O4177,2)),LEN(O4177)=6,DATE(LEFT(O4177,4),MID(O4177,5,1),RIGHT(O4177,1)))</f>
        <v>36902</v>
      </c>
      <c r="R4177">
        <v>20</v>
      </c>
      <c r="S4177" t="str">
        <f t="shared" si="328"/>
        <v>Normal</v>
      </c>
      <c r="U4177">
        <v>2024513</v>
      </c>
      <c r="V4177" s="2" cm="1">
        <f t="array" ref="V4177">_xlfn.IFS(LEN(U4177)=8,DATE(LEFT(U4177,4),MID(U4177,5,2),RIGHT(U4177,2)),LEN(U4177)=7,DATE(LEFT(U4177,4),MID(U4177,5,1),RIGHT(U4177,2)),LEN(U4177)=6,DATE(LEFT(U4177,4),MID(U4177,5,1),RIGHT(U4177,1)))</f>
        <v>45425</v>
      </c>
      <c r="X4177" s="2">
        <v>26832</v>
      </c>
      <c r="Y4177">
        <f t="shared" ca="1" si="329"/>
        <v>51</v>
      </c>
    </row>
    <row r="4178" spans="3:25" x14ac:dyDescent="0.25">
      <c r="C4178" t="s">
        <v>6625</v>
      </c>
      <c r="D4178" t="s">
        <v>11442</v>
      </c>
      <c r="F4178" t="str">
        <f t="shared" si="325"/>
        <v>Ofella Dolling</v>
      </c>
      <c r="H4178" t="str">
        <f t="shared" si="326"/>
        <v>Ofella Dolling</v>
      </c>
      <c r="K4178">
        <v>76</v>
      </c>
      <c r="L4178" t="str">
        <f t="shared" si="327"/>
        <v>Normal Heart Rate</v>
      </c>
      <c r="O4178">
        <v>195365</v>
      </c>
      <c r="P4178" s="2" cm="1">
        <f t="array" ref="P4178">_xlfn.IFS(LEN(O4178)=8,DATE(LEFT(O4178,4),MID(O4178,5,2),RIGHT(O4178,2)),LEN(O4178)=7,DATE(LEFT(O4178,4),MID(O4178,5,1),RIGHT(O4178,2)),LEN(O4178)=6,DATE(LEFT(O4178,4),MID(O4178,5,1),RIGHT(O4178,1)))</f>
        <v>19515</v>
      </c>
      <c r="R4178">
        <v>15</v>
      </c>
      <c r="S4178" t="str">
        <f t="shared" si="328"/>
        <v>Normal</v>
      </c>
      <c r="U4178">
        <v>2024110</v>
      </c>
      <c r="V4178" s="2" cm="1">
        <f t="array" ref="V4178">_xlfn.IFS(LEN(U4178)=8,DATE(LEFT(U4178,4),MID(U4178,5,2),RIGHT(U4178,2)),LEN(U4178)=7,DATE(LEFT(U4178,4),MID(U4178,5,1),RIGHT(U4178,2)),LEN(U4178)=6,DATE(LEFT(U4178,4),MID(U4178,5,1),RIGHT(U4178,1)))</f>
        <v>45301</v>
      </c>
      <c r="X4178" s="2">
        <v>34880</v>
      </c>
      <c r="Y4178">
        <f t="shared" ca="1" si="329"/>
        <v>29</v>
      </c>
    </row>
    <row r="4179" spans="3:25" x14ac:dyDescent="0.25">
      <c r="C4179" t="s">
        <v>11444</v>
      </c>
      <c r="D4179" t="s">
        <v>6648</v>
      </c>
      <c r="F4179" t="str">
        <f t="shared" si="325"/>
        <v>Izzy Denver</v>
      </c>
      <c r="H4179" t="str">
        <f t="shared" si="326"/>
        <v>Izzy Denver</v>
      </c>
      <c r="K4179">
        <v>99</v>
      </c>
      <c r="L4179" t="str">
        <f t="shared" si="327"/>
        <v>Normal Heart Rate</v>
      </c>
      <c r="O4179">
        <v>1973617</v>
      </c>
      <c r="P4179" s="2" cm="1">
        <f t="array" ref="P4179">_xlfn.IFS(LEN(O4179)=8,DATE(LEFT(O4179,4),MID(O4179,5,2),RIGHT(O4179,2)),LEN(O4179)=7,DATE(LEFT(O4179,4),MID(O4179,5,1),RIGHT(O4179,2)),LEN(O4179)=6,DATE(LEFT(O4179,4),MID(O4179,5,1),RIGHT(O4179,1)))</f>
        <v>26832</v>
      </c>
      <c r="R4179">
        <v>19</v>
      </c>
      <c r="S4179" t="str">
        <f t="shared" si="328"/>
        <v>Normal</v>
      </c>
      <c r="U4179">
        <v>2024214</v>
      </c>
      <c r="V4179" s="2" cm="1">
        <f t="array" ref="V4179">_xlfn.IFS(LEN(U4179)=8,DATE(LEFT(U4179,4),MID(U4179,5,2),RIGHT(U4179,2)),LEN(U4179)=7,DATE(LEFT(U4179,4),MID(U4179,5,1),RIGHT(U4179,2)),LEN(U4179)=6,DATE(LEFT(U4179,4),MID(U4179,5,1),RIGHT(U4179,1)))</f>
        <v>45336</v>
      </c>
      <c r="X4179" s="2">
        <v>27512</v>
      </c>
      <c r="Y4179">
        <f t="shared" ca="1" si="329"/>
        <v>49</v>
      </c>
    </row>
    <row r="4180" spans="3:25" x14ac:dyDescent="0.25">
      <c r="C4180" t="s">
        <v>4475</v>
      </c>
      <c r="D4180" t="s">
        <v>11446</v>
      </c>
      <c r="F4180" t="str">
        <f t="shared" si="325"/>
        <v>Siward McPike</v>
      </c>
      <c r="H4180" t="str">
        <f t="shared" si="326"/>
        <v>Siward McPike</v>
      </c>
      <c r="K4180">
        <v>93</v>
      </c>
      <c r="L4180" t="str">
        <f t="shared" si="327"/>
        <v>Normal Heart Rate</v>
      </c>
      <c r="O4180">
        <v>1995630</v>
      </c>
      <c r="P4180" s="2" cm="1">
        <f t="array" ref="P4180">_xlfn.IFS(LEN(O4180)=8,DATE(LEFT(O4180,4),MID(O4180,5,2),RIGHT(O4180,2)),LEN(O4180)=7,DATE(LEFT(O4180,4),MID(O4180,5,1),RIGHT(O4180,2)),LEN(O4180)=6,DATE(LEFT(O4180,4),MID(O4180,5,1),RIGHT(O4180,1)))</f>
        <v>34880</v>
      </c>
      <c r="R4180">
        <v>10</v>
      </c>
      <c r="S4180" t="str">
        <f t="shared" si="328"/>
        <v>Normal</v>
      </c>
      <c r="U4180">
        <v>2024618</v>
      </c>
      <c r="V4180" s="2" cm="1">
        <f t="array" ref="V4180">_xlfn.IFS(LEN(U4180)=8,DATE(LEFT(U4180,4),MID(U4180,5,2),RIGHT(U4180,2)),LEN(U4180)=7,DATE(LEFT(U4180,4),MID(U4180,5,1),RIGHT(U4180,2)),LEN(U4180)=6,DATE(LEFT(U4180,4),MID(U4180,5,1),RIGHT(U4180,1)))</f>
        <v>45461</v>
      </c>
      <c r="X4180" s="2">
        <v>38415</v>
      </c>
      <c r="Y4180">
        <f t="shared" ca="1" si="329"/>
        <v>20</v>
      </c>
    </row>
    <row r="4181" spans="3:25" x14ac:dyDescent="0.25">
      <c r="C4181" t="s">
        <v>6371</v>
      </c>
      <c r="D4181" t="s">
        <v>11448</v>
      </c>
      <c r="F4181" t="str">
        <f t="shared" si="325"/>
        <v>Gregorius Seemmonds</v>
      </c>
      <c r="H4181" t="str">
        <f t="shared" si="326"/>
        <v>Gregorius Seemmonds</v>
      </c>
      <c r="K4181">
        <v>77</v>
      </c>
      <c r="L4181" t="str">
        <f t="shared" si="327"/>
        <v>Normal Heart Rate</v>
      </c>
      <c r="O4181">
        <v>1975428</v>
      </c>
      <c r="P4181" s="2" cm="1">
        <f t="array" ref="P4181">_xlfn.IFS(LEN(O4181)=8,DATE(LEFT(O4181,4),MID(O4181,5,2),RIGHT(O4181,2)),LEN(O4181)=7,DATE(LEFT(O4181,4),MID(O4181,5,1),RIGHT(O4181,2)),LEN(O4181)=6,DATE(LEFT(O4181,4),MID(O4181,5,1),RIGHT(O4181,1)))</f>
        <v>27512</v>
      </c>
      <c r="R4181">
        <v>20</v>
      </c>
      <c r="S4181" t="str">
        <f t="shared" si="328"/>
        <v>Normal</v>
      </c>
      <c r="U4181">
        <v>2024511</v>
      </c>
      <c r="V4181" s="2" cm="1">
        <f t="array" ref="V4181">_xlfn.IFS(LEN(U4181)=8,DATE(LEFT(U4181,4),MID(U4181,5,2),RIGHT(U4181,2)),LEN(U4181)=7,DATE(LEFT(U4181,4),MID(U4181,5,1),RIGHT(U4181,2)),LEN(U4181)=6,DATE(LEFT(U4181,4),MID(U4181,5,1),RIGHT(U4181,1)))</f>
        <v>45423</v>
      </c>
      <c r="X4181" s="2">
        <v>34833</v>
      </c>
      <c r="Y4181">
        <f t="shared" ca="1" si="329"/>
        <v>29</v>
      </c>
    </row>
    <row r="4182" spans="3:25" x14ac:dyDescent="0.25">
      <c r="C4182" t="s">
        <v>4618</v>
      </c>
      <c r="D4182" t="s">
        <v>11450</v>
      </c>
      <c r="F4182" t="str">
        <f t="shared" si="325"/>
        <v>Birgitta Shakspeare</v>
      </c>
      <c r="H4182" t="str">
        <f t="shared" si="326"/>
        <v>Birgitta Shakspeare</v>
      </c>
      <c r="K4182">
        <v>108</v>
      </c>
      <c r="L4182" t="str">
        <f t="shared" si="327"/>
        <v>High Heart Rate</v>
      </c>
      <c r="O4182">
        <v>200534</v>
      </c>
      <c r="P4182" s="2" cm="1">
        <f t="array" ref="P4182">_xlfn.IFS(LEN(O4182)=8,DATE(LEFT(O4182,4),MID(O4182,5,2),RIGHT(O4182,2)),LEN(O4182)=7,DATE(LEFT(O4182,4),MID(O4182,5,1),RIGHT(O4182,2)),LEN(O4182)=6,DATE(LEFT(O4182,4),MID(O4182,5,1),RIGHT(O4182,1)))</f>
        <v>38415</v>
      </c>
      <c r="R4182">
        <v>20</v>
      </c>
      <c r="S4182" t="str">
        <f t="shared" si="328"/>
        <v>Normal</v>
      </c>
      <c r="U4182">
        <v>2024525</v>
      </c>
      <c r="V4182" s="2" cm="1">
        <f t="array" ref="V4182">_xlfn.IFS(LEN(U4182)=8,DATE(LEFT(U4182,4),MID(U4182,5,2),RIGHT(U4182,2)),LEN(U4182)=7,DATE(LEFT(U4182,4),MID(U4182,5,1),RIGHT(U4182,2)),LEN(U4182)=6,DATE(LEFT(U4182,4),MID(U4182,5,1),RIGHT(U4182,1)))</f>
        <v>45437</v>
      </c>
      <c r="X4182" s="2">
        <v>34027</v>
      </c>
      <c r="Y4182">
        <f t="shared" ca="1" si="329"/>
        <v>32</v>
      </c>
    </row>
    <row r="4183" spans="3:25" x14ac:dyDescent="0.25">
      <c r="C4183" t="s">
        <v>11452</v>
      </c>
      <c r="D4183" t="s">
        <v>11453</v>
      </c>
      <c r="F4183" t="str">
        <f t="shared" si="325"/>
        <v>Celia Brosetti</v>
      </c>
      <c r="H4183" t="str">
        <f t="shared" si="326"/>
        <v>Celia Brosetti</v>
      </c>
      <c r="K4183">
        <v>107</v>
      </c>
      <c r="L4183" t="str">
        <f t="shared" si="327"/>
        <v>High Heart Rate</v>
      </c>
      <c r="O4183">
        <v>1995514</v>
      </c>
      <c r="P4183" s="2" cm="1">
        <f t="array" ref="P4183">_xlfn.IFS(LEN(O4183)=8,DATE(LEFT(O4183,4),MID(O4183,5,2),RIGHT(O4183,2)),LEN(O4183)=7,DATE(LEFT(O4183,4),MID(O4183,5,1),RIGHT(O4183,2)),LEN(O4183)=6,DATE(LEFT(O4183,4),MID(O4183,5,1),RIGHT(O4183,1)))</f>
        <v>34833</v>
      </c>
      <c r="R4183">
        <v>18</v>
      </c>
      <c r="S4183" t="str">
        <f t="shared" si="328"/>
        <v>Normal</v>
      </c>
      <c r="U4183">
        <v>2024326</v>
      </c>
      <c r="V4183" s="2" cm="1">
        <f t="array" ref="V4183">_xlfn.IFS(LEN(U4183)=8,DATE(LEFT(U4183,4),MID(U4183,5,2),RIGHT(U4183,2)),LEN(U4183)=7,DATE(LEFT(U4183,4),MID(U4183,5,1),RIGHT(U4183,2)),LEN(U4183)=6,DATE(LEFT(U4183,4),MID(U4183,5,1),RIGHT(U4183,1)))</f>
        <v>45377</v>
      </c>
      <c r="X4183" s="2">
        <v>39043</v>
      </c>
      <c r="Y4183">
        <f t="shared" ca="1" si="329"/>
        <v>18</v>
      </c>
    </row>
    <row r="4184" spans="3:25" x14ac:dyDescent="0.25">
      <c r="C4184" t="s">
        <v>1868</v>
      </c>
      <c r="D4184" t="s">
        <v>11455</v>
      </c>
      <c r="F4184" t="str">
        <f t="shared" si="325"/>
        <v>Joshua Hawton</v>
      </c>
      <c r="H4184" t="str">
        <f t="shared" si="326"/>
        <v>Joshua Hawton</v>
      </c>
      <c r="K4184">
        <v>104</v>
      </c>
      <c r="L4184" t="str">
        <f t="shared" si="327"/>
        <v>High Heart Rate</v>
      </c>
      <c r="O4184">
        <v>1993227</v>
      </c>
      <c r="P4184" s="2" cm="1">
        <f t="array" ref="P4184">_xlfn.IFS(LEN(O4184)=8,DATE(LEFT(O4184,4),MID(O4184,5,2),RIGHT(O4184,2)),LEN(O4184)=7,DATE(LEFT(O4184,4),MID(O4184,5,1),RIGHT(O4184,2)),LEN(O4184)=6,DATE(LEFT(O4184,4),MID(O4184,5,1),RIGHT(O4184,1)))</f>
        <v>34027</v>
      </c>
      <c r="R4184">
        <v>13</v>
      </c>
      <c r="S4184" t="str">
        <f t="shared" si="328"/>
        <v>Normal</v>
      </c>
      <c r="U4184">
        <v>202457</v>
      </c>
      <c r="V4184" s="2" cm="1">
        <f t="array" ref="V4184">_xlfn.IFS(LEN(U4184)=8,DATE(LEFT(U4184,4),MID(U4184,5,2),RIGHT(U4184,2)),LEN(U4184)=7,DATE(LEFT(U4184,4),MID(U4184,5,1),RIGHT(U4184,2)),LEN(U4184)=6,DATE(LEFT(U4184,4),MID(U4184,5,1),RIGHT(U4184,1)))</f>
        <v>45419</v>
      </c>
      <c r="X4184" s="2">
        <v>35802</v>
      </c>
      <c r="Y4184">
        <f t="shared" ca="1" si="329"/>
        <v>27</v>
      </c>
    </row>
    <row r="4185" spans="3:25" x14ac:dyDescent="0.25">
      <c r="C4185" t="s">
        <v>11457</v>
      </c>
      <c r="D4185" t="s">
        <v>11458</v>
      </c>
      <c r="F4185" t="str">
        <f t="shared" si="325"/>
        <v>Sarene Jarrold</v>
      </c>
      <c r="H4185" t="str">
        <f t="shared" si="326"/>
        <v>Sarene Jarrold</v>
      </c>
      <c r="K4185">
        <v>95</v>
      </c>
      <c r="L4185" t="str">
        <f t="shared" si="327"/>
        <v>Normal Heart Rate</v>
      </c>
      <c r="O4185">
        <v>20061122</v>
      </c>
      <c r="P4185" s="2" cm="1">
        <f t="array" ref="P4185">_xlfn.IFS(LEN(O4185)=8,DATE(LEFT(O4185,4),MID(O4185,5,2),RIGHT(O4185,2)),LEN(O4185)=7,DATE(LEFT(O4185,4),MID(O4185,5,1),RIGHT(O4185,2)),LEN(O4185)=6,DATE(LEFT(O4185,4),MID(O4185,5,1),RIGHT(O4185,1)))</f>
        <v>39043</v>
      </c>
      <c r="R4185">
        <v>6</v>
      </c>
      <c r="S4185" t="str">
        <f t="shared" si="328"/>
        <v>Normal</v>
      </c>
      <c r="U4185">
        <v>2024522</v>
      </c>
      <c r="V4185" s="2" cm="1">
        <f t="array" ref="V4185">_xlfn.IFS(LEN(U4185)=8,DATE(LEFT(U4185,4),MID(U4185,5,2),RIGHT(U4185,2)),LEN(U4185)=7,DATE(LEFT(U4185,4),MID(U4185,5,1),RIGHT(U4185,2)),LEN(U4185)=6,DATE(LEFT(U4185,4),MID(U4185,5,1),RIGHT(U4185,1)))</f>
        <v>45434</v>
      </c>
      <c r="X4185" s="2">
        <v>35274</v>
      </c>
      <c r="Y4185">
        <f t="shared" ca="1" si="329"/>
        <v>28</v>
      </c>
    </row>
    <row r="4186" spans="3:25" x14ac:dyDescent="0.25">
      <c r="C4186" t="s">
        <v>11460</v>
      </c>
      <c r="D4186" t="s">
        <v>11461</v>
      </c>
      <c r="F4186" t="str">
        <f t="shared" si="325"/>
        <v>Buddy Wardhaw</v>
      </c>
      <c r="H4186" t="str">
        <f t="shared" si="326"/>
        <v>Buddy Wardhaw</v>
      </c>
      <c r="K4186">
        <v>77</v>
      </c>
      <c r="L4186" t="str">
        <f t="shared" si="327"/>
        <v>Normal Heart Rate</v>
      </c>
      <c r="O4186">
        <v>1998107</v>
      </c>
      <c r="P4186" s="2" cm="1">
        <f t="array" ref="P4186">_xlfn.IFS(LEN(O4186)=8,DATE(LEFT(O4186,4),MID(O4186,5,2),RIGHT(O4186,2)),LEN(O4186)=7,DATE(LEFT(O4186,4),MID(O4186,5,1),RIGHT(O4186,2)),LEN(O4186)=6,DATE(LEFT(O4186,4),MID(O4186,5,1),RIGHT(O4186,1)))</f>
        <v>35802</v>
      </c>
      <c r="R4186">
        <v>14</v>
      </c>
      <c r="S4186" t="str">
        <f t="shared" si="328"/>
        <v>Normal</v>
      </c>
      <c r="U4186">
        <v>202465</v>
      </c>
      <c r="V4186" s="2" cm="1">
        <f t="array" ref="V4186">_xlfn.IFS(LEN(U4186)=8,DATE(LEFT(U4186,4),MID(U4186,5,2),RIGHT(U4186,2)),LEN(U4186)=7,DATE(LEFT(U4186,4),MID(U4186,5,1),RIGHT(U4186,2)),LEN(U4186)=6,DATE(LEFT(U4186,4),MID(U4186,5,1),RIGHT(U4186,1)))</f>
        <v>45448</v>
      </c>
      <c r="X4186" s="2">
        <v>21218</v>
      </c>
      <c r="Y4186">
        <f t="shared" ca="1" si="329"/>
        <v>67</v>
      </c>
    </row>
    <row r="4187" spans="3:25" x14ac:dyDescent="0.25">
      <c r="C4187" t="s">
        <v>11463</v>
      </c>
      <c r="D4187" t="s">
        <v>11464</v>
      </c>
      <c r="F4187" t="str">
        <f t="shared" si="325"/>
        <v>Troy Zoephel</v>
      </c>
      <c r="H4187" t="str">
        <f t="shared" si="326"/>
        <v>Troy Zoephel</v>
      </c>
      <c r="K4187">
        <v>90</v>
      </c>
      <c r="L4187" t="str">
        <f t="shared" si="327"/>
        <v>Normal Heart Rate</v>
      </c>
      <c r="O4187">
        <v>1996728</v>
      </c>
      <c r="P4187" s="2" cm="1">
        <f t="array" ref="P4187">_xlfn.IFS(LEN(O4187)=8,DATE(LEFT(O4187,4),MID(O4187,5,2),RIGHT(O4187,2)),LEN(O4187)=7,DATE(LEFT(O4187,4),MID(O4187,5,1),RIGHT(O4187,2)),LEN(O4187)=6,DATE(LEFT(O4187,4),MID(O4187,5,1),RIGHT(O4187,1)))</f>
        <v>35274</v>
      </c>
      <c r="R4187">
        <v>13</v>
      </c>
      <c r="S4187" t="str">
        <f t="shared" si="328"/>
        <v>Normal</v>
      </c>
      <c r="U4187">
        <v>2024111</v>
      </c>
      <c r="V4187" s="2" cm="1">
        <f t="array" ref="V4187">_xlfn.IFS(LEN(U4187)=8,DATE(LEFT(U4187,4),MID(U4187,5,2),RIGHT(U4187,2)),LEN(U4187)=7,DATE(LEFT(U4187,4),MID(U4187,5,1),RIGHT(U4187,2)),LEN(U4187)=6,DATE(LEFT(U4187,4),MID(U4187,5,1),RIGHT(U4187,1)))</f>
        <v>45302</v>
      </c>
      <c r="X4187" s="2">
        <v>36608</v>
      </c>
      <c r="Y4187">
        <f t="shared" ca="1" si="329"/>
        <v>25</v>
      </c>
    </row>
    <row r="4188" spans="3:25" x14ac:dyDescent="0.25">
      <c r="C4188" t="s">
        <v>11466</v>
      </c>
      <c r="D4188" t="s">
        <v>11467</v>
      </c>
      <c r="F4188" t="str">
        <f t="shared" si="325"/>
        <v>Kalila Radloff</v>
      </c>
      <c r="H4188" t="str">
        <f t="shared" si="326"/>
        <v>Kalila Radloff</v>
      </c>
      <c r="K4188">
        <v>79</v>
      </c>
      <c r="L4188" t="str">
        <f t="shared" si="327"/>
        <v>Normal Heart Rate</v>
      </c>
      <c r="O4188">
        <v>195822</v>
      </c>
      <c r="P4188" s="2" cm="1">
        <f t="array" ref="P4188">_xlfn.IFS(LEN(O4188)=8,DATE(LEFT(O4188,4),MID(O4188,5,2),RIGHT(O4188,2)),LEN(O4188)=7,DATE(LEFT(O4188,4),MID(O4188,5,1),RIGHT(O4188,2)),LEN(O4188)=6,DATE(LEFT(O4188,4),MID(O4188,5,1),RIGHT(O4188,1)))</f>
        <v>21218</v>
      </c>
      <c r="R4188">
        <v>14</v>
      </c>
      <c r="S4188" t="str">
        <f t="shared" si="328"/>
        <v>Normal</v>
      </c>
      <c r="U4188">
        <v>2024512</v>
      </c>
      <c r="V4188" s="2" cm="1">
        <f t="array" ref="V4188">_xlfn.IFS(LEN(U4188)=8,DATE(LEFT(U4188,4),MID(U4188,5,2),RIGHT(U4188,2)),LEN(U4188)=7,DATE(LEFT(U4188,4),MID(U4188,5,1),RIGHT(U4188,2)),LEN(U4188)=6,DATE(LEFT(U4188,4),MID(U4188,5,1),RIGHT(U4188,1)))</f>
        <v>45424</v>
      </c>
      <c r="X4188" s="2">
        <v>37452</v>
      </c>
      <c r="Y4188">
        <f t="shared" ca="1" si="329"/>
        <v>22</v>
      </c>
    </row>
    <row r="4189" spans="3:25" x14ac:dyDescent="0.25">
      <c r="C4189" t="s">
        <v>11469</v>
      </c>
      <c r="D4189" t="s">
        <v>11470</v>
      </c>
      <c r="F4189" t="str">
        <f t="shared" si="325"/>
        <v>Corbie Hanshaw</v>
      </c>
      <c r="H4189" t="str">
        <f t="shared" si="326"/>
        <v>Corbie Hanshaw</v>
      </c>
      <c r="K4189">
        <v>98</v>
      </c>
      <c r="L4189" t="str">
        <f t="shared" si="327"/>
        <v>Normal Heart Rate</v>
      </c>
      <c r="O4189">
        <v>2000323</v>
      </c>
      <c r="P4189" s="2" cm="1">
        <f t="array" ref="P4189">_xlfn.IFS(LEN(O4189)=8,DATE(LEFT(O4189,4),MID(O4189,5,2),RIGHT(O4189,2)),LEN(O4189)=7,DATE(LEFT(O4189,4),MID(O4189,5,1),RIGHT(O4189,2)),LEN(O4189)=6,DATE(LEFT(O4189,4),MID(O4189,5,1),RIGHT(O4189,1)))</f>
        <v>36608</v>
      </c>
      <c r="R4189">
        <v>19</v>
      </c>
      <c r="S4189" t="str">
        <f t="shared" si="328"/>
        <v>Normal</v>
      </c>
      <c r="U4189">
        <v>202429</v>
      </c>
      <c r="V4189" s="2" cm="1">
        <f t="array" ref="V4189">_xlfn.IFS(LEN(U4189)=8,DATE(LEFT(U4189,4),MID(U4189,5,2),RIGHT(U4189,2)),LEN(U4189)=7,DATE(LEFT(U4189,4),MID(U4189,5,1),RIGHT(U4189,2)),LEN(U4189)=6,DATE(LEFT(U4189,4),MID(U4189,5,1),RIGHT(U4189,1)))</f>
        <v>45331</v>
      </c>
      <c r="X4189" s="2">
        <v>38535</v>
      </c>
      <c r="Y4189">
        <f t="shared" ca="1" si="329"/>
        <v>19</v>
      </c>
    </row>
    <row r="4190" spans="3:25" x14ac:dyDescent="0.25">
      <c r="C4190" t="s">
        <v>9726</v>
      </c>
      <c r="D4190" t="s">
        <v>4593</v>
      </c>
      <c r="F4190" t="str">
        <f t="shared" si="325"/>
        <v>Karney Renault</v>
      </c>
      <c r="H4190" t="str">
        <f t="shared" si="326"/>
        <v>Karney Renault</v>
      </c>
      <c r="K4190">
        <v>110</v>
      </c>
      <c r="L4190" t="str">
        <f t="shared" si="327"/>
        <v>High Heart Rate</v>
      </c>
      <c r="O4190">
        <v>2002715</v>
      </c>
      <c r="P4190" s="2" cm="1">
        <f t="array" ref="P4190">_xlfn.IFS(LEN(O4190)=8,DATE(LEFT(O4190,4),MID(O4190,5,2),RIGHT(O4190,2)),LEN(O4190)=7,DATE(LEFT(O4190,4),MID(O4190,5,1),RIGHT(O4190,2)),LEN(O4190)=6,DATE(LEFT(O4190,4),MID(O4190,5,1),RIGHT(O4190,1)))</f>
        <v>37452</v>
      </c>
      <c r="R4190">
        <v>11</v>
      </c>
      <c r="S4190" t="str">
        <f t="shared" si="328"/>
        <v>Normal</v>
      </c>
      <c r="U4190">
        <v>2024611</v>
      </c>
      <c r="V4190" s="2" cm="1">
        <f t="array" ref="V4190">_xlfn.IFS(LEN(U4190)=8,DATE(LEFT(U4190,4),MID(U4190,5,2),RIGHT(U4190,2)),LEN(U4190)=7,DATE(LEFT(U4190,4),MID(U4190,5,1),RIGHT(U4190,2)),LEN(U4190)=6,DATE(LEFT(U4190,4),MID(U4190,5,1),RIGHT(U4190,1)))</f>
        <v>45454</v>
      </c>
      <c r="X4190" s="2">
        <v>36809</v>
      </c>
      <c r="Y4190">
        <f t="shared" ca="1" si="329"/>
        <v>24</v>
      </c>
    </row>
    <row r="4191" spans="3:25" x14ac:dyDescent="0.25">
      <c r="C4191" t="s">
        <v>11473</v>
      </c>
      <c r="D4191" t="s">
        <v>5711</v>
      </c>
      <c r="F4191" t="str">
        <f t="shared" si="325"/>
        <v>Danette Rumbellow</v>
      </c>
      <c r="H4191" t="str">
        <f t="shared" si="326"/>
        <v>Danette Rumbellow</v>
      </c>
      <c r="K4191">
        <v>112</v>
      </c>
      <c r="L4191" t="str">
        <f t="shared" si="327"/>
        <v>High Heart Rate</v>
      </c>
      <c r="O4191">
        <v>200572</v>
      </c>
      <c r="P4191" s="2" cm="1">
        <f t="array" ref="P4191">_xlfn.IFS(LEN(O4191)=8,DATE(LEFT(O4191,4),MID(O4191,5,2),RIGHT(O4191,2)),LEN(O4191)=7,DATE(LEFT(O4191,4),MID(O4191,5,1),RIGHT(O4191,2)),LEN(O4191)=6,DATE(LEFT(O4191,4),MID(O4191,5,1),RIGHT(O4191,1)))</f>
        <v>38535</v>
      </c>
      <c r="R4191">
        <v>18</v>
      </c>
      <c r="S4191" t="str">
        <f t="shared" si="328"/>
        <v>Normal</v>
      </c>
      <c r="U4191">
        <v>202457</v>
      </c>
      <c r="V4191" s="2" cm="1">
        <f t="array" ref="V4191">_xlfn.IFS(LEN(U4191)=8,DATE(LEFT(U4191,4),MID(U4191,5,2),RIGHT(U4191,2)),LEN(U4191)=7,DATE(LEFT(U4191,4),MID(U4191,5,1),RIGHT(U4191,2)),LEN(U4191)=6,DATE(LEFT(U4191,4),MID(U4191,5,1),RIGHT(U4191,1)))</f>
        <v>45419</v>
      </c>
      <c r="X4191" s="2">
        <v>33700</v>
      </c>
      <c r="Y4191">
        <f t="shared" ca="1" si="329"/>
        <v>32</v>
      </c>
    </row>
    <row r="4192" spans="3:25" x14ac:dyDescent="0.25">
      <c r="C4192" t="s">
        <v>11475</v>
      </c>
      <c r="D4192" t="s">
        <v>11476</v>
      </c>
      <c r="F4192" t="str">
        <f t="shared" si="325"/>
        <v>Sigismundo Lefeuvre</v>
      </c>
      <c r="H4192" t="str">
        <f t="shared" si="326"/>
        <v>Sigismundo Lefeuvre</v>
      </c>
      <c r="K4192">
        <v>108</v>
      </c>
      <c r="L4192" t="str">
        <f t="shared" si="327"/>
        <v>High Heart Rate</v>
      </c>
      <c r="O4192">
        <v>20001010</v>
      </c>
      <c r="P4192" s="2" cm="1">
        <f t="array" ref="P4192">_xlfn.IFS(LEN(O4192)=8,DATE(LEFT(O4192,4),MID(O4192,5,2),RIGHT(O4192,2)),LEN(O4192)=7,DATE(LEFT(O4192,4),MID(O4192,5,1),RIGHT(O4192,2)),LEN(O4192)=6,DATE(LEFT(O4192,4),MID(O4192,5,1),RIGHT(O4192,1)))</f>
        <v>36809</v>
      </c>
      <c r="R4192">
        <v>12</v>
      </c>
      <c r="S4192" t="str">
        <f t="shared" si="328"/>
        <v>Normal</v>
      </c>
      <c r="U4192">
        <v>2024112</v>
      </c>
      <c r="V4192" s="2" cm="1">
        <f t="array" ref="V4192">_xlfn.IFS(LEN(U4192)=8,DATE(LEFT(U4192,4),MID(U4192,5,2),RIGHT(U4192,2)),LEN(U4192)=7,DATE(LEFT(U4192,4),MID(U4192,5,1),RIGHT(U4192,2)),LEN(U4192)=6,DATE(LEFT(U4192,4),MID(U4192,5,1),RIGHT(U4192,1)))</f>
        <v>45303</v>
      </c>
      <c r="X4192" s="2">
        <v>32619</v>
      </c>
      <c r="Y4192">
        <f t="shared" ca="1" si="329"/>
        <v>35</v>
      </c>
    </row>
    <row r="4193" spans="3:25" x14ac:dyDescent="0.25">
      <c r="C4193" t="s">
        <v>11478</v>
      </c>
      <c r="D4193" t="s">
        <v>11479</v>
      </c>
      <c r="F4193" t="str">
        <f t="shared" si="325"/>
        <v>Alla Braun</v>
      </c>
      <c r="H4193" t="str">
        <f t="shared" si="326"/>
        <v>Alla Braun</v>
      </c>
      <c r="K4193">
        <v>83</v>
      </c>
      <c r="L4193" t="str">
        <f t="shared" si="327"/>
        <v>Normal Heart Rate</v>
      </c>
      <c r="O4193">
        <v>199246</v>
      </c>
      <c r="P4193" s="2" cm="1">
        <f t="array" ref="P4193">_xlfn.IFS(LEN(O4193)=8,DATE(LEFT(O4193,4),MID(O4193,5,2),RIGHT(O4193,2)),LEN(O4193)=7,DATE(LEFT(O4193,4),MID(O4193,5,1),RIGHT(O4193,2)),LEN(O4193)=6,DATE(LEFT(O4193,4),MID(O4193,5,1),RIGHT(O4193,1)))</f>
        <v>33700</v>
      </c>
      <c r="R4193">
        <v>20</v>
      </c>
      <c r="S4193" t="str">
        <f t="shared" si="328"/>
        <v>Normal</v>
      </c>
      <c r="U4193">
        <v>2024212</v>
      </c>
      <c r="V4193" s="2" cm="1">
        <f t="array" ref="V4193">_xlfn.IFS(LEN(U4193)=8,DATE(LEFT(U4193,4),MID(U4193,5,2),RIGHT(U4193,2)),LEN(U4193)=7,DATE(LEFT(U4193,4),MID(U4193,5,1),RIGHT(U4193,2)),LEN(U4193)=6,DATE(LEFT(U4193,4),MID(U4193,5,1),RIGHT(U4193,1)))</f>
        <v>45334</v>
      </c>
      <c r="X4193" s="2">
        <v>31257</v>
      </c>
      <c r="Y4193">
        <f t="shared" ca="1" si="329"/>
        <v>39</v>
      </c>
    </row>
    <row r="4194" spans="3:25" x14ac:dyDescent="0.25">
      <c r="C4194" t="s">
        <v>7413</v>
      </c>
      <c r="D4194" t="s">
        <v>11481</v>
      </c>
      <c r="F4194" t="str">
        <f t="shared" si="325"/>
        <v>Theo Strelitzer</v>
      </c>
      <c r="H4194" t="str">
        <f t="shared" si="326"/>
        <v>Theo Strelitzer</v>
      </c>
      <c r="K4194">
        <v>77</v>
      </c>
      <c r="L4194" t="str">
        <f t="shared" si="327"/>
        <v>Normal Heart Rate</v>
      </c>
      <c r="O4194">
        <v>1989421</v>
      </c>
      <c r="P4194" s="2" cm="1">
        <f t="array" ref="P4194">_xlfn.IFS(LEN(O4194)=8,DATE(LEFT(O4194,4),MID(O4194,5,2),RIGHT(O4194,2)),LEN(O4194)=7,DATE(LEFT(O4194,4),MID(O4194,5,1),RIGHT(O4194,2)),LEN(O4194)=6,DATE(LEFT(O4194,4),MID(O4194,5,1),RIGHT(O4194,1)))</f>
        <v>32619</v>
      </c>
      <c r="R4194">
        <v>11</v>
      </c>
      <c r="S4194" t="str">
        <f t="shared" si="328"/>
        <v>Normal</v>
      </c>
      <c r="U4194">
        <v>2024614</v>
      </c>
      <c r="V4194" s="2" cm="1">
        <f t="array" ref="V4194">_xlfn.IFS(LEN(U4194)=8,DATE(LEFT(U4194,4),MID(U4194,5,2),RIGHT(U4194,2)),LEN(U4194)=7,DATE(LEFT(U4194,4),MID(U4194,5,1),RIGHT(U4194,2)),LEN(U4194)=6,DATE(LEFT(U4194,4),MID(U4194,5,1),RIGHT(U4194,1)))</f>
        <v>45457</v>
      </c>
      <c r="X4194" s="2">
        <v>21969</v>
      </c>
      <c r="Y4194">
        <f t="shared" ca="1" si="329"/>
        <v>65</v>
      </c>
    </row>
    <row r="4195" spans="3:25" x14ac:dyDescent="0.25">
      <c r="C4195" t="s">
        <v>1874</v>
      </c>
      <c r="D4195" t="s">
        <v>11483</v>
      </c>
      <c r="F4195" t="str">
        <f t="shared" si="325"/>
        <v>Weylin Miskimmon</v>
      </c>
      <c r="H4195" t="str">
        <f t="shared" si="326"/>
        <v>Weylin Miskimmon</v>
      </c>
      <c r="K4195">
        <v>101</v>
      </c>
      <c r="L4195" t="str">
        <f t="shared" si="327"/>
        <v>High Heart Rate</v>
      </c>
      <c r="O4195">
        <v>1985729</v>
      </c>
      <c r="P4195" s="2" cm="1">
        <f t="array" ref="P4195">_xlfn.IFS(LEN(O4195)=8,DATE(LEFT(O4195,4),MID(O4195,5,2),RIGHT(O4195,2)),LEN(O4195)=7,DATE(LEFT(O4195,4),MID(O4195,5,1),RIGHT(O4195,2)),LEN(O4195)=6,DATE(LEFT(O4195,4),MID(O4195,5,1),RIGHT(O4195,1)))</f>
        <v>31257</v>
      </c>
      <c r="R4195">
        <v>13</v>
      </c>
      <c r="S4195" t="str">
        <f t="shared" si="328"/>
        <v>Normal</v>
      </c>
      <c r="U4195">
        <v>2024327</v>
      </c>
      <c r="V4195" s="2" cm="1">
        <f t="array" ref="V4195">_xlfn.IFS(LEN(U4195)=8,DATE(LEFT(U4195,4),MID(U4195,5,2),RIGHT(U4195,2)),LEN(U4195)=7,DATE(LEFT(U4195,4),MID(U4195,5,1),RIGHT(U4195,2)),LEN(U4195)=6,DATE(LEFT(U4195,4),MID(U4195,5,1),RIGHT(U4195,1)))</f>
        <v>45378</v>
      </c>
      <c r="X4195" s="2">
        <v>36403</v>
      </c>
      <c r="Y4195">
        <f t="shared" ca="1" si="329"/>
        <v>25</v>
      </c>
    </row>
    <row r="4196" spans="3:25" x14ac:dyDescent="0.25">
      <c r="C4196" t="s">
        <v>9700</v>
      </c>
      <c r="D4196" t="s">
        <v>11485</v>
      </c>
      <c r="F4196" t="str">
        <f t="shared" si="325"/>
        <v>Walsh Laird</v>
      </c>
      <c r="H4196" t="str">
        <f t="shared" si="326"/>
        <v>Walsh Laird</v>
      </c>
      <c r="K4196">
        <v>100</v>
      </c>
      <c r="L4196" t="str">
        <f t="shared" si="327"/>
        <v>High Heart Rate</v>
      </c>
      <c r="O4196">
        <v>1960223</v>
      </c>
      <c r="P4196" s="2" cm="1">
        <f t="array" ref="P4196">_xlfn.IFS(LEN(O4196)=8,DATE(LEFT(O4196,4),MID(O4196,5,2),RIGHT(O4196,2)),LEN(O4196)=7,DATE(LEFT(O4196,4),MID(O4196,5,1),RIGHT(O4196,2)),LEN(O4196)=6,DATE(LEFT(O4196,4),MID(O4196,5,1),RIGHT(O4196,1)))</f>
        <v>21969</v>
      </c>
      <c r="R4196">
        <v>20</v>
      </c>
      <c r="S4196" t="str">
        <f t="shared" si="328"/>
        <v>Normal</v>
      </c>
      <c r="U4196">
        <v>2024312</v>
      </c>
      <c r="V4196" s="2" cm="1">
        <f t="array" ref="V4196">_xlfn.IFS(LEN(U4196)=8,DATE(LEFT(U4196,4),MID(U4196,5,2),RIGHT(U4196,2)),LEN(U4196)=7,DATE(LEFT(U4196,4),MID(U4196,5,1),RIGHT(U4196,2)),LEN(U4196)=6,DATE(LEFT(U4196,4),MID(U4196,5,1),RIGHT(U4196,1)))</f>
        <v>45363</v>
      </c>
      <c r="X4196" s="2">
        <v>38171</v>
      </c>
      <c r="Y4196">
        <f t="shared" ca="1" si="329"/>
        <v>20</v>
      </c>
    </row>
    <row r="4197" spans="3:25" x14ac:dyDescent="0.25">
      <c r="C4197" t="s">
        <v>11487</v>
      </c>
      <c r="D4197" t="s">
        <v>11488</v>
      </c>
      <c r="F4197" t="str">
        <f t="shared" si="325"/>
        <v>Zachery Lucus</v>
      </c>
      <c r="H4197" t="str">
        <f t="shared" si="326"/>
        <v>Zachery Lucus</v>
      </c>
      <c r="K4197">
        <v>86</v>
      </c>
      <c r="L4197" t="str">
        <f t="shared" si="327"/>
        <v>Normal Heart Rate</v>
      </c>
      <c r="O4197">
        <v>1999831</v>
      </c>
      <c r="P4197" s="2" cm="1">
        <f t="array" ref="P4197">_xlfn.IFS(LEN(O4197)=8,DATE(LEFT(O4197,4),MID(O4197,5,2),RIGHT(O4197,2)),LEN(O4197)=7,DATE(LEFT(O4197,4),MID(O4197,5,1),RIGHT(O4197,2)),LEN(O4197)=6,DATE(LEFT(O4197,4),MID(O4197,5,1),RIGHT(O4197,1)))</f>
        <v>36403</v>
      </c>
      <c r="R4197">
        <v>15</v>
      </c>
      <c r="S4197" t="str">
        <f t="shared" si="328"/>
        <v>Normal</v>
      </c>
      <c r="U4197">
        <v>2024512</v>
      </c>
      <c r="V4197" s="2" cm="1">
        <f t="array" ref="V4197">_xlfn.IFS(LEN(U4197)=8,DATE(LEFT(U4197,4),MID(U4197,5,2),RIGHT(U4197,2)),LEN(U4197)=7,DATE(LEFT(U4197,4),MID(U4197,5,1),RIGHT(U4197,2)),LEN(U4197)=6,DATE(LEFT(U4197,4),MID(U4197,5,1),RIGHT(U4197,1)))</f>
        <v>45424</v>
      </c>
      <c r="X4197" s="2">
        <v>36544</v>
      </c>
      <c r="Y4197">
        <f t="shared" ca="1" si="329"/>
        <v>25</v>
      </c>
    </row>
    <row r="4198" spans="3:25" x14ac:dyDescent="0.25">
      <c r="C4198" t="s">
        <v>11490</v>
      </c>
      <c r="D4198" t="s">
        <v>11491</v>
      </c>
      <c r="F4198" t="str">
        <f t="shared" si="325"/>
        <v>Bradford Klimecki</v>
      </c>
      <c r="H4198" t="str">
        <f t="shared" si="326"/>
        <v>Bradford Klimecki</v>
      </c>
      <c r="K4198">
        <v>118</v>
      </c>
      <c r="L4198" t="str">
        <f t="shared" si="327"/>
        <v>High Heart Rate</v>
      </c>
      <c r="O4198">
        <v>200473</v>
      </c>
      <c r="P4198" s="2" cm="1">
        <f t="array" ref="P4198">_xlfn.IFS(LEN(O4198)=8,DATE(LEFT(O4198,4),MID(O4198,5,2),RIGHT(O4198,2)),LEN(O4198)=7,DATE(LEFT(O4198,4),MID(O4198,5,1),RIGHT(O4198,2)),LEN(O4198)=6,DATE(LEFT(O4198,4),MID(O4198,5,1),RIGHT(O4198,1)))</f>
        <v>38171</v>
      </c>
      <c r="R4198">
        <v>22</v>
      </c>
      <c r="S4198" t="str">
        <f t="shared" si="328"/>
        <v>Normal</v>
      </c>
      <c r="U4198">
        <v>2024530</v>
      </c>
      <c r="V4198" s="2" cm="1">
        <f t="array" ref="V4198">_xlfn.IFS(LEN(U4198)=8,DATE(LEFT(U4198,4),MID(U4198,5,2),RIGHT(U4198,2)),LEN(U4198)=7,DATE(LEFT(U4198,4),MID(U4198,5,1),RIGHT(U4198,2)),LEN(U4198)=6,DATE(LEFT(U4198,4),MID(U4198,5,1),RIGHT(U4198,1)))</f>
        <v>45442</v>
      </c>
      <c r="X4198" s="2">
        <v>36623</v>
      </c>
      <c r="Y4198">
        <f t="shared" ca="1" si="329"/>
        <v>24</v>
      </c>
    </row>
    <row r="4199" spans="3:25" x14ac:dyDescent="0.25">
      <c r="C4199" t="s">
        <v>11493</v>
      </c>
      <c r="D4199" t="s">
        <v>11494</v>
      </c>
      <c r="F4199" t="str">
        <f t="shared" si="325"/>
        <v>Eb Petzolt</v>
      </c>
      <c r="H4199" t="str">
        <f t="shared" si="326"/>
        <v>Eb Petzolt</v>
      </c>
      <c r="K4199">
        <v>98</v>
      </c>
      <c r="L4199" t="str">
        <f t="shared" si="327"/>
        <v>Normal Heart Rate</v>
      </c>
      <c r="O4199">
        <v>2000119</v>
      </c>
      <c r="P4199" s="2" cm="1">
        <f t="array" ref="P4199">_xlfn.IFS(LEN(O4199)=8,DATE(LEFT(O4199,4),MID(O4199,5,2),RIGHT(O4199,2)),LEN(O4199)=7,DATE(LEFT(O4199,4),MID(O4199,5,1),RIGHT(O4199,2)),LEN(O4199)=6,DATE(LEFT(O4199,4),MID(O4199,5,1),RIGHT(O4199,1)))</f>
        <v>36544</v>
      </c>
      <c r="R4199">
        <v>14</v>
      </c>
      <c r="S4199" t="str">
        <f t="shared" si="328"/>
        <v>Normal</v>
      </c>
      <c r="U4199">
        <v>2024129</v>
      </c>
      <c r="V4199" s="2" cm="1">
        <f t="array" ref="V4199">_xlfn.IFS(LEN(U4199)=8,DATE(LEFT(U4199,4),MID(U4199,5,2),RIGHT(U4199,2)),LEN(U4199)=7,DATE(LEFT(U4199,4),MID(U4199,5,1),RIGHT(U4199,2)),LEN(U4199)=6,DATE(LEFT(U4199,4),MID(U4199,5,1),RIGHT(U4199,1)))</f>
        <v>45320</v>
      </c>
      <c r="X4199" s="2">
        <v>20284</v>
      </c>
      <c r="Y4199">
        <f t="shared" ca="1" si="329"/>
        <v>69</v>
      </c>
    </row>
    <row r="4200" spans="3:25" x14ac:dyDescent="0.25">
      <c r="C4200" t="s">
        <v>11496</v>
      </c>
      <c r="D4200" t="s">
        <v>11497</v>
      </c>
      <c r="F4200" t="str">
        <f t="shared" si="325"/>
        <v>Winnie Luckcuck</v>
      </c>
      <c r="H4200" t="str">
        <f t="shared" si="326"/>
        <v>Winnie Luckcuck</v>
      </c>
      <c r="K4200">
        <v>85</v>
      </c>
      <c r="L4200" t="str">
        <f t="shared" si="327"/>
        <v>Normal Heart Rate</v>
      </c>
      <c r="O4200">
        <v>200047</v>
      </c>
      <c r="P4200" s="2" cm="1">
        <f t="array" ref="P4200">_xlfn.IFS(LEN(O4200)=8,DATE(LEFT(O4200,4),MID(O4200,5,2),RIGHT(O4200,2)),LEN(O4200)=7,DATE(LEFT(O4200,4),MID(O4200,5,1),RIGHT(O4200,2)),LEN(O4200)=6,DATE(LEFT(O4200,4),MID(O4200,5,1),RIGHT(O4200,1)))</f>
        <v>36623</v>
      </c>
      <c r="R4200">
        <v>24</v>
      </c>
      <c r="S4200" t="str">
        <f t="shared" si="328"/>
        <v>Bad</v>
      </c>
      <c r="U4200">
        <v>202415</v>
      </c>
      <c r="V4200" s="2" cm="1">
        <f t="array" ref="V4200">_xlfn.IFS(LEN(U4200)=8,DATE(LEFT(U4200,4),MID(U4200,5,2),RIGHT(U4200,2)),LEN(U4200)=7,DATE(LEFT(U4200,4),MID(U4200,5,1),RIGHT(U4200,2)),LEN(U4200)=6,DATE(LEFT(U4200,4),MID(U4200,5,1),RIGHT(U4200,1)))</f>
        <v>45296</v>
      </c>
      <c r="X4200" s="2">
        <v>37628</v>
      </c>
      <c r="Y4200">
        <f t="shared" ca="1" si="329"/>
        <v>22</v>
      </c>
    </row>
    <row r="4201" spans="3:25" x14ac:dyDescent="0.25">
      <c r="C4201" t="s">
        <v>7834</v>
      </c>
      <c r="D4201" t="s">
        <v>11499</v>
      </c>
      <c r="F4201" t="str">
        <f t="shared" si="325"/>
        <v>Kylie Muggach</v>
      </c>
      <c r="H4201" t="str">
        <f t="shared" si="326"/>
        <v>Kylie Muggach</v>
      </c>
      <c r="K4201">
        <v>80</v>
      </c>
      <c r="L4201" t="str">
        <f t="shared" si="327"/>
        <v>Normal Heart Rate</v>
      </c>
      <c r="O4201">
        <v>1955714</v>
      </c>
      <c r="P4201" s="2" cm="1">
        <f t="array" ref="P4201">_xlfn.IFS(LEN(O4201)=8,DATE(LEFT(O4201,4),MID(O4201,5,2),RIGHT(O4201,2)),LEN(O4201)=7,DATE(LEFT(O4201,4),MID(O4201,5,1),RIGHT(O4201,2)),LEN(O4201)=6,DATE(LEFT(O4201,4),MID(O4201,5,1),RIGHT(O4201,1)))</f>
        <v>20284</v>
      </c>
      <c r="R4201">
        <v>14</v>
      </c>
      <c r="S4201" t="str">
        <f t="shared" si="328"/>
        <v>Normal</v>
      </c>
      <c r="U4201">
        <v>2024617</v>
      </c>
      <c r="V4201" s="2" cm="1">
        <f t="array" ref="V4201">_xlfn.IFS(LEN(U4201)=8,DATE(LEFT(U4201,4),MID(U4201,5,2),RIGHT(U4201,2)),LEN(U4201)=7,DATE(LEFT(U4201,4),MID(U4201,5,1),RIGHT(U4201,2)),LEN(U4201)=6,DATE(LEFT(U4201,4),MID(U4201,5,1),RIGHT(U4201,1)))</f>
        <v>45460</v>
      </c>
      <c r="X4201" s="2">
        <v>35796</v>
      </c>
      <c r="Y4201">
        <f t="shared" ca="1" si="329"/>
        <v>27</v>
      </c>
    </row>
    <row r="4202" spans="3:25" x14ac:dyDescent="0.25">
      <c r="C4202" t="s">
        <v>11501</v>
      </c>
      <c r="D4202" t="s">
        <v>11502</v>
      </c>
      <c r="F4202" t="str">
        <f t="shared" si="325"/>
        <v>Roberto Meehan</v>
      </c>
      <c r="H4202" t="str">
        <f t="shared" si="326"/>
        <v>Roberto Meehan</v>
      </c>
      <c r="K4202">
        <v>109</v>
      </c>
      <c r="L4202" t="str">
        <f t="shared" si="327"/>
        <v>High Heart Rate</v>
      </c>
      <c r="O4202">
        <v>2003107</v>
      </c>
      <c r="P4202" s="2" cm="1">
        <f t="array" ref="P4202">_xlfn.IFS(LEN(O4202)=8,DATE(LEFT(O4202,4),MID(O4202,5,2),RIGHT(O4202,2)),LEN(O4202)=7,DATE(LEFT(O4202,4),MID(O4202,5,1),RIGHT(O4202,2)),LEN(O4202)=6,DATE(LEFT(O4202,4),MID(O4202,5,1),RIGHT(O4202,1)))</f>
        <v>37628</v>
      </c>
      <c r="R4202">
        <v>18</v>
      </c>
      <c r="S4202" t="str">
        <f t="shared" si="328"/>
        <v>Normal</v>
      </c>
      <c r="U4202">
        <v>202427</v>
      </c>
      <c r="V4202" s="2" cm="1">
        <f t="array" ref="V4202">_xlfn.IFS(LEN(U4202)=8,DATE(LEFT(U4202,4),MID(U4202,5,2),RIGHT(U4202,2)),LEN(U4202)=7,DATE(LEFT(U4202,4),MID(U4202,5,1),RIGHT(U4202,2)),LEN(U4202)=6,DATE(LEFT(U4202,4),MID(U4202,5,1),RIGHT(U4202,1)))</f>
        <v>45329</v>
      </c>
      <c r="X4202" s="2">
        <v>25372</v>
      </c>
      <c r="Y4202">
        <f t="shared" ca="1" si="329"/>
        <v>55</v>
      </c>
    </row>
    <row r="4203" spans="3:25" x14ac:dyDescent="0.25">
      <c r="C4203" t="s">
        <v>11504</v>
      </c>
      <c r="D4203" t="s">
        <v>11505</v>
      </c>
      <c r="F4203" t="str">
        <f t="shared" si="325"/>
        <v>Freddy Pybworth</v>
      </c>
      <c r="H4203" t="str">
        <f t="shared" si="326"/>
        <v>Freddy Pybworth</v>
      </c>
      <c r="K4203">
        <v>109</v>
      </c>
      <c r="L4203" t="str">
        <f t="shared" si="327"/>
        <v>High Heart Rate</v>
      </c>
      <c r="O4203">
        <v>199811</v>
      </c>
      <c r="P4203" s="2" cm="1">
        <f t="array" ref="P4203">_xlfn.IFS(LEN(O4203)=8,DATE(LEFT(O4203,4),MID(O4203,5,2),RIGHT(O4203,2)),LEN(O4203)=7,DATE(LEFT(O4203,4),MID(O4203,5,1),RIGHT(O4203,2)),LEN(O4203)=6,DATE(LEFT(O4203,4),MID(O4203,5,1),RIGHT(O4203,1)))</f>
        <v>35796</v>
      </c>
      <c r="R4203">
        <v>24</v>
      </c>
      <c r="S4203" t="str">
        <f t="shared" si="328"/>
        <v>Bad</v>
      </c>
      <c r="U4203">
        <v>2024224</v>
      </c>
      <c r="V4203" s="2" cm="1">
        <f t="array" ref="V4203">_xlfn.IFS(LEN(U4203)=8,DATE(LEFT(U4203,4),MID(U4203,5,2),RIGHT(U4203,2)),LEN(U4203)=7,DATE(LEFT(U4203,4),MID(U4203,5,1),RIGHT(U4203,2)),LEN(U4203)=6,DATE(LEFT(U4203,4),MID(U4203,5,1),RIGHT(U4203,1)))</f>
        <v>45346</v>
      </c>
      <c r="X4203" s="2">
        <v>36859</v>
      </c>
      <c r="Y4203">
        <f t="shared" ca="1" si="329"/>
        <v>24</v>
      </c>
    </row>
    <row r="4204" spans="3:25" x14ac:dyDescent="0.25">
      <c r="C4204" t="s">
        <v>4243</v>
      </c>
      <c r="D4204" t="s">
        <v>8147</v>
      </c>
      <c r="F4204" t="str">
        <f t="shared" si="325"/>
        <v>Roze Humby</v>
      </c>
      <c r="H4204" t="str">
        <f t="shared" si="326"/>
        <v>Roze Humby</v>
      </c>
      <c r="K4204">
        <v>90</v>
      </c>
      <c r="L4204" t="str">
        <f t="shared" si="327"/>
        <v>Normal Heart Rate</v>
      </c>
      <c r="O4204">
        <v>1969618</v>
      </c>
      <c r="P4204" s="2" cm="1">
        <f t="array" ref="P4204">_xlfn.IFS(LEN(O4204)=8,DATE(LEFT(O4204,4),MID(O4204,5,2),RIGHT(O4204,2)),LEN(O4204)=7,DATE(LEFT(O4204,4),MID(O4204,5,1),RIGHT(O4204,2)),LEN(O4204)=6,DATE(LEFT(O4204,4),MID(O4204,5,1),RIGHT(O4204,1)))</f>
        <v>25372</v>
      </c>
      <c r="R4204">
        <v>15</v>
      </c>
      <c r="S4204" t="str">
        <f t="shared" si="328"/>
        <v>Normal</v>
      </c>
      <c r="U4204">
        <v>2024621</v>
      </c>
      <c r="V4204" s="2" cm="1">
        <f t="array" ref="V4204">_xlfn.IFS(LEN(U4204)=8,DATE(LEFT(U4204,4),MID(U4204,5,2),RIGHT(U4204,2)),LEN(U4204)=7,DATE(LEFT(U4204,4),MID(U4204,5,1),RIGHT(U4204,2)),LEN(U4204)=6,DATE(LEFT(U4204,4),MID(U4204,5,1),RIGHT(U4204,1)))</f>
        <v>45464</v>
      </c>
      <c r="X4204" s="2">
        <v>23404</v>
      </c>
      <c r="Y4204">
        <f t="shared" ca="1" si="329"/>
        <v>61</v>
      </c>
    </row>
    <row r="4205" spans="3:25" x14ac:dyDescent="0.25">
      <c r="C4205" t="s">
        <v>845</v>
      </c>
      <c r="D4205" t="s">
        <v>11508</v>
      </c>
      <c r="F4205" t="str">
        <f t="shared" si="325"/>
        <v>Dolores Capron</v>
      </c>
      <c r="H4205" t="str">
        <f t="shared" si="326"/>
        <v>Dolores Capron</v>
      </c>
      <c r="K4205">
        <v>79</v>
      </c>
      <c r="L4205" t="str">
        <f t="shared" si="327"/>
        <v>Normal Heart Rate</v>
      </c>
      <c r="O4205">
        <v>20001129</v>
      </c>
      <c r="P4205" s="2" cm="1">
        <f t="array" ref="P4205">_xlfn.IFS(LEN(O4205)=8,DATE(LEFT(O4205,4),MID(O4205,5,2),RIGHT(O4205,2)),LEN(O4205)=7,DATE(LEFT(O4205,4),MID(O4205,5,1),RIGHT(O4205,2)),LEN(O4205)=6,DATE(LEFT(O4205,4),MID(O4205,5,1),RIGHT(O4205,1)))</f>
        <v>36859</v>
      </c>
      <c r="R4205">
        <v>14</v>
      </c>
      <c r="S4205" t="str">
        <f t="shared" si="328"/>
        <v>Normal</v>
      </c>
      <c r="U4205">
        <v>202418</v>
      </c>
      <c r="V4205" s="2" cm="1">
        <f t="array" ref="V4205">_xlfn.IFS(LEN(U4205)=8,DATE(LEFT(U4205,4),MID(U4205,5,2),RIGHT(U4205,2)),LEN(U4205)=7,DATE(LEFT(U4205,4),MID(U4205,5,1),RIGHT(U4205,2)),LEN(U4205)=6,DATE(LEFT(U4205,4),MID(U4205,5,1),RIGHT(U4205,1)))</f>
        <v>45299</v>
      </c>
      <c r="X4205" s="2">
        <v>38619</v>
      </c>
      <c r="Y4205">
        <f t="shared" ca="1" si="329"/>
        <v>19</v>
      </c>
    </row>
    <row r="4206" spans="3:25" x14ac:dyDescent="0.25">
      <c r="C4206" t="s">
        <v>11510</v>
      </c>
      <c r="D4206" t="s">
        <v>11511</v>
      </c>
      <c r="F4206" t="str">
        <f t="shared" si="325"/>
        <v>Karlen Sebastian</v>
      </c>
      <c r="H4206" t="str">
        <f t="shared" si="326"/>
        <v>Karlen Sebastian</v>
      </c>
      <c r="K4206">
        <v>85</v>
      </c>
      <c r="L4206" t="str">
        <f t="shared" si="327"/>
        <v>Normal Heart Rate</v>
      </c>
      <c r="O4206">
        <v>1964128</v>
      </c>
      <c r="P4206" s="2" cm="1">
        <f t="array" ref="P4206">_xlfn.IFS(LEN(O4206)=8,DATE(LEFT(O4206,4),MID(O4206,5,2),RIGHT(O4206,2)),LEN(O4206)=7,DATE(LEFT(O4206,4),MID(O4206,5,1),RIGHT(O4206,2)),LEN(O4206)=6,DATE(LEFT(O4206,4),MID(O4206,5,1),RIGHT(O4206,1)))</f>
        <v>23404</v>
      </c>
      <c r="R4206">
        <v>15</v>
      </c>
      <c r="S4206" t="str">
        <f t="shared" si="328"/>
        <v>Normal</v>
      </c>
      <c r="U4206">
        <v>2024424</v>
      </c>
      <c r="V4206" s="2" cm="1">
        <f t="array" ref="V4206">_xlfn.IFS(LEN(U4206)=8,DATE(LEFT(U4206,4),MID(U4206,5,2),RIGHT(U4206,2)),LEN(U4206)=7,DATE(LEFT(U4206,4),MID(U4206,5,1),RIGHT(U4206,2)),LEN(U4206)=6,DATE(LEFT(U4206,4),MID(U4206,5,1),RIGHT(U4206,1)))</f>
        <v>45406</v>
      </c>
      <c r="X4206" s="2">
        <v>39075</v>
      </c>
      <c r="Y4206">
        <f t="shared" ca="1" si="329"/>
        <v>18</v>
      </c>
    </row>
    <row r="4207" spans="3:25" x14ac:dyDescent="0.25">
      <c r="C4207" t="s">
        <v>11513</v>
      </c>
      <c r="D4207" t="s">
        <v>11514</v>
      </c>
      <c r="F4207" t="str">
        <f t="shared" si="325"/>
        <v>Abigael Risbridge</v>
      </c>
      <c r="H4207" t="str">
        <f t="shared" si="326"/>
        <v>Abigael Risbridge</v>
      </c>
      <c r="K4207">
        <v>99</v>
      </c>
      <c r="L4207" t="str">
        <f t="shared" si="327"/>
        <v>Normal Heart Rate</v>
      </c>
      <c r="O4207">
        <v>2005924</v>
      </c>
      <c r="P4207" s="2" cm="1">
        <f t="array" ref="P4207">_xlfn.IFS(LEN(O4207)=8,DATE(LEFT(O4207,4),MID(O4207,5,2),RIGHT(O4207,2)),LEN(O4207)=7,DATE(LEFT(O4207,4),MID(O4207,5,1),RIGHT(O4207,2)),LEN(O4207)=6,DATE(LEFT(O4207,4),MID(O4207,5,1),RIGHT(O4207,1)))</f>
        <v>38619</v>
      </c>
      <c r="R4207">
        <v>15</v>
      </c>
      <c r="S4207" t="str">
        <f t="shared" si="328"/>
        <v>Normal</v>
      </c>
      <c r="U4207">
        <v>2024130</v>
      </c>
      <c r="V4207" s="2" cm="1">
        <f t="array" ref="V4207">_xlfn.IFS(LEN(U4207)=8,DATE(LEFT(U4207,4),MID(U4207,5,2),RIGHT(U4207,2)),LEN(U4207)=7,DATE(LEFT(U4207,4),MID(U4207,5,1),RIGHT(U4207,2)),LEN(U4207)=6,DATE(LEFT(U4207,4),MID(U4207,5,1),RIGHT(U4207,1)))</f>
        <v>45321</v>
      </c>
      <c r="X4207" s="2">
        <v>33533</v>
      </c>
      <c r="Y4207">
        <f t="shared" ca="1" si="329"/>
        <v>33</v>
      </c>
    </row>
    <row r="4208" spans="3:25" x14ac:dyDescent="0.25">
      <c r="C4208" t="s">
        <v>11516</v>
      </c>
      <c r="D4208" t="s">
        <v>11517</v>
      </c>
      <c r="F4208" t="str">
        <f t="shared" si="325"/>
        <v>Kaleena Dumbreck</v>
      </c>
      <c r="H4208" t="str">
        <f t="shared" si="326"/>
        <v>Kaleena Dumbreck</v>
      </c>
      <c r="K4208">
        <v>98</v>
      </c>
      <c r="L4208" t="str">
        <f t="shared" si="327"/>
        <v>Normal Heart Rate</v>
      </c>
      <c r="O4208">
        <v>20061224</v>
      </c>
      <c r="P4208" s="2" cm="1">
        <f t="array" ref="P4208">_xlfn.IFS(LEN(O4208)=8,DATE(LEFT(O4208,4),MID(O4208,5,2),RIGHT(O4208,2)),LEN(O4208)=7,DATE(LEFT(O4208,4),MID(O4208,5,1),RIGHT(O4208,2)),LEN(O4208)=6,DATE(LEFT(O4208,4),MID(O4208,5,1),RIGHT(O4208,1)))</f>
        <v>39075</v>
      </c>
      <c r="R4208">
        <v>10</v>
      </c>
      <c r="S4208" t="str">
        <f t="shared" si="328"/>
        <v>Normal</v>
      </c>
      <c r="U4208">
        <v>202451</v>
      </c>
      <c r="V4208" s="2" cm="1">
        <f t="array" ref="V4208">_xlfn.IFS(LEN(U4208)=8,DATE(LEFT(U4208,4),MID(U4208,5,2),RIGHT(U4208,2)),LEN(U4208)=7,DATE(LEFT(U4208,4),MID(U4208,5,1),RIGHT(U4208,2)),LEN(U4208)=6,DATE(LEFT(U4208,4),MID(U4208,5,1),RIGHT(U4208,1)))</f>
        <v>45413</v>
      </c>
      <c r="X4208" s="2">
        <v>34434</v>
      </c>
      <c r="Y4208">
        <f t="shared" ca="1" si="329"/>
        <v>30</v>
      </c>
    </row>
    <row r="4209" spans="3:25" x14ac:dyDescent="0.25">
      <c r="C4209" t="s">
        <v>7586</v>
      </c>
      <c r="D4209" t="s">
        <v>11519</v>
      </c>
      <c r="F4209" t="str">
        <f t="shared" si="325"/>
        <v>Sheffie Wakeling</v>
      </c>
      <c r="H4209" t="str">
        <f t="shared" si="326"/>
        <v>Sheffie Wakeling</v>
      </c>
      <c r="K4209">
        <v>89</v>
      </c>
      <c r="L4209" t="str">
        <f t="shared" si="327"/>
        <v>Normal Heart Rate</v>
      </c>
      <c r="O4209">
        <v>19911022</v>
      </c>
      <c r="P4209" s="2" cm="1">
        <f t="array" ref="P4209">_xlfn.IFS(LEN(O4209)=8,DATE(LEFT(O4209,4),MID(O4209,5,2),RIGHT(O4209,2)),LEN(O4209)=7,DATE(LEFT(O4209,4),MID(O4209,5,1),RIGHT(O4209,2)),LEN(O4209)=6,DATE(LEFT(O4209,4),MID(O4209,5,1),RIGHT(O4209,1)))</f>
        <v>33533</v>
      </c>
      <c r="R4209">
        <v>14</v>
      </c>
      <c r="S4209" t="str">
        <f t="shared" si="328"/>
        <v>Normal</v>
      </c>
      <c r="U4209">
        <v>2024321</v>
      </c>
      <c r="V4209" s="2" cm="1">
        <f t="array" ref="V4209">_xlfn.IFS(LEN(U4209)=8,DATE(LEFT(U4209,4),MID(U4209,5,2),RIGHT(U4209,2)),LEN(U4209)=7,DATE(LEFT(U4209,4),MID(U4209,5,1),RIGHT(U4209,2)),LEN(U4209)=6,DATE(LEFT(U4209,4),MID(U4209,5,1),RIGHT(U4209,1)))</f>
        <v>45372</v>
      </c>
      <c r="X4209" s="2">
        <v>34470</v>
      </c>
      <c r="Y4209">
        <f t="shared" ca="1" si="329"/>
        <v>30</v>
      </c>
    </row>
    <row r="4210" spans="3:25" x14ac:dyDescent="0.25">
      <c r="C4210" t="s">
        <v>2981</v>
      </c>
      <c r="D4210" t="s">
        <v>11521</v>
      </c>
      <c r="F4210" t="str">
        <f t="shared" si="325"/>
        <v>Gail Brook</v>
      </c>
      <c r="H4210" t="str">
        <f t="shared" si="326"/>
        <v>Gail Brook</v>
      </c>
      <c r="K4210">
        <v>84</v>
      </c>
      <c r="L4210" t="str">
        <f t="shared" si="327"/>
        <v>Normal Heart Rate</v>
      </c>
      <c r="O4210">
        <v>1994410</v>
      </c>
      <c r="P4210" s="2" cm="1">
        <f t="array" ref="P4210">_xlfn.IFS(LEN(O4210)=8,DATE(LEFT(O4210,4),MID(O4210,5,2),RIGHT(O4210,2)),LEN(O4210)=7,DATE(LEFT(O4210,4),MID(O4210,5,1),RIGHT(O4210,2)),LEN(O4210)=6,DATE(LEFT(O4210,4),MID(O4210,5,1),RIGHT(O4210,1)))</f>
        <v>34434</v>
      </c>
      <c r="R4210">
        <v>13</v>
      </c>
      <c r="S4210" t="str">
        <f t="shared" si="328"/>
        <v>Normal</v>
      </c>
      <c r="U4210">
        <v>2024321</v>
      </c>
      <c r="V4210" s="2" cm="1">
        <f t="array" ref="V4210">_xlfn.IFS(LEN(U4210)=8,DATE(LEFT(U4210,4),MID(U4210,5,2),RIGHT(U4210,2)),LEN(U4210)=7,DATE(LEFT(U4210,4),MID(U4210,5,1),RIGHT(U4210,2)),LEN(U4210)=6,DATE(LEFT(U4210,4),MID(U4210,5,1),RIGHT(U4210,1)))</f>
        <v>45372</v>
      </c>
      <c r="X4210" s="2">
        <v>38153</v>
      </c>
      <c r="Y4210">
        <f t="shared" ca="1" si="329"/>
        <v>20</v>
      </c>
    </row>
    <row r="4211" spans="3:25" x14ac:dyDescent="0.25">
      <c r="C4211" t="s">
        <v>5147</v>
      </c>
      <c r="D4211" t="s">
        <v>11523</v>
      </c>
      <c r="F4211" t="str">
        <f t="shared" si="325"/>
        <v>Louisa L'Episcopi</v>
      </c>
      <c r="H4211" t="str">
        <f t="shared" si="326"/>
        <v>Louisa L'Episcopi</v>
      </c>
      <c r="K4211">
        <v>120</v>
      </c>
      <c r="L4211" t="str">
        <f t="shared" si="327"/>
        <v>High Heart Rate</v>
      </c>
      <c r="O4211">
        <v>1994516</v>
      </c>
      <c r="P4211" s="2" cm="1">
        <f t="array" ref="P4211">_xlfn.IFS(LEN(O4211)=8,DATE(LEFT(O4211,4),MID(O4211,5,2),RIGHT(O4211,2)),LEN(O4211)=7,DATE(LEFT(O4211,4),MID(O4211,5,1),RIGHT(O4211,2)),LEN(O4211)=6,DATE(LEFT(O4211,4),MID(O4211,5,1),RIGHT(O4211,1)))</f>
        <v>34470</v>
      </c>
      <c r="R4211">
        <v>23</v>
      </c>
      <c r="S4211" t="str">
        <f t="shared" si="328"/>
        <v>Normal</v>
      </c>
      <c r="U4211">
        <v>202426</v>
      </c>
      <c r="V4211" s="2" cm="1">
        <f t="array" ref="V4211">_xlfn.IFS(LEN(U4211)=8,DATE(LEFT(U4211,4),MID(U4211,5,2),RIGHT(U4211,2)),LEN(U4211)=7,DATE(LEFT(U4211,4),MID(U4211,5,1),RIGHT(U4211,2)),LEN(U4211)=6,DATE(LEFT(U4211,4),MID(U4211,5,1),RIGHT(U4211,1)))</f>
        <v>45328</v>
      </c>
      <c r="X4211" s="2">
        <v>35423</v>
      </c>
      <c r="Y4211">
        <f t="shared" ca="1" si="329"/>
        <v>28</v>
      </c>
    </row>
    <row r="4212" spans="3:25" x14ac:dyDescent="0.25">
      <c r="C4212" t="s">
        <v>11525</v>
      </c>
      <c r="D4212" t="s">
        <v>11526</v>
      </c>
      <c r="F4212" t="str">
        <f t="shared" si="325"/>
        <v>Ellyn Shreenan</v>
      </c>
      <c r="H4212" t="str">
        <f t="shared" si="326"/>
        <v>Ellyn Shreenan</v>
      </c>
      <c r="K4212">
        <v>90</v>
      </c>
      <c r="L4212" t="str">
        <f t="shared" si="327"/>
        <v>Normal Heart Rate</v>
      </c>
      <c r="O4212">
        <v>2004615</v>
      </c>
      <c r="P4212" s="2" cm="1">
        <f t="array" ref="P4212">_xlfn.IFS(LEN(O4212)=8,DATE(LEFT(O4212,4),MID(O4212,5,2),RIGHT(O4212,2)),LEN(O4212)=7,DATE(LEFT(O4212,4),MID(O4212,5,1),RIGHT(O4212,2)),LEN(O4212)=6,DATE(LEFT(O4212,4),MID(O4212,5,1),RIGHT(O4212,1)))</f>
        <v>38153</v>
      </c>
      <c r="R4212">
        <v>20</v>
      </c>
      <c r="S4212" t="str">
        <f t="shared" si="328"/>
        <v>Normal</v>
      </c>
      <c r="U4212">
        <v>202445</v>
      </c>
      <c r="V4212" s="2" cm="1">
        <f t="array" ref="V4212">_xlfn.IFS(LEN(U4212)=8,DATE(LEFT(U4212,4),MID(U4212,5,2),RIGHT(U4212,2)),LEN(U4212)=7,DATE(LEFT(U4212,4),MID(U4212,5,1),RIGHT(U4212,2)),LEN(U4212)=6,DATE(LEFT(U4212,4),MID(U4212,5,1),RIGHT(U4212,1)))</f>
        <v>45387</v>
      </c>
      <c r="X4212" s="2">
        <v>33852</v>
      </c>
      <c r="Y4212">
        <f t="shared" ca="1" si="329"/>
        <v>32</v>
      </c>
    </row>
    <row r="4213" spans="3:25" x14ac:dyDescent="0.25">
      <c r="C4213" t="s">
        <v>11528</v>
      </c>
      <c r="D4213" t="s">
        <v>11529</v>
      </c>
      <c r="F4213" t="str">
        <f t="shared" si="325"/>
        <v>Lettie Grey</v>
      </c>
      <c r="H4213" t="str">
        <f t="shared" si="326"/>
        <v>Lettie Grey</v>
      </c>
      <c r="K4213">
        <v>98</v>
      </c>
      <c r="L4213" t="str">
        <f t="shared" si="327"/>
        <v>Normal Heart Rate</v>
      </c>
      <c r="O4213">
        <v>19961224</v>
      </c>
      <c r="P4213" s="2" cm="1">
        <f t="array" ref="P4213">_xlfn.IFS(LEN(O4213)=8,DATE(LEFT(O4213,4),MID(O4213,5,2),RIGHT(O4213,2)),LEN(O4213)=7,DATE(LEFT(O4213,4),MID(O4213,5,1),RIGHT(O4213,2)),LEN(O4213)=6,DATE(LEFT(O4213,4),MID(O4213,5,1),RIGHT(O4213,1)))</f>
        <v>35423</v>
      </c>
      <c r="R4213">
        <v>15</v>
      </c>
      <c r="S4213" t="str">
        <f t="shared" si="328"/>
        <v>Normal</v>
      </c>
      <c r="U4213">
        <v>202452</v>
      </c>
      <c r="V4213" s="2" cm="1">
        <f t="array" ref="V4213">_xlfn.IFS(LEN(U4213)=8,DATE(LEFT(U4213,4),MID(U4213,5,2),RIGHT(U4213,2)),LEN(U4213)=7,DATE(LEFT(U4213,4),MID(U4213,5,1),RIGHT(U4213,2)),LEN(U4213)=6,DATE(LEFT(U4213,4),MID(U4213,5,1),RIGHT(U4213,1)))</f>
        <v>45414</v>
      </c>
      <c r="X4213" s="2">
        <v>37989</v>
      </c>
      <c r="Y4213">
        <f t="shared" ca="1" si="329"/>
        <v>21</v>
      </c>
    </row>
    <row r="4214" spans="3:25" x14ac:dyDescent="0.25">
      <c r="C4214" t="s">
        <v>11531</v>
      </c>
      <c r="D4214" t="s">
        <v>11532</v>
      </c>
      <c r="F4214" t="str">
        <f t="shared" si="325"/>
        <v>Doria Longmore</v>
      </c>
      <c r="H4214" t="str">
        <f t="shared" si="326"/>
        <v>Doria Longmore</v>
      </c>
      <c r="K4214">
        <v>97</v>
      </c>
      <c r="L4214" t="str">
        <f t="shared" si="327"/>
        <v>Normal Heart Rate</v>
      </c>
      <c r="O4214">
        <v>199295</v>
      </c>
      <c r="P4214" s="2" cm="1">
        <f t="array" ref="P4214">_xlfn.IFS(LEN(O4214)=8,DATE(LEFT(O4214,4),MID(O4214,5,2),RIGHT(O4214,2)),LEN(O4214)=7,DATE(LEFT(O4214,4),MID(O4214,5,1),RIGHT(O4214,2)),LEN(O4214)=6,DATE(LEFT(O4214,4),MID(O4214,5,1),RIGHT(O4214,1)))</f>
        <v>33852</v>
      </c>
      <c r="R4214">
        <v>17</v>
      </c>
      <c r="S4214" t="str">
        <f t="shared" si="328"/>
        <v>Normal</v>
      </c>
      <c r="U4214">
        <v>2024319</v>
      </c>
      <c r="V4214" s="2" cm="1">
        <f t="array" ref="V4214">_xlfn.IFS(LEN(U4214)=8,DATE(LEFT(U4214,4),MID(U4214,5,2),RIGHT(U4214,2)),LEN(U4214)=7,DATE(LEFT(U4214,4),MID(U4214,5,1),RIGHT(U4214,2)),LEN(U4214)=6,DATE(LEFT(U4214,4),MID(U4214,5,1),RIGHT(U4214,1)))</f>
        <v>45370</v>
      </c>
      <c r="X4214" s="2">
        <v>38762</v>
      </c>
      <c r="Y4214">
        <f t="shared" ca="1" si="329"/>
        <v>19</v>
      </c>
    </row>
    <row r="4215" spans="3:25" x14ac:dyDescent="0.25">
      <c r="C4215" t="s">
        <v>11534</v>
      </c>
      <c r="D4215" t="s">
        <v>11535</v>
      </c>
      <c r="F4215" t="str">
        <f t="shared" si="325"/>
        <v>Jillayne Mumberson</v>
      </c>
      <c r="H4215" t="str">
        <f t="shared" si="326"/>
        <v>Jillayne Mumberson</v>
      </c>
      <c r="K4215">
        <v>94</v>
      </c>
      <c r="L4215" t="str">
        <f t="shared" si="327"/>
        <v>Normal Heart Rate</v>
      </c>
      <c r="O4215">
        <v>200413</v>
      </c>
      <c r="P4215" s="2" cm="1">
        <f t="array" ref="P4215">_xlfn.IFS(LEN(O4215)=8,DATE(LEFT(O4215,4),MID(O4215,5,2),RIGHT(O4215,2)),LEN(O4215)=7,DATE(LEFT(O4215,4),MID(O4215,5,1),RIGHT(O4215,2)),LEN(O4215)=6,DATE(LEFT(O4215,4),MID(O4215,5,1),RIGHT(O4215,1)))</f>
        <v>37989</v>
      </c>
      <c r="R4215">
        <v>15</v>
      </c>
      <c r="S4215" t="str">
        <f t="shared" si="328"/>
        <v>Normal</v>
      </c>
      <c r="U4215">
        <v>202413</v>
      </c>
      <c r="V4215" s="2" cm="1">
        <f t="array" ref="V4215">_xlfn.IFS(LEN(U4215)=8,DATE(LEFT(U4215,4),MID(U4215,5,2),RIGHT(U4215,2)),LEN(U4215)=7,DATE(LEFT(U4215,4),MID(U4215,5,1),RIGHT(U4215,2)),LEN(U4215)=6,DATE(LEFT(U4215,4),MID(U4215,5,1),RIGHT(U4215,1)))</f>
        <v>45294</v>
      </c>
      <c r="X4215" s="2">
        <v>35560</v>
      </c>
      <c r="Y4215">
        <f t="shared" ca="1" si="329"/>
        <v>27</v>
      </c>
    </row>
    <row r="4216" spans="3:25" x14ac:dyDescent="0.25">
      <c r="C4216" t="s">
        <v>11537</v>
      </c>
      <c r="D4216" t="s">
        <v>11538</v>
      </c>
      <c r="F4216" t="str">
        <f t="shared" si="325"/>
        <v>Pepito Iredale</v>
      </c>
      <c r="H4216" t="str">
        <f t="shared" si="326"/>
        <v>Pepito Iredale</v>
      </c>
      <c r="K4216">
        <v>84</v>
      </c>
      <c r="L4216" t="str">
        <f t="shared" si="327"/>
        <v>Normal Heart Rate</v>
      </c>
      <c r="O4216">
        <v>2006214</v>
      </c>
      <c r="P4216" s="2" cm="1">
        <f t="array" ref="P4216">_xlfn.IFS(LEN(O4216)=8,DATE(LEFT(O4216,4),MID(O4216,5,2),RIGHT(O4216,2)),LEN(O4216)=7,DATE(LEFT(O4216,4),MID(O4216,5,1),RIGHT(O4216,2)),LEN(O4216)=6,DATE(LEFT(O4216,4),MID(O4216,5,1),RIGHT(O4216,1)))</f>
        <v>38762</v>
      </c>
      <c r="R4216">
        <v>15</v>
      </c>
      <c r="S4216" t="str">
        <f t="shared" si="328"/>
        <v>Normal</v>
      </c>
      <c r="U4216">
        <v>202438</v>
      </c>
      <c r="V4216" s="2" cm="1">
        <f t="array" ref="V4216">_xlfn.IFS(LEN(U4216)=8,DATE(LEFT(U4216,4),MID(U4216,5,2),RIGHT(U4216,2)),LEN(U4216)=7,DATE(LEFT(U4216,4),MID(U4216,5,1),RIGHT(U4216,2)),LEN(U4216)=6,DATE(LEFT(U4216,4),MID(U4216,5,1),RIGHT(U4216,1)))</f>
        <v>45359</v>
      </c>
      <c r="X4216" s="2">
        <v>34141</v>
      </c>
      <c r="Y4216">
        <f t="shared" ca="1" si="329"/>
        <v>31</v>
      </c>
    </row>
    <row r="4217" spans="3:25" x14ac:dyDescent="0.25">
      <c r="C4217" t="s">
        <v>6257</v>
      </c>
      <c r="D4217" t="s">
        <v>9350</v>
      </c>
      <c r="F4217" t="str">
        <f t="shared" si="325"/>
        <v>Therine Lidgerton</v>
      </c>
      <c r="H4217" t="str">
        <f t="shared" si="326"/>
        <v>Therine Lidgerton</v>
      </c>
      <c r="K4217">
        <v>81</v>
      </c>
      <c r="L4217" t="str">
        <f t="shared" si="327"/>
        <v>Normal Heart Rate</v>
      </c>
      <c r="O4217">
        <v>1997510</v>
      </c>
      <c r="P4217" s="2" cm="1">
        <f t="array" ref="P4217">_xlfn.IFS(LEN(O4217)=8,DATE(LEFT(O4217,4),MID(O4217,5,2),RIGHT(O4217,2)),LEN(O4217)=7,DATE(LEFT(O4217,4),MID(O4217,5,1),RIGHT(O4217,2)),LEN(O4217)=6,DATE(LEFT(O4217,4),MID(O4217,5,1),RIGHT(O4217,1)))</f>
        <v>35560</v>
      </c>
      <c r="R4217">
        <v>11</v>
      </c>
      <c r="S4217" t="str">
        <f t="shared" si="328"/>
        <v>Normal</v>
      </c>
      <c r="U4217">
        <v>2024216</v>
      </c>
      <c r="V4217" s="2" cm="1">
        <f t="array" ref="V4217">_xlfn.IFS(LEN(U4217)=8,DATE(LEFT(U4217,4),MID(U4217,5,2),RIGHT(U4217,2)),LEN(U4217)=7,DATE(LEFT(U4217,4),MID(U4217,5,1),RIGHT(U4217,2)),LEN(U4217)=6,DATE(LEFT(U4217,4),MID(U4217,5,1),RIGHT(U4217,1)))</f>
        <v>45338</v>
      </c>
      <c r="X4217" s="2">
        <v>27520</v>
      </c>
      <c r="Y4217">
        <f t="shared" ca="1" si="329"/>
        <v>49</v>
      </c>
    </row>
    <row r="4218" spans="3:25" x14ac:dyDescent="0.25">
      <c r="C4218" t="s">
        <v>11541</v>
      </c>
      <c r="D4218" t="s">
        <v>11542</v>
      </c>
      <c r="F4218" t="str">
        <f t="shared" si="325"/>
        <v>Julian Reyne</v>
      </c>
      <c r="H4218" t="str">
        <f t="shared" si="326"/>
        <v>Julian Reyne</v>
      </c>
      <c r="K4218">
        <v>88</v>
      </c>
      <c r="L4218" t="str">
        <f t="shared" si="327"/>
        <v>Normal Heart Rate</v>
      </c>
      <c r="O4218">
        <v>1993621</v>
      </c>
      <c r="P4218" s="2" cm="1">
        <f t="array" ref="P4218">_xlfn.IFS(LEN(O4218)=8,DATE(LEFT(O4218,4),MID(O4218,5,2),RIGHT(O4218,2)),LEN(O4218)=7,DATE(LEFT(O4218,4),MID(O4218,5,1),RIGHT(O4218,2)),LEN(O4218)=6,DATE(LEFT(O4218,4),MID(O4218,5,1),RIGHT(O4218,1)))</f>
        <v>34141</v>
      </c>
      <c r="R4218">
        <v>16</v>
      </c>
      <c r="S4218" t="str">
        <f t="shared" si="328"/>
        <v>Normal</v>
      </c>
      <c r="U4218">
        <v>2024621</v>
      </c>
      <c r="V4218" s="2" cm="1">
        <f t="array" ref="V4218">_xlfn.IFS(LEN(U4218)=8,DATE(LEFT(U4218,4),MID(U4218,5,2),RIGHT(U4218,2)),LEN(U4218)=7,DATE(LEFT(U4218,4),MID(U4218,5,1),RIGHT(U4218,2)),LEN(U4218)=6,DATE(LEFT(U4218,4),MID(U4218,5,1),RIGHT(U4218,1)))</f>
        <v>45464</v>
      </c>
      <c r="X4218" s="2">
        <v>35996</v>
      </c>
      <c r="Y4218">
        <f t="shared" ca="1" si="329"/>
        <v>26</v>
      </c>
    </row>
    <row r="4219" spans="3:25" x14ac:dyDescent="0.25">
      <c r="C4219" t="s">
        <v>11544</v>
      </c>
      <c r="D4219" t="s">
        <v>11545</v>
      </c>
      <c r="F4219" t="str">
        <f t="shared" si="325"/>
        <v>Cooper Birtwhistle</v>
      </c>
      <c r="H4219" t="str">
        <f t="shared" si="326"/>
        <v>Cooper Birtwhistle</v>
      </c>
      <c r="K4219">
        <v>110</v>
      </c>
      <c r="L4219" t="str">
        <f t="shared" si="327"/>
        <v>High Heart Rate</v>
      </c>
      <c r="O4219">
        <v>197556</v>
      </c>
      <c r="P4219" s="2" cm="1">
        <f t="array" ref="P4219">_xlfn.IFS(LEN(O4219)=8,DATE(LEFT(O4219,4),MID(O4219,5,2),RIGHT(O4219,2)),LEN(O4219)=7,DATE(LEFT(O4219,4),MID(O4219,5,1),RIGHT(O4219,2)),LEN(O4219)=6,DATE(LEFT(O4219,4),MID(O4219,5,1),RIGHT(O4219,1)))</f>
        <v>27520</v>
      </c>
      <c r="R4219">
        <v>20</v>
      </c>
      <c r="S4219" t="str">
        <f t="shared" si="328"/>
        <v>Normal</v>
      </c>
      <c r="U4219">
        <v>202436</v>
      </c>
      <c r="V4219" s="2" cm="1">
        <f t="array" ref="V4219">_xlfn.IFS(LEN(U4219)=8,DATE(LEFT(U4219,4),MID(U4219,5,2),RIGHT(U4219,2)),LEN(U4219)=7,DATE(LEFT(U4219,4),MID(U4219,5,1),RIGHT(U4219,2)),LEN(U4219)=6,DATE(LEFT(U4219,4),MID(U4219,5,1),RIGHT(U4219,1)))</f>
        <v>45357</v>
      </c>
      <c r="X4219" s="2">
        <v>25721</v>
      </c>
      <c r="Y4219">
        <f t="shared" ca="1" si="329"/>
        <v>54</v>
      </c>
    </row>
    <row r="4220" spans="3:25" x14ac:dyDescent="0.25">
      <c r="C4220" t="s">
        <v>11547</v>
      </c>
      <c r="D4220" t="s">
        <v>11548</v>
      </c>
      <c r="F4220" t="str">
        <f t="shared" si="325"/>
        <v>Cleopatra Innes</v>
      </c>
      <c r="H4220" t="str">
        <f t="shared" si="326"/>
        <v>Cleopatra Innes</v>
      </c>
      <c r="K4220">
        <v>66</v>
      </c>
      <c r="L4220" t="str">
        <f t="shared" si="327"/>
        <v>Normal Heart Rate</v>
      </c>
      <c r="O4220">
        <v>1998720</v>
      </c>
      <c r="P4220" s="2" cm="1">
        <f t="array" ref="P4220">_xlfn.IFS(LEN(O4220)=8,DATE(LEFT(O4220,4),MID(O4220,5,2),RIGHT(O4220,2)),LEN(O4220)=7,DATE(LEFT(O4220,4),MID(O4220,5,1),RIGHT(O4220,2)),LEN(O4220)=6,DATE(LEFT(O4220,4),MID(O4220,5,1),RIGHT(O4220,1)))</f>
        <v>35996</v>
      </c>
      <c r="R4220">
        <v>7</v>
      </c>
      <c r="S4220" t="str">
        <f t="shared" si="328"/>
        <v>Normal</v>
      </c>
      <c r="U4220">
        <v>2024610</v>
      </c>
      <c r="V4220" s="2" cm="1">
        <f t="array" ref="V4220">_xlfn.IFS(LEN(U4220)=8,DATE(LEFT(U4220,4),MID(U4220,5,2),RIGHT(U4220,2)),LEN(U4220)=7,DATE(LEFT(U4220,4),MID(U4220,5,1),RIGHT(U4220,2)),LEN(U4220)=6,DATE(LEFT(U4220,4),MID(U4220,5,1),RIGHT(U4220,1)))</f>
        <v>45453</v>
      </c>
      <c r="X4220" s="2">
        <v>35117</v>
      </c>
      <c r="Y4220">
        <f t="shared" ca="1" si="329"/>
        <v>29</v>
      </c>
    </row>
    <row r="4221" spans="3:25" x14ac:dyDescent="0.25">
      <c r="C4221" t="s">
        <v>11550</v>
      </c>
      <c r="D4221" t="s">
        <v>11551</v>
      </c>
      <c r="F4221" t="str">
        <f t="shared" si="325"/>
        <v>Etty Kiledal</v>
      </c>
      <c r="H4221" t="str">
        <f t="shared" si="326"/>
        <v>Etty Kiledal</v>
      </c>
      <c r="K4221">
        <v>100</v>
      </c>
      <c r="L4221" t="str">
        <f t="shared" si="327"/>
        <v>High Heart Rate</v>
      </c>
      <c r="O4221">
        <v>197062</v>
      </c>
      <c r="P4221" s="2" cm="1">
        <f t="array" ref="P4221">_xlfn.IFS(LEN(O4221)=8,DATE(LEFT(O4221,4),MID(O4221,5,2),RIGHT(O4221,2)),LEN(O4221)=7,DATE(LEFT(O4221,4),MID(O4221,5,1),RIGHT(O4221,2)),LEN(O4221)=6,DATE(LEFT(O4221,4),MID(O4221,5,1),RIGHT(O4221,1)))</f>
        <v>25721</v>
      </c>
      <c r="R4221">
        <v>24</v>
      </c>
      <c r="S4221" t="str">
        <f t="shared" si="328"/>
        <v>Bad</v>
      </c>
      <c r="U4221">
        <v>202422</v>
      </c>
      <c r="V4221" s="2" cm="1">
        <f t="array" ref="V4221">_xlfn.IFS(LEN(U4221)=8,DATE(LEFT(U4221,4),MID(U4221,5,2),RIGHT(U4221,2)),LEN(U4221)=7,DATE(LEFT(U4221,4),MID(U4221,5,1),RIGHT(U4221,2)),LEN(U4221)=6,DATE(LEFT(U4221,4),MID(U4221,5,1),RIGHT(U4221,1)))</f>
        <v>45324</v>
      </c>
      <c r="X4221" s="2">
        <v>38577</v>
      </c>
      <c r="Y4221">
        <f t="shared" ca="1" si="329"/>
        <v>19</v>
      </c>
    </row>
    <row r="4222" spans="3:25" x14ac:dyDescent="0.25">
      <c r="C4222" t="s">
        <v>1847</v>
      </c>
      <c r="D4222" t="s">
        <v>11553</v>
      </c>
      <c r="F4222" t="str">
        <f t="shared" si="325"/>
        <v>Jozef Gooders</v>
      </c>
      <c r="H4222" t="str">
        <f t="shared" si="326"/>
        <v>Jozef Gooders</v>
      </c>
      <c r="K4222">
        <v>101</v>
      </c>
      <c r="L4222" t="str">
        <f t="shared" si="327"/>
        <v>High Heart Rate</v>
      </c>
      <c r="O4222">
        <v>1996222</v>
      </c>
      <c r="P4222" s="2" cm="1">
        <f t="array" ref="P4222">_xlfn.IFS(LEN(O4222)=8,DATE(LEFT(O4222,4),MID(O4222,5,2),RIGHT(O4222,2)),LEN(O4222)=7,DATE(LEFT(O4222,4),MID(O4222,5,1),RIGHT(O4222,2)),LEN(O4222)=6,DATE(LEFT(O4222,4),MID(O4222,5,1),RIGHT(O4222,1)))</f>
        <v>35117</v>
      </c>
      <c r="R4222">
        <v>20</v>
      </c>
      <c r="S4222" t="str">
        <f t="shared" si="328"/>
        <v>Normal</v>
      </c>
      <c r="U4222">
        <v>2024228</v>
      </c>
      <c r="V4222" s="2" cm="1">
        <f t="array" ref="V4222">_xlfn.IFS(LEN(U4222)=8,DATE(LEFT(U4222,4),MID(U4222,5,2),RIGHT(U4222,2)),LEN(U4222)=7,DATE(LEFT(U4222,4),MID(U4222,5,1),RIGHT(U4222,2)),LEN(U4222)=6,DATE(LEFT(U4222,4),MID(U4222,5,1),RIGHT(U4222,1)))</f>
        <v>45350</v>
      </c>
      <c r="X4222" s="2">
        <v>31868</v>
      </c>
      <c r="Y4222">
        <f t="shared" ca="1" si="329"/>
        <v>37</v>
      </c>
    </row>
    <row r="4223" spans="3:25" x14ac:dyDescent="0.25">
      <c r="C4223" t="s">
        <v>10345</v>
      </c>
      <c r="D4223" t="s">
        <v>11555</v>
      </c>
      <c r="F4223" t="str">
        <f t="shared" si="325"/>
        <v>Francine Basillon</v>
      </c>
      <c r="H4223" t="str">
        <f t="shared" si="326"/>
        <v>Francine Basillon</v>
      </c>
      <c r="K4223">
        <v>93</v>
      </c>
      <c r="L4223" t="str">
        <f t="shared" si="327"/>
        <v>Normal Heart Rate</v>
      </c>
      <c r="O4223">
        <v>2005813</v>
      </c>
      <c r="P4223" s="2" cm="1">
        <f t="array" ref="P4223">_xlfn.IFS(LEN(O4223)=8,DATE(LEFT(O4223,4),MID(O4223,5,2),RIGHT(O4223,2)),LEN(O4223)=7,DATE(LEFT(O4223,4),MID(O4223,5,1),RIGHT(O4223,2)),LEN(O4223)=6,DATE(LEFT(O4223,4),MID(O4223,5,1),RIGHT(O4223,1)))</f>
        <v>38577</v>
      </c>
      <c r="R4223">
        <v>15</v>
      </c>
      <c r="S4223" t="str">
        <f t="shared" si="328"/>
        <v>Normal</v>
      </c>
      <c r="U4223">
        <v>2024429</v>
      </c>
      <c r="V4223" s="2" cm="1">
        <f t="array" ref="V4223">_xlfn.IFS(LEN(U4223)=8,DATE(LEFT(U4223,4),MID(U4223,5,2),RIGHT(U4223,2)),LEN(U4223)=7,DATE(LEFT(U4223,4),MID(U4223,5,1),RIGHT(U4223,2)),LEN(U4223)=6,DATE(LEFT(U4223,4),MID(U4223,5,1),RIGHT(U4223,1)))</f>
        <v>45411</v>
      </c>
      <c r="X4223" s="2">
        <v>34472</v>
      </c>
      <c r="Y4223">
        <f t="shared" ca="1" si="329"/>
        <v>30</v>
      </c>
    </row>
    <row r="4224" spans="3:25" x14ac:dyDescent="0.25">
      <c r="C4224" t="s">
        <v>11557</v>
      </c>
      <c r="D4224" t="s">
        <v>11558</v>
      </c>
      <c r="F4224" t="str">
        <f t="shared" si="325"/>
        <v>Andreana Chaudhry</v>
      </c>
      <c r="H4224" t="str">
        <f t="shared" si="326"/>
        <v>Andreana Chaudhry</v>
      </c>
      <c r="K4224">
        <v>93</v>
      </c>
      <c r="L4224" t="str">
        <f t="shared" si="327"/>
        <v>Normal Heart Rate</v>
      </c>
      <c r="O4224">
        <v>198741</v>
      </c>
      <c r="P4224" s="2" cm="1">
        <f t="array" ref="P4224">_xlfn.IFS(LEN(O4224)=8,DATE(LEFT(O4224,4),MID(O4224,5,2),RIGHT(O4224,2)),LEN(O4224)=7,DATE(LEFT(O4224,4),MID(O4224,5,1),RIGHT(O4224,2)),LEN(O4224)=6,DATE(LEFT(O4224,4),MID(O4224,5,1),RIGHT(O4224,1)))</f>
        <v>31868</v>
      </c>
      <c r="R4224">
        <v>9</v>
      </c>
      <c r="S4224" t="str">
        <f t="shared" si="328"/>
        <v>Normal</v>
      </c>
      <c r="U4224">
        <v>202449</v>
      </c>
      <c r="V4224" s="2" cm="1">
        <f t="array" ref="V4224">_xlfn.IFS(LEN(U4224)=8,DATE(LEFT(U4224,4),MID(U4224,5,2),RIGHT(U4224,2)),LEN(U4224)=7,DATE(LEFT(U4224,4),MID(U4224,5,1),RIGHT(U4224,2)),LEN(U4224)=6,DATE(LEFT(U4224,4),MID(U4224,5,1),RIGHT(U4224,1)))</f>
        <v>45391</v>
      </c>
      <c r="X4224" s="2">
        <v>33261</v>
      </c>
      <c r="Y4224">
        <f t="shared" ca="1" si="329"/>
        <v>34</v>
      </c>
    </row>
    <row r="4225" spans="3:25" x14ac:dyDescent="0.25">
      <c r="C4225" t="s">
        <v>11560</v>
      </c>
      <c r="D4225" t="s">
        <v>11561</v>
      </c>
      <c r="F4225" t="str">
        <f t="shared" si="325"/>
        <v>Margi Debill</v>
      </c>
      <c r="H4225" t="str">
        <f t="shared" si="326"/>
        <v>Margi Debill</v>
      </c>
      <c r="K4225">
        <v>93</v>
      </c>
      <c r="L4225" t="str">
        <f t="shared" si="327"/>
        <v>Normal Heart Rate</v>
      </c>
      <c r="O4225">
        <v>1994518</v>
      </c>
      <c r="P4225" s="2" cm="1">
        <f t="array" ref="P4225">_xlfn.IFS(LEN(O4225)=8,DATE(LEFT(O4225,4),MID(O4225,5,2),RIGHT(O4225,2)),LEN(O4225)=7,DATE(LEFT(O4225,4),MID(O4225,5,1),RIGHT(O4225,2)),LEN(O4225)=6,DATE(LEFT(O4225,4),MID(O4225,5,1),RIGHT(O4225,1)))</f>
        <v>34472</v>
      </c>
      <c r="R4225">
        <v>15</v>
      </c>
      <c r="S4225" t="str">
        <f t="shared" si="328"/>
        <v>Normal</v>
      </c>
      <c r="U4225">
        <v>202454</v>
      </c>
      <c r="V4225" s="2" cm="1">
        <f t="array" ref="V4225">_xlfn.IFS(LEN(U4225)=8,DATE(LEFT(U4225,4),MID(U4225,5,2),RIGHT(U4225,2)),LEN(U4225)=7,DATE(LEFT(U4225,4),MID(U4225,5,1),RIGHT(U4225,2)),LEN(U4225)=6,DATE(LEFT(U4225,4),MID(U4225,5,1),RIGHT(U4225,1)))</f>
        <v>45416</v>
      </c>
      <c r="X4225" s="2">
        <v>35445</v>
      </c>
      <c r="Y4225">
        <f t="shared" ca="1" si="329"/>
        <v>28</v>
      </c>
    </row>
    <row r="4226" spans="3:25" x14ac:dyDescent="0.25">
      <c r="C4226" t="s">
        <v>11563</v>
      </c>
      <c r="D4226" t="s">
        <v>5222</v>
      </c>
      <c r="F4226" t="str">
        <f t="shared" si="325"/>
        <v>Alena Rasper</v>
      </c>
      <c r="H4226" t="str">
        <f t="shared" si="326"/>
        <v>Alena Rasper</v>
      </c>
      <c r="K4226">
        <v>83</v>
      </c>
      <c r="L4226" t="str">
        <f t="shared" si="327"/>
        <v>Normal Heart Rate</v>
      </c>
      <c r="O4226">
        <v>1991123</v>
      </c>
      <c r="P4226" s="2" cm="1">
        <f t="array" ref="P4226">_xlfn.IFS(LEN(O4226)=8,DATE(LEFT(O4226,4),MID(O4226,5,2),RIGHT(O4226,2)),LEN(O4226)=7,DATE(LEFT(O4226,4),MID(O4226,5,1),RIGHT(O4226,2)),LEN(O4226)=6,DATE(LEFT(O4226,4),MID(O4226,5,1),RIGHT(O4226,1)))</f>
        <v>33261</v>
      </c>
      <c r="R4226">
        <v>20</v>
      </c>
      <c r="S4226" t="str">
        <f t="shared" si="328"/>
        <v>Normal</v>
      </c>
      <c r="U4226">
        <v>202458</v>
      </c>
      <c r="V4226" s="2" cm="1">
        <f t="array" ref="V4226">_xlfn.IFS(LEN(U4226)=8,DATE(LEFT(U4226,4),MID(U4226,5,2),RIGHT(U4226,2)),LEN(U4226)=7,DATE(LEFT(U4226,4),MID(U4226,5,1),RIGHT(U4226,2)),LEN(U4226)=6,DATE(LEFT(U4226,4),MID(U4226,5,1),RIGHT(U4226,1)))</f>
        <v>45420</v>
      </c>
      <c r="X4226" s="2">
        <v>33628</v>
      </c>
      <c r="Y4226">
        <f t="shared" ca="1" si="329"/>
        <v>33</v>
      </c>
    </row>
    <row r="4227" spans="3:25" x14ac:dyDescent="0.25">
      <c r="C4227" t="s">
        <v>6358</v>
      </c>
      <c r="D4227" t="s">
        <v>11565</v>
      </c>
      <c r="F4227" t="str">
        <f t="shared" ref="F4227:F4290" si="330">CONCATENATE(C4227," ",D4227)</f>
        <v>Reynold Hoggin</v>
      </c>
      <c r="H4227" t="str">
        <f t="shared" ref="H4227:H4290" si="331">TRIM(F4227)</f>
        <v>Reynold Hoggin</v>
      </c>
      <c r="K4227">
        <v>100</v>
      </c>
      <c r="L4227" t="str">
        <f t="shared" ref="L4227:L4290" si="332">IF(K4227&lt;=99,"Normal Heart Rate",IF(K4227&lt;=120,"High Heart Rate","Critical Heart Rate"))</f>
        <v>High Heart Rate</v>
      </c>
      <c r="O4227">
        <v>1997115</v>
      </c>
      <c r="P4227" s="2" cm="1">
        <f t="array" ref="P4227">_xlfn.IFS(LEN(O4227)=8,DATE(LEFT(O4227,4),MID(O4227,5,2),RIGHT(O4227,2)),LEN(O4227)=7,DATE(LEFT(O4227,4),MID(O4227,5,1),RIGHT(O4227,2)),LEN(O4227)=6,DATE(LEFT(O4227,4),MID(O4227,5,1),RIGHT(O4227,1)))</f>
        <v>35445</v>
      </c>
      <c r="R4227">
        <v>12</v>
      </c>
      <c r="S4227" t="str">
        <f t="shared" ref="S4227:S4290" si="333">IF(AND(R4227&gt;= 6,R4227&lt;= 23),"Normal","Bad")</f>
        <v>Normal</v>
      </c>
      <c r="U4227">
        <v>202413</v>
      </c>
      <c r="V4227" s="2" cm="1">
        <f t="array" ref="V4227">_xlfn.IFS(LEN(U4227)=8,DATE(LEFT(U4227,4),MID(U4227,5,2),RIGHT(U4227,2)),LEN(U4227)=7,DATE(LEFT(U4227,4),MID(U4227,5,1),RIGHT(U4227,2)),LEN(U4227)=6,DATE(LEFT(U4227,4),MID(U4227,5,1),RIGHT(U4227,1)))</f>
        <v>45294</v>
      </c>
      <c r="X4227" s="2">
        <v>36887</v>
      </c>
      <c r="Y4227">
        <f t="shared" ref="Y4227:Y4290" ca="1" si="334">DATEDIF(X4227,TODAY(),"Y")</f>
        <v>24</v>
      </c>
    </row>
    <row r="4228" spans="3:25" x14ac:dyDescent="0.25">
      <c r="C4228" t="s">
        <v>11567</v>
      </c>
      <c r="D4228" t="s">
        <v>11568</v>
      </c>
      <c r="F4228" t="str">
        <f t="shared" si="330"/>
        <v>Jasun Jephson</v>
      </c>
      <c r="H4228" t="str">
        <f t="shared" si="331"/>
        <v>Jasun Jephson</v>
      </c>
      <c r="K4228">
        <v>107</v>
      </c>
      <c r="L4228" t="str">
        <f t="shared" si="332"/>
        <v>High Heart Rate</v>
      </c>
      <c r="O4228">
        <v>1992125</v>
      </c>
      <c r="P4228" s="2" cm="1">
        <f t="array" ref="P4228">_xlfn.IFS(LEN(O4228)=8,DATE(LEFT(O4228,4),MID(O4228,5,2),RIGHT(O4228,2)),LEN(O4228)=7,DATE(LEFT(O4228,4),MID(O4228,5,1),RIGHT(O4228,2)),LEN(O4228)=6,DATE(LEFT(O4228,4),MID(O4228,5,1),RIGHT(O4228,1)))</f>
        <v>33628</v>
      </c>
      <c r="R4228">
        <v>13</v>
      </c>
      <c r="S4228" t="str">
        <f t="shared" si="333"/>
        <v>Normal</v>
      </c>
      <c r="U4228">
        <v>2024428</v>
      </c>
      <c r="V4228" s="2" cm="1">
        <f t="array" ref="V4228">_xlfn.IFS(LEN(U4228)=8,DATE(LEFT(U4228,4),MID(U4228,5,2),RIGHT(U4228,2)),LEN(U4228)=7,DATE(LEFT(U4228,4),MID(U4228,5,1),RIGHT(U4228,2)),LEN(U4228)=6,DATE(LEFT(U4228,4),MID(U4228,5,1),RIGHT(U4228,1)))</f>
        <v>45410</v>
      </c>
      <c r="X4228" s="2">
        <v>37559</v>
      </c>
      <c r="Y4228">
        <f t="shared" ca="1" si="334"/>
        <v>22</v>
      </c>
    </row>
    <row r="4229" spans="3:25" x14ac:dyDescent="0.25">
      <c r="C4229" t="s">
        <v>10031</v>
      </c>
      <c r="D4229" t="s">
        <v>5082</v>
      </c>
      <c r="F4229" t="str">
        <f t="shared" si="330"/>
        <v>Worthy Brayne</v>
      </c>
      <c r="H4229" t="str">
        <f t="shared" si="331"/>
        <v>Worthy Brayne</v>
      </c>
      <c r="K4229">
        <v>113</v>
      </c>
      <c r="L4229" t="str">
        <f t="shared" si="332"/>
        <v>High Heart Rate</v>
      </c>
      <c r="O4229">
        <v>20001227</v>
      </c>
      <c r="P4229" s="2" cm="1">
        <f t="array" ref="P4229">_xlfn.IFS(LEN(O4229)=8,DATE(LEFT(O4229,4),MID(O4229,5,2),RIGHT(O4229,2)),LEN(O4229)=7,DATE(LEFT(O4229,4),MID(O4229,5,1),RIGHT(O4229,2)),LEN(O4229)=6,DATE(LEFT(O4229,4),MID(O4229,5,1),RIGHT(O4229,1)))</f>
        <v>36887</v>
      </c>
      <c r="R4229">
        <v>18</v>
      </c>
      <c r="S4229" t="str">
        <f t="shared" si="333"/>
        <v>Normal</v>
      </c>
      <c r="U4229">
        <v>202436</v>
      </c>
      <c r="V4229" s="2" cm="1">
        <f t="array" ref="V4229">_xlfn.IFS(LEN(U4229)=8,DATE(LEFT(U4229,4),MID(U4229,5,2),RIGHT(U4229,2)),LEN(U4229)=7,DATE(LEFT(U4229,4),MID(U4229,5,1),RIGHT(U4229,2)),LEN(U4229)=6,DATE(LEFT(U4229,4),MID(U4229,5,1),RIGHT(U4229,1)))</f>
        <v>45357</v>
      </c>
      <c r="X4229" s="2">
        <v>32313</v>
      </c>
      <c r="Y4229">
        <f t="shared" ca="1" si="334"/>
        <v>36</v>
      </c>
    </row>
    <row r="4230" spans="3:25" x14ac:dyDescent="0.25">
      <c r="C4230" t="s">
        <v>11571</v>
      </c>
      <c r="D4230" t="s">
        <v>11572</v>
      </c>
      <c r="F4230" t="str">
        <f t="shared" si="330"/>
        <v>Margarete Hyde</v>
      </c>
      <c r="H4230" t="str">
        <f t="shared" si="331"/>
        <v>Margarete Hyde</v>
      </c>
      <c r="K4230">
        <v>77</v>
      </c>
      <c r="L4230" t="str">
        <f t="shared" si="332"/>
        <v>Normal Heart Rate</v>
      </c>
      <c r="O4230">
        <v>20021030</v>
      </c>
      <c r="P4230" s="2" cm="1">
        <f t="array" ref="P4230">_xlfn.IFS(LEN(O4230)=8,DATE(LEFT(O4230,4),MID(O4230,5,2),RIGHT(O4230,2)),LEN(O4230)=7,DATE(LEFT(O4230,4),MID(O4230,5,1),RIGHT(O4230,2)),LEN(O4230)=6,DATE(LEFT(O4230,4),MID(O4230,5,1),RIGHT(O4230,1)))</f>
        <v>37559</v>
      </c>
      <c r="R4230">
        <v>13</v>
      </c>
      <c r="S4230" t="str">
        <f t="shared" si="333"/>
        <v>Normal</v>
      </c>
      <c r="U4230">
        <v>2024124</v>
      </c>
      <c r="V4230" s="2" cm="1">
        <f t="array" ref="V4230">_xlfn.IFS(LEN(U4230)=8,DATE(LEFT(U4230,4),MID(U4230,5,2),RIGHT(U4230,2)),LEN(U4230)=7,DATE(LEFT(U4230,4),MID(U4230,5,1),RIGHT(U4230,2)),LEN(U4230)=6,DATE(LEFT(U4230,4),MID(U4230,5,1),RIGHT(U4230,1)))</f>
        <v>45315</v>
      </c>
      <c r="X4230" s="2">
        <v>33802</v>
      </c>
      <c r="Y4230">
        <f t="shared" ca="1" si="334"/>
        <v>32</v>
      </c>
    </row>
    <row r="4231" spans="3:25" x14ac:dyDescent="0.25">
      <c r="C4231" t="s">
        <v>11574</v>
      </c>
      <c r="D4231" t="s">
        <v>11575</v>
      </c>
      <c r="F4231" t="str">
        <f t="shared" si="330"/>
        <v>Omar Yggo</v>
      </c>
      <c r="H4231" t="str">
        <f t="shared" si="331"/>
        <v>Omar Yggo</v>
      </c>
      <c r="K4231">
        <v>100</v>
      </c>
      <c r="L4231" t="str">
        <f t="shared" si="332"/>
        <v>High Heart Rate</v>
      </c>
      <c r="O4231">
        <v>1988619</v>
      </c>
      <c r="P4231" s="2" cm="1">
        <f t="array" ref="P4231">_xlfn.IFS(LEN(O4231)=8,DATE(LEFT(O4231,4),MID(O4231,5,2),RIGHT(O4231,2)),LEN(O4231)=7,DATE(LEFT(O4231,4),MID(O4231,5,1),RIGHT(O4231,2)),LEN(O4231)=6,DATE(LEFT(O4231,4),MID(O4231,5,1),RIGHT(O4231,1)))</f>
        <v>32313</v>
      </c>
      <c r="R4231">
        <v>15</v>
      </c>
      <c r="S4231" t="str">
        <f t="shared" si="333"/>
        <v>Normal</v>
      </c>
      <c r="U4231">
        <v>2024112</v>
      </c>
      <c r="V4231" s="2" cm="1">
        <f t="array" ref="V4231">_xlfn.IFS(LEN(U4231)=8,DATE(LEFT(U4231,4),MID(U4231,5,2),RIGHT(U4231,2)),LEN(U4231)=7,DATE(LEFT(U4231,4),MID(U4231,5,1),RIGHT(U4231,2)),LEN(U4231)=6,DATE(LEFT(U4231,4),MID(U4231,5,1),RIGHT(U4231,1)))</f>
        <v>45303</v>
      </c>
      <c r="X4231" s="2">
        <v>37874</v>
      </c>
      <c r="Y4231">
        <f t="shared" ca="1" si="334"/>
        <v>21</v>
      </c>
    </row>
    <row r="4232" spans="3:25" x14ac:dyDescent="0.25">
      <c r="C4232" t="s">
        <v>11577</v>
      </c>
      <c r="D4232" t="s">
        <v>11578</v>
      </c>
      <c r="F4232" t="str">
        <f t="shared" si="330"/>
        <v>Tomasina O'Luby</v>
      </c>
      <c r="H4232" t="str">
        <f t="shared" si="331"/>
        <v>Tomasina O'Luby</v>
      </c>
      <c r="K4232">
        <v>77</v>
      </c>
      <c r="L4232" t="str">
        <f t="shared" si="332"/>
        <v>Normal Heart Rate</v>
      </c>
      <c r="O4232">
        <v>1992717</v>
      </c>
      <c r="P4232" s="2" cm="1">
        <f t="array" ref="P4232">_xlfn.IFS(LEN(O4232)=8,DATE(LEFT(O4232,4),MID(O4232,5,2),RIGHT(O4232,2)),LEN(O4232)=7,DATE(LEFT(O4232,4),MID(O4232,5,1),RIGHT(O4232,2)),LEN(O4232)=6,DATE(LEFT(O4232,4),MID(O4232,5,1),RIGHT(O4232,1)))</f>
        <v>33802</v>
      </c>
      <c r="R4232">
        <v>19</v>
      </c>
      <c r="S4232" t="str">
        <f t="shared" si="333"/>
        <v>Normal</v>
      </c>
      <c r="U4232">
        <v>2024418</v>
      </c>
      <c r="V4232" s="2" cm="1">
        <f t="array" ref="V4232">_xlfn.IFS(LEN(U4232)=8,DATE(LEFT(U4232,4),MID(U4232,5,2),RIGHT(U4232,2)),LEN(U4232)=7,DATE(LEFT(U4232,4),MID(U4232,5,1),RIGHT(U4232,2)),LEN(U4232)=6,DATE(LEFT(U4232,4),MID(U4232,5,1),RIGHT(U4232,1)))</f>
        <v>45400</v>
      </c>
      <c r="X4232" s="2">
        <v>36352</v>
      </c>
      <c r="Y4232">
        <f t="shared" ca="1" si="334"/>
        <v>25</v>
      </c>
    </row>
    <row r="4233" spans="3:25" x14ac:dyDescent="0.25">
      <c r="C4233" t="s">
        <v>11580</v>
      </c>
      <c r="D4233" t="s">
        <v>11581</v>
      </c>
      <c r="F4233" t="str">
        <f t="shared" si="330"/>
        <v>Saundra Cushworth</v>
      </c>
      <c r="H4233" t="str">
        <f t="shared" si="331"/>
        <v>Saundra Cushworth</v>
      </c>
      <c r="K4233">
        <v>65</v>
      </c>
      <c r="L4233" t="str">
        <f t="shared" si="332"/>
        <v>Normal Heart Rate</v>
      </c>
      <c r="O4233">
        <v>2003910</v>
      </c>
      <c r="P4233" s="2" cm="1">
        <f t="array" ref="P4233">_xlfn.IFS(LEN(O4233)=8,DATE(LEFT(O4233,4),MID(O4233,5,2),RIGHT(O4233,2)),LEN(O4233)=7,DATE(LEFT(O4233,4),MID(O4233,5,1),RIGHT(O4233,2)),LEN(O4233)=6,DATE(LEFT(O4233,4),MID(O4233,5,1),RIGHT(O4233,1)))</f>
        <v>37874</v>
      </c>
      <c r="R4233">
        <v>15</v>
      </c>
      <c r="S4233" t="str">
        <f t="shared" si="333"/>
        <v>Normal</v>
      </c>
      <c r="U4233">
        <v>2024521</v>
      </c>
      <c r="V4233" s="2" cm="1">
        <f t="array" ref="V4233">_xlfn.IFS(LEN(U4233)=8,DATE(LEFT(U4233,4),MID(U4233,5,2),RIGHT(U4233,2)),LEN(U4233)=7,DATE(LEFT(U4233,4),MID(U4233,5,1),RIGHT(U4233,2)),LEN(U4233)=6,DATE(LEFT(U4233,4),MID(U4233,5,1),RIGHT(U4233,1)))</f>
        <v>45433</v>
      </c>
      <c r="X4233" s="2">
        <v>22069</v>
      </c>
      <c r="Y4233">
        <f t="shared" ca="1" si="334"/>
        <v>64</v>
      </c>
    </row>
    <row r="4234" spans="3:25" x14ac:dyDescent="0.25">
      <c r="C4234" t="s">
        <v>11583</v>
      </c>
      <c r="D4234" t="s">
        <v>11584</v>
      </c>
      <c r="F4234" t="str">
        <f t="shared" si="330"/>
        <v>Leona Chevins</v>
      </c>
      <c r="H4234" t="str">
        <f t="shared" si="331"/>
        <v>Leona Chevins</v>
      </c>
      <c r="K4234">
        <v>101</v>
      </c>
      <c r="L4234" t="str">
        <f t="shared" si="332"/>
        <v>High Heart Rate</v>
      </c>
      <c r="O4234">
        <v>1999711</v>
      </c>
      <c r="P4234" s="2" cm="1">
        <f t="array" ref="P4234">_xlfn.IFS(LEN(O4234)=8,DATE(LEFT(O4234,4),MID(O4234,5,2),RIGHT(O4234,2)),LEN(O4234)=7,DATE(LEFT(O4234,4),MID(O4234,5,1),RIGHT(O4234,2)),LEN(O4234)=6,DATE(LEFT(O4234,4),MID(O4234,5,1),RIGHT(O4234,1)))</f>
        <v>36352</v>
      </c>
      <c r="R4234">
        <v>15</v>
      </c>
      <c r="S4234" t="str">
        <f t="shared" si="333"/>
        <v>Normal</v>
      </c>
      <c r="U4234">
        <v>2024414</v>
      </c>
      <c r="V4234" s="2" cm="1">
        <f t="array" ref="V4234">_xlfn.IFS(LEN(U4234)=8,DATE(LEFT(U4234,4),MID(U4234,5,2),RIGHT(U4234,2)),LEN(U4234)=7,DATE(LEFT(U4234,4),MID(U4234,5,1),RIGHT(U4234,2)),LEN(U4234)=6,DATE(LEFT(U4234,4),MID(U4234,5,1),RIGHT(U4234,1)))</f>
        <v>45396</v>
      </c>
      <c r="X4234" s="2">
        <v>37696</v>
      </c>
      <c r="Y4234">
        <f t="shared" ca="1" si="334"/>
        <v>22</v>
      </c>
    </row>
    <row r="4235" spans="3:25" x14ac:dyDescent="0.25">
      <c r="C4235" t="s">
        <v>1733</v>
      </c>
      <c r="D4235" t="s">
        <v>11586</v>
      </c>
      <c r="F4235" t="str">
        <f t="shared" si="330"/>
        <v>Melisande Hickinbottom</v>
      </c>
      <c r="H4235" t="str">
        <f t="shared" si="331"/>
        <v>Melisande Hickinbottom</v>
      </c>
      <c r="K4235">
        <v>100</v>
      </c>
      <c r="L4235" t="str">
        <f t="shared" si="332"/>
        <v>High Heart Rate</v>
      </c>
      <c r="O4235">
        <v>196062</v>
      </c>
      <c r="P4235" s="2" cm="1">
        <f t="array" ref="P4235">_xlfn.IFS(LEN(O4235)=8,DATE(LEFT(O4235,4),MID(O4235,5,2),RIGHT(O4235,2)),LEN(O4235)=7,DATE(LEFT(O4235,4),MID(O4235,5,1),RIGHT(O4235,2)),LEN(O4235)=6,DATE(LEFT(O4235,4),MID(O4235,5,1),RIGHT(O4235,1)))</f>
        <v>22069</v>
      </c>
      <c r="R4235">
        <v>15</v>
      </c>
      <c r="S4235" t="str">
        <f t="shared" si="333"/>
        <v>Normal</v>
      </c>
      <c r="U4235">
        <v>2024115</v>
      </c>
      <c r="V4235" s="2" cm="1">
        <f t="array" ref="V4235">_xlfn.IFS(LEN(U4235)=8,DATE(LEFT(U4235,4),MID(U4235,5,2),RIGHT(U4235,2)),LEN(U4235)=7,DATE(LEFT(U4235,4),MID(U4235,5,1),RIGHT(U4235,2)),LEN(U4235)=6,DATE(LEFT(U4235,4),MID(U4235,5,1),RIGHT(U4235,1)))</f>
        <v>45306</v>
      </c>
      <c r="X4235" s="2">
        <v>37845</v>
      </c>
      <c r="Y4235">
        <f t="shared" ca="1" si="334"/>
        <v>21</v>
      </c>
    </row>
    <row r="4236" spans="3:25" x14ac:dyDescent="0.25">
      <c r="C4236" t="s">
        <v>11588</v>
      </c>
      <c r="D4236" t="s">
        <v>11589</v>
      </c>
      <c r="F4236" t="str">
        <f t="shared" si="330"/>
        <v>Sonya Paslow</v>
      </c>
      <c r="H4236" t="str">
        <f t="shared" si="331"/>
        <v>Sonya Paslow</v>
      </c>
      <c r="K4236">
        <v>65</v>
      </c>
      <c r="L4236" t="str">
        <f t="shared" si="332"/>
        <v>Normal Heart Rate</v>
      </c>
      <c r="O4236">
        <v>2003316</v>
      </c>
      <c r="P4236" s="2" cm="1">
        <f t="array" ref="P4236">_xlfn.IFS(LEN(O4236)=8,DATE(LEFT(O4236,4),MID(O4236,5,2),RIGHT(O4236,2)),LEN(O4236)=7,DATE(LEFT(O4236,4),MID(O4236,5,1),RIGHT(O4236,2)),LEN(O4236)=6,DATE(LEFT(O4236,4),MID(O4236,5,1),RIGHT(O4236,1)))</f>
        <v>37696</v>
      </c>
      <c r="R4236">
        <v>15</v>
      </c>
      <c r="S4236" t="str">
        <f t="shared" si="333"/>
        <v>Normal</v>
      </c>
      <c r="U4236">
        <v>2024512</v>
      </c>
      <c r="V4236" s="2" cm="1">
        <f t="array" ref="V4236">_xlfn.IFS(LEN(U4236)=8,DATE(LEFT(U4236,4),MID(U4236,5,2),RIGHT(U4236,2)),LEN(U4236)=7,DATE(LEFT(U4236,4),MID(U4236,5,1),RIGHT(U4236,2)),LEN(U4236)=6,DATE(LEFT(U4236,4),MID(U4236,5,1),RIGHT(U4236,1)))</f>
        <v>45424</v>
      </c>
      <c r="X4236" s="2">
        <v>36515</v>
      </c>
      <c r="Y4236">
        <f t="shared" ca="1" si="334"/>
        <v>25</v>
      </c>
    </row>
    <row r="4237" spans="3:25" x14ac:dyDescent="0.25">
      <c r="C4237" t="s">
        <v>11591</v>
      </c>
      <c r="D4237" t="s">
        <v>11592</v>
      </c>
      <c r="F4237" t="str">
        <f t="shared" si="330"/>
        <v>Rustin Farnham</v>
      </c>
      <c r="H4237" t="str">
        <f t="shared" si="331"/>
        <v>Rustin Farnham</v>
      </c>
      <c r="K4237">
        <v>89</v>
      </c>
      <c r="L4237" t="str">
        <f t="shared" si="332"/>
        <v>Normal Heart Rate</v>
      </c>
      <c r="O4237">
        <v>2003812</v>
      </c>
      <c r="P4237" s="2" cm="1">
        <f t="array" ref="P4237">_xlfn.IFS(LEN(O4237)=8,DATE(LEFT(O4237,4),MID(O4237,5,2),RIGHT(O4237,2)),LEN(O4237)=7,DATE(LEFT(O4237,4),MID(O4237,5,1),RIGHT(O4237,2)),LEN(O4237)=6,DATE(LEFT(O4237,4),MID(O4237,5,1),RIGHT(O4237,1)))</f>
        <v>37845</v>
      </c>
      <c r="R4237">
        <v>15</v>
      </c>
      <c r="S4237" t="str">
        <f t="shared" si="333"/>
        <v>Normal</v>
      </c>
      <c r="U4237">
        <v>2024423</v>
      </c>
      <c r="V4237" s="2" cm="1">
        <f t="array" ref="V4237">_xlfn.IFS(LEN(U4237)=8,DATE(LEFT(U4237,4),MID(U4237,5,2),RIGHT(U4237,2)),LEN(U4237)=7,DATE(LEFT(U4237,4),MID(U4237,5,1),RIGHT(U4237,2)),LEN(U4237)=6,DATE(LEFT(U4237,4),MID(U4237,5,1),RIGHT(U4237,1)))</f>
        <v>45405</v>
      </c>
      <c r="X4237" s="2">
        <v>39008</v>
      </c>
      <c r="Y4237">
        <f t="shared" ca="1" si="334"/>
        <v>18</v>
      </c>
    </row>
    <row r="4238" spans="3:25" x14ac:dyDescent="0.25">
      <c r="C4238" t="s">
        <v>11594</v>
      </c>
      <c r="D4238" t="s">
        <v>11595</v>
      </c>
      <c r="F4238" t="str">
        <f t="shared" si="330"/>
        <v>Emmey Manvelle</v>
      </c>
      <c r="H4238" t="str">
        <f t="shared" si="331"/>
        <v>Emmey Manvelle</v>
      </c>
      <c r="K4238">
        <v>93</v>
      </c>
      <c r="L4238" t="str">
        <f t="shared" si="332"/>
        <v>Normal Heart Rate</v>
      </c>
      <c r="O4238">
        <v>19991221</v>
      </c>
      <c r="P4238" s="2" cm="1">
        <f t="array" ref="P4238">_xlfn.IFS(LEN(O4238)=8,DATE(LEFT(O4238,4),MID(O4238,5,2),RIGHT(O4238,2)),LEN(O4238)=7,DATE(LEFT(O4238,4),MID(O4238,5,1),RIGHT(O4238,2)),LEN(O4238)=6,DATE(LEFT(O4238,4),MID(O4238,5,1),RIGHT(O4238,1)))</f>
        <v>36515</v>
      </c>
      <c r="R4238">
        <v>10</v>
      </c>
      <c r="S4238" t="str">
        <f t="shared" si="333"/>
        <v>Normal</v>
      </c>
      <c r="U4238">
        <v>2024112</v>
      </c>
      <c r="V4238" s="2" cm="1">
        <f t="array" ref="V4238">_xlfn.IFS(LEN(U4238)=8,DATE(LEFT(U4238,4),MID(U4238,5,2),RIGHT(U4238,2)),LEN(U4238)=7,DATE(LEFT(U4238,4),MID(U4238,5,1),RIGHT(U4238,2)),LEN(U4238)=6,DATE(LEFT(U4238,4),MID(U4238,5,1),RIGHT(U4238,1)))</f>
        <v>45303</v>
      </c>
      <c r="X4238" s="2">
        <v>35972</v>
      </c>
      <c r="Y4238">
        <f t="shared" ca="1" si="334"/>
        <v>26</v>
      </c>
    </row>
    <row r="4239" spans="3:25" x14ac:dyDescent="0.25">
      <c r="C4239" t="s">
        <v>11597</v>
      </c>
      <c r="D4239" t="s">
        <v>11598</v>
      </c>
      <c r="F4239" t="str">
        <f t="shared" si="330"/>
        <v>Aryn Blanning</v>
      </c>
      <c r="H4239" t="str">
        <f t="shared" si="331"/>
        <v>Aryn Blanning</v>
      </c>
      <c r="K4239">
        <v>120</v>
      </c>
      <c r="L4239" t="str">
        <f t="shared" si="332"/>
        <v>High Heart Rate</v>
      </c>
      <c r="O4239">
        <v>20061018</v>
      </c>
      <c r="P4239" s="2" cm="1">
        <f t="array" ref="P4239">_xlfn.IFS(LEN(O4239)=8,DATE(LEFT(O4239,4),MID(O4239,5,2),RIGHT(O4239,2)),LEN(O4239)=7,DATE(LEFT(O4239,4),MID(O4239,5,1),RIGHT(O4239,2)),LEN(O4239)=6,DATE(LEFT(O4239,4),MID(O4239,5,1),RIGHT(O4239,1)))</f>
        <v>39008</v>
      </c>
      <c r="R4239">
        <v>15</v>
      </c>
      <c r="S4239" t="str">
        <f t="shared" si="333"/>
        <v>Normal</v>
      </c>
      <c r="U4239">
        <v>202412</v>
      </c>
      <c r="V4239" s="2" cm="1">
        <f t="array" ref="V4239">_xlfn.IFS(LEN(U4239)=8,DATE(LEFT(U4239,4),MID(U4239,5,2),RIGHT(U4239,2)),LEN(U4239)=7,DATE(LEFT(U4239,4),MID(U4239,5,1),RIGHT(U4239,2)),LEN(U4239)=6,DATE(LEFT(U4239,4),MID(U4239,5,1),RIGHT(U4239,1)))</f>
        <v>45293</v>
      </c>
      <c r="X4239" s="2">
        <v>34557</v>
      </c>
      <c r="Y4239">
        <f t="shared" ca="1" si="334"/>
        <v>30</v>
      </c>
    </row>
    <row r="4240" spans="3:25" x14ac:dyDescent="0.25">
      <c r="C4240" t="s">
        <v>9524</v>
      </c>
      <c r="D4240" t="s">
        <v>11600</v>
      </c>
      <c r="F4240" t="str">
        <f t="shared" si="330"/>
        <v>Rollie Lankham</v>
      </c>
      <c r="H4240" t="str">
        <f t="shared" si="331"/>
        <v>Rollie Lankham</v>
      </c>
      <c r="K4240">
        <v>110</v>
      </c>
      <c r="L4240" t="str">
        <f t="shared" si="332"/>
        <v>High Heart Rate</v>
      </c>
      <c r="O4240">
        <v>1998626</v>
      </c>
      <c r="P4240" s="2" cm="1">
        <f t="array" ref="P4240">_xlfn.IFS(LEN(O4240)=8,DATE(LEFT(O4240,4),MID(O4240,5,2),RIGHT(O4240,2)),LEN(O4240)=7,DATE(LEFT(O4240,4),MID(O4240,5,1),RIGHT(O4240,2)),LEN(O4240)=6,DATE(LEFT(O4240,4),MID(O4240,5,1),RIGHT(O4240,1)))</f>
        <v>35972</v>
      </c>
      <c r="R4240">
        <v>17</v>
      </c>
      <c r="S4240" t="str">
        <f t="shared" si="333"/>
        <v>Normal</v>
      </c>
      <c r="U4240">
        <v>2024325</v>
      </c>
      <c r="V4240" s="2" cm="1">
        <f t="array" ref="V4240">_xlfn.IFS(LEN(U4240)=8,DATE(LEFT(U4240,4),MID(U4240,5,2),RIGHT(U4240,2)),LEN(U4240)=7,DATE(LEFT(U4240,4),MID(U4240,5,1),RIGHT(U4240,2)),LEN(U4240)=6,DATE(LEFT(U4240,4),MID(U4240,5,1),RIGHT(U4240,1)))</f>
        <v>45376</v>
      </c>
      <c r="X4240" s="2">
        <v>34753</v>
      </c>
      <c r="Y4240">
        <f t="shared" ca="1" si="334"/>
        <v>30</v>
      </c>
    </row>
    <row r="4241" spans="3:25" x14ac:dyDescent="0.25">
      <c r="C4241" t="s">
        <v>7656</v>
      </c>
      <c r="D4241" t="s">
        <v>11602</v>
      </c>
      <c r="F4241" t="str">
        <f t="shared" si="330"/>
        <v>Kalie Milmore</v>
      </c>
      <c r="H4241" t="str">
        <f t="shared" si="331"/>
        <v>Kalie Milmore</v>
      </c>
      <c r="K4241">
        <v>88</v>
      </c>
      <c r="L4241" t="str">
        <f t="shared" si="332"/>
        <v>Normal Heart Rate</v>
      </c>
      <c r="O4241">
        <v>1994811</v>
      </c>
      <c r="P4241" s="2" cm="1">
        <f t="array" ref="P4241">_xlfn.IFS(LEN(O4241)=8,DATE(LEFT(O4241,4),MID(O4241,5,2),RIGHT(O4241,2)),LEN(O4241)=7,DATE(LEFT(O4241,4),MID(O4241,5,1),RIGHT(O4241,2)),LEN(O4241)=6,DATE(LEFT(O4241,4),MID(O4241,5,1),RIGHT(O4241,1)))</f>
        <v>34557</v>
      </c>
      <c r="R4241">
        <v>14</v>
      </c>
      <c r="S4241" t="str">
        <f t="shared" si="333"/>
        <v>Normal</v>
      </c>
      <c r="U4241">
        <v>202466</v>
      </c>
      <c r="V4241" s="2" cm="1">
        <f t="array" ref="V4241">_xlfn.IFS(LEN(U4241)=8,DATE(LEFT(U4241,4),MID(U4241,5,2),RIGHT(U4241,2)),LEN(U4241)=7,DATE(LEFT(U4241,4),MID(U4241,5,1),RIGHT(U4241,2)),LEN(U4241)=6,DATE(LEFT(U4241,4),MID(U4241,5,1),RIGHT(U4241,1)))</f>
        <v>45449</v>
      </c>
      <c r="X4241" s="2">
        <v>37937</v>
      </c>
      <c r="Y4241">
        <f t="shared" ca="1" si="334"/>
        <v>21</v>
      </c>
    </row>
    <row r="4242" spans="3:25" x14ac:dyDescent="0.25">
      <c r="C4242" t="s">
        <v>989</v>
      </c>
      <c r="D4242" t="s">
        <v>11604</v>
      </c>
      <c r="F4242" t="str">
        <f t="shared" si="330"/>
        <v>Richy Van Eeden</v>
      </c>
      <c r="H4242" t="str">
        <f t="shared" si="331"/>
        <v>Richy Van Eeden</v>
      </c>
      <c r="K4242">
        <v>91</v>
      </c>
      <c r="L4242" t="str">
        <f t="shared" si="332"/>
        <v>Normal Heart Rate</v>
      </c>
      <c r="O4242">
        <v>1995223</v>
      </c>
      <c r="P4242" s="2" cm="1">
        <f t="array" ref="P4242">_xlfn.IFS(LEN(O4242)=8,DATE(LEFT(O4242,4),MID(O4242,5,2),RIGHT(O4242,2)),LEN(O4242)=7,DATE(LEFT(O4242,4),MID(O4242,5,1),RIGHT(O4242,2)),LEN(O4242)=6,DATE(LEFT(O4242,4),MID(O4242,5,1),RIGHT(O4242,1)))</f>
        <v>34753</v>
      </c>
      <c r="R4242">
        <v>16</v>
      </c>
      <c r="S4242" t="str">
        <f t="shared" si="333"/>
        <v>Normal</v>
      </c>
      <c r="U4242">
        <v>202465</v>
      </c>
      <c r="V4242" s="2" cm="1">
        <f t="array" ref="V4242">_xlfn.IFS(LEN(U4242)=8,DATE(LEFT(U4242,4),MID(U4242,5,2),RIGHT(U4242,2)),LEN(U4242)=7,DATE(LEFT(U4242,4),MID(U4242,5,1),RIGHT(U4242,2)),LEN(U4242)=6,DATE(LEFT(U4242,4),MID(U4242,5,1),RIGHT(U4242,1)))</f>
        <v>45448</v>
      </c>
      <c r="X4242" s="2">
        <v>34648</v>
      </c>
      <c r="Y4242">
        <f t="shared" ca="1" si="334"/>
        <v>30</v>
      </c>
    </row>
    <row r="4243" spans="3:25" x14ac:dyDescent="0.25">
      <c r="C4243" t="s">
        <v>11606</v>
      </c>
      <c r="D4243" t="s">
        <v>11607</v>
      </c>
      <c r="F4243" t="str">
        <f t="shared" si="330"/>
        <v>Noll Le Brun</v>
      </c>
      <c r="H4243" t="str">
        <f t="shared" si="331"/>
        <v>Noll Le Brun</v>
      </c>
      <c r="K4243">
        <v>93</v>
      </c>
      <c r="L4243" t="str">
        <f t="shared" si="332"/>
        <v>Normal Heart Rate</v>
      </c>
      <c r="O4243">
        <v>20031112</v>
      </c>
      <c r="P4243" s="2" cm="1">
        <f t="array" ref="P4243">_xlfn.IFS(LEN(O4243)=8,DATE(LEFT(O4243,4),MID(O4243,5,2),RIGHT(O4243,2)),LEN(O4243)=7,DATE(LEFT(O4243,4),MID(O4243,5,1),RIGHT(O4243,2)),LEN(O4243)=6,DATE(LEFT(O4243,4),MID(O4243,5,1),RIGHT(O4243,1)))</f>
        <v>37937</v>
      </c>
      <c r="R4243">
        <v>20</v>
      </c>
      <c r="S4243" t="str">
        <f t="shared" si="333"/>
        <v>Normal</v>
      </c>
      <c r="U4243">
        <v>202411</v>
      </c>
      <c r="V4243" s="2" cm="1">
        <f t="array" ref="V4243">_xlfn.IFS(LEN(U4243)=8,DATE(LEFT(U4243,4),MID(U4243,5,2),RIGHT(U4243,2)),LEN(U4243)=7,DATE(LEFT(U4243,4),MID(U4243,5,1),RIGHT(U4243,2)),LEN(U4243)=6,DATE(LEFT(U4243,4),MID(U4243,5,1),RIGHT(U4243,1)))</f>
        <v>45292</v>
      </c>
      <c r="X4243" s="2">
        <v>31486</v>
      </c>
      <c r="Y4243">
        <f t="shared" ca="1" si="334"/>
        <v>39</v>
      </c>
    </row>
    <row r="4244" spans="3:25" x14ac:dyDescent="0.25">
      <c r="C4244" t="s">
        <v>678</v>
      </c>
      <c r="D4244" t="s">
        <v>11609</v>
      </c>
      <c r="F4244" t="str">
        <f t="shared" si="330"/>
        <v>Anstice Radeliffe</v>
      </c>
      <c r="H4244" t="str">
        <f t="shared" si="331"/>
        <v>Anstice Radeliffe</v>
      </c>
      <c r="K4244">
        <v>96</v>
      </c>
      <c r="L4244" t="str">
        <f t="shared" si="332"/>
        <v>Normal Heart Rate</v>
      </c>
      <c r="O4244">
        <v>19941110</v>
      </c>
      <c r="P4244" s="2" cm="1">
        <f t="array" ref="P4244">_xlfn.IFS(LEN(O4244)=8,DATE(LEFT(O4244,4),MID(O4244,5,2),RIGHT(O4244,2)),LEN(O4244)=7,DATE(LEFT(O4244,4),MID(O4244,5,1),RIGHT(O4244,2)),LEN(O4244)=6,DATE(LEFT(O4244,4),MID(O4244,5,1),RIGHT(O4244,1)))</f>
        <v>34648</v>
      </c>
      <c r="R4244">
        <v>11</v>
      </c>
      <c r="S4244" t="str">
        <f t="shared" si="333"/>
        <v>Normal</v>
      </c>
      <c r="U4244">
        <v>2024110</v>
      </c>
      <c r="V4244" s="2" cm="1">
        <f t="array" ref="V4244">_xlfn.IFS(LEN(U4244)=8,DATE(LEFT(U4244,4),MID(U4244,5,2),RIGHT(U4244,2)),LEN(U4244)=7,DATE(LEFT(U4244,4),MID(U4244,5,1),RIGHT(U4244,2)),LEN(U4244)=6,DATE(LEFT(U4244,4),MID(U4244,5,1),RIGHT(U4244,1)))</f>
        <v>45301</v>
      </c>
      <c r="X4244" s="2">
        <v>34459</v>
      </c>
      <c r="Y4244">
        <f t="shared" ca="1" si="334"/>
        <v>30</v>
      </c>
    </row>
    <row r="4245" spans="3:25" x14ac:dyDescent="0.25">
      <c r="C4245" t="s">
        <v>1354</v>
      </c>
      <c r="D4245" t="s">
        <v>11611</v>
      </c>
      <c r="F4245" t="str">
        <f t="shared" si="330"/>
        <v>Gianna Mertgen</v>
      </c>
      <c r="H4245" t="str">
        <f t="shared" si="331"/>
        <v>Gianna Mertgen</v>
      </c>
      <c r="K4245">
        <v>87</v>
      </c>
      <c r="L4245" t="str">
        <f t="shared" si="332"/>
        <v>Normal Heart Rate</v>
      </c>
      <c r="O4245">
        <v>1986315</v>
      </c>
      <c r="P4245" s="2" cm="1">
        <f t="array" ref="P4245">_xlfn.IFS(LEN(O4245)=8,DATE(LEFT(O4245,4),MID(O4245,5,2),RIGHT(O4245,2)),LEN(O4245)=7,DATE(LEFT(O4245,4),MID(O4245,5,1),RIGHT(O4245,2)),LEN(O4245)=6,DATE(LEFT(O4245,4),MID(O4245,5,1),RIGHT(O4245,1)))</f>
        <v>31486</v>
      </c>
      <c r="R4245">
        <v>21</v>
      </c>
      <c r="S4245" t="str">
        <f t="shared" si="333"/>
        <v>Normal</v>
      </c>
      <c r="U4245">
        <v>2024511</v>
      </c>
      <c r="V4245" s="2" cm="1">
        <f t="array" ref="V4245">_xlfn.IFS(LEN(U4245)=8,DATE(LEFT(U4245,4),MID(U4245,5,2),RIGHT(U4245,2)),LEN(U4245)=7,DATE(LEFT(U4245,4),MID(U4245,5,1),RIGHT(U4245,2)),LEN(U4245)=6,DATE(LEFT(U4245,4),MID(U4245,5,1),RIGHT(U4245,1)))</f>
        <v>45423</v>
      </c>
      <c r="X4245" s="2">
        <v>38450</v>
      </c>
      <c r="Y4245">
        <f t="shared" ca="1" si="334"/>
        <v>19</v>
      </c>
    </row>
    <row r="4246" spans="3:25" x14ac:dyDescent="0.25">
      <c r="C4246" t="s">
        <v>511</v>
      </c>
      <c r="D4246" t="s">
        <v>11613</v>
      </c>
      <c r="F4246" t="str">
        <f t="shared" si="330"/>
        <v>Chic Marages</v>
      </c>
      <c r="H4246" t="str">
        <f t="shared" si="331"/>
        <v>Chic Marages</v>
      </c>
      <c r="K4246">
        <v>98</v>
      </c>
      <c r="L4246" t="str">
        <f t="shared" si="332"/>
        <v>Normal Heart Rate</v>
      </c>
      <c r="O4246">
        <v>199455</v>
      </c>
      <c r="P4246" s="2" cm="1">
        <f t="array" ref="P4246">_xlfn.IFS(LEN(O4246)=8,DATE(LEFT(O4246,4),MID(O4246,5,2),RIGHT(O4246,2)),LEN(O4246)=7,DATE(LEFT(O4246,4),MID(O4246,5,1),RIGHT(O4246,2)),LEN(O4246)=6,DATE(LEFT(O4246,4),MID(O4246,5,1),RIGHT(O4246,1)))</f>
        <v>34459</v>
      </c>
      <c r="R4246">
        <v>15</v>
      </c>
      <c r="S4246" t="str">
        <f t="shared" si="333"/>
        <v>Normal</v>
      </c>
      <c r="U4246">
        <v>2024423</v>
      </c>
      <c r="V4246" s="2" cm="1">
        <f t="array" ref="V4246">_xlfn.IFS(LEN(U4246)=8,DATE(LEFT(U4246,4),MID(U4246,5,2),RIGHT(U4246,2)),LEN(U4246)=7,DATE(LEFT(U4246,4),MID(U4246,5,1),RIGHT(U4246,2)),LEN(U4246)=6,DATE(LEFT(U4246,4),MID(U4246,5,1),RIGHT(U4246,1)))</f>
        <v>45405</v>
      </c>
      <c r="X4246" s="2">
        <v>36187</v>
      </c>
      <c r="Y4246">
        <f t="shared" ca="1" si="334"/>
        <v>26</v>
      </c>
    </row>
    <row r="4247" spans="3:25" x14ac:dyDescent="0.25">
      <c r="C4247" t="s">
        <v>11615</v>
      </c>
      <c r="D4247" t="s">
        <v>11616</v>
      </c>
      <c r="F4247" t="str">
        <f t="shared" si="330"/>
        <v>Tobe Crang</v>
      </c>
      <c r="H4247" t="str">
        <f t="shared" si="331"/>
        <v>Tobe Crang</v>
      </c>
      <c r="K4247">
        <v>83</v>
      </c>
      <c r="L4247" t="str">
        <f t="shared" si="332"/>
        <v>Normal Heart Rate</v>
      </c>
      <c r="O4247">
        <v>200548</v>
      </c>
      <c r="P4247" s="2" cm="1">
        <f t="array" ref="P4247">_xlfn.IFS(LEN(O4247)=8,DATE(LEFT(O4247,4),MID(O4247,5,2),RIGHT(O4247,2)),LEN(O4247)=7,DATE(LEFT(O4247,4),MID(O4247,5,1),RIGHT(O4247,2)),LEN(O4247)=6,DATE(LEFT(O4247,4),MID(O4247,5,1),RIGHT(O4247,1)))</f>
        <v>38450</v>
      </c>
      <c r="R4247">
        <v>20</v>
      </c>
      <c r="S4247" t="str">
        <f t="shared" si="333"/>
        <v>Normal</v>
      </c>
      <c r="U4247">
        <v>2024228</v>
      </c>
      <c r="V4247" s="2" cm="1">
        <f t="array" ref="V4247">_xlfn.IFS(LEN(U4247)=8,DATE(LEFT(U4247,4),MID(U4247,5,2),RIGHT(U4247,2)),LEN(U4247)=7,DATE(LEFT(U4247,4),MID(U4247,5,1),RIGHT(U4247,2)),LEN(U4247)=6,DATE(LEFT(U4247,4),MID(U4247,5,1),RIGHT(U4247,1)))</f>
        <v>45350</v>
      </c>
      <c r="X4247" s="2">
        <v>35257</v>
      </c>
      <c r="Y4247">
        <f t="shared" ca="1" si="334"/>
        <v>28</v>
      </c>
    </row>
    <row r="4248" spans="3:25" x14ac:dyDescent="0.25">
      <c r="C4248" t="s">
        <v>11618</v>
      </c>
      <c r="D4248" t="s">
        <v>11619</v>
      </c>
      <c r="F4248" t="str">
        <f t="shared" si="330"/>
        <v>Pauly Hainge</v>
      </c>
      <c r="H4248" t="str">
        <f t="shared" si="331"/>
        <v>Pauly Hainge</v>
      </c>
      <c r="K4248">
        <v>89</v>
      </c>
      <c r="L4248" t="str">
        <f t="shared" si="332"/>
        <v>Normal Heart Rate</v>
      </c>
      <c r="O4248">
        <v>1999127</v>
      </c>
      <c r="P4248" s="2" cm="1">
        <f t="array" ref="P4248">_xlfn.IFS(LEN(O4248)=8,DATE(LEFT(O4248,4),MID(O4248,5,2),RIGHT(O4248,2)),LEN(O4248)=7,DATE(LEFT(O4248,4),MID(O4248,5,1),RIGHT(O4248,2)),LEN(O4248)=6,DATE(LEFT(O4248,4),MID(O4248,5,1),RIGHT(O4248,1)))</f>
        <v>36187</v>
      </c>
      <c r="R4248">
        <v>15</v>
      </c>
      <c r="S4248" t="str">
        <f t="shared" si="333"/>
        <v>Normal</v>
      </c>
      <c r="U4248">
        <v>202435</v>
      </c>
      <c r="V4248" s="2" cm="1">
        <f t="array" ref="V4248">_xlfn.IFS(LEN(U4248)=8,DATE(LEFT(U4248,4),MID(U4248,5,2),RIGHT(U4248,2)),LEN(U4248)=7,DATE(LEFT(U4248,4),MID(U4248,5,1),RIGHT(U4248,2)),LEN(U4248)=6,DATE(LEFT(U4248,4),MID(U4248,5,1),RIGHT(U4248,1)))</f>
        <v>45356</v>
      </c>
      <c r="X4248" s="2">
        <v>24745</v>
      </c>
      <c r="Y4248">
        <f t="shared" ca="1" si="334"/>
        <v>57</v>
      </c>
    </row>
    <row r="4249" spans="3:25" x14ac:dyDescent="0.25">
      <c r="C4249" t="s">
        <v>11621</v>
      </c>
      <c r="D4249" t="s">
        <v>11622</v>
      </c>
      <c r="F4249" t="str">
        <f t="shared" si="330"/>
        <v>Mara Lembrick</v>
      </c>
      <c r="H4249" t="str">
        <f t="shared" si="331"/>
        <v>Mara Lembrick</v>
      </c>
      <c r="K4249">
        <v>98</v>
      </c>
      <c r="L4249" t="str">
        <f t="shared" si="332"/>
        <v>Normal Heart Rate</v>
      </c>
      <c r="O4249">
        <v>1996711</v>
      </c>
      <c r="P4249" s="2" cm="1">
        <f t="array" ref="P4249">_xlfn.IFS(LEN(O4249)=8,DATE(LEFT(O4249,4),MID(O4249,5,2),RIGHT(O4249,2)),LEN(O4249)=7,DATE(LEFT(O4249,4),MID(O4249,5,1),RIGHT(O4249,2)),LEN(O4249)=6,DATE(LEFT(O4249,4),MID(O4249,5,1),RIGHT(O4249,1)))</f>
        <v>35257</v>
      </c>
      <c r="R4249">
        <v>15</v>
      </c>
      <c r="S4249" t="str">
        <f t="shared" si="333"/>
        <v>Normal</v>
      </c>
      <c r="U4249">
        <v>2024119</v>
      </c>
      <c r="V4249" s="2" cm="1">
        <f t="array" ref="V4249">_xlfn.IFS(LEN(U4249)=8,DATE(LEFT(U4249,4),MID(U4249,5,2),RIGHT(U4249,2)),LEN(U4249)=7,DATE(LEFT(U4249,4),MID(U4249,5,1),RIGHT(U4249,2)),LEN(U4249)=6,DATE(LEFT(U4249,4),MID(U4249,5,1),RIGHT(U4249,1)))</f>
        <v>45310</v>
      </c>
      <c r="X4249" s="2">
        <v>20038</v>
      </c>
      <c r="Y4249">
        <f t="shared" ca="1" si="334"/>
        <v>70</v>
      </c>
    </row>
    <row r="4250" spans="3:25" x14ac:dyDescent="0.25">
      <c r="C4250" t="s">
        <v>3619</v>
      </c>
      <c r="D4250" t="s">
        <v>11624</v>
      </c>
      <c r="F4250" t="str">
        <f t="shared" si="330"/>
        <v>Kora MacDunleavy</v>
      </c>
      <c r="H4250" t="str">
        <f t="shared" si="331"/>
        <v>Kora MacDunleavy</v>
      </c>
      <c r="K4250">
        <v>99</v>
      </c>
      <c r="L4250" t="str">
        <f t="shared" si="332"/>
        <v>Normal Heart Rate</v>
      </c>
      <c r="O4250">
        <v>1967930</v>
      </c>
      <c r="P4250" s="2" cm="1">
        <f t="array" ref="P4250">_xlfn.IFS(LEN(O4250)=8,DATE(LEFT(O4250,4),MID(O4250,5,2),RIGHT(O4250,2)),LEN(O4250)=7,DATE(LEFT(O4250,4),MID(O4250,5,1),RIGHT(O4250,2)),LEN(O4250)=6,DATE(LEFT(O4250,4),MID(O4250,5,1),RIGHT(O4250,1)))</f>
        <v>24745</v>
      </c>
      <c r="R4250">
        <v>20</v>
      </c>
      <c r="S4250" t="str">
        <f t="shared" si="333"/>
        <v>Normal</v>
      </c>
      <c r="U4250">
        <v>2024111</v>
      </c>
      <c r="V4250" s="2" cm="1">
        <f t="array" ref="V4250">_xlfn.IFS(LEN(U4250)=8,DATE(LEFT(U4250,4),MID(U4250,5,2),RIGHT(U4250,2)),LEN(U4250)=7,DATE(LEFT(U4250,4),MID(U4250,5,1),RIGHT(U4250,2)),LEN(U4250)=6,DATE(LEFT(U4250,4),MID(U4250,5,1),RIGHT(U4250,1)))</f>
        <v>45302</v>
      </c>
      <c r="X4250" s="2">
        <v>33948</v>
      </c>
      <c r="Y4250">
        <f t="shared" ca="1" si="334"/>
        <v>32</v>
      </c>
    </row>
    <row r="4251" spans="3:25" x14ac:dyDescent="0.25">
      <c r="C4251" t="s">
        <v>11626</v>
      </c>
      <c r="D4251" t="s">
        <v>11627</v>
      </c>
      <c r="F4251" t="str">
        <f t="shared" si="330"/>
        <v>Roselia Isakowicz</v>
      </c>
      <c r="H4251" t="str">
        <f t="shared" si="331"/>
        <v>Roselia Isakowicz</v>
      </c>
      <c r="K4251">
        <v>67</v>
      </c>
      <c r="L4251" t="str">
        <f t="shared" si="332"/>
        <v>Normal Heart Rate</v>
      </c>
      <c r="O4251">
        <v>19541110</v>
      </c>
      <c r="P4251" s="2" cm="1">
        <f t="array" ref="P4251">_xlfn.IFS(LEN(O4251)=8,DATE(LEFT(O4251,4),MID(O4251,5,2),RIGHT(O4251,2)),LEN(O4251)=7,DATE(LEFT(O4251,4),MID(O4251,5,1),RIGHT(O4251,2)),LEN(O4251)=6,DATE(LEFT(O4251,4),MID(O4251,5,1),RIGHT(O4251,1)))</f>
        <v>20038</v>
      </c>
      <c r="R4251">
        <v>15</v>
      </c>
      <c r="S4251" t="str">
        <f t="shared" si="333"/>
        <v>Normal</v>
      </c>
      <c r="U4251">
        <v>202415</v>
      </c>
      <c r="V4251" s="2" cm="1">
        <f t="array" ref="V4251">_xlfn.IFS(LEN(U4251)=8,DATE(LEFT(U4251,4),MID(U4251,5,2),RIGHT(U4251,2)),LEN(U4251)=7,DATE(LEFT(U4251,4),MID(U4251,5,1),RIGHT(U4251,2)),LEN(U4251)=6,DATE(LEFT(U4251,4),MID(U4251,5,1),RIGHT(U4251,1)))</f>
        <v>45296</v>
      </c>
      <c r="X4251" s="2">
        <v>23112</v>
      </c>
      <c r="Y4251">
        <f t="shared" ca="1" si="334"/>
        <v>61</v>
      </c>
    </row>
    <row r="4252" spans="3:25" x14ac:dyDescent="0.25">
      <c r="C4252" t="s">
        <v>11629</v>
      </c>
      <c r="D4252" t="s">
        <v>11630</v>
      </c>
      <c r="F4252" t="str">
        <f t="shared" si="330"/>
        <v>Blinny Tobias</v>
      </c>
      <c r="H4252" t="str">
        <f t="shared" si="331"/>
        <v>Blinny Tobias</v>
      </c>
      <c r="K4252">
        <v>95</v>
      </c>
      <c r="L4252" t="str">
        <f t="shared" si="332"/>
        <v>Normal Heart Rate</v>
      </c>
      <c r="O4252">
        <v>19921210</v>
      </c>
      <c r="P4252" s="2" cm="1">
        <f t="array" ref="P4252">_xlfn.IFS(LEN(O4252)=8,DATE(LEFT(O4252,4),MID(O4252,5,2),RIGHT(O4252,2)),LEN(O4252)=7,DATE(LEFT(O4252,4),MID(O4252,5,1),RIGHT(O4252,2)),LEN(O4252)=6,DATE(LEFT(O4252,4),MID(O4252,5,1),RIGHT(O4252,1)))</f>
        <v>33948</v>
      </c>
      <c r="R4252">
        <v>15</v>
      </c>
      <c r="S4252" t="str">
        <f t="shared" si="333"/>
        <v>Normal</v>
      </c>
      <c r="U4252">
        <v>2024320</v>
      </c>
      <c r="V4252" s="2" cm="1">
        <f t="array" ref="V4252">_xlfn.IFS(LEN(U4252)=8,DATE(LEFT(U4252,4),MID(U4252,5,2),RIGHT(U4252,2)),LEN(U4252)=7,DATE(LEFT(U4252,4),MID(U4252,5,1),RIGHT(U4252,2)),LEN(U4252)=6,DATE(LEFT(U4252,4),MID(U4252,5,1),RIGHT(U4252,1)))</f>
        <v>45371</v>
      </c>
      <c r="X4252" s="2">
        <v>33338</v>
      </c>
      <c r="Y4252">
        <f t="shared" ca="1" si="334"/>
        <v>33</v>
      </c>
    </row>
    <row r="4253" spans="3:25" x14ac:dyDescent="0.25">
      <c r="C4253" t="s">
        <v>3028</v>
      </c>
      <c r="D4253" t="s">
        <v>11632</v>
      </c>
      <c r="F4253" t="str">
        <f t="shared" si="330"/>
        <v>Flint Maynell</v>
      </c>
      <c r="H4253" t="str">
        <f t="shared" si="331"/>
        <v>Flint Maynell</v>
      </c>
      <c r="K4253">
        <v>101</v>
      </c>
      <c r="L4253" t="str">
        <f t="shared" si="332"/>
        <v>High Heart Rate</v>
      </c>
      <c r="O4253">
        <v>1963411</v>
      </c>
      <c r="P4253" s="2" cm="1">
        <f t="array" ref="P4253">_xlfn.IFS(LEN(O4253)=8,DATE(LEFT(O4253,4),MID(O4253,5,2),RIGHT(O4253,2)),LEN(O4253)=7,DATE(LEFT(O4253,4),MID(O4253,5,1),RIGHT(O4253,2)),LEN(O4253)=6,DATE(LEFT(O4253,4),MID(O4253,5,1),RIGHT(O4253,1)))</f>
        <v>23112</v>
      </c>
      <c r="R4253">
        <v>15</v>
      </c>
      <c r="S4253" t="str">
        <f t="shared" si="333"/>
        <v>Normal</v>
      </c>
      <c r="U4253">
        <v>202444</v>
      </c>
      <c r="V4253" s="2" cm="1">
        <f t="array" ref="V4253">_xlfn.IFS(LEN(U4253)=8,DATE(LEFT(U4253,4),MID(U4253,5,2),RIGHT(U4253,2)),LEN(U4253)=7,DATE(LEFT(U4253,4),MID(U4253,5,1),RIGHT(U4253,2)),LEN(U4253)=6,DATE(LEFT(U4253,4),MID(U4253,5,1),RIGHT(U4253,1)))</f>
        <v>45386</v>
      </c>
      <c r="X4253" s="2">
        <v>21450</v>
      </c>
      <c r="Y4253">
        <f t="shared" ca="1" si="334"/>
        <v>66</v>
      </c>
    </row>
    <row r="4254" spans="3:25" x14ac:dyDescent="0.25">
      <c r="C4254" t="s">
        <v>11634</v>
      </c>
      <c r="D4254" t="s">
        <v>11635</v>
      </c>
      <c r="F4254" t="str">
        <f t="shared" si="330"/>
        <v>Lanae Rathbone</v>
      </c>
      <c r="H4254" t="str">
        <f t="shared" si="331"/>
        <v>Lanae Rathbone</v>
      </c>
      <c r="K4254">
        <v>81</v>
      </c>
      <c r="L4254" t="str">
        <f t="shared" si="332"/>
        <v>Normal Heart Rate</v>
      </c>
      <c r="O4254">
        <v>1991410</v>
      </c>
      <c r="P4254" s="2" cm="1">
        <f t="array" ref="P4254">_xlfn.IFS(LEN(O4254)=8,DATE(LEFT(O4254,4),MID(O4254,5,2),RIGHT(O4254,2)),LEN(O4254)=7,DATE(LEFT(O4254,4),MID(O4254,5,1),RIGHT(O4254,2)),LEN(O4254)=6,DATE(LEFT(O4254,4),MID(O4254,5,1),RIGHT(O4254,1)))</f>
        <v>33338</v>
      </c>
      <c r="R4254">
        <v>15</v>
      </c>
      <c r="S4254" t="str">
        <f t="shared" si="333"/>
        <v>Normal</v>
      </c>
      <c r="U4254">
        <v>2024518</v>
      </c>
      <c r="V4254" s="2" cm="1">
        <f t="array" ref="V4254">_xlfn.IFS(LEN(U4254)=8,DATE(LEFT(U4254,4),MID(U4254,5,2),RIGHT(U4254,2)),LEN(U4254)=7,DATE(LEFT(U4254,4),MID(U4254,5,1),RIGHT(U4254,2)),LEN(U4254)=6,DATE(LEFT(U4254,4),MID(U4254,5,1),RIGHT(U4254,1)))</f>
        <v>45430</v>
      </c>
      <c r="X4254" s="2">
        <v>35845</v>
      </c>
      <c r="Y4254">
        <f t="shared" ca="1" si="334"/>
        <v>27</v>
      </c>
    </row>
    <row r="4255" spans="3:25" x14ac:dyDescent="0.25">
      <c r="C4255" t="s">
        <v>5615</v>
      </c>
      <c r="D4255" t="s">
        <v>11637</v>
      </c>
      <c r="F4255" t="str">
        <f t="shared" si="330"/>
        <v>Geno Goudard</v>
      </c>
      <c r="H4255" t="str">
        <f t="shared" si="331"/>
        <v>Geno Goudard</v>
      </c>
      <c r="K4255">
        <v>104</v>
      </c>
      <c r="L4255" t="str">
        <f t="shared" si="332"/>
        <v>High Heart Rate</v>
      </c>
      <c r="O4255">
        <v>1958922</v>
      </c>
      <c r="P4255" s="2" cm="1">
        <f t="array" ref="P4255">_xlfn.IFS(LEN(O4255)=8,DATE(LEFT(O4255,4),MID(O4255,5,2),RIGHT(O4255,2)),LEN(O4255)=7,DATE(LEFT(O4255,4),MID(O4255,5,1),RIGHT(O4255,2)),LEN(O4255)=6,DATE(LEFT(O4255,4),MID(O4255,5,1),RIGHT(O4255,1)))</f>
        <v>21450</v>
      </c>
      <c r="R4255">
        <v>25</v>
      </c>
      <c r="S4255" t="str">
        <f t="shared" si="333"/>
        <v>Bad</v>
      </c>
      <c r="U4255">
        <v>2024512</v>
      </c>
      <c r="V4255" s="2" cm="1">
        <f t="array" ref="V4255">_xlfn.IFS(LEN(U4255)=8,DATE(LEFT(U4255,4),MID(U4255,5,2),RIGHT(U4255,2)),LEN(U4255)=7,DATE(LEFT(U4255,4),MID(U4255,5,1),RIGHT(U4255,2)),LEN(U4255)=6,DATE(LEFT(U4255,4),MID(U4255,5,1),RIGHT(U4255,1)))</f>
        <v>45424</v>
      </c>
      <c r="X4255" s="2">
        <v>38762</v>
      </c>
      <c r="Y4255">
        <f t="shared" ca="1" si="334"/>
        <v>19</v>
      </c>
    </row>
    <row r="4256" spans="3:25" x14ac:dyDescent="0.25">
      <c r="C4256" t="s">
        <v>11639</v>
      </c>
      <c r="D4256" t="s">
        <v>11640</v>
      </c>
      <c r="F4256" t="str">
        <f t="shared" si="330"/>
        <v>Cele Dobey</v>
      </c>
      <c r="H4256" t="str">
        <f t="shared" si="331"/>
        <v>Cele Dobey</v>
      </c>
      <c r="K4256">
        <v>110</v>
      </c>
      <c r="L4256" t="str">
        <f t="shared" si="332"/>
        <v>High Heart Rate</v>
      </c>
      <c r="O4256">
        <v>1998219</v>
      </c>
      <c r="P4256" s="2" cm="1">
        <f t="array" ref="P4256">_xlfn.IFS(LEN(O4256)=8,DATE(LEFT(O4256,4),MID(O4256,5,2),RIGHT(O4256,2)),LEN(O4256)=7,DATE(LEFT(O4256,4),MID(O4256,5,1),RIGHT(O4256,2)),LEN(O4256)=6,DATE(LEFT(O4256,4),MID(O4256,5,1),RIGHT(O4256,1)))</f>
        <v>35845</v>
      </c>
      <c r="R4256">
        <v>20</v>
      </c>
      <c r="S4256" t="str">
        <f t="shared" si="333"/>
        <v>Normal</v>
      </c>
      <c r="U4256">
        <v>2024123</v>
      </c>
      <c r="V4256" s="2" cm="1">
        <f t="array" ref="V4256">_xlfn.IFS(LEN(U4256)=8,DATE(LEFT(U4256,4),MID(U4256,5,2),RIGHT(U4256,2)),LEN(U4256)=7,DATE(LEFT(U4256,4),MID(U4256,5,1),RIGHT(U4256,2)),LEN(U4256)=6,DATE(LEFT(U4256,4),MID(U4256,5,1),RIGHT(U4256,1)))</f>
        <v>45314</v>
      </c>
      <c r="X4256" s="2">
        <v>38800</v>
      </c>
      <c r="Y4256">
        <f t="shared" ca="1" si="334"/>
        <v>19</v>
      </c>
    </row>
    <row r="4257" spans="3:25" x14ac:dyDescent="0.25">
      <c r="C4257" t="s">
        <v>9205</v>
      </c>
      <c r="D4257" t="s">
        <v>7719</v>
      </c>
      <c r="F4257" t="str">
        <f t="shared" si="330"/>
        <v>Dominga Glandon</v>
      </c>
      <c r="H4257" t="str">
        <f t="shared" si="331"/>
        <v>Dominga Glandon</v>
      </c>
      <c r="K4257">
        <v>100</v>
      </c>
      <c r="L4257" t="str">
        <f t="shared" si="332"/>
        <v>High Heart Rate</v>
      </c>
      <c r="O4257">
        <v>2006214</v>
      </c>
      <c r="P4257" s="2" cm="1">
        <f t="array" ref="P4257">_xlfn.IFS(LEN(O4257)=8,DATE(LEFT(O4257,4),MID(O4257,5,2),RIGHT(O4257,2)),LEN(O4257)=7,DATE(LEFT(O4257,4),MID(O4257,5,1),RIGHT(O4257,2)),LEN(O4257)=6,DATE(LEFT(O4257,4),MID(O4257,5,1),RIGHT(O4257,1)))</f>
        <v>38762</v>
      </c>
      <c r="R4257">
        <v>15</v>
      </c>
      <c r="S4257" t="str">
        <f t="shared" si="333"/>
        <v>Normal</v>
      </c>
      <c r="U4257">
        <v>2024416</v>
      </c>
      <c r="V4257" s="2" cm="1">
        <f t="array" ref="V4257">_xlfn.IFS(LEN(U4257)=8,DATE(LEFT(U4257,4),MID(U4257,5,2),RIGHT(U4257,2)),LEN(U4257)=7,DATE(LEFT(U4257,4),MID(U4257,5,1),RIGHT(U4257,2)),LEN(U4257)=6,DATE(LEFT(U4257,4),MID(U4257,5,1),RIGHT(U4257,1)))</f>
        <v>45398</v>
      </c>
      <c r="X4257" s="2">
        <v>37117</v>
      </c>
      <c r="Y4257">
        <f t="shared" ca="1" si="334"/>
        <v>23</v>
      </c>
    </row>
    <row r="4258" spans="3:25" x14ac:dyDescent="0.25">
      <c r="C4258" t="s">
        <v>9521</v>
      </c>
      <c r="D4258" t="s">
        <v>11643</v>
      </c>
      <c r="F4258" t="str">
        <f t="shared" si="330"/>
        <v>Rana Tilsley</v>
      </c>
      <c r="H4258" t="str">
        <f t="shared" si="331"/>
        <v>Rana Tilsley</v>
      </c>
      <c r="K4258">
        <v>110</v>
      </c>
      <c r="L4258" t="str">
        <f t="shared" si="332"/>
        <v>High Heart Rate</v>
      </c>
      <c r="O4258">
        <v>2006324</v>
      </c>
      <c r="P4258" s="2" cm="1">
        <f t="array" ref="P4258">_xlfn.IFS(LEN(O4258)=8,DATE(LEFT(O4258,4),MID(O4258,5,2),RIGHT(O4258,2)),LEN(O4258)=7,DATE(LEFT(O4258,4),MID(O4258,5,1),RIGHT(O4258,2)),LEN(O4258)=6,DATE(LEFT(O4258,4),MID(O4258,5,1),RIGHT(O4258,1)))</f>
        <v>38800</v>
      </c>
      <c r="R4258">
        <v>17</v>
      </c>
      <c r="S4258" t="str">
        <f t="shared" si="333"/>
        <v>Normal</v>
      </c>
      <c r="U4258">
        <v>202456</v>
      </c>
      <c r="V4258" s="2" cm="1">
        <f t="array" ref="V4258">_xlfn.IFS(LEN(U4258)=8,DATE(LEFT(U4258,4),MID(U4258,5,2),RIGHT(U4258,2)),LEN(U4258)=7,DATE(LEFT(U4258,4),MID(U4258,5,1),RIGHT(U4258,2)),LEN(U4258)=6,DATE(LEFT(U4258,4),MID(U4258,5,1),RIGHT(U4258,1)))</f>
        <v>45418</v>
      </c>
      <c r="X4258" s="2">
        <v>35113</v>
      </c>
      <c r="Y4258">
        <f t="shared" ca="1" si="334"/>
        <v>29</v>
      </c>
    </row>
    <row r="4259" spans="3:25" x14ac:dyDescent="0.25">
      <c r="C4259" t="s">
        <v>11645</v>
      </c>
      <c r="D4259" t="s">
        <v>11646</v>
      </c>
      <c r="F4259" t="str">
        <f t="shared" si="330"/>
        <v>Brnaby Geydon</v>
      </c>
      <c r="H4259" t="str">
        <f t="shared" si="331"/>
        <v>Brnaby Geydon</v>
      </c>
      <c r="K4259">
        <v>100</v>
      </c>
      <c r="L4259" t="str">
        <f t="shared" si="332"/>
        <v>High Heart Rate</v>
      </c>
      <c r="O4259">
        <v>2001814</v>
      </c>
      <c r="P4259" s="2" cm="1">
        <f t="array" ref="P4259">_xlfn.IFS(LEN(O4259)=8,DATE(LEFT(O4259,4),MID(O4259,5,2),RIGHT(O4259,2)),LEN(O4259)=7,DATE(LEFT(O4259,4),MID(O4259,5,1),RIGHT(O4259,2)),LEN(O4259)=6,DATE(LEFT(O4259,4),MID(O4259,5,1),RIGHT(O4259,1)))</f>
        <v>37117</v>
      </c>
      <c r="R4259">
        <v>15</v>
      </c>
      <c r="S4259" t="str">
        <f t="shared" si="333"/>
        <v>Normal</v>
      </c>
      <c r="U4259">
        <v>2024114</v>
      </c>
      <c r="V4259" s="2" cm="1">
        <f t="array" ref="V4259">_xlfn.IFS(LEN(U4259)=8,DATE(LEFT(U4259,4),MID(U4259,5,2),RIGHT(U4259,2)),LEN(U4259)=7,DATE(LEFT(U4259,4),MID(U4259,5,1),RIGHT(U4259,2)),LEN(U4259)=6,DATE(LEFT(U4259,4),MID(U4259,5,1),RIGHT(U4259,1)))</f>
        <v>45305</v>
      </c>
      <c r="X4259" s="2">
        <v>36818</v>
      </c>
      <c r="Y4259">
        <f t="shared" ca="1" si="334"/>
        <v>24</v>
      </c>
    </row>
    <row r="4260" spans="3:25" x14ac:dyDescent="0.25">
      <c r="C4260" t="s">
        <v>2253</v>
      </c>
      <c r="D4260" t="s">
        <v>11648</v>
      </c>
      <c r="F4260" t="str">
        <f t="shared" si="330"/>
        <v>Levey Ghilardi</v>
      </c>
      <c r="H4260" t="str">
        <f t="shared" si="331"/>
        <v>Levey Ghilardi</v>
      </c>
      <c r="K4260">
        <v>91</v>
      </c>
      <c r="L4260" t="str">
        <f t="shared" si="332"/>
        <v>Normal Heart Rate</v>
      </c>
      <c r="O4260">
        <v>1996218</v>
      </c>
      <c r="P4260" s="2" cm="1">
        <f t="array" ref="P4260">_xlfn.IFS(LEN(O4260)=8,DATE(LEFT(O4260,4),MID(O4260,5,2),RIGHT(O4260,2)),LEN(O4260)=7,DATE(LEFT(O4260,4),MID(O4260,5,1),RIGHT(O4260,2)),LEN(O4260)=6,DATE(LEFT(O4260,4),MID(O4260,5,1),RIGHT(O4260,1)))</f>
        <v>35113</v>
      </c>
      <c r="R4260">
        <v>20</v>
      </c>
      <c r="S4260" t="str">
        <f t="shared" si="333"/>
        <v>Normal</v>
      </c>
      <c r="U4260">
        <v>2024111</v>
      </c>
      <c r="V4260" s="2" cm="1">
        <f t="array" ref="V4260">_xlfn.IFS(LEN(U4260)=8,DATE(LEFT(U4260,4),MID(U4260,5,2),RIGHT(U4260,2)),LEN(U4260)=7,DATE(LEFT(U4260,4),MID(U4260,5,1),RIGHT(U4260,2)),LEN(U4260)=6,DATE(LEFT(U4260,4),MID(U4260,5,1),RIGHT(U4260,1)))</f>
        <v>45302</v>
      </c>
      <c r="X4260" s="2">
        <v>32525</v>
      </c>
      <c r="Y4260">
        <f t="shared" ca="1" si="334"/>
        <v>36</v>
      </c>
    </row>
    <row r="4261" spans="3:25" x14ac:dyDescent="0.25">
      <c r="C4261" t="s">
        <v>2655</v>
      </c>
      <c r="D4261" t="s">
        <v>11650</v>
      </c>
      <c r="F4261" t="str">
        <f t="shared" si="330"/>
        <v>Erskine MacAnelley</v>
      </c>
      <c r="H4261" t="str">
        <f t="shared" si="331"/>
        <v>Erskine MacAnelley</v>
      </c>
      <c r="K4261">
        <v>85</v>
      </c>
      <c r="L4261" t="str">
        <f t="shared" si="332"/>
        <v>Normal Heart Rate</v>
      </c>
      <c r="O4261">
        <v>20001019</v>
      </c>
      <c r="P4261" s="2" cm="1">
        <f t="array" ref="P4261">_xlfn.IFS(LEN(O4261)=8,DATE(LEFT(O4261,4),MID(O4261,5,2),RIGHT(O4261,2)),LEN(O4261)=7,DATE(LEFT(O4261,4),MID(O4261,5,1),RIGHT(O4261,2)),LEN(O4261)=6,DATE(LEFT(O4261,4),MID(O4261,5,1),RIGHT(O4261,1)))</f>
        <v>36818</v>
      </c>
      <c r="R4261">
        <v>15</v>
      </c>
      <c r="S4261" t="str">
        <f t="shared" si="333"/>
        <v>Normal</v>
      </c>
      <c r="U4261">
        <v>2024611</v>
      </c>
      <c r="V4261" s="2" cm="1">
        <f t="array" ref="V4261">_xlfn.IFS(LEN(U4261)=8,DATE(LEFT(U4261,4),MID(U4261,5,2),RIGHT(U4261,2)),LEN(U4261)=7,DATE(LEFT(U4261,4),MID(U4261,5,1),RIGHT(U4261,2)),LEN(U4261)=6,DATE(LEFT(U4261,4),MID(U4261,5,1),RIGHT(U4261,1)))</f>
        <v>45454</v>
      </c>
      <c r="X4261" s="2">
        <v>37275</v>
      </c>
      <c r="Y4261">
        <f t="shared" ca="1" si="334"/>
        <v>23</v>
      </c>
    </row>
    <row r="4262" spans="3:25" x14ac:dyDescent="0.25">
      <c r="C4262" t="s">
        <v>11652</v>
      </c>
      <c r="D4262" t="s">
        <v>11653</v>
      </c>
      <c r="F4262" t="str">
        <f t="shared" si="330"/>
        <v>Babbette Jailler</v>
      </c>
      <c r="H4262" t="str">
        <f t="shared" si="331"/>
        <v>Babbette Jailler</v>
      </c>
      <c r="K4262">
        <v>92</v>
      </c>
      <c r="L4262" t="str">
        <f t="shared" si="332"/>
        <v>Normal Heart Rate</v>
      </c>
      <c r="O4262">
        <v>1989117</v>
      </c>
      <c r="P4262" s="2" cm="1">
        <f t="array" ref="P4262">_xlfn.IFS(LEN(O4262)=8,DATE(LEFT(O4262,4),MID(O4262,5,2),RIGHT(O4262,2)),LEN(O4262)=7,DATE(LEFT(O4262,4),MID(O4262,5,1),RIGHT(O4262,2)),LEN(O4262)=6,DATE(LEFT(O4262,4),MID(O4262,5,1),RIGHT(O4262,1)))</f>
        <v>32525</v>
      </c>
      <c r="R4262">
        <v>15</v>
      </c>
      <c r="S4262" t="str">
        <f t="shared" si="333"/>
        <v>Normal</v>
      </c>
      <c r="U4262">
        <v>2024318</v>
      </c>
      <c r="V4262" s="2" cm="1">
        <f t="array" ref="V4262">_xlfn.IFS(LEN(U4262)=8,DATE(LEFT(U4262,4),MID(U4262,5,2),RIGHT(U4262,2)),LEN(U4262)=7,DATE(LEFT(U4262,4),MID(U4262,5,1),RIGHT(U4262,2)),LEN(U4262)=6,DATE(LEFT(U4262,4),MID(U4262,5,1),RIGHT(U4262,1)))</f>
        <v>45369</v>
      </c>
      <c r="X4262" s="2">
        <v>34105</v>
      </c>
      <c r="Y4262">
        <f t="shared" ca="1" si="334"/>
        <v>31</v>
      </c>
    </row>
    <row r="4263" spans="3:25" x14ac:dyDescent="0.25">
      <c r="C4263" t="s">
        <v>11655</v>
      </c>
      <c r="D4263" t="s">
        <v>11656</v>
      </c>
      <c r="F4263" t="str">
        <f t="shared" si="330"/>
        <v>Darsey Tod</v>
      </c>
      <c r="H4263" t="str">
        <f t="shared" si="331"/>
        <v>Darsey Tod</v>
      </c>
      <c r="K4263">
        <v>91</v>
      </c>
      <c r="L4263" t="str">
        <f t="shared" si="332"/>
        <v>Normal Heart Rate</v>
      </c>
      <c r="O4263">
        <v>2002119</v>
      </c>
      <c r="P4263" s="2" cm="1">
        <f t="array" ref="P4263">_xlfn.IFS(LEN(O4263)=8,DATE(LEFT(O4263,4),MID(O4263,5,2),RIGHT(O4263,2)),LEN(O4263)=7,DATE(LEFT(O4263,4),MID(O4263,5,1),RIGHT(O4263,2)),LEN(O4263)=6,DATE(LEFT(O4263,4),MID(O4263,5,1),RIGHT(O4263,1)))</f>
        <v>37275</v>
      </c>
      <c r="R4263">
        <v>17</v>
      </c>
      <c r="S4263" t="str">
        <f t="shared" si="333"/>
        <v>Normal</v>
      </c>
      <c r="U4263">
        <v>202436</v>
      </c>
      <c r="V4263" s="2" cm="1">
        <f t="array" ref="V4263">_xlfn.IFS(LEN(U4263)=8,DATE(LEFT(U4263,4),MID(U4263,5,2),RIGHT(U4263,2)),LEN(U4263)=7,DATE(LEFT(U4263,4),MID(U4263,5,1),RIGHT(U4263,2)),LEN(U4263)=6,DATE(LEFT(U4263,4),MID(U4263,5,1),RIGHT(U4263,1)))</f>
        <v>45357</v>
      </c>
      <c r="X4263" s="2">
        <v>24488</v>
      </c>
      <c r="Y4263">
        <f t="shared" ca="1" si="334"/>
        <v>58</v>
      </c>
    </row>
    <row r="4264" spans="3:25" x14ac:dyDescent="0.25">
      <c r="C4264" t="s">
        <v>4838</v>
      </c>
      <c r="D4264" t="s">
        <v>11658</v>
      </c>
      <c r="F4264" t="str">
        <f t="shared" si="330"/>
        <v>Eadie O'Leahy</v>
      </c>
      <c r="H4264" t="str">
        <f t="shared" si="331"/>
        <v>Eadie O'Leahy</v>
      </c>
      <c r="K4264">
        <v>91</v>
      </c>
      <c r="L4264" t="str">
        <f t="shared" si="332"/>
        <v>Normal Heart Rate</v>
      </c>
      <c r="O4264">
        <v>1993516</v>
      </c>
      <c r="P4264" s="2" cm="1">
        <f t="array" ref="P4264">_xlfn.IFS(LEN(O4264)=8,DATE(LEFT(O4264,4),MID(O4264,5,2),RIGHT(O4264,2)),LEN(O4264)=7,DATE(LEFT(O4264,4),MID(O4264,5,1),RIGHT(O4264,2)),LEN(O4264)=6,DATE(LEFT(O4264,4),MID(O4264,5,1),RIGHT(O4264,1)))</f>
        <v>34105</v>
      </c>
      <c r="R4264">
        <v>7</v>
      </c>
      <c r="S4264" t="str">
        <f t="shared" si="333"/>
        <v>Normal</v>
      </c>
      <c r="U4264">
        <v>2024513</v>
      </c>
      <c r="V4264" s="2" cm="1">
        <f t="array" ref="V4264">_xlfn.IFS(LEN(U4264)=8,DATE(LEFT(U4264,4),MID(U4264,5,2),RIGHT(U4264,2)),LEN(U4264)=7,DATE(LEFT(U4264,4),MID(U4264,5,1),RIGHT(U4264,2)),LEN(U4264)=6,DATE(LEFT(U4264,4),MID(U4264,5,1),RIGHT(U4264,1)))</f>
        <v>45425</v>
      </c>
      <c r="X4264" s="2">
        <v>23359</v>
      </c>
      <c r="Y4264">
        <f t="shared" ca="1" si="334"/>
        <v>61</v>
      </c>
    </row>
    <row r="4265" spans="3:25" x14ac:dyDescent="0.25">
      <c r="C4265" t="s">
        <v>4354</v>
      </c>
      <c r="D4265" t="s">
        <v>11660</v>
      </c>
      <c r="F4265" t="str">
        <f t="shared" si="330"/>
        <v>Magdalena MacPeice</v>
      </c>
      <c r="H4265" t="str">
        <f t="shared" si="331"/>
        <v>Magdalena MacPeice</v>
      </c>
      <c r="K4265">
        <v>120</v>
      </c>
      <c r="L4265" t="str">
        <f t="shared" si="332"/>
        <v>High Heart Rate</v>
      </c>
      <c r="O4265">
        <v>1967116</v>
      </c>
      <c r="P4265" s="2" cm="1">
        <f t="array" ref="P4265">_xlfn.IFS(LEN(O4265)=8,DATE(LEFT(O4265,4),MID(O4265,5,2),RIGHT(O4265,2)),LEN(O4265)=7,DATE(LEFT(O4265,4),MID(O4265,5,1),RIGHT(O4265,2)),LEN(O4265)=6,DATE(LEFT(O4265,4),MID(O4265,5,1),RIGHT(O4265,1)))</f>
        <v>24488</v>
      </c>
      <c r="R4265">
        <v>25</v>
      </c>
      <c r="S4265" t="str">
        <f t="shared" si="333"/>
        <v>Bad</v>
      </c>
      <c r="U4265">
        <v>202452</v>
      </c>
      <c r="V4265" s="2" cm="1">
        <f t="array" ref="V4265">_xlfn.IFS(LEN(U4265)=8,DATE(LEFT(U4265,4),MID(U4265,5,2),RIGHT(U4265,2)),LEN(U4265)=7,DATE(LEFT(U4265,4),MID(U4265,5,1),RIGHT(U4265,2)),LEN(U4265)=6,DATE(LEFT(U4265,4),MID(U4265,5,1),RIGHT(U4265,1)))</f>
        <v>45414</v>
      </c>
      <c r="X4265" s="2">
        <v>36973</v>
      </c>
      <c r="Y4265">
        <f t="shared" ca="1" si="334"/>
        <v>24</v>
      </c>
    </row>
    <row r="4266" spans="3:25" x14ac:dyDescent="0.25">
      <c r="C4266" t="s">
        <v>11662</v>
      </c>
      <c r="D4266" t="s">
        <v>11663</v>
      </c>
      <c r="F4266" t="str">
        <f t="shared" si="330"/>
        <v>Kelwin Burker</v>
      </c>
      <c r="H4266" t="str">
        <f t="shared" si="331"/>
        <v>Kelwin Burker</v>
      </c>
      <c r="K4266">
        <v>82</v>
      </c>
      <c r="L4266" t="str">
        <f t="shared" si="332"/>
        <v>Normal Heart Rate</v>
      </c>
      <c r="O4266">
        <v>19631214</v>
      </c>
      <c r="P4266" s="2" cm="1">
        <f t="array" ref="P4266">_xlfn.IFS(LEN(O4266)=8,DATE(LEFT(O4266,4),MID(O4266,5,2),RIGHT(O4266,2)),LEN(O4266)=7,DATE(LEFT(O4266,4),MID(O4266,5,1),RIGHT(O4266,2)),LEN(O4266)=6,DATE(LEFT(O4266,4),MID(O4266,5,1),RIGHT(O4266,1)))</f>
        <v>23359</v>
      </c>
      <c r="R4266">
        <v>15</v>
      </c>
      <c r="S4266" t="str">
        <f t="shared" si="333"/>
        <v>Normal</v>
      </c>
      <c r="U4266">
        <v>2024516</v>
      </c>
      <c r="V4266" s="2" cm="1">
        <f t="array" ref="V4266">_xlfn.IFS(LEN(U4266)=8,DATE(LEFT(U4266,4),MID(U4266,5,2),RIGHT(U4266,2)),LEN(U4266)=7,DATE(LEFT(U4266,4),MID(U4266,5,1),RIGHT(U4266,2)),LEN(U4266)=6,DATE(LEFT(U4266,4),MID(U4266,5,1),RIGHT(U4266,1)))</f>
        <v>45428</v>
      </c>
      <c r="X4266" s="2">
        <v>35361</v>
      </c>
      <c r="Y4266">
        <f t="shared" ca="1" si="334"/>
        <v>28</v>
      </c>
    </row>
    <row r="4267" spans="3:25" x14ac:dyDescent="0.25">
      <c r="C4267" t="s">
        <v>3789</v>
      </c>
      <c r="D4267" t="s">
        <v>11665</v>
      </c>
      <c r="F4267" t="str">
        <f t="shared" si="330"/>
        <v>Mord Riba</v>
      </c>
      <c r="H4267" t="str">
        <f t="shared" si="331"/>
        <v>Mord Riba</v>
      </c>
      <c r="K4267">
        <v>100</v>
      </c>
      <c r="L4267" t="str">
        <f t="shared" si="332"/>
        <v>High Heart Rate</v>
      </c>
      <c r="O4267">
        <v>2001323</v>
      </c>
      <c r="P4267" s="2" cm="1">
        <f t="array" ref="P4267">_xlfn.IFS(LEN(O4267)=8,DATE(LEFT(O4267,4),MID(O4267,5,2),RIGHT(O4267,2)),LEN(O4267)=7,DATE(LEFT(O4267,4),MID(O4267,5,1),RIGHT(O4267,2)),LEN(O4267)=6,DATE(LEFT(O4267,4),MID(O4267,5,1),RIGHT(O4267,1)))</f>
        <v>36973</v>
      </c>
      <c r="R4267">
        <v>15</v>
      </c>
      <c r="S4267" t="str">
        <f t="shared" si="333"/>
        <v>Normal</v>
      </c>
      <c r="U4267">
        <v>2024210</v>
      </c>
      <c r="V4267" s="2" cm="1">
        <f t="array" ref="V4267">_xlfn.IFS(LEN(U4267)=8,DATE(LEFT(U4267,4),MID(U4267,5,2),RIGHT(U4267,2)),LEN(U4267)=7,DATE(LEFT(U4267,4),MID(U4267,5,1),RIGHT(U4267,2)),LEN(U4267)=6,DATE(LEFT(U4267,4),MID(U4267,5,1),RIGHT(U4267,1)))</f>
        <v>45332</v>
      </c>
      <c r="X4267" s="2">
        <v>38494</v>
      </c>
      <c r="Y4267">
        <f t="shared" ca="1" si="334"/>
        <v>19</v>
      </c>
    </row>
    <row r="4268" spans="3:25" x14ac:dyDescent="0.25">
      <c r="C4268" t="s">
        <v>5598</v>
      </c>
      <c r="D4268" t="s">
        <v>11667</v>
      </c>
      <c r="F4268" t="str">
        <f t="shared" si="330"/>
        <v>Fitz Puddin</v>
      </c>
      <c r="H4268" t="str">
        <f t="shared" si="331"/>
        <v>Fitz Puddin</v>
      </c>
      <c r="K4268">
        <v>100</v>
      </c>
      <c r="L4268" t="str">
        <f t="shared" si="332"/>
        <v>High Heart Rate</v>
      </c>
      <c r="O4268">
        <v>19961023</v>
      </c>
      <c r="P4268" s="2" cm="1">
        <f t="array" ref="P4268">_xlfn.IFS(LEN(O4268)=8,DATE(LEFT(O4268,4),MID(O4268,5,2),RIGHT(O4268,2)),LEN(O4268)=7,DATE(LEFT(O4268,4),MID(O4268,5,1),RIGHT(O4268,2)),LEN(O4268)=6,DATE(LEFT(O4268,4),MID(O4268,5,1),RIGHT(O4268,1)))</f>
        <v>35361</v>
      </c>
      <c r="R4268">
        <v>15</v>
      </c>
      <c r="S4268" t="str">
        <f t="shared" si="333"/>
        <v>Normal</v>
      </c>
      <c r="U4268">
        <v>2024412</v>
      </c>
      <c r="V4268" s="2" cm="1">
        <f t="array" ref="V4268">_xlfn.IFS(LEN(U4268)=8,DATE(LEFT(U4268,4),MID(U4268,5,2),RIGHT(U4268,2)),LEN(U4268)=7,DATE(LEFT(U4268,4),MID(U4268,5,1),RIGHT(U4268,2)),LEN(U4268)=6,DATE(LEFT(U4268,4),MID(U4268,5,1),RIGHT(U4268,1)))</f>
        <v>45394</v>
      </c>
      <c r="X4268" s="2">
        <v>31661</v>
      </c>
      <c r="Y4268">
        <f t="shared" ca="1" si="334"/>
        <v>38</v>
      </c>
    </row>
    <row r="4269" spans="3:25" x14ac:dyDescent="0.25">
      <c r="C4269" t="s">
        <v>11669</v>
      </c>
      <c r="D4269" t="s">
        <v>11670</v>
      </c>
      <c r="F4269" t="str">
        <f t="shared" si="330"/>
        <v>Jsandye Vogl</v>
      </c>
      <c r="H4269" t="str">
        <f t="shared" si="331"/>
        <v>Jsandye Vogl</v>
      </c>
      <c r="K4269">
        <v>89</v>
      </c>
      <c r="L4269" t="str">
        <f t="shared" si="332"/>
        <v>Normal Heart Rate</v>
      </c>
      <c r="O4269">
        <v>2005522</v>
      </c>
      <c r="P4269" s="2" cm="1">
        <f t="array" ref="P4269">_xlfn.IFS(LEN(O4269)=8,DATE(LEFT(O4269,4),MID(O4269,5,2),RIGHT(O4269,2)),LEN(O4269)=7,DATE(LEFT(O4269,4),MID(O4269,5,1),RIGHT(O4269,2)),LEN(O4269)=6,DATE(LEFT(O4269,4),MID(O4269,5,1),RIGHT(O4269,1)))</f>
        <v>38494</v>
      </c>
      <c r="R4269">
        <v>15</v>
      </c>
      <c r="S4269" t="str">
        <f t="shared" si="333"/>
        <v>Normal</v>
      </c>
      <c r="U4269">
        <v>2024522</v>
      </c>
      <c r="V4269" s="2" cm="1">
        <f t="array" ref="V4269">_xlfn.IFS(LEN(U4269)=8,DATE(LEFT(U4269,4),MID(U4269,5,2),RIGHT(U4269,2)),LEN(U4269)=7,DATE(LEFT(U4269,4),MID(U4269,5,1),RIGHT(U4269,2)),LEN(U4269)=6,DATE(LEFT(U4269,4),MID(U4269,5,1),RIGHT(U4269,1)))</f>
        <v>45434</v>
      </c>
      <c r="X4269" s="2">
        <v>38899</v>
      </c>
      <c r="Y4269">
        <f t="shared" ca="1" si="334"/>
        <v>18</v>
      </c>
    </row>
    <row r="4270" spans="3:25" x14ac:dyDescent="0.25">
      <c r="C4270" t="s">
        <v>11672</v>
      </c>
      <c r="D4270" t="s">
        <v>11673</v>
      </c>
      <c r="F4270" t="str">
        <f t="shared" si="330"/>
        <v>Benji Stidever</v>
      </c>
      <c r="H4270" t="str">
        <f t="shared" si="331"/>
        <v>Benji Stidever</v>
      </c>
      <c r="K4270">
        <v>83</v>
      </c>
      <c r="L4270" t="str">
        <f t="shared" si="332"/>
        <v>Normal Heart Rate</v>
      </c>
      <c r="O4270">
        <v>198696</v>
      </c>
      <c r="P4270" s="2" cm="1">
        <f t="array" ref="P4270">_xlfn.IFS(LEN(O4270)=8,DATE(LEFT(O4270,4),MID(O4270,5,2),RIGHT(O4270,2)),LEN(O4270)=7,DATE(LEFT(O4270,4),MID(O4270,5,1),RIGHT(O4270,2)),LEN(O4270)=6,DATE(LEFT(O4270,4),MID(O4270,5,1),RIGHT(O4270,1)))</f>
        <v>31661</v>
      </c>
      <c r="R4270">
        <v>15</v>
      </c>
      <c r="S4270" t="str">
        <f t="shared" si="333"/>
        <v>Normal</v>
      </c>
      <c r="U4270">
        <v>2024416</v>
      </c>
      <c r="V4270" s="2" cm="1">
        <f t="array" ref="V4270">_xlfn.IFS(LEN(U4270)=8,DATE(LEFT(U4270,4),MID(U4270,5,2),RIGHT(U4270,2)),LEN(U4270)=7,DATE(LEFT(U4270,4),MID(U4270,5,1),RIGHT(U4270,2)),LEN(U4270)=6,DATE(LEFT(U4270,4),MID(U4270,5,1),RIGHT(U4270,1)))</f>
        <v>45398</v>
      </c>
      <c r="X4270" s="2">
        <v>33401</v>
      </c>
      <c r="Y4270">
        <f t="shared" ca="1" si="334"/>
        <v>33</v>
      </c>
    </row>
    <row r="4271" spans="3:25" x14ac:dyDescent="0.25">
      <c r="C4271" t="s">
        <v>565</v>
      </c>
      <c r="D4271" t="s">
        <v>11675</v>
      </c>
      <c r="F4271" t="str">
        <f t="shared" si="330"/>
        <v>Stevy Licas</v>
      </c>
      <c r="H4271" t="str">
        <f t="shared" si="331"/>
        <v>Stevy Licas</v>
      </c>
      <c r="K4271">
        <v>96</v>
      </c>
      <c r="L4271" t="str">
        <f t="shared" si="332"/>
        <v>Normal Heart Rate</v>
      </c>
      <c r="O4271">
        <v>200671</v>
      </c>
      <c r="P4271" s="2" cm="1">
        <f t="array" ref="P4271">_xlfn.IFS(LEN(O4271)=8,DATE(LEFT(O4271,4),MID(O4271,5,2),RIGHT(O4271,2)),LEN(O4271)=7,DATE(LEFT(O4271,4),MID(O4271,5,1),RIGHT(O4271,2)),LEN(O4271)=6,DATE(LEFT(O4271,4),MID(O4271,5,1),RIGHT(O4271,1)))</f>
        <v>38899</v>
      </c>
      <c r="R4271">
        <v>12</v>
      </c>
      <c r="S4271" t="str">
        <f t="shared" si="333"/>
        <v>Normal</v>
      </c>
      <c r="U4271">
        <v>202444</v>
      </c>
      <c r="V4271" s="2" cm="1">
        <f t="array" ref="V4271">_xlfn.IFS(LEN(U4271)=8,DATE(LEFT(U4271,4),MID(U4271,5,2),RIGHT(U4271,2)),LEN(U4271)=7,DATE(LEFT(U4271,4),MID(U4271,5,1),RIGHT(U4271,2)),LEN(U4271)=6,DATE(LEFT(U4271,4),MID(U4271,5,1),RIGHT(U4271,1)))</f>
        <v>45386</v>
      </c>
      <c r="X4271" s="2">
        <v>35631</v>
      </c>
      <c r="Y4271">
        <f t="shared" ca="1" si="334"/>
        <v>27</v>
      </c>
    </row>
    <row r="4272" spans="3:25" x14ac:dyDescent="0.25">
      <c r="C4272" t="s">
        <v>11677</v>
      </c>
      <c r="D4272" t="s">
        <v>11678</v>
      </c>
      <c r="F4272" t="str">
        <f t="shared" si="330"/>
        <v>Scottie Gladyer</v>
      </c>
      <c r="H4272" t="str">
        <f t="shared" si="331"/>
        <v>Scottie Gladyer</v>
      </c>
      <c r="K4272">
        <v>89</v>
      </c>
      <c r="L4272" t="str">
        <f t="shared" si="332"/>
        <v>Normal Heart Rate</v>
      </c>
      <c r="O4272">
        <v>1991612</v>
      </c>
      <c r="P4272" s="2" cm="1">
        <f t="array" ref="P4272">_xlfn.IFS(LEN(O4272)=8,DATE(LEFT(O4272,4),MID(O4272,5,2),RIGHT(O4272,2)),LEN(O4272)=7,DATE(LEFT(O4272,4),MID(O4272,5,1),RIGHT(O4272,2)),LEN(O4272)=6,DATE(LEFT(O4272,4),MID(O4272,5,1),RIGHT(O4272,1)))</f>
        <v>33401</v>
      </c>
      <c r="R4272">
        <v>17</v>
      </c>
      <c r="S4272" t="str">
        <f t="shared" si="333"/>
        <v>Normal</v>
      </c>
      <c r="U4272">
        <v>202462</v>
      </c>
      <c r="V4272" s="2" cm="1">
        <f t="array" ref="V4272">_xlfn.IFS(LEN(U4272)=8,DATE(LEFT(U4272,4),MID(U4272,5,2),RIGHT(U4272,2)),LEN(U4272)=7,DATE(LEFT(U4272,4),MID(U4272,5,1),RIGHT(U4272,2)),LEN(U4272)=6,DATE(LEFT(U4272,4),MID(U4272,5,1),RIGHT(U4272,1)))</f>
        <v>45445</v>
      </c>
      <c r="X4272" s="2">
        <v>32960</v>
      </c>
      <c r="Y4272">
        <f t="shared" ca="1" si="334"/>
        <v>34</v>
      </c>
    </row>
    <row r="4273" spans="3:25" x14ac:dyDescent="0.25">
      <c r="C4273" t="s">
        <v>1397</v>
      </c>
      <c r="D4273" t="s">
        <v>11680</v>
      </c>
      <c r="F4273" t="str">
        <f t="shared" si="330"/>
        <v>Kevyn Burnall</v>
      </c>
      <c r="H4273" t="str">
        <f t="shared" si="331"/>
        <v>Kevyn Burnall</v>
      </c>
      <c r="K4273">
        <v>102</v>
      </c>
      <c r="L4273" t="str">
        <f t="shared" si="332"/>
        <v>High Heart Rate</v>
      </c>
      <c r="O4273">
        <v>1997720</v>
      </c>
      <c r="P4273" s="2" cm="1">
        <f t="array" ref="P4273">_xlfn.IFS(LEN(O4273)=8,DATE(LEFT(O4273,4),MID(O4273,5,2),RIGHT(O4273,2)),LEN(O4273)=7,DATE(LEFT(O4273,4),MID(O4273,5,1),RIGHT(O4273,2)),LEN(O4273)=6,DATE(LEFT(O4273,4),MID(O4273,5,1),RIGHT(O4273,1)))</f>
        <v>35631</v>
      </c>
      <c r="R4273">
        <v>20</v>
      </c>
      <c r="S4273" t="str">
        <f t="shared" si="333"/>
        <v>Normal</v>
      </c>
      <c r="U4273">
        <v>2024112</v>
      </c>
      <c r="V4273" s="2" cm="1">
        <f t="array" ref="V4273">_xlfn.IFS(LEN(U4273)=8,DATE(LEFT(U4273,4),MID(U4273,5,2),RIGHT(U4273,2)),LEN(U4273)=7,DATE(LEFT(U4273,4),MID(U4273,5,1),RIGHT(U4273,2)),LEN(U4273)=6,DATE(LEFT(U4273,4),MID(U4273,5,1),RIGHT(U4273,1)))</f>
        <v>45303</v>
      </c>
      <c r="X4273" s="2">
        <v>38942</v>
      </c>
      <c r="Y4273">
        <f t="shared" ca="1" si="334"/>
        <v>18</v>
      </c>
    </row>
    <row r="4274" spans="3:25" x14ac:dyDescent="0.25">
      <c r="C4274" t="s">
        <v>11682</v>
      </c>
      <c r="D4274" t="s">
        <v>11683</v>
      </c>
      <c r="F4274" t="str">
        <f t="shared" si="330"/>
        <v>Stephi Driffe</v>
      </c>
      <c r="H4274" t="str">
        <f t="shared" si="331"/>
        <v>Stephi Driffe</v>
      </c>
      <c r="K4274">
        <v>82</v>
      </c>
      <c r="L4274" t="str">
        <f t="shared" si="332"/>
        <v>Normal Heart Rate</v>
      </c>
      <c r="O4274">
        <v>1990328</v>
      </c>
      <c r="P4274" s="2" cm="1">
        <f t="array" ref="P4274">_xlfn.IFS(LEN(O4274)=8,DATE(LEFT(O4274,4),MID(O4274,5,2),RIGHT(O4274,2)),LEN(O4274)=7,DATE(LEFT(O4274,4),MID(O4274,5,1),RIGHT(O4274,2)),LEN(O4274)=6,DATE(LEFT(O4274,4),MID(O4274,5,1),RIGHT(O4274,1)))</f>
        <v>32960</v>
      </c>
      <c r="R4274">
        <v>11</v>
      </c>
      <c r="S4274" t="str">
        <f t="shared" si="333"/>
        <v>Normal</v>
      </c>
      <c r="U4274">
        <v>2024226</v>
      </c>
      <c r="V4274" s="2" cm="1">
        <f t="array" ref="V4274">_xlfn.IFS(LEN(U4274)=8,DATE(LEFT(U4274,4),MID(U4274,5,2),RIGHT(U4274,2)),LEN(U4274)=7,DATE(LEFT(U4274,4),MID(U4274,5,1),RIGHT(U4274,2)),LEN(U4274)=6,DATE(LEFT(U4274,4),MID(U4274,5,1),RIGHT(U4274,1)))</f>
        <v>45348</v>
      </c>
      <c r="X4274" s="2">
        <v>33084</v>
      </c>
      <c r="Y4274">
        <f t="shared" ca="1" si="334"/>
        <v>34</v>
      </c>
    </row>
    <row r="4275" spans="3:25" x14ac:dyDescent="0.25">
      <c r="C4275" t="s">
        <v>7860</v>
      </c>
      <c r="D4275" t="s">
        <v>11685</v>
      </c>
      <c r="F4275" t="str">
        <f t="shared" si="330"/>
        <v>Garnette Barthelemy</v>
      </c>
      <c r="H4275" t="str">
        <f t="shared" si="331"/>
        <v>Garnette Barthelemy</v>
      </c>
      <c r="K4275">
        <v>110</v>
      </c>
      <c r="L4275" t="str">
        <f t="shared" si="332"/>
        <v>High Heart Rate</v>
      </c>
      <c r="O4275">
        <v>2006813</v>
      </c>
      <c r="P4275" s="2" cm="1">
        <f t="array" ref="P4275">_xlfn.IFS(LEN(O4275)=8,DATE(LEFT(O4275,4),MID(O4275,5,2),RIGHT(O4275,2)),LEN(O4275)=7,DATE(LEFT(O4275,4),MID(O4275,5,1),RIGHT(O4275,2)),LEN(O4275)=6,DATE(LEFT(O4275,4),MID(O4275,5,1),RIGHT(O4275,1)))</f>
        <v>38942</v>
      </c>
      <c r="R4275">
        <v>20</v>
      </c>
      <c r="S4275" t="str">
        <f t="shared" si="333"/>
        <v>Normal</v>
      </c>
      <c r="U4275">
        <v>202451</v>
      </c>
      <c r="V4275" s="2" cm="1">
        <f t="array" ref="V4275">_xlfn.IFS(LEN(U4275)=8,DATE(LEFT(U4275,4),MID(U4275,5,2),RIGHT(U4275,2)),LEN(U4275)=7,DATE(LEFT(U4275,4),MID(U4275,5,1),RIGHT(U4275,2)),LEN(U4275)=6,DATE(LEFT(U4275,4),MID(U4275,5,1),RIGHT(U4275,1)))</f>
        <v>45413</v>
      </c>
      <c r="X4275" s="2">
        <v>36889</v>
      </c>
      <c r="Y4275">
        <f t="shared" ca="1" si="334"/>
        <v>24</v>
      </c>
    </row>
    <row r="4276" spans="3:25" x14ac:dyDescent="0.25">
      <c r="C4276" t="s">
        <v>11687</v>
      </c>
      <c r="D4276" t="s">
        <v>11688</v>
      </c>
      <c r="F4276" t="str">
        <f t="shared" si="330"/>
        <v>Ludovico Ottosen</v>
      </c>
      <c r="H4276" t="str">
        <f t="shared" si="331"/>
        <v>Ludovico Ottosen</v>
      </c>
      <c r="K4276">
        <v>66</v>
      </c>
      <c r="L4276" t="str">
        <f t="shared" si="332"/>
        <v>Normal Heart Rate</v>
      </c>
      <c r="O4276">
        <v>1990730</v>
      </c>
      <c r="P4276" s="2" cm="1">
        <f t="array" ref="P4276">_xlfn.IFS(LEN(O4276)=8,DATE(LEFT(O4276,4),MID(O4276,5,2),RIGHT(O4276,2)),LEN(O4276)=7,DATE(LEFT(O4276,4),MID(O4276,5,1),RIGHT(O4276,2)),LEN(O4276)=6,DATE(LEFT(O4276,4),MID(O4276,5,1),RIGHT(O4276,1)))</f>
        <v>33084</v>
      </c>
      <c r="R4276">
        <v>12</v>
      </c>
      <c r="S4276" t="str">
        <f t="shared" si="333"/>
        <v>Normal</v>
      </c>
      <c r="U4276">
        <v>202417</v>
      </c>
      <c r="V4276" s="2" cm="1">
        <f t="array" ref="V4276">_xlfn.IFS(LEN(U4276)=8,DATE(LEFT(U4276,4),MID(U4276,5,2),RIGHT(U4276,2)),LEN(U4276)=7,DATE(LEFT(U4276,4),MID(U4276,5,1),RIGHT(U4276,2)),LEN(U4276)=6,DATE(LEFT(U4276,4),MID(U4276,5,1),RIGHT(U4276,1)))</f>
        <v>45298</v>
      </c>
      <c r="X4276" s="2">
        <v>24109</v>
      </c>
      <c r="Y4276">
        <f t="shared" ca="1" si="334"/>
        <v>59</v>
      </c>
    </row>
    <row r="4277" spans="3:25" x14ac:dyDescent="0.25">
      <c r="C4277" t="s">
        <v>11690</v>
      </c>
      <c r="D4277" t="s">
        <v>11691</v>
      </c>
      <c r="F4277" t="str">
        <f t="shared" si="330"/>
        <v>Burk Le Barr</v>
      </c>
      <c r="H4277" t="str">
        <f t="shared" si="331"/>
        <v>Burk Le Barr</v>
      </c>
      <c r="K4277">
        <v>72</v>
      </c>
      <c r="L4277" t="str">
        <f t="shared" si="332"/>
        <v>Normal Heart Rate</v>
      </c>
      <c r="O4277">
        <v>20001229</v>
      </c>
      <c r="P4277" s="2" cm="1">
        <f t="array" ref="P4277">_xlfn.IFS(LEN(O4277)=8,DATE(LEFT(O4277,4),MID(O4277,5,2),RIGHT(O4277,2)),LEN(O4277)=7,DATE(LEFT(O4277,4),MID(O4277,5,1),RIGHT(O4277,2)),LEN(O4277)=6,DATE(LEFT(O4277,4),MID(O4277,5,1),RIGHT(O4277,1)))</f>
        <v>36889</v>
      </c>
      <c r="R4277">
        <v>8</v>
      </c>
      <c r="S4277" t="str">
        <f t="shared" si="333"/>
        <v>Normal</v>
      </c>
      <c r="U4277">
        <v>202411</v>
      </c>
      <c r="V4277" s="2" cm="1">
        <f t="array" ref="V4277">_xlfn.IFS(LEN(U4277)=8,DATE(LEFT(U4277,4),MID(U4277,5,2),RIGHT(U4277,2)),LEN(U4277)=7,DATE(LEFT(U4277,4),MID(U4277,5,1),RIGHT(U4277,2)),LEN(U4277)=6,DATE(LEFT(U4277,4),MID(U4277,5,1),RIGHT(U4277,1)))</f>
        <v>45292</v>
      </c>
      <c r="X4277" s="2">
        <v>38573</v>
      </c>
      <c r="Y4277">
        <f t="shared" ca="1" si="334"/>
        <v>19</v>
      </c>
    </row>
    <row r="4278" spans="3:25" x14ac:dyDescent="0.25">
      <c r="C4278" t="s">
        <v>3958</v>
      </c>
      <c r="D4278" t="s">
        <v>11693</v>
      </c>
      <c r="F4278" t="str">
        <f t="shared" si="330"/>
        <v>Teena Dwight</v>
      </c>
      <c r="H4278" t="str">
        <f t="shared" si="331"/>
        <v>Teena Dwight</v>
      </c>
      <c r="K4278">
        <v>98</v>
      </c>
      <c r="L4278" t="str">
        <f t="shared" si="332"/>
        <v>Normal Heart Rate</v>
      </c>
      <c r="O4278">
        <v>196612</v>
      </c>
      <c r="P4278" s="2" cm="1">
        <f t="array" ref="P4278">_xlfn.IFS(LEN(O4278)=8,DATE(LEFT(O4278,4),MID(O4278,5,2),RIGHT(O4278,2)),LEN(O4278)=7,DATE(LEFT(O4278,4),MID(O4278,5,1),RIGHT(O4278,2)),LEN(O4278)=6,DATE(LEFT(O4278,4),MID(O4278,5,1),RIGHT(O4278,1)))</f>
        <v>24109</v>
      </c>
      <c r="R4278">
        <v>15</v>
      </c>
      <c r="S4278" t="str">
        <f t="shared" si="333"/>
        <v>Normal</v>
      </c>
      <c r="U4278">
        <v>2024414</v>
      </c>
      <c r="V4278" s="2" cm="1">
        <f t="array" ref="V4278">_xlfn.IFS(LEN(U4278)=8,DATE(LEFT(U4278,4),MID(U4278,5,2),RIGHT(U4278,2)),LEN(U4278)=7,DATE(LEFT(U4278,4),MID(U4278,5,1),RIGHT(U4278,2)),LEN(U4278)=6,DATE(LEFT(U4278,4),MID(U4278,5,1),RIGHT(U4278,1)))</f>
        <v>45396</v>
      </c>
      <c r="X4278" s="2">
        <v>35269</v>
      </c>
      <c r="Y4278">
        <f t="shared" ca="1" si="334"/>
        <v>28</v>
      </c>
    </row>
    <row r="4279" spans="3:25" x14ac:dyDescent="0.25">
      <c r="C4279" t="s">
        <v>11695</v>
      </c>
      <c r="D4279" t="s">
        <v>11696</v>
      </c>
      <c r="F4279" t="str">
        <f t="shared" si="330"/>
        <v>Ilsa Klimuk</v>
      </c>
      <c r="H4279" t="str">
        <f t="shared" si="331"/>
        <v>Ilsa Klimuk</v>
      </c>
      <c r="K4279">
        <v>110</v>
      </c>
      <c r="L4279" t="str">
        <f t="shared" si="332"/>
        <v>High Heart Rate</v>
      </c>
      <c r="O4279">
        <v>200589</v>
      </c>
      <c r="P4279" s="2" cm="1">
        <f t="array" ref="P4279">_xlfn.IFS(LEN(O4279)=8,DATE(LEFT(O4279,4),MID(O4279,5,2),RIGHT(O4279,2)),LEN(O4279)=7,DATE(LEFT(O4279,4),MID(O4279,5,1),RIGHT(O4279,2)),LEN(O4279)=6,DATE(LEFT(O4279,4),MID(O4279,5,1),RIGHT(O4279,1)))</f>
        <v>38573</v>
      </c>
      <c r="R4279">
        <v>20</v>
      </c>
      <c r="S4279" t="str">
        <f t="shared" si="333"/>
        <v>Normal</v>
      </c>
      <c r="U4279">
        <v>2024518</v>
      </c>
      <c r="V4279" s="2" cm="1">
        <f t="array" ref="V4279">_xlfn.IFS(LEN(U4279)=8,DATE(LEFT(U4279,4),MID(U4279,5,2),RIGHT(U4279,2)),LEN(U4279)=7,DATE(LEFT(U4279,4),MID(U4279,5,1),RIGHT(U4279,2)),LEN(U4279)=6,DATE(LEFT(U4279,4),MID(U4279,5,1),RIGHT(U4279,1)))</f>
        <v>45430</v>
      </c>
      <c r="X4279" s="2">
        <v>33732</v>
      </c>
      <c r="Y4279">
        <f t="shared" ca="1" si="334"/>
        <v>32</v>
      </c>
    </row>
    <row r="4280" spans="3:25" x14ac:dyDescent="0.25">
      <c r="C4280" t="s">
        <v>11698</v>
      </c>
      <c r="D4280" t="s">
        <v>11699</v>
      </c>
      <c r="F4280" t="str">
        <f t="shared" si="330"/>
        <v>Guilbert Kernley</v>
      </c>
      <c r="H4280" t="str">
        <f t="shared" si="331"/>
        <v>Guilbert Kernley</v>
      </c>
      <c r="K4280">
        <v>120</v>
      </c>
      <c r="L4280" t="str">
        <f t="shared" si="332"/>
        <v>High Heart Rate</v>
      </c>
      <c r="O4280">
        <v>1996723</v>
      </c>
      <c r="P4280" s="2" cm="1">
        <f t="array" ref="P4280">_xlfn.IFS(LEN(O4280)=8,DATE(LEFT(O4280,4),MID(O4280,5,2),RIGHT(O4280,2)),LEN(O4280)=7,DATE(LEFT(O4280,4),MID(O4280,5,1),RIGHT(O4280,2)),LEN(O4280)=6,DATE(LEFT(O4280,4),MID(O4280,5,1),RIGHT(O4280,1)))</f>
        <v>35269</v>
      </c>
      <c r="R4280">
        <v>15</v>
      </c>
      <c r="S4280" t="str">
        <f t="shared" si="333"/>
        <v>Normal</v>
      </c>
      <c r="U4280">
        <v>2024222</v>
      </c>
      <c r="V4280" s="2" cm="1">
        <f t="array" ref="V4280">_xlfn.IFS(LEN(U4280)=8,DATE(LEFT(U4280,4),MID(U4280,5,2),RIGHT(U4280,2)),LEN(U4280)=7,DATE(LEFT(U4280,4),MID(U4280,5,1),RIGHT(U4280,2)),LEN(U4280)=6,DATE(LEFT(U4280,4),MID(U4280,5,1),RIGHT(U4280,1)))</f>
        <v>45344</v>
      </c>
      <c r="X4280" s="2">
        <v>37420</v>
      </c>
      <c r="Y4280">
        <f t="shared" ca="1" si="334"/>
        <v>22</v>
      </c>
    </row>
    <row r="4281" spans="3:25" x14ac:dyDescent="0.25">
      <c r="C4281" t="s">
        <v>11701</v>
      </c>
      <c r="D4281" t="s">
        <v>11702</v>
      </c>
      <c r="F4281" t="str">
        <f t="shared" si="330"/>
        <v>Emmott Bradmore</v>
      </c>
      <c r="H4281" t="str">
        <f t="shared" si="331"/>
        <v>Emmott Bradmore</v>
      </c>
      <c r="K4281">
        <v>89</v>
      </c>
      <c r="L4281" t="str">
        <f t="shared" si="332"/>
        <v>Normal Heart Rate</v>
      </c>
      <c r="O4281">
        <v>199258</v>
      </c>
      <c r="P4281" s="2" cm="1">
        <f t="array" ref="P4281">_xlfn.IFS(LEN(O4281)=8,DATE(LEFT(O4281,4),MID(O4281,5,2),RIGHT(O4281,2)),LEN(O4281)=7,DATE(LEFT(O4281,4),MID(O4281,5,1),RIGHT(O4281,2)),LEN(O4281)=6,DATE(LEFT(O4281,4),MID(O4281,5,1),RIGHT(O4281,1)))</f>
        <v>33732</v>
      </c>
      <c r="R4281">
        <v>15</v>
      </c>
      <c r="S4281" t="str">
        <f t="shared" si="333"/>
        <v>Normal</v>
      </c>
      <c r="U4281">
        <v>2024528</v>
      </c>
      <c r="V4281" s="2" cm="1">
        <f t="array" ref="V4281">_xlfn.IFS(LEN(U4281)=8,DATE(LEFT(U4281,4),MID(U4281,5,2),RIGHT(U4281,2)),LEN(U4281)=7,DATE(LEFT(U4281,4),MID(U4281,5,1),RIGHT(U4281,2)),LEN(U4281)=6,DATE(LEFT(U4281,4),MID(U4281,5,1),RIGHT(U4281,1)))</f>
        <v>45440</v>
      </c>
      <c r="X4281" s="2">
        <v>33042</v>
      </c>
      <c r="Y4281">
        <f t="shared" ca="1" si="334"/>
        <v>34</v>
      </c>
    </row>
    <row r="4282" spans="3:25" x14ac:dyDescent="0.25">
      <c r="C4282" t="s">
        <v>11704</v>
      </c>
      <c r="D4282" t="s">
        <v>11705</v>
      </c>
      <c r="F4282" t="str">
        <f t="shared" si="330"/>
        <v>Cristy Ovey</v>
      </c>
      <c r="H4282" t="str">
        <f t="shared" si="331"/>
        <v>Cristy Ovey</v>
      </c>
      <c r="K4282">
        <v>101</v>
      </c>
      <c r="L4282" t="str">
        <f t="shared" si="332"/>
        <v>High Heart Rate</v>
      </c>
      <c r="O4282">
        <v>2002613</v>
      </c>
      <c r="P4282" s="2" cm="1">
        <f t="array" ref="P4282">_xlfn.IFS(LEN(O4282)=8,DATE(LEFT(O4282,4),MID(O4282,5,2),RIGHT(O4282,2)),LEN(O4282)=7,DATE(LEFT(O4282,4),MID(O4282,5,1),RIGHT(O4282,2)),LEN(O4282)=6,DATE(LEFT(O4282,4),MID(O4282,5,1),RIGHT(O4282,1)))</f>
        <v>37420</v>
      </c>
      <c r="R4282">
        <v>19</v>
      </c>
      <c r="S4282" t="str">
        <f t="shared" si="333"/>
        <v>Normal</v>
      </c>
      <c r="U4282">
        <v>2024121</v>
      </c>
      <c r="V4282" s="2" cm="1">
        <f t="array" ref="V4282">_xlfn.IFS(LEN(U4282)=8,DATE(LEFT(U4282,4),MID(U4282,5,2),RIGHT(U4282,2)),LEN(U4282)=7,DATE(LEFT(U4282,4),MID(U4282,5,1),RIGHT(U4282,2)),LEN(U4282)=6,DATE(LEFT(U4282,4),MID(U4282,5,1),RIGHT(U4282,1)))</f>
        <v>45312</v>
      </c>
      <c r="X4282" s="2">
        <v>33175</v>
      </c>
      <c r="Y4282">
        <f t="shared" ca="1" si="334"/>
        <v>34</v>
      </c>
    </row>
    <row r="4283" spans="3:25" x14ac:dyDescent="0.25">
      <c r="C4283" t="s">
        <v>11707</v>
      </c>
      <c r="D4283" t="s">
        <v>11708</v>
      </c>
      <c r="F4283" t="str">
        <f t="shared" si="330"/>
        <v>Theressa Cosh</v>
      </c>
      <c r="H4283" t="str">
        <f t="shared" si="331"/>
        <v>Theressa Cosh</v>
      </c>
      <c r="K4283">
        <v>85</v>
      </c>
      <c r="L4283" t="str">
        <f t="shared" si="332"/>
        <v>Normal Heart Rate</v>
      </c>
      <c r="O4283">
        <v>1990618</v>
      </c>
      <c r="P4283" s="2" cm="1">
        <f t="array" ref="P4283">_xlfn.IFS(LEN(O4283)=8,DATE(LEFT(O4283,4),MID(O4283,5,2),RIGHT(O4283,2)),LEN(O4283)=7,DATE(LEFT(O4283,4),MID(O4283,5,1),RIGHT(O4283,2)),LEN(O4283)=6,DATE(LEFT(O4283,4),MID(O4283,5,1),RIGHT(O4283,1)))</f>
        <v>33042</v>
      </c>
      <c r="R4283">
        <v>9</v>
      </c>
      <c r="S4283" t="str">
        <f t="shared" si="333"/>
        <v>Normal</v>
      </c>
      <c r="U4283">
        <v>2024124</v>
      </c>
      <c r="V4283" s="2" cm="1">
        <f t="array" ref="V4283">_xlfn.IFS(LEN(U4283)=8,DATE(LEFT(U4283,4),MID(U4283,5,2),RIGHT(U4283,2)),LEN(U4283)=7,DATE(LEFT(U4283,4),MID(U4283,5,1),RIGHT(U4283,2)),LEN(U4283)=6,DATE(LEFT(U4283,4),MID(U4283,5,1),RIGHT(U4283,1)))</f>
        <v>45315</v>
      </c>
      <c r="X4283" s="2">
        <v>30713</v>
      </c>
      <c r="Y4283">
        <f t="shared" ca="1" si="334"/>
        <v>41</v>
      </c>
    </row>
    <row r="4284" spans="3:25" x14ac:dyDescent="0.25">
      <c r="C4284" t="s">
        <v>11710</v>
      </c>
      <c r="D4284" t="s">
        <v>11711</v>
      </c>
      <c r="F4284" t="str">
        <f t="shared" si="330"/>
        <v>Gilbertine Dutch</v>
      </c>
      <c r="H4284" t="str">
        <f t="shared" si="331"/>
        <v>Gilbertine Dutch</v>
      </c>
      <c r="K4284">
        <v>102</v>
      </c>
      <c r="L4284" t="str">
        <f t="shared" si="332"/>
        <v>High Heart Rate</v>
      </c>
      <c r="O4284">
        <v>19901029</v>
      </c>
      <c r="P4284" s="2" cm="1">
        <f t="array" ref="P4284">_xlfn.IFS(LEN(O4284)=8,DATE(LEFT(O4284,4),MID(O4284,5,2),RIGHT(O4284,2)),LEN(O4284)=7,DATE(LEFT(O4284,4),MID(O4284,5,1),RIGHT(O4284,2)),LEN(O4284)=6,DATE(LEFT(O4284,4),MID(O4284,5,1),RIGHT(O4284,1)))</f>
        <v>33175</v>
      </c>
      <c r="R4284">
        <v>18</v>
      </c>
      <c r="S4284" t="str">
        <f t="shared" si="333"/>
        <v>Normal</v>
      </c>
      <c r="U4284">
        <v>2024329</v>
      </c>
      <c r="V4284" s="2" cm="1">
        <f t="array" ref="V4284">_xlfn.IFS(LEN(U4284)=8,DATE(LEFT(U4284,4),MID(U4284,5,2),RIGHT(U4284,2)),LEN(U4284)=7,DATE(LEFT(U4284,4),MID(U4284,5,1),RIGHT(U4284,2)),LEN(U4284)=6,DATE(LEFT(U4284,4),MID(U4284,5,1),RIGHT(U4284,1)))</f>
        <v>45380</v>
      </c>
      <c r="X4284" s="2">
        <v>26527</v>
      </c>
      <c r="Y4284">
        <f t="shared" ca="1" si="334"/>
        <v>52</v>
      </c>
    </row>
    <row r="4285" spans="3:25" x14ac:dyDescent="0.25">
      <c r="C4285" t="s">
        <v>8889</v>
      </c>
      <c r="D4285" t="s">
        <v>11713</v>
      </c>
      <c r="F4285" t="str">
        <f t="shared" si="330"/>
        <v>Nina Thynn</v>
      </c>
      <c r="H4285" t="str">
        <f t="shared" si="331"/>
        <v>Nina Thynn</v>
      </c>
      <c r="K4285">
        <v>90</v>
      </c>
      <c r="L4285" t="str">
        <f t="shared" si="332"/>
        <v>Normal Heart Rate</v>
      </c>
      <c r="O4285">
        <v>198421</v>
      </c>
      <c r="P4285" s="2" cm="1">
        <f t="array" ref="P4285">_xlfn.IFS(LEN(O4285)=8,DATE(LEFT(O4285,4),MID(O4285,5,2),RIGHT(O4285,2)),LEN(O4285)=7,DATE(LEFT(O4285,4),MID(O4285,5,1),RIGHT(O4285,2)),LEN(O4285)=6,DATE(LEFT(O4285,4),MID(O4285,5,1),RIGHT(O4285,1)))</f>
        <v>30713</v>
      </c>
      <c r="R4285">
        <v>12</v>
      </c>
      <c r="S4285" t="str">
        <f t="shared" si="333"/>
        <v>Normal</v>
      </c>
      <c r="U4285">
        <v>2024416</v>
      </c>
      <c r="V4285" s="2" cm="1">
        <f t="array" ref="V4285">_xlfn.IFS(LEN(U4285)=8,DATE(LEFT(U4285,4),MID(U4285,5,2),RIGHT(U4285,2)),LEN(U4285)=7,DATE(LEFT(U4285,4),MID(U4285,5,1),RIGHT(U4285,2)),LEN(U4285)=6,DATE(LEFT(U4285,4),MID(U4285,5,1),RIGHT(U4285,1)))</f>
        <v>45398</v>
      </c>
      <c r="X4285" s="2">
        <v>36874</v>
      </c>
      <c r="Y4285">
        <f t="shared" ca="1" si="334"/>
        <v>24</v>
      </c>
    </row>
    <row r="4286" spans="3:25" x14ac:dyDescent="0.25">
      <c r="C4286" t="s">
        <v>2158</v>
      </c>
      <c r="D4286" t="s">
        <v>11715</v>
      </c>
      <c r="F4286" t="str">
        <f t="shared" si="330"/>
        <v>Kelly Oager</v>
      </c>
      <c r="H4286" t="str">
        <f t="shared" si="331"/>
        <v>Kelly Oager</v>
      </c>
      <c r="K4286">
        <v>99</v>
      </c>
      <c r="L4286" t="str">
        <f t="shared" si="332"/>
        <v>Normal Heart Rate</v>
      </c>
      <c r="O4286">
        <v>1972816</v>
      </c>
      <c r="P4286" s="2" cm="1">
        <f t="array" ref="P4286">_xlfn.IFS(LEN(O4286)=8,DATE(LEFT(O4286,4),MID(O4286,5,2),RIGHT(O4286,2)),LEN(O4286)=7,DATE(LEFT(O4286,4),MID(O4286,5,1),RIGHT(O4286,2)),LEN(O4286)=6,DATE(LEFT(O4286,4),MID(O4286,5,1),RIGHT(O4286,1)))</f>
        <v>26527</v>
      </c>
      <c r="R4286">
        <v>23</v>
      </c>
      <c r="S4286" t="str">
        <f t="shared" si="333"/>
        <v>Normal</v>
      </c>
      <c r="U4286">
        <v>2024510</v>
      </c>
      <c r="V4286" s="2" cm="1">
        <f t="array" ref="V4286">_xlfn.IFS(LEN(U4286)=8,DATE(LEFT(U4286,4),MID(U4286,5,2),RIGHT(U4286,2)),LEN(U4286)=7,DATE(LEFT(U4286,4),MID(U4286,5,1),RIGHT(U4286,2)),LEN(U4286)=6,DATE(LEFT(U4286,4),MID(U4286,5,1),RIGHT(U4286,1)))</f>
        <v>45422</v>
      </c>
      <c r="X4286" s="2">
        <v>32975</v>
      </c>
      <c r="Y4286">
        <f t="shared" ca="1" si="334"/>
        <v>34</v>
      </c>
    </row>
    <row r="4287" spans="3:25" x14ac:dyDescent="0.25">
      <c r="C4287" t="s">
        <v>9389</v>
      </c>
      <c r="D4287" t="s">
        <v>11717</v>
      </c>
      <c r="F4287" t="str">
        <f t="shared" si="330"/>
        <v>Octavia Charleston</v>
      </c>
      <c r="H4287" t="str">
        <f t="shared" si="331"/>
        <v>Octavia Charleston</v>
      </c>
      <c r="K4287">
        <v>78</v>
      </c>
      <c r="L4287" t="str">
        <f t="shared" si="332"/>
        <v>Normal Heart Rate</v>
      </c>
      <c r="O4287">
        <v>20001214</v>
      </c>
      <c r="P4287" s="2" cm="1">
        <f t="array" ref="P4287">_xlfn.IFS(LEN(O4287)=8,DATE(LEFT(O4287,4),MID(O4287,5,2),RIGHT(O4287,2)),LEN(O4287)=7,DATE(LEFT(O4287,4),MID(O4287,5,1),RIGHT(O4287,2)),LEN(O4287)=6,DATE(LEFT(O4287,4),MID(O4287,5,1),RIGHT(O4287,1)))</f>
        <v>36874</v>
      </c>
      <c r="R4287">
        <v>20</v>
      </c>
      <c r="S4287" t="str">
        <f t="shared" si="333"/>
        <v>Normal</v>
      </c>
      <c r="U4287">
        <v>2024118</v>
      </c>
      <c r="V4287" s="2" cm="1">
        <f t="array" ref="V4287">_xlfn.IFS(LEN(U4287)=8,DATE(LEFT(U4287,4),MID(U4287,5,2),RIGHT(U4287,2)),LEN(U4287)=7,DATE(LEFT(U4287,4),MID(U4287,5,1),RIGHT(U4287,2)),LEN(U4287)=6,DATE(LEFT(U4287,4),MID(U4287,5,1),RIGHT(U4287,1)))</f>
        <v>45309</v>
      </c>
      <c r="X4287" s="2">
        <v>38588</v>
      </c>
      <c r="Y4287">
        <f t="shared" ca="1" si="334"/>
        <v>19</v>
      </c>
    </row>
    <row r="4288" spans="3:25" x14ac:dyDescent="0.25">
      <c r="C4288" t="s">
        <v>11719</v>
      </c>
      <c r="D4288" t="s">
        <v>11720</v>
      </c>
      <c r="F4288" t="str">
        <f t="shared" si="330"/>
        <v>Christabel Vescovo</v>
      </c>
      <c r="H4288" t="str">
        <f t="shared" si="331"/>
        <v>Christabel Vescovo</v>
      </c>
      <c r="K4288">
        <v>86</v>
      </c>
      <c r="L4288" t="str">
        <f t="shared" si="332"/>
        <v>Normal Heart Rate</v>
      </c>
      <c r="O4288">
        <v>1990412</v>
      </c>
      <c r="P4288" s="2" cm="1">
        <f t="array" ref="P4288">_xlfn.IFS(LEN(O4288)=8,DATE(LEFT(O4288,4),MID(O4288,5,2),RIGHT(O4288,2)),LEN(O4288)=7,DATE(LEFT(O4288,4),MID(O4288,5,1),RIGHT(O4288,2)),LEN(O4288)=6,DATE(LEFT(O4288,4),MID(O4288,5,1),RIGHT(O4288,1)))</f>
        <v>32975</v>
      </c>
      <c r="R4288">
        <v>15</v>
      </c>
      <c r="S4288" t="str">
        <f t="shared" si="333"/>
        <v>Normal</v>
      </c>
      <c r="U4288">
        <v>2024620</v>
      </c>
      <c r="V4288" s="2" cm="1">
        <f t="array" ref="V4288">_xlfn.IFS(LEN(U4288)=8,DATE(LEFT(U4288,4),MID(U4288,5,2),RIGHT(U4288,2)),LEN(U4288)=7,DATE(LEFT(U4288,4),MID(U4288,5,1),RIGHT(U4288,2)),LEN(U4288)=6,DATE(LEFT(U4288,4),MID(U4288,5,1),RIGHT(U4288,1)))</f>
        <v>45463</v>
      </c>
      <c r="X4288" s="2">
        <v>36093</v>
      </c>
      <c r="Y4288">
        <f t="shared" ca="1" si="334"/>
        <v>26</v>
      </c>
    </row>
    <row r="4289" spans="3:25" x14ac:dyDescent="0.25">
      <c r="C4289" t="s">
        <v>636</v>
      </c>
      <c r="D4289" t="s">
        <v>11722</v>
      </c>
      <c r="F4289" t="str">
        <f t="shared" si="330"/>
        <v>Granny Byatt</v>
      </c>
      <c r="H4289" t="str">
        <f t="shared" si="331"/>
        <v>Granny Byatt</v>
      </c>
      <c r="K4289">
        <v>100</v>
      </c>
      <c r="L4289" t="str">
        <f t="shared" si="332"/>
        <v>High Heart Rate</v>
      </c>
      <c r="O4289">
        <v>2005824</v>
      </c>
      <c r="P4289" s="2" cm="1">
        <f t="array" ref="P4289">_xlfn.IFS(LEN(O4289)=8,DATE(LEFT(O4289,4),MID(O4289,5,2),RIGHT(O4289,2)),LEN(O4289)=7,DATE(LEFT(O4289,4),MID(O4289,5,1),RIGHT(O4289,2)),LEN(O4289)=6,DATE(LEFT(O4289,4),MID(O4289,5,1),RIGHT(O4289,1)))</f>
        <v>38588</v>
      </c>
      <c r="R4289">
        <v>8</v>
      </c>
      <c r="S4289" t="str">
        <f t="shared" si="333"/>
        <v>Normal</v>
      </c>
      <c r="U4289">
        <v>2024219</v>
      </c>
      <c r="V4289" s="2" cm="1">
        <f t="array" ref="V4289">_xlfn.IFS(LEN(U4289)=8,DATE(LEFT(U4289,4),MID(U4289,5,2),RIGHT(U4289,2)),LEN(U4289)=7,DATE(LEFT(U4289,4),MID(U4289,5,1),RIGHT(U4289,2)),LEN(U4289)=6,DATE(LEFT(U4289,4),MID(U4289,5,1),RIGHT(U4289,1)))</f>
        <v>45341</v>
      </c>
      <c r="X4289" s="2">
        <v>34314</v>
      </c>
      <c r="Y4289">
        <f t="shared" ca="1" si="334"/>
        <v>31</v>
      </c>
    </row>
    <row r="4290" spans="3:25" x14ac:dyDescent="0.25">
      <c r="C4290" t="s">
        <v>11724</v>
      </c>
      <c r="D4290" t="s">
        <v>11725</v>
      </c>
      <c r="F4290" t="str">
        <f t="shared" si="330"/>
        <v>Clayson McDonell</v>
      </c>
      <c r="H4290" t="str">
        <f t="shared" si="331"/>
        <v>Clayson McDonell</v>
      </c>
      <c r="K4290">
        <v>110</v>
      </c>
      <c r="L4290" t="str">
        <f t="shared" si="332"/>
        <v>High Heart Rate</v>
      </c>
      <c r="O4290">
        <v>19981025</v>
      </c>
      <c r="P4290" s="2" cm="1">
        <f t="array" ref="P4290">_xlfn.IFS(LEN(O4290)=8,DATE(LEFT(O4290,4),MID(O4290,5,2),RIGHT(O4290,2)),LEN(O4290)=7,DATE(LEFT(O4290,4),MID(O4290,5,1),RIGHT(O4290,2)),LEN(O4290)=6,DATE(LEFT(O4290,4),MID(O4290,5,1),RIGHT(O4290,1)))</f>
        <v>36093</v>
      </c>
      <c r="R4290">
        <v>18</v>
      </c>
      <c r="S4290" t="str">
        <f t="shared" si="333"/>
        <v>Normal</v>
      </c>
      <c r="U4290">
        <v>2024227</v>
      </c>
      <c r="V4290" s="2" cm="1">
        <f t="array" ref="V4290">_xlfn.IFS(LEN(U4290)=8,DATE(LEFT(U4290,4),MID(U4290,5,2),RIGHT(U4290,2)),LEN(U4290)=7,DATE(LEFT(U4290,4),MID(U4290,5,1),RIGHT(U4290,2)),LEN(U4290)=6,DATE(LEFT(U4290,4),MID(U4290,5,1),RIGHT(U4290,1)))</f>
        <v>45349</v>
      </c>
      <c r="X4290" s="2">
        <v>37706</v>
      </c>
      <c r="Y4290">
        <f t="shared" ca="1" si="334"/>
        <v>21</v>
      </c>
    </row>
    <row r="4291" spans="3:25" x14ac:dyDescent="0.25">
      <c r="C4291" t="s">
        <v>1769</v>
      </c>
      <c r="D4291" t="s">
        <v>11727</v>
      </c>
      <c r="F4291" t="str">
        <f t="shared" ref="F4291:F4354" si="335">CONCATENATE(C4291," ",D4291)</f>
        <v>Patsy Dykes</v>
      </c>
      <c r="H4291" t="str">
        <f t="shared" ref="H4291:H4354" si="336">TRIM(F4291)</f>
        <v>Patsy Dykes</v>
      </c>
      <c r="K4291">
        <v>86</v>
      </c>
      <c r="L4291" t="str">
        <f t="shared" ref="L4291:L4354" si="337">IF(K4291&lt;=99,"Normal Heart Rate",IF(K4291&lt;=120,"High Heart Rate","Critical Heart Rate"))</f>
        <v>Normal Heart Rate</v>
      </c>
      <c r="O4291">
        <v>19931211</v>
      </c>
      <c r="P4291" s="2" cm="1">
        <f t="array" ref="P4291">_xlfn.IFS(LEN(O4291)=8,DATE(LEFT(O4291,4),MID(O4291,5,2),RIGHT(O4291,2)),LEN(O4291)=7,DATE(LEFT(O4291,4),MID(O4291,5,1),RIGHT(O4291,2)),LEN(O4291)=6,DATE(LEFT(O4291,4),MID(O4291,5,1),RIGHT(O4291,1)))</f>
        <v>34314</v>
      </c>
      <c r="R4291">
        <v>17</v>
      </c>
      <c r="S4291" t="str">
        <f t="shared" ref="S4291:S4354" si="338">IF(AND(R4291&gt;= 6,R4291&lt;= 23),"Normal","Bad")</f>
        <v>Normal</v>
      </c>
      <c r="U4291">
        <v>2024229</v>
      </c>
      <c r="V4291" s="2" cm="1">
        <f t="array" ref="V4291">_xlfn.IFS(LEN(U4291)=8,DATE(LEFT(U4291,4),MID(U4291,5,2),RIGHT(U4291,2)),LEN(U4291)=7,DATE(LEFT(U4291,4),MID(U4291,5,1),RIGHT(U4291,2)),LEN(U4291)=6,DATE(LEFT(U4291,4),MID(U4291,5,1),RIGHT(U4291,1)))</f>
        <v>45351</v>
      </c>
      <c r="X4291" s="2">
        <v>35636</v>
      </c>
      <c r="Y4291">
        <f t="shared" ref="Y4291:Y4354" ca="1" si="339">DATEDIF(X4291,TODAY(),"Y")</f>
        <v>27</v>
      </c>
    </row>
    <row r="4292" spans="3:25" x14ac:dyDescent="0.25">
      <c r="C4292" t="s">
        <v>11729</v>
      </c>
      <c r="D4292" t="s">
        <v>11730</v>
      </c>
      <c r="F4292" t="str">
        <f t="shared" si="335"/>
        <v>Verina Lebourn</v>
      </c>
      <c r="H4292" t="str">
        <f t="shared" si="336"/>
        <v>Verina Lebourn</v>
      </c>
      <c r="K4292">
        <v>100</v>
      </c>
      <c r="L4292" t="str">
        <f t="shared" si="337"/>
        <v>High Heart Rate</v>
      </c>
      <c r="O4292">
        <v>2003326</v>
      </c>
      <c r="P4292" s="2" cm="1">
        <f t="array" ref="P4292">_xlfn.IFS(LEN(O4292)=8,DATE(LEFT(O4292,4),MID(O4292,5,2),RIGHT(O4292,2)),LEN(O4292)=7,DATE(LEFT(O4292,4),MID(O4292,5,1),RIGHT(O4292,2)),LEN(O4292)=6,DATE(LEFT(O4292,4),MID(O4292,5,1),RIGHT(O4292,1)))</f>
        <v>37706</v>
      </c>
      <c r="R4292">
        <v>15</v>
      </c>
      <c r="S4292" t="str">
        <f t="shared" si="338"/>
        <v>Normal</v>
      </c>
      <c r="U4292">
        <v>2024428</v>
      </c>
      <c r="V4292" s="2" cm="1">
        <f t="array" ref="V4292">_xlfn.IFS(LEN(U4292)=8,DATE(LEFT(U4292,4),MID(U4292,5,2),RIGHT(U4292,2)),LEN(U4292)=7,DATE(LEFT(U4292,4),MID(U4292,5,1),RIGHT(U4292,2)),LEN(U4292)=6,DATE(LEFT(U4292,4),MID(U4292,5,1),RIGHT(U4292,1)))</f>
        <v>45410</v>
      </c>
      <c r="X4292" s="2">
        <v>37477</v>
      </c>
      <c r="Y4292">
        <f t="shared" ca="1" si="339"/>
        <v>22</v>
      </c>
    </row>
    <row r="4293" spans="3:25" x14ac:dyDescent="0.25">
      <c r="C4293" t="s">
        <v>4327</v>
      </c>
      <c r="D4293" t="s">
        <v>11732</v>
      </c>
      <c r="F4293" t="str">
        <f t="shared" si="335"/>
        <v>Wakefield Ikin</v>
      </c>
      <c r="H4293" t="str">
        <f t="shared" si="336"/>
        <v>Wakefield Ikin</v>
      </c>
      <c r="K4293">
        <v>85</v>
      </c>
      <c r="L4293" t="str">
        <f t="shared" si="337"/>
        <v>Normal Heart Rate</v>
      </c>
      <c r="O4293">
        <v>1997725</v>
      </c>
      <c r="P4293" s="2" cm="1">
        <f t="array" ref="P4293">_xlfn.IFS(LEN(O4293)=8,DATE(LEFT(O4293,4),MID(O4293,5,2),RIGHT(O4293,2)),LEN(O4293)=7,DATE(LEFT(O4293,4),MID(O4293,5,1),RIGHT(O4293,2)),LEN(O4293)=6,DATE(LEFT(O4293,4),MID(O4293,5,1),RIGHT(O4293,1)))</f>
        <v>35636</v>
      </c>
      <c r="R4293">
        <v>10</v>
      </c>
      <c r="S4293" t="str">
        <f t="shared" si="338"/>
        <v>Normal</v>
      </c>
      <c r="U4293">
        <v>2024115</v>
      </c>
      <c r="V4293" s="2" cm="1">
        <f t="array" ref="V4293">_xlfn.IFS(LEN(U4293)=8,DATE(LEFT(U4293,4),MID(U4293,5,2),RIGHT(U4293,2)),LEN(U4293)=7,DATE(LEFT(U4293,4),MID(U4293,5,1),RIGHT(U4293,2)),LEN(U4293)=6,DATE(LEFT(U4293,4),MID(U4293,5,1),RIGHT(U4293,1)))</f>
        <v>45306</v>
      </c>
      <c r="X4293" s="2">
        <v>28634</v>
      </c>
      <c r="Y4293">
        <f t="shared" ca="1" si="339"/>
        <v>46</v>
      </c>
    </row>
    <row r="4294" spans="3:25" x14ac:dyDescent="0.25">
      <c r="C4294" t="s">
        <v>9030</v>
      </c>
      <c r="D4294" t="s">
        <v>11734</v>
      </c>
      <c r="F4294" t="str">
        <f t="shared" si="335"/>
        <v>Ross Freezor</v>
      </c>
      <c r="H4294" t="str">
        <f t="shared" si="336"/>
        <v>Ross Freezor</v>
      </c>
      <c r="K4294">
        <v>120</v>
      </c>
      <c r="L4294" t="str">
        <f t="shared" si="337"/>
        <v>High Heart Rate</v>
      </c>
      <c r="O4294">
        <v>200289</v>
      </c>
      <c r="P4294" s="2" cm="1">
        <f t="array" ref="P4294">_xlfn.IFS(LEN(O4294)=8,DATE(LEFT(O4294,4),MID(O4294,5,2),RIGHT(O4294,2)),LEN(O4294)=7,DATE(LEFT(O4294,4),MID(O4294,5,1),RIGHT(O4294,2)),LEN(O4294)=6,DATE(LEFT(O4294,4),MID(O4294,5,1),RIGHT(O4294,1)))</f>
        <v>37477</v>
      </c>
      <c r="R4294">
        <v>16</v>
      </c>
      <c r="S4294" t="str">
        <f t="shared" si="338"/>
        <v>Normal</v>
      </c>
      <c r="U4294">
        <v>202444</v>
      </c>
      <c r="V4294" s="2" cm="1">
        <f t="array" ref="V4294">_xlfn.IFS(LEN(U4294)=8,DATE(LEFT(U4294,4),MID(U4294,5,2),RIGHT(U4294,2)),LEN(U4294)=7,DATE(LEFT(U4294,4),MID(U4294,5,1),RIGHT(U4294,2)),LEN(U4294)=6,DATE(LEFT(U4294,4),MID(U4294,5,1),RIGHT(U4294,1)))</f>
        <v>45386</v>
      </c>
      <c r="X4294" s="2">
        <v>20512</v>
      </c>
      <c r="Y4294">
        <f t="shared" ca="1" si="339"/>
        <v>69</v>
      </c>
    </row>
    <row r="4295" spans="3:25" x14ac:dyDescent="0.25">
      <c r="C4295" t="s">
        <v>9197</v>
      </c>
      <c r="D4295" t="s">
        <v>11736</v>
      </c>
      <c r="F4295" t="str">
        <f t="shared" si="335"/>
        <v>Berthe Terry</v>
      </c>
      <c r="H4295" t="str">
        <f t="shared" si="336"/>
        <v>Berthe Terry</v>
      </c>
      <c r="K4295">
        <v>120</v>
      </c>
      <c r="L4295" t="str">
        <f t="shared" si="337"/>
        <v>High Heart Rate</v>
      </c>
      <c r="O4295">
        <v>1978524</v>
      </c>
      <c r="P4295" s="2" cm="1">
        <f t="array" ref="P4295">_xlfn.IFS(LEN(O4295)=8,DATE(LEFT(O4295,4),MID(O4295,5,2),RIGHT(O4295,2)),LEN(O4295)=7,DATE(LEFT(O4295,4),MID(O4295,5,1),RIGHT(O4295,2)),LEN(O4295)=6,DATE(LEFT(O4295,4),MID(O4295,5,1),RIGHT(O4295,1)))</f>
        <v>28634</v>
      </c>
      <c r="R4295">
        <v>25</v>
      </c>
      <c r="S4295" t="str">
        <f t="shared" si="338"/>
        <v>Bad</v>
      </c>
      <c r="U4295">
        <v>2024618</v>
      </c>
      <c r="V4295" s="2" cm="1">
        <f t="array" ref="V4295">_xlfn.IFS(LEN(U4295)=8,DATE(LEFT(U4295,4),MID(U4295,5,2),RIGHT(U4295,2)),LEN(U4295)=7,DATE(LEFT(U4295,4),MID(U4295,5,1),RIGHT(U4295,2)),LEN(U4295)=6,DATE(LEFT(U4295,4),MID(U4295,5,1),RIGHT(U4295,1)))</f>
        <v>45461</v>
      </c>
      <c r="X4295" s="2">
        <v>38432</v>
      </c>
      <c r="Y4295">
        <f t="shared" ca="1" si="339"/>
        <v>20</v>
      </c>
    </row>
    <row r="4296" spans="3:25" x14ac:dyDescent="0.25">
      <c r="C4296" t="s">
        <v>9998</v>
      </c>
      <c r="D4296" t="s">
        <v>11738</v>
      </c>
      <c r="F4296" t="str">
        <f t="shared" si="335"/>
        <v>Lissie Crambie</v>
      </c>
      <c r="H4296" t="str">
        <f t="shared" si="336"/>
        <v>Lissie Crambie</v>
      </c>
      <c r="K4296">
        <v>85</v>
      </c>
      <c r="L4296" t="str">
        <f t="shared" si="337"/>
        <v>Normal Heart Rate</v>
      </c>
      <c r="O4296">
        <v>1956227</v>
      </c>
      <c r="P4296" s="2" cm="1">
        <f t="array" ref="P4296">_xlfn.IFS(LEN(O4296)=8,DATE(LEFT(O4296,4),MID(O4296,5,2),RIGHT(O4296,2)),LEN(O4296)=7,DATE(LEFT(O4296,4),MID(O4296,5,1),RIGHT(O4296,2)),LEN(O4296)=6,DATE(LEFT(O4296,4),MID(O4296,5,1),RIGHT(O4296,1)))</f>
        <v>20512</v>
      </c>
      <c r="R4296">
        <v>15</v>
      </c>
      <c r="S4296" t="str">
        <f t="shared" si="338"/>
        <v>Normal</v>
      </c>
      <c r="U4296">
        <v>2024517</v>
      </c>
      <c r="V4296" s="2" cm="1">
        <f t="array" ref="V4296">_xlfn.IFS(LEN(U4296)=8,DATE(LEFT(U4296,4),MID(U4296,5,2),RIGHT(U4296,2)),LEN(U4296)=7,DATE(LEFT(U4296,4),MID(U4296,5,1),RIGHT(U4296,2)),LEN(U4296)=6,DATE(LEFT(U4296,4),MID(U4296,5,1),RIGHT(U4296,1)))</f>
        <v>45429</v>
      </c>
      <c r="X4296" s="2">
        <v>35687</v>
      </c>
      <c r="Y4296">
        <f t="shared" ca="1" si="339"/>
        <v>27</v>
      </c>
    </row>
    <row r="4297" spans="3:25" x14ac:dyDescent="0.25">
      <c r="C4297" t="s">
        <v>8998</v>
      </c>
      <c r="D4297" t="s">
        <v>11740</v>
      </c>
      <c r="F4297" t="str">
        <f t="shared" si="335"/>
        <v>Ivy Lodevick</v>
      </c>
      <c r="H4297" t="str">
        <f t="shared" si="336"/>
        <v>Ivy Lodevick</v>
      </c>
      <c r="K4297">
        <v>106</v>
      </c>
      <c r="L4297" t="str">
        <f t="shared" si="337"/>
        <v>High Heart Rate</v>
      </c>
      <c r="O4297">
        <v>2005321</v>
      </c>
      <c r="P4297" s="2" cm="1">
        <f t="array" ref="P4297">_xlfn.IFS(LEN(O4297)=8,DATE(LEFT(O4297,4),MID(O4297,5,2),RIGHT(O4297,2)),LEN(O4297)=7,DATE(LEFT(O4297,4),MID(O4297,5,1),RIGHT(O4297,2)),LEN(O4297)=6,DATE(LEFT(O4297,4),MID(O4297,5,1),RIGHT(O4297,1)))</f>
        <v>38432</v>
      </c>
      <c r="R4297">
        <v>19</v>
      </c>
      <c r="S4297" t="str">
        <f t="shared" si="338"/>
        <v>Normal</v>
      </c>
      <c r="U4297">
        <v>202447</v>
      </c>
      <c r="V4297" s="2" cm="1">
        <f t="array" ref="V4297">_xlfn.IFS(LEN(U4297)=8,DATE(LEFT(U4297,4),MID(U4297,5,2),RIGHT(U4297,2)),LEN(U4297)=7,DATE(LEFT(U4297,4),MID(U4297,5,1),RIGHT(U4297,2)),LEN(U4297)=6,DATE(LEFT(U4297,4),MID(U4297,5,1),RIGHT(U4297,1)))</f>
        <v>45389</v>
      </c>
      <c r="X4297" s="2">
        <v>26429</v>
      </c>
      <c r="Y4297">
        <f t="shared" ca="1" si="339"/>
        <v>52</v>
      </c>
    </row>
    <row r="4298" spans="3:25" x14ac:dyDescent="0.25">
      <c r="C4298" t="s">
        <v>351</v>
      </c>
      <c r="D4298" t="s">
        <v>11742</v>
      </c>
      <c r="F4298" t="str">
        <f t="shared" si="335"/>
        <v>Ira Phin</v>
      </c>
      <c r="H4298" t="str">
        <f t="shared" si="336"/>
        <v>Ira Phin</v>
      </c>
      <c r="K4298">
        <v>97</v>
      </c>
      <c r="L4298" t="str">
        <f t="shared" si="337"/>
        <v>Normal Heart Rate</v>
      </c>
      <c r="O4298">
        <v>1997914</v>
      </c>
      <c r="P4298" s="2" cm="1">
        <f t="array" ref="P4298">_xlfn.IFS(LEN(O4298)=8,DATE(LEFT(O4298,4),MID(O4298,5,2),RIGHT(O4298,2)),LEN(O4298)=7,DATE(LEFT(O4298,4),MID(O4298,5,1),RIGHT(O4298,2)),LEN(O4298)=6,DATE(LEFT(O4298,4),MID(O4298,5,1),RIGHT(O4298,1)))</f>
        <v>35687</v>
      </c>
      <c r="R4298">
        <v>15</v>
      </c>
      <c r="S4298" t="str">
        <f t="shared" si="338"/>
        <v>Normal</v>
      </c>
      <c r="U4298">
        <v>2024424</v>
      </c>
      <c r="V4298" s="2" cm="1">
        <f t="array" ref="V4298">_xlfn.IFS(LEN(U4298)=8,DATE(LEFT(U4298,4),MID(U4298,5,2),RIGHT(U4298,2)),LEN(U4298)=7,DATE(LEFT(U4298,4),MID(U4298,5,1),RIGHT(U4298,2)),LEN(U4298)=6,DATE(LEFT(U4298,4),MID(U4298,5,1),RIGHT(U4298,1)))</f>
        <v>45406</v>
      </c>
      <c r="X4298" s="2">
        <v>30761</v>
      </c>
      <c r="Y4298">
        <f t="shared" ca="1" si="339"/>
        <v>41</v>
      </c>
    </row>
    <row r="4299" spans="3:25" x14ac:dyDescent="0.25">
      <c r="C4299" t="s">
        <v>6364</v>
      </c>
      <c r="D4299" t="s">
        <v>11744</v>
      </c>
      <c r="F4299" t="str">
        <f t="shared" si="335"/>
        <v>Slade Grebbin</v>
      </c>
      <c r="H4299" t="str">
        <f t="shared" si="336"/>
        <v>Slade Grebbin</v>
      </c>
      <c r="K4299">
        <v>89</v>
      </c>
      <c r="L4299" t="str">
        <f t="shared" si="337"/>
        <v>Normal Heart Rate</v>
      </c>
      <c r="O4299">
        <v>1972510</v>
      </c>
      <c r="P4299" s="2" cm="1">
        <f t="array" ref="P4299">_xlfn.IFS(LEN(O4299)=8,DATE(LEFT(O4299,4),MID(O4299,5,2),RIGHT(O4299,2)),LEN(O4299)=7,DATE(LEFT(O4299,4),MID(O4299,5,1),RIGHT(O4299,2)),LEN(O4299)=6,DATE(LEFT(O4299,4),MID(O4299,5,1),RIGHT(O4299,1)))</f>
        <v>26429</v>
      </c>
      <c r="R4299">
        <v>15</v>
      </c>
      <c r="S4299" t="str">
        <f t="shared" si="338"/>
        <v>Normal</v>
      </c>
      <c r="U4299">
        <v>202437</v>
      </c>
      <c r="V4299" s="2" cm="1">
        <f t="array" ref="V4299">_xlfn.IFS(LEN(U4299)=8,DATE(LEFT(U4299,4),MID(U4299,5,2),RIGHT(U4299,2)),LEN(U4299)=7,DATE(LEFT(U4299,4),MID(U4299,5,1),RIGHT(U4299,2)),LEN(U4299)=6,DATE(LEFT(U4299,4),MID(U4299,5,1),RIGHT(U4299,1)))</f>
        <v>45358</v>
      </c>
      <c r="X4299" s="2">
        <v>36185</v>
      </c>
      <c r="Y4299">
        <f t="shared" ca="1" si="339"/>
        <v>26</v>
      </c>
    </row>
    <row r="4300" spans="3:25" x14ac:dyDescent="0.25">
      <c r="C4300" t="s">
        <v>11746</v>
      </c>
      <c r="D4300" t="s">
        <v>11747</v>
      </c>
      <c r="F4300" t="str">
        <f t="shared" si="335"/>
        <v>Caron Beatens</v>
      </c>
      <c r="H4300" t="str">
        <f t="shared" si="336"/>
        <v>Caron Beatens</v>
      </c>
      <c r="K4300">
        <v>100</v>
      </c>
      <c r="L4300" t="str">
        <f t="shared" si="337"/>
        <v>High Heart Rate</v>
      </c>
      <c r="O4300">
        <v>1984320</v>
      </c>
      <c r="P4300" s="2" cm="1">
        <f t="array" ref="P4300">_xlfn.IFS(LEN(O4300)=8,DATE(LEFT(O4300,4),MID(O4300,5,2),RIGHT(O4300,2)),LEN(O4300)=7,DATE(LEFT(O4300,4),MID(O4300,5,1),RIGHT(O4300,2)),LEN(O4300)=6,DATE(LEFT(O4300,4),MID(O4300,5,1),RIGHT(O4300,1)))</f>
        <v>30761</v>
      </c>
      <c r="R4300">
        <v>20</v>
      </c>
      <c r="S4300" t="str">
        <f t="shared" si="338"/>
        <v>Normal</v>
      </c>
      <c r="U4300">
        <v>2024425</v>
      </c>
      <c r="V4300" s="2" cm="1">
        <f t="array" ref="V4300">_xlfn.IFS(LEN(U4300)=8,DATE(LEFT(U4300,4),MID(U4300,5,2),RIGHT(U4300,2)),LEN(U4300)=7,DATE(LEFT(U4300,4),MID(U4300,5,1),RIGHT(U4300,2)),LEN(U4300)=6,DATE(LEFT(U4300,4),MID(U4300,5,1),RIGHT(U4300,1)))</f>
        <v>45407</v>
      </c>
      <c r="X4300" s="2">
        <v>27134</v>
      </c>
      <c r="Y4300">
        <f t="shared" ca="1" si="339"/>
        <v>50</v>
      </c>
    </row>
    <row r="4301" spans="3:25" x14ac:dyDescent="0.25">
      <c r="C4301" t="s">
        <v>6550</v>
      </c>
      <c r="D4301" t="s">
        <v>6564</v>
      </c>
      <c r="F4301" t="str">
        <f t="shared" si="335"/>
        <v>Leif Rose</v>
      </c>
      <c r="H4301" t="str">
        <f t="shared" si="336"/>
        <v>Leif Rose</v>
      </c>
      <c r="K4301">
        <v>97</v>
      </c>
      <c r="L4301" t="str">
        <f t="shared" si="337"/>
        <v>Normal Heart Rate</v>
      </c>
      <c r="O4301">
        <v>1999125</v>
      </c>
      <c r="P4301" s="2" cm="1">
        <f t="array" ref="P4301">_xlfn.IFS(LEN(O4301)=8,DATE(LEFT(O4301,4),MID(O4301,5,2),RIGHT(O4301,2)),LEN(O4301)=7,DATE(LEFT(O4301,4),MID(O4301,5,1),RIGHT(O4301,2)),LEN(O4301)=6,DATE(LEFT(O4301,4),MID(O4301,5,1),RIGHT(O4301,1)))</f>
        <v>36185</v>
      </c>
      <c r="R4301">
        <v>13</v>
      </c>
      <c r="S4301" t="str">
        <f t="shared" si="338"/>
        <v>Normal</v>
      </c>
      <c r="U4301">
        <v>2024521</v>
      </c>
      <c r="V4301" s="2" cm="1">
        <f t="array" ref="V4301">_xlfn.IFS(LEN(U4301)=8,DATE(LEFT(U4301,4),MID(U4301,5,2),RIGHT(U4301,2)),LEN(U4301)=7,DATE(LEFT(U4301,4),MID(U4301,5,1),RIGHT(U4301,2)),LEN(U4301)=6,DATE(LEFT(U4301,4),MID(U4301,5,1),RIGHT(U4301,1)))</f>
        <v>45433</v>
      </c>
      <c r="X4301" s="2">
        <v>23801</v>
      </c>
      <c r="Y4301">
        <f t="shared" ca="1" si="339"/>
        <v>60</v>
      </c>
    </row>
    <row r="4302" spans="3:25" x14ac:dyDescent="0.25">
      <c r="C4302" t="s">
        <v>11750</v>
      </c>
      <c r="D4302" t="s">
        <v>11751</v>
      </c>
      <c r="F4302" t="str">
        <f t="shared" si="335"/>
        <v>Kristian Panniers</v>
      </c>
      <c r="H4302" t="str">
        <f t="shared" si="336"/>
        <v>Kristian Panniers</v>
      </c>
      <c r="K4302">
        <v>76</v>
      </c>
      <c r="L4302" t="str">
        <f t="shared" si="337"/>
        <v>Normal Heart Rate</v>
      </c>
      <c r="O4302">
        <v>1974415</v>
      </c>
      <c r="P4302" s="2" cm="1">
        <f t="array" ref="P4302">_xlfn.IFS(LEN(O4302)=8,DATE(LEFT(O4302,4),MID(O4302,5,2),RIGHT(O4302,2)),LEN(O4302)=7,DATE(LEFT(O4302,4),MID(O4302,5,1),RIGHT(O4302,2)),LEN(O4302)=6,DATE(LEFT(O4302,4),MID(O4302,5,1),RIGHT(O4302,1)))</f>
        <v>27134</v>
      </c>
      <c r="R4302">
        <v>7</v>
      </c>
      <c r="S4302" t="str">
        <f t="shared" si="338"/>
        <v>Normal</v>
      </c>
      <c r="U4302">
        <v>2024511</v>
      </c>
      <c r="V4302" s="2" cm="1">
        <f t="array" ref="V4302">_xlfn.IFS(LEN(U4302)=8,DATE(LEFT(U4302,4),MID(U4302,5,2),RIGHT(U4302,2)),LEN(U4302)=7,DATE(LEFT(U4302,4),MID(U4302,5,1),RIGHT(U4302,2)),LEN(U4302)=6,DATE(LEFT(U4302,4),MID(U4302,5,1),RIGHT(U4302,1)))</f>
        <v>45423</v>
      </c>
      <c r="X4302" s="2">
        <v>35611</v>
      </c>
      <c r="Y4302">
        <f t="shared" ca="1" si="339"/>
        <v>27</v>
      </c>
    </row>
    <row r="4303" spans="3:25" x14ac:dyDescent="0.25">
      <c r="C4303" t="s">
        <v>5983</v>
      </c>
      <c r="D4303" t="s">
        <v>11753</v>
      </c>
      <c r="F4303" t="str">
        <f t="shared" si="335"/>
        <v>Olenka Hofer</v>
      </c>
      <c r="H4303" t="str">
        <f t="shared" si="336"/>
        <v>Olenka Hofer</v>
      </c>
      <c r="K4303">
        <v>87</v>
      </c>
      <c r="L4303" t="str">
        <f t="shared" si="337"/>
        <v>Normal Heart Rate</v>
      </c>
      <c r="O4303">
        <v>1965228</v>
      </c>
      <c r="P4303" s="2" cm="1">
        <f t="array" ref="P4303">_xlfn.IFS(LEN(O4303)=8,DATE(LEFT(O4303,4),MID(O4303,5,2),RIGHT(O4303,2)),LEN(O4303)=7,DATE(LEFT(O4303,4),MID(O4303,5,1),RIGHT(O4303,2)),LEN(O4303)=6,DATE(LEFT(O4303,4),MID(O4303,5,1),RIGHT(O4303,1)))</f>
        <v>23801</v>
      </c>
      <c r="R4303">
        <v>15</v>
      </c>
      <c r="S4303" t="str">
        <f t="shared" si="338"/>
        <v>Normal</v>
      </c>
      <c r="U4303">
        <v>2024425</v>
      </c>
      <c r="V4303" s="2" cm="1">
        <f t="array" ref="V4303">_xlfn.IFS(LEN(U4303)=8,DATE(LEFT(U4303,4),MID(U4303,5,2),RIGHT(U4303,2)),LEN(U4303)=7,DATE(LEFT(U4303,4),MID(U4303,5,1),RIGHT(U4303,2)),LEN(U4303)=6,DATE(LEFT(U4303,4),MID(U4303,5,1),RIGHT(U4303,1)))</f>
        <v>45407</v>
      </c>
      <c r="X4303" s="2">
        <v>33247</v>
      </c>
      <c r="Y4303">
        <f t="shared" ca="1" si="339"/>
        <v>34</v>
      </c>
    </row>
    <row r="4304" spans="3:25" x14ac:dyDescent="0.25">
      <c r="C4304" t="s">
        <v>2924</v>
      </c>
      <c r="D4304" t="s">
        <v>11755</v>
      </c>
      <c r="F4304" t="str">
        <f t="shared" si="335"/>
        <v>Jerrine Brewitt</v>
      </c>
      <c r="H4304" t="str">
        <f t="shared" si="336"/>
        <v>Jerrine Brewitt</v>
      </c>
      <c r="K4304">
        <v>93</v>
      </c>
      <c r="L4304" t="str">
        <f t="shared" si="337"/>
        <v>Normal Heart Rate</v>
      </c>
      <c r="O4304">
        <v>1997630</v>
      </c>
      <c r="P4304" s="2" cm="1">
        <f t="array" ref="P4304">_xlfn.IFS(LEN(O4304)=8,DATE(LEFT(O4304,4),MID(O4304,5,2),RIGHT(O4304,2)),LEN(O4304)=7,DATE(LEFT(O4304,4),MID(O4304,5,1),RIGHT(O4304,2)),LEN(O4304)=6,DATE(LEFT(O4304,4),MID(O4304,5,1),RIGHT(O4304,1)))</f>
        <v>35611</v>
      </c>
      <c r="R4304">
        <v>12</v>
      </c>
      <c r="S4304" t="str">
        <f t="shared" si="338"/>
        <v>Normal</v>
      </c>
      <c r="U4304">
        <v>202464</v>
      </c>
      <c r="V4304" s="2" cm="1">
        <f t="array" ref="V4304">_xlfn.IFS(LEN(U4304)=8,DATE(LEFT(U4304,4),MID(U4304,5,2),RIGHT(U4304,2)),LEN(U4304)=7,DATE(LEFT(U4304,4),MID(U4304,5,1),RIGHT(U4304,2)),LEN(U4304)=6,DATE(LEFT(U4304,4),MID(U4304,5,1),RIGHT(U4304,1)))</f>
        <v>45447</v>
      </c>
      <c r="X4304" s="2">
        <v>32267</v>
      </c>
      <c r="Y4304">
        <f t="shared" ca="1" si="339"/>
        <v>36</v>
      </c>
    </row>
    <row r="4305" spans="3:25" x14ac:dyDescent="0.25">
      <c r="C4305" t="s">
        <v>11757</v>
      </c>
      <c r="D4305" t="s">
        <v>11758</v>
      </c>
      <c r="F4305" t="str">
        <f t="shared" si="335"/>
        <v>Faber Egar</v>
      </c>
      <c r="H4305" t="str">
        <f t="shared" si="336"/>
        <v>Faber Egar</v>
      </c>
      <c r="K4305">
        <v>93</v>
      </c>
      <c r="L4305" t="str">
        <f t="shared" si="337"/>
        <v>Normal Heart Rate</v>
      </c>
      <c r="O4305">
        <v>1991109</v>
      </c>
      <c r="P4305" s="2" cm="1">
        <f t="array" ref="P4305">_xlfn.IFS(LEN(O4305)=8,DATE(LEFT(O4305,4),MID(O4305,5,2),RIGHT(O4305,2)),LEN(O4305)=7,DATE(LEFT(O4305,4),MID(O4305,5,1),RIGHT(O4305,2)),LEN(O4305)=6,DATE(LEFT(O4305,4),MID(O4305,5,1),RIGHT(O4305,1)))</f>
        <v>33247</v>
      </c>
      <c r="R4305">
        <v>15</v>
      </c>
      <c r="S4305" t="str">
        <f t="shared" si="338"/>
        <v>Normal</v>
      </c>
      <c r="U4305">
        <v>2024613</v>
      </c>
      <c r="V4305" s="2" cm="1">
        <f t="array" ref="V4305">_xlfn.IFS(LEN(U4305)=8,DATE(LEFT(U4305,4),MID(U4305,5,2),RIGHT(U4305,2)),LEN(U4305)=7,DATE(LEFT(U4305,4),MID(U4305,5,1),RIGHT(U4305,2)),LEN(U4305)=6,DATE(LEFT(U4305,4),MID(U4305,5,1),RIGHT(U4305,1)))</f>
        <v>45456</v>
      </c>
      <c r="X4305" s="2">
        <v>33321</v>
      </c>
      <c r="Y4305">
        <f t="shared" ca="1" si="339"/>
        <v>34</v>
      </c>
    </row>
    <row r="4306" spans="3:25" x14ac:dyDescent="0.25">
      <c r="C4306" t="s">
        <v>11760</v>
      </c>
      <c r="D4306" t="s">
        <v>11761</v>
      </c>
      <c r="F4306" t="str">
        <f t="shared" si="335"/>
        <v>Cletis Imos</v>
      </c>
      <c r="H4306" t="str">
        <f t="shared" si="336"/>
        <v>Cletis Imos</v>
      </c>
      <c r="K4306">
        <v>110</v>
      </c>
      <c r="L4306" t="str">
        <f t="shared" si="337"/>
        <v>High Heart Rate</v>
      </c>
      <c r="O4306">
        <v>198854</v>
      </c>
      <c r="P4306" s="2" cm="1">
        <f t="array" ref="P4306">_xlfn.IFS(LEN(O4306)=8,DATE(LEFT(O4306,4),MID(O4306,5,2),RIGHT(O4306,2)),LEN(O4306)=7,DATE(LEFT(O4306,4),MID(O4306,5,1),RIGHT(O4306,2)),LEN(O4306)=6,DATE(LEFT(O4306,4),MID(O4306,5,1),RIGHT(O4306,1)))</f>
        <v>32267</v>
      </c>
      <c r="R4306">
        <v>20</v>
      </c>
      <c r="S4306" t="str">
        <f t="shared" si="338"/>
        <v>Normal</v>
      </c>
      <c r="U4306">
        <v>2024212</v>
      </c>
      <c r="V4306" s="2" cm="1">
        <f t="array" ref="V4306">_xlfn.IFS(LEN(U4306)=8,DATE(LEFT(U4306,4),MID(U4306,5,2),RIGHT(U4306,2)),LEN(U4306)=7,DATE(LEFT(U4306,4),MID(U4306,5,1),RIGHT(U4306,2)),LEN(U4306)=6,DATE(LEFT(U4306,4),MID(U4306,5,1),RIGHT(U4306,1)))</f>
        <v>45334</v>
      </c>
      <c r="X4306" s="2">
        <v>36769</v>
      </c>
      <c r="Y4306">
        <f t="shared" ca="1" si="339"/>
        <v>24</v>
      </c>
    </row>
    <row r="4307" spans="3:25" x14ac:dyDescent="0.25">
      <c r="C4307" t="s">
        <v>8654</v>
      </c>
      <c r="D4307" t="s">
        <v>9667</v>
      </c>
      <c r="F4307" t="str">
        <f t="shared" si="335"/>
        <v>Lynelle Buddles</v>
      </c>
      <c r="H4307" t="str">
        <f t="shared" si="336"/>
        <v>Lynelle Buddles</v>
      </c>
      <c r="K4307">
        <v>87</v>
      </c>
      <c r="L4307" t="str">
        <f t="shared" si="337"/>
        <v>Normal Heart Rate</v>
      </c>
      <c r="O4307">
        <v>1991324</v>
      </c>
      <c r="P4307" s="2" cm="1">
        <f t="array" ref="P4307">_xlfn.IFS(LEN(O4307)=8,DATE(LEFT(O4307,4),MID(O4307,5,2),RIGHT(O4307,2)),LEN(O4307)=7,DATE(LEFT(O4307,4),MID(O4307,5,1),RIGHT(O4307,2)),LEN(O4307)=6,DATE(LEFT(O4307,4),MID(O4307,5,1),RIGHT(O4307,1)))</f>
        <v>33321</v>
      </c>
      <c r="R4307">
        <v>20</v>
      </c>
      <c r="S4307" t="str">
        <f t="shared" si="338"/>
        <v>Normal</v>
      </c>
      <c r="U4307">
        <v>2024617</v>
      </c>
      <c r="V4307" s="2" cm="1">
        <f t="array" ref="V4307">_xlfn.IFS(LEN(U4307)=8,DATE(LEFT(U4307,4),MID(U4307,5,2),RIGHT(U4307,2)),LEN(U4307)=7,DATE(LEFT(U4307,4),MID(U4307,5,1),RIGHT(U4307,2)),LEN(U4307)=6,DATE(LEFT(U4307,4),MID(U4307,5,1),RIGHT(U4307,1)))</f>
        <v>45460</v>
      </c>
      <c r="X4307" s="2">
        <v>38238</v>
      </c>
      <c r="Y4307">
        <f t="shared" ca="1" si="339"/>
        <v>20</v>
      </c>
    </row>
    <row r="4308" spans="3:25" x14ac:dyDescent="0.25">
      <c r="C4308" t="s">
        <v>11764</v>
      </c>
      <c r="D4308" t="s">
        <v>11765</v>
      </c>
      <c r="F4308" t="str">
        <f t="shared" si="335"/>
        <v>Lana Reckless</v>
      </c>
      <c r="H4308" t="str">
        <f t="shared" si="336"/>
        <v>Lana Reckless</v>
      </c>
      <c r="K4308">
        <v>75</v>
      </c>
      <c r="L4308" t="str">
        <f t="shared" si="337"/>
        <v>Normal Heart Rate</v>
      </c>
      <c r="O4308">
        <v>2000831</v>
      </c>
      <c r="P4308" s="2" cm="1">
        <f t="array" ref="P4308">_xlfn.IFS(LEN(O4308)=8,DATE(LEFT(O4308,4),MID(O4308,5,2),RIGHT(O4308,2)),LEN(O4308)=7,DATE(LEFT(O4308,4),MID(O4308,5,1),RIGHT(O4308,2)),LEN(O4308)=6,DATE(LEFT(O4308,4),MID(O4308,5,1),RIGHT(O4308,1)))</f>
        <v>36769</v>
      </c>
      <c r="R4308">
        <v>12</v>
      </c>
      <c r="S4308" t="str">
        <f t="shared" si="338"/>
        <v>Normal</v>
      </c>
      <c r="U4308">
        <v>2024521</v>
      </c>
      <c r="V4308" s="2" cm="1">
        <f t="array" ref="V4308">_xlfn.IFS(LEN(U4308)=8,DATE(LEFT(U4308,4),MID(U4308,5,2),RIGHT(U4308,2)),LEN(U4308)=7,DATE(LEFT(U4308,4),MID(U4308,5,1),RIGHT(U4308,2)),LEN(U4308)=6,DATE(LEFT(U4308,4),MID(U4308,5,1),RIGHT(U4308,1)))</f>
        <v>45433</v>
      </c>
      <c r="X4308" s="2">
        <v>36237</v>
      </c>
      <c r="Y4308">
        <f t="shared" ca="1" si="339"/>
        <v>26</v>
      </c>
    </row>
    <row r="4309" spans="3:25" x14ac:dyDescent="0.25">
      <c r="C4309" t="s">
        <v>7611</v>
      </c>
      <c r="D4309" t="s">
        <v>11767</v>
      </c>
      <c r="F4309" t="str">
        <f t="shared" si="335"/>
        <v>Daisy Clingoe</v>
      </c>
      <c r="H4309" t="str">
        <f t="shared" si="336"/>
        <v>Daisy Clingoe</v>
      </c>
      <c r="K4309">
        <v>81</v>
      </c>
      <c r="L4309" t="str">
        <f t="shared" si="337"/>
        <v>Normal Heart Rate</v>
      </c>
      <c r="O4309">
        <v>200498</v>
      </c>
      <c r="P4309" s="2" cm="1">
        <f t="array" ref="P4309">_xlfn.IFS(LEN(O4309)=8,DATE(LEFT(O4309,4),MID(O4309,5,2),RIGHT(O4309,2)),LEN(O4309)=7,DATE(LEFT(O4309,4),MID(O4309,5,1),RIGHT(O4309,2)),LEN(O4309)=6,DATE(LEFT(O4309,4),MID(O4309,5,1),RIGHT(O4309,1)))</f>
        <v>38238</v>
      </c>
      <c r="R4309">
        <v>10</v>
      </c>
      <c r="S4309" t="str">
        <f t="shared" si="338"/>
        <v>Normal</v>
      </c>
      <c r="U4309">
        <v>2024323</v>
      </c>
      <c r="V4309" s="2" cm="1">
        <f t="array" ref="V4309">_xlfn.IFS(LEN(U4309)=8,DATE(LEFT(U4309,4),MID(U4309,5,2),RIGHT(U4309,2)),LEN(U4309)=7,DATE(LEFT(U4309,4),MID(U4309,5,1),RIGHT(U4309,2)),LEN(U4309)=6,DATE(LEFT(U4309,4),MID(U4309,5,1),RIGHT(U4309,1)))</f>
        <v>45374</v>
      </c>
      <c r="X4309" s="2">
        <v>26114</v>
      </c>
      <c r="Y4309">
        <f t="shared" ca="1" si="339"/>
        <v>53</v>
      </c>
    </row>
    <row r="4310" spans="3:25" x14ac:dyDescent="0.25">
      <c r="C4310" t="s">
        <v>11769</v>
      </c>
      <c r="D4310" t="s">
        <v>11770</v>
      </c>
      <c r="F4310" t="str">
        <f t="shared" si="335"/>
        <v>Isidore Broyd</v>
      </c>
      <c r="H4310" t="str">
        <f t="shared" si="336"/>
        <v>Isidore Broyd</v>
      </c>
      <c r="K4310">
        <v>110</v>
      </c>
      <c r="L4310" t="str">
        <f t="shared" si="337"/>
        <v>High Heart Rate</v>
      </c>
      <c r="O4310">
        <v>1999318</v>
      </c>
      <c r="P4310" s="2" cm="1">
        <f t="array" ref="P4310">_xlfn.IFS(LEN(O4310)=8,DATE(LEFT(O4310,4),MID(O4310,5,2),RIGHT(O4310,2)),LEN(O4310)=7,DATE(LEFT(O4310,4),MID(O4310,5,1),RIGHT(O4310,2)),LEN(O4310)=6,DATE(LEFT(O4310,4),MID(O4310,5,1),RIGHT(O4310,1)))</f>
        <v>36237</v>
      </c>
      <c r="R4310">
        <v>15</v>
      </c>
      <c r="S4310" t="str">
        <f t="shared" si="338"/>
        <v>Normal</v>
      </c>
      <c r="U4310">
        <v>2024325</v>
      </c>
      <c r="V4310" s="2" cm="1">
        <f t="array" ref="V4310">_xlfn.IFS(LEN(U4310)=8,DATE(LEFT(U4310,4),MID(U4310,5,2),RIGHT(U4310,2)),LEN(U4310)=7,DATE(LEFT(U4310,4),MID(U4310,5,1),RIGHT(U4310,2)),LEN(U4310)=6,DATE(LEFT(U4310,4),MID(U4310,5,1),RIGHT(U4310,1)))</f>
        <v>45376</v>
      </c>
      <c r="X4310" s="2">
        <v>38255</v>
      </c>
      <c r="Y4310">
        <f t="shared" ca="1" si="339"/>
        <v>20</v>
      </c>
    </row>
    <row r="4311" spans="3:25" x14ac:dyDescent="0.25">
      <c r="C4311" t="s">
        <v>5067</v>
      </c>
      <c r="D4311" t="s">
        <v>11772</v>
      </c>
      <c r="F4311" t="str">
        <f t="shared" si="335"/>
        <v>Nicol Codlin</v>
      </c>
      <c r="H4311" t="str">
        <f t="shared" si="336"/>
        <v>Nicol Codlin</v>
      </c>
      <c r="K4311">
        <v>88</v>
      </c>
      <c r="L4311" t="str">
        <f t="shared" si="337"/>
        <v>Normal Heart Rate</v>
      </c>
      <c r="O4311">
        <v>1971630</v>
      </c>
      <c r="P4311" s="2" cm="1">
        <f t="array" ref="P4311">_xlfn.IFS(LEN(O4311)=8,DATE(LEFT(O4311,4),MID(O4311,5,2),RIGHT(O4311,2)),LEN(O4311)=7,DATE(LEFT(O4311,4),MID(O4311,5,1),RIGHT(O4311,2)),LEN(O4311)=6,DATE(LEFT(O4311,4),MID(O4311,5,1),RIGHT(O4311,1)))</f>
        <v>26114</v>
      </c>
      <c r="R4311">
        <v>15</v>
      </c>
      <c r="S4311" t="str">
        <f t="shared" si="338"/>
        <v>Normal</v>
      </c>
      <c r="U4311">
        <v>202458</v>
      </c>
      <c r="V4311" s="2" cm="1">
        <f t="array" ref="V4311">_xlfn.IFS(LEN(U4311)=8,DATE(LEFT(U4311,4),MID(U4311,5,2),RIGHT(U4311,2)),LEN(U4311)=7,DATE(LEFT(U4311,4),MID(U4311,5,1),RIGHT(U4311,2)),LEN(U4311)=6,DATE(LEFT(U4311,4),MID(U4311,5,1),RIGHT(U4311,1)))</f>
        <v>45420</v>
      </c>
      <c r="X4311" s="2">
        <v>37800</v>
      </c>
      <c r="Y4311">
        <f t="shared" ca="1" si="339"/>
        <v>21</v>
      </c>
    </row>
    <row r="4312" spans="3:25" x14ac:dyDescent="0.25">
      <c r="C4312" t="s">
        <v>11774</v>
      </c>
      <c r="D4312" t="s">
        <v>11775</v>
      </c>
      <c r="F4312" t="str">
        <f t="shared" si="335"/>
        <v>Bernadine Dunstall</v>
      </c>
      <c r="H4312" t="str">
        <f t="shared" si="336"/>
        <v>Bernadine Dunstall</v>
      </c>
      <c r="K4312">
        <v>92</v>
      </c>
      <c r="L4312" t="str">
        <f t="shared" si="337"/>
        <v>Normal Heart Rate</v>
      </c>
      <c r="O4312">
        <v>2004925</v>
      </c>
      <c r="P4312" s="2" cm="1">
        <f t="array" ref="P4312">_xlfn.IFS(LEN(O4312)=8,DATE(LEFT(O4312,4),MID(O4312,5,2),RIGHT(O4312,2)),LEN(O4312)=7,DATE(LEFT(O4312,4),MID(O4312,5,1),RIGHT(O4312,2)),LEN(O4312)=6,DATE(LEFT(O4312,4),MID(O4312,5,1),RIGHT(O4312,1)))</f>
        <v>38255</v>
      </c>
      <c r="R4312">
        <v>13</v>
      </c>
      <c r="S4312" t="str">
        <f t="shared" si="338"/>
        <v>Normal</v>
      </c>
      <c r="U4312">
        <v>2024218</v>
      </c>
      <c r="V4312" s="2" cm="1">
        <f t="array" ref="V4312">_xlfn.IFS(LEN(U4312)=8,DATE(LEFT(U4312,4),MID(U4312,5,2),RIGHT(U4312,2)),LEN(U4312)=7,DATE(LEFT(U4312,4),MID(U4312,5,1),RIGHT(U4312,2)),LEN(U4312)=6,DATE(LEFT(U4312,4),MID(U4312,5,1),RIGHT(U4312,1)))</f>
        <v>45340</v>
      </c>
      <c r="X4312" s="2">
        <v>36067</v>
      </c>
      <c r="Y4312">
        <f t="shared" ca="1" si="339"/>
        <v>26</v>
      </c>
    </row>
    <row r="4313" spans="3:25" x14ac:dyDescent="0.25">
      <c r="C4313" t="s">
        <v>11777</v>
      </c>
      <c r="D4313" t="s">
        <v>11778</v>
      </c>
      <c r="F4313" t="str">
        <f t="shared" si="335"/>
        <v>Urban Deakes</v>
      </c>
      <c r="H4313" t="str">
        <f t="shared" si="336"/>
        <v>Urban Deakes</v>
      </c>
      <c r="K4313">
        <v>78</v>
      </c>
      <c r="L4313" t="str">
        <f t="shared" si="337"/>
        <v>Normal Heart Rate</v>
      </c>
      <c r="O4313">
        <v>2003628</v>
      </c>
      <c r="P4313" s="2" cm="1">
        <f t="array" ref="P4313">_xlfn.IFS(LEN(O4313)=8,DATE(LEFT(O4313,4),MID(O4313,5,2),RIGHT(O4313,2)),LEN(O4313)=7,DATE(LEFT(O4313,4),MID(O4313,5,1),RIGHT(O4313,2)),LEN(O4313)=6,DATE(LEFT(O4313,4),MID(O4313,5,1),RIGHT(O4313,1)))</f>
        <v>37800</v>
      </c>
      <c r="R4313">
        <v>10</v>
      </c>
      <c r="S4313" t="str">
        <f t="shared" si="338"/>
        <v>Normal</v>
      </c>
      <c r="U4313">
        <v>2024222</v>
      </c>
      <c r="V4313" s="2" cm="1">
        <f t="array" ref="V4313">_xlfn.IFS(LEN(U4313)=8,DATE(LEFT(U4313,4),MID(U4313,5,2),RIGHT(U4313,2)),LEN(U4313)=7,DATE(LEFT(U4313,4),MID(U4313,5,1),RIGHT(U4313,2)),LEN(U4313)=6,DATE(LEFT(U4313,4),MID(U4313,5,1),RIGHT(U4313,1)))</f>
        <v>45344</v>
      </c>
      <c r="X4313" s="2">
        <v>38524</v>
      </c>
      <c r="Y4313">
        <f t="shared" ca="1" si="339"/>
        <v>19</v>
      </c>
    </row>
    <row r="4314" spans="3:25" x14ac:dyDescent="0.25">
      <c r="C4314" t="s">
        <v>11780</v>
      </c>
      <c r="D4314" t="s">
        <v>11781</v>
      </c>
      <c r="F4314" t="str">
        <f t="shared" si="335"/>
        <v>Filberto Duckhouse</v>
      </c>
      <c r="H4314" t="str">
        <f t="shared" si="336"/>
        <v>Filberto Duckhouse</v>
      </c>
      <c r="K4314">
        <v>78</v>
      </c>
      <c r="L4314" t="str">
        <f t="shared" si="337"/>
        <v>Normal Heart Rate</v>
      </c>
      <c r="O4314">
        <v>1998929</v>
      </c>
      <c r="P4314" s="2" cm="1">
        <f t="array" ref="P4314">_xlfn.IFS(LEN(O4314)=8,DATE(LEFT(O4314,4),MID(O4314,5,2),RIGHT(O4314,2)),LEN(O4314)=7,DATE(LEFT(O4314,4),MID(O4314,5,1),RIGHT(O4314,2)),LEN(O4314)=6,DATE(LEFT(O4314,4),MID(O4314,5,1),RIGHT(O4314,1)))</f>
        <v>36067</v>
      </c>
      <c r="R4314">
        <v>15</v>
      </c>
      <c r="S4314" t="str">
        <f t="shared" si="338"/>
        <v>Normal</v>
      </c>
      <c r="U4314">
        <v>2024124</v>
      </c>
      <c r="V4314" s="2" cm="1">
        <f t="array" ref="V4314">_xlfn.IFS(LEN(U4314)=8,DATE(LEFT(U4314,4),MID(U4314,5,2),RIGHT(U4314,2)),LEN(U4314)=7,DATE(LEFT(U4314,4),MID(U4314,5,1),RIGHT(U4314,2)),LEN(U4314)=6,DATE(LEFT(U4314,4),MID(U4314,5,1),RIGHT(U4314,1)))</f>
        <v>45315</v>
      </c>
      <c r="X4314" s="2">
        <v>33435</v>
      </c>
      <c r="Y4314">
        <f t="shared" ca="1" si="339"/>
        <v>33</v>
      </c>
    </row>
    <row r="4315" spans="3:25" x14ac:dyDescent="0.25">
      <c r="C4315" t="s">
        <v>11783</v>
      </c>
      <c r="D4315" t="s">
        <v>11784</v>
      </c>
      <c r="F4315" t="str">
        <f t="shared" si="335"/>
        <v>Worden Seman</v>
      </c>
      <c r="H4315" t="str">
        <f t="shared" si="336"/>
        <v>Worden Seman</v>
      </c>
      <c r="K4315">
        <v>80</v>
      </c>
      <c r="L4315" t="str">
        <f t="shared" si="337"/>
        <v>Normal Heart Rate</v>
      </c>
      <c r="O4315">
        <v>2005621</v>
      </c>
      <c r="P4315" s="2" cm="1">
        <f t="array" ref="P4315">_xlfn.IFS(LEN(O4315)=8,DATE(LEFT(O4315,4),MID(O4315,5,2),RIGHT(O4315,2)),LEN(O4315)=7,DATE(LEFT(O4315,4),MID(O4315,5,1),RIGHT(O4315,2)),LEN(O4315)=6,DATE(LEFT(O4315,4),MID(O4315,5,1),RIGHT(O4315,1)))</f>
        <v>38524</v>
      </c>
      <c r="R4315">
        <v>8</v>
      </c>
      <c r="S4315" t="str">
        <f t="shared" si="338"/>
        <v>Normal</v>
      </c>
      <c r="U4315">
        <v>2024618</v>
      </c>
      <c r="V4315" s="2" cm="1">
        <f t="array" ref="V4315">_xlfn.IFS(LEN(U4315)=8,DATE(LEFT(U4315,4),MID(U4315,5,2),RIGHT(U4315,2)),LEN(U4315)=7,DATE(LEFT(U4315,4),MID(U4315,5,1),RIGHT(U4315,2)),LEN(U4315)=6,DATE(LEFT(U4315,4),MID(U4315,5,1),RIGHT(U4315,1)))</f>
        <v>45461</v>
      </c>
      <c r="X4315" s="2">
        <v>38221</v>
      </c>
      <c r="Y4315">
        <f t="shared" ca="1" si="339"/>
        <v>20</v>
      </c>
    </row>
    <row r="4316" spans="3:25" x14ac:dyDescent="0.25">
      <c r="C4316" t="s">
        <v>8698</v>
      </c>
      <c r="D4316" t="s">
        <v>10404</v>
      </c>
      <c r="F4316" t="str">
        <f t="shared" si="335"/>
        <v>Stacey MacMurray</v>
      </c>
      <c r="H4316" t="str">
        <f t="shared" si="336"/>
        <v>Stacey MacMurray</v>
      </c>
      <c r="K4316">
        <v>75</v>
      </c>
      <c r="L4316" t="str">
        <f t="shared" si="337"/>
        <v>Normal Heart Rate</v>
      </c>
      <c r="O4316">
        <v>1991716</v>
      </c>
      <c r="P4316" s="2" cm="1">
        <f t="array" ref="P4316">_xlfn.IFS(LEN(O4316)=8,DATE(LEFT(O4316,4),MID(O4316,5,2),RIGHT(O4316,2)),LEN(O4316)=7,DATE(LEFT(O4316,4),MID(O4316,5,1),RIGHT(O4316,2)),LEN(O4316)=6,DATE(LEFT(O4316,4),MID(O4316,5,1),RIGHT(O4316,1)))</f>
        <v>33435</v>
      </c>
      <c r="R4316">
        <v>15</v>
      </c>
      <c r="S4316" t="str">
        <f t="shared" si="338"/>
        <v>Normal</v>
      </c>
      <c r="U4316">
        <v>202461</v>
      </c>
      <c r="V4316" s="2" cm="1">
        <f t="array" ref="V4316">_xlfn.IFS(LEN(U4316)=8,DATE(LEFT(U4316,4),MID(U4316,5,2),RIGHT(U4316,2)),LEN(U4316)=7,DATE(LEFT(U4316,4),MID(U4316,5,1),RIGHT(U4316,2)),LEN(U4316)=6,DATE(LEFT(U4316,4),MID(U4316,5,1),RIGHT(U4316,1)))</f>
        <v>45444</v>
      </c>
      <c r="X4316" s="2">
        <v>22204</v>
      </c>
      <c r="Y4316">
        <f t="shared" ca="1" si="339"/>
        <v>64</v>
      </c>
    </row>
    <row r="4317" spans="3:25" x14ac:dyDescent="0.25">
      <c r="C4317" t="s">
        <v>6613</v>
      </c>
      <c r="D4317" t="s">
        <v>11787</v>
      </c>
      <c r="F4317" t="str">
        <f t="shared" si="335"/>
        <v>Rogers Dell Casa</v>
      </c>
      <c r="H4317" t="str">
        <f t="shared" si="336"/>
        <v>Rogers Dell Casa</v>
      </c>
      <c r="K4317">
        <v>100</v>
      </c>
      <c r="L4317" t="str">
        <f t="shared" si="337"/>
        <v>High Heart Rate</v>
      </c>
      <c r="O4317">
        <v>2004822</v>
      </c>
      <c r="P4317" s="2" cm="1">
        <f t="array" ref="P4317">_xlfn.IFS(LEN(O4317)=8,DATE(LEFT(O4317,4),MID(O4317,5,2),RIGHT(O4317,2)),LEN(O4317)=7,DATE(LEFT(O4317,4),MID(O4317,5,1),RIGHT(O4317,2)),LEN(O4317)=6,DATE(LEFT(O4317,4),MID(O4317,5,1),RIGHT(O4317,1)))</f>
        <v>38221</v>
      </c>
      <c r="R4317">
        <v>19</v>
      </c>
      <c r="S4317" t="str">
        <f t="shared" si="338"/>
        <v>Normal</v>
      </c>
      <c r="U4317">
        <v>202448</v>
      </c>
      <c r="V4317" s="2" cm="1">
        <f t="array" ref="V4317">_xlfn.IFS(LEN(U4317)=8,DATE(LEFT(U4317,4),MID(U4317,5,2),RIGHT(U4317,2)),LEN(U4317)=7,DATE(LEFT(U4317,4),MID(U4317,5,1),RIGHT(U4317,2)),LEN(U4317)=6,DATE(LEFT(U4317,4),MID(U4317,5,1),RIGHT(U4317,1)))</f>
        <v>45390</v>
      </c>
      <c r="X4317" s="2">
        <v>25571</v>
      </c>
      <c r="Y4317">
        <f t="shared" ca="1" si="339"/>
        <v>55</v>
      </c>
    </row>
    <row r="4318" spans="3:25" x14ac:dyDescent="0.25">
      <c r="C4318" t="s">
        <v>11789</v>
      </c>
      <c r="D4318" t="s">
        <v>9960</v>
      </c>
      <c r="F4318" t="str">
        <f t="shared" si="335"/>
        <v>Chet McCandless</v>
      </c>
      <c r="H4318" t="str">
        <f t="shared" si="336"/>
        <v>Chet McCandless</v>
      </c>
      <c r="K4318">
        <v>106</v>
      </c>
      <c r="L4318" t="str">
        <f t="shared" si="337"/>
        <v>High Heart Rate</v>
      </c>
      <c r="O4318">
        <v>19601015</v>
      </c>
      <c r="P4318" s="2" cm="1">
        <f t="array" ref="P4318">_xlfn.IFS(LEN(O4318)=8,DATE(LEFT(O4318,4),MID(O4318,5,2),RIGHT(O4318,2)),LEN(O4318)=7,DATE(LEFT(O4318,4),MID(O4318,5,1),RIGHT(O4318,2)),LEN(O4318)=6,DATE(LEFT(O4318,4),MID(O4318,5,1),RIGHT(O4318,1)))</f>
        <v>22204</v>
      </c>
      <c r="R4318">
        <v>24</v>
      </c>
      <c r="S4318" t="str">
        <f t="shared" si="338"/>
        <v>Bad</v>
      </c>
      <c r="U4318">
        <v>2024127</v>
      </c>
      <c r="V4318" s="2" cm="1">
        <f t="array" ref="V4318">_xlfn.IFS(LEN(U4318)=8,DATE(LEFT(U4318,4),MID(U4318,5,2),RIGHT(U4318,2)),LEN(U4318)=7,DATE(LEFT(U4318,4),MID(U4318,5,1),RIGHT(U4318,2)),LEN(U4318)=6,DATE(LEFT(U4318,4),MID(U4318,5,1),RIGHT(U4318,1)))</f>
        <v>45318</v>
      </c>
      <c r="X4318" s="2">
        <v>33245</v>
      </c>
      <c r="Y4318">
        <f t="shared" ca="1" si="339"/>
        <v>34</v>
      </c>
    </row>
    <row r="4319" spans="3:25" x14ac:dyDescent="0.25">
      <c r="C4319" t="s">
        <v>11791</v>
      </c>
      <c r="D4319" t="s">
        <v>11792</v>
      </c>
      <c r="F4319" t="str">
        <f t="shared" si="335"/>
        <v>Ruprecht Kelshaw</v>
      </c>
      <c r="H4319" t="str">
        <f t="shared" si="336"/>
        <v>Ruprecht Kelshaw</v>
      </c>
      <c r="K4319">
        <v>85</v>
      </c>
      <c r="L4319" t="str">
        <f t="shared" si="337"/>
        <v>Normal Heart Rate</v>
      </c>
      <c r="O4319">
        <v>197013</v>
      </c>
      <c r="P4319" s="2" cm="1">
        <f t="array" ref="P4319">_xlfn.IFS(LEN(O4319)=8,DATE(LEFT(O4319,4),MID(O4319,5,2),RIGHT(O4319,2)),LEN(O4319)=7,DATE(LEFT(O4319,4),MID(O4319,5,1),RIGHT(O4319,2)),LEN(O4319)=6,DATE(LEFT(O4319,4),MID(O4319,5,1),RIGHT(O4319,1)))</f>
        <v>25571</v>
      </c>
      <c r="R4319">
        <v>18</v>
      </c>
      <c r="S4319" t="str">
        <f t="shared" si="338"/>
        <v>Normal</v>
      </c>
      <c r="U4319">
        <v>202447</v>
      </c>
      <c r="V4319" s="2" cm="1">
        <f t="array" ref="V4319">_xlfn.IFS(LEN(U4319)=8,DATE(LEFT(U4319,4),MID(U4319,5,2),RIGHT(U4319,2)),LEN(U4319)=7,DATE(LEFT(U4319,4),MID(U4319,5,1),RIGHT(U4319,2)),LEN(U4319)=6,DATE(LEFT(U4319,4),MID(U4319,5,1),RIGHT(U4319,1)))</f>
        <v>45389</v>
      </c>
      <c r="X4319" s="2">
        <v>37095</v>
      </c>
      <c r="Y4319">
        <f t="shared" ca="1" si="339"/>
        <v>23</v>
      </c>
    </row>
    <row r="4320" spans="3:25" x14ac:dyDescent="0.25">
      <c r="C4320" t="s">
        <v>1614</v>
      </c>
      <c r="D4320" t="s">
        <v>11794</v>
      </c>
      <c r="F4320" t="str">
        <f t="shared" si="335"/>
        <v>Thain Dabnot</v>
      </c>
      <c r="H4320" t="str">
        <f t="shared" si="336"/>
        <v>Thain Dabnot</v>
      </c>
      <c r="K4320">
        <v>79</v>
      </c>
      <c r="L4320" t="str">
        <f t="shared" si="337"/>
        <v>Normal Heart Rate</v>
      </c>
      <c r="O4320">
        <v>1991107</v>
      </c>
      <c r="P4320" s="2" cm="1">
        <f t="array" ref="P4320">_xlfn.IFS(LEN(O4320)=8,DATE(LEFT(O4320,4),MID(O4320,5,2),RIGHT(O4320,2)),LEN(O4320)=7,DATE(LEFT(O4320,4),MID(O4320,5,1),RIGHT(O4320,2)),LEN(O4320)=6,DATE(LEFT(O4320,4),MID(O4320,5,1),RIGHT(O4320,1)))</f>
        <v>33245</v>
      </c>
      <c r="R4320">
        <v>15</v>
      </c>
      <c r="S4320" t="str">
        <f t="shared" si="338"/>
        <v>Normal</v>
      </c>
      <c r="U4320">
        <v>2024131</v>
      </c>
      <c r="V4320" s="2" cm="1">
        <f t="array" ref="V4320">_xlfn.IFS(LEN(U4320)=8,DATE(LEFT(U4320,4),MID(U4320,5,2),RIGHT(U4320,2)),LEN(U4320)=7,DATE(LEFT(U4320,4),MID(U4320,5,1),RIGHT(U4320,2)),LEN(U4320)=6,DATE(LEFT(U4320,4),MID(U4320,5,1),RIGHT(U4320,1)))</f>
        <v>45322</v>
      </c>
      <c r="X4320" s="2">
        <v>33873</v>
      </c>
      <c r="Y4320">
        <f t="shared" ca="1" si="339"/>
        <v>32</v>
      </c>
    </row>
    <row r="4321" spans="3:25" x14ac:dyDescent="0.25">
      <c r="C4321" t="s">
        <v>8857</v>
      </c>
      <c r="D4321" t="s">
        <v>11796</v>
      </c>
      <c r="F4321" t="str">
        <f t="shared" si="335"/>
        <v>Darryl Sawer</v>
      </c>
      <c r="H4321" t="str">
        <f t="shared" si="336"/>
        <v>Darryl Sawer</v>
      </c>
      <c r="K4321">
        <v>68</v>
      </c>
      <c r="L4321" t="str">
        <f t="shared" si="337"/>
        <v>Normal Heart Rate</v>
      </c>
      <c r="O4321">
        <v>2001723</v>
      </c>
      <c r="P4321" s="2" cm="1">
        <f t="array" ref="P4321">_xlfn.IFS(LEN(O4321)=8,DATE(LEFT(O4321,4),MID(O4321,5,2),RIGHT(O4321,2)),LEN(O4321)=7,DATE(LEFT(O4321,4),MID(O4321,5,1),RIGHT(O4321,2)),LEN(O4321)=6,DATE(LEFT(O4321,4),MID(O4321,5,1),RIGHT(O4321,1)))</f>
        <v>37095</v>
      </c>
      <c r="R4321">
        <v>11</v>
      </c>
      <c r="S4321" t="str">
        <f t="shared" si="338"/>
        <v>Normal</v>
      </c>
      <c r="U4321">
        <v>202421</v>
      </c>
      <c r="V4321" s="2" cm="1">
        <f t="array" ref="V4321">_xlfn.IFS(LEN(U4321)=8,DATE(LEFT(U4321,4),MID(U4321,5,2),RIGHT(U4321,2)),LEN(U4321)=7,DATE(LEFT(U4321,4),MID(U4321,5,1),RIGHT(U4321,2)),LEN(U4321)=6,DATE(LEFT(U4321,4),MID(U4321,5,1),RIGHT(U4321,1)))</f>
        <v>45323</v>
      </c>
      <c r="X4321" s="2">
        <v>29349</v>
      </c>
      <c r="Y4321">
        <f t="shared" ca="1" si="339"/>
        <v>44</v>
      </c>
    </row>
    <row r="4322" spans="3:25" x14ac:dyDescent="0.25">
      <c r="C4322" t="s">
        <v>10114</v>
      </c>
      <c r="D4322" t="s">
        <v>2626</v>
      </c>
      <c r="F4322" t="str">
        <f t="shared" si="335"/>
        <v>Mort Sukbhans</v>
      </c>
      <c r="H4322" t="str">
        <f t="shared" si="336"/>
        <v>Mort Sukbhans</v>
      </c>
      <c r="K4322">
        <v>87</v>
      </c>
      <c r="L4322" t="str">
        <f t="shared" si="337"/>
        <v>Normal Heart Rate</v>
      </c>
      <c r="O4322">
        <v>1992926</v>
      </c>
      <c r="P4322" s="2" cm="1">
        <f t="array" ref="P4322">_xlfn.IFS(LEN(O4322)=8,DATE(LEFT(O4322,4),MID(O4322,5,2),RIGHT(O4322,2)),LEN(O4322)=7,DATE(LEFT(O4322,4),MID(O4322,5,1),RIGHT(O4322,2)),LEN(O4322)=6,DATE(LEFT(O4322,4),MID(O4322,5,1),RIGHT(O4322,1)))</f>
        <v>33873</v>
      </c>
      <c r="R4322">
        <v>15</v>
      </c>
      <c r="S4322" t="str">
        <f t="shared" si="338"/>
        <v>Normal</v>
      </c>
      <c r="U4322">
        <v>2024416</v>
      </c>
      <c r="V4322" s="2" cm="1">
        <f t="array" ref="V4322">_xlfn.IFS(LEN(U4322)=8,DATE(LEFT(U4322,4),MID(U4322,5,2),RIGHT(U4322,2)),LEN(U4322)=7,DATE(LEFT(U4322,4),MID(U4322,5,1),RIGHT(U4322,2)),LEN(U4322)=6,DATE(LEFT(U4322,4),MID(U4322,5,1),RIGHT(U4322,1)))</f>
        <v>45398</v>
      </c>
      <c r="X4322" s="2">
        <v>37211</v>
      </c>
      <c r="Y4322">
        <f t="shared" ca="1" si="339"/>
        <v>23</v>
      </c>
    </row>
    <row r="4323" spans="3:25" x14ac:dyDescent="0.25">
      <c r="C4323" t="s">
        <v>7718</v>
      </c>
      <c r="D4323" t="s">
        <v>11799</v>
      </c>
      <c r="F4323" t="str">
        <f t="shared" si="335"/>
        <v>Harman Pyford</v>
      </c>
      <c r="H4323" t="str">
        <f t="shared" si="336"/>
        <v>Harman Pyford</v>
      </c>
      <c r="K4323">
        <v>88</v>
      </c>
      <c r="L4323" t="str">
        <f t="shared" si="337"/>
        <v>Normal Heart Rate</v>
      </c>
      <c r="O4323">
        <v>198058</v>
      </c>
      <c r="P4323" s="2" cm="1">
        <f t="array" ref="P4323">_xlfn.IFS(LEN(O4323)=8,DATE(LEFT(O4323,4),MID(O4323,5,2),RIGHT(O4323,2)),LEN(O4323)=7,DATE(LEFT(O4323,4),MID(O4323,5,1),RIGHT(O4323,2)),LEN(O4323)=6,DATE(LEFT(O4323,4),MID(O4323,5,1),RIGHT(O4323,1)))</f>
        <v>29349</v>
      </c>
      <c r="R4323">
        <v>20</v>
      </c>
      <c r="S4323" t="str">
        <f t="shared" si="338"/>
        <v>Normal</v>
      </c>
      <c r="U4323">
        <v>2024524</v>
      </c>
      <c r="V4323" s="2" cm="1">
        <f t="array" ref="V4323">_xlfn.IFS(LEN(U4323)=8,DATE(LEFT(U4323,4),MID(U4323,5,2),RIGHT(U4323,2)),LEN(U4323)=7,DATE(LEFT(U4323,4),MID(U4323,5,1),RIGHT(U4323,2)),LEN(U4323)=6,DATE(LEFT(U4323,4),MID(U4323,5,1),RIGHT(U4323,1)))</f>
        <v>45436</v>
      </c>
      <c r="X4323" s="2">
        <v>21285</v>
      </c>
      <c r="Y4323">
        <f t="shared" ca="1" si="339"/>
        <v>66</v>
      </c>
    </row>
    <row r="4324" spans="3:25" x14ac:dyDescent="0.25">
      <c r="C4324" t="s">
        <v>9087</v>
      </c>
      <c r="D4324" t="s">
        <v>11801</v>
      </c>
      <c r="F4324" t="str">
        <f t="shared" si="335"/>
        <v>Jaquenetta Dries</v>
      </c>
      <c r="H4324" t="str">
        <f t="shared" si="336"/>
        <v>Jaquenetta Dries</v>
      </c>
      <c r="K4324">
        <v>95</v>
      </c>
      <c r="L4324" t="str">
        <f t="shared" si="337"/>
        <v>Normal Heart Rate</v>
      </c>
      <c r="O4324">
        <v>20011116</v>
      </c>
      <c r="P4324" s="2" cm="1">
        <f t="array" ref="P4324">_xlfn.IFS(LEN(O4324)=8,DATE(LEFT(O4324,4),MID(O4324,5,2),RIGHT(O4324,2)),LEN(O4324)=7,DATE(LEFT(O4324,4),MID(O4324,5,1),RIGHT(O4324,2)),LEN(O4324)=6,DATE(LEFT(O4324,4),MID(O4324,5,1),RIGHT(O4324,1)))</f>
        <v>37211</v>
      </c>
      <c r="R4324">
        <v>20</v>
      </c>
      <c r="S4324" t="str">
        <f t="shared" si="338"/>
        <v>Normal</v>
      </c>
      <c r="U4324">
        <v>2024511</v>
      </c>
      <c r="V4324" s="2" cm="1">
        <f t="array" ref="V4324">_xlfn.IFS(LEN(U4324)=8,DATE(LEFT(U4324,4),MID(U4324,5,2),RIGHT(U4324,2)),LEN(U4324)=7,DATE(LEFT(U4324,4),MID(U4324,5,1),RIGHT(U4324,2)),LEN(U4324)=6,DATE(LEFT(U4324,4),MID(U4324,5,1),RIGHT(U4324,1)))</f>
        <v>45423</v>
      </c>
      <c r="X4324" s="2">
        <v>38621</v>
      </c>
      <c r="Y4324">
        <f t="shared" ca="1" si="339"/>
        <v>19</v>
      </c>
    </row>
    <row r="4325" spans="3:25" x14ac:dyDescent="0.25">
      <c r="C4325" t="s">
        <v>11803</v>
      </c>
      <c r="D4325" t="s">
        <v>11804</v>
      </c>
      <c r="F4325" t="str">
        <f t="shared" si="335"/>
        <v>Gwyn Paling</v>
      </c>
      <c r="H4325" t="str">
        <f t="shared" si="336"/>
        <v>Gwyn Paling</v>
      </c>
      <c r="K4325">
        <v>83</v>
      </c>
      <c r="L4325" t="str">
        <f t="shared" si="337"/>
        <v>Normal Heart Rate</v>
      </c>
      <c r="O4325">
        <v>1958410</v>
      </c>
      <c r="P4325" s="2" cm="1">
        <f t="array" ref="P4325">_xlfn.IFS(LEN(O4325)=8,DATE(LEFT(O4325,4),MID(O4325,5,2),RIGHT(O4325,2)),LEN(O4325)=7,DATE(LEFT(O4325,4),MID(O4325,5,1),RIGHT(O4325,2)),LEN(O4325)=6,DATE(LEFT(O4325,4),MID(O4325,5,1),RIGHT(O4325,1)))</f>
        <v>21285</v>
      </c>
      <c r="R4325">
        <v>17</v>
      </c>
      <c r="S4325" t="str">
        <f t="shared" si="338"/>
        <v>Normal</v>
      </c>
      <c r="U4325">
        <v>202437</v>
      </c>
      <c r="V4325" s="2" cm="1">
        <f t="array" ref="V4325">_xlfn.IFS(LEN(U4325)=8,DATE(LEFT(U4325,4),MID(U4325,5,2),RIGHT(U4325,2)),LEN(U4325)=7,DATE(LEFT(U4325,4),MID(U4325,5,1),RIGHT(U4325,2)),LEN(U4325)=6,DATE(LEFT(U4325,4),MID(U4325,5,1),RIGHT(U4325,1)))</f>
        <v>45358</v>
      </c>
      <c r="X4325" s="2">
        <v>34341</v>
      </c>
      <c r="Y4325">
        <f t="shared" ca="1" si="339"/>
        <v>31</v>
      </c>
    </row>
    <row r="4326" spans="3:25" x14ac:dyDescent="0.25">
      <c r="C4326" t="s">
        <v>8109</v>
      </c>
      <c r="D4326" t="s">
        <v>11806</v>
      </c>
      <c r="F4326" t="str">
        <f t="shared" si="335"/>
        <v>Timmie Jelphs</v>
      </c>
      <c r="H4326" t="str">
        <f t="shared" si="336"/>
        <v>Timmie Jelphs</v>
      </c>
      <c r="K4326">
        <v>72</v>
      </c>
      <c r="L4326" t="str">
        <f t="shared" si="337"/>
        <v>Normal Heart Rate</v>
      </c>
      <c r="O4326">
        <v>2005926</v>
      </c>
      <c r="P4326" s="2" cm="1">
        <f t="array" ref="P4326">_xlfn.IFS(LEN(O4326)=8,DATE(LEFT(O4326,4),MID(O4326,5,2),RIGHT(O4326,2)),LEN(O4326)=7,DATE(LEFT(O4326,4),MID(O4326,5,1),RIGHT(O4326,2)),LEN(O4326)=6,DATE(LEFT(O4326,4),MID(O4326,5,1),RIGHT(O4326,1)))</f>
        <v>38621</v>
      </c>
      <c r="R4326">
        <v>15</v>
      </c>
      <c r="S4326" t="str">
        <f t="shared" si="338"/>
        <v>Normal</v>
      </c>
      <c r="U4326">
        <v>2024129</v>
      </c>
      <c r="V4326" s="2" cm="1">
        <f t="array" ref="V4326">_xlfn.IFS(LEN(U4326)=8,DATE(LEFT(U4326,4),MID(U4326,5,2),RIGHT(U4326,2)),LEN(U4326)=7,DATE(LEFT(U4326,4),MID(U4326,5,1),RIGHT(U4326,2)),LEN(U4326)=6,DATE(LEFT(U4326,4),MID(U4326,5,1),RIGHT(U4326,1)))</f>
        <v>45320</v>
      </c>
      <c r="X4326" s="2">
        <v>18424</v>
      </c>
      <c r="Y4326">
        <f t="shared" ca="1" si="339"/>
        <v>74</v>
      </c>
    </row>
    <row r="4327" spans="3:25" x14ac:dyDescent="0.25">
      <c r="C4327" t="s">
        <v>10878</v>
      </c>
      <c r="D4327" t="s">
        <v>11808</v>
      </c>
      <c r="F4327" t="str">
        <f t="shared" si="335"/>
        <v>Mark Ibell</v>
      </c>
      <c r="H4327" t="str">
        <f t="shared" si="336"/>
        <v>Mark Ibell</v>
      </c>
      <c r="K4327">
        <v>79</v>
      </c>
      <c r="L4327" t="str">
        <f t="shared" si="337"/>
        <v>Normal Heart Rate</v>
      </c>
      <c r="O4327">
        <v>199417</v>
      </c>
      <c r="P4327" s="2" cm="1">
        <f t="array" ref="P4327">_xlfn.IFS(LEN(O4327)=8,DATE(LEFT(O4327,4),MID(O4327,5,2),RIGHT(O4327,2)),LEN(O4327)=7,DATE(LEFT(O4327,4),MID(O4327,5,1),RIGHT(O4327,2)),LEN(O4327)=6,DATE(LEFT(O4327,4),MID(O4327,5,1),RIGHT(O4327,1)))</f>
        <v>34341</v>
      </c>
      <c r="R4327">
        <v>10</v>
      </c>
      <c r="S4327" t="str">
        <f t="shared" si="338"/>
        <v>Normal</v>
      </c>
      <c r="U4327">
        <v>2024429</v>
      </c>
      <c r="V4327" s="2" cm="1">
        <f t="array" ref="V4327">_xlfn.IFS(LEN(U4327)=8,DATE(LEFT(U4327,4),MID(U4327,5,2),RIGHT(U4327,2)),LEN(U4327)=7,DATE(LEFT(U4327,4),MID(U4327,5,1),RIGHT(U4327,2)),LEN(U4327)=6,DATE(LEFT(U4327,4),MID(U4327,5,1),RIGHT(U4327,1)))</f>
        <v>45411</v>
      </c>
      <c r="X4327" s="2">
        <v>37758</v>
      </c>
      <c r="Y4327">
        <f t="shared" ca="1" si="339"/>
        <v>21</v>
      </c>
    </row>
    <row r="4328" spans="3:25" x14ac:dyDescent="0.25">
      <c r="C4328" t="s">
        <v>868</v>
      </c>
      <c r="D4328" t="s">
        <v>11810</v>
      </c>
      <c r="F4328" t="str">
        <f t="shared" si="335"/>
        <v>Kimball Halleybone</v>
      </c>
      <c r="H4328" t="str">
        <f t="shared" si="336"/>
        <v>Kimball Halleybone</v>
      </c>
      <c r="K4328">
        <v>87</v>
      </c>
      <c r="L4328" t="str">
        <f t="shared" si="337"/>
        <v>Normal Heart Rate</v>
      </c>
      <c r="O4328">
        <v>1950610</v>
      </c>
      <c r="P4328" s="2" cm="1">
        <f t="array" ref="P4328">_xlfn.IFS(LEN(O4328)=8,DATE(LEFT(O4328,4),MID(O4328,5,2),RIGHT(O4328,2)),LEN(O4328)=7,DATE(LEFT(O4328,4),MID(O4328,5,1),RIGHT(O4328,2)),LEN(O4328)=6,DATE(LEFT(O4328,4),MID(O4328,5,1),RIGHT(O4328,1)))</f>
        <v>18424</v>
      </c>
      <c r="R4328">
        <v>22</v>
      </c>
      <c r="S4328" t="str">
        <f t="shared" si="338"/>
        <v>Normal</v>
      </c>
      <c r="U4328">
        <v>2024623</v>
      </c>
      <c r="V4328" s="2" cm="1">
        <f t="array" ref="V4328">_xlfn.IFS(LEN(U4328)=8,DATE(LEFT(U4328,4),MID(U4328,5,2),RIGHT(U4328,2)),LEN(U4328)=7,DATE(LEFT(U4328,4),MID(U4328,5,1),RIGHT(U4328,2)),LEN(U4328)=6,DATE(LEFT(U4328,4),MID(U4328,5,1),RIGHT(U4328,1)))</f>
        <v>45466</v>
      </c>
      <c r="X4328" s="2">
        <v>33254</v>
      </c>
      <c r="Y4328">
        <f t="shared" ca="1" si="339"/>
        <v>34</v>
      </c>
    </row>
    <row r="4329" spans="3:25" x14ac:dyDescent="0.25">
      <c r="C4329" t="s">
        <v>2256</v>
      </c>
      <c r="D4329" t="s">
        <v>11812</v>
      </c>
      <c r="F4329" t="str">
        <f t="shared" si="335"/>
        <v>Allin Sisson</v>
      </c>
      <c r="H4329" t="str">
        <f t="shared" si="336"/>
        <v>Allin Sisson</v>
      </c>
      <c r="K4329">
        <v>107</v>
      </c>
      <c r="L4329" t="str">
        <f t="shared" si="337"/>
        <v>High Heart Rate</v>
      </c>
      <c r="O4329">
        <v>2003517</v>
      </c>
      <c r="P4329" s="2" cm="1">
        <f t="array" ref="P4329">_xlfn.IFS(LEN(O4329)=8,DATE(LEFT(O4329,4),MID(O4329,5,2),RIGHT(O4329,2)),LEN(O4329)=7,DATE(LEFT(O4329,4),MID(O4329,5,1),RIGHT(O4329,2)),LEN(O4329)=6,DATE(LEFT(O4329,4),MID(O4329,5,1),RIGHT(O4329,1)))</f>
        <v>37758</v>
      </c>
      <c r="R4329">
        <v>21</v>
      </c>
      <c r="S4329" t="str">
        <f t="shared" si="338"/>
        <v>Normal</v>
      </c>
      <c r="U4329">
        <v>202429</v>
      </c>
      <c r="V4329" s="2" cm="1">
        <f t="array" ref="V4329">_xlfn.IFS(LEN(U4329)=8,DATE(LEFT(U4329,4),MID(U4329,5,2),RIGHT(U4329,2)),LEN(U4329)=7,DATE(LEFT(U4329,4),MID(U4329,5,1),RIGHT(U4329,2)),LEN(U4329)=6,DATE(LEFT(U4329,4),MID(U4329,5,1),RIGHT(U4329,1)))</f>
        <v>45331</v>
      </c>
      <c r="X4329" s="2">
        <v>33888</v>
      </c>
      <c r="Y4329">
        <f t="shared" ca="1" si="339"/>
        <v>32</v>
      </c>
    </row>
    <row r="4330" spans="3:25" x14ac:dyDescent="0.25">
      <c r="C4330" t="s">
        <v>2092</v>
      </c>
      <c r="D4330" t="s">
        <v>11814</v>
      </c>
      <c r="F4330" t="str">
        <f t="shared" si="335"/>
        <v>Ranice Symonds</v>
      </c>
      <c r="H4330" t="str">
        <f t="shared" si="336"/>
        <v>Ranice Symonds</v>
      </c>
      <c r="K4330">
        <v>108</v>
      </c>
      <c r="L4330" t="str">
        <f t="shared" si="337"/>
        <v>High Heart Rate</v>
      </c>
      <c r="O4330">
        <v>1991116</v>
      </c>
      <c r="P4330" s="2" cm="1">
        <f t="array" ref="P4330">_xlfn.IFS(LEN(O4330)=8,DATE(LEFT(O4330,4),MID(O4330,5,2),RIGHT(O4330,2)),LEN(O4330)=7,DATE(LEFT(O4330,4),MID(O4330,5,1),RIGHT(O4330,2)),LEN(O4330)=6,DATE(LEFT(O4330,4),MID(O4330,5,1),RIGHT(O4330,1)))</f>
        <v>33254</v>
      </c>
      <c r="R4330">
        <v>16</v>
      </c>
      <c r="S4330" t="str">
        <f t="shared" si="338"/>
        <v>Normal</v>
      </c>
      <c r="U4330">
        <v>202469</v>
      </c>
      <c r="V4330" s="2" cm="1">
        <f t="array" ref="V4330">_xlfn.IFS(LEN(U4330)=8,DATE(LEFT(U4330,4),MID(U4330,5,2),RIGHT(U4330,2)),LEN(U4330)=7,DATE(LEFT(U4330,4),MID(U4330,5,1),RIGHT(U4330,2)),LEN(U4330)=6,DATE(LEFT(U4330,4),MID(U4330,5,1),RIGHT(U4330,1)))</f>
        <v>45452</v>
      </c>
      <c r="X4330" s="2">
        <v>35313</v>
      </c>
      <c r="Y4330">
        <f t="shared" ca="1" si="339"/>
        <v>28</v>
      </c>
    </row>
    <row r="4331" spans="3:25" x14ac:dyDescent="0.25">
      <c r="C4331" t="s">
        <v>11816</v>
      </c>
      <c r="D4331" t="s">
        <v>11817</v>
      </c>
      <c r="F4331" t="str">
        <f t="shared" si="335"/>
        <v>Teador Uren</v>
      </c>
      <c r="H4331" t="str">
        <f t="shared" si="336"/>
        <v>Teador Uren</v>
      </c>
      <c r="K4331">
        <v>94</v>
      </c>
      <c r="L4331" t="str">
        <f t="shared" si="337"/>
        <v>Normal Heart Rate</v>
      </c>
      <c r="O4331">
        <v>19921011</v>
      </c>
      <c r="P4331" s="2" cm="1">
        <f t="array" ref="P4331">_xlfn.IFS(LEN(O4331)=8,DATE(LEFT(O4331,4),MID(O4331,5,2),RIGHT(O4331,2)),LEN(O4331)=7,DATE(LEFT(O4331,4),MID(O4331,5,1),RIGHT(O4331,2)),LEN(O4331)=6,DATE(LEFT(O4331,4),MID(O4331,5,1),RIGHT(O4331,1)))</f>
        <v>33888</v>
      </c>
      <c r="R4331">
        <v>11</v>
      </c>
      <c r="S4331" t="str">
        <f t="shared" si="338"/>
        <v>Normal</v>
      </c>
      <c r="U4331">
        <v>202412</v>
      </c>
      <c r="V4331" s="2" cm="1">
        <f t="array" ref="V4331">_xlfn.IFS(LEN(U4331)=8,DATE(LEFT(U4331,4),MID(U4331,5,2),RIGHT(U4331,2)),LEN(U4331)=7,DATE(LEFT(U4331,4),MID(U4331,5,1),RIGHT(U4331,2)),LEN(U4331)=6,DATE(LEFT(U4331,4),MID(U4331,5,1),RIGHT(U4331,1)))</f>
        <v>45293</v>
      </c>
      <c r="X4331" s="2">
        <v>36352</v>
      </c>
      <c r="Y4331">
        <f t="shared" ca="1" si="339"/>
        <v>25</v>
      </c>
    </row>
    <row r="4332" spans="3:25" x14ac:dyDescent="0.25">
      <c r="C4332" t="s">
        <v>11819</v>
      </c>
      <c r="D4332" t="s">
        <v>11820</v>
      </c>
      <c r="F4332" t="str">
        <f t="shared" si="335"/>
        <v>Janifer Bartrap</v>
      </c>
      <c r="H4332" t="str">
        <f t="shared" si="336"/>
        <v>Janifer Bartrap</v>
      </c>
      <c r="K4332">
        <v>65</v>
      </c>
      <c r="L4332" t="str">
        <f t="shared" si="337"/>
        <v>Normal Heart Rate</v>
      </c>
      <c r="O4332">
        <v>199695</v>
      </c>
      <c r="P4332" s="2" cm="1">
        <f t="array" ref="P4332">_xlfn.IFS(LEN(O4332)=8,DATE(LEFT(O4332,4),MID(O4332,5,2),RIGHT(O4332,2)),LEN(O4332)=7,DATE(LEFT(O4332,4),MID(O4332,5,1),RIGHT(O4332,2)),LEN(O4332)=6,DATE(LEFT(O4332,4),MID(O4332,5,1),RIGHT(O4332,1)))</f>
        <v>35313</v>
      </c>
      <c r="R4332">
        <v>10</v>
      </c>
      <c r="S4332" t="str">
        <f t="shared" si="338"/>
        <v>Normal</v>
      </c>
      <c r="U4332">
        <v>2024610</v>
      </c>
      <c r="V4332" s="2" cm="1">
        <f t="array" ref="V4332">_xlfn.IFS(LEN(U4332)=8,DATE(LEFT(U4332,4),MID(U4332,5,2),RIGHT(U4332,2)),LEN(U4332)=7,DATE(LEFT(U4332,4),MID(U4332,5,1),RIGHT(U4332,2)),LEN(U4332)=6,DATE(LEFT(U4332,4),MID(U4332,5,1),RIGHT(U4332,1)))</f>
        <v>45453</v>
      </c>
      <c r="X4332" s="2">
        <v>33415</v>
      </c>
      <c r="Y4332">
        <f t="shared" ca="1" si="339"/>
        <v>33</v>
      </c>
    </row>
    <row r="4333" spans="3:25" x14ac:dyDescent="0.25">
      <c r="C4333" t="s">
        <v>11822</v>
      </c>
      <c r="D4333" t="s">
        <v>11823</v>
      </c>
      <c r="F4333" t="str">
        <f t="shared" si="335"/>
        <v>Vida Dymoke</v>
      </c>
      <c r="H4333" t="str">
        <f t="shared" si="336"/>
        <v>Vida Dymoke</v>
      </c>
      <c r="K4333">
        <v>70</v>
      </c>
      <c r="L4333" t="str">
        <f t="shared" si="337"/>
        <v>Normal Heart Rate</v>
      </c>
      <c r="O4333">
        <v>1999711</v>
      </c>
      <c r="P4333" s="2" cm="1">
        <f t="array" ref="P4333">_xlfn.IFS(LEN(O4333)=8,DATE(LEFT(O4333,4),MID(O4333,5,2),RIGHT(O4333,2)),LEN(O4333)=7,DATE(LEFT(O4333,4),MID(O4333,5,1),RIGHT(O4333,2)),LEN(O4333)=6,DATE(LEFT(O4333,4),MID(O4333,5,1),RIGHT(O4333,1)))</f>
        <v>36352</v>
      </c>
      <c r="R4333">
        <v>15</v>
      </c>
      <c r="S4333" t="str">
        <f t="shared" si="338"/>
        <v>Normal</v>
      </c>
      <c r="U4333">
        <v>2024327</v>
      </c>
      <c r="V4333" s="2" cm="1">
        <f t="array" ref="V4333">_xlfn.IFS(LEN(U4333)=8,DATE(LEFT(U4333,4),MID(U4333,5,2),RIGHT(U4333,2)),LEN(U4333)=7,DATE(LEFT(U4333,4),MID(U4333,5,1),RIGHT(U4333,2)),LEN(U4333)=6,DATE(LEFT(U4333,4),MID(U4333,5,1),RIGHT(U4333,1)))</f>
        <v>45378</v>
      </c>
      <c r="X4333" s="2">
        <v>38986</v>
      </c>
      <c r="Y4333">
        <f t="shared" ca="1" si="339"/>
        <v>18</v>
      </c>
    </row>
    <row r="4334" spans="3:25" x14ac:dyDescent="0.25">
      <c r="C4334" t="s">
        <v>693</v>
      </c>
      <c r="D4334" t="s">
        <v>11825</v>
      </c>
      <c r="F4334" t="str">
        <f t="shared" si="335"/>
        <v>Marcile Adlam</v>
      </c>
      <c r="H4334" t="str">
        <f t="shared" si="336"/>
        <v>Marcile Adlam</v>
      </c>
      <c r="K4334">
        <v>100</v>
      </c>
      <c r="L4334" t="str">
        <f t="shared" si="337"/>
        <v>High Heart Rate</v>
      </c>
      <c r="O4334">
        <v>1991626</v>
      </c>
      <c r="P4334" s="2" cm="1">
        <f t="array" ref="P4334">_xlfn.IFS(LEN(O4334)=8,DATE(LEFT(O4334,4),MID(O4334,5,2),RIGHT(O4334,2)),LEN(O4334)=7,DATE(LEFT(O4334,4),MID(O4334,5,1),RIGHT(O4334,2)),LEN(O4334)=6,DATE(LEFT(O4334,4),MID(O4334,5,1),RIGHT(O4334,1)))</f>
        <v>33415</v>
      </c>
      <c r="R4334">
        <v>15</v>
      </c>
      <c r="S4334" t="str">
        <f t="shared" si="338"/>
        <v>Normal</v>
      </c>
      <c r="U4334">
        <v>2024427</v>
      </c>
      <c r="V4334" s="2" cm="1">
        <f t="array" ref="V4334">_xlfn.IFS(LEN(U4334)=8,DATE(LEFT(U4334,4),MID(U4334,5,2),RIGHT(U4334,2)),LEN(U4334)=7,DATE(LEFT(U4334,4),MID(U4334,5,1),RIGHT(U4334,2)),LEN(U4334)=6,DATE(LEFT(U4334,4),MID(U4334,5,1),RIGHT(U4334,1)))</f>
        <v>45409</v>
      </c>
      <c r="X4334" s="2">
        <v>37744</v>
      </c>
      <c r="Y4334">
        <f t="shared" ca="1" si="339"/>
        <v>21</v>
      </c>
    </row>
    <row r="4335" spans="3:25" x14ac:dyDescent="0.25">
      <c r="C4335" t="s">
        <v>7668</v>
      </c>
      <c r="D4335" t="s">
        <v>11827</v>
      </c>
      <c r="F4335" t="str">
        <f t="shared" si="335"/>
        <v>Henriette Embury</v>
      </c>
      <c r="H4335" t="str">
        <f t="shared" si="336"/>
        <v>Henriette Embury</v>
      </c>
      <c r="K4335">
        <v>86</v>
      </c>
      <c r="L4335" t="str">
        <f t="shared" si="337"/>
        <v>Normal Heart Rate</v>
      </c>
      <c r="O4335">
        <v>2006926</v>
      </c>
      <c r="P4335" s="2" cm="1">
        <f t="array" ref="P4335">_xlfn.IFS(LEN(O4335)=8,DATE(LEFT(O4335,4),MID(O4335,5,2),RIGHT(O4335,2)),LEN(O4335)=7,DATE(LEFT(O4335,4),MID(O4335,5,1),RIGHT(O4335,2)),LEN(O4335)=6,DATE(LEFT(O4335,4),MID(O4335,5,1),RIGHT(O4335,1)))</f>
        <v>38986</v>
      </c>
      <c r="R4335">
        <v>12</v>
      </c>
      <c r="S4335" t="str">
        <f t="shared" si="338"/>
        <v>Normal</v>
      </c>
      <c r="U4335">
        <v>2024330</v>
      </c>
      <c r="V4335" s="2" cm="1">
        <f t="array" ref="V4335">_xlfn.IFS(LEN(U4335)=8,DATE(LEFT(U4335,4),MID(U4335,5,2),RIGHT(U4335,2)),LEN(U4335)=7,DATE(LEFT(U4335,4),MID(U4335,5,1),RIGHT(U4335,2)),LEN(U4335)=6,DATE(LEFT(U4335,4),MID(U4335,5,1),RIGHT(U4335,1)))</f>
        <v>45381</v>
      </c>
      <c r="X4335" s="2">
        <v>37938</v>
      </c>
      <c r="Y4335">
        <f t="shared" ca="1" si="339"/>
        <v>21</v>
      </c>
    </row>
    <row r="4336" spans="3:25" x14ac:dyDescent="0.25">
      <c r="C4336" t="s">
        <v>11829</v>
      </c>
      <c r="D4336" t="s">
        <v>11830</v>
      </c>
      <c r="F4336" t="str">
        <f t="shared" si="335"/>
        <v>Tamara Evason</v>
      </c>
      <c r="H4336" t="str">
        <f t="shared" si="336"/>
        <v>Tamara Evason</v>
      </c>
      <c r="K4336">
        <v>107</v>
      </c>
      <c r="L4336" t="str">
        <f t="shared" si="337"/>
        <v>High Heart Rate</v>
      </c>
      <c r="O4336">
        <v>200353</v>
      </c>
      <c r="P4336" s="2" cm="1">
        <f t="array" ref="P4336">_xlfn.IFS(LEN(O4336)=8,DATE(LEFT(O4336,4),MID(O4336,5,2),RIGHT(O4336,2)),LEN(O4336)=7,DATE(LEFT(O4336,4),MID(O4336,5,1),RIGHT(O4336,2)),LEN(O4336)=6,DATE(LEFT(O4336,4),MID(O4336,5,1),RIGHT(O4336,1)))</f>
        <v>37744</v>
      </c>
      <c r="R4336">
        <v>19</v>
      </c>
      <c r="S4336" t="str">
        <f t="shared" si="338"/>
        <v>Normal</v>
      </c>
      <c r="U4336">
        <v>2024525</v>
      </c>
      <c r="V4336" s="2" cm="1">
        <f t="array" ref="V4336">_xlfn.IFS(LEN(U4336)=8,DATE(LEFT(U4336,4),MID(U4336,5,2),RIGHT(U4336,2)),LEN(U4336)=7,DATE(LEFT(U4336,4),MID(U4336,5,1),RIGHT(U4336,2)),LEN(U4336)=6,DATE(LEFT(U4336,4),MID(U4336,5,1),RIGHT(U4336,1)))</f>
        <v>45437</v>
      </c>
      <c r="X4336" s="2">
        <v>36767</v>
      </c>
      <c r="Y4336">
        <f t="shared" ca="1" si="339"/>
        <v>24</v>
      </c>
    </row>
    <row r="4337" spans="3:25" x14ac:dyDescent="0.25">
      <c r="C4337" t="s">
        <v>10149</v>
      </c>
      <c r="D4337" t="s">
        <v>11832</v>
      </c>
      <c r="F4337" t="str">
        <f t="shared" si="335"/>
        <v>Abner Isaq</v>
      </c>
      <c r="H4337" t="str">
        <f t="shared" si="336"/>
        <v>Abner Isaq</v>
      </c>
      <c r="K4337">
        <v>100</v>
      </c>
      <c r="L4337" t="str">
        <f t="shared" si="337"/>
        <v>High Heart Rate</v>
      </c>
      <c r="O4337">
        <v>20031113</v>
      </c>
      <c r="P4337" s="2" cm="1">
        <f t="array" ref="P4337">_xlfn.IFS(LEN(O4337)=8,DATE(LEFT(O4337,4),MID(O4337,5,2),RIGHT(O4337,2)),LEN(O4337)=7,DATE(LEFT(O4337,4),MID(O4337,5,1),RIGHT(O4337,2)),LEN(O4337)=6,DATE(LEFT(O4337,4),MID(O4337,5,1),RIGHT(O4337,1)))</f>
        <v>37938</v>
      </c>
      <c r="R4337">
        <v>15</v>
      </c>
      <c r="S4337" t="str">
        <f t="shared" si="338"/>
        <v>Normal</v>
      </c>
      <c r="U4337">
        <v>202428</v>
      </c>
      <c r="V4337" s="2" cm="1">
        <f t="array" ref="V4337">_xlfn.IFS(LEN(U4337)=8,DATE(LEFT(U4337,4),MID(U4337,5,2),RIGHT(U4337,2)),LEN(U4337)=7,DATE(LEFT(U4337,4),MID(U4337,5,1),RIGHT(U4337,2)),LEN(U4337)=6,DATE(LEFT(U4337,4),MID(U4337,5,1),RIGHT(U4337,1)))</f>
        <v>45330</v>
      </c>
      <c r="X4337" s="2">
        <v>37505</v>
      </c>
      <c r="Y4337">
        <f t="shared" ca="1" si="339"/>
        <v>22</v>
      </c>
    </row>
    <row r="4338" spans="3:25" x14ac:dyDescent="0.25">
      <c r="C4338" t="s">
        <v>4016</v>
      </c>
      <c r="D4338" t="s">
        <v>11834</v>
      </c>
      <c r="F4338" t="str">
        <f t="shared" si="335"/>
        <v>Rey Tring</v>
      </c>
      <c r="H4338" t="str">
        <f t="shared" si="336"/>
        <v>Rey Tring</v>
      </c>
      <c r="K4338">
        <v>66</v>
      </c>
      <c r="L4338" t="str">
        <f t="shared" si="337"/>
        <v>Normal Heart Rate</v>
      </c>
      <c r="O4338">
        <v>2000829</v>
      </c>
      <c r="P4338" s="2" cm="1">
        <f t="array" ref="P4338">_xlfn.IFS(LEN(O4338)=8,DATE(LEFT(O4338,4),MID(O4338,5,2),RIGHT(O4338,2)),LEN(O4338)=7,DATE(LEFT(O4338,4),MID(O4338,5,1),RIGHT(O4338,2)),LEN(O4338)=6,DATE(LEFT(O4338,4),MID(O4338,5,1),RIGHT(O4338,1)))</f>
        <v>36767</v>
      </c>
      <c r="R4338">
        <v>15</v>
      </c>
      <c r="S4338" t="str">
        <f t="shared" si="338"/>
        <v>Normal</v>
      </c>
      <c r="U4338">
        <v>2024426</v>
      </c>
      <c r="V4338" s="2" cm="1">
        <f t="array" ref="V4338">_xlfn.IFS(LEN(U4338)=8,DATE(LEFT(U4338,4),MID(U4338,5,2),RIGHT(U4338,2)),LEN(U4338)=7,DATE(LEFT(U4338,4),MID(U4338,5,1),RIGHT(U4338,2)),LEN(U4338)=6,DATE(LEFT(U4338,4),MID(U4338,5,1),RIGHT(U4338,1)))</f>
        <v>45408</v>
      </c>
      <c r="X4338" s="2">
        <v>33382</v>
      </c>
      <c r="Y4338">
        <f t="shared" ca="1" si="339"/>
        <v>33</v>
      </c>
    </row>
    <row r="4339" spans="3:25" x14ac:dyDescent="0.25">
      <c r="C4339" t="s">
        <v>11836</v>
      </c>
      <c r="D4339" t="s">
        <v>11837</v>
      </c>
      <c r="F4339" t="str">
        <f t="shared" si="335"/>
        <v>Essa Chastelain</v>
      </c>
      <c r="H4339" t="str">
        <f t="shared" si="336"/>
        <v>Essa Chastelain</v>
      </c>
      <c r="K4339">
        <v>100</v>
      </c>
      <c r="L4339" t="str">
        <f t="shared" si="337"/>
        <v>High Heart Rate</v>
      </c>
      <c r="O4339">
        <v>200296</v>
      </c>
      <c r="P4339" s="2" cm="1">
        <f t="array" ref="P4339">_xlfn.IFS(LEN(O4339)=8,DATE(LEFT(O4339,4),MID(O4339,5,2),RIGHT(O4339,2)),LEN(O4339)=7,DATE(LEFT(O4339,4),MID(O4339,5,1),RIGHT(O4339,2)),LEN(O4339)=6,DATE(LEFT(O4339,4),MID(O4339,5,1),RIGHT(O4339,1)))</f>
        <v>37505</v>
      </c>
      <c r="R4339">
        <v>15</v>
      </c>
      <c r="S4339" t="str">
        <f t="shared" si="338"/>
        <v>Normal</v>
      </c>
      <c r="U4339">
        <v>2024519</v>
      </c>
      <c r="V4339" s="2" cm="1">
        <f t="array" ref="V4339">_xlfn.IFS(LEN(U4339)=8,DATE(LEFT(U4339,4),MID(U4339,5,2),RIGHT(U4339,2)),LEN(U4339)=7,DATE(LEFT(U4339,4),MID(U4339,5,1),RIGHT(U4339,2)),LEN(U4339)=6,DATE(LEFT(U4339,4),MID(U4339,5,1),RIGHT(U4339,1)))</f>
        <v>45431</v>
      </c>
      <c r="X4339" s="2">
        <v>33719</v>
      </c>
      <c r="Y4339">
        <f t="shared" ca="1" si="339"/>
        <v>32</v>
      </c>
    </row>
    <row r="4340" spans="3:25" x14ac:dyDescent="0.25">
      <c r="C4340" t="s">
        <v>11839</v>
      </c>
      <c r="D4340" t="s">
        <v>4343</v>
      </c>
      <c r="F4340" t="str">
        <f t="shared" si="335"/>
        <v>Rossy Chander</v>
      </c>
      <c r="H4340" t="str">
        <f t="shared" si="336"/>
        <v>Rossy Chander</v>
      </c>
      <c r="K4340">
        <v>100</v>
      </c>
      <c r="L4340" t="str">
        <f t="shared" si="337"/>
        <v>High Heart Rate</v>
      </c>
      <c r="O4340">
        <v>1991524</v>
      </c>
      <c r="P4340" s="2" cm="1">
        <f t="array" ref="P4340">_xlfn.IFS(LEN(O4340)=8,DATE(LEFT(O4340,4),MID(O4340,5,2),RIGHT(O4340,2)),LEN(O4340)=7,DATE(LEFT(O4340,4),MID(O4340,5,1),RIGHT(O4340,2)),LEN(O4340)=6,DATE(LEFT(O4340,4),MID(O4340,5,1),RIGHT(O4340,1)))</f>
        <v>33382</v>
      </c>
      <c r="R4340">
        <v>9</v>
      </c>
      <c r="S4340" t="str">
        <f t="shared" si="338"/>
        <v>Normal</v>
      </c>
      <c r="U4340">
        <v>2024511</v>
      </c>
      <c r="V4340" s="2" cm="1">
        <f t="array" ref="V4340">_xlfn.IFS(LEN(U4340)=8,DATE(LEFT(U4340,4),MID(U4340,5,2),RIGHT(U4340,2)),LEN(U4340)=7,DATE(LEFT(U4340,4),MID(U4340,5,1),RIGHT(U4340,2)),LEN(U4340)=6,DATE(LEFT(U4340,4),MID(U4340,5,1),RIGHT(U4340,1)))</f>
        <v>45423</v>
      </c>
      <c r="X4340" s="2">
        <v>38359</v>
      </c>
      <c r="Y4340">
        <f t="shared" ca="1" si="339"/>
        <v>20</v>
      </c>
    </row>
    <row r="4341" spans="3:25" x14ac:dyDescent="0.25">
      <c r="C4341" t="s">
        <v>11841</v>
      </c>
      <c r="D4341" t="s">
        <v>11842</v>
      </c>
      <c r="F4341" t="str">
        <f t="shared" si="335"/>
        <v>Lory Menhenitt</v>
      </c>
      <c r="H4341" t="str">
        <f t="shared" si="336"/>
        <v>Lory Menhenitt</v>
      </c>
      <c r="K4341">
        <v>100</v>
      </c>
      <c r="L4341" t="str">
        <f t="shared" si="337"/>
        <v>High Heart Rate</v>
      </c>
      <c r="O4341">
        <v>1992425</v>
      </c>
      <c r="P4341" s="2" cm="1">
        <f t="array" ref="P4341">_xlfn.IFS(LEN(O4341)=8,DATE(LEFT(O4341,4),MID(O4341,5,2),RIGHT(O4341,2)),LEN(O4341)=7,DATE(LEFT(O4341,4),MID(O4341,5,1),RIGHT(O4341,2)),LEN(O4341)=6,DATE(LEFT(O4341,4),MID(O4341,5,1),RIGHT(O4341,1)))</f>
        <v>33719</v>
      </c>
      <c r="R4341">
        <v>20</v>
      </c>
      <c r="S4341" t="str">
        <f t="shared" si="338"/>
        <v>Normal</v>
      </c>
      <c r="U4341">
        <v>2024423</v>
      </c>
      <c r="V4341" s="2" cm="1">
        <f t="array" ref="V4341">_xlfn.IFS(LEN(U4341)=8,DATE(LEFT(U4341,4),MID(U4341,5,2),RIGHT(U4341,2)),LEN(U4341)=7,DATE(LEFT(U4341,4),MID(U4341,5,1),RIGHT(U4341,2)),LEN(U4341)=6,DATE(LEFT(U4341,4),MID(U4341,5,1),RIGHT(U4341,1)))</f>
        <v>45405</v>
      </c>
      <c r="X4341" s="2">
        <v>38152</v>
      </c>
      <c r="Y4341">
        <f t="shared" ca="1" si="339"/>
        <v>20</v>
      </c>
    </row>
    <row r="4342" spans="3:25" x14ac:dyDescent="0.25">
      <c r="C4342" t="s">
        <v>11844</v>
      </c>
      <c r="D4342" t="s">
        <v>11845</v>
      </c>
      <c r="F4342" t="str">
        <f t="shared" si="335"/>
        <v>Charmine Ebbrell</v>
      </c>
      <c r="H4342" t="str">
        <f t="shared" si="336"/>
        <v>Charmine Ebbrell</v>
      </c>
      <c r="K4342">
        <v>73</v>
      </c>
      <c r="L4342" t="str">
        <f t="shared" si="337"/>
        <v>Normal Heart Rate</v>
      </c>
      <c r="O4342">
        <v>200517</v>
      </c>
      <c r="P4342" s="2" cm="1">
        <f t="array" ref="P4342">_xlfn.IFS(LEN(O4342)=8,DATE(LEFT(O4342,4),MID(O4342,5,2),RIGHT(O4342,2)),LEN(O4342)=7,DATE(LEFT(O4342,4),MID(O4342,5,1),RIGHT(O4342,2)),LEN(O4342)=6,DATE(LEFT(O4342,4),MID(O4342,5,1),RIGHT(O4342,1)))</f>
        <v>38359</v>
      </c>
      <c r="R4342">
        <v>12</v>
      </c>
      <c r="S4342" t="str">
        <f t="shared" si="338"/>
        <v>Normal</v>
      </c>
      <c r="U4342">
        <v>202439</v>
      </c>
      <c r="V4342" s="2" cm="1">
        <f t="array" ref="V4342">_xlfn.IFS(LEN(U4342)=8,DATE(LEFT(U4342,4),MID(U4342,5,2),RIGHT(U4342,2)),LEN(U4342)=7,DATE(LEFT(U4342,4),MID(U4342,5,1),RIGHT(U4342,2)),LEN(U4342)=6,DATE(LEFT(U4342,4),MID(U4342,5,1),RIGHT(U4342,1)))</f>
        <v>45360</v>
      </c>
      <c r="X4342" s="2">
        <v>33894</v>
      </c>
      <c r="Y4342">
        <f t="shared" ca="1" si="339"/>
        <v>32</v>
      </c>
    </row>
    <row r="4343" spans="3:25" x14ac:dyDescent="0.25">
      <c r="C4343" t="s">
        <v>7246</v>
      </c>
      <c r="D4343" t="s">
        <v>11847</v>
      </c>
      <c r="F4343" t="str">
        <f t="shared" si="335"/>
        <v>Lin Kimbly</v>
      </c>
      <c r="H4343" t="str">
        <f t="shared" si="336"/>
        <v>Lin Kimbly</v>
      </c>
      <c r="K4343">
        <v>86</v>
      </c>
      <c r="L4343" t="str">
        <f t="shared" si="337"/>
        <v>Normal Heart Rate</v>
      </c>
      <c r="O4343">
        <v>2004614</v>
      </c>
      <c r="P4343" s="2" cm="1">
        <f t="array" ref="P4343">_xlfn.IFS(LEN(O4343)=8,DATE(LEFT(O4343,4),MID(O4343,5,2),RIGHT(O4343,2)),LEN(O4343)=7,DATE(LEFT(O4343,4),MID(O4343,5,1),RIGHT(O4343,2)),LEN(O4343)=6,DATE(LEFT(O4343,4),MID(O4343,5,1),RIGHT(O4343,1)))</f>
        <v>38152</v>
      </c>
      <c r="R4343">
        <v>21</v>
      </c>
      <c r="S4343" t="str">
        <f t="shared" si="338"/>
        <v>Normal</v>
      </c>
      <c r="U4343">
        <v>2024129</v>
      </c>
      <c r="V4343" s="2" cm="1">
        <f t="array" ref="V4343">_xlfn.IFS(LEN(U4343)=8,DATE(LEFT(U4343,4),MID(U4343,5,2),RIGHT(U4343,2)),LEN(U4343)=7,DATE(LEFT(U4343,4),MID(U4343,5,1),RIGHT(U4343,2)),LEN(U4343)=6,DATE(LEFT(U4343,4),MID(U4343,5,1),RIGHT(U4343,1)))</f>
        <v>45320</v>
      </c>
      <c r="X4343" s="2">
        <v>19383</v>
      </c>
      <c r="Y4343">
        <f t="shared" ca="1" si="339"/>
        <v>72</v>
      </c>
    </row>
    <row r="4344" spans="3:25" x14ac:dyDescent="0.25">
      <c r="C4344" t="s">
        <v>11849</v>
      </c>
      <c r="D4344" t="s">
        <v>11850</v>
      </c>
      <c r="F4344" t="str">
        <f t="shared" si="335"/>
        <v>Noelani Paulillo</v>
      </c>
      <c r="H4344" t="str">
        <f t="shared" si="336"/>
        <v>Noelani Paulillo</v>
      </c>
      <c r="K4344">
        <v>95</v>
      </c>
      <c r="L4344" t="str">
        <f t="shared" si="337"/>
        <v>Normal Heart Rate</v>
      </c>
      <c r="O4344">
        <v>19921017</v>
      </c>
      <c r="P4344" s="2" cm="1">
        <f t="array" ref="P4344">_xlfn.IFS(LEN(O4344)=8,DATE(LEFT(O4344,4),MID(O4344,5,2),RIGHT(O4344,2)),LEN(O4344)=7,DATE(LEFT(O4344,4),MID(O4344,5,1),RIGHT(O4344,2)),LEN(O4344)=6,DATE(LEFT(O4344,4),MID(O4344,5,1),RIGHT(O4344,1)))</f>
        <v>33894</v>
      </c>
      <c r="R4344">
        <v>20</v>
      </c>
      <c r="S4344" t="str">
        <f t="shared" si="338"/>
        <v>Normal</v>
      </c>
      <c r="U4344">
        <v>2024218</v>
      </c>
      <c r="V4344" s="2" cm="1">
        <f t="array" ref="V4344">_xlfn.IFS(LEN(U4344)=8,DATE(LEFT(U4344,4),MID(U4344,5,2),RIGHT(U4344,2)),LEN(U4344)=7,DATE(LEFT(U4344,4),MID(U4344,5,1),RIGHT(U4344,2)),LEN(U4344)=6,DATE(LEFT(U4344,4),MID(U4344,5,1),RIGHT(U4344,1)))</f>
        <v>45340</v>
      </c>
      <c r="X4344" s="2">
        <v>36198</v>
      </c>
      <c r="Y4344">
        <f t="shared" ca="1" si="339"/>
        <v>26</v>
      </c>
    </row>
    <row r="4345" spans="3:25" x14ac:dyDescent="0.25">
      <c r="C4345" t="s">
        <v>2355</v>
      </c>
      <c r="D4345" t="s">
        <v>1156</v>
      </c>
      <c r="F4345" t="str">
        <f t="shared" si="335"/>
        <v>Fina Vivyan</v>
      </c>
      <c r="H4345" t="str">
        <f t="shared" si="336"/>
        <v>Fina Vivyan</v>
      </c>
      <c r="K4345">
        <v>77</v>
      </c>
      <c r="L4345" t="str">
        <f t="shared" si="337"/>
        <v>Normal Heart Rate</v>
      </c>
      <c r="O4345">
        <v>1953124</v>
      </c>
      <c r="P4345" s="2" cm="1">
        <f t="array" ref="P4345">_xlfn.IFS(LEN(O4345)=8,DATE(LEFT(O4345,4),MID(O4345,5,2),RIGHT(O4345,2)),LEN(O4345)=7,DATE(LEFT(O4345,4),MID(O4345,5,1),RIGHT(O4345,2)),LEN(O4345)=6,DATE(LEFT(O4345,4),MID(O4345,5,1),RIGHT(O4345,1)))</f>
        <v>19383</v>
      </c>
      <c r="R4345">
        <v>12</v>
      </c>
      <c r="S4345" t="str">
        <f t="shared" si="338"/>
        <v>Normal</v>
      </c>
      <c r="U4345">
        <v>202443</v>
      </c>
      <c r="V4345" s="2" cm="1">
        <f t="array" ref="V4345">_xlfn.IFS(LEN(U4345)=8,DATE(LEFT(U4345,4),MID(U4345,5,2),RIGHT(U4345,2)),LEN(U4345)=7,DATE(LEFT(U4345,4),MID(U4345,5,1),RIGHT(U4345,2)),LEN(U4345)=6,DATE(LEFT(U4345,4),MID(U4345,5,1),RIGHT(U4345,1)))</f>
        <v>45385</v>
      </c>
      <c r="X4345" s="2">
        <v>24221</v>
      </c>
      <c r="Y4345">
        <f t="shared" ca="1" si="339"/>
        <v>58</v>
      </c>
    </row>
    <row r="4346" spans="3:25" x14ac:dyDescent="0.25">
      <c r="C4346" t="s">
        <v>11853</v>
      </c>
      <c r="D4346" t="s">
        <v>11854</v>
      </c>
      <c r="F4346" t="str">
        <f t="shared" si="335"/>
        <v>Ryann Picford</v>
      </c>
      <c r="H4346" t="str">
        <f t="shared" si="336"/>
        <v>Ryann Picford</v>
      </c>
      <c r="K4346">
        <v>104</v>
      </c>
      <c r="L4346" t="str">
        <f t="shared" si="337"/>
        <v>High Heart Rate</v>
      </c>
      <c r="O4346">
        <v>199927</v>
      </c>
      <c r="P4346" s="2" cm="1">
        <f t="array" ref="P4346">_xlfn.IFS(LEN(O4346)=8,DATE(LEFT(O4346,4),MID(O4346,5,2),RIGHT(O4346,2)),LEN(O4346)=7,DATE(LEFT(O4346,4),MID(O4346,5,1),RIGHT(O4346,2)),LEN(O4346)=6,DATE(LEFT(O4346,4),MID(O4346,5,1),RIGHT(O4346,1)))</f>
        <v>36198</v>
      </c>
      <c r="R4346">
        <v>19</v>
      </c>
      <c r="S4346" t="str">
        <f t="shared" si="338"/>
        <v>Normal</v>
      </c>
      <c r="U4346">
        <v>202452</v>
      </c>
      <c r="V4346" s="2" cm="1">
        <f t="array" ref="V4346">_xlfn.IFS(LEN(U4346)=8,DATE(LEFT(U4346,4),MID(U4346,5,2),RIGHT(U4346,2)),LEN(U4346)=7,DATE(LEFT(U4346,4),MID(U4346,5,1),RIGHT(U4346,2)),LEN(U4346)=6,DATE(LEFT(U4346,4),MID(U4346,5,1),RIGHT(U4346,1)))</f>
        <v>45414</v>
      </c>
      <c r="X4346" s="2">
        <v>36587</v>
      </c>
      <c r="Y4346">
        <f t="shared" ca="1" si="339"/>
        <v>25</v>
      </c>
    </row>
    <row r="4347" spans="3:25" x14ac:dyDescent="0.25">
      <c r="C4347" t="s">
        <v>3217</v>
      </c>
      <c r="D4347" t="s">
        <v>11856</v>
      </c>
      <c r="F4347" t="str">
        <f t="shared" si="335"/>
        <v>Marcie Breckwell</v>
      </c>
      <c r="H4347" t="str">
        <f t="shared" si="336"/>
        <v>Marcie Breckwell</v>
      </c>
      <c r="K4347">
        <v>106</v>
      </c>
      <c r="L4347" t="str">
        <f t="shared" si="337"/>
        <v>High Heart Rate</v>
      </c>
      <c r="O4347">
        <v>1966424</v>
      </c>
      <c r="P4347" s="2" cm="1">
        <f t="array" ref="P4347">_xlfn.IFS(LEN(O4347)=8,DATE(LEFT(O4347,4),MID(O4347,5,2),RIGHT(O4347,2)),LEN(O4347)=7,DATE(LEFT(O4347,4),MID(O4347,5,1),RIGHT(O4347,2)),LEN(O4347)=6,DATE(LEFT(O4347,4),MID(O4347,5,1),RIGHT(O4347,1)))</f>
        <v>24221</v>
      </c>
      <c r="R4347">
        <v>19</v>
      </c>
      <c r="S4347" t="str">
        <f t="shared" si="338"/>
        <v>Normal</v>
      </c>
      <c r="U4347">
        <v>202432</v>
      </c>
      <c r="V4347" s="2" cm="1">
        <f t="array" ref="V4347">_xlfn.IFS(LEN(U4347)=8,DATE(LEFT(U4347,4),MID(U4347,5,2),RIGHT(U4347,2)),LEN(U4347)=7,DATE(LEFT(U4347,4),MID(U4347,5,1),RIGHT(U4347,2)),LEN(U4347)=6,DATE(LEFT(U4347,4),MID(U4347,5,1),RIGHT(U4347,1)))</f>
        <v>45353</v>
      </c>
      <c r="X4347" s="2">
        <v>27431</v>
      </c>
      <c r="Y4347">
        <f t="shared" ca="1" si="339"/>
        <v>50</v>
      </c>
    </row>
    <row r="4348" spans="3:25" x14ac:dyDescent="0.25">
      <c r="C4348" t="s">
        <v>11858</v>
      </c>
      <c r="D4348" t="s">
        <v>11859</v>
      </c>
      <c r="F4348" t="str">
        <f t="shared" si="335"/>
        <v>Robena Pes</v>
      </c>
      <c r="H4348" t="str">
        <f t="shared" si="336"/>
        <v>Robena Pes</v>
      </c>
      <c r="K4348">
        <v>93</v>
      </c>
      <c r="L4348" t="str">
        <f t="shared" si="337"/>
        <v>Normal Heart Rate</v>
      </c>
      <c r="O4348">
        <v>200032</v>
      </c>
      <c r="P4348" s="2" cm="1">
        <f t="array" ref="P4348">_xlfn.IFS(LEN(O4348)=8,DATE(LEFT(O4348,4),MID(O4348,5,2),RIGHT(O4348,2)),LEN(O4348)=7,DATE(LEFT(O4348,4),MID(O4348,5,1),RIGHT(O4348,2)),LEN(O4348)=6,DATE(LEFT(O4348,4),MID(O4348,5,1),RIGHT(O4348,1)))</f>
        <v>36587</v>
      </c>
      <c r="R4348">
        <v>15</v>
      </c>
      <c r="S4348" t="str">
        <f t="shared" si="338"/>
        <v>Normal</v>
      </c>
      <c r="U4348">
        <v>202431</v>
      </c>
      <c r="V4348" s="2" cm="1">
        <f t="array" ref="V4348">_xlfn.IFS(LEN(U4348)=8,DATE(LEFT(U4348,4),MID(U4348,5,2),RIGHT(U4348,2)),LEN(U4348)=7,DATE(LEFT(U4348,4),MID(U4348,5,1),RIGHT(U4348,2)),LEN(U4348)=6,DATE(LEFT(U4348,4),MID(U4348,5,1),RIGHT(U4348,1)))</f>
        <v>45352</v>
      </c>
      <c r="X4348" s="2">
        <v>36333</v>
      </c>
      <c r="Y4348">
        <f t="shared" ca="1" si="339"/>
        <v>25</v>
      </c>
    </row>
    <row r="4349" spans="3:25" x14ac:dyDescent="0.25">
      <c r="C4349" t="s">
        <v>11861</v>
      </c>
      <c r="D4349" t="s">
        <v>11862</v>
      </c>
      <c r="F4349" t="str">
        <f t="shared" si="335"/>
        <v>Cybil Sawnwy</v>
      </c>
      <c r="H4349" t="str">
        <f t="shared" si="336"/>
        <v>Cybil Sawnwy</v>
      </c>
      <c r="K4349">
        <v>66</v>
      </c>
      <c r="L4349" t="str">
        <f t="shared" si="337"/>
        <v>Normal Heart Rate</v>
      </c>
      <c r="O4349">
        <v>197526</v>
      </c>
      <c r="P4349" s="2" cm="1">
        <f t="array" ref="P4349">_xlfn.IFS(LEN(O4349)=8,DATE(LEFT(O4349,4),MID(O4349,5,2),RIGHT(O4349,2)),LEN(O4349)=7,DATE(LEFT(O4349,4),MID(O4349,5,1),RIGHT(O4349,2)),LEN(O4349)=6,DATE(LEFT(O4349,4),MID(O4349,5,1),RIGHT(O4349,1)))</f>
        <v>27431</v>
      </c>
      <c r="R4349">
        <v>8</v>
      </c>
      <c r="S4349" t="str">
        <f t="shared" si="338"/>
        <v>Normal</v>
      </c>
      <c r="U4349">
        <v>2024520</v>
      </c>
      <c r="V4349" s="2" cm="1">
        <f t="array" ref="V4349">_xlfn.IFS(LEN(U4349)=8,DATE(LEFT(U4349,4),MID(U4349,5,2),RIGHT(U4349,2)),LEN(U4349)=7,DATE(LEFT(U4349,4),MID(U4349,5,1),RIGHT(U4349,2)),LEN(U4349)=6,DATE(LEFT(U4349,4),MID(U4349,5,1),RIGHT(U4349,1)))</f>
        <v>45432</v>
      </c>
      <c r="X4349" s="2">
        <v>32759</v>
      </c>
      <c r="Y4349">
        <f t="shared" ca="1" si="339"/>
        <v>35</v>
      </c>
    </row>
    <row r="4350" spans="3:25" x14ac:dyDescent="0.25">
      <c r="C4350" t="s">
        <v>11864</v>
      </c>
      <c r="D4350" t="s">
        <v>11865</v>
      </c>
      <c r="F4350" t="str">
        <f t="shared" si="335"/>
        <v>Jere Chasemoore</v>
      </c>
      <c r="H4350" t="str">
        <f t="shared" si="336"/>
        <v>Jere Chasemoore</v>
      </c>
      <c r="K4350">
        <v>80</v>
      </c>
      <c r="L4350" t="str">
        <f t="shared" si="337"/>
        <v>Normal Heart Rate</v>
      </c>
      <c r="O4350">
        <v>1999622</v>
      </c>
      <c r="P4350" s="2" cm="1">
        <f t="array" ref="P4350">_xlfn.IFS(LEN(O4350)=8,DATE(LEFT(O4350,4),MID(O4350,5,2),RIGHT(O4350,2)),LEN(O4350)=7,DATE(LEFT(O4350,4),MID(O4350,5,1),RIGHT(O4350,2)),LEN(O4350)=6,DATE(LEFT(O4350,4),MID(O4350,5,1),RIGHT(O4350,1)))</f>
        <v>36333</v>
      </c>
      <c r="R4350">
        <v>15</v>
      </c>
      <c r="S4350" t="str">
        <f t="shared" si="338"/>
        <v>Normal</v>
      </c>
      <c r="U4350">
        <v>2024122</v>
      </c>
      <c r="V4350" s="2" cm="1">
        <f t="array" ref="V4350">_xlfn.IFS(LEN(U4350)=8,DATE(LEFT(U4350,4),MID(U4350,5,2),RIGHT(U4350,2)),LEN(U4350)=7,DATE(LEFT(U4350,4),MID(U4350,5,1),RIGHT(U4350,2)),LEN(U4350)=6,DATE(LEFT(U4350,4),MID(U4350,5,1),RIGHT(U4350,1)))</f>
        <v>45313</v>
      </c>
      <c r="X4350" s="2">
        <v>34635</v>
      </c>
      <c r="Y4350">
        <f t="shared" ca="1" si="339"/>
        <v>30</v>
      </c>
    </row>
    <row r="4351" spans="3:25" x14ac:dyDescent="0.25">
      <c r="C4351" t="s">
        <v>5443</v>
      </c>
      <c r="D4351" t="s">
        <v>11867</v>
      </c>
      <c r="F4351" t="str">
        <f t="shared" si="335"/>
        <v>Barty Rookledge</v>
      </c>
      <c r="H4351" t="str">
        <f t="shared" si="336"/>
        <v>Barty Rookledge</v>
      </c>
      <c r="K4351">
        <v>106</v>
      </c>
      <c r="L4351" t="str">
        <f t="shared" si="337"/>
        <v>High Heart Rate</v>
      </c>
      <c r="O4351">
        <v>198998</v>
      </c>
      <c r="P4351" s="2" cm="1">
        <f t="array" ref="P4351">_xlfn.IFS(LEN(O4351)=8,DATE(LEFT(O4351,4),MID(O4351,5,2),RIGHT(O4351,2)),LEN(O4351)=7,DATE(LEFT(O4351,4),MID(O4351,5,1),RIGHT(O4351,2)),LEN(O4351)=6,DATE(LEFT(O4351,4),MID(O4351,5,1),RIGHT(O4351,1)))</f>
        <v>32759</v>
      </c>
      <c r="R4351">
        <v>20</v>
      </c>
      <c r="S4351" t="str">
        <f t="shared" si="338"/>
        <v>Normal</v>
      </c>
      <c r="U4351">
        <v>2024429</v>
      </c>
      <c r="V4351" s="2" cm="1">
        <f t="array" ref="V4351">_xlfn.IFS(LEN(U4351)=8,DATE(LEFT(U4351,4),MID(U4351,5,2),RIGHT(U4351,2)),LEN(U4351)=7,DATE(LEFT(U4351,4),MID(U4351,5,1),RIGHT(U4351,2)),LEN(U4351)=6,DATE(LEFT(U4351,4),MID(U4351,5,1),RIGHT(U4351,1)))</f>
        <v>45411</v>
      </c>
      <c r="X4351" s="2">
        <v>37396</v>
      </c>
      <c r="Y4351">
        <f t="shared" ca="1" si="339"/>
        <v>22</v>
      </c>
    </row>
    <row r="4352" spans="3:25" x14ac:dyDescent="0.25">
      <c r="C4352" t="s">
        <v>9855</v>
      </c>
      <c r="D4352" t="s">
        <v>11869</v>
      </c>
      <c r="F4352" t="str">
        <f t="shared" si="335"/>
        <v>Cherrita Gude</v>
      </c>
      <c r="H4352" t="str">
        <f t="shared" si="336"/>
        <v>Cherrita Gude</v>
      </c>
      <c r="K4352">
        <v>80</v>
      </c>
      <c r="L4352" t="str">
        <f t="shared" si="337"/>
        <v>Normal Heart Rate</v>
      </c>
      <c r="O4352">
        <v>19941028</v>
      </c>
      <c r="P4352" s="2" cm="1">
        <f t="array" ref="P4352">_xlfn.IFS(LEN(O4352)=8,DATE(LEFT(O4352,4),MID(O4352,5,2),RIGHT(O4352,2)),LEN(O4352)=7,DATE(LEFT(O4352,4),MID(O4352,5,1),RIGHT(O4352,2)),LEN(O4352)=6,DATE(LEFT(O4352,4),MID(O4352,5,1),RIGHT(O4352,1)))</f>
        <v>34635</v>
      </c>
      <c r="R4352">
        <v>15</v>
      </c>
      <c r="S4352" t="str">
        <f t="shared" si="338"/>
        <v>Normal</v>
      </c>
      <c r="U4352">
        <v>2024116</v>
      </c>
      <c r="V4352" s="2" cm="1">
        <f t="array" ref="V4352">_xlfn.IFS(LEN(U4352)=8,DATE(LEFT(U4352,4),MID(U4352,5,2),RIGHT(U4352,2)),LEN(U4352)=7,DATE(LEFT(U4352,4),MID(U4352,5,1),RIGHT(U4352,2)),LEN(U4352)=6,DATE(LEFT(U4352,4),MID(U4352,5,1),RIGHT(U4352,1)))</f>
        <v>45307</v>
      </c>
      <c r="X4352" s="2">
        <v>25599</v>
      </c>
      <c r="Y4352">
        <f t="shared" ca="1" si="339"/>
        <v>55</v>
      </c>
    </row>
    <row r="4353" spans="3:25" x14ac:dyDescent="0.25">
      <c r="C4353" t="s">
        <v>11871</v>
      </c>
      <c r="D4353" t="s">
        <v>11872</v>
      </c>
      <c r="F4353" t="str">
        <f t="shared" si="335"/>
        <v>Matty Doughty</v>
      </c>
      <c r="H4353" t="str">
        <f t="shared" si="336"/>
        <v>Matty Doughty</v>
      </c>
      <c r="K4353">
        <v>92</v>
      </c>
      <c r="L4353" t="str">
        <f t="shared" si="337"/>
        <v>Normal Heart Rate</v>
      </c>
      <c r="O4353">
        <v>2002520</v>
      </c>
      <c r="P4353" s="2" cm="1">
        <f t="array" ref="P4353">_xlfn.IFS(LEN(O4353)=8,DATE(LEFT(O4353,4),MID(O4353,5,2),RIGHT(O4353,2)),LEN(O4353)=7,DATE(LEFT(O4353,4),MID(O4353,5,1),RIGHT(O4353,2)),LEN(O4353)=6,DATE(LEFT(O4353,4),MID(O4353,5,1),RIGHT(O4353,1)))</f>
        <v>37396</v>
      </c>
      <c r="R4353">
        <v>16</v>
      </c>
      <c r="S4353" t="str">
        <f t="shared" si="338"/>
        <v>Normal</v>
      </c>
      <c r="U4353">
        <v>2024623</v>
      </c>
      <c r="V4353" s="2" cm="1">
        <f t="array" ref="V4353">_xlfn.IFS(LEN(U4353)=8,DATE(LEFT(U4353,4),MID(U4353,5,2),RIGHT(U4353,2)),LEN(U4353)=7,DATE(LEFT(U4353,4),MID(U4353,5,1),RIGHT(U4353,2)),LEN(U4353)=6,DATE(LEFT(U4353,4),MID(U4353,5,1),RIGHT(U4353,1)))</f>
        <v>45466</v>
      </c>
      <c r="X4353" s="2">
        <v>38278</v>
      </c>
      <c r="Y4353">
        <f t="shared" ca="1" si="339"/>
        <v>20</v>
      </c>
    </row>
    <row r="4354" spans="3:25" x14ac:dyDescent="0.25">
      <c r="C4354" t="s">
        <v>11874</v>
      </c>
      <c r="D4354" t="s">
        <v>11875</v>
      </c>
      <c r="F4354" t="str">
        <f t="shared" si="335"/>
        <v>Umeko O' Driscoll</v>
      </c>
      <c r="H4354" t="str">
        <f t="shared" si="336"/>
        <v>Umeko O' Driscoll</v>
      </c>
      <c r="K4354">
        <v>70</v>
      </c>
      <c r="L4354" t="str">
        <f t="shared" si="337"/>
        <v>Normal Heart Rate</v>
      </c>
      <c r="O4354">
        <v>1970131</v>
      </c>
      <c r="P4354" s="2" cm="1">
        <f t="array" ref="P4354">_xlfn.IFS(LEN(O4354)=8,DATE(LEFT(O4354,4),MID(O4354,5,2),RIGHT(O4354,2)),LEN(O4354)=7,DATE(LEFT(O4354,4),MID(O4354,5,1),RIGHT(O4354,2)),LEN(O4354)=6,DATE(LEFT(O4354,4),MID(O4354,5,1),RIGHT(O4354,1)))</f>
        <v>25599</v>
      </c>
      <c r="R4354">
        <v>15</v>
      </c>
      <c r="S4354" t="str">
        <f t="shared" si="338"/>
        <v>Normal</v>
      </c>
      <c r="U4354">
        <v>2024212</v>
      </c>
      <c r="V4354" s="2" cm="1">
        <f t="array" ref="V4354">_xlfn.IFS(LEN(U4354)=8,DATE(LEFT(U4354,4),MID(U4354,5,2),RIGHT(U4354,2)),LEN(U4354)=7,DATE(LEFT(U4354,4),MID(U4354,5,1),RIGHT(U4354,2)),LEN(U4354)=6,DATE(LEFT(U4354,4),MID(U4354,5,1),RIGHT(U4354,1)))</f>
        <v>45334</v>
      </c>
      <c r="X4354" s="2">
        <v>34062</v>
      </c>
      <c r="Y4354">
        <f t="shared" ca="1" si="339"/>
        <v>31</v>
      </c>
    </row>
    <row r="4355" spans="3:25" x14ac:dyDescent="0.25">
      <c r="C4355" t="s">
        <v>410</v>
      </c>
      <c r="D4355" t="s">
        <v>11877</v>
      </c>
      <c r="F4355" t="str">
        <f t="shared" ref="F4355:F4418" si="340">CONCATENATE(C4355," ",D4355)</f>
        <v>Daniel Goodacre</v>
      </c>
      <c r="H4355" t="str">
        <f t="shared" ref="H4355:H4418" si="341">TRIM(F4355)</f>
        <v>Daniel Goodacre</v>
      </c>
      <c r="K4355">
        <v>105</v>
      </c>
      <c r="L4355" t="str">
        <f t="shared" ref="L4355:L4418" si="342">IF(K4355&lt;=99,"Normal Heart Rate",IF(K4355&lt;=120,"High Heart Rate","Critical Heart Rate"))</f>
        <v>High Heart Rate</v>
      </c>
      <c r="O4355">
        <v>20041018</v>
      </c>
      <c r="P4355" s="2" cm="1">
        <f t="array" ref="P4355">_xlfn.IFS(LEN(O4355)=8,DATE(LEFT(O4355,4),MID(O4355,5,2),RIGHT(O4355,2)),LEN(O4355)=7,DATE(LEFT(O4355,4),MID(O4355,5,1),RIGHT(O4355,2)),LEN(O4355)=6,DATE(LEFT(O4355,4),MID(O4355,5,1),RIGHT(O4355,1)))</f>
        <v>38278</v>
      </c>
      <c r="R4355">
        <v>24</v>
      </c>
      <c r="S4355" t="str">
        <f t="shared" ref="S4355:S4418" si="343">IF(AND(R4355&gt;= 6,R4355&lt;= 23),"Normal","Bad")</f>
        <v>Bad</v>
      </c>
      <c r="U4355">
        <v>2024428</v>
      </c>
      <c r="V4355" s="2" cm="1">
        <f t="array" ref="V4355">_xlfn.IFS(LEN(U4355)=8,DATE(LEFT(U4355,4),MID(U4355,5,2),RIGHT(U4355,2)),LEN(U4355)=7,DATE(LEFT(U4355,4),MID(U4355,5,1),RIGHT(U4355,2)),LEN(U4355)=6,DATE(LEFT(U4355,4),MID(U4355,5,1),RIGHT(U4355,1)))</f>
        <v>45410</v>
      </c>
      <c r="X4355" s="2">
        <v>34697</v>
      </c>
      <c r="Y4355">
        <f t="shared" ref="Y4355:Y4418" ca="1" si="344">DATEDIF(X4355,TODAY(),"Y")</f>
        <v>30</v>
      </c>
    </row>
    <row r="4356" spans="3:25" x14ac:dyDescent="0.25">
      <c r="C4356" t="s">
        <v>11879</v>
      </c>
      <c r="D4356" t="s">
        <v>11880</v>
      </c>
      <c r="F4356" t="str">
        <f t="shared" si="340"/>
        <v>Hugh Gudeman</v>
      </c>
      <c r="H4356" t="str">
        <f t="shared" si="341"/>
        <v>Hugh Gudeman</v>
      </c>
      <c r="K4356">
        <v>81</v>
      </c>
      <c r="L4356" t="str">
        <f t="shared" si="342"/>
        <v>Normal Heart Rate</v>
      </c>
      <c r="O4356">
        <v>199343</v>
      </c>
      <c r="P4356" s="2" cm="1">
        <f t="array" ref="P4356">_xlfn.IFS(LEN(O4356)=8,DATE(LEFT(O4356,4),MID(O4356,5,2),RIGHT(O4356,2)),LEN(O4356)=7,DATE(LEFT(O4356,4),MID(O4356,5,1),RIGHT(O4356,2)),LEN(O4356)=6,DATE(LEFT(O4356,4),MID(O4356,5,1),RIGHT(O4356,1)))</f>
        <v>34062</v>
      </c>
      <c r="R4356">
        <v>20</v>
      </c>
      <c r="S4356" t="str">
        <f t="shared" si="343"/>
        <v>Normal</v>
      </c>
      <c r="U4356">
        <v>202417</v>
      </c>
      <c r="V4356" s="2" cm="1">
        <f t="array" ref="V4356">_xlfn.IFS(LEN(U4356)=8,DATE(LEFT(U4356,4),MID(U4356,5,2),RIGHT(U4356,2)),LEN(U4356)=7,DATE(LEFT(U4356,4),MID(U4356,5,1),RIGHT(U4356,2)),LEN(U4356)=6,DATE(LEFT(U4356,4),MID(U4356,5,1),RIGHT(U4356,1)))</f>
        <v>45298</v>
      </c>
      <c r="X4356" s="2">
        <v>19940</v>
      </c>
      <c r="Y4356">
        <f t="shared" ca="1" si="344"/>
        <v>70</v>
      </c>
    </row>
    <row r="4357" spans="3:25" x14ac:dyDescent="0.25">
      <c r="C4357" t="s">
        <v>1722</v>
      </c>
      <c r="D4357" t="s">
        <v>11882</v>
      </c>
      <c r="F4357" t="str">
        <f t="shared" si="340"/>
        <v>Clint Hubbucks</v>
      </c>
      <c r="H4357" t="str">
        <f t="shared" si="341"/>
        <v>Clint Hubbucks</v>
      </c>
      <c r="K4357">
        <v>104</v>
      </c>
      <c r="L4357" t="str">
        <f t="shared" si="342"/>
        <v>High Heart Rate</v>
      </c>
      <c r="O4357">
        <v>19941229</v>
      </c>
      <c r="P4357" s="2" cm="1">
        <f t="array" ref="P4357">_xlfn.IFS(LEN(O4357)=8,DATE(LEFT(O4357,4),MID(O4357,5,2),RIGHT(O4357,2)),LEN(O4357)=7,DATE(LEFT(O4357,4),MID(O4357,5,1),RIGHT(O4357,2)),LEN(O4357)=6,DATE(LEFT(O4357,4),MID(O4357,5,1),RIGHT(O4357,1)))</f>
        <v>34697</v>
      </c>
      <c r="R4357">
        <v>20</v>
      </c>
      <c r="S4357" t="str">
        <f t="shared" si="343"/>
        <v>Normal</v>
      </c>
      <c r="U4357">
        <v>202455</v>
      </c>
      <c r="V4357" s="2" cm="1">
        <f t="array" ref="V4357">_xlfn.IFS(LEN(U4357)=8,DATE(LEFT(U4357,4),MID(U4357,5,2),RIGHT(U4357,2)),LEN(U4357)=7,DATE(LEFT(U4357,4),MID(U4357,5,1),RIGHT(U4357,2)),LEN(U4357)=6,DATE(LEFT(U4357,4),MID(U4357,5,1),RIGHT(U4357,1)))</f>
        <v>45417</v>
      </c>
      <c r="X4357" s="2">
        <v>35623</v>
      </c>
      <c r="Y4357">
        <f t="shared" ca="1" si="344"/>
        <v>27</v>
      </c>
    </row>
    <row r="4358" spans="3:25" x14ac:dyDescent="0.25">
      <c r="C4358" t="s">
        <v>11884</v>
      </c>
      <c r="D4358" t="s">
        <v>11885</v>
      </c>
      <c r="F4358" t="str">
        <f t="shared" si="340"/>
        <v>Von Ceyssen</v>
      </c>
      <c r="H4358" t="str">
        <f t="shared" si="341"/>
        <v>Von Ceyssen</v>
      </c>
      <c r="K4358">
        <v>81</v>
      </c>
      <c r="L4358" t="str">
        <f t="shared" si="342"/>
        <v>Normal Heart Rate</v>
      </c>
      <c r="O4358">
        <v>195484</v>
      </c>
      <c r="P4358" s="2" cm="1">
        <f t="array" ref="P4358">_xlfn.IFS(LEN(O4358)=8,DATE(LEFT(O4358,4),MID(O4358,5,2),RIGHT(O4358,2)),LEN(O4358)=7,DATE(LEFT(O4358,4),MID(O4358,5,1),RIGHT(O4358,2)),LEN(O4358)=6,DATE(LEFT(O4358,4),MID(O4358,5,1),RIGHT(O4358,1)))</f>
        <v>19940</v>
      </c>
      <c r="R4358">
        <v>15</v>
      </c>
      <c r="S4358" t="str">
        <f t="shared" si="343"/>
        <v>Normal</v>
      </c>
      <c r="U4358">
        <v>2024131</v>
      </c>
      <c r="V4358" s="2" cm="1">
        <f t="array" ref="V4358">_xlfn.IFS(LEN(U4358)=8,DATE(LEFT(U4358,4),MID(U4358,5,2),RIGHT(U4358,2)),LEN(U4358)=7,DATE(LEFT(U4358,4),MID(U4358,5,1),RIGHT(U4358,2)),LEN(U4358)=6,DATE(LEFT(U4358,4),MID(U4358,5,1),RIGHT(U4358,1)))</f>
        <v>45322</v>
      </c>
      <c r="X4358" s="2">
        <v>36039</v>
      </c>
      <c r="Y4358">
        <f t="shared" ca="1" si="344"/>
        <v>26</v>
      </c>
    </row>
    <row r="4359" spans="3:25" x14ac:dyDescent="0.25">
      <c r="C4359" t="s">
        <v>11887</v>
      </c>
      <c r="D4359" t="s">
        <v>11888</v>
      </c>
      <c r="F4359" t="str">
        <f t="shared" si="340"/>
        <v>Byrle Haglington</v>
      </c>
      <c r="H4359" t="str">
        <f t="shared" si="341"/>
        <v>Byrle Haglington</v>
      </c>
      <c r="K4359">
        <v>80</v>
      </c>
      <c r="L4359" t="str">
        <f t="shared" si="342"/>
        <v>Normal Heart Rate</v>
      </c>
      <c r="O4359">
        <v>1997712</v>
      </c>
      <c r="P4359" s="2" cm="1">
        <f t="array" ref="P4359">_xlfn.IFS(LEN(O4359)=8,DATE(LEFT(O4359,4),MID(O4359,5,2),RIGHT(O4359,2)),LEN(O4359)=7,DATE(LEFT(O4359,4),MID(O4359,5,1),RIGHT(O4359,2)),LEN(O4359)=6,DATE(LEFT(O4359,4),MID(O4359,5,1),RIGHT(O4359,1)))</f>
        <v>35623</v>
      </c>
      <c r="R4359">
        <v>15</v>
      </c>
      <c r="S4359" t="str">
        <f t="shared" si="343"/>
        <v>Normal</v>
      </c>
      <c r="U4359">
        <v>2024312</v>
      </c>
      <c r="V4359" s="2" cm="1">
        <f t="array" ref="V4359">_xlfn.IFS(LEN(U4359)=8,DATE(LEFT(U4359,4),MID(U4359,5,2),RIGHT(U4359,2)),LEN(U4359)=7,DATE(LEFT(U4359,4),MID(U4359,5,1),RIGHT(U4359,2)),LEN(U4359)=6,DATE(LEFT(U4359,4),MID(U4359,5,1),RIGHT(U4359,1)))</f>
        <v>45363</v>
      </c>
      <c r="X4359" s="2">
        <v>34818</v>
      </c>
      <c r="Y4359">
        <f t="shared" ca="1" si="344"/>
        <v>29</v>
      </c>
    </row>
    <row r="4360" spans="3:25" x14ac:dyDescent="0.25">
      <c r="C4360" t="s">
        <v>968</v>
      </c>
      <c r="D4360" t="s">
        <v>11890</v>
      </c>
      <c r="F4360" t="str">
        <f t="shared" si="340"/>
        <v>Wolfie Ranyelld</v>
      </c>
      <c r="H4360" t="str">
        <f t="shared" si="341"/>
        <v>Wolfie Ranyelld</v>
      </c>
      <c r="K4360">
        <v>89</v>
      </c>
      <c r="L4360" t="str">
        <f t="shared" si="342"/>
        <v>Normal Heart Rate</v>
      </c>
      <c r="O4360">
        <v>199891</v>
      </c>
      <c r="P4360" s="2" cm="1">
        <f t="array" ref="P4360">_xlfn.IFS(LEN(O4360)=8,DATE(LEFT(O4360,4),MID(O4360,5,2),RIGHT(O4360,2)),LEN(O4360)=7,DATE(LEFT(O4360,4),MID(O4360,5,1),RIGHT(O4360,2)),LEN(O4360)=6,DATE(LEFT(O4360,4),MID(O4360,5,1),RIGHT(O4360,1)))</f>
        <v>36039</v>
      </c>
      <c r="R4360">
        <v>14</v>
      </c>
      <c r="S4360" t="str">
        <f t="shared" si="343"/>
        <v>Normal</v>
      </c>
      <c r="U4360">
        <v>202421</v>
      </c>
      <c r="V4360" s="2" cm="1">
        <f t="array" ref="V4360">_xlfn.IFS(LEN(U4360)=8,DATE(LEFT(U4360,4),MID(U4360,5,2),RIGHT(U4360,2)),LEN(U4360)=7,DATE(LEFT(U4360,4),MID(U4360,5,1),RIGHT(U4360,2)),LEN(U4360)=6,DATE(LEFT(U4360,4),MID(U4360,5,1),RIGHT(U4360,1)))</f>
        <v>45323</v>
      </c>
      <c r="X4360" s="2">
        <v>38371</v>
      </c>
      <c r="Y4360">
        <f t="shared" ca="1" si="344"/>
        <v>20</v>
      </c>
    </row>
    <row r="4361" spans="3:25" x14ac:dyDescent="0.25">
      <c r="C4361" t="s">
        <v>11207</v>
      </c>
      <c r="D4361" t="s">
        <v>11892</v>
      </c>
      <c r="F4361" t="str">
        <f t="shared" si="340"/>
        <v>Orville Borit</v>
      </c>
      <c r="H4361" t="str">
        <f t="shared" si="341"/>
        <v>Orville Borit</v>
      </c>
      <c r="K4361">
        <v>109</v>
      </c>
      <c r="L4361" t="str">
        <f t="shared" si="342"/>
        <v>High Heart Rate</v>
      </c>
      <c r="O4361">
        <v>1995429</v>
      </c>
      <c r="P4361" s="2" cm="1">
        <f t="array" ref="P4361">_xlfn.IFS(LEN(O4361)=8,DATE(LEFT(O4361,4),MID(O4361,5,2),RIGHT(O4361,2)),LEN(O4361)=7,DATE(LEFT(O4361,4),MID(O4361,5,1),RIGHT(O4361,2)),LEN(O4361)=6,DATE(LEFT(O4361,4),MID(O4361,5,1),RIGHT(O4361,1)))</f>
        <v>34818</v>
      </c>
      <c r="R4361">
        <v>17</v>
      </c>
      <c r="S4361" t="str">
        <f t="shared" si="343"/>
        <v>Normal</v>
      </c>
      <c r="U4361">
        <v>2024329</v>
      </c>
      <c r="V4361" s="2" cm="1">
        <f t="array" ref="V4361">_xlfn.IFS(LEN(U4361)=8,DATE(LEFT(U4361,4),MID(U4361,5,2),RIGHT(U4361,2)),LEN(U4361)=7,DATE(LEFT(U4361,4),MID(U4361,5,1),RIGHT(U4361,2)),LEN(U4361)=6,DATE(LEFT(U4361,4),MID(U4361,5,1),RIGHT(U4361,1)))</f>
        <v>45380</v>
      </c>
      <c r="X4361" s="2">
        <v>35123</v>
      </c>
      <c r="Y4361">
        <f t="shared" ca="1" si="344"/>
        <v>29</v>
      </c>
    </row>
    <row r="4362" spans="3:25" x14ac:dyDescent="0.25">
      <c r="C4362" t="s">
        <v>11894</v>
      </c>
      <c r="D4362" t="s">
        <v>11895</v>
      </c>
      <c r="F4362" t="str">
        <f t="shared" si="340"/>
        <v>Ogdan Oboy</v>
      </c>
      <c r="H4362" t="str">
        <f t="shared" si="341"/>
        <v>Ogdan Oboy</v>
      </c>
      <c r="K4362">
        <v>100</v>
      </c>
      <c r="L4362" t="str">
        <f t="shared" si="342"/>
        <v>High Heart Rate</v>
      </c>
      <c r="O4362">
        <v>2005119</v>
      </c>
      <c r="P4362" s="2" cm="1">
        <f t="array" ref="P4362">_xlfn.IFS(LEN(O4362)=8,DATE(LEFT(O4362,4),MID(O4362,5,2),RIGHT(O4362,2)),LEN(O4362)=7,DATE(LEFT(O4362,4),MID(O4362,5,1),RIGHT(O4362,2)),LEN(O4362)=6,DATE(LEFT(O4362,4),MID(O4362,5,1),RIGHT(O4362,1)))</f>
        <v>38371</v>
      </c>
      <c r="R4362">
        <v>15</v>
      </c>
      <c r="S4362" t="str">
        <f t="shared" si="343"/>
        <v>Normal</v>
      </c>
      <c r="U4362">
        <v>202456</v>
      </c>
      <c r="V4362" s="2" cm="1">
        <f t="array" ref="V4362">_xlfn.IFS(LEN(U4362)=8,DATE(LEFT(U4362,4),MID(U4362,5,2),RIGHT(U4362,2)),LEN(U4362)=7,DATE(LEFT(U4362,4),MID(U4362,5,1),RIGHT(U4362,2)),LEN(U4362)=6,DATE(LEFT(U4362,4),MID(U4362,5,1),RIGHT(U4362,1)))</f>
        <v>45418</v>
      </c>
      <c r="X4362" s="2">
        <v>34378</v>
      </c>
      <c r="Y4362">
        <f t="shared" ca="1" si="344"/>
        <v>31</v>
      </c>
    </row>
    <row r="4363" spans="3:25" x14ac:dyDescent="0.25">
      <c r="C4363" t="s">
        <v>2948</v>
      </c>
      <c r="D4363" t="s">
        <v>11897</v>
      </c>
      <c r="F4363" t="str">
        <f t="shared" si="340"/>
        <v>Steve Bumphries</v>
      </c>
      <c r="H4363" t="str">
        <f t="shared" si="341"/>
        <v>Steve Bumphries</v>
      </c>
      <c r="K4363">
        <v>104</v>
      </c>
      <c r="L4363" t="str">
        <f t="shared" si="342"/>
        <v>High Heart Rate</v>
      </c>
      <c r="O4363">
        <v>1996228</v>
      </c>
      <c r="P4363" s="2" cm="1">
        <f t="array" ref="P4363">_xlfn.IFS(LEN(O4363)=8,DATE(LEFT(O4363,4),MID(O4363,5,2),RIGHT(O4363,2)),LEN(O4363)=7,DATE(LEFT(O4363,4),MID(O4363,5,1),RIGHT(O4363,2)),LEN(O4363)=6,DATE(LEFT(O4363,4),MID(O4363,5,1),RIGHT(O4363,1)))</f>
        <v>35123</v>
      </c>
      <c r="R4363">
        <v>15</v>
      </c>
      <c r="S4363" t="str">
        <f t="shared" si="343"/>
        <v>Normal</v>
      </c>
      <c r="U4363">
        <v>2024522</v>
      </c>
      <c r="V4363" s="2" cm="1">
        <f t="array" ref="V4363">_xlfn.IFS(LEN(U4363)=8,DATE(LEFT(U4363,4),MID(U4363,5,2),RIGHT(U4363,2)),LEN(U4363)=7,DATE(LEFT(U4363,4),MID(U4363,5,1),RIGHT(U4363,2)),LEN(U4363)=6,DATE(LEFT(U4363,4),MID(U4363,5,1),RIGHT(U4363,1)))</f>
        <v>45434</v>
      </c>
      <c r="X4363" s="2">
        <v>36701</v>
      </c>
      <c r="Y4363">
        <f t="shared" ca="1" si="344"/>
        <v>24</v>
      </c>
    </row>
    <row r="4364" spans="3:25" x14ac:dyDescent="0.25">
      <c r="C4364" t="s">
        <v>3870</v>
      </c>
      <c r="D4364" t="s">
        <v>10043</v>
      </c>
      <c r="F4364" t="str">
        <f t="shared" si="340"/>
        <v>Emma Cristou</v>
      </c>
      <c r="H4364" t="str">
        <f t="shared" si="341"/>
        <v>Emma Cristou</v>
      </c>
      <c r="K4364">
        <v>100</v>
      </c>
      <c r="L4364" t="str">
        <f t="shared" si="342"/>
        <v>High Heart Rate</v>
      </c>
      <c r="O4364">
        <v>1994213</v>
      </c>
      <c r="P4364" s="2" cm="1">
        <f t="array" ref="P4364">_xlfn.IFS(LEN(O4364)=8,DATE(LEFT(O4364,4),MID(O4364,5,2),RIGHT(O4364,2)),LEN(O4364)=7,DATE(LEFT(O4364,4),MID(O4364,5,1),RIGHT(O4364,2)),LEN(O4364)=6,DATE(LEFT(O4364,4),MID(O4364,5,1),RIGHT(O4364,1)))</f>
        <v>34378</v>
      </c>
      <c r="R4364">
        <v>20</v>
      </c>
      <c r="S4364" t="str">
        <f t="shared" si="343"/>
        <v>Normal</v>
      </c>
      <c r="U4364">
        <v>2024328</v>
      </c>
      <c r="V4364" s="2" cm="1">
        <f t="array" ref="V4364">_xlfn.IFS(LEN(U4364)=8,DATE(LEFT(U4364,4),MID(U4364,5,2),RIGHT(U4364,2)),LEN(U4364)=7,DATE(LEFT(U4364,4),MID(U4364,5,1),RIGHT(U4364,2)),LEN(U4364)=6,DATE(LEFT(U4364,4),MID(U4364,5,1),RIGHT(U4364,1)))</f>
        <v>45379</v>
      </c>
      <c r="X4364" s="2">
        <v>29394</v>
      </c>
      <c r="Y4364">
        <f t="shared" ca="1" si="344"/>
        <v>44</v>
      </c>
    </row>
    <row r="4365" spans="3:25" x14ac:dyDescent="0.25">
      <c r="C4365" t="s">
        <v>419</v>
      </c>
      <c r="D4365" t="s">
        <v>11900</v>
      </c>
      <c r="F4365" t="str">
        <f t="shared" si="340"/>
        <v>Shell Margerison</v>
      </c>
      <c r="H4365" t="str">
        <f t="shared" si="341"/>
        <v>Shell Margerison</v>
      </c>
      <c r="K4365">
        <v>76</v>
      </c>
      <c r="L4365" t="str">
        <f t="shared" si="342"/>
        <v>Normal Heart Rate</v>
      </c>
      <c r="O4365">
        <v>2000624</v>
      </c>
      <c r="P4365" s="2" cm="1">
        <f t="array" ref="P4365">_xlfn.IFS(LEN(O4365)=8,DATE(LEFT(O4365,4),MID(O4365,5,2),RIGHT(O4365,2)),LEN(O4365)=7,DATE(LEFT(O4365,4),MID(O4365,5,1),RIGHT(O4365,2)),LEN(O4365)=6,DATE(LEFT(O4365,4),MID(O4365,5,1),RIGHT(O4365,1)))</f>
        <v>36701</v>
      </c>
      <c r="R4365">
        <v>15</v>
      </c>
      <c r="S4365" t="str">
        <f t="shared" si="343"/>
        <v>Normal</v>
      </c>
      <c r="U4365">
        <v>202442</v>
      </c>
      <c r="V4365" s="2" cm="1">
        <f t="array" ref="V4365">_xlfn.IFS(LEN(U4365)=8,DATE(LEFT(U4365,4),MID(U4365,5,2),RIGHT(U4365,2)),LEN(U4365)=7,DATE(LEFT(U4365,4),MID(U4365,5,1),RIGHT(U4365,2)),LEN(U4365)=6,DATE(LEFT(U4365,4),MID(U4365,5,1),RIGHT(U4365,1)))</f>
        <v>45384</v>
      </c>
      <c r="X4365" s="2">
        <v>33281</v>
      </c>
      <c r="Y4365">
        <f t="shared" ca="1" si="344"/>
        <v>34</v>
      </c>
    </row>
    <row r="4366" spans="3:25" x14ac:dyDescent="0.25">
      <c r="C4366" t="s">
        <v>11902</v>
      </c>
      <c r="D4366" t="s">
        <v>1793</v>
      </c>
      <c r="F4366" t="str">
        <f t="shared" si="340"/>
        <v>Jory Roskell</v>
      </c>
      <c r="H4366" t="str">
        <f t="shared" si="341"/>
        <v>Jory Roskell</v>
      </c>
      <c r="K4366">
        <v>84</v>
      </c>
      <c r="L4366" t="str">
        <f t="shared" si="342"/>
        <v>Normal Heart Rate</v>
      </c>
      <c r="O4366">
        <v>1980622</v>
      </c>
      <c r="P4366" s="2" cm="1">
        <f t="array" ref="P4366">_xlfn.IFS(LEN(O4366)=8,DATE(LEFT(O4366,4),MID(O4366,5,2),RIGHT(O4366,2)),LEN(O4366)=7,DATE(LEFT(O4366,4),MID(O4366,5,1),RIGHT(O4366,2)),LEN(O4366)=6,DATE(LEFT(O4366,4),MID(O4366,5,1),RIGHT(O4366,1)))</f>
        <v>29394</v>
      </c>
      <c r="R4366">
        <v>20</v>
      </c>
      <c r="S4366" t="str">
        <f t="shared" si="343"/>
        <v>Normal</v>
      </c>
      <c r="U4366">
        <v>202419</v>
      </c>
      <c r="V4366" s="2" cm="1">
        <f t="array" ref="V4366">_xlfn.IFS(LEN(U4366)=8,DATE(LEFT(U4366,4),MID(U4366,5,2),RIGHT(U4366,2)),LEN(U4366)=7,DATE(LEFT(U4366,4),MID(U4366,5,1),RIGHT(U4366,2)),LEN(U4366)=6,DATE(LEFT(U4366,4),MID(U4366,5,1),RIGHT(U4366,1)))</f>
        <v>45300</v>
      </c>
      <c r="X4366" s="2">
        <v>20178</v>
      </c>
      <c r="Y4366">
        <f t="shared" ca="1" si="344"/>
        <v>69</v>
      </c>
    </row>
    <row r="4367" spans="3:25" x14ac:dyDescent="0.25">
      <c r="C4367" t="s">
        <v>11904</v>
      </c>
      <c r="D4367" t="s">
        <v>11905</v>
      </c>
      <c r="F4367" t="str">
        <f t="shared" si="340"/>
        <v>Harbert Goodsell</v>
      </c>
      <c r="H4367" t="str">
        <f t="shared" si="341"/>
        <v>Harbert Goodsell</v>
      </c>
      <c r="K4367">
        <v>86</v>
      </c>
      <c r="L4367" t="str">
        <f t="shared" si="342"/>
        <v>Normal Heart Rate</v>
      </c>
      <c r="O4367">
        <v>1991212</v>
      </c>
      <c r="P4367" s="2" cm="1">
        <f t="array" ref="P4367">_xlfn.IFS(LEN(O4367)=8,DATE(LEFT(O4367,4),MID(O4367,5,2),RIGHT(O4367,2)),LEN(O4367)=7,DATE(LEFT(O4367,4),MID(O4367,5,1),RIGHT(O4367,2)),LEN(O4367)=6,DATE(LEFT(O4367,4),MID(O4367,5,1),RIGHT(O4367,1)))</f>
        <v>33281</v>
      </c>
      <c r="R4367">
        <v>18</v>
      </c>
      <c r="S4367" t="str">
        <f t="shared" si="343"/>
        <v>Normal</v>
      </c>
      <c r="U4367">
        <v>2024215</v>
      </c>
      <c r="V4367" s="2" cm="1">
        <f t="array" ref="V4367">_xlfn.IFS(LEN(U4367)=8,DATE(LEFT(U4367,4),MID(U4367,5,2),RIGHT(U4367,2)),LEN(U4367)=7,DATE(LEFT(U4367,4),MID(U4367,5,1),RIGHT(U4367,2)),LEN(U4367)=6,DATE(LEFT(U4367,4),MID(U4367,5,1),RIGHT(U4367,1)))</f>
        <v>45337</v>
      </c>
      <c r="X4367" s="2">
        <v>36514</v>
      </c>
      <c r="Y4367">
        <f t="shared" ca="1" si="344"/>
        <v>25</v>
      </c>
    </row>
    <row r="4368" spans="3:25" x14ac:dyDescent="0.25">
      <c r="C4368" t="s">
        <v>11907</v>
      </c>
      <c r="D4368" t="s">
        <v>11908</v>
      </c>
      <c r="F4368" t="str">
        <f t="shared" si="340"/>
        <v>Addison Rispen</v>
      </c>
      <c r="H4368" t="str">
        <f t="shared" si="341"/>
        <v>Addison Rispen</v>
      </c>
      <c r="K4368">
        <v>67</v>
      </c>
      <c r="L4368" t="str">
        <f t="shared" si="342"/>
        <v>Normal Heart Rate</v>
      </c>
      <c r="O4368">
        <v>1955330</v>
      </c>
      <c r="P4368" s="2" cm="1">
        <f t="array" ref="P4368">_xlfn.IFS(LEN(O4368)=8,DATE(LEFT(O4368,4),MID(O4368,5,2),RIGHT(O4368,2)),LEN(O4368)=7,DATE(LEFT(O4368,4),MID(O4368,5,1),RIGHT(O4368,2)),LEN(O4368)=6,DATE(LEFT(O4368,4),MID(O4368,5,1),RIGHT(O4368,1)))</f>
        <v>20178</v>
      </c>
      <c r="R4368">
        <v>15</v>
      </c>
      <c r="S4368" t="str">
        <f t="shared" si="343"/>
        <v>Normal</v>
      </c>
      <c r="U4368">
        <v>202447</v>
      </c>
      <c r="V4368" s="2" cm="1">
        <f t="array" ref="V4368">_xlfn.IFS(LEN(U4368)=8,DATE(LEFT(U4368,4),MID(U4368,5,2),RIGHT(U4368,2)),LEN(U4368)=7,DATE(LEFT(U4368,4),MID(U4368,5,1),RIGHT(U4368,2)),LEN(U4368)=6,DATE(LEFT(U4368,4),MID(U4368,5,1),RIGHT(U4368,1)))</f>
        <v>45389</v>
      </c>
      <c r="X4368" s="2">
        <v>29956</v>
      </c>
      <c r="Y4368">
        <f t="shared" ca="1" si="344"/>
        <v>43</v>
      </c>
    </row>
    <row r="4369" spans="3:25" x14ac:dyDescent="0.25">
      <c r="C4369" t="s">
        <v>10218</v>
      </c>
      <c r="D4369" t="s">
        <v>1044</v>
      </c>
      <c r="F4369" t="str">
        <f t="shared" si="340"/>
        <v>Minor Scrange</v>
      </c>
      <c r="H4369" t="str">
        <f t="shared" si="341"/>
        <v>Minor Scrange</v>
      </c>
      <c r="K4369">
        <v>114</v>
      </c>
      <c r="L4369" t="str">
        <f t="shared" si="342"/>
        <v>High Heart Rate</v>
      </c>
      <c r="O4369">
        <v>19991220</v>
      </c>
      <c r="P4369" s="2" cm="1">
        <f t="array" ref="P4369">_xlfn.IFS(LEN(O4369)=8,DATE(LEFT(O4369,4),MID(O4369,5,2),RIGHT(O4369,2)),LEN(O4369)=7,DATE(LEFT(O4369,4),MID(O4369,5,1),RIGHT(O4369,2)),LEN(O4369)=6,DATE(LEFT(O4369,4),MID(O4369,5,1),RIGHT(O4369,1)))</f>
        <v>36514</v>
      </c>
      <c r="R4369">
        <v>17</v>
      </c>
      <c r="S4369" t="str">
        <f t="shared" si="343"/>
        <v>Normal</v>
      </c>
      <c r="U4369">
        <v>2024119</v>
      </c>
      <c r="V4369" s="2" cm="1">
        <f t="array" ref="V4369">_xlfn.IFS(LEN(U4369)=8,DATE(LEFT(U4369,4),MID(U4369,5,2),RIGHT(U4369,2)),LEN(U4369)=7,DATE(LEFT(U4369,4),MID(U4369,5,1),RIGHT(U4369,2)),LEN(U4369)=6,DATE(LEFT(U4369,4),MID(U4369,5,1),RIGHT(U4369,1)))</f>
        <v>45310</v>
      </c>
      <c r="X4369" s="2">
        <v>37866</v>
      </c>
      <c r="Y4369">
        <f t="shared" ca="1" si="344"/>
        <v>21</v>
      </c>
    </row>
    <row r="4370" spans="3:25" x14ac:dyDescent="0.25">
      <c r="C4370" t="s">
        <v>3692</v>
      </c>
      <c r="D4370" t="s">
        <v>11911</v>
      </c>
      <c r="F4370" t="str">
        <f t="shared" si="340"/>
        <v>Kippy Fredi</v>
      </c>
      <c r="H4370" t="str">
        <f t="shared" si="341"/>
        <v>Kippy Fredi</v>
      </c>
      <c r="K4370">
        <v>86</v>
      </c>
      <c r="L4370" t="str">
        <f t="shared" si="342"/>
        <v>Normal Heart Rate</v>
      </c>
      <c r="O4370">
        <v>198215</v>
      </c>
      <c r="P4370" s="2" cm="1">
        <f t="array" ref="P4370">_xlfn.IFS(LEN(O4370)=8,DATE(LEFT(O4370,4),MID(O4370,5,2),RIGHT(O4370,2)),LEN(O4370)=7,DATE(LEFT(O4370,4),MID(O4370,5,1),RIGHT(O4370,2)),LEN(O4370)=6,DATE(LEFT(O4370,4),MID(O4370,5,1),RIGHT(O4370,1)))</f>
        <v>29956</v>
      </c>
      <c r="R4370">
        <v>20</v>
      </c>
      <c r="S4370" t="str">
        <f t="shared" si="343"/>
        <v>Normal</v>
      </c>
      <c r="U4370">
        <v>2024417</v>
      </c>
      <c r="V4370" s="2" cm="1">
        <f t="array" ref="V4370">_xlfn.IFS(LEN(U4370)=8,DATE(LEFT(U4370,4),MID(U4370,5,2),RIGHT(U4370,2)),LEN(U4370)=7,DATE(LEFT(U4370,4),MID(U4370,5,1),RIGHT(U4370,2)),LEN(U4370)=6,DATE(LEFT(U4370,4),MID(U4370,5,1),RIGHT(U4370,1)))</f>
        <v>45399</v>
      </c>
      <c r="X4370" s="2">
        <v>37247</v>
      </c>
      <c r="Y4370">
        <f t="shared" ca="1" si="344"/>
        <v>23</v>
      </c>
    </row>
    <row r="4371" spans="3:25" x14ac:dyDescent="0.25">
      <c r="C4371" t="s">
        <v>11913</v>
      </c>
      <c r="D4371" t="s">
        <v>11914</v>
      </c>
      <c r="F4371" t="str">
        <f t="shared" si="340"/>
        <v>Guthrie Paynes</v>
      </c>
      <c r="H4371" t="str">
        <f t="shared" si="341"/>
        <v>Guthrie Paynes</v>
      </c>
      <c r="K4371">
        <v>100</v>
      </c>
      <c r="L4371" t="str">
        <f t="shared" si="342"/>
        <v>High Heart Rate</v>
      </c>
      <c r="O4371">
        <v>200392</v>
      </c>
      <c r="P4371" s="2" cm="1">
        <f t="array" ref="P4371">_xlfn.IFS(LEN(O4371)=8,DATE(LEFT(O4371,4),MID(O4371,5,2),RIGHT(O4371,2)),LEN(O4371)=7,DATE(LEFT(O4371,4),MID(O4371,5,1),RIGHT(O4371,2)),LEN(O4371)=6,DATE(LEFT(O4371,4),MID(O4371,5,1),RIGHT(O4371,1)))</f>
        <v>37866</v>
      </c>
      <c r="R4371">
        <v>15</v>
      </c>
      <c r="S4371" t="str">
        <f t="shared" si="343"/>
        <v>Normal</v>
      </c>
      <c r="U4371">
        <v>202452</v>
      </c>
      <c r="V4371" s="2" cm="1">
        <f t="array" ref="V4371">_xlfn.IFS(LEN(U4371)=8,DATE(LEFT(U4371,4),MID(U4371,5,2),RIGHT(U4371,2)),LEN(U4371)=7,DATE(LEFT(U4371,4),MID(U4371,5,1),RIGHT(U4371,2)),LEN(U4371)=6,DATE(LEFT(U4371,4),MID(U4371,5,1),RIGHT(U4371,1)))</f>
        <v>45414</v>
      </c>
      <c r="X4371" s="2">
        <v>37737</v>
      </c>
      <c r="Y4371">
        <f t="shared" ca="1" si="344"/>
        <v>21</v>
      </c>
    </row>
    <row r="4372" spans="3:25" x14ac:dyDescent="0.25">
      <c r="C4372" t="s">
        <v>11916</v>
      </c>
      <c r="D4372" t="s">
        <v>11917</v>
      </c>
      <c r="F4372" t="str">
        <f t="shared" si="340"/>
        <v>Bogey Standbrooke</v>
      </c>
      <c r="H4372" t="str">
        <f t="shared" si="341"/>
        <v>Bogey Standbrooke</v>
      </c>
      <c r="K4372">
        <v>120</v>
      </c>
      <c r="L4372" t="str">
        <f t="shared" si="342"/>
        <v>High Heart Rate</v>
      </c>
      <c r="O4372">
        <v>20011222</v>
      </c>
      <c r="P4372" s="2" cm="1">
        <f t="array" ref="P4372">_xlfn.IFS(LEN(O4372)=8,DATE(LEFT(O4372,4),MID(O4372,5,2),RIGHT(O4372,2)),LEN(O4372)=7,DATE(LEFT(O4372,4),MID(O4372,5,1),RIGHT(O4372,2)),LEN(O4372)=6,DATE(LEFT(O4372,4),MID(O4372,5,1),RIGHT(O4372,1)))</f>
        <v>37247</v>
      </c>
      <c r="R4372">
        <v>15</v>
      </c>
      <c r="S4372" t="str">
        <f t="shared" si="343"/>
        <v>Normal</v>
      </c>
      <c r="U4372">
        <v>2024513</v>
      </c>
      <c r="V4372" s="2" cm="1">
        <f t="array" ref="V4372">_xlfn.IFS(LEN(U4372)=8,DATE(LEFT(U4372,4),MID(U4372,5,2),RIGHT(U4372,2)),LEN(U4372)=7,DATE(LEFT(U4372,4),MID(U4372,5,1),RIGHT(U4372,2)),LEN(U4372)=6,DATE(LEFT(U4372,4),MID(U4372,5,1),RIGHT(U4372,1)))</f>
        <v>45425</v>
      </c>
      <c r="X4372" s="2">
        <v>36974</v>
      </c>
      <c r="Y4372">
        <f t="shared" ca="1" si="344"/>
        <v>24</v>
      </c>
    </row>
    <row r="4373" spans="3:25" x14ac:dyDescent="0.25">
      <c r="C4373" t="s">
        <v>1306</v>
      </c>
      <c r="D4373" t="s">
        <v>11919</v>
      </c>
      <c r="F4373" t="str">
        <f t="shared" si="340"/>
        <v>Putnam Macklam</v>
      </c>
      <c r="H4373" t="str">
        <f t="shared" si="341"/>
        <v>Putnam Macklam</v>
      </c>
      <c r="K4373">
        <v>105</v>
      </c>
      <c r="L4373" t="str">
        <f t="shared" si="342"/>
        <v>High Heart Rate</v>
      </c>
      <c r="O4373">
        <v>2003426</v>
      </c>
      <c r="P4373" s="2" cm="1">
        <f t="array" ref="P4373">_xlfn.IFS(LEN(O4373)=8,DATE(LEFT(O4373,4),MID(O4373,5,2),RIGHT(O4373,2)),LEN(O4373)=7,DATE(LEFT(O4373,4),MID(O4373,5,1),RIGHT(O4373,2)),LEN(O4373)=6,DATE(LEFT(O4373,4),MID(O4373,5,1),RIGHT(O4373,1)))</f>
        <v>37737</v>
      </c>
      <c r="R4373">
        <v>12</v>
      </c>
      <c r="S4373" t="str">
        <f t="shared" si="343"/>
        <v>Normal</v>
      </c>
      <c r="U4373">
        <v>2024522</v>
      </c>
      <c r="V4373" s="2" cm="1">
        <f t="array" ref="V4373">_xlfn.IFS(LEN(U4373)=8,DATE(LEFT(U4373,4),MID(U4373,5,2),RIGHT(U4373,2)),LEN(U4373)=7,DATE(LEFT(U4373,4),MID(U4373,5,1),RIGHT(U4373,2)),LEN(U4373)=6,DATE(LEFT(U4373,4),MID(U4373,5,1),RIGHT(U4373,1)))</f>
        <v>45434</v>
      </c>
      <c r="X4373" s="2">
        <v>30310</v>
      </c>
      <c r="Y4373">
        <f t="shared" ca="1" si="344"/>
        <v>42</v>
      </c>
    </row>
    <row r="4374" spans="3:25" x14ac:dyDescent="0.25">
      <c r="C4374" t="s">
        <v>11921</v>
      </c>
      <c r="D4374" t="s">
        <v>11922</v>
      </c>
      <c r="F4374" t="str">
        <f t="shared" si="340"/>
        <v>Kristos Gavaghan</v>
      </c>
      <c r="H4374" t="str">
        <f t="shared" si="341"/>
        <v>Kristos Gavaghan</v>
      </c>
      <c r="K4374">
        <v>100</v>
      </c>
      <c r="L4374" t="str">
        <f t="shared" si="342"/>
        <v>High Heart Rate</v>
      </c>
      <c r="O4374">
        <v>2001324</v>
      </c>
      <c r="P4374" s="2" cm="1">
        <f t="array" ref="P4374">_xlfn.IFS(LEN(O4374)=8,DATE(LEFT(O4374,4),MID(O4374,5,2),RIGHT(O4374,2)),LEN(O4374)=7,DATE(LEFT(O4374,4),MID(O4374,5,1),RIGHT(O4374,2)),LEN(O4374)=6,DATE(LEFT(O4374,4),MID(O4374,5,1),RIGHT(O4374,1)))</f>
        <v>36974</v>
      </c>
      <c r="R4374">
        <v>19</v>
      </c>
      <c r="S4374" t="str">
        <f t="shared" si="343"/>
        <v>Normal</v>
      </c>
      <c r="U4374">
        <v>2024611</v>
      </c>
      <c r="V4374" s="2" cm="1">
        <f t="array" ref="V4374">_xlfn.IFS(LEN(U4374)=8,DATE(LEFT(U4374,4),MID(U4374,5,2),RIGHT(U4374,2)),LEN(U4374)=7,DATE(LEFT(U4374,4),MID(U4374,5,1),RIGHT(U4374,2)),LEN(U4374)=6,DATE(LEFT(U4374,4),MID(U4374,5,1),RIGHT(U4374,1)))</f>
        <v>45454</v>
      </c>
      <c r="X4374" s="2">
        <v>37194</v>
      </c>
      <c r="Y4374">
        <f t="shared" ca="1" si="344"/>
        <v>23</v>
      </c>
    </row>
    <row r="4375" spans="3:25" x14ac:dyDescent="0.25">
      <c r="C4375" t="s">
        <v>1010</v>
      </c>
      <c r="D4375" t="s">
        <v>11924</v>
      </c>
      <c r="F4375" t="str">
        <f t="shared" si="340"/>
        <v>Edmund Bluett</v>
      </c>
      <c r="H4375" t="str">
        <f t="shared" si="341"/>
        <v>Edmund Bluett</v>
      </c>
      <c r="K4375">
        <v>120</v>
      </c>
      <c r="L4375" t="str">
        <f t="shared" si="342"/>
        <v>High Heart Rate</v>
      </c>
      <c r="O4375">
        <v>19821225</v>
      </c>
      <c r="P4375" s="2" cm="1">
        <f t="array" ref="P4375">_xlfn.IFS(LEN(O4375)=8,DATE(LEFT(O4375,4),MID(O4375,5,2),RIGHT(O4375,2)),LEN(O4375)=7,DATE(LEFT(O4375,4),MID(O4375,5,1),RIGHT(O4375,2)),LEN(O4375)=6,DATE(LEFT(O4375,4),MID(O4375,5,1),RIGHT(O4375,1)))</f>
        <v>30310</v>
      </c>
      <c r="R4375">
        <v>25</v>
      </c>
      <c r="S4375" t="str">
        <f t="shared" si="343"/>
        <v>Bad</v>
      </c>
      <c r="U4375">
        <v>202415</v>
      </c>
      <c r="V4375" s="2" cm="1">
        <f t="array" ref="V4375">_xlfn.IFS(LEN(U4375)=8,DATE(LEFT(U4375,4),MID(U4375,5,2),RIGHT(U4375,2)),LEN(U4375)=7,DATE(LEFT(U4375,4),MID(U4375,5,1),RIGHT(U4375,2)),LEN(U4375)=6,DATE(LEFT(U4375,4),MID(U4375,5,1),RIGHT(U4375,1)))</f>
        <v>45296</v>
      </c>
      <c r="X4375" s="2">
        <v>37429</v>
      </c>
      <c r="Y4375">
        <f t="shared" ca="1" si="344"/>
        <v>22</v>
      </c>
    </row>
    <row r="4376" spans="3:25" x14ac:dyDescent="0.25">
      <c r="C4376" t="s">
        <v>11926</v>
      </c>
      <c r="D4376" t="s">
        <v>11927</v>
      </c>
      <c r="F4376" t="str">
        <f t="shared" si="340"/>
        <v>Lanie Sandeland</v>
      </c>
      <c r="H4376" t="str">
        <f t="shared" si="341"/>
        <v>Lanie Sandeland</v>
      </c>
      <c r="K4376">
        <v>91</v>
      </c>
      <c r="L4376" t="str">
        <f t="shared" si="342"/>
        <v>Normal Heart Rate</v>
      </c>
      <c r="O4376">
        <v>20011030</v>
      </c>
      <c r="P4376" s="2" cm="1">
        <f t="array" ref="P4376">_xlfn.IFS(LEN(O4376)=8,DATE(LEFT(O4376,4),MID(O4376,5,2),RIGHT(O4376,2)),LEN(O4376)=7,DATE(LEFT(O4376,4),MID(O4376,5,1),RIGHT(O4376,2)),LEN(O4376)=6,DATE(LEFT(O4376,4),MID(O4376,5,1),RIGHT(O4376,1)))</f>
        <v>37194</v>
      </c>
      <c r="R4376">
        <v>12</v>
      </c>
      <c r="S4376" t="str">
        <f t="shared" si="343"/>
        <v>Normal</v>
      </c>
      <c r="U4376">
        <v>2024219</v>
      </c>
      <c r="V4376" s="2" cm="1">
        <f t="array" ref="V4376">_xlfn.IFS(LEN(U4376)=8,DATE(LEFT(U4376,4),MID(U4376,5,2),RIGHT(U4376,2)),LEN(U4376)=7,DATE(LEFT(U4376,4),MID(U4376,5,1),RIGHT(U4376,2)),LEN(U4376)=6,DATE(LEFT(U4376,4),MID(U4376,5,1),RIGHT(U4376,1)))</f>
        <v>45341</v>
      </c>
      <c r="X4376" s="2">
        <v>37441</v>
      </c>
      <c r="Y4376">
        <f t="shared" ca="1" si="344"/>
        <v>22</v>
      </c>
    </row>
    <row r="4377" spans="3:25" x14ac:dyDescent="0.25">
      <c r="C4377" t="s">
        <v>11929</v>
      </c>
      <c r="D4377" t="s">
        <v>11930</v>
      </c>
      <c r="F4377" t="str">
        <f t="shared" si="340"/>
        <v>Esteban Curnnokk</v>
      </c>
      <c r="H4377" t="str">
        <f t="shared" si="341"/>
        <v>Esteban Curnnokk</v>
      </c>
      <c r="K4377">
        <v>76</v>
      </c>
      <c r="L4377" t="str">
        <f t="shared" si="342"/>
        <v>Normal Heart Rate</v>
      </c>
      <c r="O4377">
        <v>2002622</v>
      </c>
      <c r="P4377" s="2" cm="1">
        <f t="array" ref="P4377">_xlfn.IFS(LEN(O4377)=8,DATE(LEFT(O4377,4),MID(O4377,5,2),RIGHT(O4377,2)),LEN(O4377)=7,DATE(LEFT(O4377,4),MID(O4377,5,1),RIGHT(O4377,2)),LEN(O4377)=6,DATE(LEFT(O4377,4),MID(O4377,5,1),RIGHT(O4377,1)))</f>
        <v>37429</v>
      </c>
      <c r="R4377">
        <v>11</v>
      </c>
      <c r="S4377" t="str">
        <f t="shared" si="343"/>
        <v>Normal</v>
      </c>
      <c r="U4377">
        <v>202463</v>
      </c>
      <c r="V4377" s="2" cm="1">
        <f t="array" ref="V4377">_xlfn.IFS(LEN(U4377)=8,DATE(LEFT(U4377,4),MID(U4377,5,2),RIGHT(U4377,2)),LEN(U4377)=7,DATE(LEFT(U4377,4),MID(U4377,5,1),RIGHT(U4377,2)),LEN(U4377)=6,DATE(LEFT(U4377,4),MID(U4377,5,1),RIGHT(U4377,1)))</f>
        <v>45446</v>
      </c>
      <c r="X4377" s="2">
        <v>32291</v>
      </c>
      <c r="Y4377">
        <f t="shared" ca="1" si="344"/>
        <v>36</v>
      </c>
    </row>
    <row r="4378" spans="3:25" x14ac:dyDescent="0.25">
      <c r="C4378" t="s">
        <v>264</v>
      </c>
      <c r="D4378" t="s">
        <v>11932</v>
      </c>
      <c r="F4378" t="str">
        <f t="shared" si="340"/>
        <v>Ennis McKeighan</v>
      </c>
      <c r="H4378" t="str">
        <f t="shared" si="341"/>
        <v>Ennis McKeighan</v>
      </c>
      <c r="K4378">
        <v>118</v>
      </c>
      <c r="L4378" t="str">
        <f t="shared" si="342"/>
        <v>High Heart Rate</v>
      </c>
      <c r="O4378">
        <v>200274</v>
      </c>
      <c r="P4378" s="2" cm="1">
        <f t="array" ref="P4378">_xlfn.IFS(LEN(O4378)=8,DATE(LEFT(O4378,4),MID(O4378,5,2),RIGHT(O4378,2)),LEN(O4378)=7,DATE(LEFT(O4378,4),MID(O4378,5,1),RIGHT(O4378,2)),LEN(O4378)=6,DATE(LEFT(O4378,4),MID(O4378,5,1),RIGHT(O4378,1)))</f>
        <v>37441</v>
      </c>
      <c r="R4378">
        <v>16</v>
      </c>
      <c r="S4378" t="str">
        <f t="shared" si="343"/>
        <v>Normal</v>
      </c>
      <c r="U4378">
        <v>202438</v>
      </c>
      <c r="V4378" s="2" cm="1">
        <f t="array" ref="V4378">_xlfn.IFS(LEN(U4378)=8,DATE(LEFT(U4378,4),MID(U4378,5,2),RIGHT(U4378,2)),LEN(U4378)=7,DATE(LEFT(U4378,4),MID(U4378,5,1),RIGHT(U4378,2)),LEN(U4378)=6,DATE(LEFT(U4378,4),MID(U4378,5,1),RIGHT(U4378,1)))</f>
        <v>45359</v>
      </c>
      <c r="X4378" s="2">
        <v>31068</v>
      </c>
      <c r="Y4378">
        <f t="shared" ca="1" si="344"/>
        <v>40</v>
      </c>
    </row>
    <row r="4379" spans="3:25" x14ac:dyDescent="0.25">
      <c r="C4379" t="s">
        <v>11934</v>
      </c>
      <c r="D4379" t="s">
        <v>11935</v>
      </c>
      <c r="F4379" t="str">
        <f t="shared" si="340"/>
        <v>Hayden Nurdin</v>
      </c>
      <c r="H4379" t="str">
        <f t="shared" si="341"/>
        <v>Hayden Nurdin</v>
      </c>
      <c r="K4379">
        <v>86</v>
      </c>
      <c r="L4379" t="str">
        <f t="shared" si="342"/>
        <v>Normal Heart Rate</v>
      </c>
      <c r="O4379">
        <v>1988528</v>
      </c>
      <c r="P4379" s="2" cm="1">
        <f t="array" ref="P4379">_xlfn.IFS(LEN(O4379)=8,DATE(LEFT(O4379,4),MID(O4379,5,2),RIGHT(O4379,2)),LEN(O4379)=7,DATE(LEFT(O4379,4),MID(O4379,5,1),RIGHT(O4379,2)),LEN(O4379)=6,DATE(LEFT(O4379,4),MID(O4379,5,1),RIGHT(O4379,1)))</f>
        <v>32291</v>
      </c>
      <c r="R4379">
        <v>7</v>
      </c>
      <c r="S4379" t="str">
        <f t="shared" si="343"/>
        <v>Normal</v>
      </c>
      <c r="U4379">
        <v>2024525</v>
      </c>
      <c r="V4379" s="2" cm="1">
        <f t="array" ref="V4379">_xlfn.IFS(LEN(U4379)=8,DATE(LEFT(U4379,4),MID(U4379,5,2),RIGHT(U4379,2)),LEN(U4379)=7,DATE(LEFT(U4379,4),MID(U4379,5,1),RIGHT(U4379,2)),LEN(U4379)=6,DATE(LEFT(U4379,4),MID(U4379,5,1),RIGHT(U4379,1)))</f>
        <v>45437</v>
      </c>
      <c r="X4379" s="2">
        <v>33806</v>
      </c>
      <c r="Y4379">
        <f t="shared" ca="1" si="344"/>
        <v>32</v>
      </c>
    </row>
    <row r="4380" spans="3:25" x14ac:dyDescent="0.25">
      <c r="C4380" t="s">
        <v>8591</v>
      </c>
      <c r="D4380" t="s">
        <v>11937</v>
      </c>
      <c r="F4380" t="str">
        <f t="shared" si="340"/>
        <v>Debby Borgne</v>
      </c>
      <c r="H4380" t="str">
        <f t="shared" si="341"/>
        <v>Debby Borgne</v>
      </c>
      <c r="K4380">
        <v>73</v>
      </c>
      <c r="L4380" t="str">
        <f t="shared" si="342"/>
        <v>Normal Heart Rate</v>
      </c>
      <c r="O4380">
        <v>1985121</v>
      </c>
      <c r="P4380" s="2" cm="1">
        <f t="array" ref="P4380">_xlfn.IFS(LEN(O4380)=8,DATE(LEFT(O4380,4),MID(O4380,5,2),RIGHT(O4380,2)),LEN(O4380)=7,DATE(LEFT(O4380,4),MID(O4380,5,1),RIGHT(O4380,2)),LEN(O4380)=6,DATE(LEFT(O4380,4),MID(O4380,5,1),RIGHT(O4380,1)))</f>
        <v>31068</v>
      </c>
      <c r="R4380">
        <v>13</v>
      </c>
      <c r="S4380" t="str">
        <f t="shared" si="343"/>
        <v>Normal</v>
      </c>
      <c r="U4380">
        <v>2024113</v>
      </c>
      <c r="V4380" s="2" cm="1">
        <f t="array" ref="V4380">_xlfn.IFS(LEN(U4380)=8,DATE(LEFT(U4380,4),MID(U4380,5,2),RIGHT(U4380,2)),LEN(U4380)=7,DATE(LEFT(U4380,4),MID(U4380,5,1),RIGHT(U4380,2)),LEN(U4380)=6,DATE(LEFT(U4380,4),MID(U4380,5,1),RIGHT(U4380,1)))</f>
        <v>45304</v>
      </c>
      <c r="X4380" s="2">
        <v>35812</v>
      </c>
      <c r="Y4380">
        <f t="shared" ca="1" si="344"/>
        <v>27</v>
      </c>
    </row>
    <row r="4381" spans="3:25" x14ac:dyDescent="0.25">
      <c r="C4381" t="s">
        <v>7092</v>
      </c>
      <c r="D4381" t="s">
        <v>11939</v>
      </c>
      <c r="F4381" t="str">
        <f t="shared" si="340"/>
        <v>Enrico Woodyeare</v>
      </c>
      <c r="H4381" t="str">
        <f t="shared" si="341"/>
        <v>Enrico Woodyeare</v>
      </c>
      <c r="K4381">
        <v>109</v>
      </c>
      <c r="L4381" t="str">
        <f t="shared" si="342"/>
        <v>High Heart Rate</v>
      </c>
      <c r="O4381">
        <v>1992721</v>
      </c>
      <c r="P4381" s="2" cm="1">
        <f t="array" ref="P4381">_xlfn.IFS(LEN(O4381)=8,DATE(LEFT(O4381,4),MID(O4381,5,2),RIGHT(O4381,2)),LEN(O4381)=7,DATE(LEFT(O4381,4),MID(O4381,5,1),RIGHT(O4381,2)),LEN(O4381)=6,DATE(LEFT(O4381,4),MID(O4381,5,1),RIGHT(O4381,1)))</f>
        <v>33806</v>
      </c>
      <c r="R4381">
        <v>19</v>
      </c>
      <c r="S4381" t="str">
        <f t="shared" si="343"/>
        <v>Normal</v>
      </c>
      <c r="U4381">
        <v>202411</v>
      </c>
      <c r="V4381" s="2" cm="1">
        <f t="array" ref="V4381">_xlfn.IFS(LEN(U4381)=8,DATE(LEFT(U4381,4),MID(U4381,5,2),RIGHT(U4381,2)),LEN(U4381)=7,DATE(LEFT(U4381,4),MID(U4381,5,1),RIGHT(U4381,2)),LEN(U4381)=6,DATE(LEFT(U4381,4),MID(U4381,5,1),RIGHT(U4381,1)))</f>
        <v>45292</v>
      </c>
      <c r="X4381" s="2">
        <v>31173</v>
      </c>
      <c r="Y4381">
        <f t="shared" ca="1" si="344"/>
        <v>39</v>
      </c>
    </row>
    <row r="4382" spans="3:25" x14ac:dyDescent="0.25">
      <c r="C4382" t="s">
        <v>5621</v>
      </c>
      <c r="D4382" t="s">
        <v>11941</v>
      </c>
      <c r="F4382" t="str">
        <f t="shared" si="340"/>
        <v>Dana Cashman</v>
      </c>
      <c r="H4382" t="str">
        <f t="shared" si="341"/>
        <v>Dana Cashman</v>
      </c>
      <c r="K4382">
        <v>70</v>
      </c>
      <c r="L4382" t="str">
        <f t="shared" si="342"/>
        <v>Normal Heart Rate</v>
      </c>
      <c r="O4382">
        <v>1998117</v>
      </c>
      <c r="P4382" s="2" cm="1">
        <f t="array" ref="P4382">_xlfn.IFS(LEN(O4382)=8,DATE(LEFT(O4382,4),MID(O4382,5,2),RIGHT(O4382,2)),LEN(O4382)=7,DATE(LEFT(O4382,4),MID(O4382,5,1),RIGHT(O4382,2)),LEN(O4382)=6,DATE(LEFT(O4382,4),MID(O4382,5,1),RIGHT(O4382,1)))</f>
        <v>35812</v>
      </c>
      <c r="R4382">
        <v>15</v>
      </c>
      <c r="S4382" t="str">
        <f t="shared" si="343"/>
        <v>Normal</v>
      </c>
      <c r="U4382">
        <v>2024117</v>
      </c>
      <c r="V4382" s="2" cm="1">
        <f t="array" ref="V4382">_xlfn.IFS(LEN(U4382)=8,DATE(LEFT(U4382,4),MID(U4382,5,2),RIGHT(U4382,2)),LEN(U4382)=7,DATE(LEFT(U4382,4),MID(U4382,5,1),RIGHT(U4382,2)),LEN(U4382)=6,DATE(LEFT(U4382,4),MID(U4382,5,1),RIGHT(U4382,1)))</f>
        <v>45308</v>
      </c>
      <c r="X4382" s="2">
        <v>38945</v>
      </c>
      <c r="Y4382">
        <f t="shared" ca="1" si="344"/>
        <v>18</v>
      </c>
    </row>
    <row r="4383" spans="3:25" x14ac:dyDescent="0.25">
      <c r="C4383" t="s">
        <v>11943</v>
      </c>
      <c r="D4383" t="s">
        <v>11944</v>
      </c>
      <c r="F4383" t="str">
        <f t="shared" si="340"/>
        <v>Hersch Lenthall</v>
      </c>
      <c r="H4383" t="str">
        <f t="shared" si="341"/>
        <v>Hersch Lenthall</v>
      </c>
      <c r="K4383">
        <v>110</v>
      </c>
      <c r="L4383" t="str">
        <f t="shared" si="342"/>
        <v>High Heart Rate</v>
      </c>
      <c r="O4383">
        <v>198556</v>
      </c>
      <c r="P4383" s="2" cm="1">
        <f t="array" ref="P4383">_xlfn.IFS(LEN(O4383)=8,DATE(LEFT(O4383,4),MID(O4383,5,2),RIGHT(O4383,2)),LEN(O4383)=7,DATE(LEFT(O4383,4),MID(O4383,5,1),RIGHT(O4383,2)),LEN(O4383)=6,DATE(LEFT(O4383,4),MID(O4383,5,1),RIGHT(O4383,1)))</f>
        <v>31173</v>
      </c>
      <c r="R4383">
        <v>20</v>
      </c>
      <c r="S4383" t="str">
        <f t="shared" si="343"/>
        <v>Normal</v>
      </c>
      <c r="U4383">
        <v>2024524</v>
      </c>
      <c r="V4383" s="2" cm="1">
        <f t="array" ref="V4383">_xlfn.IFS(LEN(U4383)=8,DATE(LEFT(U4383,4),MID(U4383,5,2),RIGHT(U4383,2)),LEN(U4383)=7,DATE(LEFT(U4383,4),MID(U4383,5,1),RIGHT(U4383,2)),LEN(U4383)=6,DATE(LEFT(U4383,4),MID(U4383,5,1),RIGHT(U4383,1)))</f>
        <v>45436</v>
      </c>
      <c r="X4383" s="2">
        <v>23042</v>
      </c>
      <c r="Y4383">
        <f t="shared" ca="1" si="344"/>
        <v>62</v>
      </c>
    </row>
    <row r="4384" spans="3:25" x14ac:dyDescent="0.25">
      <c r="C4384" t="s">
        <v>7426</v>
      </c>
      <c r="D4384" t="s">
        <v>11946</v>
      </c>
      <c r="F4384" t="str">
        <f t="shared" si="340"/>
        <v>Florance Metschke</v>
      </c>
      <c r="H4384" t="str">
        <f t="shared" si="341"/>
        <v>Florance Metschke</v>
      </c>
      <c r="K4384">
        <v>100</v>
      </c>
      <c r="L4384" t="str">
        <f t="shared" si="342"/>
        <v>High Heart Rate</v>
      </c>
      <c r="O4384">
        <v>2006816</v>
      </c>
      <c r="P4384" s="2" cm="1">
        <f t="array" ref="P4384">_xlfn.IFS(LEN(O4384)=8,DATE(LEFT(O4384,4),MID(O4384,5,2),RIGHT(O4384,2)),LEN(O4384)=7,DATE(LEFT(O4384,4),MID(O4384,5,1),RIGHT(O4384,2)),LEN(O4384)=6,DATE(LEFT(O4384,4),MID(O4384,5,1),RIGHT(O4384,1)))</f>
        <v>38945</v>
      </c>
      <c r="R4384">
        <v>15</v>
      </c>
      <c r="S4384" t="str">
        <f t="shared" si="343"/>
        <v>Normal</v>
      </c>
      <c r="U4384">
        <v>2024414</v>
      </c>
      <c r="V4384" s="2" cm="1">
        <f t="array" ref="V4384">_xlfn.IFS(LEN(U4384)=8,DATE(LEFT(U4384,4),MID(U4384,5,2),RIGHT(U4384,2)),LEN(U4384)=7,DATE(LEFT(U4384,4),MID(U4384,5,1),RIGHT(U4384,2)),LEN(U4384)=6,DATE(LEFT(U4384,4),MID(U4384,5,1),RIGHT(U4384,1)))</f>
        <v>45396</v>
      </c>
      <c r="X4384" s="2">
        <v>37274</v>
      </c>
      <c r="Y4384">
        <f t="shared" ca="1" si="344"/>
        <v>23</v>
      </c>
    </row>
    <row r="4385" spans="3:25" x14ac:dyDescent="0.25">
      <c r="C4385" t="s">
        <v>11948</v>
      </c>
      <c r="D4385" t="s">
        <v>11949</v>
      </c>
      <c r="F4385" t="str">
        <f t="shared" si="340"/>
        <v>Ernest Coxall</v>
      </c>
      <c r="H4385" t="str">
        <f t="shared" si="341"/>
        <v>Ernest Coxall</v>
      </c>
      <c r="K4385">
        <v>104</v>
      </c>
      <c r="L4385" t="str">
        <f t="shared" si="342"/>
        <v>High Heart Rate</v>
      </c>
      <c r="O4385">
        <v>1963131</v>
      </c>
      <c r="P4385" s="2" cm="1">
        <f t="array" ref="P4385">_xlfn.IFS(LEN(O4385)=8,DATE(LEFT(O4385,4),MID(O4385,5,2),RIGHT(O4385,2)),LEN(O4385)=7,DATE(LEFT(O4385,4),MID(O4385,5,1),RIGHT(O4385,2)),LEN(O4385)=6,DATE(LEFT(O4385,4),MID(O4385,5,1),RIGHT(O4385,1)))</f>
        <v>23042</v>
      </c>
      <c r="R4385">
        <v>20</v>
      </c>
      <c r="S4385" t="str">
        <f t="shared" si="343"/>
        <v>Normal</v>
      </c>
      <c r="U4385">
        <v>2024223</v>
      </c>
      <c r="V4385" s="2" cm="1">
        <f t="array" ref="V4385">_xlfn.IFS(LEN(U4385)=8,DATE(LEFT(U4385,4),MID(U4385,5,2),RIGHT(U4385,2)),LEN(U4385)=7,DATE(LEFT(U4385,4),MID(U4385,5,1),RIGHT(U4385,2)),LEN(U4385)=6,DATE(LEFT(U4385,4),MID(U4385,5,1),RIGHT(U4385,1)))</f>
        <v>45345</v>
      </c>
      <c r="X4385" s="2">
        <v>36224</v>
      </c>
      <c r="Y4385">
        <f t="shared" ca="1" si="344"/>
        <v>26</v>
      </c>
    </row>
    <row r="4386" spans="3:25" x14ac:dyDescent="0.25">
      <c r="C4386" t="s">
        <v>9615</v>
      </c>
      <c r="D4386" t="s">
        <v>7899</v>
      </c>
      <c r="F4386" t="str">
        <f t="shared" si="340"/>
        <v>Derrick Hayley</v>
      </c>
      <c r="H4386" t="str">
        <f t="shared" si="341"/>
        <v>Derrick Hayley</v>
      </c>
      <c r="K4386">
        <v>100</v>
      </c>
      <c r="L4386" t="str">
        <f t="shared" si="342"/>
        <v>High Heart Rate</v>
      </c>
      <c r="O4386">
        <v>2002118</v>
      </c>
      <c r="P4386" s="2" cm="1">
        <f t="array" ref="P4386">_xlfn.IFS(LEN(O4386)=8,DATE(LEFT(O4386,4),MID(O4386,5,2),RIGHT(O4386,2)),LEN(O4386)=7,DATE(LEFT(O4386,4),MID(O4386,5,1),RIGHT(O4386,2)),LEN(O4386)=6,DATE(LEFT(O4386,4),MID(O4386,5,1),RIGHT(O4386,1)))</f>
        <v>37274</v>
      </c>
      <c r="R4386">
        <v>17</v>
      </c>
      <c r="S4386" t="str">
        <f t="shared" si="343"/>
        <v>Normal</v>
      </c>
      <c r="U4386">
        <v>202461</v>
      </c>
      <c r="V4386" s="2" cm="1">
        <f t="array" ref="V4386">_xlfn.IFS(LEN(U4386)=8,DATE(LEFT(U4386,4),MID(U4386,5,2),RIGHT(U4386,2)),LEN(U4386)=7,DATE(LEFT(U4386,4),MID(U4386,5,1),RIGHT(U4386,2)),LEN(U4386)=6,DATE(LEFT(U4386,4),MID(U4386,5,1),RIGHT(U4386,1)))</f>
        <v>45444</v>
      </c>
      <c r="X4386" s="2">
        <v>36912</v>
      </c>
      <c r="Y4386">
        <f t="shared" ca="1" si="344"/>
        <v>24</v>
      </c>
    </row>
    <row r="4387" spans="3:25" x14ac:dyDescent="0.25">
      <c r="C4387" t="s">
        <v>10503</v>
      </c>
      <c r="D4387" t="s">
        <v>2754</v>
      </c>
      <c r="F4387" t="str">
        <f t="shared" si="340"/>
        <v>Stanislaw Franklyn</v>
      </c>
      <c r="H4387" t="str">
        <f t="shared" si="341"/>
        <v>Stanislaw Franklyn</v>
      </c>
      <c r="K4387">
        <v>98</v>
      </c>
      <c r="L4387" t="str">
        <f t="shared" si="342"/>
        <v>Normal Heart Rate</v>
      </c>
      <c r="O4387">
        <v>199935</v>
      </c>
      <c r="P4387" s="2" cm="1">
        <f t="array" ref="P4387">_xlfn.IFS(LEN(O4387)=8,DATE(LEFT(O4387,4),MID(O4387,5,2),RIGHT(O4387,2)),LEN(O4387)=7,DATE(LEFT(O4387,4),MID(O4387,5,1),RIGHT(O4387,2)),LEN(O4387)=6,DATE(LEFT(O4387,4),MID(O4387,5,1),RIGHT(O4387,1)))</f>
        <v>36224</v>
      </c>
      <c r="R4387">
        <v>16</v>
      </c>
      <c r="S4387" t="str">
        <f t="shared" si="343"/>
        <v>Normal</v>
      </c>
      <c r="U4387">
        <v>202413</v>
      </c>
      <c r="V4387" s="2" cm="1">
        <f t="array" ref="V4387">_xlfn.IFS(LEN(U4387)=8,DATE(LEFT(U4387,4),MID(U4387,5,2),RIGHT(U4387,2)),LEN(U4387)=7,DATE(LEFT(U4387,4),MID(U4387,5,1),RIGHT(U4387,2)),LEN(U4387)=6,DATE(LEFT(U4387,4),MID(U4387,5,1),RIGHT(U4387,1)))</f>
        <v>45294</v>
      </c>
      <c r="X4387" s="2">
        <v>38068</v>
      </c>
      <c r="Y4387">
        <f t="shared" ca="1" si="344"/>
        <v>21</v>
      </c>
    </row>
    <row r="4388" spans="3:25" x14ac:dyDescent="0.25">
      <c r="C4388" t="s">
        <v>11953</v>
      </c>
      <c r="D4388" t="s">
        <v>11954</v>
      </c>
      <c r="F4388" t="str">
        <f t="shared" si="340"/>
        <v>Adolpho Fradgley</v>
      </c>
      <c r="H4388" t="str">
        <f t="shared" si="341"/>
        <v>Adolpho Fradgley</v>
      </c>
      <c r="K4388">
        <v>118</v>
      </c>
      <c r="L4388" t="str">
        <f t="shared" si="342"/>
        <v>High Heart Rate</v>
      </c>
      <c r="O4388">
        <v>2001121</v>
      </c>
      <c r="P4388" s="2" cm="1">
        <f t="array" ref="P4388">_xlfn.IFS(LEN(O4388)=8,DATE(LEFT(O4388,4),MID(O4388,5,2),RIGHT(O4388,2)),LEN(O4388)=7,DATE(LEFT(O4388,4),MID(O4388,5,1),RIGHT(O4388,2)),LEN(O4388)=6,DATE(LEFT(O4388,4),MID(O4388,5,1),RIGHT(O4388,1)))</f>
        <v>36912</v>
      </c>
      <c r="R4388">
        <v>21</v>
      </c>
      <c r="S4388" t="str">
        <f t="shared" si="343"/>
        <v>Normal</v>
      </c>
      <c r="U4388">
        <v>2024610</v>
      </c>
      <c r="V4388" s="2" cm="1">
        <f t="array" ref="V4388">_xlfn.IFS(LEN(U4388)=8,DATE(LEFT(U4388,4),MID(U4388,5,2),RIGHT(U4388,2)),LEN(U4388)=7,DATE(LEFT(U4388,4),MID(U4388,5,1),RIGHT(U4388,2)),LEN(U4388)=6,DATE(LEFT(U4388,4),MID(U4388,5,1),RIGHT(U4388,1)))</f>
        <v>45453</v>
      </c>
      <c r="X4388" s="2">
        <v>29970</v>
      </c>
      <c r="Y4388">
        <f t="shared" ca="1" si="344"/>
        <v>43</v>
      </c>
    </row>
    <row r="4389" spans="3:25" x14ac:dyDescent="0.25">
      <c r="C4389" t="s">
        <v>3577</v>
      </c>
      <c r="D4389" t="s">
        <v>11956</v>
      </c>
      <c r="F4389" t="str">
        <f t="shared" si="340"/>
        <v>Tabb felip</v>
      </c>
      <c r="H4389" t="str">
        <f t="shared" si="341"/>
        <v>Tabb felip</v>
      </c>
      <c r="K4389">
        <v>70</v>
      </c>
      <c r="L4389" t="str">
        <f t="shared" si="342"/>
        <v>Normal Heart Rate</v>
      </c>
      <c r="O4389">
        <v>2004322</v>
      </c>
      <c r="P4389" s="2" cm="1">
        <f t="array" ref="P4389">_xlfn.IFS(LEN(O4389)=8,DATE(LEFT(O4389,4),MID(O4389,5,2),RIGHT(O4389,2)),LEN(O4389)=7,DATE(LEFT(O4389,4),MID(O4389,5,1),RIGHT(O4389,2)),LEN(O4389)=6,DATE(LEFT(O4389,4),MID(O4389,5,1),RIGHT(O4389,1)))</f>
        <v>38068</v>
      </c>
      <c r="R4389">
        <v>15</v>
      </c>
      <c r="S4389" t="str">
        <f t="shared" si="343"/>
        <v>Normal</v>
      </c>
      <c r="U4389">
        <v>2024612</v>
      </c>
      <c r="V4389" s="2" cm="1">
        <f t="array" ref="V4389">_xlfn.IFS(LEN(U4389)=8,DATE(LEFT(U4389,4),MID(U4389,5,2),RIGHT(U4389,2)),LEN(U4389)=7,DATE(LEFT(U4389,4),MID(U4389,5,1),RIGHT(U4389,2)),LEN(U4389)=6,DATE(LEFT(U4389,4),MID(U4389,5,1),RIGHT(U4389,1)))</f>
        <v>45455</v>
      </c>
      <c r="X4389" s="2">
        <v>38733</v>
      </c>
      <c r="Y4389">
        <f t="shared" ca="1" si="344"/>
        <v>19</v>
      </c>
    </row>
    <row r="4390" spans="3:25" x14ac:dyDescent="0.25">
      <c r="C4390" t="s">
        <v>933</v>
      </c>
      <c r="D4390" t="s">
        <v>11958</v>
      </c>
      <c r="F4390" t="str">
        <f t="shared" si="340"/>
        <v>Shea Arger</v>
      </c>
      <c r="H4390" t="str">
        <f t="shared" si="341"/>
        <v>Shea Arger</v>
      </c>
      <c r="K4390">
        <v>91</v>
      </c>
      <c r="L4390" t="str">
        <f t="shared" si="342"/>
        <v>Normal Heart Rate</v>
      </c>
      <c r="O4390">
        <v>1982119</v>
      </c>
      <c r="P4390" s="2" cm="1">
        <f t="array" ref="P4390">_xlfn.IFS(LEN(O4390)=8,DATE(LEFT(O4390,4),MID(O4390,5,2),RIGHT(O4390,2)),LEN(O4390)=7,DATE(LEFT(O4390,4),MID(O4390,5,1),RIGHT(O4390,2)),LEN(O4390)=6,DATE(LEFT(O4390,4),MID(O4390,5,1),RIGHT(O4390,1)))</f>
        <v>29970</v>
      </c>
      <c r="R4390">
        <v>20</v>
      </c>
      <c r="S4390" t="str">
        <f t="shared" si="343"/>
        <v>Normal</v>
      </c>
      <c r="U4390">
        <v>202448</v>
      </c>
      <c r="V4390" s="2" cm="1">
        <f t="array" ref="V4390">_xlfn.IFS(LEN(U4390)=8,DATE(LEFT(U4390,4),MID(U4390,5,2),RIGHT(U4390,2)),LEN(U4390)=7,DATE(LEFT(U4390,4),MID(U4390,5,1),RIGHT(U4390,2)),LEN(U4390)=6,DATE(LEFT(U4390,4),MID(U4390,5,1),RIGHT(U4390,1)))</f>
        <v>45390</v>
      </c>
      <c r="X4390" s="2">
        <v>38819</v>
      </c>
      <c r="Y4390">
        <f t="shared" ca="1" si="344"/>
        <v>18</v>
      </c>
    </row>
    <row r="4391" spans="3:25" x14ac:dyDescent="0.25">
      <c r="C4391" t="s">
        <v>11960</v>
      </c>
      <c r="D4391" t="s">
        <v>7734</v>
      </c>
      <c r="F4391" t="str">
        <f t="shared" si="340"/>
        <v>Brittni Vanne</v>
      </c>
      <c r="H4391" t="str">
        <f t="shared" si="341"/>
        <v>Brittni Vanne</v>
      </c>
      <c r="K4391">
        <v>92</v>
      </c>
      <c r="L4391" t="str">
        <f t="shared" si="342"/>
        <v>Normal Heart Rate</v>
      </c>
      <c r="O4391">
        <v>2006116</v>
      </c>
      <c r="P4391" s="2" cm="1">
        <f t="array" ref="P4391">_xlfn.IFS(LEN(O4391)=8,DATE(LEFT(O4391,4),MID(O4391,5,2),RIGHT(O4391,2)),LEN(O4391)=7,DATE(LEFT(O4391,4),MID(O4391,5,1),RIGHT(O4391,2)),LEN(O4391)=6,DATE(LEFT(O4391,4),MID(O4391,5,1),RIGHT(O4391,1)))</f>
        <v>38733</v>
      </c>
      <c r="R4391">
        <v>9</v>
      </c>
      <c r="S4391" t="str">
        <f t="shared" si="343"/>
        <v>Normal</v>
      </c>
      <c r="U4391">
        <v>2024116</v>
      </c>
      <c r="V4391" s="2" cm="1">
        <f t="array" ref="V4391">_xlfn.IFS(LEN(U4391)=8,DATE(LEFT(U4391,4),MID(U4391,5,2),RIGHT(U4391,2)),LEN(U4391)=7,DATE(LEFT(U4391,4),MID(U4391,5,1),RIGHT(U4391,2)),LEN(U4391)=6,DATE(LEFT(U4391,4),MID(U4391,5,1),RIGHT(U4391,1)))</f>
        <v>45307</v>
      </c>
      <c r="X4391" s="2">
        <v>34894</v>
      </c>
      <c r="Y4391">
        <f t="shared" ca="1" si="344"/>
        <v>29</v>
      </c>
    </row>
    <row r="4392" spans="3:25" x14ac:dyDescent="0.25">
      <c r="C4392" t="s">
        <v>11962</v>
      </c>
      <c r="D4392" t="s">
        <v>11963</v>
      </c>
      <c r="F4392" t="str">
        <f t="shared" si="340"/>
        <v>Ashlen Tock</v>
      </c>
      <c r="H4392" t="str">
        <f t="shared" si="341"/>
        <v>Ashlen Tock</v>
      </c>
      <c r="K4392">
        <v>79</v>
      </c>
      <c r="L4392" t="str">
        <f t="shared" si="342"/>
        <v>Normal Heart Rate</v>
      </c>
      <c r="O4392">
        <v>2006412</v>
      </c>
      <c r="P4392" s="2" cm="1">
        <f t="array" ref="P4392">_xlfn.IFS(LEN(O4392)=8,DATE(LEFT(O4392,4),MID(O4392,5,2),RIGHT(O4392,2)),LEN(O4392)=7,DATE(LEFT(O4392,4),MID(O4392,5,1),RIGHT(O4392,2)),LEN(O4392)=6,DATE(LEFT(O4392,4),MID(O4392,5,1),RIGHT(O4392,1)))</f>
        <v>38819</v>
      </c>
      <c r="R4392">
        <v>10</v>
      </c>
      <c r="S4392" t="str">
        <f t="shared" si="343"/>
        <v>Normal</v>
      </c>
      <c r="U4392">
        <v>202431</v>
      </c>
      <c r="V4392" s="2" cm="1">
        <f t="array" ref="V4392">_xlfn.IFS(LEN(U4392)=8,DATE(LEFT(U4392,4),MID(U4392,5,2),RIGHT(U4392,2)),LEN(U4392)=7,DATE(LEFT(U4392,4),MID(U4392,5,1),RIGHT(U4392,2)),LEN(U4392)=6,DATE(LEFT(U4392,4),MID(U4392,5,1),RIGHT(U4392,1)))</f>
        <v>45352</v>
      </c>
      <c r="X4392" s="2">
        <v>37756</v>
      </c>
      <c r="Y4392">
        <f t="shared" ca="1" si="344"/>
        <v>21</v>
      </c>
    </row>
    <row r="4393" spans="3:25" x14ac:dyDescent="0.25">
      <c r="C4393" t="s">
        <v>739</v>
      </c>
      <c r="D4393" t="s">
        <v>11965</v>
      </c>
      <c r="F4393" t="str">
        <f t="shared" si="340"/>
        <v>Heath Di Maria</v>
      </c>
      <c r="H4393" t="str">
        <f t="shared" si="341"/>
        <v>Heath Di Maria</v>
      </c>
      <c r="K4393">
        <v>98</v>
      </c>
      <c r="L4393" t="str">
        <f t="shared" si="342"/>
        <v>Normal Heart Rate</v>
      </c>
      <c r="O4393">
        <v>1995714</v>
      </c>
      <c r="P4393" s="2" cm="1">
        <f t="array" ref="P4393">_xlfn.IFS(LEN(O4393)=8,DATE(LEFT(O4393,4),MID(O4393,5,2),RIGHT(O4393,2)),LEN(O4393)=7,DATE(LEFT(O4393,4),MID(O4393,5,1),RIGHT(O4393,2)),LEN(O4393)=6,DATE(LEFT(O4393,4),MID(O4393,5,1),RIGHT(O4393,1)))</f>
        <v>34894</v>
      </c>
      <c r="R4393">
        <v>23</v>
      </c>
      <c r="S4393" t="str">
        <f t="shared" si="343"/>
        <v>Normal</v>
      </c>
      <c r="U4393">
        <v>202441</v>
      </c>
      <c r="V4393" s="2" cm="1">
        <f t="array" ref="V4393">_xlfn.IFS(LEN(U4393)=8,DATE(LEFT(U4393,4),MID(U4393,5,2),RIGHT(U4393,2)),LEN(U4393)=7,DATE(LEFT(U4393,4),MID(U4393,5,1),RIGHT(U4393,2)),LEN(U4393)=6,DATE(LEFT(U4393,4),MID(U4393,5,1),RIGHT(U4393,1)))</f>
        <v>45383</v>
      </c>
      <c r="X4393" s="2">
        <v>35998</v>
      </c>
      <c r="Y4393">
        <f t="shared" ca="1" si="344"/>
        <v>26</v>
      </c>
    </row>
    <row r="4394" spans="3:25" x14ac:dyDescent="0.25">
      <c r="C4394" t="s">
        <v>11967</v>
      </c>
      <c r="D4394" t="s">
        <v>11968</v>
      </c>
      <c r="F4394" t="str">
        <f t="shared" si="340"/>
        <v>Cesare O'Loughlin</v>
      </c>
      <c r="H4394" t="str">
        <f t="shared" si="341"/>
        <v>Cesare O'Loughlin</v>
      </c>
      <c r="K4394">
        <v>91</v>
      </c>
      <c r="L4394" t="str">
        <f t="shared" si="342"/>
        <v>Normal Heart Rate</v>
      </c>
      <c r="O4394">
        <v>2003515</v>
      </c>
      <c r="P4394" s="2" cm="1">
        <f t="array" ref="P4394">_xlfn.IFS(LEN(O4394)=8,DATE(LEFT(O4394,4),MID(O4394,5,2),RIGHT(O4394,2)),LEN(O4394)=7,DATE(LEFT(O4394,4),MID(O4394,5,1),RIGHT(O4394,2)),LEN(O4394)=6,DATE(LEFT(O4394,4),MID(O4394,5,1),RIGHT(O4394,1)))</f>
        <v>37756</v>
      </c>
      <c r="R4394">
        <v>15</v>
      </c>
      <c r="S4394" t="str">
        <f t="shared" si="343"/>
        <v>Normal</v>
      </c>
      <c r="U4394">
        <v>202442</v>
      </c>
      <c r="V4394" s="2" cm="1">
        <f t="array" ref="V4394">_xlfn.IFS(LEN(U4394)=8,DATE(LEFT(U4394,4),MID(U4394,5,2),RIGHT(U4394,2)),LEN(U4394)=7,DATE(LEFT(U4394,4),MID(U4394,5,1),RIGHT(U4394,2)),LEN(U4394)=6,DATE(LEFT(U4394,4),MID(U4394,5,1),RIGHT(U4394,1)))</f>
        <v>45384</v>
      </c>
      <c r="X4394" s="2">
        <v>34791</v>
      </c>
      <c r="Y4394">
        <f t="shared" ca="1" si="344"/>
        <v>29</v>
      </c>
    </row>
    <row r="4395" spans="3:25" x14ac:dyDescent="0.25">
      <c r="C4395" t="s">
        <v>3786</v>
      </c>
      <c r="D4395" t="s">
        <v>11970</v>
      </c>
      <c r="F4395" t="str">
        <f t="shared" si="340"/>
        <v>Padraic Swayne</v>
      </c>
      <c r="H4395" t="str">
        <f t="shared" si="341"/>
        <v>Padraic Swayne</v>
      </c>
      <c r="K4395">
        <v>101</v>
      </c>
      <c r="L4395" t="str">
        <f t="shared" si="342"/>
        <v>High Heart Rate</v>
      </c>
      <c r="O4395">
        <v>1998722</v>
      </c>
      <c r="P4395" s="2" cm="1">
        <f t="array" ref="P4395">_xlfn.IFS(LEN(O4395)=8,DATE(LEFT(O4395,4),MID(O4395,5,2),RIGHT(O4395,2)),LEN(O4395)=7,DATE(LEFT(O4395,4),MID(O4395,5,1),RIGHT(O4395,2)),LEN(O4395)=6,DATE(LEFT(O4395,4),MID(O4395,5,1),RIGHT(O4395,1)))</f>
        <v>35998</v>
      </c>
      <c r="R4395">
        <v>16</v>
      </c>
      <c r="S4395" t="str">
        <f t="shared" si="343"/>
        <v>Normal</v>
      </c>
      <c r="U4395">
        <v>2024115</v>
      </c>
      <c r="V4395" s="2" cm="1">
        <f t="array" ref="V4395">_xlfn.IFS(LEN(U4395)=8,DATE(LEFT(U4395,4),MID(U4395,5,2),RIGHT(U4395,2)),LEN(U4395)=7,DATE(LEFT(U4395,4),MID(U4395,5,1),RIGHT(U4395,2)),LEN(U4395)=6,DATE(LEFT(U4395,4),MID(U4395,5,1),RIGHT(U4395,1)))</f>
        <v>45306</v>
      </c>
      <c r="X4395" s="2">
        <v>33387</v>
      </c>
      <c r="Y4395">
        <f t="shared" ca="1" si="344"/>
        <v>33</v>
      </c>
    </row>
    <row r="4396" spans="3:25" x14ac:dyDescent="0.25">
      <c r="C4396" t="s">
        <v>11972</v>
      </c>
      <c r="D4396" t="s">
        <v>11973</v>
      </c>
      <c r="F4396" t="str">
        <f t="shared" si="340"/>
        <v>Gilburt Salliere</v>
      </c>
      <c r="H4396" t="str">
        <f t="shared" si="341"/>
        <v>Gilburt Salliere</v>
      </c>
      <c r="K4396">
        <v>93</v>
      </c>
      <c r="L4396" t="str">
        <f t="shared" si="342"/>
        <v>Normal Heart Rate</v>
      </c>
      <c r="O4396">
        <v>199542</v>
      </c>
      <c r="P4396" s="2" cm="1">
        <f t="array" ref="P4396">_xlfn.IFS(LEN(O4396)=8,DATE(LEFT(O4396,4),MID(O4396,5,2),RIGHT(O4396,2)),LEN(O4396)=7,DATE(LEFT(O4396,4),MID(O4396,5,1),RIGHT(O4396,2)),LEN(O4396)=6,DATE(LEFT(O4396,4),MID(O4396,5,1),RIGHT(O4396,1)))</f>
        <v>34791</v>
      </c>
      <c r="R4396">
        <v>9</v>
      </c>
      <c r="S4396" t="str">
        <f t="shared" si="343"/>
        <v>Normal</v>
      </c>
      <c r="U4396">
        <v>2024622</v>
      </c>
      <c r="V4396" s="2" cm="1">
        <f t="array" ref="V4396">_xlfn.IFS(LEN(U4396)=8,DATE(LEFT(U4396,4),MID(U4396,5,2),RIGHT(U4396,2)),LEN(U4396)=7,DATE(LEFT(U4396,4),MID(U4396,5,1),RIGHT(U4396,2)),LEN(U4396)=6,DATE(LEFT(U4396,4),MID(U4396,5,1),RIGHT(U4396,1)))</f>
        <v>45465</v>
      </c>
      <c r="X4396" s="2">
        <v>37604</v>
      </c>
      <c r="Y4396">
        <f t="shared" ca="1" si="344"/>
        <v>22</v>
      </c>
    </row>
    <row r="4397" spans="3:25" x14ac:dyDescent="0.25">
      <c r="C4397" t="s">
        <v>11975</v>
      </c>
      <c r="D4397" t="s">
        <v>11976</v>
      </c>
      <c r="F4397" t="str">
        <f t="shared" si="340"/>
        <v>Amble Heino</v>
      </c>
      <c r="H4397" t="str">
        <f t="shared" si="341"/>
        <v>Amble Heino</v>
      </c>
      <c r="K4397">
        <v>84</v>
      </c>
      <c r="L4397" t="str">
        <f t="shared" si="342"/>
        <v>Normal Heart Rate</v>
      </c>
      <c r="O4397">
        <v>1991529</v>
      </c>
      <c r="P4397" s="2" cm="1">
        <f t="array" ref="P4397">_xlfn.IFS(LEN(O4397)=8,DATE(LEFT(O4397,4),MID(O4397,5,2),RIGHT(O4397,2)),LEN(O4397)=7,DATE(LEFT(O4397,4),MID(O4397,5,1),RIGHT(O4397,2)),LEN(O4397)=6,DATE(LEFT(O4397,4),MID(O4397,5,1),RIGHT(O4397,1)))</f>
        <v>33387</v>
      </c>
      <c r="R4397">
        <v>19</v>
      </c>
      <c r="S4397" t="str">
        <f t="shared" si="343"/>
        <v>Normal</v>
      </c>
      <c r="U4397">
        <v>202454</v>
      </c>
      <c r="V4397" s="2" cm="1">
        <f t="array" ref="V4397">_xlfn.IFS(LEN(U4397)=8,DATE(LEFT(U4397,4),MID(U4397,5,2),RIGHT(U4397,2)),LEN(U4397)=7,DATE(LEFT(U4397,4),MID(U4397,5,1),RIGHT(U4397,2)),LEN(U4397)=6,DATE(LEFT(U4397,4),MID(U4397,5,1),RIGHT(U4397,1)))</f>
        <v>45416</v>
      </c>
      <c r="X4397" s="2">
        <v>35077</v>
      </c>
      <c r="Y4397">
        <f t="shared" ca="1" si="344"/>
        <v>29</v>
      </c>
    </row>
    <row r="4398" spans="3:25" x14ac:dyDescent="0.25">
      <c r="C4398" t="s">
        <v>11978</v>
      </c>
      <c r="D4398" t="s">
        <v>11979</v>
      </c>
      <c r="F4398" t="str">
        <f t="shared" si="340"/>
        <v>Mahmud Chamley</v>
      </c>
      <c r="H4398" t="str">
        <f t="shared" si="341"/>
        <v>Mahmud Chamley</v>
      </c>
      <c r="K4398">
        <v>83</v>
      </c>
      <c r="L4398" t="str">
        <f t="shared" si="342"/>
        <v>Normal Heart Rate</v>
      </c>
      <c r="O4398">
        <v>20021214</v>
      </c>
      <c r="P4398" s="2" cm="1">
        <f t="array" ref="P4398">_xlfn.IFS(LEN(O4398)=8,DATE(LEFT(O4398,4),MID(O4398,5,2),RIGHT(O4398,2)),LEN(O4398)=7,DATE(LEFT(O4398,4),MID(O4398,5,1),RIGHT(O4398,2)),LEN(O4398)=6,DATE(LEFT(O4398,4),MID(O4398,5,1),RIGHT(O4398,1)))</f>
        <v>37604</v>
      </c>
      <c r="R4398">
        <v>15</v>
      </c>
      <c r="S4398" t="str">
        <f t="shared" si="343"/>
        <v>Normal</v>
      </c>
      <c r="U4398">
        <v>2024516</v>
      </c>
      <c r="V4398" s="2" cm="1">
        <f t="array" ref="V4398">_xlfn.IFS(LEN(U4398)=8,DATE(LEFT(U4398,4),MID(U4398,5,2),RIGHT(U4398,2)),LEN(U4398)=7,DATE(LEFT(U4398,4),MID(U4398,5,1),RIGHT(U4398,2)),LEN(U4398)=6,DATE(LEFT(U4398,4),MID(U4398,5,1),RIGHT(U4398,1)))</f>
        <v>45428</v>
      </c>
      <c r="X4398" s="2">
        <v>36909</v>
      </c>
      <c r="Y4398">
        <f t="shared" ca="1" si="344"/>
        <v>24</v>
      </c>
    </row>
    <row r="4399" spans="3:25" x14ac:dyDescent="0.25">
      <c r="C4399" t="s">
        <v>8360</v>
      </c>
      <c r="D4399" t="s">
        <v>11981</v>
      </c>
      <c r="F4399" t="str">
        <f t="shared" si="340"/>
        <v>Nada Esberger</v>
      </c>
      <c r="H4399" t="str">
        <f t="shared" si="341"/>
        <v>Nada Esberger</v>
      </c>
      <c r="K4399">
        <v>100</v>
      </c>
      <c r="L4399" t="str">
        <f t="shared" si="342"/>
        <v>High Heart Rate</v>
      </c>
      <c r="O4399">
        <v>1996113</v>
      </c>
      <c r="P4399" s="2" cm="1">
        <f t="array" ref="P4399">_xlfn.IFS(LEN(O4399)=8,DATE(LEFT(O4399,4),MID(O4399,5,2),RIGHT(O4399,2)),LEN(O4399)=7,DATE(LEFT(O4399,4),MID(O4399,5,1),RIGHT(O4399,2)),LEN(O4399)=6,DATE(LEFT(O4399,4),MID(O4399,5,1),RIGHT(O4399,1)))</f>
        <v>35077</v>
      </c>
      <c r="R4399">
        <v>15</v>
      </c>
      <c r="S4399" t="str">
        <f t="shared" si="343"/>
        <v>Normal</v>
      </c>
      <c r="U4399">
        <v>202438</v>
      </c>
      <c r="V4399" s="2" cm="1">
        <f t="array" ref="V4399">_xlfn.IFS(LEN(U4399)=8,DATE(LEFT(U4399,4),MID(U4399,5,2),RIGHT(U4399,2)),LEN(U4399)=7,DATE(LEFT(U4399,4),MID(U4399,5,1),RIGHT(U4399,2)),LEN(U4399)=6,DATE(LEFT(U4399,4),MID(U4399,5,1),RIGHT(U4399,1)))</f>
        <v>45359</v>
      </c>
      <c r="X4399" s="2">
        <v>35116</v>
      </c>
      <c r="Y4399">
        <f t="shared" ca="1" si="344"/>
        <v>29</v>
      </c>
    </row>
    <row r="4400" spans="3:25" x14ac:dyDescent="0.25">
      <c r="C4400" t="s">
        <v>1195</v>
      </c>
      <c r="D4400" t="s">
        <v>11983</v>
      </c>
      <c r="F4400" t="str">
        <f t="shared" si="340"/>
        <v>Wanids Stothert</v>
      </c>
      <c r="H4400" t="str">
        <f t="shared" si="341"/>
        <v>Wanids Stothert</v>
      </c>
      <c r="K4400">
        <v>93</v>
      </c>
      <c r="L4400" t="str">
        <f t="shared" si="342"/>
        <v>Normal Heart Rate</v>
      </c>
      <c r="O4400">
        <v>2001118</v>
      </c>
      <c r="P4400" s="2" cm="1">
        <f t="array" ref="P4400">_xlfn.IFS(LEN(O4400)=8,DATE(LEFT(O4400,4),MID(O4400,5,2),RIGHT(O4400,2)),LEN(O4400)=7,DATE(LEFT(O4400,4),MID(O4400,5,1),RIGHT(O4400,2)),LEN(O4400)=6,DATE(LEFT(O4400,4),MID(O4400,5,1),RIGHT(O4400,1)))</f>
        <v>36909</v>
      </c>
      <c r="R4400">
        <v>15</v>
      </c>
      <c r="S4400" t="str">
        <f t="shared" si="343"/>
        <v>Normal</v>
      </c>
      <c r="U4400">
        <v>202427</v>
      </c>
      <c r="V4400" s="2" cm="1">
        <f t="array" ref="V4400">_xlfn.IFS(LEN(U4400)=8,DATE(LEFT(U4400,4),MID(U4400,5,2),RIGHT(U4400,2)),LEN(U4400)=7,DATE(LEFT(U4400,4),MID(U4400,5,1),RIGHT(U4400,2)),LEN(U4400)=6,DATE(LEFT(U4400,4),MID(U4400,5,1),RIGHT(U4400,1)))</f>
        <v>45329</v>
      </c>
      <c r="X4400" s="2">
        <v>34665</v>
      </c>
      <c r="Y4400">
        <f t="shared" ca="1" si="344"/>
        <v>30</v>
      </c>
    </row>
    <row r="4401" spans="3:25" x14ac:dyDescent="0.25">
      <c r="C4401" t="s">
        <v>11985</v>
      </c>
      <c r="D4401" t="s">
        <v>11986</v>
      </c>
      <c r="F4401" t="str">
        <f t="shared" si="340"/>
        <v>Lura Tyler</v>
      </c>
      <c r="H4401" t="str">
        <f t="shared" si="341"/>
        <v>Lura Tyler</v>
      </c>
      <c r="K4401">
        <v>93</v>
      </c>
      <c r="L4401" t="str">
        <f t="shared" si="342"/>
        <v>Normal Heart Rate</v>
      </c>
      <c r="O4401">
        <v>1996221</v>
      </c>
      <c r="P4401" s="2" cm="1">
        <f t="array" ref="P4401">_xlfn.IFS(LEN(O4401)=8,DATE(LEFT(O4401,4),MID(O4401,5,2),RIGHT(O4401,2)),LEN(O4401)=7,DATE(LEFT(O4401,4),MID(O4401,5,1),RIGHT(O4401,2)),LEN(O4401)=6,DATE(LEFT(O4401,4),MID(O4401,5,1),RIGHT(O4401,1)))</f>
        <v>35116</v>
      </c>
      <c r="R4401">
        <v>24</v>
      </c>
      <c r="S4401" t="str">
        <f t="shared" si="343"/>
        <v>Bad</v>
      </c>
      <c r="U4401">
        <v>2024218</v>
      </c>
      <c r="V4401" s="2" cm="1">
        <f t="array" ref="V4401">_xlfn.IFS(LEN(U4401)=8,DATE(LEFT(U4401,4),MID(U4401,5,2),RIGHT(U4401,2)),LEN(U4401)=7,DATE(LEFT(U4401,4),MID(U4401,5,1),RIGHT(U4401,2)),LEN(U4401)=6,DATE(LEFT(U4401,4),MID(U4401,5,1),RIGHT(U4401,1)))</f>
        <v>45340</v>
      </c>
      <c r="X4401" s="2">
        <v>35801</v>
      </c>
      <c r="Y4401">
        <f t="shared" ca="1" si="344"/>
        <v>27</v>
      </c>
    </row>
    <row r="4402" spans="3:25" x14ac:dyDescent="0.25">
      <c r="C4402" t="s">
        <v>3150</v>
      </c>
      <c r="D4402" t="s">
        <v>11988</v>
      </c>
      <c r="F4402" t="str">
        <f t="shared" si="340"/>
        <v>Schuyler Shinn</v>
      </c>
      <c r="H4402" t="str">
        <f t="shared" si="341"/>
        <v>Schuyler Shinn</v>
      </c>
      <c r="K4402">
        <v>100</v>
      </c>
      <c r="L4402" t="str">
        <f t="shared" si="342"/>
        <v>High Heart Rate</v>
      </c>
      <c r="O4402">
        <v>19941127</v>
      </c>
      <c r="P4402" s="2" cm="1">
        <f t="array" ref="P4402">_xlfn.IFS(LEN(O4402)=8,DATE(LEFT(O4402,4),MID(O4402,5,2),RIGHT(O4402,2)),LEN(O4402)=7,DATE(LEFT(O4402,4),MID(O4402,5,1),RIGHT(O4402,2)),LEN(O4402)=6,DATE(LEFT(O4402,4),MID(O4402,5,1),RIGHT(O4402,1)))</f>
        <v>34665</v>
      </c>
      <c r="R4402">
        <v>14</v>
      </c>
      <c r="S4402" t="str">
        <f t="shared" si="343"/>
        <v>Normal</v>
      </c>
      <c r="U4402">
        <v>2024426</v>
      </c>
      <c r="V4402" s="2" cm="1">
        <f t="array" ref="V4402">_xlfn.IFS(LEN(U4402)=8,DATE(LEFT(U4402,4),MID(U4402,5,2),RIGHT(U4402,2)),LEN(U4402)=7,DATE(LEFT(U4402,4),MID(U4402,5,1),RIGHT(U4402,2)),LEN(U4402)=6,DATE(LEFT(U4402,4),MID(U4402,5,1),RIGHT(U4402,1)))</f>
        <v>45408</v>
      </c>
      <c r="X4402" s="2">
        <v>38142</v>
      </c>
      <c r="Y4402">
        <f t="shared" ca="1" si="344"/>
        <v>20</v>
      </c>
    </row>
    <row r="4403" spans="3:25" x14ac:dyDescent="0.25">
      <c r="C4403" t="s">
        <v>11990</v>
      </c>
      <c r="D4403" t="s">
        <v>11991</v>
      </c>
      <c r="F4403" t="str">
        <f t="shared" si="340"/>
        <v>Dagmar Barbey</v>
      </c>
      <c r="H4403" t="str">
        <f t="shared" si="341"/>
        <v>Dagmar Barbey</v>
      </c>
      <c r="K4403">
        <v>83</v>
      </c>
      <c r="L4403" t="str">
        <f t="shared" si="342"/>
        <v>Normal Heart Rate</v>
      </c>
      <c r="O4403">
        <v>1998106</v>
      </c>
      <c r="P4403" s="2" cm="1">
        <f t="array" ref="P4403">_xlfn.IFS(LEN(O4403)=8,DATE(LEFT(O4403,4),MID(O4403,5,2),RIGHT(O4403,2)),LEN(O4403)=7,DATE(LEFT(O4403,4),MID(O4403,5,1),RIGHT(O4403,2)),LEN(O4403)=6,DATE(LEFT(O4403,4),MID(O4403,5,1),RIGHT(O4403,1)))</f>
        <v>35801</v>
      </c>
      <c r="R4403">
        <v>18</v>
      </c>
      <c r="S4403" t="str">
        <f t="shared" si="343"/>
        <v>Normal</v>
      </c>
      <c r="U4403">
        <v>2024531</v>
      </c>
      <c r="V4403" s="2" cm="1">
        <f t="array" ref="V4403">_xlfn.IFS(LEN(U4403)=8,DATE(LEFT(U4403,4),MID(U4403,5,2),RIGHT(U4403,2)),LEN(U4403)=7,DATE(LEFT(U4403,4),MID(U4403,5,1),RIGHT(U4403,2)),LEN(U4403)=6,DATE(LEFT(U4403,4),MID(U4403,5,1),RIGHT(U4403,1)))</f>
        <v>45443</v>
      </c>
      <c r="X4403" s="2">
        <v>32200</v>
      </c>
      <c r="Y4403">
        <f t="shared" ca="1" si="344"/>
        <v>37</v>
      </c>
    </row>
    <row r="4404" spans="3:25" x14ac:dyDescent="0.25">
      <c r="C4404" t="s">
        <v>11993</v>
      </c>
      <c r="D4404" t="s">
        <v>11994</v>
      </c>
      <c r="F4404" t="str">
        <f t="shared" si="340"/>
        <v>Katherine Stodhart</v>
      </c>
      <c r="H4404" t="str">
        <f t="shared" si="341"/>
        <v>Katherine Stodhart</v>
      </c>
      <c r="K4404">
        <v>113</v>
      </c>
      <c r="L4404" t="str">
        <f t="shared" si="342"/>
        <v>High Heart Rate</v>
      </c>
      <c r="O4404">
        <v>200464</v>
      </c>
      <c r="P4404" s="2" cm="1">
        <f t="array" ref="P4404">_xlfn.IFS(LEN(O4404)=8,DATE(LEFT(O4404,4),MID(O4404,5,2),RIGHT(O4404,2)),LEN(O4404)=7,DATE(LEFT(O4404,4),MID(O4404,5,1),RIGHT(O4404,2)),LEN(O4404)=6,DATE(LEFT(O4404,4),MID(O4404,5,1),RIGHT(O4404,1)))</f>
        <v>38142</v>
      </c>
      <c r="R4404">
        <v>16</v>
      </c>
      <c r="S4404" t="str">
        <f t="shared" si="343"/>
        <v>Normal</v>
      </c>
      <c r="U4404">
        <v>2024317</v>
      </c>
      <c r="V4404" s="2" cm="1">
        <f t="array" ref="V4404">_xlfn.IFS(LEN(U4404)=8,DATE(LEFT(U4404,4),MID(U4404,5,2),RIGHT(U4404,2)),LEN(U4404)=7,DATE(LEFT(U4404,4),MID(U4404,5,1),RIGHT(U4404,2)),LEN(U4404)=6,DATE(LEFT(U4404,4),MID(U4404,5,1),RIGHT(U4404,1)))</f>
        <v>45368</v>
      </c>
      <c r="X4404" s="2">
        <v>37920</v>
      </c>
      <c r="Y4404">
        <f t="shared" ca="1" si="344"/>
        <v>21</v>
      </c>
    </row>
    <row r="4405" spans="3:25" x14ac:dyDescent="0.25">
      <c r="C4405" t="s">
        <v>5216</v>
      </c>
      <c r="D4405" t="s">
        <v>11996</v>
      </c>
      <c r="F4405" t="str">
        <f t="shared" si="340"/>
        <v>Lewiss Dorken</v>
      </c>
      <c r="H4405" t="str">
        <f t="shared" si="341"/>
        <v>Lewiss Dorken</v>
      </c>
      <c r="K4405">
        <v>94</v>
      </c>
      <c r="L4405" t="str">
        <f t="shared" si="342"/>
        <v>Normal Heart Rate</v>
      </c>
      <c r="O4405">
        <v>1988227</v>
      </c>
      <c r="P4405" s="2" cm="1">
        <f t="array" ref="P4405">_xlfn.IFS(LEN(O4405)=8,DATE(LEFT(O4405,4),MID(O4405,5,2),RIGHT(O4405,2)),LEN(O4405)=7,DATE(LEFT(O4405,4),MID(O4405,5,1),RIGHT(O4405,2)),LEN(O4405)=6,DATE(LEFT(O4405,4),MID(O4405,5,1),RIGHT(O4405,1)))</f>
        <v>32200</v>
      </c>
      <c r="R4405">
        <v>17</v>
      </c>
      <c r="S4405" t="str">
        <f t="shared" si="343"/>
        <v>Normal</v>
      </c>
      <c r="U4405">
        <v>2024429</v>
      </c>
      <c r="V4405" s="2" cm="1">
        <f t="array" ref="V4405">_xlfn.IFS(LEN(U4405)=8,DATE(LEFT(U4405,4),MID(U4405,5,2),RIGHT(U4405,2)),LEN(U4405)=7,DATE(LEFT(U4405,4),MID(U4405,5,1),RIGHT(U4405,2)),LEN(U4405)=6,DATE(LEFT(U4405,4),MID(U4405,5,1),RIGHT(U4405,1)))</f>
        <v>45411</v>
      </c>
      <c r="X4405" s="2">
        <v>34478</v>
      </c>
      <c r="Y4405">
        <f t="shared" ca="1" si="344"/>
        <v>30</v>
      </c>
    </row>
    <row r="4406" spans="3:25" x14ac:dyDescent="0.25">
      <c r="C4406" t="s">
        <v>11998</v>
      </c>
      <c r="D4406" t="s">
        <v>11999</v>
      </c>
      <c r="F4406" t="str">
        <f t="shared" si="340"/>
        <v>Ebenezer Kincade</v>
      </c>
      <c r="H4406" t="str">
        <f t="shared" si="341"/>
        <v>Ebenezer Kincade</v>
      </c>
      <c r="K4406">
        <v>97</v>
      </c>
      <c r="L4406" t="str">
        <f t="shared" si="342"/>
        <v>Normal Heart Rate</v>
      </c>
      <c r="O4406">
        <v>20031026</v>
      </c>
      <c r="P4406" s="2" cm="1">
        <f t="array" ref="P4406">_xlfn.IFS(LEN(O4406)=8,DATE(LEFT(O4406,4),MID(O4406,5,2),RIGHT(O4406,2)),LEN(O4406)=7,DATE(LEFT(O4406,4),MID(O4406,5,1),RIGHT(O4406,2)),LEN(O4406)=6,DATE(LEFT(O4406,4),MID(O4406,5,1),RIGHT(O4406,1)))</f>
        <v>37920</v>
      </c>
      <c r="R4406">
        <v>20</v>
      </c>
      <c r="S4406" t="str">
        <f t="shared" si="343"/>
        <v>Normal</v>
      </c>
      <c r="U4406">
        <v>2024530</v>
      </c>
      <c r="V4406" s="2" cm="1">
        <f t="array" ref="V4406">_xlfn.IFS(LEN(U4406)=8,DATE(LEFT(U4406,4),MID(U4406,5,2),RIGHT(U4406,2)),LEN(U4406)=7,DATE(LEFT(U4406,4),MID(U4406,5,1),RIGHT(U4406,2)),LEN(U4406)=6,DATE(LEFT(U4406,4),MID(U4406,5,1),RIGHT(U4406,1)))</f>
        <v>45442</v>
      </c>
      <c r="X4406" s="2">
        <v>37305</v>
      </c>
      <c r="Y4406">
        <f t="shared" ca="1" si="344"/>
        <v>23</v>
      </c>
    </row>
    <row r="4407" spans="3:25" x14ac:dyDescent="0.25">
      <c r="C4407" t="s">
        <v>5320</v>
      </c>
      <c r="D4407" t="s">
        <v>12001</v>
      </c>
      <c r="F4407" t="str">
        <f t="shared" si="340"/>
        <v>Hagan Powney</v>
      </c>
      <c r="H4407" t="str">
        <f t="shared" si="341"/>
        <v>Hagan Powney</v>
      </c>
      <c r="K4407">
        <v>83</v>
      </c>
      <c r="L4407" t="str">
        <f t="shared" si="342"/>
        <v>Normal Heart Rate</v>
      </c>
      <c r="O4407">
        <v>1994524</v>
      </c>
      <c r="P4407" s="2" cm="1">
        <f t="array" ref="P4407">_xlfn.IFS(LEN(O4407)=8,DATE(LEFT(O4407,4),MID(O4407,5,2),RIGHT(O4407,2)),LEN(O4407)=7,DATE(LEFT(O4407,4),MID(O4407,5,1),RIGHT(O4407,2)),LEN(O4407)=6,DATE(LEFT(O4407,4),MID(O4407,5,1),RIGHT(O4407,1)))</f>
        <v>34478</v>
      </c>
      <c r="R4407">
        <v>15</v>
      </c>
      <c r="S4407" t="str">
        <f t="shared" si="343"/>
        <v>Normal</v>
      </c>
      <c r="U4407">
        <v>202414</v>
      </c>
      <c r="V4407" s="2" cm="1">
        <f t="array" ref="V4407">_xlfn.IFS(LEN(U4407)=8,DATE(LEFT(U4407,4),MID(U4407,5,2),RIGHT(U4407,2)),LEN(U4407)=7,DATE(LEFT(U4407,4),MID(U4407,5,1),RIGHT(U4407,2)),LEN(U4407)=6,DATE(LEFT(U4407,4),MID(U4407,5,1),RIGHT(U4407,1)))</f>
        <v>45295</v>
      </c>
      <c r="X4407" s="2">
        <v>37759</v>
      </c>
      <c r="Y4407">
        <f t="shared" ca="1" si="344"/>
        <v>21</v>
      </c>
    </row>
    <row r="4408" spans="3:25" x14ac:dyDescent="0.25">
      <c r="C4408" t="s">
        <v>12003</v>
      </c>
      <c r="D4408" t="s">
        <v>12004</v>
      </c>
      <c r="F4408" t="str">
        <f t="shared" si="340"/>
        <v>Ronnie Depke</v>
      </c>
      <c r="H4408" t="str">
        <f t="shared" si="341"/>
        <v>Ronnie Depke</v>
      </c>
      <c r="K4408">
        <v>75</v>
      </c>
      <c r="L4408" t="str">
        <f t="shared" si="342"/>
        <v>Normal Heart Rate</v>
      </c>
      <c r="O4408">
        <v>2002218</v>
      </c>
      <c r="P4408" s="2" cm="1">
        <f t="array" ref="P4408">_xlfn.IFS(LEN(O4408)=8,DATE(LEFT(O4408,4),MID(O4408,5,2),RIGHT(O4408,2)),LEN(O4408)=7,DATE(LEFT(O4408,4),MID(O4408,5,1),RIGHT(O4408,2)),LEN(O4408)=6,DATE(LEFT(O4408,4),MID(O4408,5,1),RIGHT(O4408,1)))</f>
        <v>37305</v>
      </c>
      <c r="R4408">
        <v>18</v>
      </c>
      <c r="S4408" t="str">
        <f t="shared" si="343"/>
        <v>Normal</v>
      </c>
      <c r="U4408">
        <v>2024526</v>
      </c>
      <c r="V4408" s="2" cm="1">
        <f t="array" ref="V4408">_xlfn.IFS(LEN(U4408)=8,DATE(LEFT(U4408,4),MID(U4408,5,2),RIGHT(U4408,2)),LEN(U4408)=7,DATE(LEFT(U4408,4),MID(U4408,5,1),RIGHT(U4408,2)),LEN(U4408)=6,DATE(LEFT(U4408,4),MID(U4408,5,1),RIGHT(U4408,1)))</f>
        <v>45438</v>
      </c>
      <c r="X4408" s="2">
        <v>26486</v>
      </c>
      <c r="Y4408">
        <f t="shared" ca="1" si="344"/>
        <v>52</v>
      </c>
    </row>
    <row r="4409" spans="3:25" x14ac:dyDescent="0.25">
      <c r="C4409" t="s">
        <v>12006</v>
      </c>
      <c r="D4409" t="s">
        <v>12007</v>
      </c>
      <c r="F4409" t="str">
        <f t="shared" si="340"/>
        <v>Jessi Darcy</v>
      </c>
      <c r="H4409" t="str">
        <f t="shared" si="341"/>
        <v>Jessi Darcy</v>
      </c>
      <c r="K4409">
        <v>93</v>
      </c>
      <c r="L4409" t="str">
        <f t="shared" si="342"/>
        <v>Normal Heart Rate</v>
      </c>
      <c r="O4409">
        <v>2003518</v>
      </c>
      <c r="P4409" s="2" cm="1">
        <f t="array" ref="P4409">_xlfn.IFS(LEN(O4409)=8,DATE(LEFT(O4409,4),MID(O4409,5,2),RIGHT(O4409,2)),LEN(O4409)=7,DATE(LEFT(O4409,4),MID(O4409,5,1),RIGHT(O4409,2)),LEN(O4409)=6,DATE(LEFT(O4409,4),MID(O4409,5,1),RIGHT(O4409,1)))</f>
        <v>37759</v>
      </c>
      <c r="R4409">
        <v>16</v>
      </c>
      <c r="S4409" t="str">
        <f t="shared" si="343"/>
        <v>Normal</v>
      </c>
      <c r="U4409">
        <v>202455</v>
      </c>
      <c r="V4409" s="2" cm="1">
        <f t="array" ref="V4409">_xlfn.IFS(LEN(U4409)=8,DATE(LEFT(U4409,4),MID(U4409,5,2),RIGHT(U4409,2)),LEN(U4409)=7,DATE(LEFT(U4409,4),MID(U4409,5,1),RIGHT(U4409,2)),LEN(U4409)=6,DATE(LEFT(U4409,4),MID(U4409,5,1),RIGHT(U4409,1)))</f>
        <v>45417</v>
      </c>
      <c r="X4409" s="2">
        <v>36900</v>
      </c>
      <c r="Y4409">
        <f t="shared" ca="1" si="344"/>
        <v>24</v>
      </c>
    </row>
    <row r="4410" spans="3:25" x14ac:dyDescent="0.25">
      <c r="C4410" t="s">
        <v>5050</v>
      </c>
      <c r="D4410" t="s">
        <v>12009</v>
      </c>
      <c r="F4410" t="str">
        <f t="shared" si="340"/>
        <v>Delainey Jimenez</v>
      </c>
      <c r="H4410" t="str">
        <f t="shared" si="341"/>
        <v>Delainey Jimenez</v>
      </c>
      <c r="K4410">
        <v>110</v>
      </c>
      <c r="L4410" t="str">
        <f t="shared" si="342"/>
        <v>High Heart Rate</v>
      </c>
      <c r="O4410">
        <v>197276</v>
      </c>
      <c r="P4410" s="2" cm="1">
        <f t="array" ref="P4410">_xlfn.IFS(LEN(O4410)=8,DATE(LEFT(O4410,4),MID(O4410,5,2),RIGHT(O4410,2)),LEN(O4410)=7,DATE(LEFT(O4410,4),MID(O4410,5,1),RIGHT(O4410,2)),LEN(O4410)=6,DATE(LEFT(O4410,4),MID(O4410,5,1),RIGHT(O4410,1)))</f>
        <v>26486</v>
      </c>
      <c r="R4410">
        <v>22</v>
      </c>
      <c r="S4410" t="str">
        <f t="shared" si="343"/>
        <v>Normal</v>
      </c>
      <c r="U4410">
        <v>2024519</v>
      </c>
      <c r="V4410" s="2" cm="1">
        <f t="array" ref="V4410">_xlfn.IFS(LEN(U4410)=8,DATE(LEFT(U4410,4),MID(U4410,5,2),RIGHT(U4410,2)),LEN(U4410)=7,DATE(LEFT(U4410,4),MID(U4410,5,1),RIGHT(U4410,2)),LEN(U4410)=6,DATE(LEFT(U4410,4),MID(U4410,5,1),RIGHT(U4410,1)))</f>
        <v>45431</v>
      </c>
      <c r="X4410" s="2">
        <v>38535</v>
      </c>
      <c r="Y4410">
        <f t="shared" ca="1" si="344"/>
        <v>19</v>
      </c>
    </row>
    <row r="4411" spans="3:25" x14ac:dyDescent="0.25">
      <c r="C4411" t="s">
        <v>12011</v>
      </c>
      <c r="D4411" t="s">
        <v>12012</v>
      </c>
      <c r="F4411" t="str">
        <f t="shared" si="340"/>
        <v>Bailey Folshom</v>
      </c>
      <c r="H4411" t="str">
        <f t="shared" si="341"/>
        <v>Bailey Folshom</v>
      </c>
      <c r="K4411">
        <v>89</v>
      </c>
      <c r="L4411" t="str">
        <f t="shared" si="342"/>
        <v>Normal Heart Rate</v>
      </c>
      <c r="O4411">
        <v>200119</v>
      </c>
      <c r="P4411" s="2" cm="1">
        <f t="array" ref="P4411">_xlfn.IFS(LEN(O4411)=8,DATE(LEFT(O4411,4),MID(O4411,5,2),RIGHT(O4411,2)),LEN(O4411)=7,DATE(LEFT(O4411,4),MID(O4411,5,1),RIGHT(O4411,2)),LEN(O4411)=6,DATE(LEFT(O4411,4),MID(O4411,5,1),RIGHT(O4411,1)))</f>
        <v>36900</v>
      </c>
      <c r="R4411">
        <v>15</v>
      </c>
      <c r="S4411" t="str">
        <f t="shared" si="343"/>
        <v>Normal</v>
      </c>
      <c r="U4411">
        <v>202424</v>
      </c>
      <c r="V4411" s="2" cm="1">
        <f t="array" ref="V4411">_xlfn.IFS(LEN(U4411)=8,DATE(LEFT(U4411,4),MID(U4411,5,2),RIGHT(U4411,2)),LEN(U4411)=7,DATE(LEFT(U4411,4),MID(U4411,5,1),RIGHT(U4411,2)),LEN(U4411)=6,DATE(LEFT(U4411,4),MID(U4411,5,1),RIGHT(U4411,1)))</f>
        <v>45326</v>
      </c>
      <c r="X4411" s="2">
        <v>37292</v>
      </c>
      <c r="Y4411">
        <f t="shared" ca="1" si="344"/>
        <v>23</v>
      </c>
    </row>
    <row r="4412" spans="3:25" x14ac:dyDescent="0.25">
      <c r="C4412" t="s">
        <v>12014</v>
      </c>
      <c r="D4412" t="s">
        <v>12015</v>
      </c>
      <c r="F4412" t="str">
        <f t="shared" si="340"/>
        <v>Holli Sword</v>
      </c>
      <c r="H4412" t="str">
        <f t="shared" si="341"/>
        <v>Holli Sword</v>
      </c>
      <c r="K4412">
        <v>81</v>
      </c>
      <c r="L4412" t="str">
        <f t="shared" si="342"/>
        <v>Normal Heart Rate</v>
      </c>
      <c r="O4412">
        <v>200572</v>
      </c>
      <c r="P4412" s="2" cm="1">
        <f t="array" ref="P4412">_xlfn.IFS(LEN(O4412)=8,DATE(LEFT(O4412,4),MID(O4412,5,2),RIGHT(O4412,2)),LEN(O4412)=7,DATE(LEFT(O4412,4),MID(O4412,5,1),RIGHT(O4412,2)),LEN(O4412)=6,DATE(LEFT(O4412,4),MID(O4412,5,1),RIGHT(O4412,1)))</f>
        <v>38535</v>
      </c>
      <c r="R4412">
        <v>15</v>
      </c>
      <c r="S4412" t="str">
        <f t="shared" si="343"/>
        <v>Normal</v>
      </c>
      <c r="U4412">
        <v>202438</v>
      </c>
      <c r="V4412" s="2" cm="1">
        <f t="array" ref="V4412">_xlfn.IFS(LEN(U4412)=8,DATE(LEFT(U4412,4),MID(U4412,5,2),RIGHT(U4412,2)),LEN(U4412)=7,DATE(LEFT(U4412,4),MID(U4412,5,1),RIGHT(U4412,2)),LEN(U4412)=6,DATE(LEFT(U4412,4),MID(U4412,5,1),RIGHT(U4412,1)))</f>
        <v>45359</v>
      </c>
      <c r="X4412" s="2">
        <v>23997</v>
      </c>
      <c r="Y4412">
        <f t="shared" ca="1" si="344"/>
        <v>59</v>
      </c>
    </row>
    <row r="4413" spans="3:25" x14ac:dyDescent="0.25">
      <c r="C4413" t="s">
        <v>12017</v>
      </c>
      <c r="D4413" t="s">
        <v>12018</v>
      </c>
      <c r="F4413" t="str">
        <f t="shared" si="340"/>
        <v>Auberta Lewins</v>
      </c>
      <c r="H4413" t="str">
        <f t="shared" si="341"/>
        <v>Auberta Lewins</v>
      </c>
      <c r="K4413">
        <v>83</v>
      </c>
      <c r="L4413" t="str">
        <f t="shared" si="342"/>
        <v>Normal Heart Rate</v>
      </c>
      <c r="O4413">
        <v>200225</v>
      </c>
      <c r="P4413" s="2" cm="1">
        <f t="array" ref="P4413">_xlfn.IFS(LEN(O4413)=8,DATE(LEFT(O4413,4),MID(O4413,5,2),RIGHT(O4413,2)),LEN(O4413)=7,DATE(LEFT(O4413,4),MID(O4413,5,1),RIGHT(O4413,2)),LEN(O4413)=6,DATE(LEFT(O4413,4),MID(O4413,5,1),RIGHT(O4413,1)))</f>
        <v>37292</v>
      </c>
      <c r="R4413">
        <v>20</v>
      </c>
      <c r="S4413" t="str">
        <f t="shared" si="343"/>
        <v>Normal</v>
      </c>
      <c r="U4413">
        <v>202452</v>
      </c>
      <c r="V4413" s="2" cm="1">
        <f t="array" ref="V4413">_xlfn.IFS(LEN(U4413)=8,DATE(LEFT(U4413,4),MID(U4413,5,2),RIGHT(U4413,2)),LEN(U4413)=7,DATE(LEFT(U4413,4),MID(U4413,5,1),RIGHT(U4413,2)),LEN(U4413)=6,DATE(LEFT(U4413,4),MID(U4413,5,1),RIGHT(U4413,1)))</f>
        <v>45414</v>
      </c>
      <c r="X4413" s="2">
        <v>37107</v>
      </c>
      <c r="Y4413">
        <f t="shared" ca="1" si="344"/>
        <v>23</v>
      </c>
    </row>
    <row r="4414" spans="3:25" x14ac:dyDescent="0.25">
      <c r="C4414" t="s">
        <v>2086</v>
      </c>
      <c r="D4414" t="s">
        <v>12020</v>
      </c>
      <c r="F4414" t="str">
        <f t="shared" si="340"/>
        <v>Padgett Berrisford</v>
      </c>
      <c r="H4414" t="str">
        <f t="shared" si="341"/>
        <v>Padgett Berrisford</v>
      </c>
      <c r="K4414">
        <v>77</v>
      </c>
      <c r="L4414" t="str">
        <f t="shared" si="342"/>
        <v>Normal Heart Rate</v>
      </c>
      <c r="O4414">
        <v>1965912</v>
      </c>
      <c r="P4414" s="2" cm="1">
        <f t="array" ref="P4414">_xlfn.IFS(LEN(O4414)=8,DATE(LEFT(O4414,4),MID(O4414,5,2),RIGHT(O4414,2)),LEN(O4414)=7,DATE(LEFT(O4414,4),MID(O4414,5,1),RIGHT(O4414,2)),LEN(O4414)=6,DATE(LEFT(O4414,4),MID(O4414,5,1),RIGHT(O4414,1)))</f>
        <v>23997</v>
      </c>
      <c r="R4414">
        <v>15</v>
      </c>
      <c r="S4414" t="str">
        <f t="shared" si="343"/>
        <v>Normal</v>
      </c>
      <c r="U4414">
        <v>2024321</v>
      </c>
      <c r="V4414" s="2" cm="1">
        <f t="array" ref="V4414">_xlfn.IFS(LEN(U4414)=8,DATE(LEFT(U4414,4),MID(U4414,5,2),RIGHT(U4414,2)),LEN(U4414)=7,DATE(LEFT(U4414,4),MID(U4414,5,1),RIGHT(U4414,2)),LEN(U4414)=6,DATE(LEFT(U4414,4),MID(U4414,5,1),RIGHT(U4414,1)))</f>
        <v>45372</v>
      </c>
      <c r="X4414" s="2">
        <v>29091</v>
      </c>
      <c r="Y4414">
        <f t="shared" ca="1" si="344"/>
        <v>45</v>
      </c>
    </row>
    <row r="4415" spans="3:25" x14ac:dyDescent="0.25">
      <c r="C4415" t="s">
        <v>2777</v>
      </c>
      <c r="D4415" t="s">
        <v>12022</v>
      </c>
      <c r="F4415" t="str">
        <f t="shared" si="340"/>
        <v>Alexandre Crotch</v>
      </c>
      <c r="H4415" t="str">
        <f t="shared" si="341"/>
        <v>Alexandre Crotch</v>
      </c>
      <c r="K4415">
        <v>96</v>
      </c>
      <c r="L4415" t="str">
        <f t="shared" si="342"/>
        <v>Normal Heart Rate</v>
      </c>
      <c r="O4415">
        <v>200184</v>
      </c>
      <c r="P4415" s="2" cm="1">
        <f t="array" ref="P4415">_xlfn.IFS(LEN(O4415)=8,DATE(LEFT(O4415,4),MID(O4415,5,2),RIGHT(O4415,2)),LEN(O4415)=7,DATE(LEFT(O4415,4),MID(O4415,5,1),RIGHT(O4415,2)),LEN(O4415)=6,DATE(LEFT(O4415,4),MID(O4415,5,1),RIGHT(O4415,1)))</f>
        <v>37107</v>
      </c>
      <c r="R4415">
        <v>15</v>
      </c>
      <c r="S4415" t="str">
        <f t="shared" si="343"/>
        <v>Normal</v>
      </c>
      <c r="U4415">
        <v>202425</v>
      </c>
      <c r="V4415" s="2" cm="1">
        <f t="array" ref="V4415">_xlfn.IFS(LEN(U4415)=8,DATE(LEFT(U4415,4),MID(U4415,5,2),RIGHT(U4415,2)),LEN(U4415)=7,DATE(LEFT(U4415,4),MID(U4415,5,1),RIGHT(U4415,2)),LEN(U4415)=6,DATE(LEFT(U4415,4),MID(U4415,5,1),RIGHT(U4415,1)))</f>
        <v>45327</v>
      </c>
      <c r="X4415" s="2">
        <v>36366</v>
      </c>
      <c r="Y4415">
        <f t="shared" ca="1" si="344"/>
        <v>25</v>
      </c>
    </row>
    <row r="4416" spans="3:25" x14ac:dyDescent="0.25">
      <c r="C4416" t="s">
        <v>612</v>
      </c>
      <c r="D4416" t="s">
        <v>12024</v>
      </c>
      <c r="F4416" t="str">
        <f t="shared" si="340"/>
        <v>Gloriana Fedder</v>
      </c>
      <c r="H4416" t="str">
        <f t="shared" si="341"/>
        <v>Gloriana Fedder</v>
      </c>
      <c r="K4416">
        <v>82</v>
      </c>
      <c r="L4416" t="str">
        <f t="shared" si="342"/>
        <v>Normal Heart Rate</v>
      </c>
      <c r="O4416">
        <v>1979824</v>
      </c>
      <c r="P4416" s="2" cm="1">
        <f t="array" ref="P4416">_xlfn.IFS(LEN(O4416)=8,DATE(LEFT(O4416,4),MID(O4416,5,2),RIGHT(O4416,2)),LEN(O4416)=7,DATE(LEFT(O4416,4),MID(O4416,5,1),RIGHT(O4416,2)),LEN(O4416)=6,DATE(LEFT(O4416,4),MID(O4416,5,1),RIGHT(O4416,1)))</f>
        <v>29091</v>
      </c>
      <c r="R4416">
        <v>20</v>
      </c>
      <c r="S4416" t="str">
        <f t="shared" si="343"/>
        <v>Normal</v>
      </c>
      <c r="U4416">
        <v>2024514</v>
      </c>
      <c r="V4416" s="2" cm="1">
        <f t="array" ref="V4416">_xlfn.IFS(LEN(U4416)=8,DATE(LEFT(U4416,4),MID(U4416,5,2),RIGHT(U4416,2)),LEN(U4416)=7,DATE(LEFT(U4416,4),MID(U4416,5,1),RIGHT(U4416,2)),LEN(U4416)=6,DATE(LEFT(U4416,4),MID(U4416,5,1),RIGHT(U4416,1)))</f>
        <v>45426</v>
      </c>
      <c r="X4416" s="2">
        <v>36254</v>
      </c>
      <c r="Y4416">
        <f t="shared" ca="1" si="344"/>
        <v>25</v>
      </c>
    </row>
    <row r="4417" spans="3:25" x14ac:dyDescent="0.25">
      <c r="C4417" t="s">
        <v>4822</v>
      </c>
      <c r="D4417" t="s">
        <v>12018</v>
      </c>
      <c r="F4417" t="str">
        <f t="shared" si="340"/>
        <v>Sybyl Lewins</v>
      </c>
      <c r="H4417" t="str">
        <f t="shared" si="341"/>
        <v>Sybyl Lewins</v>
      </c>
      <c r="K4417">
        <v>67</v>
      </c>
      <c r="L4417" t="str">
        <f t="shared" si="342"/>
        <v>Normal Heart Rate</v>
      </c>
      <c r="O4417">
        <v>1999725</v>
      </c>
      <c r="P4417" s="2" cm="1">
        <f t="array" ref="P4417">_xlfn.IFS(LEN(O4417)=8,DATE(LEFT(O4417,4),MID(O4417,5,2),RIGHT(O4417,2)),LEN(O4417)=7,DATE(LEFT(O4417,4),MID(O4417,5,1),RIGHT(O4417,2)),LEN(O4417)=6,DATE(LEFT(O4417,4),MID(O4417,5,1),RIGHT(O4417,1)))</f>
        <v>36366</v>
      </c>
      <c r="R4417">
        <v>12</v>
      </c>
      <c r="S4417" t="str">
        <f t="shared" si="343"/>
        <v>Normal</v>
      </c>
      <c r="U4417">
        <v>202469</v>
      </c>
      <c r="V4417" s="2" cm="1">
        <f t="array" ref="V4417">_xlfn.IFS(LEN(U4417)=8,DATE(LEFT(U4417,4),MID(U4417,5,2),RIGHT(U4417,2)),LEN(U4417)=7,DATE(LEFT(U4417,4),MID(U4417,5,1),RIGHT(U4417,2)),LEN(U4417)=6,DATE(LEFT(U4417,4),MID(U4417,5,1),RIGHT(U4417,1)))</f>
        <v>45452</v>
      </c>
      <c r="X4417" s="2">
        <v>25569</v>
      </c>
      <c r="Y4417">
        <f t="shared" ca="1" si="344"/>
        <v>55</v>
      </c>
    </row>
    <row r="4418" spans="3:25" x14ac:dyDescent="0.25">
      <c r="C4418" t="s">
        <v>12027</v>
      </c>
      <c r="D4418" t="s">
        <v>12028</v>
      </c>
      <c r="F4418" t="str">
        <f t="shared" si="340"/>
        <v>Spenser Bonefant</v>
      </c>
      <c r="H4418" t="str">
        <f t="shared" si="341"/>
        <v>Spenser Bonefant</v>
      </c>
      <c r="K4418">
        <v>91</v>
      </c>
      <c r="L4418" t="str">
        <f t="shared" si="342"/>
        <v>Normal Heart Rate</v>
      </c>
      <c r="O4418">
        <v>199944</v>
      </c>
      <c r="P4418" s="2" cm="1">
        <f t="array" ref="P4418">_xlfn.IFS(LEN(O4418)=8,DATE(LEFT(O4418,4),MID(O4418,5,2),RIGHT(O4418,2)),LEN(O4418)=7,DATE(LEFT(O4418,4),MID(O4418,5,1),RIGHT(O4418,2)),LEN(O4418)=6,DATE(LEFT(O4418,4),MID(O4418,5,1),RIGHT(O4418,1)))</f>
        <v>36254</v>
      </c>
      <c r="R4418">
        <v>24</v>
      </c>
      <c r="S4418" t="str">
        <f t="shared" si="343"/>
        <v>Bad</v>
      </c>
      <c r="U4418">
        <v>2024225</v>
      </c>
      <c r="V4418" s="2" cm="1">
        <f t="array" ref="V4418">_xlfn.IFS(LEN(U4418)=8,DATE(LEFT(U4418,4),MID(U4418,5,2),RIGHT(U4418,2)),LEN(U4418)=7,DATE(LEFT(U4418,4),MID(U4418,5,1),RIGHT(U4418,2)),LEN(U4418)=6,DATE(LEFT(U4418,4),MID(U4418,5,1),RIGHT(U4418,1)))</f>
        <v>45347</v>
      </c>
      <c r="X4418" s="2">
        <v>33840</v>
      </c>
      <c r="Y4418">
        <f t="shared" ca="1" si="344"/>
        <v>32</v>
      </c>
    </row>
    <row r="4419" spans="3:25" x14ac:dyDescent="0.25">
      <c r="C4419" t="s">
        <v>12030</v>
      </c>
      <c r="D4419" t="s">
        <v>12031</v>
      </c>
      <c r="F4419" t="str">
        <f t="shared" ref="F4419:F4482" si="345">CONCATENATE(C4419," ",D4419)</f>
        <v>Otes Slyford</v>
      </c>
      <c r="H4419" t="str">
        <f t="shared" ref="H4419:H4482" si="346">TRIM(F4419)</f>
        <v>Otes Slyford</v>
      </c>
      <c r="K4419">
        <v>85</v>
      </c>
      <c r="L4419" t="str">
        <f t="shared" ref="L4419:L4482" si="347">IF(K4419&lt;=99,"Normal Heart Rate",IF(K4419&lt;=120,"High Heart Rate","Critical Heart Rate"))</f>
        <v>Normal Heart Rate</v>
      </c>
      <c r="O4419">
        <v>1970101</v>
      </c>
      <c r="P4419" s="2" cm="1">
        <f t="array" ref="P4419">_xlfn.IFS(LEN(O4419)=8,DATE(LEFT(O4419,4),MID(O4419,5,2),RIGHT(O4419,2)),LEN(O4419)=7,DATE(LEFT(O4419,4),MID(O4419,5,1),RIGHT(O4419,2)),LEN(O4419)=6,DATE(LEFT(O4419,4),MID(O4419,5,1),RIGHT(O4419,1)))</f>
        <v>25569</v>
      </c>
      <c r="R4419">
        <v>12</v>
      </c>
      <c r="S4419" t="str">
        <f t="shared" ref="S4419:S4482" si="348">IF(AND(R4419&gt;= 6,R4419&lt;= 23),"Normal","Bad")</f>
        <v>Normal</v>
      </c>
      <c r="U4419">
        <v>2024327</v>
      </c>
      <c r="V4419" s="2" cm="1">
        <f t="array" ref="V4419">_xlfn.IFS(LEN(U4419)=8,DATE(LEFT(U4419,4),MID(U4419,5,2),RIGHT(U4419,2)),LEN(U4419)=7,DATE(LEFT(U4419,4),MID(U4419,5,1),RIGHT(U4419,2)),LEN(U4419)=6,DATE(LEFT(U4419,4),MID(U4419,5,1),RIGHT(U4419,1)))</f>
        <v>45378</v>
      </c>
      <c r="X4419" s="2">
        <v>35045</v>
      </c>
      <c r="Y4419">
        <f t="shared" ref="Y4419:Y4482" ca="1" si="349">DATEDIF(X4419,TODAY(),"Y")</f>
        <v>29</v>
      </c>
    </row>
    <row r="4420" spans="3:25" x14ac:dyDescent="0.25">
      <c r="C4420" t="s">
        <v>12033</v>
      </c>
      <c r="D4420" t="s">
        <v>12034</v>
      </c>
      <c r="F4420" t="str">
        <f t="shared" si="345"/>
        <v>Alice Bennoe</v>
      </c>
      <c r="H4420" t="str">
        <f t="shared" si="346"/>
        <v>Alice Bennoe</v>
      </c>
      <c r="K4420">
        <v>113</v>
      </c>
      <c r="L4420" t="str">
        <f t="shared" si="347"/>
        <v>High Heart Rate</v>
      </c>
      <c r="O4420">
        <v>1992824</v>
      </c>
      <c r="P4420" s="2" cm="1">
        <f t="array" ref="P4420">_xlfn.IFS(LEN(O4420)=8,DATE(LEFT(O4420,4),MID(O4420,5,2),RIGHT(O4420,2)),LEN(O4420)=7,DATE(LEFT(O4420,4),MID(O4420,5,1),RIGHT(O4420,2)),LEN(O4420)=6,DATE(LEFT(O4420,4),MID(O4420,5,1),RIGHT(O4420,1)))</f>
        <v>33840</v>
      </c>
      <c r="R4420">
        <v>15</v>
      </c>
      <c r="S4420" t="str">
        <f t="shared" si="348"/>
        <v>Normal</v>
      </c>
      <c r="U4420">
        <v>2024210</v>
      </c>
      <c r="V4420" s="2" cm="1">
        <f t="array" ref="V4420">_xlfn.IFS(LEN(U4420)=8,DATE(LEFT(U4420,4),MID(U4420,5,2),RIGHT(U4420,2)),LEN(U4420)=7,DATE(LEFT(U4420,4),MID(U4420,5,1),RIGHT(U4420,2)),LEN(U4420)=6,DATE(LEFT(U4420,4),MID(U4420,5,1),RIGHT(U4420,1)))</f>
        <v>45332</v>
      </c>
      <c r="X4420" s="2">
        <v>36215</v>
      </c>
      <c r="Y4420">
        <f t="shared" ca="1" si="349"/>
        <v>26</v>
      </c>
    </row>
    <row r="4421" spans="3:25" x14ac:dyDescent="0.25">
      <c r="C4421" t="s">
        <v>8384</v>
      </c>
      <c r="D4421" t="s">
        <v>12036</v>
      </c>
      <c r="F4421" t="str">
        <f t="shared" si="345"/>
        <v>Alden Sowden</v>
      </c>
      <c r="H4421" t="str">
        <f t="shared" si="346"/>
        <v>Alden Sowden</v>
      </c>
      <c r="K4421">
        <v>96</v>
      </c>
      <c r="L4421" t="str">
        <f t="shared" si="347"/>
        <v>Normal Heart Rate</v>
      </c>
      <c r="O4421">
        <v>19951212</v>
      </c>
      <c r="P4421" s="2" cm="1">
        <f t="array" ref="P4421">_xlfn.IFS(LEN(O4421)=8,DATE(LEFT(O4421,4),MID(O4421,5,2),RIGHT(O4421,2)),LEN(O4421)=7,DATE(LEFT(O4421,4),MID(O4421,5,1),RIGHT(O4421,2)),LEN(O4421)=6,DATE(LEFT(O4421,4),MID(O4421,5,1),RIGHT(O4421,1)))</f>
        <v>35045</v>
      </c>
      <c r="R4421">
        <v>14</v>
      </c>
      <c r="S4421" t="str">
        <f t="shared" si="348"/>
        <v>Normal</v>
      </c>
      <c r="U4421">
        <v>2024525</v>
      </c>
      <c r="V4421" s="2" cm="1">
        <f t="array" ref="V4421">_xlfn.IFS(LEN(U4421)=8,DATE(LEFT(U4421,4),MID(U4421,5,2),RIGHT(U4421,2)),LEN(U4421)=7,DATE(LEFT(U4421,4),MID(U4421,5,1),RIGHT(U4421,2)),LEN(U4421)=6,DATE(LEFT(U4421,4),MID(U4421,5,1),RIGHT(U4421,1)))</f>
        <v>45437</v>
      </c>
      <c r="X4421" s="2">
        <v>37391</v>
      </c>
      <c r="Y4421">
        <f t="shared" ca="1" si="349"/>
        <v>22</v>
      </c>
    </row>
    <row r="4422" spans="3:25" x14ac:dyDescent="0.25">
      <c r="C4422" t="s">
        <v>12038</v>
      </c>
      <c r="D4422" t="s">
        <v>12039</v>
      </c>
      <c r="F4422" t="str">
        <f t="shared" si="345"/>
        <v>Daisi Banasevich</v>
      </c>
      <c r="H4422" t="str">
        <f t="shared" si="346"/>
        <v>Daisi Banasevich</v>
      </c>
      <c r="K4422">
        <v>88</v>
      </c>
      <c r="L4422" t="str">
        <f t="shared" si="347"/>
        <v>Normal Heart Rate</v>
      </c>
      <c r="O4422">
        <v>1999224</v>
      </c>
      <c r="P4422" s="2" cm="1">
        <f t="array" ref="P4422">_xlfn.IFS(LEN(O4422)=8,DATE(LEFT(O4422,4),MID(O4422,5,2),RIGHT(O4422,2)),LEN(O4422)=7,DATE(LEFT(O4422,4),MID(O4422,5,1),RIGHT(O4422,2)),LEN(O4422)=6,DATE(LEFT(O4422,4),MID(O4422,5,1),RIGHT(O4422,1)))</f>
        <v>36215</v>
      </c>
      <c r="R4422">
        <v>13</v>
      </c>
      <c r="S4422" t="str">
        <f t="shared" si="348"/>
        <v>Normal</v>
      </c>
      <c r="U4422">
        <v>2024621</v>
      </c>
      <c r="V4422" s="2" cm="1">
        <f t="array" ref="V4422">_xlfn.IFS(LEN(U4422)=8,DATE(LEFT(U4422,4),MID(U4422,5,2),RIGHT(U4422,2)),LEN(U4422)=7,DATE(LEFT(U4422,4),MID(U4422,5,1),RIGHT(U4422,2)),LEN(U4422)=6,DATE(LEFT(U4422,4),MID(U4422,5,1),RIGHT(U4422,1)))</f>
        <v>45464</v>
      </c>
      <c r="X4422" s="2">
        <v>35253</v>
      </c>
      <c r="Y4422">
        <f t="shared" ca="1" si="349"/>
        <v>28</v>
      </c>
    </row>
    <row r="4423" spans="3:25" x14ac:dyDescent="0.25">
      <c r="C4423" t="s">
        <v>6469</v>
      </c>
      <c r="D4423" t="s">
        <v>12041</v>
      </c>
      <c r="F4423" t="str">
        <f t="shared" si="345"/>
        <v>Frasco Taunton.</v>
      </c>
      <c r="H4423" t="str">
        <f t="shared" si="346"/>
        <v>Frasco Taunton.</v>
      </c>
      <c r="K4423">
        <v>103</v>
      </c>
      <c r="L4423" t="str">
        <f t="shared" si="347"/>
        <v>High Heart Rate</v>
      </c>
      <c r="O4423">
        <v>2002515</v>
      </c>
      <c r="P4423" s="2" cm="1">
        <f t="array" ref="P4423">_xlfn.IFS(LEN(O4423)=8,DATE(LEFT(O4423,4),MID(O4423,5,2),RIGHT(O4423,2)),LEN(O4423)=7,DATE(LEFT(O4423,4),MID(O4423,5,1),RIGHT(O4423,2)),LEN(O4423)=6,DATE(LEFT(O4423,4),MID(O4423,5,1),RIGHT(O4423,1)))</f>
        <v>37391</v>
      </c>
      <c r="R4423">
        <v>20</v>
      </c>
      <c r="S4423" t="str">
        <f t="shared" si="348"/>
        <v>Normal</v>
      </c>
      <c r="U4423">
        <v>2024423</v>
      </c>
      <c r="V4423" s="2" cm="1">
        <f t="array" ref="V4423">_xlfn.IFS(LEN(U4423)=8,DATE(LEFT(U4423,4),MID(U4423,5,2),RIGHT(U4423,2)),LEN(U4423)=7,DATE(LEFT(U4423,4),MID(U4423,5,1),RIGHT(U4423,2)),LEN(U4423)=6,DATE(LEFT(U4423,4),MID(U4423,5,1),RIGHT(U4423,1)))</f>
        <v>45405</v>
      </c>
      <c r="X4423" s="2">
        <v>33087</v>
      </c>
      <c r="Y4423">
        <f t="shared" ca="1" si="349"/>
        <v>34</v>
      </c>
    </row>
    <row r="4424" spans="3:25" x14ac:dyDescent="0.25">
      <c r="C4424" t="s">
        <v>12043</v>
      </c>
      <c r="D4424" t="s">
        <v>12044</v>
      </c>
      <c r="F4424" t="str">
        <f t="shared" si="345"/>
        <v>Sukey Andreacci</v>
      </c>
      <c r="H4424" t="str">
        <f t="shared" si="346"/>
        <v>Sukey Andreacci</v>
      </c>
      <c r="K4424">
        <v>77</v>
      </c>
      <c r="L4424" t="str">
        <f t="shared" si="347"/>
        <v>Normal Heart Rate</v>
      </c>
      <c r="O4424">
        <v>199677</v>
      </c>
      <c r="P4424" s="2" cm="1">
        <f t="array" ref="P4424">_xlfn.IFS(LEN(O4424)=8,DATE(LEFT(O4424,4),MID(O4424,5,2),RIGHT(O4424,2)),LEN(O4424)=7,DATE(LEFT(O4424,4),MID(O4424,5,1),RIGHT(O4424,2)),LEN(O4424)=6,DATE(LEFT(O4424,4),MID(O4424,5,1),RIGHT(O4424,1)))</f>
        <v>35253</v>
      </c>
      <c r="R4424">
        <v>20</v>
      </c>
      <c r="S4424" t="str">
        <f t="shared" si="348"/>
        <v>Normal</v>
      </c>
      <c r="U4424">
        <v>2024526</v>
      </c>
      <c r="V4424" s="2" cm="1">
        <f t="array" ref="V4424">_xlfn.IFS(LEN(U4424)=8,DATE(LEFT(U4424,4),MID(U4424,5,2),RIGHT(U4424,2)),LEN(U4424)=7,DATE(LEFT(U4424,4),MID(U4424,5,1),RIGHT(U4424,2)),LEN(U4424)=6,DATE(LEFT(U4424,4),MID(U4424,5,1),RIGHT(U4424,1)))</f>
        <v>45438</v>
      </c>
      <c r="X4424" s="2">
        <v>26437</v>
      </c>
      <c r="Y4424">
        <f t="shared" ca="1" si="349"/>
        <v>52</v>
      </c>
    </row>
    <row r="4425" spans="3:25" x14ac:dyDescent="0.25">
      <c r="C4425" t="s">
        <v>12046</v>
      </c>
      <c r="D4425" t="s">
        <v>12047</v>
      </c>
      <c r="F4425" t="str">
        <f t="shared" si="345"/>
        <v>Neron Stansell</v>
      </c>
      <c r="H4425" t="str">
        <f t="shared" si="346"/>
        <v>Neron Stansell</v>
      </c>
      <c r="K4425">
        <v>93</v>
      </c>
      <c r="L4425" t="str">
        <f t="shared" si="347"/>
        <v>Normal Heart Rate</v>
      </c>
      <c r="O4425">
        <v>199082</v>
      </c>
      <c r="P4425" s="2" cm="1">
        <f t="array" ref="P4425">_xlfn.IFS(LEN(O4425)=8,DATE(LEFT(O4425,4),MID(O4425,5,2),RIGHT(O4425,2)),LEN(O4425)=7,DATE(LEFT(O4425,4),MID(O4425,5,1),RIGHT(O4425,2)),LEN(O4425)=6,DATE(LEFT(O4425,4),MID(O4425,5,1),RIGHT(O4425,1)))</f>
        <v>33087</v>
      </c>
      <c r="R4425">
        <v>15</v>
      </c>
      <c r="S4425" t="str">
        <f t="shared" si="348"/>
        <v>Normal</v>
      </c>
      <c r="U4425">
        <v>2024224</v>
      </c>
      <c r="V4425" s="2" cm="1">
        <f t="array" ref="V4425">_xlfn.IFS(LEN(U4425)=8,DATE(LEFT(U4425,4),MID(U4425,5,2),RIGHT(U4425,2)),LEN(U4425)=7,DATE(LEFT(U4425,4),MID(U4425,5,1),RIGHT(U4425,2)),LEN(U4425)=6,DATE(LEFT(U4425,4),MID(U4425,5,1),RIGHT(U4425,1)))</f>
        <v>45346</v>
      </c>
      <c r="X4425" s="2">
        <v>18429</v>
      </c>
      <c r="Y4425">
        <f t="shared" ca="1" si="349"/>
        <v>74</v>
      </c>
    </row>
    <row r="4426" spans="3:25" x14ac:dyDescent="0.25">
      <c r="C4426" t="s">
        <v>1647</v>
      </c>
      <c r="D4426" t="s">
        <v>12049</v>
      </c>
      <c r="F4426" t="str">
        <f t="shared" si="345"/>
        <v>Marj Kullmann</v>
      </c>
      <c r="H4426" t="str">
        <f t="shared" si="346"/>
        <v>Marj Kullmann</v>
      </c>
      <c r="K4426">
        <v>78</v>
      </c>
      <c r="L4426" t="str">
        <f t="shared" si="347"/>
        <v>Normal Heart Rate</v>
      </c>
      <c r="O4426">
        <v>1972518</v>
      </c>
      <c r="P4426" s="2" cm="1">
        <f t="array" ref="P4426">_xlfn.IFS(LEN(O4426)=8,DATE(LEFT(O4426,4),MID(O4426,5,2),RIGHT(O4426,2)),LEN(O4426)=7,DATE(LEFT(O4426,4),MID(O4426,5,1),RIGHT(O4426,2)),LEN(O4426)=6,DATE(LEFT(O4426,4),MID(O4426,5,1),RIGHT(O4426,1)))</f>
        <v>26437</v>
      </c>
      <c r="R4426">
        <v>16</v>
      </c>
      <c r="S4426" t="str">
        <f t="shared" si="348"/>
        <v>Normal</v>
      </c>
      <c r="U4426">
        <v>2024315</v>
      </c>
      <c r="V4426" s="2" cm="1">
        <f t="array" ref="V4426">_xlfn.IFS(LEN(U4426)=8,DATE(LEFT(U4426,4),MID(U4426,5,2),RIGHT(U4426,2)),LEN(U4426)=7,DATE(LEFT(U4426,4),MID(U4426,5,1),RIGHT(U4426,2)),LEN(U4426)=6,DATE(LEFT(U4426,4),MID(U4426,5,1),RIGHT(U4426,1)))</f>
        <v>45366</v>
      </c>
      <c r="X4426" s="2">
        <v>35202</v>
      </c>
      <c r="Y4426">
        <f t="shared" ca="1" si="349"/>
        <v>28</v>
      </c>
    </row>
    <row r="4427" spans="3:25" x14ac:dyDescent="0.25">
      <c r="C4427" t="s">
        <v>3876</v>
      </c>
      <c r="D4427" t="s">
        <v>5705</v>
      </c>
      <c r="F4427" t="str">
        <f t="shared" si="345"/>
        <v>Joy Bram</v>
      </c>
      <c r="H4427" t="str">
        <f t="shared" si="346"/>
        <v>Joy Bram</v>
      </c>
      <c r="K4427">
        <v>87</v>
      </c>
      <c r="L4427" t="str">
        <f t="shared" si="347"/>
        <v>Normal Heart Rate</v>
      </c>
      <c r="O4427">
        <v>1950615</v>
      </c>
      <c r="P4427" s="2" cm="1">
        <f t="array" ref="P4427">_xlfn.IFS(LEN(O4427)=8,DATE(LEFT(O4427,4),MID(O4427,5,2),RIGHT(O4427,2)),LEN(O4427)=7,DATE(LEFT(O4427,4),MID(O4427,5,1),RIGHT(O4427,2)),LEN(O4427)=6,DATE(LEFT(O4427,4),MID(O4427,5,1),RIGHT(O4427,1)))</f>
        <v>18429</v>
      </c>
      <c r="R4427">
        <v>20</v>
      </c>
      <c r="S4427" t="str">
        <f t="shared" si="348"/>
        <v>Normal</v>
      </c>
      <c r="U4427">
        <v>202433</v>
      </c>
      <c r="V4427" s="2" cm="1">
        <f t="array" ref="V4427">_xlfn.IFS(LEN(U4427)=8,DATE(LEFT(U4427,4),MID(U4427,5,2),RIGHT(U4427,2)),LEN(U4427)=7,DATE(LEFT(U4427,4),MID(U4427,5,1),RIGHT(U4427,2)),LEN(U4427)=6,DATE(LEFT(U4427,4),MID(U4427,5,1),RIGHT(U4427,1)))</f>
        <v>45354</v>
      </c>
      <c r="X4427" s="2">
        <v>34598</v>
      </c>
      <c r="Y4427">
        <f t="shared" ca="1" si="349"/>
        <v>30</v>
      </c>
    </row>
    <row r="4428" spans="3:25" x14ac:dyDescent="0.25">
      <c r="C4428" t="s">
        <v>11724</v>
      </c>
      <c r="D4428" t="s">
        <v>12052</v>
      </c>
      <c r="F4428" t="str">
        <f t="shared" si="345"/>
        <v>Clayson Renn</v>
      </c>
      <c r="H4428" t="str">
        <f t="shared" si="346"/>
        <v>Clayson Renn</v>
      </c>
      <c r="K4428">
        <v>93</v>
      </c>
      <c r="L4428" t="str">
        <f t="shared" si="347"/>
        <v>Normal Heart Rate</v>
      </c>
      <c r="O4428">
        <v>1996517</v>
      </c>
      <c r="P4428" s="2" cm="1">
        <f t="array" ref="P4428">_xlfn.IFS(LEN(O4428)=8,DATE(LEFT(O4428,4),MID(O4428,5,2),RIGHT(O4428,2)),LEN(O4428)=7,DATE(LEFT(O4428,4),MID(O4428,5,1),RIGHT(O4428,2)),LEN(O4428)=6,DATE(LEFT(O4428,4),MID(O4428,5,1),RIGHT(O4428,1)))</f>
        <v>35202</v>
      </c>
      <c r="R4428">
        <v>20</v>
      </c>
      <c r="S4428" t="str">
        <f t="shared" si="348"/>
        <v>Normal</v>
      </c>
      <c r="U4428">
        <v>2024326</v>
      </c>
      <c r="V4428" s="2" cm="1">
        <f t="array" ref="V4428">_xlfn.IFS(LEN(U4428)=8,DATE(LEFT(U4428,4),MID(U4428,5,2),RIGHT(U4428,2)),LEN(U4428)=7,DATE(LEFT(U4428,4),MID(U4428,5,1),RIGHT(U4428,2)),LEN(U4428)=6,DATE(LEFT(U4428,4),MID(U4428,5,1),RIGHT(U4428,1)))</f>
        <v>45377</v>
      </c>
      <c r="X4428" s="2">
        <v>32347</v>
      </c>
      <c r="Y4428">
        <f t="shared" ca="1" si="349"/>
        <v>36</v>
      </c>
    </row>
    <row r="4429" spans="3:25" x14ac:dyDescent="0.25">
      <c r="C4429" t="s">
        <v>5871</v>
      </c>
      <c r="D4429" t="s">
        <v>12054</v>
      </c>
      <c r="F4429" t="str">
        <f t="shared" si="345"/>
        <v>Lotty Strathman</v>
      </c>
      <c r="H4429" t="str">
        <f t="shared" si="346"/>
        <v>Lotty Strathman</v>
      </c>
      <c r="K4429">
        <v>74</v>
      </c>
      <c r="L4429" t="str">
        <f t="shared" si="347"/>
        <v>Normal Heart Rate</v>
      </c>
      <c r="O4429">
        <v>1994921</v>
      </c>
      <c r="P4429" s="2" cm="1">
        <f t="array" ref="P4429">_xlfn.IFS(LEN(O4429)=8,DATE(LEFT(O4429,4),MID(O4429,5,2),RIGHT(O4429,2)),LEN(O4429)=7,DATE(LEFT(O4429,4),MID(O4429,5,1),RIGHT(O4429,2)),LEN(O4429)=6,DATE(LEFT(O4429,4),MID(O4429,5,1),RIGHT(O4429,1)))</f>
        <v>34598</v>
      </c>
      <c r="R4429">
        <v>15</v>
      </c>
      <c r="S4429" t="str">
        <f t="shared" si="348"/>
        <v>Normal</v>
      </c>
      <c r="U4429">
        <v>202458</v>
      </c>
      <c r="V4429" s="2" cm="1">
        <f t="array" ref="V4429">_xlfn.IFS(LEN(U4429)=8,DATE(LEFT(U4429,4),MID(U4429,5,2),RIGHT(U4429,2)),LEN(U4429)=7,DATE(LEFT(U4429,4),MID(U4429,5,1),RIGHT(U4429,2)),LEN(U4429)=6,DATE(LEFT(U4429,4),MID(U4429,5,1),RIGHT(U4429,1)))</f>
        <v>45420</v>
      </c>
      <c r="X4429" s="2">
        <v>38394</v>
      </c>
      <c r="Y4429">
        <f t="shared" ca="1" si="349"/>
        <v>20</v>
      </c>
    </row>
    <row r="4430" spans="3:25" x14ac:dyDescent="0.25">
      <c r="C4430" t="s">
        <v>12056</v>
      </c>
      <c r="D4430" t="s">
        <v>12057</v>
      </c>
      <c r="F4430" t="str">
        <f t="shared" si="345"/>
        <v>Malachi Adaway</v>
      </c>
      <c r="H4430" t="str">
        <f t="shared" si="346"/>
        <v>Malachi Adaway</v>
      </c>
      <c r="K4430">
        <v>91</v>
      </c>
      <c r="L4430" t="str">
        <f t="shared" si="347"/>
        <v>Normal Heart Rate</v>
      </c>
      <c r="O4430">
        <v>1988723</v>
      </c>
      <c r="P4430" s="2" cm="1">
        <f t="array" ref="P4430">_xlfn.IFS(LEN(O4430)=8,DATE(LEFT(O4430,4),MID(O4430,5,2),RIGHT(O4430,2)),LEN(O4430)=7,DATE(LEFT(O4430,4),MID(O4430,5,1),RIGHT(O4430,2)),LEN(O4430)=6,DATE(LEFT(O4430,4),MID(O4430,5,1),RIGHT(O4430,1)))</f>
        <v>32347</v>
      </c>
      <c r="R4430">
        <v>23</v>
      </c>
      <c r="S4430" t="str">
        <f t="shared" si="348"/>
        <v>Normal</v>
      </c>
      <c r="U4430">
        <v>2024523</v>
      </c>
      <c r="V4430" s="2" cm="1">
        <f t="array" ref="V4430">_xlfn.IFS(LEN(U4430)=8,DATE(LEFT(U4430,4),MID(U4430,5,2),RIGHT(U4430,2)),LEN(U4430)=7,DATE(LEFT(U4430,4),MID(U4430,5,1),RIGHT(U4430,2)),LEN(U4430)=6,DATE(LEFT(U4430,4),MID(U4430,5,1),RIGHT(U4430,1)))</f>
        <v>45435</v>
      </c>
      <c r="X4430" s="2">
        <v>33839</v>
      </c>
      <c r="Y4430">
        <f t="shared" ca="1" si="349"/>
        <v>32</v>
      </c>
    </row>
    <row r="4431" spans="3:25" x14ac:dyDescent="0.25">
      <c r="C4431" t="s">
        <v>2854</v>
      </c>
      <c r="D4431" t="s">
        <v>12059</v>
      </c>
      <c r="F4431" t="str">
        <f t="shared" si="345"/>
        <v>Kelsey Shallo</v>
      </c>
      <c r="H4431" t="str">
        <f t="shared" si="346"/>
        <v>Kelsey Shallo</v>
      </c>
      <c r="K4431">
        <v>100</v>
      </c>
      <c r="L4431" t="str">
        <f t="shared" si="347"/>
        <v>High Heart Rate</v>
      </c>
      <c r="O4431">
        <v>2005211</v>
      </c>
      <c r="P4431" s="2" cm="1">
        <f t="array" ref="P4431">_xlfn.IFS(LEN(O4431)=8,DATE(LEFT(O4431,4),MID(O4431,5,2),RIGHT(O4431,2)),LEN(O4431)=7,DATE(LEFT(O4431,4),MID(O4431,5,1),RIGHT(O4431,2)),LEN(O4431)=6,DATE(LEFT(O4431,4),MID(O4431,5,1),RIGHT(O4431,1)))</f>
        <v>38394</v>
      </c>
      <c r="R4431">
        <v>16</v>
      </c>
      <c r="S4431" t="str">
        <f t="shared" si="348"/>
        <v>Normal</v>
      </c>
      <c r="U4431">
        <v>2024220</v>
      </c>
      <c r="V4431" s="2" cm="1">
        <f t="array" ref="V4431">_xlfn.IFS(LEN(U4431)=8,DATE(LEFT(U4431,4),MID(U4431,5,2),RIGHT(U4431,2)),LEN(U4431)=7,DATE(LEFT(U4431,4),MID(U4431,5,1),RIGHT(U4431,2)),LEN(U4431)=6,DATE(LEFT(U4431,4),MID(U4431,5,1),RIGHT(U4431,1)))</f>
        <v>45342</v>
      </c>
      <c r="X4431" s="2">
        <v>33535</v>
      </c>
      <c r="Y4431">
        <f t="shared" ca="1" si="349"/>
        <v>33</v>
      </c>
    </row>
    <row r="4432" spans="3:25" x14ac:dyDescent="0.25">
      <c r="C4432" t="s">
        <v>12061</v>
      </c>
      <c r="D4432" t="s">
        <v>12062</v>
      </c>
      <c r="F4432" t="str">
        <f t="shared" si="345"/>
        <v>Aimil Fenne</v>
      </c>
      <c r="H4432" t="str">
        <f t="shared" si="346"/>
        <v>Aimil Fenne</v>
      </c>
      <c r="K4432">
        <v>117</v>
      </c>
      <c r="L4432" t="str">
        <f t="shared" si="347"/>
        <v>High Heart Rate</v>
      </c>
      <c r="O4432">
        <v>1992823</v>
      </c>
      <c r="P4432" s="2" cm="1">
        <f t="array" ref="P4432">_xlfn.IFS(LEN(O4432)=8,DATE(LEFT(O4432,4),MID(O4432,5,2),RIGHT(O4432,2)),LEN(O4432)=7,DATE(LEFT(O4432,4),MID(O4432,5,1),RIGHT(O4432,2)),LEN(O4432)=6,DATE(LEFT(O4432,4),MID(O4432,5,1),RIGHT(O4432,1)))</f>
        <v>33839</v>
      </c>
      <c r="R4432">
        <v>22</v>
      </c>
      <c r="S4432" t="str">
        <f t="shared" si="348"/>
        <v>Normal</v>
      </c>
      <c r="U4432">
        <v>2024413</v>
      </c>
      <c r="V4432" s="2" cm="1">
        <f t="array" ref="V4432">_xlfn.IFS(LEN(U4432)=8,DATE(LEFT(U4432,4),MID(U4432,5,2),RIGHT(U4432,2)),LEN(U4432)=7,DATE(LEFT(U4432,4),MID(U4432,5,1),RIGHT(U4432,2)),LEN(U4432)=6,DATE(LEFT(U4432,4),MID(U4432,5,1),RIGHT(U4432,1)))</f>
        <v>45395</v>
      </c>
      <c r="X4432" s="2">
        <v>38171</v>
      </c>
      <c r="Y4432">
        <f t="shared" ca="1" si="349"/>
        <v>20</v>
      </c>
    </row>
    <row r="4433" spans="3:25" x14ac:dyDescent="0.25">
      <c r="C4433" t="s">
        <v>12064</v>
      </c>
      <c r="D4433" t="s">
        <v>12065</v>
      </c>
      <c r="F4433" t="str">
        <f t="shared" si="345"/>
        <v>Verne Peerless</v>
      </c>
      <c r="H4433" t="str">
        <f t="shared" si="346"/>
        <v>Verne Peerless</v>
      </c>
      <c r="K4433">
        <v>96</v>
      </c>
      <c r="L4433" t="str">
        <f t="shared" si="347"/>
        <v>Normal Heart Rate</v>
      </c>
      <c r="O4433">
        <v>19911024</v>
      </c>
      <c r="P4433" s="2" cm="1">
        <f t="array" ref="P4433">_xlfn.IFS(LEN(O4433)=8,DATE(LEFT(O4433,4),MID(O4433,5,2),RIGHT(O4433,2)),LEN(O4433)=7,DATE(LEFT(O4433,4),MID(O4433,5,1),RIGHT(O4433,2)),LEN(O4433)=6,DATE(LEFT(O4433,4),MID(O4433,5,1),RIGHT(O4433,1)))</f>
        <v>33535</v>
      </c>
      <c r="R4433">
        <v>23</v>
      </c>
      <c r="S4433" t="str">
        <f t="shared" si="348"/>
        <v>Normal</v>
      </c>
      <c r="U4433">
        <v>202463</v>
      </c>
      <c r="V4433" s="2" cm="1">
        <f t="array" ref="V4433">_xlfn.IFS(LEN(U4433)=8,DATE(LEFT(U4433,4),MID(U4433,5,2),RIGHT(U4433,2)),LEN(U4433)=7,DATE(LEFT(U4433,4),MID(U4433,5,1),RIGHT(U4433,2)),LEN(U4433)=6,DATE(LEFT(U4433,4),MID(U4433,5,1),RIGHT(U4433,1)))</f>
        <v>45446</v>
      </c>
      <c r="X4433" s="2">
        <v>33665</v>
      </c>
      <c r="Y4433">
        <f t="shared" ca="1" si="349"/>
        <v>33</v>
      </c>
    </row>
    <row r="4434" spans="3:25" x14ac:dyDescent="0.25">
      <c r="C4434" t="s">
        <v>12067</v>
      </c>
      <c r="D4434" t="s">
        <v>12068</v>
      </c>
      <c r="F4434" t="str">
        <f t="shared" si="345"/>
        <v>Valeria Akitt</v>
      </c>
      <c r="H4434" t="str">
        <f t="shared" si="346"/>
        <v>Valeria Akitt</v>
      </c>
      <c r="K4434">
        <v>88</v>
      </c>
      <c r="L4434" t="str">
        <f t="shared" si="347"/>
        <v>Normal Heart Rate</v>
      </c>
      <c r="O4434">
        <v>200473</v>
      </c>
      <c r="P4434" s="2" cm="1">
        <f t="array" ref="P4434">_xlfn.IFS(LEN(O4434)=8,DATE(LEFT(O4434,4),MID(O4434,5,2),RIGHT(O4434,2)),LEN(O4434)=7,DATE(LEFT(O4434,4),MID(O4434,5,1),RIGHT(O4434,2)),LEN(O4434)=6,DATE(LEFT(O4434,4),MID(O4434,5,1),RIGHT(O4434,1)))</f>
        <v>38171</v>
      </c>
      <c r="R4434">
        <v>12</v>
      </c>
      <c r="S4434" t="str">
        <f t="shared" si="348"/>
        <v>Normal</v>
      </c>
      <c r="U4434">
        <v>2024522</v>
      </c>
      <c r="V4434" s="2" cm="1">
        <f t="array" ref="V4434">_xlfn.IFS(LEN(U4434)=8,DATE(LEFT(U4434,4),MID(U4434,5,2),RIGHT(U4434,2)),LEN(U4434)=7,DATE(LEFT(U4434,4),MID(U4434,5,1),RIGHT(U4434,2)),LEN(U4434)=6,DATE(LEFT(U4434,4),MID(U4434,5,1),RIGHT(U4434,1)))</f>
        <v>45434</v>
      </c>
      <c r="X4434" s="2">
        <v>28201</v>
      </c>
      <c r="Y4434">
        <f t="shared" ca="1" si="349"/>
        <v>48</v>
      </c>
    </row>
    <row r="4435" spans="3:25" x14ac:dyDescent="0.25">
      <c r="C4435" t="s">
        <v>12070</v>
      </c>
      <c r="D4435" t="s">
        <v>12071</v>
      </c>
      <c r="F4435" t="str">
        <f t="shared" si="345"/>
        <v>Collete Ramsbottom</v>
      </c>
      <c r="H4435" t="str">
        <f t="shared" si="346"/>
        <v>Collete Ramsbottom</v>
      </c>
      <c r="K4435">
        <v>69</v>
      </c>
      <c r="L4435" t="str">
        <f t="shared" si="347"/>
        <v>Normal Heart Rate</v>
      </c>
      <c r="O4435">
        <v>199232</v>
      </c>
      <c r="P4435" s="2" cm="1">
        <f t="array" ref="P4435">_xlfn.IFS(LEN(O4435)=8,DATE(LEFT(O4435,4),MID(O4435,5,2),RIGHT(O4435,2)),LEN(O4435)=7,DATE(LEFT(O4435,4),MID(O4435,5,1),RIGHT(O4435,2)),LEN(O4435)=6,DATE(LEFT(O4435,4),MID(O4435,5,1),RIGHT(O4435,1)))</f>
        <v>33665</v>
      </c>
      <c r="R4435">
        <v>15</v>
      </c>
      <c r="S4435" t="str">
        <f t="shared" si="348"/>
        <v>Normal</v>
      </c>
      <c r="U4435">
        <v>202435</v>
      </c>
      <c r="V4435" s="2" cm="1">
        <f t="array" ref="V4435">_xlfn.IFS(LEN(U4435)=8,DATE(LEFT(U4435,4),MID(U4435,5,2),RIGHT(U4435,2)),LEN(U4435)=7,DATE(LEFT(U4435,4),MID(U4435,5,1),RIGHT(U4435,2)),LEN(U4435)=6,DATE(LEFT(U4435,4),MID(U4435,5,1),RIGHT(U4435,1)))</f>
        <v>45356</v>
      </c>
      <c r="X4435" s="2">
        <v>35932</v>
      </c>
      <c r="Y4435">
        <f t="shared" ca="1" si="349"/>
        <v>26</v>
      </c>
    </row>
    <row r="4436" spans="3:25" x14ac:dyDescent="0.25">
      <c r="C4436" t="s">
        <v>6496</v>
      </c>
      <c r="D4436" t="s">
        <v>12073</v>
      </c>
      <c r="F4436" t="str">
        <f t="shared" si="345"/>
        <v>Ianthe Yankin</v>
      </c>
      <c r="H4436" t="str">
        <f t="shared" si="346"/>
        <v>Ianthe Yankin</v>
      </c>
      <c r="K4436">
        <v>87</v>
      </c>
      <c r="L4436" t="str">
        <f t="shared" si="347"/>
        <v>Normal Heart Rate</v>
      </c>
      <c r="O4436">
        <v>1977317</v>
      </c>
      <c r="P4436" s="2" cm="1">
        <f t="array" ref="P4436">_xlfn.IFS(LEN(O4436)=8,DATE(LEFT(O4436,4),MID(O4436,5,2),RIGHT(O4436,2)),LEN(O4436)=7,DATE(LEFT(O4436,4),MID(O4436,5,1),RIGHT(O4436,2)),LEN(O4436)=6,DATE(LEFT(O4436,4),MID(O4436,5,1),RIGHT(O4436,1)))</f>
        <v>28201</v>
      </c>
      <c r="R4436">
        <v>12</v>
      </c>
      <c r="S4436" t="str">
        <f t="shared" si="348"/>
        <v>Normal</v>
      </c>
      <c r="U4436">
        <v>2024122</v>
      </c>
      <c r="V4436" s="2" cm="1">
        <f t="array" ref="V4436">_xlfn.IFS(LEN(U4436)=8,DATE(LEFT(U4436,4),MID(U4436,5,2),RIGHT(U4436,2)),LEN(U4436)=7,DATE(LEFT(U4436,4),MID(U4436,5,1),RIGHT(U4436,2)),LEN(U4436)=6,DATE(LEFT(U4436,4),MID(U4436,5,1),RIGHT(U4436,1)))</f>
        <v>45313</v>
      </c>
      <c r="X4436" s="2">
        <v>38887</v>
      </c>
      <c r="Y4436">
        <f t="shared" ca="1" si="349"/>
        <v>18</v>
      </c>
    </row>
    <row r="4437" spans="3:25" x14ac:dyDescent="0.25">
      <c r="C4437" t="s">
        <v>12075</v>
      </c>
      <c r="D4437" t="s">
        <v>10336</v>
      </c>
      <c r="F4437" t="str">
        <f t="shared" si="345"/>
        <v>Reggi Aylmer</v>
      </c>
      <c r="H4437" t="str">
        <f t="shared" si="346"/>
        <v>Reggi Aylmer</v>
      </c>
      <c r="K4437">
        <v>73</v>
      </c>
      <c r="L4437" t="str">
        <f t="shared" si="347"/>
        <v>Normal Heart Rate</v>
      </c>
      <c r="O4437">
        <v>1998517</v>
      </c>
      <c r="P4437" s="2" cm="1">
        <f t="array" ref="P4437">_xlfn.IFS(LEN(O4437)=8,DATE(LEFT(O4437,4),MID(O4437,5,2),RIGHT(O4437,2)),LEN(O4437)=7,DATE(LEFT(O4437,4),MID(O4437,5,1),RIGHT(O4437,2)),LEN(O4437)=6,DATE(LEFT(O4437,4),MID(O4437,5,1),RIGHT(O4437,1)))</f>
        <v>35932</v>
      </c>
      <c r="R4437">
        <v>15</v>
      </c>
      <c r="S4437" t="str">
        <f t="shared" si="348"/>
        <v>Normal</v>
      </c>
      <c r="U4437">
        <v>2024112</v>
      </c>
      <c r="V4437" s="2" cm="1">
        <f t="array" ref="V4437">_xlfn.IFS(LEN(U4437)=8,DATE(LEFT(U4437,4),MID(U4437,5,2),RIGHT(U4437,2)),LEN(U4437)=7,DATE(LEFT(U4437,4),MID(U4437,5,1),RIGHT(U4437,2)),LEN(U4437)=6,DATE(LEFT(U4437,4),MID(U4437,5,1),RIGHT(U4437,1)))</f>
        <v>45303</v>
      </c>
      <c r="X4437" s="2">
        <v>35971</v>
      </c>
      <c r="Y4437">
        <f t="shared" ca="1" si="349"/>
        <v>26</v>
      </c>
    </row>
    <row r="4438" spans="3:25" x14ac:dyDescent="0.25">
      <c r="C4438" t="s">
        <v>12077</v>
      </c>
      <c r="D4438" t="s">
        <v>12078</v>
      </c>
      <c r="F4438" t="str">
        <f t="shared" si="345"/>
        <v>Myer Darrigoe</v>
      </c>
      <c r="H4438" t="str">
        <f t="shared" si="346"/>
        <v>Myer Darrigoe</v>
      </c>
      <c r="K4438">
        <v>79</v>
      </c>
      <c r="L4438" t="str">
        <f t="shared" si="347"/>
        <v>Normal Heart Rate</v>
      </c>
      <c r="O4438">
        <v>2006619</v>
      </c>
      <c r="P4438" s="2" cm="1">
        <f t="array" ref="P4438">_xlfn.IFS(LEN(O4438)=8,DATE(LEFT(O4438,4),MID(O4438,5,2),RIGHT(O4438,2)),LEN(O4438)=7,DATE(LEFT(O4438,4),MID(O4438,5,1),RIGHT(O4438,2)),LEN(O4438)=6,DATE(LEFT(O4438,4),MID(O4438,5,1),RIGHT(O4438,1)))</f>
        <v>38887</v>
      </c>
      <c r="R4438">
        <v>7</v>
      </c>
      <c r="S4438" t="str">
        <f t="shared" si="348"/>
        <v>Normal</v>
      </c>
      <c r="U4438">
        <v>2024312</v>
      </c>
      <c r="V4438" s="2" cm="1">
        <f t="array" ref="V4438">_xlfn.IFS(LEN(U4438)=8,DATE(LEFT(U4438,4),MID(U4438,5,2),RIGHT(U4438,2)),LEN(U4438)=7,DATE(LEFT(U4438,4),MID(U4438,5,1),RIGHT(U4438,2)),LEN(U4438)=6,DATE(LEFT(U4438,4),MID(U4438,5,1),RIGHT(U4438,1)))</f>
        <v>45363</v>
      </c>
      <c r="X4438" s="2">
        <v>29809</v>
      </c>
      <c r="Y4438">
        <f t="shared" ca="1" si="349"/>
        <v>43</v>
      </c>
    </row>
    <row r="4439" spans="3:25" x14ac:dyDescent="0.25">
      <c r="C4439" t="s">
        <v>12080</v>
      </c>
      <c r="D4439" t="s">
        <v>12081</v>
      </c>
      <c r="F4439" t="str">
        <f t="shared" si="345"/>
        <v>Rowe Unsworth</v>
      </c>
      <c r="H4439" t="str">
        <f t="shared" si="346"/>
        <v>Rowe Unsworth</v>
      </c>
      <c r="K4439">
        <v>115</v>
      </c>
      <c r="L4439" t="str">
        <f t="shared" si="347"/>
        <v>High Heart Rate</v>
      </c>
      <c r="O4439">
        <v>1998625</v>
      </c>
      <c r="P4439" s="2" cm="1">
        <f t="array" ref="P4439">_xlfn.IFS(LEN(O4439)=8,DATE(LEFT(O4439,4),MID(O4439,5,2),RIGHT(O4439,2)),LEN(O4439)=7,DATE(LEFT(O4439,4),MID(O4439,5,1),RIGHT(O4439,2)),LEN(O4439)=6,DATE(LEFT(O4439,4),MID(O4439,5,1),RIGHT(O4439,1)))</f>
        <v>35971</v>
      </c>
      <c r="R4439">
        <v>15</v>
      </c>
      <c r="S4439" t="str">
        <f t="shared" si="348"/>
        <v>Normal</v>
      </c>
      <c r="U4439">
        <v>202428</v>
      </c>
      <c r="V4439" s="2" cm="1">
        <f t="array" ref="V4439">_xlfn.IFS(LEN(U4439)=8,DATE(LEFT(U4439,4),MID(U4439,5,2),RIGHT(U4439,2)),LEN(U4439)=7,DATE(LEFT(U4439,4),MID(U4439,5,1),RIGHT(U4439,2)),LEN(U4439)=6,DATE(LEFT(U4439,4),MID(U4439,5,1),RIGHT(U4439,1)))</f>
        <v>45330</v>
      </c>
      <c r="X4439" s="2">
        <v>37313</v>
      </c>
      <c r="Y4439">
        <f t="shared" ca="1" si="349"/>
        <v>23</v>
      </c>
    </row>
    <row r="4440" spans="3:25" x14ac:dyDescent="0.25">
      <c r="C4440" t="s">
        <v>8989</v>
      </c>
      <c r="D4440" t="s">
        <v>8187</v>
      </c>
      <c r="F4440" t="str">
        <f t="shared" si="345"/>
        <v>Jeddy Warkup</v>
      </c>
      <c r="H4440" t="str">
        <f t="shared" si="346"/>
        <v>Jeddy Warkup</v>
      </c>
      <c r="K4440">
        <v>92</v>
      </c>
      <c r="L4440" t="str">
        <f t="shared" si="347"/>
        <v>Normal Heart Rate</v>
      </c>
      <c r="O4440">
        <v>1981811</v>
      </c>
      <c r="P4440" s="2" cm="1">
        <f t="array" ref="P4440">_xlfn.IFS(LEN(O4440)=8,DATE(LEFT(O4440,4),MID(O4440,5,2),RIGHT(O4440,2)),LEN(O4440)=7,DATE(LEFT(O4440,4),MID(O4440,5,1),RIGHT(O4440,2)),LEN(O4440)=6,DATE(LEFT(O4440,4),MID(O4440,5,1),RIGHT(O4440,1)))</f>
        <v>29809</v>
      </c>
      <c r="R4440">
        <v>15</v>
      </c>
      <c r="S4440" t="str">
        <f t="shared" si="348"/>
        <v>Normal</v>
      </c>
      <c r="U4440">
        <v>2024213</v>
      </c>
      <c r="V4440" s="2" cm="1">
        <f t="array" ref="V4440">_xlfn.IFS(LEN(U4440)=8,DATE(LEFT(U4440,4),MID(U4440,5,2),RIGHT(U4440,2)),LEN(U4440)=7,DATE(LEFT(U4440,4),MID(U4440,5,1),RIGHT(U4440,2)),LEN(U4440)=6,DATE(LEFT(U4440,4),MID(U4440,5,1),RIGHT(U4440,1)))</f>
        <v>45335</v>
      </c>
      <c r="X4440" s="2">
        <v>33162</v>
      </c>
      <c r="Y4440">
        <f t="shared" ca="1" si="349"/>
        <v>34</v>
      </c>
    </row>
    <row r="4441" spans="3:25" x14ac:dyDescent="0.25">
      <c r="C4441" t="s">
        <v>12084</v>
      </c>
      <c r="D4441" t="s">
        <v>12085</v>
      </c>
      <c r="F4441" t="str">
        <f t="shared" si="345"/>
        <v>Konstanze Buttriss</v>
      </c>
      <c r="H4441" t="str">
        <f t="shared" si="346"/>
        <v>Konstanze Buttriss</v>
      </c>
      <c r="K4441">
        <v>84</v>
      </c>
      <c r="L4441" t="str">
        <f t="shared" si="347"/>
        <v>Normal Heart Rate</v>
      </c>
      <c r="O4441">
        <v>2002226</v>
      </c>
      <c r="P4441" s="2" cm="1">
        <f t="array" ref="P4441">_xlfn.IFS(LEN(O4441)=8,DATE(LEFT(O4441,4),MID(O4441,5,2),RIGHT(O4441,2)),LEN(O4441)=7,DATE(LEFT(O4441,4),MID(O4441,5,1),RIGHT(O4441,2)),LEN(O4441)=6,DATE(LEFT(O4441,4),MID(O4441,5,1),RIGHT(O4441,1)))</f>
        <v>37313</v>
      </c>
      <c r="R4441">
        <v>19</v>
      </c>
      <c r="S4441" t="str">
        <f t="shared" si="348"/>
        <v>Normal</v>
      </c>
      <c r="U4441">
        <v>2024423</v>
      </c>
      <c r="V4441" s="2" cm="1">
        <f t="array" ref="V4441">_xlfn.IFS(LEN(U4441)=8,DATE(LEFT(U4441,4),MID(U4441,5,2),RIGHT(U4441,2)),LEN(U4441)=7,DATE(LEFT(U4441,4),MID(U4441,5,1),RIGHT(U4441,2)),LEN(U4441)=6,DATE(LEFT(U4441,4),MID(U4441,5,1),RIGHT(U4441,1)))</f>
        <v>45405</v>
      </c>
      <c r="X4441" s="2">
        <v>37924</v>
      </c>
      <c r="Y4441">
        <f t="shared" ca="1" si="349"/>
        <v>21</v>
      </c>
    </row>
    <row r="4442" spans="3:25" x14ac:dyDescent="0.25">
      <c r="C4442" t="s">
        <v>12087</v>
      </c>
      <c r="D4442" t="s">
        <v>12088</v>
      </c>
      <c r="F4442" t="str">
        <f t="shared" si="345"/>
        <v>Alexandro Klampk</v>
      </c>
      <c r="H4442" t="str">
        <f t="shared" si="346"/>
        <v>Alexandro Klampk</v>
      </c>
      <c r="K4442">
        <v>77</v>
      </c>
      <c r="L4442" t="str">
        <f t="shared" si="347"/>
        <v>Normal Heart Rate</v>
      </c>
      <c r="O4442">
        <v>19901016</v>
      </c>
      <c r="P4442" s="2" cm="1">
        <f t="array" ref="P4442">_xlfn.IFS(LEN(O4442)=8,DATE(LEFT(O4442,4),MID(O4442,5,2),RIGHT(O4442,2)),LEN(O4442)=7,DATE(LEFT(O4442,4),MID(O4442,5,1),RIGHT(O4442,2)),LEN(O4442)=6,DATE(LEFT(O4442,4),MID(O4442,5,1),RIGHT(O4442,1)))</f>
        <v>33162</v>
      </c>
      <c r="R4442">
        <v>8</v>
      </c>
      <c r="S4442" t="str">
        <f t="shared" si="348"/>
        <v>Normal</v>
      </c>
      <c r="U4442">
        <v>2024430</v>
      </c>
      <c r="V4442" s="2" cm="1">
        <f t="array" ref="V4442">_xlfn.IFS(LEN(U4442)=8,DATE(LEFT(U4442,4),MID(U4442,5,2),RIGHT(U4442,2)),LEN(U4442)=7,DATE(LEFT(U4442,4),MID(U4442,5,1),RIGHT(U4442,2)),LEN(U4442)=6,DATE(LEFT(U4442,4),MID(U4442,5,1),RIGHT(U4442,1)))</f>
        <v>45412</v>
      </c>
      <c r="X4442" s="2">
        <v>35516</v>
      </c>
      <c r="Y4442">
        <f t="shared" ca="1" si="349"/>
        <v>27</v>
      </c>
    </row>
    <row r="4443" spans="3:25" x14ac:dyDescent="0.25">
      <c r="C4443" t="s">
        <v>12090</v>
      </c>
      <c r="D4443" t="s">
        <v>12091</v>
      </c>
      <c r="F4443" t="str">
        <f t="shared" si="345"/>
        <v>Wolfgang Swiffin</v>
      </c>
      <c r="H4443" t="str">
        <f t="shared" si="346"/>
        <v>Wolfgang Swiffin</v>
      </c>
      <c r="K4443">
        <v>76</v>
      </c>
      <c r="L4443" t="str">
        <f t="shared" si="347"/>
        <v>Normal Heart Rate</v>
      </c>
      <c r="O4443">
        <v>20031030</v>
      </c>
      <c r="P4443" s="2" cm="1">
        <f t="array" ref="P4443">_xlfn.IFS(LEN(O4443)=8,DATE(LEFT(O4443,4),MID(O4443,5,2),RIGHT(O4443,2)),LEN(O4443)=7,DATE(LEFT(O4443,4),MID(O4443,5,1),RIGHT(O4443,2)),LEN(O4443)=6,DATE(LEFT(O4443,4),MID(O4443,5,1),RIGHT(O4443,1)))</f>
        <v>37924</v>
      </c>
      <c r="R4443">
        <v>10</v>
      </c>
      <c r="S4443" t="str">
        <f t="shared" si="348"/>
        <v>Normal</v>
      </c>
      <c r="U4443">
        <v>2024219</v>
      </c>
      <c r="V4443" s="2" cm="1">
        <f t="array" ref="V4443">_xlfn.IFS(LEN(U4443)=8,DATE(LEFT(U4443,4),MID(U4443,5,2),RIGHT(U4443,2)),LEN(U4443)=7,DATE(LEFT(U4443,4),MID(U4443,5,1),RIGHT(U4443,2)),LEN(U4443)=6,DATE(LEFT(U4443,4),MID(U4443,5,1),RIGHT(U4443,1)))</f>
        <v>45341</v>
      </c>
      <c r="X4443" s="2">
        <v>25580</v>
      </c>
      <c r="Y4443">
        <f t="shared" ca="1" si="349"/>
        <v>55</v>
      </c>
    </row>
    <row r="4444" spans="3:25" x14ac:dyDescent="0.25">
      <c r="C4444" t="s">
        <v>12093</v>
      </c>
      <c r="D4444" t="s">
        <v>12094</v>
      </c>
      <c r="F4444" t="str">
        <f t="shared" si="345"/>
        <v>Reider Stango</v>
      </c>
      <c r="H4444" t="str">
        <f t="shared" si="346"/>
        <v>Reider Stango</v>
      </c>
      <c r="K4444">
        <v>69</v>
      </c>
      <c r="L4444" t="str">
        <f t="shared" si="347"/>
        <v>Normal Heart Rate</v>
      </c>
      <c r="O4444">
        <v>1997327</v>
      </c>
      <c r="P4444" s="2" cm="1">
        <f t="array" ref="P4444">_xlfn.IFS(LEN(O4444)=8,DATE(LEFT(O4444,4),MID(O4444,5,2),RIGHT(O4444,2)),LEN(O4444)=7,DATE(LEFT(O4444,4),MID(O4444,5,1),RIGHT(O4444,2)),LEN(O4444)=6,DATE(LEFT(O4444,4),MID(O4444,5,1),RIGHT(O4444,1)))</f>
        <v>35516</v>
      </c>
      <c r="R4444">
        <v>15</v>
      </c>
      <c r="S4444" t="str">
        <f t="shared" si="348"/>
        <v>Normal</v>
      </c>
      <c r="U4444">
        <v>2024224</v>
      </c>
      <c r="V4444" s="2" cm="1">
        <f t="array" ref="V4444">_xlfn.IFS(LEN(U4444)=8,DATE(LEFT(U4444,4),MID(U4444,5,2),RIGHT(U4444,2)),LEN(U4444)=7,DATE(LEFT(U4444,4),MID(U4444,5,1),RIGHT(U4444,2)),LEN(U4444)=6,DATE(LEFT(U4444,4),MID(U4444,5,1),RIGHT(U4444,1)))</f>
        <v>45346</v>
      </c>
      <c r="X4444" s="2">
        <v>23990</v>
      </c>
      <c r="Y4444">
        <f t="shared" ca="1" si="349"/>
        <v>59</v>
      </c>
    </row>
    <row r="4445" spans="3:25" x14ac:dyDescent="0.25">
      <c r="C4445" t="s">
        <v>10342</v>
      </c>
      <c r="D4445" t="s">
        <v>9956</v>
      </c>
      <c r="F4445" t="str">
        <f t="shared" si="345"/>
        <v>Jeth Crame</v>
      </c>
      <c r="H4445" t="str">
        <f t="shared" si="346"/>
        <v>Jeth Crame</v>
      </c>
      <c r="K4445">
        <v>105</v>
      </c>
      <c r="L4445" t="str">
        <f t="shared" si="347"/>
        <v>High Heart Rate</v>
      </c>
      <c r="O4445">
        <v>1970112</v>
      </c>
      <c r="P4445" s="2" cm="1">
        <f t="array" ref="P4445">_xlfn.IFS(LEN(O4445)=8,DATE(LEFT(O4445,4),MID(O4445,5,2),RIGHT(O4445,2)),LEN(O4445)=7,DATE(LEFT(O4445,4),MID(O4445,5,1),RIGHT(O4445,2)),LEN(O4445)=6,DATE(LEFT(O4445,4),MID(O4445,5,1),RIGHT(O4445,1)))</f>
        <v>25580</v>
      </c>
      <c r="R4445">
        <v>13</v>
      </c>
      <c r="S4445" t="str">
        <f t="shared" si="348"/>
        <v>Normal</v>
      </c>
      <c r="U4445">
        <v>2024320</v>
      </c>
      <c r="V4445" s="2" cm="1">
        <f t="array" ref="V4445">_xlfn.IFS(LEN(U4445)=8,DATE(LEFT(U4445,4),MID(U4445,5,2),RIGHT(U4445,2)),LEN(U4445)=7,DATE(LEFT(U4445,4),MID(U4445,5,1),RIGHT(U4445,2)),LEN(U4445)=6,DATE(LEFT(U4445,4),MID(U4445,5,1),RIGHT(U4445,1)))</f>
        <v>45371</v>
      </c>
      <c r="X4445" s="2">
        <v>31089</v>
      </c>
      <c r="Y4445">
        <f t="shared" ca="1" si="349"/>
        <v>40</v>
      </c>
    </row>
    <row r="4446" spans="3:25" x14ac:dyDescent="0.25">
      <c r="C4446" t="s">
        <v>12097</v>
      </c>
      <c r="D4446" t="s">
        <v>8652</v>
      </c>
      <c r="F4446" t="str">
        <f t="shared" si="345"/>
        <v>Genevra Elecum</v>
      </c>
      <c r="H4446" t="str">
        <f t="shared" si="346"/>
        <v>Genevra Elecum</v>
      </c>
      <c r="K4446">
        <v>77</v>
      </c>
      <c r="L4446" t="str">
        <f t="shared" si="347"/>
        <v>Normal Heart Rate</v>
      </c>
      <c r="O4446">
        <v>196595</v>
      </c>
      <c r="P4446" s="2" cm="1">
        <f t="array" ref="P4446">_xlfn.IFS(LEN(O4446)=8,DATE(LEFT(O4446,4),MID(O4446,5,2),RIGHT(O4446,2)),LEN(O4446)=7,DATE(LEFT(O4446,4),MID(O4446,5,1),RIGHT(O4446,2)),LEN(O4446)=6,DATE(LEFT(O4446,4),MID(O4446,5,1),RIGHT(O4446,1)))</f>
        <v>23990</v>
      </c>
      <c r="R4446">
        <v>15</v>
      </c>
      <c r="S4446" t="str">
        <f t="shared" si="348"/>
        <v>Normal</v>
      </c>
      <c r="U4446">
        <v>2024318</v>
      </c>
      <c r="V4446" s="2" cm="1">
        <f t="array" ref="V4446">_xlfn.IFS(LEN(U4446)=8,DATE(LEFT(U4446,4),MID(U4446,5,2),RIGHT(U4446,2)),LEN(U4446)=7,DATE(LEFT(U4446,4),MID(U4446,5,1),RIGHT(U4446,2)),LEN(U4446)=6,DATE(LEFT(U4446,4),MID(U4446,5,1),RIGHT(U4446,1)))</f>
        <v>45369</v>
      </c>
      <c r="X4446" s="2">
        <v>30735</v>
      </c>
      <c r="Y4446">
        <f t="shared" ca="1" si="349"/>
        <v>41</v>
      </c>
    </row>
    <row r="4447" spans="3:25" x14ac:dyDescent="0.25">
      <c r="C4447" t="s">
        <v>12099</v>
      </c>
      <c r="D4447" t="s">
        <v>12100</v>
      </c>
      <c r="F4447" t="str">
        <f t="shared" si="345"/>
        <v>Paten Mioni</v>
      </c>
      <c r="H4447" t="str">
        <f t="shared" si="346"/>
        <v>Paten Mioni</v>
      </c>
      <c r="K4447">
        <v>99</v>
      </c>
      <c r="L4447" t="str">
        <f t="shared" si="347"/>
        <v>Normal Heart Rate</v>
      </c>
      <c r="O4447">
        <v>1985211</v>
      </c>
      <c r="P4447" s="2" cm="1">
        <f t="array" ref="P4447">_xlfn.IFS(LEN(O4447)=8,DATE(LEFT(O4447,4),MID(O4447,5,2),RIGHT(O4447,2)),LEN(O4447)=7,DATE(LEFT(O4447,4),MID(O4447,5,1),RIGHT(O4447,2)),LEN(O4447)=6,DATE(LEFT(O4447,4),MID(O4447,5,1),RIGHT(O4447,1)))</f>
        <v>31089</v>
      </c>
      <c r="R4447">
        <v>24</v>
      </c>
      <c r="S4447" t="str">
        <f t="shared" si="348"/>
        <v>Bad</v>
      </c>
      <c r="U4447">
        <v>2024227</v>
      </c>
      <c r="V4447" s="2" cm="1">
        <f t="array" ref="V4447">_xlfn.IFS(LEN(U4447)=8,DATE(LEFT(U4447,4),MID(U4447,5,2),RIGHT(U4447,2)),LEN(U4447)=7,DATE(LEFT(U4447,4),MID(U4447,5,1),RIGHT(U4447,2)),LEN(U4447)=6,DATE(LEFT(U4447,4),MID(U4447,5,1),RIGHT(U4447,1)))</f>
        <v>45349</v>
      </c>
      <c r="X4447" s="2">
        <v>28197</v>
      </c>
      <c r="Y4447">
        <f t="shared" ca="1" si="349"/>
        <v>48</v>
      </c>
    </row>
    <row r="4448" spans="3:25" x14ac:dyDescent="0.25">
      <c r="C4448" t="s">
        <v>12102</v>
      </c>
      <c r="D4448" t="s">
        <v>12103</v>
      </c>
      <c r="F4448" t="str">
        <f t="shared" si="345"/>
        <v>Alexander Amiss</v>
      </c>
      <c r="H4448" t="str">
        <f t="shared" si="346"/>
        <v>Alexander Amiss</v>
      </c>
      <c r="K4448">
        <v>84</v>
      </c>
      <c r="L4448" t="str">
        <f t="shared" si="347"/>
        <v>Normal Heart Rate</v>
      </c>
      <c r="O4448">
        <v>1984223</v>
      </c>
      <c r="P4448" s="2" cm="1">
        <f t="array" ref="P4448">_xlfn.IFS(LEN(O4448)=8,DATE(LEFT(O4448,4),MID(O4448,5,2),RIGHT(O4448,2)),LEN(O4448)=7,DATE(LEFT(O4448,4),MID(O4448,5,1),RIGHT(O4448,2)),LEN(O4448)=6,DATE(LEFT(O4448,4),MID(O4448,5,1),RIGHT(O4448,1)))</f>
        <v>30735</v>
      </c>
      <c r="R4448">
        <v>11</v>
      </c>
      <c r="S4448" t="str">
        <f t="shared" si="348"/>
        <v>Normal</v>
      </c>
      <c r="U4448">
        <v>2024227</v>
      </c>
      <c r="V4448" s="2" cm="1">
        <f t="array" ref="V4448">_xlfn.IFS(LEN(U4448)=8,DATE(LEFT(U4448,4),MID(U4448,5,2),RIGHT(U4448,2)),LEN(U4448)=7,DATE(LEFT(U4448,4),MID(U4448,5,1),RIGHT(U4448,2)),LEN(U4448)=6,DATE(LEFT(U4448,4),MID(U4448,5,1),RIGHT(U4448,1)))</f>
        <v>45349</v>
      </c>
      <c r="X4448" s="2">
        <v>37367</v>
      </c>
      <c r="Y4448">
        <f t="shared" ca="1" si="349"/>
        <v>22</v>
      </c>
    </row>
    <row r="4449" spans="3:25" x14ac:dyDescent="0.25">
      <c r="C4449" t="s">
        <v>6659</v>
      </c>
      <c r="D4449" t="s">
        <v>12105</v>
      </c>
      <c r="F4449" t="str">
        <f t="shared" si="345"/>
        <v>Belita Torry</v>
      </c>
      <c r="H4449" t="str">
        <f t="shared" si="346"/>
        <v>Belita Torry</v>
      </c>
      <c r="K4449">
        <v>96</v>
      </c>
      <c r="L4449" t="str">
        <f t="shared" si="347"/>
        <v>Normal Heart Rate</v>
      </c>
      <c r="O4449">
        <v>1977313</v>
      </c>
      <c r="P4449" s="2" cm="1">
        <f t="array" ref="P4449">_xlfn.IFS(LEN(O4449)=8,DATE(LEFT(O4449,4),MID(O4449,5,2),RIGHT(O4449,2)),LEN(O4449)=7,DATE(LEFT(O4449,4),MID(O4449,5,1),RIGHT(O4449,2)),LEN(O4449)=6,DATE(LEFT(O4449,4),MID(O4449,5,1),RIGHT(O4449,1)))</f>
        <v>28197</v>
      </c>
      <c r="R4449">
        <v>15</v>
      </c>
      <c r="S4449" t="str">
        <f t="shared" si="348"/>
        <v>Normal</v>
      </c>
      <c r="U4449">
        <v>2024611</v>
      </c>
      <c r="V4449" s="2" cm="1">
        <f t="array" ref="V4449">_xlfn.IFS(LEN(U4449)=8,DATE(LEFT(U4449,4),MID(U4449,5,2),RIGHT(U4449,2)),LEN(U4449)=7,DATE(LEFT(U4449,4),MID(U4449,5,1),RIGHT(U4449,2)),LEN(U4449)=6,DATE(LEFT(U4449,4),MID(U4449,5,1),RIGHT(U4449,1)))</f>
        <v>45454</v>
      </c>
      <c r="X4449" s="2">
        <v>31166</v>
      </c>
      <c r="Y4449">
        <f t="shared" ca="1" si="349"/>
        <v>39</v>
      </c>
    </row>
    <row r="4450" spans="3:25" x14ac:dyDescent="0.25">
      <c r="C4450" t="s">
        <v>1251</v>
      </c>
      <c r="D4450" t="s">
        <v>12107</v>
      </c>
      <c r="F4450" t="str">
        <f t="shared" si="345"/>
        <v>Leticia Sayce</v>
      </c>
      <c r="H4450" t="str">
        <f t="shared" si="346"/>
        <v>Leticia Sayce</v>
      </c>
      <c r="K4450">
        <v>83</v>
      </c>
      <c r="L4450" t="str">
        <f t="shared" si="347"/>
        <v>Normal Heart Rate</v>
      </c>
      <c r="O4450">
        <v>2002421</v>
      </c>
      <c r="P4450" s="2" cm="1">
        <f t="array" ref="P4450">_xlfn.IFS(LEN(O4450)=8,DATE(LEFT(O4450,4),MID(O4450,5,2),RIGHT(O4450,2)),LEN(O4450)=7,DATE(LEFT(O4450,4),MID(O4450,5,1),RIGHT(O4450,2)),LEN(O4450)=6,DATE(LEFT(O4450,4),MID(O4450,5,1),RIGHT(O4450,1)))</f>
        <v>37367</v>
      </c>
      <c r="R4450">
        <v>15</v>
      </c>
      <c r="S4450" t="str">
        <f t="shared" si="348"/>
        <v>Normal</v>
      </c>
      <c r="U4450">
        <v>202415</v>
      </c>
      <c r="V4450" s="2" cm="1">
        <f t="array" ref="V4450">_xlfn.IFS(LEN(U4450)=8,DATE(LEFT(U4450,4),MID(U4450,5,2),RIGHT(U4450,2)),LEN(U4450)=7,DATE(LEFT(U4450,4),MID(U4450,5,1),RIGHT(U4450,2)),LEN(U4450)=6,DATE(LEFT(U4450,4),MID(U4450,5,1),RIGHT(U4450,1)))</f>
        <v>45296</v>
      </c>
      <c r="X4450" s="2">
        <v>37861</v>
      </c>
      <c r="Y4450">
        <f t="shared" ca="1" si="349"/>
        <v>21</v>
      </c>
    </row>
    <row r="4451" spans="3:25" x14ac:dyDescent="0.25">
      <c r="C4451" t="s">
        <v>12109</v>
      </c>
      <c r="D4451" t="s">
        <v>12110</v>
      </c>
      <c r="F4451" t="str">
        <f t="shared" si="345"/>
        <v>Emalia Hagart</v>
      </c>
      <c r="H4451" t="str">
        <f t="shared" si="346"/>
        <v>Emalia Hagart</v>
      </c>
      <c r="K4451">
        <v>93</v>
      </c>
      <c r="L4451" t="str">
        <f t="shared" si="347"/>
        <v>Normal Heart Rate</v>
      </c>
      <c r="O4451">
        <v>1985429</v>
      </c>
      <c r="P4451" s="2" cm="1">
        <f t="array" ref="P4451">_xlfn.IFS(LEN(O4451)=8,DATE(LEFT(O4451,4),MID(O4451,5,2),RIGHT(O4451,2)),LEN(O4451)=7,DATE(LEFT(O4451,4),MID(O4451,5,1),RIGHT(O4451,2)),LEN(O4451)=6,DATE(LEFT(O4451,4),MID(O4451,5,1),RIGHT(O4451,1)))</f>
        <v>31166</v>
      </c>
      <c r="R4451">
        <v>10</v>
      </c>
      <c r="S4451" t="str">
        <f t="shared" si="348"/>
        <v>Normal</v>
      </c>
      <c r="U4451">
        <v>2024523</v>
      </c>
      <c r="V4451" s="2" cm="1">
        <f t="array" ref="V4451">_xlfn.IFS(LEN(U4451)=8,DATE(LEFT(U4451,4),MID(U4451,5,2),RIGHT(U4451,2)),LEN(U4451)=7,DATE(LEFT(U4451,4),MID(U4451,5,1),RIGHT(U4451,2)),LEN(U4451)=6,DATE(LEFT(U4451,4),MID(U4451,5,1),RIGHT(U4451,1)))</f>
        <v>45435</v>
      </c>
      <c r="X4451" s="2">
        <v>28814</v>
      </c>
      <c r="Y4451">
        <f t="shared" ca="1" si="349"/>
        <v>46</v>
      </c>
    </row>
    <row r="4452" spans="3:25" x14ac:dyDescent="0.25">
      <c r="C4452" t="s">
        <v>12112</v>
      </c>
      <c r="D4452" t="s">
        <v>12113</v>
      </c>
      <c r="F4452" t="str">
        <f t="shared" si="345"/>
        <v>Bondie Horning</v>
      </c>
      <c r="H4452" t="str">
        <f t="shared" si="346"/>
        <v>Bondie Horning</v>
      </c>
      <c r="K4452">
        <v>110</v>
      </c>
      <c r="L4452" t="str">
        <f t="shared" si="347"/>
        <v>High Heart Rate</v>
      </c>
      <c r="O4452">
        <v>2003828</v>
      </c>
      <c r="P4452" s="2" cm="1">
        <f t="array" ref="P4452">_xlfn.IFS(LEN(O4452)=8,DATE(LEFT(O4452,4),MID(O4452,5,2),RIGHT(O4452,2)),LEN(O4452)=7,DATE(LEFT(O4452,4),MID(O4452,5,1),RIGHT(O4452,2)),LEN(O4452)=6,DATE(LEFT(O4452,4),MID(O4452,5,1),RIGHT(O4452,1)))</f>
        <v>37861</v>
      </c>
      <c r="R4452">
        <v>18</v>
      </c>
      <c r="S4452" t="str">
        <f t="shared" si="348"/>
        <v>Normal</v>
      </c>
      <c r="U4452">
        <v>202442</v>
      </c>
      <c r="V4452" s="2" cm="1">
        <f t="array" ref="V4452">_xlfn.IFS(LEN(U4452)=8,DATE(LEFT(U4452,4),MID(U4452,5,2),RIGHT(U4452,2)),LEN(U4452)=7,DATE(LEFT(U4452,4),MID(U4452,5,1),RIGHT(U4452,2)),LEN(U4452)=6,DATE(LEFT(U4452,4),MID(U4452,5,1),RIGHT(U4452,1)))</f>
        <v>45384</v>
      </c>
      <c r="X4452" s="2">
        <v>34512</v>
      </c>
      <c r="Y4452">
        <f t="shared" ca="1" si="349"/>
        <v>30</v>
      </c>
    </row>
    <row r="4453" spans="3:25" x14ac:dyDescent="0.25">
      <c r="C4453" t="s">
        <v>12115</v>
      </c>
      <c r="D4453" t="s">
        <v>12116</v>
      </c>
      <c r="F4453" t="str">
        <f t="shared" si="345"/>
        <v>Ingar Woodward</v>
      </c>
      <c r="H4453" t="str">
        <f t="shared" si="346"/>
        <v>Ingar Woodward</v>
      </c>
      <c r="K4453">
        <v>110</v>
      </c>
      <c r="L4453" t="str">
        <f t="shared" si="347"/>
        <v>High Heart Rate</v>
      </c>
      <c r="O4453">
        <v>19781120</v>
      </c>
      <c r="P4453" s="2" cm="1">
        <f t="array" ref="P4453">_xlfn.IFS(LEN(O4453)=8,DATE(LEFT(O4453,4),MID(O4453,5,2),RIGHT(O4453,2)),LEN(O4453)=7,DATE(LEFT(O4453,4),MID(O4453,5,1),RIGHT(O4453,2)),LEN(O4453)=6,DATE(LEFT(O4453,4),MID(O4453,5,1),RIGHT(O4453,1)))</f>
        <v>28814</v>
      </c>
      <c r="R4453">
        <v>10</v>
      </c>
      <c r="S4453" t="str">
        <f t="shared" si="348"/>
        <v>Normal</v>
      </c>
      <c r="U4453">
        <v>202421</v>
      </c>
      <c r="V4453" s="2" cm="1">
        <f t="array" ref="V4453">_xlfn.IFS(LEN(U4453)=8,DATE(LEFT(U4453,4),MID(U4453,5,2),RIGHT(U4453,2)),LEN(U4453)=7,DATE(LEFT(U4453,4),MID(U4453,5,1),RIGHT(U4453,2)),LEN(U4453)=6,DATE(LEFT(U4453,4),MID(U4453,5,1),RIGHT(U4453,1)))</f>
        <v>45323</v>
      </c>
      <c r="X4453" s="2">
        <v>37191</v>
      </c>
      <c r="Y4453">
        <f t="shared" ca="1" si="349"/>
        <v>23</v>
      </c>
    </row>
    <row r="4454" spans="3:25" x14ac:dyDescent="0.25">
      <c r="C4454" t="s">
        <v>12118</v>
      </c>
      <c r="D4454" t="s">
        <v>12119</v>
      </c>
      <c r="F4454" t="str">
        <f t="shared" si="345"/>
        <v>Keefe Brayford</v>
      </c>
      <c r="H4454" t="str">
        <f t="shared" si="346"/>
        <v>Keefe Brayford</v>
      </c>
      <c r="K4454">
        <v>80</v>
      </c>
      <c r="L4454" t="str">
        <f t="shared" si="347"/>
        <v>Normal Heart Rate</v>
      </c>
      <c r="O4454">
        <v>1994627</v>
      </c>
      <c r="P4454" s="2" cm="1">
        <f t="array" ref="P4454">_xlfn.IFS(LEN(O4454)=8,DATE(LEFT(O4454,4),MID(O4454,5,2),RIGHT(O4454,2)),LEN(O4454)=7,DATE(LEFT(O4454,4),MID(O4454,5,1),RIGHT(O4454,2)),LEN(O4454)=6,DATE(LEFT(O4454,4),MID(O4454,5,1),RIGHT(O4454,1)))</f>
        <v>34512</v>
      </c>
      <c r="R4454">
        <v>8</v>
      </c>
      <c r="S4454" t="str">
        <f t="shared" si="348"/>
        <v>Normal</v>
      </c>
      <c r="U4454">
        <v>2024426</v>
      </c>
      <c r="V4454" s="2" cm="1">
        <f t="array" ref="V4454">_xlfn.IFS(LEN(U4454)=8,DATE(LEFT(U4454,4),MID(U4454,5,2),RIGHT(U4454,2)),LEN(U4454)=7,DATE(LEFT(U4454,4),MID(U4454,5,1),RIGHT(U4454,2)),LEN(U4454)=6,DATE(LEFT(U4454,4),MID(U4454,5,1),RIGHT(U4454,1)))</f>
        <v>45408</v>
      </c>
      <c r="X4454" s="2">
        <v>35156</v>
      </c>
      <c r="Y4454">
        <f t="shared" ca="1" si="349"/>
        <v>28</v>
      </c>
    </row>
    <row r="4455" spans="3:25" x14ac:dyDescent="0.25">
      <c r="C4455" t="s">
        <v>1242</v>
      </c>
      <c r="D4455" t="s">
        <v>12121</v>
      </c>
      <c r="F4455" t="str">
        <f t="shared" si="345"/>
        <v>Mina Shutler</v>
      </c>
      <c r="H4455" t="str">
        <f t="shared" si="346"/>
        <v>Mina Shutler</v>
      </c>
      <c r="K4455">
        <v>85</v>
      </c>
      <c r="L4455" t="str">
        <f t="shared" si="347"/>
        <v>Normal Heart Rate</v>
      </c>
      <c r="O4455">
        <v>20011027</v>
      </c>
      <c r="P4455" s="2" cm="1">
        <f t="array" ref="P4455">_xlfn.IFS(LEN(O4455)=8,DATE(LEFT(O4455,4),MID(O4455,5,2),RIGHT(O4455,2)),LEN(O4455)=7,DATE(LEFT(O4455,4),MID(O4455,5,1),RIGHT(O4455,2)),LEN(O4455)=6,DATE(LEFT(O4455,4),MID(O4455,5,1),RIGHT(O4455,1)))</f>
        <v>37191</v>
      </c>
      <c r="R4455">
        <v>16</v>
      </c>
      <c r="S4455" t="str">
        <f t="shared" si="348"/>
        <v>Normal</v>
      </c>
      <c r="U4455">
        <v>202452</v>
      </c>
      <c r="V4455" s="2" cm="1">
        <f t="array" ref="V4455">_xlfn.IFS(LEN(U4455)=8,DATE(LEFT(U4455,4),MID(U4455,5,2),RIGHT(U4455,2)),LEN(U4455)=7,DATE(LEFT(U4455,4),MID(U4455,5,1),RIGHT(U4455,2)),LEN(U4455)=6,DATE(LEFT(U4455,4),MID(U4455,5,1),RIGHT(U4455,1)))</f>
        <v>45414</v>
      </c>
      <c r="X4455" s="2">
        <v>36615</v>
      </c>
      <c r="Y4455">
        <f t="shared" ca="1" si="349"/>
        <v>24</v>
      </c>
    </row>
    <row r="4456" spans="3:25" x14ac:dyDescent="0.25">
      <c r="C4456" t="s">
        <v>6444</v>
      </c>
      <c r="D4456" t="s">
        <v>12123</v>
      </c>
      <c r="F4456" t="str">
        <f t="shared" si="345"/>
        <v>Teddy Grocutt</v>
      </c>
      <c r="H4456" t="str">
        <f t="shared" si="346"/>
        <v>Teddy Grocutt</v>
      </c>
      <c r="K4456">
        <v>83</v>
      </c>
      <c r="L4456" t="str">
        <f t="shared" si="347"/>
        <v>Normal Heart Rate</v>
      </c>
      <c r="O4456">
        <v>199641</v>
      </c>
      <c r="P4456" s="2" cm="1">
        <f t="array" ref="P4456">_xlfn.IFS(LEN(O4456)=8,DATE(LEFT(O4456,4),MID(O4456,5,2),RIGHT(O4456,2)),LEN(O4456)=7,DATE(LEFT(O4456,4),MID(O4456,5,1),RIGHT(O4456,2)),LEN(O4456)=6,DATE(LEFT(O4456,4),MID(O4456,5,1),RIGHT(O4456,1)))</f>
        <v>35156</v>
      </c>
      <c r="R4456">
        <v>15</v>
      </c>
      <c r="S4456" t="str">
        <f t="shared" si="348"/>
        <v>Normal</v>
      </c>
      <c r="U4456">
        <v>2024315</v>
      </c>
      <c r="V4456" s="2" cm="1">
        <f t="array" ref="V4456">_xlfn.IFS(LEN(U4456)=8,DATE(LEFT(U4456,4),MID(U4456,5,2),RIGHT(U4456,2)),LEN(U4456)=7,DATE(LEFT(U4456,4),MID(U4456,5,1),RIGHT(U4456,2)),LEN(U4456)=6,DATE(LEFT(U4456,4),MID(U4456,5,1),RIGHT(U4456,1)))</f>
        <v>45366</v>
      </c>
      <c r="X4456" s="2">
        <v>35291</v>
      </c>
      <c r="Y4456">
        <f t="shared" ca="1" si="349"/>
        <v>28</v>
      </c>
    </row>
    <row r="4457" spans="3:25" x14ac:dyDescent="0.25">
      <c r="C4457" t="s">
        <v>12125</v>
      </c>
      <c r="D4457" t="s">
        <v>12126</v>
      </c>
      <c r="F4457" t="str">
        <f t="shared" si="345"/>
        <v>Logan Riddock</v>
      </c>
      <c r="H4457" t="str">
        <f t="shared" si="346"/>
        <v>Logan Riddock</v>
      </c>
      <c r="K4457">
        <v>82</v>
      </c>
      <c r="L4457" t="str">
        <f t="shared" si="347"/>
        <v>Normal Heart Rate</v>
      </c>
      <c r="O4457">
        <v>2000330</v>
      </c>
      <c r="P4457" s="2" cm="1">
        <f t="array" ref="P4457">_xlfn.IFS(LEN(O4457)=8,DATE(LEFT(O4457,4),MID(O4457,5,2),RIGHT(O4457,2)),LEN(O4457)=7,DATE(LEFT(O4457,4),MID(O4457,5,1),RIGHT(O4457,2)),LEN(O4457)=6,DATE(LEFT(O4457,4),MID(O4457,5,1),RIGHT(O4457,1)))</f>
        <v>36615</v>
      </c>
      <c r="R4457">
        <v>10</v>
      </c>
      <c r="S4457" t="str">
        <f t="shared" si="348"/>
        <v>Normal</v>
      </c>
      <c r="U4457">
        <v>2024323</v>
      </c>
      <c r="V4457" s="2" cm="1">
        <f t="array" ref="V4457">_xlfn.IFS(LEN(U4457)=8,DATE(LEFT(U4457,4),MID(U4457,5,2),RIGHT(U4457,2)),LEN(U4457)=7,DATE(LEFT(U4457,4),MID(U4457,5,1),RIGHT(U4457,2)),LEN(U4457)=6,DATE(LEFT(U4457,4),MID(U4457,5,1),RIGHT(U4457,1)))</f>
        <v>45374</v>
      </c>
      <c r="X4457" s="2">
        <v>32111</v>
      </c>
      <c r="Y4457">
        <f t="shared" ca="1" si="349"/>
        <v>37</v>
      </c>
    </row>
    <row r="4458" spans="3:25" x14ac:dyDescent="0.25">
      <c r="C4458" t="s">
        <v>12128</v>
      </c>
      <c r="D4458" t="s">
        <v>12129</v>
      </c>
      <c r="F4458" t="str">
        <f t="shared" si="345"/>
        <v>Luciana Barbe</v>
      </c>
      <c r="H4458" t="str">
        <f t="shared" si="346"/>
        <v>Luciana Barbe</v>
      </c>
      <c r="K4458">
        <v>81</v>
      </c>
      <c r="L4458" t="str">
        <f t="shared" si="347"/>
        <v>Normal Heart Rate</v>
      </c>
      <c r="O4458">
        <v>1996814</v>
      </c>
      <c r="P4458" s="2" cm="1">
        <f t="array" ref="P4458">_xlfn.IFS(LEN(O4458)=8,DATE(LEFT(O4458,4),MID(O4458,5,2),RIGHT(O4458,2)),LEN(O4458)=7,DATE(LEFT(O4458,4),MID(O4458,5,1),RIGHT(O4458,2)),LEN(O4458)=6,DATE(LEFT(O4458,4),MID(O4458,5,1),RIGHT(O4458,1)))</f>
        <v>35291</v>
      </c>
      <c r="R4458">
        <v>9</v>
      </c>
      <c r="S4458" t="str">
        <f t="shared" si="348"/>
        <v>Normal</v>
      </c>
      <c r="U4458">
        <v>202448</v>
      </c>
      <c r="V4458" s="2" cm="1">
        <f t="array" ref="V4458">_xlfn.IFS(LEN(U4458)=8,DATE(LEFT(U4458,4),MID(U4458,5,2),RIGHT(U4458,2)),LEN(U4458)=7,DATE(LEFT(U4458,4),MID(U4458,5,1),RIGHT(U4458,2)),LEN(U4458)=6,DATE(LEFT(U4458,4),MID(U4458,5,1),RIGHT(U4458,1)))</f>
        <v>45390</v>
      </c>
      <c r="X4458" s="2">
        <v>38041</v>
      </c>
      <c r="Y4458">
        <f t="shared" ca="1" si="349"/>
        <v>21</v>
      </c>
    </row>
    <row r="4459" spans="3:25" x14ac:dyDescent="0.25">
      <c r="C4459" t="s">
        <v>2340</v>
      </c>
      <c r="D4459" t="s">
        <v>12131</v>
      </c>
      <c r="F4459" t="str">
        <f t="shared" si="345"/>
        <v>Jorgan Slyne</v>
      </c>
      <c r="H4459" t="str">
        <f t="shared" si="346"/>
        <v>Jorgan Slyne</v>
      </c>
      <c r="K4459">
        <v>110</v>
      </c>
      <c r="L4459" t="str">
        <f t="shared" si="347"/>
        <v>High Heart Rate</v>
      </c>
      <c r="O4459">
        <v>19871130</v>
      </c>
      <c r="P4459" s="2" cm="1">
        <f t="array" ref="P4459">_xlfn.IFS(LEN(O4459)=8,DATE(LEFT(O4459,4),MID(O4459,5,2),RIGHT(O4459,2)),LEN(O4459)=7,DATE(LEFT(O4459,4),MID(O4459,5,1),RIGHT(O4459,2)),LEN(O4459)=6,DATE(LEFT(O4459,4),MID(O4459,5,1),RIGHT(O4459,1)))</f>
        <v>32111</v>
      </c>
      <c r="R4459">
        <v>13</v>
      </c>
      <c r="S4459" t="str">
        <f t="shared" si="348"/>
        <v>Normal</v>
      </c>
      <c r="U4459">
        <v>202419</v>
      </c>
      <c r="V4459" s="2" cm="1">
        <f t="array" ref="V4459">_xlfn.IFS(LEN(U4459)=8,DATE(LEFT(U4459,4),MID(U4459,5,2),RIGHT(U4459,2)),LEN(U4459)=7,DATE(LEFT(U4459,4),MID(U4459,5,1),RIGHT(U4459,2)),LEN(U4459)=6,DATE(LEFT(U4459,4),MID(U4459,5,1),RIGHT(U4459,1)))</f>
        <v>45300</v>
      </c>
      <c r="X4459" s="2">
        <v>38711</v>
      </c>
      <c r="Y4459">
        <f t="shared" ca="1" si="349"/>
        <v>19</v>
      </c>
    </row>
    <row r="4460" spans="3:25" x14ac:dyDescent="0.25">
      <c r="C4460" t="s">
        <v>12133</v>
      </c>
      <c r="D4460" t="s">
        <v>12134</v>
      </c>
      <c r="F4460" t="str">
        <f t="shared" si="345"/>
        <v>Remus Flamank</v>
      </c>
      <c r="H4460" t="str">
        <f t="shared" si="346"/>
        <v>Remus Flamank</v>
      </c>
      <c r="K4460">
        <v>98</v>
      </c>
      <c r="L4460" t="str">
        <f t="shared" si="347"/>
        <v>Normal Heart Rate</v>
      </c>
      <c r="O4460">
        <v>2004224</v>
      </c>
      <c r="P4460" s="2" cm="1">
        <f t="array" ref="P4460">_xlfn.IFS(LEN(O4460)=8,DATE(LEFT(O4460,4),MID(O4460,5,2),RIGHT(O4460,2)),LEN(O4460)=7,DATE(LEFT(O4460,4),MID(O4460,5,1),RIGHT(O4460,2)),LEN(O4460)=6,DATE(LEFT(O4460,4),MID(O4460,5,1),RIGHT(O4460,1)))</f>
        <v>38041</v>
      </c>
      <c r="R4460">
        <v>15</v>
      </c>
      <c r="S4460" t="str">
        <f t="shared" si="348"/>
        <v>Normal</v>
      </c>
      <c r="U4460">
        <v>202439</v>
      </c>
      <c r="V4460" s="2" cm="1">
        <f t="array" ref="V4460">_xlfn.IFS(LEN(U4460)=8,DATE(LEFT(U4460,4),MID(U4460,5,2),RIGHT(U4460,2)),LEN(U4460)=7,DATE(LEFT(U4460,4),MID(U4460,5,1),RIGHT(U4460,2)),LEN(U4460)=6,DATE(LEFT(U4460,4),MID(U4460,5,1),RIGHT(U4460,1)))</f>
        <v>45360</v>
      </c>
      <c r="X4460" s="2">
        <v>19413</v>
      </c>
      <c r="Y4460">
        <f t="shared" ca="1" si="349"/>
        <v>72</v>
      </c>
    </row>
    <row r="4461" spans="3:25" x14ac:dyDescent="0.25">
      <c r="C4461" t="s">
        <v>1423</v>
      </c>
      <c r="D4461" t="s">
        <v>12136</v>
      </c>
      <c r="F4461" t="str">
        <f t="shared" si="345"/>
        <v>Addy Arnaudet</v>
      </c>
      <c r="H4461" t="str">
        <f t="shared" si="346"/>
        <v>Addy Arnaudet</v>
      </c>
      <c r="K4461">
        <v>77</v>
      </c>
      <c r="L4461" t="str">
        <f t="shared" si="347"/>
        <v>Normal Heart Rate</v>
      </c>
      <c r="O4461">
        <v>20051225</v>
      </c>
      <c r="P4461" s="2" cm="1">
        <f t="array" ref="P4461">_xlfn.IFS(LEN(O4461)=8,DATE(LEFT(O4461,4),MID(O4461,5,2),RIGHT(O4461,2)),LEN(O4461)=7,DATE(LEFT(O4461,4),MID(O4461,5,1),RIGHT(O4461,2)),LEN(O4461)=6,DATE(LEFT(O4461,4),MID(O4461,5,1),RIGHT(O4461,1)))</f>
        <v>38711</v>
      </c>
      <c r="R4461">
        <v>15</v>
      </c>
      <c r="S4461" t="str">
        <f t="shared" si="348"/>
        <v>Normal</v>
      </c>
      <c r="U4461">
        <v>2024424</v>
      </c>
      <c r="V4461" s="2" cm="1">
        <f t="array" ref="V4461">_xlfn.IFS(LEN(U4461)=8,DATE(LEFT(U4461,4),MID(U4461,5,2),RIGHT(U4461,2)),LEN(U4461)=7,DATE(LEFT(U4461,4),MID(U4461,5,1),RIGHT(U4461,2)),LEN(U4461)=6,DATE(LEFT(U4461,4),MID(U4461,5,1),RIGHT(U4461,1)))</f>
        <v>45406</v>
      </c>
      <c r="X4461" s="2">
        <v>30139</v>
      </c>
      <c r="Y4461">
        <f t="shared" ca="1" si="349"/>
        <v>42</v>
      </c>
    </row>
    <row r="4462" spans="3:25" x14ac:dyDescent="0.25">
      <c r="C4462" t="s">
        <v>1650</v>
      </c>
      <c r="D4462" t="s">
        <v>12138</v>
      </c>
      <c r="F4462" t="str">
        <f t="shared" si="345"/>
        <v>Austin Seleway</v>
      </c>
      <c r="H4462" t="str">
        <f t="shared" si="346"/>
        <v>Austin Seleway</v>
      </c>
      <c r="K4462">
        <v>85</v>
      </c>
      <c r="L4462" t="str">
        <f t="shared" si="347"/>
        <v>Normal Heart Rate</v>
      </c>
      <c r="O4462">
        <v>1953223</v>
      </c>
      <c r="P4462" s="2" cm="1">
        <f t="array" ref="P4462">_xlfn.IFS(LEN(O4462)=8,DATE(LEFT(O4462,4),MID(O4462,5,2),RIGHT(O4462,2)),LEN(O4462)=7,DATE(LEFT(O4462,4),MID(O4462,5,1),RIGHT(O4462,2)),LEN(O4462)=6,DATE(LEFT(O4462,4),MID(O4462,5,1),RIGHT(O4462,1)))</f>
        <v>19413</v>
      </c>
      <c r="R4462">
        <v>9</v>
      </c>
      <c r="S4462" t="str">
        <f t="shared" si="348"/>
        <v>Normal</v>
      </c>
      <c r="U4462">
        <v>202443</v>
      </c>
      <c r="V4462" s="2" cm="1">
        <f t="array" ref="V4462">_xlfn.IFS(LEN(U4462)=8,DATE(LEFT(U4462,4),MID(U4462,5,2),RIGHT(U4462,2)),LEN(U4462)=7,DATE(LEFT(U4462,4),MID(U4462,5,1),RIGHT(U4462,2)),LEN(U4462)=6,DATE(LEFT(U4462,4),MID(U4462,5,1),RIGHT(U4462,1)))</f>
        <v>45385</v>
      </c>
      <c r="X4462" s="2">
        <v>36760</v>
      </c>
      <c r="Y4462">
        <f t="shared" ca="1" si="349"/>
        <v>24</v>
      </c>
    </row>
    <row r="4463" spans="3:25" x14ac:dyDescent="0.25">
      <c r="C4463" t="s">
        <v>12140</v>
      </c>
      <c r="D4463" t="s">
        <v>12141</v>
      </c>
      <c r="F4463" t="str">
        <f t="shared" si="345"/>
        <v>Cesya Karppi</v>
      </c>
      <c r="H4463" t="str">
        <f t="shared" si="346"/>
        <v>Cesya Karppi</v>
      </c>
      <c r="K4463">
        <v>99</v>
      </c>
      <c r="L4463" t="str">
        <f t="shared" si="347"/>
        <v>Normal Heart Rate</v>
      </c>
      <c r="O4463">
        <v>198277</v>
      </c>
      <c r="P4463" s="2" cm="1">
        <f t="array" ref="P4463">_xlfn.IFS(LEN(O4463)=8,DATE(LEFT(O4463,4),MID(O4463,5,2),RIGHT(O4463,2)),LEN(O4463)=7,DATE(LEFT(O4463,4),MID(O4463,5,1),RIGHT(O4463,2)),LEN(O4463)=6,DATE(LEFT(O4463,4),MID(O4463,5,1),RIGHT(O4463,1)))</f>
        <v>30139</v>
      </c>
      <c r="R4463">
        <v>15</v>
      </c>
      <c r="S4463" t="str">
        <f t="shared" si="348"/>
        <v>Normal</v>
      </c>
      <c r="U4463">
        <v>2024218</v>
      </c>
      <c r="V4463" s="2" cm="1">
        <f t="array" ref="V4463">_xlfn.IFS(LEN(U4463)=8,DATE(LEFT(U4463,4),MID(U4463,5,2),RIGHT(U4463,2)),LEN(U4463)=7,DATE(LEFT(U4463,4),MID(U4463,5,1),RIGHT(U4463,2)),LEN(U4463)=6,DATE(LEFT(U4463,4),MID(U4463,5,1),RIGHT(U4463,1)))</f>
        <v>45340</v>
      </c>
      <c r="X4463" s="2">
        <v>30522</v>
      </c>
      <c r="Y4463">
        <f t="shared" ca="1" si="349"/>
        <v>41</v>
      </c>
    </row>
    <row r="4464" spans="3:25" x14ac:dyDescent="0.25">
      <c r="C4464" t="s">
        <v>10175</v>
      </c>
      <c r="D4464" t="s">
        <v>12143</v>
      </c>
      <c r="F4464" t="str">
        <f t="shared" si="345"/>
        <v>Vita Barkes</v>
      </c>
      <c r="H4464" t="str">
        <f t="shared" si="346"/>
        <v>Vita Barkes</v>
      </c>
      <c r="K4464">
        <v>93</v>
      </c>
      <c r="L4464" t="str">
        <f t="shared" si="347"/>
        <v>Normal Heart Rate</v>
      </c>
      <c r="O4464">
        <v>2000822</v>
      </c>
      <c r="P4464" s="2" cm="1">
        <f t="array" ref="P4464">_xlfn.IFS(LEN(O4464)=8,DATE(LEFT(O4464,4),MID(O4464,5,2),RIGHT(O4464,2)),LEN(O4464)=7,DATE(LEFT(O4464,4),MID(O4464,5,1),RIGHT(O4464,2)),LEN(O4464)=6,DATE(LEFT(O4464,4),MID(O4464,5,1),RIGHT(O4464,1)))</f>
        <v>36760</v>
      </c>
      <c r="R4464">
        <v>15</v>
      </c>
      <c r="S4464" t="str">
        <f t="shared" si="348"/>
        <v>Normal</v>
      </c>
      <c r="U4464">
        <v>2024120</v>
      </c>
      <c r="V4464" s="2" cm="1">
        <f t="array" ref="V4464">_xlfn.IFS(LEN(U4464)=8,DATE(LEFT(U4464,4),MID(U4464,5,2),RIGHT(U4464,2)),LEN(U4464)=7,DATE(LEFT(U4464,4),MID(U4464,5,1),RIGHT(U4464,2)),LEN(U4464)=6,DATE(LEFT(U4464,4),MID(U4464,5,1),RIGHT(U4464,1)))</f>
        <v>45311</v>
      </c>
      <c r="X4464" s="2">
        <v>33765</v>
      </c>
      <c r="Y4464">
        <f t="shared" ca="1" si="349"/>
        <v>32</v>
      </c>
    </row>
    <row r="4465" spans="3:25" x14ac:dyDescent="0.25">
      <c r="C4465" t="s">
        <v>12145</v>
      </c>
      <c r="D4465" t="s">
        <v>6317</v>
      </c>
      <c r="F4465" t="str">
        <f t="shared" si="345"/>
        <v>Staffard Latta</v>
      </c>
      <c r="H4465" t="str">
        <f t="shared" si="346"/>
        <v>Staffard Latta</v>
      </c>
      <c r="K4465">
        <v>69</v>
      </c>
      <c r="L4465" t="str">
        <f t="shared" si="347"/>
        <v>Normal Heart Rate</v>
      </c>
      <c r="O4465">
        <v>1983725</v>
      </c>
      <c r="P4465" s="2" cm="1">
        <f t="array" ref="P4465">_xlfn.IFS(LEN(O4465)=8,DATE(LEFT(O4465,4),MID(O4465,5,2),RIGHT(O4465,2)),LEN(O4465)=7,DATE(LEFT(O4465,4),MID(O4465,5,1),RIGHT(O4465,2)),LEN(O4465)=6,DATE(LEFT(O4465,4),MID(O4465,5,1),RIGHT(O4465,1)))</f>
        <v>30522</v>
      </c>
      <c r="R4465">
        <v>15</v>
      </c>
      <c r="S4465" t="str">
        <f t="shared" si="348"/>
        <v>Normal</v>
      </c>
      <c r="U4465">
        <v>2024612</v>
      </c>
      <c r="V4465" s="2" cm="1">
        <f t="array" ref="V4465">_xlfn.IFS(LEN(U4465)=8,DATE(LEFT(U4465,4),MID(U4465,5,2),RIGHT(U4465,2)),LEN(U4465)=7,DATE(LEFT(U4465,4),MID(U4465,5,1),RIGHT(U4465,2)),LEN(U4465)=6,DATE(LEFT(U4465,4),MID(U4465,5,1),RIGHT(U4465,1)))</f>
        <v>45455</v>
      </c>
      <c r="X4465" s="2">
        <v>38242</v>
      </c>
      <c r="Y4465">
        <f t="shared" ca="1" si="349"/>
        <v>20</v>
      </c>
    </row>
    <row r="4466" spans="3:25" x14ac:dyDescent="0.25">
      <c r="C4466" t="s">
        <v>2290</v>
      </c>
      <c r="D4466" t="s">
        <v>12147</v>
      </c>
      <c r="F4466" t="str">
        <f t="shared" si="345"/>
        <v>Hubie Cousins</v>
      </c>
      <c r="H4466" t="str">
        <f t="shared" si="346"/>
        <v>Hubie Cousins</v>
      </c>
      <c r="K4466">
        <v>111</v>
      </c>
      <c r="L4466" t="str">
        <f t="shared" si="347"/>
        <v>High Heart Rate</v>
      </c>
      <c r="O4466">
        <v>1992610</v>
      </c>
      <c r="P4466" s="2" cm="1">
        <f t="array" ref="P4466">_xlfn.IFS(LEN(O4466)=8,DATE(LEFT(O4466,4),MID(O4466,5,2),RIGHT(O4466,2)),LEN(O4466)=7,DATE(LEFT(O4466,4),MID(O4466,5,1),RIGHT(O4466,2)),LEN(O4466)=6,DATE(LEFT(O4466,4),MID(O4466,5,1),RIGHT(O4466,1)))</f>
        <v>33765</v>
      </c>
      <c r="R4466">
        <v>17</v>
      </c>
      <c r="S4466" t="str">
        <f t="shared" si="348"/>
        <v>Normal</v>
      </c>
      <c r="U4466">
        <v>2024420</v>
      </c>
      <c r="V4466" s="2" cm="1">
        <f t="array" ref="V4466">_xlfn.IFS(LEN(U4466)=8,DATE(LEFT(U4466,4),MID(U4466,5,2),RIGHT(U4466,2)),LEN(U4466)=7,DATE(LEFT(U4466,4),MID(U4466,5,1),RIGHT(U4466,2)),LEN(U4466)=6,DATE(LEFT(U4466,4),MID(U4466,5,1),RIGHT(U4466,1)))</f>
        <v>45402</v>
      </c>
      <c r="X4466" s="2">
        <v>37332</v>
      </c>
      <c r="Y4466">
        <f t="shared" ca="1" si="349"/>
        <v>23</v>
      </c>
    </row>
    <row r="4467" spans="3:25" x14ac:dyDescent="0.25">
      <c r="C4467" t="s">
        <v>12149</v>
      </c>
      <c r="D4467" t="s">
        <v>12150</v>
      </c>
      <c r="F4467" t="str">
        <f t="shared" si="345"/>
        <v>Madelena Forman</v>
      </c>
      <c r="H4467" t="str">
        <f t="shared" si="346"/>
        <v>Madelena Forman</v>
      </c>
      <c r="K4467">
        <v>82</v>
      </c>
      <c r="L4467" t="str">
        <f t="shared" si="347"/>
        <v>Normal Heart Rate</v>
      </c>
      <c r="O4467">
        <v>2004912</v>
      </c>
      <c r="P4467" s="2" cm="1">
        <f t="array" ref="P4467">_xlfn.IFS(LEN(O4467)=8,DATE(LEFT(O4467,4),MID(O4467,5,2),RIGHT(O4467,2)),LEN(O4467)=7,DATE(LEFT(O4467,4),MID(O4467,5,1),RIGHT(O4467,2)),LEN(O4467)=6,DATE(LEFT(O4467,4),MID(O4467,5,1),RIGHT(O4467,1)))</f>
        <v>38242</v>
      </c>
      <c r="R4467">
        <v>15</v>
      </c>
      <c r="S4467" t="str">
        <f t="shared" si="348"/>
        <v>Normal</v>
      </c>
      <c r="U4467">
        <v>202448</v>
      </c>
      <c r="V4467" s="2" cm="1">
        <f t="array" ref="V4467">_xlfn.IFS(LEN(U4467)=8,DATE(LEFT(U4467,4),MID(U4467,5,2),RIGHT(U4467,2)),LEN(U4467)=7,DATE(LEFT(U4467,4),MID(U4467,5,1),RIGHT(U4467,2)),LEN(U4467)=6,DATE(LEFT(U4467,4),MID(U4467,5,1),RIGHT(U4467,1)))</f>
        <v>45390</v>
      </c>
      <c r="X4467" s="2">
        <v>37128</v>
      </c>
      <c r="Y4467">
        <f t="shared" ca="1" si="349"/>
        <v>23</v>
      </c>
    </row>
    <row r="4468" spans="3:25" x14ac:dyDescent="0.25">
      <c r="C4468" t="s">
        <v>7051</v>
      </c>
      <c r="D4468" t="s">
        <v>12152</v>
      </c>
      <c r="F4468" t="str">
        <f t="shared" si="345"/>
        <v>Roi Rentoll</v>
      </c>
      <c r="H4468" t="str">
        <f t="shared" si="346"/>
        <v>Roi Rentoll</v>
      </c>
      <c r="K4468">
        <v>84</v>
      </c>
      <c r="L4468" t="str">
        <f t="shared" si="347"/>
        <v>Normal Heart Rate</v>
      </c>
      <c r="O4468">
        <v>2002317</v>
      </c>
      <c r="P4468" s="2" cm="1">
        <f t="array" ref="P4468">_xlfn.IFS(LEN(O4468)=8,DATE(LEFT(O4468,4),MID(O4468,5,2),RIGHT(O4468,2)),LEN(O4468)=7,DATE(LEFT(O4468,4),MID(O4468,5,1),RIGHT(O4468,2)),LEN(O4468)=6,DATE(LEFT(O4468,4),MID(O4468,5,1),RIGHT(O4468,1)))</f>
        <v>37332</v>
      </c>
      <c r="R4468">
        <v>14</v>
      </c>
      <c r="S4468" t="str">
        <f t="shared" si="348"/>
        <v>Normal</v>
      </c>
      <c r="U4468">
        <v>2024210</v>
      </c>
      <c r="V4468" s="2" cm="1">
        <f t="array" ref="V4468">_xlfn.IFS(LEN(U4468)=8,DATE(LEFT(U4468,4),MID(U4468,5,2),RIGHT(U4468,2)),LEN(U4468)=7,DATE(LEFT(U4468,4),MID(U4468,5,1),RIGHT(U4468,2)),LEN(U4468)=6,DATE(LEFT(U4468,4),MID(U4468,5,1),RIGHT(U4468,1)))</f>
        <v>45332</v>
      </c>
      <c r="X4468" s="2">
        <v>34759</v>
      </c>
      <c r="Y4468">
        <f t="shared" ca="1" si="349"/>
        <v>30</v>
      </c>
    </row>
    <row r="4469" spans="3:25" x14ac:dyDescent="0.25">
      <c r="C4469" t="s">
        <v>12154</v>
      </c>
      <c r="D4469" t="s">
        <v>12155</v>
      </c>
      <c r="F4469" t="str">
        <f t="shared" si="345"/>
        <v>Cal Pilkinton</v>
      </c>
      <c r="H4469" t="str">
        <f t="shared" si="346"/>
        <v>Cal Pilkinton</v>
      </c>
      <c r="K4469">
        <v>84</v>
      </c>
      <c r="L4469" t="str">
        <f t="shared" si="347"/>
        <v>Normal Heart Rate</v>
      </c>
      <c r="O4469">
        <v>2001825</v>
      </c>
      <c r="P4469" s="2" cm="1">
        <f t="array" ref="P4469">_xlfn.IFS(LEN(O4469)=8,DATE(LEFT(O4469,4),MID(O4469,5,2),RIGHT(O4469,2)),LEN(O4469)=7,DATE(LEFT(O4469,4),MID(O4469,5,1),RIGHT(O4469,2)),LEN(O4469)=6,DATE(LEFT(O4469,4),MID(O4469,5,1),RIGHT(O4469,1)))</f>
        <v>37128</v>
      </c>
      <c r="R4469">
        <v>19</v>
      </c>
      <c r="S4469" t="str">
        <f t="shared" si="348"/>
        <v>Normal</v>
      </c>
      <c r="U4469">
        <v>202466</v>
      </c>
      <c r="V4469" s="2" cm="1">
        <f t="array" ref="V4469">_xlfn.IFS(LEN(U4469)=8,DATE(LEFT(U4469,4),MID(U4469,5,2),RIGHT(U4469,2)),LEN(U4469)=7,DATE(LEFT(U4469,4),MID(U4469,5,1),RIGHT(U4469,2)),LEN(U4469)=6,DATE(LEFT(U4469,4),MID(U4469,5,1),RIGHT(U4469,1)))</f>
        <v>45449</v>
      </c>
      <c r="X4469" s="2">
        <v>38614</v>
      </c>
      <c r="Y4469">
        <f t="shared" ca="1" si="349"/>
        <v>19</v>
      </c>
    </row>
    <row r="4470" spans="3:25" x14ac:dyDescent="0.25">
      <c r="C4470" t="s">
        <v>9065</v>
      </c>
      <c r="D4470" t="s">
        <v>12157</v>
      </c>
      <c r="F4470" t="str">
        <f t="shared" si="345"/>
        <v>Dylan Keher</v>
      </c>
      <c r="H4470" t="str">
        <f t="shared" si="346"/>
        <v>Dylan Keher</v>
      </c>
      <c r="K4470">
        <v>103</v>
      </c>
      <c r="L4470" t="str">
        <f t="shared" si="347"/>
        <v>High Heart Rate</v>
      </c>
      <c r="O4470">
        <v>199531</v>
      </c>
      <c r="P4470" s="2" cm="1">
        <f t="array" ref="P4470">_xlfn.IFS(LEN(O4470)=8,DATE(LEFT(O4470,4),MID(O4470,5,2),RIGHT(O4470,2)),LEN(O4470)=7,DATE(LEFT(O4470,4),MID(O4470,5,1),RIGHT(O4470,2)),LEN(O4470)=6,DATE(LEFT(O4470,4),MID(O4470,5,1),RIGHT(O4470,1)))</f>
        <v>34759</v>
      </c>
      <c r="R4470">
        <v>22</v>
      </c>
      <c r="S4470" t="str">
        <f t="shared" si="348"/>
        <v>Normal</v>
      </c>
      <c r="U4470">
        <v>2024611</v>
      </c>
      <c r="V4470" s="2" cm="1">
        <f t="array" ref="V4470">_xlfn.IFS(LEN(U4470)=8,DATE(LEFT(U4470,4),MID(U4470,5,2),RIGHT(U4470,2)),LEN(U4470)=7,DATE(LEFT(U4470,4),MID(U4470,5,1),RIGHT(U4470,2)),LEN(U4470)=6,DATE(LEFT(U4470,4),MID(U4470,5,1),RIGHT(U4470,1)))</f>
        <v>45454</v>
      </c>
      <c r="X4470" s="2">
        <v>31201</v>
      </c>
      <c r="Y4470">
        <f t="shared" ca="1" si="349"/>
        <v>39</v>
      </c>
    </row>
    <row r="4471" spans="3:25" x14ac:dyDescent="0.25">
      <c r="C4471" t="s">
        <v>429</v>
      </c>
      <c r="D4471" t="s">
        <v>12159</v>
      </c>
      <c r="F4471" t="str">
        <f t="shared" si="345"/>
        <v>Udall Agus</v>
      </c>
      <c r="H4471" t="str">
        <f t="shared" si="346"/>
        <v>Udall Agus</v>
      </c>
      <c r="K4471">
        <v>110</v>
      </c>
      <c r="L4471" t="str">
        <f t="shared" si="347"/>
        <v>High Heart Rate</v>
      </c>
      <c r="O4471">
        <v>2005919</v>
      </c>
      <c r="P4471" s="2" cm="1">
        <f t="array" ref="P4471">_xlfn.IFS(LEN(O4471)=8,DATE(LEFT(O4471,4),MID(O4471,5,2),RIGHT(O4471,2)),LEN(O4471)=7,DATE(LEFT(O4471,4),MID(O4471,5,1),RIGHT(O4471,2)),LEN(O4471)=6,DATE(LEFT(O4471,4),MID(O4471,5,1),RIGHT(O4471,1)))</f>
        <v>38614</v>
      </c>
      <c r="R4471">
        <v>20</v>
      </c>
      <c r="S4471" t="str">
        <f t="shared" si="348"/>
        <v>Normal</v>
      </c>
      <c r="U4471">
        <v>2024319</v>
      </c>
      <c r="V4471" s="2" cm="1">
        <f t="array" ref="V4471">_xlfn.IFS(LEN(U4471)=8,DATE(LEFT(U4471,4),MID(U4471,5,2),RIGHT(U4471,2)),LEN(U4471)=7,DATE(LEFT(U4471,4),MID(U4471,5,1),RIGHT(U4471,2)),LEN(U4471)=6,DATE(LEFT(U4471,4),MID(U4471,5,1),RIGHT(U4471,1)))</f>
        <v>45370</v>
      </c>
      <c r="X4471" s="2">
        <v>37886</v>
      </c>
      <c r="Y4471">
        <f t="shared" ca="1" si="349"/>
        <v>21</v>
      </c>
    </row>
    <row r="4472" spans="3:25" x14ac:dyDescent="0.25">
      <c r="C4472" t="s">
        <v>12161</v>
      </c>
      <c r="D4472" t="s">
        <v>12162</v>
      </c>
      <c r="F4472" t="str">
        <f t="shared" si="345"/>
        <v>Idalia Deeks</v>
      </c>
      <c r="H4472" t="str">
        <f t="shared" si="346"/>
        <v>Idalia Deeks</v>
      </c>
      <c r="K4472">
        <v>66</v>
      </c>
      <c r="L4472" t="str">
        <f t="shared" si="347"/>
        <v>Normal Heart Rate</v>
      </c>
      <c r="O4472">
        <v>198563</v>
      </c>
      <c r="P4472" s="2" cm="1">
        <f t="array" ref="P4472">_xlfn.IFS(LEN(O4472)=8,DATE(LEFT(O4472,4),MID(O4472,5,2),RIGHT(O4472,2)),LEN(O4472)=7,DATE(LEFT(O4472,4),MID(O4472,5,1),RIGHT(O4472,2)),LEN(O4472)=6,DATE(LEFT(O4472,4),MID(O4472,5,1),RIGHT(O4472,1)))</f>
        <v>31201</v>
      </c>
      <c r="R4472">
        <v>15</v>
      </c>
      <c r="S4472" t="str">
        <f t="shared" si="348"/>
        <v>Normal</v>
      </c>
      <c r="U4472">
        <v>202432</v>
      </c>
      <c r="V4472" s="2" cm="1">
        <f t="array" ref="V4472">_xlfn.IFS(LEN(U4472)=8,DATE(LEFT(U4472,4),MID(U4472,5,2),RIGHT(U4472,2)),LEN(U4472)=7,DATE(LEFT(U4472,4),MID(U4472,5,1),RIGHT(U4472,2)),LEN(U4472)=6,DATE(LEFT(U4472,4),MID(U4472,5,1),RIGHT(U4472,1)))</f>
        <v>45353</v>
      </c>
      <c r="X4472" s="2">
        <v>33436</v>
      </c>
      <c r="Y4472">
        <f t="shared" ca="1" si="349"/>
        <v>33</v>
      </c>
    </row>
    <row r="4473" spans="3:25" x14ac:dyDescent="0.25">
      <c r="C4473" t="s">
        <v>11073</v>
      </c>
      <c r="D4473" t="s">
        <v>5474</v>
      </c>
      <c r="F4473" t="str">
        <f t="shared" si="345"/>
        <v>Jany Wetton</v>
      </c>
      <c r="H4473" t="str">
        <f t="shared" si="346"/>
        <v>Jany Wetton</v>
      </c>
      <c r="K4473">
        <v>77</v>
      </c>
      <c r="L4473" t="str">
        <f t="shared" si="347"/>
        <v>Normal Heart Rate</v>
      </c>
      <c r="O4473">
        <v>2003922</v>
      </c>
      <c r="P4473" s="2" cm="1">
        <f t="array" ref="P4473">_xlfn.IFS(LEN(O4473)=8,DATE(LEFT(O4473,4),MID(O4473,5,2),RIGHT(O4473,2)),LEN(O4473)=7,DATE(LEFT(O4473,4),MID(O4473,5,1),RIGHT(O4473,2)),LEN(O4473)=6,DATE(LEFT(O4473,4),MID(O4473,5,1),RIGHT(O4473,1)))</f>
        <v>37886</v>
      </c>
      <c r="R4473">
        <v>9</v>
      </c>
      <c r="S4473" t="str">
        <f t="shared" si="348"/>
        <v>Normal</v>
      </c>
      <c r="U4473">
        <v>2024320</v>
      </c>
      <c r="V4473" s="2" cm="1">
        <f t="array" ref="V4473">_xlfn.IFS(LEN(U4473)=8,DATE(LEFT(U4473,4),MID(U4473,5,2),RIGHT(U4473,2)),LEN(U4473)=7,DATE(LEFT(U4473,4),MID(U4473,5,1),RIGHT(U4473,2)),LEN(U4473)=6,DATE(LEFT(U4473,4),MID(U4473,5,1),RIGHT(U4473,1)))</f>
        <v>45371</v>
      </c>
      <c r="X4473" s="2">
        <v>33663</v>
      </c>
      <c r="Y4473">
        <f t="shared" ca="1" si="349"/>
        <v>33</v>
      </c>
    </row>
    <row r="4474" spans="3:25" x14ac:dyDescent="0.25">
      <c r="C4474" t="s">
        <v>12165</v>
      </c>
      <c r="D4474" t="s">
        <v>12166</v>
      </c>
      <c r="F4474" t="str">
        <f t="shared" si="345"/>
        <v>Ailbert Aughton</v>
      </c>
      <c r="H4474" t="str">
        <f t="shared" si="346"/>
        <v>Ailbert Aughton</v>
      </c>
      <c r="K4474">
        <v>120</v>
      </c>
      <c r="L4474" t="str">
        <f t="shared" si="347"/>
        <v>High Heart Rate</v>
      </c>
      <c r="O4474">
        <v>1991717</v>
      </c>
      <c r="P4474" s="2" cm="1">
        <f t="array" ref="P4474">_xlfn.IFS(LEN(O4474)=8,DATE(LEFT(O4474,4),MID(O4474,5,2),RIGHT(O4474,2)),LEN(O4474)=7,DATE(LEFT(O4474,4),MID(O4474,5,1),RIGHT(O4474,2)),LEN(O4474)=6,DATE(LEFT(O4474,4),MID(O4474,5,1),RIGHT(O4474,1)))</f>
        <v>33436</v>
      </c>
      <c r="R4474">
        <v>23</v>
      </c>
      <c r="S4474" t="str">
        <f t="shared" si="348"/>
        <v>Normal</v>
      </c>
      <c r="U4474">
        <v>2024526</v>
      </c>
      <c r="V4474" s="2" cm="1">
        <f t="array" ref="V4474">_xlfn.IFS(LEN(U4474)=8,DATE(LEFT(U4474,4),MID(U4474,5,2),RIGHT(U4474,2)),LEN(U4474)=7,DATE(LEFT(U4474,4),MID(U4474,5,1),RIGHT(U4474,2)),LEN(U4474)=6,DATE(LEFT(U4474,4),MID(U4474,5,1),RIGHT(U4474,1)))</f>
        <v>45438</v>
      </c>
      <c r="X4474" s="2">
        <v>37849</v>
      </c>
      <c r="Y4474">
        <f t="shared" ca="1" si="349"/>
        <v>21</v>
      </c>
    </row>
    <row r="4475" spans="3:25" x14ac:dyDescent="0.25">
      <c r="C4475" t="s">
        <v>7483</v>
      </c>
      <c r="D4475" t="s">
        <v>12168</v>
      </c>
      <c r="F4475" t="str">
        <f t="shared" si="345"/>
        <v>Adrian Baroux</v>
      </c>
      <c r="H4475" t="str">
        <f t="shared" si="346"/>
        <v>Adrian Baroux</v>
      </c>
      <c r="K4475">
        <v>88</v>
      </c>
      <c r="L4475" t="str">
        <f t="shared" si="347"/>
        <v>Normal Heart Rate</v>
      </c>
      <c r="O4475">
        <v>1992229</v>
      </c>
      <c r="P4475" s="2" cm="1">
        <f t="array" ref="P4475">_xlfn.IFS(LEN(O4475)=8,DATE(LEFT(O4475,4),MID(O4475,5,2),RIGHT(O4475,2)),LEN(O4475)=7,DATE(LEFT(O4475,4),MID(O4475,5,1),RIGHT(O4475,2)),LEN(O4475)=6,DATE(LEFT(O4475,4),MID(O4475,5,1),RIGHT(O4475,1)))</f>
        <v>33663</v>
      </c>
      <c r="R4475">
        <v>22</v>
      </c>
      <c r="S4475" t="str">
        <f t="shared" si="348"/>
        <v>Normal</v>
      </c>
      <c r="U4475">
        <v>2024513</v>
      </c>
      <c r="V4475" s="2" cm="1">
        <f t="array" ref="V4475">_xlfn.IFS(LEN(U4475)=8,DATE(LEFT(U4475,4),MID(U4475,5,2),RIGHT(U4475,2)),LEN(U4475)=7,DATE(LEFT(U4475,4),MID(U4475,5,1),RIGHT(U4475,2)),LEN(U4475)=6,DATE(LEFT(U4475,4),MID(U4475,5,1),RIGHT(U4475,1)))</f>
        <v>45425</v>
      </c>
      <c r="X4475" s="2">
        <v>17289</v>
      </c>
      <c r="Y4475">
        <f t="shared" ca="1" si="349"/>
        <v>77</v>
      </c>
    </row>
    <row r="4476" spans="3:25" x14ac:dyDescent="0.25">
      <c r="C4476" t="s">
        <v>10538</v>
      </c>
      <c r="D4476" t="s">
        <v>12170</v>
      </c>
      <c r="F4476" t="str">
        <f t="shared" si="345"/>
        <v>Xylina Sellick</v>
      </c>
      <c r="H4476" t="str">
        <f t="shared" si="346"/>
        <v>Xylina Sellick</v>
      </c>
      <c r="K4476">
        <v>78</v>
      </c>
      <c r="L4476" t="str">
        <f t="shared" si="347"/>
        <v>Normal Heart Rate</v>
      </c>
      <c r="O4476">
        <v>2003816</v>
      </c>
      <c r="P4476" s="2" cm="1">
        <f t="array" ref="P4476">_xlfn.IFS(LEN(O4476)=8,DATE(LEFT(O4476,4),MID(O4476,5,2),RIGHT(O4476,2)),LEN(O4476)=7,DATE(LEFT(O4476,4),MID(O4476,5,1),RIGHT(O4476,2)),LEN(O4476)=6,DATE(LEFT(O4476,4),MID(O4476,5,1),RIGHT(O4476,1)))</f>
        <v>37849</v>
      </c>
      <c r="R4476">
        <v>7</v>
      </c>
      <c r="S4476" t="str">
        <f t="shared" si="348"/>
        <v>Normal</v>
      </c>
      <c r="U4476">
        <v>2024122</v>
      </c>
      <c r="V4476" s="2" cm="1">
        <f t="array" ref="V4476">_xlfn.IFS(LEN(U4476)=8,DATE(LEFT(U4476,4),MID(U4476,5,2),RIGHT(U4476,2)),LEN(U4476)=7,DATE(LEFT(U4476,4),MID(U4476,5,1),RIGHT(U4476,2)),LEN(U4476)=6,DATE(LEFT(U4476,4),MID(U4476,5,1),RIGHT(U4476,1)))</f>
        <v>45313</v>
      </c>
      <c r="X4476" s="2">
        <v>38112</v>
      </c>
      <c r="Y4476">
        <f t="shared" ca="1" si="349"/>
        <v>20</v>
      </c>
    </row>
    <row r="4477" spans="3:25" x14ac:dyDescent="0.25">
      <c r="C4477" t="s">
        <v>9921</v>
      </c>
      <c r="D4477" t="s">
        <v>5947</v>
      </c>
      <c r="F4477" t="str">
        <f t="shared" si="345"/>
        <v>Pascale Tunny</v>
      </c>
      <c r="H4477" t="str">
        <f t="shared" si="346"/>
        <v>Pascale Tunny</v>
      </c>
      <c r="K4477">
        <v>92</v>
      </c>
      <c r="L4477" t="str">
        <f t="shared" si="347"/>
        <v>Normal Heart Rate</v>
      </c>
      <c r="O4477">
        <v>194752</v>
      </c>
      <c r="P4477" s="2" cm="1">
        <f t="array" ref="P4477">_xlfn.IFS(LEN(O4477)=8,DATE(LEFT(O4477,4),MID(O4477,5,2),RIGHT(O4477,2)),LEN(O4477)=7,DATE(LEFT(O4477,4),MID(O4477,5,1),RIGHT(O4477,2)),LEN(O4477)=6,DATE(LEFT(O4477,4),MID(O4477,5,1),RIGHT(O4477,1)))</f>
        <v>17289</v>
      </c>
      <c r="R4477">
        <v>8</v>
      </c>
      <c r="S4477" t="str">
        <f t="shared" si="348"/>
        <v>Normal</v>
      </c>
      <c r="U4477">
        <v>2024310</v>
      </c>
      <c r="V4477" s="2" cm="1">
        <f t="array" ref="V4477">_xlfn.IFS(LEN(U4477)=8,DATE(LEFT(U4477,4),MID(U4477,5,2),RIGHT(U4477,2)),LEN(U4477)=7,DATE(LEFT(U4477,4),MID(U4477,5,1),RIGHT(U4477,2)),LEN(U4477)=6,DATE(LEFT(U4477,4),MID(U4477,5,1),RIGHT(U4477,1)))</f>
        <v>45361</v>
      </c>
      <c r="X4477" s="2">
        <v>38340</v>
      </c>
      <c r="Y4477">
        <f t="shared" ca="1" si="349"/>
        <v>20</v>
      </c>
    </row>
    <row r="4478" spans="3:25" x14ac:dyDescent="0.25">
      <c r="C4478" t="s">
        <v>12173</v>
      </c>
      <c r="D4478" t="s">
        <v>12174</v>
      </c>
      <c r="F4478" t="str">
        <f t="shared" si="345"/>
        <v>Bunni Tixall</v>
      </c>
      <c r="H4478" t="str">
        <f t="shared" si="346"/>
        <v>Bunni Tixall</v>
      </c>
      <c r="K4478">
        <v>100</v>
      </c>
      <c r="L4478" t="str">
        <f t="shared" si="347"/>
        <v>High Heart Rate</v>
      </c>
      <c r="O4478">
        <v>200455</v>
      </c>
      <c r="P4478" s="2" cm="1">
        <f t="array" ref="P4478">_xlfn.IFS(LEN(O4478)=8,DATE(LEFT(O4478,4),MID(O4478,5,2),RIGHT(O4478,2)),LEN(O4478)=7,DATE(LEFT(O4478,4),MID(O4478,5,1),RIGHT(O4478,2)),LEN(O4478)=6,DATE(LEFT(O4478,4),MID(O4478,5,1),RIGHT(O4478,1)))</f>
        <v>38112</v>
      </c>
      <c r="R4478">
        <v>15</v>
      </c>
      <c r="S4478" t="str">
        <f t="shared" si="348"/>
        <v>Normal</v>
      </c>
      <c r="U4478">
        <v>202456</v>
      </c>
      <c r="V4478" s="2" cm="1">
        <f t="array" ref="V4478">_xlfn.IFS(LEN(U4478)=8,DATE(LEFT(U4478,4),MID(U4478,5,2),RIGHT(U4478,2)),LEN(U4478)=7,DATE(LEFT(U4478,4),MID(U4478,5,1),RIGHT(U4478,2)),LEN(U4478)=6,DATE(LEFT(U4478,4),MID(U4478,5,1),RIGHT(U4478,1)))</f>
        <v>45418</v>
      </c>
      <c r="X4478" s="2">
        <v>35389</v>
      </c>
      <c r="Y4478">
        <f t="shared" ca="1" si="349"/>
        <v>28</v>
      </c>
    </row>
    <row r="4479" spans="3:25" x14ac:dyDescent="0.25">
      <c r="C4479" t="s">
        <v>6610</v>
      </c>
      <c r="D4479" t="s">
        <v>12176</v>
      </c>
      <c r="F4479" t="str">
        <f t="shared" si="345"/>
        <v>Casi Dorran</v>
      </c>
      <c r="H4479" t="str">
        <f t="shared" si="346"/>
        <v>Casi Dorran</v>
      </c>
      <c r="K4479">
        <v>110</v>
      </c>
      <c r="L4479" t="str">
        <f t="shared" si="347"/>
        <v>High Heart Rate</v>
      </c>
      <c r="O4479">
        <v>20041219</v>
      </c>
      <c r="P4479" s="2" cm="1">
        <f t="array" ref="P4479">_xlfn.IFS(LEN(O4479)=8,DATE(LEFT(O4479,4),MID(O4479,5,2),RIGHT(O4479,2)),LEN(O4479)=7,DATE(LEFT(O4479,4),MID(O4479,5,1),RIGHT(O4479,2)),LEN(O4479)=6,DATE(LEFT(O4479,4),MID(O4479,5,1),RIGHT(O4479,1)))</f>
        <v>38340</v>
      </c>
      <c r="R4479">
        <v>20</v>
      </c>
      <c r="S4479" t="str">
        <f t="shared" si="348"/>
        <v>Normal</v>
      </c>
      <c r="U4479">
        <v>2024122</v>
      </c>
      <c r="V4479" s="2" cm="1">
        <f t="array" ref="V4479">_xlfn.IFS(LEN(U4479)=8,DATE(LEFT(U4479,4),MID(U4479,5,2),RIGHT(U4479,2)),LEN(U4479)=7,DATE(LEFT(U4479,4),MID(U4479,5,1),RIGHT(U4479,2)),LEN(U4479)=6,DATE(LEFT(U4479,4),MID(U4479,5,1),RIGHT(U4479,1)))</f>
        <v>45313</v>
      </c>
      <c r="X4479" s="2">
        <v>36177</v>
      </c>
      <c r="Y4479">
        <f t="shared" ca="1" si="349"/>
        <v>26</v>
      </c>
    </row>
    <row r="4480" spans="3:25" x14ac:dyDescent="0.25">
      <c r="C4480" t="s">
        <v>12178</v>
      </c>
      <c r="D4480" t="s">
        <v>12179</v>
      </c>
      <c r="F4480" t="str">
        <f t="shared" si="345"/>
        <v>Jane Lugsdin</v>
      </c>
      <c r="H4480" t="str">
        <f t="shared" si="346"/>
        <v>Jane Lugsdin</v>
      </c>
      <c r="K4480">
        <v>110</v>
      </c>
      <c r="L4480" t="str">
        <f t="shared" si="347"/>
        <v>High Heart Rate</v>
      </c>
      <c r="O4480">
        <v>19961120</v>
      </c>
      <c r="P4480" s="2" cm="1">
        <f t="array" ref="P4480">_xlfn.IFS(LEN(O4480)=8,DATE(LEFT(O4480,4),MID(O4480,5,2),RIGHT(O4480,2)),LEN(O4480)=7,DATE(LEFT(O4480,4),MID(O4480,5,1),RIGHT(O4480,2)),LEN(O4480)=6,DATE(LEFT(O4480,4),MID(O4480,5,1),RIGHT(O4480,1)))</f>
        <v>35389</v>
      </c>
      <c r="R4480">
        <v>13</v>
      </c>
      <c r="S4480" t="str">
        <f t="shared" si="348"/>
        <v>Normal</v>
      </c>
      <c r="U4480">
        <v>2024124</v>
      </c>
      <c r="V4480" s="2" cm="1">
        <f t="array" ref="V4480">_xlfn.IFS(LEN(U4480)=8,DATE(LEFT(U4480,4),MID(U4480,5,2),RIGHT(U4480,2)),LEN(U4480)=7,DATE(LEFT(U4480,4),MID(U4480,5,1),RIGHT(U4480,2)),LEN(U4480)=6,DATE(LEFT(U4480,4),MID(U4480,5,1),RIGHT(U4480,1)))</f>
        <v>45315</v>
      </c>
      <c r="X4480" s="2">
        <v>30385</v>
      </c>
      <c r="Y4480">
        <f t="shared" ca="1" si="349"/>
        <v>42</v>
      </c>
    </row>
    <row r="4481" spans="3:25" x14ac:dyDescent="0.25">
      <c r="C4481" t="s">
        <v>12181</v>
      </c>
      <c r="D4481" t="s">
        <v>12182</v>
      </c>
      <c r="F4481" t="str">
        <f t="shared" si="345"/>
        <v>Tova Todman</v>
      </c>
      <c r="H4481" t="str">
        <f t="shared" si="346"/>
        <v>Tova Todman</v>
      </c>
      <c r="K4481">
        <v>81</v>
      </c>
      <c r="L4481" t="str">
        <f t="shared" si="347"/>
        <v>Normal Heart Rate</v>
      </c>
      <c r="O4481">
        <v>1999117</v>
      </c>
      <c r="P4481" s="2" cm="1">
        <f t="array" ref="P4481">_xlfn.IFS(LEN(O4481)=8,DATE(LEFT(O4481,4),MID(O4481,5,2),RIGHT(O4481,2)),LEN(O4481)=7,DATE(LEFT(O4481,4),MID(O4481,5,1),RIGHT(O4481,2)),LEN(O4481)=6,DATE(LEFT(O4481,4),MID(O4481,5,1),RIGHT(O4481,1)))</f>
        <v>36177</v>
      </c>
      <c r="R4481">
        <v>15</v>
      </c>
      <c r="S4481" t="str">
        <f t="shared" si="348"/>
        <v>Normal</v>
      </c>
      <c r="U4481">
        <v>202415</v>
      </c>
      <c r="V4481" s="2" cm="1">
        <f t="array" ref="V4481">_xlfn.IFS(LEN(U4481)=8,DATE(LEFT(U4481,4),MID(U4481,5,2),RIGHT(U4481,2)),LEN(U4481)=7,DATE(LEFT(U4481,4),MID(U4481,5,1),RIGHT(U4481,2)),LEN(U4481)=6,DATE(LEFT(U4481,4),MID(U4481,5,1),RIGHT(U4481,1)))</f>
        <v>45296</v>
      </c>
      <c r="X4481" s="2">
        <v>32497</v>
      </c>
      <c r="Y4481">
        <f t="shared" ca="1" si="349"/>
        <v>36</v>
      </c>
    </row>
    <row r="4482" spans="3:25" x14ac:dyDescent="0.25">
      <c r="C4482" t="s">
        <v>12184</v>
      </c>
      <c r="D4482" t="s">
        <v>12185</v>
      </c>
      <c r="F4482" t="str">
        <f t="shared" si="345"/>
        <v>Yetty Falloon</v>
      </c>
      <c r="H4482" t="str">
        <f t="shared" si="346"/>
        <v>Yetty Falloon</v>
      </c>
      <c r="K4482">
        <v>81</v>
      </c>
      <c r="L4482" t="str">
        <f t="shared" si="347"/>
        <v>Normal Heart Rate</v>
      </c>
      <c r="O4482">
        <v>1983310</v>
      </c>
      <c r="P4482" s="2" cm="1">
        <f t="array" ref="P4482">_xlfn.IFS(LEN(O4482)=8,DATE(LEFT(O4482,4),MID(O4482,5,2),RIGHT(O4482,2)),LEN(O4482)=7,DATE(LEFT(O4482,4),MID(O4482,5,1),RIGHT(O4482,2)),LEN(O4482)=6,DATE(LEFT(O4482,4),MID(O4482,5,1),RIGHT(O4482,1)))</f>
        <v>30385</v>
      </c>
      <c r="R4482">
        <v>13</v>
      </c>
      <c r="S4482" t="str">
        <f t="shared" si="348"/>
        <v>Normal</v>
      </c>
      <c r="U4482">
        <v>2024518</v>
      </c>
      <c r="V4482" s="2" cm="1">
        <f t="array" ref="V4482">_xlfn.IFS(LEN(U4482)=8,DATE(LEFT(U4482,4),MID(U4482,5,2),RIGHT(U4482,2)),LEN(U4482)=7,DATE(LEFT(U4482,4),MID(U4482,5,1),RIGHT(U4482,2)),LEN(U4482)=6,DATE(LEFT(U4482,4),MID(U4482,5,1),RIGHT(U4482,1)))</f>
        <v>45430</v>
      </c>
      <c r="X4482" s="2">
        <v>36760</v>
      </c>
      <c r="Y4482">
        <f t="shared" ca="1" si="349"/>
        <v>24</v>
      </c>
    </row>
    <row r="4483" spans="3:25" x14ac:dyDescent="0.25">
      <c r="C4483" t="s">
        <v>5940</v>
      </c>
      <c r="D4483" t="s">
        <v>12187</v>
      </c>
      <c r="F4483" t="str">
        <f t="shared" ref="F4483:F4546" si="350">CONCATENATE(C4483," ",D4483)</f>
        <v>Coriss Oram</v>
      </c>
      <c r="H4483" t="str">
        <f t="shared" ref="H4483:H4546" si="351">TRIM(F4483)</f>
        <v>Coriss Oram</v>
      </c>
      <c r="K4483">
        <v>90</v>
      </c>
      <c r="L4483" t="str">
        <f t="shared" ref="L4483:L4546" si="352">IF(K4483&lt;=99,"Normal Heart Rate",IF(K4483&lt;=120,"High Heart Rate","Critical Heart Rate"))</f>
        <v>Normal Heart Rate</v>
      </c>
      <c r="O4483">
        <v>19881220</v>
      </c>
      <c r="P4483" s="2" cm="1">
        <f t="array" ref="P4483">_xlfn.IFS(LEN(O4483)=8,DATE(LEFT(O4483,4),MID(O4483,5,2),RIGHT(O4483,2)),LEN(O4483)=7,DATE(LEFT(O4483,4),MID(O4483,5,1),RIGHT(O4483,2)),LEN(O4483)=6,DATE(LEFT(O4483,4),MID(O4483,5,1),RIGHT(O4483,1)))</f>
        <v>32497</v>
      </c>
      <c r="R4483">
        <v>16</v>
      </c>
      <c r="S4483" t="str">
        <f t="shared" ref="S4483:S4546" si="353">IF(AND(R4483&gt;= 6,R4483&lt;= 23),"Normal","Bad")</f>
        <v>Normal</v>
      </c>
      <c r="U4483">
        <v>202434</v>
      </c>
      <c r="V4483" s="2" cm="1">
        <f t="array" ref="V4483">_xlfn.IFS(LEN(U4483)=8,DATE(LEFT(U4483,4),MID(U4483,5,2),RIGHT(U4483,2)),LEN(U4483)=7,DATE(LEFT(U4483,4),MID(U4483,5,1),RIGHT(U4483,2)),LEN(U4483)=6,DATE(LEFT(U4483,4),MID(U4483,5,1),RIGHT(U4483,1)))</f>
        <v>45355</v>
      </c>
      <c r="X4483" s="2">
        <v>35254</v>
      </c>
      <c r="Y4483">
        <f t="shared" ref="Y4483:Y4546" ca="1" si="354">DATEDIF(X4483,TODAY(),"Y")</f>
        <v>28</v>
      </c>
    </row>
    <row r="4484" spans="3:25" x14ac:dyDescent="0.25">
      <c r="C4484" t="s">
        <v>7698</v>
      </c>
      <c r="D4484" t="s">
        <v>12189</v>
      </c>
      <c r="F4484" t="str">
        <f t="shared" si="350"/>
        <v>Thom Vanelli</v>
      </c>
      <c r="H4484" t="str">
        <f t="shared" si="351"/>
        <v>Thom Vanelli</v>
      </c>
      <c r="K4484">
        <v>89</v>
      </c>
      <c r="L4484" t="str">
        <f t="shared" si="352"/>
        <v>Normal Heart Rate</v>
      </c>
      <c r="O4484">
        <v>2000822</v>
      </c>
      <c r="P4484" s="2" cm="1">
        <f t="array" ref="P4484">_xlfn.IFS(LEN(O4484)=8,DATE(LEFT(O4484,4),MID(O4484,5,2),RIGHT(O4484,2)),LEN(O4484)=7,DATE(LEFT(O4484,4),MID(O4484,5,1),RIGHT(O4484,2)),LEN(O4484)=6,DATE(LEFT(O4484,4),MID(O4484,5,1),RIGHT(O4484,1)))</f>
        <v>36760</v>
      </c>
      <c r="R4484">
        <v>11</v>
      </c>
      <c r="S4484" t="str">
        <f t="shared" si="353"/>
        <v>Normal</v>
      </c>
      <c r="U4484">
        <v>202467</v>
      </c>
      <c r="V4484" s="2" cm="1">
        <f t="array" ref="V4484">_xlfn.IFS(LEN(U4484)=8,DATE(LEFT(U4484,4),MID(U4484,5,2),RIGHT(U4484,2)),LEN(U4484)=7,DATE(LEFT(U4484,4),MID(U4484,5,1),RIGHT(U4484,2)),LEN(U4484)=6,DATE(LEFT(U4484,4),MID(U4484,5,1),RIGHT(U4484,1)))</f>
        <v>45450</v>
      </c>
      <c r="X4484" s="2">
        <v>26165</v>
      </c>
      <c r="Y4484">
        <f t="shared" ca="1" si="354"/>
        <v>53</v>
      </c>
    </row>
    <row r="4485" spans="3:25" x14ac:dyDescent="0.25">
      <c r="C4485" t="s">
        <v>4369</v>
      </c>
      <c r="D4485" t="s">
        <v>12191</v>
      </c>
      <c r="F4485" t="str">
        <f t="shared" si="350"/>
        <v>Meyer Gillicuddy</v>
      </c>
      <c r="H4485" t="str">
        <f t="shared" si="351"/>
        <v>Meyer Gillicuddy</v>
      </c>
      <c r="K4485">
        <v>74</v>
      </c>
      <c r="L4485" t="str">
        <f t="shared" si="352"/>
        <v>Normal Heart Rate</v>
      </c>
      <c r="O4485">
        <v>199678</v>
      </c>
      <c r="P4485" s="2" cm="1">
        <f t="array" ref="P4485">_xlfn.IFS(LEN(O4485)=8,DATE(LEFT(O4485,4),MID(O4485,5,2),RIGHT(O4485,2)),LEN(O4485)=7,DATE(LEFT(O4485,4),MID(O4485,5,1),RIGHT(O4485,2)),LEN(O4485)=6,DATE(LEFT(O4485,4),MID(O4485,5,1),RIGHT(O4485,1)))</f>
        <v>35254</v>
      </c>
      <c r="R4485">
        <v>15</v>
      </c>
      <c r="S4485" t="str">
        <f t="shared" si="353"/>
        <v>Normal</v>
      </c>
      <c r="U4485">
        <v>2024530</v>
      </c>
      <c r="V4485" s="2" cm="1">
        <f t="array" ref="V4485">_xlfn.IFS(LEN(U4485)=8,DATE(LEFT(U4485,4),MID(U4485,5,2),RIGHT(U4485,2)),LEN(U4485)=7,DATE(LEFT(U4485,4),MID(U4485,5,1),RIGHT(U4485,2)),LEN(U4485)=6,DATE(LEFT(U4485,4),MID(U4485,5,1),RIGHT(U4485,1)))</f>
        <v>45442</v>
      </c>
      <c r="X4485" s="2">
        <v>27511</v>
      </c>
      <c r="Y4485">
        <f t="shared" ca="1" si="354"/>
        <v>49</v>
      </c>
    </row>
    <row r="4486" spans="3:25" x14ac:dyDescent="0.25">
      <c r="C4486" t="s">
        <v>8570</v>
      </c>
      <c r="D4486" t="s">
        <v>12193</v>
      </c>
      <c r="F4486" t="str">
        <f t="shared" si="350"/>
        <v>Claudette Simants</v>
      </c>
      <c r="H4486" t="str">
        <f t="shared" si="351"/>
        <v>Claudette Simants</v>
      </c>
      <c r="K4486">
        <v>100</v>
      </c>
      <c r="L4486" t="str">
        <f t="shared" si="352"/>
        <v>High Heart Rate</v>
      </c>
      <c r="O4486">
        <v>1971820</v>
      </c>
      <c r="P4486" s="2" cm="1">
        <f t="array" ref="P4486">_xlfn.IFS(LEN(O4486)=8,DATE(LEFT(O4486,4),MID(O4486,5,2),RIGHT(O4486,2)),LEN(O4486)=7,DATE(LEFT(O4486,4),MID(O4486,5,1),RIGHT(O4486,2)),LEN(O4486)=6,DATE(LEFT(O4486,4),MID(O4486,5,1),RIGHT(O4486,1)))</f>
        <v>26165</v>
      </c>
      <c r="R4486">
        <v>15</v>
      </c>
      <c r="S4486" t="str">
        <f t="shared" si="353"/>
        <v>Normal</v>
      </c>
      <c r="U4486">
        <v>2024419</v>
      </c>
      <c r="V4486" s="2" cm="1">
        <f t="array" ref="V4486">_xlfn.IFS(LEN(U4486)=8,DATE(LEFT(U4486,4),MID(U4486,5,2),RIGHT(U4486,2)),LEN(U4486)=7,DATE(LEFT(U4486,4),MID(U4486,5,1),RIGHT(U4486,2)),LEN(U4486)=6,DATE(LEFT(U4486,4),MID(U4486,5,1),RIGHT(U4486,1)))</f>
        <v>45401</v>
      </c>
      <c r="X4486" s="2">
        <v>36616</v>
      </c>
      <c r="Y4486">
        <f t="shared" ca="1" si="354"/>
        <v>24</v>
      </c>
    </row>
    <row r="4487" spans="3:25" x14ac:dyDescent="0.25">
      <c r="C4487" t="s">
        <v>10013</v>
      </c>
      <c r="D4487" t="s">
        <v>12195</v>
      </c>
      <c r="F4487" t="str">
        <f t="shared" si="350"/>
        <v>Maddy Kittle</v>
      </c>
      <c r="H4487" t="str">
        <f t="shared" si="351"/>
        <v>Maddy Kittle</v>
      </c>
      <c r="K4487">
        <v>77</v>
      </c>
      <c r="L4487" t="str">
        <f t="shared" si="352"/>
        <v>Normal Heart Rate</v>
      </c>
      <c r="O4487">
        <v>1975427</v>
      </c>
      <c r="P4487" s="2" cm="1">
        <f t="array" ref="P4487">_xlfn.IFS(LEN(O4487)=8,DATE(LEFT(O4487,4),MID(O4487,5,2),RIGHT(O4487,2)),LEN(O4487)=7,DATE(LEFT(O4487,4),MID(O4487,5,1),RIGHT(O4487,2)),LEN(O4487)=6,DATE(LEFT(O4487,4),MID(O4487,5,1),RIGHT(O4487,1)))</f>
        <v>27511</v>
      </c>
      <c r="R4487">
        <v>15</v>
      </c>
      <c r="S4487" t="str">
        <f t="shared" si="353"/>
        <v>Normal</v>
      </c>
      <c r="U4487">
        <v>2024422</v>
      </c>
      <c r="V4487" s="2" cm="1">
        <f t="array" ref="V4487">_xlfn.IFS(LEN(U4487)=8,DATE(LEFT(U4487,4),MID(U4487,5,2),RIGHT(U4487,2)),LEN(U4487)=7,DATE(LEFT(U4487,4),MID(U4487,5,1),RIGHT(U4487,2)),LEN(U4487)=6,DATE(LEFT(U4487,4),MID(U4487,5,1),RIGHT(U4487,1)))</f>
        <v>45404</v>
      </c>
      <c r="X4487" s="2">
        <v>29731</v>
      </c>
      <c r="Y4487">
        <f t="shared" ca="1" si="354"/>
        <v>43</v>
      </c>
    </row>
    <row r="4488" spans="3:25" x14ac:dyDescent="0.25">
      <c r="C4488" t="s">
        <v>2181</v>
      </c>
      <c r="D4488" t="s">
        <v>12197</v>
      </c>
      <c r="F4488" t="str">
        <f t="shared" si="350"/>
        <v>Gwenore Casserley</v>
      </c>
      <c r="H4488" t="str">
        <f t="shared" si="351"/>
        <v>Gwenore Casserley</v>
      </c>
      <c r="K4488">
        <v>90</v>
      </c>
      <c r="L4488" t="str">
        <f t="shared" si="352"/>
        <v>Normal Heart Rate</v>
      </c>
      <c r="O4488">
        <v>2000331</v>
      </c>
      <c r="P4488" s="2" cm="1">
        <f t="array" ref="P4488">_xlfn.IFS(LEN(O4488)=8,DATE(LEFT(O4488,4),MID(O4488,5,2),RIGHT(O4488,2)),LEN(O4488)=7,DATE(LEFT(O4488,4),MID(O4488,5,1),RIGHT(O4488,2)),LEN(O4488)=6,DATE(LEFT(O4488,4),MID(O4488,5,1),RIGHT(O4488,1)))</f>
        <v>36616</v>
      </c>
      <c r="R4488">
        <v>9</v>
      </c>
      <c r="S4488" t="str">
        <f t="shared" si="353"/>
        <v>Normal</v>
      </c>
      <c r="U4488">
        <v>2024124</v>
      </c>
      <c r="V4488" s="2" cm="1">
        <f t="array" ref="V4488">_xlfn.IFS(LEN(U4488)=8,DATE(LEFT(U4488,4),MID(U4488,5,2),RIGHT(U4488,2)),LEN(U4488)=7,DATE(LEFT(U4488,4),MID(U4488,5,1),RIGHT(U4488,2)),LEN(U4488)=6,DATE(LEFT(U4488,4),MID(U4488,5,1),RIGHT(U4488,1)))</f>
        <v>45315</v>
      </c>
      <c r="X4488" s="2">
        <v>35174</v>
      </c>
      <c r="Y4488">
        <f t="shared" ca="1" si="354"/>
        <v>28</v>
      </c>
    </row>
    <row r="4489" spans="3:25" x14ac:dyDescent="0.25">
      <c r="C4489" t="s">
        <v>12199</v>
      </c>
      <c r="D4489" t="s">
        <v>12200</v>
      </c>
      <c r="F4489" t="str">
        <f t="shared" si="350"/>
        <v>Tove Kingsmill</v>
      </c>
      <c r="H4489" t="str">
        <f t="shared" si="351"/>
        <v>Tove Kingsmill</v>
      </c>
      <c r="K4489">
        <v>90</v>
      </c>
      <c r="L4489" t="str">
        <f t="shared" si="352"/>
        <v>Normal Heart Rate</v>
      </c>
      <c r="O4489">
        <v>1981525</v>
      </c>
      <c r="P4489" s="2" cm="1">
        <f t="array" ref="P4489">_xlfn.IFS(LEN(O4489)=8,DATE(LEFT(O4489,4),MID(O4489,5,2),RIGHT(O4489,2)),LEN(O4489)=7,DATE(LEFT(O4489,4),MID(O4489,5,1),RIGHT(O4489,2)),LEN(O4489)=6,DATE(LEFT(O4489,4),MID(O4489,5,1),RIGHT(O4489,1)))</f>
        <v>29731</v>
      </c>
      <c r="R4489">
        <v>15</v>
      </c>
      <c r="S4489" t="str">
        <f t="shared" si="353"/>
        <v>Normal</v>
      </c>
      <c r="U4489">
        <v>2024322</v>
      </c>
      <c r="V4489" s="2" cm="1">
        <f t="array" ref="V4489">_xlfn.IFS(LEN(U4489)=8,DATE(LEFT(U4489,4),MID(U4489,5,2),RIGHT(U4489,2)),LEN(U4489)=7,DATE(LEFT(U4489,4),MID(U4489,5,1),RIGHT(U4489,2)),LEN(U4489)=6,DATE(LEFT(U4489,4),MID(U4489,5,1),RIGHT(U4489,1)))</f>
        <v>45373</v>
      </c>
      <c r="X4489" s="2">
        <v>30149</v>
      </c>
      <c r="Y4489">
        <f t="shared" ca="1" si="354"/>
        <v>42</v>
      </c>
    </row>
    <row r="4490" spans="3:25" x14ac:dyDescent="0.25">
      <c r="C4490" t="s">
        <v>12202</v>
      </c>
      <c r="D4490" t="s">
        <v>1571</v>
      </c>
      <c r="F4490" t="str">
        <f t="shared" si="350"/>
        <v>Lonee Petrussi</v>
      </c>
      <c r="H4490" t="str">
        <f t="shared" si="351"/>
        <v>Lonee Petrussi</v>
      </c>
      <c r="K4490">
        <v>88</v>
      </c>
      <c r="L4490" t="str">
        <f t="shared" si="352"/>
        <v>Normal Heart Rate</v>
      </c>
      <c r="O4490">
        <v>1996419</v>
      </c>
      <c r="P4490" s="2" cm="1">
        <f t="array" ref="P4490">_xlfn.IFS(LEN(O4490)=8,DATE(LEFT(O4490,4),MID(O4490,5,2),RIGHT(O4490,2)),LEN(O4490)=7,DATE(LEFT(O4490,4),MID(O4490,5,1),RIGHT(O4490,2)),LEN(O4490)=6,DATE(LEFT(O4490,4),MID(O4490,5,1),RIGHT(O4490,1)))</f>
        <v>35174</v>
      </c>
      <c r="R4490">
        <v>10</v>
      </c>
      <c r="S4490" t="str">
        <f t="shared" si="353"/>
        <v>Normal</v>
      </c>
      <c r="U4490">
        <v>202448</v>
      </c>
      <c r="V4490" s="2" cm="1">
        <f t="array" ref="V4490">_xlfn.IFS(LEN(U4490)=8,DATE(LEFT(U4490,4),MID(U4490,5,2),RIGHT(U4490,2)),LEN(U4490)=7,DATE(LEFT(U4490,4),MID(U4490,5,1),RIGHT(U4490,2)),LEN(U4490)=6,DATE(LEFT(U4490,4),MID(U4490,5,1),RIGHT(U4490,1)))</f>
        <v>45390</v>
      </c>
      <c r="X4490" s="2">
        <v>33205</v>
      </c>
      <c r="Y4490">
        <f t="shared" ca="1" si="354"/>
        <v>34</v>
      </c>
    </row>
    <row r="4491" spans="3:25" x14ac:dyDescent="0.25">
      <c r="C4491" t="s">
        <v>9340</v>
      </c>
      <c r="D4491" t="s">
        <v>12204</v>
      </c>
      <c r="F4491" t="str">
        <f t="shared" si="350"/>
        <v>Abelard Cumesky</v>
      </c>
      <c r="H4491" t="str">
        <f t="shared" si="351"/>
        <v>Abelard Cumesky</v>
      </c>
      <c r="K4491">
        <v>100</v>
      </c>
      <c r="L4491" t="str">
        <f t="shared" si="352"/>
        <v>High Heart Rate</v>
      </c>
      <c r="O4491">
        <v>1982717</v>
      </c>
      <c r="P4491" s="2" cm="1">
        <f t="array" ref="P4491">_xlfn.IFS(LEN(O4491)=8,DATE(LEFT(O4491,4),MID(O4491,5,2),RIGHT(O4491,2)),LEN(O4491)=7,DATE(LEFT(O4491,4),MID(O4491,5,1),RIGHT(O4491,2)),LEN(O4491)=6,DATE(LEFT(O4491,4),MID(O4491,5,1),RIGHT(O4491,1)))</f>
        <v>30149</v>
      </c>
      <c r="R4491">
        <v>7</v>
      </c>
      <c r="S4491" t="str">
        <f t="shared" si="353"/>
        <v>Normal</v>
      </c>
      <c r="U4491">
        <v>2024412</v>
      </c>
      <c r="V4491" s="2" cm="1">
        <f t="array" ref="V4491">_xlfn.IFS(LEN(U4491)=8,DATE(LEFT(U4491,4),MID(U4491,5,2),RIGHT(U4491,2)),LEN(U4491)=7,DATE(LEFT(U4491,4),MID(U4491,5,1),RIGHT(U4491,2)),LEN(U4491)=6,DATE(LEFT(U4491,4),MID(U4491,5,1),RIGHT(U4491,1)))</f>
        <v>45394</v>
      </c>
      <c r="X4491" s="2">
        <v>36675</v>
      </c>
      <c r="Y4491">
        <f t="shared" ca="1" si="354"/>
        <v>24</v>
      </c>
    </row>
    <row r="4492" spans="3:25" x14ac:dyDescent="0.25">
      <c r="C4492" t="s">
        <v>12206</v>
      </c>
      <c r="D4492" t="s">
        <v>12207</v>
      </c>
      <c r="F4492" t="str">
        <f t="shared" si="350"/>
        <v>Braden Spur</v>
      </c>
      <c r="H4492" t="str">
        <f t="shared" si="351"/>
        <v>Braden Spur</v>
      </c>
      <c r="K4492">
        <v>69</v>
      </c>
      <c r="L4492" t="str">
        <f t="shared" si="352"/>
        <v>Normal Heart Rate</v>
      </c>
      <c r="O4492">
        <v>19901128</v>
      </c>
      <c r="P4492" s="2" cm="1">
        <f t="array" ref="P4492">_xlfn.IFS(LEN(O4492)=8,DATE(LEFT(O4492,4),MID(O4492,5,2),RIGHT(O4492,2)),LEN(O4492)=7,DATE(LEFT(O4492,4),MID(O4492,5,1),RIGHT(O4492,2)),LEN(O4492)=6,DATE(LEFT(O4492,4),MID(O4492,5,1),RIGHT(O4492,1)))</f>
        <v>33205</v>
      </c>
      <c r="R4492">
        <v>14</v>
      </c>
      <c r="S4492" t="str">
        <f t="shared" si="353"/>
        <v>Normal</v>
      </c>
      <c r="U4492">
        <v>202431</v>
      </c>
      <c r="V4492" s="2" cm="1">
        <f t="array" ref="V4492">_xlfn.IFS(LEN(U4492)=8,DATE(LEFT(U4492,4),MID(U4492,5,2),RIGHT(U4492,2)),LEN(U4492)=7,DATE(LEFT(U4492,4),MID(U4492,5,1),RIGHT(U4492,2)),LEN(U4492)=6,DATE(LEFT(U4492,4),MID(U4492,5,1),RIGHT(U4492,1)))</f>
        <v>45352</v>
      </c>
      <c r="X4492" s="2">
        <v>29753</v>
      </c>
      <c r="Y4492">
        <f t="shared" ca="1" si="354"/>
        <v>43</v>
      </c>
    </row>
    <row r="4493" spans="3:25" x14ac:dyDescent="0.25">
      <c r="C4493" t="s">
        <v>2722</v>
      </c>
      <c r="D4493" t="s">
        <v>12209</v>
      </c>
      <c r="F4493" t="str">
        <f t="shared" si="350"/>
        <v>Em Grigoletti</v>
      </c>
      <c r="H4493" t="str">
        <f t="shared" si="351"/>
        <v>Em Grigoletti</v>
      </c>
      <c r="K4493">
        <v>104</v>
      </c>
      <c r="L4493" t="str">
        <f t="shared" si="352"/>
        <v>High Heart Rate</v>
      </c>
      <c r="O4493">
        <v>2000529</v>
      </c>
      <c r="P4493" s="2" cm="1">
        <f t="array" ref="P4493">_xlfn.IFS(LEN(O4493)=8,DATE(LEFT(O4493,4),MID(O4493,5,2),RIGHT(O4493,2)),LEN(O4493)=7,DATE(LEFT(O4493,4),MID(O4493,5,1),RIGHT(O4493,2)),LEN(O4493)=6,DATE(LEFT(O4493,4),MID(O4493,5,1),RIGHT(O4493,1)))</f>
        <v>36675</v>
      </c>
      <c r="R4493">
        <v>20</v>
      </c>
      <c r="S4493" t="str">
        <f t="shared" si="353"/>
        <v>Normal</v>
      </c>
      <c r="U4493">
        <v>2024121</v>
      </c>
      <c r="V4493" s="2" cm="1">
        <f t="array" ref="V4493">_xlfn.IFS(LEN(U4493)=8,DATE(LEFT(U4493,4),MID(U4493,5,2),RIGHT(U4493,2)),LEN(U4493)=7,DATE(LEFT(U4493,4),MID(U4493,5,1),RIGHT(U4493,2)),LEN(U4493)=6,DATE(LEFT(U4493,4),MID(U4493,5,1),RIGHT(U4493,1)))</f>
        <v>45312</v>
      </c>
      <c r="X4493" s="2">
        <v>32921</v>
      </c>
      <c r="Y4493">
        <f t="shared" ca="1" si="354"/>
        <v>35</v>
      </c>
    </row>
    <row r="4494" spans="3:25" x14ac:dyDescent="0.25">
      <c r="C4494" t="s">
        <v>1093</v>
      </c>
      <c r="D4494" t="s">
        <v>12211</v>
      </c>
      <c r="F4494" t="str">
        <f t="shared" si="350"/>
        <v>Nevin Messer</v>
      </c>
      <c r="H4494" t="str">
        <f t="shared" si="351"/>
        <v>Nevin Messer</v>
      </c>
      <c r="K4494">
        <v>100</v>
      </c>
      <c r="L4494" t="str">
        <f t="shared" si="352"/>
        <v>High Heart Rate</v>
      </c>
      <c r="O4494">
        <v>1981616</v>
      </c>
      <c r="P4494" s="2" cm="1">
        <f t="array" ref="P4494">_xlfn.IFS(LEN(O4494)=8,DATE(LEFT(O4494,4),MID(O4494,5,2),RIGHT(O4494,2)),LEN(O4494)=7,DATE(LEFT(O4494,4),MID(O4494,5,1),RIGHT(O4494,2)),LEN(O4494)=6,DATE(LEFT(O4494,4),MID(O4494,5,1),RIGHT(O4494,1)))</f>
        <v>29753</v>
      </c>
      <c r="R4494">
        <v>15</v>
      </c>
      <c r="S4494" t="str">
        <f t="shared" si="353"/>
        <v>Normal</v>
      </c>
      <c r="U4494">
        <v>2024311</v>
      </c>
      <c r="V4494" s="2" cm="1">
        <f t="array" ref="V4494">_xlfn.IFS(LEN(U4494)=8,DATE(LEFT(U4494,4),MID(U4494,5,2),RIGHT(U4494,2)),LEN(U4494)=7,DATE(LEFT(U4494,4),MID(U4494,5,1),RIGHT(U4494,2)),LEN(U4494)=6,DATE(LEFT(U4494,4),MID(U4494,5,1),RIGHT(U4494,1)))</f>
        <v>45362</v>
      </c>
      <c r="X4494" s="2">
        <v>16858</v>
      </c>
      <c r="Y4494">
        <f t="shared" ca="1" si="354"/>
        <v>79</v>
      </c>
    </row>
    <row r="4495" spans="3:25" x14ac:dyDescent="0.25">
      <c r="C4495" t="s">
        <v>2062</v>
      </c>
      <c r="D4495" t="s">
        <v>12213</v>
      </c>
      <c r="F4495" t="str">
        <f t="shared" si="350"/>
        <v>Alfonse Effemy</v>
      </c>
      <c r="H4495" t="str">
        <f t="shared" si="351"/>
        <v>Alfonse Effemy</v>
      </c>
      <c r="K4495">
        <v>98</v>
      </c>
      <c r="L4495" t="str">
        <f t="shared" si="352"/>
        <v>Normal Heart Rate</v>
      </c>
      <c r="O4495">
        <v>1990217</v>
      </c>
      <c r="P4495" s="2" cm="1">
        <f t="array" ref="P4495">_xlfn.IFS(LEN(O4495)=8,DATE(LEFT(O4495,4),MID(O4495,5,2),RIGHT(O4495,2)),LEN(O4495)=7,DATE(LEFT(O4495,4),MID(O4495,5,1),RIGHT(O4495,2)),LEN(O4495)=6,DATE(LEFT(O4495,4),MID(O4495,5,1),RIGHT(O4495,1)))</f>
        <v>32921</v>
      </c>
      <c r="R4495">
        <v>16</v>
      </c>
      <c r="S4495" t="str">
        <f t="shared" si="353"/>
        <v>Normal</v>
      </c>
      <c r="U4495">
        <v>202439</v>
      </c>
      <c r="V4495" s="2" cm="1">
        <f t="array" ref="V4495">_xlfn.IFS(LEN(U4495)=8,DATE(LEFT(U4495,4),MID(U4495,5,2),RIGHT(U4495,2)),LEN(U4495)=7,DATE(LEFT(U4495,4),MID(U4495,5,1),RIGHT(U4495,2)),LEN(U4495)=6,DATE(LEFT(U4495,4),MID(U4495,5,1),RIGHT(U4495,1)))</f>
        <v>45360</v>
      </c>
      <c r="X4495" s="2">
        <v>38106</v>
      </c>
      <c r="Y4495">
        <f t="shared" ca="1" si="354"/>
        <v>20</v>
      </c>
    </row>
    <row r="4496" spans="3:25" x14ac:dyDescent="0.25">
      <c r="C4496" t="s">
        <v>5528</v>
      </c>
      <c r="D4496" t="s">
        <v>12215</v>
      </c>
      <c r="F4496" t="str">
        <f t="shared" si="350"/>
        <v>Llywellyn Garfitt</v>
      </c>
      <c r="H4496" t="str">
        <f t="shared" si="351"/>
        <v>Llywellyn Garfitt</v>
      </c>
      <c r="K4496">
        <v>73</v>
      </c>
      <c r="L4496" t="str">
        <f t="shared" si="352"/>
        <v>Normal Heart Rate</v>
      </c>
      <c r="O4496">
        <v>1946225</v>
      </c>
      <c r="P4496" s="2" cm="1">
        <f t="array" ref="P4496">_xlfn.IFS(LEN(O4496)=8,DATE(LEFT(O4496,4),MID(O4496,5,2),RIGHT(O4496,2)),LEN(O4496)=7,DATE(LEFT(O4496,4),MID(O4496,5,1),RIGHT(O4496,2)),LEN(O4496)=6,DATE(LEFT(O4496,4),MID(O4496,5,1),RIGHT(O4496,1)))</f>
        <v>16858</v>
      </c>
      <c r="R4496">
        <v>8</v>
      </c>
      <c r="S4496" t="str">
        <f t="shared" si="353"/>
        <v>Normal</v>
      </c>
      <c r="U4496">
        <v>2024116</v>
      </c>
      <c r="V4496" s="2" cm="1">
        <f t="array" ref="V4496">_xlfn.IFS(LEN(U4496)=8,DATE(LEFT(U4496,4),MID(U4496,5,2),RIGHT(U4496,2)),LEN(U4496)=7,DATE(LEFT(U4496,4),MID(U4496,5,1),RIGHT(U4496,2)),LEN(U4496)=6,DATE(LEFT(U4496,4),MID(U4496,5,1),RIGHT(U4496,1)))</f>
        <v>45307</v>
      </c>
      <c r="X4496" s="2">
        <v>37079</v>
      </c>
      <c r="Y4496">
        <f t="shared" ca="1" si="354"/>
        <v>23</v>
      </c>
    </row>
    <row r="4497" spans="3:25" x14ac:dyDescent="0.25">
      <c r="C4497" t="s">
        <v>7600</v>
      </c>
      <c r="D4497" t="s">
        <v>12217</v>
      </c>
      <c r="F4497" t="str">
        <f t="shared" si="350"/>
        <v>Thebault Hillatt</v>
      </c>
      <c r="H4497" t="str">
        <f t="shared" si="351"/>
        <v>Thebault Hillatt</v>
      </c>
      <c r="K4497">
        <v>86</v>
      </c>
      <c r="L4497" t="str">
        <f t="shared" si="352"/>
        <v>Normal Heart Rate</v>
      </c>
      <c r="O4497">
        <v>2004429</v>
      </c>
      <c r="P4497" s="2" cm="1">
        <f t="array" ref="P4497">_xlfn.IFS(LEN(O4497)=8,DATE(LEFT(O4497,4),MID(O4497,5,2),RIGHT(O4497,2)),LEN(O4497)=7,DATE(LEFT(O4497,4),MID(O4497,5,1),RIGHT(O4497,2)),LEN(O4497)=6,DATE(LEFT(O4497,4),MID(O4497,5,1),RIGHT(O4497,1)))</f>
        <v>38106</v>
      </c>
      <c r="R4497">
        <v>24</v>
      </c>
      <c r="S4497" t="str">
        <f t="shared" si="353"/>
        <v>Bad</v>
      </c>
      <c r="U4497">
        <v>2024222</v>
      </c>
      <c r="V4497" s="2" cm="1">
        <f t="array" ref="V4497">_xlfn.IFS(LEN(U4497)=8,DATE(LEFT(U4497,4),MID(U4497,5,2),RIGHT(U4497,2)),LEN(U4497)=7,DATE(LEFT(U4497,4),MID(U4497,5,1),RIGHT(U4497,2)),LEN(U4497)=6,DATE(LEFT(U4497,4),MID(U4497,5,1),RIGHT(U4497,1)))</f>
        <v>45344</v>
      </c>
      <c r="X4497" s="2">
        <v>33751</v>
      </c>
      <c r="Y4497">
        <f t="shared" ca="1" si="354"/>
        <v>32</v>
      </c>
    </row>
    <row r="4498" spans="3:25" x14ac:dyDescent="0.25">
      <c r="C4498" t="s">
        <v>2630</v>
      </c>
      <c r="D4498" t="s">
        <v>12219</v>
      </c>
      <c r="F4498" t="str">
        <f t="shared" si="350"/>
        <v>Aymer Tourry</v>
      </c>
      <c r="H4498" t="str">
        <f t="shared" si="351"/>
        <v>Aymer Tourry</v>
      </c>
      <c r="K4498">
        <v>89</v>
      </c>
      <c r="L4498" t="str">
        <f t="shared" si="352"/>
        <v>Normal Heart Rate</v>
      </c>
      <c r="O4498">
        <v>200177</v>
      </c>
      <c r="P4498" s="2" cm="1">
        <f t="array" ref="P4498">_xlfn.IFS(LEN(O4498)=8,DATE(LEFT(O4498,4),MID(O4498,5,2),RIGHT(O4498,2)),LEN(O4498)=7,DATE(LEFT(O4498,4),MID(O4498,5,1),RIGHT(O4498,2)),LEN(O4498)=6,DATE(LEFT(O4498,4),MID(O4498,5,1),RIGHT(O4498,1)))</f>
        <v>37079</v>
      </c>
      <c r="R4498">
        <v>20</v>
      </c>
      <c r="S4498" t="str">
        <f t="shared" si="353"/>
        <v>Normal</v>
      </c>
      <c r="U4498">
        <v>202453</v>
      </c>
      <c r="V4498" s="2" cm="1">
        <f t="array" ref="V4498">_xlfn.IFS(LEN(U4498)=8,DATE(LEFT(U4498,4),MID(U4498,5,2),RIGHT(U4498,2)),LEN(U4498)=7,DATE(LEFT(U4498,4),MID(U4498,5,1),RIGHT(U4498,2)),LEN(U4498)=6,DATE(LEFT(U4498,4),MID(U4498,5,1),RIGHT(U4498,1)))</f>
        <v>45415</v>
      </c>
      <c r="X4498" s="2">
        <v>29340</v>
      </c>
      <c r="Y4498">
        <f t="shared" ca="1" si="354"/>
        <v>44</v>
      </c>
    </row>
    <row r="4499" spans="3:25" x14ac:dyDescent="0.25">
      <c r="C4499" t="s">
        <v>12221</v>
      </c>
      <c r="D4499" t="s">
        <v>2081</v>
      </c>
      <c r="F4499" t="str">
        <f t="shared" si="350"/>
        <v>Joell Budding</v>
      </c>
      <c r="H4499" t="str">
        <f t="shared" si="351"/>
        <v>Joell Budding</v>
      </c>
      <c r="K4499">
        <v>110</v>
      </c>
      <c r="L4499" t="str">
        <f t="shared" si="352"/>
        <v>High Heart Rate</v>
      </c>
      <c r="O4499">
        <v>1992527</v>
      </c>
      <c r="P4499" s="2" cm="1">
        <f t="array" ref="P4499">_xlfn.IFS(LEN(O4499)=8,DATE(LEFT(O4499,4),MID(O4499,5,2),RIGHT(O4499,2)),LEN(O4499)=7,DATE(LEFT(O4499,4),MID(O4499,5,1),RIGHT(O4499,2)),LEN(O4499)=6,DATE(LEFT(O4499,4),MID(O4499,5,1),RIGHT(O4499,1)))</f>
        <v>33751</v>
      </c>
      <c r="R4499">
        <v>20</v>
      </c>
      <c r="S4499" t="str">
        <f t="shared" si="353"/>
        <v>Normal</v>
      </c>
      <c r="U4499">
        <v>2024327</v>
      </c>
      <c r="V4499" s="2" cm="1">
        <f t="array" ref="V4499">_xlfn.IFS(LEN(U4499)=8,DATE(LEFT(U4499,4),MID(U4499,5,2),RIGHT(U4499,2)),LEN(U4499)=7,DATE(LEFT(U4499,4),MID(U4499,5,1),RIGHT(U4499,2)),LEN(U4499)=6,DATE(LEFT(U4499,4),MID(U4499,5,1),RIGHT(U4499,1)))</f>
        <v>45378</v>
      </c>
      <c r="X4499" s="2">
        <v>37112</v>
      </c>
      <c r="Y4499">
        <f t="shared" ca="1" si="354"/>
        <v>23</v>
      </c>
    </row>
    <row r="4500" spans="3:25" x14ac:dyDescent="0.25">
      <c r="C4500" t="s">
        <v>6830</v>
      </c>
      <c r="D4500" t="s">
        <v>1944</v>
      </c>
      <c r="F4500" t="str">
        <f t="shared" si="350"/>
        <v>Vin Gery</v>
      </c>
      <c r="H4500" t="str">
        <f t="shared" si="351"/>
        <v>Vin Gery</v>
      </c>
      <c r="K4500">
        <v>120</v>
      </c>
      <c r="L4500" t="str">
        <f t="shared" si="352"/>
        <v>High Heart Rate</v>
      </c>
      <c r="O4500">
        <v>1980429</v>
      </c>
      <c r="P4500" s="2" cm="1">
        <f t="array" ref="P4500">_xlfn.IFS(LEN(O4500)=8,DATE(LEFT(O4500,4),MID(O4500,5,2),RIGHT(O4500,2)),LEN(O4500)=7,DATE(LEFT(O4500,4),MID(O4500,5,1),RIGHT(O4500,2)),LEN(O4500)=6,DATE(LEFT(O4500,4),MID(O4500,5,1),RIGHT(O4500,1)))</f>
        <v>29340</v>
      </c>
      <c r="R4500">
        <v>21</v>
      </c>
      <c r="S4500" t="str">
        <f t="shared" si="353"/>
        <v>Normal</v>
      </c>
      <c r="U4500">
        <v>2024429</v>
      </c>
      <c r="V4500" s="2" cm="1">
        <f t="array" ref="V4500">_xlfn.IFS(LEN(U4500)=8,DATE(LEFT(U4500,4),MID(U4500,5,2),RIGHT(U4500,2)),LEN(U4500)=7,DATE(LEFT(U4500,4),MID(U4500,5,1),RIGHT(U4500,2)),LEN(U4500)=6,DATE(LEFT(U4500,4),MID(U4500,5,1),RIGHT(U4500,1)))</f>
        <v>45411</v>
      </c>
      <c r="X4500" s="2">
        <v>37160</v>
      </c>
      <c r="Y4500">
        <f t="shared" ca="1" si="354"/>
        <v>23</v>
      </c>
    </row>
    <row r="4501" spans="3:25" x14ac:dyDescent="0.25">
      <c r="C4501" t="s">
        <v>12224</v>
      </c>
      <c r="D4501" t="s">
        <v>12225</v>
      </c>
      <c r="F4501" t="str">
        <f t="shared" si="350"/>
        <v>Bessie Spiteri</v>
      </c>
      <c r="H4501" t="str">
        <f t="shared" si="351"/>
        <v>Bessie Spiteri</v>
      </c>
      <c r="K4501">
        <v>94</v>
      </c>
      <c r="L4501" t="str">
        <f t="shared" si="352"/>
        <v>Normal Heart Rate</v>
      </c>
      <c r="O4501">
        <v>200189</v>
      </c>
      <c r="P4501" s="2" cm="1">
        <f t="array" ref="P4501">_xlfn.IFS(LEN(O4501)=8,DATE(LEFT(O4501,4),MID(O4501,5,2),RIGHT(O4501,2)),LEN(O4501)=7,DATE(LEFT(O4501,4),MID(O4501,5,1),RIGHT(O4501,2)),LEN(O4501)=6,DATE(LEFT(O4501,4),MID(O4501,5,1),RIGHT(O4501,1)))</f>
        <v>37112</v>
      </c>
      <c r="R4501">
        <v>19</v>
      </c>
      <c r="S4501" t="str">
        <f t="shared" si="353"/>
        <v>Normal</v>
      </c>
      <c r="U4501">
        <v>2024127</v>
      </c>
      <c r="V4501" s="2" cm="1">
        <f t="array" ref="V4501">_xlfn.IFS(LEN(U4501)=8,DATE(LEFT(U4501,4),MID(U4501,5,2),RIGHT(U4501,2)),LEN(U4501)=7,DATE(LEFT(U4501,4),MID(U4501,5,1),RIGHT(U4501,2)),LEN(U4501)=6,DATE(LEFT(U4501,4),MID(U4501,5,1),RIGHT(U4501,1)))</f>
        <v>45318</v>
      </c>
      <c r="X4501" s="2">
        <v>35117</v>
      </c>
      <c r="Y4501">
        <f t="shared" ca="1" si="354"/>
        <v>29</v>
      </c>
    </row>
    <row r="4502" spans="3:25" x14ac:dyDescent="0.25">
      <c r="C4502" t="s">
        <v>12227</v>
      </c>
      <c r="D4502" t="s">
        <v>12228</v>
      </c>
      <c r="F4502" t="str">
        <f t="shared" si="350"/>
        <v>Fulton McLachlan</v>
      </c>
      <c r="H4502" t="str">
        <f t="shared" si="351"/>
        <v>Fulton McLachlan</v>
      </c>
      <c r="K4502">
        <v>85</v>
      </c>
      <c r="L4502" t="str">
        <f t="shared" si="352"/>
        <v>Normal Heart Rate</v>
      </c>
      <c r="O4502">
        <v>2001926</v>
      </c>
      <c r="P4502" s="2" cm="1">
        <f t="array" ref="P4502">_xlfn.IFS(LEN(O4502)=8,DATE(LEFT(O4502,4),MID(O4502,5,2),RIGHT(O4502,2)),LEN(O4502)=7,DATE(LEFT(O4502,4),MID(O4502,5,1),RIGHT(O4502,2)),LEN(O4502)=6,DATE(LEFT(O4502,4),MID(O4502,5,1),RIGHT(O4502,1)))</f>
        <v>37160</v>
      </c>
      <c r="R4502">
        <v>15</v>
      </c>
      <c r="S4502" t="str">
        <f t="shared" si="353"/>
        <v>Normal</v>
      </c>
      <c r="U4502">
        <v>2024419</v>
      </c>
      <c r="V4502" s="2" cm="1">
        <f t="array" ref="V4502">_xlfn.IFS(LEN(U4502)=8,DATE(LEFT(U4502,4),MID(U4502,5,2),RIGHT(U4502,2)),LEN(U4502)=7,DATE(LEFT(U4502,4),MID(U4502,5,1),RIGHT(U4502,2)),LEN(U4502)=6,DATE(LEFT(U4502,4),MID(U4502,5,1),RIGHT(U4502,1)))</f>
        <v>45401</v>
      </c>
      <c r="X4502" s="2">
        <v>33166</v>
      </c>
      <c r="Y4502">
        <f t="shared" ca="1" si="354"/>
        <v>34</v>
      </c>
    </row>
    <row r="4503" spans="3:25" x14ac:dyDescent="0.25">
      <c r="C4503" t="s">
        <v>12230</v>
      </c>
      <c r="D4503" t="s">
        <v>12231</v>
      </c>
      <c r="F4503" t="str">
        <f t="shared" si="350"/>
        <v>Carolus Siemandl</v>
      </c>
      <c r="H4503" t="str">
        <f t="shared" si="351"/>
        <v>Carolus Siemandl</v>
      </c>
      <c r="K4503">
        <v>107</v>
      </c>
      <c r="L4503" t="str">
        <f t="shared" si="352"/>
        <v>High Heart Rate</v>
      </c>
      <c r="O4503">
        <v>1996222</v>
      </c>
      <c r="P4503" s="2" cm="1">
        <f t="array" ref="P4503">_xlfn.IFS(LEN(O4503)=8,DATE(LEFT(O4503,4),MID(O4503,5,2),RIGHT(O4503,2)),LEN(O4503)=7,DATE(LEFT(O4503,4),MID(O4503,5,1),RIGHT(O4503,2)),LEN(O4503)=6,DATE(LEFT(O4503,4),MID(O4503,5,1),RIGHT(O4503,1)))</f>
        <v>35117</v>
      </c>
      <c r="R4503">
        <v>17</v>
      </c>
      <c r="S4503" t="str">
        <f t="shared" si="353"/>
        <v>Normal</v>
      </c>
      <c r="U4503">
        <v>202467</v>
      </c>
      <c r="V4503" s="2" cm="1">
        <f t="array" ref="V4503">_xlfn.IFS(LEN(U4503)=8,DATE(LEFT(U4503,4),MID(U4503,5,2),RIGHT(U4503,2)),LEN(U4503)=7,DATE(LEFT(U4503,4),MID(U4503,5,1),RIGHT(U4503,2)),LEN(U4503)=6,DATE(LEFT(U4503,4),MID(U4503,5,1),RIGHT(U4503,1)))</f>
        <v>45450</v>
      </c>
      <c r="X4503" s="2">
        <v>33858</v>
      </c>
      <c r="Y4503">
        <f t="shared" ca="1" si="354"/>
        <v>32</v>
      </c>
    </row>
    <row r="4504" spans="3:25" x14ac:dyDescent="0.25">
      <c r="C4504" t="s">
        <v>12233</v>
      </c>
      <c r="D4504" t="s">
        <v>12234</v>
      </c>
      <c r="F4504" t="str">
        <f t="shared" si="350"/>
        <v>Kelci Bleacher</v>
      </c>
      <c r="H4504" t="str">
        <f t="shared" si="351"/>
        <v>Kelci Bleacher</v>
      </c>
      <c r="K4504">
        <v>106</v>
      </c>
      <c r="L4504" t="str">
        <f t="shared" si="352"/>
        <v>High Heart Rate</v>
      </c>
      <c r="O4504">
        <v>19901020</v>
      </c>
      <c r="P4504" s="2" cm="1">
        <f t="array" ref="P4504">_xlfn.IFS(LEN(O4504)=8,DATE(LEFT(O4504,4),MID(O4504,5,2),RIGHT(O4504,2)),LEN(O4504)=7,DATE(LEFT(O4504,4),MID(O4504,5,1),RIGHT(O4504,2)),LEN(O4504)=6,DATE(LEFT(O4504,4),MID(O4504,5,1),RIGHT(O4504,1)))</f>
        <v>33166</v>
      </c>
      <c r="R4504">
        <v>25</v>
      </c>
      <c r="S4504" t="str">
        <f t="shared" si="353"/>
        <v>Bad</v>
      </c>
      <c r="U4504">
        <v>2024115</v>
      </c>
      <c r="V4504" s="2" cm="1">
        <f t="array" ref="V4504">_xlfn.IFS(LEN(U4504)=8,DATE(LEFT(U4504,4),MID(U4504,5,2),RIGHT(U4504,2)),LEN(U4504)=7,DATE(LEFT(U4504,4),MID(U4504,5,1),RIGHT(U4504,2)),LEN(U4504)=6,DATE(LEFT(U4504,4),MID(U4504,5,1),RIGHT(U4504,1)))</f>
        <v>45306</v>
      </c>
      <c r="X4504" s="2">
        <v>29234</v>
      </c>
      <c r="Y4504">
        <f t="shared" ca="1" si="354"/>
        <v>45</v>
      </c>
    </row>
    <row r="4505" spans="3:25" x14ac:dyDescent="0.25">
      <c r="C4505" t="s">
        <v>5667</v>
      </c>
      <c r="D4505" t="s">
        <v>12236</v>
      </c>
      <c r="F4505" t="str">
        <f t="shared" si="350"/>
        <v>Junia Klas</v>
      </c>
      <c r="H4505" t="str">
        <f t="shared" si="351"/>
        <v>Junia Klas</v>
      </c>
      <c r="K4505">
        <v>98</v>
      </c>
      <c r="L4505" t="str">
        <f t="shared" si="352"/>
        <v>Normal Heart Rate</v>
      </c>
      <c r="O4505">
        <v>1992911</v>
      </c>
      <c r="P4505" s="2" cm="1">
        <f t="array" ref="P4505">_xlfn.IFS(LEN(O4505)=8,DATE(LEFT(O4505,4),MID(O4505,5,2),RIGHT(O4505,2)),LEN(O4505)=7,DATE(LEFT(O4505,4),MID(O4505,5,1),RIGHT(O4505,2)),LEN(O4505)=6,DATE(LEFT(O4505,4),MID(O4505,5,1),RIGHT(O4505,1)))</f>
        <v>33858</v>
      </c>
      <c r="R4505">
        <v>12</v>
      </c>
      <c r="S4505" t="str">
        <f t="shared" si="353"/>
        <v>Normal</v>
      </c>
      <c r="U4505">
        <v>2024327</v>
      </c>
      <c r="V4505" s="2" cm="1">
        <f t="array" ref="V4505">_xlfn.IFS(LEN(U4505)=8,DATE(LEFT(U4505,4),MID(U4505,5,2),RIGHT(U4505,2)),LEN(U4505)=7,DATE(LEFT(U4505,4),MID(U4505,5,1),RIGHT(U4505,2)),LEN(U4505)=6,DATE(LEFT(U4505,4),MID(U4505,5,1),RIGHT(U4505,1)))</f>
        <v>45378</v>
      </c>
      <c r="X4505" s="2">
        <v>39000</v>
      </c>
      <c r="Y4505">
        <f t="shared" ca="1" si="354"/>
        <v>18</v>
      </c>
    </row>
    <row r="4506" spans="3:25" x14ac:dyDescent="0.25">
      <c r="C4506" t="s">
        <v>12238</v>
      </c>
      <c r="D4506" t="s">
        <v>12239</v>
      </c>
      <c r="F4506" t="str">
        <f t="shared" si="350"/>
        <v>Davita Moxley</v>
      </c>
      <c r="H4506" t="str">
        <f t="shared" si="351"/>
        <v>Davita Moxley</v>
      </c>
      <c r="K4506">
        <v>75</v>
      </c>
      <c r="L4506" t="str">
        <f t="shared" si="352"/>
        <v>Normal Heart Rate</v>
      </c>
      <c r="O4506">
        <v>1980114</v>
      </c>
      <c r="P4506" s="2" cm="1">
        <f t="array" ref="P4506">_xlfn.IFS(LEN(O4506)=8,DATE(LEFT(O4506,4),MID(O4506,5,2),RIGHT(O4506,2)),LEN(O4506)=7,DATE(LEFT(O4506,4),MID(O4506,5,1),RIGHT(O4506,2)),LEN(O4506)=6,DATE(LEFT(O4506,4),MID(O4506,5,1),RIGHT(O4506,1)))</f>
        <v>29234</v>
      </c>
      <c r="R4506">
        <v>15</v>
      </c>
      <c r="S4506" t="str">
        <f t="shared" si="353"/>
        <v>Normal</v>
      </c>
      <c r="U4506">
        <v>202423</v>
      </c>
      <c r="V4506" s="2" cm="1">
        <f t="array" ref="V4506">_xlfn.IFS(LEN(U4506)=8,DATE(LEFT(U4506,4),MID(U4506,5,2),RIGHT(U4506,2)),LEN(U4506)=7,DATE(LEFT(U4506,4),MID(U4506,5,1),RIGHT(U4506,2)),LEN(U4506)=6,DATE(LEFT(U4506,4),MID(U4506,5,1),RIGHT(U4506,1)))</f>
        <v>45325</v>
      </c>
      <c r="X4506" s="2">
        <v>31218</v>
      </c>
      <c r="Y4506">
        <f t="shared" ca="1" si="354"/>
        <v>39</v>
      </c>
    </row>
    <row r="4507" spans="3:25" x14ac:dyDescent="0.25">
      <c r="C4507" t="s">
        <v>9346</v>
      </c>
      <c r="D4507" t="s">
        <v>12241</v>
      </c>
      <c r="F4507" t="str">
        <f t="shared" si="350"/>
        <v>Niko Reary</v>
      </c>
      <c r="H4507" t="str">
        <f t="shared" si="351"/>
        <v>Niko Reary</v>
      </c>
      <c r="K4507">
        <v>100</v>
      </c>
      <c r="L4507" t="str">
        <f t="shared" si="352"/>
        <v>High Heart Rate</v>
      </c>
      <c r="O4507">
        <v>20061010</v>
      </c>
      <c r="P4507" s="2" cm="1">
        <f t="array" ref="P4507">_xlfn.IFS(LEN(O4507)=8,DATE(LEFT(O4507,4),MID(O4507,5,2),RIGHT(O4507,2)),LEN(O4507)=7,DATE(LEFT(O4507,4),MID(O4507,5,1),RIGHT(O4507,2)),LEN(O4507)=6,DATE(LEFT(O4507,4),MID(O4507,5,1),RIGHT(O4507,1)))</f>
        <v>39000</v>
      </c>
      <c r="R4507">
        <v>15</v>
      </c>
      <c r="S4507" t="str">
        <f t="shared" si="353"/>
        <v>Normal</v>
      </c>
      <c r="U4507">
        <v>2024510</v>
      </c>
      <c r="V4507" s="2" cm="1">
        <f t="array" ref="V4507">_xlfn.IFS(LEN(U4507)=8,DATE(LEFT(U4507,4),MID(U4507,5,2),RIGHT(U4507,2)),LEN(U4507)=7,DATE(LEFT(U4507,4),MID(U4507,5,1),RIGHT(U4507,2)),LEN(U4507)=6,DATE(LEFT(U4507,4),MID(U4507,5,1),RIGHT(U4507,1)))</f>
        <v>45422</v>
      </c>
      <c r="X4507" s="2">
        <v>33730</v>
      </c>
      <c r="Y4507">
        <f t="shared" ca="1" si="354"/>
        <v>32</v>
      </c>
    </row>
    <row r="4508" spans="3:25" x14ac:dyDescent="0.25">
      <c r="C4508" t="s">
        <v>12243</v>
      </c>
      <c r="D4508" t="s">
        <v>6314</v>
      </c>
      <c r="F4508" t="str">
        <f t="shared" si="350"/>
        <v>Coleen Gemson</v>
      </c>
      <c r="H4508" t="str">
        <f t="shared" si="351"/>
        <v>Coleen Gemson</v>
      </c>
      <c r="K4508">
        <v>91</v>
      </c>
      <c r="L4508" t="str">
        <f t="shared" si="352"/>
        <v>Normal Heart Rate</v>
      </c>
      <c r="O4508">
        <v>1985620</v>
      </c>
      <c r="P4508" s="2" cm="1">
        <f t="array" ref="P4508">_xlfn.IFS(LEN(O4508)=8,DATE(LEFT(O4508,4),MID(O4508,5,2),RIGHT(O4508,2)),LEN(O4508)=7,DATE(LEFT(O4508,4),MID(O4508,5,1),RIGHT(O4508,2)),LEN(O4508)=6,DATE(LEFT(O4508,4),MID(O4508,5,1),RIGHT(O4508,1)))</f>
        <v>31218</v>
      </c>
      <c r="R4508">
        <v>10</v>
      </c>
      <c r="S4508" t="str">
        <f t="shared" si="353"/>
        <v>Normal</v>
      </c>
      <c r="U4508">
        <v>202467</v>
      </c>
      <c r="V4508" s="2" cm="1">
        <f t="array" ref="V4508">_xlfn.IFS(LEN(U4508)=8,DATE(LEFT(U4508,4),MID(U4508,5,2),RIGHT(U4508,2)),LEN(U4508)=7,DATE(LEFT(U4508,4),MID(U4508,5,1),RIGHT(U4508,2)),LEN(U4508)=6,DATE(LEFT(U4508,4),MID(U4508,5,1),RIGHT(U4508,1)))</f>
        <v>45450</v>
      </c>
      <c r="X4508" s="2">
        <v>38554</v>
      </c>
      <c r="Y4508">
        <f t="shared" ca="1" si="354"/>
        <v>19</v>
      </c>
    </row>
    <row r="4509" spans="3:25" x14ac:dyDescent="0.25">
      <c r="C4509" t="s">
        <v>12245</v>
      </c>
      <c r="D4509" t="s">
        <v>6252</v>
      </c>
      <c r="F4509" t="str">
        <f t="shared" si="350"/>
        <v>Merrel Gillice</v>
      </c>
      <c r="H4509" t="str">
        <f t="shared" si="351"/>
        <v>Merrel Gillice</v>
      </c>
      <c r="K4509">
        <v>96</v>
      </c>
      <c r="L4509" t="str">
        <f t="shared" si="352"/>
        <v>Normal Heart Rate</v>
      </c>
      <c r="O4509">
        <v>199256</v>
      </c>
      <c r="P4509" s="2" cm="1">
        <f t="array" ref="P4509">_xlfn.IFS(LEN(O4509)=8,DATE(LEFT(O4509,4),MID(O4509,5,2),RIGHT(O4509,2)),LEN(O4509)=7,DATE(LEFT(O4509,4),MID(O4509,5,1),RIGHT(O4509,2)),LEN(O4509)=6,DATE(LEFT(O4509,4),MID(O4509,5,1),RIGHT(O4509,1)))</f>
        <v>33730</v>
      </c>
      <c r="R4509">
        <v>20</v>
      </c>
      <c r="S4509" t="str">
        <f t="shared" si="353"/>
        <v>Normal</v>
      </c>
      <c r="U4509">
        <v>2024123</v>
      </c>
      <c r="V4509" s="2" cm="1">
        <f t="array" ref="V4509">_xlfn.IFS(LEN(U4509)=8,DATE(LEFT(U4509,4),MID(U4509,5,2),RIGHT(U4509,2)),LEN(U4509)=7,DATE(LEFT(U4509,4),MID(U4509,5,1),RIGHT(U4509,2)),LEN(U4509)=6,DATE(LEFT(U4509,4),MID(U4509,5,1),RIGHT(U4509,1)))</f>
        <v>45314</v>
      </c>
      <c r="X4509" s="2">
        <v>36828</v>
      </c>
      <c r="Y4509">
        <f t="shared" ca="1" si="354"/>
        <v>24</v>
      </c>
    </row>
    <row r="4510" spans="3:25" x14ac:dyDescent="0.25">
      <c r="C4510" t="s">
        <v>6674</v>
      </c>
      <c r="D4510" t="s">
        <v>12247</v>
      </c>
      <c r="F4510" t="str">
        <f t="shared" si="350"/>
        <v>Christiano Groucock</v>
      </c>
      <c r="H4510" t="str">
        <f t="shared" si="351"/>
        <v>Christiano Groucock</v>
      </c>
      <c r="K4510">
        <v>69</v>
      </c>
      <c r="L4510" t="str">
        <f t="shared" si="352"/>
        <v>Normal Heart Rate</v>
      </c>
      <c r="O4510">
        <v>2005721</v>
      </c>
      <c r="P4510" s="2" cm="1">
        <f t="array" ref="P4510">_xlfn.IFS(LEN(O4510)=8,DATE(LEFT(O4510,4),MID(O4510,5,2),RIGHT(O4510,2)),LEN(O4510)=7,DATE(LEFT(O4510,4),MID(O4510,5,1),RIGHT(O4510,2)),LEN(O4510)=6,DATE(LEFT(O4510,4),MID(O4510,5,1),RIGHT(O4510,1)))</f>
        <v>38554</v>
      </c>
      <c r="R4510">
        <v>13</v>
      </c>
      <c r="S4510" t="str">
        <f t="shared" si="353"/>
        <v>Normal</v>
      </c>
      <c r="U4510">
        <v>2024116</v>
      </c>
      <c r="V4510" s="2" cm="1">
        <f t="array" ref="V4510">_xlfn.IFS(LEN(U4510)=8,DATE(LEFT(U4510,4),MID(U4510,5,2),RIGHT(U4510,2)),LEN(U4510)=7,DATE(LEFT(U4510,4),MID(U4510,5,1),RIGHT(U4510,2)),LEN(U4510)=6,DATE(LEFT(U4510,4),MID(U4510,5,1),RIGHT(U4510,1)))</f>
        <v>45307</v>
      </c>
      <c r="X4510" s="2">
        <v>34943</v>
      </c>
      <c r="Y4510">
        <f t="shared" ca="1" si="354"/>
        <v>29</v>
      </c>
    </row>
    <row r="4511" spans="3:25" x14ac:dyDescent="0.25">
      <c r="C4511" t="s">
        <v>12249</v>
      </c>
      <c r="D4511" t="s">
        <v>12250</v>
      </c>
      <c r="F4511" t="str">
        <f t="shared" si="350"/>
        <v>Flory Haeslier</v>
      </c>
      <c r="H4511" t="str">
        <f t="shared" si="351"/>
        <v>Flory Haeslier</v>
      </c>
      <c r="K4511">
        <v>110</v>
      </c>
      <c r="L4511" t="str">
        <f t="shared" si="352"/>
        <v>High Heart Rate</v>
      </c>
      <c r="O4511">
        <v>20001029</v>
      </c>
      <c r="P4511" s="2" cm="1">
        <f t="array" ref="P4511">_xlfn.IFS(LEN(O4511)=8,DATE(LEFT(O4511,4),MID(O4511,5,2),RIGHT(O4511,2)),LEN(O4511)=7,DATE(LEFT(O4511,4),MID(O4511,5,1),RIGHT(O4511,2)),LEN(O4511)=6,DATE(LEFT(O4511,4),MID(O4511,5,1),RIGHT(O4511,1)))</f>
        <v>36828</v>
      </c>
      <c r="R4511">
        <v>13</v>
      </c>
      <c r="S4511" t="str">
        <f t="shared" si="353"/>
        <v>Normal</v>
      </c>
      <c r="U4511">
        <v>202427</v>
      </c>
      <c r="V4511" s="2" cm="1">
        <f t="array" ref="V4511">_xlfn.IFS(LEN(U4511)=8,DATE(LEFT(U4511,4),MID(U4511,5,2),RIGHT(U4511,2)),LEN(U4511)=7,DATE(LEFT(U4511,4),MID(U4511,5,1),RIGHT(U4511,2)),LEN(U4511)=6,DATE(LEFT(U4511,4),MID(U4511,5,1),RIGHT(U4511,1)))</f>
        <v>45329</v>
      </c>
      <c r="X4511" s="2">
        <v>35520</v>
      </c>
      <c r="Y4511">
        <f t="shared" ca="1" si="354"/>
        <v>27</v>
      </c>
    </row>
    <row r="4512" spans="3:25" x14ac:dyDescent="0.25">
      <c r="C4512" t="s">
        <v>1842</v>
      </c>
      <c r="D4512" t="s">
        <v>12252</v>
      </c>
      <c r="F4512" t="str">
        <f t="shared" si="350"/>
        <v>Falkner O'Lenechan</v>
      </c>
      <c r="H4512" t="str">
        <f t="shared" si="351"/>
        <v>Falkner O'Lenechan</v>
      </c>
      <c r="K4512">
        <v>86</v>
      </c>
      <c r="L4512" t="str">
        <f t="shared" si="352"/>
        <v>Normal Heart Rate</v>
      </c>
      <c r="O4512">
        <v>199591</v>
      </c>
      <c r="P4512" s="2" cm="1">
        <f t="array" ref="P4512">_xlfn.IFS(LEN(O4512)=8,DATE(LEFT(O4512,4),MID(O4512,5,2),RIGHT(O4512,2)),LEN(O4512)=7,DATE(LEFT(O4512,4),MID(O4512,5,1),RIGHT(O4512,2)),LEN(O4512)=6,DATE(LEFT(O4512,4),MID(O4512,5,1),RIGHT(O4512,1)))</f>
        <v>34943</v>
      </c>
      <c r="R4512">
        <v>15</v>
      </c>
      <c r="S4512" t="str">
        <f t="shared" si="353"/>
        <v>Normal</v>
      </c>
      <c r="U4512">
        <v>2024612</v>
      </c>
      <c r="V4512" s="2" cm="1">
        <f t="array" ref="V4512">_xlfn.IFS(LEN(U4512)=8,DATE(LEFT(U4512,4),MID(U4512,5,2),RIGHT(U4512,2)),LEN(U4512)=7,DATE(LEFT(U4512,4),MID(U4512,5,1),RIGHT(U4512,2)),LEN(U4512)=6,DATE(LEFT(U4512,4),MID(U4512,5,1),RIGHT(U4512,1)))</f>
        <v>45455</v>
      </c>
      <c r="X4512" s="2">
        <v>27243</v>
      </c>
      <c r="Y4512">
        <f t="shared" ca="1" si="354"/>
        <v>50</v>
      </c>
    </row>
    <row r="4513" spans="3:25" x14ac:dyDescent="0.25">
      <c r="C4513" t="s">
        <v>8704</v>
      </c>
      <c r="D4513" t="s">
        <v>12254</v>
      </c>
      <c r="F4513" t="str">
        <f t="shared" si="350"/>
        <v>Aurthur Dines</v>
      </c>
      <c r="H4513" t="str">
        <f t="shared" si="351"/>
        <v>Aurthur Dines</v>
      </c>
      <c r="K4513">
        <v>92</v>
      </c>
      <c r="L4513" t="str">
        <f t="shared" si="352"/>
        <v>Normal Heart Rate</v>
      </c>
      <c r="O4513">
        <v>1997331</v>
      </c>
      <c r="P4513" s="2" cm="1">
        <f t="array" ref="P4513">_xlfn.IFS(LEN(O4513)=8,DATE(LEFT(O4513,4),MID(O4513,5,2),RIGHT(O4513,2)),LEN(O4513)=7,DATE(LEFT(O4513,4),MID(O4513,5,1),RIGHT(O4513,2)),LEN(O4513)=6,DATE(LEFT(O4513,4),MID(O4513,5,1),RIGHT(O4513,1)))</f>
        <v>35520</v>
      </c>
      <c r="R4513">
        <v>22</v>
      </c>
      <c r="S4513" t="str">
        <f t="shared" si="353"/>
        <v>Normal</v>
      </c>
      <c r="U4513">
        <v>2024122</v>
      </c>
      <c r="V4513" s="2" cm="1">
        <f t="array" ref="V4513">_xlfn.IFS(LEN(U4513)=8,DATE(LEFT(U4513,4),MID(U4513,5,2),RIGHT(U4513,2)),LEN(U4513)=7,DATE(LEFT(U4513,4),MID(U4513,5,1),RIGHT(U4513,2)),LEN(U4513)=6,DATE(LEFT(U4513,4),MID(U4513,5,1),RIGHT(U4513,1)))</f>
        <v>45313</v>
      </c>
      <c r="X4513" s="2">
        <v>34548</v>
      </c>
      <c r="Y4513">
        <f t="shared" ca="1" si="354"/>
        <v>30</v>
      </c>
    </row>
    <row r="4514" spans="3:25" x14ac:dyDescent="0.25">
      <c r="C4514" t="s">
        <v>12256</v>
      </c>
      <c r="D4514" t="s">
        <v>12257</v>
      </c>
      <c r="F4514" t="str">
        <f t="shared" si="350"/>
        <v>Arney Majury</v>
      </c>
      <c r="H4514" t="str">
        <f t="shared" si="351"/>
        <v>Arney Majury</v>
      </c>
      <c r="K4514">
        <v>103</v>
      </c>
      <c r="L4514" t="str">
        <f t="shared" si="352"/>
        <v>High Heart Rate</v>
      </c>
      <c r="O4514">
        <v>197482</v>
      </c>
      <c r="P4514" s="2" cm="1">
        <f t="array" ref="P4514">_xlfn.IFS(LEN(O4514)=8,DATE(LEFT(O4514,4),MID(O4514,5,2),RIGHT(O4514,2)),LEN(O4514)=7,DATE(LEFT(O4514,4),MID(O4514,5,1),RIGHT(O4514,2)),LEN(O4514)=6,DATE(LEFT(O4514,4),MID(O4514,5,1),RIGHT(O4514,1)))</f>
        <v>27243</v>
      </c>
      <c r="R4514">
        <v>16</v>
      </c>
      <c r="S4514" t="str">
        <f t="shared" si="353"/>
        <v>Normal</v>
      </c>
      <c r="U4514">
        <v>2024310</v>
      </c>
      <c r="V4514" s="2" cm="1">
        <f t="array" ref="V4514">_xlfn.IFS(LEN(U4514)=8,DATE(LEFT(U4514,4),MID(U4514,5,2),RIGHT(U4514,2)),LEN(U4514)=7,DATE(LEFT(U4514,4),MID(U4514,5,1),RIGHT(U4514,2)),LEN(U4514)=6,DATE(LEFT(U4514,4),MID(U4514,5,1),RIGHT(U4514,1)))</f>
        <v>45361</v>
      </c>
      <c r="X4514" s="2">
        <v>25970</v>
      </c>
      <c r="Y4514">
        <f t="shared" ca="1" si="354"/>
        <v>54</v>
      </c>
    </row>
    <row r="4515" spans="3:25" x14ac:dyDescent="0.25">
      <c r="C4515" t="s">
        <v>6361</v>
      </c>
      <c r="D4515" t="s">
        <v>12259</v>
      </c>
      <c r="F4515" t="str">
        <f t="shared" si="350"/>
        <v>Laura Jolliman</v>
      </c>
      <c r="H4515" t="str">
        <f t="shared" si="351"/>
        <v>Laura Jolliman</v>
      </c>
      <c r="K4515">
        <v>120</v>
      </c>
      <c r="L4515" t="str">
        <f t="shared" si="352"/>
        <v>High Heart Rate</v>
      </c>
      <c r="O4515">
        <v>199482</v>
      </c>
      <c r="P4515" s="2" cm="1">
        <f t="array" ref="P4515">_xlfn.IFS(LEN(O4515)=8,DATE(LEFT(O4515,4),MID(O4515,5,2),RIGHT(O4515,2)),LEN(O4515)=7,DATE(LEFT(O4515,4),MID(O4515,5,1),RIGHT(O4515,2)),LEN(O4515)=6,DATE(LEFT(O4515,4),MID(O4515,5,1),RIGHT(O4515,1)))</f>
        <v>34548</v>
      </c>
      <c r="R4515">
        <v>19</v>
      </c>
      <c r="S4515" t="str">
        <f t="shared" si="353"/>
        <v>Normal</v>
      </c>
      <c r="U4515">
        <v>2024328</v>
      </c>
      <c r="V4515" s="2" cm="1">
        <f t="array" ref="V4515">_xlfn.IFS(LEN(U4515)=8,DATE(LEFT(U4515,4),MID(U4515,5,2),RIGHT(U4515,2)),LEN(U4515)=7,DATE(LEFT(U4515,4),MID(U4515,5,1),RIGHT(U4515,2)),LEN(U4515)=6,DATE(LEFT(U4515,4),MID(U4515,5,1),RIGHT(U4515,1)))</f>
        <v>45379</v>
      </c>
      <c r="X4515" s="2">
        <v>36530</v>
      </c>
      <c r="Y4515">
        <f t="shared" ca="1" si="354"/>
        <v>25</v>
      </c>
    </row>
    <row r="4516" spans="3:25" x14ac:dyDescent="0.25">
      <c r="C4516" t="s">
        <v>8196</v>
      </c>
      <c r="D4516" t="s">
        <v>12261</v>
      </c>
      <c r="F4516" t="str">
        <f t="shared" si="350"/>
        <v>Tull Izaks</v>
      </c>
      <c r="H4516" t="str">
        <f t="shared" si="351"/>
        <v>Tull Izaks</v>
      </c>
      <c r="K4516">
        <v>110</v>
      </c>
      <c r="L4516" t="str">
        <f t="shared" si="352"/>
        <v>High Heart Rate</v>
      </c>
      <c r="O4516">
        <v>197126</v>
      </c>
      <c r="P4516" s="2" cm="1">
        <f t="array" ref="P4516">_xlfn.IFS(LEN(O4516)=8,DATE(LEFT(O4516,4),MID(O4516,5,2),RIGHT(O4516,2)),LEN(O4516)=7,DATE(LEFT(O4516,4),MID(O4516,5,1),RIGHT(O4516,2)),LEN(O4516)=6,DATE(LEFT(O4516,4),MID(O4516,5,1),RIGHT(O4516,1)))</f>
        <v>25970</v>
      </c>
      <c r="R4516">
        <v>17</v>
      </c>
      <c r="S4516" t="str">
        <f t="shared" si="353"/>
        <v>Normal</v>
      </c>
      <c r="U4516">
        <v>202453</v>
      </c>
      <c r="V4516" s="2" cm="1">
        <f t="array" ref="V4516">_xlfn.IFS(LEN(U4516)=8,DATE(LEFT(U4516,4),MID(U4516,5,2),RIGHT(U4516,2)),LEN(U4516)=7,DATE(LEFT(U4516,4),MID(U4516,5,1),RIGHT(U4516,2)),LEN(U4516)=6,DATE(LEFT(U4516,4),MID(U4516,5,1),RIGHT(U4516,1)))</f>
        <v>45415</v>
      </c>
      <c r="X4516" s="2">
        <v>18999</v>
      </c>
      <c r="Y4516">
        <f t="shared" ca="1" si="354"/>
        <v>73</v>
      </c>
    </row>
    <row r="4517" spans="3:25" x14ac:dyDescent="0.25">
      <c r="C4517" t="s">
        <v>12263</v>
      </c>
      <c r="D4517" t="s">
        <v>6056</v>
      </c>
      <c r="F4517" t="str">
        <f t="shared" si="350"/>
        <v>Dani Fedorski</v>
      </c>
      <c r="H4517" t="str">
        <f t="shared" si="351"/>
        <v>Dani Fedorski</v>
      </c>
      <c r="K4517">
        <v>102</v>
      </c>
      <c r="L4517" t="str">
        <f t="shared" si="352"/>
        <v>High Heart Rate</v>
      </c>
      <c r="O4517">
        <v>2000105</v>
      </c>
      <c r="P4517" s="2" cm="1">
        <f t="array" ref="P4517">_xlfn.IFS(LEN(O4517)=8,DATE(LEFT(O4517,4),MID(O4517,5,2),RIGHT(O4517,2)),LEN(O4517)=7,DATE(LEFT(O4517,4),MID(O4517,5,1),RIGHT(O4517,2)),LEN(O4517)=6,DATE(LEFT(O4517,4),MID(O4517,5,1),RIGHT(O4517,1)))</f>
        <v>36530</v>
      </c>
      <c r="R4517">
        <v>20</v>
      </c>
      <c r="S4517" t="str">
        <f t="shared" si="353"/>
        <v>Normal</v>
      </c>
      <c r="U4517">
        <v>202429</v>
      </c>
      <c r="V4517" s="2" cm="1">
        <f t="array" ref="V4517">_xlfn.IFS(LEN(U4517)=8,DATE(LEFT(U4517,4),MID(U4517,5,2),RIGHT(U4517,2)),LEN(U4517)=7,DATE(LEFT(U4517,4),MID(U4517,5,1),RIGHT(U4517,2)),LEN(U4517)=6,DATE(LEFT(U4517,4),MID(U4517,5,1),RIGHT(U4517,1)))</f>
        <v>45331</v>
      </c>
      <c r="X4517" s="2">
        <v>39065</v>
      </c>
      <c r="Y4517">
        <f t="shared" ca="1" si="354"/>
        <v>18</v>
      </c>
    </row>
    <row r="4518" spans="3:25" x14ac:dyDescent="0.25">
      <c r="C4518" t="s">
        <v>12265</v>
      </c>
      <c r="D4518" t="s">
        <v>12266</v>
      </c>
      <c r="F4518" t="str">
        <f t="shared" si="350"/>
        <v>Theodoric Klimov</v>
      </c>
      <c r="H4518" t="str">
        <f t="shared" si="351"/>
        <v>Theodoric Klimov</v>
      </c>
      <c r="K4518">
        <v>88</v>
      </c>
      <c r="L4518" t="str">
        <f t="shared" si="352"/>
        <v>Normal Heart Rate</v>
      </c>
      <c r="O4518">
        <v>1952106</v>
      </c>
      <c r="P4518" s="2" cm="1">
        <f t="array" ref="P4518">_xlfn.IFS(LEN(O4518)=8,DATE(LEFT(O4518,4),MID(O4518,5,2),RIGHT(O4518,2)),LEN(O4518)=7,DATE(LEFT(O4518,4),MID(O4518,5,1),RIGHT(O4518,2)),LEN(O4518)=6,DATE(LEFT(O4518,4),MID(O4518,5,1),RIGHT(O4518,1)))</f>
        <v>18999</v>
      </c>
      <c r="R4518">
        <v>13</v>
      </c>
      <c r="S4518" t="str">
        <f t="shared" si="353"/>
        <v>Normal</v>
      </c>
      <c r="U4518">
        <v>202417</v>
      </c>
      <c r="V4518" s="2" cm="1">
        <f t="array" ref="V4518">_xlfn.IFS(LEN(U4518)=8,DATE(LEFT(U4518,4),MID(U4518,5,2),RIGHT(U4518,2)),LEN(U4518)=7,DATE(LEFT(U4518,4),MID(U4518,5,1),RIGHT(U4518,2)),LEN(U4518)=6,DATE(LEFT(U4518,4),MID(U4518,5,1),RIGHT(U4518,1)))</f>
        <v>45298</v>
      </c>
      <c r="X4518" s="2">
        <v>25056</v>
      </c>
      <c r="Y4518">
        <f t="shared" ca="1" si="354"/>
        <v>56</v>
      </c>
    </row>
    <row r="4519" spans="3:25" x14ac:dyDescent="0.25">
      <c r="C4519" t="s">
        <v>12268</v>
      </c>
      <c r="D4519" t="s">
        <v>12269</v>
      </c>
      <c r="F4519" t="str">
        <f t="shared" si="350"/>
        <v>Brenna Lumm</v>
      </c>
      <c r="H4519" t="str">
        <f t="shared" si="351"/>
        <v>Brenna Lumm</v>
      </c>
      <c r="K4519">
        <v>88</v>
      </c>
      <c r="L4519" t="str">
        <f t="shared" si="352"/>
        <v>Normal Heart Rate</v>
      </c>
      <c r="O4519">
        <v>20061214</v>
      </c>
      <c r="P4519" s="2" cm="1">
        <f t="array" ref="P4519">_xlfn.IFS(LEN(O4519)=8,DATE(LEFT(O4519,4),MID(O4519,5,2),RIGHT(O4519,2)),LEN(O4519)=7,DATE(LEFT(O4519,4),MID(O4519,5,1),RIGHT(O4519,2)),LEN(O4519)=6,DATE(LEFT(O4519,4),MID(O4519,5,1),RIGHT(O4519,1)))</f>
        <v>39065</v>
      </c>
      <c r="R4519">
        <v>17</v>
      </c>
      <c r="S4519" t="str">
        <f t="shared" si="353"/>
        <v>Normal</v>
      </c>
      <c r="U4519">
        <v>2024622</v>
      </c>
      <c r="V4519" s="2" cm="1">
        <f t="array" ref="V4519">_xlfn.IFS(LEN(U4519)=8,DATE(LEFT(U4519,4),MID(U4519,5,2),RIGHT(U4519,2)),LEN(U4519)=7,DATE(LEFT(U4519,4),MID(U4519,5,1),RIGHT(U4519,2)),LEN(U4519)=6,DATE(LEFT(U4519,4),MID(U4519,5,1),RIGHT(U4519,1)))</f>
        <v>45465</v>
      </c>
      <c r="X4519" s="2">
        <v>29265</v>
      </c>
      <c r="Y4519">
        <f t="shared" ca="1" si="354"/>
        <v>45</v>
      </c>
    </row>
    <row r="4520" spans="3:25" x14ac:dyDescent="0.25">
      <c r="C4520" t="s">
        <v>4484</v>
      </c>
      <c r="D4520" t="s">
        <v>12271</v>
      </c>
      <c r="F4520" t="str">
        <f t="shared" si="350"/>
        <v>Reinhard Spong</v>
      </c>
      <c r="H4520" t="str">
        <f t="shared" si="351"/>
        <v>Reinhard Spong</v>
      </c>
      <c r="K4520">
        <v>81</v>
      </c>
      <c r="L4520" t="str">
        <f t="shared" si="352"/>
        <v>Normal Heart Rate</v>
      </c>
      <c r="O4520">
        <v>196886</v>
      </c>
      <c r="P4520" s="2" cm="1">
        <f t="array" ref="P4520">_xlfn.IFS(LEN(O4520)=8,DATE(LEFT(O4520,4),MID(O4520,5,2),RIGHT(O4520,2)),LEN(O4520)=7,DATE(LEFT(O4520,4),MID(O4520,5,1),RIGHT(O4520,2)),LEN(O4520)=6,DATE(LEFT(O4520,4),MID(O4520,5,1),RIGHT(O4520,1)))</f>
        <v>25056</v>
      </c>
      <c r="R4520">
        <v>15</v>
      </c>
      <c r="S4520" t="str">
        <f t="shared" si="353"/>
        <v>Normal</v>
      </c>
      <c r="U4520">
        <v>202448</v>
      </c>
      <c r="V4520" s="2" cm="1">
        <f t="array" ref="V4520">_xlfn.IFS(LEN(U4520)=8,DATE(LEFT(U4520,4),MID(U4520,5,2),RIGHT(U4520,2)),LEN(U4520)=7,DATE(LEFT(U4520,4),MID(U4520,5,1),RIGHT(U4520,2)),LEN(U4520)=6,DATE(LEFT(U4520,4),MID(U4520,5,1),RIGHT(U4520,1)))</f>
        <v>45390</v>
      </c>
      <c r="X4520" s="2">
        <v>33848</v>
      </c>
      <c r="Y4520">
        <f t="shared" ca="1" si="354"/>
        <v>32</v>
      </c>
    </row>
    <row r="4521" spans="3:25" x14ac:dyDescent="0.25">
      <c r="C4521" t="s">
        <v>12273</v>
      </c>
      <c r="D4521" t="s">
        <v>12274</v>
      </c>
      <c r="F4521" t="str">
        <f t="shared" si="350"/>
        <v>Sherie Stanex</v>
      </c>
      <c r="H4521" t="str">
        <f t="shared" si="351"/>
        <v>Sherie Stanex</v>
      </c>
      <c r="K4521">
        <v>109</v>
      </c>
      <c r="L4521" t="str">
        <f t="shared" si="352"/>
        <v>High Heart Rate</v>
      </c>
      <c r="O4521">
        <v>1980214</v>
      </c>
      <c r="P4521" s="2" cm="1">
        <f t="array" ref="P4521">_xlfn.IFS(LEN(O4521)=8,DATE(LEFT(O4521,4),MID(O4521,5,2),RIGHT(O4521,2)),LEN(O4521)=7,DATE(LEFT(O4521,4),MID(O4521,5,1),RIGHT(O4521,2)),LEN(O4521)=6,DATE(LEFT(O4521,4),MID(O4521,5,1),RIGHT(O4521,1)))</f>
        <v>29265</v>
      </c>
      <c r="R4521">
        <v>25</v>
      </c>
      <c r="S4521" t="str">
        <f t="shared" si="353"/>
        <v>Bad</v>
      </c>
      <c r="U4521">
        <v>202452</v>
      </c>
      <c r="V4521" s="2" cm="1">
        <f t="array" ref="V4521">_xlfn.IFS(LEN(U4521)=8,DATE(LEFT(U4521,4),MID(U4521,5,2),RIGHT(U4521,2)),LEN(U4521)=7,DATE(LEFT(U4521,4),MID(U4521,5,1),RIGHT(U4521,2)),LEN(U4521)=6,DATE(LEFT(U4521,4),MID(U4521,5,1),RIGHT(U4521,1)))</f>
        <v>45414</v>
      </c>
      <c r="X4521" s="2">
        <v>19379</v>
      </c>
      <c r="Y4521">
        <f t="shared" ca="1" si="354"/>
        <v>72</v>
      </c>
    </row>
    <row r="4522" spans="3:25" x14ac:dyDescent="0.25">
      <c r="C4522" t="s">
        <v>483</v>
      </c>
      <c r="D4522" t="s">
        <v>12276</v>
      </c>
      <c r="F4522" t="str">
        <f t="shared" si="350"/>
        <v>Lanette Wimp</v>
      </c>
      <c r="H4522" t="str">
        <f t="shared" si="351"/>
        <v>Lanette Wimp</v>
      </c>
      <c r="K4522">
        <v>81</v>
      </c>
      <c r="L4522" t="str">
        <f t="shared" si="352"/>
        <v>Normal Heart Rate</v>
      </c>
      <c r="O4522">
        <v>199291</v>
      </c>
      <c r="P4522" s="2" cm="1">
        <f t="array" ref="P4522">_xlfn.IFS(LEN(O4522)=8,DATE(LEFT(O4522,4),MID(O4522,5,2),RIGHT(O4522,2)),LEN(O4522)=7,DATE(LEFT(O4522,4),MID(O4522,5,1),RIGHT(O4522,2)),LEN(O4522)=6,DATE(LEFT(O4522,4),MID(O4522,5,1),RIGHT(O4522,1)))</f>
        <v>33848</v>
      </c>
      <c r="R4522">
        <v>20</v>
      </c>
      <c r="S4522" t="str">
        <f t="shared" si="353"/>
        <v>Normal</v>
      </c>
      <c r="U4522">
        <v>2024621</v>
      </c>
      <c r="V4522" s="2" cm="1">
        <f t="array" ref="V4522">_xlfn.IFS(LEN(U4522)=8,DATE(LEFT(U4522,4),MID(U4522,5,2),RIGHT(U4522,2)),LEN(U4522)=7,DATE(LEFT(U4522,4),MID(U4522,5,1),RIGHT(U4522,2)),LEN(U4522)=6,DATE(LEFT(U4522,4),MID(U4522,5,1),RIGHT(U4522,1)))</f>
        <v>45464</v>
      </c>
      <c r="X4522" s="2">
        <v>34453</v>
      </c>
      <c r="Y4522">
        <f t="shared" ca="1" si="354"/>
        <v>30</v>
      </c>
    </row>
    <row r="4523" spans="3:25" x14ac:dyDescent="0.25">
      <c r="C4523" t="s">
        <v>6355</v>
      </c>
      <c r="D4523" t="s">
        <v>12278</v>
      </c>
      <c r="F4523" t="str">
        <f t="shared" si="350"/>
        <v>Netty Pellissier</v>
      </c>
      <c r="H4523" t="str">
        <f t="shared" si="351"/>
        <v>Netty Pellissier</v>
      </c>
      <c r="K4523">
        <v>99</v>
      </c>
      <c r="L4523" t="str">
        <f t="shared" si="352"/>
        <v>Normal Heart Rate</v>
      </c>
      <c r="O4523">
        <v>1953120</v>
      </c>
      <c r="P4523" s="2" cm="1">
        <f t="array" ref="P4523">_xlfn.IFS(LEN(O4523)=8,DATE(LEFT(O4523,4),MID(O4523,5,2),RIGHT(O4523,2)),LEN(O4523)=7,DATE(LEFT(O4523,4),MID(O4523,5,1),RIGHT(O4523,2)),LEN(O4523)=6,DATE(LEFT(O4523,4),MID(O4523,5,1),RIGHT(O4523,1)))</f>
        <v>19379</v>
      </c>
      <c r="R4523">
        <v>20</v>
      </c>
      <c r="S4523" t="str">
        <f t="shared" si="353"/>
        <v>Normal</v>
      </c>
      <c r="U4523">
        <v>2024127</v>
      </c>
      <c r="V4523" s="2" cm="1">
        <f t="array" ref="V4523">_xlfn.IFS(LEN(U4523)=8,DATE(LEFT(U4523,4),MID(U4523,5,2),RIGHT(U4523,2)),LEN(U4523)=7,DATE(LEFT(U4523,4),MID(U4523,5,1),RIGHT(U4523,2)),LEN(U4523)=6,DATE(LEFT(U4523,4),MID(U4523,5,1),RIGHT(U4523,1)))</f>
        <v>45318</v>
      </c>
      <c r="X4523" s="2">
        <v>35331</v>
      </c>
      <c r="Y4523">
        <f t="shared" ca="1" si="354"/>
        <v>28</v>
      </c>
    </row>
    <row r="4524" spans="3:25" x14ac:dyDescent="0.25">
      <c r="C4524" t="s">
        <v>3214</v>
      </c>
      <c r="D4524" t="s">
        <v>12280</v>
      </c>
      <c r="F4524" t="str">
        <f t="shared" si="350"/>
        <v>Hilary Lamprecht</v>
      </c>
      <c r="H4524" t="str">
        <f t="shared" si="351"/>
        <v>Hilary Lamprecht</v>
      </c>
      <c r="K4524">
        <v>81</v>
      </c>
      <c r="L4524" t="str">
        <f t="shared" si="352"/>
        <v>Normal Heart Rate</v>
      </c>
      <c r="O4524">
        <v>1994429</v>
      </c>
      <c r="P4524" s="2" cm="1">
        <f t="array" ref="P4524">_xlfn.IFS(LEN(O4524)=8,DATE(LEFT(O4524,4),MID(O4524,5,2),RIGHT(O4524,2)),LEN(O4524)=7,DATE(LEFT(O4524,4),MID(O4524,5,1),RIGHT(O4524,2)),LEN(O4524)=6,DATE(LEFT(O4524,4),MID(O4524,5,1),RIGHT(O4524,1)))</f>
        <v>34453</v>
      </c>
      <c r="R4524">
        <v>11</v>
      </c>
      <c r="S4524" t="str">
        <f t="shared" si="353"/>
        <v>Normal</v>
      </c>
      <c r="U4524">
        <v>2024621</v>
      </c>
      <c r="V4524" s="2" cm="1">
        <f t="array" ref="V4524">_xlfn.IFS(LEN(U4524)=8,DATE(LEFT(U4524,4),MID(U4524,5,2),RIGHT(U4524,2)),LEN(U4524)=7,DATE(LEFT(U4524,4),MID(U4524,5,1),RIGHT(U4524,2)),LEN(U4524)=6,DATE(LEFT(U4524,4),MID(U4524,5,1),RIGHT(U4524,1)))</f>
        <v>45464</v>
      </c>
      <c r="X4524" s="2">
        <v>35291</v>
      </c>
      <c r="Y4524">
        <f t="shared" ca="1" si="354"/>
        <v>28</v>
      </c>
    </row>
    <row r="4525" spans="3:25" x14ac:dyDescent="0.25">
      <c r="C4525" t="s">
        <v>12282</v>
      </c>
      <c r="D4525" t="s">
        <v>12283</v>
      </c>
      <c r="F4525" t="str">
        <f t="shared" si="350"/>
        <v>Morley Chessill</v>
      </c>
      <c r="H4525" t="str">
        <f t="shared" si="351"/>
        <v>Morley Chessill</v>
      </c>
      <c r="K4525">
        <v>76</v>
      </c>
      <c r="L4525" t="str">
        <f t="shared" si="352"/>
        <v>Normal Heart Rate</v>
      </c>
      <c r="O4525">
        <v>1996923</v>
      </c>
      <c r="P4525" s="2" cm="1">
        <f t="array" ref="P4525">_xlfn.IFS(LEN(O4525)=8,DATE(LEFT(O4525,4),MID(O4525,5,2),RIGHT(O4525,2)),LEN(O4525)=7,DATE(LEFT(O4525,4),MID(O4525,5,1),RIGHT(O4525,2)),LEN(O4525)=6,DATE(LEFT(O4525,4),MID(O4525,5,1),RIGHT(O4525,1)))</f>
        <v>35331</v>
      </c>
      <c r="R4525">
        <v>16</v>
      </c>
      <c r="S4525" t="str">
        <f t="shared" si="353"/>
        <v>Normal</v>
      </c>
      <c r="U4525">
        <v>202427</v>
      </c>
      <c r="V4525" s="2" cm="1">
        <f t="array" ref="V4525">_xlfn.IFS(LEN(U4525)=8,DATE(LEFT(U4525,4),MID(U4525,5,2),RIGHT(U4525,2)),LEN(U4525)=7,DATE(LEFT(U4525,4),MID(U4525,5,1),RIGHT(U4525,2)),LEN(U4525)=6,DATE(LEFT(U4525,4),MID(U4525,5,1),RIGHT(U4525,1)))</f>
        <v>45329</v>
      </c>
      <c r="X4525" s="2">
        <v>33988</v>
      </c>
      <c r="Y4525">
        <f t="shared" ca="1" si="354"/>
        <v>32</v>
      </c>
    </row>
    <row r="4526" spans="3:25" x14ac:dyDescent="0.25">
      <c r="C4526" t="s">
        <v>12285</v>
      </c>
      <c r="D4526" t="s">
        <v>12286</v>
      </c>
      <c r="F4526" t="str">
        <f t="shared" si="350"/>
        <v>Shanon Thoresbie</v>
      </c>
      <c r="H4526" t="str">
        <f t="shared" si="351"/>
        <v>Shanon Thoresbie</v>
      </c>
      <c r="K4526">
        <v>110</v>
      </c>
      <c r="L4526" t="str">
        <f t="shared" si="352"/>
        <v>High Heart Rate</v>
      </c>
      <c r="O4526">
        <v>1996814</v>
      </c>
      <c r="P4526" s="2" cm="1">
        <f t="array" ref="P4526">_xlfn.IFS(LEN(O4526)=8,DATE(LEFT(O4526,4),MID(O4526,5,2),RIGHT(O4526,2)),LEN(O4526)=7,DATE(LEFT(O4526,4),MID(O4526,5,1),RIGHT(O4526,2)),LEN(O4526)=6,DATE(LEFT(O4526,4),MID(O4526,5,1),RIGHT(O4526,1)))</f>
        <v>35291</v>
      </c>
      <c r="R4526">
        <v>16</v>
      </c>
      <c r="S4526" t="str">
        <f t="shared" si="353"/>
        <v>Normal</v>
      </c>
      <c r="U4526">
        <v>2024125</v>
      </c>
      <c r="V4526" s="2" cm="1">
        <f t="array" ref="V4526">_xlfn.IFS(LEN(U4526)=8,DATE(LEFT(U4526,4),MID(U4526,5,2),RIGHT(U4526,2)),LEN(U4526)=7,DATE(LEFT(U4526,4),MID(U4526,5,1),RIGHT(U4526,2)),LEN(U4526)=6,DATE(LEFT(U4526,4),MID(U4526,5,1),RIGHT(U4526,1)))</f>
        <v>45316</v>
      </c>
      <c r="X4526" s="2">
        <v>37969</v>
      </c>
      <c r="Y4526">
        <f t="shared" ca="1" si="354"/>
        <v>21</v>
      </c>
    </row>
    <row r="4527" spans="3:25" x14ac:dyDescent="0.25">
      <c r="C4527" t="s">
        <v>12288</v>
      </c>
      <c r="D4527" t="s">
        <v>12289</v>
      </c>
      <c r="F4527" t="str">
        <f t="shared" si="350"/>
        <v>Wren Frondt</v>
      </c>
      <c r="H4527" t="str">
        <f t="shared" si="351"/>
        <v>Wren Frondt</v>
      </c>
      <c r="K4527">
        <v>70</v>
      </c>
      <c r="L4527" t="str">
        <f t="shared" si="352"/>
        <v>Normal Heart Rate</v>
      </c>
      <c r="O4527">
        <v>1993119</v>
      </c>
      <c r="P4527" s="2" cm="1">
        <f t="array" ref="P4527">_xlfn.IFS(LEN(O4527)=8,DATE(LEFT(O4527,4),MID(O4527,5,2),RIGHT(O4527,2)),LEN(O4527)=7,DATE(LEFT(O4527,4),MID(O4527,5,1),RIGHT(O4527,2)),LEN(O4527)=6,DATE(LEFT(O4527,4),MID(O4527,5,1),RIGHT(O4527,1)))</f>
        <v>33988</v>
      </c>
      <c r="R4527">
        <v>8</v>
      </c>
      <c r="S4527" t="str">
        <f t="shared" si="353"/>
        <v>Normal</v>
      </c>
      <c r="U4527">
        <v>2024421</v>
      </c>
      <c r="V4527" s="2" cm="1">
        <f t="array" ref="V4527">_xlfn.IFS(LEN(U4527)=8,DATE(LEFT(U4527,4),MID(U4527,5,2),RIGHT(U4527,2)),LEN(U4527)=7,DATE(LEFT(U4527,4),MID(U4527,5,1),RIGHT(U4527,2)),LEN(U4527)=6,DATE(LEFT(U4527,4),MID(U4527,5,1),RIGHT(U4527,1)))</f>
        <v>45403</v>
      </c>
      <c r="X4527" s="2">
        <v>38000</v>
      </c>
      <c r="Y4527">
        <f t="shared" ca="1" si="354"/>
        <v>21</v>
      </c>
    </row>
    <row r="4528" spans="3:25" x14ac:dyDescent="0.25">
      <c r="C4528" t="s">
        <v>5528</v>
      </c>
      <c r="D4528" t="s">
        <v>12291</v>
      </c>
      <c r="F4528" t="str">
        <f t="shared" si="350"/>
        <v>Llywellyn Sango</v>
      </c>
      <c r="H4528" t="str">
        <f t="shared" si="351"/>
        <v>Llywellyn Sango</v>
      </c>
      <c r="K4528">
        <v>77</v>
      </c>
      <c r="L4528" t="str">
        <f t="shared" si="352"/>
        <v>Normal Heart Rate</v>
      </c>
      <c r="O4528">
        <v>20031214</v>
      </c>
      <c r="P4528" s="2" cm="1">
        <f t="array" ref="P4528">_xlfn.IFS(LEN(O4528)=8,DATE(LEFT(O4528,4),MID(O4528,5,2),RIGHT(O4528,2)),LEN(O4528)=7,DATE(LEFT(O4528,4),MID(O4528,5,1),RIGHT(O4528,2)),LEN(O4528)=6,DATE(LEFT(O4528,4),MID(O4528,5,1),RIGHT(O4528,1)))</f>
        <v>37969</v>
      </c>
      <c r="R4528">
        <v>10</v>
      </c>
      <c r="S4528" t="str">
        <f t="shared" si="353"/>
        <v>Normal</v>
      </c>
      <c r="U4528">
        <v>202426</v>
      </c>
      <c r="V4528" s="2" cm="1">
        <f t="array" ref="V4528">_xlfn.IFS(LEN(U4528)=8,DATE(LEFT(U4528,4),MID(U4528,5,2),RIGHT(U4528,2)),LEN(U4528)=7,DATE(LEFT(U4528,4),MID(U4528,5,1),RIGHT(U4528,2)),LEN(U4528)=6,DATE(LEFT(U4528,4),MID(U4528,5,1),RIGHT(U4528,1)))</f>
        <v>45328</v>
      </c>
      <c r="X4528" s="2">
        <v>37344</v>
      </c>
      <c r="Y4528">
        <f t="shared" ca="1" si="354"/>
        <v>22</v>
      </c>
    </row>
    <row r="4529" spans="3:25" x14ac:dyDescent="0.25">
      <c r="C4529" t="s">
        <v>2411</v>
      </c>
      <c r="D4529" t="s">
        <v>12293</v>
      </c>
      <c r="F4529" t="str">
        <f t="shared" si="350"/>
        <v>Wittie Willshere</v>
      </c>
      <c r="H4529" t="str">
        <f t="shared" si="351"/>
        <v>Wittie Willshere</v>
      </c>
      <c r="K4529">
        <v>76</v>
      </c>
      <c r="L4529" t="str">
        <f t="shared" si="352"/>
        <v>Normal Heart Rate</v>
      </c>
      <c r="O4529">
        <v>2004114</v>
      </c>
      <c r="P4529" s="2" cm="1">
        <f t="array" ref="P4529">_xlfn.IFS(LEN(O4529)=8,DATE(LEFT(O4529,4),MID(O4529,5,2),RIGHT(O4529,2)),LEN(O4529)=7,DATE(LEFT(O4529,4),MID(O4529,5,1),RIGHT(O4529,2)),LEN(O4529)=6,DATE(LEFT(O4529,4),MID(O4529,5,1),RIGHT(O4529,1)))</f>
        <v>38000</v>
      </c>
      <c r="R4529">
        <v>7</v>
      </c>
      <c r="S4529" t="str">
        <f t="shared" si="353"/>
        <v>Normal</v>
      </c>
      <c r="U4529">
        <v>202439</v>
      </c>
      <c r="V4529" s="2" cm="1">
        <f t="array" ref="V4529">_xlfn.IFS(LEN(U4529)=8,DATE(LEFT(U4529,4),MID(U4529,5,2),RIGHT(U4529,2)),LEN(U4529)=7,DATE(LEFT(U4529,4),MID(U4529,5,1),RIGHT(U4529,2)),LEN(U4529)=6,DATE(LEFT(U4529,4),MID(U4529,5,1),RIGHT(U4529,1)))</f>
        <v>45360</v>
      </c>
      <c r="X4529" s="2">
        <v>34135</v>
      </c>
      <c r="Y4529">
        <f t="shared" ca="1" si="354"/>
        <v>31</v>
      </c>
    </row>
    <row r="4530" spans="3:25" x14ac:dyDescent="0.25">
      <c r="C4530" t="s">
        <v>12295</v>
      </c>
      <c r="D4530" t="s">
        <v>12296</v>
      </c>
      <c r="F4530" t="str">
        <f t="shared" si="350"/>
        <v>Flin Bootton</v>
      </c>
      <c r="H4530" t="str">
        <f t="shared" si="351"/>
        <v>Flin Bootton</v>
      </c>
      <c r="K4530">
        <v>110</v>
      </c>
      <c r="L4530" t="str">
        <f t="shared" si="352"/>
        <v>High Heart Rate</v>
      </c>
      <c r="O4530">
        <v>2002329</v>
      </c>
      <c r="P4530" s="2" cm="1">
        <f t="array" ref="P4530">_xlfn.IFS(LEN(O4530)=8,DATE(LEFT(O4530,4),MID(O4530,5,2),RIGHT(O4530,2)),LEN(O4530)=7,DATE(LEFT(O4530,4),MID(O4530,5,1),RIGHT(O4530,2)),LEN(O4530)=6,DATE(LEFT(O4530,4),MID(O4530,5,1),RIGHT(O4530,1)))</f>
        <v>37344</v>
      </c>
      <c r="R4530">
        <v>13</v>
      </c>
      <c r="S4530" t="str">
        <f t="shared" si="353"/>
        <v>Normal</v>
      </c>
      <c r="U4530">
        <v>2024429</v>
      </c>
      <c r="V4530" s="2" cm="1">
        <f t="array" ref="V4530">_xlfn.IFS(LEN(U4530)=8,DATE(LEFT(U4530,4),MID(U4530,5,2),RIGHT(U4530,2)),LEN(U4530)=7,DATE(LEFT(U4530,4),MID(U4530,5,1),RIGHT(U4530,2)),LEN(U4530)=6,DATE(LEFT(U4530,4),MID(U4530,5,1),RIGHT(U4530,1)))</f>
        <v>45411</v>
      </c>
      <c r="X4530" s="2">
        <v>37304</v>
      </c>
      <c r="Y4530">
        <f t="shared" ca="1" si="354"/>
        <v>23</v>
      </c>
    </row>
    <row r="4531" spans="3:25" x14ac:dyDescent="0.25">
      <c r="C4531" t="s">
        <v>2024</v>
      </c>
      <c r="D4531" t="s">
        <v>12298</v>
      </c>
      <c r="F4531" t="str">
        <f t="shared" si="350"/>
        <v>Delano Duerdin</v>
      </c>
      <c r="H4531" t="str">
        <f t="shared" si="351"/>
        <v>Delano Duerdin</v>
      </c>
      <c r="K4531">
        <v>90</v>
      </c>
      <c r="L4531" t="str">
        <f t="shared" si="352"/>
        <v>Normal Heart Rate</v>
      </c>
      <c r="O4531">
        <v>1993615</v>
      </c>
      <c r="P4531" s="2" cm="1">
        <f t="array" ref="P4531">_xlfn.IFS(LEN(O4531)=8,DATE(LEFT(O4531,4),MID(O4531,5,2),RIGHT(O4531,2)),LEN(O4531)=7,DATE(LEFT(O4531,4),MID(O4531,5,1),RIGHT(O4531,2)),LEN(O4531)=6,DATE(LEFT(O4531,4),MID(O4531,5,1),RIGHT(O4531,1)))</f>
        <v>34135</v>
      </c>
      <c r="R4531">
        <v>15</v>
      </c>
      <c r="S4531" t="str">
        <f t="shared" si="353"/>
        <v>Normal</v>
      </c>
      <c r="U4531">
        <v>202415</v>
      </c>
      <c r="V4531" s="2" cm="1">
        <f t="array" ref="V4531">_xlfn.IFS(LEN(U4531)=8,DATE(LEFT(U4531,4),MID(U4531,5,2),RIGHT(U4531,2)),LEN(U4531)=7,DATE(LEFT(U4531,4),MID(U4531,5,1),RIGHT(U4531,2)),LEN(U4531)=6,DATE(LEFT(U4531,4),MID(U4531,5,1),RIGHT(U4531,1)))</f>
        <v>45296</v>
      </c>
      <c r="X4531" s="2">
        <v>28512</v>
      </c>
      <c r="Y4531">
        <f t="shared" ca="1" si="354"/>
        <v>47</v>
      </c>
    </row>
    <row r="4532" spans="3:25" x14ac:dyDescent="0.25">
      <c r="C4532" t="s">
        <v>12300</v>
      </c>
      <c r="D4532" t="s">
        <v>12301</v>
      </c>
      <c r="F4532" t="str">
        <f t="shared" si="350"/>
        <v>Wallis Armytage</v>
      </c>
      <c r="H4532" t="str">
        <f t="shared" si="351"/>
        <v>Wallis Armytage</v>
      </c>
      <c r="K4532">
        <v>110</v>
      </c>
      <c r="L4532" t="str">
        <f t="shared" si="352"/>
        <v>High Heart Rate</v>
      </c>
      <c r="O4532">
        <v>2002217</v>
      </c>
      <c r="P4532" s="2" cm="1">
        <f t="array" ref="P4532">_xlfn.IFS(LEN(O4532)=8,DATE(LEFT(O4532,4),MID(O4532,5,2),RIGHT(O4532,2)),LEN(O4532)=7,DATE(LEFT(O4532,4),MID(O4532,5,1),RIGHT(O4532,2)),LEN(O4532)=6,DATE(LEFT(O4532,4),MID(O4532,5,1),RIGHT(O4532,1)))</f>
        <v>37304</v>
      </c>
      <c r="R4532">
        <v>20</v>
      </c>
      <c r="S4532" t="str">
        <f t="shared" si="353"/>
        <v>Normal</v>
      </c>
      <c r="U4532">
        <v>2024621</v>
      </c>
      <c r="V4532" s="2" cm="1">
        <f t="array" ref="V4532">_xlfn.IFS(LEN(U4532)=8,DATE(LEFT(U4532,4),MID(U4532,5,2),RIGHT(U4532,2)),LEN(U4532)=7,DATE(LEFT(U4532,4),MID(U4532,5,1),RIGHT(U4532,2)),LEN(U4532)=6,DATE(LEFT(U4532,4),MID(U4532,5,1),RIGHT(U4532,1)))</f>
        <v>45464</v>
      </c>
      <c r="X4532" s="2">
        <v>36628</v>
      </c>
      <c r="Y4532">
        <f t="shared" ca="1" si="354"/>
        <v>24</v>
      </c>
    </row>
    <row r="4533" spans="3:25" x14ac:dyDescent="0.25">
      <c r="C4533" t="s">
        <v>10299</v>
      </c>
      <c r="D4533" t="s">
        <v>12303</v>
      </c>
      <c r="F4533" t="str">
        <f t="shared" si="350"/>
        <v>Diena McGeneay</v>
      </c>
      <c r="H4533" t="str">
        <f t="shared" si="351"/>
        <v>Diena McGeneay</v>
      </c>
      <c r="K4533">
        <v>66</v>
      </c>
      <c r="L4533" t="str">
        <f t="shared" si="352"/>
        <v>Normal Heart Rate</v>
      </c>
      <c r="O4533">
        <v>1978122</v>
      </c>
      <c r="P4533" s="2" cm="1">
        <f t="array" ref="P4533">_xlfn.IFS(LEN(O4533)=8,DATE(LEFT(O4533,4),MID(O4533,5,2),RIGHT(O4533,2)),LEN(O4533)=7,DATE(LEFT(O4533,4),MID(O4533,5,1),RIGHT(O4533,2)),LEN(O4533)=6,DATE(LEFT(O4533,4),MID(O4533,5,1),RIGHT(O4533,1)))</f>
        <v>28512</v>
      </c>
      <c r="R4533">
        <v>7</v>
      </c>
      <c r="S4533" t="str">
        <f t="shared" si="353"/>
        <v>Normal</v>
      </c>
      <c r="U4533">
        <v>2024414</v>
      </c>
      <c r="V4533" s="2" cm="1">
        <f t="array" ref="V4533">_xlfn.IFS(LEN(U4533)=8,DATE(LEFT(U4533,4),MID(U4533,5,2),RIGHT(U4533,2)),LEN(U4533)=7,DATE(LEFT(U4533,4),MID(U4533,5,1),RIGHT(U4533,2)),LEN(U4533)=6,DATE(LEFT(U4533,4),MID(U4533,5,1),RIGHT(U4533,1)))</f>
        <v>45396</v>
      </c>
      <c r="X4533" s="2">
        <v>37954</v>
      </c>
      <c r="Y4533">
        <f t="shared" ca="1" si="354"/>
        <v>21</v>
      </c>
    </row>
    <row r="4534" spans="3:25" x14ac:dyDescent="0.25">
      <c r="C4534" t="s">
        <v>273</v>
      </c>
      <c r="D4534" t="s">
        <v>12305</v>
      </c>
      <c r="F4534" t="str">
        <f t="shared" si="350"/>
        <v>Eldon Wikey</v>
      </c>
      <c r="H4534" t="str">
        <f t="shared" si="351"/>
        <v>Eldon Wikey</v>
      </c>
      <c r="K4534">
        <v>97</v>
      </c>
      <c r="L4534" t="str">
        <f t="shared" si="352"/>
        <v>Normal Heart Rate</v>
      </c>
      <c r="O4534">
        <v>2000412</v>
      </c>
      <c r="P4534" s="2" cm="1">
        <f t="array" ref="P4534">_xlfn.IFS(LEN(O4534)=8,DATE(LEFT(O4534,4),MID(O4534,5,2),RIGHT(O4534,2)),LEN(O4534)=7,DATE(LEFT(O4534,4),MID(O4534,5,1),RIGHT(O4534,2)),LEN(O4534)=6,DATE(LEFT(O4534,4),MID(O4534,5,1),RIGHT(O4534,1)))</f>
        <v>36628</v>
      </c>
      <c r="R4534">
        <v>13</v>
      </c>
      <c r="S4534" t="str">
        <f t="shared" si="353"/>
        <v>Normal</v>
      </c>
      <c r="U4534">
        <v>2024322</v>
      </c>
      <c r="V4534" s="2" cm="1">
        <f t="array" ref="V4534">_xlfn.IFS(LEN(U4534)=8,DATE(LEFT(U4534,4),MID(U4534,5,2),RIGHT(U4534,2)),LEN(U4534)=7,DATE(LEFT(U4534,4),MID(U4534,5,1),RIGHT(U4534,2)),LEN(U4534)=6,DATE(LEFT(U4534,4),MID(U4534,5,1),RIGHT(U4534,1)))</f>
        <v>45373</v>
      </c>
      <c r="X4534" s="2">
        <v>34132</v>
      </c>
      <c r="Y4534">
        <f t="shared" ca="1" si="354"/>
        <v>31</v>
      </c>
    </row>
    <row r="4535" spans="3:25" x14ac:dyDescent="0.25">
      <c r="C4535" t="s">
        <v>12307</v>
      </c>
      <c r="D4535" t="s">
        <v>12308</v>
      </c>
      <c r="F4535" t="str">
        <f t="shared" si="350"/>
        <v>Ardelle Ollander</v>
      </c>
      <c r="H4535" t="str">
        <f t="shared" si="351"/>
        <v>Ardelle Ollander</v>
      </c>
      <c r="K4535">
        <v>100</v>
      </c>
      <c r="L4535" t="str">
        <f t="shared" si="352"/>
        <v>High Heart Rate</v>
      </c>
      <c r="O4535">
        <v>20031129</v>
      </c>
      <c r="P4535" s="2" cm="1">
        <f t="array" ref="P4535">_xlfn.IFS(LEN(O4535)=8,DATE(LEFT(O4535,4),MID(O4535,5,2),RIGHT(O4535,2)),LEN(O4535)=7,DATE(LEFT(O4535,4),MID(O4535,5,1),RIGHT(O4535,2)),LEN(O4535)=6,DATE(LEFT(O4535,4),MID(O4535,5,1),RIGHT(O4535,1)))</f>
        <v>37954</v>
      </c>
      <c r="R4535">
        <v>15</v>
      </c>
      <c r="S4535" t="str">
        <f t="shared" si="353"/>
        <v>Normal</v>
      </c>
      <c r="U4535">
        <v>2024327</v>
      </c>
      <c r="V4535" s="2" cm="1">
        <f t="array" ref="V4535">_xlfn.IFS(LEN(U4535)=8,DATE(LEFT(U4535,4),MID(U4535,5,2),RIGHT(U4535,2)),LEN(U4535)=7,DATE(LEFT(U4535,4),MID(U4535,5,1),RIGHT(U4535,2)),LEN(U4535)=6,DATE(LEFT(U4535,4),MID(U4535,5,1),RIGHT(U4535,1)))</f>
        <v>45378</v>
      </c>
      <c r="X4535" s="2">
        <v>35835</v>
      </c>
      <c r="Y4535">
        <f t="shared" ca="1" si="354"/>
        <v>27</v>
      </c>
    </row>
    <row r="4536" spans="3:25" x14ac:dyDescent="0.25">
      <c r="C4536" t="s">
        <v>12310</v>
      </c>
      <c r="D4536" t="s">
        <v>12311</v>
      </c>
      <c r="F4536" t="str">
        <f t="shared" si="350"/>
        <v>Jacques Wards</v>
      </c>
      <c r="H4536" t="str">
        <f t="shared" si="351"/>
        <v>Jacques Wards</v>
      </c>
      <c r="K4536">
        <v>85</v>
      </c>
      <c r="L4536" t="str">
        <f t="shared" si="352"/>
        <v>Normal Heart Rate</v>
      </c>
      <c r="O4536">
        <v>1993612</v>
      </c>
      <c r="P4536" s="2" cm="1">
        <f t="array" ref="P4536">_xlfn.IFS(LEN(O4536)=8,DATE(LEFT(O4536,4),MID(O4536,5,2),RIGHT(O4536,2)),LEN(O4536)=7,DATE(LEFT(O4536,4),MID(O4536,5,1),RIGHT(O4536,2)),LEN(O4536)=6,DATE(LEFT(O4536,4),MID(O4536,5,1),RIGHT(O4536,1)))</f>
        <v>34132</v>
      </c>
      <c r="R4536">
        <v>15</v>
      </c>
      <c r="S4536" t="str">
        <f t="shared" si="353"/>
        <v>Normal</v>
      </c>
      <c r="U4536">
        <v>2024619</v>
      </c>
      <c r="V4536" s="2" cm="1">
        <f t="array" ref="V4536">_xlfn.IFS(LEN(U4536)=8,DATE(LEFT(U4536,4),MID(U4536,5,2),RIGHT(U4536,2)),LEN(U4536)=7,DATE(LEFT(U4536,4),MID(U4536,5,1),RIGHT(U4536,2)),LEN(U4536)=6,DATE(LEFT(U4536,4),MID(U4536,5,1),RIGHT(U4536,1)))</f>
        <v>45462</v>
      </c>
      <c r="X4536" s="2">
        <v>37826</v>
      </c>
      <c r="Y4536">
        <f t="shared" ca="1" si="354"/>
        <v>21</v>
      </c>
    </row>
    <row r="4537" spans="3:25" x14ac:dyDescent="0.25">
      <c r="C4537" t="s">
        <v>12313</v>
      </c>
      <c r="D4537" t="s">
        <v>12314</v>
      </c>
      <c r="F4537" t="str">
        <f t="shared" si="350"/>
        <v>Amata Sheasby</v>
      </c>
      <c r="H4537" t="str">
        <f t="shared" si="351"/>
        <v>Amata Sheasby</v>
      </c>
      <c r="K4537">
        <v>77</v>
      </c>
      <c r="L4537" t="str">
        <f t="shared" si="352"/>
        <v>Normal Heart Rate</v>
      </c>
      <c r="O4537">
        <v>199829</v>
      </c>
      <c r="P4537" s="2" cm="1">
        <f t="array" ref="P4537">_xlfn.IFS(LEN(O4537)=8,DATE(LEFT(O4537,4),MID(O4537,5,2),RIGHT(O4537,2)),LEN(O4537)=7,DATE(LEFT(O4537,4),MID(O4537,5,1),RIGHT(O4537,2)),LEN(O4537)=6,DATE(LEFT(O4537,4),MID(O4537,5,1),RIGHT(O4537,1)))</f>
        <v>35835</v>
      </c>
      <c r="R4537">
        <v>15</v>
      </c>
      <c r="S4537" t="str">
        <f t="shared" si="353"/>
        <v>Normal</v>
      </c>
      <c r="U4537">
        <v>2024623</v>
      </c>
      <c r="V4537" s="2" cm="1">
        <f t="array" ref="V4537">_xlfn.IFS(LEN(U4537)=8,DATE(LEFT(U4537,4),MID(U4537,5,2),RIGHT(U4537,2)),LEN(U4537)=7,DATE(LEFT(U4537,4),MID(U4537,5,1),RIGHT(U4537,2)),LEN(U4537)=6,DATE(LEFT(U4537,4),MID(U4537,5,1),RIGHT(U4537,1)))</f>
        <v>45466</v>
      </c>
      <c r="X4537" s="2">
        <v>29349</v>
      </c>
      <c r="Y4537">
        <f t="shared" ca="1" si="354"/>
        <v>44</v>
      </c>
    </row>
    <row r="4538" spans="3:25" x14ac:dyDescent="0.25">
      <c r="C4538" t="s">
        <v>12316</v>
      </c>
      <c r="D4538" t="s">
        <v>12317</v>
      </c>
      <c r="F4538" t="str">
        <f t="shared" si="350"/>
        <v>Arlana Rivers</v>
      </c>
      <c r="H4538" t="str">
        <f t="shared" si="351"/>
        <v>Arlana Rivers</v>
      </c>
      <c r="K4538">
        <v>72</v>
      </c>
      <c r="L4538" t="str">
        <f t="shared" si="352"/>
        <v>Normal Heart Rate</v>
      </c>
      <c r="O4538">
        <v>2003724</v>
      </c>
      <c r="P4538" s="2" cm="1">
        <f t="array" ref="P4538">_xlfn.IFS(LEN(O4538)=8,DATE(LEFT(O4538,4),MID(O4538,5,2),RIGHT(O4538,2)),LEN(O4538)=7,DATE(LEFT(O4538,4),MID(O4538,5,1),RIGHT(O4538,2)),LEN(O4538)=6,DATE(LEFT(O4538,4),MID(O4538,5,1),RIGHT(O4538,1)))</f>
        <v>37826</v>
      </c>
      <c r="R4538">
        <v>15</v>
      </c>
      <c r="S4538" t="str">
        <f t="shared" si="353"/>
        <v>Normal</v>
      </c>
      <c r="U4538">
        <v>2024320</v>
      </c>
      <c r="V4538" s="2" cm="1">
        <f t="array" ref="V4538">_xlfn.IFS(LEN(U4538)=8,DATE(LEFT(U4538,4),MID(U4538,5,2),RIGHT(U4538,2)),LEN(U4538)=7,DATE(LEFT(U4538,4),MID(U4538,5,1),RIGHT(U4538,2)),LEN(U4538)=6,DATE(LEFT(U4538,4),MID(U4538,5,1),RIGHT(U4538,1)))</f>
        <v>45371</v>
      </c>
      <c r="X4538" s="2">
        <v>34093</v>
      </c>
      <c r="Y4538">
        <f t="shared" ca="1" si="354"/>
        <v>31</v>
      </c>
    </row>
    <row r="4539" spans="3:25" x14ac:dyDescent="0.25">
      <c r="C4539" t="s">
        <v>2617</v>
      </c>
      <c r="D4539" t="s">
        <v>12319</v>
      </c>
      <c r="F4539" t="str">
        <f t="shared" si="350"/>
        <v>Krisha Indge</v>
      </c>
      <c r="H4539" t="str">
        <f t="shared" si="351"/>
        <v>Krisha Indge</v>
      </c>
      <c r="K4539">
        <v>66</v>
      </c>
      <c r="L4539" t="str">
        <f t="shared" si="352"/>
        <v>Normal Heart Rate</v>
      </c>
      <c r="O4539">
        <v>198058</v>
      </c>
      <c r="P4539" s="2" cm="1">
        <f t="array" ref="P4539">_xlfn.IFS(LEN(O4539)=8,DATE(LEFT(O4539,4),MID(O4539,5,2),RIGHT(O4539,2)),LEN(O4539)=7,DATE(LEFT(O4539,4),MID(O4539,5,1),RIGHT(O4539,2)),LEN(O4539)=6,DATE(LEFT(O4539,4),MID(O4539,5,1),RIGHT(O4539,1)))</f>
        <v>29349</v>
      </c>
      <c r="R4539">
        <v>15</v>
      </c>
      <c r="S4539" t="str">
        <f t="shared" si="353"/>
        <v>Normal</v>
      </c>
      <c r="U4539">
        <v>2024419</v>
      </c>
      <c r="V4539" s="2" cm="1">
        <f t="array" ref="V4539">_xlfn.IFS(LEN(U4539)=8,DATE(LEFT(U4539,4),MID(U4539,5,2),RIGHT(U4539,2)),LEN(U4539)=7,DATE(LEFT(U4539,4),MID(U4539,5,1),RIGHT(U4539,2)),LEN(U4539)=6,DATE(LEFT(U4539,4),MID(U4539,5,1),RIGHT(U4539,1)))</f>
        <v>45401</v>
      </c>
      <c r="X4539" s="2">
        <v>37610</v>
      </c>
      <c r="Y4539">
        <f t="shared" ca="1" si="354"/>
        <v>22</v>
      </c>
    </row>
    <row r="4540" spans="3:25" x14ac:dyDescent="0.25">
      <c r="C4540" t="s">
        <v>12321</v>
      </c>
      <c r="D4540" t="s">
        <v>12322</v>
      </c>
      <c r="F4540" t="str">
        <f t="shared" si="350"/>
        <v>Brennen Bissatt</v>
      </c>
      <c r="H4540" t="str">
        <f t="shared" si="351"/>
        <v>Brennen Bissatt</v>
      </c>
      <c r="K4540">
        <v>68</v>
      </c>
      <c r="L4540" t="str">
        <f t="shared" si="352"/>
        <v>Normal Heart Rate</v>
      </c>
      <c r="O4540">
        <v>199354</v>
      </c>
      <c r="P4540" s="2" cm="1">
        <f t="array" ref="P4540">_xlfn.IFS(LEN(O4540)=8,DATE(LEFT(O4540,4),MID(O4540,5,2),RIGHT(O4540,2)),LEN(O4540)=7,DATE(LEFT(O4540,4),MID(O4540,5,1),RIGHT(O4540,2)),LEN(O4540)=6,DATE(LEFT(O4540,4),MID(O4540,5,1),RIGHT(O4540,1)))</f>
        <v>34093</v>
      </c>
      <c r="R4540">
        <v>7</v>
      </c>
      <c r="S4540" t="str">
        <f t="shared" si="353"/>
        <v>Normal</v>
      </c>
      <c r="U4540">
        <v>2024517</v>
      </c>
      <c r="V4540" s="2" cm="1">
        <f t="array" ref="V4540">_xlfn.IFS(LEN(U4540)=8,DATE(LEFT(U4540,4),MID(U4540,5,2),RIGHT(U4540,2)),LEN(U4540)=7,DATE(LEFT(U4540,4),MID(U4540,5,1),RIGHT(U4540,2)),LEN(U4540)=6,DATE(LEFT(U4540,4),MID(U4540,5,1),RIGHT(U4540,1)))</f>
        <v>45429</v>
      </c>
      <c r="X4540" s="2">
        <v>37572</v>
      </c>
      <c r="Y4540">
        <f t="shared" ca="1" si="354"/>
        <v>22</v>
      </c>
    </row>
    <row r="4541" spans="3:25" x14ac:dyDescent="0.25">
      <c r="C4541" t="s">
        <v>12324</v>
      </c>
      <c r="D4541" t="s">
        <v>12325</v>
      </c>
      <c r="F4541" t="str">
        <f t="shared" si="350"/>
        <v>Halli Tooley</v>
      </c>
      <c r="H4541" t="str">
        <f t="shared" si="351"/>
        <v>Halli Tooley</v>
      </c>
      <c r="K4541">
        <v>85</v>
      </c>
      <c r="L4541" t="str">
        <f t="shared" si="352"/>
        <v>Normal Heart Rate</v>
      </c>
      <c r="O4541">
        <v>20021220</v>
      </c>
      <c r="P4541" s="2" cm="1">
        <f t="array" ref="P4541">_xlfn.IFS(LEN(O4541)=8,DATE(LEFT(O4541,4),MID(O4541,5,2),RIGHT(O4541,2)),LEN(O4541)=7,DATE(LEFT(O4541,4),MID(O4541,5,1),RIGHT(O4541,2)),LEN(O4541)=6,DATE(LEFT(O4541,4),MID(O4541,5,1),RIGHT(O4541,1)))</f>
        <v>37610</v>
      </c>
      <c r="R4541">
        <v>17</v>
      </c>
      <c r="S4541" t="str">
        <f t="shared" si="353"/>
        <v>Normal</v>
      </c>
      <c r="U4541">
        <v>2024126</v>
      </c>
      <c r="V4541" s="2" cm="1">
        <f t="array" ref="V4541">_xlfn.IFS(LEN(U4541)=8,DATE(LEFT(U4541,4),MID(U4541,5,2),RIGHT(U4541,2)),LEN(U4541)=7,DATE(LEFT(U4541,4),MID(U4541,5,1),RIGHT(U4541,2)),LEN(U4541)=6,DATE(LEFT(U4541,4),MID(U4541,5,1),RIGHT(U4541,1)))</f>
        <v>45317</v>
      </c>
      <c r="X4541" s="2">
        <v>30512</v>
      </c>
      <c r="Y4541">
        <f t="shared" ca="1" si="354"/>
        <v>41</v>
      </c>
    </row>
    <row r="4542" spans="3:25" x14ac:dyDescent="0.25">
      <c r="C4542" t="s">
        <v>12327</v>
      </c>
      <c r="D4542" t="s">
        <v>12328</v>
      </c>
      <c r="F4542" t="str">
        <f t="shared" si="350"/>
        <v>Lefty Truwert</v>
      </c>
      <c r="H4542" t="str">
        <f t="shared" si="351"/>
        <v>Lefty Truwert</v>
      </c>
      <c r="K4542">
        <v>106</v>
      </c>
      <c r="L4542" t="str">
        <f t="shared" si="352"/>
        <v>High Heart Rate</v>
      </c>
      <c r="O4542">
        <v>20021112</v>
      </c>
      <c r="P4542" s="2" cm="1">
        <f t="array" ref="P4542">_xlfn.IFS(LEN(O4542)=8,DATE(LEFT(O4542,4),MID(O4542,5,2),RIGHT(O4542,2)),LEN(O4542)=7,DATE(LEFT(O4542,4),MID(O4542,5,1),RIGHT(O4542,2)),LEN(O4542)=6,DATE(LEFT(O4542,4),MID(O4542,5,1),RIGHT(O4542,1)))</f>
        <v>37572</v>
      </c>
      <c r="R4542">
        <v>23</v>
      </c>
      <c r="S4542" t="str">
        <f t="shared" si="353"/>
        <v>Normal</v>
      </c>
      <c r="U4542">
        <v>202439</v>
      </c>
      <c r="V4542" s="2" cm="1">
        <f t="array" ref="V4542">_xlfn.IFS(LEN(U4542)=8,DATE(LEFT(U4542,4),MID(U4542,5,2),RIGHT(U4542,2)),LEN(U4542)=7,DATE(LEFT(U4542,4),MID(U4542,5,1),RIGHT(U4542,2)),LEN(U4542)=6,DATE(LEFT(U4542,4),MID(U4542,5,1),RIGHT(U4542,1)))</f>
        <v>45360</v>
      </c>
      <c r="X4542" s="2">
        <v>36782</v>
      </c>
      <c r="Y4542">
        <f t="shared" ca="1" si="354"/>
        <v>24</v>
      </c>
    </row>
    <row r="4543" spans="3:25" x14ac:dyDescent="0.25">
      <c r="C4543" t="s">
        <v>2323</v>
      </c>
      <c r="D4543" t="s">
        <v>12330</v>
      </c>
      <c r="F4543" t="str">
        <f t="shared" si="350"/>
        <v>Jakie Petrak</v>
      </c>
      <c r="H4543" t="str">
        <f t="shared" si="351"/>
        <v>Jakie Petrak</v>
      </c>
      <c r="K4543">
        <v>110</v>
      </c>
      <c r="L4543" t="str">
        <f t="shared" si="352"/>
        <v>High Heart Rate</v>
      </c>
      <c r="O4543">
        <v>1983715</v>
      </c>
      <c r="P4543" s="2" cm="1">
        <f t="array" ref="P4543">_xlfn.IFS(LEN(O4543)=8,DATE(LEFT(O4543,4),MID(O4543,5,2),RIGHT(O4543,2)),LEN(O4543)=7,DATE(LEFT(O4543,4),MID(O4543,5,1),RIGHT(O4543,2)),LEN(O4543)=6,DATE(LEFT(O4543,4),MID(O4543,5,1),RIGHT(O4543,1)))</f>
        <v>30512</v>
      </c>
      <c r="R4543">
        <v>18</v>
      </c>
      <c r="S4543" t="str">
        <f t="shared" si="353"/>
        <v>Normal</v>
      </c>
      <c r="U4543">
        <v>202411</v>
      </c>
      <c r="V4543" s="2" cm="1">
        <f t="array" ref="V4543">_xlfn.IFS(LEN(U4543)=8,DATE(LEFT(U4543,4),MID(U4543,5,2),RIGHT(U4543,2)),LEN(U4543)=7,DATE(LEFT(U4543,4),MID(U4543,5,1),RIGHT(U4543,2)),LEN(U4543)=6,DATE(LEFT(U4543,4),MID(U4543,5,1),RIGHT(U4543,1)))</f>
        <v>45292</v>
      </c>
      <c r="X4543" s="2">
        <v>38184</v>
      </c>
      <c r="Y4543">
        <f t="shared" ca="1" si="354"/>
        <v>20</v>
      </c>
    </row>
    <row r="4544" spans="3:25" x14ac:dyDescent="0.25">
      <c r="C4544" t="s">
        <v>12332</v>
      </c>
      <c r="D4544" t="s">
        <v>12333</v>
      </c>
      <c r="F4544" t="str">
        <f t="shared" si="350"/>
        <v>Valentine McLenahan</v>
      </c>
      <c r="H4544" t="str">
        <f t="shared" si="351"/>
        <v>Valentine McLenahan</v>
      </c>
      <c r="K4544">
        <v>94</v>
      </c>
      <c r="L4544" t="str">
        <f t="shared" si="352"/>
        <v>Normal Heart Rate</v>
      </c>
      <c r="O4544">
        <v>2000913</v>
      </c>
      <c r="P4544" s="2" cm="1">
        <f t="array" ref="P4544">_xlfn.IFS(LEN(O4544)=8,DATE(LEFT(O4544,4),MID(O4544,5,2),RIGHT(O4544,2)),LEN(O4544)=7,DATE(LEFT(O4544,4),MID(O4544,5,1),RIGHT(O4544,2)),LEN(O4544)=6,DATE(LEFT(O4544,4),MID(O4544,5,1),RIGHT(O4544,1)))</f>
        <v>36782</v>
      </c>
      <c r="R4544">
        <v>10</v>
      </c>
      <c r="S4544" t="str">
        <f t="shared" si="353"/>
        <v>Normal</v>
      </c>
      <c r="U4544">
        <v>2024617</v>
      </c>
      <c r="V4544" s="2" cm="1">
        <f t="array" ref="V4544">_xlfn.IFS(LEN(U4544)=8,DATE(LEFT(U4544,4),MID(U4544,5,2),RIGHT(U4544,2)),LEN(U4544)=7,DATE(LEFT(U4544,4),MID(U4544,5,1),RIGHT(U4544,2)),LEN(U4544)=6,DATE(LEFT(U4544,4),MID(U4544,5,1),RIGHT(U4544,1)))</f>
        <v>45460</v>
      </c>
      <c r="X4544" s="2">
        <v>37268</v>
      </c>
      <c r="Y4544">
        <f t="shared" ca="1" si="354"/>
        <v>23</v>
      </c>
    </row>
    <row r="4545" spans="3:25" x14ac:dyDescent="0.25">
      <c r="C4545" t="s">
        <v>474</v>
      </c>
      <c r="D4545" t="s">
        <v>12335</v>
      </c>
      <c r="F4545" t="str">
        <f t="shared" si="350"/>
        <v>Erick Garnul</v>
      </c>
      <c r="H4545" t="str">
        <f t="shared" si="351"/>
        <v>Erick Garnul</v>
      </c>
      <c r="K4545">
        <v>120</v>
      </c>
      <c r="L4545" t="str">
        <f t="shared" si="352"/>
        <v>High Heart Rate</v>
      </c>
      <c r="O4545">
        <v>2004716</v>
      </c>
      <c r="P4545" s="2" cm="1">
        <f t="array" ref="P4545">_xlfn.IFS(LEN(O4545)=8,DATE(LEFT(O4545,4),MID(O4545,5,2),RIGHT(O4545,2)),LEN(O4545)=7,DATE(LEFT(O4545,4),MID(O4545,5,1),RIGHT(O4545,2)),LEN(O4545)=6,DATE(LEFT(O4545,4),MID(O4545,5,1),RIGHT(O4545,1)))</f>
        <v>38184</v>
      </c>
      <c r="R4545">
        <v>22</v>
      </c>
      <c r="S4545" t="str">
        <f t="shared" si="353"/>
        <v>Normal</v>
      </c>
      <c r="U4545">
        <v>202454</v>
      </c>
      <c r="V4545" s="2" cm="1">
        <f t="array" ref="V4545">_xlfn.IFS(LEN(U4545)=8,DATE(LEFT(U4545,4),MID(U4545,5,2),RIGHT(U4545,2)),LEN(U4545)=7,DATE(LEFT(U4545,4),MID(U4545,5,1),RIGHT(U4545,2)),LEN(U4545)=6,DATE(LEFT(U4545,4),MID(U4545,5,1),RIGHT(U4545,1)))</f>
        <v>45416</v>
      </c>
      <c r="X4545" s="2">
        <v>38041</v>
      </c>
      <c r="Y4545">
        <f t="shared" ca="1" si="354"/>
        <v>21</v>
      </c>
    </row>
    <row r="4546" spans="3:25" x14ac:dyDescent="0.25">
      <c r="C4546" t="s">
        <v>10606</v>
      </c>
      <c r="D4546" t="s">
        <v>12337</v>
      </c>
      <c r="F4546" t="str">
        <f t="shared" si="350"/>
        <v>Perry Dedon</v>
      </c>
      <c r="H4546" t="str">
        <f t="shared" si="351"/>
        <v>Perry Dedon</v>
      </c>
      <c r="K4546">
        <v>88</v>
      </c>
      <c r="L4546" t="str">
        <f t="shared" si="352"/>
        <v>Normal Heart Rate</v>
      </c>
      <c r="O4546">
        <v>2002112</v>
      </c>
      <c r="P4546" s="2" cm="1">
        <f t="array" ref="P4546">_xlfn.IFS(LEN(O4546)=8,DATE(LEFT(O4546,4),MID(O4546,5,2),RIGHT(O4546,2)),LEN(O4546)=7,DATE(LEFT(O4546,4),MID(O4546,5,1),RIGHT(O4546,2)),LEN(O4546)=6,DATE(LEFT(O4546,4),MID(O4546,5,1),RIGHT(O4546,1)))</f>
        <v>37268</v>
      </c>
      <c r="R4546">
        <v>25</v>
      </c>
      <c r="S4546" t="str">
        <f t="shared" si="353"/>
        <v>Bad</v>
      </c>
      <c r="U4546">
        <v>2024312</v>
      </c>
      <c r="V4546" s="2" cm="1">
        <f t="array" ref="V4546">_xlfn.IFS(LEN(U4546)=8,DATE(LEFT(U4546,4),MID(U4546,5,2),RIGHT(U4546,2)),LEN(U4546)=7,DATE(LEFT(U4546,4),MID(U4546,5,1),RIGHT(U4546,2)),LEN(U4546)=6,DATE(LEFT(U4546,4),MID(U4546,5,1),RIGHT(U4546,1)))</f>
        <v>45363</v>
      </c>
      <c r="X4546" s="2">
        <v>34462</v>
      </c>
      <c r="Y4546">
        <f t="shared" ca="1" si="354"/>
        <v>30</v>
      </c>
    </row>
    <row r="4547" spans="3:25" x14ac:dyDescent="0.25">
      <c r="C4547" t="s">
        <v>12339</v>
      </c>
      <c r="D4547" t="s">
        <v>12340</v>
      </c>
      <c r="F4547" t="str">
        <f t="shared" ref="F4547:F4610" si="355">CONCATENATE(C4547," ",D4547)</f>
        <v>Morton Candy</v>
      </c>
      <c r="H4547" t="str">
        <f t="shared" ref="H4547:H4610" si="356">TRIM(F4547)</f>
        <v>Morton Candy</v>
      </c>
      <c r="K4547">
        <v>86</v>
      </c>
      <c r="L4547" t="str">
        <f t="shared" ref="L4547:L4610" si="357">IF(K4547&lt;=99,"Normal Heart Rate",IF(K4547&lt;=120,"High Heart Rate","Critical Heart Rate"))</f>
        <v>Normal Heart Rate</v>
      </c>
      <c r="O4547">
        <v>2004224</v>
      </c>
      <c r="P4547" s="2" cm="1">
        <f t="array" ref="P4547">_xlfn.IFS(LEN(O4547)=8,DATE(LEFT(O4547,4),MID(O4547,5,2),RIGHT(O4547,2)),LEN(O4547)=7,DATE(LEFT(O4547,4),MID(O4547,5,1),RIGHT(O4547,2)),LEN(O4547)=6,DATE(LEFT(O4547,4),MID(O4547,5,1),RIGHT(O4547,1)))</f>
        <v>38041</v>
      </c>
      <c r="R4547">
        <v>20</v>
      </c>
      <c r="S4547" t="str">
        <f t="shared" ref="S4547:S4610" si="358">IF(AND(R4547&gt;= 6,R4547&lt;= 23),"Normal","Bad")</f>
        <v>Normal</v>
      </c>
      <c r="U4547">
        <v>2024214</v>
      </c>
      <c r="V4547" s="2" cm="1">
        <f t="array" ref="V4547">_xlfn.IFS(LEN(U4547)=8,DATE(LEFT(U4547,4),MID(U4547,5,2),RIGHT(U4547,2)),LEN(U4547)=7,DATE(LEFT(U4547,4),MID(U4547,5,1),RIGHT(U4547,2)),LEN(U4547)=6,DATE(LEFT(U4547,4),MID(U4547,5,1),RIGHT(U4547,1)))</f>
        <v>45336</v>
      </c>
      <c r="X4547" s="2">
        <v>36896</v>
      </c>
      <c r="Y4547">
        <f t="shared" ref="Y4547:Y4610" ca="1" si="359">DATEDIF(X4547,TODAY(),"Y")</f>
        <v>24</v>
      </c>
    </row>
    <row r="4548" spans="3:25" x14ac:dyDescent="0.25">
      <c r="C4548" t="s">
        <v>12342</v>
      </c>
      <c r="D4548" t="s">
        <v>12343</v>
      </c>
      <c r="F4548" t="str">
        <f t="shared" si="355"/>
        <v>Brig Rubinsky</v>
      </c>
      <c r="H4548" t="str">
        <f t="shared" si="356"/>
        <v>Brig Rubinsky</v>
      </c>
      <c r="K4548">
        <v>107</v>
      </c>
      <c r="L4548" t="str">
        <f t="shared" si="357"/>
        <v>High Heart Rate</v>
      </c>
      <c r="O4548">
        <v>199458</v>
      </c>
      <c r="P4548" s="2" cm="1">
        <f t="array" ref="P4548">_xlfn.IFS(LEN(O4548)=8,DATE(LEFT(O4548,4),MID(O4548,5,2),RIGHT(O4548,2)),LEN(O4548)=7,DATE(LEFT(O4548,4),MID(O4548,5,1),RIGHT(O4548,2)),LEN(O4548)=6,DATE(LEFT(O4548,4),MID(O4548,5,1),RIGHT(O4548,1)))</f>
        <v>34462</v>
      </c>
      <c r="R4548">
        <v>19</v>
      </c>
      <c r="S4548" t="str">
        <f t="shared" si="358"/>
        <v>Normal</v>
      </c>
      <c r="U4548">
        <v>202414</v>
      </c>
      <c r="V4548" s="2" cm="1">
        <f t="array" ref="V4548">_xlfn.IFS(LEN(U4548)=8,DATE(LEFT(U4548,4),MID(U4548,5,2),RIGHT(U4548,2)),LEN(U4548)=7,DATE(LEFT(U4548,4),MID(U4548,5,1),RIGHT(U4548,2)),LEN(U4548)=6,DATE(LEFT(U4548,4),MID(U4548,5,1),RIGHT(U4548,1)))</f>
        <v>45295</v>
      </c>
      <c r="X4548" s="2">
        <v>36316</v>
      </c>
      <c r="Y4548">
        <f t="shared" ca="1" si="359"/>
        <v>25</v>
      </c>
    </row>
    <row r="4549" spans="3:25" x14ac:dyDescent="0.25">
      <c r="C4549" t="s">
        <v>12345</v>
      </c>
      <c r="D4549" t="s">
        <v>12346</v>
      </c>
      <c r="F4549" t="str">
        <f t="shared" si="355"/>
        <v>Marthe Coupar</v>
      </c>
      <c r="H4549" t="str">
        <f t="shared" si="356"/>
        <v>Marthe Coupar</v>
      </c>
      <c r="K4549">
        <v>91</v>
      </c>
      <c r="L4549" t="str">
        <f t="shared" si="357"/>
        <v>Normal Heart Rate</v>
      </c>
      <c r="O4549">
        <v>200115</v>
      </c>
      <c r="P4549" s="2" cm="1">
        <f t="array" ref="P4549">_xlfn.IFS(LEN(O4549)=8,DATE(LEFT(O4549,4),MID(O4549,5,2),RIGHT(O4549,2)),LEN(O4549)=7,DATE(LEFT(O4549,4),MID(O4549,5,1),RIGHT(O4549,2)),LEN(O4549)=6,DATE(LEFT(O4549,4),MID(O4549,5,1),RIGHT(O4549,1)))</f>
        <v>36896</v>
      </c>
      <c r="R4549">
        <v>15</v>
      </c>
      <c r="S4549" t="str">
        <f t="shared" si="358"/>
        <v>Normal</v>
      </c>
      <c r="U4549">
        <v>2024322</v>
      </c>
      <c r="V4549" s="2" cm="1">
        <f t="array" ref="V4549">_xlfn.IFS(LEN(U4549)=8,DATE(LEFT(U4549,4),MID(U4549,5,2),RIGHT(U4549,2)),LEN(U4549)=7,DATE(LEFT(U4549,4),MID(U4549,5,1),RIGHT(U4549,2)),LEN(U4549)=6,DATE(LEFT(U4549,4),MID(U4549,5,1),RIGHT(U4549,1)))</f>
        <v>45373</v>
      </c>
      <c r="X4549" s="2">
        <v>35512</v>
      </c>
      <c r="Y4549">
        <f t="shared" ca="1" si="359"/>
        <v>28</v>
      </c>
    </row>
    <row r="4550" spans="3:25" x14ac:dyDescent="0.25">
      <c r="C4550" t="s">
        <v>12348</v>
      </c>
      <c r="D4550" t="s">
        <v>12349</v>
      </c>
      <c r="F4550" t="str">
        <f t="shared" si="355"/>
        <v>Ring Pickover</v>
      </c>
      <c r="H4550" t="str">
        <f t="shared" si="356"/>
        <v>Ring Pickover</v>
      </c>
      <c r="K4550">
        <v>102</v>
      </c>
      <c r="L4550" t="str">
        <f t="shared" si="357"/>
        <v>High Heart Rate</v>
      </c>
      <c r="O4550">
        <v>199965</v>
      </c>
      <c r="P4550" s="2" cm="1">
        <f t="array" ref="P4550">_xlfn.IFS(LEN(O4550)=8,DATE(LEFT(O4550,4),MID(O4550,5,2),RIGHT(O4550,2)),LEN(O4550)=7,DATE(LEFT(O4550,4),MID(O4550,5,1),RIGHT(O4550,2)),LEN(O4550)=6,DATE(LEFT(O4550,4),MID(O4550,5,1),RIGHT(O4550,1)))</f>
        <v>36316</v>
      </c>
      <c r="R4550">
        <v>22</v>
      </c>
      <c r="S4550" t="str">
        <f t="shared" si="358"/>
        <v>Normal</v>
      </c>
      <c r="U4550">
        <v>2024430</v>
      </c>
      <c r="V4550" s="2" cm="1">
        <f t="array" ref="V4550">_xlfn.IFS(LEN(U4550)=8,DATE(LEFT(U4550,4),MID(U4550,5,2),RIGHT(U4550,2)),LEN(U4550)=7,DATE(LEFT(U4550,4),MID(U4550,5,1),RIGHT(U4550,2)),LEN(U4550)=6,DATE(LEFT(U4550,4),MID(U4550,5,1),RIGHT(U4550,1)))</f>
        <v>45412</v>
      </c>
      <c r="X4550" s="2">
        <v>26667</v>
      </c>
      <c r="Y4550">
        <f t="shared" ca="1" si="359"/>
        <v>52</v>
      </c>
    </row>
    <row r="4551" spans="3:25" x14ac:dyDescent="0.25">
      <c r="C4551" t="s">
        <v>12351</v>
      </c>
      <c r="D4551" t="s">
        <v>12352</v>
      </c>
      <c r="F4551" t="str">
        <f t="shared" si="355"/>
        <v>Rivkah Berriball</v>
      </c>
      <c r="H4551" t="str">
        <f t="shared" si="356"/>
        <v>Rivkah Berriball</v>
      </c>
      <c r="K4551">
        <v>88</v>
      </c>
      <c r="L4551" t="str">
        <f t="shared" si="357"/>
        <v>Normal Heart Rate</v>
      </c>
      <c r="O4551">
        <v>1997323</v>
      </c>
      <c r="P4551" s="2" cm="1">
        <f t="array" ref="P4551">_xlfn.IFS(LEN(O4551)=8,DATE(LEFT(O4551,4),MID(O4551,5,2),RIGHT(O4551,2)),LEN(O4551)=7,DATE(LEFT(O4551,4),MID(O4551,5,1),RIGHT(O4551,2)),LEN(O4551)=6,DATE(LEFT(O4551,4),MID(O4551,5,1),RIGHT(O4551,1)))</f>
        <v>35512</v>
      </c>
      <c r="R4551">
        <v>20</v>
      </c>
      <c r="S4551" t="str">
        <f t="shared" si="358"/>
        <v>Normal</v>
      </c>
      <c r="U4551">
        <v>2024318</v>
      </c>
      <c r="V4551" s="2" cm="1">
        <f t="array" ref="V4551">_xlfn.IFS(LEN(U4551)=8,DATE(LEFT(U4551,4),MID(U4551,5,2),RIGHT(U4551,2)),LEN(U4551)=7,DATE(LEFT(U4551,4),MID(U4551,5,1),RIGHT(U4551,2)),LEN(U4551)=6,DATE(LEFT(U4551,4),MID(U4551,5,1),RIGHT(U4551,1)))</f>
        <v>45369</v>
      </c>
      <c r="X4551" s="2">
        <v>38402</v>
      </c>
      <c r="Y4551">
        <f t="shared" ca="1" si="359"/>
        <v>20</v>
      </c>
    </row>
    <row r="4552" spans="3:25" x14ac:dyDescent="0.25">
      <c r="C4552" t="s">
        <v>5097</v>
      </c>
      <c r="D4552" t="s">
        <v>12354</v>
      </c>
      <c r="F4552" t="str">
        <f t="shared" si="355"/>
        <v>Cassandry Burgill</v>
      </c>
      <c r="H4552" t="str">
        <f t="shared" si="356"/>
        <v>Cassandry Burgill</v>
      </c>
      <c r="K4552">
        <v>78</v>
      </c>
      <c r="L4552" t="str">
        <f t="shared" si="357"/>
        <v>Normal Heart Rate</v>
      </c>
      <c r="O4552">
        <v>1973103</v>
      </c>
      <c r="P4552" s="2" cm="1">
        <f t="array" ref="P4552">_xlfn.IFS(LEN(O4552)=8,DATE(LEFT(O4552,4),MID(O4552,5,2),RIGHT(O4552,2)),LEN(O4552)=7,DATE(LEFT(O4552,4),MID(O4552,5,1),RIGHT(O4552,2)),LEN(O4552)=6,DATE(LEFT(O4552,4),MID(O4552,5,1),RIGHT(O4552,1)))</f>
        <v>26667</v>
      </c>
      <c r="R4552">
        <v>16</v>
      </c>
      <c r="S4552" t="str">
        <f t="shared" si="358"/>
        <v>Normal</v>
      </c>
      <c r="U4552">
        <v>2024411</v>
      </c>
      <c r="V4552" s="2" cm="1">
        <f t="array" ref="V4552">_xlfn.IFS(LEN(U4552)=8,DATE(LEFT(U4552,4),MID(U4552,5,2),RIGHT(U4552,2)),LEN(U4552)=7,DATE(LEFT(U4552,4),MID(U4552,5,1),RIGHT(U4552,2)),LEN(U4552)=6,DATE(LEFT(U4552,4),MID(U4552,5,1),RIGHT(U4552,1)))</f>
        <v>45393</v>
      </c>
      <c r="X4552" s="2">
        <v>31881</v>
      </c>
      <c r="Y4552">
        <f t="shared" ca="1" si="359"/>
        <v>37</v>
      </c>
    </row>
    <row r="4553" spans="3:25" x14ac:dyDescent="0.25">
      <c r="C4553" t="s">
        <v>12356</v>
      </c>
      <c r="D4553" t="s">
        <v>12357</v>
      </c>
      <c r="F4553" t="str">
        <f t="shared" si="355"/>
        <v>Cob Peperell</v>
      </c>
      <c r="H4553" t="str">
        <f t="shared" si="356"/>
        <v>Cob Peperell</v>
      </c>
      <c r="K4553">
        <v>91</v>
      </c>
      <c r="L4553" t="str">
        <f t="shared" si="357"/>
        <v>Normal Heart Rate</v>
      </c>
      <c r="O4553">
        <v>2005219</v>
      </c>
      <c r="P4553" s="2" cm="1">
        <f t="array" ref="P4553">_xlfn.IFS(LEN(O4553)=8,DATE(LEFT(O4553,4),MID(O4553,5,2),RIGHT(O4553,2)),LEN(O4553)=7,DATE(LEFT(O4553,4),MID(O4553,5,1),RIGHT(O4553,2)),LEN(O4553)=6,DATE(LEFT(O4553,4),MID(O4553,5,1),RIGHT(O4553,1)))</f>
        <v>38402</v>
      </c>
      <c r="R4553">
        <v>11</v>
      </c>
      <c r="S4553" t="str">
        <f t="shared" si="358"/>
        <v>Normal</v>
      </c>
      <c r="U4553">
        <v>202433</v>
      </c>
      <c r="V4553" s="2" cm="1">
        <f t="array" ref="V4553">_xlfn.IFS(LEN(U4553)=8,DATE(LEFT(U4553,4),MID(U4553,5,2),RIGHT(U4553,2)),LEN(U4553)=7,DATE(LEFT(U4553,4),MID(U4553,5,1),RIGHT(U4553,2)),LEN(U4553)=6,DATE(LEFT(U4553,4),MID(U4553,5,1),RIGHT(U4553,1)))</f>
        <v>45354</v>
      </c>
      <c r="X4553" s="2">
        <v>37141</v>
      </c>
      <c r="Y4553">
        <f t="shared" ca="1" si="359"/>
        <v>23</v>
      </c>
    </row>
    <row r="4554" spans="3:25" x14ac:dyDescent="0.25">
      <c r="C4554" t="s">
        <v>11618</v>
      </c>
      <c r="D4554" t="s">
        <v>12359</v>
      </c>
      <c r="F4554" t="str">
        <f t="shared" si="355"/>
        <v>Pauly Trimmell</v>
      </c>
      <c r="H4554" t="str">
        <f t="shared" si="356"/>
        <v>Pauly Trimmell</v>
      </c>
      <c r="K4554">
        <v>75</v>
      </c>
      <c r="L4554" t="str">
        <f t="shared" si="357"/>
        <v>Normal Heart Rate</v>
      </c>
      <c r="O4554">
        <v>1987414</v>
      </c>
      <c r="P4554" s="2" cm="1">
        <f t="array" ref="P4554">_xlfn.IFS(LEN(O4554)=8,DATE(LEFT(O4554,4),MID(O4554,5,2),RIGHT(O4554,2)),LEN(O4554)=7,DATE(LEFT(O4554,4),MID(O4554,5,1),RIGHT(O4554,2)),LEN(O4554)=6,DATE(LEFT(O4554,4),MID(O4554,5,1),RIGHT(O4554,1)))</f>
        <v>31881</v>
      </c>
      <c r="R4554">
        <v>17</v>
      </c>
      <c r="S4554" t="str">
        <f t="shared" si="358"/>
        <v>Normal</v>
      </c>
      <c r="U4554">
        <v>2024111</v>
      </c>
      <c r="V4554" s="2" cm="1">
        <f t="array" ref="V4554">_xlfn.IFS(LEN(U4554)=8,DATE(LEFT(U4554,4),MID(U4554,5,2),RIGHT(U4554,2)),LEN(U4554)=7,DATE(LEFT(U4554,4),MID(U4554,5,1),RIGHT(U4554,2)),LEN(U4554)=6,DATE(LEFT(U4554,4),MID(U4554,5,1),RIGHT(U4554,1)))</f>
        <v>45302</v>
      </c>
      <c r="X4554" s="2">
        <v>32919</v>
      </c>
      <c r="Y4554">
        <f t="shared" ca="1" si="359"/>
        <v>35</v>
      </c>
    </row>
    <row r="4555" spans="3:25" x14ac:dyDescent="0.25">
      <c r="C4555" t="s">
        <v>1165</v>
      </c>
      <c r="D4555" t="s">
        <v>12361</v>
      </c>
      <c r="F4555" t="str">
        <f t="shared" si="355"/>
        <v>Karla Stonestreet</v>
      </c>
      <c r="H4555" t="str">
        <f t="shared" si="356"/>
        <v>Karla Stonestreet</v>
      </c>
      <c r="K4555">
        <v>98</v>
      </c>
      <c r="L4555" t="str">
        <f t="shared" si="357"/>
        <v>Normal Heart Rate</v>
      </c>
      <c r="O4555">
        <v>200197</v>
      </c>
      <c r="P4555" s="2" cm="1">
        <f t="array" ref="P4555">_xlfn.IFS(LEN(O4555)=8,DATE(LEFT(O4555,4),MID(O4555,5,2),RIGHT(O4555,2)),LEN(O4555)=7,DATE(LEFT(O4555,4),MID(O4555,5,1),RIGHT(O4555,2)),LEN(O4555)=6,DATE(LEFT(O4555,4),MID(O4555,5,1),RIGHT(O4555,1)))</f>
        <v>37141</v>
      </c>
      <c r="R4555">
        <v>7</v>
      </c>
      <c r="S4555" t="str">
        <f t="shared" si="358"/>
        <v>Normal</v>
      </c>
      <c r="U4555">
        <v>2024611</v>
      </c>
      <c r="V4555" s="2" cm="1">
        <f t="array" ref="V4555">_xlfn.IFS(LEN(U4555)=8,DATE(LEFT(U4555,4),MID(U4555,5,2),RIGHT(U4555,2)),LEN(U4555)=7,DATE(LEFT(U4555,4),MID(U4555,5,1),RIGHT(U4555,2)),LEN(U4555)=6,DATE(LEFT(U4555,4),MID(U4555,5,1),RIGHT(U4555,1)))</f>
        <v>45454</v>
      </c>
      <c r="X4555" s="2">
        <v>33071</v>
      </c>
      <c r="Y4555">
        <f t="shared" ca="1" si="359"/>
        <v>34</v>
      </c>
    </row>
    <row r="4556" spans="3:25" x14ac:dyDescent="0.25">
      <c r="C4556" t="s">
        <v>10090</v>
      </c>
      <c r="D4556" t="s">
        <v>12363</v>
      </c>
      <c r="F4556" t="str">
        <f t="shared" si="355"/>
        <v>Ericka Challiss</v>
      </c>
      <c r="H4556" t="str">
        <f t="shared" si="356"/>
        <v>Ericka Challiss</v>
      </c>
      <c r="K4556">
        <v>92</v>
      </c>
      <c r="L4556" t="str">
        <f t="shared" si="357"/>
        <v>Normal Heart Rate</v>
      </c>
      <c r="O4556">
        <v>1990215</v>
      </c>
      <c r="P4556" s="2" cm="1">
        <f t="array" ref="P4556">_xlfn.IFS(LEN(O4556)=8,DATE(LEFT(O4556,4),MID(O4556,5,2),RIGHT(O4556,2)),LEN(O4556)=7,DATE(LEFT(O4556,4),MID(O4556,5,1),RIGHT(O4556,2)),LEN(O4556)=6,DATE(LEFT(O4556,4),MID(O4556,5,1),RIGHT(O4556,1)))</f>
        <v>32919</v>
      </c>
      <c r="R4556">
        <v>15</v>
      </c>
      <c r="S4556" t="str">
        <f t="shared" si="358"/>
        <v>Normal</v>
      </c>
      <c r="U4556">
        <v>2024130</v>
      </c>
      <c r="V4556" s="2" cm="1">
        <f t="array" ref="V4556">_xlfn.IFS(LEN(U4556)=8,DATE(LEFT(U4556,4),MID(U4556,5,2),RIGHT(U4556,2)),LEN(U4556)=7,DATE(LEFT(U4556,4),MID(U4556,5,1),RIGHT(U4556,2)),LEN(U4556)=6,DATE(LEFT(U4556,4),MID(U4556,5,1),RIGHT(U4556,1)))</f>
        <v>45321</v>
      </c>
      <c r="X4556" s="2">
        <v>19585</v>
      </c>
      <c r="Y4556">
        <f t="shared" ca="1" si="359"/>
        <v>71</v>
      </c>
    </row>
    <row r="4557" spans="3:25" x14ac:dyDescent="0.25">
      <c r="C4557" t="s">
        <v>12365</v>
      </c>
      <c r="D4557" t="s">
        <v>12366</v>
      </c>
      <c r="F4557" t="str">
        <f t="shared" si="355"/>
        <v>Caressa Hallam</v>
      </c>
      <c r="H4557" t="str">
        <f t="shared" si="356"/>
        <v>Caressa Hallam</v>
      </c>
      <c r="K4557">
        <v>92</v>
      </c>
      <c r="L4557" t="str">
        <f t="shared" si="357"/>
        <v>Normal Heart Rate</v>
      </c>
      <c r="O4557">
        <v>1990717</v>
      </c>
      <c r="P4557" s="2" cm="1">
        <f t="array" ref="P4557">_xlfn.IFS(LEN(O4557)=8,DATE(LEFT(O4557,4),MID(O4557,5,2),RIGHT(O4557,2)),LEN(O4557)=7,DATE(LEFT(O4557,4),MID(O4557,5,1),RIGHT(O4557,2)),LEN(O4557)=6,DATE(LEFT(O4557,4),MID(O4557,5,1),RIGHT(O4557,1)))</f>
        <v>33071</v>
      </c>
      <c r="R4557">
        <v>17</v>
      </c>
      <c r="S4557" t="str">
        <f t="shared" si="358"/>
        <v>Normal</v>
      </c>
      <c r="U4557">
        <v>2024420</v>
      </c>
      <c r="V4557" s="2" cm="1">
        <f t="array" ref="V4557">_xlfn.IFS(LEN(U4557)=8,DATE(LEFT(U4557,4),MID(U4557,5,2),RIGHT(U4557,2)),LEN(U4557)=7,DATE(LEFT(U4557,4),MID(U4557,5,1),RIGHT(U4557,2)),LEN(U4557)=6,DATE(LEFT(U4557,4),MID(U4557,5,1),RIGHT(U4557,1)))</f>
        <v>45402</v>
      </c>
      <c r="X4557" s="2">
        <v>24367</v>
      </c>
      <c r="Y4557">
        <f t="shared" ca="1" si="359"/>
        <v>58</v>
      </c>
    </row>
    <row r="4558" spans="3:25" x14ac:dyDescent="0.25">
      <c r="C4558" t="s">
        <v>5038</v>
      </c>
      <c r="D4558" t="s">
        <v>12368</v>
      </c>
      <c r="F4558" t="str">
        <f t="shared" si="355"/>
        <v>Towney Sheehan</v>
      </c>
      <c r="H4558" t="str">
        <f t="shared" si="356"/>
        <v>Towney Sheehan</v>
      </c>
      <c r="K4558">
        <v>91</v>
      </c>
      <c r="L4558" t="str">
        <f t="shared" si="357"/>
        <v>Normal Heart Rate</v>
      </c>
      <c r="O4558">
        <v>1953814</v>
      </c>
      <c r="P4558" s="2" cm="1">
        <f t="array" ref="P4558">_xlfn.IFS(LEN(O4558)=8,DATE(LEFT(O4558,4),MID(O4558,5,2),RIGHT(O4558,2)),LEN(O4558)=7,DATE(LEFT(O4558,4),MID(O4558,5,1),RIGHT(O4558,2)),LEN(O4558)=6,DATE(LEFT(O4558,4),MID(O4558,5,1),RIGHT(O4558,1)))</f>
        <v>19585</v>
      </c>
      <c r="R4558">
        <v>7</v>
      </c>
      <c r="S4558" t="str">
        <f t="shared" si="358"/>
        <v>Normal</v>
      </c>
      <c r="U4558">
        <v>2024515</v>
      </c>
      <c r="V4558" s="2" cm="1">
        <f t="array" ref="V4558">_xlfn.IFS(LEN(U4558)=8,DATE(LEFT(U4558,4),MID(U4558,5,2),RIGHT(U4558,2)),LEN(U4558)=7,DATE(LEFT(U4558,4),MID(U4558,5,1),RIGHT(U4558,2)),LEN(U4558)=6,DATE(LEFT(U4558,4),MID(U4558,5,1),RIGHT(U4558,1)))</f>
        <v>45427</v>
      </c>
      <c r="X4558" s="2">
        <v>34341</v>
      </c>
      <c r="Y4558">
        <f t="shared" ca="1" si="359"/>
        <v>31</v>
      </c>
    </row>
    <row r="4559" spans="3:25" x14ac:dyDescent="0.25">
      <c r="C4559" t="s">
        <v>12370</v>
      </c>
      <c r="D4559" t="s">
        <v>12371</v>
      </c>
      <c r="F4559" t="str">
        <f t="shared" si="355"/>
        <v>Harald Rossborough</v>
      </c>
      <c r="H4559" t="str">
        <f t="shared" si="356"/>
        <v>Harald Rossborough</v>
      </c>
      <c r="K4559">
        <v>98</v>
      </c>
      <c r="L4559" t="str">
        <f t="shared" si="357"/>
        <v>Normal Heart Rate</v>
      </c>
      <c r="O4559">
        <v>1966917</v>
      </c>
      <c r="P4559" s="2" cm="1">
        <f t="array" ref="P4559">_xlfn.IFS(LEN(O4559)=8,DATE(LEFT(O4559,4),MID(O4559,5,2),RIGHT(O4559,2)),LEN(O4559)=7,DATE(LEFT(O4559,4),MID(O4559,5,1),RIGHT(O4559,2)),LEN(O4559)=6,DATE(LEFT(O4559,4),MID(O4559,5,1),RIGHT(O4559,1)))</f>
        <v>24367</v>
      </c>
      <c r="R4559">
        <v>20</v>
      </c>
      <c r="S4559" t="str">
        <f t="shared" si="358"/>
        <v>Normal</v>
      </c>
      <c r="U4559">
        <v>2024614</v>
      </c>
      <c r="V4559" s="2" cm="1">
        <f t="array" ref="V4559">_xlfn.IFS(LEN(U4559)=8,DATE(LEFT(U4559,4),MID(U4559,5,2),RIGHT(U4559,2)),LEN(U4559)=7,DATE(LEFT(U4559,4),MID(U4559,5,1),RIGHT(U4559,2)),LEN(U4559)=6,DATE(LEFT(U4559,4),MID(U4559,5,1),RIGHT(U4559,1)))</f>
        <v>45457</v>
      </c>
      <c r="X4559" s="2">
        <v>36200</v>
      </c>
      <c r="Y4559">
        <f t="shared" ca="1" si="359"/>
        <v>26</v>
      </c>
    </row>
    <row r="4560" spans="3:25" x14ac:dyDescent="0.25">
      <c r="C4560" t="s">
        <v>12373</v>
      </c>
      <c r="D4560" t="s">
        <v>12374</v>
      </c>
      <c r="F4560" t="str">
        <f t="shared" si="355"/>
        <v>Cleavland Nutley</v>
      </c>
      <c r="H4560" t="str">
        <f t="shared" si="356"/>
        <v>Cleavland Nutley</v>
      </c>
      <c r="K4560">
        <v>69</v>
      </c>
      <c r="L4560" t="str">
        <f t="shared" si="357"/>
        <v>Normal Heart Rate</v>
      </c>
      <c r="O4560">
        <v>1994107</v>
      </c>
      <c r="P4560" s="2" cm="1">
        <f t="array" ref="P4560">_xlfn.IFS(LEN(O4560)=8,DATE(LEFT(O4560,4),MID(O4560,5,2),RIGHT(O4560,2)),LEN(O4560)=7,DATE(LEFT(O4560,4),MID(O4560,5,1),RIGHT(O4560,2)),LEN(O4560)=6,DATE(LEFT(O4560,4),MID(O4560,5,1),RIGHT(O4560,1)))</f>
        <v>34341</v>
      </c>
      <c r="R4560">
        <v>7</v>
      </c>
      <c r="S4560" t="str">
        <f t="shared" si="358"/>
        <v>Normal</v>
      </c>
      <c r="U4560">
        <v>2024126</v>
      </c>
      <c r="V4560" s="2" cm="1">
        <f t="array" ref="V4560">_xlfn.IFS(LEN(U4560)=8,DATE(LEFT(U4560,4),MID(U4560,5,2),RIGHT(U4560,2)),LEN(U4560)=7,DATE(LEFT(U4560,4),MID(U4560,5,1),RIGHT(U4560,2)),LEN(U4560)=6,DATE(LEFT(U4560,4),MID(U4560,5,1),RIGHT(U4560,1)))</f>
        <v>45317</v>
      </c>
      <c r="X4560" s="2">
        <v>36870</v>
      </c>
      <c r="Y4560">
        <f t="shared" ca="1" si="359"/>
        <v>24</v>
      </c>
    </row>
    <row r="4561" spans="3:25" x14ac:dyDescent="0.25">
      <c r="C4561" t="s">
        <v>12376</v>
      </c>
      <c r="D4561" t="s">
        <v>12377</v>
      </c>
      <c r="F4561" t="str">
        <f t="shared" si="355"/>
        <v>Krissy Livezley</v>
      </c>
      <c r="H4561" t="str">
        <f t="shared" si="356"/>
        <v>Krissy Livezley</v>
      </c>
      <c r="K4561">
        <v>87</v>
      </c>
      <c r="L4561" t="str">
        <f t="shared" si="357"/>
        <v>Normal Heart Rate</v>
      </c>
      <c r="O4561">
        <v>199929</v>
      </c>
      <c r="P4561" s="2" cm="1">
        <f t="array" ref="P4561">_xlfn.IFS(LEN(O4561)=8,DATE(LEFT(O4561,4),MID(O4561,5,2),RIGHT(O4561,2)),LEN(O4561)=7,DATE(LEFT(O4561,4),MID(O4561,5,1),RIGHT(O4561,2)),LEN(O4561)=6,DATE(LEFT(O4561,4),MID(O4561,5,1),RIGHT(O4561,1)))</f>
        <v>36200</v>
      </c>
      <c r="R4561">
        <v>15</v>
      </c>
      <c r="S4561" t="str">
        <f t="shared" si="358"/>
        <v>Normal</v>
      </c>
      <c r="U4561">
        <v>2024514</v>
      </c>
      <c r="V4561" s="2" cm="1">
        <f t="array" ref="V4561">_xlfn.IFS(LEN(U4561)=8,DATE(LEFT(U4561,4),MID(U4561,5,2),RIGHT(U4561,2)),LEN(U4561)=7,DATE(LEFT(U4561,4),MID(U4561,5,1),RIGHT(U4561,2)),LEN(U4561)=6,DATE(LEFT(U4561,4),MID(U4561,5,1),RIGHT(U4561,1)))</f>
        <v>45426</v>
      </c>
      <c r="X4561" s="2">
        <v>35091</v>
      </c>
      <c r="Y4561">
        <f t="shared" ca="1" si="359"/>
        <v>29</v>
      </c>
    </row>
    <row r="4562" spans="3:25" x14ac:dyDescent="0.25">
      <c r="C4562" t="s">
        <v>12379</v>
      </c>
      <c r="D4562" t="s">
        <v>12380</v>
      </c>
      <c r="F4562" t="str">
        <f t="shared" si="355"/>
        <v>Chan Collyns</v>
      </c>
      <c r="H4562" t="str">
        <f t="shared" si="356"/>
        <v>Chan Collyns</v>
      </c>
      <c r="K4562">
        <v>114</v>
      </c>
      <c r="L4562" t="str">
        <f t="shared" si="357"/>
        <v>High Heart Rate</v>
      </c>
      <c r="O4562">
        <v>20001210</v>
      </c>
      <c r="P4562" s="2" cm="1">
        <f t="array" ref="P4562">_xlfn.IFS(LEN(O4562)=8,DATE(LEFT(O4562,4),MID(O4562,5,2),RIGHT(O4562,2)),LEN(O4562)=7,DATE(LEFT(O4562,4),MID(O4562,5,1),RIGHT(O4562,2)),LEN(O4562)=6,DATE(LEFT(O4562,4),MID(O4562,5,1),RIGHT(O4562,1)))</f>
        <v>36870</v>
      </c>
      <c r="R4562">
        <v>15</v>
      </c>
      <c r="S4562" t="str">
        <f t="shared" si="358"/>
        <v>Normal</v>
      </c>
      <c r="U4562">
        <v>2024316</v>
      </c>
      <c r="V4562" s="2" cm="1">
        <f t="array" ref="V4562">_xlfn.IFS(LEN(U4562)=8,DATE(LEFT(U4562,4),MID(U4562,5,2),RIGHT(U4562,2)),LEN(U4562)=7,DATE(LEFT(U4562,4),MID(U4562,5,1),RIGHT(U4562,2)),LEN(U4562)=6,DATE(LEFT(U4562,4),MID(U4562,5,1),RIGHT(U4562,1)))</f>
        <v>45367</v>
      </c>
      <c r="X4562" s="2">
        <v>38206</v>
      </c>
      <c r="Y4562">
        <f t="shared" ca="1" si="359"/>
        <v>20</v>
      </c>
    </row>
    <row r="4563" spans="3:25" x14ac:dyDescent="0.25">
      <c r="C4563" t="s">
        <v>7066</v>
      </c>
      <c r="D4563" t="s">
        <v>12382</v>
      </c>
      <c r="F4563" t="str">
        <f t="shared" si="355"/>
        <v>Gualterio Brookz</v>
      </c>
      <c r="H4563" t="str">
        <f t="shared" si="356"/>
        <v>Gualterio Brookz</v>
      </c>
      <c r="K4563">
        <v>78</v>
      </c>
      <c r="L4563" t="str">
        <f t="shared" si="357"/>
        <v>Normal Heart Rate</v>
      </c>
      <c r="O4563">
        <v>1996127</v>
      </c>
      <c r="P4563" s="2" cm="1">
        <f t="array" ref="P4563">_xlfn.IFS(LEN(O4563)=8,DATE(LEFT(O4563,4),MID(O4563,5,2),RIGHT(O4563,2)),LEN(O4563)=7,DATE(LEFT(O4563,4),MID(O4563,5,1),RIGHT(O4563,2)),LEN(O4563)=6,DATE(LEFT(O4563,4),MID(O4563,5,1),RIGHT(O4563,1)))</f>
        <v>35091</v>
      </c>
      <c r="R4563">
        <v>15</v>
      </c>
      <c r="S4563" t="str">
        <f t="shared" si="358"/>
        <v>Normal</v>
      </c>
      <c r="U4563">
        <v>202446</v>
      </c>
      <c r="V4563" s="2" cm="1">
        <f t="array" ref="V4563">_xlfn.IFS(LEN(U4563)=8,DATE(LEFT(U4563,4),MID(U4563,5,2),RIGHT(U4563,2)),LEN(U4563)=7,DATE(LEFT(U4563,4),MID(U4563,5,1),RIGHT(U4563,2)),LEN(U4563)=6,DATE(LEFT(U4563,4),MID(U4563,5,1),RIGHT(U4563,1)))</f>
        <v>45388</v>
      </c>
      <c r="X4563" s="2">
        <v>37970</v>
      </c>
      <c r="Y4563">
        <f t="shared" ca="1" si="359"/>
        <v>21</v>
      </c>
    </row>
    <row r="4564" spans="3:25" x14ac:dyDescent="0.25">
      <c r="C4564" t="s">
        <v>12384</v>
      </c>
      <c r="D4564" t="s">
        <v>12385</v>
      </c>
      <c r="F4564" t="str">
        <f t="shared" si="355"/>
        <v>Mercy Fraschini</v>
      </c>
      <c r="H4564" t="str">
        <f t="shared" si="356"/>
        <v>Mercy Fraschini</v>
      </c>
      <c r="K4564">
        <v>92</v>
      </c>
      <c r="L4564" t="str">
        <f t="shared" si="357"/>
        <v>Normal Heart Rate</v>
      </c>
      <c r="O4564">
        <v>200487</v>
      </c>
      <c r="P4564" s="2" cm="1">
        <f t="array" ref="P4564">_xlfn.IFS(LEN(O4564)=8,DATE(LEFT(O4564,4),MID(O4564,5,2),RIGHT(O4564,2)),LEN(O4564)=7,DATE(LEFT(O4564,4),MID(O4564,5,1),RIGHT(O4564,2)),LEN(O4564)=6,DATE(LEFT(O4564,4),MID(O4564,5,1),RIGHT(O4564,1)))</f>
        <v>38206</v>
      </c>
      <c r="R4564">
        <v>20</v>
      </c>
      <c r="S4564" t="str">
        <f t="shared" si="358"/>
        <v>Normal</v>
      </c>
      <c r="U4564">
        <v>2024425</v>
      </c>
      <c r="V4564" s="2" cm="1">
        <f t="array" ref="V4564">_xlfn.IFS(LEN(U4564)=8,DATE(LEFT(U4564,4),MID(U4564,5,2),RIGHT(U4564,2)),LEN(U4564)=7,DATE(LEFT(U4564,4),MID(U4564,5,1),RIGHT(U4564,2)),LEN(U4564)=6,DATE(LEFT(U4564,4),MID(U4564,5,1),RIGHT(U4564,1)))</f>
        <v>45407</v>
      </c>
      <c r="X4564" s="2">
        <v>37027</v>
      </c>
      <c r="Y4564">
        <f t="shared" ca="1" si="359"/>
        <v>23</v>
      </c>
    </row>
    <row r="4565" spans="3:25" x14ac:dyDescent="0.25">
      <c r="C4565" t="s">
        <v>12387</v>
      </c>
      <c r="D4565" t="s">
        <v>12388</v>
      </c>
      <c r="F4565" t="str">
        <f t="shared" si="355"/>
        <v>Yvonne Coggings</v>
      </c>
      <c r="H4565" t="str">
        <f t="shared" si="356"/>
        <v>Yvonne Coggings</v>
      </c>
      <c r="K4565">
        <v>98</v>
      </c>
      <c r="L4565" t="str">
        <f t="shared" si="357"/>
        <v>Normal Heart Rate</v>
      </c>
      <c r="O4565">
        <v>20031215</v>
      </c>
      <c r="P4565" s="2" cm="1">
        <f t="array" ref="P4565">_xlfn.IFS(LEN(O4565)=8,DATE(LEFT(O4565,4),MID(O4565,5,2),RIGHT(O4565,2)),LEN(O4565)=7,DATE(LEFT(O4565,4),MID(O4565,5,1),RIGHT(O4565,2)),LEN(O4565)=6,DATE(LEFT(O4565,4),MID(O4565,5,1),RIGHT(O4565,1)))</f>
        <v>37970</v>
      </c>
      <c r="R4565">
        <v>20</v>
      </c>
      <c r="S4565" t="str">
        <f t="shared" si="358"/>
        <v>Normal</v>
      </c>
      <c r="U4565">
        <v>2024424</v>
      </c>
      <c r="V4565" s="2" cm="1">
        <f t="array" ref="V4565">_xlfn.IFS(LEN(U4565)=8,DATE(LEFT(U4565,4),MID(U4565,5,2),RIGHT(U4565,2)),LEN(U4565)=7,DATE(LEFT(U4565,4),MID(U4565,5,1),RIGHT(U4565,2)),LEN(U4565)=6,DATE(LEFT(U4565,4),MID(U4565,5,1),RIGHT(U4565,1)))</f>
        <v>45406</v>
      </c>
      <c r="X4565" s="2">
        <v>33414</v>
      </c>
      <c r="Y4565">
        <f t="shared" ca="1" si="359"/>
        <v>33</v>
      </c>
    </row>
    <row r="4566" spans="3:25" x14ac:dyDescent="0.25">
      <c r="C4566" t="s">
        <v>1165</v>
      </c>
      <c r="D4566" t="s">
        <v>12390</v>
      </c>
      <c r="F4566" t="str">
        <f t="shared" si="355"/>
        <v>Karla Flecknoe</v>
      </c>
      <c r="H4566" t="str">
        <f t="shared" si="356"/>
        <v>Karla Flecknoe</v>
      </c>
      <c r="K4566">
        <v>100</v>
      </c>
      <c r="L4566" t="str">
        <f t="shared" si="357"/>
        <v>High Heart Rate</v>
      </c>
      <c r="O4566">
        <v>2001516</v>
      </c>
      <c r="P4566" s="2" cm="1">
        <f t="array" ref="P4566">_xlfn.IFS(LEN(O4566)=8,DATE(LEFT(O4566,4),MID(O4566,5,2),RIGHT(O4566,2)),LEN(O4566)=7,DATE(LEFT(O4566,4),MID(O4566,5,1),RIGHT(O4566,2)),LEN(O4566)=6,DATE(LEFT(O4566,4),MID(O4566,5,1),RIGHT(O4566,1)))</f>
        <v>37027</v>
      </c>
      <c r="R4566">
        <v>8</v>
      </c>
      <c r="S4566" t="str">
        <f t="shared" si="358"/>
        <v>Normal</v>
      </c>
      <c r="U4566">
        <v>2024623</v>
      </c>
      <c r="V4566" s="2" cm="1">
        <f t="array" ref="V4566">_xlfn.IFS(LEN(U4566)=8,DATE(LEFT(U4566,4),MID(U4566,5,2),RIGHT(U4566,2)),LEN(U4566)=7,DATE(LEFT(U4566,4),MID(U4566,5,1),RIGHT(U4566,2)),LEN(U4566)=6,DATE(LEFT(U4566,4),MID(U4566,5,1),RIGHT(U4566,1)))</f>
        <v>45466</v>
      </c>
      <c r="X4566" s="2">
        <v>25946</v>
      </c>
      <c r="Y4566">
        <f t="shared" ca="1" si="359"/>
        <v>54</v>
      </c>
    </row>
    <row r="4567" spans="3:25" x14ac:dyDescent="0.25">
      <c r="C4567" t="s">
        <v>12392</v>
      </c>
      <c r="D4567" t="s">
        <v>12393</v>
      </c>
      <c r="F4567" t="str">
        <f t="shared" si="355"/>
        <v>Jazmin Farrell</v>
      </c>
      <c r="H4567" t="str">
        <f t="shared" si="356"/>
        <v>Jazmin Farrell</v>
      </c>
      <c r="K4567">
        <v>92</v>
      </c>
      <c r="L4567" t="str">
        <f t="shared" si="357"/>
        <v>Normal Heart Rate</v>
      </c>
      <c r="O4567">
        <v>1991625</v>
      </c>
      <c r="P4567" s="2" cm="1">
        <f t="array" ref="P4567">_xlfn.IFS(LEN(O4567)=8,DATE(LEFT(O4567,4),MID(O4567,5,2),RIGHT(O4567,2)),LEN(O4567)=7,DATE(LEFT(O4567,4),MID(O4567,5,1),RIGHT(O4567,2)),LEN(O4567)=6,DATE(LEFT(O4567,4),MID(O4567,5,1),RIGHT(O4567,1)))</f>
        <v>33414</v>
      </c>
      <c r="R4567">
        <v>15</v>
      </c>
      <c r="S4567" t="str">
        <f t="shared" si="358"/>
        <v>Normal</v>
      </c>
      <c r="U4567">
        <v>2024111</v>
      </c>
      <c r="V4567" s="2" cm="1">
        <f t="array" ref="V4567">_xlfn.IFS(LEN(U4567)=8,DATE(LEFT(U4567,4),MID(U4567,5,2),RIGHT(U4567,2)),LEN(U4567)=7,DATE(LEFT(U4567,4),MID(U4567,5,1),RIGHT(U4567,2)),LEN(U4567)=6,DATE(LEFT(U4567,4),MID(U4567,5,1),RIGHT(U4567,1)))</f>
        <v>45302</v>
      </c>
      <c r="X4567" s="2">
        <v>37154</v>
      </c>
      <c r="Y4567">
        <f t="shared" ca="1" si="359"/>
        <v>23</v>
      </c>
    </row>
    <row r="4568" spans="3:25" x14ac:dyDescent="0.25">
      <c r="C4568" t="s">
        <v>6518</v>
      </c>
      <c r="D4568" t="s">
        <v>12395</v>
      </c>
      <c r="F4568" t="str">
        <f t="shared" si="355"/>
        <v>Merilee Yokley</v>
      </c>
      <c r="H4568" t="str">
        <f t="shared" si="356"/>
        <v>Merilee Yokley</v>
      </c>
      <c r="K4568">
        <v>86</v>
      </c>
      <c r="L4568" t="str">
        <f t="shared" si="357"/>
        <v>Normal Heart Rate</v>
      </c>
      <c r="O4568">
        <v>1971113</v>
      </c>
      <c r="P4568" s="2" cm="1">
        <f t="array" ref="P4568">_xlfn.IFS(LEN(O4568)=8,DATE(LEFT(O4568,4),MID(O4568,5,2),RIGHT(O4568,2)),LEN(O4568)=7,DATE(LEFT(O4568,4),MID(O4568,5,1),RIGHT(O4568,2)),LEN(O4568)=6,DATE(LEFT(O4568,4),MID(O4568,5,1),RIGHT(O4568,1)))</f>
        <v>25946</v>
      </c>
      <c r="R4568">
        <v>20</v>
      </c>
      <c r="S4568" t="str">
        <f t="shared" si="358"/>
        <v>Normal</v>
      </c>
      <c r="U4568">
        <v>2024620</v>
      </c>
      <c r="V4568" s="2" cm="1">
        <f t="array" ref="V4568">_xlfn.IFS(LEN(U4568)=8,DATE(LEFT(U4568,4),MID(U4568,5,2),RIGHT(U4568,2)),LEN(U4568)=7,DATE(LEFT(U4568,4),MID(U4568,5,1),RIGHT(U4568,2)),LEN(U4568)=6,DATE(LEFT(U4568,4),MID(U4568,5,1),RIGHT(U4568,1)))</f>
        <v>45463</v>
      </c>
      <c r="X4568" s="2">
        <v>26649</v>
      </c>
      <c r="Y4568">
        <f t="shared" ca="1" si="359"/>
        <v>52</v>
      </c>
    </row>
    <row r="4569" spans="3:25" x14ac:dyDescent="0.25">
      <c r="C4569" t="s">
        <v>12397</v>
      </c>
      <c r="D4569" t="s">
        <v>12398</v>
      </c>
      <c r="F4569" t="str">
        <f t="shared" si="355"/>
        <v>Lanny Clayworth</v>
      </c>
      <c r="H4569" t="str">
        <f t="shared" si="356"/>
        <v>Lanny Clayworth</v>
      </c>
      <c r="K4569">
        <v>77</v>
      </c>
      <c r="L4569" t="str">
        <f t="shared" si="357"/>
        <v>Normal Heart Rate</v>
      </c>
      <c r="O4569">
        <v>2001920</v>
      </c>
      <c r="P4569" s="2" cm="1">
        <f t="array" ref="P4569">_xlfn.IFS(LEN(O4569)=8,DATE(LEFT(O4569,4),MID(O4569,5,2),RIGHT(O4569,2)),LEN(O4569)=7,DATE(LEFT(O4569,4),MID(O4569,5,1),RIGHT(O4569,2)),LEN(O4569)=6,DATE(LEFT(O4569,4),MID(O4569,5,1),RIGHT(O4569,1)))</f>
        <v>37154</v>
      </c>
      <c r="R4569">
        <v>15</v>
      </c>
      <c r="S4569" t="str">
        <f t="shared" si="358"/>
        <v>Normal</v>
      </c>
      <c r="U4569">
        <v>202435</v>
      </c>
      <c r="V4569" s="2" cm="1">
        <f t="array" ref="V4569">_xlfn.IFS(LEN(U4569)=8,DATE(LEFT(U4569,4),MID(U4569,5,2),RIGHT(U4569,2)),LEN(U4569)=7,DATE(LEFT(U4569,4),MID(U4569,5,1),RIGHT(U4569,2)),LEN(U4569)=6,DATE(LEFT(U4569,4),MID(U4569,5,1),RIGHT(U4569,1)))</f>
        <v>45356</v>
      </c>
      <c r="X4569" s="2">
        <v>38179</v>
      </c>
      <c r="Y4569">
        <f t="shared" ca="1" si="359"/>
        <v>20</v>
      </c>
    </row>
    <row r="4570" spans="3:25" x14ac:dyDescent="0.25">
      <c r="C4570" t="s">
        <v>12400</v>
      </c>
      <c r="D4570" t="s">
        <v>12401</v>
      </c>
      <c r="F4570" t="str">
        <f t="shared" si="355"/>
        <v>Van Cisco</v>
      </c>
      <c r="H4570" t="str">
        <f t="shared" si="356"/>
        <v>Van Cisco</v>
      </c>
      <c r="K4570">
        <v>95</v>
      </c>
      <c r="L4570" t="str">
        <f t="shared" si="357"/>
        <v>Normal Heart Rate</v>
      </c>
      <c r="O4570">
        <v>19721216</v>
      </c>
      <c r="P4570" s="2" cm="1">
        <f t="array" ref="P4570">_xlfn.IFS(LEN(O4570)=8,DATE(LEFT(O4570,4),MID(O4570,5,2),RIGHT(O4570,2)),LEN(O4570)=7,DATE(LEFT(O4570,4),MID(O4570,5,1),RIGHT(O4570,2)),LEN(O4570)=6,DATE(LEFT(O4570,4),MID(O4570,5,1),RIGHT(O4570,1)))</f>
        <v>26649</v>
      </c>
      <c r="R4570">
        <v>20</v>
      </c>
      <c r="S4570" t="str">
        <f t="shared" si="358"/>
        <v>Normal</v>
      </c>
      <c r="U4570">
        <v>202441</v>
      </c>
      <c r="V4570" s="2" cm="1">
        <f t="array" ref="V4570">_xlfn.IFS(LEN(U4570)=8,DATE(LEFT(U4570,4),MID(U4570,5,2),RIGHT(U4570,2)),LEN(U4570)=7,DATE(LEFT(U4570,4),MID(U4570,5,1),RIGHT(U4570,2)),LEN(U4570)=6,DATE(LEFT(U4570,4),MID(U4570,5,1),RIGHT(U4570,1)))</f>
        <v>45383</v>
      </c>
      <c r="X4570" s="2">
        <v>36180</v>
      </c>
      <c r="Y4570">
        <f t="shared" ca="1" si="359"/>
        <v>26</v>
      </c>
    </row>
    <row r="4571" spans="3:25" x14ac:dyDescent="0.25">
      <c r="C4571" t="s">
        <v>12403</v>
      </c>
      <c r="D4571" t="s">
        <v>12404</v>
      </c>
      <c r="F4571" t="str">
        <f t="shared" si="355"/>
        <v>Alyosha Yurlov</v>
      </c>
      <c r="H4571" t="str">
        <f t="shared" si="356"/>
        <v>Alyosha Yurlov</v>
      </c>
      <c r="K4571">
        <v>102</v>
      </c>
      <c r="L4571" t="str">
        <f t="shared" si="357"/>
        <v>High Heart Rate</v>
      </c>
      <c r="O4571">
        <v>2004711</v>
      </c>
      <c r="P4571" s="2" cm="1">
        <f t="array" ref="P4571">_xlfn.IFS(LEN(O4571)=8,DATE(LEFT(O4571,4),MID(O4571,5,2),RIGHT(O4571,2)),LEN(O4571)=7,DATE(LEFT(O4571,4),MID(O4571,5,1),RIGHT(O4571,2)),LEN(O4571)=6,DATE(LEFT(O4571,4),MID(O4571,5,1),RIGHT(O4571,1)))</f>
        <v>38179</v>
      </c>
      <c r="R4571">
        <v>23</v>
      </c>
      <c r="S4571" t="str">
        <f t="shared" si="358"/>
        <v>Normal</v>
      </c>
      <c r="U4571">
        <v>202429</v>
      </c>
      <c r="V4571" s="2" cm="1">
        <f t="array" ref="V4571">_xlfn.IFS(LEN(U4571)=8,DATE(LEFT(U4571,4),MID(U4571,5,2),RIGHT(U4571,2)),LEN(U4571)=7,DATE(LEFT(U4571,4),MID(U4571,5,1),RIGHT(U4571,2)),LEN(U4571)=6,DATE(LEFT(U4571,4),MID(U4571,5,1),RIGHT(U4571,1)))</f>
        <v>45331</v>
      </c>
      <c r="X4571" s="2">
        <v>22082</v>
      </c>
      <c r="Y4571">
        <f t="shared" ca="1" si="359"/>
        <v>64</v>
      </c>
    </row>
    <row r="4572" spans="3:25" x14ac:dyDescent="0.25">
      <c r="C4572" t="s">
        <v>10191</v>
      </c>
      <c r="D4572" t="s">
        <v>12406</v>
      </c>
      <c r="F4572" t="str">
        <f t="shared" si="355"/>
        <v>Cornelius Ottiwill</v>
      </c>
      <c r="H4572" t="str">
        <f t="shared" si="356"/>
        <v>Cornelius Ottiwill</v>
      </c>
      <c r="K4572">
        <v>84</v>
      </c>
      <c r="L4572" t="str">
        <f t="shared" si="357"/>
        <v>Normal Heart Rate</v>
      </c>
      <c r="O4572">
        <v>1999120</v>
      </c>
      <c r="P4572" s="2" cm="1">
        <f t="array" ref="P4572">_xlfn.IFS(LEN(O4572)=8,DATE(LEFT(O4572,4),MID(O4572,5,2),RIGHT(O4572,2)),LEN(O4572)=7,DATE(LEFT(O4572,4),MID(O4572,5,1),RIGHT(O4572,2)),LEN(O4572)=6,DATE(LEFT(O4572,4),MID(O4572,5,1),RIGHT(O4572,1)))</f>
        <v>36180</v>
      </c>
      <c r="R4572">
        <v>20</v>
      </c>
      <c r="S4572" t="str">
        <f t="shared" si="358"/>
        <v>Normal</v>
      </c>
      <c r="U4572">
        <v>2024522</v>
      </c>
      <c r="V4572" s="2" cm="1">
        <f t="array" ref="V4572">_xlfn.IFS(LEN(U4572)=8,DATE(LEFT(U4572,4),MID(U4572,5,2),RIGHT(U4572,2)),LEN(U4572)=7,DATE(LEFT(U4572,4),MID(U4572,5,1),RIGHT(U4572,2)),LEN(U4572)=6,DATE(LEFT(U4572,4),MID(U4572,5,1),RIGHT(U4572,1)))</f>
        <v>45434</v>
      </c>
      <c r="X4572" s="2">
        <v>24484</v>
      </c>
      <c r="Y4572">
        <f t="shared" ca="1" si="359"/>
        <v>58</v>
      </c>
    </row>
    <row r="4573" spans="3:25" x14ac:dyDescent="0.25">
      <c r="C4573" t="s">
        <v>2364</v>
      </c>
      <c r="D4573" t="s">
        <v>1082</v>
      </c>
      <c r="F4573" t="str">
        <f t="shared" si="355"/>
        <v>Cazzie Hannigane</v>
      </c>
      <c r="H4573" t="str">
        <f t="shared" si="356"/>
        <v>Cazzie Hannigane</v>
      </c>
      <c r="K4573">
        <v>100</v>
      </c>
      <c r="L4573" t="str">
        <f t="shared" si="357"/>
        <v>High Heart Rate</v>
      </c>
      <c r="O4573">
        <v>1960615</v>
      </c>
      <c r="P4573" s="2" cm="1">
        <f t="array" ref="P4573">_xlfn.IFS(LEN(O4573)=8,DATE(LEFT(O4573,4),MID(O4573,5,2),RIGHT(O4573,2)),LEN(O4573)=7,DATE(LEFT(O4573,4),MID(O4573,5,1),RIGHT(O4573,2)),LEN(O4573)=6,DATE(LEFT(O4573,4),MID(O4573,5,1),RIGHT(O4573,1)))</f>
        <v>22082</v>
      </c>
      <c r="R4573">
        <v>7</v>
      </c>
      <c r="S4573" t="str">
        <f t="shared" si="358"/>
        <v>Normal</v>
      </c>
      <c r="U4573">
        <v>2024222</v>
      </c>
      <c r="V4573" s="2" cm="1">
        <f t="array" ref="V4573">_xlfn.IFS(LEN(U4573)=8,DATE(LEFT(U4573,4),MID(U4573,5,2),RIGHT(U4573,2)),LEN(U4573)=7,DATE(LEFT(U4573,4),MID(U4573,5,1),RIGHT(U4573,2)),LEN(U4573)=6,DATE(LEFT(U4573,4),MID(U4573,5,1),RIGHT(U4573,1)))</f>
        <v>45344</v>
      </c>
      <c r="X4573" s="2">
        <v>26552</v>
      </c>
      <c r="Y4573">
        <f t="shared" ca="1" si="359"/>
        <v>52</v>
      </c>
    </row>
    <row r="4574" spans="3:25" x14ac:dyDescent="0.25">
      <c r="C4574" t="s">
        <v>12409</v>
      </c>
      <c r="D4574" t="s">
        <v>12410</v>
      </c>
      <c r="F4574" t="str">
        <f t="shared" si="355"/>
        <v>Emmaline Gifkins</v>
      </c>
      <c r="H4574" t="str">
        <f t="shared" si="356"/>
        <v>Emmaline Gifkins</v>
      </c>
      <c r="K4574">
        <v>106</v>
      </c>
      <c r="L4574" t="str">
        <f t="shared" si="357"/>
        <v>High Heart Rate</v>
      </c>
      <c r="O4574">
        <v>1967112</v>
      </c>
      <c r="P4574" s="2" cm="1">
        <f t="array" ref="P4574">_xlfn.IFS(LEN(O4574)=8,DATE(LEFT(O4574,4),MID(O4574,5,2),RIGHT(O4574,2)),LEN(O4574)=7,DATE(LEFT(O4574,4),MID(O4574,5,1),RIGHT(O4574,2)),LEN(O4574)=6,DATE(LEFT(O4574,4),MID(O4574,5,1),RIGHT(O4574,1)))</f>
        <v>24484</v>
      </c>
      <c r="R4574">
        <v>11</v>
      </c>
      <c r="S4574" t="str">
        <f t="shared" si="358"/>
        <v>Normal</v>
      </c>
      <c r="U4574">
        <v>202418</v>
      </c>
      <c r="V4574" s="2" cm="1">
        <f t="array" ref="V4574">_xlfn.IFS(LEN(U4574)=8,DATE(LEFT(U4574,4),MID(U4574,5,2),RIGHT(U4574,2)),LEN(U4574)=7,DATE(LEFT(U4574,4),MID(U4574,5,1),RIGHT(U4574,2)),LEN(U4574)=6,DATE(LEFT(U4574,4),MID(U4574,5,1),RIGHT(U4574,1)))</f>
        <v>45299</v>
      </c>
      <c r="X4574" s="2">
        <v>28640</v>
      </c>
      <c r="Y4574">
        <f t="shared" ca="1" si="359"/>
        <v>46</v>
      </c>
    </row>
    <row r="4575" spans="3:25" x14ac:dyDescent="0.25">
      <c r="C4575" t="s">
        <v>4105</v>
      </c>
      <c r="D4575" t="s">
        <v>12412</v>
      </c>
      <c r="F4575" t="str">
        <f t="shared" si="355"/>
        <v>Meade McCanny</v>
      </c>
      <c r="H4575" t="str">
        <f t="shared" si="356"/>
        <v>Meade McCanny</v>
      </c>
      <c r="K4575">
        <v>71</v>
      </c>
      <c r="L4575" t="str">
        <f t="shared" si="357"/>
        <v>Normal Heart Rate</v>
      </c>
      <c r="O4575">
        <v>1972910</v>
      </c>
      <c r="P4575" s="2" cm="1">
        <f t="array" ref="P4575">_xlfn.IFS(LEN(O4575)=8,DATE(LEFT(O4575,4),MID(O4575,5,2),RIGHT(O4575,2)),LEN(O4575)=7,DATE(LEFT(O4575,4),MID(O4575,5,1),RIGHT(O4575,2)),LEN(O4575)=6,DATE(LEFT(O4575,4),MID(O4575,5,1),RIGHT(O4575,1)))</f>
        <v>26552</v>
      </c>
      <c r="R4575">
        <v>7</v>
      </c>
      <c r="S4575" t="str">
        <f t="shared" si="358"/>
        <v>Normal</v>
      </c>
      <c r="U4575">
        <v>2024413</v>
      </c>
      <c r="V4575" s="2" cm="1">
        <f t="array" ref="V4575">_xlfn.IFS(LEN(U4575)=8,DATE(LEFT(U4575,4),MID(U4575,5,2),RIGHT(U4575,2)),LEN(U4575)=7,DATE(LEFT(U4575,4),MID(U4575,5,1),RIGHT(U4575,2)),LEN(U4575)=6,DATE(LEFT(U4575,4),MID(U4575,5,1),RIGHT(U4575,1)))</f>
        <v>45395</v>
      </c>
      <c r="X4575" s="2">
        <v>38087</v>
      </c>
      <c r="Y4575">
        <f t="shared" ca="1" si="359"/>
        <v>20</v>
      </c>
    </row>
    <row r="4576" spans="3:25" x14ac:dyDescent="0.25">
      <c r="C4576" t="s">
        <v>2218</v>
      </c>
      <c r="D4576" t="s">
        <v>12414</v>
      </c>
      <c r="F4576" t="str">
        <f t="shared" si="355"/>
        <v>Johnathon Titterrell</v>
      </c>
      <c r="H4576" t="str">
        <f t="shared" si="356"/>
        <v>Johnathon Titterrell</v>
      </c>
      <c r="K4576">
        <v>76</v>
      </c>
      <c r="L4576" t="str">
        <f t="shared" si="357"/>
        <v>Normal Heart Rate</v>
      </c>
      <c r="O4576">
        <v>1978530</v>
      </c>
      <c r="P4576" s="2" cm="1">
        <f t="array" ref="P4576">_xlfn.IFS(LEN(O4576)=8,DATE(LEFT(O4576,4),MID(O4576,5,2),RIGHT(O4576,2)),LEN(O4576)=7,DATE(LEFT(O4576,4),MID(O4576,5,1),RIGHT(O4576,2)),LEN(O4576)=6,DATE(LEFT(O4576,4),MID(O4576,5,1),RIGHT(O4576,1)))</f>
        <v>28640</v>
      </c>
      <c r="R4576">
        <v>19</v>
      </c>
      <c r="S4576" t="str">
        <f t="shared" si="358"/>
        <v>Normal</v>
      </c>
      <c r="U4576">
        <v>2024428</v>
      </c>
      <c r="V4576" s="2" cm="1">
        <f t="array" ref="V4576">_xlfn.IFS(LEN(U4576)=8,DATE(LEFT(U4576,4),MID(U4576,5,2),RIGHT(U4576,2)),LEN(U4576)=7,DATE(LEFT(U4576,4),MID(U4576,5,1),RIGHT(U4576,2)),LEN(U4576)=6,DATE(LEFT(U4576,4),MID(U4576,5,1),RIGHT(U4576,1)))</f>
        <v>45410</v>
      </c>
      <c r="X4576" s="2">
        <v>30533</v>
      </c>
      <c r="Y4576">
        <f t="shared" ca="1" si="359"/>
        <v>41</v>
      </c>
    </row>
    <row r="4577" spans="3:25" x14ac:dyDescent="0.25">
      <c r="C4577" t="s">
        <v>12416</v>
      </c>
      <c r="D4577" t="s">
        <v>12417</v>
      </c>
      <c r="F4577" t="str">
        <f t="shared" si="355"/>
        <v>Myrtle Cordoba</v>
      </c>
      <c r="H4577" t="str">
        <f t="shared" si="356"/>
        <v>Myrtle Cordoba</v>
      </c>
      <c r="K4577">
        <v>120</v>
      </c>
      <c r="L4577" t="str">
        <f t="shared" si="357"/>
        <v>High Heart Rate</v>
      </c>
      <c r="O4577">
        <v>2004410</v>
      </c>
      <c r="P4577" s="2" cm="1">
        <f t="array" ref="P4577">_xlfn.IFS(LEN(O4577)=8,DATE(LEFT(O4577,4),MID(O4577,5,2),RIGHT(O4577,2)),LEN(O4577)=7,DATE(LEFT(O4577,4),MID(O4577,5,1),RIGHT(O4577,2)),LEN(O4577)=6,DATE(LEFT(O4577,4),MID(O4577,5,1),RIGHT(O4577,1)))</f>
        <v>38087</v>
      </c>
      <c r="R4577">
        <v>19</v>
      </c>
      <c r="S4577" t="str">
        <f t="shared" si="358"/>
        <v>Normal</v>
      </c>
      <c r="U4577">
        <v>2024426</v>
      </c>
      <c r="V4577" s="2" cm="1">
        <f t="array" ref="V4577">_xlfn.IFS(LEN(U4577)=8,DATE(LEFT(U4577,4),MID(U4577,5,2),RIGHT(U4577,2)),LEN(U4577)=7,DATE(LEFT(U4577,4),MID(U4577,5,1),RIGHT(U4577,2)),LEN(U4577)=6,DATE(LEFT(U4577,4),MID(U4577,5,1),RIGHT(U4577,1)))</f>
        <v>45408</v>
      </c>
      <c r="X4577" s="2">
        <v>39073</v>
      </c>
      <c r="Y4577">
        <f t="shared" ca="1" si="359"/>
        <v>18</v>
      </c>
    </row>
    <row r="4578" spans="3:25" x14ac:dyDescent="0.25">
      <c r="C4578" t="s">
        <v>12419</v>
      </c>
      <c r="D4578" t="s">
        <v>12420</v>
      </c>
      <c r="F4578" t="str">
        <f t="shared" si="355"/>
        <v>Sara-ann Crangle</v>
      </c>
      <c r="H4578" t="str">
        <f t="shared" si="356"/>
        <v>Sara-ann Crangle</v>
      </c>
      <c r="K4578">
        <v>94</v>
      </c>
      <c r="L4578" t="str">
        <f t="shared" si="357"/>
        <v>Normal Heart Rate</v>
      </c>
      <c r="O4578">
        <v>198385</v>
      </c>
      <c r="P4578" s="2" cm="1">
        <f t="array" ref="P4578">_xlfn.IFS(LEN(O4578)=8,DATE(LEFT(O4578,4),MID(O4578,5,2),RIGHT(O4578,2)),LEN(O4578)=7,DATE(LEFT(O4578,4),MID(O4578,5,1),RIGHT(O4578,2)),LEN(O4578)=6,DATE(LEFT(O4578,4),MID(O4578,5,1),RIGHT(O4578,1)))</f>
        <v>30533</v>
      </c>
      <c r="R4578">
        <v>15</v>
      </c>
      <c r="S4578" t="str">
        <f t="shared" si="358"/>
        <v>Normal</v>
      </c>
      <c r="U4578">
        <v>202418</v>
      </c>
      <c r="V4578" s="2" cm="1">
        <f t="array" ref="V4578">_xlfn.IFS(LEN(U4578)=8,DATE(LEFT(U4578,4),MID(U4578,5,2),RIGHT(U4578,2)),LEN(U4578)=7,DATE(LEFT(U4578,4),MID(U4578,5,1),RIGHT(U4578,2)),LEN(U4578)=6,DATE(LEFT(U4578,4),MID(U4578,5,1),RIGHT(U4578,1)))</f>
        <v>45299</v>
      </c>
      <c r="X4578" s="2">
        <v>38356</v>
      </c>
      <c r="Y4578">
        <f t="shared" ca="1" si="359"/>
        <v>20</v>
      </c>
    </row>
    <row r="4579" spans="3:25" x14ac:dyDescent="0.25">
      <c r="C4579" t="s">
        <v>4808</v>
      </c>
      <c r="D4579" t="s">
        <v>12422</v>
      </c>
      <c r="F4579" t="str">
        <f t="shared" si="355"/>
        <v>Mile Mongenot</v>
      </c>
      <c r="H4579" t="str">
        <f t="shared" si="356"/>
        <v>Mile Mongenot</v>
      </c>
      <c r="K4579">
        <v>108</v>
      </c>
      <c r="L4579" t="str">
        <f t="shared" si="357"/>
        <v>High Heart Rate</v>
      </c>
      <c r="O4579">
        <v>20061222</v>
      </c>
      <c r="P4579" s="2" cm="1">
        <f t="array" ref="P4579">_xlfn.IFS(LEN(O4579)=8,DATE(LEFT(O4579,4),MID(O4579,5,2),RIGHT(O4579,2)),LEN(O4579)=7,DATE(LEFT(O4579,4),MID(O4579,5,1),RIGHT(O4579,2)),LEN(O4579)=6,DATE(LEFT(O4579,4),MID(O4579,5,1),RIGHT(O4579,1)))</f>
        <v>39073</v>
      </c>
      <c r="R4579">
        <v>11</v>
      </c>
      <c r="S4579" t="str">
        <f t="shared" si="358"/>
        <v>Normal</v>
      </c>
      <c r="U4579">
        <v>202439</v>
      </c>
      <c r="V4579" s="2" cm="1">
        <f t="array" ref="V4579">_xlfn.IFS(LEN(U4579)=8,DATE(LEFT(U4579,4),MID(U4579,5,2),RIGHT(U4579,2)),LEN(U4579)=7,DATE(LEFT(U4579,4),MID(U4579,5,1),RIGHT(U4579,2)),LEN(U4579)=6,DATE(LEFT(U4579,4),MID(U4579,5,1),RIGHT(U4579,1)))</f>
        <v>45360</v>
      </c>
      <c r="X4579" s="2">
        <v>34504</v>
      </c>
      <c r="Y4579">
        <f t="shared" ca="1" si="359"/>
        <v>30</v>
      </c>
    </row>
    <row r="4580" spans="3:25" x14ac:dyDescent="0.25">
      <c r="C4580" t="s">
        <v>4757</v>
      </c>
      <c r="D4580" t="s">
        <v>12424</v>
      </c>
      <c r="F4580" t="str">
        <f t="shared" si="355"/>
        <v>Nico Francello</v>
      </c>
      <c r="H4580" t="str">
        <f t="shared" si="356"/>
        <v>Nico Francello</v>
      </c>
      <c r="K4580">
        <v>99</v>
      </c>
      <c r="L4580" t="str">
        <f t="shared" si="357"/>
        <v>Normal Heart Rate</v>
      </c>
      <c r="O4580">
        <v>200514</v>
      </c>
      <c r="P4580" s="2" cm="1">
        <f t="array" ref="P4580">_xlfn.IFS(LEN(O4580)=8,DATE(LEFT(O4580,4),MID(O4580,5,2),RIGHT(O4580,2)),LEN(O4580)=7,DATE(LEFT(O4580,4),MID(O4580,5,1),RIGHT(O4580,2)),LEN(O4580)=6,DATE(LEFT(O4580,4),MID(O4580,5,1),RIGHT(O4580,1)))</f>
        <v>38356</v>
      </c>
      <c r="R4580">
        <v>10</v>
      </c>
      <c r="S4580" t="str">
        <f t="shared" si="358"/>
        <v>Normal</v>
      </c>
      <c r="U4580">
        <v>2024522</v>
      </c>
      <c r="V4580" s="2" cm="1">
        <f t="array" ref="V4580">_xlfn.IFS(LEN(U4580)=8,DATE(LEFT(U4580,4),MID(U4580,5,2),RIGHT(U4580,2)),LEN(U4580)=7,DATE(LEFT(U4580,4),MID(U4580,5,1),RIGHT(U4580,2)),LEN(U4580)=6,DATE(LEFT(U4580,4),MID(U4580,5,1),RIGHT(U4580,1)))</f>
        <v>45434</v>
      </c>
      <c r="X4580" s="2">
        <v>38456</v>
      </c>
      <c r="Y4580">
        <f t="shared" ca="1" si="359"/>
        <v>19</v>
      </c>
    </row>
    <row r="4581" spans="3:25" x14ac:dyDescent="0.25">
      <c r="C4581" t="s">
        <v>12221</v>
      </c>
      <c r="D4581" t="s">
        <v>12426</v>
      </c>
      <c r="F4581" t="str">
        <f t="shared" si="355"/>
        <v>Joell Fluit</v>
      </c>
      <c r="H4581" t="str">
        <f t="shared" si="356"/>
        <v>Joell Fluit</v>
      </c>
      <c r="K4581">
        <v>110</v>
      </c>
      <c r="L4581" t="str">
        <f t="shared" si="357"/>
        <v>High Heart Rate</v>
      </c>
      <c r="O4581">
        <v>1994619</v>
      </c>
      <c r="P4581" s="2" cm="1">
        <f t="array" ref="P4581">_xlfn.IFS(LEN(O4581)=8,DATE(LEFT(O4581,4),MID(O4581,5,2),RIGHT(O4581,2)),LEN(O4581)=7,DATE(LEFT(O4581,4),MID(O4581,5,1),RIGHT(O4581,2)),LEN(O4581)=6,DATE(LEFT(O4581,4),MID(O4581,5,1),RIGHT(O4581,1)))</f>
        <v>34504</v>
      </c>
      <c r="R4581">
        <v>17</v>
      </c>
      <c r="S4581" t="str">
        <f t="shared" si="358"/>
        <v>Normal</v>
      </c>
      <c r="U4581">
        <v>2024425</v>
      </c>
      <c r="V4581" s="2" cm="1">
        <f t="array" ref="V4581">_xlfn.IFS(LEN(U4581)=8,DATE(LEFT(U4581,4),MID(U4581,5,2),RIGHT(U4581,2)),LEN(U4581)=7,DATE(LEFT(U4581,4),MID(U4581,5,1),RIGHT(U4581,2)),LEN(U4581)=6,DATE(LEFT(U4581,4),MID(U4581,5,1),RIGHT(U4581,1)))</f>
        <v>45407</v>
      </c>
      <c r="X4581" s="2">
        <v>37750</v>
      </c>
      <c r="Y4581">
        <f t="shared" ca="1" si="359"/>
        <v>21</v>
      </c>
    </row>
    <row r="4582" spans="3:25" x14ac:dyDescent="0.25">
      <c r="C4582" t="s">
        <v>12428</v>
      </c>
      <c r="D4582" t="s">
        <v>12429</v>
      </c>
      <c r="F4582" t="str">
        <f t="shared" si="355"/>
        <v>Waylon Collaton</v>
      </c>
      <c r="H4582" t="str">
        <f t="shared" si="356"/>
        <v>Waylon Collaton</v>
      </c>
      <c r="K4582">
        <v>98</v>
      </c>
      <c r="L4582" t="str">
        <f t="shared" si="357"/>
        <v>Normal Heart Rate</v>
      </c>
      <c r="O4582">
        <v>2005414</v>
      </c>
      <c r="P4582" s="2" cm="1">
        <f t="array" ref="P4582">_xlfn.IFS(LEN(O4582)=8,DATE(LEFT(O4582,4),MID(O4582,5,2),RIGHT(O4582,2)),LEN(O4582)=7,DATE(LEFT(O4582,4),MID(O4582,5,1),RIGHT(O4582,2)),LEN(O4582)=6,DATE(LEFT(O4582,4),MID(O4582,5,1),RIGHT(O4582,1)))</f>
        <v>38456</v>
      </c>
      <c r="R4582">
        <v>18</v>
      </c>
      <c r="S4582" t="str">
        <f t="shared" si="358"/>
        <v>Normal</v>
      </c>
      <c r="U4582">
        <v>202422</v>
      </c>
      <c r="V4582" s="2" cm="1">
        <f t="array" ref="V4582">_xlfn.IFS(LEN(U4582)=8,DATE(LEFT(U4582,4),MID(U4582,5,2),RIGHT(U4582,2)),LEN(U4582)=7,DATE(LEFT(U4582,4),MID(U4582,5,1),RIGHT(U4582,2)),LEN(U4582)=6,DATE(LEFT(U4582,4),MID(U4582,5,1),RIGHT(U4582,1)))</f>
        <v>45324</v>
      </c>
      <c r="X4582" s="2">
        <v>33896</v>
      </c>
      <c r="Y4582">
        <f t="shared" ca="1" si="359"/>
        <v>32</v>
      </c>
    </row>
    <row r="4583" spans="3:25" x14ac:dyDescent="0.25">
      <c r="C4583" t="s">
        <v>12431</v>
      </c>
      <c r="D4583" t="s">
        <v>12432</v>
      </c>
      <c r="F4583" t="str">
        <f t="shared" si="355"/>
        <v>Eduardo Mulvihill</v>
      </c>
      <c r="H4583" t="str">
        <f t="shared" si="356"/>
        <v>Eduardo Mulvihill</v>
      </c>
      <c r="K4583">
        <v>106</v>
      </c>
      <c r="L4583" t="str">
        <f t="shared" si="357"/>
        <v>High Heart Rate</v>
      </c>
      <c r="O4583">
        <v>200359</v>
      </c>
      <c r="P4583" s="2" cm="1">
        <f t="array" ref="P4583">_xlfn.IFS(LEN(O4583)=8,DATE(LEFT(O4583,4),MID(O4583,5,2),RIGHT(O4583,2)),LEN(O4583)=7,DATE(LEFT(O4583,4),MID(O4583,5,1),RIGHT(O4583,2)),LEN(O4583)=6,DATE(LEFT(O4583,4),MID(O4583,5,1),RIGHT(O4583,1)))</f>
        <v>37750</v>
      </c>
      <c r="R4583">
        <v>10</v>
      </c>
      <c r="S4583" t="str">
        <f t="shared" si="358"/>
        <v>Normal</v>
      </c>
      <c r="U4583">
        <v>2024516</v>
      </c>
      <c r="V4583" s="2" cm="1">
        <f t="array" ref="V4583">_xlfn.IFS(LEN(U4583)=8,DATE(LEFT(U4583,4),MID(U4583,5,2),RIGHT(U4583,2)),LEN(U4583)=7,DATE(LEFT(U4583,4),MID(U4583,5,1),RIGHT(U4583,2)),LEN(U4583)=6,DATE(LEFT(U4583,4),MID(U4583,5,1),RIGHT(U4583,1)))</f>
        <v>45428</v>
      </c>
      <c r="X4583" s="2">
        <v>34467</v>
      </c>
      <c r="Y4583">
        <f t="shared" ca="1" si="359"/>
        <v>30</v>
      </c>
    </row>
    <row r="4584" spans="3:25" x14ac:dyDescent="0.25">
      <c r="C4584" t="s">
        <v>8935</v>
      </c>
      <c r="D4584" t="s">
        <v>12434</v>
      </c>
      <c r="F4584" t="str">
        <f t="shared" si="355"/>
        <v>Fleming Rimer</v>
      </c>
      <c r="H4584" t="str">
        <f t="shared" si="356"/>
        <v>Fleming Rimer</v>
      </c>
      <c r="K4584">
        <v>99</v>
      </c>
      <c r="L4584" t="str">
        <f t="shared" si="357"/>
        <v>Normal Heart Rate</v>
      </c>
      <c r="O4584">
        <v>19921019</v>
      </c>
      <c r="P4584" s="2" cm="1">
        <f t="array" ref="P4584">_xlfn.IFS(LEN(O4584)=8,DATE(LEFT(O4584,4),MID(O4584,5,2),RIGHT(O4584,2)),LEN(O4584)=7,DATE(LEFT(O4584,4),MID(O4584,5,1),RIGHT(O4584,2)),LEN(O4584)=6,DATE(LEFT(O4584,4),MID(O4584,5,1),RIGHT(O4584,1)))</f>
        <v>33896</v>
      </c>
      <c r="R4584">
        <v>11</v>
      </c>
      <c r="S4584" t="str">
        <f t="shared" si="358"/>
        <v>Normal</v>
      </c>
      <c r="U4584">
        <v>202411</v>
      </c>
      <c r="V4584" s="2" cm="1">
        <f t="array" ref="V4584">_xlfn.IFS(LEN(U4584)=8,DATE(LEFT(U4584,4),MID(U4584,5,2),RIGHT(U4584,2)),LEN(U4584)=7,DATE(LEFT(U4584,4),MID(U4584,5,1),RIGHT(U4584,2)),LEN(U4584)=6,DATE(LEFT(U4584,4),MID(U4584,5,1),RIGHT(U4584,1)))</f>
        <v>45292</v>
      </c>
      <c r="X4584" s="2">
        <v>33948</v>
      </c>
      <c r="Y4584">
        <f t="shared" ca="1" si="359"/>
        <v>32</v>
      </c>
    </row>
    <row r="4585" spans="3:25" x14ac:dyDescent="0.25">
      <c r="C4585" t="s">
        <v>5647</v>
      </c>
      <c r="D4585" t="s">
        <v>12436</v>
      </c>
      <c r="F4585" t="str">
        <f t="shared" si="355"/>
        <v>Francklin Vink</v>
      </c>
      <c r="H4585" t="str">
        <f t="shared" si="356"/>
        <v>Francklin Vink</v>
      </c>
      <c r="K4585">
        <v>100</v>
      </c>
      <c r="L4585" t="str">
        <f t="shared" si="357"/>
        <v>High Heart Rate</v>
      </c>
      <c r="O4585">
        <v>1994513</v>
      </c>
      <c r="P4585" s="2" cm="1">
        <f t="array" ref="P4585">_xlfn.IFS(LEN(O4585)=8,DATE(LEFT(O4585,4),MID(O4585,5,2),RIGHT(O4585,2)),LEN(O4585)=7,DATE(LEFT(O4585,4),MID(O4585,5,1),RIGHT(O4585,2)),LEN(O4585)=6,DATE(LEFT(O4585,4),MID(O4585,5,1),RIGHT(O4585,1)))</f>
        <v>34467</v>
      </c>
      <c r="R4585">
        <v>20</v>
      </c>
      <c r="S4585" t="str">
        <f t="shared" si="358"/>
        <v>Normal</v>
      </c>
      <c r="U4585">
        <v>2024523</v>
      </c>
      <c r="V4585" s="2" cm="1">
        <f t="array" ref="V4585">_xlfn.IFS(LEN(U4585)=8,DATE(LEFT(U4585,4),MID(U4585,5,2),RIGHT(U4585,2)),LEN(U4585)=7,DATE(LEFT(U4585,4),MID(U4585,5,1),RIGHT(U4585,2)),LEN(U4585)=6,DATE(LEFT(U4585,4),MID(U4585,5,1),RIGHT(U4585,1)))</f>
        <v>45435</v>
      </c>
      <c r="X4585" s="2">
        <v>35652</v>
      </c>
      <c r="Y4585">
        <f t="shared" ca="1" si="359"/>
        <v>27</v>
      </c>
    </row>
    <row r="4586" spans="3:25" x14ac:dyDescent="0.25">
      <c r="C4586" t="s">
        <v>12438</v>
      </c>
      <c r="D4586" t="s">
        <v>8629</v>
      </c>
      <c r="F4586" t="str">
        <f t="shared" si="355"/>
        <v>Rayner Greave</v>
      </c>
      <c r="H4586" t="str">
        <f t="shared" si="356"/>
        <v>Rayner Greave</v>
      </c>
      <c r="K4586">
        <v>80</v>
      </c>
      <c r="L4586" t="str">
        <f t="shared" si="357"/>
        <v>Normal Heart Rate</v>
      </c>
      <c r="O4586">
        <v>19921210</v>
      </c>
      <c r="P4586" s="2" cm="1">
        <f t="array" ref="P4586">_xlfn.IFS(LEN(O4586)=8,DATE(LEFT(O4586,4),MID(O4586,5,2),RIGHT(O4586,2)),LEN(O4586)=7,DATE(LEFT(O4586,4),MID(O4586,5,1),RIGHT(O4586,2)),LEN(O4586)=6,DATE(LEFT(O4586,4),MID(O4586,5,1),RIGHT(O4586,1)))</f>
        <v>33948</v>
      </c>
      <c r="R4586">
        <v>16</v>
      </c>
      <c r="S4586" t="str">
        <f t="shared" si="358"/>
        <v>Normal</v>
      </c>
      <c r="U4586">
        <v>202424</v>
      </c>
      <c r="V4586" s="2" cm="1">
        <f t="array" ref="V4586">_xlfn.IFS(LEN(U4586)=8,DATE(LEFT(U4586,4),MID(U4586,5,2),RIGHT(U4586,2)),LEN(U4586)=7,DATE(LEFT(U4586,4),MID(U4586,5,1),RIGHT(U4586,2)),LEN(U4586)=6,DATE(LEFT(U4586,4),MID(U4586,5,1),RIGHT(U4586,1)))</f>
        <v>45326</v>
      </c>
      <c r="X4586" s="2">
        <v>37368</v>
      </c>
      <c r="Y4586">
        <f t="shared" ca="1" si="359"/>
        <v>22</v>
      </c>
    </row>
    <row r="4587" spans="3:25" x14ac:dyDescent="0.25">
      <c r="C4587" t="s">
        <v>12440</v>
      </c>
      <c r="D4587" t="s">
        <v>12441</v>
      </c>
      <c r="F4587" t="str">
        <f t="shared" si="355"/>
        <v>Paolina Dilliway</v>
      </c>
      <c r="H4587" t="str">
        <f t="shared" si="356"/>
        <v>Paolina Dilliway</v>
      </c>
      <c r="K4587">
        <v>66</v>
      </c>
      <c r="L4587" t="str">
        <f t="shared" si="357"/>
        <v>Normal Heart Rate</v>
      </c>
      <c r="O4587">
        <v>1997810</v>
      </c>
      <c r="P4587" s="2" cm="1">
        <f t="array" ref="P4587">_xlfn.IFS(LEN(O4587)=8,DATE(LEFT(O4587,4),MID(O4587,5,2),RIGHT(O4587,2)),LEN(O4587)=7,DATE(LEFT(O4587,4),MID(O4587,5,1),RIGHT(O4587,2)),LEN(O4587)=6,DATE(LEFT(O4587,4),MID(O4587,5,1),RIGHT(O4587,1)))</f>
        <v>35652</v>
      </c>
      <c r="R4587">
        <v>15</v>
      </c>
      <c r="S4587" t="str">
        <f t="shared" si="358"/>
        <v>Normal</v>
      </c>
      <c r="U4587">
        <v>202438</v>
      </c>
      <c r="V4587" s="2" cm="1">
        <f t="array" ref="V4587">_xlfn.IFS(LEN(U4587)=8,DATE(LEFT(U4587,4),MID(U4587,5,2),RIGHT(U4587,2)),LEN(U4587)=7,DATE(LEFT(U4587,4),MID(U4587,5,1),RIGHT(U4587,2)),LEN(U4587)=6,DATE(LEFT(U4587,4),MID(U4587,5,1),RIGHT(U4587,1)))</f>
        <v>45359</v>
      </c>
      <c r="X4587" s="2">
        <v>35893</v>
      </c>
      <c r="Y4587">
        <f t="shared" ca="1" si="359"/>
        <v>26</v>
      </c>
    </row>
    <row r="4588" spans="3:25" x14ac:dyDescent="0.25">
      <c r="C4588" t="s">
        <v>12443</v>
      </c>
      <c r="D4588" t="s">
        <v>12444</v>
      </c>
      <c r="F4588" t="str">
        <f t="shared" si="355"/>
        <v>Saraann Meake</v>
      </c>
      <c r="H4588" t="str">
        <f t="shared" si="356"/>
        <v>Saraann Meake</v>
      </c>
      <c r="K4588">
        <v>66</v>
      </c>
      <c r="L4588" t="str">
        <f t="shared" si="357"/>
        <v>Normal Heart Rate</v>
      </c>
      <c r="O4588">
        <v>2002422</v>
      </c>
      <c r="P4588" s="2" cm="1">
        <f t="array" ref="P4588">_xlfn.IFS(LEN(O4588)=8,DATE(LEFT(O4588,4),MID(O4588,5,2),RIGHT(O4588,2)),LEN(O4588)=7,DATE(LEFT(O4588,4),MID(O4588,5,1),RIGHT(O4588,2)),LEN(O4588)=6,DATE(LEFT(O4588,4),MID(O4588,5,1),RIGHT(O4588,1)))</f>
        <v>37368</v>
      </c>
      <c r="R4588">
        <v>15</v>
      </c>
      <c r="S4588" t="str">
        <f t="shared" si="358"/>
        <v>Normal</v>
      </c>
      <c r="U4588">
        <v>202418</v>
      </c>
      <c r="V4588" s="2" cm="1">
        <f t="array" ref="V4588">_xlfn.IFS(LEN(U4588)=8,DATE(LEFT(U4588,4),MID(U4588,5,2),RIGHT(U4588,2)),LEN(U4588)=7,DATE(LEFT(U4588,4),MID(U4588,5,1),RIGHT(U4588,2)),LEN(U4588)=6,DATE(LEFT(U4588,4),MID(U4588,5,1),RIGHT(U4588,1)))</f>
        <v>45299</v>
      </c>
      <c r="X4588" s="2">
        <v>29749</v>
      </c>
      <c r="Y4588">
        <f t="shared" ca="1" si="359"/>
        <v>43</v>
      </c>
    </row>
    <row r="4589" spans="3:25" x14ac:dyDescent="0.25">
      <c r="C4589" t="s">
        <v>12446</v>
      </c>
      <c r="D4589" t="s">
        <v>12447</v>
      </c>
      <c r="F4589" t="str">
        <f t="shared" si="355"/>
        <v>Maible Castelletto</v>
      </c>
      <c r="H4589" t="str">
        <f t="shared" si="356"/>
        <v>Maible Castelletto</v>
      </c>
      <c r="K4589">
        <v>90</v>
      </c>
      <c r="L4589" t="str">
        <f t="shared" si="357"/>
        <v>Normal Heart Rate</v>
      </c>
      <c r="O4589">
        <v>199848</v>
      </c>
      <c r="P4589" s="2" cm="1">
        <f t="array" ref="P4589">_xlfn.IFS(LEN(O4589)=8,DATE(LEFT(O4589,4),MID(O4589,5,2),RIGHT(O4589,2)),LEN(O4589)=7,DATE(LEFT(O4589,4),MID(O4589,5,1),RIGHT(O4589,2)),LEN(O4589)=6,DATE(LEFT(O4589,4),MID(O4589,5,1),RIGHT(O4589,1)))</f>
        <v>35893</v>
      </c>
      <c r="R4589">
        <v>12</v>
      </c>
      <c r="S4589" t="str">
        <f t="shared" si="358"/>
        <v>Normal</v>
      </c>
      <c r="U4589">
        <v>2024125</v>
      </c>
      <c r="V4589" s="2" cm="1">
        <f t="array" ref="V4589">_xlfn.IFS(LEN(U4589)=8,DATE(LEFT(U4589,4),MID(U4589,5,2),RIGHT(U4589,2)),LEN(U4589)=7,DATE(LEFT(U4589,4),MID(U4589,5,1),RIGHT(U4589,2)),LEN(U4589)=6,DATE(LEFT(U4589,4),MID(U4589,5,1),RIGHT(U4589,1)))</f>
        <v>45316</v>
      </c>
      <c r="X4589" s="2">
        <v>38317</v>
      </c>
      <c r="Y4589">
        <f t="shared" ca="1" si="359"/>
        <v>20</v>
      </c>
    </row>
    <row r="4590" spans="3:25" x14ac:dyDescent="0.25">
      <c r="C4590" t="s">
        <v>8260</v>
      </c>
      <c r="D4590" t="s">
        <v>12449</v>
      </c>
      <c r="F4590" t="str">
        <f t="shared" si="355"/>
        <v>Isabella Brabyn</v>
      </c>
      <c r="H4590" t="str">
        <f t="shared" si="356"/>
        <v>Isabella Brabyn</v>
      </c>
      <c r="K4590">
        <v>95</v>
      </c>
      <c r="L4590" t="str">
        <f t="shared" si="357"/>
        <v>Normal Heart Rate</v>
      </c>
      <c r="O4590">
        <v>1981612</v>
      </c>
      <c r="P4590" s="2" cm="1">
        <f t="array" ref="P4590">_xlfn.IFS(LEN(O4590)=8,DATE(LEFT(O4590,4),MID(O4590,5,2),RIGHT(O4590,2)),LEN(O4590)=7,DATE(LEFT(O4590,4),MID(O4590,5,1),RIGHT(O4590,2)),LEN(O4590)=6,DATE(LEFT(O4590,4),MID(O4590,5,1),RIGHT(O4590,1)))</f>
        <v>29749</v>
      </c>
      <c r="R4590">
        <v>11</v>
      </c>
      <c r="S4590" t="str">
        <f t="shared" si="358"/>
        <v>Normal</v>
      </c>
      <c r="U4590">
        <v>202416</v>
      </c>
      <c r="V4590" s="2" cm="1">
        <f t="array" ref="V4590">_xlfn.IFS(LEN(U4590)=8,DATE(LEFT(U4590,4),MID(U4590,5,2),RIGHT(U4590,2)),LEN(U4590)=7,DATE(LEFT(U4590,4),MID(U4590,5,1),RIGHT(U4590,2)),LEN(U4590)=6,DATE(LEFT(U4590,4),MID(U4590,5,1),RIGHT(U4590,1)))</f>
        <v>45297</v>
      </c>
      <c r="X4590" s="2">
        <v>32303</v>
      </c>
      <c r="Y4590">
        <f t="shared" ca="1" si="359"/>
        <v>36</v>
      </c>
    </row>
    <row r="4591" spans="3:25" x14ac:dyDescent="0.25">
      <c r="C4591" t="s">
        <v>10886</v>
      </c>
      <c r="D4591" t="s">
        <v>12451</v>
      </c>
      <c r="F4591" t="str">
        <f t="shared" si="355"/>
        <v>Dean Ciccottini</v>
      </c>
      <c r="H4591" t="str">
        <f t="shared" si="356"/>
        <v>Dean Ciccottini</v>
      </c>
      <c r="K4591">
        <v>94</v>
      </c>
      <c r="L4591" t="str">
        <f t="shared" si="357"/>
        <v>Normal Heart Rate</v>
      </c>
      <c r="O4591">
        <v>20041126</v>
      </c>
      <c r="P4591" s="2" cm="1">
        <f t="array" ref="P4591">_xlfn.IFS(LEN(O4591)=8,DATE(LEFT(O4591,4),MID(O4591,5,2),RIGHT(O4591,2)),LEN(O4591)=7,DATE(LEFT(O4591,4),MID(O4591,5,1),RIGHT(O4591,2)),LEN(O4591)=6,DATE(LEFT(O4591,4),MID(O4591,5,1),RIGHT(O4591,1)))</f>
        <v>38317</v>
      </c>
      <c r="R4591">
        <v>18</v>
      </c>
      <c r="S4591" t="str">
        <f t="shared" si="358"/>
        <v>Normal</v>
      </c>
      <c r="U4591">
        <v>2024126</v>
      </c>
      <c r="V4591" s="2" cm="1">
        <f t="array" ref="V4591">_xlfn.IFS(LEN(U4591)=8,DATE(LEFT(U4591,4),MID(U4591,5,2),RIGHT(U4591,2)),LEN(U4591)=7,DATE(LEFT(U4591,4),MID(U4591,5,1),RIGHT(U4591,2)),LEN(U4591)=6,DATE(LEFT(U4591,4),MID(U4591,5,1),RIGHT(U4591,1)))</f>
        <v>45317</v>
      </c>
      <c r="X4591" s="2">
        <v>30501</v>
      </c>
      <c r="Y4591">
        <f t="shared" ca="1" si="359"/>
        <v>41</v>
      </c>
    </row>
    <row r="4592" spans="3:25" x14ac:dyDescent="0.25">
      <c r="C4592" t="s">
        <v>12453</v>
      </c>
      <c r="D4592" t="s">
        <v>12454</v>
      </c>
      <c r="F4592" t="str">
        <f t="shared" si="355"/>
        <v>Zarla Grinin</v>
      </c>
      <c r="H4592" t="str">
        <f t="shared" si="356"/>
        <v>Zarla Grinin</v>
      </c>
      <c r="K4592">
        <v>110</v>
      </c>
      <c r="L4592" t="str">
        <f t="shared" si="357"/>
        <v>High Heart Rate</v>
      </c>
      <c r="O4592">
        <v>198869</v>
      </c>
      <c r="P4592" s="2" cm="1">
        <f t="array" ref="P4592">_xlfn.IFS(LEN(O4592)=8,DATE(LEFT(O4592,4),MID(O4592,5,2),RIGHT(O4592,2)),LEN(O4592)=7,DATE(LEFT(O4592,4),MID(O4592,5,1),RIGHT(O4592,2)),LEN(O4592)=6,DATE(LEFT(O4592,4),MID(O4592,5,1),RIGHT(O4592,1)))</f>
        <v>32303</v>
      </c>
      <c r="R4592">
        <v>17</v>
      </c>
      <c r="S4592" t="str">
        <f t="shared" si="358"/>
        <v>Normal</v>
      </c>
      <c r="U4592">
        <v>2024429</v>
      </c>
      <c r="V4592" s="2" cm="1">
        <f t="array" ref="V4592">_xlfn.IFS(LEN(U4592)=8,DATE(LEFT(U4592,4),MID(U4592,5,2),RIGHT(U4592,2)),LEN(U4592)=7,DATE(LEFT(U4592,4),MID(U4592,5,1),RIGHT(U4592,2)),LEN(U4592)=6,DATE(LEFT(U4592,4),MID(U4592,5,1),RIGHT(U4592,1)))</f>
        <v>45411</v>
      </c>
      <c r="X4592" s="2">
        <v>36094</v>
      </c>
      <c r="Y4592">
        <f t="shared" ca="1" si="359"/>
        <v>26</v>
      </c>
    </row>
    <row r="4593" spans="3:25" x14ac:dyDescent="0.25">
      <c r="C4593" t="s">
        <v>12456</v>
      </c>
      <c r="D4593" t="s">
        <v>12457</v>
      </c>
      <c r="F4593" t="str">
        <f t="shared" si="355"/>
        <v>Howie Blaasch</v>
      </c>
      <c r="H4593" t="str">
        <f t="shared" si="356"/>
        <v>Howie Blaasch</v>
      </c>
      <c r="K4593">
        <v>104</v>
      </c>
      <c r="L4593" t="str">
        <f t="shared" si="357"/>
        <v>High Heart Rate</v>
      </c>
      <c r="O4593">
        <v>198374</v>
      </c>
      <c r="P4593" s="2" cm="1">
        <f t="array" ref="P4593">_xlfn.IFS(LEN(O4593)=8,DATE(LEFT(O4593,4),MID(O4593,5,2),RIGHT(O4593,2)),LEN(O4593)=7,DATE(LEFT(O4593,4),MID(O4593,5,1),RIGHT(O4593,2)),LEN(O4593)=6,DATE(LEFT(O4593,4),MID(O4593,5,1),RIGHT(O4593,1)))</f>
        <v>30501</v>
      </c>
      <c r="R4593">
        <v>19</v>
      </c>
      <c r="S4593" t="str">
        <f t="shared" si="358"/>
        <v>Normal</v>
      </c>
      <c r="U4593">
        <v>202456</v>
      </c>
      <c r="V4593" s="2" cm="1">
        <f t="array" ref="V4593">_xlfn.IFS(LEN(U4593)=8,DATE(LEFT(U4593,4),MID(U4593,5,2),RIGHT(U4593,2)),LEN(U4593)=7,DATE(LEFT(U4593,4),MID(U4593,5,1),RIGHT(U4593,2)),LEN(U4593)=6,DATE(LEFT(U4593,4),MID(U4593,5,1),RIGHT(U4593,1)))</f>
        <v>45418</v>
      </c>
      <c r="X4593" s="2">
        <v>34366</v>
      </c>
      <c r="Y4593">
        <f t="shared" ca="1" si="359"/>
        <v>31</v>
      </c>
    </row>
    <row r="4594" spans="3:25" x14ac:dyDescent="0.25">
      <c r="C4594" t="s">
        <v>8773</v>
      </c>
      <c r="D4594" t="s">
        <v>12459</v>
      </c>
      <c r="F4594" t="str">
        <f t="shared" si="355"/>
        <v>Welbie Fer</v>
      </c>
      <c r="H4594" t="str">
        <f t="shared" si="356"/>
        <v>Welbie Fer</v>
      </c>
      <c r="K4594">
        <v>113</v>
      </c>
      <c r="L4594" t="str">
        <f t="shared" si="357"/>
        <v>High Heart Rate</v>
      </c>
      <c r="O4594">
        <v>19981026</v>
      </c>
      <c r="P4594" s="2" cm="1">
        <f t="array" ref="P4594">_xlfn.IFS(LEN(O4594)=8,DATE(LEFT(O4594,4),MID(O4594,5,2),RIGHT(O4594,2)),LEN(O4594)=7,DATE(LEFT(O4594,4),MID(O4594,5,1),RIGHT(O4594,2)),LEN(O4594)=6,DATE(LEFT(O4594,4),MID(O4594,5,1),RIGHT(O4594,1)))</f>
        <v>36094</v>
      </c>
      <c r="R4594">
        <v>25</v>
      </c>
      <c r="S4594" t="str">
        <f t="shared" si="358"/>
        <v>Bad</v>
      </c>
      <c r="U4594">
        <v>2024321</v>
      </c>
      <c r="V4594" s="2" cm="1">
        <f t="array" ref="V4594">_xlfn.IFS(LEN(U4594)=8,DATE(LEFT(U4594,4),MID(U4594,5,2),RIGHT(U4594,2)),LEN(U4594)=7,DATE(LEFT(U4594,4),MID(U4594,5,1),RIGHT(U4594,2)),LEN(U4594)=6,DATE(LEFT(U4594,4),MID(U4594,5,1),RIGHT(U4594,1)))</f>
        <v>45372</v>
      </c>
      <c r="X4594" s="2">
        <v>33040</v>
      </c>
      <c r="Y4594">
        <f t="shared" ca="1" si="359"/>
        <v>34</v>
      </c>
    </row>
    <row r="4595" spans="3:25" x14ac:dyDescent="0.25">
      <c r="C4595" t="s">
        <v>7870</v>
      </c>
      <c r="D4595" t="s">
        <v>12461</v>
      </c>
      <c r="F4595" t="str">
        <f t="shared" si="355"/>
        <v>Quinta McReynold</v>
      </c>
      <c r="H4595" t="str">
        <f t="shared" si="356"/>
        <v>Quinta McReynold</v>
      </c>
      <c r="K4595">
        <v>90</v>
      </c>
      <c r="L4595" t="str">
        <f t="shared" si="357"/>
        <v>Normal Heart Rate</v>
      </c>
      <c r="O4595">
        <v>199421</v>
      </c>
      <c r="P4595" s="2" cm="1">
        <f t="array" ref="P4595">_xlfn.IFS(LEN(O4595)=8,DATE(LEFT(O4595,4),MID(O4595,5,2),RIGHT(O4595,2)),LEN(O4595)=7,DATE(LEFT(O4595,4),MID(O4595,5,1),RIGHT(O4595,2)),LEN(O4595)=6,DATE(LEFT(O4595,4),MID(O4595,5,1),RIGHT(O4595,1)))</f>
        <v>34366</v>
      </c>
      <c r="R4595">
        <v>17</v>
      </c>
      <c r="S4595" t="str">
        <f t="shared" si="358"/>
        <v>Normal</v>
      </c>
      <c r="U4595">
        <v>202447</v>
      </c>
      <c r="V4595" s="2" cm="1">
        <f t="array" ref="V4595">_xlfn.IFS(LEN(U4595)=8,DATE(LEFT(U4595,4),MID(U4595,5,2),RIGHT(U4595,2)),LEN(U4595)=7,DATE(LEFT(U4595,4),MID(U4595,5,1),RIGHT(U4595,2)),LEN(U4595)=6,DATE(LEFT(U4595,4),MID(U4595,5,1),RIGHT(U4595,1)))</f>
        <v>45389</v>
      </c>
      <c r="X4595" s="2">
        <v>35984</v>
      </c>
      <c r="Y4595">
        <f t="shared" ca="1" si="359"/>
        <v>26</v>
      </c>
    </row>
    <row r="4596" spans="3:25" x14ac:dyDescent="0.25">
      <c r="C4596" t="s">
        <v>12463</v>
      </c>
      <c r="D4596" t="s">
        <v>12464</v>
      </c>
      <c r="F4596" t="str">
        <f t="shared" si="355"/>
        <v>Emanuele Bithell</v>
      </c>
      <c r="H4596" t="str">
        <f t="shared" si="356"/>
        <v>Emanuele Bithell</v>
      </c>
      <c r="K4596">
        <v>92</v>
      </c>
      <c r="L4596" t="str">
        <f t="shared" si="357"/>
        <v>Normal Heart Rate</v>
      </c>
      <c r="O4596">
        <v>1990616</v>
      </c>
      <c r="P4596" s="2" cm="1">
        <f t="array" ref="P4596">_xlfn.IFS(LEN(O4596)=8,DATE(LEFT(O4596,4),MID(O4596,5,2),RIGHT(O4596,2)),LEN(O4596)=7,DATE(LEFT(O4596,4),MID(O4596,5,1),RIGHT(O4596,2)),LEN(O4596)=6,DATE(LEFT(O4596,4),MID(O4596,5,1),RIGHT(O4596,1)))</f>
        <v>33040</v>
      </c>
      <c r="R4596">
        <v>18</v>
      </c>
      <c r="S4596" t="str">
        <f t="shared" si="358"/>
        <v>Normal</v>
      </c>
      <c r="U4596">
        <v>2024427</v>
      </c>
      <c r="V4596" s="2" cm="1">
        <f t="array" ref="V4596">_xlfn.IFS(LEN(U4596)=8,DATE(LEFT(U4596,4),MID(U4596,5,2),RIGHT(U4596,2)),LEN(U4596)=7,DATE(LEFT(U4596,4),MID(U4596,5,1),RIGHT(U4596,2)),LEN(U4596)=6,DATE(LEFT(U4596,4),MID(U4596,5,1),RIGHT(U4596,1)))</f>
        <v>45409</v>
      </c>
      <c r="X4596" s="2">
        <v>34809</v>
      </c>
      <c r="Y4596">
        <f t="shared" ca="1" si="359"/>
        <v>29</v>
      </c>
    </row>
    <row r="4597" spans="3:25" x14ac:dyDescent="0.25">
      <c r="C4597" t="s">
        <v>7951</v>
      </c>
      <c r="D4597" t="s">
        <v>12466</v>
      </c>
      <c r="F4597" t="str">
        <f t="shared" si="355"/>
        <v>Jayme Sherville</v>
      </c>
      <c r="H4597" t="str">
        <f t="shared" si="356"/>
        <v>Jayme Sherville</v>
      </c>
      <c r="K4597">
        <v>82</v>
      </c>
      <c r="L4597" t="str">
        <f t="shared" si="357"/>
        <v>Normal Heart Rate</v>
      </c>
      <c r="O4597">
        <v>199878</v>
      </c>
      <c r="P4597" s="2" cm="1">
        <f t="array" ref="P4597">_xlfn.IFS(LEN(O4597)=8,DATE(LEFT(O4597,4),MID(O4597,5,2),RIGHT(O4597,2)),LEN(O4597)=7,DATE(LEFT(O4597,4),MID(O4597,5,1),RIGHT(O4597,2)),LEN(O4597)=6,DATE(LEFT(O4597,4),MID(O4597,5,1),RIGHT(O4597,1)))</f>
        <v>35984</v>
      </c>
      <c r="R4597">
        <v>10</v>
      </c>
      <c r="S4597" t="str">
        <f t="shared" si="358"/>
        <v>Normal</v>
      </c>
      <c r="U4597">
        <v>2024526</v>
      </c>
      <c r="V4597" s="2" cm="1">
        <f t="array" ref="V4597">_xlfn.IFS(LEN(U4597)=8,DATE(LEFT(U4597,4),MID(U4597,5,2),RIGHT(U4597,2)),LEN(U4597)=7,DATE(LEFT(U4597,4),MID(U4597,5,1),RIGHT(U4597,2)),LEN(U4597)=6,DATE(LEFT(U4597,4),MID(U4597,5,1),RIGHT(U4597,1)))</f>
        <v>45438</v>
      </c>
      <c r="X4597" s="2">
        <v>36950</v>
      </c>
      <c r="Y4597">
        <f t="shared" ca="1" si="359"/>
        <v>24</v>
      </c>
    </row>
    <row r="4598" spans="3:25" x14ac:dyDescent="0.25">
      <c r="C4598" t="s">
        <v>5946</v>
      </c>
      <c r="D4598" t="s">
        <v>12468</v>
      </c>
      <c r="F4598" t="str">
        <f t="shared" si="355"/>
        <v>Cesaro Goodson</v>
      </c>
      <c r="H4598" t="str">
        <f t="shared" si="356"/>
        <v>Cesaro Goodson</v>
      </c>
      <c r="K4598">
        <v>92</v>
      </c>
      <c r="L4598" t="str">
        <f t="shared" si="357"/>
        <v>Normal Heart Rate</v>
      </c>
      <c r="O4598">
        <v>1995420</v>
      </c>
      <c r="P4598" s="2" cm="1">
        <f t="array" ref="P4598">_xlfn.IFS(LEN(O4598)=8,DATE(LEFT(O4598,4),MID(O4598,5,2),RIGHT(O4598,2)),LEN(O4598)=7,DATE(LEFT(O4598,4),MID(O4598,5,1),RIGHT(O4598,2)),LEN(O4598)=6,DATE(LEFT(O4598,4),MID(O4598,5,1),RIGHT(O4598,1)))</f>
        <v>34809</v>
      </c>
      <c r="R4598">
        <v>15</v>
      </c>
      <c r="S4598" t="str">
        <f t="shared" si="358"/>
        <v>Normal</v>
      </c>
      <c r="U4598">
        <v>2024414</v>
      </c>
      <c r="V4598" s="2" cm="1">
        <f t="array" ref="V4598">_xlfn.IFS(LEN(U4598)=8,DATE(LEFT(U4598,4),MID(U4598,5,2),RIGHT(U4598,2)),LEN(U4598)=7,DATE(LEFT(U4598,4),MID(U4598,5,1),RIGHT(U4598,2)),LEN(U4598)=6,DATE(LEFT(U4598,4),MID(U4598,5,1),RIGHT(U4598,1)))</f>
        <v>45396</v>
      </c>
      <c r="X4598" s="2">
        <v>37891</v>
      </c>
      <c r="Y4598">
        <f t="shared" ca="1" si="359"/>
        <v>21</v>
      </c>
    </row>
    <row r="4599" spans="3:25" x14ac:dyDescent="0.25">
      <c r="C4599" t="s">
        <v>12470</v>
      </c>
      <c r="D4599" t="s">
        <v>12471</v>
      </c>
      <c r="F4599" t="str">
        <f t="shared" si="355"/>
        <v>Harv McCorrie</v>
      </c>
      <c r="H4599" t="str">
        <f t="shared" si="356"/>
        <v>Harv McCorrie</v>
      </c>
      <c r="K4599">
        <v>106</v>
      </c>
      <c r="L4599" t="str">
        <f t="shared" si="357"/>
        <v>High Heart Rate</v>
      </c>
      <c r="O4599">
        <v>2001228</v>
      </c>
      <c r="P4599" s="2" cm="1">
        <f t="array" ref="P4599">_xlfn.IFS(LEN(O4599)=8,DATE(LEFT(O4599,4),MID(O4599,5,2),RIGHT(O4599,2)),LEN(O4599)=7,DATE(LEFT(O4599,4),MID(O4599,5,1),RIGHT(O4599,2)),LEN(O4599)=6,DATE(LEFT(O4599,4),MID(O4599,5,1),RIGHT(O4599,1)))</f>
        <v>36950</v>
      </c>
      <c r="R4599">
        <v>18</v>
      </c>
      <c r="S4599" t="str">
        <f t="shared" si="358"/>
        <v>Normal</v>
      </c>
      <c r="U4599">
        <v>2024417</v>
      </c>
      <c r="V4599" s="2" cm="1">
        <f t="array" ref="V4599">_xlfn.IFS(LEN(U4599)=8,DATE(LEFT(U4599,4),MID(U4599,5,2),RIGHT(U4599,2)),LEN(U4599)=7,DATE(LEFT(U4599,4),MID(U4599,5,1),RIGHT(U4599,2)),LEN(U4599)=6,DATE(LEFT(U4599,4),MID(U4599,5,1),RIGHT(U4599,1)))</f>
        <v>45399</v>
      </c>
      <c r="X4599" s="2">
        <v>35897</v>
      </c>
      <c r="Y4599">
        <f t="shared" ca="1" si="359"/>
        <v>26</v>
      </c>
    </row>
    <row r="4600" spans="3:25" x14ac:dyDescent="0.25">
      <c r="C4600" t="s">
        <v>12473</v>
      </c>
      <c r="D4600" t="s">
        <v>12474</v>
      </c>
      <c r="F4600" t="str">
        <f t="shared" si="355"/>
        <v>Reeva Capstack</v>
      </c>
      <c r="H4600" t="str">
        <f t="shared" si="356"/>
        <v>Reeva Capstack</v>
      </c>
      <c r="K4600">
        <v>81</v>
      </c>
      <c r="L4600" t="str">
        <f t="shared" si="357"/>
        <v>Normal Heart Rate</v>
      </c>
      <c r="O4600">
        <v>2003927</v>
      </c>
      <c r="P4600" s="2" cm="1">
        <f t="array" ref="P4600">_xlfn.IFS(LEN(O4600)=8,DATE(LEFT(O4600,4),MID(O4600,5,2),RIGHT(O4600,2)),LEN(O4600)=7,DATE(LEFT(O4600,4),MID(O4600,5,1),RIGHT(O4600,2)),LEN(O4600)=6,DATE(LEFT(O4600,4),MID(O4600,5,1),RIGHT(O4600,1)))</f>
        <v>37891</v>
      </c>
      <c r="R4600">
        <v>17</v>
      </c>
      <c r="S4600" t="str">
        <f t="shared" si="358"/>
        <v>Normal</v>
      </c>
      <c r="U4600">
        <v>2024623</v>
      </c>
      <c r="V4600" s="2" cm="1">
        <f t="array" ref="V4600">_xlfn.IFS(LEN(U4600)=8,DATE(LEFT(U4600,4),MID(U4600,5,2),RIGHT(U4600,2)),LEN(U4600)=7,DATE(LEFT(U4600,4),MID(U4600,5,1),RIGHT(U4600,2)),LEN(U4600)=6,DATE(LEFT(U4600,4),MID(U4600,5,1),RIGHT(U4600,1)))</f>
        <v>45466</v>
      </c>
      <c r="X4600" s="2">
        <v>34581</v>
      </c>
      <c r="Y4600">
        <f t="shared" ca="1" si="359"/>
        <v>30</v>
      </c>
    </row>
    <row r="4601" spans="3:25" x14ac:dyDescent="0.25">
      <c r="C4601" t="s">
        <v>7754</v>
      </c>
      <c r="D4601" t="s">
        <v>12476</v>
      </c>
      <c r="F4601" t="str">
        <f t="shared" si="355"/>
        <v>Rinaldo McCutheon</v>
      </c>
      <c r="H4601" t="str">
        <f t="shared" si="356"/>
        <v>Rinaldo McCutheon</v>
      </c>
      <c r="K4601">
        <v>100</v>
      </c>
      <c r="L4601" t="str">
        <f t="shared" si="357"/>
        <v>High Heart Rate</v>
      </c>
      <c r="O4601">
        <v>1998412</v>
      </c>
      <c r="P4601" s="2" cm="1">
        <f t="array" ref="P4601">_xlfn.IFS(LEN(O4601)=8,DATE(LEFT(O4601,4),MID(O4601,5,2),RIGHT(O4601,2)),LEN(O4601)=7,DATE(LEFT(O4601,4),MID(O4601,5,1),RIGHT(O4601,2)),LEN(O4601)=6,DATE(LEFT(O4601,4),MID(O4601,5,1),RIGHT(O4601,1)))</f>
        <v>35897</v>
      </c>
      <c r="R4601">
        <v>16</v>
      </c>
      <c r="S4601" t="str">
        <f t="shared" si="358"/>
        <v>Normal</v>
      </c>
      <c r="U4601">
        <v>202425</v>
      </c>
      <c r="V4601" s="2" cm="1">
        <f t="array" ref="V4601">_xlfn.IFS(LEN(U4601)=8,DATE(LEFT(U4601,4),MID(U4601,5,2),RIGHT(U4601,2)),LEN(U4601)=7,DATE(LEFT(U4601,4),MID(U4601,5,1),RIGHT(U4601,2)),LEN(U4601)=6,DATE(LEFT(U4601,4),MID(U4601,5,1),RIGHT(U4601,1)))</f>
        <v>45327</v>
      </c>
      <c r="X4601" s="2">
        <v>34005</v>
      </c>
      <c r="Y4601">
        <f t="shared" ca="1" si="359"/>
        <v>32</v>
      </c>
    </row>
    <row r="4602" spans="3:25" x14ac:dyDescent="0.25">
      <c r="C4602" t="s">
        <v>12478</v>
      </c>
      <c r="D4602" t="s">
        <v>12479</v>
      </c>
      <c r="F4602" t="str">
        <f t="shared" si="355"/>
        <v>Ambros Halloran</v>
      </c>
      <c r="H4602" t="str">
        <f t="shared" si="356"/>
        <v>Ambros Halloran</v>
      </c>
      <c r="K4602">
        <v>87</v>
      </c>
      <c r="L4602" t="str">
        <f t="shared" si="357"/>
        <v>Normal Heart Rate</v>
      </c>
      <c r="O4602">
        <v>199494</v>
      </c>
      <c r="P4602" s="2" cm="1">
        <f t="array" ref="P4602">_xlfn.IFS(LEN(O4602)=8,DATE(LEFT(O4602,4),MID(O4602,5,2),RIGHT(O4602,2)),LEN(O4602)=7,DATE(LEFT(O4602,4),MID(O4602,5,1),RIGHT(O4602,2)),LEN(O4602)=6,DATE(LEFT(O4602,4),MID(O4602,5,1),RIGHT(O4602,1)))</f>
        <v>34581</v>
      </c>
      <c r="R4602">
        <v>13</v>
      </c>
      <c r="S4602" t="str">
        <f t="shared" si="358"/>
        <v>Normal</v>
      </c>
      <c r="U4602">
        <v>202444</v>
      </c>
      <c r="V4602" s="2" cm="1">
        <f t="array" ref="V4602">_xlfn.IFS(LEN(U4602)=8,DATE(LEFT(U4602,4),MID(U4602,5,2),RIGHT(U4602,2)),LEN(U4602)=7,DATE(LEFT(U4602,4),MID(U4602,5,1),RIGHT(U4602,2)),LEN(U4602)=6,DATE(LEFT(U4602,4),MID(U4602,5,1),RIGHT(U4602,1)))</f>
        <v>45386</v>
      </c>
      <c r="X4602" s="2">
        <v>37606</v>
      </c>
      <c r="Y4602">
        <f t="shared" ca="1" si="359"/>
        <v>22</v>
      </c>
    </row>
    <row r="4603" spans="3:25" x14ac:dyDescent="0.25">
      <c r="C4603" t="s">
        <v>12481</v>
      </c>
      <c r="D4603" t="s">
        <v>12482</v>
      </c>
      <c r="F4603" t="str">
        <f t="shared" si="355"/>
        <v>Marlee Cockill</v>
      </c>
      <c r="H4603" t="str">
        <f t="shared" si="356"/>
        <v>Marlee Cockill</v>
      </c>
      <c r="K4603">
        <v>67</v>
      </c>
      <c r="L4603" t="str">
        <f t="shared" si="357"/>
        <v>Normal Heart Rate</v>
      </c>
      <c r="O4603">
        <v>199325</v>
      </c>
      <c r="P4603" s="2" cm="1">
        <f t="array" ref="P4603">_xlfn.IFS(LEN(O4603)=8,DATE(LEFT(O4603,4),MID(O4603,5,2),RIGHT(O4603,2)),LEN(O4603)=7,DATE(LEFT(O4603,4),MID(O4603,5,1),RIGHT(O4603,2)),LEN(O4603)=6,DATE(LEFT(O4603,4),MID(O4603,5,1),RIGHT(O4603,1)))</f>
        <v>34005</v>
      </c>
      <c r="R4603">
        <v>10</v>
      </c>
      <c r="S4603" t="str">
        <f t="shared" si="358"/>
        <v>Normal</v>
      </c>
      <c r="U4603">
        <v>202433</v>
      </c>
      <c r="V4603" s="2" cm="1">
        <f t="array" ref="V4603">_xlfn.IFS(LEN(U4603)=8,DATE(LEFT(U4603,4),MID(U4603,5,2),RIGHT(U4603,2)),LEN(U4603)=7,DATE(LEFT(U4603,4),MID(U4603,5,1),RIGHT(U4603,2)),LEN(U4603)=6,DATE(LEFT(U4603,4),MID(U4603,5,1),RIGHT(U4603,1)))</f>
        <v>45354</v>
      </c>
      <c r="X4603" s="2">
        <v>37619</v>
      </c>
      <c r="Y4603">
        <f t="shared" ca="1" si="359"/>
        <v>22</v>
      </c>
    </row>
    <row r="4604" spans="3:25" x14ac:dyDescent="0.25">
      <c r="C4604" t="s">
        <v>12484</v>
      </c>
      <c r="D4604" t="s">
        <v>12485</v>
      </c>
      <c r="F4604" t="str">
        <f t="shared" si="355"/>
        <v>Obadiah Roft</v>
      </c>
      <c r="H4604" t="str">
        <f t="shared" si="356"/>
        <v>Obadiah Roft</v>
      </c>
      <c r="K4604">
        <v>110</v>
      </c>
      <c r="L4604" t="str">
        <f t="shared" si="357"/>
        <v>High Heart Rate</v>
      </c>
      <c r="O4604">
        <v>20021216</v>
      </c>
      <c r="P4604" s="2" cm="1">
        <f t="array" ref="P4604">_xlfn.IFS(LEN(O4604)=8,DATE(LEFT(O4604,4),MID(O4604,5,2),RIGHT(O4604,2)),LEN(O4604)=7,DATE(LEFT(O4604,4),MID(O4604,5,1),RIGHT(O4604,2)),LEN(O4604)=6,DATE(LEFT(O4604,4),MID(O4604,5,1),RIGHT(O4604,1)))</f>
        <v>37606</v>
      </c>
      <c r="R4604">
        <v>20</v>
      </c>
      <c r="S4604" t="str">
        <f t="shared" si="358"/>
        <v>Normal</v>
      </c>
      <c r="U4604">
        <v>2024115</v>
      </c>
      <c r="V4604" s="2" cm="1">
        <f t="array" ref="V4604">_xlfn.IFS(LEN(U4604)=8,DATE(LEFT(U4604,4),MID(U4604,5,2),RIGHT(U4604,2)),LEN(U4604)=7,DATE(LEFT(U4604,4),MID(U4604,5,1),RIGHT(U4604,2)),LEN(U4604)=6,DATE(LEFT(U4604,4),MID(U4604,5,1),RIGHT(U4604,1)))</f>
        <v>45306</v>
      </c>
      <c r="X4604" s="2">
        <v>33505</v>
      </c>
      <c r="Y4604">
        <f t="shared" ca="1" si="359"/>
        <v>33</v>
      </c>
    </row>
    <row r="4605" spans="3:25" x14ac:dyDescent="0.25">
      <c r="C4605" t="s">
        <v>12487</v>
      </c>
      <c r="D4605" t="s">
        <v>12488</v>
      </c>
      <c r="F4605" t="str">
        <f t="shared" si="355"/>
        <v>Waiter Dirand</v>
      </c>
      <c r="H4605" t="str">
        <f t="shared" si="356"/>
        <v>Waiter Dirand</v>
      </c>
      <c r="K4605">
        <v>85</v>
      </c>
      <c r="L4605" t="str">
        <f t="shared" si="357"/>
        <v>Normal Heart Rate</v>
      </c>
      <c r="O4605">
        <v>20021229</v>
      </c>
      <c r="P4605" s="2" cm="1">
        <f t="array" ref="P4605">_xlfn.IFS(LEN(O4605)=8,DATE(LEFT(O4605,4),MID(O4605,5,2),RIGHT(O4605,2)),LEN(O4605)=7,DATE(LEFT(O4605,4),MID(O4605,5,1),RIGHT(O4605,2)),LEN(O4605)=6,DATE(LEFT(O4605,4),MID(O4605,5,1),RIGHT(O4605,1)))</f>
        <v>37619</v>
      </c>
      <c r="R4605">
        <v>7</v>
      </c>
      <c r="S4605" t="str">
        <f t="shared" si="358"/>
        <v>Normal</v>
      </c>
      <c r="U4605">
        <v>2024511</v>
      </c>
      <c r="V4605" s="2" cm="1">
        <f t="array" ref="V4605">_xlfn.IFS(LEN(U4605)=8,DATE(LEFT(U4605,4),MID(U4605,5,2),RIGHT(U4605,2)),LEN(U4605)=7,DATE(LEFT(U4605,4),MID(U4605,5,1),RIGHT(U4605,2)),LEN(U4605)=6,DATE(LEFT(U4605,4),MID(U4605,5,1),RIGHT(U4605,1)))</f>
        <v>45423</v>
      </c>
      <c r="X4605" s="2">
        <v>38340</v>
      </c>
      <c r="Y4605">
        <f t="shared" ca="1" si="359"/>
        <v>20</v>
      </c>
    </row>
    <row r="4606" spans="3:25" x14ac:dyDescent="0.25">
      <c r="C4606" t="s">
        <v>12490</v>
      </c>
      <c r="D4606" t="s">
        <v>12491</v>
      </c>
      <c r="F4606" t="str">
        <f t="shared" si="355"/>
        <v>Romonda Carlone</v>
      </c>
      <c r="H4606" t="str">
        <f t="shared" si="356"/>
        <v>Romonda Carlone</v>
      </c>
      <c r="K4606">
        <v>65</v>
      </c>
      <c r="L4606" t="str">
        <f t="shared" si="357"/>
        <v>Normal Heart Rate</v>
      </c>
      <c r="O4606">
        <v>1991924</v>
      </c>
      <c r="P4606" s="2" cm="1">
        <f t="array" ref="P4606">_xlfn.IFS(LEN(O4606)=8,DATE(LEFT(O4606,4),MID(O4606,5,2),RIGHT(O4606,2)),LEN(O4606)=7,DATE(LEFT(O4606,4),MID(O4606,5,1),RIGHT(O4606,2)),LEN(O4606)=6,DATE(LEFT(O4606,4),MID(O4606,5,1),RIGHT(O4606,1)))</f>
        <v>33505</v>
      </c>
      <c r="R4606">
        <v>15</v>
      </c>
      <c r="S4606" t="str">
        <f t="shared" si="358"/>
        <v>Normal</v>
      </c>
      <c r="U4606">
        <v>2024425</v>
      </c>
      <c r="V4606" s="2" cm="1">
        <f t="array" ref="V4606">_xlfn.IFS(LEN(U4606)=8,DATE(LEFT(U4606,4),MID(U4606,5,2),RIGHT(U4606,2)),LEN(U4606)=7,DATE(LEFT(U4606,4),MID(U4606,5,1),RIGHT(U4606,2)),LEN(U4606)=6,DATE(LEFT(U4606,4),MID(U4606,5,1),RIGHT(U4606,1)))</f>
        <v>45407</v>
      </c>
      <c r="X4606" s="2">
        <v>26737</v>
      </c>
      <c r="Y4606">
        <f t="shared" ca="1" si="359"/>
        <v>52</v>
      </c>
    </row>
    <row r="4607" spans="3:25" x14ac:dyDescent="0.25">
      <c r="C4607" t="s">
        <v>963</v>
      </c>
      <c r="D4607" t="s">
        <v>5202</v>
      </c>
      <c r="F4607" t="str">
        <f t="shared" si="355"/>
        <v>Ondrea Stallworthy</v>
      </c>
      <c r="H4607" t="str">
        <f t="shared" si="356"/>
        <v>Ondrea Stallworthy</v>
      </c>
      <c r="K4607">
        <v>105</v>
      </c>
      <c r="L4607" t="str">
        <f t="shared" si="357"/>
        <v>High Heart Rate</v>
      </c>
      <c r="O4607">
        <v>20041219</v>
      </c>
      <c r="P4607" s="2" cm="1">
        <f t="array" ref="P4607">_xlfn.IFS(LEN(O4607)=8,DATE(LEFT(O4607,4),MID(O4607,5,2),RIGHT(O4607,2)),LEN(O4607)=7,DATE(LEFT(O4607,4),MID(O4607,5,1),RIGHT(O4607,2)),LEN(O4607)=6,DATE(LEFT(O4607,4),MID(O4607,5,1),RIGHT(O4607,1)))</f>
        <v>38340</v>
      </c>
      <c r="R4607">
        <v>20</v>
      </c>
      <c r="S4607" t="str">
        <f t="shared" si="358"/>
        <v>Normal</v>
      </c>
      <c r="U4607">
        <v>2024521</v>
      </c>
      <c r="V4607" s="2" cm="1">
        <f t="array" ref="V4607">_xlfn.IFS(LEN(U4607)=8,DATE(LEFT(U4607,4),MID(U4607,5,2),RIGHT(U4607,2)),LEN(U4607)=7,DATE(LEFT(U4607,4),MID(U4607,5,1),RIGHT(U4607,2)),LEN(U4607)=6,DATE(LEFT(U4607,4),MID(U4607,5,1),RIGHT(U4607,1)))</f>
        <v>45433</v>
      </c>
      <c r="X4607" s="2">
        <v>17725</v>
      </c>
      <c r="Y4607">
        <f t="shared" ca="1" si="359"/>
        <v>76</v>
      </c>
    </row>
    <row r="4608" spans="3:25" x14ac:dyDescent="0.25">
      <c r="C4608" t="s">
        <v>4687</v>
      </c>
      <c r="D4608" t="s">
        <v>12494</v>
      </c>
      <c r="F4608" t="str">
        <f t="shared" si="355"/>
        <v>Courtney Dumphry</v>
      </c>
      <c r="H4608" t="str">
        <f t="shared" si="356"/>
        <v>Courtney Dumphry</v>
      </c>
      <c r="K4608">
        <v>92</v>
      </c>
      <c r="L4608" t="str">
        <f t="shared" si="357"/>
        <v>Normal Heart Rate</v>
      </c>
      <c r="O4608">
        <v>1973314</v>
      </c>
      <c r="P4608" s="2" cm="1">
        <f t="array" ref="P4608">_xlfn.IFS(LEN(O4608)=8,DATE(LEFT(O4608,4),MID(O4608,5,2),RIGHT(O4608,2)),LEN(O4608)=7,DATE(LEFT(O4608,4),MID(O4608,5,1),RIGHT(O4608,2)),LEN(O4608)=6,DATE(LEFT(O4608,4),MID(O4608,5,1),RIGHT(O4608,1)))</f>
        <v>26737</v>
      </c>
      <c r="R4608">
        <v>10</v>
      </c>
      <c r="S4608" t="str">
        <f t="shared" si="358"/>
        <v>Normal</v>
      </c>
      <c r="U4608">
        <v>2024327</v>
      </c>
      <c r="V4608" s="2" cm="1">
        <f t="array" ref="V4608">_xlfn.IFS(LEN(U4608)=8,DATE(LEFT(U4608,4),MID(U4608,5,2),RIGHT(U4608,2)),LEN(U4608)=7,DATE(LEFT(U4608,4),MID(U4608,5,1),RIGHT(U4608,2)),LEN(U4608)=6,DATE(LEFT(U4608,4),MID(U4608,5,1),RIGHT(U4608,1)))</f>
        <v>45378</v>
      </c>
      <c r="X4608" s="2">
        <v>30551</v>
      </c>
      <c r="Y4608">
        <f t="shared" ca="1" si="359"/>
        <v>41</v>
      </c>
    </row>
    <row r="4609" spans="3:25" x14ac:dyDescent="0.25">
      <c r="C4609" t="s">
        <v>6984</v>
      </c>
      <c r="D4609" t="s">
        <v>12496</v>
      </c>
      <c r="F4609" t="str">
        <f t="shared" si="355"/>
        <v>Haslett Paddington</v>
      </c>
      <c r="H4609" t="str">
        <f t="shared" si="356"/>
        <v>Haslett Paddington</v>
      </c>
      <c r="K4609">
        <v>67</v>
      </c>
      <c r="L4609" t="str">
        <f t="shared" si="357"/>
        <v>Normal Heart Rate</v>
      </c>
      <c r="O4609">
        <v>1948711</v>
      </c>
      <c r="P4609" s="2" cm="1">
        <f t="array" ref="P4609">_xlfn.IFS(LEN(O4609)=8,DATE(LEFT(O4609,4),MID(O4609,5,2),RIGHT(O4609,2)),LEN(O4609)=7,DATE(LEFT(O4609,4),MID(O4609,5,1),RIGHT(O4609,2)),LEN(O4609)=6,DATE(LEFT(O4609,4),MID(O4609,5,1),RIGHT(O4609,1)))</f>
        <v>17725</v>
      </c>
      <c r="R4609">
        <v>15</v>
      </c>
      <c r="S4609" t="str">
        <f t="shared" si="358"/>
        <v>Normal</v>
      </c>
      <c r="U4609">
        <v>202416</v>
      </c>
      <c r="V4609" s="2" cm="1">
        <f t="array" ref="V4609">_xlfn.IFS(LEN(U4609)=8,DATE(LEFT(U4609,4),MID(U4609,5,2),RIGHT(U4609,2)),LEN(U4609)=7,DATE(LEFT(U4609,4),MID(U4609,5,1),RIGHT(U4609,2)),LEN(U4609)=6,DATE(LEFT(U4609,4),MID(U4609,5,1),RIGHT(U4609,1)))</f>
        <v>45297</v>
      </c>
      <c r="X4609" s="2">
        <v>37508</v>
      </c>
      <c r="Y4609">
        <f t="shared" ca="1" si="359"/>
        <v>22</v>
      </c>
    </row>
    <row r="4610" spans="3:25" x14ac:dyDescent="0.25">
      <c r="C4610" t="s">
        <v>5192</v>
      </c>
      <c r="D4610" t="s">
        <v>12498</v>
      </c>
      <c r="F4610" t="str">
        <f t="shared" si="355"/>
        <v>Jewel Jaquet</v>
      </c>
      <c r="H4610" t="str">
        <f t="shared" si="356"/>
        <v>Jewel Jaquet</v>
      </c>
      <c r="K4610">
        <v>115</v>
      </c>
      <c r="L4610" t="str">
        <f t="shared" si="357"/>
        <v>High Heart Rate</v>
      </c>
      <c r="O4610">
        <v>1983823</v>
      </c>
      <c r="P4610" s="2" cm="1">
        <f t="array" ref="P4610">_xlfn.IFS(LEN(O4610)=8,DATE(LEFT(O4610,4),MID(O4610,5,2),RIGHT(O4610,2)),LEN(O4610)=7,DATE(LEFT(O4610,4),MID(O4610,5,1),RIGHT(O4610,2)),LEN(O4610)=6,DATE(LEFT(O4610,4),MID(O4610,5,1),RIGHT(O4610,1)))</f>
        <v>30551</v>
      </c>
      <c r="R4610">
        <v>15</v>
      </c>
      <c r="S4610" t="str">
        <f t="shared" si="358"/>
        <v>Normal</v>
      </c>
      <c r="U4610">
        <v>2024421</v>
      </c>
      <c r="V4610" s="2" cm="1">
        <f t="array" ref="V4610">_xlfn.IFS(LEN(U4610)=8,DATE(LEFT(U4610,4),MID(U4610,5,2),RIGHT(U4610,2)),LEN(U4610)=7,DATE(LEFT(U4610,4),MID(U4610,5,1),RIGHT(U4610,2)),LEN(U4610)=6,DATE(LEFT(U4610,4),MID(U4610,5,1),RIGHT(U4610,1)))</f>
        <v>45403</v>
      </c>
      <c r="X4610" s="2">
        <v>35013</v>
      </c>
      <c r="Y4610">
        <f t="shared" ca="1" si="359"/>
        <v>29</v>
      </c>
    </row>
    <row r="4611" spans="3:25" x14ac:dyDescent="0.25">
      <c r="C4611" t="s">
        <v>12500</v>
      </c>
      <c r="D4611" t="s">
        <v>12501</v>
      </c>
      <c r="F4611" t="str">
        <f t="shared" ref="F4611:F4674" si="360">CONCATENATE(C4611," ",D4611)</f>
        <v>Efrem Akers</v>
      </c>
      <c r="H4611" t="str">
        <f t="shared" ref="H4611:H4674" si="361">TRIM(F4611)</f>
        <v>Efrem Akers</v>
      </c>
      <c r="K4611">
        <v>80</v>
      </c>
      <c r="L4611" t="str">
        <f t="shared" ref="L4611:L4674" si="362">IF(K4611&lt;=99,"Normal Heart Rate",IF(K4611&lt;=120,"High Heart Rate","Critical Heart Rate"))</f>
        <v>Normal Heart Rate</v>
      </c>
      <c r="O4611">
        <v>200299</v>
      </c>
      <c r="P4611" s="2" cm="1">
        <f t="array" ref="P4611">_xlfn.IFS(LEN(O4611)=8,DATE(LEFT(O4611,4),MID(O4611,5,2),RIGHT(O4611,2)),LEN(O4611)=7,DATE(LEFT(O4611,4),MID(O4611,5,1),RIGHT(O4611,2)),LEN(O4611)=6,DATE(LEFT(O4611,4),MID(O4611,5,1),RIGHT(O4611,1)))</f>
        <v>37508</v>
      </c>
      <c r="R4611">
        <v>17</v>
      </c>
      <c r="S4611" t="str">
        <f t="shared" ref="S4611:S4674" si="363">IF(AND(R4611&gt;= 6,R4611&lt;= 23),"Normal","Bad")</f>
        <v>Normal</v>
      </c>
      <c r="U4611">
        <v>2024610</v>
      </c>
      <c r="V4611" s="2" cm="1">
        <f t="array" ref="V4611">_xlfn.IFS(LEN(U4611)=8,DATE(LEFT(U4611,4),MID(U4611,5,2),RIGHT(U4611,2)),LEN(U4611)=7,DATE(LEFT(U4611,4),MID(U4611,5,1),RIGHT(U4611,2)),LEN(U4611)=6,DATE(LEFT(U4611,4),MID(U4611,5,1),RIGHT(U4611,1)))</f>
        <v>45453</v>
      </c>
      <c r="X4611" s="2">
        <v>29600</v>
      </c>
      <c r="Y4611">
        <f t="shared" ref="Y4611:Y4674" ca="1" si="364">DATEDIF(X4611,TODAY(),"Y")</f>
        <v>44</v>
      </c>
    </row>
    <row r="4612" spans="3:25" x14ac:dyDescent="0.25">
      <c r="C4612" t="s">
        <v>11111</v>
      </c>
      <c r="D4612" t="s">
        <v>12503</v>
      </c>
      <c r="F4612" t="str">
        <f t="shared" si="360"/>
        <v>Loutitia Eastes</v>
      </c>
      <c r="H4612" t="str">
        <f t="shared" si="361"/>
        <v>Loutitia Eastes</v>
      </c>
      <c r="K4612">
        <v>114</v>
      </c>
      <c r="L4612" t="str">
        <f t="shared" si="362"/>
        <v>High Heart Rate</v>
      </c>
      <c r="O4612">
        <v>19951110</v>
      </c>
      <c r="P4612" s="2" cm="1">
        <f t="array" ref="P4612">_xlfn.IFS(LEN(O4612)=8,DATE(LEFT(O4612,4),MID(O4612,5,2),RIGHT(O4612,2)),LEN(O4612)=7,DATE(LEFT(O4612,4),MID(O4612,5,1),RIGHT(O4612,2)),LEN(O4612)=6,DATE(LEFT(O4612,4),MID(O4612,5,1),RIGHT(O4612,1)))</f>
        <v>35013</v>
      </c>
      <c r="R4612">
        <v>15</v>
      </c>
      <c r="S4612" t="str">
        <f t="shared" si="363"/>
        <v>Normal</v>
      </c>
      <c r="U4612">
        <v>2024123</v>
      </c>
      <c r="V4612" s="2" cm="1">
        <f t="array" ref="V4612">_xlfn.IFS(LEN(U4612)=8,DATE(LEFT(U4612,4),MID(U4612,5,2),RIGHT(U4612,2)),LEN(U4612)=7,DATE(LEFT(U4612,4),MID(U4612,5,1),RIGHT(U4612,2)),LEN(U4612)=6,DATE(LEFT(U4612,4),MID(U4612,5,1),RIGHT(U4612,1)))</f>
        <v>45314</v>
      </c>
      <c r="X4612" s="2">
        <v>27272</v>
      </c>
      <c r="Y4612">
        <f t="shared" ca="1" si="364"/>
        <v>50</v>
      </c>
    </row>
    <row r="4613" spans="3:25" x14ac:dyDescent="0.25">
      <c r="C4613" t="s">
        <v>9531</v>
      </c>
      <c r="D4613" t="s">
        <v>12505</v>
      </c>
      <c r="F4613" t="str">
        <f t="shared" si="360"/>
        <v>Fedora Kennewell</v>
      </c>
      <c r="H4613" t="str">
        <f t="shared" si="361"/>
        <v>Fedora Kennewell</v>
      </c>
      <c r="K4613">
        <v>90</v>
      </c>
      <c r="L4613" t="str">
        <f t="shared" si="362"/>
        <v>Normal Heart Rate</v>
      </c>
      <c r="O4613">
        <v>1981114</v>
      </c>
      <c r="P4613" s="2" cm="1">
        <f t="array" ref="P4613">_xlfn.IFS(LEN(O4613)=8,DATE(LEFT(O4613,4),MID(O4613,5,2),RIGHT(O4613,2)),LEN(O4613)=7,DATE(LEFT(O4613,4),MID(O4613,5,1),RIGHT(O4613,2)),LEN(O4613)=6,DATE(LEFT(O4613,4),MID(O4613,5,1),RIGHT(O4613,1)))</f>
        <v>29600</v>
      </c>
      <c r="R4613">
        <v>15</v>
      </c>
      <c r="S4613" t="str">
        <f t="shared" si="363"/>
        <v>Normal</v>
      </c>
      <c r="U4613">
        <v>2024518</v>
      </c>
      <c r="V4613" s="2" cm="1">
        <f t="array" ref="V4613">_xlfn.IFS(LEN(U4613)=8,DATE(LEFT(U4613,4),MID(U4613,5,2),RIGHT(U4613,2)),LEN(U4613)=7,DATE(LEFT(U4613,4),MID(U4613,5,1),RIGHT(U4613,2)),LEN(U4613)=6,DATE(LEFT(U4613,4),MID(U4613,5,1),RIGHT(U4613,1)))</f>
        <v>45430</v>
      </c>
      <c r="X4613" s="2">
        <v>33773</v>
      </c>
      <c r="Y4613">
        <f t="shared" ca="1" si="364"/>
        <v>32</v>
      </c>
    </row>
    <row r="4614" spans="3:25" x14ac:dyDescent="0.25">
      <c r="C4614" t="s">
        <v>12507</v>
      </c>
      <c r="D4614" t="s">
        <v>12508</v>
      </c>
      <c r="F4614" t="str">
        <f t="shared" si="360"/>
        <v>Tadeo Aldcorne</v>
      </c>
      <c r="H4614" t="str">
        <f t="shared" si="361"/>
        <v>Tadeo Aldcorne</v>
      </c>
      <c r="K4614">
        <v>100</v>
      </c>
      <c r="L4614" t="str">
        <f t="shared" si="362"/>
        <v>High Heart Rate</v>
      </c>
      <c r="O4614">
        <v>1974831</v>
      </c>
      <c r="P4614" s="2" cm="1">
        <f t="array" ref="P4614">_xlfn.IFS(LEN(O4614)=8,DATE(LEFT(O4614,4),MID(O4614,5,2),RIGHT(O4614,2)),LEN(O4614)=7,DATE(LEFT(O4614,4),MID(O4614,5,1),RIGHT(O4614,2)),LEN(O4614)=6,DATE(LEFT(O4614,4),MID(O4614,5,1),RIGHT(O4614,1)))</f>
        <v>27272</v>
      </c>
      <c r="R4614">
        <v>15</v>
      </c>
      <c r="S4614" t="str">
        <f t="shared" si="363"/>
        <v>Normal</v>
      </c>
      <c r="U4614">
        <v>202448</v>
      </c>
      <c r="V4614" s="2" cm="1">
        <f t="array" ref="V4614">_xlfn.IFS(LEN(U4614)=8,DATE(LEFT(U4614,4),MID(U4614,5,2),RIGHT(U4614,2)),LEN(U4614)=7,DATE(LEFT(U4614,4),MID(U4614,5,1),RIGHT(U4614,2)),LEN(U4614)=6,DATE(LEFT(U4614,4),MID(U4614,5,1),RIGHT(U4614,1)))</f>
        <v>45390</v>
      </c>
      <c r="X4614" s="2">
        <v>26703</v>
      </c>
      <c r="Y4614">
        <f t="shared" ca="1" si="364"/>
        <v>52</v>
      </c>
    </row>
    <row r="4615" spans="3:25" x14ac:dyDescent="0.25">
      <c r="C4615" t="s">
        <v>12510</v>
      </c>
      <c r="D4615" t="s">
        <v>12511</v>
      </c>
      <c r="F4615" t="str">
        <f t="shared" si="360"/>
        <v>Peggi Hinge</v>
      </c>
      <c r="H4615" t="str">
        <f t="shared" si="361"/>
        <v>Peggi Hinge</v>
      </c>
      <c r="K4615">
        <v>95</v>
      </c>
      <c r="L4615" t="str">
        <f t="shared" si="362"/>
        <v>Normal Heart Rate</v>
      </c>
      <c r="O4615">
        <v>1992618</v>
      </c>
      <c r="P4615" s="2" cm="1">
        <f t="array" ref="P4615">_xlfn.IFS(LEN(O4615)=8,DATE(LEFT(O4615,4),MID(O4615,5,2),RIGHT(O4615,2)),LEN(O4615)=7,DATE(LEFT(O4615,4),MID(O4615,5,1),RIGHT(O4615,2)),LEN(O4615)=6,DATE(LEFT(O4615,4),MID(O4615,5,1),RIGHT(O4615,1)))</f>
        <v>33773</v>
      </c>
      <c r="R4615">
        <v>22</v>
      </c>
      <c r="S4615" t="str">
        <f t="shared" si="363"/>
        <v>Normal</v>
      </c>
      <c r="U4615">
        <v>2024131</v>
      </c>
      <c r="V4615" s="2" cm="1">
        <f t="array" ref="V4615">_xlfn.IFS(LEN(U4615)=8,DATE(LEFT(U4615,4),MID(U4615,5,2),RIGHT(U4615,2)),LEN(U4615)=7,DATE(LEFT(U4615,4),MID(U4615,5,1),RIGHT(U4615,2)),LEN(U4615)=6,DATE(LEFT(U4615,4),MID(U4615,5,1),RIGHT(U4615,1)))</f>
        <v>45322</v>
      </c>
      <c r="X4615" s="2">
        <v>35794</v>
      </c>
      <c r="Y4615">
        <f t="shared" ca="1" si="364"/>
        <v>27</v>
      </c>
    </row>
    <row r="4616" spans="3:25" x14ac:dyDescent="0.25">
      <c r="C4616" t="s">
        <v>12513</v>
      </c>
      <c r="D4616" t="s">
        <v>12514</v>
      </c>
      <c r="F4616" t="str">
        <f t="shared" si="360"/>
        <v>Iorgo Willeson</v>
      </c>
      <c r="H4616" t="str">
        <f t="shared" si="361"/>
        <v>Iorgo Willeson</v>
      </c>
      <c r="K4616">
        <v>93</v>
      </c>
      <c r="L4616" t="str">
        <f t="shared" si="362"/>
        <v>Normal Heart Rate</v>
      </c>
      <c r="O4616">
        <v>197328</v>
      </c>
      <c r="P4616" s="2" cm="1">
        <f t="array" ref="P4616">_xlfn.IFS(LEN(O4616)=8,DATE(LEFT(O4616,4),MID(O4616,5,2),RIGHT(O4616,2)),LEN(O4616)=7,DATE(LEFT(O4616,4),MID(O4616,5,1),RIGHT(O4616,2)),LEN(O4616)=6,DATE(LEFT(O4616,4),MID(O4616,5,1),RIGHT(O4616,1)))</f>
        <v>26703</v>
      </c>
      <c r="R4616">
        <v>19</v>
      </c>
      <c r="S4616" t="str">
        <f t="shared" si="363"/>
        <v>Normal</v>
      </c>
      <c r="U4616">
        <v>2024430</v>
      </c>
      <c r="V4616" s="2" cm="1">
        <f t="array" ref="V4616">_xlfn.IFS(LEN(U4616)=8,DATE(LEFT(U4616,4),MID(U4616,5,2),RIGHT(U4616,2)),LEN(U4616)=7,DATE(LEFT(U4616,4),MID(U4616,5,1),RIGHT(U4616,2)),LEN(U4616)=6,DATE(LEFT(U4616,4),MID(U4616,5,1),RIGHT(U4616,1)))</f>
        <v>45412</v>
      </c>
      <c r="X4616" s="2">
        <v>37067</v>
      </c>
      <c r="Y4616">
        <f t="shared" ca="1" si="364"/>
        <v>23</v>
      </c>
    </row>
    <row r="4617" spans="3:25" x14ac:dyDescent="0.25">
      <c r="C4617" t="s">
        <v>12033</v>
      </c>
      <c r="D4617" t="s">
        <v>12516</v>
      </c>
      <c r="F4617" t="str">
        <f t="shared" si="360"/>
        <v>Alice Blakeborough</v>
      </c>
      <c r="H4617" t="str">
        <f t="shared" si="361"/>
        <v>Alice Blakeborough</v>
      </c>
      <c r="K4617">
        <v>73</v>
      </c>
      <c r="L4617" t="str">
        <f t="shared" si="362"/>
        <v>Normal Heart Rate</v>
      </c>
      <c r="O4617">
        <v>19971230</v>
      </c>
      <c r="P4617" s="2" cm="1">
        <f t="array" ref="P4617">_xlfn.IFS(LEN(O4617)=8,DATE(LEFT(O4617,4),MID(O4617,5,2),RIGHT(O4617,2)),LEN(O4617)=7,DATE(LEFT(O4617,4),MID(O4617,5,1),RIGHT(O4617,2)),LEN(O4617)=6,DATE(LEFT(O4617,4),MID(O4617,5,1),RIGHT(O4617,1)))</f>
        <v>35794</v>
      </c>
      <c r="R4617">
        <v>15</v>
      </c>
      <c r="S4617" t="str">
        <f t="shared" si="363"/>
        <v>Normal</v>
      </c>
      <c r="U4617">
        <v>2024326</v>
      </c>
      <c r="V4617" s="2" cm="1">
        <f t="array" ref="V4617">_xlfn.IFS(LEN(U4617)=8,DATE(LEFT(U4617,4),MID(U4617,5,2),RIGHT(U4617,2)),LEN(U4617)=7,DATE(LEFT(U4617,4),MID(U4617,5,1),RIGHT(U4617,2)),LEN(U4617)=6,DATE(LEFT(U4617,4),MID(U4617,5,1),RIGHT(U4617,1)))</f>
        <v>45377</v>
      </c>
      <c r="X4617" s="2">
        <v>34253</v>
      </c>
      <c r="Y4617">
        <f t="shared" ca="1" si="364"/>
        <v>31</v>
      </c>
    </row>
    <row r="4618" spans="3:25" x14ac:dyDescent="0.25">
      <c r="C4618" t="s">
        <v>12518</v>
      </c>
      <c r="D4618" t="s">
        <v>12519</v>
      </c>
      <c r="F4618" t="str">
        <f t="shared" si="360"/>
        <v>Milo Crisford</v>
      </c>
      <c r="H4618" t="str">
        <f t="shared" si="361"/>
        <v>Milo Crisford</v>
      </c>
      <c r="K4618">
        <v>86</v>
      </c>
      <c r="L4618" t="str">
        <f t="shared" si="362"/>
        <v>Normal Heart Rate</v>
      </c>
      <c r="O4618">
        <v>2001625</v>
      </c>
      <c r="P4618" s="2" cm="1">
        <f t="array" ref="P4618">_xlfn.IFS(LEN(O4618)=8,DATE(LEFT(O4618,4),MID(O4618,5,2),RIGHT(O4618,2)),LEN(O4618)=7,DATE(LEFT(O4618,4),MID(O4618,5,1),RIGHT(O4618,2)),LEN(O4618)=6,DATE(LEFT(O4618,4),MID(O4618,5,1),RIGHT(O4618,1)))</f>
        <v>37067</v>
      </c>
      <c r="R4618">
        <v>15</v>
      </c>
      <c r="S4618" t="str">
        <f t="shared" si="363"/>
        <v>Normal</v>
      </c>
      <c r="U4618">
        <v>202462</v>
      </c>
      <c r="V4618" s="2" cm="1">
        <f t="array" ref="V4618">_xlfn.IFS(LEN(U4618)=8,DATE(LEFT(U4618,4),MID(U4618,5,2),RIGHT(U4618,2)),LEN(U4618)=7,DATE(LEFT(U4618,4),MID(U4618,5,1),RIGHT(U4618,2)),LEN(U4618)=6,DATE(LEFT(U4618,4),MID(U4618,5,1),RIGHT(U4618,1)))</f>
        <v>45445</v>
      </c>
      <c r="X4618" s="2">
        <v>37438</v>
      </c>
      <c r="Y4618">
        <f t="shared" ca="1" si="364"/>
        <v>22</v>
      </c>
    </row>
    <row r="4619" spans="3:25" x14ac:dyDescent="0.25">
      <c r="C4619" t="s">
        <v>12521</v>
      </c>
      <c r="D4619" t="s">
        <v>7110</v>
      </c>
      <c r="F4619" t="str">
        <f t="shared" si="360"/>
        <v>Cinderella Spinley</v>
      </c>
      <c r="H4619" t="str">
        <f t="shared" si="361"/>
        <v>Cinderella Spinley</v>
      </c>
      <c r="K4619">
        <v>96</v>
      </c>
      <c r="L4619" t="str">
        <f t="shared" si="362"/>
        <v>Normal Heart Rate</v>
      </c>
      <c r="O4619">
        <v>19931011</v>
      </c>
      <c r="P4619" s="2" cm="1">
        <f t="array" ref="P4619">_xlfn.IFS(LEN(O4619)=8,DATE(LEFT(O4619,4),MID(O4619,5,2),RIGHT(O4619,2)),LEN(O4619)=7,DATE(LEFT(O4619,4),MID(O4619,5,1),RIGHT(O4619,2)),LEN(O4619)=6,DATE(LEFT(O4619,4),MID(O4619,5,1),RIGHT(O4619,1)))</f>
        <v>34253</v>
      </c>
      <c r="R4619">
        <v>15</v>
      </c>
      <c r="S4619" t="str">
        <f t="shared" si="363"/>
        <v>Normal</v>
      </c>
      <c r="U4619">
        <v>2024117</v>
      </c>
      <c r="V4619" s="2" cm="1">
        <f t="array" ref="V4619">_xlfn.IFS(LEN(U4619)=8,DATE(LEFT(U4619,4),MID(U4619,5,2),RIGHT(U4619,2)),LEN(U4619)=7,DATE(LEFT(U4619,4),MID(U4619,5,1),RIGHT(U4619,2)),LEN(U4619)=6,DATE(LEFT(U4619,4),MID(U4619,5,1),RIGHT(U4619,1)))</f>
        <v>45308</v>
      </c>
      <c r="X4619" s="2">
        <v>34315</v>
      </c>
      <c r="Y4619">
        <f t="shared" ca="1" si="364"/>
        <v>31</v>
      </c>
    </row>
    <row r="4620" spans="3:25" x14ac:dyDescent="0.25">
      <c r="C4620" t="s">
        <v>12523</v>
      </c>
      <c r="D4620" t="s">
        <v>12524</v>
      </c>
      <c r="F4620" t="str">
        <f t="shared" si="360"/>
        <v>Berte Ritchings</v>
      </c>
      <c r="H4620" t="str">
        <f t="shared" si="361"/>
        <v>Berte Ritchings</v>
      </c>
      <c r="K4620">
        <v>75</v>
      </c>
      <c r="L4620" t="str">
        <f t="shared" si="362"/>
        <v>Normal Heart Rate</v>
      </c>
      <c r="O4620">
        <v>200271</v>
      </c>
      <c r="P4620" s="2" cm="1">
        <f t="array" ref="P4620">_xlfn.IFS(LEN(O4620)=8,DATE(LEFT(O4620,4),MID(O4620,5,2),RIGHT(O4620,2)),LEN(O4620)=7,DATE(LEFT(O4620,4),MID(O4620,5,1),RIGHT(O4620,2)),LEN(O4620)=6,DATE(LEFT(O4620,4),MID(O4620,5,1),RIGHT(O4620,1)))</f>
        <v>37438</v>
      </c>
      <c r="R4620">
        <v>20</v>
      </c>
      <c r="S4620" t="str">
        <f t="shared" si="363"/>
        <v>Normal</v>
      </c>
      <c r="U4620">
        <v>202465</v>
      </c>
      <c r="V4620" s="2" cm="1">
        <f t="array" ref="V4620">_xlfn.IFS(LEN(U4620)=8,DATE(LEFT(U4620,4),MID(U4620,5,2),RIGHT(U4620,2)),LEN(U4620)=7,DATE(LEFT(U4620,4),MID(U4620,5,1),RIGHT(U4620,2)),LEN(U4620)=6,DATE(LEFT(U4620,4),MID(U4620,5,1),RIGHT(U4620,1)))</f>
        <v>45448</v>
      </c>
      <c r="X4620" s="2">
        <v>24793</v>
      </c>
      <c r="Y4620">
        <f t="shared" ca="1" si="364"/>
        <v>57</v>
      </c>
    </row>
    <row r="4621" spans="3:25" x14ac:dyDescent="0.25">
      <c r="C4621" t="s">
        <v>12526</v>
      </c>
      <c r="D4621" t="s">
        <v>3735</v>
      </c>
      <c r="F4621" t="str">
        <f t="shared" si="360"/>
        <v>Maximo Port</v>
      </c>
      <c r="H4621" t="str">
        <f t="shared" si="361"/>
        <v>Maximo Port</v>
      </c>
      <c r="K4621">
        <v>107</v>
      </c>
      <c r="L4621" t="str">
        <f t="shared" si="362"/>
        <v>High Heart Rate</v>
      </c>
      <c r="O4621">
        <v>19931212</v>
      </c>
      <c r="P4621" s="2" cm="1">
        <f t="array" ref="P4621">_xlfn.IFS(LEN(O4621)=8,DATE(LEFT(O4621,4),MID(O4621,5,2),RIGHT(O4621,2)),LEN(O4621)=7,DATE(LEFT(O4621,4),MID(O4621,5,1),RIGHT(O4621,2)),LEN(O4621)=6,DATE(LEFT(O4621,4),MID(O4621,5,1),RIGHT(O4621,1)))</f>
        <v>34315</v>
      </c>
      <c r="R4621">
        <v>24</v>
      </c>
      <c r="S4621" t="str">
        <f t="shared" si="363"/>
        <v>Bad</v>
      </c>
      <c r="U4621">
        <v>2024412</v>
      </c>
      <c r="V4621" s="2" cm="1">
        <f t="array" ref="V4621">_xlfn.IFS(LEN(U4621)=8,DATE(LEFT(U4621,4),MID(U4621,5,2),RIGHT(U4621,2)),LEN(U4621)=7,DATE(LEFT(U4621,4),MID(U4621,5,1),RIGHT(U4621,2)),LEN(U4621)=6,DATE(LEFT(U4621,4),MID(U4621,5,1),RIGHT(U4621,1)))</f>
        <v>45394</v>
      </c>
      <c r="X4621" s="2">
        <v>18872</v>
      </c>
      <c r="Y4621">
        <f t="shared" ca="1" si="364"/>
        <v>73</v>
      </c>
    </row>
    <row r="4622" spans="3:25" x14ac:dyDescent="0.25">
      <c r="C4622" t="s">
        <v>4544</v>
      </c>
      <c r="D4622" t="s">
        <v>12528</v>
      </c>
      <c r="F4622" t="str">
        <f t="shared" si="360"/>
        <v>Chickie Trace</v>
      </c>
      <c r="H4622" t="str">
        <f t="shared" si="361"/>
        <v>Chickie Trace</v>
      </c>
      <c r="K4622">
        <v>77</v>
      </c>
      <c r="L4622" t="str">
        <f t="shared" si="362"/>
        <v>Normal Heart Rate</v>
      </c>
      <c r="O4622">
        <v>19671117</v>
      </c>
      <c r="P4622" s="2" cm="1">
        <f t="array" ref="P4622">_xlfn.IFS(LEN(O4622)=8,DATE(LEFT(O4622,4),MID(O4622,5,2),RIGHT(O4622,2)),LEN(O4622)=7,DATE(LEFT(O4622,4),MID(O4622,5,1),RIGHT(O4622,2)),LEN(O4622)=6,DATE(LEFT(O4622,4),MID(O4622,5,1),RIGHT(O4622,1)))</f>
        <v>24793</v>
      </c>
      <c r="R4622">
        <v>15</v>
      </c>
      <c r="S4622" t="str">
        <f t="shared" si="363"/>
        <v>Normal</v>
      </c>
      <c r="U4622">
        <v>2024316</v>
      </c>
      <c r="V4622" s="2" cm="1">
        <f t="array" ref="V4622">_xlfn.IFS(LEN(U4622)=8,DATE(LEFT(U4622,4),MID(U4622,5,2),RIGHT(U4622,2)),LEN(U4622)=7,DATE(LEFT(U4622,4),MID(U4622,5,1),RIGHT(U4622,2)),LEN(U4622)=6,DATE(LEFT(U4622,4),MID(U4622,5,1),RIGHT(U4622,1)))</f>
        <v>45367</v>
      </c>
      <c r="X4622" s="2">
        <v>35082</v>
      </c>
      <c r="Y4622">
        <f t="shared" ca="1" si="364"/>
        <v>29</v>
      </c>
    </row>
    <row r="4623" spans="3:25" x14ac:dyDescent="0.25">
      <c r="C4623" t="s">
        <v>8998</v>
      </c>
      <c r="D4623" t="s">
        <v>12530</v>
      </c>
      <c r="F4623" t="str">
        <f t="shared" si="360"/>
        <v>Ivy Erickssen</v>
      </c>
      <c r="H4623" t="str">
        <f t="shared" si="361"/>
        <v>Ivy Erickssen</v>
      </c>
      <c r="K4623">
        <v>102</v>
      </c>
      <c r="L4623" t="str">
        <f t="shared" si="362"/>
        <v>High Heart Rate</v>
      </c>
      <c r="O4623">
        <v>195191</v>
      </c>
      <c r="P4623" s="2" cm="1">
        <f t="array" ref="P4623">_xlfn.IFS(LEN(O4623)=8,DATE(LEFT(O4623,4),MID(O4623,5,2),RIGHT(O4623,2)),LEN(O4623)=7,DATE(LEFT(O4623,4),MID(O4623,5,1),RIGHT(O4623,2)),LEN(O4623)=6,DATE(LEFT(O4623,4),MID(O4623,5,1),RIGHT(O4623,1)))</f>
        <v>18872</v>
      </c>
      <c r="R4623">
        <v>11</v>
      </c>
      <c r="S4623" t="str">
        <f t="shared" si="363"/>
        <v>Normal</v>
      </c>
      <c r="U4623">
        <v>2024614</v>
      </c>
      <c r="V4623" s="2" cm="1">
        <f t="array" ref="V4623">_xlfn.IFS(LEN(U4623)=8,DATE(LEFT(U4623,4),MID(U4623,5,2),RIGHT(U4623,2)),LEN(U4623)=7,DATE(LEFT(U4623,4),MID(U4623,5,1),RIGHT(U4623,2)),LEN(U4623)=6,DATE(LEFT(U4623,4),MID(U4623,5,1),RIGHT(U4623,1)))</f>
        <v>45457</v>
      </c>
      <c r="X4623" s="2">
        <v>37853</v>
      </c>
      <c r="Y4623">
        <f t="shared" ca="1" si="364"/>
        <v>21</v>
      </c>
    </row>
    <row r="4624" spans="3:25" x14ac:dyDescent="0.25">
      <c r="C4624" t="s">
        <v>12532</v>
      </c>
      <c r="D4624" t="s">
        <v>1234</v>
      </c>
      <c r="F4624" t="str">
        <f t="shared" si="360"/>
        <v>Felicia Bryning</v>
      </c>
      <c r="H4624" t="str">
        <f t="shared" si="361"/>
        <v>Felicia Bryning</v>
      </c>
      <c r="K4624">
        <v>110</v>
      </c>
      <c r="L4624" t="str">
        <f t="shared" si="362"/>
        <v>High Heart Rate</v>
      </c>
      <c r="O4624">
        <v>1996118</v>
      </c>
      <c r="P4624" s="2" cm="1">
        <f t="array" ref="P4624">_xlfn.IFS(LEN(O4624)=8,DATE(LEFT(O4624,4),MID(O4624,5,2),RIGHT(O4624,2)),LEN(O4624)=7,DATE(LEFT(O4624,4),MID(O4624,5,1),RIGHT(O4624,2)),LEN(O4624)=6,DATE(LEFT(O4624,4),MID(O4624,5,1),RIGHT(O4624,1)))</f>
        <v>35082</v>
      </c>
      <c r="R4624">
        <v>21</v>
      </c>
      <c r="S4624" t="str">
        <f t="shared" si="363"/>
        <v>Normal</v>
      </c>
      <c r="U4624">
        <v>2024112</v>
      </c>
      <c r="V4624" s="2" cm="1">
        <f t="array" ref="V4624">_xlfn.IFS(LEN(U4624)=8,DATE(LEFT(U4624,4),MID(U4624,5,2),RIGHT(U4624,2)),LEN(U4624)=7,DATE(LEFT(U4624,4),MID(U4624,5,1),RIGHT(U4624,2)),LEN(U4624)=6,DATE(LEFT(U4624,4),MID(U4624,5,1),RIGHT(U4624,1)))</f>
        <v>45303</v>
      </c>
      <c r="X4624" s="2">
        <v>37268</v>
      </c>
      <c r="Y4624">
        <f t="shared" ca="1" si="364"/>
        <v>23</v>
      </c>
    </row>
    <row r="4625" spans="3:25" x14ac:dyDescent="0.25">
      <c r="C4625" t="s">
        <v>12534</v>
      </c>
      <c r="D4625" t="s">
        <v>12535</v>
      </c>
      <c r="F4625" t="str">
        <f t="shared" si="360"/>
        <v>Devin Turmel</v>
      </c>
      <c r="H4625" t="str">
        <f t="shared" si="361"/>
        <v>Devin Turmel</v>
      </c>
      <c r="K4625">
        <v>65</v>
      </c>
      <c r="L4625" t="str">
        <f t="shared" si="362"/>
        <v>Normal Heart Rate</v>
      </c>
      <c r="O4625">
        <v>2003820</v>
      </c>
      <c r="P4625" s="2" cm="1">
        <f t="array" ref="P4625">_xlfn.IFS(LEN(O4625)=8,DATE(LEFT(O4625,4),MID(O4625,5,2),RIGHT(O4625,2)),LEN(O4625)=7,DATE(LEFT(O4625,4),MID(O4625,5,1),RIGHT(O4625,2)),LEN(O4625)=6,DATE(LEFT(O4625,4),MID(O4625,5,1),RIGHT(O4625,1)))</f>
        <v>37853</v>
      </c>
      <c r="R4625">
        <v>15</v>
      </c>
      <c r="S4625" t="str">
        <f t="shared" si="363"/>
        <v>Normal</v>
      </c>
      <c r="U4625">
        <v>202462</v>
      </c>
      <c r="V4625" s="2" cm="1">
        <f t="array" ref="V4625">_xlfn.IFS(LEN(U4625)=8,DATE(LEFT(U4625,4),MID(U4625,5,2),RIGHT(U4625,2)),LEN(U4625)=7,DATE(LEFT(U4625,4),MID(U4625,5,1),RIGHT(U4625,2)),LEN(U4625)=6,DATE(LEFT(U4625,4),MID(U4625,5,1),RIGHT(U4625,1)))</f>
        <v>45445</v>
      </c>
      <c r="X4625" s="2">
        <v>35061</v>
      </c>
      <c r="Y4625">
        <f t="shared" ca="1" si="364"/>
        <v>29</v>
      </c>
    </row>
    <row r="4626" spans="3:25" x14ac:dyDescent="0.25">
      <c r="C4626" t="s">
        <v>3853</v>
      </c>
      <c r="D4626" t="s">
        <v>12537</v>
      </c>
      <c r="F4626" t="str">
        <f t="shared" si="360"/>
        <v>Isidoro Ateridge</v>
      </c>
      <c r="H4626" t="str">
        <f t="shared" si="361"/>
        <v>Isidoro Ateridge</v>
      </c>
      <c r="K4626">
        <v>94</v>
      </c>
      <c r="L4626" t="str">
        <f t="shared" si="362"/>
        <v>Normal Heart Rate</v>
      </c>
      <c r="O4626">
        <v>2002112</v>
      </c>
      <c r="P4626" s="2" cm="1">
        <f t="array" ref="P4626">_xlfn.IFS(LEN(O4626)=8,DATE(LEFT(O4626,4),MID(O4626,5,2),RIGHT(O4626,2)),LEN(O4626)=7,DATE(LEFT(O4626,4),MID(O4626,5,1),RIGHT(O4626,2)),LEN(O4626)=6,DATE(LEFT(O4626,4),MID(O4626,5,1),RIGHT(O4626,1)))</f>
        <v>37268</v>
      </c>
      <c r="R4626">
        <v>25</v>
      </c>
      <c r="S4626" t="str">
        <f t="shared" si="363"/>
        <v>Bad</v>
      </c>
      <c r="U4626">
        <v>2024511</v>
      </c>
      <c r="V4626" s="2" cm="1">
        <f t="array" ref="V4626">_xlfn.IFS(LEN(U4626)=8,DATE(LEFT(U4626,4),MID(U4626,5,2),RIGHT(U4626,2)),LEN(U4626)=7,DATE(LEFT(U4626,4),MID(U4626,5,1),RIGHT(U4626,2)),LEN(U4626)=6,DATE(LEFT(U4626,4),MID(U4626,5,1),RIGHT(U4626,1)))</f>
        <v>45423</v>
      </c>
      <c r="X4626" s="2">
        <v>38940</v>
      </c>
      <c r="Y4626">
        <f t="shared" ca="1" si="364"/>
        <v>18</v>
      </c>
    </row>
    <row r="4627" spans="3:25" x14ac:dyDescent="0.25">
      <c r="C4627" t="s">
        <v>6234</v>
      </c>
      <c r="D4627" t="s">
        <v>12539</v>
      </c>
      <c r="F4627" t="str">
        <f t="shared" si="360"/>
        <v>Leeland Squirrell</v>
      </c>
      <c r="H4627" t="str">
        <f t="shared" si="361"/>
        <v>Leeland Squirrell</v>
      </c>
      <c r="K4627">
        <v>94</v>
      </c>
      <c r="L4627" t="str">
        <f t="shared" si="362"/>
        <v>Normal Heart Rate</v>
      </c>
      <c r="O4627">
        <v>19951228</v>
      </c>
      <c r="P4627" s="2" cm="1">
        <f t="array" ref="P4627">_xlfn.IFS(LEN(O4627)=8,DATE(LEFT(O4627,4),MID(O4627,5,2),RIGHT(O4627,2)),LEN(O4627)=7,DATE(LEFT(O4627,4),MID(O4627,5,1),RIGHT(O4627,2)),LEN(O4627)=6,DATE(LEFT(O4627,4),MID(O4627,5,1),RIGHT(O4627,1)))</f>
        <v>35061</v>
      </c>
      <c r="R4627">
        <v>20</v>
      </c>
      <c r="S4627" t="str">
        <f t="shared" si="363"/>
        <v>Normal</v>
      </c>
      <c r="U4627">
        <v>2024415</v>
      </c>
      <c r="V4627" s="2" cm="1">
        <f t="array" ref="V4627">_xlfn.IFS(LEN(U4627)=8,DATE(LEFT(U4627,4),MID(U4627,5,2),RIGHT(U4627,2)),LEN(U4627)=7,DATE(LEFT(U4627,4),MID(U4627,5,1),RIGHT(U4627,2)),LEN(U4627)=6,DATE(LEFT(U4627,4),MID(U4627,5,1),RIGHT(U4627,1)))</f>
        <v>45397</v>
      </c>
      <c r="X4627" s="2">
        <v>34326</v>
      </c>
      <c r="Y4627">
        <f t="shared" ca="1" si="364"/>
        <v>31</v>
      </c>
    </row>
    <row r="4628" spans="3:25" x14ac:dyDescent="0.25">
      <c r="C4628" t="s">
        <v>7698</v>
      </c>
      <c r="D4628" t="s">
        <v>12541</v>
      </c>
      <c r="F4628" t="str">
        <f t="shared" si="360"/>
        <v>Thom Copper</v>
      </c>
      <c r="H4628" t="str">
        <f t="shared" si="361"/>
        <v>Thom Copper</v>
      </c>
      <c r="K4628">
        <v>120</v>
      </c>
      <c r="L4628" t="str">
        <f t="shared" si="362"/>
        <v>High Heart Rate</v>
      </c>
      <c r="O4628">
        <v>2006811</v>
      </c>
      <c r="P4628" s="2" cm="1">
        <f t="array" ref="P4628">_xlfn.IFS(LEN(O4628)=8,DATE(LEFT(O4628,4),MID(O4628,5,2),RIGHT(O4628,2)),LEN(O4628)=7,DATE(LEFT(O4628,4),MID(O4628,5,1),RIGHT(O4628,2)),LEN(O4628)=6,DATE(LEFT(O4628,4),MID(O4628,5,1),RIGHT(O4628,1)))</f>
        <v>38940</v>
      </c>
      <c r="R4628">
        <v>23</v>
      </c>
      <c r="S4628" t="str">
        <f t="shared" si="363"/>
        <v>Normal</v>
      </c>
      <c r="U4628">
        <v>2024311</v>
      </c>
      <c r="V4628" s="2" cm="1">
        <f t="array" ref="V4628">_xlfn.IFS(LEN(U4628)=8,DATE(LEFT(U4628,4),MID(U4628,5,2),RIGHT(U4628,2)),LEN(U4628)=7,DATE(LEFT(U4628,4),MID(U4628,5,1),RIGHT(U4628,2)),LEN(U4628)=6,DATE(LEFT(U4628,4),MID(U4628,5,1),RIGHT(U4628,1)))</f>
        <v>45362</v>
      </c>
      <c r="X4628" s="2">
        <v>38395</v>
      </c>
      <c r="Y4628">
        <f t="shared" ca="1" si="364"/>
        <v>20</v>
      </c>
    </row>
    <row r="4629" spans="3:25" x14ac:dyDescent="0.25">
      <c r="C4629" t="s">
        <v>12543</v>
      </c>
      <c r="D4629" t="s">
        <v>12544</v>
      </c>
      <c r="F4629" t="str">
        <f t="shared" si="360"/>
        <v>Calley Brisbane</v>
      </c>
      <c r="H4629" t="str">
        <f t="shared" si="361"/>
        <v>Calley Brisbane</v>
      </c>
      <c r="K4629">
        <v>74</v>
      </c>
      <c r="L4629" t="str">
        <f t="shared" si="362"/>
        <v>Normal Heart Rate</v>
      </c>
      <c r="O4629">
        <v>19931223</v>
      </c>
      <c r="P4629" s="2" cm="1">
        <f t="array" ref="P4629">_xlfn.IFS(LEN(O4629)=8,DATE(LEFT(O4629,4),MID(O4629,5,2),RIGHT(O4629,2)),LEN(O4629)=7,DATE(LEFT(O4629,4),MID(O4629,5,1),RIGHT(O4629,2)),LEN(O4629)=6,DATE(LEFT(O4629,4),MID(O4629,5,1),RIGHT(O4629,1)))</f>
        <v>34326</v>
      </c>
      <c r="R4629">
        <v>15</v>
      </c>
      <c r="S4629" t="str">
        <f t="shared" si="363"/>
        <v>Normal</v>
      </c>
      <c r="U4629">
        <v>2024215</v>
      </c>
      <c r="V4629" s="2" cm="1">
        <f t="array" ref="V4629">_xlfn.IFS(LEN(U4629)=8,DATE(LEFT(U4629,4),MID(U4629,5,2),RIGHT(U4629,2)),LEN(U4629)=7,DATE(LEFT(U4629,4),MID(U4629,5,1),RIGHT(U4629,2)),LEN(U4629)=6,DATE(LEFT(U4629,4),MID(U4629,5,1),RIGHT(U4629,1)))</f>
        <v>45337</v>
      </c>
      <c r="X4629" s="2">
        <v>37369</v>
      </c>
      <c r="Y4629">
        <f t="shared" ca="1" si="364"/>
        <v>22</v>
      </c>
    </row>
    <row r="4630" spans="3:25" x14ac:dyDescent="0.25">
      <c r="C4630" t="s">
        <v>4930</v>
      </c>
      <c r="D4630" t="s">
        <v>12546</v>
      </c>
      <c r="F4630" t="str">
        <f t="shared" si="360"/>
        <v>Vanya Raccio</v>
      </c>
      <c r="H4630" t="str">
        <f t="shared" si="361"/>
        <v>Vanya Raccio</v>
      </c>
      <c r="K4630">
        <v>98</v>
      </c>
      <c r="L4630" t="str">
        <f t="shared" si="362"/>
        <v>Normal Heart Rate</v>
      </c>
      <c r="O4630">
        <v>2005212</v>
      </c>
      <c r="P4630" s="2" cm="1">
        <f t="array" ref="P4630">_xlfn.IFS(LEN(O4630)=8,DATE(LEFT(O4630,4),MID(O4630,5,2),RIGHT(O4630,2)),LEN(O4630)=7,DATE(LEFT(O4630,4),MID(O4630,5,1),RIGHT(O4630,2)),LEN(O4630)=6,DATE(LEFT(O4630,4),MID(O4630,5,1),RIGHT(O4630,1)))</f>
        <v>38395</v>
      </c>
      <c r="R4630">
        <v>20</v>
      </c>
      <c r="S4630" t="str">
        <f t="shared" si="363"/>
        <v>Normal</v>
      </c>
      <c r="U4630">
        <v>2024414</v>
      </c>
      <c r="V4630" s="2" cm="1">
        <f t="array" ref="V4630">_xlfn.IFS(LEN(U4630)=8,DATE(LEFT(U4630,4),MID(U4630,5,2),RIGHT(U4630,2)),LEN(U4630)=7,DATE(LEFT(U4630,4),MID(U4630,5,1),RIGHT(U4630,2)),LEN(U4630)=6,DATE(LEFT(U4630,4),MID(U4630,5,1),RIGHT(U4630,1)))</f>
        <v>45396</v>
      </c>
      <c r="X4630" s="2">
        <v>39016</v>
      </c>
      <c r="Y4630">
        <f t="shared" ca="1" si="364"/>
        <v>18</v>
      </c>
    </row>
    <row r="4631" spans="3:25" x14ac:dyDescent="0.25">
      <c r="C4631" t="s">
        <v>1907</v>
      </c>
      <c r="D4631" t="s">
        <v>12548</v>
      </c>
      <c r="F4631" t="str">
        <f t="shared" si="360"/>
        <v>Elicia Lambourne</v>
      </c>
      <c r="H4631" t="str">
        <f t="shared" si="361"/>
        <v>Elicia Lambourne</v>
      </c>
      <c r="K4631">
        <v>82</v>
      </c>
      <c r="L4631" t="str">
        <f t="shared" si="362"/>
        <v>Normal Heart Rate</v>
      </c>
      <c r="O4631">
        <v>2002423</v>
      </c>
      <c r="P4631" s="2" cm="1">
        <f t="array" ref="P4631">_xlfn.IFS(LEN(O4631)=8,DATE(LEFT(O4631,4),MID(O4631,5,2),RIGHT(O4631,2)),LEN(O4631)=7,DATE(LEFT(O4631,4),MID(O4631,5,1),RIGHT(O4631,2)),LEN(O4631)=6,DATE(LEFT(O4631,4),MID(O4631,5,1),RIGHT(O4631,1)))</f>
        <v>37369</v>
      </c>
      <c r="R4631">
        <v>15</v>
      </c>
      <c r="S4631" t="str">
        <f t="shared" si="363"/>
        <v>Normal</v>
      </c>
      <c r="U4631">
        <v>2024511</v>
      </c>
      <c r="V4631" s="2" cm="1">
        <f t="array" ref="V4631">_xlfn.IFS(LEN(U4631)=8,DATE(LEFT(U4631,4),MID(U4631,5,2),RIGHT(U4631,2)),LEN(U4631)=7,DATE(LEFT(U4631,4),MID(U4631,5,1),RIGHT(U4631,2)),LEN(U4631)=6,DATE(LEFT(U4631,4),MID(U4631,5,1),RIGHT(U4631,1)))</f>
        <v>45423</v>
      </c>
      <c r="X4631" s="2">
        <v>33406</v>
      </c>
      <c r="Y4631">
        <f t="shared" ca="1" si="364"/>
        <v>33</v>
      </c>
    </row>
    <row r="4632" spans="3:25" x14ac:dyDescent="0.25">
      <c r="C4632" t="s">
        <v>8839</v>
      </c>
      <c r="D4632" t="s">
        <v>12550</v>
      </c>
      <c r="F4632" t="str">
        <f t="shared" si="360"/>
        <v>Ingaberg Trineman</v>
      </c>
      <c r="H4632" t="str">
        <f t="shared" si="361"/>
        <v>Ingaberg Trineman</v>
      </c>
      <c r="K4632">
        <v>90</v>
      </c>
      <c r="L4632" t="str">
        <f t="shared" si="362"/>
        <v>Normal Heart Rate</v>
      </c>
      <c r="O4632">
        <v>20061026</v>
      </c>
      <c r="P4632" s="2" cm="1">
        <f t="array" ref="P4632">_xlfn.IFS(LEN(O4632)=8,DATE(LEFT(O4632,4),MID(O4632,5,2),RIGHT(O4632,2)),LEN(O4632)=7,DATE(LEFT(O4632,4),MID(O4632,5,1),RIGHT(O4632,2)),LEN(O4632)=6,DATE(LEFT(O4632,4),MID(O4632,5,1),RIGHT(O4632,1)))</f>
        <v>39016</v>
      </c>
      <c r="R4632">
        <v>15</v>
      </c>
      <c r="S4632" t="str">
        <f t="shared" si="363"/>
        <v>Normal</v>
      </c>
      <c r="U4632">
        <v>202415</v>
      </c>
      <c r="V4632" s="2" cm="1">
        <f t="array" ref="V4632">_xlfn.IFS(LEN(U4632)=8,DATE(LEFT(U4632,4),MID(U4632,5,2),RIGHT(U4632,2)),LEN(U4632)=7,DATE(LEFT(U4632,4),MID(U4632,5,1),RIGHT(U4632,2)),LEN(U4632)=6,DATE(LEFT(U4632,4),MID(U4632,5,1),RIGHT(U4632,1)))</f>
        <v>45296</v>
      </c>
      <c r="X4632" s="2">
        <v>35983</v>
      </c>
      <c r="Y4632">
        <f t="shared" ca="1" si="364"/>
        <v>26</v>
      </c>
    </row>
    <row r="4633" spans="3:25" x14ac:dyDescent="0.25">
      <c r="C4633" t="s">
        <v>12552</v>
      </c>
      <c r="D4633" t="s">
        <v>12553</v>
      </c>
      <c r="F4633" t="str">
        <f t="shared" si="360"/>
        <v>Reed Fealty</v>
      </c>
      <c r="H4633" t="str">
        <f t="shared" si="361"/>
        <v>Reed Fealty</v>
      </c>
      <c r="K4633">
        <v>119</v>
      </c>
      <c r="L4633" t="str">
        <f t="shared" si="362"/>
        <v>High Heart Rate</v>
      </c>
      <c r="O4633">
        <v>1991617</v>
      </c>
      <c r="P4633" s="2" cm="1">
        <f t="array" ref="P4633">_xlfn.IFS(LEN(O4633)=8,DATE(LEFT(O4633,4),MID(O4633,5,2),RIGHT(O4633,2)),LEN(O4633)=7,DATE(LEFT(O4633,4),MID(O4633,5,1),RIGHT(O4633,2)),LEN(O4633)=6,DATE(LEFT(O4633,4),MID(O4633,5,1),RIGHT(O4633,1)))</f>
        <v>33406</v>
      </c>
      <c r="R4633">
        <v>15</v>
      </c>
      <c r="S4633" t="str">
        <f t="shared" si="363"/>
        <v>Normal</v>
      </c>
      <c r="U4633">
        <v>202455</v>
      </c>
      <c r="V4633" s="2" cm="1">
        <f t="array" ref="V4633">_xlfn.IFS(LEN(U4633)=8,DATE(LEFT(U4633,4),MID(U4633,5,2),RIGHT(U4633,2)),LEN(U4633)=7,DATE(LEFT(U4633,4),MID(U4633,5,1),RIGHT(U4633,2)),LEN(U4633)=6,DATE(LEFT(U4633,4),MID(U4633,5,1),RIGHT(U4633,1)))</f>
        <v>45417</v>
      </c>
      <c r="X4633" s="2">
        <v>36859</v>
      </c>
      <c r="Y4633">
        <f t="shared" ca="1" si="364"/>
        <v>24</v>
      </c>
    </row>
    <row r="4634" spans="3:25" x14ac:dyDescent="0.25">
      <c r="C4634" t="s">
        <v>12555</v>
      </c>
      <c r="D4634" t="s">
        <v>12556</v>
      </c>
      <c r="F4634" t="str">
        <f t="shared" si="360"/>
        <v>Kaitlynn Boissieux</v>
      </c>
      <c r="H4634" t="str">
        <f t="shared" si="361"/>
        <v>Kaitlynn Boissieux</v>
      </c>
      <c r="K4634">
        <v>117</v>
      </c>
      <c r="L4634" t="str">
        <f t="shared" si="362"/>
        <v>High Heart Rate</v>
      </c>
      <c r="O4634">
        <v>199877</v>
      </c>
      <c r="P4634" s="2" cm="1">
        <f t="array" ref="P4634">_xlfn.IFS(LEN(O4634)=8,DATE(LEFT(O4634,4),MID(O4634,5,2),RIGHT(O4634,2)),LEN(O4634)=7,DATE(LEFT(O4634,4),MID(O4634,5,1),RIGHT(O4634,2)),LEN(O4634)=6,DATE(LEFT(O4634,4),MID(O4634,5,1),RIGHT(O4634,1)))</f>
        <v>35983</v>
      </c>
      <c r="R4634">
        <v>15</v>
      </c>
      <c r="S4634" t="str">
        <f t="shared" si="363"/>
        <v>Normal</v>
      </c>
      <c r="U4634">
        <v>202461</v>
      </c>
      <c r="V4634" s="2" cm="1">
        <f t="array" ref="V4634">_xlfn.IFS(LEN(U4634)=8,DATE(LEFT(U4634,4),MID(U4634,5,2),RIGHT(U4634,2)),LEN(U4634)=7,DATE(LEFT(U4634,4),MID(U4634,5,1),RIGHT(U4634,2)),LEN(U4634)=6,DATE(LEFT(U4634,4),MID(U4634,5,1),RIGHT(U4634,1)))</f>
        <v>45444</v>
      </c>
      <c r="X4634" s="2">
        <v>33313</v>
      </c>
      <c r="Y4634">
        <f t="shared" ca="1" si="364"/>
        <v>34</v>
      </c>
    </row>
    <row r="4635" spans="3:25" x14ac:dyDescent="0.25">
      <c r="C4635" t="s">
        <v>12558</v>
      </c>
      <c r="D4635" t="s">
        <v>12559</v>
      </c>
      <c r="F4635" t="str">
        <f t="shared" si="360"/>
        <v>Ivett Rathborne</v>
      </c>
      <c r="H4635" t="str">
        <f t="shared" si="361"/>
        <v>Ivett Rathborne</v>
      </c>
      <c r="K4635">
        <v>78</v>
      </c>
      <c r="L4635" t="str">
        <f t="shared" si="362"/>
        <v>Normal Heart Rate</v>
      </c>
      <c r="O4635">
        <v>20001129</v>
      </c>
      <c r="P4635" s="2" cm="1">
        <f t="array" ref="P4635">_xlfn.IFS(LEN(O4635)=8,DATE(LEFT(O4635,4),MID(O4635,5,2),RIGHT(O4635,2)),LEN(O4635)=7,DATE(LEFT(O4635,4),MID(O4635,5,1),RIGHT(O4635,2)),LEN(O4635)=6,DATE(LEFT(O4635,4),MID(O4635,5,1),RIGHT(O4635,1)))</f>
        <v>36859</v>
      </c>
      <c r="R4635">
        <v>20</v>
      </c>
      <c r="S4635" t="str">
        <f t="shared" si="363"/>
        <v>Normal</v>
      </c>
      <c r="U4635">
        <v>202462</v>
      </c>
      <c r="V4635" s="2" cm="1">
        <f t="array" ref="V4635">_xlfn.IFS(LEN(U4635)=8,DATE(LEFT(U4635,4),MID(U4635,5,2),RIGHT(U4635,2)),LEN(U4635)=7,DATE(LEFT(U4635,4),MID(U4635,5,1),RIGHT(U4635,2)),LEN(U4635)=6,DATE(LEFT(U4635,4),MID(U4635,5,1),RIGHT(U4635,1)))</f>
        <v>45445</v>
      </c>
      <c r="X4635" s="2">
        <v>36930</v>
      </c>
      <c r="Y4635">
        <f t="shared" ca="1" si="364"/>
        <v>24</v>
      </c>
    </row>
    <row r="4636" spans="3:25" x14ac:dyDescent="0.25">
      <c r="C4636" t="s">
        <v>1233</v>
      </c>
      <c r="D4636" t="s">
        <v>12561</v>
      </c>
      <c r="F4636" t="str">
        <f t="shared" si="360"/>
        <v>Coleman MacMenamy</v>
      </c>
      <c r="H4636" t="str">
        <f t="shared" si="361"/>
        <v>Coleman MacMenamy</v>
      </c>
      <c r="K4636">
        <v>109</v>
      </c>
      <c r="L4636" t="str">
        <f t="shared" si="362"/>
        <v>High Heart Rate</v>
      </c>
      <c r="O4636">
        <v>1991316</v>
      </c>
      <c r="P4636" s="2" cm="1">
        <f t="array" ref="P4636">_xlfn.IFS(LEN(O4636)=8,DATE(LEFT(O4636,4),MID(O4636,5,2),RIGHT(O4636,2)),LEN(O4636)=7,DATE(LEFT(O4636,4),MID(O4636,5,1),RIGHT(O4636,2)),LEN(O4636)=6,DATE(LEFT(O4636,4),MID(O4636,5,1),RIGHT(O4636,1)))</f>
        <v>33313</v>
      </c>
      <c r="R4636">
        <v>20</v>
      </c>
      <c r="S4636" t="str">
        <f t="shared" si="363"/>
        <v>Normal</v>
      </c>
      <c r="U4636">
        <v>2024111</v>
      </c>
      <c r="V4636" s="2" cm="1">
        <f t="array" ref="V4636">_xlfn.IFS(LEN(U4636)=8,DATE(LEFT(U4636,4),MID(U4636,5,2),RIGHT(U4636,2)),LEN(U4636)=7,DATE(LEFT(U4636,4),MID(U4636,5,1),RIGHT(U4636,2)),LEN(U4636)=6,DATE(LEFT(U4636,4),MID(U4636,5,1),RIGHT(U4636,1)))</f>
        <v>45302</v>
      </c>
      <c r="X4636" s="2">
        <v>38844</v>
      </c>
      <c r="Y4636">
        <f t="shared" ca="1" si="364"/>
        <v>18</v>
      </c>
    </row>
    <row r="4637" spans="3:25" x14ac:dyDescent="0.25">
      <c r="C4637" t="s">
        <v>384</v>
      </c>
      <c r="D4637" t="s">
        <v>12563</v>
      </c>
      <c r="F4637" t="str">
        <f t="shared" si="360"/>
        <v>Eugene Willan</v>
      </c>
      <c r="H4637" t="str">
        <f t="shared" si="361"/>
        <v>Eugene Willan</v>
      </c>
      <c r="K4637">
        <v>68</v>
      </c>
      <c r="L4637" t="str">
        <f t="shared" si="362"/>
        <v>Normal Heart Rate</v>
      </c>
      <c r="O4637">
        <v>200128</v>
      </c>
      <c r="P4637" s="2" cm="1">
        <f t="array" ref="P4637">_xlfn.IFS(LEN(O4637)=8,DATE(LEFT(O4637,4),MID(O4637,5,2),RIGHT(O4637,2)),LEN(O4637)=7,DATE(LEFT(O4637,4),MID(O4637,5,1),RIGHT(O4637,2)),LEN(O4637)=6,DATE(LEFT(O4637,4),MID(O4637,5,1),RIGHT(O4637,1)))</f>
        <v>36930</v>
      </c>
      <c r="R4637">
        <v>14</v>
      </c>
      <c r="S4637" t="str">
        <f t="shared" si="363"/>
        <v>Normal</v>
      </c>
      <c r="U4637">
        <v>2024619</v>
      </c>
      <c r="V4637" s="2" cm="1">
        <f t="array" ref="V4637">_xlfn.IFS(LEN(U4637)=8,DATE(LEFT(U4637,4),MID(U4637,5,2),RIGHT(U4637,2)),LEN(U4637)=7,DATE(LEFT(U4637,4),MID(U4637,5,1),RIGHT(U4637,2)),LEN(U4637)=6,DATE(LEFT(U4637,4),MID(U4637,5,1),RIGHT(U4637,1)))</f>
        <v>45462</v>
      </c>
      <c r="X4637" s="2">
        <v>36008</v>
      </c>
      <c r="Y4637">
        <f t="shared" ca="1" si="364"/>
        <v>26</v>
      </c>
    </row>
    <row r="4638" spans="3:25" x14ac:dyDescent="0.25">
      <c r="C4638" t="s">
        <v>8193</v>
      </c>
      <c r="D4638" t="s">
        <v>12565</v>
      </c>
      <c r="F4638" t="str">
        <f t="shared" si="360"/>
        <v>Avery Oloman</v>
      </c>
      <c r="H4638" t="str">
        <f t="shared" si="361"/>
        <v>Avery Oloman</v>
      </c>
      <c r="K4638">
        <v>87</v>
      </c>
      <c r="L4638" t="str">
        <f t="shared" si="362"/>
        <v>Normal Heart Rate</v>
      </c>
      <c r="O4638">
        <v>200657</v>
      </c>
      <c r="P4638" s="2" cm="1">
        <f t="array" ref="P4638">_xlfn.IFS(LEN(O4638)=8,DATE(LEFT(O4638,4),MID(O4638,5,2),RIGHT(O4638,2)),LEN(O4638)=7,DATE(LEFT(O4638,4),MID(O4638,5,1),RIGHT(O4638,2)),LEN(O4638)=6,DATE(LEFT(O4638,4),MID(O4638,5,1),RIGHT(O4638,1)))</f>
        <v>38844</v>
      </c>
      <c r="R4638">
        <v>10</v>
      </c>
      <c r="S4638" t="str">
        <f t="shared" si="363"/>
        <v>Normal</v>
      </c>
      <c r="U4638">
        <v>2024520</v>
      </c>
      <c r="V4638" s="2" cm="1">
        <f t="array" ref="V4638">_xlfn.IFS(LEN(U4638)=8,DATE(LEFT(U4638,4),MID(U4638,5,2),RIGHT(U4638,2)),LEN(U4638)=7,DATE(LEFT(U4638,4),MID(U4638,5,1),RIGHT(U4638,2)),LEN(U4638)=6,DATE(LEFT(U4638,4),MID(U4638,5,1),RIGHT(U4638,1)))</f>
        <v>45432</v>
      </c>
      <c r="X4638" s="2">
        <v>38541</v>
      </c>
      <c r="Y4638">
        <f t="shared" ca="1" si="364"/>
        <v>19</v>
      </c>
    </row>
    <row r="4639" spans="3:25" x14ac:dyDescent="0.25">
      <c r="C4639" t="s">
        <v>12567</v>
      </c>
      <c r="D4639" t="s">
        <v>3704</v>
      </c>
      <c r="F4639" t="str">
        <f t="shared" si="360"/>
        <v>Elton Larmuth</v>
      </c>
      <c r="H4639" t="str">
        <f t="shared" si="361"/>
        <v>Elton Larmuth</v>
      </c>
      <c r="K4639">
        <v>110</v>
      </c>
      <c r="L4639" t="str">
        <f t="shared" si="362"/>
        <v>High Heart Rate</v>
      </c>
      <c r="O4639">
        <v>199881</v>
      </c>
      <c r="P4639" s="2" cm="1">
        <f t="array" ref="P4639">_xlfn.IFS(LEN(O4639)=8,DATE(LEFT(O4639,4),MID(O4639,5,2),RIGHT(O4639,2)),LEN(O4639)=7,DATE(LEFT(O4639,4),MID(O4639,5,1),RIGHT(O4639,2)),LEN(O4639)=6,DATE(LEFT(O4639,4),MID(O4639,5,1),RIGHT(O4639,1)))</f>
        <v>36008</v>
      </c>
      <c r="R4639">
        <v>17</v>
      </c>
      <c r="S4639" t="str">
        <f t="shared" si="363"/>
        <v>Normal</v>
      </c>
      <c r="U4639">
        <v>202414</v>
      </c>
      <c r="V4639" s="2" cm="1">
        <f t="array" ref="V4639">_xlfn.IFS(LEN(U4639)=8,DATE(LEFT(U4639,4),MID(U4639,5,2),RIGHT(U4639,2)),LEN(U4639)=7,DATE(LEFT(U4639,4),MID(U4639,5,1),RIGHT(U4639,2)),LEN(U4639)=6,DATE(LEFT(U4639,4),MID(U4639,5,1),RIGHT(U4639,1)))</f>
        <v>45295</v>
      </c>
      <c r="X4639" s="2">
        <v>38223</v>
      </c>
      <c r="Y4639">
        <f t="shared" ca="1" si="364"/>
        <v>20</v>
      </c>
    </row>
    <row r="4640" spans="3:25" x14ac:dyDescent="0.25">
      <c r="C4640" t="s">
        <v>5749</v>
      </c>
      <c r="D4640" t="s">
        <v>2299</v>
      </c>
      <c r="F4640" t="str">
        <f t="shared" si="360"/>
        <v>Egon Dew</v>
      </c>
      <c r="H4640" t="str">
        <f t="shared" si="361"/>
        <v>Egon Dew</v>
      </c>
      <c r="K4640">
        <v>78</v>
      </c>
      <c r="L4640" t="str">
        <f t="shared" si="362"/>
        <v>Normal Heart Rate</v>
      </c>
      <c r="O4640">
        <v>200578</v>
      </c>
      <c r="P4640" s="2" cm="1">
        <f t="array" ref="P4640">_xlfn.IFS(LEN(O4640)=8,DATE(LEFT(O4640,4),MID(O4640,5,2),RIGHT(O4640,2)),LEN(O4640)=7,DATE(LEFT(O4640,4),MID(O4640,5,1),RIGHT(O4640,2)),LEN(O4640)=6,DATE(LEFT(O4640,4),MID(O4640,5,1),RIGHT(O4640,1)))</f>
        <v>38541</v>
      </c>
      <c r="R4640">
        <v>11</v>
      </c>
      <c r="S4640" t="str">
        <f t="shared" si="363"/>
        <v>Normal</v>
      </c>
      <c r="U4640">
        <v>2024210</v>
      </c>
      <c r="V4640" s="2" cm="1">
        <f t="array" ref="V4640">_xlfn.IFS(LEN(U4640)=8,DATE(LEFT(U4640,4),MID(U4640,5,2),RIGHT(U4640,2)),LEN(U4640)=7,DATE(LEFT(U4640,4),MID(U4640,5,1),RIGHT(U4640,2)),LEN(U4640)=6,DATE(LEFT(U4640,4),MID(U4640,5,1),RIGHT(U4640,1)))</f>
        <v>45332</v>
      </c>
      <c r="X4640" s="2">
        <v>21777</v>
      </c>
      <c r="Y4640">
        <f t="shared" ca="1" si="364"/>
        <v>65</v>
      </c>
    </row>
    <row r="4641" spans="3:25" x14ac:dyDescent="0.25">
      <c r="C4641" t="s">
        <v>2343</v>
      </c>
      <c r="D4641" t="s">
        <v>12570</v>
      </c>
      <c r="F4641" t="str">
        <f t="shared" si="360"/>
        <v>Hyacinthia Willey</v>
      </c>
      <c r="H4641" t="str">
        <f t="shared" si="361"/>
        <v>Hyacinthia Willey</v>
      </c>
      <c r="K4641">
        <v>92</v>
      </c>
      <c r="L4641" t="str">
        <f t="shared" si="362"/>
        <v>Normal Heart Rate</v>
      </c>
      <c r="O4641">
        <v>2004824</v>
      </c>
      <c r="P4641" s="2" cm="1">
        <f t="array" ref="P4641">_xlfn.IFS(LEN(O4641)=8,DATE(LEFT(O4641,4),MID(O4641,5,2),RIGHT(O4641,2)),LEN(O4641)=7,DATE(LEFT(O4641,4),MID(O4641,5,1),RIGHT(O4641,2)),LEN(O4641)=6,DATE(LEFT(O4641,4),MID(O4641,5,1),RIGHT(O4641,1)))</f>
        <v>38223</v>
      </c>
      <c r="R4641">
        <v>9</v>
      </c>
      <c r="S4641" t="str">
        <f t="shared" si="363"/>
        <v>Normal</v>
      </c>
      <c r="U4641">
        <v>2024615</v>
      </c>
      <c r="V4641" s="2" cm="1">
        <f t="array" ref="V4641">_xlfn.IFS(LEN(U4641)=8,DATE(LEFT(U4641,4),MID(U4641,5,2),RIGHT(U4641,2)),LEN(U4641)=7,DATE(LEFT(U4641,4),MID(U4641,5,1),RIGHT(U4641,2)),LEN(U4641)=6,DATE(LEFT(U4641,4),MID(U4641,5,1),RIGHT(U4641,1)))</f>
        <v>45458</v>
      </c>
      <c r="X4641" s="2">
        <v>37278</v>
      </c>
      <c r="Y4641">
        <f t="shared" ca="1" si="364"/>
        <v>23</v>
      </c>
    </row>
    <row r="4642" spans="3:25" x14ac:dyDescent="0.25">
      <c r="C4642" t="s">
        <v>1472</v>
      </c>
      <c r="D4642" t="s">
        <v>12572</v>
      </c>
      <c r="F4642" t="str">
        <f t="shared" si="360"/>
        <v>Town Boorman</v>
      </c>
      <c r="H4642" t="str">
        <f t="shared" si="361"/>
        <v>Town Boorman</v>
      </c>
      <c r="K4642">
        <v>79</v>
      </c>
      <c r="L4642" t="str">
        <f t="shared" si="362"/>
        <v>Normal Heart Rate</v>
      </c>
      <c r="O4642">
        <v>1959815</v>
      </c>
      <c r="P4642" s="2" cm="1">
        <f t="array" ref="P4642">_xlfn.IFS(LEN(O4642)=8,DATE(LEFT(O4642,4),MID(O4642,5,2),RIGHT(O4642,2)),LEN(O4642)=7,DATE(LEFT(O4642,4),MID(O4642,5,1),RIGHT(O4642,2)),LEN(O4642)=6,DATE(LEFT(O4642,4),MID(O4642,5,1),RIGHT(O4642,1)))</f>
        <v>21777</v>
      </c>
      <c r="R4642">
        <v>12</v>
      </c>
      <c r="S4642" t="str">
        <f t="shared" si="363"/>
        <v>Normal</v>
      </c>
      <c r="U4642">
        <v>2024623</v>
      </c>
      <c r="V4642" s="2" cm="1">
        <f t="array" ref="V4642">_xlfn.IFS(LEN(U4642)=8,DATE(LEFT(U4642,4),MID(U4642,5,2),RIGHT(U4642,2)),LEN(U4642)=7,DATE(LEFT(U4642,4),MID(U4642,5,1),RIGHT(U4642,2)),LEN(U4642)=6,DATE(LEFT(U4642,4),MID(U4642,5,1),RIGHT(U4642,1)))</f>
        <v>45466</v>
      </c>
      <c r="X4642" s="2">
        <v>34961</v>
      </c>
      <c r="Y4642">
        <f t="shared" ca="1" si="364"/>
        <v>29</v>
      </c>
    </row>
    <row r="4643" spans="3:25" x14ac:dyDescent="0.25">
      <c r="C4643" t="s">
        <v>12574</v>
      </c>
      <c r="D4643" t="s">
        <v>12575</v>
      </c>
      <c r="F4643" t="str">
        <f t="shared" si="360"/>
        <v>Corabel Erwin</v>
      </c>
      <c r="H4643" t="str">
        <f t="shared" si="361"/>
        <v>Corabel Erwin</v>
      </c>
      <c r="K4643">
        <v>91</v>
      </c>
      <c r="L4643" t="str">
        <f t="shared" si="362"/>
        <v>Normal Heart Rate</v>
      </c>
      <c r="O4643">
        <v>2002122</v>
      </c>
      <c r="P4643" s="2" cm="1">
        <f t="array" ref="P4643">_xlfn.IFS(LEN(O4643)=8,DATE(LEFT(O4643,4),MID(O4643,5,2),RIGHT(O4643,2)),LEN(O4643)=7,DATE(LEFT(O4643,4),MID(O4643,5,1),RIGHT(O4643,2)),LEN(O4643)=6,DATE(LEFT(O4643,4),MID(O4643,5,1),RIGHT(O4643,1)))</f>
        <v>37278</v>
      </c>
      <c r="R4643">
        <v>7</v>
      </c>
      <c r="S4643" t="str">
        <f t="shared" si="363"/>
        <v>Normal</v>
      </c>
      <c r="U4643">
        <v>2024525</v>
      </c>
      <c r="V4643" s="2" cm="1">
        <f t="array" ref="V4643">_xlfn.IFS(LEN(U4643)=8,DATE(LEFT(U4643,4),MID(U4643,5,2),RIGHT(U4643,2)),LEN(U4643)=7,DATE(LEFT(U4643,4),MID(U4643,5,1),RIGHT(U4643,2)),LEN(U4643)=6,DATE(LEFT(U4643,4),MID(U4643,5,1),RIGHT(U4643,1)))</f>
        <v>45437</v>
      </c>
      <c r="X4643" s="2">
        <v>30080</v>
      </c>
      <c r="Y4643">
        <f t="shared" ca="1" si="364"/>
        <v>42</v>
      </c>
    </row>
    <row r="4644" spans="3:25" x14ac:dyDescent="0.25">
      <c r="C4644" t="s">
        <v>12577</v>
      </c>
      <c r="D4644" t="s">
        <v>12578</v>
      </c>
      <c r="F4644" t="str">
        <f t="shared" si="360"/>
        <v>Bren Crafter</v>
      </c>
      <c r="H4644" t="str">
        <f t="shared" si="361"/>
        <v>Bren Crafter</v>
      </c>
      <c r="K4644">
        <v>82</v>
      </c>
      <c r="L4644" t="str">
        <f t="shared" si="362"/>
        <v>Normal Heart Rate</v>
      </c>
      <c r="O4644">
        <v>1995919</v>
      </c>
      <c r="P4644" s="2" cm="1">
        <f t="array" ref="P4644">_xlfn.IFS(LEN(O4644)=8,DATE(LEFT(O4644,4),MID(O4644,5,2),RIGHT(O4644,2)),LEN(O4644)=7,DATE(LEFT(O4644,4),MID(O4644,5,1),RIGHT(O4644,2)),LEN(O4644)=6,DATE(LEFT(O4644,4),MID(O4644,5,1),RIGHT(O4644,1)))</f>
        <v>34961</v>
      </c>
      <c r="R4644">
        <v>20</v>
      </c>
      <c r="S4644" t="str">
        <f t="shared" si="363"/>
        <v>Normal</v>
      </c>
      <c r="U4644">
        <v>202448</v>
      </c>
      <c r="V4644" s="2" cm="1">
        <f t="array" ref="V4644">_xlfn.IFS(LEN(U4644)=8,DATE(LEFT(U4644,4),MID(U4644,5,2),RIGHT(U4644,2)),LEN(U4644)=7,DATE(LEFT(U4644,4),MID(U4644,5,1),RIGHT(U4644,2)),LEN(U4644)=6,DATE(LEFT(U4644,4),MID(U4644,5,1),RIGHT(U4644,1)))</f>
        <v>45390</v>
      </c>
      <c r="X4644" s="2">
        <v>37683</v>
      </c>
      <c r="Y4644">
        <f t="shared" ca="1" si="364"/>
        <v>22</v>
      </c>
    </row>
    <row r="4645" spans="3:25" x14ac:dyDescent="0.25">
      <c r="C4645" t="s">
        <v>12580</v>
      </c>
      <c r="D4645" t="s">
        <v>12581</v>
      </c>
      <c r="F4645" t="str">
        <f t="shared" si="360"/>
        <v>Gardener Cotgrave</v>
      </c>
      <c r="H4645" t="str">
        <f t="shared" si="361"/>
        <v>Gardener Cotgrave</v>
      </c>
      <c r="K4645">
        <v>92</v>
      </c>
      <c r="L4645" t="str">
        <f t="shared" si="362"/>
        <v>Normal Heart Rate</v>
      </c>
      <c r="O4645">
        <v>198259</v>
      </c>
      <c r="P4645" s="2" cm="1">
        <f t="array" ref="P4645">_xlfn.IFS(LEN(O4645)=8,DATE(LEFT(O4645,4),MID(O4645,5,2),RIGHT(O4645,2)),LEN(O4645)=7,DATE(LEFT(O4645,4),MID(O4645,5,1),RIGHT(O4645,2)),LEN(O4645)=6,DATE(LEFT(O4645,4),MID(O4645,5,1),RIGHT(O4645,1)))</f>
        <v>30080</v>
      </c>
      <c r="R4645">
        <v>13</v>
      </c>
      <c r="S4645" t="str">
        <f t="shared" si="363"/>
        <v>Normal</v>
      </c>
      <c r="U4645">
        <v>2024115</v>
      </c>
      <c r="V4645" s="2" cm="1">
        <f t="array" ref="V4645">_xlfn.IFS(LEN(U4645)=8,DATE(LEFT(U4645,4),MID(U4645,5,2),RIGHT(U4645,2)),LEN(U4645)=7,DATE(LEFT(U4645,4),MID(U4645,5,1),RIGHT(U4645,2)),LEN(U4645)=6,DATE(LEFT(U4645,4),MID(U4645,5,1),RIGHT(U4645,1)))</f>
        <v>45306</v>
      </c>
      <c r="X4645" s="2">
        <v>31613</v>
      </c>
      <c r="Y4645">
        <f t="shared" ca="1" si="364"/>
        <v>38</v>
      </c>
    </row>
    <row r="4646" spans="3:25" x14ac:dyDescent="0.25">
      <c r="C4646" t="s">
        <v>12583</v>
      </c>
      <c r="D4646" t="s">
        <v>3891</v>
      </c>
      <c r="F4646" t="str">
        <f t="shared" si="360"/>
        <v>Bondy Peter</v>
      </c>
      <c r="H4646" t="str">
        <f t="shared" si="361"/>
        <v>Bondy Peter</v>
      </c>
      <c r="K4646">
        <v>92</v>
      </c>
      <c r="L4646" t="str">
        <f t="shared" si="362"/>
        <v>Normal Heart Rate</v>
      </c>
      <c r="O4646">
        <v>200333</v>
      </c>
      <c r="P4646" s="2" cm="1">
        <f t="array" ref="P4646">_xlfn.IFS(LEN(O4646)=8,DATE(LEFT(O4646,4),MID(O4646,5,2),RIGHT(O4646,2)),LEN(O4646)=7,DATE(LEFT(O4646,4),MID(O4646,5,1),RIGHT(O4646,2)),LEN(O4646)=6,DATE(LEFT(O4646,4),MID(O4646,5,1),RIGHT(O4646,1)))</f>
        <v>37683</v>
      </c>
      <c r="R4646">
        <v>15</v>
      </c>
      <c r="S4646" t="str">
        <f t="shared" si="363"/>
        <v>Normal</v>
      </c>
      <c r="U4646">
        <v>2024612</v>
      </c>
      <c r="V4646" s="2" cm="1">
        <f t="array" ref="V4646">_xlfn.IFS(LEN(U4646)=8,DATE(LEFT(U4646,4),MID(U4646,5,2),RIGHT(U4646,2)),LEN(U4646)=7,DATE(LEFT(U4646,4),MID(U4646,5,1),RIGHT(U4646,2)),LEN(U4646)=6,DATE(LEFT(U4646,4),MID(U4646,5,1),RIGHT(U4646,1)))</f>
        <v>45455</v>
      </c>
      <c r="X4646" s="2">
        <v>19934</v>
      </c>
      <c r="Y4646">
        <f t="shared" ca="1" si="364"/>
        <v>70</v>
      </c>
    </row>
    <row r="4647" spans="3:25" x14ac:dyDescent="0.25">
      <c r="C4647" t="s">
        <v>109</v>
      </c>
      <c r="D4647" t="s">
        <v>12585</v>
      </c>
      <c r="F4647" t="str">
        <f t="shared" si="360"/>
        <v>Clementia Scahill</v>
      </c>
      <c r="H4647" t="str">
        <f t="shared" si="361"/>
        <v>Clementia Scahill</v>
      </c>
      <c r="K4647">
        <v>100</v>
      </c>
      <c r="L4647" t="str">
        <f t="shared" si="362"/>
        <v>High Heart Rate</v>
      </c>
      <c r="O4647">
        <v>1986720</v>
      </c>
      <c r="P4647" s="2" cm="1">
        <f t="array" ref="P4647">_xlfn.IFS(LEN(O4647)=8,DATE(LEFT(O4647,4),MID(O4647,5,2),RIGHT(O4647,2)),LEN(O4647)=7,DATE(LEFT(O4647,4),MID(O4647,5,1),RIGHT(O4647,2)),LEN(O4647)=6,DATE(LEFT(O4647,4),MID(O4647,5,1),RIGHT(O4647,1)))</f>
        <v>31613</v>
      </c>
      <c r="R4647">
        <v>15</v>
      </c>
      <c r="S4647" t="str">
        <f t="shared" si="363"/>
        <v>Normal</v>
      </c>
      <c r="U4647">
        <v>202451</v>
      </c>
      <c r="V4647" s="2" cm="1">
        <f t="array" ref="V4647">_xlfn.IFS(LEN(U4647)=8,DATE(LEFT(U4647,4),MID(U4647,5,2),RIGHT(U4647,2)),LEN(U4647)=7,DATE(LEFT(U4647,4),MID(U4647,5,1),RIGHT(U4647,2)),LEN(U4647)=6,DATE(LEFT(U4647,4),MID(U4647,5,1),RIGHT(U4647,1)))</f>
        <v>45413</v>
      </c>
      <c r="X4647" s="2">
        <v>33341</v>
      </c>
      <c r="Y4647">
        <f t="shared" ca="1" si="364"/>
        <v>33</v>
      </c>
    </row>
    <row r="4648" spans="3:25" x14ac:dyDescent="0.25">
      <c r="C4648" t="s">
        <v>5219</v>
      </c>
      <c r="D4648" t="s">
        <v>12587</v>
      </c>
      <c r="F4648" t="str">
        <f t="shared" si="360"/>
        <v>Frasquito Bernardt</v>
      </c>
      <c r="H4648" t="str">
        <f t="shared" si="361"/>
        <v>Frasquito Bernardt</v>
      </c>
      <c r="K4648">
        <v>80</v>
      </c>
      <c r="L4648" t="str">
        <f t="shared" si="362"/>
        <v>Normal Heart Rate</v>
      </c>
      <c r="O4648">
        <v>1954729</v>
      </c>
      <c r="P4648" s="2" cm="1">
        <f t="array" ref="P4648">_xlfn.IFS(LEN(O4648)=8,DATE(LEFT(O4648,4),MID(O4648,5,2),RIGHT(O4648,2)),LEN(O4648)=7,DATE(LEFT(O4648,4),MID(O4648,5,1),RIGHT(O4648,2)),LEN(O4648)=6,DATE(LEFT(O4648,4),MID(O4648,5,1),RIGHT(O4648,1)))</f>
        <v>19934</v>
      </c>
      <c r="R4648">
        <v>20</v>
      </c>
      <c r="S4648" t="str">
        <f t="shared" si="363"/>
        <v>Normal</v>
      </c>
      <c r="U4648">
        <v>202433</v>
      </c>
      <c r="V4648" s="2" cm="1">
        <f t="array" ref="V4648">_xlfn.IFS(LEN(U4648)=8,DATE(LEFT(U4648,4),MID(U4648,5,2),RIGHT(U4648,2)),LEN(U4648)=7,DATE(LEFT(U4648,4),MID(U4648,5,1),RIGHT(U4648,2)),LEN(U4648)=6,DATE(LEFT(U4648,4),MID(U4648,5,1),RIGHT(U4648,1)))</f>
        <v>45354</v>
      </c>
      <c r="X4648" s="2">
        <v>32895</v>
      </c>
      <c r="Y4648">
        <f t="shared" ca="1" si="364"/>
        <v>35</v>
      </c>
    </row>
    <row r="4649" spans="3:25" x14ac:dyDescent="0.25">
      <c r="C4649" t="s">
        <v>12589</v>
      </c>
      <c r="D4649" t="s">
        <v>12590</v>
      </c>
      <c r="F4649" t="str">
        <f t="shared" si="360"/>
        <v>Christen Beckers</v>
      </c>
      <c r="H4649" t="str">
        <f t="shared" si="361"/>
        <v>Christen Beckers</v>
      </c>
      <c r="K4649">
        <v>69</v>
      </c>
      <c r="L4649" t="str">
        <f t="shared" si="362"/>
        <v>Normal Heart Rate</v>
      </c>
      <c r="O4649">
        <v>1991413</v>
      </c>
      <c r="P4649" s="2" cm="1">
        <f t="array" ref="P4649">_xlfn.IFS(LEN(O4649)=8,DATE(LEFT(O4649,4),MID(O4649,5,2),RIGHT(O4649,2)),LEN(O4649)=7,DATE(LEFT(O4649,4),MID(O4649,5,1),RIGHT(O4649,2)),LEN(O4649)=6,DATE(LEFT(O4649,4),MID(O4649,5,1),RIGHT(O4649,1)))</f>
        <v>33341</v>
      </c>
      <c r="R4649">
        <v>15</v>
      </c>
      <c r="S4649" t="str">
        <f t="shared" si="363"/>
        <v>Normal</v>
      </c>
      <c r="U4649">
        <v>2024610</v>
      </c>
      <c r="V4649" s="2" cm="1">
        <f t="array" ref="V4649">_xlfn.IFS(LEN(U4649)=8,DATE(LEFT(U4649,4),MID(U4649,5,2),RIGHT(U4649,2)),LEN(U4649)=7,DATE(LEFT(U4649,4),MID(U4649,5,1),RIGHT(U4649,2)),LEN(U4649)=6,DATE(LEFT(U4649,4),MID(U4649,5,1),RIGHT(U4649,1)))</f>
        <v>45453</v>
      </c>
      <c r="X4649" s="2">
        <v>38681</v>
      </c>
      <c r="Y4649">
        <f t="shared" ca="1" si="364"/>
        <v>19</v>
      </c>
    </row>
    <row r="4650" spans="3:25" x14ac:dyDescent="0.25">
      <c r="C4650" t="s">
        <v>12592</v>
      </c>
      <c r="D4650" t="s">
        <v>12593</v>
      </c>
      <c r="F4650" t="str">
        <f t="shared" si="360"/>
        <v>Morgen Deamer</v>
      </c>
      <c r="H4650" t="str">
        <f t="shared" si="361"/>
        <v>Morgen Deamer</v>
      </c>
      <c r="K4650">
        <v>100</v>
      </c>
      <c r="L4650" t="str">
        <f t="shared" si="362"/>
        <v>High Heart Rate</v>
      </c>
      <c r="O4650">
        <v>1990122</v>
      </c>
      <c r="P4650" s="2" cm="1">
        <f t="array" ref="P4650">_xlfn.IFS(LEN(O4650)=8,DATE(LEFT(O4650,4),MID(O4650,5,2),RIGHT(O4650,2)),LEN(O4650)=7,DATE(LEFT(O4650,4),MID(O4650,5,1),RIGHT(O4650,2)),LEN(O4650)=6,DATE(LEFT(O4650,4),MID(O4650,5,1),RIGHT(O4650,1)))</f>
        <v>32895</v>
      </c>
      <c r="R4650">
        <v>11</v>
      </c>
      <c r="S4650" t="str">
        <f t="shared" si="363"/>
        <v>Normal</v>
      </c>
      <c r="U4650">
        <v>2024229</v>
      </c>
      <c r="V4650" s="2" cm="1">
        <f t="array" ref="V4650">_xlfn.IFS(LEN(U4650)=8,DATE(LEFT(U4650,4),MID(U4650,5,2),RIGHT(U4650,2)),LEN(U4650)=7,DATE(LEFT(U4650,4),MID(U4650,5,1),RIGHT(U4650,2)),LEN(U4650)=6,DATE(LEFT(U4650,4),MID(U4650,5,1),RIGHT(U4650,1)))</f>
        <v>45351</v>
      </c>
      <c r="X4650" s="2">
        <v>37207</v>
      </c>
      <c r="Y4650">
        <f t="shared" ca="1" si="364"/>
        <v>23</v>
      </c>
    </row>
    <row r="4651" spans="3:25" x14ac:dyDescent="0.25">
      <c r="C4651" t="s">
        <v>12595</v>
      </c>
      <c r="D4651" t="s">
        <v>12596</v>
      </c>
      <c r="F4651" t="str">
        <f t="shared" si="360"/>
        <v>Zoe Pressey</v>
      </c>
      <c r="H4651" t="str">
        <f t="shared" si="361"/>
        <v>Zoe Pressey</v>
      </c>
      <c r="K4651">
        <v>91</v>
      </c>
      <c r="L4651" t="str">
        <f t="shared" si="362"/>
        <v>Normal Heart Rate</v>
      </c>
      <c r="O4651">
        <v>20051125</v>
      </c>
      <c r="P4651" s="2" cm="1">
        <f t="array" ref="P4651">_xlfn.IFS(LEN(O4651)=8,DATE(LEFT(O4651,4),MID(O4651,5,2),RIGHT(O4651,2)),LEN(O4651)=7,DATE(LEFT(O4651,4),MID(O4651,5,1),RIGHT(O4651,2)),LEN(O4651)=6,DATE(LEFT(O4651,4),MID(O4651,5,1),RIGHT(O4651,1)))</f>
        <v>38681</v>
      </c>
      <c r="R4651">
        <v>14</v>
      </c>
      <c r="S4651" t="str">
        <f t="shared" si="363"/>
        <v>Normal</v>
      </c>
      <c r="U4651">
        <v>2024225</v>
      </c>
      <c r="V4651" s="2" cm="1">
        <f t="array" ref="V4651">_xlfn.IFS(LEN(U4651)=8,DATE(LEFT(U4651,4),MID(U4651,5,2),RIGHT(U4651,2)),LEN(U4651)=7,DATE(LEFT(U4651,4),MID(U4651,5,1),RIGHT(U4651,2)),LEN(U4651)=6,DATE(LEFT(U4651,4),MID(U4651,5,1),RIGHT(U4651,1)))</f>
        <v>45347</v>
      </c>
      <c r="X4651" s="2">
        <v>30417</v>
      </c>
      <c r="Y4651">
        <f t="shared" ca="1" si="364"/>
        <v>41</v>
      </c>
    </row>
    <row r="4652" spans="3:25" x14ac:dyDescent="0.25">
      <c r="C4652" t="s">
        <v>12598</v>
      </c>
      <c r="D4652" t="s">
        <v>12599</v>
      </c>
      <c r="F4652" t="str">
        <f t="shared" si="360"/>
        <v>Mallissa Mullally</v>
      </c>
      <c r="H4652" t="str">
        <f t="shared" si="361"/>
        <v>Mallissa Mullally</v>
      </c>
      <c r="K4652">
        <v>120</v>
      </c>
      <c r="L4652" t="str">
        <f t="shared" si="362"/>
        <v>High Heart Rate</v>
      </c>
      <c r="O4652">
        <v>20011112</v>
      </c>
      <c r="P4652" s="2" cm="1">
        <f t="array" ref="P4652">_xlfn.IFS(LEN(O4652)=8,DATE(LEFT(O4652,4),MID(O4652,5,2),RIGHT(O4652,2)),LEN(O4652)=7,DATE(LEFT(O4652,4),MID(O4652,5,1),RIGHT(O4652,2)),LEN(O4652)=6,DATE(LEFT(O4652,4),MID(O4652,5,1),RIGHT(O4652,1)))</f>
        <v>37207</v>
      </c>
      <c r="R4652">
        <v>25</v>
      </c>
      <c r="S4652" t="str">
        <f t="shared" si="363"/>
        <v>Bad</v>
      </c>
      <c r="U4652">
        <v>202466</v>
      </c>
      <c r="V4652" s="2" cm="1">
        <f t="array" ref="V4652">_xlfn.IFS(LEN(U4652)=8,DATE(LEFT(U4652,4),MID(U4652,5,2),RIGHT(U4652,2)),LEN(U4652)=7,DATE(LEFT(U4652,4),MID(U4652,5,1),RIGHT(U4652,2)),LEN(U4652)=6,DATE(LEFT(U4652,4),MID(U4652,5,1),RIGHT(U4652,1)))</f>
        <v>45449</v>
      </c>
      <c r="X4652" s="2">
        <v>35228</v>
      </c>
      <c r="Y4652">
        <f t="shared" ca="1" si="364"/>
        <v>28</v>
      </c>
    </row>
    <row r="4653" spans="3:25" x14ac:dyDescent="0.25">
      <c r="C4653" t="s">
        <v>12601</v>
      </c>
      <c r="D4653" t="s">
        <v>12602</v>
      </c>
      <c r="F4653" t="str">
        <f t="shared" si="360"/>
        <v>Jamill Missen</v>
      </c>
      <c r="H4653" t="str">
        <f t="shared" si="361"/>
        <v>Jamill Missen</v>
      </c>
      <c r="K4653">
        <v>87</v>
      </c>
      <c r="L4653" t="str">
        <f t="shared" si="362"/>
        <v>Normal Heart Rate</v>
      </c>
      <c r="O4653">
        <v>1983411</v>
      </c>
      <c r="P4653" s="2" cm="1">
        <f t="array" ref="P4653">_xlfn.IFS(LEN(O4653)=8,DATE(LEFT(O4653,4),MID(O4653,5,2),RIGHT(O4653,2)),LEN(O4653)=7,DATE(LEFT(O4653,4),MID(O4653,5,1),RIGHT(O4653,2)),LEN(O4653)=6,DATE(LEFT(O4653,4),MID(O4653,5,1),RIGHT(O4653,1)))</f>
        <v>30417</v>
      </c>
      <c r="R4653">
        <v>13</v>
      </c>
      <c r="S4653" t="str">
        <f t="shared" si="363"/>
        <v>Normal</v>
      </c>
      <c r="U4653">
        <v>2024223</v>
      </c>
      <c r="V4653" s="2" cm="1">
        <f t="array" ref="V4653">_xlfn.IFS(LEN(U4653)=8,DATE(LEFT(U4653,4),MID(U4653,5,2),RIGHT(U4653,2)),LEN(U4653)=7,DATE(LEFT(U4653,4),MID(U4653,5,1),RIGHT(U4653,2)),LEN(U4653)=6,DATE(LEFT(U4653,4),MID(U4653,5,1),RIGHT(U4653,1)))</f>
        <v>45345</v>
      </c>
      <c r="X4653" s="2">
        <v>38597</v>
      </c>
      <c r="Y4653">
        <f t="shared" ca="1" si="364"/>
        <v>19</v>
      </c>
    </row>
    <row r="4654" spans="3:25" x14ac:dyDescent="0.25">
      <c r="C4654" t="s">
        <v>654</v>
      </c>
      <c r="D4654" t="s">
        <v>12604</v>
      </c>
      <c r="F4654" t="str">
        <f t="shared" si="360"/>
        <v>Balduin Stoller</v>
      </c>
      <c r="H4654" t="str">
        <f t="shared" si="361"/>
        <v>Balduin Stoller</v>
      </c>
      <c r="K4654">
        <v>80</v>
      </c>
      <c r="L4654" t="str">
        <f t="shared" si="362"/>
        <v>Normal Heart Rate</v>
      </c>
      <c r="O4654">
        <v>1996612</v>
      </c>
      <c r="P4654" s="2" cm="1">
        <f t="array" ref="P4654">_xlfn.IFS(LEN(O4654)=8,DATE(LEFT(O4654,4),MID(O4654,5,2),RIGHT(O4654,2)),LEN(O4654)=7,DATE(LEFT(O4654,4),MID(O4654,5,1),RIGHT(O4654,2)),LEN(O4654)=6,DATE(LEFT(O4654,4),MID(O4654,5,1),RIGHT(O4654,1)))</f>
        <v>35228</v>
      </c>
      <c r="R4654">
        <v>10</v>
      </c>
      <c r="S4654" t="str">
        <f t="shared" si="363"/>
        <v>Normal</v>
      </c>
      <c r="U4654">
        <v>202424</v>
      </c>
      <c r="V4654" s="2" cm="1">
        <f t="array" ref="V4654">_xlfn.IFS(LEN(U4654)=8,DATE(LEFT(U4654,4),MID(U4654,5,2),RIGHT(U4654,2)),LEN(U4654)=7,DATE(LEFT(U4654,4),MID(U4654,5,1),RIGHT(U4654,2)),LEN(U4654)=6,DATE(LEFT(U4654,4),MID(U4654,5,1),RIGHT(U4654,1)))</f>
        <v>45326</v>
      </c>
      <c r="X4654" s="2">
        <v>30906</v>
      </c>
      <c r="Y4654">
        <f t="shared" ca="1" si="364"/>
        <v>40</v>
      </c>
    </row>
    <row r="4655" spans="3:25" x14ac:dyDescent="0.25">
      <c r="C4655" t="s">
        <v>8065</v>
      </c>
      <c r="D4655" t="s">
        <v>12606</v>
      </c>
      <c r="F4655" t="str">
        <f t="shared" si="360"/>
        <v>Carlo Chiene</v>
      </c>
      <c r="H4655" t="str">
        <f t="shared" si="361"/>
        <v>Carlo Chiene</v>
      </c>
      <c r="K4655">
        <v>97</v>
      </c>
      <c r="L4655" t="str">
        <f t="shared" si="362"/>
        <v>Normal Heart Rate</v>
      </c>
      <c r="O4655">
        <v>200592</v>
      </c>
      <c r="P4655" s="2" cm="1">
        <f t="array" ref="P4655">_xlfn.IFS(LEN(O4655)=8,DATE(LEFT(O4655,4),MID(O4655,5,2),RIGHT(O4655,2)),LEN(O4655)=7,DATE(LEFT(O4655,4),MID(O4655,5,1),RIGHT(O4655,2)),LEN(O4655)=6,DATE(LEFT(O4655,4),MID(O4655,5,1),RIGHT(O4655,1)))</f>
        <v>38597</v>
      </c>
      <c r="R4655">
        <v>25</v>
      </c>
      <c r="S4655" t="str">
        <f t="shared" si="363"/>
        <v>Bad</v>
      </c>
      <c r="U4655">
        <v>202454</v>
      </c>
      <c r="V4655" s="2" cm="1">
        <f t="array" ref="V4655">_xlfn.IFS(LEN(U4655)=8,DATE(LEFT(U4655,4),MID(U4655,5,2),RIGHT(U4655,2)),LEN(U4655)=7,DATE(LEFT(U4655,4),MID(U4655,5,1),RIGHT(U4655,2)),LEN(U4655)=6,DATE(LEFT(U4655,4),MID(U4655,5,1),RIGHT(U4655,1)))</f>
        <v>45416</v>
      </c>
      <c r="X4655" s="2">
        <v>37646</v>
      </c>
      <c r="Y4655">
        <f t="shared" ca="1" si="364"/>
        <v>22</v>
      </c>
    </row>
    <row r="4656" spans="3:25" x14ac:dyDescent="0.25">
      <c r="C4656" t="s">
        <v>12608</v>
      </c>
      <c r="D4656" t="s">
        <v>12609</v>
      </c>
      <c r="F4656" t="str">
        <f t="shared" si="360"/>
        <v>Carissa Ambrosini</v>
      </c>
      <c r="H4656" t="str">
        <f t="shared" si="361"/>
        <v>Carissa Ambrosini</v>
      </c>
      <c r="K4656">
        <v>120</v>
      </c>
      <c r="L4656" t="str">
        <f t="shared" si="362"/>
        <v>High Heart Rate</v>
      </c>
      <c r="O4656">
        <v>1984812</v>
      </c>
      <c r="P4656" s="2" cm="1">
        <f t="array" ref="P4656">_xlfn.IFS(LEN(O4656)=8,DATE(LEFT(O4656,4),MID(O4656,5,2),RIGHT(O4656,2)),LEN(O4656)=7,DATE(LEFT(O4656,4),MID(O4656,5,1),RIGHT(O4656,2)),LEN(O4656)=6,DATE(LEFT(O4656,4),MID(O4656,5,1),RIGHT(O4656,1)))</f>
        <v>30906</v>
      </c>
      <c r="R4656">
        <v>17</v>
      </c>
      <c r="S4656" t="str">
        <f t="shared" si="363"/>
        <v>Normal</v>
      </c>
      <c r="U4656">
        <v>2024220</v>
      </c>
      <c r="V4656" s="2" cm="1">
        <f t="array" ref="V4656">_xlfn.IFS(LEN(U4656)=8,DATE(LEFT(U4656,4),MID(U4656,5,2),RIGHT(U4656,2)),LEN(U4656)=7,DATE(LEFT(U4656,4),MID(U4656,5,1),RIGHT(U4656,2)),LEN(U4656)=6,DATE(LEFT(U4656,4),MID(U4656,5,1),RIGHT(U4656,1)))</f>
        <v>45342</v>
      </c>
      <c r="X4656" s="2">
        <v>35121</v>
      </c>
      <c r="Y4656">
        <f t="shared" ca="1" si="364"/>
        <v>29</v>
      </c>
    </row>
    <row r="4657" spans="3:25" x14ac:dyDescent="0.25">
      <c r="C4657" t="s">
        <v>12611</v>
      </c>
      <c r="D4657" t="s">
        <v>8101</v>
      </c>
      <c r="F4657" t="str">
        <f t="shared" si="360"/>
        <v>Heindrick Pulley</v>
      </c>
      <c r="H4657" t="str">
        <f t="shared" si="361"/>
        <v>Heindrick Pulley</v>
      </c>
      <c r="K4657">
        <v>109</v>
      </c>
      <c r="L4657" t="str">
        <f t="shared" si="362"/>
        <v>High Heart Rate</v>
      </c>
      <c r="O4657">
        <v>2003125</v>
      </c>
      <c r="P4657" s="2" cm="1">
        <f t="array" ref="P4657">_xlfn.IFS(LEN(O4657)=8,DATE(LEFT(O4657,4),MID(O4657,5,2),RIGHT(O4657,2)),LEN(O4657)=7,DATE(LEFT(O4657,4),MID(O4657,5,1),RIGHT(O4657,2)),LEN(O4657)=6,DATE(LEFT(O4657,4),MID(O4657,5,1),RIGHT(O4657,1)))</f>
        <v>37646</v>
      </c>
      <c r="R4657">
        <v>15</v>
      </c>
      <c r="S4657" t="str">
        <f t="shared" si="363"/>
        <v>Normal</v>
      </c>
      <c r="U4657">
        <v>2024321</v>
      </c>
      <c r="V4657" s="2" cm="1">
        <f t="array" ref="V4657">_xlfn.IFS(LEN(U4657)=8,DATE(LEFT(U4657,4),MID(U4657,5,2),RIGHT(U4657,2)),LEN(U4657)=7,DATE(LEFT(U4657,4),MID(U4657,5,1),RIGHT(U4657,2)),LEN(U4657)=6,DATE(LEFT(U4657,4),MID(U4657,5,1),RIGHT(U4657,1)))</f>
        <v>45372</v>
      </c>
      <c r="X4657" s="2">
        <v>32626</v>
      </c>
      <c r="Y4657">
        <f t="shared" ca="1" si="364"/>
        <v>35</v>
      </c>
    </row>
    <row r="4658" spans="3:25" x14ac:dyDescent="0.25">
      <c r="C4658" t="s">
        <v>6899</v>
      </c>
      <c r="D4658" t="s">
        <v>12613</v>
      </c>
      <c r="F4658" t="str">
        <f t="shared" si="360"/>
        <v>Christalle Grebert</v>
      </c>
      <c r="H4658" t="str">
        <f t="shared" si="361"/>
        <v>Christalle Grebert</v>
      </c>
      <c r="K4658">
        <v>79</v>
      </c>
      <c r="L4658" t="str">
        <f t="shared" si="362"/>
        <v>Normal Heart Rate</v>
      </c>
      <c r="O4658">
        <v>1996226</v>
      </c>
      <c r="P4658" s="2" cm="1">
        <f t="array" ref="P4658">_xlfn.IFS(LEN(O4658)=8,DATE(LEFT(O4658,4),MID(O4658,5,2),RIGHT(O4658,2)),LEN(O4658)=7,DATE(LEFT(O4658,4),MID(O4658,5,1),RIGHT(O4658,2)),LEN(O4658)=6,DATE(LEFT(O4658,4),MID(O4658,5,1),RIGHT(O4658,1)))</f>
        <v>35121</v>
      </c>
      <c r="R4658">
        <v>8</v>
      </c>
      <c r="S4658" t="str">
        <f t="shared" si="363"/>
        <v>Normal</v>
      </c>
      <c r="U4658">
        <v>2024528</v>
      </c>
      <c r="V4658" s="2" cm="1">
        <f t="array" ref="V4658">_xlfn.IFS(LEN(U4658)=8,DATE(LEFT(U4658,4),MID(U4658,5,2),RIGHT(U4658,2)),LEN(U4658)=7,DATE(LEFT(U4658,4),MID(U4658,5,1),RIGHT(U4658,2)),LEN(U4658)=6,DATE(LEFT(U4658,4),MID(U4658,5,1),RIGHT(U4658,1)))</f>
        <v>45440</v>
      </c>
      <c r="X4658" s="2">
        <v>33371</v>
      </c>
      <c r="Y4658">
        <f t="shared" ca="1" si="364"/>
        <v>33</v>
      </c>
    </row>
    <row r="4659" spans="3:25" x14ac:dyDescent="0.25">
      <c r="C4659" t="s">
        <v>12615</v>
      </c>
      <c r="D4659" t="s">
        <v>12616</v>
      </c>
      <c r="F4659" t="str">
        <f t="shared" si="360"/>
        <v>Eolande Mawson</v>
      </c>
      <c r="H4659" t="str">
        <f t="shared" si="361"/>
        <v>Eolande Mawson</v>
      </c>
      <c r="K4659">
        <v>100</v>
      </c>
      <c r="L4659" t="str">
        <f t="shared" si="362"/>
        <v>High Heart Rate</v>
      </c>
      <c r="O4659">
        <v>1989428</v>
      </c>
      <c r="P4659" s="2" cm="1">
        <f t="array" ref="P4659">_xlfn.IFS(LEN(O4659)=8,DATE(LEFT(O4659,4),MID(O4659,5,2),RIGHT(O4659,2)),LEN(O4659)=7,DATE(LEFT(O4659,4),MID(O4659,5,1),RIGHT(O4659,2)),LEN(O4659)=6,DATE(LEFT(O4659,4),MID(O4659,5,1),RIGHT(O4659,1)))</f>
        <v>32626</v>
      </c>
      <c r="R4659">
        <v>19</v>
      </c>
      <c r="S4659" t="str">
        <f t="shared" si="363"/>
        <v>Normal</v>
      </c>
      <c r="U4659">
        <v>2024611</v>
      </c>
      <c r="V4659" s="2" cm="1">
        <f t="array" ref="V4659">_xlfn.IFS(LEN(U4659)=8,DATE(LEFT(U4659,4),MID(U4659,5,2),RIGHT(U4659,2)),LEN(U4659)=7,DATE(LEFT(U4659,4),MID(U4659,5,1),RIGHT(U4659,2)),LEN(U4659)=6,DATE(LEFT(U4659,4),MID(U4659,5,1),RIGHT(U4659,1)))</f>
        <v>45454</v>
      </c>
      <c r="X4659" s="2">
        <v>38730</v>
      </c>
      <c r="Y4659">
        <f t="shared" ca="1" si="364"/>
        <v>19</v>
      </c>
    </row>
    <row r="4660" spans="3:25" x14ac:dyDescent="0.25">
      <c r="C4660" t="s">
        <v>3697</v>
      </c>
      <c r="D4660" t="s">
        <v>12618</v>
      </c>
      <c r="F4660" t="str">
        <f t="shared" si="360"/>
        <v>Odetta Woolbrook</v>
      </c>
      <c r="H4660" t="str">
        <f t="shared" si="361"/>
        <v>Odetta Woolbrook</v>
      </c>
      <c r="K4660">
        <v>107</v>
      </c>
      <c r="L4660" t="str">
        <f t="shared" si="362"/>
        <v>High Heart Rate</v>
      </c>
      <c r="O4660">
        <v>1991513</v>
      </c>
      <c r="P4660" s="2" cm="1">
        <f t="array" ref="P4660">_xlfn.IFS(LEN(O4660)=8,DATE(LEFT(O4660,4),MID(O4660,5,2),RIGHT(O4660,2)),LEN(O4660)=7,DATE(LEFT(O4660,4),MID(O4660,5,1),RIGHT(O4660,2)),LEN(O4660)=6,DATE(LEFT(O4660,4),MID(O4660,5,1),RIGHT(O4660,1)))</f>
        <v>33371</v>
      </c>
      <c r="R4660">
        <v>15</v>
      </c>
      <c r="S4660" t="str">
        <f t="shared" si="363"/>
        <v>Normal</v>
      </c>
      <c r="U4660">
        <v>2024615</v>
      </c>
      <c r="V4660" s="2" cm="1">
        <f t="array" ref="V4660">_xlfn.IFS(LEN(U4660)=8,DATE(LEFT(U4660,4),MID(U4660,5,2),RIGHT(U4660,2)),LEN(U4660)=7,DATE(LEFT(U4660,4),MID(U4660,5,1),RIGHT(U4660,2)),LEN(U4660)=6,DATE(LEFT(U4660,4),MID(U4660,5,1),RIGHT(U4660,1)))</f>
        <v>45458</v>
      </c>
      <c r="X4660" s="2">
        <v>21922</v>
      </c>
      <c r="Y4660">
        <f t="shared" ca="1" si="364"/>
        <v>65</v>
      </c>
    </row>
    <row r="4661" spans="3:25" x14ac:dyDescent="0.25">
      <c r="C4661" t="s">
        <v>12620</v>
      </c>
      <c r="D4661" t="s">
        <v>12621</v>
      </c>
      <c r="F4661" t="str">
        <f t="shared" si="360"/>
        <v>Alfreda Furtado</v>
      </c>
      <c r="H4661" t="str">
        <f t="shared" si="361"/>
        <v>Alfreda Furtado</v>
      </c>
      <c r="K4661">
        <v>85</v>
      </c>
      <c r="L4661" t="str">
        <f t="shared" si="362"/>
        <v>Normal Heart Rate</v>
      </c>
      <c r="O4661">
        <v>2006113</v>
      </c>
      <c r="P4661" s="2" cm="1">
        <f t="array" ref="P4661">_xlfn.IFS(LEN(O4661)=8,DATE(LEFT(O4661,4),MID(O4661,5,2),RIGHT(O4661,2)),LEN(O4661)=7,DATE(LEFT(O4661,4),MID(O4661,5,1),RIGHT(O4661,2)),LEN(O4661)=6,DATE(LEFT(O4661,4),MID(O4661,5,1),RIGHT(O4661,1)))</f>
        <v>38730</v>
      </c>
      <c r="R4661">
        <v>15</v>
      </c>
      <c r="S4661" t="str">
        <f t="shared" si="363"/>
        <v>Normal</v>
      </c>
      <c r="U4661">
        <v>2024118</v>
      </c>
      <c r="V4661" s="2" cm="1">
        <f t="array" ref="V4661">_xlfn.IFS(LEN(U4661)=8,DATE(LEFT(U4661,4),MID(U4661,5,2),RIGHT(U4661,2)),LEN(U4661)=7,DATE(LEFT(U4661,4),MID(U4661,5,1),RIGHT(U4661,2)),LEN(U4661)=6,DATE(LEFT(U4661,4),MID(U4661,5,1),RIGHT(U4661,1)))</f>
        <v>45309</v>
      </c>
      <c r="X4661" s="2">
        <v>33483</v>
      </c>
      <c r="Y4661">
        <f t="shared" ca="1" si="364"/>
        <v>33</v>
      </c>
    </row>
    <row r="4662" spans="3:25" x14ac:dyDescent="0.25">
      <c r="C4662" t="s">
        <v>9818</v>
      </c>
      <c r="D4662" t="s">
        <v>12623</v>
      </c>
      <c r="F4662" t="str">
        <f t="shared" si="360"/>
        <v>Ario Forth</v>
      </c>
      <c r="H4662" t="str">
        <f t="shared" si="361"/>
        <v>Ario Forth</v>
      </c>
      <c r="K4662">
        <v>68</v>
      </c>
      <c r="L4662" t="str">
        <f t="shared" si="362"/>
        <v>Normal Heart Rate</v>
      </c>
      <c r="O4662">
        <v>196017</v>
      </c>
      <c r="P4662" s="2" cm="1">
        <f t="array" ref="P4662">_xlfn.IFS(LEN(O4662)=8,DATE(LEFT(O4662,4),MID(O4662,5,2),RIGHT(O4662,2)),LEN(O4662)=7,DATE(LEFT(O4662,4),MID(O4662,5,1),RIGHT(O4662,2)),LEN(O4662)=6,DATE(LEFT(O4662,4),MID(O4662,5,1),RIGHT(O4662,1)))</f>
        <v>21922</v>
      </c>
      <c r="R4662">
        <v>9</v>
      </c>
      <c r="S4662" t="str">
        <f t="shared" si="363"/>
        <v>Normal</v>
      </c>
      <c r="U4662">
        <v>202451</v>
      </c>
      <c r="V4662" s="2" cm="1">
        <f t="array" ref="V4662">_xlfn.IFS(LEN(U4662)=8,DATE(LEFT(U4662,4),MID(U4662,5,2),RIGHT(U4662,2)),LEN(U4662)=7,DATE(LEFT(U4662,4),MID(U4662,5,1),RIGHT(U4662,2)),LEN(U4662)=6,DATE(LEFT(U4662,4),MID(U4662,5,1),RIGHT(U4662,1)))</f>
        <v>45413</v>
      </c>
      <c r="X4662" s="2">
        <v>26423</v>
      </c>
      <c r="Y4662">
        <f t="shared" ca="1" si="364"/>
        <v>52</v>
      </c>
    </row>
    <row r="4663" spans="3:25" x14ac:dyDescent="0.25">
      <c r="C4663" t="s">
        <v>8800</v>
      </c>
      <c r="D4663" t="s">
        <v>12625</v>
      </c>
      <c r="F4663" t="str">
        <f t="shared" si="360"/>
        <v>Julius Gimbart</v>
      </c>
      <c r="H4663" t="str">
        <f t="shared" si="361"/>
        <v>Julius Gimbart</v>
      </c>
      <c r="K4663">
        <v>100</v>
      </c>
      <c r="L4663" t="str">
        <f t="shared" si="362"/>
        <v>High Heart Rate</v>
      </c>
      <c r="O4663">
        <v>199192</v>
      </c>
      <c r="P4663" s="2" cm="1">
        <f t="array" ref="P4663">_xlfn.IFS(LEN(O4663)=8,DATE(LEFT(O4663,4),MID(O4663,5,2),RIGHT(O4663,2)),LEN(O4663)=7,DATE(LEFT(O4663,4),MID(O4663,5,1),RIGHT(O4663,2)),LEN(O4663)=6,DATE(LEFT(O4663,4),MID(O4663,5,1),RIGHT(O4663,1)))</f>
        <v>33483</v>
      </c>
      <c r="R4663">
        <v>19</v>
      </c>
      <c r="S4663" t="str">
        <f t="shared" si="363"/>
        <v>Normal</v>
      </c>
      <c r="U4663">
        <v>2024327</v>
      </c>
      <c r="V4663" s="2" cm="1">
        <f t="array" ref="V4663">_xlfn.IFS(LEN(U4663)=8,DATE(LEFT(U4663,4),MID(U4663,5,2),RIGHT(U4663,2)),LEN(U4663)=7,DATE(LEFT(U4663,4),MID(U4663,5,1),RIGHT(U4663,2)),LEN(U4663)=6,DATE(LEFT(U4663,4),MID(U4663,5,1),RIGHT(U4663,1)))</f>
        <v>45378</v>
      </c>
      <c r="X4663" s="2">
        <v>36634</v>
      </c>
      <c r="Y4663">
        <f t="shared" ca="1" si="364"/>
        <v>24</v>
      </c>
    </row>
    <row r="4664" spans="3:25" x14ac:dyDescent="0.25">
      <c r="C4664" t="s">
        <v>1096</v>
      </c>
      <c r="D4664" t="s">
        <v>1406</v>
      </c>
      <c r="F4664" t="str">
        <f t="shared" si="360"/>
        <v>Gene Klee</v>
      </c>
      <c r="H4664" t="str">
        <f t="shared" si="361"/>
        <v>Gene Klee</v>
      </c>
      <c r="K4664">
        <v>79</v>
      </c>
      <c r="L4664" t="str">
        <f t="shared" si="362"/>
        <v>Normal Heart Rate</v>
      </c>
      <c r="O4664">
        <v>197254</v>
      </c>
      <c r="P4664" s="2" cm="1">
        <f t="array" ref="P4664">_xlfn.IFS(LEN(O4664)=8,DATE(LEFT(O4664,4),MID(O4664,5,2),RIGHT(O4664,2)),LEN(O4664)=7,DATE(LEFT(O4664,4),MID(O4664,5,1),RIGHT(O4664,2)),LEN(O4664)=6,DATE(LEFT(O4664,4),MID(O4664,5,1),RIGHT(O4664,1)))</f>
        <v>26423</v>
      </c>
      <c r="R4664">
        <v>20</v>
      </c>
      <c r="S4664" t="str">
        <f t="shared" si="363"/>
        <v>Normal</v>
      </c>
      <c r="U4664">
        <v>2024425</v>
      </c>
      <c r="V4664" s="2" cm="1">
        <f t="array" ref="V4664">_xlfn.IFS(LEN(U4664)=8,DATE(LEFT(U4664,4),MID(U4664,5,2),RIGHT(U4664,2)),LEN(U4664)=7,DATE(LEFT(U4664,4),MID(U4664,5,1),RIGHT(U4664,2)),LEN(U4664)=6,DATE(LEFT(U4664,4),MID(U4664,5,1),RIGHT(U4664,1)))</f>
        <v>45407</v>
      </c>
      <c r="X4664" s="2">
        <v>33243</v>
      </c>
      <c r="Y4664">
        <f t="shared" ca="1" si="364"/>
        <v>34</v>
      </c>
    </row>
    <row r="4665" spans="3:25" x14ac:dyDescent="0.25">
      <c r="C4665" t="s">
        <v>10482</v>
      </c>
      <c r="D4665" t="s">
        <v>12628</v>
      </c>
      <c r="F4665" t="str">
        <f t="shared" si="360"/>
        <v>Moritz Rape</v>
      </c>
      <c r="H4665" t="str">
        <f t="shared" si="361"/>
        <v>Moritz Rape</v>
      </c>
      <c r="K4665">
        <v>87</v>
      </c>
      <c r="L4665" t="str">
        <f t="shared" si="362"/>
        <v>Normal Heart Rate</v>
      </c>
      <c r="O4665">
        <v>2000418</v>
      </c>
      <c r="P4665" s="2" cm="1">
        <f t="array" ref="P4665">_xlfn.IFS(LEN(O4665)=8,DATE(LEFT(O4665,4),MID(O4665,5,2),RIGHT(O4665,2)),LEN(O4665)=7,DATE(LEFT(O4665,4),MID(O4665,5,1),RIGHT(O4665,2)),LEN(O4665)=6,DATE(LEFT(O4665,4),MID(O4665,5,1),RIGHT(O4665,1)))</f>
        <v>36634</v>
      </c>
      <c r="R4665">
        <v>15</v>
      </c>
      <c r="S4665" t="str">
        <f t="shared" si="363"/>
        <v>Normal</v>
      </c>
      <c r="U4665">
        <v>2024217</v>
      </c>
      <c r="V4665" s="2" cm="1">
        <f t="array" ref="V4665">_xlfn.IFS(LEN(U4665)=8,DATE(LEFT(U4665,4),MID(U4665,5,2),RIGHT(U4665,2)),LEN(U4665)=7,DATE(LEFT(U4665,4),MID(U4665,5,1),RIGHT(U4665,2)),LEN(U4665)=6,DATE(LEFT(U4665,4),MID(U4665,5,1),RIGHT(U4665,1)))</f>
        <v>45339</v>
      </c>
      <c r="X4665" s="2">
        <v>22732</v>
      </c>
      <c r="Y4665">
        <f t="shared" ca="1" si="364"/>
        <v>62</v>
      </c>
    </row>
    <row r="4666" spans="3:25" x14ac:dyDescent="0.25">
      <c r="C4666" t="s">
        <v>12630</v>
      </c>
      <c r="D4666" t="s">
        <v>12631</v>
      </c>
      <c r="F4666" t="str">
        <f t="shared" si="360"/>
        <v>Jobie Tellenbach</v>
      </c>
      <c r="H4666" t="str">
        <f t="shared" si="361"/>
        <v>Jobie Tellenbach</v>
      </c>
      <c r="K4666">
        <v>103</v>
      </c>
      <c r="L4666" t="str">
        <f t="shared" si="362"/>
        <v>High Heart Rate</v>
      </c>
      <c r="O4666">
        <v>1991105</v>
      </c>
      <c r="P4666" s="2" cm="1">
        <f t="array" ref="P4666">_xlfn.IFS(LEN(O4666)=8,DATE(LEFT(O4666,4),MID(O4666,5,2),RIGHT(O4666,2)),LEN(O4666)=7,DATE(LEFT(O4666,4),MID(O4666,5,1),RIGHT(O4666,2)),LEN(O4666)=6,DATE(LEFT(O4666,4),MID(O4666,5,1),RIGHT(O4666,1)))</f>
        <v>33243</v>
      </c>
      <c r="R4666">
        <v>11</v>
      </c>
      <c r="S4666" t="str">
        <f t="shared" si="363"/>
        <v>Normal</v>
      </c>
      <c r="U4666">
        <v>2024620</v>
      </c>
      <c r="V4666" s="2" cm="1">
        <f t="array" ref="V4666">_xlfn.IFS(LEN(U4666)=8,DATE(LEFT(U4666,4),MID(U4666,5,2),RIGHT(U4666,2)),LEN(U4666)=7,DATE(LEFT(U4666,4),MID(U4666,5,1),RIGHT(U4666,2)),LEN(U4666)=6,DATE(LEFT(U4666,4),MID(U4666,5,1),RIGHT(U4666,1)))</f>
        <v>45463</v>
      </c>
      <c r="X4666" s="2">
        <v>38921</v>
      </c>
      <c r="Y4666">
        <f t="shared" ca="1" si="364"/>
        <v>18</v>
      </c>
    </row>
    <row r="4667" spans="3:25" x14ac:dyDescent="0.25">
      <c r="C4667" t="s">
        <v>2476</v>
      </c>
      <c r="D4667" t="s">
        <v>12633</v>
      </c>
      <c r="F4667" t="str">
        <f t="shared" si="360"/>
        <v>Goober Punton</v>
      </c>
      <c r="H4667" t="str">
        <f t="shared" si="361"/>
        <v>Goober Punton</v>
      </c>
      <c r="K4667">
        <v>91</v>
      </c>
      <c r="L4667" t="str">
        <f t="shared" si="362"/>
        <v>Normal Heart Rate</v>
      </c>
      <c r="O4667">
        <v>1962327</v>
      </c>
      <c r="P4667" s="2" cm="1">
        <f t="array" ref="P4667">_xlfn.IFS(LEN(O4667)=8,DATE(LEFT(O4667,4),MID(O4667,5,2),RIGHT(O4667,2)),LEN(O4667)=7,DATE(LEFT(O4667,4),MID(O4667,5,1),RIGHT(O4667,2)),LEN(O4667)=6,DATE(LEFT(O4667,4),MID(O4667,5,1),RIGHT(O4667,1)))</f>
        <v>22732</v>
      </c>
      <c r="R4667">
        <v>15</v>
      </c>
      <c r="S4667" t="str">
        <f t="shared" si="363"/>
        <v>Normal</v>
      </c>
      <c r="U4667">
        <v>2024222</v>
      </c>
      <c r="V4667" s="2" cm="1">
        <f t="array" ref="V4667">_xlfn.IFS(LEN(U4667)=8,DATE(LEFT(U4667,4),MID(U4667,5,2),RIGHT(U4667,2)),LEN(U4667)=7,DATE(LEFT(U4667,4),MID(U4667,5,1),RIGHT(U4667,2)),LEN(U4667)=6,DATE(LEFT(U4667,4),MID(U4667,5,1),RIGHT(U4667,1)))</f>
        <v>45344</v>
      </c>
      <c r="X4667" s="2">
        <v>31508</v>
      </c>
      <c r="Y4667">
        <f t="shared" ca="1" si="364"/>
        <v>38</v>
      </c>
    </row>
    <row r="4668" spans="3:25" x14ac:dyDescent="0.25">
      <c r="C4668" t="s">
        <v>12635</v>
      </c>
      <c r="D4668" t="s">
        <v>12636</v>
      </c>
      <c r="F4668" t="str">
        <f t="shared" si="360"/>
        <v>Greta Bridgeman</v>
      </c>
      <c r="H4668" t="str">
        <f t="shared" si="361"/>
        <v>Greta Bridgeman</v>
      </c>
      <c r="K4668">
        <v>98</v>
      </c>
      <c r="L4668" t="str">
        <f t="shared" si="362"/>
        <v>Normal Heart Rate</v>
      </c>
      <c r="O4668">
        <v>2006723</v>
      </c>
      <c r="P4668" s="2" cm="1">
        <f t="array" ref="P4668">_xlfn.IFS(LEN(O4668)=8,DATE(LEFT(O4668,4),MID(O4668,5,2),RIGHT(O4668,2)),LEN(O4668)=7,DATE(LEFT(O4668,4),MID(O4668,5,1),RIGHT(O4668,2)),LEN(O4668)=6,DATE(LEFT(O4668,4),MID(O4668,5,1),RIGHT(O4668,1)))</f>
        <v>38921</v>
      </c>
      <c r="R4668">
        <v>19</v>
      </c>
      <c r="S4668" t="str">
        <f t="shared" si="363"/>
        <v>Normal</v>
      </c>
      <c r="U4668">
        <v>202414</v>
      </c>
      <c r="V4668" s="2" cm="1">
        <f t="array" ref="V4668">_xlfn.IFS(LEN(U4668)=8,DATE(LEFT(U4668,4),MID(U4668,5,2),RIGHT(U4668,2)),LEN(U4668)=7,DATE(LEFT(U4668,4),MID(U4668,5,1),RIGHT(U4668,2)),LEN(U4668)=6,DATE(LEFT(U4668,4),MID(U4668,5,1),RIGHT(U4668,1)))</f>
        <v>45295</v>
      </c>
      <c r="X4668" s="2">
        <v>36401</v>
      </c>
      <c r="Y4668">
        <f t="shared" ca="1" si="364"/>
        <v>25</v>
      </c>
    </row>
    <row r="4669" spans="3:25" x14ac:dyDescent="0.25">
      <c r="C4669" t="s">
        <v>12638</v>
      </c>
      <c r="D4669" t="s">
        <v>12639</v>
      </c>
      <c r="F4669" t="str">
        <f t="shared" si="360"/>
        <v>Cullan Pecht</v>
      </c>
      <c r="H4669" t="str">
        <f t="shared" si="361"/>
        <v>Cullan Pecht</v>
      </c>
      <c r="K4669">
        <v>88</v>
      </c>
      <c r="L4669" t="str">
        <f t="shared" si="362"/>
        <v>Normal Heart Rate</v>
      </c>
      <c r="O4669">
        <v>198646</v>
      </c>
      <c r="P4669" s="2" cm="1">
        <f t="array" ref="P4669">_xlfn.IFS(LEN(O4669)=8,DATE(LEFT(O4669,4),MID(O4669,5,2),RIGHT(O4669,2)),LEN(O4669)=7,DATE(LEFT(O4669,4),MID(O4669,5,1),RIGHT(O4669,2)),LEN(O4669)=6,DATE(LEFT(O4669,4),MID(O4669,5,1),RIGHT(O4669,1)))</f>
        <v>31508</v>
      </c>
      <c r="R4669">
        <v>20</v>
      </c>
      <c r="S4669" t="str">
        <f t="shared" si="363"/>
        <v>Normal</v>
      </c>
      <c r="U4669">
        <v>202436</v>
      </c>
      <c r="V4669" s="2" cm="1">
        <f t="array" ref="V4669">_xlfn.IFS(LEN(U4669)=8,DATE(LEFT(U4669,4),MID(U4669,5,2),RIGHT(U4669,2)),LEN(U4669)=7,DATE(LEFT(U4669,4),MID(U4669,5,1),RIGHT(U4669,2)),LEN(U4669)=6,DATE(LEFT(U4669,4),MID(U4669,5,1),RIGHT(U4669,1)))</f>
        <v>45357</v>
      </c>
      <c r="X4669" s="2">
        <v>36004</v>
      </c>
      <c r="Y4669">
        <f t="shared" ca="1" si="364"/>
        <v>26</v>
      </c>
    </row>
    <row r="4670" spans="3:25" x14ac:dyDescent="0.25">
      <c r="C4670" t="s">
        <v>12641</v>
      </c>
      <c r="D4670" t="s">
        <v>12642</v>
      </c>
      <c r="F4670" t="str">
        <f t="shared" si="360"/>
        <v>Miltie Ettels</v>
      </c>
      <c r="H4670" t="str">
        <f t="shared" si="361"/>
        <v>Miltie Ettels</v>
      </c>
      <c r="K4670">
        <v>68</v>
      </c>
      <c r="L4670" t="str">
        <f t="shared" si="362"/>
        <v>Normal Heart Rate</v>
      </c>
      <c r="O4670">
        <v>1999829</v>
      </c>
      <c r="P4670" s="2" cm="1">
        <f t="array" ref="P4670">_xlfn.IFS(LEN(O4670)=8,DATE(LEFT(O4670,4),MID(O4670,5,2),RIGHT(O4670,2)),LEN(O4670)=7,DATE(LEFT(O4670,4),MID(O4670,5,1),RIGHT(O4670,2)),LEN(O4670)=6,DATE(LEFT(O4670,4),MID(O4670,5,1),RIGHT(O4670,1)))</f>
        <v>36401</v>
      </c>
      <c r="R4670">
        <v>11</v>
      </c>
      <c r="S4670" t="str">
        <f t="shared" si="363"/>
        <v>Normal</v>
      </c>
      <c r="U4670">
        <v>2024615</v>
      </c>
      <c r="V4670" s="2" cm="1">
        <f t="array" ref="V4670">_xlfn.IFS(LEN(U4670)=8,DATE(LEFT(U4670,4),MID(U4670,5,2),RIGHT(U4670,2)),LEN(U4670)=7,DATE(LEFT(U4670,4),MID(U4670,5,1),RIGHT(U4670,2)),LEN(U4670)=6,DATE(LEFT(U4670,4),MID(U4670,5,1),RIGHT(U4670,1)))</f>
        <v>45458</v>
      </c>
      <c r="X4670" s="2">
        <v>38337</v>
      </c>
      <c r="Y4670">
        <f t="shared" ca="1" si="364"/>
        <v>20</v>
      </c>
    </row>
    <row r="4671" spans="3:25" x14ac:dyDescent="0.25">
      <c r="C4671" t="s">
        <v>12644</v>
      </c>
      <c r="D4671" t="s">
        <v>12645</v>
      </c>
      <c r="F4671" t="str">
        <f t="shared" si="360"/>
        <v>Trevar Margeram</v>
      </c>
      <c r="H4671" t="str">
        <f t="shared" si="361"/>
        <v>Trevar Margeram</v>
      </c>
      <c r="K4671">
        <v>79</v>
      </c>
      <c r="L4671" t="str">
        <f t="shared" si="362"/>
        <v>Normal Heart Rate</v>
      </c>
      <c r="O4671">
        <v>1998728</v>
      </c>
      <c r="P4671" s="2" cm="1">
        <f t="array" ref="P4671">_xlfn.IFS(LEN(O4671)=8,DATE(LEFT(O4671,4),MID(O4671,5,2),RIGHT(O4671,2)),LEN(O4671)=7,DATE(LEFT(O4671,4),MID(O4671,5,1),RIGHT(O4671,2)),LEN(O4671)=6,DATE(LEFT(O4671,4),MID(O4671,5,1),RIGHT(O4671,1)))</f>
        <v>36004</v>
      </c>
      <c r="R4671">
        <v>9</v>
      </c>
      <c r="S4671" t="str">
        <f t="shared" si="363"/>
        <v>Normal</v>
      </c>
      <c r="U4671">
        <v>202432</v>
      </c>
      <c r="V4671" s="2" cm="1">
        <f t="array" ref="V4671">_xlfn.IFS(LEN(U4671)=8,DATE(LEFT(U4671,4),MID(U4671,5,2),RIGHT(U4671,2)),LEN(U4671)=7,DATE(LEFT(U4671,4),MID(U4671,5,1),RIGHT(U4671,2)),LEN(U4671)=6,DATE(LEFT(U4671,4),MID(U4671,5,1),RIGHT(U4671,1)))</f>
        <v>45353</v>
      </c>
      <c r="X4671" s="2">
        <v>36815</v>
      </c>
      <c r="Y4671">
        <f t="shared" ca="1" si="364"/>
        <v>24</v>
      </c>
    </row>
    <row r="4672" spans="3:25" x14ac:dyDescent="0.25">
      <c r="C4672" t="s">
        <v>11256</v>
      </c>
      <c r="D4672" t="s">
        <v>12647</v>
      </c>
      <c r="F4672" t="str">
        <f t="shared" si="360"/>
        <v>Jacquie Harbisher</v>
      </c>
      <c r="H4672" t="str">
        <f t="shared" si="361"/>
        <v>Jacquie Harbisher</v>
      </c>
      <c r="K4672">
        <v>76</v>
      </c>
      <c r="L4672" t="str">
        <f t="shared" si="362"/>
        <v>Normal Heart Rate</v>
      </c>
      <c r="O4672">
        <v>20041216</v>
      </c>
      <c r="P4672" s="2" cm="1">
        <f t="array" ref="P4672">_xlfn.IFS(LEN(O4672)=8,DATE(LEFT(O4672,4),MID(O4672,5,2),RIGHT(O4672,2)),LEN(O4672)=7,DATE(LEFT(O4672,4),MID(O4672,5,1),RIGHT(O4672,2)),LEN(O4672)=6,DATE(LEFT(O4672,4),MID(O4672,5,1),RIGHT(O4672,1)))</f>
        <v>38337</v>
      </c>
      <c r="R4672">
        <v>14</v>
      </c>
      <c r="S4672" t="str">
        <f t="shared" si="363"/>
        <v>Normal</v>
      </c>
      <c r="U4672">
        <v>2024612</v>
      </c>
      <c r="V4672" s="2" cm="1">
        <f t="array" ref="V4672">_xlfn.IFS(LEN(U4672)=8,DATE(LEFT(U4672,4),MID(U4672,5,2),RIGHT(U4672,2)),LEN(U4672)=7,DATE(LEFT(U4672,4),MID(U4672,5,1),RIGHT(U4672,2)),LEN(U4672)=6,DATE(LEFT(U4672,4),MID(U4672,5,1),RIGHT(U4672,1)))</f>
        <v>45455</v>
      </c>
      <c r="X4672" s="2">
        <v>36687</v>
      </c>
      <c r="Y4672">
        <f t="shared" ca="1" si="364"/>
        <v>24</v>
      </c>
    </row>
    <row r="4673" spans="3:25" x14ac:dyDescent="0.25">
      <c r="C4673" t="s">
        <v>402</v>
      </c>
      <c r="D4673" t="s">
        <v>8189</v>
      </c>
      <c r="F4673" t="str">
        <f t="shared" si="360"/>
        <v>Haven Meininking</v>
      </c>
      <c r="H4673" t="str">
        <f t="shared" si="361"/>
        <v>Haven Meininking</v>
      </c>
      <c r="K4673">
        <v>107</v>
      </c>
      <c r="L4673" t="str">
        <f t="shared" si="362"/>
        <v>High Heart Rate</v>
      </c>
      <c r="O4673">
        <v>20001016</v>
      </c>
      <c r="P4673" s="2" cm="1">
        <f t="array" ref="P4673">_xlfn.IFS(LEN(O4673)=8,DATE(LEFT(O4673,4),MID(O4673,5,2),RIGHT(O4673,2)),LEN(O4673)=7,DATE(LEFT(O4673,4),MID(O4673,5,1),RIGHT(O4673,2)),LEN(O4673)=6,DATE(LEFT(O4673,4),MID(O4673,5,1),RIGHT(O4673,1)))</f>
        <v>36815</v>
      </c>
      <c r="R4673">
        <v>22</v>
      </c>
      <c r="S4673" t="str">
        <f t="shared" si="363"/>
        <v>Normal</v>
      </c>
      <c r="U4673">
        <v>2024130</v>
      </c>
      <c r="V4673" s="2" cm="1">
        <f t="array" ref="V4673">_xlfn.IFS(LEN(U4673)=8,DATE(LEFT(U4673,4),MID(U4673,5,2),RIGHT(U4673,2)),LEN(U4673)=7,DATE(LEFT(U4673,4),MID(U4673,5,1),RIGHT(U4673,2)),LEN(U4673)=6,DATE(LEFT(U4673,4),MID(U4673,5,1),RIGHT(U4673,1)))</f>
        <v>45321</v>
      </c>
      <c r="X4673" s="2">
        <v>35016</v>
      </c>
      <c r="Y4673">
        <f t="shared" ca="1" si="364"/>
        <v>29</v>
      </c>
    </row>
    <row r="4674" spans="3:25" x14ac:dyDescent="0.25">
      <c r="C4674" t="s">
        <v>12650</v>
      </c>
      <c r="D4674" t="s">
        <v>12651</v>
      </c>
      <c r="F4674" t="str">
        <f t="shared" si="360"/>
        <v>Kahaleel Klaas</v>
      </c>
      <c r="H4674" t="str">
        <f t="shared" si="361"/>
        <v>Kahaleel Klaas</v>
      </c>
      <c r="K4674">
        <v>105</v>
      </c>
      <c r="L4674" t="str">
        <f t="shared" si="362"/>
        <v>High Heart Rate</v>
      </c>
      <c r="O4674">
        <v>2000610</v>
      </c>
      <c r="P4674" s="2" cm="1">
        <f t="array" ref="P4674">_xlfn.IFS(LEN(O4674)=8,DATE(LEFT(O4674,4),MID(O4674,5,2),RIGHT(O4674,2)),LEN(O4674)=7,DATE(LEFT(O4674,4),MID(O4674,5,1),RIGHT(O4674,2)),LEN(O4674)=6,DATE(LEFT(O4674,4),MID(O4674,5,1),RIGHT(O4674,1)))</f>
        <v>36687</v>
      </c>
      <c r="R4674">
        <v>20</v>
      </c>
      <c r="S4674" t="str">
        <f t="shared" si="363"/>
        <v>Normal</v>
      </c>
      <c r="U4674">
        <v>202439</v>
      </c>
      <c r="V4674" s="2" cm="1">
        <f t="array" ref="V4674">_xlfn.IFS(LEN(U4674)=8,DATE(LEFT(U4674,4),MID(U4674,5,2),RIGHT(U4674,2)),LEN(U4674)=7,DATE(LEFT(U4674,4),MID(U4674,5,1),RIGHT(U4674,2)),LEN(U4674)=6,DATE(LEFT(U4674,4),MID(U4674,5,1),RIGHT(U4674,1)))</f>
        <v>45360</v>
      </c>
      <c r="X4674" s="2">
        <v>37470</v>
      </c>
      <c r="Y4674">
        <f t="shared" ca="1" si="364"/>
        <v>22</v>
      </c>
    </row>
    <row r="4675" spans="3:25" x14ac:dyDescent="0.25">
      <c r="C4675" t="s">
        <v>434</v>
      </c>
      <c r="D4675" t="s">
        <v>12653</v>
      </c>
      <c r="F4675" t="str">
        <f t="shared" ref="F4675:F4738" si="365">CONCATENATE(C4675," ",D4675)</f>
        <v>Lyn Gouley</v>
      </c>
      <c r="H4675" t="str">
        <f t="shared" ref="H4675:H4738" si="366">TRIM(F4675)</f>
        <v>Lyn Gouley</v>
      </c>
      <c r="K4675">
        <v>91</v>
      </c>
      <c r="L4675" t="str">
        <f t="shared" ref="L4675:L4738" si="367">IF(K4675&lt;=99,"Normal Heart Rate",IF(K4675&lt;=120,"High Heart Rate","Critical Heart Rate"))</f>
        <v>Normal Heart Rate</v>
      </c>
      <c r="O4675">
        <v>19951113</v>
      </c>
      <c r="P4675" s="2" cm="1">
        <f t="array" ref="P4675">_xlfn.IFS(LEN(O4675)=8,DATE(LEFT(O4675,4),MID(O4675,5,2),RIGHT(O4675,2)),LEN(O4675)=7,DATE(LEFT(O4675,4),MID(O4675,5,1),RIGHT(O4675,2)),LEN(O4675)=6,DATE(LEFT(O4675,4),MID(O4675,5,1),RIGHT(O4675,1)))</f>
        <v>35016</v>
      </c>
      <c r="R4675">
        <v>20</v>
      </c>
      <c r="S4675" t="str">
        <f t="shared" ref="S4675:S4738" si="368">IF(AND(R4675&gt;= 6,R4675&lt;= 23),"Normal","Bad")</f>
        <v>Normal</v>
      </c>
      <c r="U4675">
        <v>2024416</v>
      </c>
      <c r="V4675" s="2" cm="1">
        <f t="array" ref="V4675">_xlfn.IFS(LEN(U4675)=8,DATE(LEFT(U4675,4),MID(U4675,5,2),RIGHT(U4675,2)),LEN(U4675)=7,DATE(LEFT(U4675,4),MID(U4675,5,1),RIGHT(U4675,2)),LEN(U4675)=6,DATE(LEFT(U4675,4),MID(U4675,5,1),RIGHT(U4675,1)))</f>
        <v>45398</v>
      </c>
      <c r="X4675" s="2">
        <v>21938</v>
      </c>
      <c r="Y4675">
        <f t="shared" ref="Y4675:Y4738" ca="1" si="369">DATEDIF(X4675,TODAY(),"Y")</f>
        <v>65</v>
      </c>
    </row>
    <row r="4676" spans="3:25" x14ac:dyDescent="0.25">
      <c r="C4676" t="s">
        <v>12655</v>
      </c>
      <c r="D4676" t="s">
        <v>12656</v>
      </c>
      <c r="F4676" t="str">
        <f t="shared" si="365"/>
        <v>Hunfredo Aris</v>
      </c>
      <c r="H4676" t="str">
        <f t="shared" si="366"/>
        <v>Hunfredo Aris</v>
      </c>
      <c r="K4676">
        <v>103</v>
      </c>
      <c r="L4676" t="str">
        <f t="shared" si="367"/>
        <v>High Heart Rate</v>
      </c>
      <c r="O4676">
        <v>200282</v>
      </c>
      <c r="P4676" s="2" cm="1">
        <f t="array" ref="P4676">_xlfn.IFS(LEN(O4676)=8,DATE(LEFT(O4676,4),MID(O4676,5,2),RIGHT(O4676,2)),LEN(O4676)=7,DATE(LEFT(O4676,4),MID(O4676,5,1),RIGHT(O4676,2)),LEN(O4676)=6,DATE(LEFT(O4676,4),MID(O4676,5,1),RIGHT(O4676,1)))</f>
        <v>37470</v>
      </c>
      <c r="R4676">
        <v>24</v>
      </c>
      <c r="S4676" t="str">
        <f t="shared" si="368"/>
        <v>Bad</v>
      </c>
      <c r="U4676">
        <v>2024515</v>
      </c>
      <c r="V4676" s="2" cm="1">
        <f t="array" ref="V4676">_xlfn.IFS(LEN(U4676)=8,DATE(LEFT(U4676,4),MID(U4676,5,2),RIGHT(U4676,2)),LEN(U4676)=7,DATE(LEFT(U4676,4),MID(U4676,5,1),RIGHT(U4676,2)),LEN(U4676)=6,DATE(LEFT(U4676,4),MID(U4676,5,1),RIGHT(U4676,1)))</f>
        <v>45427</v>
      </c>
      <c r="X4676" s="2">
        <v>33232</v>
      </c>
      <c r="Y4676">
        <f t="shared" ca="1" si="369"/>
        <v>34</v>
      </c>
    </row>
    <row r="4677" spans="3:25" x14ac:dyDescent="0.25">
      <c r="C4677" t="s">
        <v>12658</v>
      </c>
      <c r="D4677" t="s">
        <v>12659</v>
      </c>
      <c r="F4677" t="str">
        <f t="shared" si="365"/>
        <v>Auberon Lindegard</v>
      </c>
      <c r="H4677" t="str">
        <f t="shared" si="366"/>
        <v>Auberon Lindegard</v>
      </c>
      <c r="K4677">
        <v>107</v>
      </c>
      <c r="L4677" t="str">
        <f t="shared" si="367"/>
        <v>High Heart Rate</v>
      </c>
      <c r="O4677">
        <v>1960123</v>
      </c>
      <c r="P4677" s="2" cm="1">
        <f t="array" ref="P4677">_xlfn.IFS(LEN(O4677)=8,DATE(LEFT(O4677,4),MID(O4677,5,2),RIGHT(O4677,2)),LEN(O4677)=7,DATE(LEFT(O4677,4),MID(O4677,5,1),RIGHT(O4677,2)),LEN(O4677)=6,DATE(LEFT(O4677,4),MID(O4677,5,1),RIGHT(O4677,1)))</f>
        <v>21938</v>
      </c>
      <c r="R4677">
        <v>15</v>
      </c>
      <c r="S4677" t="str">
        <f t="shared" si="368"/>
        <v>Normal</v>
      </c>
      <c r="U4677">
        <v>202424</v>
      </c>
      <c r="V4677" s="2" cm="1">
        <f t="array" ref="V4677">_xlfn.IFS(LEN(U4677)=8,DATE(LEFT(U4677,4),MID(U4677,5,2),RIGHT(U4677,2)),LEN(U4677)=7,DATE(LEFT(U4677,4),MID(U4677,5,1),RIGHT(U4677,2)),LEN(U4677)=6,DATE(LEFT(U4677,4),MID(U4677,5,1),RIGHT(U4677,1)))</f>
        <v>45326</v>
      </c>
      <c r="X4677" s="2">
        <v>36625</v>
      </c>
      <c r="Y4677">
        <f t="shared" ca="1" si="369"/>
        <v>24</v>
      </c>
    </row>
    <row r="4678" spans="3:25" x14ac:dyDescent="0.25">
      <c r="C4678" t="s">
        <v>8692</v>
      </c>
      <c r="D4678" t="s">
        <v>12661</v>
      </c>
      <c r="F4678" t="str">
        <f t="shared" si="365"/>
        <v>Donnell Butner</v>
      </c>
      <c r="H4678" t="str">
        <f t="shared" si="366"/>
        <v>Donnell Butner</v>
      </c>
      <c r="K4678">
        <v>90</v>
      </c>
      <c r="L4678" t="str">
        <f t="shared" si="367"/>
        <v>Normal Heart Rate</v>
      </c>
      <c r="O4678">
        <v>19901225</v>
      </c>
      <c r="P4678" s="2" cm="1">
        <f t="array" ref="P4678">_xlfn.IFS(LEN(O4678)=8,DATE(LEFT(O4678,4),MID(O4678,5,2),RIGHT(O4678,2)),LEN(O4678)=7,DATE(LEFT(O4678,4),MID(O4678,5,1),RIGHT(O4678,2)),LEN(O4678)=6,DATE(LEFT(O4678,4),MID(O4678,5,1),RIGHT(O4678,1)))</f>
        <v>33232</v>
      </c>
      <c r="R4678">
        <v>12</v>
      </c>
      <c r="S4678" t="str">
        <f t="shared" si="368"/>
        <v>Normal</v>
      </c>
      <c r="U4678">
        <v>2024225</v>
      </c>
      <c r="V4678" s="2" cm="1">
        <f t="array" ref="V4678">_xlfn.IFS(LEN(U4678)=8,DATE(LEFT(U4678,4),MID(U4678,5,2),RIGHT(U4678,2)),LEN(U4678)=7,DATE(LEFT(U4678,4),MID(U4678,5,1),RIGHT(U4678,2)),LEN(U4678)=6,DATE(LEFT(U4678,4),MID(U4678,5,1),RIGHT(U4678,1)))</f>
        <v>45347</v>
      </c>
      <c r="X4678" s="2">
        <v>33807</v>
      </c>
      <c r="Y4678">
        <f t="shared" ca="1" si="369"/>
        <v>32</v>
      </c>
    </row>
    <row r="4679" spans="3:25" x14ac:dyDescent="0.25">
      <c r="C4679" t="s">
        <v>10424</v>
      </c>
      <c r="D4679" t="s">
        <v>12663</v>
      </c>
      <c r="F4679" t="str">
        <f t="shared" si="365"/>
        <v>Manda Devas</v>
      </c>
      <c r="H4679" t="str">
        <f t="shared" si="366"/>
        <v>Manda Devas</v>
      </c>
      <c r="K4679">
        <v>119</v>
      </c>
      <c r="L4679" t="str">
        <f t="shared" si="367"/>
        <v>High Heart Rate</v>
      </c>
      <c r="O4679">
        <v>200049</v>
      </c>
      <c r="P4679" s="2" cm="1">
        <f t="array" ref="P4679">_xlfn.IFS(LEN(O4679)=8,DATE(LEFT(O4679,4),MID(O4679,5,2),RIGHT(O4679,2)),LEN(O4679)=7,DATE(LEFT(O4679,4),MID(O4679,5,1),RIGHT(O4679,2)),LEN(O4679)=6,DATE(LEFT(O4679,4),MID(O4679,5,1),RIGHT(O4679,1)))</f>
        <v>36625</v>
      </c>
      <c r="R4679">
        <v>22</v>
      </c>
      <c r="S4679" t="str">
        <f t="shared" si="368"/>
        <v>Normal</v>
      </c>
      <c r="U4679">
        <v>202436</v>
      </c>
      <c r="V4679" s="2" cm="1">
        <f t="array" ref="V4679">_xlfn.IFS(LEN(U4679)=8,DATE(LEFT(U4679,4),MID(U4679,5,2),RIGHT(U4679,2)),LEN(U4679)=7,DATE(LEFT(U4679,4),MID(U4679,5,1),RIGHT(U4679,2)),LEN(U4679)=6,DATE(LEFT(U4679,4),MID(U4679,5,1),RIGHT(U4679,1)))</f>
        <v>45357</v>
      </c>
      <c r="X4679" s="2">
        <v>26229</v>
      </c>
      <c r="Y4679">
        <f t="shared" ca="1" si="369"/>
        <v>53</v>
      </c>
    </row>
    <row r="4680" spans="3:25" x14ac:dyDescent="0.25">
      <c r="C4680" t="s">
        <v>12665</v>
      </c>
      <c r="D4680" t="s">
        <v>4035</v>
      </c>
      <c r="F4680" t="str">
        <f t="shared" si="365"/>
        <v>Gibb Bricket</v>
      </c>
      <c r="H4680" t="str">
        <f t="shared" si="366"/>
        <v>Gibb Bricket</v>
      </c>
      <c r="K4680">
        <v>90</v>
      </c>
      <c r="L4680" t="str">
        <f t="shared" si="367"/>
        <v>Normal Heart Rate</v>
      </c>
      <c r="O4680">
        <v>1992722</v>
      </c>
      <c r="P4680" s="2" cm="1">
        <f t="array" ref="P4680">_xlfn.IFS(LEN(O4680)=8,DATE(LEFT(O4680,4),MID(O4680,5,2),RIGHT(O4680,2)),LEN(O4680)=7,DATE(LEFT(O4680,4),MID(O4680,5,1),RIGHT(O4680,2)),LEN(O4680)=6,DATE(LEFT(O4680,4),MID(O4680,5,1),RIGHT(O4680,1)))</f>
        <v>33807</v>
      </c>
      <c r="R4680">
        <v>15</v>
      </c>
      <c r="S4680" t="str">
        <f t="shared" si="368"/>
        <v>Normal</v>
      </c>
      <c r="U4680">
        <v>2024112</v>
      </c>
      <c r="V4680" s="2" cm="1">
        <f t="array" ref="V4680">_xlfn.IFS(LEN(U4680)=8,DATE(LEFT(U4680,4),MID(U4680,5,2),RIGHT(U4680,2)),LEN(U4680)=7,DATE(LEFT(U4680,4),MID(U4680,5,1),RIGHT(U4680,2)),LEN(U4680)=6,DATE(LEFT(U4680,4),MID(U4680,5,1),RIGHT(U4680,1)))</f>
        <v>45303</v>
      </c>
      <c r="X4680" s="2">
        <v>36847</v>
      </c>
      <c r="Y4680">
        <f t="shared" ca="1" si="369"/>
        <v>24</v>
      </c>
    </row>
    <row r="4681" spans="3:25" x14ac:dyDescent="0.25">
      <c r="C4681" t="s">
        <v>4128</v>
      </c>
      <c r="D4681" t="s">
        <v>12667</v>
      </c>
      <c r="F4681" t="str">
        <f t="shared" si="365"/>
        <v>Isahella Kausche</v>
      </c>
      <c r="H4681" t="str">
        <f t="shared" si="366"/>
        <v>Isahella Kausche</v>
      </c>
      <c r="K4681">
        <v>67</v>
      </c>
      <c r="L4681" t="str">
        <f t="shared" si="367"/>
        <v>Normal Heart Rate</v>
      </c>
      <c r="O4681">
        <v>19711023</v>
      </c>
      <c r="P4681" s="2" cm="1">
        <f t="array" ref="P4681">_xlfn.IFS(LEN(O4681)=8,DATE(LEFT(O4681,4),MID(O4681,5,2),RIGHT(O4681,2)),LEN(O4681)=7,DATE(LEFT(O4681,4),MID(O4681,5,1),RIGHT(O4681,2)),LEN(O4681)=6,DATE(LEFT(O4681,4),MID(O4681,5,1),RIGHT(O4681,1)))</f>
        <v>26229</v>
      </c>
      <c r="R4681">
        <v>8</v>
      </c>
      <c r="S4681" t="str">
        <f t="shared" si="368"/>
        <v>Normal</v>
      </c>
      <c r="U4681">
        <v>2024316</v>
      </c>
      <c r="V4681" s="2" cm="1">
        <f t="array" ref="V4681">_xlfn.IFS(LEN(U4681)=8,DATE(LEFT(U4681,4),MID(U4681,5,2),RIGHT(U4681,2)),LEN(U4681)=7,DATE(LEFT(U4681,4),MID(U4681,5,1),RIGHT(U4681,2)),LEN(U4681)=6,DATE(LEFT(U4681,4),MID(U4681,5,1),RIGHT(U4681,1)))</f>
        <v>45367</v>
      </c>
      <c r="X4681" s="2">
        <v>33250</v>
      </c>
      <c r="Y4681">
        <f t="shared" ca="1" si="369"/>
        <v>34</v>
      </c>
    </row>
    <row r="4682" spans="3:25" x14ac:dyDescent="0.25">
      <c r="C4682" t="s">
        <v>12669</v>
      </c>
      <c r="D4682" t="s">
        <v>12670</v>
      </c>
      <c r="F4682" t="str">
        <f t="shared" si="365"/>
        <v>Mead Evert</v>
      </c>
      <c r="H4682" t="str">
        <f t="shared" si="366"/>
        <v>Mead Evert</v>
      </c>
      <c r="K4682">
        <v>110</v>
      </c>
      <c r="L4682" t="str">
        <f t="shared" si="367"/>
        <v>High Heart Rate</v>
      </c>
      <c r="O4682">
        <v>20001117</v>
      </c>
      <c r="P4682" s="2" cm="1">
        <f t="array" ref="P4682">_xlfn.IFS(LEN(O4682)=8,DATE(LEFT(O4682,4),MID(O4682,5,2),RIGHT(O4682,2)),LEN(O4682)=7,DATE(LEFT(O4682,4),MID(O4682,5,1),RIGHT(O4682,2)),LEN(O4682)=6,DATE(LEFT(O4682,4),MID(O4682,5,1),RIGHT(O4682,1)))</f>
        <v>36847</v>
      </c>
      <c r="R4682">
        <v>19</v>
      </c>
      <c r="S4682" t="str">
        <f t="shared" si="368"/>
        <v>Normal</v>
      </c>
      <c r="U4682">
        <v>2024419</v>
      </c>
      <c r="V4682" s="2" cm="1">
        <f t="array" ref="V4682">_xlfn.IFS(LEN(U4682)=8,DATE(LEFT(U4682,4),MID(U4682,5,2),RIGHT(U4682,2)),LEN(U4682)=7,DATE(LEFT(U4682,4),MID(U4682,5,1),RIGHT(U4682,2)),LEN(U4682)=6,DATE(LEFT(U4682,4),MID(U4682,5,1),RIGHT(U4682,1)))</f>
        <v>45401</v>
      </c>
      <c r="X4682" s="2">
        <v>37876</v>
      </c>
      <c r="Y4682">
        <f t="shared" ca="1" si="369"/>
        <v>21</v>
      </c>
    </row>
    <row r="4683" spans="3:25" x14ac:dyDescent="0.25">
      <c r="C4683" t="s">
        <v>12672</v>
      </c>
      <c r="D4683" t="s">
        <v>12673</v>
      </c>
      <c r="F4683" t="str">
        <f t="shared" si="365"/>
        <v>Michaela Tooze</v>
      </c>
      <c r="H4683" t="str">
        <f t="shared" si="366"/>
        <v>Michaela Tooze</v>
      </c>
      <c r="K4683">
        <v>98</v>
      </c>
      <c r="L4683" t="str">
        <f t="shared" si="367"/>
        <v>Normal Heart Rate</v>
      </c>
      <c r="O4683">
        <v>1991112</v>
      </c>
      <c r="P4683" s="2" cm="1">
        <f t="array" ref="P4683">_xlfn.IFS(LEN(O4683)=8,DATE(LEFT(O4683,4),MID(O4683,5,2),RIGHT(O4683,2)),LEN(O4683)=7,DATE(LEFT(O4683,4),MID(O4683,5,1),RIGHT(O4683,2)),LEN(O4683)=6,DATE(LEFT(O4683,4),MID(O4683,5,1),RIGHT(O4683,1)))</f>
        <v>33250</v>
      </c>
      <c r="R4683">
        <v>16</v>
      </c>
      <c r="S4683" t="str">
        <f t="shared" si="368"/>
        <v>Normal</v>
      </c>
      <c r="U4683">
        <v>2024225</v>
      </c>
      <c r="V4683" s="2" cm="1">
        <f t="array" ref="V4683">_xlfn.IFS(LEN(U4683)=8,DATE(LEFT(U4683,4),MID(U4683,5,2),RIGHT(U4683,2)),LEN(U4683)=7,DATE(LEFT(U4683,4),MID(U4683,5,1),RIGHT(U4683,2)),LEN(U4683)=6,DATE(LEFT(U4683,4),MID(U4683,5,1),RIGHT(U4683,1)))</f>
        <v>45347</v>
      </c>
      <c r="X4683" s="2">
        <v>36011</v>
      </c>
      <c r="Y4683">
        <f t="shared" ca="1" si="369"/>
        <v>26</v>
      </c>
    </row>
    <row r="4684" spans="3:25" x14ac:dyDescent="0.25">
      <c r="C4684" t="s">
        <v>6155</v>
      </c>
      <c r="D4684" t="s">
        <v>3721</v>
      </c>
      <c r="F4684" t="str">
        <f t="shared" si="365"/>
        <v>Barbabas Andrioni</v>
      </c>
      <c r="H4684" t="str">
        <f t="shared" si="366"/>
        <v>Barbabas Andrioni</v>
      </c>
      <c r="K4684">
        <v>76</v>
      </c>
      <c r="L4684" t="str">
        <f t="shared" si="367"/>
        <v>Normal Heart Rate</v>
      </c>
      <c r="O4684">
        <v>2003912</v>
      </c>
      <c r="P4684" s="2" cm="1">
        <f t="array" ref="P4684">_xlfn.IFS(LEN(O4684)=8,DATE(LEFT(O4684,4),MID(O4684,5,2),RIGHT(O4684,2)),LEN(O4684)=7,DATE(LEFT(O4684,4),MID(O4684,5,1),RIGHT(O4684,2)),LEN(O4684)=6,DATE(LEFT(O4684,4),MID(O4684,5,1),RIGHT(O4684,1)))</f>
        <v>37876</v>
      </c>
      <c r="R4684">
        <v>11</v>
      </c>
      <c r="S4684" t="str">
        <f t="shared" si="368"/>
        <v>Normal</v>
      </c>
      <c r="U4684">
        <v>2024312</v>
      </c>
      <c r="V4684" s="2" cm="1">
        <f t="array" ref="V4684">_xlfn.IFS(LEN(U4684)=8,DATE(LEFT(U4684,4),MID(U4684,5,2),RIGHT(U4684,2)),LEN(U4684)=7,DATE(LEFT(U4684,4),MID(U4684,5,1),RIGHT(U4684,2)),LEN(U4684)=6,DATE(LEFT(U4684,4),MID(U4684,5,1),RIGHT(U4684,1)))</f>
        <v>45363</v>
      </c>
      <c r="X4684" s="2">
        <v>37756</v>
      </c>
      <c r="Y4684">
        <f t="shared" ca="1" si="369"/>
        <v>21</v>
      </c>
    </row>
    <row r="4685" spans="3:25" x14ac:dyDescent="0.25">
      <c r="C4685" t="s">
        <v>12676</v>
      </c>
      <c r="D4685" t="s">
        <v>7424</v>
      </c>
      <c r="F4685" t="str">
        <f t="shared" si="365"/>
        <v>Johanna Obern</v>
      </c>
      <c r="H4685" t="str">
        <f t="shared" si="366"/>
        <v>Johanna Obern</v>
      </c>
      <c r="K4685">
        <v>105</v>
      </c>
      <c r="L4685" t="str">
        <f t="shared" si="367"/>
        <v>High Heart Rate</v>
      </c>
      <c r="O4685">
        <v>199884</v>
      </c>
      <c r="P4685" s="2" cm="1">
        <f t="array" ref="P4685">_xlfn.IFS(LEN(O4685)=8,DATE(LEFT(O4685,4),MID(O4685,5,2),RIGHT(O4685,2)),LEN(O4685)=7,DATE(LEFT(O4685,4),MID(O4685,5,1),RIGHT(O4685,2)),LEN(O4685)=6,DATE(LEFT(O4685,4),MID(O4685,5,1),RIGHT(O4685,1)))</f>
        <v>36011</v>
      </c>
      <c r="R4685">
        <v>13</v>
      </c>
      <c r="S4685" t="str">
        <f t="shared" si="368"/>
        <v>Normal</v>
      </c>
      <c r="U4685">
        <v>2024531</v>
      </c>
      <c r="V4685" s="2" cm="1">
        <f t="array" ref="V4685">_xlfn.IFS(LEN(U4685)=8,DATE(LEFT(U4685,4),MID(U4685,5,2),RIGHT(U4685,2)),LEN(U4685)=7,DATE(LEFT(U4685,4),MID(U4685,5,1),RIGHT(U4685,2)),LEN(U4685)=6,DATE(LEFT(U4685,4),MID(U4685,5,1),RIGHT(U4685,1)))</f>
        <v>45443</v>
      </c>
      <c r="X4685" s="2">
        <v>27257</v>
      </c>
      <c r="Y4685">
        <f t="shared" ca="1" si="369"/>
        <v>50</v>
      </c>
    </row>
    <row r="4686" spans="3:25" x14ac:dyDescent="0.25">
      <c r="C4686" t="s">
        <v>12678</v>
      </c>
      <c r="D4686" t="s">
        <v>12679</v>
      </c>
      <c r="F4686" t="str">
        <f t="shared" si="365"/>
        <v>Marielle Drinkhall</v>
      </c>
      <c r="H4686" t="str">
        <f t="shared" si="366"/>
        <v>Marielle Drinkhall</v>
      </c>
      <c r="K4686">
        <v>119</v>
      </c>
      <c r="L4686" t="str">
        <f t="shared" si="367"/>
        <v>High Heart Rate</v>
      </c>
      <c r="O4686">
        <v>2003515</v>
      </c>
      <c r="P4686" s="2" cm="1">
        <f t="array" ref="P4686">_xlfn.IFS(LEN(O4686)=8,DATE(LEFT(O4686,4),MID(O4686,5,2),RIGHT(O4686,2)),LEN(O4686)=7,DATE(LEFT(O4686,4),MID(O4686,5,1),RIGHT(O4686,2)),LEN(O4686)=6,DATE(LEFT(O4686,4),MID(O4686,5,1),RIGHT(O4686,1)))</f>
        <v>37756</v>
      </c>
      <c r="R4686">
        <v>25</v>
      </c>
      <c r="S4686" t="str">
        <f t="shared" si="368"/>
        <v>Bad</v>
      </c>
      <c r="U4686">
        <v>202449</v>
      </c>
      <c r="V4686" s="2" cm="1">
        <f t="array" ref="V4686">_xlfn.IFS(LEN(U4686)=8,DATE(LEFT(U4686,4),MID(U4686,5,2),RIGHT(U4686,2)),LEN(U4686)=7,DATE(LEFT(U4686,4),MID(U4686,5,1),RIGHT(U4686,2)),LEN(U4686)=6,DATE(LEFT(U4686,4),MID(U4686,5,1),RIGHT(U4686,1)))</f>
        <v>45391</v>
      </c>
      <c r="X4686" s="2">
        <v>37641</v>
      </c>
      <c r="Y4686">
        <f t="shared" ca="1" si="369"/>
        <v>22</v>
      </c>
    </row>
    <row r="4687" spans="3:25" x14ac:dyDescent="0.25">
      <c r="C4687" t="s">
        <v>2053</v>
      </c>
      <c r="D4687" t="s">
        <v>12681</v>
      </c>
      <c r="F4687" t="str">
        <f t="shared" si="365"/>
        <v>Howey Bickell</v>
      </c>
      <c r="H4687" t="str">
        <f t="shared" si="366"/>
        <v>Howey Bickell</v>
      </c>
      <c r="K4687">
        <v>99</v>
      </c>
      <c r="L4687" t="str">
        <f t="shared" si="367"/>
        <v>Normal Heart Rate</v>
      </c>
      <c r="O4687">
        <v>1974816</v>
      </c>
      <c r="P4687" s="2" cm="1">
        <f t="array" ref="P4687">_xlfn.IFS(LEN(O4687)=8,DATE(LEFT(O4687,4),MID(O4687,5,2),RIGHT(O4687,2)),LEN(O4687)=7,DATE(LEFT(O4687,4),MID(O4687,5,1),RIGHT(O4687,2)),LEN(O4687)=6,DATE(LEFT(O4687,4),MID(O4687,5,1),RIGHT(O4687,1)))</f>
        <v>27257</v>
      </c>
      <c r="R4687">
        <v>15</v>
      </c>
      <c r="S4687" t="str">
        <f t="shared" si="368"/>
        <v>Normal</v>
      </c>
      <c r="U4687">
        <v>2024122</v>
      </c>
      <c r="V4687" s="2" cm="1">
        <f t="array" ref="V4687">_xlfn.IFS(LEN(U4687)=8,DATE(LEFT(U4687,4),MID(U4687,5,2),RIGHT(U4687,2)),LEN(U4687)=7,DATE(LEFT(U4687,4),MID(U4687,5,1),RIGHT(U4687,2)),LEN(U4687)=6,DATE(LEFT(U4687,4),MID(U4687,5,1),RIGHT(U4687,1)))</f>
        <v>45313</v>
      </c>
      <c r="X4687" s="2">
        <v>33275</v>
      </c>
      <c r="Y4687">
        <f t="shared" ca="1" si="369"/>
        <v>34</v>
      </c>
    </row>
    <row r="4688" spans="3:25" x14ac:dyDescent="0.25">
      <c r="C4688" t="s">
        <v>12683</v>
      </c>
      <c r="D4688" t="s">
        <v>12684</v>
      </c>
      <c r="F4688" t="str">
        <f t="shared" si="365"/>
        <v>Lorenza Boultwood</v>
      </c>
      <c r="H4688" t="str">
        <f t="shared" si="366"/>
        <v>Lorenza Boultwood</v>
      </c>
      <c r="K4688">
        <v>77</v>
      </c>
      <c r="L4688" t="str">
        <f t="shared" si="367"/>
        <v>Normal Heart Rate</v>
      </c>
      <c r="O4688">
        <v>2003120</v>
      </c>
      <c r="P4688" s="2" cm="1">
        <f t="array" ref="P4688">_xlfn.IFS(LEN(O4688)=8,DATE(LEFT(O4688,4),MID(O4688,5,2),RIGHT(O4688,2)),LEN(O4688)=7,DATE(LEFT(O4688,4),MID(O4688,5,1),RIGHT(O4688,2)),LEN(O4688)=6,DATE(LEFT(O4688,4),MID(O4688,5,1),RIGHT(O4688,1)))</f>
        <v>37641</v>
      </c>
      <c r="R4688">
        <v>10</v>
      </c>
      <c r="S4688" t="str">
        <f t="shared" si="368"/>
        <v>Normal</v>
      </c>
      <c r="U4688">
        <v>2024525</v>
      </c>
      <c r="V4688" s="2" cm="1">
        <f t="array" ref="V4688">_xlfn.IFS(LEN(U4688)=8,DATE(LEFT(U4688,4),MID(U4688,5,2),RIGHT(U4688,2)),LEN(U4688)=7,DATE(LEFT(U4688,4),MID(U4688,5,1),RIGHT(U4688,2)),LEN(U4688)=6,DATE(LEFT(U4688,4),MID(U4688,5,1),RIGHT(U4688,1)))</f>
        <v>45437</v>
      </c>
      <c r="X4688" s="2">
        <v>36049</v>
      </c>
      <c r="Y4688">
        <f t="shared" ca="1" si="369"/>
        <v>26</v>
      </c>
    </row>
    <row r="4689" spans="3:25" x14ac:dyDescent="0.25">
      <c r="C4689" t="s">
        <v>12686</v>
      </c>
      <c r="D4689" t="s">
        <v>12687</v>
      </c>
      <c r="F4689" t="str">
        <f t="shared" si="365"/>
        <v>Zeke Reddie</v>
      </c>
      <c r="H4689" t="str">
        <f t="shared" si="366"/>
        <v>Zeke Reddie</v>
      </c>
      <c r="K4689">
        <v>100</v>
      </c>
      <c r="L4689" t="str">
        <f t="shared" si="367"/>
        <v>High Heart Rate</v>
      </c>
      <c r="O4689">
        <v>199126</v>
      </c>
      <c r="P4689" s="2" cm="1">
        <f t="array" ref="P4689">_xlfn.IFS(LEN(O4689)=8,DATE(LEFT(O4689,4),MID(O4689,5,2),RIGHT(O4689,2)),LEN(O4689)=7,DATE(LEFT(O4689,4),MID(O4689,5,1),RIGHT(O4689,2)),LEN(O4689)=6,DATE(LEFT(O4689,4),MID(O4689,5,1),RIGHT(O4689,1)))</f>
        <v>33275</v>
      </c>
      <c r="R4689">
        <v>15</v>
      </c>
      <c r="S4689" t="str">
        <f t="shared" si="368"/>
        <v>Normal</v>
      </c>
      <c r="U4689">
        <v>2024118</v>
      </c>
      <c r="V4689" s="2" cm="1">
        <f t="array" ref="V4689">_xlfn.IFS(LEN(U4689)=8,DATE(LEFT(U4689,4),MID(U4689,5,2),RIGHT(U4689,2)),LEN(U4689)=7,DATE(LEFT(U4689,4),MID(U4689,5,1),RIGHT(U4689,2)),LEN(U4689)=6,DATE(LEFT(U4689,4),MID(U4689,5,1),RIGHT(U4689,1)))</f>
        <v>45309</v>
      </c>
      <c r="X4689" s="2">
        <v>34394</v>
      </c>
      <c r="Y4689">
        <f t="shared" ca="1" si="369"/>
        <v>31</v>
      </c>
    </row>
    <row r="4690" spans="3:25" x14ac:dyDescent="0.25">
      <c r="C4690" t="s">
        <v>12265</v>
      </c>
      <c r="D4690" t="s">
        <v>12689</v>
      </c>
      <c r="F4690" t="str">
        <f t="shared" si="365"/>
        <v>Theodoric Gabel</v>
      </c>
      <c r="H4690" t="str">
        <f t="shared" si="366"/>
        <v>Theodoric Gabel</v>
      </c>
      <c r="K4690">
        <v>100</v>
      </c>
      <c r="L4690" t="str">
        <f t="shared" si="367"/>
        <v>High Heart Rate</v>
      </c>
      <c r="O4690">
        <v>1998911</v>
      </c>
      <c r="P4690" s="2" cm="1">
        <f t="array" ref="P4690">_xlfn.IFS(LEN(O4690)=8,DATE(LEFT(O4690,4),MID(O4690,5,2),RIGHT(O4690,2)),LEN(O4690)=7,DATE(LEFT(O4690,4),MID(O4690,5,1),RIGHT(O4690,2)),LEN(O4690)=6,DATE(LEFT(O4690,4),MID(O4690,5,1),RIGHT(O4690,1)))</f>
        <v>36049</v>
      </c>
      <c r="R4690">
        <v>15</v>
      </c>
      <c r="S4690" t="str">
        <f t="shared" si="368"/>
        <v>Normal</v>
      </c>
      <c r="U4690">
        <v>2024328</v>
      </c>
      <c r="V4690" s="2" cm="1">
        <f t="array" ref="V4690">_xlfn.IFS(LEN(U4690)=8,DATE(LEFT(U4690,4),MID(U4690,5,2),RIGHT(U4690,2)),LEN(U4690)=7,DATE(LEFT(U4690,4),MID(U4690,5,1),RIGHT(U4690,2)),LEN(U4690)=6,DATE(LEFT(U4690,4),MID(U4690,5,1),RIGHT(U4690,1)))</f>
        <v>45379</v>
      </c>
      <c r="X4690" s="2">
        <v>32964</v>
      </c>
      <c r="Y4690">
        <f t="shared" ca="1" si="369"/>
        <v>34</v>
      </c>
    </row>
    <row r="4691" spans="3:25" x14ac:dyDescent="0.25">
      <c r="C4691" t="s">
        <v>3272</v>
      </c>
      <c r="D4691" t="s">
        <v>12691</v>
      </c>
      <c r="F4691" t="str">
        <f t="shared" si="365"/>
        <v>Ariel Dubble</v>
      </c>
      <c r="H4691" t="str">
        <f t="shared" si="366"/>
        <v>Ariel Dubble</v>
      </c>
      <c r="K4691">
        <v>80</v>
      </c>
      <c r="L4691" t="str">
        <f t="shared" si="367"/>
        <v>Normal Heart Rate</v>
      </c>
      <c r="O4691">
        <v>199431</v>
      </c>
      <c r="P4691" s="2" cm="1">
        <f t="array" ref="P4691">_xlfn.IFS(LEN(O4691)=8,DATE(LEFT(O4691,4),MID(O4691,5,2),RIGHT(O4691,2)),LEN(O4691)=7,DATE(LEFT(O4691,4),MID(O4691,5,1),RIGHT(O4691,2)),LEN(O4691)=6,DATE(LEFT(O4691,4),MID(O4691,5,1),RIGHT(O4691,1)))</f>
        <v>34394</v>
      </c>
      <c r="R4691">
        <v>15</v>
      </c>
      <c r="S4691" t="str">
        <f t="shared" si="368"/>
        <v>Normal</v>
      </c>
      <c r="U4691">
        <v>202452</v>
      </c>
      <c r="V4691" s="2" cm="1">
        <f t="array" ref="V4691">_xlfn.IFS(LEN(U4691)=8,DATE(LEFT(U4691,4),MID(U4691,5,2),RIGHT(U4691,2)),LEN(U4691)=7,DATE(LEFT(U4691,4),MID(U4691,5,1),RIGHT(U4691,2)),LEN(U4691)=6,DATE(LEFT(U4691,4),MID(U4691,5,1),RIGHT(U4691,1)))</f>
        <v>45414</v>
      </c>
      <c r="X4691" s="2">
        <v>35139</v>
      </c>
      <c r="Y4691">
        <f t="shared" ca="1" si="369"/>
        <v>29</v>
      </c>
    </row>
    <row r="4692" spans="3:25" x14ac:dyDescent="0.25">
      <c r="C4692" t="s">
        <v>766</v>
      </c>
      <c r="D4692" t="s">
        <v>4011</v>
      </c>
      <c r="F4692" t="str">
        <f t="shared" si="365"/>
        <v>Erina Digwood</v>
      </c>
      <c r="H4692" t="str">
        <f t="shared" si="366"/>
        <v>Erina Digwood</v>
      </c>
      <c r="K4692">
        <v>92</v>
      </c>
      <c r="L4692" t="str">
        <f t="shared" si="367"/>
        <v>Normal Heart Rate</v>
      </c>
      <c r="O4692">
        <v>199041</v>
      </c>
      <c r="P4692" s="2" cm="1">
        <f t="array" ref="P4692">_xlfn.IFS(LEN(O4692)=8,DATE(LEFT(O4692,4),MID(O4692,5,2),RIGHT(O4692,2)),LEN(O4692)=7,DATE(LEFT(O4692,4),MID(O4692,5,1),RIGHT(O4692,2)),LEN(O4692)=6,DATE(LEFT(O4692,4),MID(O4692,5,1),RIGHT(O4692,1)))</f>
        <v>32964</v>
      </c>
      <c r="R4692">
        <v>21</v>
      </c>
      <c r="S4692" t="str">
        <f t="shared" si="368"/>
        <v>Normal</v>
      </c>
      <c r="U4692">
        <v>202444</v>
      </c>
      <c r="V4692" s="2" cm="1">
        <f t="array" ref="V4692">_xlfn.IFS(LEN(U4692)=8,DATE(LEFT(U4692,4),MID(U4692,5,2),RIGHT(U4692,2)),LEN(U4692)=7,DATE(LEFT(U4692,4),MID(U4692,5,1),RIGHT(U4692,2)),LEN(U4692)=6,DATE(LEFT(U4692,4),MID(U4692,5,1),RIGHT(U4692,1)))</f>
        <v>45386</v>
      </c>
      <c r="X4692" s="2">
        <v>38912</v>
      </c>
      <c r="Y4692">
        <f t="shared" ca="1" si="369"/>
        <v>18</v>
      </c>
    </row>
    <row r="4693" spans="3:25" x14ac:dyDescent="0.25">
      <c r="C4693" t="s">
        <v>12694</v>
      </c>
      <c r="D4693" t="s">
        <v>12695</v>
      </c>
      <c r="F4693" t="str">
        <f t="shared" si="365"/>
        <v>Rik Drakes</v>
      </c>
      <c r="H4693" t="str">
        <f t="shared" si="366"/>
        <v>Rik Drakes</v>
      </c>
      <c r="K4693">
        <v>80</v>
      </c>
      <c r="L4693" t="str">
        <f t="shared" si="367"/>
        <v>Normal Heart Rate</v>
      </c>
      <c r="O4693">
        <v>1996315</v>
      </c>
      <c r="P4693" s="2" cm="1">
        <f t="array" ref="P4693">_xlfn.IFS(LEN(O4693)=8,DATE(LEFT(O4693,4),MID(O4693,5,2),RIGHT(O4693,2)),LEN(O4693)=7,DATE(LEFT(O4693,4),MID(O4693,5,1),RIGHT(O4693,2)),LEN(O4693)=6,DATE(LEFT(O4693,4),MID(O4693,5,1),RIGHT(O4693,1)))</f>
        <v>35139</v>
      </c>
      <c r="R4693">
        <v>18</v>
      </c>
      <c r="S4693" t="str">
        <f t="shared" si="368"/>
        <v>Normal</v>
      </c>
      <c r="U4693">
        <v>2024121</v>
      </c>
      <c r="V4693" s="2" cm="1">
        <f t="array" ref="V4693">_xlfn.IFS(LEN(U4693)=8,DATE(LEFT(U4693,4),MID(U4693,5,2),RIGHT(U4693,2)),LEN(U4693)=7,DATE(LEFT(U4693,4),MID(U4693,5,1),RIGHT(U4693,2)),LEN(U4693)=6,DATE(LEFT(U4693,4),MID(U4693,5,1),RIGHT(U4693,1)))</f>
        <v>45312</v>
      </c>
      <c r="X4693" s="2">
        <v>38186</v>
      </c>
      <c r="Y4693">
        <f t="shared" ca="1" si="369"/>
        <v>20</v>
      </c>
    </row>
    <row r="4694" spans="3:25" x14ac:dyDescent="0.25">
      <c r="C4694" t="s">
        <v>9735</v>
      </c>
      <c r="D4694" t="s">
        <v>12697</v>
      </c>
      <c r="F4694" t="str">
        <f t="shared" si="365"/>
        <v>Nye Doblin</v>
      </c>
      <c r="H4694" t="str">
        <f t="shared" si="366"/>
        <v>Nye Doblin</v>
      </c>
      <c r="K4694">
        <v>105</v>
      </c>
      <c r="L4694" t="str">
        <f t="shared" si="367"/>
        <v>High Heart Rate</v>
      </c>
      <c r="O4694">
        <v>2006714</v>
      </c>
      <c r="P4694" s="2" cm="1">
        <f t="array" ref="P4694">_xlfn.IFS(LEN(O4694)=8,DATE(LEFT(O4694,4),MID(O4694,5,2),RIGHT(O4694,2)),LEN(O4694)=7,DATE(LEFT(O4694,4),MID(O4694,5,1),RIGHT(O4694,2)),LEN(O4694)=6,DATE(LEFT(O4694,4),MID(O4694,5,1),RIGHT(O4694,1)))</f>
        <v>38912</v>
      </c>
      <c r="R4694">
        <v>15</v>
      </c>
      <c r="S4694" t="str">
        <f t="shared" si="368"/>
        <v>Normal</v>
      </c>
      <c r="U4694">
        <v>2024510</v>
      </c>
      <c r="V4694" s="2" cm="1">
        <f t="array" ref="V4694">_xlfn.IFS(LEN(U4694)=8,DATE(LEFT(U4694,4),MID(U4694,5,2),RIGHT(U4694,2)),LEN(U4694)=7,DATE(LEFT(U4694,4),MID(U4694,5,1),RIGHT(U4694,2)),LEN(U4694)=6,DATE(LEFT(U4694,4),MID(U4694,5,1),RIGHT(U4694,1)))</f>
        <v>45422</v>
      </c>
      <c r="X4694" s="2">
        <v>37794</v>
      </c>
      <c r="Y4694">
        <f t="shared" ca="1" si="369"/>
        <v>21</v>
      </c>
    </row>
    <row r="4695" spans="3:25" x14ac:dyDescent="0.25">
      <c r="C4695" t="s">
        <v>8474</v>
      </c>
      <c r="D4695" t="s">
        <v>12699</v>
      </c>
      <c r="F4695" t="str">
        <f t="shared" si="365"/>
        <v>Florenza Dimitru</v>
      </c>
      <c r="H4695" t="str">
        <f t="shared" si="366"/>
        <v>Florenza Dimitru</v>
      </c>
      <c r="K4695">
        <v>97</v>
      </c>
      <c r="L4695" t="str">
        <f t="shared" si="367"/>
        <v>Normal Heart Rate</v>
      </c>
      <c r="O4695">
        <v>2004718</v>
      </c>
      <c r="P4695" s="2" cm="1">
        <f t="array" ref="P4695">_xlfn.IFS(LEN(O4695)=8,DATE(LEFT(O4695,4),MID(O4695,5,2),RIGHT(O4695,2)),LEN(O4695)=7,DATE(LEFT(O4695,4),MID(O4695,5,1),RIGHT(O4695,2)),LEN(O4695)=6,DATE(LEFT(O4695,4),MID(O4695,5,1),RIGHT(O4695,1)))</f>
        <v>38186</v>
      </c>
      <c r="R4695">
        <v>17</v>
      </c>
      <c r="S4695" t="str">
        <f t="shared" si="368"/>
        <v>Normal</v>
      </c>
      <c r="U4695">
        <v>202436</v>
      </c>
      <c r="V4695" s="2" cm="1">
        <f t="array" ref="V4695">_xlfn.IFS(LEN(U4695)=8,DATE(LEFT(U4695,4),MID(U4695,5,2),RIGHT(U4695,2)),LEN(U4695)=7,DATE(LEFT(U4695,4),MID(U4695,5,1),RIGHT(U4695,2)),LEN(U4695)=6,DATE(LEFT(U4695,4),MID(U4695,5,1),RIGHT(U4695,1)))</f>
        <v>45357</v>
      </c>
      <c r="X4695" s="2">
        <v>37988</v>
      </c>
      <c r="Y4695">
        <f t="shared" ca="1" si="369"/>
        <v>21</v>
      </c>
    </row>
    <row r="4696" spans="3:25" x14ac:dyDescent="0.25">
      <c r="C4696" t="s">
        <v>5463</v>
      </c>
      <c r="D4696" t="s">
        <v>12701</v>
      </c>
      <c r="F4696" t="str">
        <f t="shared" si="365"/>
        <v>Cross McGoogan</v>
      </c>
      <c r="H4696" t="str">
        <f t="shared" si="366"/>
        <v>Cross McGoogan</v>
      </c>
      <c r="K4696">
        <v>94</v>
      </c>
      <c r="L4696" t="str">
        <f t="shared" si="367"/>
        <v>Normal Heart Rate</v>
      </c>
      <c r="O4696">
        <v>2003622</v>
      </c>
      <c r="P4696" s="2" cm="1">
        <f t="array" ref="P4696">_xlfn.IFS(LEN(O4696)=8,DATE(LEFT(O4696,4),MID(O4696,5,2),RIGHT(O4696,2)),LEN(O4696)=7,DATE(LEFT(O4696,4),MID(O4696,5,1),RIGHT(O4696,2)),LEN(O4696)=6,DATE(LEFT(O4696,4),MID(O4696,5,1),RIGHT(O4696,1)))</f>
        <v>37794</v>
      </c>
      <c r="R4696">
        <v>15</v>
      </c>
      <c r="S4696" t="str">
        <f t="shared" si="368"/>
        <v>Normal</v>
      </c>
      <c r="U4696">
        <v>2024429</v>
      </c>
      <c r="V4696" s="2" cm="1">
        <f t="array" ref="V4696">_xlfn.IFS(LEN(U4696)=8,DATE(LEFT(U4696,4),MID(U4696,5,2),RIGHT(U4696,2)),LEN(U4696)=7,DATE(LEFT(U4696,4),MID(U4696,5,1),RIGHT(U4696,2)),LEN(U4696)=6,DATE(LEFT(U4696,4),MID(U4696,5,1),RIGHT(U4696,1)))</f>
        <v>45411</v>
      </c>
      <c r="X4696" s="2">
        <v>17570</v>
      </c>
      <c r="Y4696">
        <f t="shared" ca="1" si="369"/>
        <v>77</v>
      </c>
    </row>
    <row r="4697" spans="3:25" x14ac:dyDescent="0.25">
      <c r="C4697" t="s">
        <v>12703</v>
      </c>
      <c r="D4697" t="s">
        <v>12704</v>
      </c>
      <c r="F4697" t="str">
        <f t="shared" si="365"/>
        <v>Rasia Seivertsen</v>
      </c>
      <c r="H4697" t="str">
        <f t="shared" si="366"/>
        <v>Rasia Seivertsen</v>
      </c>
      <c r="K4697">
        <v>113</v>
      </c>
      <c r="L4697" t="str">
        <f t="shared" si="367"/>
        <v>High Heart Rate</v>
      </c>
      <c r="O4697">
        <v>200412</v>
      </c>
      <c r="P4697" s="2" cm="1">
        <f t="array" ref="P4697">_xlfn.IFS(LEN(O4697)=8,DATE(LEFT(O4697,4),MID(O4697,5,2),RIGHT(O4697,2)),LEN(O4697)=7,DATE(LEFT(O4697,4),MID(O4697,5,1),RIGHT(O4697,2)),LEN(O4697)=6,DATE(LEFT(O4697,4),MID(O4697,5,1),RIGHT(O4697,1)))</f>
        <v>37988</v>
      </c>
      <c r="R4697">
        <v>18</v>
      </c>
      <c r="S4697" t="str">
        <f t="shared" si="368"/>
        <v>Normal</v>
      </c>
      <c r="U4697">
        <v>2024110</v>
      </c>
      <c r="V4697" s="2" cm="1">
        <f t="array" ref="V4697">_xlfn.IFS(LEN(U4697)=8,DATE(LEFT(U4697,4),MID(U4697,5,2),RIGHT(U4697,2)),LEN(U4697)=7,DATE(LEFT(U4697,4),MID(U4697,5,1),RIGHT(U4697,2)),LEN(U4697)=6,DATE(LEFT(U4697,4),MID(U4697,5,1),RIGHT(U4697,1)))</f>
        <v>45301</v>
      </c>
      <c r="X4697" s="2">
        <v>36160</v>
      </c>
      <c r="Y4697">
        <f t="shared" ca="1" si="369"/>
        <v>26</v>
      </c>
    </row>
    <row r="4698" spans="3:25" x14ac:dyDescent="0.25">
      <c r="C4698" t="s">
        <v>12706</v>
      </c>
      <c r="D4698" t="s">
        <v>12707</v>
      </c>
      <c r="F4698" t="str">
        <f t="shared" si="365"/>
        <v>Judi Stading</v>
      </c>
      <c r="H4698" t="str">
        <f t="shared" si="366"/>
        <v>Judi Stading</v>
      </c>
      <c r="K4698">
        <v>95</v>
      </c>
      <c r="L4698" t="str">
        <f t="shared" si="367"/>
        <v>Normal Heart Rate</v>
      </c>
      <c r="O4698">
        <v>194827</v>
      </c>
      <c r="P4698" s="2" cm="1">
        <f t="array" ref="P4698">_xlfn.IFS(LEN(O4698)=8,DATE(LEFT(O4698,4),MID(O4698,5,2),RIGHT(O4698,2)),LEN(O4698)=7,DATE(LEFT(O4698,4),MID(O4698,5,1),RIGHT(O4698,2)),LEN(O4698)=6,DATE(LEFT(O4698,4),MID(O4698,5,1),RIGHT(O4698,1)))</f>
        <v>17570</v>
      </c>
      <c r="R4698">
        <v>16</v>
      </c>
      <c r="S4698" t="str">
        <f t="shared" si="368"/>
        <v>Normal</v>
      </c>
      <c r="U4698">
        <v>2024622</v>
      </c>
      <c r="V4698" s="2" cm="1">
        <f t="array" ref="V4698">_xlfn.IFS(LEN(U4698)=8,DATE(LEFT(U4698,4),MID(U4698,5,2),RIGHT(U4698,2)),LEN(U4698)=7,DATE(LEFT(U4698,4),MID(U4698,5,1),RIGHT(U4698,2)),LEN(U4698)=6,DATE(LEFT(U4698,4),MID(U4698,5,1),RIGHT(U4698,1)))</f>
        <v>45465</v>
      </c>
      <c r="X4698" s="2">
        <v>34353</v>
      </c>
      <c r="Y4698">
        <f t="shared" ca="1" si="369"/>
        <v>31</v>
      </c>
    </row>
    <row r="4699" spans="3:25" x14ac:dyDescent="0.25">
      <c r="C4699" t="s">
        <v>12709</v>
      </c>
      <c r="D4699" t="s">
        <v>12710</v>
      </c>
      <c r="F4699" t="str">
        <f t="shared" si="365"/>
        <v>Karlis Thomsson</v>
      </c>
      <c r="H4699" t="str">
        <f t="shared" si="366"/>
        <v>Karlis Thomsson</v>
      </c>
      <c r="K4699">
        <v>82</v>
      </c>
      <c r="L4699" t="str">
        <f t="shared" si="367"/>
        <v>Normal Heart Rate</v>
      </c>
      <c r="O4699">
        <v>19981231</v>
      </c>
      <c r="P4699" s="2" cm="1">
        <f t="array" ref="P4699">_xlfn.IFS(LEN(O4699)=8,DATE(LEFT(O4699,4),MID(O4699,5,2),RIGHT(O4699,2)),LEN(O4699)=7,DATE(LEFT(O4699,4),MID(O4699,5,1),RIGHT(O4699,2)),LEN(O4699)=6,DATE(LEFT(O4699,4),MID(O4699,5,1),RIGHT(O4699,1)))</f>
        <v>36160</v>
      </c>
      <c r="R4699">
        <v>16</v>
      </c>
      <c r="S4699" t="str">
        <f t="shared" si="368"/>
        <v>Normal</v>
      </c>
      <c r="U4699">
        <v>202437</v>
      </c>
      <c r="V4699" s="2" cm="1">
        <f t="array" ref="V4699">_xlfn.IFS(LEN(U4699)=8,DATE(LEFT(U4699,4),MID(U4699,5,2),RIGHT(U4699,2)),LEN(U4699)=7,DATE(LEFT(U4699,4),MID(U4699,5,1),RIGHT(U4699,2)),LEN(U4699)=6,DATE(LEFT(U4699,4),MID(U4699,5,1),RIGHT(U4699,1)))</f>
        <v>45358</v>
      </c>
      <c r="X4699" s="2">
        <v>27660</v>
      </c>
      <c r="Y4699">
        <f t="shared" ca="1" si="369"/>
        <v>49</v>
      </c>
    </row>
    <row r="4700" spans="3:25" x14ac:dyDescent="0.25">
      <c r="C4700" t="s">
        <v>12712</v>
      </c>
      <c r="D4700" t="s">
        <v>12713</v>
      </c>
      <c r="F4700" t="str">
        <f t="shared" si="365"/>
        <v>Drucy Spellesy</v>
      </c>
      <c r="H4700" t="str">
        <f t="shared" si="366"/>
        <v>Drucy Spellesy</v>
      </c>
      <c r="K4700">
        <v>93</v>
      </c>
      <c r="L4700" t="str">
        <f t="shared" si="367"/>
        <v>Normal Heart Rate</v>
      </c>
      <c r="O4700">
        <v>1994119</v>
      </c>
      <c r="P4700" s="2" cm="1">
        <f t="array" ref="P4700">_xlfn.IFS(LEN(O4700)=8,DATE(LEFT(O4700,4),MID(O4700,5,2),RIGHT(O4700,2)),LEN(O4700)=7,DATE(LEFT(O4700,4),MID(O4700,5,1),RIGHT(O4700,2)),LEN(O4700)=6,DATE(LEFT(O4700,4),MID(O4700,5,1),RIGHT(O4700,1)))</f>
        <v>34353</v>
      </c>
      <c r="R4700">
        <v>15</v>
      </c>
      <c r="S4700" t="str">
        <f t="shared" si="368"/>
        <v>Normal</v>
      </c>
      <c r="U4700">
        <v>2024222</v>
      </c>
      <c r="V4700" s="2" cm="1">
        <f t="array" ref="V4700">_xlfn.IFS(LEN(U4700)=8,DATE(LEFT(U4700,4),MID(U4700,5,2),RIGHT(U4700,2)),LEN(U4700)=7,DATE(LEFT(U4700,4),MID(U4700,5,1),RIGHT(U4700,2)),LEN(U4700)=6,DATE(LEFT(U4700,4),MID(U4700,5,1),RIGHT(U4700,1)))</f>
        <v>45344</v>
      </c>
      <c r="X4700" s="2">
        <v>38843</v>
      </c>
      <c r="Y4700">
        <f t="shared" ca="1" si="369"/>
        <v>18</v>
      </c>
    </row>
    <row r="4701" spans="3:25" x14ac:dyDescent="0.25">
      <c r="C4701" t="s">
        <v>12715</v>
      </c>
      <c r="D4701" t="s">
        <v>12716</v>
      </c>
      <c r="F4701" t="str">
        <f t="shared" si="365"/>
        <v>Vasilis Chappell</v>
      </c>
      <c r="H4701" t="str">
        <f t="shared" si="366"/>
        <v>Vasilis Chappell</v>
      </c>
      <c r="K4701">
        <v>110</v>
      </c>
      <c r="L4701" t="str">
        <f t="shared" si="367"/>
        <v>High Heart Rate</v>
      </c>
      <c r="O4701">
        <v>1975923</v>
      </c>
      <c r="P4701" s="2" cm="1">
        <f t="array" ref="P4701">_xlfn.IFS(LEN(O4701)=8,DATE(LEFT(O4701,4),MID(O4701,5,2),RIGHT(O4701,2)),LEN(O4701)=7,DATE(LEFT(O4701,4),MID(O4701,5,1),RIGHT(O4701,2)),LEN(O4701)=6,DATE(LEFT(O4701,4),MID(O4701,5,1),RIGHT(O4701,1)))</f>
        <v>27660</v>
      </c>
      <c r="R4701">
        <v>13</v>
      </c>
      <c r="S4701" t="str">
        <f t="shared" si="368"/>
        <v>Normal</v>
      </c>
      <c r="U4701">
        <v>202422</v>
      </c>
      <c r="V4701" s="2" cm="1">
        <f t="array" ref="V4701">_xlfn.IFS(LEN(U4701)=8,DATE(LEFT(U4701,4),MID(U4701,5,2),RIGHT(U4701,2)),LEN(U4701)=7,DATE(LEFT(U4701,4),MID(U4701,5,1),RIGHT(U4701,2)),LEN(U4701)=6,DATE(LEFT(U4701,4),MID(U4701,5,1),RIGHT(U4701,1)))</f>
        <v>45324</v>
      </c>
      <c r="X4701" s="2">
        <v>17307</v>
      </c>
      <c r="Y4701">
        <f t="shared" ca="1" si="369"/>
        <v>77</v>
      </c>
    </row>
    <row r="4702" spans="3:25" x14ac:dyDescent="0.25">
      <c r="C4702" t="s">
        <v>12718</v>
      </c>
      <c r="D4702" t="s">
        <v>12719</v>
      </c>
      <c r="F4702" t="str">
        <f t="shared" si="365"/>
        <v>Rudolfo Petrovsky</v>
      </c>
      <c r="H4702" t="str">
        <f t="shared" si="366"/>
        <v>Rudolfo Petrovsky</v>
      </c>
      <c r="K4702">
        <v>103</v>
      </c>
      <c r="L4702" t="str">
        <f t="shared" si="367"/>
        <v>High Heart Rate</v>
      </c>
      <c r="O4702">
        <v>200656</v>
      </c>
      <c r="P4702" s="2" cm="1">
        <f t="array" ref="P4702">_xlfn.IFS(LEN(O4702)=8,DATE(LEFT(O4702,4),MID(O4702,5,2),RIGHT(O4702,2)),LEN(O4702)=7,DATE(LEFT(O4702,4),MID(O4702,5,1),RIGHT(O4702,2)),LEN(O4702)=6,DATE(LEFT(O4702,4),MID(O4702,5,1),RIGHT(O4702,1)))</f>
        <v>38843</v>
      </c>
      <c r="R4702">
        <v>16</v>
      </c>
      <c r="S4702" t="str">
        <f t="shared" si="368"/>
        <v>Normal</v>
      </c>
      <c r="U4702">
        <v>2024122</v>
      </c>
      <c r="V4702" s="2" cm="1">
        <f t="array" ref="V4702">_xlfn.IFS(LEN(U4702)=8,DATE(LEFT(U4702,4),MID(U4702,5,2),RIGHT(U4702,2)),LEN(U4702)=7,DATE(LEFT(U4702,4),MID(U4702,5,1),RIGHT(U4702,2)),LEN(U4702)=6,DATE(LEFT(U4702,4),MID(U4702,5,1),RIGHT(U4702,1)))</f>
        <v>45313</v>
      </c>
      <c r="X4702" s="2">
        <v>38773</v>
      </c>
      <c r="Y4702">
        <f t="shared" ca="1" si="369"/>
        <v>19</v>
      </c>
    </row>
    <row r="4703" spans="3:25" x14ac:dyDescent="0.25">
      <c r="C4703" t="s">
        <v>12721</v>
      </c>
      <c r="D4703" t="s">
        <v>12722</v>
      </c>
      <c r="F4703" t="str">
        <f t="shared" si="365"/>
        <v>Mommy Beed</v>
      </c>
      <c r="H4703" t="str">
        <f t="shared" si="366"/>
        <v>Mommy Beed</v>
      </c>
      <c r="K4703">
        <v>80</v>
      </c>
      <c r="L4703" t="str">
        <f t="shared" si="367"/>
        <v>Normal Heart Rate</v>
      </c>
      <c r="O4703">
        <v>1947520</v>
      </c>
      <c r="P4703" s="2" cm="1">
        <f t="array" ref="P4703">_xlfn.IFS(LEN(O4703)=8,DATE(LEFT(O4703,4),MID(O4703,5,2),RIGHT(O4703,2)),LEN(O4703)=7,DATE(LEFT(O4703,4),MID(O4703,5,1),RIGHT(O4703,2)),LEN(O4703)=6,DATE(LEFT(O4703,4),MID(O4703,5,1),RIGHT(O4703,1)))</f>
        <v>17307</v>
      </c>
      <c r="R4703">
        <v>13</v>
      </c>
      <c r="S4703" t="str">
        <f t="shared" si="368"/>
        <v>Normal</v>
      </c>
      <c r="U4703">
        <v>2024223</v>
      </c>
      <c r="V4703" s="2" cm="1">
        <f t="array" ref="V4703">_xlfn.IFS(LEN(U4703)=8,DATE(LEFT(U4703,4),MID(U4703,5,2),RIGHT(U4703,2)),LEN(U4703)=7,DATE(LEFT(U4703,4),MID(U4703,5,1),RIGHT(U4703,2)),LEN(U4703)=6,DATE(LEFT(U4703,4),MID(U4703,5,1),RIGHT(U4703,1)))</f>
        <v>45345</v>
      </c>
      <c r="X4703" s="2">
        <v>36207</v>
      </c>
      <c r="Y4703">
        <f t="shared" ca="1" si="369"/>
        <v>26</v>
      </c>
    </row>
    <row r="4704" spans="3:25" x14ac:dyDescent="0.25">
      <c r="C4704" t="s">
        <v>12724</v>
      </c>
      <c r="D4704" t="s">
        <v>12725</v>
      </c>
      <c r="F4704" t="str">
        <f t="shared" si="365"/>
        <v>Joanie Bewlay</v>
      </c>
      <c r="H4704" t="str">
        <f t="shared" si="366"/>
        <v>Joanie Bewlay</v>
      </c>
      <c r="K4704">
        <v>94</v>
      </c>
      <c r="L4704" t="str">
        <f t="shared" si="367"/>
        <v>Normal Heart Rate</v>
      </c>
      <c r="O4704">
        <v>2006225</v>
      </c>
      <c r="P4704" s="2" cm="1">
        <f t="array" ref="P4704">_xlfn.IFS(LEN(O4704)=8,DATE(LEFT(O4704,4),MID(O4704,5,2),RIGHT(O4704,2)),LEN(O4704)=7,DATE(LEFT(O4704,4),MID(O4704,5,1),RIGHT(O4704,2)),LEN(O4704)=6,DATE(LEFT(O4704,4),MID(O4704,5,1),RIGHT(O4704,1)))</f>
        <v>38773</v>
      </c>
      <c r="R4704">
        <v>15</v>
      </c>
      <c r="S4704" t="str">
        <f t="shared" si="368"/>
        <v>Normal</v>
      </c>
      <c r="U4704">
        <v>202444</v>
      </c>
      <c r="V4704" s="2" cm="1">
        <f t="array" ref="V4704">_xlfn.IFS(LEN(U4704)=8,DATE(LEFT(U4704,4),MID(U4704,5,2),RIGHT(U4704,2)),LEN(U4704)=7,DATE(LEFT(U4704,4),MID(U4704,5,1),RIGHT(U4704,2)),LEN(U4704)=6,DATE(LEFT(U4704,4),MID(U4704,5,1),RIGHT(U4704,1)))</f>
        <v>45386</v>
      </c>
      <c r="X4704" s="2">
        <v>34963</v>
      </c>
      <c r="Y4704">
        <f t="shared" ca="1" si="369"/>
        <v>29</v>
      </c>
    </row>
    <row r="4705" spans="3:25" x14ac:dyDescent="0.25">
      <c r="C4705" t="s">
        <v>12727</v>
      </c>
      <c r="D4705" t="s">
        <v>12728</v>
      </c>
      <c r="F4705" t="str">
        <f t="shared" si="365"/>
        <v>Oren Siddon</v>
      </c>
      <c r="H4705" t="str">
        <f t="shared" si="366"/>
        <v>Oren Siddon</v>
      </c>
      <c r="K4705">
        <v>84</v>
      </c>
      <c r="L4705" t="str">
        <f t="shared" si="367"/>
        <v>Normal Heart Rate</v>
      </c>
      <c r="O4705">
        <v>1999216</v>
      </c>
      <c r="P4705" s="2" cm="1">
        <f t="array" ref="P4705">_xlfn.IFS(LEN(O4705)=8,DATE(LEFT(O4705,4),MID(O4705,5,2),RIGHT(O4705,2)),LEN(O4705)=7,DATE(LEFT(O4705,4),MID(O4705,5,1),RIGHT(O4705,2)),LEN(O4705)=6,DATE(LEFT(O4705,4),MID(O4705,5,1),RIGHT(O4705,1)))</f>
        <v>36207</v>
      </c>
      <c r="R4705">
        <v>10</v>
      </c>
      <c r="S4705" t="str">
        <f t="shared" si="368"/>
        <v>Normal</v>
      </c>
      <c r="U4705">
        <v>2024530</v>
      </c>
      <c r="V4705" s="2" cm="1">
        <f t="array" ref="V4705">_xlfn.IFS(LEN(U4705)=8,DATE(LEFT(U4705,4),MID(U4705,5,2),RIGHT(U4705,2)),LEN(U4705)=7,DATE(LEFT(U4705,4),MID(U4705,5,1),RIGHT(U4705,2)),LEN(U4705)=6,DATE(LEFT(U4705,4),MID(U4705,5,1),RIGHT(U4705,1)))</f>
        <v>45442</v>
      </c>
      <c r="X4705" s="2">
        <v>36632</v>
      </c>
      <c r="Y4705">
        <f t="shared" ca="1" si="369"/>
        <v>24</v>
      </c>
    </row>
    <row r="4706" spans="3:25" x14ac:dyDescent="0.25">
      <c r="C4706" t="s">
        <v>12730</v>
      </c>
      <c r="D4706" t="s">
        <v>12731</v>
      </c>
      <c r="F4706" t="str">
        <f t="shared" si="365"/>
        <v>Albrecht Dugan</v>
      </c>
      <c r="H4706" t="str">
        <f t="shared" si="366"/>
        <v>Albrecht Dugan</v>
      </c>
      <c r="K4706">
        <v>76</v>
      </c>
      <c r="L4706" t="str">
        <f t="shared" si="367"/>
        <v>Normal Heart Rate</v>
      </c>
      <c r="O4706">
        <v>1995921</v>
      </c>
      <c r="P4706" s="2" cm="1">
        <f t="array" ref="P4706">_xlfn.IFS(LEN(O4706)=8,DATE(LEFT(O4706,4),MID(O4706,5,2),RIGHT(O4706,2)),LEN(O4706)=7,DATE(LEFT(O4706,4),MID(O4706,5,1),RIGHT(O4706,2)),LEN(O4706)=6,DATE(LEFT(O4706,4),MID(O4706,5,1),RIGHT(O4706,1)))</f>
        <v>34963</v>
      </c>
      <c r="R4706">
        <v>15</v>
      </c>
      <c r="S4706" t="str">
        <f t="shared" si="368"/>
        <v>Normal</v>
      </c>
      <c r="U4706">
        <v>2024320</v>
      </c>
      <c r="V4706" s="2" cm="1">
        <f t="array" ref="V4706">_xlfn.IFS(LEN(U4706)=8,DATE(LEFT(U4706,4),MID(U4706,5,2),RIGHT(U4706,2)),LEN(U4706)=7,DATE(LEFT(U4706,4),MID(U4706,5,1),RIGHT(U4706,2)),LEN(U4706)=6,DATE(LEFT(U4706,4),MID(U4706,5,1),RIGHT(U4706,1)))</f>
        <v>45371</v>
      </c>
      <c r="X4706" s="2">
        <v>35121</v>
      </c>
      <c r="Y4706">
        <f t="shared" ca="1" si="369"/>
        <v>29</v>
      </c>
    </row>
    <row r="4707" spans="3:25" x14ac:dyDescent="0.25">
      <c r="C4707" t="s">
        <v>12733</v>
      </c>
      <c r="D4707" t="s">
        <v>5874</v>
      </c>
      <c r="F4707" t="str">
        <f t="shared" si="365"/>
        <v>Bunny Sellar</v>
      </c>
      <c r="H4707" t="str">
        <f t="shared" si="366"/>
        <v>Bunny Sellar</v>
      </c>
      <c r="K4707">
        <v>82</v>
      </c>
      <c r="L4707" t="str">
        <f t="shared" si="367"/>
        <v>Normal Heart Rate</v>
      </c>
      <c r="O4707">
        <v>2000416</v>
      </c>
      <c r="P4707" s="2" cm="1">
        <f t="array" ref="P4707">_xlfn.IFS(LEN(O4707)=8,DATE(LEFT(O4707,4),MID(O4707,5,2),RIGHT(O4707,2)),LEN(O4707)=7,DATE(LEFT(O4707,4),MID(O4707,5,1),RIGHT(O4707,2)),LEN(O4707)=6,DATE(LEFT(O4707,4),MID(O4707,5,1),RIGHT(O4707,1)))</f>
        <v>36632</v>
      </c>
      <c r="R4707">
        <v>10</v>
      </c>
      <c r="S4707" t="str">
        <f t="shared" si="368"/>
        <v>Normal</v>
      </c>
      <c r="U4707">
        <v>2024115</v>
      </c>
      <c r="V4707" s="2" cm="1">
        <f t="array" ref="V4707">_xlfn.IFS(LEN(U4707)=8,DATE(LEFT(U4707,4),MID(U4707,5,2),RIGHT(U4707,2)),LEN(U4707)=7,DATE(LEFT(U4707,4),MID(U4707,5,1),RIGHT(U4707,2)),LEN(U4707)=6,DATE(LEFT(U4707,4),MID(U4707,5,1),RIGHT(U4707,1)))</f>
        <v>45306</v>
      </c>
      <c r="X4707" s="2">
        <v>38491</v>
      </c>
      <c r="Y4707">
        <f t="shared" ca="1" si="369"/>
        <v>19</v>
      </c>
    </row>
    <row r="4708" spans="3:25" x14ac:dyDescent="0.25">
      <c r="C4708" t="s">
        <v>4704</v>
      </c>
      <c r="D4708" t="s">
        <v>12735</v>
      </c>
      <c r="F4708" t="str">
        <f t="shared" si="365"/>
        <v>Frankie Barrowcliff</v>
      </c>
      <c r="H4708" t="str">
        <f t="shared" si="366"/>
        <v>Frankie Barrowcliff</v>
      </c>
      <c r="K4708">
        <v>94</v>
      </c>
      <c r="L4708" t="str">
        <f t="shared" si="367"/>
        <v>Normal Heart Rate</v>
      </c>
      <c r="O4708">
        <v>1996226</v>
      </c>
      <c r="P4708" s="2" cm="1">
        <f t="array" ref="P4708">_xlfn.IFS(LEN(O4708)=8,DATE(LEFT(O4708,4),MID(O4708,5,2),RIGHT(O4708,2)),LEN(O4708)=7,DATE(LEFT(O4708,4),MID(O4708,5,1),RIGHT(O4708,2)),LEN(O4708)=6,DATE(LEFT(O4708,4),MID(O4708,5,1),RIGHT(O4708,1)))</f>
        <v>35121</v>
      </c>
      <c r="R4708">
        <v>10</v>
      </c>
      <c r="S4708" t="str">
        <f t="shared" si="368"/>
        <v>Normal</v>
      </c>
      <c r="U4708">
        <v>2024227</v>
      </c>
      <c r="V4708" s="2" cm="1">
        <f t="array" ref="V4708">_xlfn.IFS(LEN(U4708)=8,DATE(LEFT(U4708,4),MID(U4708,5,2),RIGHT(U4708,2)),LEN(U4708)=7,DATE(LEFT(U4708,4),MID(U4708,5,1),RIGHT(U4708,2)),LEN(U4708)=6,DATE(LEFT(U4708,4),MID(U4708,5,1),RIGHT(U4708,1)))</f>
        <v>45349</v>
      </c>
      <c r="X4708" s="2">
        <v>26217</v>
      </c>
      <c r="Y4708">
        <f t="shared" ca="1" si="369"/>
        <v>53</v>
      </c>
    </row>
    <row r="4709" spans="3:25" x14ac:dyDescent="0.25">
      <c r="C4709" t="s">
        <v>9683</v>
      </c>
      <c r="D4709" t="s">
        <v>12737</v>
      </c>
      <c r="F4709" t="str">
        <f t="shared" si="365"/>
        <v>Aldin Petrina</v>
      </c>
      <c r="H4709" t="str">
        <f t="shared" si="366"/>
        <v>Aldin Petrina</v>
      </c>
      <c r="K4709">
        <v>96</v>
      </c>
      <c r="L4709" t="str">
        <f t="shared" si="367"/>
        <v>Normal Heart Rate</v>
      </c>
      <c r="O4709">
        <v>2005519</v>
      </c>
      <c r="P4709" s="2" cm="1">
        <f t="array" ref="P4709">_xlfn.IFS(LEN(O4709)=8,DATE(LEFT(O4709,4),MID(O4709,5,2),RIGHT(O4709,2)),LEN(O4709)=7,DATE(LEFT(O4709,4),MID(O4709,5,1),RIGHT(O4709,2)),LEN(O4709)=6,DATE(LEFT(O4709,4),MID(O4709,5,1),RIGHT(O4709,1)))</f>
        <v>38491</v>
      </c>
      <c r="R4709">
        <v>12</v>
      </c>
      <c r="S4709" t="str">
        <f t="shared" si="368"/>
        <v>Normal</v>
      </c>
      <c r="U4709">
        <v>2024525</v>
      </c>
      <c r="V4709" s="2" cm="1">
        <f t="array" ref="V4709">_xlfn.IFS(LEN(U4709)=8,DATE(LEFT(U4709,4),MID(U4709,5,2),RIGHT(U4709,2)),LEN(U4709)=7,DATE(LEFT(U4709,4),MID(U4709,5,1),RIGHT(U4709,2)),LEN(U4709)=6,DATE(LEFT(U4709,4),MID(U4709,5,1),RIGHT(U4709,1)))</f>
        <v>45437</v>
      </c>
      <c r="X4709" s="2">
        <v>29615</v>
      </c>
      <c r="Y4709">
        <f t="shared" ca="1" si="369"/>
        <v>44</v>
      </c>
    </row>
    <row r="4710" spans="3:25" x14ac:dyDescent="0.25">
      <c r="C4710" t="s">
        <v>12739</v>
      </c>
      <c r="D4710" t="s">
        <v>12740</v>
      </c>
      <c r="F4710" t="str">
        <f t="shared" si="365"/>
        <v>Crissy Daybell</v>
      </c>
      <c r="H4710" t="str">
        <f t="shared" si="366"/>
        <v>Crissy Daybell</v>
      </c>
      <c r="K4710">
        <v>100</v>
      </c>
      <c r="L4710" t="str">
        <f t="shared" si="367"/>
        <v>High Heart Rate</v>
      </c>
      <c r="O4710">
        <v>19711011</v>
      </c>
      <c r="P4710" s="2" cm="1">
        <f t="array" ref="P4710">_xlfn.IFS(LEN(O4710)=8,DATE(LEFT(O4710,4),MID(O4710,5,2),RIGHT(O4710,2)),LEN(O4710)=7,DATE(LEFT(O4710,4),MID(O4710,5,1),RIGHT(O4710,2)),LEN(O4710)=6,DATE(LEFT(O4710,4),MID(O4710,5,1),RIGHT(O4710,1)))</f>
        <v>26217</v>
      </c>
      <c r="R4710">
        <v>19</v>
      </c>
      <c r="S4710" t="str">
        <f t="shared" si="368"/>
        <v>Normal</v>
      </c>
      <c r="U4710">
        <v>2024316</v>
      </c>
      <c r="V4710" s="2" cm="1">
        <f t="array" ref="V4710">_xlfn.IFS(LEN(U4710)=8,DATE(LEFT(U4710,4),MID(U4710,5,2),RIGHT(U4710,2)),LEN(U4710)=7,DATE(LEFT(U4710,4),MID(U4710,5,1),RIGHT(U4710,2)),LEN(U4710)=6,DATE(LEFT(U4710,4),MID(U4710,5,1),RIGHT(U4710,1)))</f>
        <v>45367</v>
      </c>
      <c r="X4710" s="2">
        <v>32258</v>
      </c>
      <c r="Y4710">
        <f t="shared" ca="1" si="369"/>
        <v>36</v>
      </c>
    </row>
    <row r="4711" spans="3:25" x14ac:dyDescent="0.25">
      <c r="C4711" t="s">
        <v>12742</v>
      </c>
      <c r="D4711" t="s">
        <v>12743</v>
      </c>
      <c r="F4711" t="str">
        <f t="shared" si="365"/>
        <v>Chryste de Leon</v>
      </c>
      <c r="H4711" t="str">
        <f t="shared" si="366"/>
        <v>Chryste de Leon</v>
      </c>
      <c r="K4711">
        <v>97</v>
      </c>
      <c r="L4711" t="str">
        <f t="shared" si="367"/>
        <v>Normal Heart Rate</v>
      </c>
      <c r="O4711">
        <v>1981129</v>
      </c>
      <c r="P4711" s="2" cm="1">
        <f t="array" ref="P4711">_xlfn.IFS(LEN(O4711)=8,DATE(LEFT(O4711,4),MID(O4711,5,2),RIGHT(O4711,2)),LEN(O4711)=7,DATE(LEFT(O4711,4),MID(O4711,5,1),RIGHT(O4711,2)),LEN(O4711)=6,DATE(LEFT(O4711,4),MID(O4711,5,1),RIGHT(O4711,1)))</f>
        <v>29615</v>
      </c>
      <c r="R4711">
        <v>10</v>
      </c>
      <c r="S4711" t="str">
        <f t="shared" si="368"/>
        <v>Normal</v>
      </c>
      <c r="U4711">
        <v>202411</v>
      </c>
      <c r="V4711" s="2" cm="1">
        <f t="array" ref="V4711">_xlfn.IFS(LEN(U4711)=8,DATE(LEFT(U4711,4),MID(U4711,5,2),RIGHT(U4711,2)),LEN(U4711)=7,DATE(LEFT(U4711,4),MID(U4711,5,1),RIGHT(U4711,2)),LEN(U4711)=6,DATE(LEFT(U4711,4),MID(U4711,5,1),RIGHT(U4711,1)))</f>
        <v>45292</v>
      </c>
      <c r="X4711" s="2">
        <v>30689</v>
      </c>
      <c r="Y4711">
        <f t="shared" ca="1" si="369"/>
        <v>41</v>
      </c>
    </row>
    <row r="4712" spans="3:25" x14ac:dyDescent="0.25">
      <c r="C4712" t="s">
        <v>12745</v>
      </c>
      <c r="D4712" t="s">
        <v>12746</v>
      </c>
      <c r="F4712" t="str">
        <f t="shared" si="365"/>
        <v>Margalit Isabell</v>
      </c>
      <c r="H4712" t="str">
        <f t="shared" si="366"/>
        <v>Margalit Isabell</v>
      </c>
      <c r="K4712">
        <v>103</v>
      </c>
      <c r="L4712" t="str">
        <f t="shared" si="367"/>
        <v>High Heart Rate</v>
      </c>
      <c r="O4712">
        <v>1988425</v>
      </c>
      <c r="P4712" s="2" cm="1">
        <f t="array" ref="P4712">_xlfn.IFS(LEN(O4712)=8,DATE(LEFT(O4712,4),MID(O4712,5,2),RIGHT(O4712,2)),LEN(O4712)=7,DATE(LEFT(O4712,4),MID(O4712,5,1),RIGHT(O4712,2)),LEN(O4712)=6,DATE(LEFT(O4712,4),MID(O4712,5,1),RIGHT(O4712,1)))</f>
        <v>32258</v>
      </c>
      <c r="R4712">
        <v>20</v>
      </c>
      <c r="S4712" t="str">
        <f t="shared" si="368"/>
        <v>Normal</v>
      </c>
      <c r="U4712">
        <v>2024324</v>
      </c>
      <c r="V4712" s="2" cm="1">
        <f t="array" ref="V4712">_xlfn.IFS(LEN(U4712)=8,DATE(LEFT(U4712,4),MID(U4712,5,2),RIGHT(U4712,2)),LEN(U4712)=7,DATE(LEFT(U4712,4),MID(U4712,5,1),RIGHT(U4712,2)),LEN(U4712)=6,DATE(LEFT(U4712,4),MID(U4712,5,1),RIGHT(U4712,1)))</f>
        <v>45375</v>
      </c>
      <c r="X4712" s="2">
        <v>38858</v>
      </c>
      <c r="Y4712">
        <f t="shared" ca="1" si="369"/>
        <v>18</v>
      </c>
    </row>
    <row r="4713" spans="3:25" x14ac:dyDescent="0.25">
      <c r="C4713" t="s">
        <v>12748</v>
      </c>
      <c r="D4713" t="s">
        <v>12749</v>
      </c>
      <c r="F4713" t="str">
        <f t="shared" si="365"/>
        <v>Russell Cherry</v>
      </c>
      <c r="H4713" t="str">
        <f t="shared" si="366"/>
        <v>Russell Cherry</v>
      </c>
      <c r="K4713">
        <v>106</v>
      </c>
      <c r="L4713" t="str">
        <f t="shared" si="367"/>
        <v>High Heart Rate</v>
      </c>
      <c r="O4713">
        <v>1984108</v>
      </c>
      <c r="P4713" s="2" cm="1">
        <f t="array" ref="P4713">_xlfn.IFS(LEN(O4713)=8,DATE(LEFT(O4713,4),MID(O4713,5,2),RIGHT(O4713,2)),LEN(O4713)=7,DATE(LEFT(O4713,4),MID(O4713,5,1),RIGHT(O4713,2)),LEN(O4713)=6,DATE(LEFT(O4713,4),MID(O4713,5,1),RIGHT(O4713,1)))</f>
        <v>30689</v>
      </c>
      <c r="R4713">
        <v>20</v>
      </c>
      <c r="S4713" t="str">
        <f t="shared" si="368"/>
        <v>Normal</v>
      </c>
      <c r="U4713">
        <v>2024221</v>
      </c>
      <c r="V4713" s="2" cm="1">
        <f t="array" ref="V4713">_xlfn.IFS(LEN(U4713)=8,DATE(LEFT(U4713,4),MID(U4713,5,2),RIGHT(U4713,2)),LEN(U4713)=7,DATE(LEFT(U4713,4),MID(U4713,5,1),RIGHT(U4713,2)),LEN(U4713)=6,DATE(LEFT(U4713,4),MID(U4713,5,1),RIGHT(U4713,1)))</f>
        <v>45343</v>
      </c>
      <c r="X4713" s="2">
        <v>37695</v>
      </c>
      <c r="Y4713">
        <f t="shared" ca="1" si="369"/>
        <v>22</v>
      </c>
    </row>
    <row r="4714" spans="3:25" x14ac:dyDescent="0.25">
      <c r="C4714" t="s">
        <v>4863</v>
      </c>
      <c r="D4714" t="s">
        <v>12751</v>
      </c>
      <c r="F4714" t="str">
        <f t="shared" si="365"/>
        <v>Nicholle Grellier</v>
      </c>
      <c r="H4714" t="str">
        <f t="shared" si="366"/>
        <v>Nicholle Grellier</v>
      </c>
      <c r="K4714">
        <v>76</v>
      </c>
      <c r="L4714" t="str">
        <f t="shared" si="367"/>
        <v>Normal Heart Rate</v>
      </c>
      <c r="O4714">
        <v>2006521</v>
      </c>
      <c r="P4714" s="2" cm="1">
        <f t="array" ref="P4714">_xlfn.IFS(LEN(O4714)=8,DATE(LEFT(O4714,4),MID(O4714,5,2),RIGHT(O4714,2)),LEN(O4714)=7,DATE(LEFT(O4714,4),MID(O4714,5,1),RIGHT(O4714,2)),LEN(O4714)=6,DATE(LEFT(O4714,4),MID(O4714,5,1),RIGHT(O4714,1)))</f>
        <v>38858</v>
      </c>
      <c r="R4714">
        <v>14</v>
      </c>
      <c r="S4714" t="str">
        <f t="shared" si="368"/>
        <v>Normal</v>
      </c>
      <c r="U4714">
        <v>2024223</v>
      </c>
      <c r="V4714" s="2" cm="1">
        <f t="array" ref="V4714">_xlfn.IFS(LEN(U4714)=8,DATE(LEFT(U4714,4),MID(U4714,5,2),RIGHT(U4714,2)),LEN(U4714)=7,DATE(LEFT(U4714,4),MID(U4714,5,1),RIGHT(U4714,2)),LEN(U4714)=6,DATE(LEFT(U4714,4),MID(U4714,5,1),RIGHT(U4714,1)))</f>
        <v>45345</v>
      </c>
      <c r="X4714" s="2">
        <v>26618</v>
      </c>
      <c r="Y4714">
        <f t="shared" ca="1" si="369"/>
        <v>52</v>
      </c>
    </row>
    <row r="4715" spans="3:25" x14ac:dyDescent="0.25">
      <c r="C4715" t="s">
        <v>4285</v>
      </c>
      <c r="D4715" t="s">
        <v>12753</v>
      </c>
      <c r="F4715" t="str">
        <f t="shared" si="365"/>
        <v>Yurik Yacob</v>
      </c>
      <c r="H4715" t="str">
        <f t="shared" si="366"/>
        <v>Yurik Yacob</v>
      </c>
      <c r="K4715">
        <v>100</v>
      </c>
      <c r="L4715" t="str">
        <f t="shared" si="367"/>
        <v>High Heart Rate</v>
      </c>
      <c r="O4715">
        <v>2003315</v>
      </c>
      <c r="P4715" s="2" cm="1">
        <f t="array" ref="P4715">_xlfn.IFS(LEN(O4715)=8,DATE(LEFT(O4715,4),MID(O4715,5,2),RIGHT(O4715,2)),LEN(O4715)=7,DATE(LEFT(O4715,4),MID(O4715,5,1),RIGHT(O4715,2)),LEN(O4715)=6,DATE(LEFT(O4715,4),MID(O4715,5,1),RIGHT(O4715,1)))</f>
        <v>37695</v>
      </c>
      <c r="R4715">
        <v>15</v>
      </c>
      <c r="S4715" t="str">
        <f t="shared" si="368"/>
        <v>Normal</v>
      </c>
      <c r="U4715">
        <v>2024521</v>
      </c>
      <c r="V4715" s="2" cm="1">
        <f t="array" ref="V4715">_xlfn.IFS(LEN(U4715)=8,DATE(LEFT(U4715,4),MID(U4715,5,2),RIGHT(U4715,2)),LEN(U4715)=7,DATE(LEFT(U4715,4),MID(U4715,5,1),RIGHT(U4715,2)),LEN(U4715)=6,DATE(LEFT(U4715,4),MID(U4715,5,1),RIGHT(U4715,1)))</f>
        <v>45433</v>
      </c>
      <c r="X4715" s="2">
        <v>38130</v>
      </c>
      <c r="Y4715">
        <f t="shared" ca="1" si="369"/>
        <v>20</v>
      </c>
    </row>
    <row r="4716" spans="3:25" x14ac:dyDescent="0.25">
      <c r="C4716" t="s">
        <v>9797</v>
      </c>
      <c r="D4716" t="s">
        <v>12755</v>
      </c>
      <c r="F4716" t="str">
        <f t="shared" si="365"/>
        <v>Charyl Revel</v>
      </c>
      <c r="H4716" t="str">
        <f t="shared" si="366"/>
        <v>Charyl Revel</v>
      </c>
      <c r="K4716">
        <v>91</v>
      </c>
      <c r="L4716" t="str">
        <f t="shared" si="367"/>
        <v>Normal Heart Rate</v>
      </c>
      <c r="O4716">
        <v>19721115</v>
      </c>
      <c r="P4716" s="2" cm="1">
        <f t="array" ref="P4716">_xlfn.IFS(LEN(O4716)=8,DATE(LEFT(O4716,4),MID(O4716,5,2),RIGHT(O4716,2)),LEN(O4716)=7,DATE(LEFT(O4716,4),MID(O4716,5,1),RIGHT(O4716,2)),LEN(O4716)=6,DATE(LEFT(O4716,4),MID(O4716,5,1),RIGHT(O4716,1)))</f>
        <v>26618</v>
      </c>
      <c r="R4716">
        <v>9</v>
      </c>
      <c r="S4716" t="str">
        <f t="shared" si="368"/>
        <v>Normal</v>
      </c>
      <c r="U4716">
        <v>2024329</v>
      </c>
      <c r="V4716" s="2" cm="1">
        <f t="array" ref="V4716">_xlfn.IFS(LEN(U4716)=8,DATE(LEFT(U4716,4),MID(U4716,5,2),RIGHT(U4716,2)),LEN(U4716)=7,DATE(LEFT(U4716,4),MID(U4716,5,1),RIGHT(U4716,2)),LEN(U4716)=6,DATE(LEFT(U4716,4),MID(U4716,5,1),RIGHT(U4716,1)))</f>
        <v>45380</v>
      </c>
      <c r="X4716" s="2">
        <v>36845</v>
      </c>
      <c r="Y4716">
        <f t="shared" ca="1" si="369"/>
        <v>24</v>
      </c>
    </row>
    <row r="4717" spans="3:25" x14ac:dyDescent="0.25">
      <c r="C4717" t="s">
        <v>9708</v>
      </c>
      <c r="D4717" t="s">
        <v>12757</v>
      </c>
      <c r="F4717" t="str">
        <f t="shared" si="365"/>
        <v>Tildy Mityushkin</v>
      </c>
      <c r="H4717" t="str">
        <f t="shared" si="366"/>
        <v>Tildy Mityushkin</v>
      </c>
      <c r="K4717">
        <v>69</v>
      </c>
      <c r="L4717" t="str">
        <f t="shared" si="367"/>
        <v>Normal Heart Rate</v>
      </c>
      <c r="O4717">
        <v>2004523</v>
      </c>
      <c r="P4717" s="2" cm="1">
        <f t="array" ref="P4717">_xlfn.IFS(LEN(O4717)=8,DATE(LEFT(O4717,4),MID(O4717,5,2),RIGHT(O4717,2)),LEN(O4717)=7,DATE(LEFT(O4717,4),MID(O4717,5,1),RIGHT(O4717,2)),LEN(O4717)=6,DATE(LEFT(O4717,4),MID(O4717,5,1),RIGHT(O4717,1)))</f>
        <v>38130</v>
      </c>
      <c r="R4717">
        <v>13</v>
      </c>
      <c r="S4717" t="str">
        <f t="shared" si="368"/>
        <v>Normal</v>
      </c>
      <c r="U4717">
        <v>2024521</v>
      </c>
      <c r="V4717" s="2" cm="1">
        <f t="array" ref="V4717">_xlfn.IFS(LEN(U4717)=8,DATE(LEFT(U4717,4),MID(U4717,5,2),RIGHT(U4717,2)),LEN(U4717)=7,DATE(LEFT(U4717,4),MID(U4717,5,1),RIGHT(U4717,2)),LEN(U4717)=6,DATE(LEFT(U4717,4),MID(U4717,5,1),RIGHT(U4717,1)))</f>
        <v>45433</v>
      </c>
      <c r="X4717" s="2">
        <v>38375</v>
      </c>
      <c r="Y4717">
        <f t="shared" ca="1" si="369"/>
        <v>20</v>
      </c>
    </row>
    <row r="4718" spans="3:25" x14ac:dyDescent="0.25">
      <c r="C4718" t="s">
        <v>639</v>
      </c>
      <c r="D4718" t="s">
        <v>12759</v>
      </c>
      <c r="F4718" t="str">
        <f t="shared" si="365"/>
        <v>Pincas Chamney</v>
      </c>
      <c r="H4718" t="str">
        <f t="shared" si="366"/>
        <v>Pincas Chamney</v>
      </c>
      <c r="K4718">
        <v>88</v>
      </c>
      <c r="L4718" t="str">
        <f t="shared" si="367"/>
        <v>Normal Heart Rate</v>
      </c>
      <c r="O4718">
        <v>20001115</v>
      </c>
      <c r="P4718" s="2" cm="1">
        <f t="array" ref="P4718">_xlfn.IFS(LEN(O4718)=8,DATE(LEFT(O4718,4),MID(O4718,5,2),RIGHT(O4718,2)),LEN(O4718)=7,DATE(LEFT(O4718,4),MID(O4718,5,1),RIGHT(O4718,2)),LEN(O4718)=6,DATE(LEFT(O4718,4),MID(O4718,5,1),RIGHT(O4718,1)))</f>
        <v>36845</v>
      </c>
      <c r="R4718">
        <v>13</v>
      </c>
      <c r="S4718" t="str">
        <f t="shared" si="368"/>
        <v>Normal</v>
      </c>
      <c r="U4718">
        <v>2024528</v>
      </c>
      <c r="V4718" s="2" cm="1">
        <f t="array" ref="V4718">_xlfn.IFS(LEN(U4718)=8,DATE(LEFT(U4718,4),MID(U4718,5,2),RIGHT(U4718,2)),LEN(U4718)=7,DATE(LEFT(U4718,4),MID(U4718,5,1),RIGHT(U4718,2)),LEN(U4718)=6,DATE(LEFT(U4718,4),MID(U4718,5,1),RIGHT(U4718,1)))</f>
        <v>45440</v>
      </c>
      <c r="X4718" s="2">
        <v>35494</v>
      </c>
      <c r="Y4718">
        <f t="shared" ca="1" si="369"/>
        <v>28</v>
      </c>
    </row>
    <row r="4719" spans="3:25" x14ac:dyDescent="0.25">
      <c r="C4719" t="s">
        <v>12761</v>
      </c>
      <c r="D4719" t="s">
        <v>12762</v>
      </c>
      <c r="F4719" t="str">
        <f t="shared" si="365"/>
        <v>Rici Pendlebury</v>
      </c>
      <c r="H4719" t="str">
        <f t="shared" si="366"/>
        <v>Rici Pendlebury</v>
      </c>
      <c r="K4719">
        <v>91</v>
      </c>
      <c r="L4719" t="str">
        <f t="shared" si="367"/>
        <v>Normal Heart Rate</v>
      </c>
      <c r="O4719">
        <v>2005123</v>
      </c>
      <c r="P4719" s="2" cm="1">
        <f t="array" ref="P4719">_xlfn.IFS(LEN(O4719)=8,DATE(LEFT(O4719,4),MID(O4719,5,2),RIGHT(O4719,2)),LEN(O4719)=7,DATE(LEFT(O4719,4),MID(O4719,5,1),RIGHT(O4719,2)),LEN(O4719)=6,DATE(LEFT(O4719,4),MID(O4719,5,1),RIGHT(O4719,1)))</f>
        <v>38375</v>
      </c>
      <c r="R4719">
        <v>12</v>
      </c>
      <c r="S4719" t="str">
        <f t="shared" si="368"/>
        <v>Normal</v>
      </c>
      <c r="U4719">
        <v>2024310</v>
      </c>
      <c r="V4719" s="2" cm="1">
        <f t="array" ref="V4719">_xlfn.IFS(LEN(U4719)=8,DATE(LEFT(U4719,4),MID(U4719,5,2),RIGHT(U4719,2)),LEN(U4719)=7,DATE(LEFT(U4719,4),MID(U4719,5,1),RIGHT(U4719,2)),LEN(U4719)=6,DATE(LEFT(U4719,4),MID(U4719,5,1),RIGHT(U4719,1)))</f>
        <v>45361</v>
      </c>
      <c r="X4719" s="2">
        <v>39009</v>
      </c>
      <c r="Y4719">
        <f t="shared" ca="1" si="369"/>
        <v>18</v>
      </c>
    </row>
    <row r="4720" spans="3:25" x14ac:dyDescent="0.25">
      <c r="C4720" t="s">
        <v>5571</v>
      </c>
      <c r="D4720" t="s">
        <v>12764</v>
      </c>
      <c r="F4720" t="str">
        <f t="shared" si="365"/>
        <v>Maryrose Burghill</v>
      </c>
      <c r="H4720" t="str">
        <f t="shared" si="366"/>
        <v>Maryrose Burghill</v>
      </c>
      <c r="K4720">
        <v>106</v>
      </c>
      <c r="L4720" t="str">
        <f t="shared" si="367"/>
        <v>High Heart Rate</v>
      </c>
      <c r="O4720">
        <v>199735</v>
      </c>
      <c r="P4720" s="2" cm="1">
        <f t="array" ref="P4720">_xlfn.IFS(LEN(O4720)=8,DATE(LEFT(O4720,4),MID(O4720,5,2),RIGHT(O4720,2)),LEN(O4720)=7,DATE(LEFT(O4720,4),MID(O4720,5,1),RIGHT(O4720,2)),LEN(O4720)=6,DATE(LEFT(O4720,4),MID(O4720,5,1),RIGHT(O4720,1)))</f>
        <v>35494</v>
      </c>
      <c r="R4720">
        <v>20</v>
      </c>
      <c r="S4720" t="str">
        <f t="shared" si="368"/>
        <v>Normal</v>
      </c>
      <c r="U4720">
        <v>2024621</v>
      </c>
      <c r="V4720" s="2" cm="1">
        <f t="array" ref="V4720">_xlfn.IFS(LEN(U4720)=8,DATE(LEFT(U4720,4),MID(U4720,5,2),RIGHT(U4720,2)),LEN(U4720)=7,DATE(LEFT(U4720,4),MID(U4720,5,1),RIGHT(U4720,2)),LEN(U4720)=6,DATE(LEFT(U4720,4),MID(U4720,5,1),RIGHT(U4720,1)))</f>
        <v>45464</v>
      </c>
      <c r="X4720" s="2">
        <v>28777</v>
      </c>
      <c r="Y4720">
        <f t="shared" ca="1" si="369"/>
        <v>46</v>
      </c>
    </row>
    <row r="4721" spans="3:25" x14ac:dyDescent="0.25">
      <c r="C4721" t="s">
        <v>9490</v>
      </c>
      <c r="D4721" t="s">
        <v>12766</v>
      </c>
      <c r="F4721" t="str">
        <f t="shared" si="365"/>
        <v>Maressa Oland</v>
      </c>
      <c r="H4721" t="str">
        <f t="shared" si="366"/>
        <v>Maressa Oland</v>
      </c>
      <c r="K4721">
        <v>110</v>
      </c>
      <c r="L4721" t="str">
        <f t="shared" si="367"/>
        <v>High Heart Rate</v>
      </c>
      <c r="O4721">
        <v>20061019</v>
      </c>
      <c r="P4721" s="2" cm="1">
        <f t="array" ref="P4721">_xlfn.IFS(LEN(O4721)=8,DATE(LEFT(O4721,4),MID(O4721,5,2),RIGHT(O4721,2)),LEN(O4721)=7,DATE(LEFT(O4721,4),MID(O4721,5,1),RIGHT(O4721,2)),LEN(O4721)=6,DATE(LEFT(O4721,4),MID(O4721,5,1),RIGHT(O4721,1)))</f>
        <v>39009</v>
      </c>
      <c r="R4721">
        <v>20</v>
      </c>
      <c r="S4721" t="str">
        <f t="shared" si="368"/>
        <v>Normal</v>
      </c>
      <c r="U4721">
        <v>2024118</v>
      </c>
      <c r="V4721" s="2" cm="1">
        <f t="array" ref="V4721">_xlfn.IFS(LEN(U4721)=8,DATE(LEFT(U4721,4),MID(U4721,5,2),RIGHT(U4721,2)),LEN(U4721)=7,DATE(LEFT(U4721,4),MID(U4721,5,1),RIGHT(U4721,2)),LEN(U4721)=6,DATE(LEFT(U4721,4),MID(U4721,5,1),RIGHT(U4721,1)))</f>
        <v>45309</v>
      </c>
      <c r="X4721" s="2">
        <v>36850</v>
      </c>
      <c r="Y4721">
        <f t="shared" ca="1" si="369"/>
        <v>24</v>
      </c>
    </row>
    <row r="4722" spans="3:25" x14ac:dyDescent="0.25">
      <c r="C4722" t="s">
        <v>7057</v>
      </c>
      <c r="D4722" t="s">
        <v>12768</v>
      </c>
      <c r="F4722" t="str">
        <f t="shared" si="365"/>
        <v>Tommy Donald</v>
      </c>
      <c r="H4722" t="str">
        <f t="shared" si="366"/>
        <v>Tommy Donald</v>
      </c>
      <c r="K4722">
        <v>67</v>
      </c>
      <c r="L4722" t="str">
        <f t="shared" si="367"/>
        <v>Normal Heart Rate</v>
      </c>
      <c r="O4722">
        <v>19781014</v>
      </c>
      <c r="P4722" s="2" cm="1">
        <f t="array" ref="P4722">_xlfn.IFS(LEN(O4722)=8,DATE(LEFT(O4722,4),MID(O4722,5,2),RIGHT(O4722,2)),LEN(O4722)=7,DATE(LEFT(O4722,4),MID(O4722,5,1),RIGHT(O4722,2)),LEN(O4722)=6,DATE(LEFT(O4722,4),MID(O4722,5,1),RIGHT(O4722,1)))</f>
        <v>28777</v>
      </c>
      <c r="R4722">
        <v>15</v>
      </c>
      <c r="S4722" t="str">
        <f t="shared" si="368"/>
        <v>Normal</v>
      </c>
      <c r="U4722">
        <v>202452</v>
      </c>
      <c r="V4722" s="2" cm="1">
        <f t="array" ref="V4722">_xlfn.IFS(LEN(U4722)=8,DATE(LEFT(U4722,4),MID(U4722,5,2),RIGHT(U4722,2)),LEN(U4722)=7,DATE(LEFT(U4722,4),MID(U4722,5,1),RIGHT(U4722,2)),LEN(U4722)=6,DATE(LEFT(U4722,4),MID(U4722,5,1),RIGHT(U4722,1)))</f>
        <v>45414</v>
      </c>
      <c r="X4722" s="2">
        <v>32971</v>
      </c>
      <c r="Y4722">
        <f t="shared" ca="1" si="369"/>
        <v>34</v>
      </c>
    </row>
    <row r="4723" spans="3:25" x14ac:dyDescent="0.25">
      <c r="C4723" t="s">
        <v>11210</v>
      </c>
      <c r="D4723" t="s">
        <v>12770</v>
      </c>
      <c r="F4723" t="str">
        <f t="shared" si="365"/>
        <v>Quinn Spruce</v>
      </c>
      <c r="H4723" t="str">
        <f t="shared" si="366"/>
        <v>Quinn Spruce</v>
      </c>
      <c r="K4723">
        <v>104</v>
      </c>
      <c r="L4723" t="str">
        <f t="shared" si="367"/>
        <v>High Heart Rate</v>
      </c>
      <c r="O4723">
        <v>20001120</v>
      </c>
      <c r="P4723" s="2" cm="1">
        <f t="array" ref="P4723">_xlfn.IFS(LEN(O4723)=8,DATE(LEFT(O4723,4),MID(O4723,5,2),RIGHT(O4723,2)),LEN(O4723)=7,DATE(LEFT(O4723,4),MID(O4723,5,1),RIGHT(O4723,2)),LEN(O4723)=6,DATE(LEFT(O4723,4),MID(O4723,5,1),RIGHT(O4723,1)))</f>
        <v>36850</v>
      </c>
      <c r="R4723">
        <v>18</v>
      </c>
      <c r="S4723" t="str">
        <f t="shared" si="368"/>
        <v>Normal</v>
      </c>
      <c r="U4723">
        <v>2024529</v>
      </c>
      <c r="V4723" s="2" cm="1">
        <f t="array" ref="V4723">_xlfn.IFS(LEN(U4723)=8,DATE(LEFT(U4723,4),MID(U4723,5,2),RIGHT(U4723,2)),LEN(U4723)=7,DATE(LEFT(U4723,4),MID(U4723,5,1),RIGHT(U4723,2)),LEN(U4723)=6,DATE(LEFT(U4723,4),MID(U4723,5,1),RIGHT(U4723,1)))</f>
        <v>45441</v>
      </c>
      <c r="X4723" s="2">
        <v>37494</v>
      </c>
      <c r="Y4723">
        <f t="shared" ca="1" si="369"/>
        <v>22</v>
      </c>
    </row>
    <row r="4724" spans="3:25" x14ac:dyDescent="0.25">
      <c r="C4724" t="s">
        <v>12772</v>
      </c>
      <c r="D4724" t="s">
        <v>12773</v>
      </c>
      <c r="F4724" t="str">
        <f t="shared" si="365"/>
        <v>Lelia Tansey</v>
      </c>
      <c r="H4724" t="str">
        <f t="shared" si="366"/>
        <v>Lelia Tansey</v>
      </c>
      <c r="K4724">
        <v>120</v>
      </c>
      <c r="L4724" t="str">
        <f t="shared" si="367"/>
        <v>High Heart Rate</v>
      </c>
      <c r="O4724">
        <v>199048</v>
      </c>
      <c r="P4724" s="2" cm="1">
        <f t="array" ref="P4724">_xlfn.IFS(LEN(O4724)=8,DATE(LEFT(O4724,4),MID(O4724,5,2),RIGHT(O4724,2)),LEN(O4724)=7,DATE(LEFT(O4724,4),MID(O4724,5,1),RIGHT(O4724,2)),LEN(O4724)=6,DATE(LEFT(O4724,4),MID(O4724,5,1),RIGHT(O4724,1)))</f>
        <v>32971</v>
      </c>
      <c r="R4724">
        <v>25</v>
      </c>
      <c r="S4724" t="str">
        <f t="shared" si="368"/>
        <v>Bad</v>
      </c>
      <c r="U4724">
        <v>202416</v>
      </c>
      <c r="V4724" s="2" cm="1">
        <f t="array" ref="V4724">_xlfn.IFS(LEN(U4724)=8,DATE(LEFT(U4724,4),MID(U4724,5,2),RIGHT(U4724,2)),LEN(U4724)=7,DATE(LEFT(U4724,4),MID(U4724,5,1),RIGHT(U4724,2)),LEN(U4724)=6,DATE(LEFT(U4724,4),MID(U4724,5,1),RIGHT(U4724,1)))</f>
        <v>45297</v>
      </c>
      <c r="X4724" s="2">
        <v>35287</v>
      </c>
      <c r="Y4724">
        <f t="shared" ca="1" si="369"/>
        <v>28</v>
      </c>
    </row>
    <row r="4725" spans="3:25" x14ac:dyDescent="0.25">
      <c r="C4725" t="s">
        <v>1922</v>
      </c>
      <c r="D4725" t="s">
        <v>12775</v>
      </c>
      <c r="F4725" t="str">
        <f t="shared" si="365"/>
        <v>Shellie Castle</v>
      </c>
      <c r="H4725" t="str">
        <f t="shared" si="366"/>
        <v>Shellie Castle</v>
      </c>
      <c r="K4725">
        <v>91</v>
      </c>
      <c r="L4725" t="str">
        <f t="shared" si="367"/>
        <v>Normal Heart Rate</v>
      </c>
      <c r="O4725">
        <v>2002826</v>
      </c>
      <c r="P4725" s="2" cm="1">
        <f t="array" ref="P4725">_xlfn.IFS(LEN(O4725)=8,DATE(LEFT(O4725,4),MID(O4725,5,2),RIGHT(O4725,2)),LEN(O4725)=7,DATE(LEFT(O4725,4),MID(O4725,5,1),RIGHT(O4725,2)),LEN(O4725)=6,DATE(LEFT(O4725,4),MID(O4725,5,1),RIGHT(O4725,1)))</f>
        <v>37494</v>
      </c>
      <c r="R4725">
        <v>8</v>
      </c>
      <c r="S4725" t="str">
        <f t="shared" si="368"/>
        <v>Normal</v>
      </c>
      <c r="U4725">
        <v>202432</v>
      </c>
      <c r="V4725" s="2" cm="1">
        <f t="array" ref="V4725">_xlfn.IFS(LEN(U4725)=8,DATE(LEFT(U4725,4),MID(U4725,5,2),RIGHT(U4725,2)),LEN(U4725)=7,DATE(LEFT(U4725,4),MID(U4725,5,1),RIGHT(U4725,2)),LEN(U4725)=6,DATE(LEFT(U4725,4),MID(U4725,5,1),RIGHT(U4725,1)))</f>
        <v>45353</v>
      </c>
      <c r="X4725" s="2">
        <v>36744</v>
      </c>
      <c r="Y4725">
        <f t="shared" ca="1" si="369"/>
        <v>24</v>
      </c>
    </row>
    <row r="4726" spans="3:25" x14ac:dyDescent="0.25">
      <c r="C4726" t="s">
        <v>12777</v>
      </c>
      <c r="D4726" t="s">
        <v>12778</v>
      </c>
      <c r="F4726" t="str">
        <f t="shared" si="365"/>
        <v>Rees Maciocia</v>
      </c>
      <c r="H4726" t="str">
        <f t="shared" si="366"/>
        <v>Rees Maciocia</v>
      </c>
      <c r="K4726">
        <v>85</v>
      </c>
      <c r="L4726" t="str">
        <f t="shared" si="367"/>
        <v>Normal Heart Rate</v>
      </c>
      <c r="O4726">
        <v>1996810</v>
      </c>
      <c r="P4726" s="2" cm="1">
        <f t="array" ref="P4726">_xlfn.IFS(LEN(O4726)=8,DATE(LEFT(O4726,4),MID(O4726,5,2),RIGHT(O4726,2)),LEN(O4726)=7,DATE(LEFT(O4726,4),MID(O4726,5,1),RIGHT(O4726,2)),LEN(O4726)=6,DATE(LEFT(O4726,4),MID(O4726,5,1),RIGHT(O4726,1)))</f>
        <v>35287</v>
      </c>
      <c r="R4726">
        <v>13</v>
      </c>
      <c r="S4726" t="str">
        <f t="shared" si="368"/>
        <v>Normal</v>
      </c>
      <c r="U4726">
        <v>2024623</v>
      </c>
      <c r="V4726" s="2" cm="1">
        <f t="array" ref="V4726">_xlfn.IFS(LEN(U4726)=8,DATE(LEFT(U4726,4),MID(U4726,5,2),RIGHT(U4726,2)),LEN(U4726)=7,DATE(LEFT(U4726,4),MID(U4726,5,1),RIGHT(U4726,2)),LEN(U4726)=6,DATE(LEFT(U4726,4),MID(U4726,5,1),RIGHT(U4726,1)))</f>
        <v>45466</v>
      </c>
      <c r="X4726" s="2">
        <v>29855</v>
      </c>
      <c r="Y4726">
        <f t="shared" ca="1" si="369"/>
        <v>43</v>
      </c>
    </row>
    <row r="4727" spans="3:25" x14ac:dyDescent="0.25">
      <c r="C4727" t="s">
        <v>12780</v>
      </c>
      <c r="D4727" t="s">
        <v>12781</v>
      </c>
      <c r="F4727" t="str">
        <f t="shared" si="365"/>
        <v>Linette Woodford</v>
      </c>
      <c r="H4727" t="str">
        <f t="shared" si="366"/>
        <v>Linette Woodford</v>
      </c>
      <c r="K4727">
        <v>100</v>
      </c>
      <c r="L4727" t="str">
        <f t="shared" si="367"/>
        <v>High Heart Rate</v>
      </c>
      <c r="O4727">
        <v>200086</v>
      </c>
      <c r="P4727" s="2" cm="1">
        <f t="array" ref="P4727">_xlfn.IFS(LEN(O4727)=8,DATE(LEFT(O4727,4),MID(O4727,5,2),RIGHT(O4727,2)),LEN(O4727)=7,DATE(LEFT(O4727,4),MID(O4727,5,1),RIGHT(O4727,2)),LEN(O4727)=6,DATE(LEFT(O4727,4),MID(O4727,5,1),RIGHT(O4727,1)))</f>
        <v>36744</v>
      </c>
      <c r="R4727">
        <v>14</v>
      </c>
      <c r="S4727" t="str">
        <f t="shared" si="368"/>
        <v>Normal</v>
      </c>
      <c r="U4727">
        <v>2024425</v>
      </c>
      <c r="V4727" s="2" cm="1">
        <f t="array" ref="V4727">_xlfn.IFS(LEN(U4727)=8,DATE(LEFT(U4727,4),MID(U4727,5,2),RIGHT(U4727,2)),LEN(U4727)=7,DATE(LEFT(U4727,4),MID(U4727,5,1),RIGHT(U4727,2)),LEN(U4727)=6,DATE(LEFT(U4727,4),MID(U4727,5,1),RIGHT(U4727,1)))</f>
        <v>45407</v>
      </c>
      <c r="X4727" s="2">
        <v>36080</v>
      </c>
      <c r="Y4727">
        <f t="shared" ca="1" si="369"/>
        <v>26</v>
      </c>
    </row>
    <row r="4728" spans="3:25" x14ac:dyDescent="0.25">
      <c r="C4728" t="s">
        <v>12783</v>
      </c>
      <c r="D4728" t="s">
        <v>12784</v>
      </c>
      <c r="F4728" t="str">
        <f t="shared" si="365"/>
        <v>Adelheid Lilian</v>
      </c>
      <c r="H4728" t="str">
        <f t="shared" si="366"/>
        <v>Adelheid Lilian</v>
      </c>
      <c r="K4728">
        <v>108</v>
      </c>
      <c r="L4728" t="str">
        <f t="shared" si="367"/>
        <v>High Heart Rate</v>
      </c>
      <c r="O4728">
        <v>1981926</v>
      </c>
      <c r="P4728" s="2" cm="1">
        <f t="array" ref="P4728">_xlfn.IFS(LEN(O4728)=8,DATE(LEFT(O4728,4),MID(O4728,5,2),RIGHT(O4728,2)),LEN(O4728)=7,DATE(LEFT(O4728,4),MID(O4728,5,1),RIGHT(O4728,2)),LEN(O4728)=6,DATE(LEFT(O4728,4),MID(O4728,5,1),RIGHT(O4728,1)))</f>
        <v>29855</v>
      </c>
      <c r="R4728">
        <v>15</v>
      </c>
      <c r="S4728" t="str">
        <f t="shared" si="368"/>
        <v>Normal</v>
      </c>
      <c r="U4728">
        <v>2024122</v>
      </c>
      <c r="V4728" s="2" cm="1">
        <f t="array" ref="V4728">_xlfn.IFS(LEN(U4728)=8,DATE(LEFT(U4728,4),MID(U4728,5,2),RIGHT(U4728,2)),LEN(U4728)=7,DATE(LEFT(U4728,4),MID(U4728,5,1),RIGHT(U4728,2)),LEN(U4728)=6,DATE(LEFT(U4728,4),MID(U4728,5,1),RIGHT(U4728,1)))</f>
        <v>45313</v>
      </c>
      <c r="X4728" s="2">
        <v>30144</v>
      </c>
      <c r="Y4728">
        <f t="shared" ca="1" si="369"/>
        <v>42</v>
      </c>
    </row>
    <row r="4729" spans="3:25" x14ac:dyDescent="0.25">
      <c r="C4729" t="s">
        <v>12321</v>
      </c>
      <c r="D4729" t="s">
        <v>12786</v>
      </c>
      <c r="F4729" t="str">
        <f t="shared" si="365"/>
        <v>Brennen Diamond</v>
      </c>
      <c r="H4729" t="str">
        <f t="shared" si="366"/>
        <v>Brennen Diamond</v>
      </c>
      <c r="K4729">
        <v>96</v>
      </c>
      <c r="L4729" t="str">
        <f t="shared" si="367"/>
        <v>Normal Heart Rate</v>
      </c>
      <c r="O4729">
        <v>19981012</v>
      </c>
      <c r="P4729" s="2" cm="1">
        <f t="array" ref="P4729">_xlfn.IFS(LEN(O4729)=8,DATE(LEFT(O4729,4),MID(O4729,5,2),RIGHT(O4729,2)),LEN(O4729)=7,DATE(LEFT(O4729,4),MID(O4729,5,1),RIGHT(O4729,2)),LEN(O4729)=6,DATE(LEFT(O4729,4),MID(O4729,5,1),RIGHT(O4729,1)))</f>
        <v>36080</v>
      </c>
      <c r="R4729">
        <v>15</v>
      </c>
      <c r="S4729" t="str">
        <f t="shared" si="368"/>
        <v>Normal</v>
      </c>
      <c r="U4729">
        <v>202411</v>
      </c>
      <c r="V4729" s="2" cm="1">
        <f t="array" ref="V4729">_xlfn.IFS(LEN(U4729)=8,DATE(LEFT(U4729,4),MID(U4729,5,2),RIGHT(U4729,2)),LEN(U4729)=7,DATE(LEFT(U4729,4),MID(U4729,5,1),RIGHT(U4729,2)),LEN(U4729)=6,DATE(LEFT(U4729,4),MID(U4729,5,1),RIGHT(U4729,1)))</f>
        <v>45292</v>
      </c>
      <c r="X4729" s="2">
        <v>34362</v>
      </c>
      <c r="Y4729">
        <f t="shared" ca="1" si="369"/>
        <v>31</v>
      </c>
    </row>
    <row r="4730" spans="3:25" x14ac:dyDescent="0.25">
      <c r="C4730" t="s">
        <v>3595</v>
      </c>
      <c r="D4730" t="s">
        <v>12788</v>
      </c>
      <c r="F4730" t="str">
        <f t="shared" si="365"/>
        <v>Ty Thickpenny</v>
      </c>
      <c r="H4730" t="str">
        <f t="shared" si="366"/>
        <v>Ty Thickpenny</v>
      </c>
      <c r="K4730">
        <v>69</v>
      </c>
      <c r="L4730" t="str">
        <f t="shared" si="367"/>
        <v>Normal Heart Rate</v>
      </c>
      <c r="O4730">
        <v>1982712</v>
      </c>
      <c r="P4730" s="2" cm="1">
        <f t="array" ref="P4730">_xlfn.IFS(LEN(O4730)=8,DATE(LEFT(O4730,4),MID(O4730,5,2),RIGHT(O4730,2)),LEN(O4730)=7,DATE(LEFT(O4730,4),MID(O4730,5,1),RIGHT(O4730,2)),LEN(O4730)=6,DATE(LEFT(O4730,4),MID(O4730,5,1),RIGHT(O4730,1)))</f>
        <v>30144</v>
      </c>
      <c r="R4730">
        <v>15</v>
      </c>
      <c r="S4730" t="str">
        <f t="shared" si="368"/>
        <v>Normal</v>
      </c>
      <c r="U4730">
        <v>2024316</v>
      </c>
      <c r="V4730" s="2" cm="1">
        <f t="array" ref="V4730">_xlfn.IFS(LEN(U4730)=8,DATE(LEFT(U4730,4),MID(U4730,5,2),RIGHT(U4730,2)),LEN(U4730)=7,DATE(LEFT(U4730,4),MID(U4730,5,1),RIGHT(U4730,2)),LEN(U4730)=6,DATE(LEFT(U4730,4),MID(U4730,5,1),RIGHT(U4730,1)))</f>
        <v>45367</v>
      </c>
      <c r="X4730" s="2">
        <v>38569</v>
      </c>
      <c r="Y4730">
        <f t="shared" ca="1" si="369"/>
        <v>19</v>
      </c>
    </row>
    <row r="4731" spans="3:25" x14ac:dyDescent="0.25">
      <c r="C4731" t="s">
        <v>12790</v>
      </c>
      <c r="D4731" t="s">
        <v>12791</v>
      </c>
      <c r="F4731" t="str">
        <f t="shared" si="365"/>
        <v>Janot Glew</v>
      </c>
      <c r="H4731" t="str">
        <f t="shared" si="366"/>
        <v>Janot Glew</v>
      </c>
      <c r="K4731">
        <v>100</v>
      </c>
      <c r="L4731" t="str">
        <f t="shared" si="367"/>
        <v>High Heart Rate</v>
      </c>
      <c r="O4731">
        <v>1994128</v>
      </c>
      <c r="P4731" s="2" cm="1">
        <f t="array" ref="P4731">_xlfn.IFS(LEN(O4731)=8,DATE(LEFT(O4731,4),MID(O4731,5,2),RIGHT(O4731,2)),LEN(O4731)=7,DATE(LEFT(O4731,4),MID(O4731,5,1),RIGHT(O4731,2)),LEN(O4731)=6,DATE(LEFT(O4731,4),MID(O4731,5,1),RIGHT(O4731,1)))</f>
        <v>34362</v>
      </c>
      <c r="R4731">
        <v>15</v>
      </c>
      <c r="S4731" t="str">
        <f t="shared" si="368"/>
        <v>Normal</v>
      </c>
      <c r="U4731">
        <v>2024217</v>
      </c>
      <c r="V4731" s="2" cm="1">
        <f t="array" ref="V4731">_xlfn.IFS(LEN(U4731)=8,DATE(LEFT(U4731,4),MID(U4731,5,2),RIGHT(U4731,2)),LEN(U4731)=7,DATE(LEFT(U4731,4),MID(U4731,5,1),RIGHT(U4731,2)),LEN(U4731)=6,DATE(LEFT(U4731,4),MID(U4731,5,1),RIGHT(U4731,1)))</f>
        <v>45339</v>
      </c>
      <c r="X4731" s="2">
        <v>25162</v>
      </c>
      <c r="Y4731">
        <f t="shared" ca="1" si="369"/>
        <v>56</v>
      </c>
    </row>
    <row r="4732" spans="3:25" x14ac:dyDescent="0.25">
      <c r="C4732" t="s">
        <v>12793</v>
      </c>
      <c r="D4732" t="s">
        <v>12794</v>
      </c>
      <c r="F4732" t="str">
        <f t="shared" si="365"/>
        <v>Charin Dallewater</v>
      </c>
      <c r="H4732" t="str">
        <f t="shared" si="366"/>
        <v>Charin Dallewater</v>
      </c>
      <c r="K4732">
        <v>86</v>
      </c>
      <c r="L4732" t="str">
        <f t="shared" si="367"/>
        <v>Normal Heart Rate</v>
      </c>
      <c r="O4732">
        <v>200585</v>
      </c>
      <c r="P4732" s="2" cm="1">
        <f t="array" ref="P4732">_xlfn.IFS(LEN(O4732)=8,DATE(LEFT(O4732,4),MID(O4732,5,2),RIGHT(O4732,2)),LEN(O4732)=7,DATE(LEFT(O4732,4),MID(O4732,5,1),RIGHT(O4732,2)),LEN(O4732)=6,DATE(LEFT(O4732,4),MID(O4732,5,1),RIGHT(O4732,1)))</f>
        <v>38569</v>
      </c>
      <c r="R4732">
        <v>20</v>
      </c>
      <c r="S4732" t="str">
        <f t="shared" si="368"/>
        <v>Normal</v>
      </c>
      <c r="U4732">
        <v>2024113</v>
      </c>
      <c r="V4732" s="2" cm="1">
        <f t="array" ref="V4732">_xlfn.IFS(LEN(U4732)=8,DATE(LEFT(U4732,4),MID(U4732,5,2),RIGHT(U4732,2)),LEN(U4732)=7,DATE(LEFT(U4732,4),MID(U4732,5,1),RIGHT(U4732,2)),LEN(U4732)=6,DATE(LEFT(U4732,4),MID(U4732,5,1),RIGHT(U4732,1)))</f>
        <v>45304</v>
      </c>
      <c r="X4732" s="2">
        <v>31913</v>
      </c>
      <c r="Y4732">
        <f t="shared" ca="1" si="369"/>
        <v>37</v>
      </c>
    </row>
    <row r="4733" spans="3:25" x14ac:dyDescent="0.25">
      <c r="C4733" t="s">
        <v>2668</v>
      </c>
      <c r="D4733" t="s">
        <v>7686</v>
      </c>
      <c r="F4733" t="str">
        <f t="shared" si="365"/>
        <v>Ly Seacombe</v>
      </c>
      <c r="H4733" t="str">
        <f t="shared" si="366"/>
        <v>Ly Seacombe</v>
      </c>
      <c r="K4733">
        <v>75</v>
      </c>
      <c r="L4733" t="str">
        <f t="shared" si="367"/>
        <v>Normal Heart Rate</v>
      </c>
      <c r="O4733">
        <v>19681120</v>
      </c>
      <c r="P4733" s="2" cm="1">
        <f t="array" ref="P4733">_xlfn.IFS(LEN(O4733)=8,DATE(LEFT(O4733,4),MID(O4733,5,2),RIGHT(O4733,2)),LEN(O4733)=7,DATE(LEFT(O4733,4),MID(O4733,5,1),RIGHT(O4733,2)),LEN(O4733)=6,DATE(LEFT(O4733,4),MID(O4733,5,1),RIGHT(O4733,1)))</f>
        <v>25162</v>
      </c>
      <c r="R4733">
        <v>14</v>
      </c>
      <c r="S4733" t="str">
        <f t="shared" si="368"/>
        <v>Normal</v>
      </c>
      <c r="U4733">
        <v>2024611</v>
      </c>
      <c r="V4733" s="2" cm="1">
        <f t="array" ref="V4733">_xlfn.IFS(LEN(U4733)=8,DATE(LEFT(U4733,4),MID(U4733,5,2),RIGHT(U4733,2)),LEN(U4733)=7,DATE(LEFT(U4733,4),MID(U4733,5,1),RIGHT(U4733,2)),LEN(U4733)=6,DATE(LEFT(U4733,4),MID(U4733,5,1),RIGHT(U4733,1)))</f>
        <v>45454</v>
      </c>
      <c r="X4733" s="2">
        <v>30721</v>
      </c>
      <c r="Y4733">
        <f t="shared" ca="1" si="369"/>
        <v>41</v>
      </c>
    </row>
    <row r="4734" spans="3:25" x14ac:dyDescent="0.25">
      <c r="C4734" t="s">
        <v>6380</v>
      </c>
      <c r="D4734" t="s">
        <v>12797</v>
      </c>
      <c r="F4734" t="str">
        <f t="shared" si="365"/>
        <v>Tasha Leivesley</v>
      </c>
      <c r="H4734" t="str">
        <f t="shared" si="366"/>
        <v>Tasha Leivesley</v>
      </c>
      <c r="K4734">
        <v>100</v>
      </c>
      <c r="L4734" t="str">
        <f t="shared" si="367"/>
        <v>High Heart Rate</v>
      </c>
      <c r="O4734">
        <v>1987516</v>
      </c>
      <c r="P4734" s="2" cm="1">
        <f t="array" ref="P4734">_xlfn.IFS(LEN(O4734)=8,DATE(LEFT(O4734,4),MID(O4734,5,2),RIGHT(O4734,2)),LEN(O4734)=7,DATE(LEFT(O4734,4),MID(O4734,5,1),RIGHT(O4734,2)),LEN(O4734)=6,DATE(LEFT(O4734,4),MID(O4734,5,1),RIGHT(O4734,1)))</f>
        <v>31913</v>
      </c>
      <c r="R4734">
        <v>15</v>
      </c>
      <c r="S4734" t="str">
        <f t="shared" si="368"/>
        <v>Normal</v>
      </c>
      <c r="U4734">
        <v>202449</v>
      </c>
      <c r="V4734" s="2" cm="1">
        <f t="array" ref="V4734">_xlfn.IFS(LEN(U4734)=8,DATE(LEFT(U4734,4),MID(U4734,5,2),RIGHT(U4734,2)),LEN(U4734)=7,DATE(LEFT(U4734,4),MID(U4734,5,1),RIGHT(U4734,2)),LEN(U4734)=6,DATE(LEFT(U4734,4),MID(U4734,5,1),RIGHT(U4734,1)))</f>
        <v>45391</v>
      </c>
      <c r="X4734" s="2">
        <v>27064</v>
      </c>
      <c r="Y4734">
        <f t="shared" ca="1" si="369"/>
        <v>51</v>
      </c>
    </row>
    <row r="4735" spans="3:25" x14ac:dyDescent="0.25">
      <c r="C4735" t="s">
        <v>891</v>
      </c>
      <c r="D4735" t="s">
        <v>12799</v>
      </c>
      <c r="F4735" t="str">
        <f t="shared" si="365"/>
        <v>Bethany Mellish</v>
      </c>
      <c r="H4735" t="str">
        <f t="shared" si="366"/>
        <v>Bethany Mellish</v>
      </c>
      <c r="K4735">
        <v>88</v>
      </c>
      <c r="L4735" t="str">
        <f t="shared" si="367"/>
        <v>Normal Heart Rate</v>
      </c>
      <c r="O4735">
        <v>198429</v>
      </c>
      <c r="P4735" s="2" cm="1">
        <f t="array" ref="P4735">_xlfn.IFS(LEN(O4735)=8,DATE(LEFT(O4735,4),MID(O4735,5,2),RIGHT(O4735,2)),LEN(O4735)=7,DATE(LEFT(O4735,4),MID(O4735,5,1),RIGHT(O4735,2)),LEN(O4735)=6,DATE(LEFT(O4735,4),MID(O4735,5,1),RIGHT(O4735,1)))</f>
        <v>30721</v>
      </c>
      <c r="R4735">
        <v>15</v>
      </c>
      <c r="S4735" t="str">
        <f t="shared" si="368"/>
        <v>Normal</v>
      </c>
      <c r="U4735">
        <v>2024619</v>
      </c>
      <c r="V4735" s="2" cm="1">
        <f t="array" ref="V4735">_xlfn.IFS(LEN(U4735)=8,DATE(LEFT(U4735,4),MID(U4735,5,2),RIGHT(U4735,2)),LEN(U4735)=7,DATE(LEFT(U4735,4),MID(U4735,5,1),RIGHT(U4735,2)),LEN(U4735)=6,DATE(LEFT(U4735,4),MID(U4735,5,1),RIGHT(U4735,1)))</f>
        <v>45462</v>
      </c>
      <c r="X4735" s="2">
        <v>35516</v>
      </c>
      <c r="Y4735">
        <f t="shared" ca="1" si="369"/>
        <v>27</v>
      </c>
    </row>
    <row r="4736" spans="3:25" x14ac:dyDescent="0.25">
      <c r="C4736" t="s">
        <v>12801</v>
      </c>
      <c r="D4736" t="s">
        <v>12802</v>
      </c>
      <c r="F4736" t="str">
        <f t="shared" si="365"/>
        <v>Phyllis Bradlaugh</v>
      </c>
      <c r="H4736" t="str">
        <f t="shared" si="366"/>
        <v>Phyllis Bradlaugh</v>
      </c>
      <c r="K4736">
        <v>100</v>
      </c>
      <c r="L4736" t="str">
        <f t="shared" si="367"/>
        <v>High Heart Rate</v>
      </c>
      <c r="O4736">
        <v>197424</v>
      </c>
      <c r="P4736" s="2" cm="1">
        <f t="array" ref="P4736">_xlfn.IFS(LEN(O4736)=8,DATE(LEFT(O4736,4),MID(O4736,5,2),RIGHT(O4736,2)),LEN(O4736)=7,DATE(LEFT(O4736,4),MID(O4736,5,1),RIGHT(O4736,2)),LEN(O4736)=6,DATE(LEFT(O4736,4),MID(O4736,5,1),RIGHT(O4736,1)))</f>
        <v>27064</v>
      </c>
      <c r="R4736">
        <v>15</v>
      </c>
      <c r="S4736" t="str">
        <f t="shared" si="368"/>
        <v>Normal</v>
      </c>
      <c r="U4736">
        <v>2024519</v>
      </c>
      <c r="V4736" s="2" cm="1">
        <f t="array" ref="V4736">_xlfn.IFS(LEN(U4736)=8,DATE(LEFT(U4736,4),MID(U4736,5,2),RIGHT(U4736,2)),LEN(U4736)=7,DATE(LEFT(U4736,4),MID(U4736,5,1),RIGHT(U4736,2)),LEN(U4736)=6,DATE(LEFT(U4736,4),MID(U4736,5,1),RIGHT(U4736,1)))</f>
        <v>45431</v>
      </c>
      <c r="X4736" s="2">
        <v>33287</v>
      </c>
      <c r="Y4736">
        <f t="shared" ca="1" si="369"/>
        <v>34</v>
      </c>
    </row>
    <row r="4737" spans="3:25" x14ac:dyDescent="0.25">
      <c r="C4737" t="s">
        <v>12804</v>
      </c>
      <c r="D4737" t="s">
        <v>12805</v>
      </c>
      <c r="F4737" t="str">
        <f t="shared" si="365"/>
        <v>Myrle Keemer</v>
      </c>
      <c r="H4737" t="str">
        <f t="shared" si="366"/>
        <v>Myrle Keemer</v>
      </c>
      <c r="K4737">
        <v>79</v>
      </c>
      <c r="L4737" t="str">
        <f t="shared" si="367"/>
        <v>Normal Heart Rate</v>
      </c>
      <c r="O4737">
        <v>1997327</v>
      </c>
      <c r="P4737" s="2" cm="1">
        <f t="array" ref="P4737">_xlfn.IFS(LEN(O4737)=8,DATE(LEFT(O4737,4),MID(O4737,5,2),RIGHT(O4737,2)),LEN(O4737)=7,DATE(LEFT(O4737,4),MID(O4737,5,1),RIGHT(O4737,2)),LEN(O4737)=6,DATE(LEFT(O4737,4),MID(O4737,5,1),RIGHT(O4737,1)))</f>
        <v>35516</v>
      </c>
      <c r="R4737">
        <v>15</v>
      </c>
      <c r="S4737" t="str">
        <f t="shared" si="368"/>
        <v>Normal</v>
      </c>
      <c r="U4737">
        <v>2024316</v>
      </c>
      <c r="V4737" s="2" cm="1">
        <f t="array" ref="V4737">_xlfn.IFS(LEN(U4737)=8,DATE(LEFT(U4737,4),MID(U4737,5,2),RIGHT(U4737,2)),LEN(U4737)=7,DATE(LEFT(U4737,4),MID(U4737,5,1),RIGHT(U4737,2)),LEN(U4737)=6,DATE(LEFT(U4737,4),MID(U4737,5,1),RIGHT(U4737,1)))</f>
        <v>45367</v>
      </c>
      <c r="X4737" s="2">
        <v>33245</v>
      </c>
      <c r="Y4737">
        <f t="shared" ca="1" si="369"/>
        <v>34</v>
      </c>
    </row>
    <row r="4738" spans="3:25" x14ac:dyDescent="0.25">
      <c r="C4738" t="s">
        <v>8797</v>
      </c>
      <c r="D4738" t="s">
        <v>12807</v>
      </c>
      <c r="F4738" t="str">
        <f t="shared" si="365"/>
        <v>Michel MacGahey</v>
      </c>
      <c r="H4738" t="str">
        <f t="shared" si="366"/>
        <v>Michel MacGahey</v>
      </c>
      <c r="K4738">
        <v>87</v>
      </c>
      <c r="L4738" t="str">
        <f t="shared" si="367"/>
        <v>Normal Heart Rate</v>
      </c>
      <c r="O4738">
        <v>1991218</v>
      </c>
      <c r="P4738" s="2" cm="1">
        <f t="array" ref="P4738">_xlfn.IFS(LEN(O4738)=8,DATE(LEFT(O4738,4),MID(O4738,5,2),RIGHT(O4738,2)),LEN(O4738)=7,DATE(LEFT(O4738,4),MID(O4738,5,1),RIGHT(O4738,2)),LEN(O4738)=6,DATE(LEFT(O4738,4),MID(O4738,5,1),RIGHT(O4738,1)))</f>
        <v>33287</v>
      </c>
      <c r="R4738">
        <v>17</v>
      </c>
      <c r="S4738" t="str">
        <f t="shared" si="368"/>
        <v>Normal</v>
      </c>
      <c r="U4738">
        <v>2024112</v>
      </c>
      <c r="V4738" s="2" cm="1">
        <f t="array" ref="V4738">_xlfn.IFS(LEN(U4738)=8,DATE(LEFT(U4738,4),MID(U4738,5,2),RIGHT(U4738,2)),LEN(U4738)=7,DATE(LEFT(U4738,4),MID(U4738,5,1),RIGHT(U4738,2)),LEN(U4738)=6,DATE(LEFT(U4738,4),MID(U4738,5,1),RIGHT(U4738,1)))</f>
        <v>45303</v>
      </c>
      <c r="X4738" s="2">
        <v>24635</v>
      </c>
      <c r="Y4738">
        <f t="shared" ca="1" si="369"/>
        <v>57</v>
      </c>
    </row>
    <row r="4739" spans="3:25" x14ac:dyDescent="0.25">
      <c r="C4739" t="s">
        <v>9403</v>
      </c>
      <c r="D4739" t="s">
        <v>12809</v>
      </c>
      <c r="F4739" t="str">
        <f t="shared" ref="F4739:F4802" si="370">CONCATENATE(C4739," ",D4739)</f>
        <v>Morlee Middlemist</v>
      </c>
      <c r="H4739" t="str">
        <f t="shared" ref="H4739:H4802" si="371">TRIM(F4739)</f>
        <v>Morlee Middlemist</v>
      </c>
      <c r="K4739">
        <v>70</v>
      </c>
      <c r="L4739" t="str">
        <f t="shared" ref="L4739:L4802" si="372">IF(K4739&lt;=99,"Normal Heart Rate",IF(K4739&lt;=120,"High Heart Rate","Critical Heart Rate"))</f>
        <v>Normal Heart Rate</v>
      </c>
      <c r="O4739">
        <v>199117</v>
      </c>
      <c r="P4739" s="2" cm="1">
        <f t="array" ref="P4739">_xlfn.IFS(LEN(O4739)=8,DATE(LEFT(O4739,4),MID(O4739,5,2),RIGHT(O4739,2)),LEN(O4739)=7,DATE(LEFT(O4739,4),MID(O4739,5,1),RIGHT(O4739,2)),LEN(O4739)=6,DATE(LEFT(O4739,4),MID(O4739,5,1),RIGHT(O4739,1)))</f>
        <v>33245</v>
      </c>
      <c r="R4739">
        <v>10</v>
      </c>
      <c r="S4739" t="str">
        <f t="shared" ref="S4739:S4802" si="373">IF(AND(R4739&gt;= 6,R4739&lt;= 23),"Normal","Bad")</f>
        <v>Normal</v>
      </c>
      <c r="U4739">
        <v>2024328</v>
      </c>
      <c r="V4739" s="2" cm="1">
        <f t="array" ref="V4739">_xlfn.IFS(LEN(U4739)=8,DATE(LEFT(U4739,4),MID(U4739,5,2),RIGHT(U4739,2)),LEN(U4739)=7,DATE(LEFT(U4739,4),MID(U4739,5,1),RIGHT(U4739,2)),LEN(U4739)=6,DATE(LEFT(U4739,4),MID(U4739,5,1),RIGHT(U4739,1)))</f>
        <v>45379</v>
      </c>
      <c r="X4739" s="2">
        <v>26295</v>
      </c>
      <c r="Y4739">
        <f t="shared" ref="Y4739:Y4802" ca="1" si="374">DATEDIF(X4739,TODAY(),"Y")</f>
        <v>53</v>
      </c>
    </row>
    <row r="4740" spans="3:25" x14ac:dyDescent="0.25">
      <c r="C4740" t="s">
        <v>10848</v>
      </c>
      <c r="D4740" t="s">
        <v>12811</v>
      </c>
      <c r="F4740" t="str">
        <f t="shared" si="370"/>
        <v>Billie Bonnick</v>
      </c>
      <c r="H4740" t="str">
        <f t="shared" si="371"/>
        <v>Billie Bonnick</v>
      </c>
      <c r="K4740">
        <v>77</v>
      </c>
      <c r="L4740" t="str">
        <f t="shared" si="372"/>
        <v>Normal Heart Rate</v>
      </c>
      <c r="O4740">
        <v>1967612</v>
      </c>
      <c r="P4740" s="2" cm="1">
        <f t="array" ref="P4740">_xlfn.IFS(LEN(O4740)=8,DATE(LEFT(O4740,4),MID(O4740,5,2),RIGHT(O4740,2)),LEN(O4740)=7,DATE(LEFT(O4740,4),MID(O4740,5,1),RIGHT(O4740,2)),LEN(O4740)=6,DATE(LEFT(O4740,4),MID(O4740,5,1),RIGHT(O4740,1)))</f>
        <v>24635</v>
      </c>
      <c r="R4740">
        <v>8</v>
      </c>
      <c r="S4740" t="str">
        <f t="shared" si="373"/>
        <v>Normal</v>
      </c>
      <c r="U4740">
        <v>2024319</v>
      </c>
      <c r="V4740" s="2" cm="1">
        <f t="array" ref="V4740">_xlfn.IFS(LEN(U4740)=8,DATE(LEFT(U4740,4),MID(U4740,5,2),RIGHT(U4740,2)),LEN(U4740)=7,DATE(LEFT(U4740,4),MID(U4740,5,1),RIGHT(U4740,2)),LEN(U4740)=6,DATE(LEFT(U4740,4),MID(U4740,5,1),RIGHT(U4740,1)))</f>
        <v>45370</v>
      </c>
      <c r="X4740" s="2">
        <v>37109</v>
      </c>
      <c r="Y4740">
        <f t="shared" ca="1" si="374"/>
        <v>23</v>
      </c>
    </row>
    <row r="4741" spans="3:25" x14ac:dyDescent="0.25">
      <c r="C4741" t="s">
        <v>12813</v>
      </c>
      <c r="D4741" t="s">
        <v>12814</v>
      </c>
      <c r="F4741" t="str">
        <f t="shared" si="370"/>
        <v>Sheba Quiney</v>
      </c>
      <c r="H4741" t="str">
        <f t="shared" si="371"/>
        <v>Sheba Quiney</v>
      </c>
      <c r="K4741">
        <v>104</v>
      </c>
      <c r="L4741" t="str">
        <f t="shared" si="372"/>
        <v>High Heart Rate</v>
      </c>
      <c r="O4741">
        <v>19711228</v>
      </c>
      <c r="P4741" s="2" cm="1">
        <f t="array" ref="P4741">_xlfn.IFS(LEN(O4741)=8,DATE(LEFT(O4741,4),MID(O4741,5,2),RIGHT(O4741,2)),LEN(O4741)=7,DATE(LEFT(O4741,4),MID(O4741,5,1),RIGHT(O4741,2)),LEN(O4741)=6,DATE(LEFT(O4741,4),MID(O4741,5,1),RIGHT(O4741,1)))</f>
        <v>26295</v>
      </c>
      <c r="R4741">
        <v>24</v>
      </c>
      <c r="S4741" t="str">
        <f t="shared" si="373"/>
        <v>Bad</v>
      </c>
      <c r="U4741">
        <v>2024518</v>
      </c>
      <c r="V4741" s="2" cm="1">
        <f t="array" ref="V4741">_xlfn.IFS(LEN(U4741)=8,DATE(LEFT(U4741,4),MID(U4741,5,2),RIGHT(U4741,2)),LEN(U4741)=7,DATE(LEFT(U4741,4),MID(U4741,5,1),RIGHT(U4741,2)),LEN(U4741)=6,DATE(LEFT(U4741,4),MID(U4741,5,1),RIGHT(U4741,1)))</f>
        <v>45430</v>
      </c>
      <c r="X4741" s="2">
        <v>38360</v>
      </c>
      <c r="Y4741">
        <f t="shared" ca="1" si="374"/>
        <v>20</v>
      </c>
    </row>
    <row r="4742" spans="3:25" x14ac:dyDescent="0.25">
      <c r="C4742" t="s">
        <v>12816</v>
      </c>
      <c r="D4742" t="s">
        <v>5340</v>
      </c>
      <c r="F4742" t="str">
        <f t="shared" si="370"/>
        <v>Garald Hobben</v>
      </c>
      <c r="H4742" t="str">
        <f t="shared" si="371"/>
        <v>Garald Hobben</v>
      </c>
      <c r="K4742">
        <v>98</v>
      </c>
      <c r="L4742" t="str">
        <f t="shared" si="372"/>
        <v>Normal Heart Rate</v>
      </c>
      <c r="O4742">
        <v>200186</v>
      </c>
      <c r="P4742" s="2" cm="1">
        <f t="array" ref="P4742">_xlfn.IFS(LEN(O4742)=8,DATE(LEFT(O4742,4),MID(O4742,5,2),RIGHT(O4742,2)),LEN(O4742)=7,DATE(LEFT(O4742,4),MID(O4742,5,1),RIGHT(O4742,2)),LEN(O4742)=6,DATE(LEFT(O4742,4),MID(O4742,5,1),RIGHT(O4742,1)))</f>
        <v>37109</v>
      </c>
      <c r="R4742">
        <v>13</v>
      </c>
      <c r="S4742" t="str">
        <f t="shared" si="373"/>
        <v>Normal</v>
      </c>
      <c r="U4742">
        <v>2024612</v>
      </c>
      <c r="V4742" s="2" cm="1">
        <f t="array" ref="V4742">_xlfn.IFS(LEN(U4742)=8,DATE(LEFT(U4742,4),MID(U4742,5,2),RIGHT(U4742,2)),LEN(U4742)=7,DATE(LEFT(U4742,4),MID(U4742,5,1),RIGHT(U4742,2)),LEN(U4742)=6,DATE(LEFT(U4742,4),MID(U4742,5,1),RIGHT(U4742,1)))</f>
        <v>45455</v>
      </c>
      <c r="X4742" s="2">
        <v>37630</v>
      </c>
      <c r="Y4742">
        <f t="shared" ca="1" si="374"/>
        <v>22</v>
      </c>
    </row>
    <row r="4743" spans="3:25" x14ac:dyDescent="0.25">
      <c r="C4743" t="s">
        <v>12818</v>
      </c>
      <c r="D4743" t="s">
        <v>12819</v>
      </c>
      <c r="F4743" t="str">
        <f t="shared" si="370"/>
        <v>Artie Daymond</v>
      </c>
      <c r="H4743" t="str">
        <f t="shared" si="371"/>
        <v>Artie Daymond</v>
      </c>
      <c r="K4743">
        <v>68</v>
      </c>
      <c r="L4743" t="str">
        <f t="shared" si="372"/>
        <v>Normal Heart Rate</v>
      </c>
      <c r="O4743">
        <v>2005108</v>
      </c>
      <c r="P4743" s="2" cm="1">
        <f t="array" ref="P4743">_xlfn.IFS(LEN(O4743)=8,DATE(LEFT(O4743,4),MID(O4743,5,2),RIGHT(O4743,2)),LEN(O4743)=7,DATE(LEFT(O4743,4),MID(O4743,5,1),RIGHT(O4743,2)),LEN(O4743)=6,DATE(LEFT(O4743,4),MID(O4743,5,1),RIGHT(O4743,1)))</f>
        <v>38360</v>
      </c>
      <c r="R4743">
        <v>15</v>
      </c>
      <c r="S4743" t="str">
        <f t="shared" si="373"/>
        <v>Normal</v>
      </c>
      <c r="U4743">
        <v>2024614</v>
      </c>
      <c r="V4743" s="2" cm="1">
        <f t="array" ref="V4743">_xlfn.IFS(LEN(U4743)=8,DATE(LEFT(U4743,4),MID(U4743,5,2),RIGHT(U4743,2)),LEN(U4743)=7,DATE(LEFT(U4743,4),MID(U4743,5,1),RIGHT(U4743,2)),LEN(U4743)=6,DATE(LEFT(U4743,4),MID(U4743,5,1),RIGHT(U4743,1)))</f>
        <v>45457</v>
      </c>
      <c r="X4743" s="2">
        <v>32919</v>
      </c>
      <c r="Y4743">
        <f t="shared" ca="1" si="374"/>
        <v>35</v>
      </c>
    </row>
    <row r="4744" spans="3:25" x14ac:dyDescent="0.25">
      <c r="C4744" t="s">
        <v>12821</v>
      </c>
      <c r="D4744" t="s">
        <v>12822</v>
      </c>
      <c r="F4744" t="str">
        <f t="shared" si="370"/>
        <v>Adan Primo</v>
      </c>
      <c r="H4744" t="str">
        <f t="shared" si="371"/>
        <v>Adan Primo</v>
      </c>
      <c r="K4744">
        <v>93</v>
      </c>
      <c r="L4744" t="str">
        <f t="shared" si="372"/>
        <v>Normal Heart Rate</v>
      </c>
      <c r="O4744">
        <v>2003109</v>
      </c>
      <c r="P4744" s="2" cm="1">
        <f t="array" ref="P4744">_xlfn.IFS(LEN(O4744)=8,DATE(LEFT(O4744,4),MID(O4744,5,2),RIGHT(O4744,2)),LEN(O4744)=7,DATE(LEFT(O4744,4),MID(O4744,5,1),RIGHT(O4744,2)),LEN(O4744)=6,DATE(LEFT(O4744,4),MID(O4744,5,1),RIGHT(O4744,1)))</f>
        <v>37630</v>
      </c>
      <c r="R4744">
        <v>14</v>
      </c>
      <c r="S4744" t="str">
        <f t="shared" si="373"/>
        <v>Normal</v>
      </c>
      <c r="U4744">
        <v>2024118</v>
      </c>
      <c r="V4744" s="2" cm="1">
        <f t="array" ref="V4744">_xlfn.IFS(LEN(U4744)=8,DATE(LEFT(U4744,4),MID(U4744,5,2),RIGHT(U4744,2)),LEN(U4744)=7,DATE(LEFT(U4744,4),MID(U4744,5,1),RIGHT(U4744,2)),LEN(U4744)=6,DATE(LEFT(U4744,4),MID(U4744,5,1),RIGHT(U4744,1)))</f>
        <v>45309</v>
      </c>
      <c r="X4744" s="2">
        <v>37003</v>
      </c>
      <c r="Y4744">
        <f t="shared" ca="1" si="374"/>
        <v>23</v>
      </c>
    </row>
    <row r="4745" spans="3:25" x14ac:dyDescent="0.25">
      <c r="C4745" t="s">
        <v>10927</v>
      </c>
      <c r="D4745" t="s">
        <v>9542</v>
      </c>
      <c r="F4745" t="str">
        <f t="shared" si="370"/>
        <v>Prinz Bonnavant</v>
      </c>
      <c r="H4745" t="str">
        <f t="shared" si="371"/>
        <v>Prinz Bonnavant</v>
      </c>
      <c r="K4745">
        <v>89</v>
      </c>
      <c r="L4745" t="str">
        <f t="shared" si="372"/>
        <v>Normal Heart Rate</v>
      </c>
      <c r="O4745">
        <v>1990215</v>
      </c>
      <c r="P4745" s="2" cm="1">
        <f t="array" ref="P4745">_xlfn.IFS(LEN(O4745)=8,DATE(LEFT(O4745,4),MID(O4745,5,2),RIGHT(O4745,2)),LEN(O4745)=7,DATE(LEFT(O4745,4),MID(O4745,5,1),RIGHT(O4745,2)),LEN(O4745)=6,DATE(LEFT(O4745,4),MID(O4745,5,1),RIGHT(O4745,1)))</f>
        <v>32919</v>
      </c>
      <c r="R4745">
        <v>15</v>
      </c>
      <c r="S4745" t="str">
        <f t="shared" si="373"/>
        <v>Normal</v>
      </c>
      <c r="U4745">
        <v>2024531</v>
      </c>
      <c r="V4745" s="2" cm="1">
        <f t="array" ref="V4745">_xlfn.IFS(LEN(U4745)=8,DATE(LEFT(U4745,4),MID(U4745,5,2),RIGHT(U4745,2)),LEN(U4745)=7,DATE(LEFT(U4745,4),MID(U4745,5,1),RIGHT(U4745,2)),LEN(U4745)=6,DATE(LEFT(U4745,4),MID(U4745,5,1),RIGHT(U4745,1)))</f>
        <v>45443</v>
      </c>
      <c r="X4745" s="2">
        <v>37737</v>
      </c>
      <c r="Y4745">
        <f t="shared" ca="1" si="374"/>
        <v>21</v>
      </c>
    </row>
    <row r="4746" spans="3:25" x14ac:dyDescent="0.25">
      <c r="C4746" t="s">
        <v>3598</v>
      </c>
      <c r="D4746" t="s">
        <v>12825</v>
      </c>
      <c r="F4746" t="str">
        <f t="shared" si="370"/>
        <v>Moishe Eickhoff</v>
      </c>
      <c r="H4746" t="str">
        <f t="shared" si="371"/>
        <v>Moishe Eickhoff</v>
      </c>
      <c r="K4746">
        <v>98</v>
      </c>
      <c r="L4746" t="str">
        <f t="shared" si="372"/>
        <v>Normal Heart Rate</v>
      </c>
      <c r="O4746">
        <v>2001422</v>
      </c>
      <c r="P4746" s="2" cm="1">
        <f t="array" ref="P4746">_xlfn.IFS(LEN(O4746)=8,DATE(LEFT(O4746,4),MID(O4746,5,2),RIGHT(O4746,2)),LEN(O4746)=7,DATE(LEFT(O4746,4),MID(O4746,5,1),RIGHT(O4746,2)),LEN(O4746)=6,DATE(LEFT(O4746,4),MID(O4746,5,1),RIGHT(O4746,1)))</f>
        <v>37003</v>
      </c>
      <c r="R4746">
        <v>10</v>
      </c>
      <c r="S4746" t="str">
        <f t="shared" si="373"/>
        <v>Normal</v>
      </c>
      <c r="U4746">
        <v>2024618</v>
      </c>
      <c r="V4746" s="2" cm="1">
        <f t="array" ref="V4746">_xlfn.IFS(LEN(U4746)=8,DATE(LEFT(U4746,4),MID(U4746,5,2),RIGHT(U4746,2)),LEN(U4746)=7,DATE(LEFT(U4746,4),MID(U4746,5,1),RIGHT(U4746,2)),LEN(U4746)=6,DATE(LEFT(U4746,4),MID(U4746,5,1),RIGHT(U4746,1)))</f>
        <v>45461</v>
      </c>
      <c r="X4746" s="2">
        <v>39047</v>
      </c>
      <c r="Y4746">
        <f t="shared" ca="1" si="374"/>
        <v>18</v>
      </c>
    </row>
    <row r="4747" spans="3:25" x14ac:dyDescent="0.25">
      <c r="C4747" t="s">
        <v>12827</v>
      </c>
      <c r="D4747" t="s">
        <v>12828</v>
      </c>
      <c r="F4747" t="str">
        <f t="shared" si="370"/>
        <v>Dukey Greson</v>
      </c>
      <c r="H4747" t="str">
        <f t="shared" si="371"/>
        <v>Dukey Greson</v>
      </c>
      <c r="K4747">
        <v>86</v>
      </c>
      <c r="L4747" t="str">
        <f t="shared" si="372"/>
        <v>Normal Heart Rate</v>
      </c>
      <c r="O4747">
        <v>2003426</v>
      </c>
      <c r="P4747" s="2" cm="1">
        <f t="array" ref="P4747">_xlfn.IFS(LEN(O4747)=8,DATE(LEFT(O4747,4),MID(O4747,5,2),RIGHT(O4747,2)),LEN(O4747)=7,DATE(LEFT(O4747,4),MID(O4747,5,1),RIGHT(O4747,2)),LEN(O4747)=6,DATE(LEFT(O4747,4),MID(O4747,5,1),RIGHT(O4747,1)))</f>
        <v>37737</v>
      </c>
      <c r="R4747">
        <v>15</v>
      </c>
      <c r="S4747" t="str">
        <f t="shared" si="373"/>
        <v>Normal</v>
      </c>
      <c r="U4747">
        <v>202427</v>
      </c>
      <c r="V4747" s="2" cm="1">
        <f t="array" ref="V4747">_xlfn.IFS(LEN(U4747)=8,DATE(LEFT(U4747,4),MID(U4747,5,2),RIGHT(U4747,2)),LEN(U4747)=7,DATE(LEFT(U4747,4),MID(U4747,5,1),RIGHT(U4747,2)),LEN(U4747)=6,DATE(LEFT(U4747,4),MID(U4747,5,1),RIGHT(U4747,1)))</f>
        <v>45329</v>
      </c>
      <c r="X4747" s="2">
        <v>38502</v>
      </c>
      <c r="Y4747">
        <f t="shared" ca="1" si="374"/>
        <v>19</v>
      </c>
    </row>
    <row r="4748" spans="3:25" x14ac:dyDescent="0.25">
      <c r="C4748" t="s">
        <v>12830</v>
      </c>
      <c r="D4748" t="s">
        <v>12831</v>
      </c>
      <c r="F4748" t="str">
        <f t="shared" si="370"/>
        <v>Yasmeen Hinz</v>
      </c>
      <c r="H4748" t="str">
        <f t="shared" si="371"/>
        <v>Yasmeen Hinz</v>
      </c>
      <c r="K4748">
        <v>119</v>
      </c>
      <c r="L4748" t="str">
        <f t="shared" si="372"/>
        <v>High Heart Rate</v>
      </c>
      <c r="O4748">
        <v>20061126</v>
      </c>
      <c r="P4748" s="2" cm="1">
        <f t="array" ref="P4748">_xlfn.IFS(LEN(O4748)=8,DATE(LEFT(O4748,4),MID(O4748,5,2),RIGHT(O4748,2)),LEN(O4748)=7,DATE(LEFT(O4748,4),MID(O4748,5,1),RIGHT(O4748,2)),LEN(O4748)=6,DATE(LEFT(O4748,4),MID(O4748,5,1),RIGHT(O4748,1)))</f>
        <v>39047</v>
      </c>
      <c r="R4748">
        <v>15</v>
      </c>
      <c r="S4748" t="str">
        <f t="shared" si="373"/>
        <v>Normal</v>
      </c>
      <c r="U4748">
        <v>2024124</v>
      </c>
      <c r="V4748" s="2" cm="1">
        <f t="array" ref="V4748">_xlfn.IFS(LEN(U4748)=8,DATE(LEFT(U4748,4),MID(U4748,5,2),RIGHT(U4748,2)),LEN(U4748)=7,DATE(LEFT(U4748,4),MID(U4748,5,1),RIGHT(U4748,2)),LEN(U4748)=6,DATE(LEFT(U4748,4),MID(U4748,5,1),RIGHT(U4748,1)))</f>
        <v>45315</v>
      </c>
      <c r="X4748" s="2">
        <v>38790</v>
      </c>
      <c r="Y4748">
        <f t="shared" ca="1" si="374"/>
        <v>19</v>
      </c>
    </row>
    <row r="4749" spans="3:25" x14ac:dyDescent="0.25">
      <c r="C4749" t="s">
        <v>10045</v>
      </c>
      <c r="D4749" t="s">
        <v>12833</v>
      </c>
      <c r="F4749" t="str">
        <f t="shared" si="370"/>
        <v>Dominique Bygraves</v>
      </c>
      <c r="H4749" t="str">
        <f t="shared" si="371"/>
        <v>Dominique Bygraves</v>
      </c>
      <c r="K4749">
        <v>96</v>
      </c>
      <c r="L4749" t="str">
        <f t="shared" si="372"/>
        <v>Normal Heart Rate</v>
      </c>
      <c r="O4749">
        <v>2005530</v>
      </c>
      <c r="P4749" s="2" cm="1">
        <f t="array" ref="P4749">_xlfn.IFS(LEN(O4749)=8,DATE(LEFT(O4749,4),MID(O4749,5,2),RIGHT(O4749,2)),LEN(O4749)=7,DATE(LEFT(O4749,4),MID(O4749,5,1),RIGHT(O4749,2)),LEN(O4749)=6,DATE(LEFT(O4749,4),MID(O4749,5,1),RIGHT(O4749,1)))</f>
        <v>38502</v>
      </c>
      <c r="R4749">
        <v>8</v>
      </c>
      <c r="S4749" t="str">
        <f t="shared" si="373"/>
        <v>Normal</v>
      </c>
      <c r="U4749">
        <v>2024325</v>
      </c>
      <c r="V4749" s="2" cm="1">
        <f t="array" ref="V4749">_xlfn.IFS(LEN(U4749)=8,DATE(LEFT(U4749,4),MID(U4749,5,2),RIGHT(U4749,2)),LEN(U4749)=7,DATE(LEFT(U4749,4),MID(U4749,5,1),RIGHT(U4749,2)),LEN(U4749)=6,DATE(LEFT(U4749,4),MID(U4749,5,1),RIGHT(U4749,1)))</f>
        <v>45376</v>
      </c>
      <c r="X4749" s="2">
        <v>36886</v>
      </c>
      <c r="Y4749">
        <f t="shared" ca="1" si="374"/>
        <v>24</v>
      </c>
    </row>
    <row r="4750" spans="3:25" x14ac:dyDescent="0.25">
      <c r="C4750" t="s">
        <v>12835</v>
      </c>
      <c r="D4750" t="s">
        <v>12836</v>
      </c>
      <c r="F4750" t="str">
        <f t="shared" si="370"/>
        <v>Cortie McTrustey</v>
      </c>
      <c r="H4750" t="str">
        <f t="shared" si="371"/>
        <v>Cortie McTrustey</v>
      </c>
      <c r="K4750">
        <v>109</v>
      </c>
      <c r="L4750" t="str">
        <f t="shared" si="372"/>
        <v>High Heart Rate</v>
      </c>
      <c r="O4750">
        <v>2006314</v>
      </c>
      <c r="P4750" s="2" cm="1">
        <f t="array" ref="P4750">_xlfn.IFS(LEN(O4750)=8,DATE(LEFT(O4750,4),MID(O4750,5,2),RIGHT(O4750,2)),LEN(O4750)=7,DATE(LEFT(O4750,4),MID(O4750,5,1),RIGHT(O4750,2)),LEN(O4750)=6,DATE(LEFT(O4750,4),MID(O4750,5,1),RIGHT(O4750,1)))</f>
        <v>38790</v>
      </c>
      <c r="R4750">
        <v>20</v>
      </c>
      <c r="S4750" t="str">
        <f t="shared" si="373"/>
        <v>Normal</v>
      </c>
      <c r="U4750">
        <v>2024117</v>
      </c>
      <c r="V4750" s="2" cm="1">
        <f t="array" ref="V4750">_xlfn.IFS(LEN(U4750)=8,DATE(LEFT(U4750,4),MID(U4750,5,2),RIGHT(U4750,2)),LEN(U4750)=7,DATE(LEFT(U4750,4),MID(U4750,5,1),RIGHT(U4750,2)),LEN(U4750)=6,DATE(LEFT(U4750,4),MID(U4750,5,1),RIGHT(U4750,1)))</f>
        <v>45308</v>
      </c>
      <c r="X4750" s="2">
        <v>35255</v>
      </c>
      <c r="Y4750">
        <f t="shared" ca="1" si="374"/>
        <v>28</v>
      </c>
    </row>
    <row r="4751" spans="3:25" x14ac:dyDescent="0.25">
      <c r="C4751" t="s">
        <v>12838</v>
      </c>
      <c r="D4751" t="s">
        <v>12839</v>
      </c>
      <c r="F4751" t="str">
        <f t="shared" si="370"/>
        <v>Killy Confait</v>
      </c>
      <c r="H4751" t="str">
        <f t="shared" si="371"/>
        <v>Killy Confait</v>
      </c>
      <c r="K4751">
        <v>120</v>
      </c>
      <c r="L4751" t="str">
        <f t="shared" si="372"/>
        <v>High Heart Rate</v>
      </c>
      <c r="O4751">
        <v>20001226</v>
      </c>
      <c r="P4751" s="2" cm="1">
        <f t="array" ref="P4751">_xlfn.IFS(LEN(O4751)=8,DATE(LEFT(O4751,4),MID(O4751,5,2),RIGHT(O4751,2)),LEN(O4751)=7,DATE(LEFT(O4751,4),MID(O4751,5,1),RIGHT(O4751,2)),LEN(O4751)=6,DATE(LEFT(O4751,4),MID(O4751,5,1),RIGHT(O4751,1)))</f>
        <v>36886</v>
      </c>
      <c r="R4751">
        <v>15</v>
      </c>
      <c r="S4751" t="str">
        <f t="shared" si="373"/>
        <v>Normal</v>
      </c>
      <c r="U4751">
        <v>2024319</v>
      </c>
      <c r="V4751" s="2" cm="1">
        <f t="array" ref="V4751">_xlfn.IFS(LEN(U4751)=8,DATE(LEFT(U4751,4),MID(U4751,5,2),RIGHT(U4751,2)),LEN(U4751)=7,DATE(LEFT(U4751,4),MID(U4751,5,1),RIGHT(U4751,2)),LEN(U4751)=6,DATE(LEFT(U4751,4),MID(U4751,5,1),RIGHT(U4751,1)))</f>
        <v>45370</v>
      </c>
      <c r="X4751" s="2">
        <v>33440</v>
      </c>
      <c r="Y4751">
        <f t="shared" ca="1" si="374"/>
        <v>33</v>
      </c>
    </row>
    <row r="4752" spans="3:25" x14ac:dyDescent="0.25">
      <c r="C4752" t="s">
        <v>12841</v>
      </c>
      <c r="D4752" t="s">
        <v>11289</v>
      </c>
      <c r="F4752" t="str">
        <f t="shared" si="370"/>
        <v>Dorthy Scarf</v>
      </c>
      <c r="H4752" t="str">
        <f t="shared" si="371"/>
        <v>Dorthy Scarf</v>
      </c>
      <c r="K4752">
        <v>75</v>
      </c>
      <c r="L4752" t="str">
        <f t="shared" si="372"/>
        <v>Normal Heart Rate</v>
      </c>
      <c r="O4752">
        <v>199679</v>
      </c>
      <c r="P4752" s="2" cm="1">
        <f t="array" ref="P4752">_xlfn.IFS(LEN(O4752)=8,DATE(LEFT(O4752,4),MID(O4752,5,2),RIGHT(O4752,2)),LEN(O4752)=7,DATE(LEFT(O4752,4),MID(O4752,5,1),RIGHT(O4752,2)),LEN(O4752)=6,DATE(LEFT(O4752,4),MID(O4752,5,1),RIGHT(O4752,1)))</f>
        <v>35255</v>
      </c>
      <c r="R4752">
        <v>14</v>
      </c>
      <c r="S4752" t="str">
        <f t="shared" si="373"/>
        <v>Normal</v>
      </c>
      <c r="U4752">
        <v>2024413</v>
      </c>
      <c r="V4752" s="2" cm="1">
        <f t="array" ref="V4752">_xlfn.IFS(LEN(U4752)=8,DATE(LEFT(U4752,4),MID(U4752,5,2),RIGHT(U4752,2)),LEN(U4752)=7,DATE(LEFT(U4752,4),MID(U4752,5,1),RIGHT(U4752,2)),LEN(U4752)=6,DATE(LEFT(U4752,4),MID(U4752,5,1),RIGHT(U4752,1)))</f>
        <v>45395</v>
      </c>
      <c r="X4752" s="2">
        <v>28332</v>
      </c>
      <c r="Y4752">
        <f t="shared" ca="1" si="374"/>
        <v>47</v>
      </c>
    </row>
    <row r="4753" spans="3:25" x14ac:dyDescent="0.25">
      <c r="C4753" t="s">
        <v>12843</v>
      </c>
      <c r="D4753" t="s">
        <v>12844</v>
      </c>
      <c r="F4753" t="str">
        <f t="shared" si="370"/>
        <v>Walden Mosen</v>
      </c>
      <c r="H4753" t="str">
        <f t="shared" si="371"/>
        <v>Walden Mosen</v>
      </c>
      <c r="K4753">
        <v>77</v>
      </c>
      <c r="L4753" t="str">
        <f t="shared" si="372"/>
        <v>Normal Heart Rate</v>
      </c>
      <c r="O4753">
        <v>1991721</v>
      </c>
      <c r="P4753" s="2" cm="1">
        <f t="array" ref="P4753">_xlfn.IFS(LEN(O4753)=8,DATE(LEFT(O4753,4),MID(O4753,5,2),RIGHT(O4753,2)),LEN(O4753)=7,DATE(LEFT(O4753,4),MID(O4753,5,1),RIGHT(O4753,2)),LEN(O4753)=6,DATE(LEFT(O4753,4),MID(O4753,5,1),RIGHT(O4753,1)))</f>
        <v>33440</v>
      </c>
      <c r="R4753">
        <v>8</v>
      </c>
      <c r="S4753" t="str">
        <f t="shared" si="373"/>
        <v>Normal</v>
      </c>
      <c r="U4753">
        <v>2024216</v>
      </c>
      <c r="V4753" s="2" cm="1">
        <f t="array" ref="V4753">_xlfn.IFS(LEN(U4753)=8,DATE(LEFT(U4753,4),MID(U4753,5,2),RIGHT(U4753,2)),LEN(U4753)=7,DATE(LEFT(U4753,4),MID(U4753,5,1),RIGHT(U4753,2)),LEN(U4753)=6,DATE(LEFT(U4753,4),MID(U4753,5,1),RIGHT(U4753,1)))</f>
        <v>45338</v>
      </c>
      <c r="X4753" s="2">
        <v>32992</v>
      </c>
      <c r="Y4753">
        <f t="shared" ca="1" si="374"/>
        <v>34</v>
      </c>
    </row>
    <row r="4754" spans="3:25" x14ac:dyDescent="0.25">
      <c r="C4754" t="s">
        <v>6066</v>
      </c>
      <c r="D4754" t="s">
        <v>12846</v>
      </c>
      <c r="F4754" t="str">
        <f t="shared" si="370"/>
        <v>Vinny Treadger</v>
      </c>
      <c r="H4754" t="str">
        <f t="shared" si="371"/>
        <v>Vinny Treadger</v>
      </c>
      <c r="K4754">
        <v>94</v>
      </c>
      <c r="L4754" t="str">
        <f t="shared" si="372"/>
        <v>Normal Heart Rate</v>
      </c>
      <c r="O4754">
        <v>1977726</v>
      </c>
      <c r="P4754" s="2" cm="1">
        <f t="array" ref="P4754">_xlfn.IFS(LEN(O4754)=8,DATE(LEFT(O4754,4),MID(O4754,5,2),RIGHT(O4754,2)),LEN(O4754)=7,DATE(LEFT(O4754,4),MID(O4754,5,1),RIGHT(O4754,2)),LEN(O4754)=6,DATE(LEFT(O4754,4),MID(O4754,5,1),RIGHT(O4754,1)))</f>
        <v>28332</v>
      </c>
      <c r="R4754">
        <v>10</v>
      </c>
      <c r="S4754" t="str">
        <f t="shared" si="373"/>
        <v>Normal</v>
      </c>
      <c r="U4754">
        <v>2024411</v>
      </c>
      <c r="V4754" s="2" cm="1">
        <f t="array" ref="V4754">_xlfn.IFS(LEN(U4754)=8,DATE(LEFT(U4754,4),MID(U4754,5,2),RIGHT(U4754,2)),LEN(U4754)=7,DATE(LEFT(U4754,4),MID(U4754,5,1),RIGHT(U4754,2)),LEN(U4754)=6,DATE(LEFT(U4754,4),MID(U4754,5,1),RIGHT(U4754,1)))</f>
        <v>45393</v>
      </c>
      <c r="X4754" s="2">
        <v>31528</v>
      </c>
      <c r="Y4754">
        <f t="shared" ca="1" si="374"/>
        <v>38</v>
      </c>
    </row>
    <row r="4755" spans="3:25" x14ac:dyDescent="0.25">
      <c r="C4755" t="s">
        <v>7266</v>
      </c>
      <c r="D4755" t="s">
        <v>12848</v>
      </c>
      <c r="F4755" t="str">
        <f t="shared" si="370"/>
        <v>Sander Stockley</v>
      </c>
      <c r="H4755" t="str">
        <f t="shared" si="371"/>
        <v>Sander Stockley</v>
      </c>
      <c r="K4755">
        <v>101</v>
      </c>
      <c r="L4755" t="str">
        <f t="shared" si="372"/>
        <v>High Heart Rate</v>
      </c>
      <c r="O4755">
        <v>1990429</v>
      </c>
      <c r="P4755" s="2" cm="1">
        <f t="array" ref="P4755">_xlfn.IFS(LEN(O4755)=8,DATE(LEFT(O4755,4),MID(O4755,5,2),RIGHT(O4755,2)),LEN(O4755)=7,DATE(LEFT(O4755,4),MID(O4755,5,1),RIGHT(O4755,2)),LEN(O4755)=6,DATE(LEFT(O4755,4),MID(O4755,5,1),RIGHT(O4755,1)))</f>
        <v>32992</v>
      </c>
      <c r="R4755">
        <v>12</v>
      </c>
      <c r="S4755" t="str">
        <f t="shared" si="373"/>
        <v>Normal</v>
      </c>
      <c r="U4755">
        <v>2024415</v>
      </c>
      <c r="V4755" s="2" cm="1">
        <f t="array" ref="V4755">_xlfn.IFS(LEN(U4755)=8,DATE(LEFT(U4755,4),MID(U4755,5,2),RIGHT(U4755,2)),LEN(U4755)=7,DATE(LEFT(U4755,4),MID(U4755,5,1),RIGHT(U4755,2)),LEN(U4755)=6,DATE(LEFT(U4755,4),MID(U4755,5,1),RIGHT(U4755,1)))</f>
        <v>45397</v>
      </c>
      <c r="X4755" s="2">
        <v>21266</v>
      </c>
      <c r="Y4755">
        <f t="shared" ca="1" si="374"/>
        <v>67</v>
      </c>
    </row>
    <row r="4756" spans="3:25" x14ac:dyDescent="0.25">
      <c r="C4756" t="s">
        <v>12850</v>
      </c>
      <c r="D4756" t="s">
        <v>12851</v>
      </c>
      <c r="F4756" t="str">
        <f t="shared" si="370"/>
        <v>Rourke Chat</v>
      </c>
      <c r="H4756" t="str">
        <f t="shared" si="371"/>
        <v>Rourke Chat</v>
      </c>
      <c r="K4756">
        <v>77</v>
      </c>
      <c r="L4756" t="str">
        <f t="shared" si="372"/>
        <v>Normal Heart Rate</v>
      </c>
      <c r="O4756">
        <v>1986426</v>
      </c>
      <c r="P4756" s="2" cm="1">
        <f t="array" ref="P4756">_xlfn.IFS(LEN(O4756)=8,DATE(LEFT(O4756,4),MID(O4756,5,2),RIGHT(O4756,2)),LEN(O4756)=7,DATE(LEFT(O4756,4),MID(O4756,5,1),RIGHT(O4756,2)),LEN(O4756)=6,DATE(LEFT(O4756,4),MID(O4756,5,1),RIGHT(O4756,1)))</f>
        <v>31528</v>
      </c>
      <c r="R4756">
        <v>15</v>
      </c>
      <c r="S4756" t="str">
        <f t="shared" si="373"/>
        <v>Normal</v>
      </c>
      <c r="U4756">
        <v>202438</v>
      </c>
      <c r="V4756" s="2" cm="1">
        <f t="array" ref="V4756">_xlfn.IFS(LEN(U4756)=8,DATE(LEFT(U4756,4),MID(U4756,5,2),RIGHT(U4756,2)),LEN(U4756)=7,DATE(LEFT(U4756,4),MID(U4756,5,1),RIGHT(U4756,2)),LEN(U4756)=6,DATE(LEFT(U4756,4),MID(U4756,5,1),RIGHT(U4756,1)))</f>
        <v>45359</v>
      </c>
      <c r="X4756" s="2">
        <v>39020</v>
      </c>
      <c r="Y4756">
        <f t="shared" ca="1" si="374"/>
        <v>18</v>
      </c>
    </row>
    <row r="4757" spans="3:25" x14ac:dyDescent="0.25">
      <c r="C4757" t="s">
        <v>5067</v>
      </c>
      <c r="D4757" t="s">
        <v>12853</v>
      </c>
      <c r="F4757" t="str">
        <f t="shared" si="370"/>
        <v>Nicol Espinet</v>
      </c>
      <c r="H4757" t="str">
        <f t="shared" si="371"/>
        <v>Nicol Espinet</v>
      </c>
      <c r="K4757">
        <v>110</v>
      </c>
      <c r="L4757" t="str">
        <f t="shared" si="372"/>
        <v>High Heart Rate</v>
      </c>
      <c r="O4757">
        <v>1958322</v>
      </c>
      <c r="P4757" s="2" cm="1">
        <f t="array" ref="P4757">_xlfn.IFS(LEN(O4757)=8,DATE(LEFT(O4757,4),MID(O4757,5,2),RIGHT(O4757,2)),LEN(O4757)=7,DATE(LEFT(O4757,4),MID(O4757,5,1),RIGHT(O4757,2)),LEN(O4757)=6,DATE(LEFT(O4757,4),MID(O4757,5,1),RIGHT(O4757,1)))</f>
        <v>21266</v>
      </c>
      <c r="R4757">
        <v>15</v>
      </c>
      <c r="S4757" t="str">
        <f t="shared" si="373"/>
        <v>Normal</v>
      </c>
      <c r="U4757">
        <v>202468</v>
      </c>
      <c r="V4757" s="2" cm="1">
        <f t="array" ref="V4757">_xlfn.IFS(LEN(U4757)=8,DATE(LEFT(U4757,4),MID(U4757,5,2),RIGHT(U4757,2)),LEN(U4757)=7,DATE(LEFT(U4757,4),MID(U4757,5,1),RIGHT(U4757,2)),LEN(U4757)=6,DATE(LEFT(U4757,4),MID(U4757,5,1),RIGHT(U4757,1)))</f>
        <v>45451</v>
      </c>
      <c r="X4757" s="2">
        <v>37620</v>
      </c>
      <c r="Y4757">
        <f t="shared" ca="1" si="374"/>
        <v>22</v>
      </c>
    </row>
    <row r="4758" spans="3:25" x14ac:dyDescent="0.25">
      <c r="C4758" t="s">
        <v>12855</v>
      </c>
      <c r="D4758" t="s">
        <v>12856</v>
      </c>
      <c r="F4758" t="str">
        <f t="shared" si="370"/>
        <v>Boycey Malthouse</v>
      </c>
      <c r="H4758" t="str">
        <f t="shared" si="371"/>
        <v>Boycey Malthouse</v>
      </c>
      <c r="K4758">
        <v>88</v>
      </c>
      <c r="L4758" t="str">
        <f t="shared" si="372"/>
        <v>Normal Heart Rate</v>
      </c>
      <c r="O4758">
        <v>20061030</v>
      </c>
      <c r="P4758" s="2" cm="1">
        <f t="array" ref="P4758">_xlfn.IFS(LEN(O4758)=8,DATE(LEFT(O4758,4),MID(O4758,5,2),RIGHT(O4758,2)),LEN(O4758)=7,DATE(LEFT(O4758,4),MID(O4758,5,1),RIGHT(O4758,2)),LEN(O4758)=6,DATE(LEFT(O4758,4),MID(O4758,5,1),RIGHT(O4758,1)))</f>
        <v>39020</v>
      </c>
      <c r="R4758">
        <v>6</v>
      </c>
      <c r="S4758" t="str">
        <f t="shared" si="373"/>
        <v>Normal</v>
      </c>
      <c r="U4758">
        <v>202425</v>
      </c>
      <c r="V4758" s="2" cm="1">
        <f t="array" ref="V4758">_xlfn.IFS(LEN(U4758)=8,DATE(LEFT(U4758,4),MID(U4758,5,2),RIGHT(U4758,2)),LEN(U4758)=7,DATE(LEFT(U4758,4),MID(U4758,5,1),RIGHT(U4758,2)),LEN(U4758)=6,DATE(LEFT(U4758,4),MID(U4758,5,1),RIGHT(U4758,1)))</f>
        <v>45327</v>
      </c>
      <c r="X4758" s="2">
        <v>23667</v>
      </c>
      <c r="Y4758">
        <f t="shared" ca="1" si="374"/>
        <v>60</v>
      </c>
    </row>
    <row r="4759" spans="3:25" x14ac:dyDescent="0.25">
      <c r="C4759" t="s">
        <v>6368</v>
      </c>
      <c r="D4759" t="s">
        <v>12858</v>
      </c>
      <c r="F4759" t="str">
        <f t="shared" si="370"/>
        <v>Giraud Braham</v>
      </c>
      <c r="H4759" t="str">
        <f t="shared" si="371"/>
        <v>Giraud Braham</v>
      </c>
      <c r="K4759">
        <v>83</v>
      </c>
      <c r="L4759" t="str">
        <f t="shared" si="372"/>
        <v>Normal Heart Rate</v>
      </c>
      <c r="O4759">
        <v>20021230</v>
      </c>
      <c r="P4759" s="2" cm="1">
        <f t="array" ref="P4759">_xlfn.IFS(LEN(O4759)=8,DATE(LEFT(O4759,4),MID(O4759,5,2),RIGHT(O4759,2)),LEN(O4759)=7,DATE(LEFT(O4759,4),MID(O4759,5,1),RIGHT(O4759,2)),LEN(O4759)=6,DATE(LEFT(O4759,4),MID(O4759,5,1),RIGHT(O4759,1)))</f>
        <v>37620</v>
      </c>
      <c r="R4759">
        <v>10</v>
      </c>
      <c r="S4759" t="str">
        <f t="shared" si="373"/>
        <v>Normal</v>
      </c>
      <c r="U4759">
        <v>2024223</v>
      </c>
      <c r="V4759" s="2" cm="1">
        <f t="array" ref="V4759">_xlfn.IFS(LEN(U4759)=8,DATE(LEFT(U4759,4),MID(U4759,5,2),RIGHT(U4759,2)),LEN(U4759)=7,DATE(LEFT(U4759,4),MID(U4759,5,1),RIGHT(U4759,2)),LEN(U4759)=6,DATE(LEFT(U4759,4),MID(U4759,5,1),RIGHT(U4759,1)))</f>
        <v>45345</v>
      </c>
      <c r="X4759" s="2">
        <v>28780</v>
      </c>
      <c r="Y4759">
        <f t="shared" ca="1" si="374"/>
        <v>46</v>
      </c>
    </row>
    <row r="4760" spans="3:25" x14ac:dyDescent="0.25">
      <c r="C4760" t="s">
        <v>12860</v>
      </c>
      <c r="D4760" t="s">
        <v>12861</v>
      </c>
      <c r="F4760" t="str">
        <f t="shared" si="370"/>
        <v>Abagail Smither</v>
      </c>
      <c r="H4760" t="str">
        <f t="shared" si="371"/>
        <v>Abagail Smither</v>
      </c>
      <c r="K4760">
        <v>78</v>
      </c>
      <c r="L4760" t="str">
        <f t="shared" si="372"/>
        <v>Normal Heart Rate</v>
      </c>
      <c r="O4760">
        <v>19641017</v>
      </c>
      <c r="P4760" s="2" cm="1">
        <f t="array" ref="P4760">_xlfn.IFS(LEN(O4760)=8,DATE(LEFT(O4760,4),MID(O4760,5,2),RIGHT(O4760,2)),LEN(O4760)=7,DATE(LEFT(O4760,4),MID(O4760,5,1),RIGHT(O4760,2)),LEN(O4760)=6,DATE(LEFT(O4760,4),MID(O4760,5,1),RIGHT(O4760,1)))</f>
        <v>23667</v>
      </c>
      <c r="R4760">
        <v>11</v>
      </c>
      <c r="S4760" t="str">
        <f t="shared" si="373"/>
        <v>Normal</v>
      </c>
      <c r="U4760">
        <v>2024227</v>
      </c>
      <c r="V4760" s="2" cm="1">
        <f t="array" ref="V4760">_xlfn.IFS(LEN(U4760)=8,DATE(LEFT(U4760,4),MID(U4760,5,2),RIGHT(U4760,2)),LEN(U4760)=7,DATE(LEFT(U4760,4),MID(U4760,5,1),RIGHT(U4760,2)),LEN(U4760)=6,DATE(LEFT(U4760,4),MID(U4760,5,1),RIGHT(U4760,1)))</f>
        <v>45349</v>
      </c>
      <c r="X4760" s="2">
        <v>37123</v>
      </c>
      <c r="Y4760">
        <f t="shared" ca="1" si="374"/>
        <v>23</v>
      </c>
    </row>
    <row r="4761" spans="3:25" x14ac:dyDescent="0.25">
      <c r="C4761" t="s">
        <v>12863</v>
      </c>
      <c r="D4761" t="s">
        <v>12864</v>
      </c>
      <c r="F4761" t="str">
        <f t="shared" si="370"/>
        <v>Carleton Mathevet</v>
      </c>
      <c r="H4761" t="str">
        <f t="shared" si="371"/>
        <v>Carleton Mathevet</v>
      </c>
      <c r="K4761">
        <v>99</v>
      </c>
      <c r="L4761" t="str">
        <f t="shared" si="372"/>
        <v>Normal Heart Rate</v>
      </c>
      <c r="O4761">
        <v>19781017</v>
      </c>
      <c r="P4761" s="2" cm="1">
        <f t="array" ref="P4761">_xlfn.IFS(LEN(O4761)=8,DATE(LEFT(O4761,4),MID(O4761,5,2),RIGHT(O4761,2)),LEN(O4761)=7,DATE(LEFT(O4761,4),MID(O4761,5,1),RIGHT(O4761,2)),LEN(O4761)=6,DATE(LEFT(O4761,4),MID(O4761,5,1),RIGHT(O4761,1)))</f>
        <v>28780</v>
      </c>
      <c r="R4761">
        <v>15</v>
      </c>
      <c r="S4761" t="str">
        <f t="shared" si="373"/>
        <v>Normal</v>
      </c>
      <c r="U4761">
        <v>202426</v>
      </c>
      <c r="V4761" s="2" cm="1">
        <f t="array" ref="V4761">_xlfn.IFS(LEN(U4761)=8,DATE(LEFT(U4761,4),MID(U4761,5,2),RIGHT(U4761,2)),LEN(U4761)=7,DATE(LEFT(U4761,4),MID(U4761,5,1),RIGHT(U4761,2)),LEN(U4761)=6,DATE(LEFT(U4761,4),MID(U4761,5,1),RIGHT(U4761,1)))</f>
        <v>45328</v>
      </c>
      <c r="X4761" s="2">
        <v>36930</v>
      </c>
      <c r="Y4761">
        <f t="shared" ca="1" si="374"/>
        <v>24</v>
      </c>
    </row>
    <row r="4762" spans="3:25" x14ac:dyDescent="0.25">
      <c r="C4762" t="s">
        <v>7345</v>
      </c>
      <c r="D4762" t="s">
        <v>12866</v>
      </c>
      <c r="F4762" t="str">
        <f t="shared" si="370"/>
        <v>Gris Elverston</v>
      </c>
      <c r="H4762" t="str">
        <f t="shared" si="371"/>
        <v>Gris Elverston</v>
      </c>
      <c r="K4762">
        <v>98</v>
      </c>
      <c r="L4762" t="str">
        <f t="shared" si="372"/>
        <v>Normal Heart Rate</v>
      </c>
      <c r="O4762">
        <v>2001820</v>
      </c>
      <c r="P4762" s="2" cm="1">
        <f t="array" ref="P4762">_xlfn.IFS(LEN(O4762)=8,DATE(LEFT(O4762,4),MID(O4762,5,2),RIGHT(O4762,2)),LEN(O4762)=7,DATE(LEFT(O4762,4),MID(O4762,5,1),RIGHT(O4762,2)),LEN(O4762)=6,DATE(LEFT(O4762,4),MID(O4762,5,1),RIGHT(O4762,1)))</f>
        <v>37123</v>
      </c>
      <c r="R4762">
        <v>16</v>
      </c>
      <c r="S4762" t="str">
        <f t="shared" si="373"/>
        <v>Normal</v>
      </c>
      <c r="U4762">
        <v>2024614</v>
      </c>
      <c r="V4762" s="2" cm="1">
        <f t="array" ref="V4762">_xlfn.IFS(LEN(U4762)=8,DATE(LEFT(U4762,4),MID(U4762,5,2),RIGHT(U4762,2)),LEN(U4762)=7,DATE(LEFT(U4762,4),MID(U4762,5,1),RIGHT(U4762,2)),LEN(U4762)=6,DATE(LEFT(U4762,4),MID(U4762,5,1),RIGHT(U4762,1)))</f>
        <v>45457</v>
      </c>
      <c r="X4762" s="2">
        <v>33456</v>
      </c>
      <c r="Y4762">
        <f t="shared" ca="1" si="374"/>
        <v>33</v>
      </c>
    </row>
    <row r="4763" spans="3:25" x14ac:dyDescent="0.25">
      <c r="C4763" t="s">
        <v>9263</v>
      </c>
      <c r="D4763" t="s">
        <v>12868</v>
      </c>
      <c r="F4763" t="str">
        <f t="shared" si="370"/>
        <v>Joye Keston</v>
      </c>
      <c r="H4763" t="str">
        <f t="shared" si="371"/>
        <v>Joye Keston</v>
      </c>
      <c r="K4763">
        <v>88</v>
      </c>
      <c r="L4763" t="str">
        <f t="shared" si="372"/>
        <v>Normal Heart Rate</v>
      </c>
      <c r="O4763">
        <v>200128</v>
      </c>
      <c r="P4763" s="2" cm="1">
        <f t="array" ref="P4763">_xlfn.IFS(LEN(O4763)=8,DATE(LEFT(O4763,4),MID(O4763,5,2),RIGHT(O4763,2)),LEN(O4763)=7,DATE(LEFT(O4763,4),MID(O4763,5,1),RIGHT(O4763,2)),LEN(O4763)=6,DATE(LEFT(O4763,4),MID(O4763,5,1),RIGHT(O4763,1)))</f>
        <v>36930</v>
      </c>
      <c r="R4763">
        <v>10</v>
      </c>
      <c r="S4763" t="str">
        <f t="shared" si="373"/>
        <v>Normal</v>
      </c>
      <c r="U4763">
        <v>2024112</v>
      </c>
      <c r="V4763" s="2" cm="1">
        <f t="array" ref="V4763">_xlfn.IFS(LEN(U4763)=8,DATE(LEFT(U4763,4),MID(U4763,5,2),RIGHT(U4763,2)),LEN(U4763)=7,DATE(LEFT(U4763,4),MID(U4763,5,1),RIGHT(U4763,2)),LEN(U4763)=6,DATE(LEFT(U4763,4),MID(U4763,5,1),RIGHT(U4763,1)))</f>
        <v>45303</v>
      </c>
      <c r="X4763" s="2">
        <v>37722</v>
      </c>
      <c r="Y4763">
        <f t="shared" ca="1" si="374"/>
        <v>21</v>
      </c>
    </row>
    <row r="4764" spans="3:25" x14ac:dyDescent="0.25">
      <c r="C4764" t="s">
        <v>12870</v>
      </c>
      <c r="D4764" t="s">
        <v>12871</v>
      </c>
      <c r="F4764" t="str">
        <f t="shared" si="370"/>
        <v>Lou Dalinder</v>
      </c>
      <c r="H4764" t="str">
        <f t="shared" si="371"/>
        <v>Lou Dalinder</v>
      </c>
      <c r="K4764">
        <v>90</v>
      </c>
      <c r="L4764" t="str">
        <f t="shared" si="372"/>
        <v>Normal Heart Rate</v>
      </c>
      <c r="O4764">
        <v>199186</v>
      </c>
      <c r="P4764" s="2" cm="1">
        <f t="array" ref="P4764">_xlfn.IFS(LEN(O4764)=8,DATE(LEFT(O4764,4),MID(O4764,5,2),RIGHT(O4764,2)),LEN(O4764)=7,DATE(LEFT(O4764,4),MID(O4764,5,1),RIGHT(O4764,2)),LEN(O4764)=6,DATE(LEFT(O4764,4),MID(O4764,5,1),RIGHT(O4764,1)))</f>
        <v>33456</v>
      </c>
      <c r="R4764">
        <v>17</v>
      </c>
      <c r="S4764" t="str">
        <f t="shared" si="373"/>
        <v>Normal</v>
      </c>
      <c r="U4764">
        <v>2024322</v>
      </c>
      <c r="V4764" s="2" cm="1">
        <f t="array" ref="V4764">_xlfn.IFS(LEN(U4764)=8,DATE(LEFT(U4764,4),MID(U4764,5,2),RIGHT(U4764,2)),LEN(U4764)=7,DATE(LEFT(U4764,4),MID(U4764,5,1),RIGHT(U4764,2)),LEN(U4764)=6,DATE(LEFT(U4764,4),MID(U4764,5,1),RIGHT(U4764,1)))</f>
        <v>45373</v>
      </c>
      <c r="X4764" s="2">
        <v>35620</v>
      </c>
      <c r="Y4764">
        <f t="shared" ca="1" si="374"/>
        <v>27</v>
      </c>
    </row>
    <row r="4765" spans="3:25" x14ac:dyDescent="0.25">
      <c r="C4765" t="s">
        <v>2328</v>
      </c>
      <c r="D4765" t="s">
        <v>12873</v>
      </c>
      <c r="F4765" t="str">
        <f t="shared" si="370"/>
        <v>Robinet Phelit</v>
      </c>
      <c r="H4765" t="str">
        <f t="shared" si="371"/>
        <v>Robinet Phelit</v>
      </c>
      <c r="K4765">
        <v>109</v>
      </c>
      <c r="L4765" t="str">
        <f t="shared" si="372"/>
        <v>High Heart Rate</v>
      </c>
      <c r="O4765">
        <v>2003411</v>
      </c>
      <c r="P4765" s="2" cm="1">
        <f t="array" ref="P4765">_xlfn.IFS(LEN(O4765)=8,DATE(LEFT(O4765,4),MID(O4765,5,2),RIGHT(O4765,2)),LEN(O4765)=7,DATE(LEFT(O4765,4),MID(O4765,5,1),RIGHT(O4765,2)),LEN(O4765)=6,DATE(LEFT(O4765,4),MID(O4765,5,1),RIGHT(O4765,1)))</f>
        <v>37722</v>
      </c>
      <c r="R4765">
        <v>12</v>
      </c>
      <c r="S4765" t="str">
        <f t="shared" si="373"/>
        <v>Normal</v>
      </c>
      <c r="U4765">
        <v>202437</v>
      </c>
      <c r="V4765" s="2" cm="1">
        <f t="array" ref="V4765">_xlfn.IFS(LEN(U4765)=8,DATE(LEFT(U4765,4),MID(U4765,5,2),RIGHT(U4765,2)),LEN(U4765)=7,DATE(LEFT(U4765,4),MID(U4765,5,1),RIGHT(U4765,2)),LEN(U4765)=6,DATE(LEFT(U4765,4),MID(U4765,5,1),RIGHT(U4765,1)))</f>
        <v>45358</v>
      </c>
      <c r="X4765" s="2">
        <v>33484</v>
      </c>
      <c r="Y4765">
        <f t="shared" ca="1" si="374"/>
        <v>33</v>
      </c>
    </row>
    <row r="4766" spans="3:25" x14ac:dyDescent="0.25">
      <c r="C4766" t="s">
        <v>6491</v>
      </c>
      <c r="D4766" t="s">
        <v>12875</v>
      </c>
      <c r="F4766" t="str">
        <f t="shared" si="370"/>
        <v>Jerome McGebenay</v>
      </c>
      <c r="H4766" t="str">
        <f t="shared" si="371"/>
        <v>Jerome McGebenay</v>
      </c>
      <c r="K4766">
        <v>92</v>
      </c>
      <c r="L4766" t="str">
        <f t="shared" si="372"/>
        <v>Normal Heart Rate</v>
      </c>
      <c r="O4766">
        <v>199779</v>
      </c>
      <c r="P4766" s="2" cm="1">
        <f t="array" ref="P4766">_xlfn.IFS(LEN(O4766)=8,DATE(LEFT(O4766,4),MID(O4766,5,2),RIGHT(O4766,2)),LEN(O4766)=7,DATE(LEFT(O4766,4),MID(O4766,5,1),RIGHT(O4766,2)),LEN(O4766)=6,DATE(LEFT(O4766,4),MID(O4766,5,1),RIGHT(O4766,1)))</f>
        <v>35620</v>
      </c>
      <c r="R4766">
        <v>20</v>
      </c>
      <c r="S4766" t="str">
        <f t="shared" si="373"/>
        <v>Normal</v>
      </c>
      <c r="U4766">
        <v>202455</v>
      </c>
      <c r="V4766" s="2" cm="1">
        <f t="array" ref="V4766">_xlfn.IFS(LEN(U4766)=8,DATE(LEFT(U4766,4),MID(U4766,5,2),RIGHT(U4766,2)),LEN(U4766)=7,DATE(LEFT(U4766,4),MID(U4766,5,1),RIGHT(U4766,2)),LEN(U4766)=6,DATE(LEFT(U4766,4),MID(U4766,5,1),RIGHT(U4766,1)))</f>
        <v>45417</v>
      </c>
      <c r="X4766" s="2">
        <v>25767</v>
      </c>
      <c r="Y4766">
        <f t="shared" ca="1" si="374"/>
        <v>54</v>
      </c>
    </row>
    <row r="4767" spans="3:25" x14ac:dyDescent="0.25">
      <c r="C4767" t="s">
        <v>12877</v>
      </c>
      <c r="D4767" t="s">
        <v>12878</v>
      </c>
      <c r="F4767" t="str">
        <f t="shared" si="370"/>
        <v>Gillian Vuittet</v>
      </c>
      <c r="H4767" t="str">
        <f t="shared" si="371"/>
        <v>Gillian Vuittet</v>
      </c>
      <c r="K4767">
        <v>92</v>
      </c>
      <c r="L4767" t="str">
        <f t="shared" si="372"/>
        <v>Normal Heart Rate</v>
      </c>
      <c r="O4767">
        <v>199193</v>
      </c>
      <c r="P4767" s="2" cm="1">
        <f t="array" ref="P4767">_xlfn.IFS(LEN(O4767)=8,DATE(LEFT(O4767,4),MID(O4767,5,2),RIGHT(O4767,2)),LEN(O4767)=7,DATE(LEFT(O4767,4),MID(O4767,5,1),RIGHT(O4767,2)),LEN(O4767)=6,DATE(LEFT(O4767,4),MID(O4767,5,1),RIGHT(O4767,1)))</f>
        <v>33484</v>
      </c>
      <c r="R4767">
        <v>15</v>
      </c>
      <c r="S4767" t="str">
        <f t="shared" si="373"/>
        <v>Normal</v>
      </c>
      <c r="U4767">
        <v>2024228</v>
      </c>
      <c r="V4767" s="2" cm="1">
        <f t="array" ref="V4767">_xlfn.IFS(LEN(U4767)=8,DATE(LEFT(U4767,4),MID(U4767,5,2),RIGHT(U4767,2)),LEN(U4767)=7,DATE(LEFT(U4767,4),MID(U4767,5,1),RIGHT(U4767,2)),LEN(U4767)=6,DATE(LEFT(U4767,4),MID(U4767,5,1),RIGHT(U4767,1)))</f>
        <v>45350</v>
      </c>
      <c r="X4767" s="2">
        <v>32186</v>
      </c>
      <c r="Y4767">
        <f t="shared" ca="1" si="374"/>
        <v>37</v>
      </c>
    </row>
    <row r="4768" spans="3:25" x14ac:dyDescent="0.25">
      <c r="C4768" t="s">
        <v>12880</v>
      </c>
      <c r="D4768" t="s">
        <v>12881</v>
      </c>
      <c r="F4768" t="str">
        <f t="shared" si="370"/>
        <v>Fergus Wolffers</v>
      </c>
      <c r="H4768" t="str">
        <f t="shared" si="371"/>
        <v>Fergus Wolffers</v>
      </c>
      <c r="K4768">
        <v>105</v>
      </c>
      <c r="L4768" t="str">
        <f t="shared" si="372"/>
        <v>High Heart Rate</v>
      </c>
      <c r="O4768">
        <v>1970718</v>
      </c>
      <c r="P4768" s="2" cm="1">
        <f t="array" ref="P4768">_xlfn.IFS(LEN(O4768)=8,DATE(LEFT(O4768,4),MID(O4768,5,2),RIGHT(O4768,2)),LEN(O4768)=7,DATE(LEFT(O4768,4),MID(O4768,5,1),RIGHT(O4768,2)),LEN(O4768)=6,DATE(LEFT(O4768,4),MID(O4768,5,1),RIGHT(O4768,1)))</f>
        <v>25767</v>
      </c>
      <c r="R4768">
        <v>25</v>
      </c>
      <c r="S4768" t="str">
        <f t="shared" si="373"/>
        <v>Bad</v>
      </c>
      <c r="U4768">
        <v>202425</v>
      </c>
      <c r="V4768" s="2" cm="1">
        <f t="array" ref="V4768">_xlfn.IFS(LEN(U4768)=8,DATE(LEFT(U4768,4),MID(U4768,5,2),RIGHT(U4768,2)),LEN(U4768)=7,DATE(LEFT(U4768,4),MID(U4768,5,1),RIGHT(U4768,2)),LEN(U4768)=6,DATE(LEFT(U4768,4),MID(U4768,5,1),RIGHT(U4768,1)))</f>
        <v>45327</v>
      </c>
      <c r="X4768" s="2">
        <v>35302</v>
      </c>
      <c r="Y4768">
        <f t="shared" ca="1" si="374"/>
        <v>28</v>
      </c>
    </row>
    <row r="4769" spans="3:25" x14ac:dyDescent="0.25">
      <c r="C4769" t="s">
        <v>12883</v>
      </c>
      <c r="D4769" t="s">
        <v>12884</v>
      </c>
      <c r="F4769" t="str">
        <f t="shared" si="370"/>
        <v>Kriste Domleo</v>
      </c>
      <c r="H4769" t="str">
        <f t="shared" si="371"/>
        <v>Kriste Domleo</v>
      </c>
      <c r="K4769">
        <v>77</v>
      </c>
      <c r="L4769" t="str">
        <f t="shared" si="372"/>
        <v>Normal Heart Rate</v>
      </c>
      <c r="O4769">
        <v>1988213</v>
      </c>
      <c r="P4769" s="2" cm="1">
        <f t="array" ref="P4769">_xlfn.IFS(LEN(O4769)=8,DATE(LEFT(O4769,4),MID(O4769,5,2),RIGHT(O4769,2)),LEN(O4769)=7,DATE(LEFT(O4769,4),MID(O4769,5,1),RIGHT(O4769,2)),LEN(O4769)=6,DATE(LEFT(O4769,4),MID(O4769,5,1),RIGHT(O4769,1)))</f>
        <v>32186</v>
      </c>
      <c r="R4769">
        <v>15</v>
      </c>
      <c r="S4769" t="str">
        <f t="shared" si="373"/>
        <v>Normal</v>
      </c>
      <c r="U4769">
        <v>202465</v>
      </c>
      <c r="V4769" s="2" cm="1">
        <f t="array" ref="V4769">_xlfn.IFS(LEN(U4769)=8,DATE(LEFT(U4769,4),MID(U4769,5,2),RIGHT(U4769,2)),LEN(U4769)=7,DATE(LEFT(U4769,4),MID(U4769,5,1),RIGHT(U4769,2)),LEN(U4769)=6,DATE(LEFT(U4769,4),MID(U4769,5,1),RIGHT(U4769,1)))</f>
        <v>45448</v>
      </c>
      <c r="X4769" s="2">
        <v>34371</v>
      </c>
      <c r="Y4769">
        <f t="shared" ca="1" si="374"/>
        <v>31</v>
      </c>
    </row>
    <row r="4770" spans="3:25" x14ac:dyDescent="0.25">
      <c r="C4770" t="s">
        <v>12886</v>
      </c>
      <c r="D4770" t="s">
        <v>12887</v>
      </c>
      <c r="F4770" t="str">
        <f t="shared" si="370"/>
        <v>Emilia Gyves</v>
      </c>
      <c r="H4770" t="str">
        <f t="shared" si="371"/>
        <v>Emilia Gyves</v>
      </c>
      <c r="K4770">
        <v>94</v>
      </c>
      <c r="L4770" t="str">
        <f t="shared" si="372"/>
        <v>Normal Heart Rate</v>
      </c>
      <c r="O4770">
        <v>1996825</v>
      </c>
      <c r="P4770" s="2" cm="1">
        <f t="array" ref="P4770">_xlfn.IFS(LEN(O4770)=8,DATE(LEFT(O4770,4),MID(O4770,5,2),RIGHT(O4770,2)),LEN(O4770)=7,DATE(LEFT(O4770,4),MID(O4770,5,1),RIGHT(O4770,2)),LEN(O4770)=6,DATE(LEFT(O4770,4),MID(O4770,5,1),RIGHT(O4770,1)))</f>
        <v>35302</v>
      </c>
      <c r="R4770">
        <v>25</v>
      </c>
      <c r="S4770" t="str">
        <f t="shared" si="373"/>
        <v>Bad</v>
      </c>
      <c r="U4770">
        <v>202411</v>
      </c>
      <c r="V4770" s="2" cm="1">
        <f t="array" ref="V4770">_xlfn.IFS(LEN(U4770)=8,DATE(LEFT(U4770,4),MID(U4770,5,2),RIGHT(U4770,2)),LEN(U4770)=7,DATE(LEFT(U4770,4),MID(U4770,5,1),RIGHT(U4770,2)),LEN(U4770)=6,DATE(LEFT(U4770,4),MID(U4770,5,1),RIGHT(U4770,1)))</f>
        <v>45292</v>
      </c>
      <c r="X4770" s="2">
        <v>33366</v>
      </c>
      <c r="Y4770">
        <f t="shared" ca="1" si="374"/>
        <v>33</v>
      </c>
    </row>
    <row r="4771" spans="3:25" x14ac:dyDescent="0.25">
      <c r="C4771" t="s">
        <v>5635</v>
      </c>
      <c r="D4771" t="s">
        <v>12889</v>
      </c>
      <c r="F4771" t="str">
        <f t="shared" si="370"/>
        <v>Jose Birch</v>
      </c>
      <c r="H4771" t="str">
        <f t="shared" si="371"/>
        <v>Jose Birch</v>
      </c>
      <c r="K4771">
        <v>95</v>
      </c>
      <c r="L4771" t="str">
        <f t="shared" si="372"/>
        <v>Normal Heart Rate</v>
      </c>
      <c r="O4771">
        <v>199426</v>
      </c>
      <c r="P4771" s="2" cm="1">
        <f t="array" ref="P4771">_xlfn.IFS(LEN(O4771)=8,DATE(LEFT(O4771,4),MID(O4771,5,2),RIGHT(O4771,2)),LEN(O4771)=7,DATE(LEFT(O4771,4),MID(O4771,5,1),RIGHT(O4771,2)),LEN(O4771)=6,DATE(LEFT(O4771,4),MID(O4771,5,1),RIGHT(O4771,1)))</f>
        <v>34371</v>
      </c>
      <c r="R4771">
        <v>10</v>
      </c>
      <c r="S4771" t="str">
        <f t="shared" si="373"/>
        <v>Normal</v>
      </c>
      <c r="U4771">
        <v>202437</v>
      </c>
      <c r="V4771" s="2" cm="1">
        <f t="array" ref="V4771">_xlfn.IFS(LEN(U4771)=8,DATE(LEFT(U4771,4),MID(U4771,5,2),RIGHT(U4771,2)),LEN(U4771)=7,DATE(LEFT(U4771,4),MID(U4771,5,1),RIGHT(U4771,2)),LEN(U4771)=6,DATE(LEFT(U4771,4),MID(U4771,5,1),RIGHT(U4771,1)))</f>
        <v>45358</v>
      </c>
      <c r="X4771" s="2">
        <v>35844</v>
      </c>
      <c r="Y4771">
        <f t="shared" ca="1" si="374"/>
        <v>27</v>
      </c>
    </row>
    <row r="4772" spans="3:25" x14ac:dyDescent="0.25">
      <c r="C4772" t="s">
        <v>7230</v>
      </c>
      <c r="D4772" t="s">
        <v>12891</v>
      </c>
      <c r="F4772" t="str">
        <f t="shared" si="370"/>
        <v>Everett Iianon</v>
      </c>
      <c r="H4772" t="str">
        <f t="shared" si="371"/>
        <v>Everett Iianon</v>
      </c>
      <c r="K4772">
        <v>91</v>
      </c>
      <c r="L4772" t="str">
        <f t="shared" si="372"/>
        <v>Normal Heart Rate</v>
      </c>
      <c r="O4772">
        <v>199158</v>
      </c>
      <c r="P4772" s="2" cm="1">
        <f t="array" ref="P4772">_xlfn.IFS(LEN(O4772)=8,DATE(LEFT(O4772,4),MID(O4772,5,2),RIGHT(O4772,2)),LEN(O4772)=7,DATE(LEFT(O4772,4),MID(O4772,5,1),RIGHT(O4772,2)),LEN(O4772)=6,DATE(LEFT(O4772,4),MID(O4772,5,1),RIGHT(O4772,1)))</f>
        <v>33366</v>
      </c>
      <c r="R4772">
        <v>15</v>
      </c>
      <c r="S4772" t="str">
        <f t="shared" si="373"/>
        <v>Normal</v>
      </c>
      <c r="U4772">
        <v>2024213</v>
      </c>
      <c r="V4772" s="2" cm="1">
        <f t="array" ref="V4772">_xlfn.IFS(LEN(U4772)=8,DATE(LEFT(U4772,4),MID(U4772,5,2),RIGHT(U4772,2)),LEN(U4772)=7,DATE(LEFT(U4772,4),MID(U4772,5,1),RIGHT(U4772,2)),LEN(U4772)=6,DATE(LEFT(U4772,4),MID(U4772,5,1),RIGHT(U4772,1)))</f>
        <v>45335</v>
      </c>
      <c r="X4772" s="2">
        <v>38150</v>
      </c>
      <c r="Y4772">
        <f t="shared" ca="1" si="374"/>
        <v>20</v>
      </c>
    </row>
    <row r="4773" spans="3:25" x14ac:dyDescent="0.25">
      <c r="C4773" t="s">
        <v>1599</v>
      </c>
      <c r="D4773" t="s">
        <v>12893</v>
      </c>
      <c r="F4773" t="str">
        <f t="shared" si="370"/>
        <v>Cori De Micoli</v>
      </c>
      <c r="H4773" t="str">
        <f t="shared" si="371"/>
        <v>Cori De Micoli</v>
      </c>
      <c r="K4773">
        <v>92</v>
      </c>
      <c r="L4773" t="str">
        <f t="shared" si="372"/>
        <v>Normal Heart Rate</v>
      </c>
      <c r="O4773">
        <v>1998218</v>
      </c>
      <c r="P4773" s="2" cm="1">
        <f t="array" ref="P4773">_xlfn.IFS(LEN(O4773)=8,DATE(LEFT(O4773,4),MID(O4773,5,2),RIGHT(O4773,2)),LEN(O4773)=7,DATE(LEFT(O4773,4),MID(O4773,5,1),RIGHT(O4773,2)),LEN(O4773)=6,DATE(LEFT(O4773,4),MID(O4773,5,1),RIGHT(O4773,1)))</f>
        <v>35844</v>
      </c>
      <c r="R4773">
        <v>20</v>
      </c>
      <c r="S4773" t="str">
        <f t="shared" si="373"/>
        <v>Normal</v>
      </c>
      <c r="U4773">
        <v>2024123</v>
      </c>
      <c r="V4773" s="2" cm="1">
        <f t="array" ref="V4773">_xlfn.IFS(LEN(U4773)=8,DATE(LEFT(U4773,4),MID(U4773,5,2),RIGHT(U4773,2)),LEN(U4773)=7,DATE(LEFT(U4773,4),MID(U4773,5,1),RIGHT(U4773,2)),LEN(U4773)=6,DATE(LEFT(U4773,4),MID(U4773,5,1),RIGHT(U4773,1)))</f>
        <v>45314</v>
      </c>
      <c r="X4773" s="2">
        <v>37361</v>
      </c>
      <c r="Y4773">
        <f t="shared" ca="1" si="374"/>
        <v>22</v>
      </c>
    </row>
    <row r="4774" spans="3:25" x14ac:dyDescent="0.25">
      <c r="C4774" t="s">
        <v>12895</v>
      </c>
      <c r="D4774" t="s">
        <v>12896</v>
      </c>
      <c r="F4774" t="str">
        <f t="shared" si="370"/>
        <v>Cozmo Challens</v>
      </c>
      <c r="H4774" t="str">
        <f t="shared" si="371"/>
        <v>Cozmo Challens</v>
      </c>
      <c r="K4774">
        <v>92</v>
      </c>
      <c r="L4774" t="str">
        <f t="shared" si="372"/>
        <v>Normal Heart Rate</v>
      </c>
      <c r="O4774">
        <v>2004612</v>
      </c>
      <c r="P4774" s="2" cm="1">
        <f t="array" ref="P4774">_xlfn.IFS(LEN(O4774)=8,DATE(LEFT(O4774,4),MID(O4774,5,2),RIGHT(O4774,2)),LEN(O4774)=7,DATE(LEFT(O4774,4),MID(O4774,5,1),RIGHT(O4774,2)),LEN(O4774)=6,DATE(LEFT(O4774,4),MID(O4774,5,1),RIGHT(O4774,1)))</f>
        <v>38150</v>
      </c>
      <c r="R4774">
        <v>15</v>
      </c>
      <c r="S4774" t="str">
        <f t="shared" si="373"/>
        <v>Normal</v>
      </c>
      <c r="U4774">
        <v>2024420</v>
      </c>
      <c r="V4774" s="2" cm="1">
        <f t="array" ref="V4774">_xlfn.IFS(LEN(U4774)=8,DATE(LEFT(U4774,4),MID(U4774,5,2),RIGHT(U4774,2)),LEN(U4774)=7,DATE(LEFT(U4774,4),MID(U4774,5,1),RIGHT(U4774,2)),LEN(U4774)=6,DATE(LEFT(U4774,4),MID(U4774,5,1),RIGHT(U4774,1)))</f>
        <v>45402</v>
      </c>
      <c r="X4774" s="2">
        <v>33666</v>
      </c>
      <c r="Y4774">
        <f t="shared" ca="1" si="374"/>
        <v>33</v>
      </c>
    </row>
    <row r="4775" spans="3:25" x14ac:dyDescent="0.25">
      <c r="C4775" t="s">
        <v>12898</v>
      </c>
      <c r="D4775" t="s">
        <v>4869</v>
      </c>
      <c r="F4775" t="str">
        <f t="shared" si="370"/>
        <v>Lurlene Houdmont</v>
      </c>
      <c r="H4775" t="str">
        <f t="shared" si="371"/>
        <v>Lurlene Houdmont</v>
      </c>
      <c r="K4775">
        <v>71</v>
      </c>
      <c r="L4775" t="str">
        <f t="shared" si="372"/>
        <v>Normal Heart Rate</v>
      </c>
      <c r="O4775">
        <v>2002415</v>
      </c>
      <c r="P4775" s="2" cm="1">
        <f t="array" ref="P4775">_xlfn.IFS(LEN(O4775)=8,DATE(LEFT(O4775,4),MID(O4775,5,2),RIGHT(O4775,2)),LEN(O4775)=7,DATE(LEFT(O4775,4),MID(O4775,5,1),RIGHT(O4775,2)),LEN(O4775)=6,DATE(LEFT(O4775,4),MID(O4775,5,1),RIGHT(O4775,1)))</f>
        <v>37361</v>
      </c>
      <c r="R4775">
        <v>10</v>
      </c>
      <c r="S4775" t="str">
        <f t="shared" si="373"/>
        <v>Normal</v>
      </c>
      <c r="U4775">
        <v>2024428</v>
      </c>
      <c r="V4775" s="2" cm="1">
        <f t="array" ref="V4775">_xlfn.IFS(LEN(U4775)=8,DATE(LEFT(U4775,4),MID(U4775,5,2),RIGHT(U4775,2)),LEN(U4775)=7,DATE(LEFT(U4775,4),MID(U4775,5,1),RIGHT(U4775,2)),LEN(U4775)=6,DATE(LEFT(U4775,4),MID(U4775,5,1),RIGHT(U4775,1)))</f>
        <v>45410</v>
      </c>
      <c r="X4775" s="2">
        <v>29463</v>
      </c>
      <c r="Y4775">
        <f t="shared" ca="1" si="374"/>
        <v>44</v>
      </c>
    </row>
    <row r="4776" spans="3:25" x14ac:dyDescent="0.25">
      <c r="C4776" t="s">
        <v>4375</v>
      </c>
      <c r="D4776" t="s">
        <v>9742</v>
      </c>
      <c r="F4776" t="str">
        <f t="shared" si="370"/>
        <v>Fawnia Geaves</v>
      </c>
      <c r="H4776" t="str">
        <f t="shared" si="371"/>
        <v>Fawnia Geaves</v>
      </c>
      <c r="K4776">
        <v>92</v>
      </c>
      <c r="L4776" t="str">
        <f t="shared" si="372"/>
        <v>Normal Heart Rate</v>
      </c>
      <c r="O4776">
        <v>199233</v>
      </c>
      <c r="P4776" s="2" cm="1">
        <f t="array" ref="P4776">_xlfn.IFS(LEN(O4776)=8,DATE(LEFT(O4776,4),MID(O4776,5,2),RIGHT(O4776,2)),LEN(O4776)=7,DATE(LEFT(O4776,4),MID(O4776,5,1),RIGHT(O4776,2)),LEN(O4776)=6,DATE(LEFT(O4776,4),MID(O4776,5,1),RIGHT(O4776,1)))</f>
        <v>33666</v>
      </c>
      <c r="R4776">
        <v>15</v>
      </c>
      <c r="S4776" t="str">
        <f t="shared" si="373"/>
        <v>Normal</v>
      </c>
      <c r="U4776">
        <v>202446</v>
      </c>
      <c r="V4776" s="2" cm="1">
        <f t="array" ref="V4776">_xlfn.IFS(LEN(U4776)=8,DATE(LEFT(U4776,4),MID(U4776,5,2),RIGHT(U4776,2)),LEN(U4776)=7,DATE(LEFT(U4776,4),MID(U4776,5,1),RIGHT(U4776,2)),LEN(U4776)=6,DATE(LEFT(U4776,4),MID(U4776,5,1),RIGHT(U4776,1)))</f>
        <v>45388</v>
      </c>
      <c r="X4776" s="2">
        <v>34112</v>
      </c>
      <c r="Y4776">
        <f t="shared" ca="1" si="374"/>
        <v>31</v>
      </c>
    </row>
    <row r="4777" spans="3:25" x14ac:dyDescent="0.25">
      <c r="C4777" t="s">
        <v>1516</v>
      </c>
      <c r="D4777" t="s">
        <v>12901</v>
      </c>
      <c r="F4777" t="str">
        <f t="shared" si="370"/>
        <v>Sharla MacKenny</v>
      </c>
      <c r="H4777" t="str">
        <f t="shared" si="371"/>
        <v>Sharla MacKenny</v>
      </c>
      <c r="K4777">
        <v>97</v>
      </c>
      <c r="L4777" t="str">
        <f t="shared" si="372"/>
        <v>Normal Heart Rate</v>
      </c>
      <c r="O4777">
        <v>1980830</v>
      </c>
      <c r="P4777" s="2" cm="1">
        <f t="array" ref="P4777">_xlfn.IFS(LEN(O4777)=8,DATE(LEFT(O4777,4),MID(O4777,5,2),RIGHT(O4777,2)),LEN(O4777)=7,DATE(LEFT(O4777,4),MID(O4777,5,1),RIGHT(O4777,2)),LEN(O4777)=6,DATE(LEFT(O4777,4),MID(O4777,5,1),RIGHT(O4777,1)))</f>
        <v>29463</v>
      </c>
      <c r="R4777">
        <v>15</v>
      </c>
      <c r="S4777" t="str">
        <f t="shared" si="373"/>
        <v>Normal</v>
      </c>
      <c r="U4777">
        <v>2024414</v>
      </c>
      <c r="V4777" s="2" cm="1">
        <f t="array" ref="V4777">_xlfn.IFS(LEN(U4777)=8,DATE(LEFT(U4777,4),MID(U4777,5,2),RIGHT(U4777,2)),LEN(U4777)=7,DATE(LEFT(U4777,4),MID(U4777,5,1),RIGHT(U4777,2)),LEN(U4777)=6,DATE(LEFT(U4777,4),MID(U4777,5,1),RIGHT(U4777,1)))</f>
        <v>45396</v>
      </c>
      <c r="X4777" s="2">
        <v>38370</v>
      </c>
      <c r="Y4777">
        <f t="shared" ca="1" si="374"/>
        <v>20</v>
      </c>
    </row>
    <row r="4778" spans="3:25" x14ac:dyDescent="0.25">
      <c r="C4778" t="s">
        <v>12903</v>
      </c>
      <c r="D4778" t="s">
        <v>12904</v>
      </c>
      <c r="F4778" t="str">
        <f t="shared" si="370"/>
        <v>Gray Kobu</v>
      </c>
      <c r="H4778" t="str">
        <f t="shared" si="371"/>
        <v>Gray Kobu</v>
      </c>
      <c r="K4778">
        <v>81</v>
      </c>
      <c r="L4778" t="str">
        <f t="shared" si="372"/>
        <v>Normal Heart Rate</v>
      </c>
      <c r="O4778">
        <v>1993523</v>
      </c>
      <c r="P4778" s="2" cm="1">
        <f t="array" ref="P4778">_xlfn.IFS(LEN(O4778)=8,DATE(LEFT(O4778,4),MID(O4778,5,2),RIGHT(O4778,2)),LEN(O4778)=7,DATE(LEFT(O4778,4),MID(O4778,5,1),RIGHT(O4778,2)),LEN(O4778)=6,DATE(LEFT(O4778,4),MID(O4778,5,1),RIGHT(O4778,1)))</f>
        <v>34112</v>
      </c>
      <c r="R4778">
        <v>18</v>
      </c>
      <c r="S4778" t="str">
        <f t="shared" si="373"/>
        <v>Normal</v>
      </c>
      <c r="U4778">
        <v>202428</v>
      </c>
      <c r="V4778" s="2" cm="1">
        <f t="array" ref="V4778">_xlfn.IFS(LEN(U4778)=8,DATE(LEFT(U4778,4),MID(U4778,5,2),RIGHT(U4778,2)),LEN(U4778)=7,DATE(LEFT(U4778,4),MID(U4778,5,1),RIGHT(U4778,2)),LEN(U4778)=6,DATE(LEFT(U4778,4),MID(U4778,5,1),RIGHT(U4778,1)))</f>
        <v>45330</v>
      </c>
      <c r="X4778" s="2">
        <v>33505</v>
      </c>
      <c r="Y4778">
        <f t="shared" ca="1" si="374"/>
        <v>33</v>
      </c>
    </row>
    <row r="4779" spans="3:25" x14ac:dyDescent="0.25">
      <c r="C4779" t="s">
        <v>12906</v>
      </c>
      <c r="D4779" t="s">
        <v>12907</v>
      </c>
      <c r="F4779" t="str">
        <f t="shared" si="370"/>
        <v>Ruby Simchenko</v>
      </c>
      <c r="H4779" t="str">
        <f t="shared" si="371"/>
        <v>Ruby Simchenko</v>
      </c>
      <c r="K4779">
        <v>88</v>
      </c>
      <c r="L4779" t="str">
        <f t="shared" si="372"/>
        <v>Normal Heart Rate</v>
      </c>
      <c r="O4779">
        <v>2005118</v>
      </c>
      <c r="P4779" s="2" cm="1">
        <f t="array" ref="P4779">_xlfn.IFS(LEN(O4779)=8,DATE(LEFT(O4779,4),MID(O4779,5,2),RIGHT(O4779,2)),LEN(O4779)=7,DATE(LEFT(O4779,4),MID(O4779,5,1),RIGHT(O4779,2)),LEN(O4779)=6,DATE(LEFT(O4779,4),MID(O4779,5,1),RIGHT(O4779,1)))</f>
        <v>38370</v>
      </c>
      <c r="R4779">
        <v>10</v>
      </c>
      <c r="S4779" t="str">
        <f t="shared" si="373"/>
        <v>Normal</v>
      </c>
      <c r="U4779">
        <v>2024614</v>
      </c>
      <c r="V4779" s="2" cm="1">
        <f t="array" ref="V4779">_xlfn.IFS(LEN(U4779)=8,DATE(LEFT(U4779,4),MID(U4779,5,2),RIGHT(U4779,2)),LEN(U4779)=7,DATE(LEFT(U4779,4),MID(U4779,5,1),RIGHT(U4779,2)),LEN(U4779)=6,DATE(LEFT(U4779,4),MID(U4779,5,1),RIGHT(U4779,1)))</f>
        <v>45457</v>
      </c>
      <c r="X4779" s="2">
        <v>35148</v>
      </c>
      <c r="Y4779">
        <f t="shared" ca="1" si="374"/>
        <v>29</v>
      </c>
    </row>
    <row r="4780" spans="3:25" x14ac:dyDescent="0.25">
      <c r="C4780" t="s">
        <v>10627</v>
      </c>
      <c r="D4780" t="s">
        <v>1865</v>
      </c>
      <c r="F4780" t="str">
        <f t="shared" si="370"/>
        <v>Ara Eddy</v>
      </c>
      <c r="H4780" t="str">
        <f t="shared" si="371"/>
        <v>Ara Eddy</v>
      </c>
      <c r="K4780">
        <v>85</v>
      </c>
      <c r="L4780" t="str">
        <f t="shared" si="372"/>
        <v>Normal Heart Rate</v>
      </c>
      <c r="O4780">
        <v>1991924</v>
      </c>
      <c r="P4780" s="2" cm="1">
        <f t="array" ref="P4780">_xlfn.IFS(LEN(O4780)=8,DATE(LEFT(O4780,4),MID(O4780,5,2),RIGHT(O4780,2)),LEN(O4780)=7,DATE(LEFT(O4780,4),MID(O4780,5,1),RIGHT(O4780,2)),LEN(O4780)=6,DATE(LEFT(O4780,4),MID(O4780,5,1),RIGHT(O4780,1)))</f>
        <v>33505</v>
      </c>
      <c r="R4780">
        <v>15</v>
      </c>
      <c r="S4780" t="str">
        <f t="shared" si="373"/>
        <v>Normal</v>
      </c>
      <c r="U4780">
        <v>2024311</v>
      </c>
      <c r="V4780" s="2" cm="1">
        <f t="array" ref="V4780">_xlfn.IFS(LEN(U4780)=8,DATE(LEFT(U4780,4),MID(U4780,5,2),RIGHT(U4780,2)),LEN(U4780)=7,DATE(LEFT(U4780,4),MID(U4780,5,1),RIGHT(U4780,2)),LEN(U4780)=6,DATE(LEFT(U4780,4),MID(U4780,5,1),RIGHT(U4780,1)))</f>
        <v>45362</v>
      </c>
      <c r="X4780" s="2">
        <v>26499</v>
      </c>
      <c r="Y4780">
        <f t="shared" ca="1" si="374"/>
        <v>52</v>
      </c>
    </row>
    <row r="4781" spans="3:25" x14ac:dyDescent="0.25">
      <c r="C4781" t="s">
        <v>12910</v>
      </c>
      <c r="D4781" t="s">
        <v>12911</v>
      </c>
      <c r="F4781" t="str">
        <f t="shared" si="370"/>
        <v>Noella Grima</v>
      </c>
      <c r="H4781" t="str">
        <f t="shared" si="371"/>
        <v>Noella Grima</v>
      </c>
      <c r="K4781">
        <v>81</v>
      </c>
      <c r="L4781" t="str">
        <f t="shared" si="372"/>
        <v>Normal Heart Rate</v>
      </c>
      <c r="O4781">
        <v>1996324</v>
      </c>
      <c r="P4781" s="2" cm="1">
        <f t="array" ref="P4781">_xlfn.IFS(LEN(O4781)=8,DATE(LEFT(O4781,4),MID(O4781,5,2),RIGHT(O4781,2)),LEN(O4781)=7,DATE(LEFT(O4781,4),MID(O4781,5,1),RIGHT(O4781,2)),LEN(O4781)=6,DATE(LEFT(O4781,4),MID(O4781,5,1),RIGHT(O4781,1)))</f>
        <v>35148</v>
      </c>
      <c r="R4781">
        <v>20</v>
      </c>
      <c r="S4781" t="str">
        <f t="shared" si="373"/>
        <v>Normal</v>
      </c>
      <c r="U4781">
        <v>2024618</v>
      </c>
      <c r="V4781" s="2" cm="1">
        <f t="array" ref="V4781">_xlfn.IFS(LEN(U4781)=8,DATE(LEFT(U4781,4),MID(U4781,5,2),RIGHT(U4781,2)),LEN(U4781)=7,DATE(LEFT(U4781,4),MID(U4781,5,1),RIGHT(U4781,2)),LEN(U4781)=6,DATE(LEFT(U4781,4),MID(U4781,5,1),RIGHT(U4781,1)))</f>
        <v>45461</v>
      </c>
      <c r="X4781" s="2">
        <v>33018</v>
      </c>
      <c r="Y4781">
        <f t="shared" ca="1" si="374"/>
        <v>34</v>
      </c>
    </row>
    <row r="4782" spans="3:25" x14ac:dyDescent="0.25">
      <c r="C4782" t="s">
        <v>2590</v>
      </c>
      <c r="D4782" t="s">
        <v>12913</v>
      </c>
      <c r="F4782" t="str">
        <f t="shared" si="370"/>
        <v>Clarice Gibbonson</v>
      </c>
      <c r="H4782" t="str">
        <f t="shared" si="371"/>
        <v>Clarice Gibbonson</v>
      </c>
      <c r="K4782">
        <v>105</v>
      </c>
      <c r="L4782" t="str">
        <f t="shared" si="372"/>
        <v>High Heart Rate</v>
      </c>
      <c r="O4782">
        <v>1972719</v>
      </c>
      <c r="P4782" s="2" cm="1">
        <f t="array" ref="P4782">_xlfn.IFS(LEN(O4782)=8,DATE(LEFT(O4782,4),MID(O4782,5,2),RIGHT(O4782,2)),LEN(O4782)=7,DATE(LEFT(O4782,4),MID(O4782,5,1),RIGHT(O4782,2)),LEN(O4782)=6,DATE(LEFT(O4782,4),MID(O4782,5,1),RIGHT(O4782,1)))</f>
        <v>26499</v>
      </c>
      <c r="R4782">
        <v>22</v>
      </c>
      <c r="S4782" t="str">
        <f t="shared" si="373"/>
        <v>Normal</v>
      </c>
      <c r="U4782">
        <v>202426</v>
      </c>
      <c r="V4782" s="2" cm="1">
        <f t="array" ref="V4782">_xlfn.IFS(LEN(U4782)=8,DATE(LEFT(U4782,4),MID(U4782,5,2),RIGHT(U4782,2)),LEN(U4782)=7,DATE(LEFT(U4782,4),MID(U4782,5,1),RIGHT(U4782,2)),LEN(U4782)=6,DATE(LEFT(U4782,4),MID(U4782,5,1),RIGHT(U4782,1)))</f>
        <v>45328</v>
      </c>
      <c r="X4782" s="2">
        <v>16453</v>
      </c>
      <c r="Y4782">
        <f t="shared" ca="1" si="374"/>
        <v>80</v>
      </c>
    </row>
    <row r="4783" spans="3:25" x14ac:dyDescent="0.25">
      <c r="C4783" t="s">
        <v>12915</v>
      </c>
      <c r="D4783" t="s">
        <v>12916</v>
      </c>
      <c r="F4783" t="str">
        <f t="shared" si="370"/>
        <v>Kinna Alejandro</v>
      </c>
      <c r="H4783" t="str">
        <f t="shared" si="371"/>
        <v>Kinna Alejandro</v>
      </c>
      <c r="K4783">
        <v>102</v>
      </c>
      <c r="L4783" t="str">
        <f t="shared" si="372"/>
        <v>High Heart Rate</v>
      </c>
      <c r="O4783">
        <v>1990525</v>
      </c>
      <c r="P4783" s="2" cm="1">
        <f t="array" ref="P4783">_xlfn.IFS(LEN(O4783)=8,DATE(LEFT(O4783,4),MID(O4783,5,2),RIGHT(O4783,2)),LEN(O4783)=7,DATE(LEFT(O4783,4),MID(O4783,5,1),RIGHT(O4783,2)),LEN(O4783)=6,DATE(LEFT(O4783,4),MID(O4783,5,1),RIGHT(O4783,1)))</f>
        <v>33018</v>
      </c>
      <c r="R4783">
        <v>15</v>
      </c>
      <c r="S4783" t="str">
        <f t="shared" si="373"/>
        <v>Normal</v>
      </c>
      <c r="U4783">
        <v>2024129</v>
      </c>
      <c r="V4783" s="2" cm="1">
        <f t="array" ref="V4783">_xlfn.IFS(LEN(U4783)=8,DATE(LEFT(U4783,4),MID(U4783,5,2),RIGHT(U4783,2)),LEN(U4783)=7,DATE(LEFT(U4783,4),MID(U4783,5,1),RIGHT(U4783,2)),LEN(U4783)=6,DATE(LEFT(U4783,4),MID(U4783,5,1),RIGHT(U4783,1)))</f>
        <v>45320</v>
      </c>
      <c r="X4783" s="2">
        <v>19620</v>
      </c>
      <c r="Y4783">
        <f t="shared" ca="1" si="374"/>
        <v>71</v>
      </c>
    </row>
    <row r="4784" spans="3:25" x14ac:dyDescent="0.25">
      <c r="C4784" t="s">
        <v>12918</v>
      </c>
      <c r="D4784" t="s">
        <v>12919</v>
      </c>
      <c r="F4784" t="str">
        <f t="shared" si="370"/>
        <v>Jessamyn Clerke</v>
      </c>
      <c r="H4784" t="str">
        <f t="shared" si="371"/>
        <v>Jessamyn Clerke</v>
      </c>
      <c r="K4784">
        <v>67</v>
      </c>
      <c r="L4784" t="str">
        <f t="shared" si="372"/>
        <v>Normal Heart Rate</v>
      </c>
      <c r="O4784">
        <v>1945116</v>
      </c>
      <c r="P4784" s="2" cm="1">
        <f t="array" ref="P4784">_xlfn.IFS(LEN(O4784)=8,DATE(LEFT(O4784,4),MID(O4784,5,2),RIGHT(O4784,2)),LEN(O4784)=7,DATE(LEFT(O4784,4),MID(O4784,5,1),RIGHT(O4784,2)),LEN(O4784)=6,DATE(LEFT(O4784,4),MID(O4784,5,1),RIGHT(O4784,1)))</f>
        <v>16453</v>
      </c>
      <c r="R4784">
        <v>9</v>
      </c>
      <c r="S4784" t="str">
        <f t="shared" si="373"/>
        <v>Normal</v>
      </c>
      <c r="U4784">
        <v>2024125</v>
      </c>
      <c r="V4784" s="2" cm="1">
        <f t="array" ref="V4784">_xlfn.IFS(LEN(U4784)=8,DATE(LEFT(U4784,4),MID(U4784,5,2),RIGHT(U4784,2)),LEN(U4784)=7,DATE(LEFT(U4784,4),MID(U4784,5,1),RIGHT(U4784,2)),LEN(U4784)=6,DATE(LEFT(U4784,4),MID(U4784,5,1),RIGHT(U4784,1)))</f>
        <v>45316</v>
      </c>
      <c r="X4784" s="2">
        <v>26406</v>
      </c>
      <c r="Y4784">
        <f t="shared" ca="1" si="374"/>
        <v>52</v>
      </c>
    </row>
    <row r="4785" spans="3:25" x14ac:dyDescent="0.25">
      <c r="C4785" t="s">
        <v>12921</v>
      </c>
      <c r="D4785" t="s">
        <v>12922</v>
      </c>
      <c r="F4785" t="str">
        <f t="shared" si="370"/>
        <v>Gerti Atty</v>
      </c>
      <c r="H4785" t="str">
        <f t="shared" si="371"/>
        <v>Gerti Atty</v>
      </c>
      <c r="K4785">
        <v>83</v>
      </c>
      <c r="L4785" t="str">
        <f t="shared" si="372"/>
        <v>Normal Heart Rate</v>
      </c>
      <c r="O4785">
        <v>1953918</v>
      </c>
      <c r="P4785" s="2" cm="1">
        <f t="array" ref="P4785">_xlfn.IFS(LEN(O4785)=8,DATE(LEFT(O4785,4),MID(O4785,5,2),RIGHT(O4785,2)),LEN(O4785)=7,DATE(LEFT(O4785,4),MID(O4785,5,1),RIGHT(O4785,2)),LEN(O4785)=6,DATE(LEFT(O4785,4),MID(O4785,5,1),RIGHT(O4785,1)))</f>
        <v>19620</v>
      </c>
      <c r="R4785">
        <v>14</v>
      </c>
      <c r="S4785" t="str">
        <f t="shared" si="373"/>
        <v>Normal</v>
      </c>
      <c r="U4785">
        <v>2024516</v>
      </c>
      <c r="V4785" s="2" cm="1">
        <f t="array" ref="V4785">_xlfn.IFS(LEN(U4785)=8,DATE(LEFT(U4785,4),MID(U4785,5,2),RIGHT(U4785,2)),LEN(U4785)=7,DATE(LEFT(U4785,4),MID(U4785,5,1),RIGHT(U4785,2)),LEN(U4785)=6,DATE(LEFT(U4785,4),MID(U4785,5,1),RIGHT(U4785,1)))</f>
        <v>45428</v>
      </c>
      <c r="X4785" s="2">
        <v>38476</v>
      </c>
      <c r="Y4785">
        <f t="shared" ca="1" si="374"/>
        <v>19</v>
      </c>
    </row>
    <row r="4786" spans="3:25" x14ac:dyDescent="0.25">
      <c r="C4786" t="s">
        <v>745</v>
      </c>
      <c r="D4786" t="s">
        <v>12924</v>
      </c>
      <c r="F4786" t="str">
        <f t="shared" si="370"/>
        <v>Mada Varns</v>
      </c>
      <c r="H4786" t="str">
        <f t="shared" si="371"/>
        <v>Mada Varns</v>
      </c>
      <c r="K4786">
        <v>104</v>
      </c>
      <c r="L4786" t="str">
        <f t="shared" si="372"/>
        <v>High Heart Rate</v>
      </c>
      <c r="O4786">
        <v>1972417</v>
      </c>
      <c r="P4786" s="2" cm="1">
        <f t="array" ref="P4786">_xlfn.IFS(LEN(O4786)=8,DATE(LEFT(O4786,4),MID(O4786,5,2),RIGHT(O4786,2)),LEN(O4786)=7,DATE(LEFT(O4786,4),MID(O4786,5,1),RIGHT(O4786,2)),LEN(O4786)=6,DATE(LEFT(O4786,4),MID(O4786,5,1),RIGHT(O4786,1)))</f>
        <v>26406</v>
      </c>
      <c r="R4786">
        <v>20</v>
      </c>
      <c r="S4786" t="str">
        <f t="shared" si="373"/>
        <v>Normal</v>
      </c>
      <c r="U4786">
        <v>2024313</v>
      </c>
      <c r="V4786" s="2" cm="1">
        <f t="array" ref="V4786">_xlfn.IFS(LEN(U4786)=8,DATE(LEFT(U4786,4),MID(U4786,5,2),RIGHT(U4786,2)),LEN(U4786)=7,DATE(LEFT(U4786,4),MID(U4786,5,1),RIGHT(U4786,2)),LEN(U4786)=6,DATE(LEFT(U4786,4),MID(U4786,5,1),RIGHT(U4786,1)))</f>
        <v>45364</v>
      </c>
      <c r="X4786" s="2">
        <v>31190</v>
      </c>
      <c r="Y4786">
        <f t="shared" ca="1" si="374"/>
        <v>39</v>
      </c>
    </row>
    <row r="4787" spans="3:25" x14ac:dyDescent="0.25">
      <c r="C4787" t="s">
        <v>12926</v>
      </c>
      <c r="D4787" t="s">
        <v>12927</v>
      </c>
      <c r="F4787" t="str">
        <f t="shared" si="370"/>
        <v>Roselle Sille</v>
      </c>
      <c r="H4787" t="str">
        <f t="shared" si="371"/>
        <v>Roselle Sille</v>
      </c>
      <c r="K4787">
        <v>105</v>
      </c>
      <c r="L4787" t="str">
        <f t="shared" si="372"/>
        <v>High Heart Rate</v>
      </c>
      <c r="O4787">
        <v>200554</v>
      </c>
      <c r="P4787" s="2" cm="1">
        <f t="array" ref="P4787">_xlfn.IFS(LEN(O4787)=8,DATE(LEFT(O4787,4),MID(O4787,5,2),RIGHT(O4787,2)),LEN(O4787)=7,DATE(LEFT(O4787,4),MID(O4787,5,1),RIGHT(O4787,2)),LEN(O4787)=6,DATE(LEFT(O4787,4),MID(O4787,5,1),RIGHT(O4787,1)))</f>
        <v>38476</v>
      </c>
      <c r="R4787">
        <v>15</v>
      </c>
      <c r="S4787" t="str">
        <f t="shared" si="373"/>
        <v>Normal</v>
      </c>
      <c r="U4787">
        <v>2024526</v>
      </c>
      <c r="V4787" s="2" cm="1">
        <f t="array" ref="V4787">_xlfn.IFS(LEN(U4787)=8,DATE(LEFT(U4787,4),MID(U4787,5,2),RIGHT(U4787,2)),LEN(U4787)=7,DATE(LEFT(U4787,4),MID(U4787,5,1),RIGHT(U4787,2)),LEN(U4787)=6,DATE(LEFT(U4787,4),MID(U4787,5,1),RIGHT(U4787,1)))</f>
        <v>45438</v>
      </c>
      <c r="X4787" s="2">
        <v>37038</v>
      </c>
      <c r="Y4787">
        <f t="shared" ca="1" si="374"/>
        <v>23</v>
      </c>
    </row>
    <row r="4788" spans="3:25" x14ac:dyDescent="0.25">
      <c r="C4788" t="s">
        <v>736</v>
      </c>
      <c r="D4788" t="s">
        <v>12929</v>
      </c>
      <c r="F4788" t="str">
        <f t="shared" si="370"/>
        <v>Virgina Audenis</v>
      </c>
      <c r="H4788" t="str">
        <f t="shared" si="371"/>
        <v>Virgina Audenis</v>
      </c>
      <c r="K4788">
        <v>75</v>
      </c>
      <c r="L4788" t="str">
        <f t="shared" si="372"/>
        <v>Normal Heart Rate</v>
      </c>
      <c r="O4788">
        <v>1985523</v>
      </c>
      <c r="P4788" s="2" cm="1">
        <f t="array" ref="P4788">_xlfn.IFS(LEN(O4788)=8,DATE(LEFT(O4788,4),MID(O4788,5,2),RIGHT(O4788,2)),LEN(O4788)=7,DATE(LEFT(O4788,4),MID(O4788,5,1),RIGHT(O4788,2)),LEN(O4788)=6,DATE(LEFT(O4788,4),MID(O4788,5,1),RIGHT(O4788,1)))</f>
        <v>31190</v>
      </c>
      <c r="R4788">
        <v>15</v>
      </c>
      <c r="S4788" t="str">
        <f t="shared" si="373"/>
        <v>Normal</v>
      </c>
      <c r="U4788">
        <v>2024422</v>
      </c>
      <c r="V4788" s="2" cm="1">
        <f t="array" ref="V4788">_xlfn.IFS(LEN(U4788)=8,DATE(LEFT(U4788,4),MID(U4788,5,2),RIGHT(U4788,2)),LEN(U4788)=7,DATE(LEFT(U4788,4),MID(U4788,5,1),RIGHT(U4788,2)),LEN(U4788)=6,DATE(LEFT(U4788,4),MID(U4788,5,1),RIGHT(U4788,1)))</f>
        <v>45404</v>
      </c>
      <c r="X4788" s="2">
        <v>31695</v>
      </c>
      <c r="Y4788">
        <f t="shared" ca="1" si="374"/>
        <v>38</v>
      </c>
    </row>
    <row r="4789" spans="3:25" x14ac:dyDescent="0.25">
      <c r="C4789" t="s">
        <v>4025</v>
      </c>
      <c r="D4789" t="s">
        <v>1929</v>
      </c>
      <c r="F4789" t="str">
        <f t="shared" si="370"/>
        <v>Colene Astbery</v>
      </c>
      <c r="H4789" t="str">
        <f t="shared" si="371"/>
        <v>Colene Astbery</v>
      </c>
      <c r="K4789">
        <v>87</v>
      </c>
      <c r="L4789" t="str">
        <f t="shared" si="372"/>
        <v>Normal Heart Rate</v>
      </c>
      <c r="O4789">
        <v>2001527</v>
      </c>
      <c r="P4789" s="2" cm="1">
        <f t="array" ref="P4789">_xlfn.IFS(LEN(O4789)=8,DATE(LEFT(O4789,4),MID(O4789,5,2),RIGHT(O4789,2)),LEN(O4789)=7,DATE(LEFT(O4789,4),MID(O4789,5,1),RIGHT(O4789,2)),LEN(O4789)=6,DATE(LEFT(O4789,4),MID(O4789,5,1),RIGHT(O4789,1)))</f>
        <v>37038</v>
      </c>
      <c r="R4789">
        <v>15</v>
      </c>
      <c r="S4789" t="str">
        <f t="shared" si="373"/>
        <v>Normal</v>
      </c>
      <c r="U4789">
        <v>2024422</v>
      </c>
      <c r="V4789" s="2" cm="1">
        <f t="array" ref="V4789">_xlfn.IFS(LEN(U4789)=8,DATE(LEFT(U4789,4),MID(U4789,5,2),RIGHT(U4789,2)),LEN(U4789)=7,DATE(LEFT(U4789,4),MID(U4789,5,1),RIGHT(U4789,2)),LEN(U4789)=6,DATE(LEFT(U4789,4),MID(U4789,5,1),RIGHT(U4789,1)))</f>
        <v>45404</v>
      </c>
      <c r="X4789" s="2">
        <v>34758</v>
      </c>
      <c r="Y4789">
        <f t="shared" ca="1" si="374"/>
        <v>30</v>
      </c>
    </row>
    <row r="4790" spans="3:25" x14ac:dyDescent="0.25">
      <c r="C4790" t="s">
        <v>12932</v>
      </c>
      <c r="D4790" t="s">
        <v>12933</v>
      </c>
      <c r="F4790" t="str">
        <f t="shared" si="370"/>
        <v>Cybill Matschek</v>
      </c>
      <c r="H4790" t="str">
        <f t="shared" si="371"/>
        <v>Cybill Matschek</v>
      </c>
      <c r="K4790">
        <v>120</v>
      </c>
      <c r="L4790" t="str">
        <f t="shared" si="372"/>
        <v>High Heart Rate</v>
      </c>
      <c r="O4790">
        <v>19861010</v>
      </c>
      <c r="P4790" s="2" cm="1">
        <f t="array" ref="P4790">_xlfn.IFS(LEN(O4790)=8,DATE(LEFT(O4790,4),MID(O4790,5,2),RIGHT(O4790,2)),LEN(O4790)=7,DATE(LEFT(O4790,4),MID(O4790,5,1),RIGHT(O4790,2)),LEN(O4790)=6,DATE(LEFT(O4790,4),MID(O4790,5,1),RIGHT(O4790,1)))</f>
        <v>31695</v>
      </c>
      <c r="R4790">
        <v>15</v>
      </c>
      <c r="S4790" t="str">
        <f t="shared" si="373"/>
        <v>Normal</v>
      </c>
      <c r="U4790">
        <v>2024512</v>
      </c>
      <c r="V4790" s="2" cm="1">
        <f t="array" ref="V4790">_xlfn.IFS(LEN(U4790)=8,DATE(LEFT(U4790,4),MID(U4790,5,2),RIGHT(U4790,2)),LEN(U4790)=7,DATE(LEFT(U4790,4),MID(U4790,5,1),RIGHT(U4790,2)),LEN(U4790)=6,DATE(LEFT(U4790,4),MID(U4790,5,1),RIGHT(U4790,1)))</f>
        <v>45424</v>
      </c>
      <c r="X4790" s="2">
        <v>38983</v>
      </c>
      <c r="Y4790">
        <f t="shared" ca="1" si="374"/>
        <v>18</v>
      </c>
    </row>
    <row r="4791" spans="3:25" x14ac:dyDescent="0.25">
      <c r="C4791" t="s">
        <v>12935</v>
      </c>
      <c r="D4791" t="s">
        <v>12936</v>
      </c>
      <c r="F4791" t="str">
        <f t="shared" si="370"/>
        <v>Hallie Messitt</v>
      </c>
      <c r="H4791" t="str">
        <f t="shared" si="371"/>
        <v>Hallie Messitt</v>
      </c>
      <c r="K4791">
        <v>106</v>
      </c>
      <c r="L4791" t="str">
        <f t="shared" si="372"/>
        <v>High Heart Rate</v>
      </c>
      <c r="O4791">
        <v>1995228</v>
      </c>
      <c r="P4791" s="2" cm="1">
        <f t="array" ref="P4791">_xlfn.IFS(LEN(O4791)=8,DATE(LEFT(O4791,4),MID(O4791,5,2),RIGHT(O4791,2)),LEN(O4791)=7,DATE(LEFT(O4791,4),MID(O4791,5,1),RIGHT(O4791,2)),LEN(O4791)=6,DATE(LEFT(O4791,4),MID(O4791,5,1),RIGHT(O4791,1)))</f>
        <v>34758</v>
      </c>
      <c r="R4791">
        <v>10</v>
      </c>
      <c r="S4791" t="str">
        <f t="shared" si="373"/>
        <v>Normal</v>
      </c>
      <c r="U4791">
        <v>2024116</v>
      </c>
      <c r="V4791" s="2" cm="1">
        <f t="array" ref="V4791">_xlfn.IFS(LEN(U4791)=8,DATE(LEFT(U4791,4),MID(U4791,5,2),RIGHT(U4791,2)),LEN(U4791)=7,DATE(LEFT(U4791,4),MID(U4791,5,1),RIGHT(U4791,2)),LEN(U4791)=6,DATE(LEFT(U4791,4),MID(U4791,5,1),RIGHT(U4791,1)))</f>
        <v>45307</v>
      </c>
      <c r="X4791" s="2">
        <v>33034</v>
      </c>
      <c r="Y4791">
        <f t="shared" ca="1" si="374"/>
        <v>34</v>
      </c>
    </row>
    <row r="4792" spans="3:25" x14ac:dyDescent="0.25">
      <c r="C4792" t="s">
        <v>12938</v>
      </c>
      <c r="D4792" t="s">
        <v>12073</v>
      </c>
      <c r="F4792" t="str">
        <f t="shared" si="370"/>
        <v>Brewer Yankin</v>
      </c>
      <c r="H4792" t="str">
        <f t="shared" si="371"/>
        <v>Brewer Yankin</v>
      </c>
      <c r="K4792">
        <v>103</v>
      </c>
      <c r="L4792" t="str">
        <f t="shared" si="372"/>
        <v>High Heart Rate</v>
      </c>
      <c r="O4792">
        <v>2006923</v>
      </c>
      <c r="P4792" s="2" cm="1">
        <f t="array" ref="P4792">_xlfn.IFS(LEN(O4792)=8,DATE(LEFT(O4792,4),MID(O4792,5,2),RIGHT(O4792,2)),LEN(O4792)=7,DATE(LEFT(O4792,4),MID(O4792,5,1),RIGHT(O4792,2)),LEN(O4792)=6,DATE(LEFT(O4792,4),MID(O4792,5,1),RIGHT(O4792,1)))</f>
        <v>38983</v>
      </c>
      <c r="R4792">
        <v>14</v>
      </c>
      <c r="S4792" t="str">
        <f t="shared" si="373"/>
        <v>Normal</v>
      </c>
      <c r="U4792">
        <v>2024119</v>
      </c>
      <c r="V4792" s="2" cm="1">
        <f t="array" ref="V4792">_xlfn.IFS(LEN(U4792)=8,DATE(LEFT(U4792,4),MID(U4792,5,2),RIGHT(U4792,2)),LEN(U4792)=7,DATE(LEFT(U4792,4),MID(U4792,5,1),RIGHT(U4792,2)),LEN(U4792)=6,DATE(LEFT(U4792,4),MID(U4792,5,1),RIGHT(U4792,1)))</f>
        <v>45310</v>
      </c>
      <c r="X4792" s="2">
        <v>35686</v>
      </c>
      <c r="Y4792">
        <f t="shared" ca="1" si="374"/>
        <v>27</v>
      </c>
    </row>
    <row r="4793" spans="3:25" x14ac:dyDescent="0.25">
      <c r="C4793" t="s">
        <v>12940</v>
      </c>
      <c r="D4793" t="s">
        <v>12941</v>
      </c>
      <c r="F4793" t="str">
        <f t="shared" si="370"/>
        <v>Cole Millership</v>
      </c>
      <c r="H4793" t="str">
        <f t="shared" si="371"/>
        <v>Cole Millership</v>
      </c>
      <c r="K4793">
        <v>102</v>
      </c>
      <c r="L4793" t="str">
        <f t="shared" si="372"/>
        <v>High Heart Rate</v>
      </c>
      <c r="O4793">
        <v>1990610</v>
      </c>
      <c r="P4793" s="2" cm="1">
        <f t="array" ref="P4793">_xlfn.IFS(LEN(O4793)=8,DATE(LEFT(O4793,4),MID(O4793,5,2),RIGHT(O4793,2)),LEN(O4793)=7,DATE(LEFT(O4793,4),MID(O4793,5,1),RIGHT(O4793,2)),LEN(O4793)=6,DATE(LEFT(O4793,4),MID(O4793,5,1),RIGHT(O4793,1)))</f>
        <v>33034</v>
      </c>
      <c r="R4793">
        <v>15</v>
      </c>
      <c r="S4793" t="str">
        <f t="shared" si="373"/>
        <v>Normal</v>
      </c>
      <c r="U4793">
        <v>2024326</v>
      </c>
      <c r="V4793" s="2" cm="1">
        <f t="array" ref="V4793">_xlfn.IFS(LEN(U4793)=8,DATE(LEFT(U4793,4),MID(U4793,5,2),RIGHT(U4793,2)),LEN(U4793)=7,DATE(LEFT(U4793,4),MID(U4793,5,1),RIGHT(U4793,2)),LEN(U4793)=6,DATE(LEFT(U4793,4),MID(U4793,5,1),RIGHT(U4793,1)))</f>
        <v>45377</v>
      </c>
      <c r="X4793" s="2">
        <v>28191</v>
      </c>
      <c r="Y4793">
        <f t="shared" ca="1" si="374"/>
        <v>48</v>
      </c>
    </row>
    <row r="4794" spans="3:25" x14ac:dyDescent="0.25">
      <c r="C4794" t="s">
        <v>12943</v>
      </c>
      <c r="D4794" t="s">
        <v>12944</v>
      </c>
      <c r="F4794" t="str">
        <f t="shared" si="370"/>
        <v>Torrence Kopisch</v>
      </c>
      <c r="H4794" t="str">
        <f t="shared" si="371"/>
        <v>Torrence Kopisch</v>
      </c>
      <c r="K4794">
        <v>99</v>
      </c>
      <c r="L4794" t="str">
        <f t="shared" si="372"/>
        <v>Normal Heart Rate</v>
      </c>
      <c r="O4794">
        <v>1997913</v>
      </c>
      <c r="P4794" s="2" cm="1">
        <f t="array" ref="P4794">_xlfn.IFS(LEN(O4794)=8,DATE(LEFT(O4794,4),MID(O4794,5,2),RIGHT(O4794,2)),LEN(O4794)=7,DATE(LEFT(O4794,4),MID(O4794,5,1),RIGHT(O4794,2)),LEN(O4794)=6,DATE(LEFT(O4794,4),MID(O4794,5,1),RIGHT(O4794,1)))</f>
        <v>35686</v>
      </c>
      <c r="R4794">
        <v>15</v>
      </c>
      <c r="S4794" t="str">
        <f t="shared" si="373"/>
        <v>Normal</v>
      </c>
      <c r="U4794">
        <v>2024229</v>
      </c>
      <c r="V4794" s="2" cm="1">
        <f t="array" ref="V4794">_xlfn.IFS(LEN(U4794)=8,DATE(LEFT(U4794,4),MID(U4794,5,2),RIGHT(U4794,2)),LEN(U4794)=7,DATE(LEFT(U4794,4),MID(U4794,5,1),RIGHT(U4794,2)),LEN(U4794)=6,DATE(LEFT(U4794,4),MID(U4794,5,1),RIGHT(U4794,1)))</f>
        <v>45351</v>
      </c>
      <c r="X4794" s="2">
        <v>35385</v>
      </c>
      <c r="Y4794">
        <f t="shared" ca="1" si="374"/>
        <v>28</v>
      </c>
    </row>
    <row r="4795" spans="3:25" x14ac:dyDescent="0.25">
      <c r="C4795" t="s">
        <v>6331</v>
      </c>
      <c r="D4795" t="s">
        <v>12946</v>
      </c>
      <c r="F4795" t="str">
        <f t="shared" si="370"/>
        <v>Zilvia Fouldes</v>
      </c>
      <c r="H4795" t="str">
        <f t="shared" si="371"/>
        <v>Zilvia Fouldes</v>
      </c>
      <c r="K4795">
        <v>119</v>
      </c>
      <c r="L4795" t="str">
        <f t="shared" si="372"/>
        <v>High Heart Rate</v>
      </c>
      <c r="O4795">
        <v>197737</v>
      </c>
      <c r="P4795" s="2" cm="1">
        <f t="array" ref="P4795">_xlfn.IFS(LEN(O4795)=8,DATE(LEFT(O4795,4),MID(O4795,5,2),RIGHT(O4795,2)),LEN(O4795)=7,DATE(LEFT(O4795,4),MID(O4795,5,1),RIGHT(O4795,2)),LEN(O4795)=6,DATE(LEFT(O4795,4),MID(O4795,5,1),RIGHT(O4795,1)))</f>
        <v>28191</v>
      </c>
      <c r="R4795">
        <v>24</v>
      </c>
      <c r="S4795" t="str">
        <f t="shared" si="373"/>
        <v>Bad</v>
      </c>
      <c r="U4795">
        <v>2024411</v>
      </c>
      <c r="V4795" s="2" cm="1">
        <f t="array" ref="V4795">_xlfn.IFS(LEN(U4795)=8,DATE(LEFT(U4795,4),MID(U4795,5,2),RIGHT(U4795,2)),LEN(U4795)=7,DATE(LEFT(U4795,4),MID(U4795,5,1),RIGHT(U4795,2)),LEN(U4795)=6,DATE(LEFT(U4795,4),MID(U4795,5,1),RIGHT(U4795,1)))</f>
        <v>45393</v>
      </c>
      <c r="X4795" s="2">
        <v>30932</v>
      </c>
      <c r="Y4795">
        <f t="shared" ca="1" si="374"/>
        <v>40</v>
      </c>
    </row>
    <row r="4796" spans="3:25" x14ac:dyDescent="0.25">
      <c r="C4796" t="s">
        <v>12948</v>
      </c>
      <c r="D4796" t="s">
        <v>12949</v>
      </c>
      <c r="F4796" t="str">
        <f t="shared" si="370"/>
        <v>Aidan Dack</v>
      </c>
      <c r="H4796" t="str">
        <f t="shared" si="371"/>
        <v>Aidan Dack</v>
      </c>
      <c r="K4796">
        <v>93</v>
      </c>
      <c r="L4796" t="str">
        <f t="shared" si="372"/>
        <v>Normal Heart Rate</v>
      </c>
      <c r="O4796">
        <v>19961116</v>
      </c>
      <c r="P4796" s="2" cm="1">
        <f t="array" ref="P4796">_xlfn.IFS(LEN(O4796)=8,DATE(LEFT(O4796,4),MID(O4796,5,2),RIGHT(O4796,2)),LEN(O4796)=7,DATE(LEFT(O4796,4),MID(O4796,5,1),RIGHT(O4796,2)),LEN(O4796)=6,DATE(LEFT(O4796,4),MID(O4796,5,1),RIGHT(O4796,1)))</f>
        <v>35385</v>
      </c>
      <c r="R4796">
        <v>16</v>
      </c>
      <c r="S4796" t="str">
        <f t="shared" si="373"/>
        <v>Normal</v>
      </c>
      <c r="U4796">
        <v>2024527</v>
      </c>
      <c r="V4796" s="2" cm="1">
        <f t="array" ref="V4796">_xlfn.IFS(LEN(U4796)=8,DATE(LEFT(U4796,4),MID(U4796,5,2),RIGHT(U4796,2)),LEN(U4796)=7,DATE(LEFT(U4796,4),MID(U4796,5,1),RIGHT(U4796,2)),LEN(U4796)=6,DATE(LEFT(U4796,4),MID(U4796,5,1),RIGHT(U4796,1)))</f>
        <v>45439</v>
      </c>
      <c r="X4796" s="2">
        <v>32969</v>
      </c>
      <c r="Y4796">
        <f t="shared" ca="1" si="374"/>
        <v>34</v>
      </c>
    </row>
    <row r="4797" spans="3:25" x14ac:dyDescent="0.25">
      <c r="C4797" t="s">
        <v>4777</v>
      </c>
      <c r="D4797" t="s">
        <v>12951</v>
      </c>
      <c r="F4797" t="str">
        <f t="shared" si="370"/>
        <v>Ban McGarva</v>
      </c>
      <c r="H4797" t="str">
        <f t="shared" si="371"/>
        <v>Ban McGarva</v>
      </c>
      <c r="K4797">
        <v>83</v>
      </c>
      <c r="L4797" t="str">
        <f t="shared" si="372"/>
        <v>Normal Heart Rate</v>
      </c>
      <c r="O4797">
        <v>198497</v>
      </c>
      <c r="P4797" s="2" cm="1">
        <f t="array" ref="P4797">_xlfn.IFS(LEN(O4797)=8,DATE(LEFT(O4797,4),MID(O4797,5,2),RIGHT(O4797,2)),LEN(O4797)=7,DATE(LEFT(O4797,4),MID(O4797,5,1),RIGHT(O4797,2)),LEN(O4797)=6,DATE(LEFT(O4797,4),MID(O4797,5,1),RIGHT(O4797,1)))</f>
        <v>30932</v>
      </c>
      <c r="R4797">
        <v>11</v>
      </c>
      <c r="S4797" t="str">
        <f t="shared" si="373"/>
        <v>Normal</v>
      </c>
      <c r="U4797">
        <v>2024210</v>
      </c>
      <c r="V4797" s="2" cm="1">
        <f t="array" ref="V4797">_xlfn.IFS(LEN(U4797)=8,DATE(LEFT(U4797,4),MID(U4797,5,2),RIGHT(U4797,2)),LEN(U4797)=7,DATE(LEFT(U4797,4),MID(U4797,5,1),RIGHT(U4797,2)),LEN(U4797)=6,DATE(LEFT(U4797,4),MID(U4797,5,1),RIGHT(U4797,1)))</f>
        <v>45332</v>
      </c>
      <c r="X4797" s="2">
        <v>16589</v>
      </c>
      <c r="Y4797">
        <f t="shared" ca="1" si="374"/>
        <v>79</v>
      </c>
    </row>
    <row r="4798" spans="3:25" x14ac:dyDescent="0.25">
      <c r="C4798" t="s">
        <v>12953</v>
      </c>
      <c r="D4798" t="s">
        <v>12954</v>
      </c>
      <c r="F4798" t="str">
        <f t="shared" si="370"/>
        <v>Chilton Edmonds</v>
      </c>
      <c r="H4798" t="str">
        <f t="shared" si="371"/>
        <v>Chilton Edmonds</v>
      </c>
      <c r="K4798">
        <v>70</v>
      </c>
      <c r="L4798" t="str">
        <f t="shared" si="372"/>
        <v>Normal Heart Rate</v>
      </c>
      <c r="O4798">
        <v>199046</v>
      </c>
      <c r="P4798" s="2" cm="1">
        <f t="array" ref="P4798">_xlfn.IFS(LEN(O4798)=8,DATE(LEFT(O4798,4),MID(O4798,5,2),RIGHT(O4798,2)),LEN(O4798)=7,DATE(LEFT(O4798,4),MID(O4798,5,1),RIGHT(O4798,2)),LEN(O4798)=6,DATE(LEFT(O4798,4),MID(O4798,5,1),RIGHT(O4798,1)))</f>
        <v>32969</v>
      </c>
      <c r="R4798">
        <v>9</v>
      </c>
      <c r="S4798" t="str">
        <f t="shared" si="373"/>
        <v>Normal</v>
      </c>
      <c r="U4798">
        <v>2024331</v>
      </c>
      <c r="V4798" s="2" cm="1">
        <f t="array" ref="V4798">_xlfn.IFS(LEN(U4798)=8,DATE(LEFT(U4798,4),MID(U4798,5,2),RIGHT(U4798,2)),LEN(U4798)=7,DATE(LEFT(U4798,4),MID(U4798,5,1),RIGHT(U4798,2)),LEN(U4798)=6,DATE(LEFT(U4798,4),MID(U4798,5,1),RIGHT(U4798,1)))</f>
        <v>45382</v>
      </c>
      <c r="X4798" s="2">
        <v>19381</v>
      </c>
      <c r="Y4798">
        <f t="shared" ca="1" si="374"/>
        <v>72</v>
      </c>
    </row>
    <row r="4799" spans="3:25" x14ac:dyDescent="0.25">
      <c r="C4799" t="s">
        <v>47</v>
      </c>
      <c r="D4799" t="s">
        <v>12956</v>
      </c>
      <c r="F4799" t="str">
        <f t="shared" si="370"/>
        <v>Happy Kenrat</v>
      </c>
      <c r="H4799" t="str">
        <f t="shared" si="371"/>
        <v>Happy Kenrat</v>
      </c>
      <c r="K4799">
        <v>82</v>
      </c>
      <c r="L4799" t="str">
        <f t="shared" si="372"/>
        <v>Normal Heart Rate</v>
      </c>
      <c r="O4799">
        <v>194561</v>
      </c>
      <c r="P4799" s="2" cm="1">
        <f t="array" ref="P4799">_xlfn.IFS(LEN(O4799)=8,DATE(LEFT(O4799,4),MID(O4799,5,2),RIGHT(O4799,2)),LEN(O4799)=7,DATE(LEFT(O4799,4),MID(O4799,5,1),RIGHT(O4799,2)),LEN(O4799)=6,DATE(LEFT(O4799,4),MID(O4799,5,1),RIGHT(O4799,1)))</f>
        <v>16589</v>
      </c>
      <c r="R4799">
        <v>10</v>
      </c>
      <c r="S4799" t="str">
        <f t="shared" si="373"/>
        <v>Normal</v>
      </c>
      <c r="U4799">
        <v>2024123</v>
      </c>
      <c r="V4799" s="2" cm="1">
        <f t="array" ref="V4799">_xlfn.IFS(LEN(U4799)=8,DATE(LEFT(U4799,4),MID(U4799,5,2),RIGHT(U4799,2)),LEN(U4799)=7,DATE(LEFT(U4799,4),MID(U4799,5,1),RIGHT(U4799,2)),LEN(U4799)=6,DATE(LEFT(U4799,4),MID(U4799,5,1),RIGHT(U4799,1)))</f>
        <v>45314</v>
      </c>
      <c r="X4799" s="2">
        <v>38932</v>
      </c>
      <c r="Y4799">
        <f t="shared" ca="1" si="374"/>
        <v>18</v>
      </c>
    </row>
    <row r="4800" spans="3:25" x14ac:dyDescent="0.25">
      <c r="C4800" t="s">
        <v>10169</v>
      </c>
      <c r="D4800" t="s">
        <v>12958</v>
      </c>
      <c r="F4800" t="str">
        <f t="shared" si="370"/>
        <v>Reggie Wootton</v>
      </c>
      <c r="H4800" t="str">
        <f t="shared" si="371"/>
        <v>Reggie Wootton</v>
      </c>
      <c r="K4800">
        <v>103</v>
      </c>
      <c r="L4800" t="str">
        <f t="shared" si="372"/>
        <v>High Heart Rate</v>
      </c>
      <c r="O4800">
        <v>1953122</v>
      </c>
      <c r="P4800" s="2" cm="1">
        <f t="array" ref="P4800">_xlfn.IFS(LEN(O4800)=8,DATE(LEFT(O4800,4),MID(O4800,5,2),RIGHT(O4800,2)),LEN(O4800)=7,DATE(LEFT(O4800,4),MID(O4800,5,1),RIGHT(O4800,2)),LEN(O4800)=6,DATE(LEFT(O4800,4),MID(O4800,5,1),RIGHT(O4800,1)))</f>
        <v>19381</v>
      </c>
      <c r="R4800">
        <v>10</v>
      </c>
      <c r="S4800" t="str">
        <f t="shared" si="373"/>
        <v>Normal</v>
      </c>
      <c r="U4800">
        <v>2024313</v>
      </c>
      <c r="V4800" s="2" cm="1">
        <f t="array" ref="V4800">_xlfn.IFS(LEN(U4800)=8,DATE(LEFT(U4800,4),MID(U4800,5,2),RIGHT(U4800,2)),LEN(U4800)=7,DATE(LEFT(U4800,4),MID(U4800,5,1),RIGHT(U4800,2)),LEN(U4800)=6,DATE(LEFT(U4800,4),MID(U4800,5,1),RIGHT(U4800,1)))</f>
        <v>45364</v>
      </c>
      <c r="X4800" s="2">
        <v>35349</v>
      </c>
      <c r="Y4800">
        <f t="shared" ca="1" si="374"/>
        <v>28</v>
      </c>
    </row>
    <row r="4801" spans="3:25" x14ac:dyDescent="0.25">
      <c r="C4801" t="s">
        <v>12960</v>
      </c>
      <c r="D4801" t="s">
        <v>12961</v>
      </c>
      <c r="F4801" t="str">
        <f t="shared" si="370"/>
        <v>Glen McChruiter</v>
      </c>
      <c r="H4801" t="str">
        <f t="shared" si="371"/>
        <v>Glen McChruiter</v>
      </c>
      <c r="K4801">
        <v>95</v>
      </c>
      <c r="L4801" t="str">
        <f t="shared" si="372"/>
        <v>Normal Heart Rate</v>
      </c>
      <c r="O4801">
        <v>200683</v>
      </c>
      <c r="P4801" s="2" cm="1">
        <f t="array" ref="P4801">_xlfn.IFS(LEN(O4801)=8,DATE(LEFT(O4801,4),MID(O4801,5,2),RIGHT(O4801,2)),LEN(O4801)=7,DATE(LEFT(O4801,4),MID(O4801,5,1),RIGHT(O4801,2)),LEN(O4801)=6,DATE(LEFT(O4801,4),MID(O4801,5,1),RIGHT(O4801,1)))</f>
        <v>38932</v>
      </c>
      <c r="R4801">
        <v>20</v>
      </c>
      <c r="S4801" t="str">
        <f t="shared" si="373"/>
        <v>Normal</v>
      </c>
      <c r="U4801">
        <v>202446</v>
      </c>
      <c r="V4801" s="2" cm="1">
        <f t="array" ref="V4801">_xlfn.IFS(LEN(U4801)=8,DATE(LEFT(U4801,4),MID(U4801,5,2),RIGHT(U4801,2)),LEN(U4801)=7,DATE(LEFT(U4801,4),MID(U4801,5,1),RIGHT(U4801,2)),LEN(U4801)=6,DATE(LEFT(U4801,4),MID(U4801,5,1),RIGHT(U4801,1)))</f>
        <v>45388</v>
      </c>
      <c r="X4801" s="2">
        <v>38866</v>
      </c>
      <c r="Y4801">
        <f t="shared" ca="1" si="374"/>
        <v>18</v>
      </c>
    </row>
    <row r="4802" spans="3:25" x14ac:dyDescent="0.25">
      <c r="C4802" t="s">
        <v>7483</v>
      </c>
      <c r="D4802" t="s">
        <v>12963</v>
      </c>
      <c r="F4802" t="str">
        <f t="shared" si="370"/>
        <v>Adrian Babin</v>
      </c>
      <c r="H4802" t="str">
        <f t="shared" si="371"/>
        <v>Adrian Babin</v>
      </c>
      <c r="K4802">
        <v>84</v>
      </c>
      <c r="L4802" t="str">
        <f t="shared" si="372"/>
        <v>Normal Heart Rate</v>
      </c>
      <c r="O4802">
        <v>19961011</v>
      </c>
      <c r="P4802" s="2" cm="1">
        <f t="array" ref="P4802">_xlfn.IFS(LEN(O4802)=8,DATE(LEFT(O4802,4),MID(O4802,5,2),RIGHT(O4802,2)),LEN(O4802)=7,DATE(LEFT(O4802,4),MID(O4802,5,1),RIGHT(O4802,2)),LEN(O4802)=6,DATE(LEFT(O4802,4),MID(O4802,5,1),RIGHT(O4802,1)))</f>
        <v>35349</v>
      </c>
      <c r="R4802">
        <v>15</v>
      </c>
      <c r="S4802" t="str">
        <f t="shared" si="373"/>
        <v>Normal</v>
      </c>
      <c r="U4802">
        <v>2024613</v>
      </c>
      <c r="V4802" s="2" cm="1">
        <f t="array" ref="V4802">_xlfn.IFS(LEN(U4802)=8,DATE(LEFT(U4802,4),MID(U4802,5,2),RIGHT(U4802,2)),LEN(U4802)=7,DATE(LEFT(U4802,4),MID(U4802,5,1),RIGHT(U4802,2)),LEN(U4802)=6,DATE(LEFT(U4802,4),MID(U4802,5,1),RIGHT(U4802,1)))</f>
        <v>45456</v>
      </c>
      <c r="X4802" s="2">
        <v>36653</v>
      </c>
      <c r="Y4802">
        <f t="shared" ca="1" si="374"/>
        <v>24</v>
      </c>
    </row>
    <row r="4803" spans="3:25" x14ac:dyDescent="0.25">
      <c r="C4803" t="s">
        <v>12965</v>
      </c>
      <c r="D4803" t="s">
        <v>12966</v>
      </c>
      <c r="F4803" t="str">
        <f t="shared" ref="F4803:F4866" si="375">CONCATENATE(C4803," ",D4803)</f>
        <v>Nananne Dinesen</v>
      </c>
      <c r="H4803" t="str">
        <f t="shared" ref="H4803:H4866" si="376">TRIM(F4803)</f>
        <v>Nananne Dinesen</v>
      </c>
      <c r="K4803">
        <v>90</v>
      </c>
      <c r="L4803" t="str">
        <f t="shared" ref="L4803:L4866" si="377">IF(K4803&lt;=99,"Normal Heart Rate",IF(K4803&lt;=120,"High Heart Rate","Critical Heart Rate"))</f>
        <v>Normal Heart Rate</v>
      </c>
      <c r="O4803">
        <v>2006529</v>
      </c>
      <c r="P4803" s="2" cm="1">
        <f t="array" ref="P4803">_xlfn.IFS(LEN(O4803)=8,DATE(LEFT(O4803,4),MID(O4803,5,2),RIGHT(O4803,2)),LEN(O4803)=7,DATE(LEFT(O4803,4),MID(O4803,5,1),RIGHT(O4803,2)),LEN(O4803)=6,DATE(LEFT(O4803,4),MID(O4803,5,1),RIGHT(O4803,1)))</f>
        <v>38866</v>
      </c>
      <c r="R4803">
        <v>15</v>
      </c>
      <c r="S4803" t="str">
        <f t="shared" ref="S4803:S4866" si="378">IF(AND(R4803&gt;= 6,R4803&lt;= 23),"Normal","Bad")</f>
        <v>Normal</v>
      </c>
      <c r="U4803">
        <v>2024225</v>
      </c>
      <c r="V4803" s="2" cm="1">
        <f t="array" ref="V4803">_xlfn.IFS(LEN(U4803)=8,DATE(LEFT(U4803,4),MID(U4803,5,2),RIGHT(U4803,2)),LEN(U4803)=7,DATE(LEFT(U4803,4),MID(U4803,5,1),RIGHT(U4803,2)),LEN(U4803)=6,DATE(LEFT(U4803,4),MID(U4803,5,1),RIGHT(U4803,1)))</f>
        <v>45347</v>
      </c>
      <c r="X4803" s="2">
        <v>34071</v>
      </c>
      <c r="Y4803">
        <f t="shared" ref="Y4803:Y4866" ca="1" si="379">DATEDIF(X4803,TODAY(),"Y")</f>
        <v>31</v>
      </c>
    </row>
    <row r="4804" spans="3:25" x14ac:dyDescent="0.25">
      <c r="C4804" t="s">
        <v>12968</v>
      </c>
      <c r="D4804" t="s">
        <v>12969</v>
      </c>
      <c r="F4804" t="str">
        <f t="shared" si="375"/>
        <v>Karia Stallan</v>
      </c>
      <c r="H4804" t="str">
        <f t="shared" si="376"/>
        <v>Karia Stallan</v>
      </c>
      <c r="K4804">
        <v>115</v>
      </c>
      <c r="L4804" t="str">
        <f t="shared" si="377"/>
        <v>High Heart Rate</v>
      </c>
      <c r="O4804">
        <v>200057</v>
      </c>
      <c r="P4804" s="2" cm="1">
        <f t="array" ref="P4804">_xlfn.IFS(LEN(O4804)=8,DATE(LEFT(O4804,4),MID(O4804,5,2),RIGHT(O4804,2)),LEN(O4804)=7,DATE(LEFT(O4804,4),MID(O4804,5,1),RIGHT(O4804,2)),LEN(O4804)=6,DATE(LEFT(O4804,4),MID(O4804,5,1),RIGHT(O4804,1)))</f>
        <v>36653</v>
      </c>
      <c r="R4804">
        <v>15</v>
      </c>
      <c r="S4804" t="str">
        <f t="shared" si="378"/>
        <v>Normal</v>
      </c>
      <c r="U4804">
        <v>2024612</v>
      </c>
      <c r="V4804" s="2" cm="1">
        <f t="array" ref="V4804">_xlfn.IFS(LEN(U4804)=8,DATE(LEFT(U4804,4),MID(U4804,5,2),RIGHT(U4804,2)),LEN(U4804)=7,DATE(LEFT(U4804,4),MID(U4804,5,1),RIGHT(U4804,2)),LEN(U4804)=6,DATE(LEFT(U4804,4),MID(U4804,5,1),RIGHT(U4804,1)))</f>
        <v>45455</v>
      </c>
      <c r="X4804" s="2">
        <v>36452</v>
      </c>
      <c r="Y4804">
        <f t="shared" ca="1" si="379"/>
        <v>25</v>
      </c>
    </row>
    <row r="4805" spans="3:25" x14ac:dyDescent="0.25">
      <c r="C4805" t="s">
        <v>12971</v>
      </c>
      <c r="D4805" t="s">
        <v>12972</v>
      </c>
      <c r="F4805" t="str">
        <f t="shared" si="375"/>
        <v>Caresa Halleday</v>
      </c>
      <c r="H4805" t="str">
        <f t="shared" si="376"/>
        <v>Caresa Halleday</v>
      </c>
      <c r="K4805">
        <v>83</v>
      </c>
      <c r="L4805" t="str">
        <f t="shared" si="377"/>
        <v>Normal Heart Rate</v>
      </c>
      <c r="O4805">
        <v>1993412</v>
      </c>
      <c r="P4805" s="2" cm="1">
        <f t="array" ref="P4805">_xlfn.IFS(LEN(O4805)=8,DATE(LEFT(O4805,4),MID(O4805,5,2),RIGHT(O4805,2)),LEN(O4805)=7,DATE(LEFT(O4805,4),MID(O4805,5,1),RIGHT(O4805,2)),LEN(O4805)=6,DATE(LEFT(O4805,4),MID(O4805,5,1),RIGHT(O4805,1)))</f>
        <v>34071</v>
      </c>
      <c r="R4805">
        <v>14</v>
      </c>
      <c r="S4805" t="str">
        <f t="shared" si="378"/>
        <v>Normal</v>
      </c>
      <c r="U4805">
        <v>202413</v>
      </c>
      <c r="V4805" s="2" cm="1">
        <f t="array" ref="V4805">_xlfn.IFS(LEN(U4805)=8,DATE(LEFT(U4805,4),MID(U4805,5,2),RIGHT(U4805,2)),LEN(U4805)=7,DATE(LEFT(U4805,4),MID(U4805,5,1),RIGHT(U4805,2)),LEN(U4805)=6,DATE(LEFT(U4805,4),MID(U4805,5,1),RIGHT(U4805,1)))</f>
        <v>45294</v>
      </c>
      <c r="X4805" s="2">
        <v>37081</v>
      </c>
      <c r="Y4805">
        <f t="shared" ca="1" si="379"/>
        <v>23</v>
      </c>
    </row>
    <row r="4806" spans="3:25" x14ac:dyDescent="0.25">
      <c r="C4806" t="s">
        <v>12974</v>
      </c>
      <c r="D4806" t="s">
        <v>12975</v>
      </c>
      <c r="F4806" t="str">
        <f t="shared" si="375"/>
        <v>Nata Martinetto</v>
      </c>
      <c r="H4806" t="str">
        <f t="shared" si="376"/>
        <v>Nata Martinetto</v>
      </c>
      <c r="K4806">
        <v>94</v>
      </c>
      <c r="L4806" t="str">
        <f t="shared" si="377"/>
        <v>Normal Heart Rate</v>
      </c>
      <c r="O4806">
        <v>19991019</v>
      </c>
      <c r="P4806" s="2" cm="1">
        <f t="array" ref="P4806">_xlfn.IFS(LEN(O4806)=8,DATE(LEFT(O4806,4),MID(O4806,5,2),RIGHT(O4806,2)),LEN(O4806)=7,DATE(LEFT(O4806,4),MID(O4806,5,1),RIGHT(O4806,2)),LEN(O4806)=6,DATE(LEFT(O4806,4),MID(O4806,5,1),RIGHT(O4806,1)))</f>
        <v>36452</v>
      </c>
      <c r="R4806">
        <v>20</v>
      </c>
      <c r="S4806" t="str">
        <f t="shared" si="378"/>
        <v>Normal</v>
      </c>
      <c r="U4806">
        <v>2024129</v>
      </c>
      <c r="V4806" s="2" cm="1">
        <f t="array" ref="V4806">_xlfn.IFS(LEN(U4806)=8,DATE(LEFT(U4806,4),MID(U4806,5,2),RIGHT(U4806,2)),LEN(U4806)=7,DATE(LEFT(U4806,4),MID(U4806,5,1),RIGHT(U4806,2)),LEN(U4806)=6,DATE(LEFT(U4806,4),MID(U4806,5,1),RIGHT(U4806,1)))</f>
        <v>45320</v>
      </c>
      <c r="X4806" s="2">
        <v>29592</v>
      </c>
      <c r="Y4806">
        <f t="shared" ca="1" si="379"/>
        <v>44</v>
      </c>
    </row>
    <row r="4807" spans="3:25" x14ac:dyDescent="0.25">
      <c r="C4807" t="s">
        <v>10830</v>
      </c>
      <c r="D4807" t="s">
        <v>7704</v>
      </c>
      <c r="F4807" t="str">
        <f t="shared" si="375"/>
        <v>Cedric Bounde</v>
      </c>
      <c r="H4807" t="str">
        <f t="shared" si="376"/>
        <v>Cedric Bounde</v>
      </c>
      <c r="K4807">
        <v>76</v>
      </c>
      <c r="L4807" t="str">
        <f t="shared" si="377"/>
        <v>Normal Heart Rate</v>
      </c>
      <c r="O4807">
        <v>200179</v>
      </c>
      <c r="P4807" s="2" cm="1">
        <f t="array" ref="P4807">_xlfn.IFS(LEN(O4807)=8,DATE(LEFT(O4807,4),MID(O4807,5,2),RIGHT(O4807,2)),LEN(O4807)=7,DATE(LEFT(O4807,4),MID(O4807,5,1),RIGHT(O4807,2)),LEN(O4807)=6,DATE(LEFT(O4807,4),MID(O4807,5,1),RIGHT(O4807,1)))</f>
        <v>37081</v>
      </c>
      <c r="R4807">
        <v>12</v>
      </c>
      <c r="S4807" t="str">
        <f t="shared" si="378"/>
        <v>Normal</v>
      </c>
      <c r="U4807">
        <v>2024221</v>
      </c>
      <c r="V4807" s="2" cm="1">
        <f t="array" ref="V4807">_xlfn.IFS(LEN(U4807)=8,DATE(LEFT(U4807,4),MID(U4807,5,2),RIGHT(U4807,2)),LEN(U4807)=7,DATE(LEFT(U4807,4),MID(U4807,5,1),RIGHT(U4807,2)),LEN(U4807)=6,DATE(LEFT(U4807,4),MID(U4807,5,1),RIGHT(U4807,1)))</f>
        <v>45343</v>
      </c>
      <c r="X4807" s="2">
        <v>25520</v>
      </c>
      <c r="Y4807">
        <f t="shared" ca="1" si="379"/>
        <v>55</v>
      </c>
    </row>
    <row r="4808" spans="3:25" x14ac:dyDescent="0.25">
      <c r="C4808" t="s">
        <v>4734</v>
      </c>
      <c r="D4808" t="s">
        <v>12978</v>
      </c>
      <c r="F4808" t="str">
        <f t="shared" si="375"/>
        <v>Jo ann Rosenkranc</v>
      </c>
      <c r="H4808" t="str">
        <f t="shared" si="376"/>
        <v>Jo ann Rosenkranc</v>
      </c>
      <c r="K4808">
        <v>117</v>
      </c>
      <c r="L4808" t="str">
        <f t="shared" si="377"/>
        <v>High Heart Rate</v>
      </c>
      <c r="O4808">
        <v>198116</v>
      </c>
      <c r="P4808" s="2" cm="1">
        <f t="array" ref="P4808">_xlfn.IFS(LEN(O4808)=8,DATE(LEFT(O4808,4),MID(O4808,5,2),RIGHT(O4808,2)),LEN(O4808)=7,DATE(LEFT(O4808,4),MID(O4808,5,1),RIGHT(O4808,2)),LEN(O4808)=6,DATE(LEFT(O4808,4),MID(O4808,5,1),RIGHT(O4808,1)))</f>
        <v>29592</v>
      </c>
      <c r="R4808">
        <v>25</v>
      </c>
      <c r="S4808" t="str">
        <f t="shared" si="378"/>
        <v>Bad</v>
      </c>
      <c r="U4808">
        <v>202429</v>
      </c>
      <c r="V4808" s="2" cm="1">
        <f t="array" ref="V4808">_xlfn.IFS(LEN(U4808)=8,DATE(LEFT(U4808,4),MID(U4808,5,2),RIGHT(U4808,2)),LEN(U4808)=7,DATE(LEFT(U4808,4),MID(U4808,5,1),RIGHT(U4808,2)),LEN(U4808)=6,DATE(LEFT(U4808,4),MID(U4808,5,1),RIGHT(U4808,1)))</f>
        <v>45331</v>
      </c>
      <c r="X4808" s="2">
        <v>38973</v>
      </c>
      <c r="Y4808">
        <f t="shared" ca="1" si="379"/>
        <v>18</v>
      </c>
    </row>
    <row r="4809" spans="3:25" x14ac:dyDescent="0.25">
      <c r="C4809" t="s">
        <v>739</v>
      </c>
      <c r="D4809" t="s">
        <v>12980</v>
      </c>
      <c r="F4809" t="str">
        <f t="shared" si="375"/>
        <v>Heath Matyatin</v>
      </c>
      <c r="H4809" t="str">
        <f t="shared" si="376"/>
        <v>Heath Matyatin</v>
      </c>
      <c r="K4809">
        <v>79</v>
      </c>
      <c r="L4809" t="str">
        <f t="shared" si="377"/>
        <v>Normal Heart Rate</v>
      </c>
      <c r="O4809">
        <v>19691113</v>
      </c>
      <c r="P4809" s="2" cm="1">
        <f t="array" ref="P4809">_xlfn.IFS(LEN(O4809)=8,DATE(LEFT(O4809,4),MID(O4809,5,2),RIGHT(O4809,2)),LEN(O4809)=7,DATE(LEFT(O4809,4),MID(O4809,5,1),RIGHT(O4809,2)),LEN(O4809)=6,DATE(LEFT(O4809,4),MID(O4809,5,1),RIGHT(O4809,1)))</f>
        <v>25520</v>
      </c>
      <c r="R4809">
        <v>10</v>
      </c>
      <c r="S4809" t="str">
        <f t="shared" si="378"/>
        <v>Normal</v>
      </c>
      <c r="U4809">
        <v>202459</v>
      </c>
      <c r="V4809" s="2" cm="1">
        <f t="array" ref="V4809">_xlfn.IFS(LEN(U4809)=8,DATE(LEFT(U4809,4),MID(U4809,5,2),RIGHT(U4809,2)),LEN(U4809)=7,DATE(LEFT(U4809,4),MID(U4809,5,1),RIGHT(U4809,2)),LEN(U4809)=6,DATE(LEFT(U4809,4),MID(U4809,5,1),RIGHT(U4809,1)))</f>
        <v>45421</v>
      </c>
      <c r="X4809" s="2">
        <v>36274</v>
      </c>
      <c r="Y4809">
        <f t="shared" ca="1" si="379"/>
        <v>25</v>
      </c>
    </row>
    <row r="4810" spans="3:25" x14ac:dyDescent="0.25">
      <c r="C4810" t="s">
        <v>12982</v>
      </c>
      <c r="D4810" t="s">
        <v>12983</v>
      </c>
      <c r="F4810" t="str">
        <f t="shared" si="375"/>
        <v>Trefor Ungerechts</v>
      </c>
      <c r="H4810" t="str">
        <f t="shared" si="376"/>
        <v>Trefor Ungerechts</v>
      </c>
      <c r="K4810">
        <v>120</v>
      </c>
      <c r="L4810" t="str">
        <f t="shared" si="377"/>
        <v>High Heart Rate</v>
      </c>
      <c r="O4810">
        <v>2006913</v>
      </c>
      <c r="P4810" s="2" cm="1">
        <f t="array" ref="P4810">_xlfn.IFS(LEN(O4810)=8,DATE(LEFT(O4810,4),MID(O4810,5,2),RIGHT(O4810,2)),LEN(O4810)=7,DATE(LEFT(O4810,4),MID(O4810,5,1),RIGHT(O4810,2)),LEN(O4810)=6,DATE(LEFT(O4810,4),MID(O4810,5,1),RIGHT(O4810,1)))</f>
        <v>38973</v>
      </c>
      <c r="R4810">
        <v>25</v>
      </c>
      <c r="S4810" t="str">
        <f t="shared" si="378"/>
        <v>Bad</v>
      </c>
      <c r="U4810">
        <v>2024419</v>
      </c>
      <c r="V4810" s="2" cm="1">
        <f t="array" ref="V4810">_xlfn.IFS(LEN(U4810)=8,DATE(LEFT(U4810,4),MID(U4810,5,2),RIGHT(U4810,2)),LEN(U4810)=7,DATE(LEFT(U4810,4),MID(U4810,5,1),RIGHT(U4810,2)),LEN(U4810)=6,DATE(LEFT(U4810,4),MID(U4810,5,1),RIGHT(U4810,1)))</f>
        <v>45401</v>
      </c>
      <c r="X4810" s="2">
        <v>28088</v>
      </c>
      <c r="Y4810">
        <f t="shared" ca="1" si="379"/>
        <v>48</v>
      </c>
    </row>
    <row r="4811" spans="3:25" x14ac:dyDescent="0.25">
      <c r="C4811" t="s">
        <v>12985</v>
      </c>
      <c r="D4811" t="s">
        <v>12986</v>
      </c>
      <c r="F4811" t="str">
        <f t="shared" si="375"/>
        <v>Gisele Dufton</v>
      </c>
      <c r="H4811" t="str">
        <f t="shared" si="376"/>
        <v>Gisele Dufton</v>
      </c>
      <c r="K4811">
        <v>76</v>
      </c>
      <c r="L4811" t="str">
        <f t="shared" si="377"/>
        <v>Normal Heart Rate</v>
      </c>
      <c r="O4811">
        <v>1999424</v>
      </c>
      <c r="P4811" s="2" cm="1">
        <f t="array" ref="P4811">_xlfn.IFS(LEN(O4811)=8,DATE(LEFT(O4811,4),MID(O4811,5,2),RIGHT(O4811,2)),LEN(O4811)=7,DATE(LEFT(O4811,4),MID(O4811,5,1),RIGHT(O4811,2)),LEN(O4811)=6,DATE(LEFT(O4811,4),MID(O4811,5,1),RIGHT(O4811,1)))</f>
        <v>36274</v>
      </c>
      <c r="R4811">
        <v>18</v>
      </c>
      <c r="S4811" t="str">
        <f t="shared" si="378"/>
        <v>Normal</v>
      </c>
      <c r="U4811">
        <v>2024123</v>
      </c>
      <c r="V4811" s="2" cm="1">
        <f t="array" ref="V4811">_xlfn.IFS(LEN(U4811)=8,DATE(LEFT(U4811,4),MID(U4811,5,2),RIGHT(U4811,2)),LEN(U4811)=7,DATE(LEFT(U4811,4),MID(U4811,5,1),RIGHT(U4811,2)),LEN(U4811)=6,DATE(LEFT(U4811,4),MID(U4811,5,1),RIGHT(U4811,1)))</f>
        <v>45314</v>
      </c>
      <c r="X4811" s="2">
        <v>35505</v>
      </c>
      <c r="Y4811">
        <f t="shared" ca="1" si="379"/>
        <v>28</v>
      </c>
    </row>
    <row r="4812" spans="3:25" x14ac:dyDescent="0.25">
      <c r="C4812" t="s">
        <v>4413</v>
      </c>
      <c r="D4812" t="s">
        <v>12988</v>
      </c>
      <c r="F4812" t="str">
        <f t="shared" si="375"/>
        <v>Benjie Fyldes</v>
      </c>
      <c r="H4812" t="str">
        <f t="shared" si="376"/>
        <v>Benjie Fyldes</v>
      </c>
      <c r="K4812">
        <v>109</v>
      </c>
      <c r="L4812" t="str">
        <f t="shared" si="377"/>
        <v>High Heart Rate</v>
      </c>
      <c r="O4812">
        <v>19761124</v>
      </c>
      <c r="P4812" s="2" cm="1">
        <f t="array" ref="P4812">_xlfn.IFS(LEN(O4812)=8,DATE(LEFT(O4812,4),MID(O4812,5,2),RIGHT(O4812,2)),LEN(O4812)=7,DATE(LEFT(O4812,4),MID(O4812,5,1),RIGHT(O4812,2)),LEN(O4812)=6,DATE(LEFT(O4812,4),MID(O4812,5,1),RIGHT(O4812,1)))</f>
        <v>28088</v>
      </c>
      <c r="R4812">
        <v>10</v>
      </c>
      <c r="S4812" t="str">
        <f t="shared" si="378"/>
        <v>Normal</v>
      </c>
      <c r="U4812">
        <v>2024319</v>
      </c>
      <c r="V4812" s="2" cm="1">
        <f t="array" ref="V4812">_xlfn.IFS(LEN(U4812)=8,DATE(LEFT(U4812,4),MID(U4812,5,2),RIGHT(U4812,2)),LEN(U4812)=7,DATE(LEFT(U4812,4),MID(U4812,5,1),RIGHT(U4812,2)),LEN(U4812)=6,DATE(LEFT(U4812,4),MID(U4812,5,1),RIGHT(U4812,1)))</f>
        <v>45370</v>
      </c>
      <c r="X4812" s="2">
        <v>37583</v>
      </c>
      <c r="Y4812">
        <f t="shared" ca="1" si="379"/>
        <v>22</v>
      </c>
    </row>
    <row r="4813" spans="3:25" x14ac:dyDescent="0.25">
      <c r="C4813" t="s">
        <v>12990</v>
      </c>
      <c r="D4813" t="s">
        <v>12991</v>
      </c>
      <c r="F4813" t="str">
        <f t="shared" si="375"/>
        <v>Adaline Drust</v>
      </c>
      <c r="H4813" t="str">
        <f t="shared" si="376"/>
        <v>Adaline Drust</v>
      </c>
      <c r="K4813">
        <v>102</v>
      </c>
      <c r="L4813" t="str">
        <f t="shared" si="377"/>
        <v>High Heart Rate</v>
      </c>
      <c r="O4813">
        <v>1997316</v>
      </c>
      <c r="P4813" s="2" cm="1">
        <f t="array" ref="P4813">_xlfn.IFS(LEN(O4813)=8,DATE(LEFT(O4813,4),MID(O4813,5,2),RIGHT(O4813,2)),LEN(O4813)=7,DATE(LEFT(O4813,4),MID(O4813,5,1),RIGHT(O4813,2)),LEN(O4813)=6,DATE(LEFT(O4813,4),MID(O4813,5,1),RIGHT(O4813,1)))</f>
        <v>35505</v>
      </c>
      <c r="R4813">
        <v>15</v>
      </c>
      <c r="S4813" t="str">
        <f t="shared" si="378"/>
        <v>Normal</v>
      </c>
      <c r="U4813">
        <v>2024125</v>
      </c>
      <c r="V4813" s="2" cm="1">
        <f t="array" ref="V4813">_xlfn.IFS(LEN(U4813)=8,DATE(LEFT(U4813,4),MID(U4813,5,2),RIGHT(U4813,2)),LEN(U4813)=7,DATE(LEFT(U4813,4),MID(U4813,5,1),RIGHT(U4813,2)),LEN(U4813)=6,DATE(LEFT(U4813,4),MID(U4813,5,1),RIGHT(U4813,1)))</f>
        <v>45316</v>
      </c>
      <c r="X4813" s="2">
        <v>35086</v>
      </c>
      <c r="Y4813">
        <f t="shared" ca="1" si="379"/>
        <v>29</v>
      </c>
    </row>
    <row r="4814" spans="3:25" x14ac:dyDescent="0.25">
      <c r="C4814" t="s">
        <v>12993</v>
      </c>
      <c r="D4814" t="s">
        <v>12994</v>
      </c>
      <c r="F4814" t="str">
        <f t="shared" si="375"/>
        <v>Dominic Demange</v>
      </c>
      <c r="H4814" t="str">
        <f t="shared" si="376"/>
        <v>Dominic Demange</v>
      </c>
      <c r="K4814">
        <v>97</v>
      </c>
      <c r="L4814" t="str">
        <f t="shared" si="377"/>
        <v>Normal Heart Rate</v>
      </c>
      <c r="O4814">
        <v>20021123</v>
      </c>
      <c r="P4814" s="2" cm="1">
        <f t="array" ref="P4814">_xlfn.IFS(LEN(O4814)=8,DATE(LEFT(O4814,4),MID(O4814,5,2),RIGHT(O4814,2)),LEN(O4814)=7,DATE(LEFT(O4814,4),MID(O4814,5,1),RIGHT(O4814,2)),LEN(O4814)=6,DATE(LEFT(O4814,4),MID(O4814,5,1),RIGHT(O4814,1)))</f>
        <v>37583</v>
      </c>
      <c r="R4814">
        <v>15</v>
      </c>
      <c r="S4814" t="str">
        <f t="shared" si="378"/>
        <v>Normal</v>
      </c>
      <c r="U4814">
        <v>2024511</v>
      </c>
      <c r="V4814" s="2" cm="1">
        <f t="array" ref="V4814">_xlfn.IFS(LEN(U4814)=8,DATE(LEFT(U4814,4),MID(U4814,5,2),RIGHT(U4814,2)),LEN(U4814)=7,DATE(LEFT(U4814,4),MID(U4814,5,1),RIGHT(U4814,2)),LEN(U4814)=6,DATE(LEFT(U4814,4),MID(U4814,5,1),RIGHT(U4814,1)))</f>
        <v>45423</v>
      </c>
      <c r="X4814" s="2">
        <v>27918</v>
      </c>
      <c r="Y4814">
        <f t="shared" ca="1" si="379"/>
        <v>48</v>
      </c>
    </row>
    <row r="4815" spans="3:25" x14ac:dyDescent="0.25">
      <c r="C4815" t="s">
        <v>8917</v>
      </c>
      <c r="D4815" t="s">
        <v>12996</v>
      </c>
      <c r="F4815" t="str">
        <f t="shared" si="375"/>
        <v>Alfons Ryrie</v>
      </c>
      <c r="H4815" t="str">
        <f t="shared" si="376"/>
        <v>Alfons Ryrie</v>
      </c>
      <c r="K4815">
        <v>80</v>
      </c>
      <c r="L4815" t="str">
        <f t="shared" si="377"/>
        <v>Normal Heart Rate</v>
      </c>
      <c r="O4815">
        <v>1996122</v>
      </c>
      <c r="P4815" s="2" cm="1">
        <f t="array" ref="P4815">_xlfn.IFS(LEN(O4815)=8,DATE(LEFT(O4815,4),MID(O4815,5,2),RIGHT(O4815,2)),LEN(O4815)=7,DATE(LEFT(O4815,4),MID(O4815,5,1),RIGHT(O4815,2)),LEN(O4815)=6,DATE(LEFT(O4815,4),MID(O4815,5,1),RIGHT(O4815,1)))</f>
        <v>35086</v>
      </c>
      <c r="R4815">
        <v>14</v>
      </c>
      <c r="S4815" t="str">
        <f t="shared" si="378"/>
        <v>Normal</v>
      </c>
      <c r="U4815">
        <v>202456</v>
      </c>
      <c r="V4815" s="2" cm="1">
        <f t="array" ref="V4815">_xlfn.IFS(LEN(U4815)=8,DATE(LEFT(U4815,4),MID(U4815,5,2),RIGHT(U4815,2)),LEN(U4815)=7,DATE(LEFT(U4815,4),MID(U4815,5,1),RIGHT(U4815,2)),LEN(U4815)=6,DATE(LEFT(U4815,4),MID(U4815,5,1),RIGHT(U4815,1)))</f>
        <v>45418</v>
      </c>
      <c r="X4815" s="2">
        <v>25674</v>
      </c>
      <c r="Y4815">
        <f t="shared" ca="1" si="379"/>
        <v>54</v>
      </c>
    </row>
    <row r="4816" spans="3:25" x14ac:dyDescent="0.25">
      <c r="C4816" t="s">
        <v>12998</v>
      </c>
      <c r="D4816" t="s">
        <v>12999</v>
      </c>
      <c r="F4816" t="str">
        <f t="shared" si="375"/>
        <v>Morganne Canner</v>
      </c>
      <c r="H4816" t="str">
        <f t="shared" si="376"/>
        <v>Morganne Canner</v>
      </c>
      <c r="K4816">
        <v>116</v>
      </c>
      <c r="L4816" t="str">
        <f t="shared" si="377"/>
        <v>High Heart Rate</v>
      </c>
      <c r="O4816">
        <v>197667</v>
      </c>
      <c r="P4816" s="2" cm="1">
        <f t="array" ref="P4816">_xlfn.IFS(LEN(O4816)=8,DATE(LEFT(O4816,4),MID(O4816,5,2),RIGHT(O4816,2)),LEN(O4816)=7,DATE(LEFT(O4816,4),MID(O4816,5,1),RIGHT(O4816,2)),LEN(O4816)=6,DATE(LEFT(O4816,4),MID(O4816,5,1),RIGHT(O4816,1)))</f>
        <v>27918</v>
      </c>
      <c r="R4816">
        <v>21</v>
      </c>
      <c r="S4816" t="str">
        <f t="shared" si="378"/>
        <v>Normal</v>
      </c>
      <c r="U4816">
        <v>2024124</v>
      </c>
      <c r="V4816" s="2" cm="1">
        <f t="array" ref="V4816">_xlfn.IFS(LEN(U4816)=8,DATE(LEFT(U4816,4),MID(U4816,5,2),RIGHT(U4816,2)),LEN(U4816)=7,DATE(LEFT(U4816,4),MID(U4816,5,1),RIGHT(U4816,2)),LEN(U4816)=6,DATE(LEFT(U4816,4),MID(U4816,5,1),RIGHT(U4816,1)))</f>
        <v>45315</v>
      </c>
      <c r="X4816" s="2">
        <v>38135</v>
      </c>
      <c r="Y4816">
        <f t="shared" ca="1" si="379"/>
        <v>20</v>
      </c>
    </row>
    <row r="4817" spans="3:25" x14ac:dyDescent="0.25">
      <c r="C4817" t="s">
        <v>13001</v>
      </c>
      <c r="D4817" t="s">
        <v>13002</v>
      </c>
      <c r="F4817" t="str">
        <f t="shared" si="375"/>
        <v>Lee Gebbie</v>
      </c>
      <c r="H4817" t="str">
        <f t="shared" si="376"/>
        <v>Lee Gebbie</v>
      </c>
      <c r="K4817">
        <v>93</v>
      </c>
      <c r="L4817" t="str">
        <f t="shared" si="377"/>
        <v>Normal Heart Rate</v>
      </c>
      <c r="O4817">
        <v>1970416</v>
      </c>
      <c r="P4817" s="2" cm="1">
        <f t="array" ref="P4817">_xlfn.IFS(LEN(O4817)=8,DATE(LEFT(O4817,4),MID(O4817,5,2),RIGHT(O4817,2)),LEN(O4817)=7,DATE(LEFT(O4817,4),MID(O4817,5,1),RIGHT(O4817,2)),LEN(O4817)=6,DATE(LEFT(O4817,4),MID(O4817,5,1),RIGHT(O4817,1)))</f>
        <v>25674</v>
      </c>
      <c r="R4817">
        <v>15</v>
      </c>
      <c r="S4817" t="str">
        <f t="shared" si="378"/>
        <v>Normal</v>
      </c>
      <c r="U4817">
        <v>202421</v>
      </c>
      <c r="V4817" s="2" cm="1">
        <f t="array" ref="V4817">_xlfn.IFS(LEN(U4817)=8,DATE(LEFT(U4817,4),MID(U4817,5,2),RIGHT(U4817,2)),LEN(U4817)=7,DATE(LEFT(U4817,4),MID(U4817,5,1),RIGHT(U4817,2)),LEN(U4817)=6,DATE(LEFT(U4817,4),MID(U4817,5,1),RIGHT(U4817,1)))</f>
        <v>45323</v>
      </c>
      <c r="X4817" s="2">
        <v>26001</v>
      </c>
      <c r="Y4817">
        <f t="shared" ca="1" si="379"/>
        <v>54</v>
      </c>
    </row>
    <row r="4818" spans="3:25" x14ac:dyDescent="0.25">
      <c r="C4818" t="s">
        <v>13004</v>
      </c>
      <c r="D4818" t="s">
        <v>13005</v>
      </c>
      <c r="F4818" t="str">
        <f t="shared" si="375"/>
        <v>Evelyn Bordessa</v>
      </c>
      <c r="H4818" t="str">
        <f t="shared" si="376"/>
        <v>Evelyn Bordessa</v>
      </c>
      <c r="K4818">
        <v>110</v>
      </c>
      <c r="L4818" t="str">
        <f t="shared" si="377"/>
        <v>High Heart Rate</v>
      </c>
      <c r="O4818">
        <v>2004528</v>
      </c>
      <c r="P4818" s="2" cm="1">
        <f t="array" ref="P4818">_xlfn.IFS(LEN(O4818)=8,DATE(LEFT(O4818,4),MID(O4818,5,2),RIGHT(O4818,2)),LEN(O4818)=7,DATE(LEFT(O4818,4),MID(O4818,5,1),RIGHT(O4818,2)),LEN(O4818)=6,DATE(LEFT(O4818,4),MID(O4818,5,1),RIGHT(O4818,1)))</f>
        <v>38135</v>
      </c>
      <c r="R4818">
        <v>13</v>
      </c>
      <c r="S4818" t="str">
        <f t="shared" si="378"/>
        <v>Normal</v>
      </c>
      <c r="U4818">
        <v>202436</v>
      </c>
      <c r="V4818" s="2" cm="1">
        <f t="array" ref="V4818">_xlfn.IFS(LEN(U4818)=8,DATE(LEFT(U4818,4),MID(U4818,5,2),RIGHT(U4818,2)),LEN(U4818)=7,DATE(LEFT(U4818,4),MID(U4818,5,1),RIGHT(U4818,2)),LEN(U4818)=6,DATE(LEFT(U4818,4),MID(U4818,5,1),RIGHT(U4818,1)))</f>
        <v>45357</v>
      </c>
      <c r="X4818" s="2">
        <v>25688</v>
      </c>
      <c r="Y4818">
        <f t="shared" ca="1" si="379"/>
        <v>54</v>
      </c>
    </row>
    <row r="4819" spans="3:25" x14ac:dyDescent="0.25">
      <c r="C4819" t="s">
        <v>13007</v>
      </c>
      <c r="D4819" t="s">
        <v>13008</v>
      </c>
      <c r="F4819" t="str">
        <f t="shared" si="375"/>
        <v>Filide Hanscomb</v>
      </c>
      <c r="H4819" t="str">
        <f t="shared" si="376"/>
        <v>Filide Hanscomb</v>
      </c>
      <c r="K4819">
        <v>112</v>
      </c>
      <c r="L4819" t="str">
        <f t="shared" si="377"/>
        <v>High Heart Rate</v>
      </c>
      <c r="O4819">
        <v>197139</v>
      </c>
      <c r="P4819" s="2" cm="1">
        <f t="array" ref="P4819">_xlfn.IFS(LEN(O4819)=8,DATE(LEFT(O4819,4),MID(O4819,5,2),RIGHT(O4819,2)),LEN(O4819)=7,DATE(LEFT(O4819,4),MID(O4819,5,1),RIGHT(O4819,2)),LEN(O4819)=6,DATE(LEFT(O4819,4),MID(O4819,5,1),RIGHT(O4819,1)))</f>
        <v>26001</v>
      </c>
      <c r="R4819">
        <v>16</v>
      </c>
      <c r="S4819" t="str">
        <f t="shared" si="378"/>
        <v>Normal</v>
      </c>
      <c r="U4819">
        <v>202418</v>
      </c>
      <c r="V4819" s="2" cm="1">
        <f t="array" ref="V4819">_xlfn.IFS(LEN(U4819)=8,DATE(LEFT(U4819,4),MID(U4819,5,2),RIGHT(U4819,2)),LEN(U4819)=7,DATE(LEFT(U4819,4),MID(U4819,5,1),RIGHT(U4819,2)),LEN(U4819)=6,DATE(LEFT(U4819,4),MID(U4819,5,1),RIGHT(U4819,1)))</f>
        <v>45299</v>
      </c>
      <c r="X4819" s="2">
        <v>28981</v>
      </c>
      <c r="Y4819">
        <f t="shared" ca="1" si="379"/>
        <v>45</v>
      </c>
    </row>
    <row r="4820" spans="3:25" x14ac:dyDescent="0.25">
      <c r="C4820" t="s">
        <v>9864</v>
      </c>
      <c r="D4820" t="s">
        <v>13010</v>
      </c>
      <c r="F4820" t="str">
        <f t="shared" si="375"/>
        <v>Doloritas Pavlitschek</v>
      </c>
      <c r="H4820" t="str">
        <f t="shared" si="376"/>
        <v>Doloritas Pavlitschek</v>
      </c>
      <c r="K4820">
        <v>100</v>
      </c>
      <c r="L4820" t="str">
        <f t="shared" si="377"/>
        <v>High Heart Rate</v>
      </c>
      <c r="O4820">
        <v>1970430</v>
      </c>
      <c r="P4820" s="2" cm="1">
        <f t="array" ref="P4820">_xlfn.IFS(LEN(O4820)=8,DATE(LEFT(O4820,4),MID(O4820,5,2),RIGHT(O4820,2)),LEN(O4820)=7,DATE(LEFT(O4820,4),MID(O4820,5,1),RIGHT(O4820,2)),LEN(O4820)=6,DATE(LEFT(O4820,4),MID(O4820,5,1),RIGHT(O4820,1)))</f>
        <v>25688</v>
      </c>
      <c r="R4820">
        <v>15</v>
      </c>
      <c r="S4820" t="str">
        <f t="shared" si="378"/>
        <v>Normal</v>
      </c>
      <c r="U4820">
        <v>2024518</v>
      </c>
      <c r="V4820" s="2" cm="1">
        <f t="array" ref="V4820">_xlfn.IFS(LEN(U4820)=8,DATE(LEFT(U4820,4),MID(U4820,5,2),RIGHT(U4820,2)),LEN(U4820)=7,DATE(LEFT(U4820,4),MID(U4820,5,1),RIGHT(U4820,2)),LEN(U4820)=6,DATE(LEFT(U4820,4),MID(U4820,5,1),RIGHT(U4820,1)))</f>
        <v>45430</v>
      </c>
      <c r="X4820" s="2">
        <v>38417</v>
      </c>
      <c r="Y4820">
        <f t="shared" ca="1" si="379"/>
        <v>20</v>
      </c>
    </row>
    <row r="4821" spans="3:25" x14ac:dyDescent="0.25">
      <c r="C4821" t="s">
        <v>7095</v>
      </c>
      <c r="D4821" t="s">
        <v>13012</v>
      </c>
      <c r="F4821" t="str">
        <f t="shared" si="375"/>
        <v>Keven Ajam</v>
      </c>
      <c r="H4821" t="str">
        <f t="shared" si="376"/>
        <v>Keven Ajam</v>
      </c>
      <c r="K4821">
        <v>105</v>
      </c>
      <c r="L4821" t="str">
        <f t="shared" si="377"/>
        <v>High Heart Rate</v>
      </c>
      <c r="O4821">
        <v>197956</v>
      </c>
      <c r="P4821" s="2" cm="1">
        <f t="array" ref="P4821">_xlfn.IFS(LEN(O4821)=8,DATE(LEFT(O4821,4),MID(O4821,5,2),RIGHT(O4821,2)),LEN(O4821)=7,DATE(LEFT(O4821,4),MID(O4821,5,1),RIGHT(O4821,2)),LEN(O4821)=6,DATE(LEFT(O4821,4),MID(O4821,5,1),RIGHT(O4821,1)))</f>
        <v>28981</v>
      </c>
      <c r="R4821">
        <v>12</v>
      </c>
      <c r="S4821" t="str">
        <f t="shared" si="378"/>
        <v>Normal</v>
      </c>
      <c r="U4821">
        <v>2024310</v>
      </c>
      <c r="V4821" s="2" cm="1">
        <f t="array" ref="V4821">_xlfn.IFS(LEN(U4821)=8,DATE(LEFT(U4821,4),MID(U4821,5,2),RIGHT(U4821,2)),LEN(U4821)=7,DATE(LEFT(U4821,4),MID(U4821,5,1),RIGHT(U4821,2)),LEN(U4821)=6,DATE(LEFT(U4821,4),MID(U4821,5,1),RIGHT(U4821,1)))</f>
        <v>45361</v>
      </c>
      <c r="X4821" s="2">
        <v>34863</v>
      </c>
      <c r="Y4821">
        <f t="shared" ca="1" si="379"/>
        <v>29</v>
      </c>
    </row>
    <row r="4822" spans="3:25" x14ac:dyDescent="0.25">
      <c r="C4822" t="s">
        <v>13014</v>
      </c>
      <c r="D4822" t="s">
        <v>13015</v>
      </c>
      <c r="F4822" t="str">
        <f t="shared" si="375"/>
        <v>Purcell Mortlock</v>
      </c>
      <c r="H4822" t="str">
        <f t="shared" si="376"/>
        <v>Purcell Mortlock</v>
      </c>
      <c r="K4822">
        <v>100</v>
      </c>
      <c r="L4822" t="str">
        <f t="shared" si="377"/>
        <v>High Heart Rate</v>
      </c>
      <c r="O4822">
        <v>200536</v>
      </c>
      <c r="P4822" s="2" cm="1">
        <f t="array" ref="P4822">_xlfn.IFS(LEN(O4822)=8,DATE(LEFT(O4822,4),MID(O4822,5,2),RIGHT(O4822,2)),LEN(O4822)=7,DATE(LEFT(O4822,4),MID(O4822,5,1),RIGHT(O4822,2)),LEN(O4822)=6,DATE(LEFT(O4822,4),MID(O4822,5,1),RIGHT(O4822,1)))</f>
        <v>38417</v>
      </c>
      <c r="R4822">
        <v>10</v>
      </c>
      <c r="S4822" t="str">
        <f t="shared" si="378"/>
        <v>Normal</v>
      </c>
      <c r="U4822">
        <v>202416</v>
      </c>
      <c r="V4822" s="2" cm="1">
        <f t="array" ref="V4822">_xlfn.IFS(LEN(U4822)=8,DATE(LEFT(U4822,4),MID(U4822,5,2),RIGHT(U4822,2)),LEN(U4822)=7,DATE(LEFT(U4822,4),MID(U4822,5,1),RIGHT(U4822,2)),LEN(U4822)=6,DATE(LEFT(U4822,4),MID(U4822,5,1),RIGHT(U4822,1)))</f>
        <v>45297</v>
      </c>
      <c r="X4822" s="2">
        <v>37876</v>
      </c>
      <c r="Y4822">
        <f t="shared" ca="1" si="379"/>
        <v>21</v>
      </c>
    </row>
    <row r="4823" spans="3:25" x14ac:dyDescent="0.25">
      <c r="C4823" t="s">
        <v>279</v>
      </c>
      <c r="D4823" t="s">
        <v>13017</v>
      </c>
      <c r="F4823" t="str">
        <f t="shared" si="375"/>
        <v>Barnett Kingett</v>
      </c>
      <c r="H4823" t="str">
        <f t="shared" si="376"/>
        <v>Barnett Kingett</v>
      </c>
      <c r="K4823">
        <v>105</v>
      </c>
      <c r="L4823" t="str">
        <f t="shared" si="377"/>
        <v>High Heart Rate</v>
      </c>
      <c r="O4823">
        <v>1995613</v>
      </c>
      <c r="P4823" s="2" cm="1">
        <f t="array" ref="P4823">_xlfn.IFS(LEN(O4823)=8,DATE(LEFT(O4823,4),MID(O4823,5,2),RIGHT(O4823,2)),LEN(O4823)=7,DATE(LEFT(O4823,4),MID(O4823,5,1),RIGHT(O4823,2)),LEN(O4823)=6,DATE(LEFT(O4823,4),MID(O4823,5,1),RIGHT(O4823,1)))</f>
        <v>34863</v>
      </c>
      <c r="R4823">
        <v>15</v>
      </c>
      <c r="S4823" t="str">
        <f t="shared" si="378"/>
        <v>Normal</v>
      </c>
      <c r="U4823">
        <v>202412</v>
      </c>
      <c r="V4823" s="2" cm="1">
        <f t="array" ref="V4823">_xlfn.IFS(LEN(U4823)=8,DATE(LEFT(U4823,4),MID(U4823,5,2),RIGHT(U4823,2)),LEN(U4823)=7,DATE(LEFT(U4823,4),MID(U4823,5,1),RIGHT(U4823,2)),LEN(U4823)=6,DATE(LEFT(U4823,4),MID(U4823,5,1),RIGHT(U4823,1)))</f>
        <v>45293</v>
      </c>
      <c r="X4823" s="2">
        <v>30218</v>
      </c>
      <c r="Y4823">
        <f t="shared" ca="1" si="379"/>
        <v>42</v>
      </c>
    </row>
    <row r="4824" spans="3:25" x14ac:dyDescent="0.25">
      <c r="C4824" t="s">
        <v>13019</v>
      </c>
      <c r="D4824" t="s">
        <v>13020</v>
      </c>
      <c r="F4824" t="str">
        <f t="shared" si="375"/>
        <v>Vincents Kneale</v>
      </c>
      <c r="H4824" t="str">
        <f t="shared" si="376"/>
        <v>Vincents Kneale</v>
      </c>
      <c r="K4824">
        <v>100</v>
      </c>
      <c r="L4824" t="str">
        <f t="shared" si="377"/>
        <v>High Heart Rate</v>
      </c>
      <c r="O4824">
        <v>2003912</v>
      </c>
      <c r="P4824" s="2" cm="1">
        <f t="array" ref="P4824">_xlfn.IFS(LEN(O4824)=8,DATE(LEFT(O4824,4),MID(O4824,5,2),RIGHT(O4824,2)),LEN(O4824)=7,DATE(LEFT(O4824,4),MID(O4824,5,1),RIGHT(O4824,2)),LEN(O4824)=6,DATE(LEFT(O4824,4),MID(O4824,5,1),RIGHT(O4824,1)))</f>
        <v>37876</v>
      </c>
      <c r="R4824">
        <v>15</v>
      </c>
      <c r="S4824" t="str">
        <f t="shared" si="378"/>
        <v>Normal</v>
      </c>
      <c r="U4824">
        <v>2024228</v>
      </c>
      <c r="V4824" s="2" cm="1">
        <f t="array" ref="V4824">_xlfn.IFS(LEN(U4824)=8,DATE(LEFT(U4824,4),MID(U4824,5,2),RIGHT(U4824,2)),LEN(U4824)=7,DATE(LEFT(U4824,4),MID(U4824,5,1),RIGHT(U4824,2)),LEN(U4824)=6,DATE(LEFT(U4824,4),MID(U4824,5,1),RIGHT(U4824,1)))</f>
        <v>45350</v>
      </c>
      <c r="X4824" s="2">
        <v>35369</v>
      </c>
      <c r="Y4824">
        <f t="shared" ca="1" si="379"/>
        <v>28</v>
      </c>
    </row>
    <row r="4825" spans="3:25" x14ac:dyDescent="0.25">
      <c r="C4825" t="s">
        <v>3841</v>
      </c>
      <c r="D4825" t="s">
        <v>13022</v>
      </c>
      <c r="F4825" t="str">
        <f t="shared" si="375"/>
        <v>Oralle Folds</v>
      </c>
      <c r="H4825" t="str">
        <f t="shared" si="376"/>
        <v>Oralle Folds</v>
      </c>
      <c r="K4825">
        <v>84</v>
      </c>
      <c r="L4825" t="str">
        <f t="shared" si="377"/>
        <v>Normal Heart Rate</v>
      </c>
      <c r="O4825">
        <v>1982924</v>
      </c>
      <c r="P4825" s="2" cm="1">
        <f t="array" ref="P4825">_xlfn.IFS(LEN(O4825)=8,DATE(LEFT(O4825,4),MID(O4825,5,2),RIGHT(O4825,2)),LEN(O4825)=7,DATE(LEFT(O4825,4),MID(O4825,5,1),RIGHT(O4825,2)),LEN(O4825)=6,DATE(LEFT(O4825,4),MID(O4825,5,1),RIGHT(O4825,1)))</f>
        <v>30218</v>
      </c>
      <c r="R4825">
        <v>20</v>
      </c>
      <c r="S4825" t="str">
        <f t="shared" si="378"/>
        <v>Normal</v>
      </c>
      <c r="U4825">
        <v>2024218</v>
      </c>
      <c r="V4825" s="2" cm="1">
        <f t="array" ref="V4825">_xlfn.IFS(LEN(U4825)=8,DATE(LEFT(U4825,4),MID(U4825,5,2),RIGHT(U4825,2)),LEN(U4825)=7,DATE(LEFT(U4825,4),MID(U4825,5,1),RIGHT(U4825,2)),LEN(U4825)=6,DATE(LEFT(U4825,4),MID(U4825,5,1),RIGHT(U4825,1)))</f>
        <v>45340</v>
      </c>
      <c r="X4825" s="2">
        <v>35316</v>
      </c>
      <c r="Y4825">
        <f t="shared" ca="1" si="379"/>
        <v>28</v>
      </c>
    </row>
    <row r="4826" spans="3:25" x14ac:dyDescent="0.25">
      <c r="C4826" t="s">
        <v>13024</v>
      </c>
      <c r="D4826" t="s">
        <v>13025</v>
      </c>
      <c r="F4826" t="str">
        <f t="shared" si="375"/>
        <v>Shirl Corstorphine</v>
      </c>
      <c r="H4826" t="str">
        <f t="shared" si="376"/>
        <v>Shirl Corstorphine</v>
      </c>
      <c r="K4826">
        <v>100</v>
      </c>
      <c r="L4826" t="str">
        <f t="shared" si="377"/>
        <v>High Heart Rate</v>
      </c>
      <c r="O4826">
        <v>19961031</v>
      </c>
      <c r="P4826" s="2" cm="1">
        <f t="array" ref="P4826">_xlfn.IFS(LEN(O4826)=8,DATE(LEFT(O4826,4),MID(O4826,5,2),RIGHT(O4826,2)),LEN(O4826)=7,DATE(LEFT(O4826,4),MID(O4826,5,1),RIGHT(O4826,2)),LEN(O4826)=6,DATE(LEFT(O4826,4),MID(O4826,5,1),RIGHT(O4826,1)))</f>
        <v>35369</v>
      </c>
      <c r="R4826">
        <v>15</v>
      </c>
      <c r="S4826" t="str">
        <f t="shared" si="378"/>
        <v>Normal</v>
      </c>
      <c r="U4826">
        <v>202441</v>
      </c>
      <c r="V4826" s="2" cm="1">
        <f t="array" ref="V4826">_xlfn.IFS(LEN(U4826)=8,DATE(LEFT(U4826,4),MID(U4826,5,2),RIGHT(U4826,2)),LEN(U4826)=7,DATE(LEFT(U4826,4),MID(U4826,5,1),RIGHT(U4826,2)),LEN(U4826)=6,DATE(LEFT(U4826,4),MID(U4826,5,1),RIGHT(U4826,1)))</f>
        <v>45383</v>
      </c>
      <c r="X4826" s="2">
        <v>38904</v>
      </c>
      <c r="Y4826">
        <f t="shared" ca="1" si="379"/>
        <v>18</v>
      </c>
    </row>
    <row r="4827" spans="3:25" x14ac:dyDescent="0.25">
      <c r="C4827" t="s">
        <v>10385</v>
      </c>
      <c r="D4827" t="s">
        <v>13027</v>
      </c>
      <c r="F4827" t="str">
        <f t="shared" si="375"/>
        <v>Myca Oleksiak</v>
      </c>
      <c r="H4827" t="str">
        <f t="shared" si="376"/>
        <v>Myca Oleksiak</v>
      </c>
      <c r="K4827">
        <v>99</v>
      </c>
      <c r="L4827" t="str">
        <f t="shared" si="377"/>
        <v>Normal Heart Rate</v>
      </c>
      <c r="O4827">
        <v>199698</v>
      </c>
      <c r="P4827" s="2" cm="1">
        <f t="array" ref="P4827">_xlfn.IFS(LEN(O4827)=8,DATE(LEFT(O4827,4),MID(O4827,5,2),RIGHT(O4827,2)),LEN(O4827)=7,DATE(LEFT(O4827,4),MID(O4827,5,1),RIGHT(O4827,2)),LEN(O4827)=6,DATE(LEFT(O4827,4),MID(O4827,5,1),RIGHT(O4827,1)))</f>
        <v>35316</v>
      </c>
      <c r="R4827">
        <v>15</v>
      </c>
      <c r="S4827" t="str">
        <f t="shared" si="378"/>
        <v>Normal</v>
      </c>
      <c r="U4827">
        <v>2024421</v>
      </c>
      <c r="V4827" s="2" cm="1">
        <f t="array" ref="V4827">_xlfn.IFS(LEN(U4827)=8,DATE(LEFT(U4827,4),MID(U4827,5,2),RIGHT(U4827,2)),LEN(U4827)=7,DATE(LEFT(U4827,4),MID(U4827,5,1),RIGHT(U4827,2)),LEN(U4827)=6,DATE(LEFT(U4827,4),MID(U4827,5,1),RIGHT(U4827,1)))</f>
        <v>45403</v>
      </c>
      <c r="X4827" s="2">
        <v>35626</v>
      </c>
      <c r="Y4827">
        <f t="shared" ca="1" si="379"/>
        <v>27</v>
      </c>
    </row>
    <row r="4828" spans="3:25" x14ac:dyDescent="0.25">
      <c r="C4828" t="s">
        <v>13029</v>
      </c>
      <c r="D4828" t="s">
        <v>13030</v>
      </c>
      <c r="F4828" t="str">
        <f t="shared" si="375"/>
        <v>Rozelle Buttress</v>
      </c>
      <c r="H4828" t="str">
        <f t="shared" si="376"/>
        <v>Rozelle Buttress</v>
      </c>
      <c r="K4828">
        <v>99</v>
      </c>
      <c r="L4828" t="str">
        <f t="shared" si="377"/>
        <v>Normal Heart Rate</v>
      </c>
      <c r="O4828">
        <v>200676</v>
      </c>
      <c r="P4828" s="2" cm="1">
        <f t="array" ref="P4828">_xlfn.IFS(LEN(O4828)=8,DATE(LEFT(O4828,4),MID(O4828,5,2),RIGHT(O4828,2)),LEN(O4828)=7,DATE(LEFT(O4828,4),MID(O4828,5,1),RIGHT(O4828,2)),LEN(O4828)=6,DATE(LEFT(O4828,4),MID(O4828,5,1),RIGHT(O4828,1)))</f>
        <v>38904</v>
      </c>
      <c r="R4828">
        <v>23</v>
      </c>
      <c r="S4828" t="str">
        <f t="shared" si="378"/>
        <v>Normal</v>
      </c>
      <c r="U4828">
        <v>202461</v>
      </c>
      <c r="V4828" s="2" cm="1">
        <f t="array" ref="V4828">_xlfn.IFS(LEN(U4828)=8,DATE(LEFT(U4828,4),MID(U4828,5,2),RIGHT(U4828,2)),LEN(U4828)=7,DATE(LEFT(U4828,4),MID(U4828,5,1),RIGHT(U4828,2)),LEN(U4828)=6,DATE(LEFT(U4828,4),MID(U4828,5,1),RIGHT(U4828,1)))</f>
        <v>45444</v>
      </c>
      <c r="X4828" s="2">
        <v>34072</v>
      </c>
      <c r="Y4828">
        <f t="shared" ca="1" si="379"/>
        <v>31</v>
      </c>
    </row>
    <row r="4829" spans="3:25" x14ac:dyDescent="0.25">
      <c r="C4829" t="s">
        <v>8616</v>
      </c>
      <c r="D4829" t="s">
        <v>13032</v>
      </c>
      <c r="F4829" t="str">
        <f t="shared" si="375"/>
        <v>Jimmy Baudinot</v>
      </c>
      <c r="H4829" t="str">
        <f t="shared" si="376"/>
        <v>Jimmy Baudinot</v>
      </c>
      <c r="K4829">
        <v>87</v>
      </c>
      <c r="L4829" t="str">
        <f t="shared" si="377"/>
        <v>Normal Heart Rate</v>
      </c>
      <c r="O4829">
        <v>1997715</v>
      </c>
      <c r="P4829" s="2" cm="1">
        <f t="array" ref="P4829">_xlfn.IFS(LEN(O4829)=8,DATE(LEFT(O4829,4),MID(O4829,5,2),RIGHT(O4829,2)),LEN(O4829)=7,DATE(LEFT(O4829,4),MID(O4829,5,1),RIGHT(O4829,2)),LEN(O4829)=6,DATE(LEFT(O4829,4),MID(O4829,5,1),RIGHT(O4829,1)))</f>
        <v>35626</v>
      </c>
      <c r="R4829">
        <v>15</v>
      </c>
      <c r="S4829" t="str">
        <f t="shared" si="378"/>
        <v>Normal</v>
      </c>
      <c r="U4829">
        <v>2024316</v>
      </c>
      <c r="V4829" s="2" cm="1">
        <f t="array" ref="V4829">_xlfn.IFS(LEN(U4829)=8,DATE(LEFT(U4829,4),MID(U4829,5,2),RIGHT(U4829,2)),LEN(U4829)=7,DATE(LEFT(U4829,4),MID(U4829,5,1),RIGHT(U4829,2)),LEN(U4829)=6,DATE(LEFT(U4829,4),MID(U4829,5,1),RIGHT(U4829,1)))</f>
        <v>45367</v>
      </c>
      <c r="X4829" s="2">
        <v>28302</v>
      </c>
      <c r="Y4829">
        <f t="shared" ca="1" si="379"/>
        <v>47</v>
      </c>
    </row>
    <row r="4830" spans="3:25" x14ac:dyDescent="0.25">
      <c r="C4830" t="s">
        <v>556</v>
      </c>
      <c r="D4830" t="s">
        <v>13034</v>
      </c>
      <c r="F4830" t="str">
        <f t="shared" si="375"/>
        <v>Helga Cavet</v>
      </c>
      <c r="H4830" t="str">
        <f t="shared" si="376"/>
        <v>Helga Cavet</v>
      </c>
      <c r="K4830">
        <v>69</v>
      </c>
      <c r="L4830" t="str">
        <f t="shared" si="377"/>
        <v>Normal Heart Rate</v>
      </c>
      <c r="O4830">
        <v>1993413</v>
      </c>
      <c r="P4830" s="2" cm="1">
        <f t="array" ref="P4830">_xlfn.IFS(LEN(O4830)=8,DATE(LEFT(O4830,4),MID(O4830,5,2),RIGHT(O4830,2)),LEN(O4830)=7,DATE(LEFT(O4830,4),MID(O4830,5,1),RIGHT(O4830,2)),LEN(O4830)=6,DATE(LEFT(O4830,4),MID(O4830,5,1),RIGHT(O4830,1)))</f>
        <v>34072</v>
      </c>
      <c r="R4830">
        <v>7</v>
      </c>
      <c r="S4830" t="str">
        <f t="shared" si="378"/>
        <v>Normal</v>
      </c>
      <c r="U4830">
        <v>202422</v>
      </c>
      <c r="V4830" s="2" cm="1">
        <f t="array" ref="V4830">_xlfn.IFS(LEN(U4830)=8,DATE(LEFT(U4830,4),MID(U4830,5,2),RIGHT(U4830,2)),LEN(U4830)=7,DATE(LEFT(U4830,4),MID(U4830,5,1),RIGHT(U4830,2)),LEN(U4830)=6,DATE(LEFT(U4830,4),MID(U4830,5,1),RIGHT(U4830,1)))</f>
        <v>45324</v>
      </c>
      <c r="X4830" s="2">
        <v>36667</v>
      </c>
      <c r="Y4830">
        <f t="shared" ca="1" si="379"/>
        <v>24</v>
      </c>
    </row>
    <row r="4831" spans="3:25" x14ac:dyDescent="0.25">
      <c r="C4831" t="s">
        <v>13036</v>
      </c>
      <c r="D4831" t="s">
        <v>13037</v>
      </c>
      <c r="F4831" t="str">
        <f t="shared" si="375"/>
        <v>Garfield Ratley</v>
      </c>
      <c r="H4831" t="str">
        <f t="shared" si="376"/>
        <v>Garfield Ratley</v>
      </c>
      <c r="K4831">
        <v>78</v>
      </c>
      <c r="L4831" t="str">
        <f t="shared" si="377"/>
        <v>Normal Heart Rate</v>
      </c>
      <c r="O4831">
        <v>1977626</v>
      </c>
      <c r="P4831" s="2" cm="1">
        <f t="array" ref="P4831">_xlfn.IFS(LEN(O4831)=8,DATE(LEFT(O4831,4),MID(O4831,5,2),RIGHT(O4831,2)),LEN(O4831)=7,DATE(LEFT(O4831,4),MID(O4831,5,1),RIGHT(O4831,2)),LEN(O4831)=6,DATE(LEFT(O4831,4),MID(O4831,5,1),RIGHT(O4831,1)))</f>
        <v>28302</v>
      </c>
      <c r="R4831">
        <v>15</v>
      </c>
      <c r="S4831" t="str">
        <f t="shared" si="378"/>
        <v>Normal</v>
      </c>
      <c r="U4831">
        <v>2024331</v>
      </c>
      <c r="V4831" s="2" cm="1">
        <f t="array" ref="V4831">_xlfn.IFS(LEN(U4831)=8,DATE(LEFT(U4831,4),MID(U4831,5,2),RIGHT(U4831,2)),LEN(U4831)=7,DATE(LEFT(U4831,4),MID(U4831,5,1),RIGHT(U4831,2)),LEN(U4831)=6,DATE(LEFT(U4831,4),MID(U4831,5,1),RIGHT(U4831,1)))</f>
        <v>45382</v>
      </c>
      <c r="X4831" s="2">
        <v>34422</v>
      </c>
      <c r="Y4831">
        <f t="shared" ca="1" si="379"/>
        <v>30</v>
      </c>
    </row>
    <row r="4832" spans="3:25" x14ac:dyDescent="0.25">
      <c r="C4832" t="s">
        <v>10121</v>
      </c>
      <c r="D4832" t="s">
        <v>812</v>
      </c>
      <c r="F4832" t="str">
        <f t="shared" si="375"/>
        <v>Allx Stobo</v>
      </c>
      <c r="H4832" t="str">
        <f t="shared" si="376"/>
        <v>Allx Stobo</v>
      </c>
      <c r="K4832">
        <v>97</v>
      </c>
      <c r="L4832" t="str">
        <f t="shared" si="377"/>
        <v>Normal Heart Rate</v>
      </c>
      <c r="O4832">
        <v>2000521</v>
      </c>
      <c r="P4832" s="2" cm="1">
        <f t="array" ref="P4832">_xlfn.IFS(LEN(O4832)=8,DATE(LEFT(O4832,4),MID(O4832,5,2),RIGHT(O4832,2)),LEN(O4832)=7,DATE(LEFT(O4832,4),MID(O4832,5,1),RIGHT(O4832,2)),LEN(O4832)=6,DATE(LEFT(O4832,4),MID(O4832,5,1),RIGHT(O4832,1)))</f>
        <v>36667</v>
      </c>
      <c r="R4832">
        <v>17</v>
      </c>
      <c r="S4832" t="str">
        <f t="shared" si="378"/>
        <v>Normal</v>
      </c>
      <c r="U4832">
        <v>2024210</v>
      </c>
      <c r="V4832" s="2" cm="1">
        <f t="array" ref="V4832">_xlfn.IFS(LEN(U4832)=8,DATE(LEFT(U4832,4),MID(U4832,5,2),RIGHT(U4832,2)),LEN(U4832)=7,DATE(LEFT(U4832,4),MID(U4832,5,1),RIGHT(U4832,2)),LEN(U4832)=6,DATE(LEFT(U4832,4),MID(U4832,5,1),RIGHT(U4832,1)))</f>
        <v>45332</v>
      </c>
      <c r="X4832" s="2">
        <v>38949</v>
      </c>
      <c r="Y4832">
        <f t="shared" ca="1" si="379"/>
        <v>18</v>
      </c>
    </row>
    <row r="4833" spans="3:25" x14ac:dyDescent="0.25">
      <c r="C4833" t="s">
        <v>8909</v>
      </c>
      <c r="D4833" t="s">
        <v>13040</v>
      </c>
      <c r="F4833" t="str">
        <f t="shared" si="375"/>
        <v>Velvet Pickup</v>
      </c>
      <c r="H4833" t="str">
        <f t="shared" si="376"/>
        <v>Velvet Pickup</v>
      </c>
      <c r="K4833">
        <v>103</v>
      </c>
      <c r="L4833" t="str">
        <f t="shared" si="377"/>
        <v>High Heart Rate</v>
      </c>
      <c r="O4833">
        <v>1994329</v>
      </c>
      <c r="P4833" s="2" cm="1">
        <f t="array" ref="P4833">_xlfn.IFS(LEN(O4833)=8,DATE(LEFT(O4833,4),MID(O4833,5,2),RIGHT(O4833,2)),LEN(O4833)=7,DATE(LEFT(O4833,4),MID(O4833,5,1),RIGHT(O4833,2)),LEN(O4833)=6,DATE(LEFT(O4833,4),MID(O4833,5,1),RIGHT(O4833,1)))</f>
        <v>34422</v>
      </c>
      <c r="R4833">
        <v>15</v>
      </c>
      <c r="S4833" t="str">
        <f t="shared" si="378"/>
        <v>Normal</v>
      </c>
      <c r="U4833">
        <v>2024223</v>
      </c>
      <c r="V4833" s="2" cm="1">
        <f t="array" ref="V4833">_xlfn.IFS(LEN(U4833)=8,DATE(LEFT(U4833,4),MID(U4833,5,2),RIGHT(U4833,2)),LEN(U4833)=7,DATE(LEFT(U4833,4),MID(U4833,5,1),RIGHT(U4833,2)),LEN(U4833)=6,DATE(LEFT(U4833,4),MID(U4833,5,1),RIGHT(U4833,1)))</f>
        <v>45345</v>
      </c>
      <c r="X4833" s="2">
        <v>36975</v>
      </c>
      <c r="Y4833">
        <f t="shared" ca="1" si="379"/>
        <v>23</v>
      </c>
    </row>
    <row r="4834" spans="3:25" x14ac:dyDescent="0.25">
      <c r="C4834" t="s">
        <v>10114</v>
      </c>
      <c r="D4834" t="s">
        <v>13042</v>
      </c>
      <c r="F4834" t="str">
        <f t="shared" si="375"/>
        <v>Mort Southwell</v>
      </c>
      <c r="H4834" t="str">
        <f t="shared" si="376"/>
        <v>Mort Southwell</v>
      </c>
      <c r="K4834">
        <v>110</v>
      </c>
      <c r="L4834" t="str">
        <f t="shared" si="377"/>
        <v>High Heart Rate</v>
      </c>
      <c r="O4834">
        <v>2006820</v>
      </c>
      <c r="P4834" s="2" cm="1">
        <f t="array" ref="P4834">_xlfn.IFS(LEN(O4834)=8,DATE(LEFT(O4834,4),MID(O4834,5,2),RIGHT(O4834,2)),LEN(O4834)=7,DATE(LEFT(O4834,4),MID(O4834,5,1),RIGHT(O4834,2)),LEN(O4834)=6,DATE(LEFT(O4834,4),MID(O4834,5,1),RIGHT(O4834,1)))</f>
        <v>38949</v>
      </c>
      <c r="R4834">
        <v>10</v>
      </c>
      <c r="S4834" t="str">
        <f t="shared" si="378"/>
        <v>Normal</v>
      </c>
      <c r="U4834">
        <v>2024112</v>
      </c>
      <c r="V4834" s="2" cm="1">
        <f t="array" ref="V4834">_xlfn.IFS(LEN(U4834)=8,DATE(LEFT(U4834,4),MID(U4834,5,2),RIGHT(U4834,2)),LEN(U4834)=7,DATE(LEFT(U4834,4),MID(U4834,5,1),RIGHT(U4834,2)),LEN(U4834)=6,DATE(LEFT(U4834,4),MID(U4834,5,1),RIGHT(U4834,1)))</f>
        <v>45303</v>
      </c>
      <c r="X4834" s="2">
        <v>38145</v>
      </c>
      <c r="Y4834">
        <f t="shared" ca="1" si="379"/>
        <v>20</v>
      </c>
    </row>
    <row r="4835" spans="3:25" x14ac:dyDescent="0.25">
      <c r="C4835" t="s">
        <v>10560</v>
      </c>
      <c r="D4835" t="s">
        <v>13044</v>
      </c>
      <c r="F4835" t="str">
        <f t="shared" si="375"/>
        <v>Amery Faill</v>
      </c>
      <c r="H4835" t="str">
        <f t="shared" si="376"/>
        <v>Amery Faill</v>
      </c>
      <c r="K4835">
        <v>100</v>
      </c>
      <c r="L4835" t="str">
        <f t="shared" si="377"/>
        <v>High Heart Rate</v>
      </c>
      <c r="O4835">
        <v>2001325</v>
      </c>
      <c r="P4835" s="2" cm="1">
        <f t="array" ref="P4835">_xlfn.IFS(LEN(O4835)=8,DATE(LEFT(O4835,4),MID(O4835,5,2),RIGHT(O4835,2)),LEN(O4835)=7,DATE(LEFT(O4835,4),MID(O4835,5,1),RIGHT(O4835,2)),LEN(O4835)=6,DATE(LEFT(O4835,4),MID(O4835,5,1),RIGHT(O4835,1)))</f>
        <v>36975</v>
      </c>
      <c r="R4835">
        <v>15</v>
      </c>
      <c r="S4835" t="str">
        <f t="shared" si="378"/>
        <v>Normal</v>
      </c>
      <c r="U4835">
        <v>2024410</v>
      </c>
      <c r="V4835" s="2" cm="1">
        <f t="array" ref="V4835">_xlfn.IFS(LEN(U4835)=8,DATE(LEFT(U4835,4),MID(U4835,5,2),RIGHT(U4835,2)),LEN(U4835)=7,DATE(LEFT(U4835,4),MID(U4835,5,1),RIGHT(U4835,2)),LEN(U4835)=6,DATE(LEFT(U4835,4),MID(U4835,5,1),RIGHT(U4835,1)))</f>
        <v>45392</v>
      </c>
      <c r="X4835" s="2">
        <v>25961</v>
      </c>
      <c r="Y4835">
        <f t="shared" ca="1" si="379"/>
        <v>54</v>
      </c>
    </row>
    <row r="4836" spans="3:25" x14ac:dyDescent="0.25">
      <c r="C4836" t="s">
        <v>2579</v>
      </c>
      <c r="D4836" t="s">
        <v>13046</v>
      </c>
      <c r="F4836" t="str">
        <f t="shared" si="375"/>
        <v>Ileane Gosswell</v>
      </c>
      <c r="H4836" t="str">
        <f t="shared" si="376"/>
        <v>Ileane Gosswell</v>
      </c>
      <c r="K4836">
        <v>101</v>
      </c>
      <c r="L4836" t="str">
        <f t="shared" si="377"/>
        <v>High Heart Rate</v>
      </c>
      <c r="O4836">
        <v>200467</v>
      </c>
      <c r="P4836" s="2" cm="1">
        <f t="array" ref="P4836">_xlfn.IFS(LEN(O4836)=8,DATE(LEFT(O4836,4),MID(O4836,5,2),RIGHT(O4836,2)),LEN(O4836)=7,DATE(LEFT(O4836,4),MID(O4836,5,1),RIGHT(O4836,2)),LEN(O4836)=6,DATE(LEFT(O4836,4),MID(O4836,5,1),RIGHT(O4836,1)))</f>
        <v>38145</v>
      </c>
      <c r="R4836">
        <v>20</v>
      </c>
      <c r="S4836" t="str">
        <f t="shared" si="378"/>
        <v>Normal</v>
      </c>
      <c r="U4836">
        <v>2024123</v>
      </c>
      <c r="V4836" s="2" cm="1">
        <f t="array" ref="V4836">_xlfn.IFS(LEN(U4836)=8,DATE(LEFT(U4836,4),MID(U4836,5,2),RIGHT(U4836,2)),LEN(U4836)=7,DATE(LEFT(U4836,4),MID(U4836,5,1),RIGHT(U4836,2)),LEN(U4836)=6,DATE(LEFT(U4836,4),MID(U4836,5,1),RIGHT(U4836,1)))</f>
        <v>45314</v>
      </c>
      <c r="X4836" s="2">
        <v>38358</v>
      </c>
      <c r="Y4836">
        <f t="shared" ca="1" si="379"/>
        <v>20</v>
      </c>
    </row>
    <row r="4837" spans="3:25" x14ac:dyDescent="0.25">
      <c r="C4837" t="s">
        <v>13048</v>
      </c>
      <c r="D4837" t="s">
        <v>11409</v>
      </c>
      <c r="F4837" t="str">
        <f t="shared" si="375"/>
        <v>Leighton Eborall</v>
      </c>
      <c r="H4837" t="str">
        <f t="shared" si="376"/>
        <v>Leighton Eborall</v>
      </c>
      <c r="K4837">
        <v>100</v>
      </c>
      <c r="L4837" t="str">
        <f t="shared" si="377"/>
        <v>High Heart Rate</v>
      </c>
      <c r="O4837">
        <v>1971128</v>
      </c>
      <c r="P4837" s="2" cm="1">
        <f t="array" ref="P4837">_xlfn.IFS(LEN(O4837)=8,DATE(LEFT(O4837,4),MID(O4837,5,2),RIGHT(O4837,2)),LEN(O4837)=7,DATE(LEFT(O4837,4),MID(O4837,5,1),RIGHT(O4837,2)),LEN(O4837)=6,DATE(LEFT(O4837,4),MID(O4837,5,1),RIGHT(O4837,1)))</f>
        <v>25961</v>
      </c>
      <c r="R4837">
        <v>7</v>
      </c>
      <c r="S4837" t="str">
        <f t="shared" si="378"/>
        <v>Normal</v>
      </c>
      <c r="U4837">
        <v>2024227</v>
      </c>
      <c r="V4837" s="2" cm="1">
        <f t="array" ref="V4837">_xlfn.IFS(LEN(U4837)=8,DATE(LEFT(U4837,4),MID(U4837,5,2),RIGHT(U4837,2)),LEN(U4837)=7,DATE(LEFT(U4837,4),MID(U4837,5,1),RIGHT(U4837,2)),LEN(U4837)=6,DATE(LEFT(U4837,4),MID(U4837,5,1),RIGHT(U4837,1)))</f>
        <v>45349</v>
      </c>
      <c r="X4837" s="2">
        <v>35936</v>
      </c>
      <c r="Y4837">
        <f t="shared" ca="1" si="379"/>
        <v>26</v>
      </c>
    </row>
    <row r="4838" spans="3:25" x14ac:dyDescent="0.25">
      <c r="C4838" t="s">
        <v>13050</v>
      </c>
      <c r="D4838" t="s">
        <v>13051</v>
      </c>
      <c r="F4838" t="str">
        <f t="shared" si="375"/>
        <v>Davon Prosh</v>
      </c>
      <c r="H4838" t="str">
        <f t="shared" si="376"/>
        <v>Davon Prosh</v>
      </c>
      <c r="K4838">
        <v>80</v>
      </c>
      <c r="L4838" t="str">
        <f t="shared" si="377"/>
        <v>Normal Heart Rate</v>
      </c>
      <c r="O4838">
        <v>2005106</v>
      </c>
      <c r="P4838" s="2" cm="1">
        <f t="array" ref="P4838">_xlfn.IFS(LEN(O4838)=8,DATE(LEFT(O4838,4),MID(O4838,5,2),RIGHT(O4838,2)),LEN(O4838)=7,DATE(LEFT(O4838,4),MID(O4838,5,1),RIGHT(O4838,2)),LEN(O4838)=6,DATE(LEFT(O4838,4),MID(O4838,5,1),RIGHT(O4838,1)))</f>
        <v>38358</v>
      </c>
      <c r="R4838">
        <v>12</v>
      </c>
      <c r="S4838" t="str">
        <f t="shared" si="378"/>
        <v>Normal</v>
      </c>
      <c r="U4838">
        <v>2024211</v>
      </c>
      <c r="V4838" s="2" cm="1">
        <f t="array" ref="V4838">_xlfn.IFS(LEN(U4838)=8,DATE(LEFT(U4838,4),MID(U4838,5,2),RIGHT(U4838,2)),LEN(U4838)=7,DATE(LEFT(U4838,4),MID(U4838,5,1),RIGHT(U4838,2)),LEN(U4838)=6,DATE(LEFT(U4838,4),MID(U4838,5,1),RIGHT(U4838,1)))</f>
        <v>45333</v>
      </c>
      <c r="X4838" s="2">
        <v>35061</v>
      </c>
      <c r="Y4838">
        <f t="shared" ca="1" si="379"/>
        <v>29</v>
      </c>
    </row>
    <row r="4839" spans="3:25" x14ac:dyDescent="0.25">
      <c r="C4839" t="s">
        <v>4663</v>
      </c>
      <c r="D4839" t="s">
        <v>13053</v>
      </c>
      <c r="F4839" t="str">
        <f t="shared" si="375"/>
        <v>Boycie Crosscombe</v>
      </c>
      <c r="H4839" t="str">
        <f t="shared" si="376"/>
        <v>Boycie Crosscombe</v>
      </c>
      <c r="K4839">
        <v>97</v>
      </c>
      <c r="L4839" t="str">
        <f t="shared" si="377"/>
        <v>Normal Heart Rate</v>
      </c>
      <c r="O4839">
        <v>1998521</v>
      </c>
      <c r="P4839" s="2" cm="1">
        <f t="array" ref="P4839">_xlfn.IFS(LEN(O4839)=8,DATE(LEFT(O4839,4),MID(O4839,5,2),RIGHT(O4839,2)),LEN(O4839)=7,DATE(LEFT(O4839,4),MID(O4839,5,1),RIGHT(O4839,2)),LEN(O4839)=6,DATE(LEFT(O4839,4),MID(O4839,5,1),RIGHT(O4839,1)))</f>
        <v>35936</v>
      </c>
      <c r="R4839">
        <v>15</v>
      </c>
      <c r="S4839" t="str">
        <f t="shared" si="378"/>
        <v>Normal</v>
      </c>
      <c r="U4839">
        <v>2024223</v>
      </c>
      <c r="V4839" s="2" cm="1">
        <f t="array" ref="V4839">_xlfn.IFS(LEN(U4839)=8,DATE(LEFT(U4839,4),MID(U4839,5,2),RIGHT(U4839,2)),LEN(U4839)=7,DATE(LEFT(U4839,4),MID(U4839,5,1),RIGHT(U4839,2)),LEN(U4839)=6,DATE(LEFT(U4839,4),MID(U4839,5,1),RIGHT(U4839,1)))</f>
        <v>45345</v>
      </c>
      <c r="X4839" s="2">
        <v>34097</v>
      </c>
      <c r="Y4839">
        <f t="shared" ca="1" si="379"/>
        <v>31</v>
      </c>
    </row>
    <row r="4840" spans="3:25" x14ac:dyDescent="0.25">
      <c r="C4840" t="s">
        <v>13055</v>
      </c>
      <c r="D4840" t="s">
        <v>13056</v>
      </c>
      <c r="F4840" t="str">
        <f t="shared" si="375"/>
        <v>Annadiane Mac Giolla Pheadair</v>
      </c>
      <c r="H4840" t="str">
        <f t="shared" si="376"/>
        <v>Annadiane Mac Giolla Pheadair</v>
      </c>
      <c r="K4840">
        <v>110</v>
      </c>
      <c r="L4840" t="str">
        <f t="shared" si="377"/>
        <v>High Heart Rate</v>
      </c>
      <c r="O4840">
        <v>19951228</v>
      </c>
      <c r="P4840" s="2" cm="1">
        <f t="array" ref="P4840">_xlfn.IFS(LEN(O4840)=8,DATE(LEFT(O4840,4),MID(O4840,5,2),RIGHT(O4840,2)),LEN(O4840)=7,DATE(LEFT(O4840,4),MID(O4840,5,1),RIGHT(O4840,2)),LEN(O4840)=6,DATE(LEFT(O4840,4),MID(O4840,5,1),RIGHT(O4840,1)))</f>
        <v>35061</v>
      </c>
      <c r="R4840">
        <v>17</v>
      </c>
      <c r="S4840" t="str">
        <f t="shared" si="378"/>
        <v>Normal</v>
      </c>
      <c r="U4840">
        <v>2024526</v>
      </c>
      <c r="V4840" s="2" cm="1">
        <f t="array" ref="V4840">_xlfn.IFS(LEN(U4840)=8,DATE(LEFT(U4840,4),MID(U4840,5,2),RIGHT(U4840,2)),LEN(U4840)=7,DATE(LEFT(U4840,4),MID(U4840,5,1),RIGHT(U4840,2)),LEN(U4840)=6,DATE(LEFT(U4840,4),MID(U4840,5,1),RIGHT(U4840,1)))</f>
        <v>45438</v>
      </c>
      <c r="X4840" s="2">
        <v>39062</v>
      </c>
      <c r="Y4840">
        <f t="shared" ca="1" si="379"/>
        <v>18</v>
      </c>
    </row>
    <row r="4841" spans="3:25" x14ac:dyDescent="0.25">
      <c r="C4841" t="s">
        <v>6107</v>
      </c>
      <c r="D4841" t="s">
        <v>13058</v>
      </c>
      <c r="F4841" t="str">
        <f t="shared" si="375"/>
        <v>Jordan Lammenga</v>
      </c>
      <c r="H4841" t="str">
        <f t="shared" si="376"/>
        <v>Jordan Lammenga</v>
      </c>
      <c r="K4841">
        <v>105</v>
      </c>
      <c r="L4841" t="str">
        <f t="shared" si="377"/>
        <v>High Heart Rate</v>
      </c>
      <c r="O4841">
        <v>199358</v>
      </c>
      <c r="P4841" s="2" cm="1">
        <f t="array" ref="P4841">_xlfn.IFS(LEN(O4841)=8,DATE(LEFT(O4841,4),MID(O4841,5,2),RIGHT(O4841,2)),LEN(O4841)=7,DATE(LEFT(O4841,4),MID(O4841,5,1),RIGHT(O4841,2)),LEN(O4841)=6,DATE(LEFT(O4841,4),MID(O4841,5,1),RIGHT(O4841,1)))</f>
        <v>34097</v>
      </c>
      <c r="R4841">
        <v>14</v>
      </c>
      <c r="S4841" t="str">
        <f t="shared" si="378"/>
        <v>Normal</v>
      </c>
      <c r="U4841">
        <v>2024513</v>
      </c>
      <c r="V4841" s="2" cm="1">
        <f t="array" ref="V4841">_xlfn.IFS(LEN(U4841)=8,DATE(LEFT(U4841,4),MID(U4841,5,2),RIGHT(U4841,2)),LEN(U4841)=7,DATE(LEFT(U4841,4),MID(U4841,5,1),RIGHT(U4841,2)),LEN(U4841)=6,DATE(LEFT(U4841,4),MID(U4841,5,1),RIGHT(U4841,1)))</f>
        <v>45425</v>
      </c>
      <c r="X4841" s="2">
        <v>34158</v>
      </c>
      <c r="Y4841">
        <f t="shared" ca="1" si="379"/>
        <v>31</v>
      </c>
    </row>
    <row r="4842" spans="3:25" x14ac:dyDescent="0.25">
      <c r="C4842" t="s">
        <v>2888</v>
      </c>
      <c r="D4842" t="s">
        <v>478</v>
      </c>
      <c r="F4842" t="str">
        <f t="shared" si="375"/>
        <v>Rad MacCardle</v>
      </c>
      <c r="H4842" t="str">
        <f t="shared" si="376"/>
        <v>Rad MacCardle</v>
      </c>
      <c r="K4842">
        <v>86</v>
      </c>
      <c r="L4842" t="str">
        <f t="shared" si="377"/>
        <v>Normal Heart Rate</v>
      </c>
      <c r="O4842">
        <v>20061211</v>
      </c>
      <c r="P4842" s="2" cm="1">
        <f t="array" ref="P4842">_xlfn.IFS(LEN(O4842)=8,DATE(LEFT(O4842,4),MID(O4842,5,2),RIGHT(O4842,2)),LEN(O4842)=7,DATE(LEFT(O4842,4),MID(O4842,5,1),RIGHT(O4842,2)),LEN(O4842)=6,DATE(LEFT(O4842,4),MID(O4842,5,1),RIGHT(O4842,1)))</f>
        <v>39062</v>
      </c>
      <c r="R4842">
        <v>15</v>
      </c>
      <c r="S4842" t="str">
        <f t="shared" si="378"/>
        <v>Normal</v>
      </c>
      <c r="U4842">
        <v>2024619</v>
      </c>
      <c r="V4842" s="2" cm="1">
        <f t="array" ref="V4842">_xlfn.IFS(LEN(U4842)=8,DATE(LEFT(U4842,4),MID(U4842,5,2),RIGHT(U4842,2)),LEN(U4842)=7,DATE(LEFT(U4842,4),MID(U4842,5,1),RIGHT(U4842,2)),LEN(U4842)=6,DATE(LEFT(U4842,4),MID(U4842,5,1),RIGHT(U4842,1)))</f>
        <v>45462</v>
      </c>
      <c r="X4842" s="2">
        <v>24882</v>
      </c>
      <c r="Y4842">
        <f t="shared" ca="1" si="379"/>
        <v>57</v>
      </c>
    </row>
    <row r="4843" spans="3:25" x14ac:dyDescent="0.25">
      <c r="C4843" t="s">
        <v>13061</v>
      </c>
      <c r="D4843" t="s">
        <v>13062</v>
      </c>
      <c r="F4843" t="str">
        <f t="shared" si="375"/>
        <v>Austen MacCartan</v>
      </c>
      <c r="H4843" t="str">
        <f t="shared" si="376"/>
        <v>Austen MacCartan</v>
      </c>
      <c r="K4843">
        <v>87</v>
      </c>
      <c r="L4843" t="str">
        <f t="shared" si="377"/>
        <v>Normal Heart Rate</v>
      </c>
      <c r="O4843">
        <v>199378</v>
      </c>
      <c r="P4843" s="2" cm="1">
        <f t="array" ref="P4843">_xlfn.IFS(LEN(O4843)=8,DATE(LEFT(O4843,4),MID(O4843,5,2),RIGHT(O4843,2)),LEN(O4843)=7,DATE(LEFT(O4843,4),MID(O4843,5,1),RIGHT(O4843,2)),LEN(O4843)=6,DATE(LEFT(O4843,4),MID(O4843,5,1),RIGHT(O4843,1)))</f>
        <v>34158</v>
      </c>
      <c r="R4843">
        <v>13</v>
      </c>
      <c r="S4843" t="str">
        <f t="shared" si="378"/>
        <v>Normal</v>
      </c>
      <c r="U4843">
        <v>2024213</v>
      </c>
      <c r="V4843" s="2" cm="1">
        <f t="array" ref="V4843">_xlfn.IFS(LEN(U4843)=8,DATE(LEFT(U4843,4),MID(U4843,5,2),RIGHT(U4843,2)),LEN(U4843)=7,DATE(LEFT(U4843,4),MID(U4843,5,1),RIGHT(U4843,2)),LEN(U4843)=6,DATE(LEFT(U4843,4),MID(U4843,5,1),RIGHT(U4843,1)))</f>
        <v>45335</v>
      </c>
      <c r="X4843" s="2">
        <v>30405</v>
      </c>
      <c r="Y4843">
        <f t="shared" ca="1" si="379"/>
        <v>41</v>
      </c>
    </row>
    <row r="4844" spans="3:25" x14ac:dyDescent="0.25">
      <c r="C4844" t="s">
        <v>13064</v>
      </c>
      <c r="D4844" t="s">
        <v>13065</v>
      </c>
      <c r="F4844" t="str">
        <f t="shared" si="375"/>
        <v>Chandler Cavaney</v>
      </c>
      <c r="H4844" t="str">
        <f t="shared" si="376"/>
        <v>Chandler Cavaney</v>
      </c>
      <c r="K4844">
        <v>83</v>
      </c>
      <c r="L4844" t="str">
        <f t="shared" si="377"/>
        <v>Normal Heart Rate</v>
      </c>
      <c r="O4844">
        <v>1968214</v>
      </c>
      <c r="P4844" s="2" cm="1">
        <f t="array" ref="P4844">_xlfn.IFS(LEN(O4844)=8,DATE(LEFT(O4844,4),MID(O4844,5,2),RIGHT(O4844,2)),LEN(O4844)=7,DATE(LEFT(O4844,4),MID(O4844,5,1),RIGHT(O4844,2)),LEN(O4844)=6,DATE(LEFT(O4844,4),MID(O4844,5,1),RIGHT(O4844,1)))</f>
        <v>24882</v>
      </c>
      <c r="R4844">
        <v>13</v>
      </c>
      <c r="S4844" t="str">
        <f t="shared" si="378"/>
        <v>Normal</v>
      </c>
      <c r="U4844">
        <v>2024524</v>
      </c>
      <c r="V4844" s="2" cm="1">
        <f t="array" ref="V4844">_xlfn.IFS(LEN(U4844)=8,DATE(LEFT(U4844,4),MID(U4844,5,2),RIGHT(U4844,2)),LEN(U4844)=7,DATE(LEFT(U4844,4),MID(U4844,5,1),RIGHT(U4844,2)),LEN(U4844)=6,DATE(LEFT(U4844,4),MID(U4844,5,1),RIGHT(U4844,1)))</f>
        <v>45436</v>
      </c>
      <c r="X4844" s="2">
        <v>23037</v>
      </c>
      <c r="Y4844">
        <f t="shared" ca="1" si="379"/>
        <v>62</v>
      </c>
    </row>
    <row r="4845" spans="3:25" x14ac:dyDescent="0.25">
      <c r="C4845" t="s">
        <v>13067</v>
      </c>
      <c r="D4845" t="s">
        <v>13068</v>
      </c>
      <c r="F4845" t="str">
        <f t="shared" si="375"/>
        <v>Vanessa Fawlkes</v>
      </c>
      <c r="H4845" t="str">
        <f t="shared" si="376"/>
        <v>Vanessa Fawlkes</v>
      </c>
      <c r="K4845">
        <v>85</v>
      </c>
      <c r="L4845" t="str">
        <f t="shared" si="377"/>
        <v>Normal Heart Rate</v>
      </c>
      <c r="O4845">
        <v>1983330</v>
      </c>
      <c r="P4845" s="2" cm="1">
        <f t="array" ref="P4845">_xlfn.IFS(LEN(O4845)=8,DATE(LEFT(O4845,4),MID(O4845,5,2),RIGHT(O4845,2)),LEN(O4845)=7,DATE(LEFT(O4845,4),MID(O4845,5,1),RIGHT(O4845,2)),LEN(O4845)=6,DATE(LEFT(O4845,4),MID(O4845,5,1),RIGHT(O4845,1)))</f>
        <v>30405</v>
      </c>
      <c r="R4845">
        <v>25</v>
      </c>
      <c r="S4845" t="str">
        <f t="shared" si="378"/>
        <v>Bad</v>
      </c>
      <c r="U4845">
        <v>202448</v>
      </c>
      <c r="V4845" s="2" cm="1">
        <f t="array" ref="V4845">_xlfn.IFS(LEN(U4845)=8,DATE(LEFT(U4845,4),MID(U4845,5,2),RIGHT(U4845,2)),LEN(U4845)=7,DATE(LEFT(U4845,4),MID(U4845,5,1),RIGHT(U4845,2)),LEN(U4845)=6,DATE(LEFT(U4845,4),MID(U4845,5,1),RIGHT(U4845,1)))</f>
        <v>45390</v>
      </c>
      <c r="X4845" s="2">
        <v>35061</v>
      </c>
      <c r="Y4845">
        <f t="shared" ca="1" si="379"/>
        <v>29</v>
      </c>
    </row>
    <row r="4846" spans="3:25" x14ac:dyDescent="0.25">
      <c r="C4846" t="s">
        <v>5705</v>
      </c>
      <c r="D4846" t="s">
        <v>13070</v>
      </c>
      <c r="F4846" t="str">
        <f t="shared" si="375"/>
        <v>Bram Rogeon</v>
      </c>
      <c r="H4846" t="str">
        <f t="shared" si="376"/>
        <v>Bram Rogeon</v>
      </c>
      <c r="K4846">
        <v>110</v>
      </c>
      <c r="L4846" t="str">
        <f t="shared" si="377"/>
        <v>High Heart Rate</v>
      </c>
      <c r="O4846">
        <v>1963126</v>
      </c>
      <c r="P4846" s="2" cm="1">
        <f t="array" ref="P4846">_xlfn.IFS(LEN(O4846)=8,DATE(LEFT(O4846,4),MID(O4846,5,2),RIGHT(O4846,2)),LEN(O4846)=7,DATE(LEFT(O4846,4),MID(O4846,5,1),RIGHT(O4846,2)),LEN(O4846)=6,DATE(LEFT(O4846,4),MID(O4846,5,1),RIGHT(O4846,1)))</f>
        <v>23037</v>
      </c>
      <c r="R4846">
        <v>10</v>
      </c>
      <c r="S4846" t="str">
        <f t="shared" si="378"/>
        <v>Normal</v>
      </c>
      <c r="U4846">
        <v>202452</v>
      </c>
      <c r="V4846" s="2" cm="1">
        <f t="array" ref="V4846">_xlfn.IFS(LEN(U4846)=8,DATE(LEFT(U4846,4),MID(U4846,5,2),RIGHT(U4846,2)),LEN(U4846)=7,DATE(LEFT(U4846,4),MID(U4846,5,1),RIGHT(U4846,2)),LEN(U4846)=6,DATE(LEFT(U4846,4),MID(U4846,5,1),RIGHT(U4846,1)))</f>
        <v>45414</v>
      </c>
      <c r="X4846" s="2">
        <v>37853</v>
      </c>
      <c r="Y4846">
        <f t="shared" ca="1" si="379"/>
        <v>21</v>
      </c>
    </row>
    <row r="4847" spans="3:25" x14ac:dyDescent="0.25">
      <c r="C4847" t="s">
        <v>669</v>
      </c>
      <c r="D4847" t="s">
        <v>13072</v>
      </c>
      <c r="F4847" t="str">
        <f t="shared" si="375"/>
        <v>Kara Tilford</v>
      </c>
      <c r="H4847" t="str">
        <f t="shared" si="376"/>
        <v>Kara Tilford</v>
      </c>
      <c r="K4847">
        <v>85</v>
      </c>
      <c r="L4847" t="str">
        <f t="shared" si="377"/>
        <v>Normal Heart Rate</v>
      </c>
      <c r="O4847">
        <v>19951228</v>
      </c>
      <c r="P4847" s="2" cm="1">
        <f t="array" ref="P4847">_xlfn.IFS(LEN(O4847)=8,DATE(LEFT(O4847,4),MID(O4847,5,2),RIGHT(O4847,2)),LEN(O4847)=7,DATE(LEFT(O4847,4),MID(O4847,5,1),RIGHT(O4847,2)),LEN(O4847)=6,DATE(LEFT(O4847,4),MID(O4847,5,1),RIGHT(O4847,1)))</f>
        <v>35061</v>
      </c>
      <c r="R4847">
        <v>16</v>
      </c>
      <c r="S4847" t="str">
        <f t="shared" si="378"/>
        <v>Normal</v>
      </c>
      <c r="U4847">
        <v>202463</v>
      </c>
      <c r="V4847" s="2" cm="1">
        <f t="array" ref="V4847">_xlfn.IFS(LEN(U4847)=8,DATE(LEFT(U4847,4),MID(U4847,5,2),RIGHT(U4847,2)),LEN(U4847)=7,DATE(LEFT(U4847,4),MID(U4847,5,1),RIGHT(U4847,2)),LEN(U4847)=6,DATE(LEFT(U4847,4),MID(U4847,5,1),RIGHT(U4847,1)))</f>
        <v>45446</v>
      </c>
      <c r="X4847" s="2">
        <v>34334</v>
      </c>
      <c r="Y4847">
        <f t="shared" ca="1" si="379"/>
        <v>31</v>
      </c>
    </row>
    <row r="4848" spans="3:25" x14ac:dyDescent="0.25">
      <c r="C4848" t="s">
        <v>13074</v>
      </c>
      <c r="D4848" t="s">
        <v>13075</v>
      </c>
      <c r="F4848" t="str">
        <f t="shared" si="375"/>
        <v>Lida Hedylstone</v>
      </c>
      <c r="H4848" t="str">
        <f t="shared" si="376"/>
        <v>Lida Hedylstone</v>
      </c>
      <c r="K4848">
        <v>72</v>
      </c>
      <c r="L4848" t="str">
        <f t="shared" si="377"/>
        <v>Normal Heart Rate</v>
      </c>
      <c r="O4848">
        <v>2003820</v>
      </c>
      <c r="P4848" s="2" cm="1">
        <f t="array" ref="P4848">_xlfn.IFS(LEN(O4848)=8,DATE(LEFT(O4848,4),MID(O4848,5,2),RIGHT(O4848,2)),LEN(O4848)=7,DATE(LEFT(O4848,4),MID(O4848,5,1),RIGHT(O4848,2)),LEN(O4848)=6,DATE(LEFT(O4848,4),MID(O4848,5,1),RIGHT(O4848,1)))</f>
        <v>37853</v>
      </c>
      <c r="R4848">
        <v>15</v>
      </c>
      <c r="S4848" t="str">
        <f t="shared" si="378"/>
        <v>Normal</v>
      </c>
      <c r="U4848">
        <v>2024130</v>
      </c>
      <c r="V4848" s="2" cm="1">
        <f t="array" ref="V4848">_xlfn.IFS(LEN(U4848)=8,DATE(LEFT(U4848,4),MID(U4848,5,2),RIGHT(U4848,2)),LEN(U4848)=7,DATE(LEFT(U4848,4),MID(U4848,5,1),RIGHT(U4848,2)),LEN(U4848)=6,DATE(LEFT(U4848,4),MID(U4848,5,1),RIGHT(U4848,1)))</f>
        <v>45321</v>
      </c>
      <c r="X4848" s="2">
        <v>34894</v>
      </c>
      <c r="Y4848">
        <f t="shared" ca="1" si="379"/>
        <v>29</v>
      </c>
    </row>
    <row r="4849" spans="3:25" x14ac:dyDescent="0.25">
      <c r="C4849" t="s">
        <v>12889</v>
      </c>
      <c r="D4849" t="s">
        <v>13077</v>
      </c>
      <c r="F4849" t="str">
        <f t="shared" si="375"/>
        <v>Birch Kimmons</v>
      </c>
      <c r="H4849" t="str">
        <f t="shared" si="376"/>
        <v>Birch Kimmons</v>
      </c>
      <c r="K4849">
        <v>103</v>
      </c>
      <c r="L4849" t="str">
        <f t="shared" si="377"/>
        <v>High Heart Rate</v>
      </c>
      <c r="O4849">
        <v>19931231</v>
      </c>
      <c r="P4849" s="2" cm="1">
        <f t="array" ref="P4849">_xlfn.IFS(LEN(O4849)=8,DATE(LEFT(O4849,4),MID(O4849,5,2),RIGHT(O4849,2)),LEN(O4849)=7,DATE(LEFT(O4849,4),MID(O4849,5,1),RIGHT(O4849,2)),LEN(O4849)=6,DATE(LEFT(O4849,4),MID(O4849,5,1),RIGHT(O4849,1)))</f>
        <v>34334</v>
      </c>
      <c r="R4849">
        <v>19</v>
      </c>
      <c r="S4849" t="str">
        <f t="shared" si="378"/>
        <v>Normal</v>
      </c>
      <c r="U4849">
        <v>2024312</v>
      </c>
      <c r="V4849" s="2" cm="1">
        <f t="array" ref="V4849">_xlfn.IFS(LEN(U4849)=8,DATE(LEFT(U4849,4),MID(U4849,5,2),RIGHT(U4849,2)),LEN(U4849)=7,DATE(LEFT(U4849,4),MID(U4849,5,1),RIGHT(U4849,2)),LEN(U4849)=6,DATE(LEFT(U4849,4),MID(U4849,5,1),RIGHT(U4849,1)))</f>
        <v>45363</v>
      </c>
      <c r="X4849" s="2">
        <v>32143</v>
      </c>
      <c r="Y4849">
        <f t="shared" ca="1" si="379"/>
        <v>37</v>
      </c>
    </row>
    <row r="4850" spans="3:25" x14ac:dyDescent="0.25">
      <c r="C4850" t="s">
        <v>7377</v>
      </c>
      <c r="D4850" t="s">
        <v>13079</v>
      </c>
      <c r="F4850" t="str">
        <f t="shared" si="375"/>
        <v>Thia Curuclis</v>
      </c>
      <c r="H4850" t="str">
        <f t="shared" si="376"/>
        <v>Thia Curuclis</v>
      </c>
      <c r="K4850">
        <v>92</v>
      </c>
      <c r="L4850" t="str">
        <f t="shared" si="377"/>
        <v>Normal Heart Rate</v>
      </c>
      <c r="O4850">
        <v>1995714</v>
      </c>
      <c r="P4850" s="2" cm="1">
        <f t="array" ref="P4850">_xlfn.IFS(LEN(O4850)=8,DATE(LEFT(O4850,4),MID(O4850,5,2),RIGHT(O4850,2)),LEN(O4850)=7,DATE(LEFT(O4850,4),MID(O4850,5,1),RIGHT(O4850,2)),LEN(O4850)=6,DATE(LEFT(O4850,4),MID(O4850,5,1),RIGHT(O4850,1)))</f>
        <v>34894</v>
      </c>
      <c r="R4850">
        <v>14</v>
      </c>
      <c r="S4850" t="str">
        <f t="shared" si="378"/>
        <v>Normal</v>
      </c>
      <c r="U4850">
        <v>202436</v>
      </c>
      <c r="V4850" s="2" cm="1">
        <f t="array" ref="V4850">_xlfn.IFS(LEN(U4850)=8,DATE(LEFT(U4850,4),MID(U4850,5,2),RIGHT(U4850,2)),LEN(U4850)=7,DATE(LEFT(U4850,4),MID(U4850,5,1),RIGHT(U4850,2)),LEN(U4850)=6,DATE(LEFT(U4850,4),MID(U4850,5,1),RIGHT(U4850,1)))</f>
        <v>45357</v>
      </c>
      <c r="X4850" s="2">
        <v>38666</v>
      </c>
      <c r="Y4850">
        <f t="shared" ca="1" si="379"/>
        <v>19</v>
      </c>
    </row>
    <row r="4851" spans="3:25" x14ac:dyDescent="0.25">
      <c r="C4851" t="s">
        <v>3604</v>
      </c>
      <c r="D4851" t="s">
        <v>13081</v>
      </c>
      <c r="F4851" t="str">
        <f t="shared" si="375"/>
        <v>Bern Teager</v>
      </c>
      <c r="H4851" t="str">
        <f t="shared" si="376"/>
        <v>Bern Teager</v>
      </c>
      <c r="K4851">
        <v>106</v>
      </c>
      <c r="L4851" t="str">
        <f t="shared" si="377"/>
        <v>High Heart Rate</v>
      </c>
      <c r="O4851">
        <v>198811</v>
      </c>
      <c r="P4851" s="2" cm="1">
        <f t="array" ref="P4851">_xlfn.IFS(LEN(O4851)=8,DATE(LEFT(O4851,4),MID(O4851,5,2),RIGHT(O4851,2)),LEN(O4851)=7,DATE(LEFT(O4851,4),MID(O4851,5,1),RIGHT(O4851,2)),LEN(O4851)=6,DATE(LEFT(O4851,4),MID(O4851,5,1),RIGHT(O4851,1)))</f>
        <v>32143</v>
      </c>
      <c r="R4851">
        <v>11</v>
      </c>
      <c r="S4851" t="str">
        <f t="shared" si="378"/>
        <v>Normal</v>
      </c>
      <c r="U4851">
        <v>202459</v>
      </c>
      <c r="V4851" s="2" cm="1">
        <f t="array" ref="V4851">_xlfn.IFS(LEN(U4851)=8,DATE(LEFT(U4851,4),MID(U4851,5,2),RIGHT(U4851,2)),LEN(U4851)=7,DATE(LEFT(U4851,4),MID(U4851,5,1),RIGHT(U4851,2)),LEN(U4851)=6,DATE(LEFT(U4851,4),MID(U4851,5,1),RIGHT(U4851,1)))</f>
        <v>45421</v>
      </c>
      <c r="X4851" s="2">
        <v>38970</v>
      </c>
      <c r="Y4851">
        <f t="shared" ca="1" si="379"/>
        <v>18</v>
      </c>
    </row>
    <row r="4852" spans="3:25" x14ac:dyDescent="0.25">
      <c r="C4852" t="s">
        <v>13083</v>
      </c>
      <c r="D4852" t="s">
        <v>13084</v>
      </c>
      <c r="F4852" t="str">
        <f t="shared" si="375"/>
        <v>Leoline Gravenor</v>
      </c>
      <c r="H4852" t="str">
        <f t="shared" si="376"/>
        <v>Leoline Gravenor</v>
      </c>
      <c r="K4852">
        <v>99</v>
      </c>
      <c r="L4852" t="str">
        <f t="shared" si="377"/>
        <v>Normal Heart Rate</v>
      </c>
      <c r="O4852">
        <v>20051110</v>
      </c>
      <c r="P4852" s="2" cm="1">
        <f t="array" ref="P4852">_xlfn.IFS(LEN(O4852)=8,DATE(LEFT(O4852,4),MID(O4852,5,2),RIGHT(O4852,2)),LEN(O4852)=7,DATE(LEFT(O4852,4),MID(O4852,5,1),RIGHT(O4852,2)),LEN(O4852)=6,DATE(LEFT(O4852,4),MID(O4852,5,1),RIGHT(O4852,1)))</f>
        <v>38666</v>
      </c>
      <c r="R4852">
        <v>16</v>
      </c>
      <c r="S4852" t="str">
        <f t="shared" si="378"/>
        <v>Normal</v>
      </c>
      <c r="U4852">
        <v>2024413</v>
      </c>
      <c r="V4852" s="2" cm="1">
        <f t="array" ref="V4852">_xlfn.IFS(LEN(U4852)=8,DATE(LEFT(U4852,4),MID(U4852,5,2),RIGHT(U4852,2)),LEN(U4852)=7,DATE(LEFT(U4852,4),MID(U4852,5,1),RIGHT(U4852,2)),LEN(U4852)=6,DATE(LEFT(U4852,4),MID(U4852,5,1),RIGHT(U4852,1)))</f>
        <v>45395</v>
      </c>
      <c r="X4852" s="2">
        <v>36550</v>
      </c>
      <c r="Y4852">
        <f t="shared" ca="1" si="379"/>
        <v>25</v>
      </c>
    </row>
    <row r="4853" spans="3:25" x14ac:dyDescent="0.25">
      <c r="C4853" t="s">
        <v>13086</v>
      </c>
      <c r="D4853" t="s">
        <v>13087</v>
      </c>
      <c r="F4853" t="str">
        <f t="shared" si="375"/>
        <v>Renard Staggs</v>
      </c>
      <c r="H4853" t="str">
        <f t="shared" si="376"/>
        <v>Renard Staggs</v>
      </c>
      <c r="K4853">
        <v>92</v>
      </c>
      <c r="L4853" t="str">
        <f t="shared" si="377"/>
        <v>Normal Heart Rate</v>
      </c>
      <c r="O4853">
        <v>2006910</v>
      </c>
      <c r="P4853" s="2" cm="1">
        <f t="array" ref="P4853">_xlfn.IFS(LEN(O4853)=8,DATE(LEFT(O4853,4),MID(O4853,5,2),RIGHT(O4853,2)),LEN(O4853)=7,DATE(LEFT(O4853,4),MID(O4853,5,1),RIGHT(O4853,2)),LEN(O4853)=6,DATE(LEFT(O4853,4),MID(O4853,5,1),RIGHT(O4853,1)))</f>
        <v>38970</v>
      </c>
      <c r="R4853">
        <v>20</v>
      </c>
      <c r="S4853" t="str">
        <f t="shared" si="378"/>
        <v>Normal</v>
      </c>
      <c r="U4853">
        <v>2024528</v>
      </c>
      <c r="V4853" s="2" cm="1">
        <f t="array" ref="V4853">_xlfn.IFS(LEN(U4853)=8,DATE(LEFT(U4853,4),MID(U4853,5,2),RIGHT(U4853,2)),LEN(U4853)=7,DATE(LEFT(U4853,4),MID(U4853,5,1),RIGHT(U4853,2)),LEN(U4853)=6,DATE(LEFT(U4853,4),MID(U4853,5,1),RIGHT(U4853,1)))</f>
        <v>45440</v>
      </c>
      <c r="X4853" s="2">
        <v>38398</v>
      </c>
      <c r="Y4853">
        <f t="shared" ca="1" si="379"/>
        <v>20</v>
      </c>
    </row>
    <row r="4854" spans="3:25" x14ac:dyDescent="0.25">
      <c r="C4854" t="s">
        <v>13089</v>
      </c>
      <c r="D4854" t="s">
        <v>13090</v>
      </c>
      <c r="F4854" t="str">
        <f t="shared" si="375"/>
        <v>Aurora Cressor</v>
      </c>
      <c r="H4854" t="str">
        <f t="shared" si="376"/>
        <v>Aurora Cressor</v>
      </c>
      <c r="K4854">
        <v>84</v>
      </c>
      <c r="L4854" t="str">
        <f t="shared" si="377"/>
        <v>Normal Heart Rate</v>
      </c>
      <c r="O4854">
        <v>2000125</v>
      </c>
      <c r="P4854" s="2" cm="1">
        <f t="array" ref="P4854">_xlfn.IFS(LEN(O4854)=8,DATE(LEFT(O4854,4),MID(O4854,5,2),RIGHT(O4854,2)),LEN(O4854)=7,DATE(LEFT(O4854,4),MID(O4854,5,1),RIGHT(O4854,2)),LEN(O4854)=6,DATE(LEFT(O4854,4),MID(O4854,5,1),RIGHT(O4854,1)))</f>
        <v>36550</v>
      </c>
      <c r="R4854">
        <v>12</v>
      </c>
      <c r="S4854" t="str">
        <f t="shared" si="378"/>
        <v>Normal</v>
      </c>
      <c r="U4854">
        <v>202447</v>
      </c>
      <c r="V4854" s="2" cm="1">
        <f t="array" ref="V4854">_xlfn.IFS(LEN(U4854)=8,DATE(LEFT(U4854,4),MID(U4854,5,2),RIGHT(U4854,2)),LEN(U4854)=7,DATE(LEFT(U4854,4),MID(U4854,5,1),RIGHT(U4854,2)),LEN(U4854)=6,DATE(LEFT(U4854,4),MID(U4854,5,1),RIGHT(U4854,1)))</f>
        <v>45389</v>
      </c>
      <c r="X4854" s="2">
        <v>33131</v>
      </c>
      <c r="Y4854">
        <f t="shared" ca="1" si="379"/>
        <v>34</v>
      </c>
    </row>
    <row r="4855" spans="3:25" x14ac:dyDescent="0.25">
      <c r="C4855" t="s">
        <v>4427</v>
      </c>
      <c r="D4855" t="s">
        <v>13092</v>
      </c>
      <c r="F4855" t="str">
        <f t="shared" si="375"/>
        <v>Gusella Bess</v>
      </c>
      <c r="H4855" t="str">
        <f t="shared" si="376"/>
        <v>Gusella Bess</v>
      </c>
      <c r="K4855">
        <v>80</v>
      </c>
      <c r="L4855" t="str">
        <f t="shared" si="377"/>
        <v>Normal Heart Rate</v>
      </c>
      <c r="O4855">
        <v>2005215</v>
      </c>
      <c r="P4855" s="2" cm="1">
        <f t="array" ref="P4855">_xlfn.IFS(LEN(O4855)=8,DATE(LEFT(O4855,4),MID(O4855,5,2),RIGHT(O4855,2)),LEN(O4855)=7,DATE(LEFT(O4855,4),MID(O4855,5,1),RIGHT(O4855,2)),LEN(O4855)=6,DATE(LEFT(O4855,4),MID(O4855,5,1),RIGHT(O4855,1)))</f>
        <v>38398</v>
      </c>
      <c r="R4855">
        <v>19</v>
      </c>
      <c r="S4855" t="str">
        <f t="shared" si="378"/>
        <v>Normal</v>
      </c>
      <c r="U4855">
        <v>202443</v>
      </c>
      <c r="V4855" s="2" cm="1">
        <f t="array" ref="V4855">_xlfn.IFS(LEN(U4855)=8,DATE(LEFT(U4855,4),MID(U4855,5,2),RIGHT(U4855,2)),LEN(U4855)=7,DATE(LEFT(U4855,4),MID(U4855,5,1),RIGHT(U4855,2)),LEN(U4855)=6,DATE(LEFT(U4855,4),MID(U4855,5,1),RIGHT(U4855,1)))</f>
        <v>45385</v>
      </c>
      <c r="X4855" s="2">
        <v>36522</v>
      </c>
      <c r="Y4855">
        <f t="shared" ca="1" si="379"/>
        <v>25</v>
      </c>
    </row>
    <row r="4856" spans="3:25" x14ac:dyDescent="0.25">
      <c r="C4856" t="s">
        <v>13094</v>
      </c>
      <c r="D4856" t="s">
        <v>13095</v>
      </c>
      <c r="F4856" t="str">
        <f t="shared" si="375"/>
        <v>Nowell Bartos</v>
      </c>
      <c r="H4856" t="str">
        <f t="shared" si="376"/>
        <v>Nowell Bartos</v>
      </c>
      <c r="K4856">
        <v>75</v>
      </c>
      <c r="L4856" t="str">
        <f t="shared" si="377"/>
        <v>Normal Heart Rate</v>
      </c>
      <c r="O4856">
        <v>1990915</v>
      </c>
      <c r="P4856" s="2" cm="1">
        <f t="array" ref="P4856">_xlfn.IFS(LEN(O4856)=8,DATE(LEFT(O4856,4),MID(O4856,5,2),RIGHT(O4856,2)),LEN(O4856)=7,DATE(LEFT(O4856,4),MID(O4856,5,1),RIGHT(O4856,2)),LEN(O4856)=6,DATE(LEFT(O4856,4),MID(O4856,5,1),RIGHT(O4856,1)))</f>
        <v>33131</v>
      </c>
      <c r="R4856">
        <v>19</v>
      </c>
      <c r="S4856" t="str">
        <f t="shared" si="378"/>
        <v>Normal</v>
      </c>
      <c r="U4856">
        <v>2024323</v>
      </c>
      <c r="V4856" s="2" cm="1">
        <f t="array" ref="V4856">_xlfn.IFS(LEN(U4856)=8,DATE(LEFT(U4856,4),MID(U4856,5,2),RIGHT(U4856,2)),LEN(U4856)=7,DATE(LEFT(U4856,4),MID(U4856,5,1),RIGHT(U4856,2)),LEN(U4856)=6,DATE(LEFT(U4856,4),MID(U4856,5,1),RIGHT(U4856,1)))</f>
        <v>45374</v>
      </c>
      <c r="X4856" s="2">
        <v>33236</v>
      </c>
      <c r="Y4856">
        <f t="shared" ca="1" si="379"/>
        <v>34</v>
      </c>
    </row>
    <row r="4857" spans="3:25" x14ac:dyDescent="0.25">
      <c r="C4857" t="s">
        <v>13097</v>
      </c>
      <c r="D4857" t="s">
        <v>13098</v>
      </c>
      <c r="F4857" t="str">
        <f t="shared" si="375"/>
        <v>Dicky O'Cullinane</v>
      </c>
      <c r="H4857" t="str">
        <f t="shared" si="376"/>
        <v>Dicky O'Cullinane</v>
      </c>
      <c r="K4857">
        <v>90</v>
      </c>
      <c r="L4857" t="str">
        <f t="shared" si="377"/>
        <v>Normal Heart Rate</v>
      </c>
      <c r="O4857">
        <v>19991228</v>
      </c>
      <c r="P4857" s="2" cm="1">
        <f t="array" ref="P4857">_xlfn.IFS(LEN(O4857)=8,DATE(LEFT(O4857,4),MID(O4857,5,2),RIGHT(O4857,2)),LEN(O4857)=7,DATE(LEFT(O4857,4),MID(O4857,5,1),RIGHT(O4857,2)),LEN(O4857)=6,DATE(LEFT(O4857,4),MID(O4857,5,1),RIGHT(O4857,1)))</f>
        <v>36522</v>
      </c>
      <c r="R4857">
        <v>13</v>
      </c>
      <c r="S4857" t="str">
        <f t="shared" si="378"/>
        <v>Normal</v>
      </c>
      <c r="U4857">
        <v>202442</v>
      </c>
      <c r="V4857" s="2" cm="1">
        <f t="array" ref="V4857">_xlfn.IFS(LEN(U4857)=8,DATE(LEFT(U4857,4),MID(U4857,5,2),RIGHT(U4857,2)),LEN(U4857)=7,DATE(LEFT(U4857,4),MID(U4857,5,1),RIGHT(U4857,2)),LEN(U4857)=6,DATE(LEFT(U4857,4),MID(U4857,5,1),RIGHT(U4857,1)))</f>
        <v>45384</v>
      </c>
      <c r="X4857" s="2">
        <v>37542</v>
      </c>
      <c r="Y4857">
        <f t="shared" ca="1" si="379"/>
        <v>22</v>
      </c>
    </row>
    <row r="4858" spans="3:25" x14ac:dyDescent="0.25">
      <c r="C4858" t="s">
        <v>3677</v>
      </c>
      <c r="D4858" t="s">
        <v>13100</v>
      </c>
      <c r="F4858" t="str">
        <f t="shared" si="375"/>
        <v>Selia Guilleton</v>
      </c>
      <c r="H4858" t="str">
        <f t="shared" si="376"/>
        <v>Selia Guilleton</v>
      </c>
      <c r="K4858">
        <v>87</v>
      </c>
      <c r="L4858" t="str">
        <f t="shared" si="377"/>
        <v>Normal Heart Rate</v>
      </c>
      <c r="O4858">
        <v>19901229</v>
      </c>
      <c r="P4858" s="2" cm="1">
        <f t="array" ref="P4858">_xlfn.IFS(LEN(O4858)=8,DATE(LEFT(O4858,4),MID(O4858,5,2),RIGHT(O4858,2)),LEN(O4858)=7,DATE(LEFT(O4858,4),MID(O4858,5,1),RIGHT(O4858,2)),LEN(O4858)=6,DATE(LEFT(O4858,4),MID(O4858,5,1),RIGHT(O4858,1)))</f>
        <v>33236</v>
      </c>
      <c r="R4858">
        <v>13</v>
      </c>
      <c r="S4858" t="str">
        <f t="shared" si="378"/>
        <v>Normal</v>
      </c>
      <c r="U4858">
        <v>2024318</v>
      </c>
      <c r="V4858" s="2" cm="1">
        <f t="array" ref="V4858">_xlfn.IFS(LEN(U4858)=8,DATE(LEFT(U4858,4),MID(U4858,5,2),RIGHT(U4858,2)),LEN(U4858)=7,DATE(LEFT(U4858,4),MID(U4858,5,1),RIGHT(U4858,2)),LEN(U4858)=6,DATE(LEFT(U4858,4),MID(U4858,5,1),RIGHT(U4858,1)))</f>
        <v>45369</v>
      </c>
      <c r="X4858" s="2">
        <v>34453</v>
      </c>
      <c r="Y4858">
        <f t="shared" ca="1" si="379"/>
        <v>30</v>
      </c>
    </row>
    <row r="4859" spans="3:25" x14ac:dyDescent="0.25">
      <c r="C4859" t="s">
        <v>13102</v>
      </c>
      <c r="D4859" t="s">
        <v>13103</v>
      </c>
      <c r="F4859" t="str">
        <f t="shared" si="375"/>
        <v>Quill Gligoraci</v>
      </c>
      <c r="H4859" t="str">
        <f t="shared" si="376"/>
        <v>Quill Gligoraci</v>
      </c>
      <c r="K4859">
        <v>106</v>
      </c>
      <c r="L4859" t="str">
        <f t="shared" si="377"/>
        <v>High Heart Rate</v>
      </c>
      <c r="O4859">
        <v>20021013</v>
      </c>
      <c r="P4859" s="2" cm="1">
        <f t="array" ref="P4859">_xlfn.IFS(LEN(O4859)=8,DATE(LEFT(O4859,4),MID(O4859,5,2),RIGHT(O4859,2)),LEN(O4859)=7,DATE(LEFT(O4859,4),MID(O4859,5,1),RIGHT(O4859,2)),LEN(O4859)=6,DATE(LEFT(O4859,4),MID(O4859,5,1),RIGHT(O4859,1)))</f>
        <v>37542</v>
      </c>
      <c r="R4859">
        <v>15</v>
      </c>
      <c r="S4859" t="str">
        <f t="shared" si="378"/>
        <v>Normal</v>
      </c>
      <c r="U4859">
        <v>202418</v>
      </c>
      <c r="V4859" s="2" cm="1">
        <f t="array" ref="V4859">_xlfn.IFS(LEN(U4859)=8,DATE(LEFT(U4859,4),MID(U4859,5,2),RIGHT(U4859,2)),LEN(U4859)=7,DATE(LEFT(U4859,4),MID(U4859,5,1),RIGHT(U4859,2)),LEN(U4859)=6,DATE(LEFT(U4859,4),MID(U4859,5,1),RIGHT(U4859,1)))</f>
        <v>45299</v>
      </c>
      <c r="X4859" s="2">
        <v>36778</v>
      </c>
      <c r="Y4859">
        <f t="shared" ca="1" si="379"/>
        <v>24</v>
      </c>
    </row>
    <row r="4860" spans="3:25" x14ac:dyDescent="0.25">
      <c r="C4860" t="s">
        <v>3555</v>
      </c>
      <c r="D4860" t="s">
        <v>5814</v>
      </c>
      <c r="F4860" t="str">
        <f t="shared" si="375"/>
        <v>Hashim Dumbar</v>
      </c>
      <c r="H4860" t="str">
        <f t="shared" si="376"/>
        <v>Hashim Dumbar</v>
      </c>
      <c r="K4860">
        <v>74</v>
      </c>
      <c r="L4860" t="str">
        <f t="shared" si="377"/>
        <v>Normal Heart Rate</v>
      </c>
      <c r="O4860">
        <v>1994429</v>
      </c>
      <c r="P4860" s="2" cm="1">
        <f t="array" ref="P4860">_xlfn.IFS(LEN(O4860)=8,DATE(LEFT(O4860,4),MID(O4860,5,2),RIGHT(O4860,2)),LEN(O4860)=7,DATE(LEFT(O4860,4),MID(O4860,5,1),RIGHT(O4860,2)),LEN(O4860)=6,DATE(LEFT(O4860,4),MID(O4860,5,1),RIGHT(O4860,1)))</f>
        <v>34453</v>
      </c>
      <c r="R4860">
        <v>8</v>
      </c>
      <c r="S4860" t="str">
        <f t="shared" si="378"/>
        <v>Normal</v>
      </c>
      <c r="U4860">
        <v>2024618</v>
      </c>
      <c r="V4860" s="2" cm="1">
        <f t="array" ref="V4860">_xlfn.IFS(LEN(U4860)=8,DATE(LEFT(U4860,4),MID(U4860,5,2),RIGHT(U4860,2)),LEN(U4860)=7,DATE(LEFT(U4860,4),MID(U4860,5,1),RIGHT(U4860,2)),LEN(U4860)=6,DATE(LEFT(U4860,4),MID(U4860,5,1),RIGHT(U4860,1)))</f>
        <v>45461</v>
      </c>
      <c r="X4860" s="2">
        <v>32915</v>
      </c>
      <c r="Y4860">
        <f t="shared" ca="1" si="379"/>
        <v>35</v>
      </c>
    </row>
    <row r="4861" spans="3:25" x14ac:dyDescent="0.25">
      <c r="C4861" t="s">
        <v>13106</v>
      </c>
      <c r="D4861" t="s">
        <v>11598</v>
      </c>
      <c r="F4861" t="str">
        <f t="shared" si="375"/>
        <v>Alleen Blanning</v>
      </c>
      <c r="H4861" t="str">
        <f t="shared" si="376"/>
        <v>Alleen Blanning</v>
      </c>
      <c r="K4861">
        <v>110</v>
      </c>
      <c r="L4861" t="str">
        <f t="shared" si="377"/>
        <v>High Heart Rate</v>
      </c>
      <c r="O4861">
        <v>200099</v>
      </c>
      <c r="P4861" s="2" cm="1">
        <f t="array" ref="P4861">_xlfn.IFS(LEN(O4861)=8,DATE(LEFT(O4861,4),MID(O4861,5,2),RIGHT(O4861,2)),LEN(O4861)=7,DATE(LEFT(O4861,4),MID(O4861,5,1),RIGHT(O4861,2)),LEN(O4861)=6,DATE(LEFT(O4861,4),MID(O4861,5,1),RIGHT(O4861,1)))</f>
        <v>36778</v>
      </c>
      <c r="R4861">
        <v>20</v>
      </c>
      <c r="S4861" t="str">
        <f t="shared" si="378"/>
        <v>Normal</v>
      </c>
      <c r="U4861">
        <v>2024124</v>
      </c>
      <c r="V4861" s="2" cm="1">
        <f t="array" ref="V4861">_xlfn.IFS(LEN(U4861)=8,DATE(LEFT(U4861,4),MID(U4861,5,2),RIGHT(U4861,2)),LEN(U4861)=7,DATE(LEFT(U4861,4),MID(U4861,5,1),RIGHT(U4861,2)),LEN(U4861)=6,DATE(LEFT(U4861,4),MID(U4861,5,1),RIGHT(U4861,1)))</f>
        <v>45315</v>
      </c>
      <c r="X4861" s="2">
        <v>25776</v>
      </c>
      <c r="Y4861">
        <f t="shared" ca="1" si="379"/>
        <v>54</v>
      </c>
    </row>
    <row r="4862" spans="3:25" x14ac:dyDescent="0.25">
      <c r="C4862" t="s">
        <v>13108</v>
      </c>
      <c r="D4862" t="s">
        <v>13109</v>
      </c>
      <c r="F4862" t="str">
        <f t="shared" si="375"/>
        <v>Darcey Beany</v>
      </c>
      <c r="H4862" t="str">
        <f t="shared" si="376"/>
        <v>Darcey Beany</v>
      </c>
      <c r="K4862">
        <v>120</v>
      </c>
      <c r="L4862" t="str">
        <f t="shared" si="377"/>
        <v>High Heart Rate</v>
      </c>
      <c r="O4862">
        <v>1990211</v>
      </c>
      <c r="P4862" s="2" cm="1">
        <f t="array" ref="P4862">_xlfn.IFS(LEN(O4862)=8,DATE(LEFT(O4862,4),MID(O4862,5,2),RIGHT(O4862,2)),LEN(O4862)=7,DATE(LEFT(O4862,4),MID(O4862,5,1),RIGHT(O4862,2)),LEN(O4862)=6,DATE(LEFT(O4862,4),MID(O4862,5,1),RIGHT(O4862,1)))</f>
        <v>32915</v>
      </c>
      <c r="R4862">
        <v>15</v>
      </c>
      <c r="S4862" t="str">
        <f t="shared" si="378"/>
        <v>Normal</v>
      </c>
      <c r="U4862">
        <v>2024614</v>
      </c>
      <c r="V4862" s="2" cm="1">
        <f t="array" ref="V4862">_xlfn.IFS(LEN(U4862)=8,DATE(LEFT(U4862,4),MID(U4862,5,2),RIGHT(U4862,2)),LEN(U4862)=7,DATE(LEFT(U4862,4),MID(U4862,5,1),RIGHT(U4862,2)),LEN(U4862)=6,DATE(LEFT(U4862,4),MID(U4862,5,1),RIGHT(U4862,1)))</f>
        <v>45457</v>
      </c>
      <c r="X4862" s="2">
        <v>19560</v>
      </c>
      <c r="Y4862">
        <f t="shared" ca="1" si="379"/>
        <v>71</v>
      </c>
    </row>
    <row r="4863" spans="3:25" x14ac:dyDescent="0.25">
      <c r="C4863" t="s">
        <v>12080</v>
      </c>
      <c r="D4863" t="s">
        <v>13111</v>
      </c>
      <c r="F4863" t="str">
        <f t="shared" si="375"/>
        <v>Rowe Croley</v>
      </c>
      <c r="H4863" t="str">
        <f t="shared" si="376"/>
        <v>Rowe Croley</v>
      </c>
      <c r="K4863">
        <v>89</v>
      </c>
      <c r="L4863" t="str">
        <f t="shared" si="377"/>
        <v>Normal Heart Rate</v>
      </c>
      <c r="O4863">
        <v>1970727</v>
      </c>
      <c r="P4863" s="2" cm="1">
        <f t="array" ref="P4863">_xlfn.IFS(LEN(O4863)=8,DATE(LEFT(O4863,4),MID(O4863,5,2),RIGHT(O4863,2)),LEN(O4863)=7,DATE(LEFT(O4863,4),MID(O4863,5,1),RIGHT(O4863,2)),LEN(O4863)=6,DATE(LEFT(O4863,4),MID(O4863,5,1),RIGHT(O4863,1)))</f>
        <v>25776</v>
      </c>
      <c r="R4863">
        <v>15</v>
      </c>
      <c r="S4863" t="str">
        <f t="shared" si="378"/>
        <v>Normal</v>
      </c>
      <c r="U4863">
        <v>2024226</v>
      </c>
      <c r="V4863" s="2" cm="1">
        <f t="array" ref="V4863">_xlfn.IFS(LEN(U4863)=8,DATE(LEFT(U4863,4),MID(U4863,5,2),RIGHT(U4863,2)),LEN(U4863)=7,DATE(LEFT(U4863,4),MID(U4863,5,1),RIGHT(U4863,2)),LEN(U4863)=6,DATE(LEFT(U4863,4),MID(U4863,5,1),RIGHT(U4863,1)))</f>
        <v>45348</v>
      </c>
      <c r="X4863" s="2">
        <v>25592</v>
      </c>
      <c r="Y4863">
        <f t="shared" ca="1" si="379"/>
        <v>55</v>
      </c>
    </row>
    <row r="4864" spans="3:25" x14ac:dyDescent="0.25">
      <c r="C4864" t="s">
        <v>12030</v>
      </c>
      <c r="D4864" t="s">
        <v>13113</v>
      </c>
      <c r="F4864" t="str">
        <f t="shared" si="375"/>
        <v>Otes Patzelt</v>
      </c>
      <c r="H4864" t="str">
        <f t="shared" si="376"/>
        <v>Otes Patzelt</v>
      </c>
      <c r="K4864">
        <v>72</v>
      </c>
      <c r="L4864" t="str">
        <f t="shared" si="377"/>
        <v>Normal Heart Rate</v>
      </c>
      <c r="O4864">
        <v>1953720</v>
      </c>
      <c r="P4864" s="2" cm="1">
        <f t="array" ref="P4864">_xlfn.IFS(LEN(O4864)=8,DATE(LEFT(O4864,4),MID(O4864,5,2),RIGHT(O4864,2)),LEN(O4864)=7,DATE(LEFT(O4864,4),MID(O4864,5,1),RIGHT(O4864,2)),LEN(O4864)=6,DATE(LEFT(O4864,4),MID(O4864,5,1),RIGHT(O4864,1)))</f>
        <v>19560</v>
      </c>
      <c r="R4864">
        <v>15</v>
      </c>
      <c r="S4864" t="str">
        <f t="shared" si="378"/>
        <v>Normal</v>
      </c>
      <c r="U4864">
        <v>202464</v>
      </c>
      <c r="V4864" s="2" cm="1">
        <f t="array" ref="V4864">_xlfn.IFS(LEN(U4864)=8,DATE(LEFT(U4864,4),MID(U4864,5,2),RIGHT(U4864,2)),LEN(U4864)=7,DATE(LEFT(U4864,4),MID(U4864,5,1),RIGHT(U4864,2)),LEN(U4864)=6,DATE(LEFT(U4864,4),MID(U4864,5,1),RIGHT(U4864,1)))</f>
        <v>45447</v>
      </c>
      <c r="X4864" s="2">
        <v>32707</v>
      </c>
      <c r="Y4864">
        <f t="shared" ca="1" si="379"/>
        <v>35</v>
      </c>
    </row>
    <row r="4865" spans="3:25" x14ac:dyDescent="0.25">
      <c r="C4865" t="s">
        <v>13115</v>
      </c>
      <c r="D4865" t="s">
        <v>13116</v>
      </c>
      <c r="F4865" t="str">
        <f t="shared" si="375"/>
        <v>Noemi De Robertis</v>
      </c>
      <c r="H4865" t="str">
        <f t="shared" si="376"/>
        <v>Noemi De Robertis</v>
      </c>
      <c r="K4865">
        <v>120</v>
      </c>
      <c r="L4865" t="str">
        <f t="shared" si="377"/>
        <v>High Heart Rate</v>
      </c>
      <c r="O4865">
        <v>1970124</v>
      </c>
      <c r="P4865" s="2" cm="1">
        <f t="array" ref="P4865">_xlfn.IFS(LEN(O4865)=8,DATE(LEFT(O4865,4),MID(O4865,5,2),RIGHT(O4865,2)),LEN(O4865)=7,DATE(LEFT(O4865,4),MID(O4865,5,1),RIGHT(O4865,2)),LEN(O4865)=6,DATE(LEFT(O4865,4),MID(O4865,5,1),RIGHT(O4865,1)))</f>
        <v>25592</v>
      </c>
      <c r="R4865">
        <v>24</v>
      </c>
      <c r="S4865" t="str">
        <f t="shared" si="378"/>
        <v>Bad</v>
      </c>
      <c r="U4865">
        <v>2024313</v>
      </c>
      <c r="V4865" s="2" cm="1">
        <f t="array" ref="V4865">_xlfn.IFS(LEN(U4865)=8,DATE(LEFT(U4865,4),MID(U4865,5,2),RIGHT(U4865,2)),LEN(U4865)=7,DATE(LEFT(U4865,4),MID(U4865,5,1),RIGHT(U4865,2)),LEN(U4865)=6,DATE(LEFT(U4865,4),MID(U4865,5,1),RIGHT(U4865,1)))</f>
        <v>45364</v>
      </c>
      <c r="X4865" s="2">
        <v>37832</v>
      </c>
      <c r="Y4865">
        <f t="shared" ca="1" si="379"/>
        <v>21</v>
      </c>
    </row>
    <row r="4866" spans="3:25" x14ac:dyDescent="0.25">
      <c r="C4866" t="s">
        <v>10702</v>
      </c>
      <c r="D4866" t="s">
        <v>13118</v>
      </c>
      <c r="F4866" t="str">
        <f t="shared" si="375"/>
        <v>Addie Tomkys</v>
      </c>
      <c r="H4866" t="str">
        <f t="shared" si="376"/>
        <v>Addie Tomkys</v>
      </c>
      <c r="K4866">
        <v>107</v>
      </c>
      <c r="L4866" t="str">
        <f t="shared" si="377"/>
        <v>High Heart Rate</v>
      </c>
      <c r="O4866">
        <v>1989718</v>
      </c>
      <c r="P4866" s="2" cm="1">
        <f t="array" ref="P4866">_xlfn.IFS(LEN(O4866)=8,DATE(LEFT(O4866,4),MID(O4866,5,2),RIGHT(O4866,2)),LEN(O4866)=7,DATE(LEFT(O4866,4),MID(O4866,5,1),RIGHT(O4866,2)),LEN(O4866)=6,DATE(LEFT(O4866,4),MID(O4866,5,1),RIGHT(O4866,1)))</f>
        <v>32707</v>
      </c>
      <c r="R4866">
        <v>15</v>
      </c>
      <c r="S4866" t="str">
        <f t="shared" si="378"/>
        <v>Normal</v>
      </c>
      <c r="U4866">
        <v>2024220</v>
      </c>
      <c r="V4866" s="2" cm="1">
        <f t="array" ref="V4866">_xlfn.IFS(LEN(U4866)=8,DATE(LEFT(U4866,4),MID(U4866,5,2),RIGHT(U4866,2)),LEN(U4866)=7,DATE(LEFT(U4866,4),MID(U4866,5,1),RIGHT(U4866,2)),LEN(U4866)=6,DATE(LEFT(U4866,4),MID(U4866,5,1),RIGHT(U4866,1)))</f>
        <v>45342</v>
      </c>
      <c r="X4866" s="2">
        <v>36791</v>
      </c>
      <c r="Y4866">
        <f t="shared" ca="1" si="379"/>
        <v>24</v>
      </c>
    </row>
    <row r="4867" spans="3:25" x14ac:dyDescent="0.25">
      <c r="C4867" t="s">
        <v>2731</v>
      </c>
      <c r="D4867" t="s">
        <v>3293</v>
      </c>
      <c r="F4867" t="str">
        <f t="shared" ref="F4867:F4930" si="380">CONCATENATE(C4867," ",D4867)</f>
        <v>Paloma Adolf</v>
      </c>
      <c r="H4867" t="str">
        <f t="shared" ref="H4867:H4930" si="381">TRIM(F4867)</f>
        <v>Paloma Adolf</v>
      </c>
      <c r="K4867">
        <v>96</v>
      </c>
      <c r="L4867" t="str">
        <f t="shared" ref="L4867:L4930" si="382">IF(K4867&lt;=99,"Normal Heart Rate",IF(K4867&lt;=120,"High Heart Rate","Critical Heart Rate"))</f>
        <v>Normal Heart Rate</v>
      </c>
      <c r="O4867">
        <v>2003730</v>
      </c>
      <c r="P4867" s="2" cm="1">
        <f t="array" ref="P4867">_xlfn.IFS(LEN(O4867)=8,DATE(LEFT(O4867,4),MID(O4867,5,2),RIGHT(O4867,2)),LEN(O4867)=7,DATE(LEFT(O4867,4),MID(O4867,5,1),RIGHT(O4867,2)),LEN(O4867)=6,DATE(LEFT(O4867,4),MID(O4867,5,1),RIGHT(O4867,1)))</f>
        <v>37832</v>
      </c>
      <c r="R4867">
        <v>10</v>
      </c>
      <c r="S4867" t="str">
        <f t="shared" ref="S4867:S4930" si="383">IF(AND(R4867&gt;= 6,R4867&lt;= 23),"Normal","Bad")</f>
        <v>Normal</v>
      </c>
      <c r="U4867">
        <v>2024314</v>
      </c>
      <c r="V4867" s="2" cm="1">
        <f t="array" ref="V4867">_xlfn.IFS(LEN(U4867)=8,DATE(LEFT(U4867,4),MID(U4867,5,2),RIGHT(U4867,2)),LEN(U4867)=7,DATE(LEFT(U4867,4),MID(U4867,5,1),RIGHT(U4867,2)),LEN(U4867)=6,DATE(LEFT(U4867,4),MID(U4867,5,1),RIGHT(U4867,1)))</f>
        <v>45365</v>
      </c>
      <c r="X4867" s="2">
        <v>32718</v>
      </c>
      <c r="Y4867">
        <f t="shared" ref="Y4867:Y4930" ca="1" si="384">DATEDIF(X4867,TODAY(),"Y")</f>
        <v>35</v>
      </c>
    </row>
    <row r="4868" spans="3:25" x14ac:dyDescent="0.25">
      <c r="C4868" t="s">
        <v>13121</v>
      </c>
      <c r="D4868" t="s">
        <v>1804</v>
      </c>
      <c r="F4868" t="str">
        <f t="shared" si="380"/>
        <v>Charlena Rainton</v>
      </c>
      <c r="H4868" t="str">
        <f t="shared" si="381"/>
        <v>Charlena Rainton</v>
      </c>
      <c r="K4868">
        <v>109</v>
      </c>
      <c r="L4868" t="str">
        <f t="shared" si="382"/>
        <v>High Heart Rate</v>
      </c>
      <c r="O4868">
        <v>2000922</v>
      </c>
      <c r="P4868" s="2" cm="1">
        <f t="array" ref="P4868">_xlfn.IFS(LEN(O4868)=8,DATE(LEFT(O4868,4),MID(O4868,5,2),RIGHT(O4868,2)),LEN(O4868)=7,DATE(LEFT(O4868,4),MID(O4868,5,1),RIGHT(O4868,2)),LEN(O4868)=6,DATE(LEFT(O4868,4),MID(O4868,5,1),RIGHT(O4868,1)))</f>
        <v>36791</v>
      </c>
      <c r="R4868">
        <v>15</v>
      </c>
      <c r="S4868" t="str">
        <f t="shared" si="383"/>
        <v>Normal</v>
      </c>
      <c r="U4868">
        <v>202426</v>
      </c>
      <c r="V4868" s="2" cm="1">
        <f t="array" ref="V4868">_xlfn.IFS(LEN(U4868)=8,DATE(LEFT(U4868,4),MID(U4868,5,2),RIGHT(U4868,2)),LEN(U4868)=7,DATE(LEFT(U4868,4),MID(U4868,5,1),RIGHT(U4868,2)),LEN(U4868)=6,DATE(LEFT(U4868,4),MID(U4868,5,1),RIGHT(U4868,1)))</f>
        <v>45328</v>
      </c>
      <c r="X4868" s="2">
        <v>33459</v>
      </c>
      <c r="Y4868">
        <f t="shared" ca="1" si="384"/>
        <v>33</v>
      </c>
    </row>
    <row r="4869" spans="3:25" x14ac:dyDescent="0.25">
      <c r="C4869" t="s">
        <v>13123</v>
      </c>
      <c r="D4869" t="s">
        <v>13124</v>
      </c>
      <c r="F4869" t="str">
        <f t="shared" si="380"/>
        <v>Millie Crombleholme</v>
      </c>
      <c r="H4869" t="str">
        <f t="shared" si="381"/>
        <v>Millie Crombleholme</v>
      </c>
      <c r="K4869">
        <v>74</v>
      </c>
      <c r="L4869" t="str">
        <f t="shared" si="382"/>
        <v>Normal Heart Rate</v>
      </c>
      <c r="O4869">
        <v>1989729</v>
      </c>
      <c r="P4869" s="2" cm="1">
        <f t="array" ref="P4869">_xlfn.IFS(LEN(O4869)=8,DATE(LEFT(O4869,4),MID(O4869,5,2),RIGHT(O4869,2)),LEN(O4869)=7,DATE(LEFT(O4869,4),MID(O4869,5,1),RIGHT(O4869,2)),LEN(O4869)=6,DATE(LEFT(O4869,4),MID(O4869,5,1),RIGHT(O4869,1)))</f>
        <v>32718</v>
      </c>
      <c r="R4869">
        <v>12</v>
      </c>
      <c r="S4869" t="str">
        <f t="shared" si="383"/>
        <v>Normal</v>
      </c>
      <c r="U4869">
        <v>202417</v>
      </c>
      <c r="V4869" s="2" cm="1">
        <f t="array" ref="V4869">_xlfn.IFS(LEN(U4869)=8,DATE(LEFT(U4869,4),MID(U4869,5,2),RIGHT(U4869,2)),LEN(U4869)=7,DATE(LEFT(U4869,4),MID(U4869,5,1),RIGHT(U4869,2)),LEN(U4869)=6,DATE(LEFT(U4869,4),MID(U4869,5,1),RIGHT(U4869,1)))</f>
        <v>45298</v>
      </c>
      <c r="X4869" s="2">
        <v>35077</v>
      </c>
      <c r="Y4869">
        <f t="shared" ca="1" si="384"/>
        <v>29</v>
      </c>
    </row>
    <row r="4870" spans="3:25" x14ac:dyDescent="0.25">
      <c r="C4870" t="s">
        <v>6715</v>
      </c>
      <c r="D4870" t="s">
        <v>13126</v>
      </c>
      <c r="F4870" t="str">
        <f t="shared" si="380"/>
        <v>Tate Quinane</v>
      </c>
      <c r="H4870" t="str">
        <f t="shared" si="381"/>
        <v>Tate Quinane</v>
      </c>
      <c r="K4870">
        <v>85</v>
      </c>
      <c r="L4870" t="str">
        <f t="shared" si="382"/>
        <v>Normal Heart Rate</v>
      </c>
      <c r="O4870">
        <v>199189</v>
      </c>
      <c r="P4870" s="2" cm="1">
        <f t="array" ref="P4870">_xlfn.IFS(LEN(O4870)=8,DATE(LEFT(O4870,4),MID(O4870,5,2),RIGHT(O4870,2)),LEN(O4870)=7,DATE(LEFT(O4870,4),MID(O4870,5,1),RIGHT(O4870,2)),LEN(O4870)=6,DATE(LEFT(O4870,4),MID(O4870,5,1),RIGHT(O4870,1)))</f>
        <v>33459</v>
      </c>
      <c r="R4870">
        <v>12</v>
      </c>
      <c r="S4870" t="str">
        <f t="shared" si="383"/>
        <v>Normal</v>
      </c>
      <c r="U4870">
        <v>2024120</v>
      </c>
      <c r="V4870" s="2" cm="1">
        <f t="array" ref="V4870">_xlfn.IFS(LEN(U4870)=8,DATE(LEFT(U4870,4),MID(U4870,5,2),RIGHT(U4870,2)),LEN(U4870)=7,DATE(LEFT(U4870,4),MID(U4870,5,1),RIGHT(U4870,2)),LEN(U4870)=6,DATE(LEFT(U4870,4),MID(U4870,5,1),RIGHT(U4870,1)))</f>
        <v>45311</v>
      </c>
      <c r="X4870" s="2">
        <v>38009</v>
      </c>
      <c r="Y4870">
        <f t="shared" ca="1" si="384"/>
        <v>21</v>
      </c>
    </row>
    <row r="4871" spans="3:25" x14ac:dyDescent="0.25">
      <c r="C4871" t="s">
        <v>11245</v>
      </c>
      <c r="D4871" t="s">
        <v>13128</v>
      </c>
      <c r="F4871" t="str">
        <f t="shared" si="380"/>
        <v>Scotty Barks</v>
      </c>
      <c r="H4871" t="str">
        <f t="shared" si="381"/>
        <v>Scotty Barks</v>
      </c>
      <c r="K4871">
        <v>100</v>
      </c>
      <c r="L4871" t="str">
        <f t="shared" si="382"/>
        <v>High Heart Rate</v>
      </c>
      <c r="O4871">
        <v>1996113</v>
      </c>
      <c r="P4871" s="2" cm="1">
        <f t="array" ref="P4871">_xlfn.IFS(LEN(O4871)=8,DATE(LEFT(O4871,4),MID(O4871,5,2),RIGHT(O4871,2)),LEN(O4871)=7,DATE(LEFT(O4871,4),MID(O4871,5,1),RIGHT(O4871,2)),LEN(O4871)=6,DATE(LEFT(O4871,4),MID(O4871,5,1),RIGHT(O4871,1)))</f>
        <v>35077</v>
      </c>
      <c r="R4871">
        <v>15</v>
      </c>
      <c r="S4871" t="str">
        <f t="shared" si="383"/>
        <v>Normal</v>
      </c>
      <c r="U4871">
        <v>2024425</v>
      </c>
      <c r="V4871" s="2" cm="1">
        <f t="array" ref="V4871">_xlfn.IFS(LEN(U4871)=8,DATE(LEFT(U4871,4),MID(U4871,5,2),RIGHT(U4871,2)),LEN(U4871)=7,DATE(LEFT(U4871,4),MID(U4871,5,1),RIGHT(U4871,2)),LEN(U4871)=6,DATE(LEFT(U4871,4),MID(U4871,5,1),RIGHT(U4871,1)))</f>
        <v>45407</v>
      </c>
      <c r="X4871" s="2">
        <v>35217</v>
      </c>
      <c r="Y4871">
        <f t="shared" ca="1" si="384"/>
        <v>28</v>
      </c>
    </row>
    <row r="4872" spans="3:25" x14ac:dyDescent="0.25">
      <c r="C4872" t="s">
        <v>3214</v>
      </c>
      <c r="D4872" t="s">
        <v>13130</v>
      </c>
      <c r="F4872" t="str">
        <f t="shared" si="380"/>
        <v>Hilary McCumskay</v>
      </c>
      <c r="H4872" t="str">
        <f t="shared" si="381"/>
        <v>Hilary McCumskay</v>
      </c>
      <c r="K4872">
        <v>77</v>
      </c>
      <c r="L4872" t="str">
        <f t="shared" si="382"/>
        <v>Normal Heart Rate</v>
      </c>
      <c r="O4872">
        <v>2004123</v>
      </c>
      <c r="P4872" s="2" cm="1">
        <f t="array" ref="P4872">_xlfn.IFS(LEN(O4872)=8,DATE(LEFT(O4872,4),MID(O4872,5,2),RIGHT(O4872,2)),LEN(O4872)=7,DATE(LEFT(O4872,4),MID(O4872,5,1),RIGHT(O4872,2)),LEN(O4872)=6,DATE(LEFT(O4872,4),MID(O4872,5,1),RIGHT(O4872,1)))</f>
        <v>38009</v>
      </c>
      <c r="R4872">
        <v>12</v>
      </c>
      <c r="S4872" t="str">
        <f t="shared" si="383"/>
        <v>Normal</v>
      </c>
      <c r="U4872">
        <v>2024328</v>
      </c>
      <c r="V4872" s="2" cm="1">
        <f t="array" ref="V4872">_xlfn.IFS(LEN(U4872)=8,DATE(LEFT(U4872,4),MID(U4872,5,2),RIGHT(U4872,2)),LEN(U4872)=7,DATE(LEFT(U4872,4),MID(U4872,5,1),RIGHT(U4872,2)),LEN(U4872)=6,DATE(LEFT(U4872,4),MID(U4872,5,1),RIGHT(U4872,1)))</f>
        <v>45379</v>
      </c>
      <c r="X4872" s="2">
        <v>34205</v>
      </c>
      <c r="Y4872">
        <f t="shared" ca="1" si="384"/>
        <v>31</v>
      </c>
    </row>
    <row r="4873" spans="3:25" x14ac:dyDescent="0.25">
      <c r="C4873" t="s">
        <v>11710</v>
      </c>
      <c r="D4873" t="s">
        <v>13132</v>
      </c>
      <c r="F4873" t="str">
        <f t="shared" si="380"/>
        <v>Gilbertine Dooley</v>
      </c>
      <c r="H4873" t="str">
        <f t="shared" si="381"/>
        <v>Gilbertine Dooley</v>
      </c>
      <c r="K4873">
        <v>98</v>
      </c>
      <c r="L4873" t="str">
        <f t="shared" si="382"/>
        <v>Normal Heart Rate</v>
      </c>
      <c r="O4873">
        <v>199661</v>
      </c>
      <c r="P4873" s="2" cm="1">
        <f t="array" ref="P4873">_xlfn.IFS(LEN(O4873)=8,DATE(LEFT(O4873,4),MID(O4873,5,2),RIGHT(O4873,2)),LEN(O4873)=7,DATE(LEFT(O4873,4),MID(O4873,5,1),RIGHT(O4873,2)),LEN(O4873)=6,DATE(LEFT(O4873,4),MID(O4873,5,1),RIGHT(O4873,1)))</f>
        <v>35217</v>
      </c>
      <c r="R4873">
        <v>8</v>
      </c>
      <c r="S4873" t="str">
        <f t="shared" si="383"/>
        <v>Normal</v>
      </c>
      <c r="U4873">
        <v>2024220</v>
      </c>
      <c r="V4873" s="2" cm="1">
        <f t="array" ref="V4873">_xlfn.IFS(LEN(U4873)=8,DATE(LEFT(U4873,4),MID(U4873,5,2),RIGHT(U4873,2)),LEN(U4873)=7,DATE(LEFT(U4873,4),MID(U4873,5,1),RIGHT(U4873,2)),LEN(U4873)=6,DATE(LEFT(U4873,4),MID(U4873,5,1),RIGHT(U4873,1)))</f>
        <v>45342</v>
      </c>
      <c r="X4873" s="2">
        <v>38916</v>
      </c>
      <c r="Y4873">
        <f t="shared" ca="1" si="384"/>
        <v>18</v>
      </c>
    </row>
    <row r="4874" spans="3:25" x14ac:dyDescent="0.25">
      <c r="C4874" t="s">
        <v>7896</v>
      </c>
      <c r="D4874" t="s">
        <v>13134</v>
      </c>
      <c r="F4874" t="str">
        <f t="shared" si="380"/>
        <v>Kev Cruttenden</v>
      </c>
      <c r="H4874" t="str">
        <f t="shared" si="381"/>
        <v>Kev Cruttenden</v>
      </c>
      <c r="K4874">
        <v>82</v>
      </c>
      <c r="L4874" t="str">
        <f t="shared" si="382"/>
        <v>Normal Heart Rate</v>
      </c>
      <c r="O4874">
        <v>1993824</v>
      </c>
      <c r="P4874" s="2" cm="1">
        <f t="array" ref="P4874">_xlfn.IFS(LEN(O4874)=8,DATE(LEFT(O4874,4),MID(O4874,5,2),RIGHT(O4874,2)),LEN(O4874)=7,DATE(LEFT(O4874,4),MID(O4874,5,1),RIGHT(O4874,2)),LEN(O4874)=6,DATE(LEFT(O4874,4),MID(O4874,5,1),RIGHT(O4874,1)))</f>
        <v>34205</v>
      </c>
      <c r="R4874">
        <v>15</v>
      </c>
      <c r="S4874" t="str">
        <f t="shared" si="383"/>
        <v>Normal</v>
      </c>
      <c r="U4874">
        <v>2024123</v>
      </c>
      <c r="V4874" s="2" cm="1">
        <f t="array" ref="V4874">_xlfn.IFS(LEN(U4874)=8,DATE(LEFT(U4874,4),MID(U4874,5,2),RIGHT(U4874,2)),LEN(U4874)=7,DATE(LEFT(U4874,4),MID(U4874,5,1),RIGHT(U4874,2)),LEN(U4874)=6,DATE(LEFT(U4874,4),MID(U4874,5,1),RIGHT(U4874,1)))</f>
        <v>45314</v>
      </c>
      <c r="X4874" s="2">
        <v>38098</v>
      </c>
      <c r="Y4874">
        <f t="shared" ca="1" si="384"/>
        <v>20</v>
      </c>
    </row>
    <row r="4875" spans="3:25" x14ac:dyDescent="0.25">
      <c r="C4875" t="s">
        <v>13136</v>
      </c>
      <c r="D4875" t="s">
        <v>3197</v>
      </c>
      <c r="F4875" t="str">
        <f t="shared" si="380"/>
        <v>Wake Swanton</v>
      </c>
      <c r="H4875" t="str">
        <f t="shared" si="381"/>
        <v>Wake Swanton</v>
      </c>
      <c r="K4875">
        <v>110</v>
      </c>
      <c r="L4875" t="str">
        <f t="shared" si="382"/>
        <v>High Heart Rate</v>
      </c>
      <c r="O4875">
        <v>2006718</v>
      </c>
      <c r="P4875" s="2" cm="1">
        <f t="array" ref="P4875">_xlfn.IFS(LEN(O4875)=8,DATE(LEFT(O4875,4),MID(O4875,5,2),RIGHT(O4875,2)),LEN(O4875)=7,DATE(LEFT(O4875,4),MID(O4875,5,1),RIGHT(O4875,2)),LEN(O4875)=6,DATE(LEFT(O4875,4),MID(O4875,5,1),RIGHT(O4875,1)))</f>
        <v>38916</v>
      </c>
      <c r="R4875">
        <v>20</v>
      </c>
      <c r="S4875" t="str">
        <f t="shared" si="383"/>
        <v>Normal</v>
      </c>
      <c r="U4875">
        <v>202444</v>
      </c>
      <c r="V4875" s="2" cm="1">
        <f t="array" ref="V4875">_xlfn.IFS(LEN(U4875)=8,DATE(LEFT(U4875,4),MID(U4875,5,2),RIGHT(U4875,2)),LEN(U4875)=7,DATE(LEFT(U4875,4),MID(U4875,5,1),RIGHT(U4875,2)),LEN(U4875)=6,DATE(LEFT(U4875,4),MID(U4875,5,1),RIGHT(U4875,1)))</f>
        <v>45386</v>
      </c>
      <c r="X4875" s="2">
        <v>24324</v>
      </c>
      <c r="Y4875">
        <f t="shared" ca="1" si="384"/>
        <v>58</v>
      </c>
    </row>
    <row r="4876" spans="3:25" x14ac:dyDescent="0.25">
      <c r="C4876" t="s">
        <v>13138</v>
      </c>
      <c r="D4876" t="s">
        <v>13139</v>
      </c>
      <c r="F4876" t="str">
        <f t="shared" si="380"/>
        <v>Fiann Coate</v>
      </c>
      <c r="H4876" t="str">
        <f t="shared" si="381"/>
        <v>Fiann Coate</v>
      </c>
      <c r="K4876">
        <v>77</v>
      </c>
      <c r="L4876" t="str">
        <f t="shared" si="382"/>
        <v>Normal Heart Rate</v>
      </c>
      <c r="O4876">
        <v>2004421</v>
      </c>
      <c r="P4876" s="2" cm="1">
        <f t="array" ref="P4876">_xlfn.IFS(LEN(O4876)=8,DATE(LEFT(O4876,4),MID(O4876,5,2),RIGHT(O4876,2)),LEN(O4876)=7,DATE(LEFT(O4876,4),MID(O4876,5,1),RIGHT(O4876,2)),LEN(O4876)=6,DATE(LEFT(O4876,4),MID(O4876,5,1),RIGHT(O4876,1)))</f>
        <v>38098</v>
      </c>
      <c r="R4876">
        <v>15</v>
      </c>
      <c r="S4876" t="str">
        <f t="shared" si="383"/>
        <v>Normal</v>
      </c>
      <c r="U4876">
        <v>2024519</v>
      </c>
      <c r="V4876" s="2" cm="1">
        <f t="array" ref="V4876">_xlfn.IFS(LEN(U4876)=8,DATE(LEFT(U4876,4),MID(U4876,5,2),RIGHT(U4876,2)),LEN(U4876)=7,DATE(LEFT(U4876,4),MID(U4876,5,1),RIGHT(U4876,2)),LEN(U4876)=6,DATE(LEFT(U4876,4),MID(U4876,5,1),RIGHT(U4876,1)))</f>
        <v>45431</v>
      </c>
      <c r="X4876" s="2">
        <v>35959</v>
      </c>
      <c r="Y4876">
        <f t="shared" ca="1" si="384"/>
        <v>26</v>
      </c>
    </row>
    <row r="4877" spans="3:25" x14ac:dyDescent="0.25">
      <c r="C4877" t="s">
        <v>4279</v>
      </c>
      <c r="D4877" t="s">
        <v>13141</v>
      </c>
      <c r="F4877" t="str">
        <f t="shared" si="380"/>
        <v>Jareb De Bernardis</v>
      </c>
      <c r="H4877" t="str">
        <f t="shared" si="381"/>
        <v>Jareb De Bernardis</v>
      </c>
      <c r="K4877">
        <v>103</v>
      </c>
      <c r="L4877" t="str">
        <f t="shared" si="382"/>
        <v>High Heart Rate</v>
      </c>
      <c r="O4877">
        <v>196685</v>
      </c>
      <c r="P4877" s="2" cm="1">
        <f t="array" ref="P4877">_xlfn.IFS(LEN(O4877)=8,DATE(LEFT(O4877,4),MID(O4877,5,2),RIGHT(O4877,2)),LEN(O4877)=7,DATE(LEFT(O4877,4),MID(O4877,5,1),RIGHT(O4877,2)),LEN(O4877)=6,DATE(LEFT(O4877,4),MID(O4877,5,1),RIGHT(O4877,1)))</f>
        <v>24324</v>
      </c>
      <c r="R4877">
        <v>16</v>
      </c>
      <c r="S4877" t="str">
        <f t="shared" si="383"/>
        <v>Normal</v>
      </c>
      <c r="U4877">
        <v>202455</v>
      </c>
      <c r="V4877" s="2" cm="1">
        <f t="array" ref="V4877">_xlfn.IFS(LEN(U4877)=8,DATE(LEFT(U4877,4),MID(U4877,5,2),RIGHT(U4877,2)),LEN(U4877)=7,DATE(LEFT(U4877,4),MID(U4877,5,1),RIGHT(U4877,2)),LEN(U4877)=6,DATE(LEFT(U4877,4),MID(U4877,5,1),RIGHT(U4877,1)))</f>
        <v>45417</v>
      </c>
      <c r="X4877" s="2">
        <v>37809</v>
      </c>
      <c r="Y4877">
        <f t="shared" ca="1" si="384"/>
        <v>21</v>
      </c>
    </row>
    <row r="4878" spans="3:25" x14ac:dyDescent="0.25">
      <c r="C4878" t="s">
        <v>13143</v>
      </c>
      <c r="D4878" t="s">
        <v>13144</v>
      </c>
      <c r="F4878" t="str">
        <f t="shared" si="380"/>
        <v>Philippine Oiseau</v>
      </c>
      <c r="H4878" t="str">
        <f t="shared" si="381"/>
        <v>Philippine Oiseau</v>
      </c>
      <c r="K4878">
        <v>94</v>
      </c>
      <c r="L4878" t="str">
        <f t="shared" si="382"/>
        <v>Normal Heart Rate</v>
      </c>
      <c r="O4878">
        <v>1998613</v>
      </c>
      <c r="P4878" s="2" cm="1">
        <f t="array" ref="P4878">_xlfn.IFS(LEN(O4878)=8,DATE(LEFT(O4878,4),MID(O4878,5,2),RIGHT(O4878,2)),LEN(O4878)=7,DATE(LEFT(O4878,4),MID(O4878,5,1),RIGHT(O4878,2)),LEN(O4878)=6,DATE(LEFT(O4878,4),MID(O4878,5,1),RIGHT(O4878,1)))</f>
        <v>35959</v>
      </c>
      <c r="R4878">
        <v>15</v>
      </c>
      <c r="S4878" t="str">
        <f t="shared" si="383"/>
        <v>Normal</v>
      </c>
      <c r="U4878">
        <v>2024426</v>
      </c>
      <c r="V4878" s="2" cm="1">
        <f t="array" ref="V4878">_xlfn.IFS(LEN(U4878)=8,DATE(LEFT(U4878,4),MID(U4878,5,2),RIGHT(U4878,2)),LEN(U4878)=7,DATE(LEFT(U4878,4),MID(U4878,5,1),RIGHT(U4878,2)),LEN(U4878)=6,DATE(LEFT(U4878,4),MID(U4878,5,1),RIGHT(U4878,1)))</f>
        <v>45408</v>
      </c>
      <c r="X4878" s="2">
        <v>36236</v>
      </c>
      <c r="Y4878">
        <f t="shared" ca="1" si="384"/>
        <v>26</v>
      </c>
    </row>
    <row r="4879" spans="3:25" x14ac:dyDescent="0.25">
      <c r="C4879" t="s">
        <v>13146</v>
      </c>
      <c r="D4879" t="s">
        <v>13147</v>
      </c>
      <c r="F4879" t="str">
        <f t="shared" si="380"/>
        <v>Ranique Mashal</v>
      </c>
      <c r="H4879" t="str">
        <f t="shared" si="381"/>
        <v>Ranique Mashal</v>
      </c>
      <c r="K4879">
        <v>108</v>
      </c>
      <c r="L4879" t="str">
        <f t="shared" si="382"/>
        <v>High Heart Rate</v>
      </c>
      <c r="O4879">
        <v>200377</v>
      </c>
      <c r="P4879" s="2" cm="1">
        <f t="array" ref="P4879">_xlfn.IFS(LEN(O4879)=8,DATE(LEFT(O4879,4),MID(O4879,5,2),RIGHT(O4879,2)),LEN(O4879)=7,DATE(LEFT(O4879,4),MID(O4879,5,1),RIGHT(O4879,2)),LEN(O4879)=6,DATE(LEFT(O4879,4),MID(O4879,5,1),RIGHT(O4879,1)))</f>
        <v>37809</v>
      </c>
      <c r="R4879">
        <v>24</v>
      </c>
      <c r="S4879" t="str">
        <f t="shared" si="383"/>
        <v>Bad</v>
      </c>
      <c r="U4879">
        <v>2024126</v>
      </c>
      <c r="V4879" s="2" cm="1">
        <f t="array" ref="V4879">_xlfn.IFS(LEN(U4879)=8,DATE(LEFT(U4879,4),MID(U4879,5,2),RIGHT(U4879,2)),LEN(U4879)=7,DATE(LEFT(U4879,4),MID(U4879,5,1),RIGHT(U4879,2)),LEN(U4879)=6,DATE(LEFT(U4879,4),MID(U4879,5,1),RIGHT(U4879,1)))</f>
        <v>45317</v>
      </c>
      <c r="X4879" s="2">
        <v>37497</v>
      </c>
      <c r="Y4879">
        <f t="shared" ca="1" si="384"/>
        <v>22</v>
      </c>
    </row>
    <row r="4880" spans="3:25" x14ac:dyDescent="0.25">
      <c r="C4880" t="s">
        <v>13149</v>
      </c>
      <c r="D4880" t="s">
        <v>13150</v>
      </c>
      <c r="F4880" t="str">
        <f t="shared" si="380"/>
        <v>Del Golston</v>
      </c>
      <c r="H4880" t="str">
        <f t="shared" si="381"/>
        <v>Del Golston</v>
      </c>
      <c r="K4880">
        <v>78</v>
      </c>
      <c r="L4880" t="str">
        <f t="shared" si="382"/>
        <v>Normal Heart Rate</v>
      </c>
      <c r="O4880">
        <v>1999317</v>
      </c>
      <c r="P4880" s="2" cm="1">
        <f t="array" ref="P4880">_xlfn.IFS(LEN(O4880)=8,DATE(LEFT(O4880,4),MID(O4880,5,2),RIGHT(O4880,2)),LEN(O4880)=7,DATE(LEFT(O4880,4),MID(O4880,5,1),RIGHT(O4880,2)),LEN(O4880)=6,DATE(LEFT(O4880,4),MID(O4880,5,1),RIGHT(O4880,1)))</f>
        <v>36236</v>
      </c>
      <c r="R4880">
        <v>15</v>
      </c>
      <c r="S4880" t="str">
        <f t="shared" si="383"/>
        <v>Normal</v>
      </c>
      <c r="U4880">
        <v>202418</v>
      </c>
      <c r="V4880" s="2" cm="1">
        <f t="array" ref="V4880">_xlfn.IFS(LEN(U4880)=8,DATE(LEFT(U4880,4),MID(U4880,5,2),RIGHT(U4880,2)),LEN(U4880)=7,DATE(LEFT(U4880,4),MID(U4880,5,1),RIGHT(U4880,2)),LEN(U4880)=6,DATE(LEFT(U4880,4),MID(U4880,5,1),RIGHT(U4880,1)))</f>
        <v>45299</v>
      </c>
      <c r="X4880" s="2">
        <v>31655</v>
      </c>
      <c r="Y4880">
        <f t="shared" ca="1" si="384"/>
        <v>38</v>
      </c>
    </row>
    <row r="4881" spans="3:25" x14ac:dyDescent="0.25">
      <c r="C4881" t="s">
        <v>9400</v>
      </c>
      <c r="D4881" t="s">
        <v>13152</v>
      </c>
      <c r="F4881" t="str">
        <f t="shared" si="380"/>
        <v>Jard Burnyate</v>
      </c>
      <c r="H4881" t="str">
        <f t="shared" si="381"/>
        <v>Jard Burnyate</v>
      </c>
      <c r="K4881">
        <v>110</v>
      </c>
      <c r="L4881" t="str">
        <f t="shared" si="382"/>
        <v>High Heart Rate</v>
      </c>
      <c r="O4881">
        <v>2002829</v>
      </c>
      <c r="P4881" s="2" cm="1">
        <f t="array" ref="P4881">_xlfn.IFS(LEN(O4881)=8,DATE(LEFT(O4881,4),MID(O4881,5,2),RIGHT(O4881,2)),LEN(O4881)=7,DATE(LEFT(O4881,4),MID(O4881,5,1),RIGHT(O4881,2)),LEN(O4881)=6,DATE(LEFT(O4881,4),MID(O4881,5,1),RIGHT(O4881,1)))</f>
        <v>37497</v>
      </c>
      <c r="R4881">
        <v>18</v>
      </c>
      <c r="S4881" t="str">
        <f t="shared" si="383"/>
        <v>Normal</v>
      </c>
      <c r="U4881">
        <v>202431</v>
      </c>
      <c r="V4881" s="2" cm="1">
        <f t="array" ref="V4881">_xlfn.IFS(LEN(U4881)=8,DATE(LEFT(U4881,4),MID(U4881,5,2),RIGHT(U4881,2)),LEN(U4881)=7,DATE(LEFT(U4881,4),MID(U4881,5,1),RIGHT(U4881,2)),LEN(U4881)=6,DATE(LEFT(U4881,4),MID(U4881,5,1),RIGHT(U4881,1)))</f>
        <v>45352</v>
      </c>
      <c r="X4881" s="2">
        <v>38814</v>
      </c>
      <c r="Y4881">
        <f t="shared" ca="1" si="384"/>
        <v>18</v>
      </c>
    </row>
    <row r="4882" spans="3:25" x14ac:dyDescent="0.25">
      <c r="C4882" t="s">
        <v>9955</v>
      </c>
      <c r="D4882" t="s">
        <v>13154</v>
      </c>
      <c r="F4882" t="str">
        <f t="shared" si="380"/>
        <v>Boyce Wilkowski</v>
      </c>
      <c r="H4882" t="str">
        <f t="shared" si="381"/>
        <v>Boyce Wilkowski</v>
      </c>
      <c r="K4882">
        <v>108</v>
      </c>
      <c r="L4882" t="str">
        <f t="shared" si="382"/>
        <v>High Heart Rate</v>
      </c>
      <c r="O4882">
        <v>1986831</v>
      </c>
      <c r="P4882" s="2" cm="1">
        <f t="array" ref="P4882">_xlfn.IFS(LEN(O4882)=8,DATE(LEFT(O4882,4),MID(O4882,5,2),RIGHT(O4882,2)),LEN(O4882)=7,DATE(LEFT(O4882,4),MID(O4882,5,1),RIGHT(O4882,2)),LEN(O4882)=6,DATE(LEFT(O4882,4),MID(O4882,5,1),RIGHT(O4882,1)))</f>
        <v>31655</v>
      </c>
      <c r="R4882">
        <v>16</v>
      </c>
      <c r="S4882" t="str">
        <f t="shared" si="383"/>
        <v>Normal</v>
      </c>
      <c r="U4882">
        <v>2024113</v>
      </c>
      <c r="V4882" s="2" cm="1">
        <f t="array" ref="V4882">_xlfn.IFS(LEN(U4882)=8,DATE(LEFT(U4882,4),MID(U4882,5,2),RIGHT(U4882,2)),LEN(U4882)=7,DATE(LEFT(U4882,4),MID(U4882,5,1),RIGHT(U4882,2)),LEN(U4882)=6,DATE(LEFT(U4882,4),MID(U4882,5,1),RIGHT(U4882,1)))</f>
        <v>45304</v>
      </c>
      <c r="X4882" s="2">
        <v>20821</v>
      </c>
      <c r="Y4882">
        <f t="shared" ca="1" si="384"/>
        <v>68</v>
      </c>
    </row>
    <row r="4883" spans="3:25" x14ac:dyDescent="0.25">
      <c r="C4883" t="s">
        <v>6797</v>
      </c>
      <c r="D4883" t="s">
        <v>13156</v>
      </c>
      <c r="F4883" t="str">
        <f t="shared" si="380"/>
        <v>Kristo Kimblen</v>
      </c>
      <c r="H4883" t="str">
        <f t="shared" si="381"/>
        <v>Kristo Kimblen</v>
      </c>
      <c r="K4883">
        <v>101</v>
      </c>
      <c r="L4883" t="str">
        <f t="shared" si="382"/>
        <v>High Heart Rate</v>
      </c>
      <c r="O4883">
        <v>200647</v>
      </c>
      <c r="P4883" s="2" cm="1">
        <f t="array" ref="P4883">_xlfn.IFS(LEN(O4883)=8,DATE(LEFT(O4883,4),MID(O4883,5,2),RIGHT(O4883,2)),LEN(O4883)=7,DATE(LEFT(O4883,4),MID(O4883,5,1),RIGHT(O4883,2)),LEN(O4883)=6,DATE(LEFT(O4883,4),MID(O4883,5,1),RIGHT(O4883,1)))</f>
        <v>38814</v>
      </c>
      <c r="R4883">
        <v>15</v>
      </c>
      <c r="S4883" t="str">
        <f t="shared" si="383"/>
        <v>Normal</v>
      </c>
      <c r="U4883">
        <v>2024622</v>
      </c>
      <c r="V4883" s="2" cm="1">
        <f t="array" ref="V4883">_xlfn.IFS(LEN(U4883)=8,DATE(LEFT(U4883,4),MID(U4883,5,2),RIGHT(U4883,2)),LEN(U4883)=7,DATE(LEFT(U4883,4),MID(U4883,5,1),RIGHT(U4883,2)),LEN(U4883)=6,DATE(LEFT(U4883,4),MID(U4883,5,1),RIGHT(U4883,1)))</f>
        <v>45465</v>
      </c>
      <c r="X4883" s="2">
        <v>36320</v>
      </c>
      <c r="Y4883">
        <f t="shared" ca="1" si="384"/>
        <v>25</v>
      </c>
    </row>
    <row r="4884" spans="3:25" x14ac:dyDescent="0.25">
      <c r="C4884" t="s">
        <v>13158</v>
      </c>
      <c r="D4884" t="s">
        <v>13159</v>
      </c>
      <c r="F4884" t="str">
        <f t="shared" si="380"/>
        <v>Berti Cumberledge</v>
      </c>
      <c r="H4884" t="str">
        <f t="shared" si="381"/>
        <v>Berti Cumberledge</v>
      </c>
      <c r="K4884">
        <v>76</v>
      </c>
      <c r="L4884" t="str">
        <f t="shared" si="382"/>
        <v>Normal Heart Rate</v>
      </c>
      <c r="O4884">
        <v>195711</v>
      </c>
      <c r="P4884" s="2" cm="1">
        <f t="array" ref="P4884">_xlfn.IFS(LEN(O4884)=8,DATE(LEFT(O4884,4),MID(O4884,5,2),RIGHT(O4884,2)),LEN(O4884)=7,DATE(LEFT(O4884,4),MID(O4884,5,1),RIGHT(O4884,2)),LEN(O4884)=6,DATE(LEFT(O4884,4),MID(O4884,5,1),RIGHT(O4884,1)))</f>
        <v>20821</v>
      </c>
      <c r="R4884">
        <v>15</v>
      </c>
      <c r="S4884" t="str">
        <f t="shared" si="383"/>
        <v>Normal</v>
      </c>
      <c r="U4884">
        <v>2024319</v>
      </c>
      <c r="V4884" s="2" cm="1">
        <f t="array" ref="V4884">_xlfn.IFS(LEN(U4884)=8,DATE(LEFT(U4884,4),MID(U4884,5,2),RIGHT(U4884,2)),LEN(U4884)=7,DATE(LEFT(U4884,4),MID(U4884,5,1),RIGHT(U4884,2)),LEN(U4884)=6,DATE(LEFT(U4884,4),MID(U4884,5,1),RIGHT(U4884,1)))</f>
        <v>45370</v>
      </c>
      <c r="X4884" s="2">
        <v>19348</v>
      </c>
      <c r="Y4884">
        <f t="shared" ca="1" si="384"/>
        <v>72</v>
      </c>
    </row>
    <row r="4885" spans="3:25" x14ac:dyDescent="0.25">
      <c r="C4885" t="s">
        <v>5859</v>
      </c>
      <c r="D4885" t="s">
        <v>13161</v>
      </c>
      <c r="F4885" t="str">
        <f t="shared" si="380"/>
        <v>Tallie Barthelmes</v>
      </c>
      <c r="H4885" t="str">
        <f t="shared" si="381"/>
        <v>Tallie Barthelmes</v>
      </c>
      <c r="K4885">
        <v>110</v>
      </c>
      <c r="L4885" t="str">
        <f t="shared" si="382"/>
        <v>High Heart Rate</v>
      </c>
      <c r="O4885">
        <v>199969</v>
      </c>
      <c r="P4885" s="2" cm="1">
        <f t="array" ref="P4885">_xlfn.IFS(LEN(O4885)=8,DATE(LEFT(O4885,4),MID(O4885,5,2),RIGHT(O4885,2)),LEN(O4885)=7,DATE(LEFT(O4885,4),MID(O4885,5,1),RIGHT(O4885,2)),LEN(O4885)=6,DATE(LEFT(O4885,4),MID(O4885,5,1),RIGHT(O4885,1)))</f>
        <v>36320</v>
      </c>
      <c r="R4885">
        <v>20</v>
      </c>
      <c r="S4885" t="str">
        <f t="shared" si="383"/>
        <v>Normal</v>
      </c>
      <c r="U4885">
        <v>202425</v>
      </c>
      <c r="V4885" s="2" cm="1">
        <f t="array" ref="V4885">_xlfn.IFS(LEN(U4885)=8,DATE(LEFT(U4885,4),MID(U4885,5,2),RIGHT(U4885,2)),LEN(U4885)=7,DATE(LEFT(U4885,4),MID(U4885,5,1),RIGHT(U4885,2)),LEN(U4885)=6,DATE(LEFT(U4885,4),MID(U4885,5,1),RIGHT(U4885,1)))</f>
        <v>45327</v>
      </c>
      <c r="X4885" s="2">
        <v>36996</v>
      </c>
      <c r="Y4885">
        <f t="shared" ca="1" si="384"/>
        <v>23</v>
      </c>
    </row>
    <row r="4886" spans="3:25" x14ac:dyDescent="0.25">
      <c r="C4886" t="s">
        <v>2894</v>
      </c>
      <c r="D4886" t="s">
        <v>13163</v>
      </c>
      <c r="F4886" t="str">
        <f t="shared" si="380"/>
        <v>Ev Veltman</v>
      </c>
      <c r="H4886" t="str">
        <f t="shared" si="381"/>
        <v>Ev Veltman</v>
      </c>
      <c r="K4886">
        <v>76</v>
      </c>
      <c r="L4886" t="str">
        <f t="shared" si="382"/>
        <v>Normal Heart Rate</v>
      </c>
      <c r="O4886">
        <v>19521220</v>
      </c>
      <c r="P4886" s="2" cm="1">
        <f t="array" ref="P4886">_xlfn.IFS(LEN(O4886)=8,DATE(LEFT(O4886,4),MID(O4886,5,2),RIGHT(O4886,2)),LEN(O4886)=7,DATE(LEFT(O4886,4),MID(O4886,5,1),RIGHT(O4886,2)),LEN(O4886)=6,DATE(LEFT(O4886,4),MID(O4886,5,1),RIGHT(O4886,1)))</f>
        <v>19348</v>
      </c>
      <c r="R4886">
        <v>20</v>
      </c>
      <c r="S4886" t="str">
        <f t="shared" si="383"/>
        <v>Normal</v>
      </c>
      <c r="U4886">
        <v>2024131</v>
      </c>
      <c r="V4886" s="2" cm="1">
        <f t="array" ref="V4886">_xlfn.IFS(LEN(U4886)=8,DATE(LEFT(U4886,4),MID(U4886,5,2),RIGHT(U4886,2)),LEN(U4886)=7,DATE(LEFT(U4886,4),MID(U4886,5,1),RIGHT(U4886,2)),LEN(U4886)=6,DATE(LEFT(U4886,4),MID(U4886,5,1),RIGHT(U4886,1)))</f>
        <v>45322</v>
      </c>
      <c r="X4886" s="2">
        <v>33235</v>
      </c>
      <c r="Y4886">
        <f t="shared" ca="1" si="384"/>
        <v>34</v>
      </c>
    </row>
    <row r="4887" spans="3:25" x14ac:dyDescent="0.25">
      <c r="C4887" t="s">
        <v>13165</v>
      </c>
      <c r="D4887" t="s">
        <v>13166</v>
      </c>
      <c r="F4887" t="str">
        <f t="shared" si="380"/>
        <v>Bogart Antonoyev</v>
      </c>
      <c r="H4887" t="str">
        <f t="shared" si="381"/>
        <v>Bogart Antonoyev</v>
      </c>
      <c r="K4887">
        <v>65</v>
      </c>
      <c r="L4887" t="str">
        <f t="shared" si="382"/>
        <v>Normal Heart Rate</v>
      </c>
      <c r="O4887">
        <v>2001415</v>
      </c>
      <c r="P4887" s="2" cm="1">
        <f t="array" ref="P4887">_xlfn.IFS(LEN(O4887)=8,DATE(LEFT(O4887,4),MID(O4887,5,2),RIGHT(O4887,2)),LEN(O4887)=7,DATE(LEFT(O4887,4),MID(O4887,5,1),RIGHT(O4887,2)),LEN(O4887)=6,DATE(LEFT(O4887,4),MID(O4887,5,1),RIGHT(O4887,1)))</f>
        <v>36996</v>
      </c>
      <c r="R4887">
        <v>9</v>
      </c>
      <c r="S4887" t="str">
        <f t="shared" si="383"/>
        <v>Normal</v>
      </c>
      <c r="U4887">
        <v>2024114</v>
      </c>
      <c r="V4887" s="2" cm="1">
        <f t="array" ref="V4887">_xlfn.IFS(LEN(U4887)=8,DATE(LEFT(U4887,4),MID(U4887,5,2),RIGHT(U4887,2)),LEN(U4887)=7,DATE(LEFT(U4887,4),MID(U4887,5,1),RIGHT(U4887,2)),LEN(U4887)=6,DATE(LEFT(U4887,4),MID(U4887,5,1),RIGHT(U4887,1)))</f>
        <v>45305</v>
      </c>
      <c r="X4887" s="2">
        <v>38398</v>
      </c>
      <c r="Y4887">
        <f t="shared" ca="1" si="384"/>
        <v>20</v>
      </c>
    </row>
    <row r="4888" spans="3:25" x14ac:dyDescent="0.25">
      <c r="C4888" t="s">
        <v>7483</v>
      </c>
      <c r="D4888" t="s">
        <v>13168</v>
      </c>
      <c r="F4888" t="str">
        <f t="shared" si="380"/>
        <v>Adrian Moralas</v>
      </c>
      <c r="H4888" t="str">
        <f t="shared" si="381"/>
        <v>Adrian Moralas</v>
      </c>
      <c r="K4888">
        <v>92</v>
      </c>
      <c r="L4888" t="str">
        <f t="shared" si="382"/>
        <v>Normal Heart Rate</v>
      </c>
      <c r="O4888">
        <v>19901228</v>
      </c>
      <c r="P4888" s="2" cm="1">
        <f t="array" ref="P4888">_xlfn.IFS(LEN(O4888)=8,DATE(LEFT(O4888,4),MID(O4888,5,2),RIGHT(O4888,2)),LEN(O4888)=7,DATE(LEFT(O4888,4),MID(O4888,5,1),RIGHT(O4888,2)),LEN(O4888)=6,DATE(LEFT(O4888,4),MID(O4888,5,1),RIGHT(O4888,1)))</f>
        <v>33235</v>
      </c>
      <c r="R4888">
        <v>18</v>
      </c>
      <c r="S4888" t="str">
        <f t="shared" si="383"/>
        <v>Normal</v>
      </c>
      <c r="U4888">
        <v>2024411</v>
      </c>
      <c r="V4888" s="2" cm="1">
        <f t="array" ref="V4888">_xlfn.IFS(LEN(U4888)=8,DATE(LEFT(U4888,4),MID(U4888,5,2),RIGHT(U4888,2)),LEN(U4888)=7,DATE(LEFT(U4888,4),MID(U4888,5,1),RIGHT(U4888,2)),LEN(U4888)=6,DATE(LEFT(U4888,4),MID(U4888,5,1),RIGHT(U4888,1)))</f>
        <v>45393</v>
      </c>
      <c r="X4888" s="2">
        <v>30861</v>
      </c>
      <c r="Y4888">
        <f t="shared" ca="1" si="384"/>
        <v>40</v>
      </c>
    </row>
    <row r="4889" spans="3:25" x14ac:dyDescent="0.25">
      <c r="C4889" t="s">
        <v>1394</v>
      </c>
      <c r="D4889" t="s">
        <v>13170</v>
      </c>
      <c r="F4889" t="str">
        <f t="shared" si="380"/>
        <v>Pinchas Fleetwood</v>
      </c>
      <c r="H4889" t="str">
        <f t="shared" si="381"/>
        <v>Pinchas Fleetwood</v>
      </c>
      <c r="K4889">
        <v>99</v>
      </c>
      <c r="L4889" t="str">
        <f t="shared" si="382"/>
        <v>Normal Heart Rate</v>
      </c>
      <c r="O4889">
        <v>2005215</v>
      </c>
      <c r="P4889" s="2" cm="1">
        <f t="array" ref="P4889">_xlfn.IFS(LEN(O4889)=8,DATE(LEFT(O4889,4),MID(O4889,5,2),RIGHT(O4889,2)),LEN(O4889)=7,DATE(LEFT(O4889,4),MID(O4889,5,1),RIGHT(O4889,2)),LEN(O4889)=6,DATE(LEFT(O4889,4),MID(O4889,5,1),RIGHT(O4889,1)))</f>
        <v>38398</v>
      </c>
      <c r="R4889">
        <v>15</v>
      </c>
      <c r="S4889" t="str">
        <f t="shared" si="383"/>
        <v>Normal</v>
      </c>
      <c r="U4889">
        <v>202439</v>
      </c>
      <c r="V4889" s="2" cm="1">
        <f t="array" ref="V4889">_xlfn.IFS(LEN(U4889)=8,DATE(LEFT(U4889,4),MID(U4889,5,2),RIGHT(U4889,2)),LEN(U4889)=7,DATE(LEFT(U4889,4),MID(U4889,5,1),RIGHT(U4889,2)),LEN(U4889)=6,DATE(LEFT(U4889,4),MID(U4889,5,1),RIGHT(U4889,1)))</f>
        <v>45360</v>
      </c>
      <c r="X4889" s="2">
        <v>36188</v>
      </c>
      <c r="Y4889">
        <f t="shared" ca="1" si="384"/>
        <v>26</v>
      </c>
    </row>
    <row r="4890" spans="3:25" x14ac:dyDescent="0.25">
      <c r="C4890" t="s">
        <v>13172</v>
      </c>
      <c r="D4890" t="s">
        <v>8554</v>
      </c>
      <c r="F4890" t="str">
        <f t="shared" si="380"/>
        <v>Freddie Barenski</v>
      </c>
      <c r="H4890" t="str">
        <f t="shared" si="381"/>
        <v>Freddie Barenski</v>
      </c>
      <c r="K4890">
        <v>93</v>
      </c>
      <c r="L4890" t="str">
        <f t="shared" si="382"/>
        <v>Normal Heart Rate</v>
      </c>
      <c r="O4890">
        <v>1984628</v>
      </c>
      <c r="P4890" s="2" cm="1">
        <f t="array" ref="P4890">_xlfn.IFS(LEN(O4890)=8,DATE(LEFT(O4890,4),MID(O4890,5,2),RIGHT(O4890,2)),LEN(O4890)=7,DATE(LEFT(O4890,4),MID(O4890,5,1),RIGHT(O4890,2)),LEN(O4890)=6,DATE(LEFT(O4890,4),MID(O4890,5,1),RIGHT(O4890,1)))</f>
        <v>30861</v>
      </c>
      <c r="R4890">
        <v>10</v>
      </c>
      <c r="S4890" t="str">
        <f t="shared" si="383"/>
        <v>Normal</v>
      </c>
      <c r="U4890">
        <v>202411</v>
      </c>
      <c r="V4890" s="2" cm="1">
        <f t="array" ref="V4890">_xlfn.IFS(LEN(U4890)=8,DATE(LEFT(U4890,4),MID(U4890,5,2),RIGHT(U4890,2)),LEN(U4890)=7,DATE(LEFT(U4890,4),MID(U4890,5,1),RIGHT(U4890,2)),LEN(U4890)=6,DATE(LEFT(U4890,4),MID(U4890,5,1),RIGHT(U4890,1)))</f>
        <v>45292</v>
      </c>
      <c r="X4890" s="2">
        <v>37923</v>
      </c>
      <c r="Y4890">
        <f t="shared" ca="1" si="384"/>
        <v>21</v>
      </c>
    </row>
    <row r="4891" spans="3:25" x14ac:dyDescent="0.25">
      <c r="C4891" t="s">
        <v>13174</v>
      </c>
      <c r="D4891" t="s">
        <v>13175</v>
      </c>
      <c r="F4891" t="str">
        <f t="shared" si="380"/>
        <v>Avrom Aucourte</v>
      </c>
      <c r="H4891" t="str">
        <f t="shared" si="381"/>
        <v>Avrom Aucourte</v>
      </c>
      <c r="K4891">
        <v>91</v>
      </c>
      <c r="L4891" t="str">
        <f t="shared" si="382"/>
        <v>Normal Heart Rate</v>
      </c>
      <c r="O4891">
        <v>1999128</v>
      </c>
      <c r="P4891" s="2" cm="1">
        <f t="array" ref="P4891">_xlfn.IFS(LEN(O4891)=8,DATE(LEFT(O4891,4),MID(O4891,5,2),RIGHT(O4891,2)),LEN(O4891)=7,DATE(LEFT(O4891,4),MID(O4891,5,1),RIGHT(O4891,2)),LEN(O4891)=6,DATE(LEFT(O4891,4),MID(O4891,5,1),RIGHT(O4891,1)))</f>
        <v>36188</v>
      </c>
      <c r="R4891">
        <v>23</v>
      </c>
      <c r="S4891" t="str">
        <f t="shared" si="383"/>
        <v>Normal</v>
      </c>
      <c r="U4891">
        <v>2024118</v>
      </c>
      <c r="V4891" s="2" cm="1">
        <f t="array" ref="V4891">_xlfn.IFS(LEN(U4891)=8,DATE(LEFT(U4891,4),MID(U4891,5,2),RIGHT(U4891,2)),LEN(U4891)=7,DATE(LEFT(U4891,4),MID(U4891,5,1),RIGHT(U4891,2)),LEN(U4891)=6,DATE(LEFT(U4891,4),MID(U4891,5,1),RIGHT(U4891,1)))</f>
        <v>45309</v>
      </c>
      <c r="X4891" s="2">
        <v>37308</v>
      </c>
      <c r="Y4891">
        <f t="shared" ca="1" si="384"/>
        <v>23</v>
      </c>
    </row>
    <row r="4892" spans="3:25" x14ac:dyDescent="0.25">
      <c r="C4892" t="s">
        <v>5968</v>
      </c>
      <c r="D4892" t="s">
        <v>13177</v>
      </c>
      <c r="F4892" t="str">
        <f t="shared" si="380"/>
        <v>Risa Angrave</v>
      </c>
      <c r="H4892" t="str">
        <f t="shared" si="381"/>
        <v>Risa Angrave</v>
      </c>
      <c r="K4892">
        <v>100</v>
      </c>
      <c r="L4892" t="str">
        <f t="shared" si="382"/>
        <v>High Heart Rate</v>
      </c>
      <c r="O4892">
        <v>20031029</v>
      </c>
      <c r="P4892" s="2" cm="1">
        <f t="array" ref="P4892">_xlfn.IFS(LEN(O4892)=8,DATE(LEFT(O4892,4),MID(O4892,5,2),RIGHT(O4892,2)),LEN(O4892)=7,DATE(LEFT(O4892,4),MID(O4892,5,1),RIGHT(O4892,2)),LEN(O4892)=6,DATE(LEFT(O4892,4),MID(O4892,5,1),RIGHT(O4892,1)))</f>
        <v>37923</v>
      </c>
      <c r="R4892">
        <v>15</v>
      </c>
      <c r="S4892" t="str">
        <f t="shared" si="383"/>
        <v>Normal</v>
      </c>
      <c r="U4892">
        <v>2024217</v>
      </c>
      <c r="V4892" s="2" cm="1">
        <f t="array" ref="V4892">_xlfn.IFS(LEN(U4892)=8,DATE(LEFT(U4892,4),MID(U4892,5,2),RIGHT(U4892,2)),LEN(U4892)=7,DATE(LEFT(U4892,4),MID(U4892,5,1),RIGHT(U4892,2)),LEN(U4892)=6,DATE(LEFT(U4892,4),MID(U4892,5,1),RIGHT(U4892,1)))</f>
        <v>45339</v>
      </c>
      <c r="X4892" s="2">
        <v>34413</v>
      </c>
      <c r="Y4892">
        <f t="shared" ca="1" si="384"/>
        <v>31</v>
      </c>
    </row>
    <row r="4893" spans="3:25" x14ac:dyDescent="0.25">
      <c r="C4893" t="s">
        <v>13179</v>
      </c>
      <c r="D4893" t="s">
        <v>13180</v>
      </c>
      <c r="F4893" t="str">
        <f t="shared" si="380"/>
        <v>Ivan Wolfenden</v>
      </c>
      <c r="H4893" t="str">
        <f t="shared" si="381"/>
        <v>Ivan Wolfenden</v>
      </c>
      <c r="K4893">
        <v>97</v>
      </c>
      <c r="L4893" t="str">
        <f t="shared" si="382"/>
        <v>Normal Heart Rate</v>
      </c>
      <c r="O4893">
        <v>2002221</v>
      </c>
      <c r="P4893" s="2" cm="1">
        <f t="array" ref="P4893">_xlfn.IFS(LEN(O4893)=8,DATE(LEFT(O4893,4),MID(O4893,5,2),RIGHT(O4893,2)),LEN(O4893)=7,DATE(LEFT(O4893,4),MID(O4893,5,1),RIGHT(O4893,2)),LEN(O4893)=6,DATE(LEFT(O4893,4),MID(O4893,5,1),RIGHT(O4893,1)))</f>
        <v>37308</v>
      </c>
      <c r="R4893">
        <v>7</v>
      </c>
      <c r="S4893" t="str">
        <f t="shared" si="383"/>
        <v>Normal</v>
      </c>
      <c r="U4893">
        <v>202456</v>
      </c>
      <c r="V4893" s="2" cm="1">
        <f t="array" ref="V4893">_xlfn.IFS(LEN(U4893)=8,DATE(LEFT(U4893,4),MID(U4893,5,2),RIGHT(U4893,2)),LEN(U4893)=7,DATE(LEFT(U4893,4),MID(U4893,5,1),RIGHT(U4893,2)),LEN(U4893)=6,DATE(LEFT(U4893,4),MID(U4893,5,1),RIGHT(U4893,1)))</f>
        <v>45418</v>
      </c>
      <c r="X4893" s="2">
        <v>38246</v>
      </c>
      <c r="Y4893">
        <f t="shared" ca="1" si="384"/>
        <v>20</v>
      </c>
    </row>
    <row r="4894" spans="3:25" x14ac:dyDescent="0.25">
      <c r="C4894" t="s">
        <v>1453</v>
      </c>
      <c r="D4894" t="s">
        <v>13182</v>
      </c>
      <c r="F4894" t="str">
        <f t="shared" si="380"/>
        <v>Kaila Longhorne</v>
      </c>
      <c r="H4894" t="str">
        <f t="shared" si="381"/>
        <v>Kaila Longhorne</v>
      </c>
      <c r="K4894">
        <v>86</v>
      </c>
      <c r="L4894" t="str">
        <f t="shared" si="382"/>
        <v>Normal Heart Rate</v>
      </c>
      <c r="O4894">
        <v>1994320</v>
      </c>
      <c r="P4894" s="2" cm="1">
        <f t="array" ref="P4894">_xlfn.IFS(LEN(O4894)=8,DATE(LEFT(O4894,4),MID(O4894,5,2),RIGHT(O4894,2)),LEN(O4894)=7,DATE(LEFT(O4894,4),MID(O4894,5,1),RIGHT(O4894,2)),LEN(O4894)=6,DATE(LEFT(O4894,4),MID(O4894,5,1),RIGHT(O4894,1)))</f>
        <v>34413</v>
      </c>
      <c r="R4894">
        <v>20</v>
      </c>
      <c r="S4894" t="str">
        <f t="shared" si="383"/>
        <v>Normal</v>
      </c>
      <c r="U4894">
        <v>2024516</v>
      </c>
      <c r="V4894" s="2" cm="1">
        <f t="array" ref="V4894">_xlfn.IFS(LEN(U4894)=8,DATE(LEFT(U4894,4),MID(U4894,5,2),RIGHT(U4894,2)),LEN(U4894)=7,DATE(LEFT(U4894,4),MID(U4894,5,1),RIGHT(U4894,2)),LEN(U4894)=6,DATE(LEFT(U4894,4),MID(U4894,5,1),RIGHT(U4894,1)))</f>
        <v>45428</v>
      </c>
      <c r="X4894" s="2">
        <v>38886</v>
      </c>
      <c r="Y4894">
        <f t="shared" ca="1" si="384"/>
        <v>18</v>
      </c>
    </row>
    <row r="4895" spans="3:25" x14ac:dyDescent="0.25">
      <c r="C4895" t="s">
        <v>8636</v>
      </c>
      <c r="D4895" t="s">
        <v>13184</v>
      </c>
      <c r="F4895" t="str">
        <f t="shared" si="380"/>
        <v>Conni Allsop</v>
      </c>
      <c r="H4895" t="str">
        <f t="shared" si="381"/>
        <v>Conni Allsop</v>
      </c>
      <c r="K4895">
        <v>98</v>
      </c>
      <c r="L4895" t="str">
        <f t="shared" si="382"/>
        <v>Normal Heart Rate</v>
      </c>
      <c r="O4895">
        <v>2004916</v>
      </c>
      <c r="P4895" s="2" cm="1">
        <f t="array" ref="P4895">_xlfn.IFS(LEN(O4895)=8,DATE(LEFT(O4895,4),MID(O4895,5,2),RIGHT(O4895,2)),LEN(O4895)=7,DATE(LEFT(O4895,4),MID(O4895,5,1),RIGHT(O4895,2)),LEN(O4895)=6,DATE(LEFT(O4895,4),MID(O4895,5,1),RIGHT(O4895,1)))</f>
        <v>38246</v>
      </c>
      <c r="R4895">
        <v>15</v>
      </c>
      <c r="S4895" t="str">
        <f t="shared" si="383"/>
        <v>Normal</v>
      </c>
      <c r="U4895">
        <v>2024427</v>
      </c>
      <c r="V4895" s="2" cm="1">
        <f t="array" ref="V4895">_xlfn.IFS(LEN(U4895)=8,DATE(LEFT(U4895,4),MID(U4895,5,2),RIGHT(U4895,2)),LEN(U4895)=7,DATE(LEFT(U4895,4),MID(U4895,5,1),RIGHT(U4895,2)),LEN(U4895)=6,DATE(LEFT(U4895,4),MID(U4895,5,1),RIGHT(U4895,1)))</f>
        <v>45409</v>
      </c>
      <c r="X4895" s="2">
        <v>35680</v>
      </c>
      <c r="Y4895">
        <f t="shared" ca="1" si="384"/>
        <v>27</v>
      </c>
    </row>
    <row r="4896" spans="3:25" x14ac:dyDescent="0.25">
      <c r="C4896" t="s">
        <v>9950</v>
      </c>
      <c r="D4896" t="s">
        <v>13186</v>
      </c>
      <c r="F4896" t="str">
        <f t="shared" si="380"/>
        <v>Burty Mouth</v>
      </c>
      <c r="H4896" t="str">
        <f t="shared" si="381"/>
        <v>Burty Mouth</v>
      </c>
      <c r="K4896">
        <v>98</v>
      </c>
      <c r="L4896" t="str">
        <f t="shared" si="382"/>
        <v>Normal Heart Rate</v>
      </c>
      <c r="O4896">
        <v>2006618</v>
      </c>
      <c r="P4896" s="2" cm="1">
        <f t="array" ref="P4896">_xlfn.IFS(LEN(O4896)=8,DATE(LEFT(O4896,4),MID(O4896,5,2),RIGHT(O4896,2)),LEN(O4896)=7,DATE(LEFT(O4896,4),MID(O4896,5,1),RIGHT(O4896,2)),LEN(O4896)=6,DATE(LEFT(O4896,4),MID(O4896,5,1),RIGHT(O4896,1)))</f>
        <v>38886</v>
      </c>
      <c r="R4896">
        <v>20</v>
      </c>
      <c r="S4896" t="str">
        <f t="shared" si="383"/>
        <v>Normal</v>
      </c>
      <c r="U4896">
        <v>2024329</v>
      </c>
      <c r="V4896" s="2" cm="1">
        <f t="array" ref="V4896">_xlfn.IFS(LEN(U4896)=8,DATE(LEFT(U4896,4),MID(U4896,5,2),RIGHT(U4896,2)),LEN(U4896)=7,DATE(LEFT(U4896,4),MID(U4896,5,1),RIGHT(U4896,2)),LEN(U4896)=6,DATE(LEFT(U4896,4),MID(U4896,5,1),RIGHT(U4896,1)))</f>
        <v>45380</v>
      </c>
      <c r="X4896" s="2">
        <v>36884</v>
      </c>
      <c r="Y4896">
        <f t="shared" ca="1" si="384"/>
        <v>24</v>
      </c>
    </row>
    <row r="4897" spans="3:25" x14ac:dyDescent="0.25">
      <c r="C4897" t="s">
        <v>8037</v>
      </c>
      <c r="D4897" t="s">
        <v>13188</v>
      </c>
      <c r="F4897" t="str">
        <f t="shared" si="380"/>
        <v>Pierson McGilvary</v>
      </c>
      <c r="H4897" t="str">
        <f t="shared" si="381"/>
        <v>Pierson McGilvary</v>
      </c>
      <c r="K4897">
        <v>87</v>
      </c>
      <c r="L4897" t="str">
        <f t="shared" si="382"/>
        <v>Normal Heart Rate</v>
      </c>
      <c r="O4897">
        <v>199797</v>
      </c>
      <c r="P4897" s="2" cm="1">
        <f t="array" ref="P4897">_xlfn.IFS(LEN(O4897)=8,DATE(LEFT(O4897,4),MID(O4897,5,2),RIGHT(O4897,2)),LEN(O4897)=7,DATE(LEFT(O4897,4),MID(O4897,5,1),RIGHT(O4897,2)),LEN(O4897)=6,DATE(LEFT(O4897,4),MID(O4897,5,1),RIGHT(O4897,1)))</f>
        <v>35680</v>
      </c>
      <c r="R4897">
        <v>20</v>
      </c>
      <c r="S4897" t="str">
        <f t="shared" si="383"/>
        <v>Normal</v>
      </c>
      <c r="U4897">
        <v>202427</v>
      </c>
      <c r="V4897" s="2" cm="1">
        <f t="array" ref="V4897">_xlfn.IFS(LEN(U4897)=8,DATE(LEFT(U4897,4),MID(U4897,5,2),RIGHT(U4897,2)),LEN(U4897)=7,DATE(LEFT(U4897,4),MID(U4897,5,1),RIGHT(U4897,2)),LEN(U4897)=6,DATE(LEFT(U4897,4),MID(U4897,5,1),RIGHT(U4897,1)))</f>
        <v>45329</v>
      </c>
      <c r="X4897" s="2">
        <v>38611</v>
      </c>
      <c r="Y4897">
        <f t="shared" ca="1" si="384"/>
        <v>19</v>
      </c>
    </row>
    <row r="4898" spans="3:25" x14ac:dyDescent="0.25">
      <c r="C4898" t="s">
        <v>6469</v>
      </c>
      <c r="D4898" t="s">
        <v>13190</v>
      </c>
      <c r="F4898" t="str">
        <f t="shared" si="380"/>
        <v>Frasco Wesker</v>
      </c>
      <c r="H4898" t="str">
        <f t="shared" si="381"/>
        <v>Frasco Wesker</v>
      </c>
      <c r="K4898">
        <v>76</v>
      </c>
      <c r="L4898" t="str">
        <f t="shared" si="382"/>
        <v>Normal Heart Rate</v>
      </c>
      <c r="O4898">
        <v>20001224</v>
      </c>
      <c r="P4898" s="2" cm="1">
        <f t="array" ref="P4898">_xlfn.IFS(LEN(O4898)=8,DATE(LEFT(O4898,4),MID(O4898,5,2),RIGHT(O4898,2)),LEN(O4898)=7,DATE(LEFT(O4898,4),MID(O4898,5,1),RIGHT(O4898,2)),LEN(O4898)=6,DATE(LEFT(O4898,4),MID(O4898,5,1),RIGHT(O4898,1)))</f>
        <v>36884</v>
      </c>
      <c r="R4898">
        <v>15</v>
      </c>
      <c r="S4898" t="str">
        <f t="shared" si="383"/>
        <v>Normal</v>
      </c>
      <c r="U4898">
        <v>202442</v>
      </c>
      <c r="V4898" s="2" cm="1">
        <f t="array" ref="V4898">_xlfn.IFS(LEN(U4898)=8,DATE(LEFT(U4898,4),MID(U4898,5,2),RIGHT(U4898,2)),LEN(U4898)=7,DATE(LEFT(U4898,4),MID(U4898,5,1),RIGHT(U4898,2)),LEN(U4898)=6,DATE(LEFT(U4898,4),MID(U4898,5,1),RIGHT(U4898,1)))</f>
        <v>45384</v>
      </c>
      <c r="X4898" s="2">
        <v>34872</v>
      </c>
      <c r="Y4898">
        <f t="shared" ca="1" si="384"/>
        <v>29</v>
      </c>
    </row>
    <row r="4899" spans="3:25" x14ac:dyDescent="0.25">
      <c r="C4899" t="s">
        <v>7685</v>
      </c>
      <c r="D4899" t="s">
        <v>13192</v>
      </c>
      <c r="F4899" t="str">
        <f t="shared" si="380"/>
        <v>Correy Dalbey</v>
      </c>
      <c r="H4899" t="str">
        <f t="shared" si="381"/>
        <v>Correy Dalbey</v>
      </c>
      <c r="K4899">
        <v>76</v>
      </c>
      <c r="L4899" t="str">
        <f t="shared" si="382"/>
        <v>Normal Heart Rate</v>
      </c>
      <c r="O4899">
        <v>2005916</v>
      </c>
      <c r="P4899" s="2" cm="1">
        <f t="array" ref="P4899">_xlfn.IFS(LEN(O4899)=8,DATE(LEFT(O4899,4),MID(O4899,5,2),RIGHT(O4899,2)),LEN(O4899)=7,DATE(LEFT(O4899,4),MID(O4899,5,1),RIGHT(O4899,2)),LEN(O4899)=6,DATE(LEFT(O4899,4),MID(O4899,5,1),RIGHT(O4899,1)))</f>
        <v>38611</v>
      </c>
      <c r="R4899">
        <v>10</v>
      </c>
      <c r="S4899" t="str">
        <f t="shared" si="383"/>
        <v>Normal</v>
      </c>
      <c r="U4899">
        <v>2024514</v>
      </c>
      <c r="V4899" s="2" cm="1">
        <f t="array" ref="V4899">_xlfn.IFS(LEN(U4899)=8,DATE(LEFT(U4899,4),MID(U4899,5,2),RIGHT(U4899,2)),LEN(U4899)=7,DATE(LEFT(U4899,4),MID(U4899,5,1),RIGHT(U4899,2)),LEN(U4899)=6,DATE(LEFT(U4899,4),MID(U4899,5,1),RIGHT(U4899,1)))</f>
        <v>45426</v>
      </c>
      <c r="X4899" s="2">
        <v>32997</v>
      </c>
      <c r="Y4899">
        <f t="shared" ca="1" si="384"/>
        <v>34</v>
      </c>
    </row>
    <row r="4900" spans="3:25" x14ac:dyDescent="0.25">
      <c r="C4900" t="s">
        <v>12342</v>
      </c>
      <c r="D4900" t="s">
        <v>5737</v>
      </c>
      <c r="F4900" t="str">
        <f t="shared" si="380"/>
        <v>Brig Readitt</v>
      </c>
      <c r="H4900" t="str">
        <f t="shared" si="381"/>
        <v>Brig Readitt</v>
      </c>
      <c r="K4900">
        <v>93</v>
      </c>
      <c r="L4900" t="str">
        <f t="shared" si="382"/>
        <v>Normal Heart Rate</v>
      </c>
      <c r="O4900">
        <v>1995622</v>
      </c>
      <c r="P4900" s="2" cm="1">
        <f t="array" ref="P4900">_xlfn.IFS(LEN(O4900)=8,DATE(LEFT(O4900,4),MID(O4900,5,2),RIGHT(O4900,2)),LEN(O4900)=7,DATE(LEFT(O4900,4),MID(O4900,5,1),RIGHT(O4900,2)),LEN(O4900)=6,DATE(LEFT(O4900,4),MID(O4900,5,1),RIGHT(O4900,1)))</f>
        <v>34872</v>
      </c>
      <c r="R4900">
        <v>18</v>
      </c>
      <c r="S4900" t="str">
        <f t="shared" si="383"/>
        <v>Normal</v>
      </c>
      <c r="U4900">
        <v>2024421</v>
      </c>
      <c r="V4900" s="2" cm="1">
        <f t="array" ref="V4900">_xlfn.IFS(LEN(U4900)=8,DATE(LEFT(U4900,4),MID(U4900,5,2),RIGHT(U4900,2)),LEN(U4900)=7,DATE(LEFT(U4900,4),MID(U4900,5,1),RIGHT(U4900,2)),LEN(U4900)=6,DATE(LEFT(U4900,4),MID(U4900,5,1),RIGHT(U4900,1)))</f>
        <v>45403</v>
      </c>
      <c r="X4900" s="2">
        <v>32093</v>
      </c>
      <c r="Y4900">
        <f t="shared" ca="1" si="384"/>
        <v>37</v>
      </c>
    </row>
    <row r="4901" spans="3:25" x14ac:dyDescent="0.25">
      <c r="C4901" t="s">
        <v>6785</v>
      </c>
      <c r="D4901" t="s">
        <v>13195</v>
      </c>
      <c r="F4901" t="str">
        <f t="shared" si="380"/>
        <v>Ellis Stephenson</v>
      </c>
      <c r="H4901" t="str">
        <f t="shared" si="381"/>
        <v>Ellis Stephenson</v>
      </c>
      <c r="K4901">
        <v>90</v>
      </c>
      <c r="L4901" t="str">
        <f t="shared" si="382"/>
        <v>Normal Heart Rate</v>
      </c>
      <c r="O4901">
        <v>199054</v>
      </c>
      <c r="P4901" s="2" cm="1">
        <f t="array" ref="P4901">_xlfn.IFS(LEN(O4901)=8,DATE(LEFT(O4901,4),MID(O4901,5,2),RIGHT(O4901,2)),LEN(O4901)=7,DATE(LEFT(O4901,4),MID(O4901,5,1),RIGHT(O4901,2)),LEN(O4901)=6,DATE(LEFT(O4901,4),MID(O4901,5,1),RIGHT(O4901,1)))</f>
        <v>32997</v>
      </c>
      <c r="R4901">
        <v>10</v>
      </c>
      <c r="S4901" t="str">
        <f t="shared" si="383"/>
        <v>Normal</v>
      </c>
      <c r="U4901">
        <v>2024410</v>
      </c>
      <c r="V4901" s="2" cm="1">
        <f t="array" ref="V4901">_xlfn.IFS(LEN(U4901)=8,DATE(LEFT(U4901,4),MID(U4901,5,2),RIGHT(U4901,2)),LEN(U4901)=7,DATE(LEFT(U4901,4),MID(U4901,5,1),RIGHT(U4901,2)),LEN(U4901)=6,DATE(LEFT(U4901,4),MID(U4901,5,1),RIGHT(U4901,1)))</f>
        <v>45392</v>
      </c>
      <c r="X4901" s="2">
        <v>37875</v>
      </c>
      <c r="Y4901">
        <f t="shared" ca="1" si="384"/>
        <v>21</v>
      </c>
    </row>
    <row r="4902" spans="3:25" x14ac:dyDescent="0.25">
      <c r="C4902" t="s">
        <v>2452</v>
      </c>
      <c r="D4902" t="s">
        <v>13197</v>
      </c>
      <c r="F4902" t="str">
        <f t="shared" si="380"/>
        <v>Ellynn Storcke</v>
      </c>
      <c r="H4902" t="str">
        <f t="shared" si="381"/>
        <v>Ellynn Storcke</v>
      </c>
      <c r="K4902">
        <v>91</v>
      </c>
      <c r="L4902" t="str">
        <f t="shared" si="382"/>
        <v>Normal Heart Rate</v>
      </c>
      <c r="O4902">
        <v>19871112</v>
      </c>
      <c r="P4902" s="2" cm="1">
        <f t="array" ref="P4902">_xlfn.IFS(LEN(O4902)=8,DATE(LEFT(O4902,4),MID(O4902,5,2),RIGHT(O4902,2)),LEN(O4902)=7,DATE(LEFT(O4902,4),MID(O4902,5,1),RIGHT(O4902,2)),LEN(O4902)=6,DATE(LEFT(O4902,4),MID(O4902,5,1),RIGHT(O4902,1)))</f>
        <v>32093</v>
      </c>
      <c r="R4902">
        <v>16</v>
      </c>
      <c r="S4902" t="str">
        <f t="shared" si="383"/>
        <v>Normal</v>
      </c>
      <c r="U4902">
        <v>2024228</v>
      </c>
      <c r="V4902" s="2" cm="1">
        <f t="array" ref="V4902">_xlfn.IFS(LEN(U4902)=8,DATE(LEFT(U4902,4),MID(U4902,5,2),RIGHT(U4902,2)),LEN(U4902)=7,DATE(LEFT(U4902,4),MID(U4902,5,1),RIGHT(U4902,2)),LEN(U4902)=6,DATE(LEFT(U4902,4),MID(U4902,5,1),RIGHT(U4902,1)))</f>
        <v>45350</v>
      </c>
      <c r="X4902" s="2">
        <v>30031</v>
      </c>
      <c r="Y4902">
        <f t="shared" ca="1" si="384"/>
        <v>43</v>
      </c>
    </row>
    <row r="4903" spans="3:25" x14ac:dyDescent="0.25">
      <c r="C4903" t="s">
        <v>1025</v>
      </c>
      <c r="D4903" t="s">
        <v>13199</v>
      </c>
      <c r="F4903" t="str">
        <f t="shared" si="380"/>
        <v>Foster Stearndale</v>
      </c>
      <c r="H4903" t="str">
        <f t="shared" si="381"/>
        <v>Foster Stearndale</v>
      </c>
      <c r="K4903">
        <v>120</v>
      </c>
      <c r="L4903" t="str">
        <f t="shared" si="382"/>
        <v>High Heart Rate</v>
      </c>
      <c r="O4903">
        <v>2003911</v>
      </c>
      <c r="P4903" s="2" cm="1">
        <f t="array" ref="P4903">_xlfn.IFS(LEN(O4903)=8,DATE(LEFT(O4903,4),MID(O4903,5,2),RIGHT(O4903,2)),LEN(O4903)=7,DATE(LEFT(O4903,4),MID(O4903,5,1),RIGHT(O4903,2)),LEN(O4903)=6,DATE(LEFT(O4903,4),MID(O4903,5,1),RIGHT(O4903,1)))</f>
        <v>37875</v>
      </c>
      <c r="R4903">
        <v>15</v>
      </c>
      <c r="S4903" t="str">
        <f t="shared" si="383"/>
        <v>Normal</v>
      </c>
      <c r="U4903">
        <v>2024211</v>
      </c>
      <c r="V4903" s="2" cm="1">
        <f t="array" ref="V4903">_xlfn.IFS(LEN(U4903)=8,DATE(LEFT(U4903,4),MID(U4903,5,2),RIGHT(U4903,2)),LEN(U4903)=7,DATE(LEFT(U4903,4),MID(U4903,5,1),RIGHT(U4903,2)),LEN(U4903)=6,DATE(LEFT(U4903,4),MID(U4903,5,1),RIGHT(U4903,1)))</f>
        <v>45333</v>
      </c>
      <c r="X4903" s="2">
        <v>29513</v>
      </c>
      <c r="Y4903">
        <f t="shared" ca="1" si="384"/>
        <v>44</v>
      </c>
    </row>
    <row r="4904" spans="3:25" x14ac:dyDescent="0.25">
      <c r="C4904" t="s">
        <v>4105</v>
      </c>
      <c r="D4904" t="s">
        <v>13201</v>
      </c>
      <c r="F4904" t="str">
        <f t="shared" si="380"/>
        <v>Meade Gooly</v>
      </c>
      <c r="H4904" t="str">
        <f t="shared" si="381"/>
        <v>Meade Gooly</v>
      </c>
      <c r="K4904">
        <v>103</v>
      </c>
      <c r="L4904" t="str">
        <f t="shared" si="382"/>
        <v>High Heart Rate</v>
      </c>
      <c r="O4904">
        <v>1982321</v>
      </c>
      <c r="P4904" s="2" cm="1">
        <f t="array" ref="P4904">_xlfn.IFS(LEN(O4904)=8,DATE(LEFT(O4904,4),MID(O4904,5,2),RIGHT(O4904,2)),LEN(O4904)=7,DATE(LEFT(O4904,4),MID(O4904,5,1),RIGHT(O4904,2)),LEN(O4904)=6,DATE(LEFT(O4904,4),MID(O4904,5,1),RIGHT(O4904,1)))</f>
        <v>30031</v>
      </c>
      <c r="R4904">
        <v>20</v>
      </c>
      <c r="S4904" t="str">
        <f t="shared" si="383"/>
        <v>Normal</v>
      </c>
      <c r="U4904">
        <v>2024617</v>
      </c>
      <c r="V4904" s="2" cm="1">
        <f t="array" ref="V4904">_xlfn.IFS(LEN(U4904)=8,DATE(LEFT(U4904,4),MID(U4904,5,2),RIGHT(U4904,2)),LEN(U4904)=7,DATE(LEFT(U4904,4),MID(U4904,5,1),RIGHT(U4904,2)),LEN(U4904)=6,DATE(LEFT(U4904,4),MID(U4904,5,1),RIGHT(U4904,1)))</f>
        <v>45460</v>
      </c>
      <c r="X4904" s="2">
        <v>28206</v>
      </c>
      <c r="Y4904">
        <f t="shared" ca="1" si="384"/>
        <v>48</v>
      </c>
    </row>
    <row r="4905" spans="3:25" x14ac:dyDescent="0.25">
      <c r="C4905" t="s">
        <v>2187</v>
      </c>
      <c r="D4905" t="s">
        <v>13203</v>
      </c>
      <c r="F4905" t="str">
        <f t="shared" si="380"/>
        <v>Salomon Woollhead</v>
      </c>
      <c r="H4905" t="str">
        <f t="shared" si="381"/>
        <v>Salomon Woollhead</v>
      </c>
      <c r="K4905">
        <v>80</v>
      </c>
      <c r="L4905" t="str">
        <f t="shared" si="382"/>
        <v>Normal Heart Rate</v>
      </c>
      <c r="O4905">
        <v>19801019</v>
      </c>
      <c r="P4905" s="2" cm="1">
        <f t="array" ref="P4905">_xlfn.IFS(LEN(O4905)=8,DATE(LEFT(O4905,4),MID(O4905,5,2),RIGHT(O4905,2)),LEN(O4905)=7,DATE(LEFT(O4905,4),MID(O4905,5,1),RIGHT(O4905,2)),LEN(O4905)=6,DATE(LEFT(O4905,4),MID(O4905,5,1),RIGHT(O4905,1)))</f>
        <v>29513</v>
      </c>
      <c r="R4905">
        <v>10</v>
      </c>
      <c r="S4905" t="str">
        <f t="shared" si="383"/>
        <v>Normal</v>
      </c>
      <c r="U4905">
        <v>202443</v>
      </c>
      <c r="V4905" s="2" cm="1">
        <f t="array" ref="V4905">_xlfn.IFS(LEN(U4905)=8,DATE(LEFT(U4905,4),MID(U4905,5,2),RIGHT(U4905,2)),LEN(U4905)=7,DATE(LEFT(U4905,4),MID(U4905,5,1),RIGHT(U4905,2)),LEN(U4905)=6,DATE(LEFT(U4905,4),MID(U4905,5,1),RIGHT(U4905,1)))</f>
        <v>45385</v>
      </c>
      <c r="X4905" s="2">
        <v>38847</v>
      </c>
      <c r="Y4905">
        <f t="shared" ca="1" si="384"/>
        <v>18</v>
      </c>
    </row>
    <row r="4906" spans="3:25" x14ac:dyDescent="0.25">
      <c r="C4906" t="s">
        <v>2984</v>
      </c>
      <c r="D4906" t="s">
        <v>13205</v>
      </c>
      <c r="F4906" t="str">
        <f t="shared" si="380"/>
        <v>Mikel Skerm</v>
      </c>
      <c r="H4906" t="str">
        <f t="shared" si="381"/>
        <v>Mikel Skerm</v>
      </c>
      <c r="K4906">
        <v>93</v>
      </c>
      <c r="L4906" t="str">
        <f t="shared" si="382"/>
        <v>Normal Heart Rate</v>
      </c>
      <c r="O4906">
        <v>1977322</v>
      </c>
      <c r="P4906" s="2" cm="1">
        <f t="array" ref="P4906">_xlfn.IFS(LEN(O4906)=8,DATE(LEFT(O4906,4),MID(O4906,5,2),RIGHT(O4906,2)),LEN(O4906)=7,DATE(LEFT(O4906,4),MID(O4906,5,1),RIGHT(O4906,2)),LEN(O4906)=6,DATE(LEFT(O4906,4),MID(O4906,5,1),RIGHT(O4906,1)))</f>
        <v>28206</v>
      </c>
      <c r="R4906">
        <v>17</v>
      </c>
      <c r="S4906" t="str">
        <f t="shared" si="383"/>
        <v>Normal</v>
      </c>
      <c r="U4906">
        <v>2024124</v>
      </c>
      <c r="V4906" s="2" cm="1">
        <f t="array" ref="V4906">_xlfn.IFS(LEN(U4906)=8,DATE(LEFT(U4906,4),MID(U4906,5,2),RIGHT(U4906,2)),LEN(U4906)=7,DATE(LEFT(U4906,4),MID(U4906,5,1),RIGHT(U4906,2)),LEN(U4906)=6,DATE(LEFT(U4906,4),MID(U4906,5,1),RIGHT(U4906,1)))</f>
        <v>45315</v>
      </c>
      <c r="X4906" s="2">
        <v>36875</v>
      </c>
      <c r="Y4906">
        <f t="shared" ca="1" si="384"/>
        <v>24</v>
      </c>
    </row>
    <row r="4907" spans="3:25" x14ac:dyDescent="0.25">
      <c r="C4907" t="s">
        <v>13207</v>
      </c>
      <c r="D4907" t="s">
        <v>13208</v>
      </c>
      <c r="F4907" t="str">
        <f t="shared" si="380"/>
        <v>Ferguson Colbridge</v>
      </c>
      <c r="H4907" t="str">
        <f t="shared" si="381"/>
        <v>Ferguson Colbridge</v>
      </c>
      <c r="K4907">
        <v>98</v>
      </c>
      <c r="L4907" t="str">
        <f t="shared" si="382"/>
        <v>Normal Heart Rate</v>
      </c>
      <c r="O4907">
        <v>2006510</v>
      </c>
      <c r="P4907" s="2" cm="1">
        <f t="array" ref="P4907">_xlfn.IFS(LEN(O4907)=8,DATE(LEFT(O4907,4),MID(O4907,5,2),RIGHT(O4907,2)),LEN(O4907)=7,DATE(LEFT(O4907,4),MID(O4907,5,1),RIGHT(O4907,2)),LEN(O4907)=6,DATE(LEFT(O4907,4),MID(O4907,5,1),RIGHT(O4907,1)))</f>
        <v>38847</v>
      </c>
      <c r="R4907">
        <v>20</v>
      </c>
      <c r="S4907" t="str">
        <f t="shared" si="383"/>
        <v>Normal</v>
      </c>
      <c r="U4907">
        <v>2024517</v>
      </c>
      <c r="V4907" s="2" cm="1">
        <f t="array" ref="V4907">_xlfn.IFS(LEN(U4907)=8,DATE(LEFT(U4907,4),MID(U4907,5,2),RIGHT(U4907,2)),LEN(U4907)=7,DATE(LEFT(U4907,4),MID(U4907,5,1),RIGHT(U4907,2)),LEN(U4907)=6,DATE(LEFT(U4907,4),MID(U4907,5,1),RIGHT(U4907,1)))</f>
        <v>45429</v>
      </c>
      <c r="X4907" s="2">
        <v>32934</v>
      </c>
      <c r="Y4907">
        <f t="shared" ca="1" si="384"/>
        <v>35</v>
      </c>
    </row>
    <row r="4908" spans="3:25" x14ac:dyDescent="0.25">
      <c r="C4908" t="s">
        <v>3190</v>
      </c>
      <c r="D4908" t="s">
        <v>13210</v>
      </c>
      <c r="F4908" t="str">
        <f t="shared" si="380"/>
        <v>Giusto Melhuish</v>
      </c>
      <c r="H4908" t="str">
        <f t="shared" si="381"/>
        <v>Giusto Melhuish</v>
      </c>
      <c r="K4908">
        <v>120</v>
      </c>
      <c r="L4908" t="str">
        <f t="shared" si="382"/>
        <v>High Heart Rate</v>
      </c>
      <c r="O4908">
        <v>20001215</v>
      </c>
      <c r="P4908" s="2" cm="1">
        <f t="array" ref="P4908">_xlfn.IFS(LEN(O4908)=8,DATE(LEFT(O4908,4),MID(O4908,5,2),RIGHT(O4908,2)),LEN(O4908)=7,DATE(LEFT(O4908,4),MID(O4908,5,1),RIGHT(O4908,2)),LEN(O4908)=6,DATE(LEFT(O4908,4),MID(O4908,5,1),RIGHT(O4908,1)))</f>
        <v>36875</v>
      </c>
      <c r="R4908">
        <v>19</v>
      </c>
      <c r="S4908" t="str">
        <f t="shared" si="383"/>
        <v>Normal</v>
      </c>
      <c r="U4908">
        <v>2024519</v>
      </c>
      <c r="V4908" s="2" cm="1">
        <f t="array" ref="V4908">_xlfn.IFS(LEN(U4908)=8,DATE(LEFT(U4908,4),MID(U4908,5,2),RIGHT(U4908,2)),LEN(U4908)=7,DATE(LEFT(U4908,4),MID(U4908,5,1),RIGHT(U4908,2)),LEN(U4908)=6,DATE(LEFT(U4908,4),MID(U4908,5,1),RIGHT(U4908,1)))</f>
        <v>45431</v>
      </c>
      <c r="X4908" s="2">
        <v>22601</v>
      </c>
      <c r="Y4908">
        <f t="shared" ca="1" si="384"/>
        <v>63</v>
      </c>
    </row>
    <row r="4909" spans="3:25" x14ac:dyDescent="0.25">
      <c r="C4909" t="s">
        <v>13212</v>
      </c>
      <c r="D4909" t="s">
        <v>13213</v>
      </c>
      <c r="F4909" t="str">
        <f t="shared" si="380"/>
        <v>Jordana Miche</v>
      </c>
      <c r="H4909" t="str">
        <f t="shared" si="381"/>
        <v>Jordana Miche</v>
      </c>
      <c r="K4909">
        <v>94</v>
      </c>
      <c r="L4909" t="str">
        <f t="shared" si="382"/>
        <v>Normal Heart Rate</v>
      </c>
      <c r="O4909">
        <v>199032</v>
      </c>
      <c r="P4909" s="2" cm="1">
        <f t="array" ref="P4909">_xlfn.IFS(LEN(O4909)=8,DATE(LEFT(O4909,4),MID(O4909,5,2),RIGHT(O4909,2)),LEN(O4909)=7,DATE(LEFT(O4909,4),MID(O4909,5,1),RIGHT(O4909,2)),LEN(O4909)=6,DATE(LEFT(O4909,4),MID(O4909,5,1),RIGHT(O4909,1)))</f>
        <v>32934</v>
      </c>
      <c r="R4909">
        <v>10</v>
      </c>
      <c r="S4909" t="str">
        <f t="shared" si="383"/>
        <v>Normal</v>
      </c>
      <c r="U4909">
        <v>2024523</v>
      </c>
      <c r="V4909" s="2" cm="1">
        <f t="array" ref="V4909">_xlfn.IFS(LEN(U4909)=8,DATE(LEFT(U4909,4),MID(U4909,5,2),RIGHT(U4909,2)),LEN(U4909)=7,DATE(LEFT(U4909,4),MID(U4909,5,1),RIGHT(U4909,2)),LEN(U4909)=6,DATE(LEFT(U4909,4),MID(U4909,5,1),RIGHT(U4909,1)))</f>
        <v>45435</v>
      </c>
      <c r="X4909" s="2">
        <v>28627</v>
      </c>
      <c r="Y4909">
        <f t="shared" ca="1" si="384"/>
        <v>46</v>
      </c>
    </row>
    <row r="4910" spans="3:25" x14ac:dyDescent="0.25">
      <c r="C4910" t="s">
        <v>10860</v>
      </c>
      <c r="D4910" t="s">
        <v>13215</v>
      </c>
      <c r="F4910" t="str">
        <f t="shared" si="380"/>
        <v>Jorie Dossit</v>
      </c>
      <c r="H4910" t="str">
        <f t="shared" si="381"/>
        <v>Jorie Dossit</v>
      </c>
      <c r="K4910">
        <v>95</v>
      </c>
      <c r="L4910" t="str">
        <f t="shared" si="382"/>
        <v>Normal Heart Rate</v>
      </c>
      <c r="O4910">
        <v>19611116</v>
      </c>
      <c r="P4910" s="2" cm="1">
        <f t="array" ref="P4910">_xlfn.IFS(LEN(O4910)=8,DATE(LEFT(O4910,4),MID(O4910,5,2),RIGHT(O4910,2)),LEN(O4910)=7,DATE(LEFT(O4910,4),MID(O4910,5,1),RIGHT(O4910,2)),LEN(O4910)=6,DATE(LEFT(O4910,4),MID(O4910,5,1),RIGHT(O4910,1)))</f>
        <v>22601</v>
      </c>
      <c r="R4910">
        <v>20</v>
      </c>
      <c r="S4910" t="str">
        <f t="shared" si="383"/>
        <v>Normal</v>
      </c>
      <c r="U4910">
        <v>202461</v>
      </c>
      <c r="V4910" s="2" cm="1">
        <f t="array" ref="V4910">_xlfn.IFS(LEN(U4910)=8,DATE(LEFT(U4910,4),MID(U4910,5,2),RIGHT(U4910,2)),LEN(U4910)=7,DATE(LEFT(U4910,4),MID(U4910,5,1),RIGHT(U4910,2)),LEN(U4910)=6,DATE(LEFT(U4910,4),MID(U4910,5,1),RIGHT(U4910,1)))</f>
        <v>45444</v>
      </c>
      <c r="X4910" s="2">
        <v>34804</v>
      </c>
      <c r="Y4910">
        <f t="shared" ca="1" si="384"/>
        <v>29</v>
      </c>
    </row>
    <row r="4911" spans="3:25" x14ac:dyDescent="0.25">
      <c r="C4911" t="s">
        <v>13217</v>
      </c>
      <c r="D4911" t="s">
        <v>13109</v>
      </c>
      <c r="F4911" t="str">
        <f t="shared" si="380"/>
        <v>Dwayne Beany</v>
      </c>
      <c r="H4911" t="str">
        <f t="shared" si="381"/>
        <v>Dwayne Beany</v>
      </c>
      <c r="K4911">
        <v>116</v>
      </c>
      <c r="L4911" t="str">
        <f t="shared" si="382"/>
        <v>High Heart Rate</v>
      </c>
      <c r="O4911">
        <v>1978517</v>
      </c>
      <c r="P4911" s="2" cm="1">
        <f t="array" ref="P4911">_xlfn.IFS(LEN(O4911)=8,DATE(LEFT(O4911,4),MID(O4911,5,2),RIGHT(O4911,2)),LEN(O4911)=7,DATE(LEFT(O4911,4),MID(O4911,5,1),RIGHT(O4911,2)),LEN(O4911)=6,DATE(LEFT(O4911,4),MID(O4911,5,1),RIGHT(O4911,1)))</f>
        <v>28627</v>
      </c>
      <c r="R4911">
        <v>23</v>
      </c>
      <c r="S4911" t="str">
        <f t="shared" si="383"/>
        <v>Normal</v>
      </c>
      <c r="U4911">
        <v>2024217</v>
      </c>
      <c r="V4911" s="2" cm="1">
        <f t="array" ref="V4911">_xlfn.IFS(LEN(U4911)=8,DATE(LEFT(U4911,4),MID(U4911,5,2),RIGHT(U4911,2)),LEN(U4911)=7,DATE(LEFT(U4911,4),MID(U4911,5,1),RIGHT(U4911,2)),LEN(U4911)=6,DATE(LEFT(U4911,4),MID(U4911,5,1),RIGHT(U4911,1)))</f>
        <v>45339</v>
      </c>
      <c r="X4911" s="2">
        <v>38557</v>
      </c>
      <c r="Y4911">
        <f t="shared" ca="1" si="384"/>
        <v>19</v>
      </c>
    </row>
    <row r="4912" spans="3:25" x14ac:dyDescent="0.25">
      <c r="C4912" t="s">
        <v>11340</v>
      </c>
      <c r="D4912" t="s">
        <v>12263</v>
      </c>
      <c r="F4912" t="str">
        <f t="shared" si="380"/>
        <v>Darby Dani</v>
      </c>
      <c r="H4912" t="str">
        <f t="shared" si="381"/>
        <v>Darby Dani</v>
      </c>
      <c r="K4912">
        <v>110</v>
      </c>
      <c r="L4912" t="str">
        <f t="shared" si="382"/>
        <v>High Heart Rate</v>
      </c>
      <c r="O4912">
        <v>1995415</v>
      </c>
      <c r="P4912" s="2" cm="1">
        <f t="array" ref="P4912">_xlfn.IFS(LEN(O4912)=8,DATE(LEFT(O4912,4),MID(O4912,5,2),RIGHT(O4912,2)),LEN(O4912)=7,DATE(LEFT(O4912,4),MID(O4912,5,1),RIGHT(O4912,2)),LEN(O4912)=6,DATE(LEFT(O4912,4),MID(O4912,5,1),RIGHT(O4912,1)))</f>
        <v>34804</v>
      </c>
      <c r="R4912">
        <v>20</v>
      </c>
      <c r="S4912" t="str">
        <f t="shared" si="383"/>
        <v>Normal</v>
      </c>
      <c r="U4912">
        <v>2024122</v>
      </c>
      <c r="V4912" s="2" cm="1">
        <f t="array" ref="V4912">_xlfn.IFS(LEN(U4912)=8,DATE(LEFT(U4912,4),MID(U4912,5,2),RIGHT(U4912,2)),LEN(U4912)=7,DATE(LEFT(U4912,4),MID(U4912,5,1),RIGHT(U4912,2)),LEN(U4912)=6,DATE(LEFT(U4912,4),MID(U4912,5,1),RIGHT(U4912,1)))</f>
        <v>45313</v>
      </c>
      <c r="X4912" s="2">
        <v>37646</v>
      </c>
      <c r="Y4912">
        <f t="shared" ca="1" si="384"/>
        <v>22</v>
      </c>
    </row>
    <row r="4913" spans="3:25" x14ac:dyDescent="0.25">
      <c r="C4913" t="s">
        <v>13220</v>
      </c>
      <c r="D4913" t="s">
        <v>13221</v>
      </c>
      <c r="F4913" t="str">
        <f t="shared" si="380"/>
        <v>Amye Pesic</v>
      </c>
      <c r="H4913" t="str">
        <f t="shared" si="381"/>
        <v>Amye Pesic</v>
      </c>
      <c r="K4913">
        <v>113</v>
      </c>
      <c r="L4913" t="str">
        <f t="shared" si="382"/>
        <v>High Heart Rate</v>
      </c>
      <c r="O4913">
        <v>2005724</v>
      </c>
      <c r="P4913" s="2" cm="1">
        <f t="array" ref="P4913">_xlfn.IFS(LEN(O4913)=8,DATE(LEFT(O4913,4),MID(O4913,5,2),RIGHT(O4913,2)),LEN(O4913)=7,DATE(LEFT(O4913,4),MID(O4913,5,1),RIGHT(O4913,2)),LEN(O4913)=6,DATE(LEFT(O4913,4),MID(O4913,5,1),RIGHT(O4913,1)))</f>
        <v>38557</v>
      </c>
      <c r="R4913">
        <v>15</v>
      </c>
      <c r="S4913" t="str">
        <f t="shared" si="383"/>
        <v>Normal</v>
      </c>
      <c r="U4913">
        <v>2024526</v>
      </c>
      <c r="V4913" s="2" cm="1">
        <f t="array" ref="V4913">_xlfn.IFS(LEN(U4913)=8,DATE(LEFT(U4913,4),MID(U4913,5,2),RIGHT(U4913,2)),LEN(U4913)=7,DATE(LEFT(U4913,4),MID(U4913,5,1),RIGHT(U4913,2)),LEN(U4913)=6,DATE(LEFT(U4913,4),MID(U4913,5,1),RIGHT(U4913,1)))</f>
        <v>45438</v>
      </c>
      <c r="X4913" s="2">
        <v>33143</v>
      </c>
      <c r="Y4913">
        <f t="shared" ca="1" si="384"/>
        <v>34</v>
      </c>
    </row>
    <row r="4914" spans="3:25" x14ac:dyDescent="0.25">
      <c r="C4914" t="s">
        <v>2972</v>
      </c>
      <c r="D4914" t="s">
        <v>13223</v>
      </c>
      <c r="F4914" t="str">
        <f t="shared" si="380"/>
        <v>Howard Limbert</v>
      </c>
      <c r="H4914" t="str">
        <f t="shared" si="381"/>
        <v>Howard Limbert</v>
      </c>
      <c r="K4914">
        <v>111</v>
      </c>
      <c r="L4914" t="str">
        <f t="shared" si="382"/>
        <v>High Heart Rate</v>
      </c>
      <c r="O4914">
        <v>2003125</v>
      </c>
      <c r="P4914" s="2" cm="1">
        <f t="array" ref="P4914">_xlfn.IFS(LEN(O4914)=8,DATE(LEFT(O4914,4),MID(O4914,5,2),RIGHT(O4914,2)),LEN(O4914)=7,DATE(LEFT(O4914,4),MID(O4914,5,1),RIGHT(O4914,2)),LEN(O4914)=6,DATE(LEFT(O4914,4),MID(O4914,5,1),RIGHT(O4914,1)))</f>
        <v>37646</v>
      </c>
      <c r="R4914">
        <v>19</v>
      </c>
      <c r="S4914" t="str">
        <f t="shared" si="383"/>
        <v>Normal</v>
      </c>
      <c r="U4914">
        <v>2024418</v>
      </c>
      <c r="V4914" s="2" cm="1">
        <f t="array" ref="V4914">_xlfn.IFS(LEN(U4914)=8,DATE(LEFT(U4914,4),MID(U4914,5,2),RIGHT(U4914,2)),LEN(U4914)=7,DATE(LEFT(U4914,4),MID(U4914,5,1),RIGHT(U4914,2)),LEN(U4914)=6,DATE(LEFT(U4914,4),MID(U4914,5,1),RIGHT(U4914,1)))</f>
        <v>45400</v>
      </c>
      <c r="X4914" s="2">
        <v>34348</v>
      </c>
      <c r="Y4914">
        <f t="shared" ca="1" si="384"/>
        <v>31</v>
      </c>
    </row>
    <row r="4915" spans="3:25" x14ac:dyDescent="0.25">
      <c r="C4915" t="s">
        <v>3196</v>
      </c>
      <c r="D4915" t="s">
        <v>13225</v>
      </c>
      <c r="F4915" t="str">
        <f t="shared" si="380"/>
        <v>Vance Ratter</v>
      </c>
      <c r="H4915" t="str">
        <f t="shared" si="381"/>
        <v>Vance Ratter</v>
      </c>
      <c r="K4915">
        <v>73</v>
      </c>
      <c r="L4915" t="str">
        <f t="shared" si="382"/>
        <v>Normal Heart Rate</v>
      </c>
      <c r="O4915">
        <v>1990927</v>
      </c>
      <c r="P4915" s="2" cm="1">
        <f t="array" ref="P4915">_xlfn.IFS(LEN(O4915)=8,DATE(LEFT(O4915,4),MID(O4915,5,2),RIGHT(O4915,2)),LEN(O4915)=7,DATE(LEFT(O4915,4),MID(O4915,5,1),RIGHT(O4915,2)),LEN(O4915)=6,DATE(LEFT(O4915,4),MID(O4915,5,1),RIGHT(O4915,1)))</f>
        <v>33143</v>
      </c>
      <c r="R4915">
        <v>15</v>
      </c>
      <c r="S4915" t="str">
        <f t="shared" si="383"/>
        <v>Normal</v>
      </c>
      <c r="U4915">
        <v>202425</v>
      </c>
      <c r="V4915" s="2" cm="1">
        <f t="array" ref="V4915">_xlfn.IFS(LEN(U4915)=8,DATE(LEFT(U4915,4),MID(U4915,5,2),RIGHT(U4915,2)),LEN(U4915)=7,DATE(LEFT(U4915,4),MID(U4915,5,1),RIGHT(U4915,2)),LEN(U4915)=6,DATE(LEFT(U4915,4),MID(U4915,5,1),RIGHT(U4915,1)))</f>
        <v>45327</v>
      </c>
      <c r="X4915" s="2">
        <v>38730</v>
      </c>
      <c r="Y4915">
        <f t="shared" ca="1" si="384"/>
        <v>19</v>
      </c>
    </row>
    <row r="4916" spans="3:25" x14ac:dyDescent="0.25">
      <c r="C4916" t="s">
        <v>13227</v>
      </c>
      <c r="D4916" t="s">
        <v>13228</v>
      </c>
      <c r="F4916" t="str">
        <f t="shared" si="380"/>
        <v>Anders Schneidau</v>
      </c>
      <c r="H4916" t="str">
        <f t="shared" si="381"/>
        <v>Anders Schneidau</v>
      </c>
      <c r="K4916">
        <v>75</v>
      </c>
      <c r="L4916" t="str">
        <f t="shared" si="382"/>
        <v>Normal Heart Rate</v>
      </c>
      <c r="O4916">
        <v>1994114</v>
      </c>
      <c r="P4916" s="2" cm="1">
        <f t="array" ref="P4916">_xlfn.IFS(LEN(O4916)=8,DATE(LEFT(O4916,4),MID(O4916,5,2),RIGHT(O4916,2)),LEN(O4916)=7,DATE(LEFT(O4916,4),MID(O4916,5,1),RIGHT(O4916,2)),LEN(O4916)=6,DATE(LEFT(O4916,4),MID(O4916,5,1),RIGHT(O4916,1)))</f>
        <v>34348</v>
      </c>
      <c r="R4916">
        <v>10</v>
      </c>
      <c r="S4916" t="str">
        <f t="shared" si="383"/>
        <v>Normal</v>
      </c>
      <c r="U4916">
        <v>202448</v>
      </c>
      <c r="V4916" s="2" cm="1">
        <f t="array" ref="V4916">_xlfn.IFS(LEN(U4916)=8,DATE(LEFT(U4916,4),MID(U4916,5,2),RIGHT(U4916,2)),LEN(U4916)=7,DATE(LEFT(U4916,4),MID(U4916,5,1),RIGHT(U4916,2)),LEN(U4916)=6,DATE(LEFT(U4916,4),MID(U4916,5,1),RIGHT(U4916,1)))</f>
        <v>45390</v>
      </c>
      <c r="X4916" s="2">
        <v>35649</v>
      </c>
      <c r="Y4916">
        <f t="shared" ca="1" si="384"/>
        <v>27</v>
      </c>
    </row>
    <row r="4917" spans="3:25" x14ac:dyDescent="0.25">
      <c r="C4917" t="s">
        <v>13230</v>
      </c>
      <c r="D4917" t="s">
        <v>13231</v>
      </c>
      <c r="F4917" t="str">
        <f t="shared" si="380"/>
        <v>Silvia Richardes</v>
      </c>
      <c r="H4917" t="str">
        <f t="shared" si="381"/>
        <v>Silvia Richardes</v>
      </c>
      <c r="K4917">
        <v>110</v>
      </c>
      <c r="L4917" t="str">
        <f t="shared" si="382"/>
        <v>High Heart Rate</v>
      </c>
      <c r="O4917">
        <v>2006113</v>
      </c>
      <c r="P4917" s="2" cm="1">
        <f t="array" ref="P4917">_xlfn.IFS(LEN(O4917)=8,DATE(LEFT(O4917,4),MID(O4917,5,2),RIGHT(O4917,2)),LEN(O4917)=7,DATE(LEFT(O4917,4),MID(O4917,5,1),RIGHT(O4917,2)),LEN(O4917)=6,DATE(LEFT(O4917,4),MID(O4917,5,1),RIGHT(O4917,1)))</f>
        <v>38730</v>
      </c>
      <c r="R4917">
        <v>12</v>
      </c>
      <c r="S4917" t="str">
        <f t="shared" si="383"/>
        <v>Normal</v>
      </c>
      <c r="U4917">
        <v>2024522</v>
      </c>
      <c r="V4917" s="2" cm="1">
        <f t="array" ref="V4917">_xlfn.IFS(LEN(U4917)=8,DATE(LEFT(U4917,4),MID(U4917,5,2),RIGHT(U4917,2)),LEN(U4917)=7,DATE(LEFT(U4917,4),MID(U4917,5,1),RIGHT(U4917,2)),LEN(U4917)=6,DATE(LEFT(U4917,4),MID(U4917,5,1),RIGHT(U4917,1)))</f>
        <v>45434</v>
      </c>
      <c r="X4917" s="2">
        <v>38137</v>
      </c>
      <c r="Y4917">
        <f t="shared" ca="1" si="384"/>
        <v>20</v>
      </c>
    </row>
    <row r="4918" spans="3:25" x14ac:dyDescent="0.25">
      <c r="C4918" t="s">
        <v>13233</v>
      </c>
      <c r="D4918" t="s">
        <v>13234</v>
      </c>
      <c r="F4918" t="str">
        <f t="shared" si="380"/>
        <v>Noell Josefer</v>
      </c>
      <c r="H4918" t="str">
        <f t="shared" si="381"/>
        <v>Noell Josefer</v>
      </c>
      <c r="K4918">
        <v>73</v>
      </c>
      <c r="L4918" t="str">
        <f t="shared" si="382"/>
        <v>Normal Heart Rate</v>
      </c>
      <c r="O4918">
        <v>199787</v>
      </c>
      <c r="P4918" s="2" cm="1">
        <f t="array" ref="P4918">_xlfn.IFS(LEN(O4918)=8,DATE(LEFT(O4918,4),MID(O4918,5,2),RIGHT(O4918,2)),LEN(O4918)=7,DATE(LEFT(O4918,4),MID(O4918,5,1),RIGHT(O4918,2)),LEN(O4918)=6,DATE(LEFT(O4918,4),MID(O4918,5,1),RIGHT(O4918,1)))</f>
        <v>35649</v>
      </c>
      <c r="R4918">
        <v>12</v>
      </c>
      <c r="S4918" t="str">
        <f t="shared" si="383"/>
        <v>Normal</v>
      </c>
      <c r="U4918">
        <v>202448</v>
      </c>
      <c r="V4918" s="2" cm="1">
        <f t="array" ref="V4918">_xlfn.IFS(LEN(U4918)=8,DATE(LEFT(U4918,4),MID(U4918,5,2),RIGHT(U4918,2)),LEN(U4918)=7,DATE(LEFT(U4918,4),MID(U4918,5,1),RIGHT(U4918,2)),LEN(U4918)=6,DATE(LEFT(U4918,4),MID(U4918,5,1),RIGHT(U4918,1)))</f>
        <v>45390</v>
      </c>
      <c r="X4918" s="2">
        <v>29547</v>
      </c>
      <c r="Y4918">
        <f t="shared" ca="1" si="384"/>
        <v>44</v>
      </c>
    </row>
    <row r="4919" spans="3:25" x14ac:dyDescent="0.25">
      <c r="C4919" t="s">
        <v>3824</v>
      </c>
      <c r="D4919" t="s">
        <v>13236</v>
      </c>
      <c r="F4919" t="str">
        <f t="shared" si="380"/>
        <v>Leilah Couthard</v>
      </c>
      <c r="H4919" t="str">
        <f t="shared" si="381"/>
        <v>Leilah Couthard</v>
      </c>
      <c r="K4919">
        <v>95</v>
      </c>
      <c r="L4919" t="str">
        <f t="shared" si="382"/>
        <v>Normal Heart Rate</v>
      </c>
      <c r="O4919">
        <v>2004530</v>
      </c>
      <c r="P4919" s="2" cm="1">
        <f t="array" ref="P4919">_xlfn.IFS(LEN(O4919)=8,DATE(LEFT(O4919,4),MID(O4919,5,2),RIGHT(O4919,2)),LEN(O4919)=7,DATE(LEFT(O4919,4),MID(O4919,5,1),RIGHT(O4919,2)),LEN(O4919)=6,DATE(LEFT(O4919,4),MID(O4919,5,1),RIGHT(O4919,1)))</f>
        <v>38137</v>
      </c>
      <c r="R4919">
        <v>14</v>
      </c>
      <c r="S4919" t="str">
        <f t="shared" si="383"/>
        <v>Normal</v>
      </c>
      <c r="U4919">
        <v>2024225</v>
      </c>
      <c r="V4919" s="2" cm="1">
        <f t="array" ref="V4919">_xlfn.IFS(LEN(U4919)=8,DATE(LEFT(U4919,4),MID(U4919,5,2),RIGHT(U4919,2)),LEN(U4919)=7,DATE(LEFT(U4919,4),MID(U4919,5,1),RIGHT(U4919,2)),LEN(U4919)=6,DATE(LEFT(U4919,4),MID(U4919,5,1),RIGHT(U4919,1)))</f>
        <v>45347</v>
      </c>
      <c r="X4919" s="2">
        <v>35257</v>
      </c>
      <c r="Y4919">
        <f t="shared" ca="1" si="384"/>
        <v>28</v>
      </c>
    </row>
    <row r="4920" spans="3:25" x14ac:dyDescent="0.25">
      <c r="C4920" t="s">
        <v>13238</v>
      </c>
      <c r="D4920" t="s">
        <v>13239</v>
      </c>
      <c r="F4920" t="str">
        <f t="shared" si="380"/>
        <v>Pat Tucknott</v>
      </c>
      <c r="H4920" t="str">
        <f t="shared" si="381"/>
        <v>Pat Tucknott</v>
      </c>
      <c r="K4920">
        <v>80</v>
      </c>
      <c r="L4920" t="str">
        <f t="shared" si="382"/>
        <v>Normal Heart Rate</v>
      </c>
      <c r="O4920">
        <v>19801122</v>
      </c>
      <c r="P4920" s="2" cm="1">
        <f t="array" ref="P4920">_xlfn.IFS(LEN(O4920)=8,DATE(LEFT(O4920,4),MID(O4920,5,2),RIGHT(O4920,2)),LEN(O4920)=7,DATE(LEFT(O4920,4),MID(O4920,5,1),RIGHT(O4920,2)),LEN(O4920)=6,DATE(LEFT(O4920,4),MID(O4920,5,1),RIGHT(O4920,1)))</f>
        <v>29547</v>
      </c>
      <c r="R4920">
        <v>10</v>
      </c>
      <c r="S4920" t="str">
        <f t="shared" si="383"/>
        <v>Normal</v>
      </c>
      <c r="U4920">
        <v>2024225</v>
      </c>
      <c r="V4920" s="2" cm="1">
        <f t="array" ref="V4920">_xlfn.IFS(LEN(U4920)=8,DATE(LEFT(U4920,4),MID(U4920,5,2),RIGHT(U4920,2)),LEN(U4920)=7,DATE(LEFT(U4920,4),MID(U4920,5,1),RIGHT(U4920,2)),LEN(U4920)=6,DATE(LEFT(U4920,4),MID(U4920,5,1),RIGHT(U4920,1)))</f>
        <v>45347</v>
      </c>
      <c r="X4920" s="2">
        <v>36550</v>
      </c>
      <c r="Y4920">
        <f t="shared" ca="1" si="384"/>
        <v>25</v>
      </c>
    </row>
    <row r="4921" spans="3:25" x14ac:dyDescent="0.25">
      <c r="C4921" t="s">
        <v>13241</v>
      </c>
      <c r="D4921" t="s">
        <v>7797</v>
      </c>
      <c r="F4921" t="str">
        <f t="shared" si="380"/>
        <v>Willdon Bragger</v>
      </c>
      <c r="H4921" t="str">
        <f t="shared" si="381"/>
        <v>Willdon Bragger</v>
      </c>
      <c r="K4921">
        <v>101</v>
      </c>
      <c r="L4921" t="str">
        <f t="shared" si="382"/>
        <v>High Heart Rate</v>
      </c>
      <c r="O4921">
        <v>1996711</v>
      </c>
      <c r="P4921" s="2" cm="1">
        <f t="array" ref="P4921">_xlfn.IFS(LEN(O4921)=8,DATE(LEFT(O4921,4),MID(O4921,5,2),RIGHT(O4921,2)),LEN(O4921)=7,DATE(LEFT(O4921,4),MID(O4921,5,1),RIGHT(O4921,2)),LEN(O4921)=6,DATE(LEFT(O4921,4),MID(O4921,5,1),RIGHT(O4921,1)))</f>
        <v>35257</v>
      </c>
      <c r="R4921">
        <v>13</v>
      </c>
      <c r="S4921" t="str">
        <f t="shared" si="383"/>
        <v>Normal</v>
      </c>
      <c r="U4921">
        <v>2024214</v>
      </c>
      <c r="V4921" s="2" cm="1">
        <f t="array" ref="V4921">_xlfn.IFS(LEN(U4921)=8,DATE(LEFT(U4921,4),MID(U4921,5,2),RIGHT(U4921,2)),LEN(U4921)=7,DATE(LEFT(U4921,4),MID(U4921,5,1),RIGHT(U4921,2)),LEN(U4921)=6,DATE(LEFT(U4921,4),MID(U4921,5,1),RIGHT(U4921,1)))</f>
        <v>45336</v>
      </c>
      <c r="X4921" s="2">
        <v>26649</v>
      </c>
      <c r="Y4921">
        <f t="shared" ca="1" si="384"/>
        <v>52</v>
      </c>
    </row>
    <row r="4922" spans="3:25" x14ac:dyDescent="0.25">
      <c r="C4922" t="s">
        <v>13243</v>
      </c>
      <c r="D4922" t="s">
        <v>13244</v>
      </c>
      <c r="F4922" t="str">
        <f t="shared" si="380"/>
        <v>Renato Sebrens</v>
      </c>
      <c r="H4922" t="str">
        <f t="shared" si="381"/>
        <v>Renato Sebrens</v>
      </c>
      <c r="K4922">
        <v>117</v>
      </c>
      <c r="L4922" t="str">
        <f t="shared" si="382"/>
        <v>High Heart Rate</v>
      </c>
      <c r="O4922">
        <v>2000125</v>
      </c>
      <c r="P4922" s="2" cm="1">
        <f t="array" ref="P4922">_xlfn.IFS(LEN(O4922)=8,DATE(LEFT(O4922,4),MID(O4922,5,2),RIGHT(O4922,2)),LEN(O4922)=7,DATE(LEFT(O4922,4),MID(O4922,5,1),RIGHT(O4922,2)),LEN(O4922)=6,DATE(LEFT(O4922,4),MID(O4922,5,1),RIGHT(O4922,1)))</f>
        <v>36550</v>
      </c>
      <c r="R4922">
        <v>25</v>
      </c>
      <c r="S4922" t="str">
        <f t="shared" si="383"/>
        <v>Bad</v>
      </c>
      <c r="U4922">
        <v>202457</v>
      </c>
      <c r="V4922" s="2" cm="1">
        <f t="array" ref="V4922">_xlfn.IFS(LEN(U4922)=8,DATE(LEFT(U4922,4),MID(U4922,5,2),RIGHT(U4922,2)),LEN(U4922)=7,DATE(LEFT(U4922,4),MID(U4922,5,1),RIGHT(U4922,2)),LEN(U4922)=6,DATE(LEFT(U4922,4),MID(U4922,5,1),RIGHT(U4922,1)))</f>
        <v>45419</v>
      </c>
      <c r="X4922" s="2">
        <v>37497</v>
      </c>
      <c r="Y4922">
        <f t="shared" ca="1" si="384"/>
        <v>22</v>
      </c>
    </row>
    <row r="4923" spans="3:25" x14ac:dyDescent="0.25">
      <c r="C4923" t="s">
        <v>13246</v>
      </c>
      <c r="D4923" t="s">
        <v>13247</v>
      </c>
      <c r="F4923" t="str">
        <f t="shared" si="380"/>
        <v>Tuckie Coper</v>
      </c>
      <c r="H4923" t="str">
        <f t="shared" si="381"/>
        <v>Tuckie Coper</v>
      </c>
      <c r="K4923">
        <v>92</v>
      </c>
      <c r="L4923" t="str">
        <f t="shared" si="382"/>
        <v>Normal Heart Rate</v>
      </c>
      <c r="O4923">
        <v>19721216</v>
      </c>
      <c r="P4923" s="2" cm="1">
        <f t="array" ref="P4923">_xlfn.IFS(LEN(O4923)=8,DATE(LEFT(O4923,4),MID(O4923,5,2),RIGHT(O4923,2)),LEN(O4923)=7,DATE(LEFT(O4923,4),MID(O4923,5,1),RIGHT(O4923,2)),LEN(O4923)=6,DATE(LEFT(O4923,4),MID(O4923,5,1),RIGHT(O4923,1)))</f>
        <v>26649</v>
      </c>
      <c r="R4923">
        <v>23</v>
      </c>
      <c r="S4923" t="str">
        <f t="shared" si="383"/>
        <v>Normal</v>
      </c>
      <c r="U4923">
        <v>202428</v>
      </c>
      <c r="V4923" s="2" cm="1">
        <f t="array" ref="V4923">_xlfn.IFS(LEN(U4923)=8,DATE(LEFT(U4923,4),MID(U4923,5,2),RIGHT(U4923,2)),LEN(U4923)=7,DATE(LEFT(U4923,4),MID(U4923,5,1),RIGHT(U4923,2)),LEN(U4923)=6,DATE(LEFT(U4923,4),MID(U4923,5,1),RIGHT(U4923,1)))</f>
        <v>45330</v>
      </c>
      <c r="X4923" s="2">
        <v>25231</v>
      </c>
      <c r="Y4923">
        <f t="shared" ca="1" si="384"/>
        <v>56</v>
      </c>
    </row>
    <row r="4924" spans="3:25" x14ac:dyDescent="0.25">
      <c r="C4924" t="s">
        <v>13249</v>
      </c>
      <c r="D4924" t="s">
        <v>13250</v>
      </c>
      <c r="F4924" t="str">
        <f t="shared" si="380"/>
        <v>Brewster Crohan</v>
      </c>
      <c r="H4924" t="str">
        <f t="shared" si="381"/>
        <v>Brewster Crohan</v>
      </c>
      <c r="K4924">
        <v>92</v>
      </c>
      <c r="L4924" t="str">
        <f t="shared" si="382"/>
        <v>Normal Heart Rate</v>
      </c>
      <c r="O4924">
        <v>2002829</v>
      </c>
      <c r="P4924" s="2" cm="1">
        <f t="array" ref="P4924">_xlfn.IFS(LEN(O4924)=8,DATE(LEFT(O4924,4),MID(O4924,5,2),RIGHT(O4924,2)),LEN(O4924)=7,DATE(LEFT(O4924,4),MID(O4924,5,1),RIGHT(O4924,2)),LEN(O4924)=6,DATE(LEFT(O4924,4),MID(O4924,5,1),RIGHT(O4924,1)))</f>
        <v>37497</v>
      </c>
      <c r="R4924">
        <v>20</v>
      </c>
      <c r="S4924" t="str">
        <f t="shared" si="383"/>
        <v>Normal</v>
      </c>
      <c r="U4924">
        <v>2024417</v>
      </c>
      <c r="V4924" s="2" cm="1">
        <f t="array" ref="V4924">_xlfn.IFS(LEN(U4924)=8,DATE(LEFT(U4924,4),MID(U4924,5,2),RIGHT(U4924,2)),LEN(U4924)=7,DATE(LEFT(U4924,4),MID(U4924,5,1),RIGHT(U4924,2)),LEN(U4924)=6,DATE(LEFT(U4924,4),MID(U4924,5,1),RIGHT(U4924,1)))</f>
        <v>45399</v>
      </c>
      <c r="X4924" s="2">
        <v>18085</v>
      </c>
      <c r="Y4924">
        <f t="shared" ca="1" si="384"/>
        <v>75</v>
      </c>
    </row>
    <row r="4925" spans="3:25" x14ac:dyDescent="0.25">
      <c r="C4925" t="s">
        <v>4777</v>
      </c>
      <c r="D4925" t="s">
        <v>13252</v>
      </c>
      <c r="F4925" t="str">
        <f t="shared" si="380"/>
        <v>Ban Kalkofer</v>
      </c>
      <c r="H4925" t="str">
        <f t="shared" si="381"/>
        <v>Ban Kalkofer</v>
      </c>
      <c r="K4925">
        <v>102</v>
      </c>
      <c r="L4925" t="str">
        <f t="shared" si="382"/>
        <v>High Heart Rate</v>
      </c>
      <c r="O4925">
        <v>1969128</v>
      </c>
      <c r="P4925" s="2" cm="1">
        <f t="array" ref="P4925">_xlfn.IFS(LEN(O4925)=8,DATE(LEFT(O4925,4),MID(O4925,5,2),RIGHT(O4925,2)),LEN(O4925)=7,DATE(LEFT(O4925,4),MID(O4925,5,1),RIGHT(O4925,2)),LEN(O4925)=6,DATE(LEFT(O4925,4),MID(O4925,5,1),RIGHT(O4925,1)))</f>
        <v>25231</v>
      </c>
      <c r="R4925">
        <v>19</v>
      </c>
      <c r="S4925" t="str">
        <f t="shared" si="383"/>
        <v>Normal</v>
      </c>
      <c r="U4925">
        <v>202411</v>
      </c>
      <c r="V4925" s="2" cm="1">
        <f t="array" ref="V4925">_xlfn.IFS(LEN(U4925)=8,DATE(LEFT(U4925,4),MID(U4925,5,2),RIGHT(U4925,2)),LEN(U4925)=7,DATE(LEFT(U4925,4),MID(U4925,5,1),RIGHT(U4925,2)),LEN(U4925)=6,DATE(LEFT(U4925,4),MID(U4925,5,1),RIGHT(U4925,1)))</f>
        <v>45292</v>
      </c>
      <c r="X4925" s="2">
        <v>33669</v>
      </c>
      <c r="Y4925">
        <f t="shared" ca="1" si="384"/>
        <v>33</v>
      </c>
    </row>
    <row r="4926" spans="3:25" x14ac:dyDescent="0.25">
      <c r="C4926" t="s">
        <v>13254</v>
      </c>
      <c r="D4926" t="s">
        <v>13255</v>
      </c>
      <c r="F4926" t="str">
        <f t="shared" si="380"/>
        <v>Juditha Dennitts</v>
      </c>
      <c r="H4926" t="str">
        <f t="shared" si="381"/>
        <v>Juditha Dennitts</v>
      </c>
      <c r="K4926">
        <v>78</v>
      </c>
      <c r="L4926" t="str">
        <f t="shared" si="382"/>
        <v>Normal Heart Rate</v>
      </c>
      <c r="O4926">
        <v>194976</v>
      </c>
      <c r="P4926" s="2" cm="1">
        <f t="array" ref="P4926">_xlfn.IFS(LEN(O4926)=8,DATE(LEFT(O4926,4),MID(O4926,5,2),RIGHT(O4926,2)),LEN(O4926)=7,DATE(LEFT(O4926,4),MID(O4926,5,1),RIGHT(O4926,2)),LEN(O4926)=6,DATE(LEFT(O4926,4),MID(O4926,5,1),RIGHT(O4926,1)))</f>
        <v>18085</v>
      </c>
      <c r="R4926">
        <v>10</v>
      </c>
      <c r="S4926" t="str">
        <f t="shared" si="383"/>
        <v>Normal</v>
      </c>
      <c r="U4926">
        <v>202438</v>
      </c>
      <c r="V4926" s="2" cm="1">
        <f t="array" ref="V4926">_xlfn.IFS(LEN(U4926)=8,DATE(LEFT(U4926,4),MID(U4926,5,2),RIGHT(U4926,2)),LEN(U4926)=7,DATE(LEFT(U4926,4),MID(U4926,5,1),RIGHT(U4926,2)),LEN(U4926)=6,DATE(LEFT(U4926,4),MID(U4926,5,1),RIGHT(U4926,1)))</f>
        <v>45359</v>
      </c>
      <c r="X4926" s="2">
        <v>34223</v>
      </c>
      <c r="Y4926">
        <f t="shared" ca="1" si="384"/>
        <v>31</v>
      </c>
    </row>
    <row r="4927" spans="3:25" x14ac:dyDescent="0.25">
      <c r="C4927" t="s">
        <v>2080</v>
      </c>
      <c r="D4927" t="s">
        <v>13257</v>
      </c>
      <c r="F4927" t="str">
        <f t="shared" si="380"/>
        <v>Benny Briston</v>
      </c>
      <c r="H4927" t="str">
        <f t="shared" si="381"/>
        <v>Benny Briston</v>
      </c>
      <c r="K4927">
        <v>110</v>
      </c>
      <c r="L4927" t="str">
        <f t="shared" si="382"/>
        <v>High Heart Rate</v>
      </c>
      <c r="O4927">
        <v>199236</v>
      </c>
      <c r="P4927" s="2" cm="1">
        <f t="array" ref="P4927">_xlfn.IFS(LEN(O4927)=8,DATE(LEFT(O4927,4),MID(O4927,5,2),RIGHT(O4927,2)),LEN(O4927)=7,DATE(LEFT(O4927,4),MID(O4927,5,1),RIGHT(O4927,2)),LEN(O4927)=6,DATE(LEFT(O4927,4),MID(O4927,5,1),RIGHT(O4927,1)))</f>
        <v>33669</v>
      </c>
      <c r="R4927">
        <v>19</v>
      </c>
      <c r="S4927" t="str">
        <f t="shared" si="383"/>
        <v>Normal</v>
      </c>
      <c r="U4927">
        <v>2024521</v>
      </c>
      <c r="V4927" s="2" cm="1">
        <f t="array" ref="V4927">_xlfn.IFS(LEN(U4927)=8,DATE(LEFT(U4927,4),MID(U4927,5,2),RIGHT(U4927,2)),LEN(U4927)=7,DATE(LEFT(U4927,4),MID(U4927,5,1),RIGHT(U4927,2)),LEN(U4927)=6,DATE(LEFT(U4927,4),MID(U4927,5,1),RIGHT(U4927,1)))</f>
        <v>45433</v>
      </c>
      <c r="X4927" s="2">
        <v>35629</v>
      </c>
      <c r="Y4927">
        <f t="shared" ca="1" si="384"/>
        <v>27</v>
      </c>
    </row>
    <row r="4928" spans="3:25" x14ac:dyDescent="0.25">
      <c r="C4928" t="s">
        <v>13259</v>
      </c>
      <c r="D4928" t="s">
        <v>13260</v>
      </c>
      <c r="F4928" t="str">
        <f t="shared" si="380"/>
        <v>Olvan Mowsley</v>
      </c>
      <c r="H4928" t="str">
        <f t="shared" si="381"/>
        <v>Olvan Mowsley</v>
      </c>
      <c r="K4928">
        <v>99</v>
      </c>
      <c r="L4928" t="str">
        <f t="shared" si="382"/>
        <v>Normal Heart Rate</v>
      </c>
      <c r="O4928">
        <v>1993911</v>
      </c>
      <c r="P4928" s="2" cm="1">
        <f t="array" ref="P4928">_xlfn.IFS(LEN(O4928)=8,DATE(LEFT(O4928,4),MID(O4928,5,2),RIGHT(O4928,2)),LEN(O4928)=7,DATE(LEFT(O4928,4),MID(O4928,5,1),RIGHT(O4928,2)),LEN(O4928)=6,DATE(LEFT(O4928,4),MID(O4928,5,1),RIGHT(O4928,1)))</f>
        <v>34223</v>
      </c>
      <c r="R4928">
        <v>16</v>
      </c>
      <c r="S4928" t="str">
        <f t="shared" si="383"/>
        <v>Normal</v>
      </c>
      <c r="U4928">
        <v>202436</v>
      </c>
      <c r="V4928" s="2" cm="1">
        <f t="array" ref="V4928">_xlfn.IFS(LEN(U4928)=8,DATE(LEFT(U4928,4),MID(U4928,5,2),RIGHT(U4928,2)),LEN(U4928)=7,DATE(LEFT(U4928,4),MID(U4928,5,1),RIGHT(U4928,2)),LEN(U4928)=6,DATE(LEFT(U4928,4),MID(U4928,5,1),RIGHT(U4928,1)))</f>
        <v>45357</v>
      </c>
      <c r="X4928" s="2">
        <v>37280</v>
      </c>
      <c r="Y4928">
        <f t="shared" ca="1" si="384"/>
        <v>23</v>
      </c>
    </row>
    <row r="4929" spans="3:25" x14ac:dyDescent="0.25">
      <c r="C4929" t="s">
        <v>13262</v>
      </c>
      <c r="D4929" t="s">
        <v>13263</v>
      </c>
      <c r="F4929" t="str">
        <f t="shared" si="380"/>
        <v>Rancell McQuillan</v>
      </c>
      <c r="H4929" t="str">
        <f t="shared" si="381"/>
        <v>Rancell McQuillan</v>
      </c>
      <c r="K4929">
        <v>103</v>
      </c>
      <c r="L4929" t="str">
        <f t="shared" si="382"/>
        <v>High Heart Rate</v>
      </c>
      <c r="O4929">
        <v>1997718</v>
      </c>
      <c r="P4929" s="2" cm="1">
        <f t="array" ref="P4929">_xlfn.IFS(LEN(O4929)=8,DATE(LEFT(O4929,4),MID(O4929,5,2),RIGHT(O4929,2)),LEN(O4929)=7,DATE(LEFT(O4929,4),MID(O4929,5,1),RIGHT(O4929,2)),LEN(O4929)=6,DATE(LEFT(O4929,4),MID(O4929,5,1),RIGHT(O4929,1)))</f>
        <v>35629</v>
      </c>
      <c r="R4929">
        <v>20</v>
      </c>
      <c r="S4929" t="str">
        <f t="shared" si="383"/>
        <v>Normal</v>
      </c>
      <c r="U4929">
        <v>202435</v>
      </c>
      <c r="V4929" s="2" cm="1">
        <f t="array" ref="V4929">_xlfn.IFS(LEN(U4929)=8,DATE(LEFT(U4929,4),MID(U4929,5,2),RIGHT(U4929,2)),LEN(U4929)=7,DATE(LEFT(U4929,4),MID(U4929,5,1),RIGHT(U4929,2)),LEN(U4929)=6,DATE(LEFT(U4929,4),MID(U4929,5,1),RIGHT(U4929,1)))</f>
        <v>45356</v>
      </c>
      <c r="X4929" s="2">
        <v>17368</v>
      </c>
      <c r="Y4929">
        <f t="shared" ca="1" si="384"/>
        <v>77</v>
      </c>
    </row>
    <row r="4930" spans="3:25" x14ac:dyDescent="0.25">
      <c r="C4930" t="s">
        <v>11411</v>
      </c>
      <c r="D4930" t="s">
        <v>6574</v>
      </c>
      <c r="F4930" t="str">
        <f t="shared" si="380"/>
        <v>Trude Shafto</v>
      </c>
      <c r="H4930" t="str">
        <f t="shared" si="381"/>
        <v>Trude Shafto</v>
      </c>
      <c r="K4930">
        <v>99</v>
      </c>
      <c r="L4930" t="str">
        <f t="shared" si="382"/>
        <v>Normal Heart Rate</v>
      </c>
      <c r="O4930">
        <v>2002124</v>
      </c>
      <c r="P4930" s="2" cm="1">
        <f t="array" ref="P4930">_xlfn.IFS(LEN(O4930)=8,DATE(LEFT(O4930,4),MID(O4930,5,2),RIGHT(O4930,2)),LEN(O4930)=7,DATE(LEFT(O4930,4),MID(O4930,5,1),RIGHT(O4930,2)),LEN(O4930)=6,DATE(LEFT(O4930,4),MID(O4930,5,1),RIGHT(O4930,1)))</f>
        <v>37280</v>
      </c>
      <c r="R4930">
        <v>15</v>
      </c>
      <c r="S4930" t="str">
        <f t="shared" si="383"/>
        <v>Normal</v>
      </c>
      <c r="U4930">
        <v>202438</v>
      </c>
      <c r="V4930" s="2" cm="1">
        <f t="array" ref="V4930">_xlfn.IFS(LEN(U4930)=8,DATE(LEFT(U4930,4),MID(U4930,5,2),RIGHT(U4930,2)),LEN(U4930)=7,DATE(LEFT(U4930,4),MID(U4930,5,1),RIGHT(U4930,2)),LEN(U4930)=6,DATE(LEFT(U4930,4),MID(U4930,5,1),RIGHT(U4930,1)))</f>
        <v>45359</v>
      </c>
      <c r="X4930" s="2">
        <v>35429</v>
      </c>
      <c r="Y4930">
        <f t="shared" ca="1" si="384"/>
        <v>28</v>
      </c>
    </row>
    <row r="4931" spans="3:25" x14ac:dyDescent="0.25">
      <c r="C4931" t="s">
        <v>13266</v>
      </c>
      <c r="D4931" t="s">
        <v>11225</v>
      </c>
      <c r="F4931" t="str">
        <f t="shared" ref="F4931:F4994" si="385">CONCATENATE(C4931," ",D4931)</f>
        <v>Raddy Summerfield</v>
      </c>
      <c r="H4931" t="str">
        <f t="shared" ref="H4931:H4994" si="386">TRIM(F4931)</f>
        <v>Raddy Summerfield</v>
      </c>
      <c r="K4931">
        <v>81</v>
      </c>
      <c r="L4931" t="str">
        <f t="shared" ref="L4931:L4994" si="387">IF(K4931&lt;=99,"Normal Heart Rate",IF(K4931&lt;=120,"High Heart Rate","Critical Heart Rate"))</f>
        <v>Normal Heart Rate</v>
      </c>
      <c r="O4931">
        <v>1947720</v>
      </c>
      <c r="P4931" s="2" cm="1">
        <f t="array" ref="P4931">_xlfn.IFS(LEN(O4931)=8,DATE(LEFT(O4931,4),MID(O4931,5,2),RIGHT(O4931,2)),LEN(O4931)=7,DATE(LEFT(O4931,4),MID(O4931,5,1),RIGHT(O4931,2)),LEN(O4931)=6,DATE(LEFT(O4931,4),MID(O4931,5,1),RIGHT(O4931,1)))</f>
        <v>17368</v>
      </c>
      <c r="R4931">
        <v>15</v>
      </c>
      <c r="S4931" t="str">
        <f t="shared" ref="S4931:S4994" si="388">IF(AND(R4931&gt;= 6,R4931&lt;= 23),"Normal","Bad")</f>
        <v>Normal</v>
      </c>
      <c r="U4931">
        <v>2024621</v>
      </c>
      <c r="V4931" s="2" cm="1">
        <f t="array" ref="V4931">_xlfn.IFS(LEN(U4931)=8,DATE(LEFT(U4931,4),MID(U4931,5,2),RIGHT(U4931,2)),LEN(U4931)=7,DATE(LEFT(U4931,4),MID(U4931,5,1),RIGHT(U4931,2)),LEN(U4931)=6,DATE(LEFT(U4931,4),MID(U4931,5,1),RIGHT(U4931,1)))</f>
        <v>45464</v>
      </c>
      <c r="X4931" s="2">
        <v>37088</v>
      </c>
      <c r="Y4931">
        <f t="shared" ref="Y4931:Y4994" ca="1" si="389">DATEDIF(X4931,TODAY(),"Y")</f>
        <v>23</v>
      </c>
    </row>
    <row r="4932" spans="3:25" x14ac:dyDescent="0.25">
      <c r="C4932" t="s">
        <v>13268</v>
      </c>
      <c r="D4932" t="s">
        <v>13269</v>
      </c>
      <c r="F4932" t="str">
        <f t="shared" si="385"/>
        <v>Carl Wraxall</v>
      </c>
      <c r="H4932" t="str">
        <f t="shared" si="386"/>
        <v>Carl Wraxall</v>
      </c>
      <c r="K4932">
        <v>90</v>
      </c>
      <c r="L4932" t="str">
        <f t="shared" si="387"/>
        <v>Normal Heart Rate</v>
      </c>
      <c r="O4932">
        <v>19961230</v>
      </c>
      <c r="P4932" s="2" cm="1">
        <f t="array" ref="P4932">_xlfn.IFS(LEN(O4932)=8,DATE(LEFT(O4932,4),MID(O4932,5,2),RIGHT(O4932,2)),LEN(O4932)=7,DATE(LEFT(O4932,4),MID(O4932,5,1),RIGHT(O4932,2)),LEN(O4932)=6,DATE(LEFT(O4932,4),MID(O4932,5,1),RIGHT(O4932,1)))</f>
        <v>35429</v>
      </c>
      <c r="R4932">
        <v>10</v>
      </c>
      <c r="S4932" t="str">
        <f t="shared" si="388"/>
        <v>Normal</v>
      </c>
      <c r="U4932">
        <v>2024613</v>
      </c>
      <c r="V4932" s="2" cm="1">
        <f t="array" ref="V4932">_xlfn.IFS(LEN(U4932)=8,DATE(LEFT(U4932,4),MID(U4932,5,2),RIGHT(U4932,2)),LEN(U4932)=7,DATE(LEFT(U4932,4),MID(U4932,5,1),RIGHT(U4932,2)),LEN(U4932)=6,DATE(LEFT(U4932,4),MID(U4932,5,1),RIGHT(U4932,1)))</f>
        <v>45456</v>
      </c>
      <c r="X4932" s="2">
        <v>29519</v>
      </c>
      <c r="Y4932">
        <f t="shared" ca="1" si="389"/>
        <v>44</v>
      </c>
    </row>
    <row r="4933" spans="3:25" x14ac:dyDescent="0.25">
      <c r="C4933" t="s">
        <v>13271</v>
      </c>
      <c r="D4933" t="s">
        <v>5628</v>
      </c>
      <c r="F4933" t="str">
        <f t="shared" si="385"/>
        <v>Christel Makepeace</v>
      </c>
      <c r="H4933" t="str">
        <f t="shared" si="386"/>
        <v>Christel Makepeace</v>
      </c>
      <c r="K4933">
        <v>98</v>
      </c>
      <c r="L4933" t="str">
        <f t="shared" si="387"/>
        <v>Normal Heart Rate</v>
      </c>
      <c r="O4933">
        <v>2001716</v>
      </c>
      <c r="P4933" s="2" cm="1">
        <f t="array" ref="P4933">_xlfn.IFS(LEN(O4933)=8,DATE(LEFT(O4933,4),MID(O4933,5,2),RIGHT(O4933,2)),LEN(O4933)=7,DATE(LEFT(O4933,4),MID(O4933,5,1),RIGHT(O4933,2)),LEN(O4933)=6,DATE(LEFT(O4933,4),MID(O4933,5,1),RIGHT(O4933,1)))</f>
        <v>37088</v>
      </c>
      <c r="R4933">
        <v>13</v>
      </c>
      <c r="S4933" t="str">
        <f t="shared" si="388"/>
        <v>Normal</v>
      </c>
      <c r="U4933">
        <v>2024612</v>
      </c>
      <c r="V4933" s="2" cm="1">
        <f t="array" ref="V4933">_xlfn.IFS(LEN(U4933)=8,DATE(LEFT(U4933,4),MID(U4933,5,2),RIGHT(U4933,2)),LEN(U4933)=7,DATE(LEFT(U4933,4),MID(U4933,5,1),RIGHT(U4933,2)),LEN(U4933)=6,DATE(LEFT(U4933,4),MID(U4933,5,1),RIGHT(U4933,1)))</f>
        <v>45455</v>
      </c>
      <c r="X4933" s="2">
        <v>32331</v>
      </c>
      <c r="Y4933">
        <f t="shared" ca="1" si="389"/>
        <v>36</v>
      </c>
    </row>
    <row r="4934" spans="3:25" x14ac:dyDescent="0.25">
      <c r="C4934" t="s">
        <v>7269</v>
      </c>
      <c r="D4934" t="s">
        <v>12559</v>
      </c>
      <c r="F4934" t="str">
        <f t="shared" si="385"/>
        <v>Stuart Rathborne</v>
      </c>
      <c r="H4934" t="str">
        <f t="shared" si="386"/>
        <v>Stuart Rathborne</v>
      </c>
      <c r="K4934">
        <v>92</v>
      </c>
      <c r="L4934" t="str">
        <f t="shared" si="387"/>
        <v>Normal Heart Rate</v>
      </c>
      <c r="O4934">
        <v>19801025</v>
      </c>
      <c r="P4934" s="2" cm="1">
        <f t="array" ref="P4934">_xlfn.IFS(LEN(O4934)=8,DATE(LEFT(O4934,4),MID(O4934,5,2),RIGHT(O4934,2)),LEN(O4934)=7,DATE(LEFT(O4934,4),MID(O4934,5,1),RIGHT(O4934,2)),LEN(O4934)=6,DATE(LEFT(O4934,4),MID(O4934,5,1),RIGHT(O4934,1)))</f>
        <v>29519</v>
      </c>
      <c r="R4934">
        <v>25</v>
      </c>
      <c r="S4934" t="str">
        <f t="shared" si="388"/>
        <v>Bad</v>
      </c>
      <c r="U4934">
        <v>202416</v>
      </c>
      <c r="V4934" s="2" cm="1">
        <f t="array" ref="V4934">_xlfn.IFS(LEN(U4934)=8,DATE(LEFT(U4934,4),MID(U4934,5,2),RIGHT(U4934,2)),LEN(U4934)=7,DATE(LEFT(U4934,4),MID(U4934,5,1),RIGHT(U4934,2)),LEN(U4934)=6,DATE(LEFT(U4934,4),MID(U4934,5,1),RIGHT(U4934,1)))</f>
        <v>45297</v>
      </c>
      <c r="X4934" s="2">
        <v>36784</v>
      </c>
      <c r="Y4934">
        <f t="shared" ca="1" si="389"/>
        <v>24</v>
      </c>
    </row>
    <row r="4935" spans="3:25" x14ac:dyDescent="0.25">
      <c r="C4935" t="s">
        <v>2802</v>
      </c>
      <c r="D4935" t="s">
        <v>13274</v>
      </c>
      <c r="F4935" t="str">
        <f t="shared" si="385"/>
        <v>Iver Sybe</v>
      </c>
      <c r="H4935" t="str">
        <f t="shared" si="386"/>
        <v>Iver Sybe</v>
      </c>
      <c r="K4935">
        <v>95</v>
      </c>
      <c r="L4935" t="str">
        <f t="shared" si="387"/>
        <v>Normal Heart Rate</v>
      </c>
      <c r="O4935">
        <v>198877</v>
      </c>
      <c r="P4935" s="2" cm="1">
        <f t="array" ref="P4935">_xlfn.IFS(LEN(O4935)=8,DATE(LEFT(O4935,4),MID(O4935,5,2),RIGHT(O4935,2)),LEN(O4935)=7,DATE(LEFT(O4935,4),MID(O4935,5,1),RIGHT(O4935,2)),LEN(O4935)=6,DATE(LEFT(O4935,4),MID(O4935,5,1),RIGHT(O4935,1)))</f>
        <v>32331</v>
      </c>
      <c r="R4935">
        <v>8</v>
      </c>
      <c r="S4935" t="str">
        <f t="shared" si="388"/>
        <v>Normal</v>
      </c>
      <c r="U4935">
        <v>2024211</v>
      </c>
      <c r="V4935" s="2" cm="1">
        <f t="array" ref="V4935">_xlfn.IFS(LEN(U4935)=8,DATE(LEFT(U4935,4),MID(U4935,5,2),RIGHT(U4935,2)),LEN(U4935)=7,DATE(LEFT(U4935,4),MID(U4935,5,1),RIGHT(U4935,2)),LEN(U4935)=6,DATE(LEFT(U4935,4),MID(U4935,5,1),RIGHT(U4935,1)))</f>
        <v>45333</v>
      </c>
      <c r="X4935" s="2">
        <v>36718</v>
      </c>
      <c r="Y4935">
        <f t="shared" ca="1" si="389"/>
        <v>24</v>
      </c>
    </row>
    <row r="4936" spans="3:25" x14ac:dyDescent="0.25">
      <c r="C4936" t="s">
        <v>7782</v>
      </c>
      <c r="D4936" t="s">
        <v>13276</v>
      </c>
      <c r="F4936" t="str">
        <f t="shared" si="385"/>
        <v>Leigh Po</v>
      </c>
      <c r="H4936" t="str">
        <f t="shared" si="386"/>
        <v>Leigh Po</v>
      </c>
      <c r="K4936">
        <v>89</v>
      </c>
      <c r="L4936" t="str">
        <f t="shared" si="387"/>
        <v>Normal Heart Rate</v>
      </c>
      <c r="O4936">
        <v>2000915</v>
      </c>
      <c r="P4936" s="2" cm="1">
        <f t="array" ref="P4936">_xlfn.IFS(LEN(O4936)=8,DATE(LEFT(O4936,4),MID(O4936,5,2),RIGHT(O4936,2)),LEN(O4936)=7,DATE(LEFT(O4936,4),MID(O4936,5,1),RIGHT(O4936,2)),LEN(O4936)=6,DATE(LEFT(O4936,4),MID(O4936,5,1),RIGHT(O4936,1)))</f>
        <v>36784</v>
      </c>
      <c r="R4936">
        <v>13</v>
      </c>
      <c r="S4936" t="str">
        <f t="shared" si="388"/>
        <v>Normal</v>
      </c>
      <c r="U4936">
        <v>202451</v>
      </c>
      <c r="V4936" s="2" cm="1">
        <f t="array" ref="V4936">_xlfn.IFS(LEN(U4936)=8,DATE(LEFT(U4936,4),MID(U4936,5,2),RIGHT(U4936,2)),LEN(U4936)=7,DATE(LEFT(U4936,4),MID(U4936,5,1),RIGHT(U4936,2)),LEN(U4936)=6,DATE(LEFT(U4936,4),MID(U4936,5,1),RIGHT(U4936,1)))</f>
        <v>45413</v>
      </c>
      <c r="X4936" s="2">
        <v>37849</v>
      </c>
      <c r="Y4936">
        <f t="shared" ca="1" si="389"/>
        <v>21</v>
      </c>
    </row>
    <row r="4937" spans="3:25" x14ac:dyDescent="0.25">
      <c r="C4937" t="s">
        <v>2340</v>
      </c>
      <c r="D4937" t="s">
        <v>13278</v>
      </c>
      <c r="F4937" t="str">
        <f t="shared" si="385"/>
        <v>Jorgan Kennerley</v>
      </c>
      <c r="H4937" t="str">
        <f t="shared" si="386"/>
        <v>Jorgan Kennerley</v>
      </c>
      <c r="K4937">
        <v>110</v>
      </c>
      <c r="L4937" t="str">
        <f t="shared" si="387"/>
        <v>High Heart Rate</v>
      </c>
      <c r="O4937">
        <v>2000711</v>
      </c>
      <c r="P4937" s="2" cm="1">
        <f t="array" ref="P4937">_xlfn.IFS(LEN(O4937)=8,DATE(LEFT(O4937,4),MID(O4937,5,2),RIGHT(O4937,2)),LEN(O4937)=7,DATE(LEFT(O4937,4),MID(O4937,5,1),RIGHT(O4937,2)),LEN(O4937)=6,DATE(LEFT(O4937,4),MID(O4937,5,1),RIGHT(O4937,1)))</f>
        <v>36718</v>
      </c>
      <c r="R4937">
        <v>17</v>
      </c>
      <c r="S4937" t="str">
        <f t="shared" si="388"/>
        <v>Normal</v>
      </c>
      <c r="U4937">
        <v>2024425</v>
      </c>
      <c r="V4937" s="2" cm="1">
        <f t="array" ref="V4937">_xlfn.IFS(LEN(U4937)=8,DATE(LEFT(U4937,4),MID(U4937,5,2),RIGHT(U4937,2)),LEN(U4937)=7,DATE(LEFT(U4937,4),MID(U4937,5,1),RIGHT(U4937,2)),LEN(U4937)=6,DATE(LEFT(U4937,4),MID(U4937,5,1),RIGHT(U4937,1)))</f>
        <v>45407</v>
      </c>
      <c r="X4937" s="2">
        <v>28121</v>
      </c>
      <c r="Y4937">
        <f t="shared" ca="1" si="389"/>
        <v>48</v>
      </c>
    </row>
    <row r="4938" spans="3:25" x14ac:dyDescent="0.25">
      <c r="C4938" t="s">
        <v>13280</v>
      </c>
      <c r="D4938" t="s">
        <v>13281</v>
      </c>
      <c r="F4938" t="str">
        <f t="shared" si="385"/>
        <v>Rhodie Kelby</v>
      </c>
      <c r="H4938" t="str">
        <f t="shared" si="386"/>
        <v>Rhodie Kelby</v>
      </c>
      <c r="K4938">
        <v>100</v>
      </c>
      <c r="L4938" t="str">
        <f t="shared" si="387"/>
        <v>High Heart Rate</v>
      </c>
      <c r="O4938">
        <v>2003816</v>
      </c>
      <c r="P4938" s="2" cm="1">
        <f t="array" ref="P4938">_xlfn.IFS(LEN(O4938)=8,DATE(LEFT(O4938,4),MID(O4938,5,2),RIGHT(O4938,2)),LEN(O4938)=7,DATE(LEFT(O4938,4),MID(O4938,5,1),RIGHT(O4938,2)),LEN(O4938)=6,DATE(LEFT(O4938,4),MID(O4938,5,1),RIGHT(O4938,1)))</f>
        <v>37849</v>
      </c>
      <c r="R4938">
        <v>20</v>
      </c>
      <c r="S4938" t="str">
        <f t="shared" si="388"/>
        <v>Normal</v>
      </c>
      <c r="U4938">
        <v>2024612</v>
      </c>
      <c r="V4938" s="2" cm="1">
        <f t="array" ref="V4938">_xlfn.IFS(LEN(U4938)=8,DATE(LEFT(U4938,4),MID(U4938,5,2),RIGHT(U4938,2)),LEN(U4938)=7,DATE(LEFT(U4938,4),MID(U4938,5,1),RIGHT(U4938,2)),LEN(U4938)=6,DATE(LEFT(U4938,4),MID(U4938,5,1),RIGHT(U4938,1)))</f>
        <v>45455</v>
      </c>
      <c r="X4938" s="2">
        <v>38167</v>
      </c>
      <c r="Y4938">
        <f t="shared" ca="1" si="389"/>
        <v>20</v>
      </c>
    </row>
    <row r="4939" spans="3:25" x14ac:dyDescent="0.25">
      <c r="C4939" t="s">
        <v>13283</v>
      </c>
      <c r="D4939" t="s">
        <v>13284</v>
      </c>
      <c r="F4939" t="str">
        <f t="shared" si="385"/>
        <v>Gleda Derill</v>
      </c>
      <c r="H4939" t="str">
        <f t="shared" si="386"/>
        <v>Gleda Derill</v>
      </c>
      <c r="K4939">
        <v>120</v>
      </c>
      <c r="L4939" t="str">
        <f t="shared" si="387"/>
        <v>High Heart Rate</v>
      </c>
      <c r="O4939">
        <v>19761227</v>
      </c>
      <c r="P4939" s="2" cm="1">
        <f t="array" ref="P4939">_xlfn.IFS(LEN(O4939)=8,DATE(LEFT(O4939,4),MID(O4939,5,2),RIGHT(O4939,2)),LEN(O4939)=7,DATE(LEFT(O4939,4),MID(O4939,5,1),RIGHT(O4939,2)),LEN(O4939)=6,DATE(LEFT(O4939,4),MID(O4939,5,1),RIGHT(O4939,1)))</f>
        <v>28121</v>
      </c>
      <c r="R4939">
        <v>18</v>
      </c>
      <c r="S4939" t="str">
        <f t="shared" si="388"/>
        <v>Normal</v>
      </c>
      <c r="U4939">
        <v>202423</v>
      </c>
      <c r="V4939" s="2" cm="1">
        <f t="array" ref="V4939">_xlfn.IFS(LEN(U4939)=8,DATE(LEFT(U4939,4),MID(U4939,5,2),RIGHT(U4939,2)),LEN(U4939)=7,DATE(LEFT(U4939,4),MID(U4939,5,1),RIGHT(U4939,2)),LEN(U4939)=6,DATE(LEFT(U4939,4),MID(U4939,5,1),RIGHT(U4939,1)))</f>
        <v>45325</v>
      </c>
      <c r="X4939" s="2">
        <v>37783</v>
      </c>
      <c r="Y4939">
        <f t="shared" ca="1" si="389"/>
        <v>21</v>
      </c>
    </row>
    <row r="4940" spans="3:25" x14ac:dyDescent="0.25">
      <c r="C4940" t="s">
        <v>6957</v>
      </c>
      <c r="D4940" t="s">
        <v>13286</v>
      </c>
      <c r="F4940" t="str">
        <f t="shared" si="385"/>
        <v>Griz Grabbam</v>
      </c>
      <c r="H4940" t="str">
        <f t="shared" si="386"/>
        <v>Griz Grabbam</v>
      </c>
      <c r="K4940">
        <v>81</v>
      </c>
      <c r="L4940" t="str">
        <f t="shared" si="387"/>
        <v>Normal Heart Rate</v>
      </c>
      <c r="O4940">
        <v>2004629</v>
      </c>
      <c r="P4940" s="2" cm="1">
        <f t="array" ref="P4940">_xlfn.IFS(LEN(O4940)=8,DATE(LEFT(O4940,4),MID(O4940,5,2),RIGHT(O4940,2)),LEN(O4940)=7,DATE(LEFT(O4940,4),MID(O4940,5,1),RIGHT(O4940,2)),LEN(O4940)=6,DATE(LEFT(O4940,4),MID(O4940,5,1),RIGHT(O4940,1)))</f>
        <v>38167</v>
      </c>
      <c r="R4940">
        <v>15</v>
      </c>
      <c r="S4940" t="str">
        <f t="shared" si="388"/>
        <v>Normal</v>
      </c>
      <c r="U4940">
        <v>2024519</v>
      </c>
      <c r="V4940" s="2" cm="1">
        <f t="array" ref="V4940">_xlfn.IFS(LEN(U4940)=8,DATE(LEFT(U4940,4),MID(U4940,5,2),RIGHT(U4940,2)),LEN(U4940)=7,DATE(LEFT(U4940,4),MID(U4940,5,1),RIGHT(U4940,2)),LEN(U4940)=6,DATE(LEFT(U4940,4),MID(U4940,5,1),RIGHT(U4940,1)))</f>
        <v>45431</v>
      </c>
      <c r="X4940" s="2">
        <v>36822</v>
      </c>
      <c r="Y4940">
        <f t="shared" ca="1" si="389"/>
        <v>24</v>
      </c>
    </row>
    <row r="4941" spans="3:25" x14ac:dyDescent="0.25">
      <c r="C4941" t="s">
        <v>13288</v>
      </c>
      <c r="D4941" t="s">
        <v>13289</v>
      </c>
      <c r="F4941" t="str">
        <f t="shared" si="385"/>
        <v>Jania Benettini</v>
      </c>
      <c r="H4941" t="str">
        <f t="shared" si="386"/>
        <v>Jania Benettini</v>
      </c>
      <c r="K4941">
        <v>101</v>
      </c>
      <c r="L4941" t="str">
        <f t="shared" si="387"/>
        <v>High Heart Rate</v>
      </c>
      <c r="O4941">
        <v>2003611</v>
      </c>
      <c r="P4941" s="2" cm="1">
        <f t="array" ref="P4941">_xlfn.IFS(LEN(O4941)=8,DATE(LEFT(O4941,4),MID(O4941,5,2),RIGHT(O4941,2)),LEN(O4941)=7,DATE(LEFT(O4941,4),MID(O4941,5,1),RIGHT(O4941,2)),LEN(O4941)=6,DATE(LEFT(O4941,4),MID(O4941,5,1),RIGHT(O4941,1)))</f>
        <v>37783</v>
      </c>
      <c r="R4941">
        <v>17</v>
      </c>
      <c r="S4941" t="str">
        <f t="shared" si="388"/>
        <v>Normal</v>
      </c>
      <c r="U4941">
        <v>2024623</v>
      </c>
      <c r="V4941" s="2" cm="1">
        <f t="array" ref="V4941">_xlfn.IFS(LEN(U4941)=8,DATE(LEFT(U4941,4),MID(U4941,5,2),RIGHT(U4941,2)),LEN(U4941)=7,DATE(LEFT(U4941,4),MID(U4941,5,1),RIGHT(U4941,2)),LEN(U4941)=6,DATE(LEFT(U4941,4),MID(U4941,5,1),RIGHT(U4941,1)))</f>
        <v>45466</v>
      </c>
      <c r="X4941" s="2">
        <v>29652</v>
      </c>
      <c r="Y4941">
        <f t="shared" ca="1" si="389"/>
        <v>44</v>
      </c>
    </row>
    <row r="4942" spans="3:25" x14ac:dyDescent="0.25">
      <c r="C4942" t="s">
        <v>7063</v>
      </c>
      <c r="D4942" t="s">
        <v>13291</v>
      </c>
      <c r="F4942" t="str">
        <f t="shared" si="385"/>
        <v>Lyman Edmondson</v>
      </c>
      <c r="H4942" t="str">
        <f t="shared" si="386"/>
        <v>Lyman Edmondson</v>
      </c>
      <c r="K4942">
        <v>102</v>
      </c>
      <c r="L4942" t="str">
        <f t="shared" si="387"/>
        <v>High Heart Rate</v>
      </c>
      <c r="O4942">
        <v>20001023</v>
      </c>
      <c r="P4942" s="2" cm="1">
        <f t="array" ref="P4942">_xlfn.IFS(LEN(O4942)=8,DATE(LEFT(O4942,4),MID(O4942,5,2),RIGHT(O4942,2)),LEN(O4942)=7,DATE(LEFT(O4942,4),MID(O4942,5,1),RIGHT(O4942,2)),LEN(O4942)=6,DATE(LEFT(O4942,4),MID(O4942,5,1),RIGHT(O4942,1)))</f>
        <v>36822</v>
      </c>
      <c r="R4942">
        <v>24</v>
      </c>
      <c r="S4942" t="str">
        <f t="shared" si="388"/>
        <v>Bad</v>
      </c>
      <c r="U4942">
        <v>2024510</v>
      </c>
      <c r="V4942" s="2" cm="1">
        <f t="array" ref="V4942">_xlfn.IFS(LEN(U4942)=8,DATE(LEFT(U4942,4),MID(U4942,5,2),RIGHT(U4942,2)),LEN(U4942)=7,DATE(LEFT(U4942,4),MID(U4942,5,1),RIGHT(U4942,2)),LEN(U4942)=6,DATE(LEFT(U4942,4),MID(U4942,5,1),RIGHT(U4942,1)))</f>
        <v>45422</v>
      </c>
      <c r="X4942" s="2">
        <v>35153</v>
      </c>
      <c r="Y4942">
        <f t="shared" ca="1" si="389"/>
        <v>28</v>
      </c>
    </row>
    <row r="4943" spans="3:25" x14ac:dyDescent="0.25">
      <c r="C4943" t="s">
        <v>13293</v>
      </c>
      <c r="D4943" t="s">
        <v>13294</v>
      </c>
      <c r="F4943" t="str">
        <f t="shared" si="385"/>
        <v>Marcelle Barling</v>
      </c>
      <c r="H4943" t="str">
        <f t="shared" si="386"/>
        <v>Marcelle Barling</v>
      </c>
      <c r="K4943">
        <v>85</v>
      </c>
      <c r="L4943" t="str">
        <f t="shared" si="387"/>
        <v>Normal Heart Rate</v>
      </c>
      <c r="O4943">
        <v>198137</v>
      </c>
      <c r="P4943" s="2" cm="1">
        <f t="array" ref="P4943">_xlfn.IFS(LEN(O4943)=8,DATE(LEFT(O4943,4),MID(O4943,5,2),RIGHT(O4943,2)),LEN(O4943)=7,DATE(LEFT(O4943,4),MID(O4943,5,1),RIGHT(O4943,2)),LEN(O4943)=6,DATE(LEFT(O4943,4),MID(O4943,5,1),RIGHT(O4943,1)))</f>
        <v>29652</v>
      </c>
      <c r="R4943">
        <v>12</v>
      </c>
      <c r="S4943" t="str">
        <f t="shared" si="388"/>
        <v>Normal</v>
      </c>
      <c r="U4943">
        <v>2024319</v>
      </c>
      <c r="V4943" s="2" cm="1">
        <f t="array" ref="V4943">_xlfn.IFS(LEN(U4943)=8,DATE(LEFT(U4943,4),MID(U4943,5,2),RIGHT(U4943,2)),LEN(U4943)=7,DATE(LEFT(U4943,4),MID(U4943,5,1),RIGHT(U4943,2)),LEN(U4943)=6,DATE(LEFT(U4943,4),MID(U4943,5,1),RIGHT(U4943,1)))</f>
        <v>45370</v>
      </c>
      <c r="X4943" s="2">
        <v>31619</v>
      </c>
      <c r="Y4943">
        <f t="shared" ca="1" si="389"/>
        <v>38</v>
      </c>
    </row>
    <row r="4944" spans="3:25" x14ac:dyDescent="0.25">
      <c r="C4944" t="s">
        <v>13296</v>
      </c>
      <c r="D4944" t="s">
        <v>13297</v>
      </c>
      <c r="F4944" t="str">
        <f t="shared" si="385"/>
        <v>Tobi Pendergast</v>
      </c>
      <c r="H4944" t="str">
        <f t="shared" si="386"/>
        <v>Tobi Pendergast</v>
      </c>
      <c r="K4944">
        <v>90</v>
      </c>
      <c r="L4944" t="str">
        <f t="shared" si="387"/>
        <v>Normal Heart Rate</v>
      </c>
      <c r="O4944">
        <v>1996329</v>
      </c>
      <c r="P4944" s="2" cm="1">
        <f t="array" ref="P4944">_xlfn.IFS(LEN(O4944)=8,DATE(LEFT(O4944,4),MID(O4944,5,2),RIGHT(O4944,2)),LEN(O4944)=7,DATE(LEFT(O4944,4),MID(O4944,5,1),RIGHT(O4944,2)),LEN(O4944)=6,DATE(LEFT(O4944,4),MID(O4944,5,1),RIGHT(O4944,1)))</f>
        <v>35153</v>
      </c>
      <c r="R4944">
        <v>20</v>
      </c>
      <c r="S4944" t="str">
        <f t="shared" si="388"/>
        <v>Normal</v>
      </c>
      <c r="U4944">
        <v>2024226</v>
      </c>
      <c r="V4944" s="2" cm="1">
        <f t="array" ref="V4944">_xlfn.IFS(LEN(U4944)=8,DATE(LEFT(U4944,4),MID(U4944,5,2),RIGHT(U4944,2)),LEN(U4944)=7,DATE(LEFT(U4944,4),MID(U4944,5,1),RIGHT(U4944,2)),LEN(U4944)=6,DATE(LEFT(U4944,4),MID(U4944,5,1),RIGHT(U4944,1)))</f>
        <v>45348</v>
      </c>
      <c r="X4944" s="2">
        <v>28064</v>
      </c>
      <c r="Y4944">
        <f t="shared" ca="1" si="389"/>
        <v>48</v>
      </c>
    </row>
    <row r="4945" spans="3:25" x14ac:dyDescent="0.25">
      <c r="C4945" t="s">
        <v>13299</v>
      </c>
      <c r="D4945" t="s">
        <v>13300</v>
      </c>
      <c r="F4945" t="str">
        <f t="shared" si="385"/>
        <v>Letti Buckam</v>
      </c>
      <c r="H4945" t="str">
        <f t="shared" si="386"/>
        <v>Letti Buckam</v>
      </c>
      <c r="K4945">
        <v>100</v>
      </c>
      <c r="L4945" t="str">
        <f t="shared" si="387"/>
        <v>High Heart Rate</v>
      </c>
      <c r="O4945">
        <v>1986726</v>
      </c>
      <c r="P4945" s="2" cm="1">
        <f t="array" ref="P4945">_xlfn.IFS(LEN(O4945)=8,DATE(LEFT(O4945,4),MID(O4945,5,2),RIGHT(O4945,2)),LEN(O4945)=7,DATE(LEFT(O4945,4),MID(O4945,5,1),RIGHT(O4945,2)),LEN(O4945)=6,DATE(LEFT(O4945,4),MID(O4945,5,1),RIGHT(O4945,1)))</f>
        <v>31619</v>
      </c>
      <c r="R4945">
        <v>7</v>
      </c>
      <c r="S4945" t="str">
        <f t="shared" si="388"/>
        <v>Normal</v>
      </c>
      <c r="U4945">
        <v>2024328</v>
      </c>
      <c r="V4945" s="2" cm="1">
        <f t="array" ref="V4945">_xlfn.IFS(LEN(U4945)=8,DATE(LEFT(U4945,4),MID(U4945,5,2),RIGHT(U4945,2)),LEN(U4945)=7,DATE(LEFT(U4945,4),MID(U4945,5,1),RIGHT(U4945,2)),LEN(U4945)=6,DATE(LEFT(U4945,4),MID(U4945,5,1),RIGHT(U4945,1)))</f>
        <v>45379</v>
      </c>
      <c r="X4945" s="2">
        <v>33958</v>
      </c>
      <c r="Y4945">
        <f t="shared" ca="1" si="389"/>
        <v>32</v>
      </c>
    </row>
    <row r="4946" spans="3:25" x14ac:dyDescent="0.25">
      <c r="C4946" t="s">
        <v>13302</v>
      </c>
      <c r="D4946" t="s">
        <v>13303</v>
      </c>
      <c r="F4946" t="str">
        <f t="shared" si="385"/>
        <v>Ahmad Hillborne</v>
      </c>
      <c r="H4946" t="str">
        <f t="shared" si="386"/>
        <v>Ahmad Hillborne</v>
      </c>
      <c r="K4946">
        <v>100</v>
      </c>
      <c r="L4946" t="str">
        <f t="shared" si="387"/>
        <v>High Heart Rate</v>
      </c>
      <c r="O4946">
        <v>19761031</v>
      </c>
      <c r="P4946" s="2" cm="1">
        <f t="array" ref="P4946">_xlfn.IFS(LEN(O4946)=8,DATE(LEFT(O4946,4),MID(O4946,5,2),RIGHT(O4946,2)),LEN(O4946)=7,DATE(LEFT(O4946,4),MID(O4946,5,1),RIGHT(O4946,2)),LEN(O4946)=6,DATE(LEFT(O4946,4),MID(O4946,5,1),RIGHT(O4946,1)))</f>
        <v>28064</v>
      </c>
      <c r="R4946">
        <v>8</v>
      </c>
      <c r="S4946" t="str">
        <f t="shared" si="388"/>
        <v>Normal</v>
      </c>
      <c r="U4946">
        <v>202461</v>
      </c>
      <c r="V4946" s="2" cm="1">
        <f t="array" ref="V4946">_xlfn.IFS(LEN(U4946)=8,DATE(LEFT(U4946,4),MID(U4946,5,2),RIGHT(U4946,2)),LEN(U4946)=7,DATE(LEFT(U4946,4),MID(U4946,5,1),RIGHT(U4946,2)),LEN(U4946)=6,DATE(LEFT(U4946,4),MID(U4946,5,1),RIGHT(U4946,1)))</f>
        <v>45444</v>
      </c>
      <c r="X4946" s="2">
        <v>37682</v>
      </c>
      <c r="Y4946">
        <f t="shared" ca="1" si="389"/>
        <v>22</v>
      </c>
    </row>
    <row r="4947" spans="3:25" x14ac:dyDescent="0.25">
      <c r="C4947" t="s">
        <v>12011</v>
      </c>
      <c r="D4947" t="s">
        <v>13305</v>
      </c>
      <c r="F4947" t="str">
        <f t="shared" si="385"/>
        <v>Bailey Millen</v>
      </c>
      <c r="H4947" t="str">
        <f t="shared" si="386"/>
        <v>Bailey Millen</v>
      </c>
      <c r="K4947">
        <v>120</v>
      </c>
      <c r="L4947" t="str">
        <f t="shared" si="387"/>
        <v>High Heart Rate</v>
      </c>
      <c r="O4947">
        <v>19921220</v>
      </c>
      <c r="P4947" s="2" cm="1">
        <f t="array" ref="P4947">_xlfn.IFS(LEN(O4947)=8,DATE(LEFT(O4947,4),MID(O4947,5,2),RIGHT(O4947,2)),LEN(O4947)=7,DATE(LEFT(O4947,4),MID(O4947,5,1),RIGHT(O4947,2)),LEN(O4947)=6,DATE(LEFT(O4947,4),MID(O4947,5,1),RIGHT(O4947,1)))</f>
        <v>33958</v>
      </c>
      <c r="R4947">
        <v>15</v>
      </c>
      <c r="S4947" t="str">
        <f t="shared" si="388"/>
        <v>Normal</v>
      </c>
      <c r="U4947">
        <v>2024330</v>
      </c>
      <c r="V4947" s="2" cm="1">
        <f t="array" ref="V4947">_xlfn.IFS(LEN(U4947)=8,DATE(LEFT(U4947,4),MID(U4947,5,2),RIGHT(U4947,2)),LEN(U4947)=7,DATE(LEFT(U4947,4),MID(U4947,5,1),RIGHT(U4947,2)),LEN(U4947)=6,DATE(LEFT(U4947,4),MID(U4947,5,1),RIGHT(U4947,1)))</f>
        <v>45381</v>
      </c>
      <c r="X4947" s="2">
        <v>37802</v>
      </c>
      <c r="Y4947">
        <f t="shared" ca="1" si="389"/>
        <v>21</v>
      </c>
    </row>
    <row r="4948" spans="3:25" x14ac:dyDescent="0.25">
      <c r="C4948" t="s">
        <v>13307</v>
      </c>
      <c r="D4948" t="s">
        <v>13308</v>
      </c>
      <c r="F4948" t="str">
        <f t="shared" si="385"/>
        <v>Adam McMurdo</v>
      </c>
      <c r="H4948" t="str">
        <f t="shared" si="386"/>
        <v>Adam McMurdo</v>
      </c>
      <c r="K4948">
        <v>100</v>
      </c>
      <c r="L4948" t="str">
        <f t="shared" si="387"/>
        <v>High Heart Rate</v>
      </c>
      <c r="O4948">
        <v>200332</v>
      </c>
      <c r="P4948" s="2" cm="1">
        <f t="array" ref="P4948">_xlfn.IFS(LEN(O4948)=8,DATE(LEFT(O4948,4),MID(O4948,5,2),RIGHT(O4948,2)),LEN(O4948)=7,DATE(LEFT(O4948,4),MID(O4948,5,1),RIGHT(O4948,2)),LEN(O4948)=6,DATE(LEFT(O4948,4),MID(O4948,5,1),RIGHT(O4948,1)))</f>
        <v>37682</v>
      </c>
      <c r="R4948">
        <v>15</v>
      </c>
      <c r="S4948" t="str">
        <f t="shared" si="388"/>
        <v>Normal</v>
      </c>
      <c r="U4948">
        <v>202429</v>
      </c>
      <c r="V4948" s="2" cm="1">
        <f t="array" ref="V4948">_xlfn.IFS(LEN(U4948)=8,DATE(LEFT(U4948,4),MID(U4948,5,2),RIGHT(U4948,2)),LEN(U4948)=7,DATE(LEFT(U4948,4),MID(U4948,5,1),RIGHT(U4948,2)),LEN(U4948)=6,DATE(LEFT(U4948,4),MID(U4948,5,1),RIGHT(U4948,1)))</f>
        <v>45331</v>
      </c>
      <c r="X4948" s="2">
        <v>37705</v>
      </c>
      <c r="Y4948">
        <f t="shared" ca="1" si="389"/>
        <v>21</v>
      </c>
    </row>
    <row r="4949" spans="3:25" x14ac:dyDescent="0.25">
      <c r="C4949" t="s">
        <v>13310</v>
      </c>
      <c r="D4949" t="s">
        <v>6138</v>
      </c>
      <c r="F4949" t="str">
        <f t="shared" si="385"/>
        <v>Ramon Roderick</v>
      </c>
      <c r="H4949" t="str">
        <f t="shared" si="386"/>
        <v>Ramon Roderick</v>
      </c>
      <c r="K4949">
        <v>84</v>
      </c>
      <c r="L4949" t="str">
        <f t="shared" si="387"/>
        <v>Normal Heart Rate</v>
      </c>
      <c r="O4949">
        <v>2003630</v>
      </c>
      <c r="P4949" s="2" cm="1">
        <f t="array" ref="P4949">_xlfn.IFS(LEN(O4949)=8,DATE(LEFT(O4949,4),MID(O4949,5,2),RIGHT(O4949,2)),LEN(O4949)=7,DATE(LEFT(O4949,4),MID(O4949,5,1),RIGHT(O4949,2)),LEN(O4949)=6,DATE(LEFT(O4949,4),MID(O4949,5,1),RIGHT(O4949,1)))</f>
        <v>37802</v>
      </c>
      <c r="R4949">
        <v>11</v>
      </c>
      <c r="S4949" t="str">
        <f t="shared" si="388"/>
        <v>Normal</v>
      </c>
      <c r="U4949">
        <v>2024322</v>
      </c>
      <c r="V4949" s="2" cm="1">
        <f t="array" ref="V4949">_xlfn.IFS(LEN(U4949)=8,DATE(LEFT(U4949,4),MID(U4949,5,2),RIGHT(U4949,2)),LEN(U4949)=7,DATE(LEFT(U4949,4),MID(U4949,5,1),RIGHT(U4949,2)),LEN(U4949)=6,DATE(LEFT(U4949,4),MID(U4949,5,1),RIGHT(U4949,1)))</f>
        <v>45373</v>
      </c>
      <c r="X4949" s="2">
        <v>34725</v>
      </c>
      <c r="Y4949">
        <f t="shared" ca="1" si="389"/>
        <v>30</v>
      </c>
    </row>
    <row r="4950" spans="3:25" x14ac:dyDescent="0.25">
      <c r="C4950" t="s">
        <v>13312</v>
      </c>
      <c r="D4950" t="s">
        <v>13313</v>
      </c>
      <c r="F4950" t="str">
        <f t="shared" si="385"/>
        <v>Lazarus McMeanma</v>
      </c>
      <c r="H4950" t="str">
        <f t="shared" si="386"/>
        <v>Lazarus McMeanma</v>
      </c>
      <c r="K4950">
        <v>113</v>
      </c>
      <c r="L4950" t="str">
        <f t="shared" si="387"/>
        <v>High Heart Rate</v>
      </c>
      <c r="O4950">
        <v>2003325</v>
      </c>
      <c r="P4950" s="2" cm="1">
        <f t="array" ref="P4950">_xlfn.IFS(LEN(O4950)=8,DATE(LEFT(O4950,4),MID(O4950,5,2),RIGHT(O4950,2)),LEN(O4950)=7,DATE(LEFT(O4950,4),MID(O4950,5,1),RIGHT(O4950,2)),LEN(O4950)=6,DATE(LEFT(O4950,4),MID(O4950,5,1),RIGHT(O4950,1)))</f>
        <v>37705</v>
      </c>
      <c r="R4950">
        <v>15</v>
      </c>
      <c r="S4950" t="str">
        <f t="shared" si="388"/>
        <v>Normal</v>
      </c>
      <c r="U4950">
        <v>2024125</v>
      </c>
      <c r="V4950" s="2" cm="1">
        <f t="array" ref="V4950">_xlfn.IFS(LEN(U4950)=8,DATE(LEFT(U4950,4),MID(U4950,5,2),RIGHT(U4950,2)),LEN(U4950)=7,DATE(LEFT(U4950,4),MID(U4950,5,1),RIGHT(U4950,2)),LEN(U4950)=6,DATE(LEFT(U4950,4),MID(U4950,5,1),RIGHT(U4950,1)))</f>
        <v>45316</v>
      </c>
      <c r="X4950" s="2">
        <v>37718</v>
      </c>
      <c r="Y4950">
        <f t="shared" ca="1" si="389"/>
        <v>21</v>
      </c>
    </row>
    <row r="4951" spans="3:25" x14ac:dyDescent="0.25">
      <c r="C4951" t="s">
        <v>4503</v>
      </c>
      <c r="D4951" t="s">
        <v>13315</v>
      </c>
      <c r="F4951" t="str">
        <f t="shared" si="385"/>
        <v>Charmaine Lademann</v>
      </c>
      <c r="H4951" t="str">
        <f t="shared" si="386"/>
        <v>Charmaine Lademann</v>
      </c>
      <c r="K4951">
        <v>91</v>
      </c>
      <c r="L4951" t="str">
        <f t="shared" si="387"/>
        <v>Normal Heart Rate</v>
      </c>
      <c r="O4951">
        <v>1995126</v>
      </c>
      <c r="P4951" s="2" cm="1">
        <f t="array" ref="P4951">_xlfn.IFS(LEN(O4951)=8,DATE(LEFT(O4951,4),MID(O4951,5,2),RIGHT(O4951,2)),LEN(O4951)=7,DATE(LEFT(O4951,4),MID(O4951,5,1),RIGHT(O4951,2)),LEN(O4951)=6,DATE(LEFT(O4951,4),MID(O4951,5,1),RIGHT(O4951,1)))</f>
        <v>34725</v>
      </c>
      <c r="R4951">
        <v>15</v>
      </c>
      <c r="S4951" t="str">
        <f t="shared" si="388"/>
        <v>Normal</v>
      </c>
      <c r="U4951">
        <v>2024512</v>
      </c>
      <c r="V4951" s="2" cm="1">
        <f t="array" ref="V4951">_xlfn.IFS(LEN(U4951)=8,DATE(LEFT(U4951,4),MID(U4951,5,2),RIGHT(U4951,2)),LEN(U4951)=7,DATE(LEFT(U4951,4),MID(U4951,5,1),RIGHT(U4951,2)),LEN(U4951)=6,DATE(LEFT(U4951,4),MID(U4951,5,1),RIGHT(U4951,1)))</f>
        <v>45424</v>
      </c>
      <c r="X4951" s="2">
        <v>37121</v>
      </c>
      <c r="Y4951">
        <f t="shared" ca="1" si="389"/>
        <v>23</v>
      </c>
    </row>
    <row r="4952" spans="3:25" x14ac:dyDescent="0.25">
      <c r="C4952" t="s">
        <v>7718</v>
      </c>
      <c r="D4952" t="s">
        <v>13317</v>
      </c>
      <c r="F4952" t="str">
        <f t="shared" si="385"/>
        <v>Harman Scandrett</v>
      </c>
      <c r="H4952" t="str">
        <f t="shared" si="386"/>
        <v>Harman Scandrett</v>
      </c>
      <c r="K4952">
        <v>73</v>
      </c>
      <c r="L4952" t="str">
        <f t="shared" si="387"/>
        <v>Normal Heart Rate</v>
      </c>
      <c r="O4952">
        <v>200347</v>
      </c>
      <c r="P4952" s="2" cm="1">
        <f t="array" ref="P4952">_xlfn.IFS(LEN(O4952)=8,DATE(LEFT(O4952,4),MID(O4952,5,2),RIGHT(O4952,2)),LEN(O4952)=7,DATE(LEFT(O4952,4),MID(O4952,5,1),RIGHT(O4952,2)),LEN(O4952)=6,DATE(LEFT(O4952,4),MID(O4952,5,1),RIGHT(O4952,1)))</f>
        <v>37718</v>
      </c>
      <c r="R4952">
        <v>9</v>
      </c>
      <c r="S4952" t="str">
        <f t="shared" si="388"/>
        <v>Normal</v>
      </c>
      <c r="U4952">
        <v>2024430</v>
      </c>
      <c r="V4952" s="2" cm="1">
        <f t="array" ref="V4952">_xlfn.IFS(LEN(U4952)=8,DATE(LEFT(U4952,4),MID(U4952,5,2),RIGHT(U4952,2)),LEN(U4952)=7,DATE(LEFT(U4952,4),MID(U4952,5,1),RIGHT(U4952,2)),LEN(U4952)=6,DATE(LEFT(U4952,4),MID(U4952,5,1),RIGHT(U4952,1)))</f>
        <v>45412</v>
      </c>
      <c r="X4952" s="2">
        <v>37050</v>
      </c>
      <c r="Y4952">
        <f t="shared" ca="1" si="389"/>
        <v>23</v>
      </c>
    </row>
    <row r="4953" spans="3:25" x14ac:dyDescent="0.25">
      <c r="C4953" t="s">
        <v>13319</v>
      </c>
      <c r="D4953" t="s">
        <v>13320</v>
      </c>
      <c r="F4953" t="str">
        <f t="shared" si="385"/>
        <v>Rubin Salway</v>
      </c>
      <c r="H4953" t="str">
        <f t="shared" si="386"/>
        <v>Rubin Salway</v>
      </c>
      <c r="K4953">
        <v>107</v>
      </c>
      <c r="L4953" t="str">
        <f t="shared" si="387"/>
        <v>High Heart Rate</v>
      </c>
      <c r="O4953">
        <v>2001818</v>
      </c>
      <c r="P4953" s="2" cm="1">
        <f t="array" ref="P4953">_xlfn.IFS(LEN(O4953)=8,DATE(LEFT(O4953,4),MID(O4953,5,2),RIGHT(O4953,2)),LEN(O4953)=7,DATE(LEFT(O4953,4),MID(O4953,5,1),RIGHT(O4953,2)),LEN(O4953)=6,DATE(LEFT(O4953,4),MID(O4953,5,1),RIGHT(O4953,1)))</f>
        <v>37121</v>
      </c>
      <c r="R4953">
        <v>16</v>
      </c>
      <c r="S4953" t="str">
        <f t="shared" si="388"/>
        <v>Normal</v>
      </c>
      <c r="U4953">
        <v>2024420</v>
      </c>
      <c r="V4953" s="2" cm="1">
        <f t="array" ref="V4953">_xlfn.IFS(LEN(U4953)=8,DATE(LEFT(U4953,4),MID(U4953,5,2),RIGHT(U4953,2)),LEN(U4953)=7,DATE(LEFT(U4953,4),MID(U4953,5,1),RIGHT(U4953,2)),LEN(U4953)=6,DATE(LEFT(U4953,4),MID(U4953,5,1),RIGHT(U4953,1)))</f>
        <v>45402</v>
      </c>
      <c r="X4953" s="2">
        <v>33690</v>
      </c>
      <c r="Y4953">
        <f t="shared" ca="1" si="389"/>
        <v>32</v>
      </c>
    </row>
    <row r="4954" spans="3:25" x14ac:dyDescent="0.25">
      <c r="C4954" t="s">
        <v>5731</v>
      </c>
      <c r="D4954" t="s">
        <v>11192</v>
      </c>
      <c r="F4954" t="str">
        <f t="shared" si="385"/>
        <v>Pablo Tremmil</v>
      </c>
      <c r="H4954" t="str">
        <f t="shared" si="386"/>
        <v>Pablo Tremmil</v>
      </c>
      <c r="K4954">
        <v>80</v>
      </c>
      <c r="L4954" t="str">
        <f t="shared" si="387"/>
        <v>Normal Heart Rate</v>
      </c>
      <c r="O4954">
        <v>200168</v>
      </c>
      <c r="P4954" s="2" cm="1">
        <f t="array" ref="P4954">_xlfn.IFS(LEN(O4954)=8,DATE(LEFT(O4954,4),MID(O4954,5,2),RIGHT(O4954,2)),LEN(O4954)=7,DATE(LEFT(O4954,4),MID(O4954,5,1),RIGHT(O4954,2)),LEN(O4954)=6,DATE(LEFT(O4954,4),MID(O4954,5,1),RIGHT(O4954,1)))</f>
        <v>37050</v>
      </c>
      <c r="R4954">
        <v>15</v>
      </c>
      <c r="S4954" t="str">
        <f t="shared" si="388"/>
        <v>Normal</v>
      </c>
      <c r="U4954">
        <v>202458</v>
      </c>
      <c r="V4954" s="2" cm="1">
        <f t="array" ref="V4954">_xlfn.IFS(LEN(U4954)=8,DATE(LEFT(U4954,4),MID(U4954,5,2),RIGHT(U4954,2)),LEN(U4954)=7,DATE(LEFT(U4954,4),MID(U4954,5,1),RIGHT(U4954,2)),LEN(U4954)=6,DATE(LEFT(U4954,4),MID(U4954,5,1),RIGHT(U4954,1)))</f>
        <v>45420</v>
      </c>
      <c r="X4954" s="2">
        <v>31771</v>
      </c>
      <c r="Y4954">
        <f t="shared" ca="1" si="389"/>
        <v>38</v>
      </c>
    </row>
    <row r="4955" spans="3:25" x14ac:dyDescent="0.25">
      <c r="C4955" t="s">
        <v>6381</v>
      </c>
      <c r="D4955" t="s">
        <v>13323</v>
      </c>
      <c r="F4955" t="str">
        <f t="shared" si="385"/>
        <v>Bell Valintine</v>
      </c>
      <c r="H4955" t="str">
        <f t="shared" si="386"/>
        <v>Bell Valintine</v>
      </c>
      <c r="K4955">
        <v>77</v>
      </c>
      <c r="L4955" t="str">
        <f t="shared" si="387"/>
        <v>Normal Heart Rate</v>
      </c>
      <c r="O4955">
        <v>1992327</v>
      </c>
      <c r="P4955" s="2" cm="1">
        <f t="array" ref="P4955">_xlfn.IFS(LEN(O4955)=8,DATE(LEFT(O4955,4),MID(O4955,5,2),RIGHT(O4955,2)),LEN(O4955)=7,DATE(LEFT(O4955,4),MID(O4955,5,1),RIGHT(O4955,2)),LEN(O4955)=6,DATE(LEFT(O4955,4),MID(O4955,5,1),RIGHT(O4955,1)))</f>
        <v>33690</v>
      </c>
      <c r="R4955">
        <v>12</v>
      </c>
      <c r="S4955" t="str">
        <f t="shared" si="388"/>
        <v>Normal</v>
      </c>
      <c r="U4955">
        <v>202445</v>
      </c>
      <c r="V4955" s="2" cm="1">
        <f t="array" ref="V4955">_xlfn.IFS(LEN(U4955)=8,DATE(LEFT(U4955,4),MID(U4955,5,2),RIGHT(U4955,2)),LEN(U4955)=7,DATE(LEFT(U4955,4),MID(U4955,5,1),RIGHT(U4955,2)),LEN(U4955)=6,DATE(LEFT(U4955,4),MID(U4955,5,1),RIGHT(U4955,1)))</f>
        <v>45387</v>
      </c>
      <c r="X4955" s="2">
        <v>28381</v>
      </c>
      <c r="Y4955">
        <f t="shared" ca="1" si="389"/>
        <v>47</v>
      </c>
    </row>
    <row r="4956" spans="3:25" x14ac:dyDescent="0.25">
      <c r="C4956" t="s">
        <v>13325</v>
      </c>
      <c r="D4956" t="s">
        <v>13326</v>
      </c>
      <c r="F4956" t="str">
        <f t="shared" si="385"/>
        <v>Ginelle Klezmski</v>
      </c>
      <c r="H4956" t="str">
        <f t="shared" si="386"/>
        <v>Ginelle Klezmski</v>
      </c>
      <c r="K4956">
        <v>83</v>
      </c>
      <c r="L4956" t="str">
        <f t="shared" si="387"/>
        <v>Normal Heart Rate</v>
      </c>
      <c r="O4956">
        <v>19861225</v>
      </c>
      <c r="P4956" s="2" cm="1">
        <f t="array" ref="P4956">_xlfn.IFS(LEN(O4956)=8,DATE(LEFT(O4956,4),MID(O4956,5,2),RIGHT(O4956,2)),LEN(O4956)=7,DATE(LEFT(O4956,4),MID(O4956,5,1),RIGHT(O4956,2)),LEN(O4956)=6,DATE(LEFT(O4956,4),MID(O4956,5,1),RIGHT(O4956,1)))</f>
        <v>31771</v>
      </c>
      <c r="R4956">
        <v>12</v>
      </c>
      <c r="S4956" t="str">
        <f t="shared" si="388"/>
        <v>Normal</v>
      </c>
      <c r="U4956">
        <v>2024226</v>
      </c>
      <c r="V4956" s="2" cm="1">
        <f t="array" ref="V4956">_xlfn.IFS(LEN(U4956)=8,DATE(LEFT(U4956,4),MID(U4956,5,2),RIGHT(U4956,2)),LEN(U4956)=7,DATE(LEFT(U4956,4),MID(U4956,5,1),RIGHT(U4956,2)),LEN(U4956)=6,DATE(LEFT(U4956,4),MID(U4956,5,1),RIGHT(U4956,1)))</f>
        <v>45348</v>
      </c>
      <c r="X4956" s="2">
        <v>37828</v>
      </c>
      <c r="Y4956">
        <f t="shared" ca="1" si="389"/>
        <v>21</v>
      </c>
    </row>
    <row r="4957" spans="3:25" x14ac:dyDescent="0.25">
      <c r="C4957" t="s">
        <v>871</v>
      </c>
      <c r="D4957" t="s">
        <v>13328</v>
      </c>
      <c r="F4957" t="str">
        <f t="shared" si="385"/>
        <v>Aurea Joysey</v>
      </c>
      <c r="H4957" t="str">
        <f t="shared" si="386"/>
        <v>Aurea Joysey</v>
      </c>
      <c r="K4957">
        <v>101</v>
      </c>
      <c r="L4957" t="str">
        <f t="shared" si="387"/>
        <v>High Heart Rate</v>
      </c>
      <c r="O4957">
        <v>1977913</v>
      </c>
      <c r="P4957" s="2" cm="1">
        <f t="array" ref="P4957">_xlfn.IFS(LEN(O4957)=8,DATE(LEFT(O4957,4),MID(O4957,5,2),RIGHT(O4957,2)),LEN(O4957)=7,DATE(LEFT(O4957,4),MID(O4957,5,1),RIGHT(O4957,2)),LEN(O4957)=6,DATE(LEFT(O4957,4),MID(O4957,5,1),RIGHT(O4957,1)))</f>
        <v>28381</v>
      </c>
      <c r="R4957">
        <v>20</v>
      </c>
      <c r="S4957" t="str">
        <f t="shared" si="388"/>
        <v>Normal</v>
      </c>
      <c r="U4957">
        <v>2024423</v>
      </c>
      <c r="V4957" s="2" cm="1">
        <f t="array" ref="V4957">_xlfn.IFS(LEN(U4957)=8,DATE(LEFT(U4957,4),MID(U4957,5,2),RIGHT(U4957,2)),LEN(U4957)=7,DATE(LEFT(U4957,4),MID(U4957,5,1),RIGHT(U4957,2)),LEN(U4957)=6,DATE(LEFT(U4957,4),MID(U4957,5,1),RIGHT(U4957,1)))</f>
        <v>45405</v>
      </c>
      <c r="X4957" s="2">
        <v>30773</v>
      </c>
      <c r="Y4957">
        <f t="shared" ca="1" si="389"/>
        <v>40</v>
      </c>
    </row>
    <row r="4958" spans="3:25" x14ac:dyDescent="0.25">
      <c r="C4958" t="s">
        <v>4390</v>
      </c>
      <c r="D4958" t="s">
        <v>13330</v>
      </c>
      <c r="F4958" t="str">
        <f t="shared" si="385"/>
        <v>Liane Lilleycrop</v>
      </c>
      <c r="H4958" t="str">
        <f t="shared" si="386"/>
        <v>Liane Lilleycrop</v>
      </c>
      <c r="K4958">
        <v>91</v>
      </c>
      <c r="L4958" t="str">
        <f t="shared" si="387"/>
        <v>Normal Heart Rate</v>
      </c>
      <c r="O4958">
        <v>2003726</v>
      </c>
      <c r="P4958" s="2" cm="1">
        <f t="array" ref="P4958">_xlfn.IFS(LEN(O4958)=8,DATE(LEFT(O4958,4),MID(O4958,5,2),RIGHT(O4958,2)),LEN(O4958)=7,DATE(LEFT(O4958,4),MID(O4958,5,1),RIGHT(O4958,2)),LEN(O4958)=6,DATE(LEFT(O4958,4),MID(O4958,5,1),RIGHT(O4958,1)))</f>
        <v>37828</v>
      </c>
      <c r="R4958">
        <v>20</v>
      </c>
      <c r="S4958" t="str">
        <f t="shared" si="388"/>
        <v>Normal</v>
      </c>
      <c r="U4958">
        <v>2024326</v>
      </c>
      <c r="V4958" s="2" cm="1">
        <f t="array" ref="V4958">_xlfn.IFS(LEN(U4958)=8,DATE(LEFT(U4958,4),MID(U4958,5,2),RIGHT(U4958,2)),LEN(U4958)=7,DATE(LEFT(U4958,4),MID(U4958,5,1),RIGHT(U4958,2)),LEN(U4958)=6,DATE(LEFT(U4958,4),MID(U4958,5,1),RIGHT(U4958,1)))</f>
        <v>45377</v>
      </c>
      <c r="X4958" s="2">
        <v>37497</v>
      </c>
      <c r="Y4958">
        <f t="shared" ca="1" si="389"/>
        <v>22</v>
      </c>
    </row>
    <row r="4959" spans="3:25" x14ac:dyDescent="0.25">
      <c r="C4959" t="s">
        <v>13332</v>
      </c>
      <c r="D4959" t="s">
        <v>6415</v>
      </c>
      <c r="F4959" t="str">
        <f t="shared" si="385"/>
        <v>Sabine Tombleson</v>
      </c>
      <c r="H4959" t="str">
        <f t="shared" si="386"/>
        <v>Sabine Tombleson</v>
      </c>
      <c r="K4959">
        <v>116</v>
      </c>
      <c r="L4959" t="str">
        <f t="shared" si="387"/>
        <v>High Heart Rate</v>
      </c>
      <c r="O4959">
        <v>198441</v>
      </c>
      <c r="P4959" s="2" cm="1">
        <f t="array" ref="P4959">_xlfn.IFS(LEN(O4959)=8,DATE(LEFT(O4959,4),MID(O4959,5,2),RIGHT(O4959,2)),LEN(O4959)=7,DATE(LEFT(O4959,4),MID(O4959,5,1),RIGHT(O4959,2)),LEN(O4959)=6,DATE(LEFT(O4959,4),MID(O4959,5,1),RIGHT(O4959,1)))</f>
        <v>30773</v>
      </c>
      <c r="R4959">
        <v>23</v>
      </c>
      <c r="S4959" t="str">
        <f t="shared" si="388"/>
        <v>Normal</v>
      </c>
      <c r="U4959">
        <v>2024620</v>
      </c>
      <c r="V4959" s="2" cm="1">
        <f t="array" ref="V4959">_xlfn.IFS(LEN(U4959)=8,DATE(LEFT(U4959,4),MID(U4959,5,2),RIGHT(U4959,2)),LEN(U4959)=7,DATE(LEFT(U4959,4),MID(U4959,5,1),RIGHT(U4959,2)),LEN(U4959)=6,DATE(LEFT(U4959,4),MID(U4959,5,1),RIGHT(U4959,1)))</f>
        <v>45463</v>
      </c>
      <c r="X4959" s="2">
        <v>35949</v>
      </c>
      <c r="Y4959">
        <f t="shared" ca="1" si="389"/>
        <v>26</v>
      </c>
    </row>
    <row r="4960" spans="3:25" x14ac:dyDescent="0.25">
      <c r="C4960" t="s">
        <v>2565</v>
      </c>
      <c r="D4960" t="s">
        <v>13334</v>
      </c>
      <c r="F4960" t="str">
        <f t="shared" si="385"/>
        <v>Linea Pittway</v>
      </c>
      <c r="H4960" t="str">
        <f t="shared" si="386"/>
        <v>Linea Pittway</v>
      </c>
      <c r="K4960">
        <v>106</v>
      </c>
      <c r="L4960" t="str">
        <f t="shared" si="387"/>
        <v>High Heart Rate</v>
      </c>
      <c r="O4960">
        <v>2002829</v>
      </c>
      <c r="P4960" s="2" cm="1">
        <f t="array" ref="P4960">_xlfn.IFS(LEN(O4960)=8,DATE(LEFT(O4960,4),MID(O4960,5,2),RIGHT(O4960,2)),LEN(O4960)=7,DATE(LEFT(O4960,4),MID(O4960,5,1),RIGHT(O4960,2)),LEN(O4960)=6,DATE(LEFT(O4960,4),MID(O4960,5,1),RIGHT(O4960,1)))</f>
        <v>37497</v>
      </c>
      <c r="R4960">
        <v>15</v>
      </c>
      <c r="S4960" t="str">
        <f t="shared" si="388"/>
        <v>Normal</v>
      </c>
      <c r="U4960">
        <v>2024223</v>
      </c>
      <c r="V4960" s="2" cm="1">
        <f t="array" ref="V4960">_xlfn.IFS(LEN(U4960)=8,DATE(LEFT(U4960,4),MID(U4960,5,2),RIGHT(U4960,2)),LEN(U4960)=7,DATE(LEFT(U4960,4),MID(U4960,5,1),RIGHT(U4960,2)),LEN(U4960)=6,DATE(LEFT(U4960,4),MID(U4960,5,1),RIGHT(U4960,1)))</f>
        <v>45345</v>
      </c>
      <c r="X4960" s="2">
        <v>17314</v>
      </c>
      <c r="Y4960">
        <f t="shared" ca="1" si="389"/>
        <v>77</v>
      </c>
    </row>
    <row r="4961" spans="3:25" x14ac:dyDescent="0.25">
      <c r="C4961" t="s">
        <v>9847</v>
      </c>
      <c r="D4961" t="s">
        <v>13336</v>
      </c>
      <c r="F4961" t="str">
        <f t="shared" si="385"/>
        <v>Filip McAneny</v>
      </c>
      <c r="H4961" t="str">
        <f t="shared" si="386"/>
        <v>Filip McAneny</v>
      </c>
      <c r="K4961">
        <v>112</v>
      </c>
      <c r="L4961" t="str">
        <f t="shared" si="387"/>
        <v>High Heart Rate</v>
      </c>
      <c r="O4961">
        <v>199863</v>
      </c>
      <c r="P4961" s="2" cm="1">
        <f t="array" ref="P4961">_xlfn.IFS(LEN(O4961)=8,DATE(LEFT(O4961,4),MID(O4961,5,2),RIGHT(O4961,2)),LEN(O4961)=7,DATE(LEFT(O4961,4),MID(O4961,5,1),RIGHT(O4961,2)),LEN(O4961)=6,DATE(LEFT(O4961,4),MID(O4961,5,1),RIGHT(O4961,1)))</f>
        <v>35949</v>
      </c>
      <c r="R4961">
        <v>25</v>
      </c>
      <c r="S4961" t="str">
        <f t="shared" si="388"/>
        <v>Bad</v>
      </c>
      <c r="U4961">
        <v>202416</v>
      </c>
      <c r="V4961" s="2" cm="1">
        <f t="array" ref="V4961">_xlfn.IFS(LEN(U4961)=8,DATE(LEFT(U4961,4),MID(U4961,5,2),RIGHT(U4961,2)),LEN(U4961)=7,DATE(LEFT(U4961,4),MID(U4961,5,1),RIGHT(U4961,2)),LEN(U4961)=6,DATE(LEFT(U4961,4),MID(U4961,5,1),RIGHT(U4961,1)))</f>
        <v>45297</v>
      </c>
      <c r="X4961" s="2">
        <v>33252</v>
      </c>
      <c r="Y4961">
        <f t="shared" ca="1" si="389"/>
        <v>34</v>
      </c>
    </row>
    <row r="4962" spans="3:25" x14ac:dyDescent="0.25">
      <c r="C4962" t="s">
        <v>13338</v>
      </c>
      <c r="D4962" t="s">
        <v>13339</v>
      </c>
      <c r="F4962" t="str">
        <f t="shared" si="385"/>
        <v>Reine Mossdale</v>
      </c>
      <c r="H4962" t="str">
        <f t="shared" si="386"/>
        <v>Reine Mossdale</v>
      </c>
      <c r="K4962">
        <v>101</v>
      </c>
      <c r="L4962" t="str">
        <f t="shared" si="387"/>
        <v>High Heart Rate</v>
      </c>
      <c r="O4962">
        <v>1947527</v>
      </c>
      <c r="P4962" s="2" cm="1">
        <f t="array" ref="P4962">_xlfn.IFS(LEN(O4962)=8,DATE(LEFT(O4962,4),MID(O4962,5,2),RIGHT(O4962,2)),LEN(O4962)=7,DATE(LEFT(O4962,4),MID(O4962,5,1),RIGHT(O4962,2)),LEN(O4962)=6,DATE(LEFT(O4962,4),MID(O4962,5,1),RIGHT(O4962,1)))</f>
        <v>17314</v>
      </c>
      <c r="R4962">
        <v>23</v>
      </c>
      <c r="S4962" t="str">
        <f t="shared" si="388"/>
        <v>Normal</v>
      </c>
      <c r="U4962">
        <v>2024218</v>
      </c>
      <c r="V4962" s="2" cm="1">
        <f t="array" ref="V4962">_xlfn.IFS(LEN(U4962)=8,DATE(LEFT(U4962,4),MID(U4962,5,2),RIGHT(U4962,2)),LEN(U4962)=7,DATE(LEFT(U4962,4),MID(U4962,5,1),RIGHT(U4962,2)),LEN(U4962)=6,DATE(LEFT(U4962,4),MID(U4962,5,1),RIGHT(U4962,1)))</f>
        <v>45340</v>
      </c>
      <c r="X4962" s="2">
        <v>32095</v>
      </c>
      <c r="Y4962">
        <f t="shared" ca="1" si="389"/>
        <v>37</v>
      </c>
    </row>
    <row r="4963" spans="3:25" x14ac:dyDescent="0.25">
      <c r="C4963" t="s">
        <v>5021</v>
      </c>
      <c r="D4963" t="s">
        <v>13341</v>
      </c>
      <c r="F4963" t="str">
        <f t="shared" si="385"/>
        <v>Mortimer Klicher</v>
      </c>
      <c r="H4963" t="str">
        <f t="shared" si="386"/>
        <v>Mortimer Klicher</v>
      </c>
      <c r="K4963">
        <v>118</v>
      </c>
      <c r="L4963" t="str">
        <f t="shared" si="387"/>
        <v>High Heart Rate</v>
      </c>
      <c r="O4963">
        <v>1991114</v>
      </c>
      <c r="P4963" s="2" cm="1">
        <f t="array" ref="P4963">_xlfn.IFS(LEN(O4963)=8,DATE(LEFT(O4963,4),MID(O4963,5,2),RIGHT(O4963,2)),LEN(O4963)=7,DATE(LEFT(O4963,4),MID(O4963,5,1),RIGHT(O4963,2)),LEN(O4963)=6,DATE(LEFT(O4963,4),MID(O4963,5,1),RIGHT(O4963,1)))</f>
        <v>33252</v>
      </c>
      <c r="R4963">
        <v>25</v>
      </c>
      <c r="S4963" t="str">
        <f t="shared" si="388"/>
        <v>Bad</v>
      </c>
      <c r="U4963">
        <v>2024619</v>
      </c>
      <c r="V4963" s="2" cm="1">
        <f t="array" ref="V4963">_xlfn.IFS(LEN(U4963)=8,DATE(LEFT(U4963,4),MID(U4963,5,2),RIGHT(U4963,2)),LEN(U4963)=7,DATE(LEFT(U4963,4),MID(U4963,5,1),RIGHT(U4963,2)),LEN(U4963)=6,DATE(LEFT(U4963,4),MID(U4963,5,1),RIGHT(U4963,1)))</f>
        <v>45462</v>
      </c>
      <c r="X4963" s="2">
        <v>38654</v>
      </c>
      <c r="Y4963">
        <f t="shared" ca="1" si="389"/>
        <v>19</v>
      </c>
    </row>
    <row r="4964" spans="3:25" x14ac:dyDescent="0.25">
      <c r="C4964" t="s">
        <v>1901</v>
      </c>
      <c r="D4964" t="s">
        <v>13343</v>
      </c>
      <c r="F4964" t="str">
        <f t="shared" si="385"/>
        <v>Estrellita Fogt</v>
      </c>
      <c r="H4964" t="str">
        <f t="shared" si="386"/>
        <v>Estrellita Fogt</v>
      </c>
      <c r="K4964">
        <v>72</v>
      </c>
      <c r="L4964" t="str">
        <f t="shared" si="387"/>
        <v>Normal Heart Rate</v>
      </c>
      <c r="O4964">
        <v>19871114</v>
      </c>
      <c r="P4964" s="2" cm="1">
        <f t="array" ref="P4964">_xlfn.IFS(LEN(O4964)=8,DATE(LEFT(O4964,4),MID(O4964,5,2),RIGHT(O4964,2)),LEN(O4964)=7,DATE(LEFT(O4964,4),MID(O4964,5,1),RIGHT(O4964,2)),LEN(O4964)=6,DATE(LEFT(O4964,4),MID(O4964,5,1),RIGHT(O4964,1)))</f>
        <v>32095</v>
      </c>
      <c r="R4964">
        <v>14</v>
      </c>
      <c r="S4964" t="str">
        <f t="shared" si="388"/>
        <v>Normal</v>
      </c>
      <c r="U4964">
        <v>2024524</v>
      </c>
      <c r="V4964" s="2" cm="1">
        <f t="array" ref="V4964">_xlfn.IFS(LEN(U4964)=8,DATE(LEFT(U4964,4),MID(U4964,5,2),RIGHT(U4964,2)),LEN(U4964)=7,DATE(LEFT(U4964,4),MID(U4964,5,1),RIGHT(U4964,2)),LEN(U4964)=6,DATE(LEFT(U4964,4),MID(U4964,5,1),RIGHT(U4964,1)))</f>
        <v>45436</v>
      </c>
      <c r="X4964" s="2">
        <v>33468</v>
      </c>
      <c r="Y4964">
        <f t="shared" ca="1" si="389"/>
        <v>33</v>
      </c>
    </row>
    <row r="4965" spans="3:25" x14ac:dyDescent="0.25">
      <c r="C4965" t="s">
        <v>9759</v>
      </c>
      <c r="D4965" t="s">
        <v>13345</v>
      </c>
      <c r="F4965" t="str">
        <f t="shared" si="385"/>
        <v>Felicio Tirte</v>
      </c>
      <c r="H4965" t="str">
        <f t="shared" si="386"/>
        <v>Felicio Tirte</v>
      </c>
      <c r="K4965">
        <v>95</v>
      </c>
      <c r="L4965" t="str">
        <f t="shared" si="387"/>
        <v>Normal Heart Rate</v>
      </c>
      <c r="O4965">
        <v>20051029</v>
      </c>
      <c r="P4965" s="2" cm="1">
        <f t="array" ref="P4965">_xlfn.IFS(LEN(O4965)=8,DATE(LEFT(O4965,4),MID(O4965,5,2),RIGHT(O4965,2)),LEN(O4965)=7,DATE(LEFT(O4965,4),MID(O4965,5,1),RIGHT(O4965,2)),LEN(O4965)=6,DATE(LEFT(O4965,4),MID(O4965,5,1),RIGHT(O4965,1)))</f>
        <v>38654</v>
      </c>
      <c r="R4965">
        <v>15</v>
      </c>
      <c r="S4965" t="str">
        <f t="shared" si="388"/>
        <v>Normal</v>
      </c>
      <c r="U4965">
        <v>202469</v>
      </c>
      <c r="V4965" s="2" cm="1">
        <f t="array" ref="V4965">_xlfn.IFS(LEN(U4965)=8,DATE(LEFT(U4965,4),MID(U4965,5,2),RIGHT(U4965,2)),LEN(U4965)=7,DATE(LEFT(U4965,4),MID(U4965,5,1),RIGHT(U4965,2)),LEN(U4965)=6,DATE(LEFT(U4965,4),MID(U4965,5,1),RIGHT(U4965,1)))</f>
        <v>45452</v>
      </c>
      <c r="X4965" s="2">
        <v>36553</v>
      </c>
      <c r="Y4965">
        <f t="shared" ca="1" si="389"/>
        <v>25</v>
      </c>
    </row>
    <row r="4966" spans="3:25" x14ac:dyDescent="0.25">
      <c r="C4966" t="s">
        <v>55</v>
      </c>
      <c r="D4966" t="s">
        <v>13347</v>
      </c>
      <c r="F4966" t="str">
        <f t="shared" si="385"/>
        <v>Doy Cajkler</v>
      </c>
      <c r="H4966" t="str">
        <f t="shared" si="386"/>
        <v>Doy Cajkler</v>
      </c>
      <c r="K4966">
        <v>100</v>
      </c>
      <c r="L4966" t="str">
        <f t="shared" si="387"/>
        <v>High Heart Rate</v>
      </c>
      <c r="O4966">
        <v>1991818</v>
      </c>
      <c r="P4966" s="2" cm="1">
        <f t="array" ref="P4966">_xlfn.IFS(LEN(O4966)=8,DATE(LEFT(O4966,4),MID(O4966,5,2),RIGHT(O4966,2)),LEN(O4966)=7,DATE(LEFT(O4966,4),MID(O4966,5,1),RIGHT(O4966,2)),LEN(O4966)=6,DATE(LEFT(O4966,4),MID(O4966,5,1),RIGHT(O4966,1)))</f>
        <v>33468</v>
      </c>
      <c r="R4966">
        <v>14</v>
      </c>
      <c r="S4966" t="str">
        <f t="shared" si="388"/>
        <v>Normal</v>
      </c>
      <c r="U4966">
        <v>2024324</v>
      </c>
      <c r="V4966" s="2" cm="1">
        <f t="array" ref="V4966">_xlfn.IFS(LEN(U4966)=8,DATE(LEFT(U4966,4),MID(U4966,5,2),RIGHT(U4966,2)),LEN(U4966)=7,DATE(LEFT(U4966,4),MID(U4966,5,1),RIGHT(U4966,2)),LEN(U4966)=6,DATE(LEFT(U4966,4),MID(U4966,5,1),RIGHT(U4966,1)))</f>
        <v>45375</v>
      </c>
      <c r="X4966" s="2">
        <v>36989</v>
      </c>
      <c r="Y4966">
        <f t="shared" ca="1" si="389"/>
        <v>23</v>
      </c>
    </row>
    <row r="4967" spans="3:25" x14ac:dyDescent="0.25">
      <c r="C4967" t="s">
        <v>13349</v>
      </c>
      <c r="D4967" t="s">
        <v>13350</v>
      </c>
      <c r="F4967" t="str">
        <f t="shared" si="385"/>
        <v>Matt Killeen</v>
      </c>
      <c r="H4967" t="str">
        <f t="shared" si="386"/>
        <v>Matt Killeen</v>
      </c>
      <c r="K4967">
        <v>91</v>
      </c>
      <c r="L4967" t="str">
        <f t="shared" si="387"/>
        <v>Normal Heart Rate</v>
      </c>
      <c r="O4967">
        <v>2000128</v>
      </c>
      <c r="P4967" s="2" cm="1">
        <f t="array" ref="P4967">_xlfn.IFS(LEN(O4967)=8,DATE(LEFT(O4967,4),MID(O4967,5,2),RIGHT(O4967,2)),LEN(O4967)=7,DATE(LEFT(O4967,4),MID(O4967,5,1),RIGHT(O4967,2)),LEN(O4967)=6,DATE(LEFT(O4967,4),MID(O4967,5,1),RIGHT(O4967,1)))</f>
        <v>36553</v>
      </c>
      <c r="R4967">
        <v>25</v>
      </c>
      <c r="S4967" t="str">
        <f t="shared" si="388"/>
        <v>Bad</v>
      </c>
      <c r="U4967">
        <v>2024322</v>
      </c>
      <c r="V4967" s="2" cm="1">
        <f t="array" ref="V4967">_xlfn.IFS(LEN(U4967)=8,DATE(LEFT(U4967,4),MID(U4967,5,2),RIGHT(U4967,2)),LEN(U4967)=7,DATE(LEFT(U4967,4),MID(U4967,5,1),RIGHT(U4967,2)),LEN(U4967)=6,DATE(LEFT(U4967,4),MID(U4967,5,1),RIGHT(U4967,1)))</f>
        <v>45373</v>
      </c>
      <c r="X4967" s="2">
        <v>34660</v>
      </c>
      <c r="Y4967">
        <f t="shared" ca="1" si="389"/>
        <v>30</v>
      </c>
    </row>
    <row r="4968" spans="3:25" x14ac:dyDescent="0.25">
      <c r="C4968" t="s">
        <v>3042</v>
      </c>
      <c r="D4968" t="s">
        <v>13352</v>
      </c>
      <c r="F4968" t="str">
        <f t="shared" si="385"/>
        <v>Collie De Minico</v>
      </c>
      <c r="H4968" t="str">
        <f t="shared" si="386"/>
        <v>Collie De Minico</v>
      </c>
      <c r="K4968">
        <v>102</v>
      </c>
      <c r="L4968" t="str">
        <f t="shared" si="387"/>
        <v>High Heart Rate</v>
      </c>
      <c r="O4968">
        <v>200148</v>
      </c>
      <c r="P4968" s="2" cm="1">
        <f t="array" ref="P4968">_xlfn.IFS(LEN(O4968)=8,DATE(LEFT(O4968,4),MID(O4968,5,2),RIGHT(O4968,2)),LEN(O4968)=7,DATE(LEFT(O4968,4),MID(O4968,5,1),RIGHT(O4968,2)),LEN(O4968)=6,DATE(LEFT(O4968,4),MID(O4968,5,1),RIGHT(O4968,1)))</f>
        <v>36989</v>
      </c>
      <c r="R4968">
        <v>19</v>
      </c>
      <c r="S4968" t="str">
        <f t="shared" si="388"/>
        <v>Normal</v>
      </c>
      <c r="U4968">
        <v>2024414</v>
      </c>
      <c r="V4968" s="2" cm="1">
        <f t="array" ref="V4968">_xlfn.IFS(LEN(U4968)=8,DATE(LEFT(U4968,4),MID(U4968,5,2),RIGHT(U4968,2)),LEN(U4968)=7,DATE(LEFT(U4968,4),MID(U4968,5,1),RIGHT(U4968,2)),LEN(U4968)=6,DATE(LEFT(U4968,4),MID(U4968,5,1),RIGHT(U4968,1)))</f>
        <v>45396</v>
      </c>
      <c r="X4968" s="2">
        <v>36262</v>
      </c>
      <c r="Y4968">
        <f t="shared" ca="1" si="389"/>
        <v>25</v>
      </c>
    </row>
    <row r="4969" spans="3:25" x14ac:dyDescent="0.25">
      <c r="C4969" t="s">
        <v>11227</v>
      </c>
      <c r="D4969" t="s">
        <v>13250</v>
      </c>
      <c r="F4969" t="str">
        <f t="shared" si="385"/>
        <v>Willi Crohan</v>
      </c>
      <c r="H4969" t="str">
        <f t="shared" si="386"/>
        <v>Willi Crohan</v>
      </c>
      <c r="K4969">
        <v>104</v>
      </c>
      <c r="L4969" t="str">
        <f t="shared" si="387"/>
        <v>High Heart Rate</v>
      </c>
      <c r="O4969">
        <v>19941122</v>
      </c>
      <c r="P4969" s="2" cm="1">
        <f t="array" ref="P4969">_xlfn.IFS(LEN(O4969)=8,DATE(LEFT(O4969,4),MID(O4969,5,2),RIGHT(O4969,2)),LEN(O4969)=7,DATE(LEFT(O4969,4),MID(O4969,5,1),RIGHT(O4969,2)),LEN(O4969)=6,DATE(LEFT(O4969,4),MID(O4969,5,1),RIGHT(O4969,1)))</f>
        <v>34660</v>
      </c>
      <c r="R4969">
        <v>20</v>
      </c>
      <c r="S4969" t="str">
        <f t="shared" si="388"/>
        <v>Normal</v>
      </c>
      <c r="U4969">
        <v>202469</v>
      </c>
      <c r="V4969" s="2" cm="1">
        <f t="array" ref="V4969">_xlfn.IFS(LEN(U4969)=8,DATE(LEFT(U4969,4),MID(U4969,5,2),RIGHT(U4969,2)),LEN(U4969)=7,DATE(LEFT(U4969,4),MID(U4969,5,1),RIGHT(U4969,2)),LEN(U4969)=6,DATE(LEFT(U4969,4),MID(U4969,5,1),RIGHT(U4969,1)))</f>
        <v>45452</v>
      </c>
      <c r="X4969" s="2">
        <v>35671</v>
      </c>
      <c r="Y4969">
        <f t="shared" ca="1" si="389"/>
        <v>27</v>
      </c>
    </row>
    <row r="4970" spans="3:25" x14ac:dyDescent="0.25">
      <c r="C4970" t="s">
        <v>13355</v>
      </c>
      <c r="D4970" t="s">
        <v>13356</v>
      </c>
      <c r="F4970" t="str">
        <f t="shared" si="385"/>
        <v>Aubrey Lindop</v>
      </c>
      <c r="H4970" t="str">
        <f t="shared" si="386"/>
        <v>Aubrey Lindop</v>
      </c>
      <c r="K4970">
        <v>99</v>
      </c>
      <c r="L4970" t="str">
        <f t="shared" si="387"/>
        <v>Normal Heart Rate</v>
      </c>
      <c r="O4970">
        <v>1999412</v>
      </c>
      <c r="P4970" s="2" cm="1">
        <f t="array" ref="P4970">_xlfn.IFS(LEN(O4970)=8,DATE(LEFT(O4970,4),MID(O4970,5,2),RIGHT(O4970,2)),LEN(O4970)=7,DATE(LEFT(O4970,4),MID(O4970,5,1),RIGHT(O4970,2)),LEN(O4970)=6,DATE(LEFT(O4970,4),MID(O4970,5,1),RIGHT(O4970,1)))</f>
        <v>36262</v>
      </c>
      <c r="R4970">
        <v>15</v>
      </c>
      <c r="S4970" t="str">
        <f t="shared" si="388"/>
        <v>Normal</v>
      </c>
      <c r="U4970">
        <v>202448</v>
      </c>
      <c r="V4970" s="2" cm="1">
        <f t="array" ref="V4970">_xlfn.IFS(LEN(U4970)=8,DATE(LEFT(U4970,4),MID(U4970,5,2),RIGHT(U4970,2)),LEN(U4970)=7,DATE(LEFT(U4970,4),MID(U4970,5,1),RIGHT(U4970,2)),LEN(U4970)=6,DATE(LEFT(U4970,4),MID(U4970,5,1),RIGHT(U4970,1)))</f>
        <v>45390</v>
      </c>
      <c r="X4970" s="2">
        <v>37370</v>
      </c>
      <c r="Y4970">
        <f t="shared" ca="1" si="389"/>
        <v>22</v>
      </c>
    </row>
    <row r="4971" spans="3:25" x14ac:dyDescent="0.25">
      <c r="C4971" t="s">
        <v>13358</v>
      </c>
      <c r="D4971" t="s">
        <v>13359</v>
      </c>
      <c r="F4971" t="str">
        <f t="shared" si="385"/>
        <v>Tomasine Brandon</v>
      </c>
      <c r="H4971" t="str">
        <f t="shared" si="386"/>
        <v>Tomasine Brandon</v>
      </c>
      <c r="K4971">
        <v>99</v>
      </c>
      <c r="L4971" t="str">
        <f t="shared" si="387"/>
        <v>Normal Heart Rate</v>
      </c>
      <c r="O4971">
        <v>1997829</v>
      </c>
      <c r="P4971" s="2" cm="1">
        <f t="array" ref="P4971">_xlfn.IFS(LEN(O4971)=8,DATE(LEFT(O4971,4),MID(O4971,5,2),RIGHT(O4971,2)),LEN(O4971)=7,DATE(LEFT(O4971,4),MID(O4971,5,1),RIGHT(O4971,2)),LEN(O4971)=6,DATE(LEFT(O4971,4),MID(O4971,5,1),RIGHT(O4971,1)))</f>
        <v>35671</v>
      </c>
      <c r="R4971">
        <v>20</v>
      </c>
      <c r="S4971" t="str">
        <f t="shared" si="388"/>
        <v>Normal</v>
      </c>
      <c r="U4971">
        <v>2024216</v>
      </c>
      <c r="V4971" s="2" cm="1">
        <f t="array" ref="V4971">_xlfn.IFS(LEN(U4971)=8,DATE(LEFT(U4971,4),MID(U4971,5,2),RIGHT(U4971,2)),LEN(U4971)=7,DATE(LEFT(U4971,4),MID(U4971,5,1),RIGHT(U4971,2)),LEN(U4971)=6,DATE(LEFT(U4971,4),MID(U4971,5,1),RIGHT(U4971,1)))</f>
        <v>45338</v>
      </c>
      <c r="X4971" s="2">
        <v>37214</v>
      </c>
      <c r="Y4971">
        <f t="shared" ca="1" si="389"/>
        <v>23</v>
      </c>
    </row>
    <row r="4972" spans="3:25" x14ac:dyDescent="0.25">
      <c r="C4972" t="s">
        <v>13361</v>
      </c>
      <c r="D4972" t="s">
        <v>13362</v>
      </c>
      <c r="F4972" t="str">
        <f t="shared" si="385"/>
        <v>Lonni Bickerstasse</v>
      </c>
      <c r="H4972" t="str">
        <f t="shared" si="386"/>
        <v>Lonni Bickerstasse</v>
      </c>
      <c r="K4972">
        <v>91</v>
      </c>
      <c r="L4972" t="str">
        <f t="shared" si="387"/>
        <v>Normal Heart Rate</v>
      </c>
      <c r="O4972">
        <v>2002424</v>
      </c>
      <c r="P4972" s="2" cm="1">
        <f t="array" ref="P4972">_xlfn.IFS(LEN(O4972)=8,DATE(LEFT(O4972,4),MID(O4972,5,2),RIGHT(O4972,2)),LEN(O4972)=7,DATE(LEFT(O4972,4),MID(O4972,5,1),RIGHT(O4972,2)),LEN(O4972)=6,DATE(LEFT(O4972,4),MID(O4972,5,1),RIGHT(O4972,1)))</f>
        <v>37370</v>
      </c>
      <c r="R4972">
        <v>13</v>
      </c>
      <c r="S4972" t="str">
        <f t="shared" si="388"/>
        <v>Normal</v>
      </c>
      <c r="U4972">
        <v>202445</v>
      </c>
      <c r="V4972" s="2" cm="1">
        <f t="array" ref="V4972">_xlfn.IFS(LEN(U4972)=8,DATE(LEFT(U4972,4),MID(U4972,5,2),RIGHT(U4972,2)),LEN(U4972)=7,DATE(LEFT(U4972,4),MID(U4972,5,1),RIGHT(U4972,2)),LEN(U4972)=6,DATE(LEFT(U4972,4),MID(U4972,5,1),RIGHT(U4972,1)))</f>
        <v>45387</v>
      </c>
      <c r="X4972" s="2">
        <v>36590</v>
      </c>
      <c r="Y4972">
        <f t="shared" ca="1" si="389"/>
        <v>25</v>
      </c>
    </row>
    <row r="4973" spans="3:25" x14ac:dyDescent="0.25">
      <c r="C4973" t="s">
        <v>6414</v>
      </c>
      <c r="D4973" t="s">
        <v>13364</v>
      </c>
      <c r="F4973" t="str">
        <f t="shared" si="385"/>
        <v>Delphine Manby</v>
      </c>
      <c r="H4973" t="str">
        <f t="shared" si="386"/>
        <v>Delphine Manby</v>
      </c>
      <c r="K4973">
        <v>100</v>
      </c>
      <c r="L4973" t="str">
        <f t="shared" si="387"/>
        <v>High Heart Rate</v>
      </c>
      <c r="O4973">
        <v>20011119</v>
      </c>
      <c r="P4973" s="2" cm="1">
        <f t="array" ref="P4973">_xlfn.IFS(LEN(O4973)=8,DATE(LEFT(O4973,4),MID(O4973,5,2),RIGHT(O4973,2)),LEN(O4973)=7,DATE(LEFT(O4973,4),MID(O4973,5,1),RIGHT(O4973,2)),LEN(O4973)=6,DATE(LEFT(O4973,4),MID(O4973,5,1),RIGHT(O4973,1)))</f>
        <v>37214</v>
      </c>
      <c r="R4973">
        <v>15</v>
      </c>
      <c r="S4973" t="str">
        <f t="shared" si="388"/>
        <v>Normal</v>
      </c>
      <c r="U4973">
        <v>2024110</v>
      </c>
      <c r="V4973" s="2" cm="1">
        <f t="array" ref="V4973">_xlfn.IFS(LEN(U4973)=8,DATE(LEFT(U4973,4),MID(U4973,5,2),RIGHT(U4973,2)),LEN(U4973)=7,DATE(LEFT(U4973,4),MID(U4973,5,1),RIGHT(U4973,2)),LEN(U4973)=6,DATE(LEFT(U4973,4),MID(U4973,5,1),RIGHT(U4973,1)))</f>
        <v>45301</v>
      </c>
      <c r="X4973" s="2">
        <v>33086</v>
      </c>
      <c r="Y4973">
        <f t="shared" ca="1" si="389"/>
        <v>34</v>
      </c>
    </row>
    <row r="4974" spans="3:25" x14ac:dyDescent="0.25">
      <c r="C4974" t="s">
        <v>13366</v>
      </c>
      <c r="D4974" t="s">
        <v>13367</v>
      </c>
      <c r="F4974" t="str">
        <f t="shared" si="385"/>
        <v>Silvan Kordas</v>
      </c>
      <c r="H4974" t="str">
        <f t="shared" si="386"/>
        <v>Silvan Kordas</v>
      </c>
      <c r="K4974">
        <v>79</v>
      </c>
      <c r="L4974" t="str">
        <f t="shared" si="387"/>
        <v>Normal Heart Rate</v>
      </c>
      <c r="O4974">
        <v>200035</v>
      </c>
      <c r="P4974" s="2" cm="1">
        <f t="array" ref="P4974">_xlfn.IFS(LEN(O4974)=8,DATE(LEFT(O4974,4),MID(O4974,5,2),RIGHT(O4974,2)),LEN(O4974)=7,DATE(LEFT(O4974,4),MID(O4974,5,1),RIGHT(O4974,2)),LEN(O4974)=6,DATE(LEFT(O4974,4),MID(O4974,5,1),RIGHT(O4974,1)))</f>
        <v>36590</v>
      </c>
      <c r="R4974">
        <v>20</v>
      </c>
      <c r="S4974" t="str">
        <f t="shared" si="388"/>
        <v>Normal</v>
      </c>
      <c r="U4974">
        <v>2024412</v>
      </c>
      <c r="V4974" s="2" cm="1">
        <f t="array" ref="V4974">_xlfn.IFS(LEN(U4974)=8,DATE(LEFT(U4974,4),MID(U4974,5,2),RIGHT(U4974,2)),LEN(U4974)=7,DATE(LEFT(U4974,4),MID(U4974,5,1),RIGHT(U4974,2)),LEN(U4974)=6,DATE(LEFT(U4974,4),MID(U4974,5,1),RIGHT(U4974,1)))</f>
        <v>45394</v>
      </c>
      <c r="X4974" s="2">
        <v>33973</v>
      </c>
      <c r="Y4974">
        <f t="shared" ca="1" si="389"/>
        <v>32</v>
      </c>
    </row>
    <row r="4975" spans="3:25" x14ac:dyDescent="0.25">
      <c r="C4975" t="s">
        <v>13369</v>
      </c>
      <c r="D4975" t="s">
        <v>13370</v>
      </c>
      <c r="F4975" t="str">
        <f t="shared" si="385"/>
        <v>Melany Kezar</v>
      </c>
      <c r="H4975" t="str">
        <f t="shared" si="386"/>
        <v>Melany Kezar</v>
      </c>
      <c r="K4975">
        <v>97</v>
      </c>
      <c r="L4975" t="str">
        <f t="shared" si="387"/>
        <v>Normal Heart Rate</v>
      </c>
      <c r="O4975">
        <v>199081</v>
      </c>
      <c r="P4975" s="2" cm="1">
        <f t="array" ref="P4975">_xlfn.IFS(LEN(O4975)=8,DATE(LEFT(O4975,4),MID(O4975,5,2),RIGHT(O4975,2)),LEN(O4975)=7,DATE(LEFT(O4975,4),MID(O4975,5,1),RIGHT(O4975,2)),LEN(O4975)=6,DATE(LEFT(O4975,4),MID(O4975,5,1),RIGHT(O4975,1)))</f>
        <v>33086</v>
      </c>
      <c r="R4975">
        <v>8</v>
      </c>
      <c r="S4975" t="str">
        <f t="shared" si="388"/>
        <v>Normal</v>
      </c>
      <c r="U4975">
        <v>2024318</v>
      </c>
      <c r="V4975" s="2" cm="1">
        <f t="array" ref="V4975">_xlfn.IFS(LEN(U4975)=8,DATE(LEFT(U4975,4),MID(U4975,5,2),RIGHT(U4975,2)),LEN(U4975)=7,DATE(LEFT(U4975,4),MID(U4975,5,1),RIGHT(U4975,2)),LEN(U4975)=6,DATE(LEFT(U4975,4),MID(U4975,5,1),RIGHT(U4975,1)))</f>
        <v>45369</v>
      </c>
      <c r="X4975" s="2">
        <v>34031</v>
      </c>
      <c r="Y4975">
        <f t="shared" ca="1" si="389"/>
        <v>32</v>
      </c>
    </row>
    <row r="4976" spans="3:25" x14ac:dyDescent="0.25">
      <c r="C4976" t="s">
        <v>13372</v>
      </c>
      <c r="D4976" t="s">
        <v>13373</v>
      </c>
      <c r="F4976" t="str">
        <f t="shared" si="385"/>
        <v>Alysia MacGilmartin</v>
      </c>
      <c r="H4976" t="str">
        <f t="shared" si="386"/>
        <v>Alysia MacGilmartin</v>
      </c>
      <c r="K4976">
        <v>98</v>
      </c>
      <c r="L4976" t="str">
        <f t="shared" si="387"/>
        <v>Normal Heart Rate</v>
      </c>
      <c r="O4976">
        <v>199314</v>
      </c>
      <c r="P4976" s="2" cm="1">
        <f t="array" ref="P4976">_xlfn.IFS(LEN(O4976)=8,DATE(LEFT(O4976,4),MID(O4976,5,2),RIGHT(O4976,2)),LEN(O4976)=7,DATE(LEFT(O4976,4),MID(O4976,5,1),RIGHT(O4976,2)),LEN(O4976)=6,DATE(LEFT(O4976,4),MID(O4976,5,1),RIGHT(O4976,1)))</f>
        <v>33973</v>
      </c>
      <c r="R4976">
        <v>20</v>
      </c>
      <c r="S4976" t="str">
        <f t="shared" si="388"/>
        <v>Normal</v>
      </c>
      <c r="U4976">
        <v>202422</v>
      </c>
      <c r="V4976" s="2" cm="1">
        <f t="array" ref="V4976">_xlfn.IFS(LEN(U4976)=8,DATE(LEFT(U4976,4),MID(U4976,5,2),RIGHT(U4976,2)),LEN(U4976)=7,DATE(LEFT(U4976,4),MID(U4976,5,1),RIGHT(U4976,2)),LEN(U4976)=6,DATE(LEFT(U4976,4),MID(U4976,5,1),RIGHT(U4976,1)))</f>
        <v>45324</v>
      </c>
      <c r="X4976" s="2">
        <v>37103</v>
      </c>
      <c r="Y4976">
        <f t="shared" ca="1" si="389"/>
        <v>23</v>
      </c>
    </row>
    <row r="4977" spans="3:25" x14ac:dyDescent="0.25">
      <c r="C4977" t="s">
        <v>640</v>
      </c>
      <c r="D4977" t="s">
        <v>13375</v>
      </c>
      <c r="F4977" t="str">
        <f t="shared" si="385"/>
        <v>Wyndham Waiton</v>
      </c>
      <c r="H4977" t="str">
        <f t="shared" si="386"/>
        <v>Wyndham Waiton</v>
      </c>
      <c r="K4977">
        <v>78</v>
      </c>
      <c r="L4977" t="str">
        <f t="shared" si="387"/>
        <v>Normal Heart Rate</v>
      </c>
      <c r="O4977">
        <v>199333</v>
      </c>
      <c r="P4977" s="2" cm="1">
        <f t="array" ref="P4977">_xlfn.IFS(LEN(O4977)=8,DATE(LEFT(O4977,4),MID(O4977,5,2),RIGHT(O4977,2)),LEN(O4977)=7,DATE(LEFT(O4977,4),MID(O4977,5,1),RIGHT(O4977,2)),LEN(O4977)=6,DATE(LEFT(O4977,4),MID(O4977,5,1),RIGHT(O4977,1)))</f>
        <v>34031</v>
      </c>
      <c r="R4977">
        <v>7</v>
      </c>
      <c r="S4977" t="str">
        <f t="shared" si="388"/>
        <v>Normal</v>
      </c>
      <c r="U4977">
        <v>2024513</v>
      </c>
      <c r="V4977" s="2" cm="1">
        <f t="array" ref="V4977">_xlfn.IFS(LEN(U4977)=8,DATE(LEFT(U4977,4),MID(U4977,5,2),RIGHT(U4977,2)),LEN(U4977)=7,DATE(LEFT(U4977,4),MID(U4977,5,1),RIGHT(U4977,2)),LEN(U4977)=6,DATE(LEFT(U4977,4),MID(U4977,5,1),RIGHT(U4977,1)))</f>
        <v>45425</v>
      </c>
      <c r="X4977" s="2">
        <v>36870</v>
      </c>
      <c r="Y4977">
        <f t="shared" ca="1" si="389"/>
        <v>24</v>
      </c>
    </row>
    <row r="4978" spans="3:25" x14ac:dyDescent="0.25">
      <c r="C4978" t="s">
        <v>13377</v>
      </c>
      <c r="D4978" t="s">
        <v>13378</v>
      </c>
      <c r="F4978" t="str">
        <f t="shared" si="385"/>
        <v>Ernst Bibey</v>
      </c>
      <c r="H4978" t="str">
        <f t="shared" si="386"/>
        <v>Ernst Bibey</v>
      </c>
      <c r="K4978">
        <v>105</v>
      </c>
      <c r="L4978" t="str">
        <f t="shared" si="387"/>
        <v>High Heart Rate</v>
      </c>
      <c r="O4978">
        <v>2001731</v>
      </c>
      <c r="P4978" s="2" cm="1">
        <f t="array" ref="P4978">_xlfn.IFS(LEN(O4978)=8,DATE(LEFT(O4978,4),MID(O4978,5,2),RIGHT(O4978,2)),LEN(O4978)=7,DATE(LEFT(O4978,4),MID(O4978,5,1),RIGHT(O4978,2)),LEN(O4978)=6,DATE(LEFT(O4978,4),MID(O4978,5,1),RIGHT(O4978,1)))</f>
        <v>37103</v>
      </c>
      <c r="R4978">
        <v>20</v>
      </c>
      <c r="S4978" t="str">
        <f t="shared" si="388"/>
        <v>Normal</v>
      </c>
      <c r="U4978">
        <v>202444</v>
      </c>
      <c r="V4978" s="2" cm="1">
        <f t="array" ref="V4978">_xlfn.IFS(LEN(U4978)=8,DATE(LEFT(U4978,4),MID(U4978,5,2),RIGHT(U4978,2)),LEN(U4978)=7,DATE(LEFT(U4978,4),MID(U4978,5,1),RIGHT(U4978,2)),LEN(U4978)=6,DATE(LEFT(U4978,4),MID(U4978,5,1),RIGHT(U4978,1)))</f>
        <v>45386</v>
      </c>
      <c r="X4978" s="2">
        <v>36303</v>
      </c>
      <c r="Y4978">
        <f t="shared" ca="1" si="389"/>
        <v>25</v>
      </c>
    </row>
    <row r="4979" spans="3:25" x14ac:dyDescent="0.25">
      <c r="C4979" t="s">
        <v>5876</v>
      </c>
      <c r="D4979" t="s">
        <v>13380</v>
      </c>
      <c r="F4979" t="str">
        <f t="shared" si="385"/>
        <v>Hamnet Petrie</v>
      </c>
      <c r="H4979" t="str">
        <f t="shared" si="386"/>
        <v>Hamnet Petrie</v>
      </c>
      <c r="K4979">
        <v>86</v>
      </c>
      <c r="L4979" t="str">
        <f t="shared" si="387"/>
        <v>Normal Heart Rate</v>
      </c>
      <c r="O4979">
        <v>20001210</v>
      </c>
      <c r="P4979" s="2" cm="1">
        <f t="array" ref="P4979">_xlfn.IFS(LEN(O4979)=8,DATE(LEFT(O4979,4),MID(O4979,5,2),RIGHT(O4979,2)),LEN(O4979)=7,DATE(LEFT(O4979,4),MID(O4979,5,1),RIGHT(O4979,2)),LEN(O4979)=6,DATE(LEFT(O4979,4),MID(O4979,5,1),RIGHT(O4979,1)))</f>
        <v>36870</v>
      </c>
      <c r="R4979">
        <v>10</v>
      </c>
      <c r="S4979" t="str">
        <f t="shared" si="388"/>
        <v>Normal</v>
      </c>
      <c r="U4979">
        <v>2024223</v>
      </c>
      <c r="V4979" s="2" cm="1">
        <f t="array" ref="V4979">_xlfn.IFS(LEN(U4979)=8,DATE(LEFT(U4979,4),MID(U4979,5,2),RIGHT(U4979,2)),LEN(U4979)=7,DATE(LEFT(U4979,4),MID(U4979,5,1),RIGHT(U4979,2)),LEN(U4979)=6,DATE(LEFT(U4979,4),MID(U4979,5,1),RIGHT(U4979,1)))</f>
        <v>45345</v>
      </c>
      <c r="X4979" s="2">
        <v>19202</v>
      </c>
      <c r="Y4979">
        <f t="shared" ca="1" si="389"/>
        <v>72</v>
      </c>
    </row>
    <row r="4980" spans="3:25" x14ac:dyDescent="0.25">
      <c r="C4980" t="s">
        <v>13382</v>
      </c>
      <c r="D4980" t="s">
        <v>13383</v>
      </c>
      <c r="F4980" t="str">
        <f t="shared" si="385"/>
        <v>Sari Shoutt</v>
      </c>
      <c r="H4980" t="str">
        <f t="shared" si="386"/>
        <v>Sari Shoutt</v>
      </c>
      <c r="K4980">
        <v>82</v>
      </c>
      <c r="L4980" t="str">
        <f t="shared" si="387"/>
        <v>Normal Heart Rate</v>
      </c>
      <c r="O4980">
        <v>1999523</v>
      </c>
      <c r="P4980" s="2" cm="1">
        <f t="array" ref="P4980">_xlfn.IFS(LEN(O4980)=8,DATE(LEFT(O4980,4),MID(O4980,5,2),RIGHT(O4980,2)),LEN(O4980)=7,DATE(LEFT(O4980,4),MID(O4980,5,1),RIGHT(O4980,2)),LEN(O4980)=6,DATE(LEFT(O4980,4),MID(O4980,5,1),RIGHT(O4980,1)))</f>
        <v>36303</v>
      </c>
      <c r="R4980">
        <v>10</v>
      </c>
      <c r="S4980" t="str">
        <f t="shared" si="388"/>
        <v>Normal</v>
      </c>
      <c r="U4980">
        <v>2024323</v>
      </c>
      <c r="V4980" s="2" cm="1">
        <f t="array" ref="V4980">_xlfn.IFS(LEN(U4980)=8,DATE(LEFT(U4980,4),MID(U4980,5,2),RIGHT(U4980,2)),LEN(U4980)=7,DATE(LEFT(U4980,4),MID(U4980,5,1),RIGHT(U4980,2)),LEN(U4980)=6,DATE(LEFT(U4980,4),MID(U4980,5,1),RIGHT(U4980,1)))</f>
        <v>45374</v>
      </c>
      <c r="X4980" s="2">
        <v>23731</v>
      </c>
      <c r="Y4980">
        <f t="shared" ca="1" si="389"/>
        <v>60</v>
      </c>
    </row>
    <row r="4981" spans="3:25" x14ac:dyDescent="0.25">
      <c r="C4981" t="s">
        <v>12118</v>
      </c>
      <c r="D4981" t="s">
        <v>13385</v>
      </c>
      <c r="F4981" t="str">
        <f t="shared" si="385"/>
        <v>Keefe Ninnis</v>
      </c>
      <c r="H4981" t="str">
        <f t="shared" si="386"/>
        <v>Keefe Ninnis</v>
      </c>
      <c r="K4981">
        <v>70</v>
      </c>
      <c r="L4981" t="str">
        <f t="shared" si="387"/>
        <v>Normal Heart Rate</v>
      </c>
      <c r="O4981">
        <v>1952727</v>
      </c>
      <c r="P4981" s="2" cm="1">
        <f t="array" ref="P4981">_xlfn.IFS(LEN(O4981)=8,DATE(LEFT(O4981,4),MID(O4981,5,2),RIGHT(O4981,2)),LEN(O4981)=7,DATE(LEFT(O4981,4),MID(O4981,5,1),RIGHT(O4981,2)),LEN(O4981)=6,DATE(LEFT(O4981,4),MID(O4981,5,1),RIGHT(O4981,1)))</f>
        <v>19202</v>
      </c>
      <c r="R4981">
        <v>15</v>
      </c>
      <c r="S4981" t="str">
        <f t="shared" si="388"/>
        <v>Normal</v>
      </c>
      <c r="U4981">
        <v>202466</v>
      </c>
      <c r="V4981" s="2" cm="1">
        <f t="array" ref="V4981">_xlfn.IFS(LEN(U4981)=8,DATE(LEFT(U4981,4),MID(U4981,5,2),RIGHT(U4981,2)),LEN(U4981)=7,DATE(LEFT(U4981,4),MID(U4981,5,1),RIGHT(U4981,2)),LEN(U4981)=6,DATE(LEFT(U4981,4),MID(U4981,5,1),RIGHT(U4981,1)))</f>
        <v>45449</v>
      </c>
      <c r="X4981" s="2">
        <v>23258</v>
      </c>
      <c r="Y4981">
        <f t="shared" ca="1" si="389"/>
        <v>61</v>
      </c>
    </row>
    <row r="4982" spans="3:25" x14ac:dyDescent="0.25">
      <c r="C4982" t="s">
        <v>13387</v>
      </c>
      <c r="D4982" t="s">
        <v>13388</v>
      </c>
      <c r="F4982" t="str">
        <f t="shared" si="385"/>
        <v>Kiele Ible</v>
      </c>
      <c r="H4982" t="str">
        <f t="shared" si="386"/>
        <v>Kiele Ible</v>
      </c>
      <c r="K4982">
        <v>73</v>
      </c>
      <c r="L4982" t="str">
        <f t="shared" si="387"/>
        <v>Normal Heart Rate</v>
      </c>
      <c r="O4982">
        <v>19641220</v>
      </c>
      <c r="P4982" s="2" cm="1">
        <f t="array" ref="P4982">_xlfn.IFS(LEN(O4982)=8,DATE(LEFT(O4982,4),MID(O4982,5,2),RIGHT(O4982,2)),LEN(O4982)=7,DATE(LEFT(O4982,4),MID(O4982,5,1),RIGHT(O4982,2)),LEN(O4982)=6,DATE(LEFT(O4982,4),MID(O4982,5,1),RIGHT(O4982,1)))</f>
        <v>23731</v>
      </c>
      <c r="R4982">
        <v>15</v>
      </c>
      <c r="S4982" t="str">
        <f t="shared" si="388"/>
        <v>Normal</v>
      </c>
      <c r="U4982">
        <v>202441</v>
      </c>
      <c r="V4982" s="2" cm="1">
        <f t="array" ref="V4982">_xlfn.IFS(LEN(U4982)=8,DATE(LEFT(U4982,4),MID(U4982,5,2),RIGHT(U4982,2)),LEN(U4982)=7,DATE(LEFT(U4982,4),MID(U4982,5,1),RIGHT(U4982,2)),LEN(U4982)=6,DATE(LEFT(U4982,4),MID(U4982,5,1),RIGHT(U4982,1)))</f>
        <v>45383</v>
      </c>
      <c r="X4982" s="2">
        <v>32830</v>
      </c>
      <c r="Y4982">
        <f t="shared" ca="1" si="389"/>
        <v>35</v>
      </c>
    </row>
    <row r="4983" spans="3:25" x14ac:dyDescent="0.25">
      <c r="C4983" t="s">
        <v>6933</v>
      </c>
      <c r="D4983" t="s">
        <v>13390</v>
      </c>
      <c r="F4983" t="str">
        <f t="shared" si="385"/>
        <v>Caria Tilbury</v>
      </c>
      <c r="H4983" t="str">
        <f t="shared" si="386"/>
        <v>Caria Tilbury</v>
      </c>
      <c r="K4983">
        <v>100</v>
      </c>
      <c r="L4983" t="str">
        <f t="shared" si="387"/>
        <v>High Heart Rate</v>
      </c>
      <c r="O4983">
        <v>196394</v>
      </c>
      <c r="P4983" s="2" cm="1">
        <f t="array" ref="P4983">_xlfn.IFS(LEN(O4983)=8,DATE(LEFT(O4983,4),MID(O4983,5,2),RIGHT(O4983,2)),LEN(O4983)=7,DATE(LEFT(O4983,4),MID(O4983,5,1),RIGHT(O4983,2)),LEN(O4983)=6,DATE(LEFT(O4983,4),MID(O4983,5,1),RIGHT(O4983,1)))</f>
        <v>23258</v>
      </c>
      <c r="R4983">
        <v>10</v>
      </c>
      <c r="S4983" t="str">
        <f t="shared" si="388"/>
        <v>Normal</v>
      </c>
      <c r="U4983">
        <v>2024313</v>
      </c>
      <c r="V4983" s="2" cm="1">
        <f t="array" ref="V4983">_xlfn.IFS(LEN(U4983)=8,DATE(LEFT(U4983,4),MID(U4983,5,2),RIGHT(U4983,2)),LEN(U4983)=7,DATE(LEFT(U4983,4),MID(U4983,5,1),RIGHT(U4983,2)),LEN(U4983)=6,DATE(LEFT(U4983,4),MID(U4983,5,1),RIGHT(U4983,1)))</f>
        <v>45364</v>
      </c>
      <c r="X4983" s="2">
        <v>35254</v>
      </c>
      <c r="Y4983">
        <f t="shared" ca="1" si="389"/>
        <v>28</v>
      </c>
    </row>
    <row r="4984" spans="3:25" x14ac:dyDescent="0.25">
      <c r="C4984" t="s">
        <v>9683</v>
      </c>
      <c r="D4984" t="s">
        <v>13392</v>
      </c>
      <c r="F4984" t="str">
        <f t="shared" si="385"/>
        <v>Aldin Byass</v>
      </c>
      <c r="H4984" t="str">
        <f t="shared" si="386"/>
        <v>Aldin Byass</v>
      </c>
      <c r="K4984">
        <v>92</v>
      </c>
      <c r="L4984" t="str">
        <f t="shared" si="387"/>
        <v>Normal Heart Rate</v>
      </c>
      <c r="O4984">
        <v>19891118</v>
      </c>
      <c r="P4984" s="2" cm="1">
        <f t="array" ref="P4984">_xlfn.IFS(LEN(O4984)=8,DATE(LEFT(O4984,4),MID(O4984,5,2),RIGHT(O4984,2)),LEN(O4984)=7,DATE(LEFT(O4984,4),MID(O4984,5,1),RIGHT(O4984,2)),LEN(O4984)=6,DATE(LEFT(O4984,4),MID(O4984,5,1),RIGHT(O4984,1)))</f>
        <v>32830</v>
      </c>
      <c r="R4984">
        <v>9</v>
      </c>
      <c r="S4984" t="str">
        <f t="shared" si="388"/>
        <v>Normal</v>
      </c>
      <c r="U4984">
        <v>202414</v>
      </c>
      <c r="V4984" s="2" cm="1">
        <f t="array" ref="V4984">_xlfn.IFS(LEN(U4984)=8,DATE(LEFT(U4984,4),MID(U4984,5,2),RIGHT(U4984,2)),LEN(U4984)=7,DATE(LEFT(U4984,4),MID(U4984,5,1),RIGHT(U4984,2)),LEN(U4984)=6,DATE(LEFT(U4984,4),MID(U4984,5,1),RIGHT(U4984,1)))</f>
        <v>45295</v>
      </c>
      <c r="X4984" s="2">
        <v>34007</v>
      </c>
      <c r="Y4984">
        <f t="shared" ca="1" si="389"/>
        <v>32</v>
      </c>
    </row>
    <row r="4985" spans="3:25" x14ac:dyDescent="0.25">
      <c r="C4985" t="s">
        <v>13394</v>
      </c>
      <c r="D4985" t="s">
        <v>13395</v>
      </c>
      <c r="F4985" t="str">
        <f t="shared" si="385"/>
        <v>Oates Gossling</v>
      </c>
      <c r="H4985" t="str">
        <f t="shared" si="386"/>
        <v>Oates Gossling</v>
      </c>
      <c r="K4985">
        <v>95</v>
      </c>
      <c r="L4985" t="str">
        <f t="shared" si="387"/>
        <v>Normal Heart Rate</v>
      </c>
      <c r="O4985">
        <v>199678</v>
      </c>
      <c r="P4985" s="2" cm="1">
        <f t="array" ref="P4985">_xlfn.IFS(LEN(O4985)=8,DATE(LEFT(O4985,4),MID(O4985,5,2),RIGHT(O4985,2)),LEN(O4985)=7,DATE(LEFT(O4985,4),MID(O4985,5,1),RIGHT(O4985,2)),LEN(O4985)=6,DATE(LEFT(O4985,4),MID(O4985,5,1),RIGHT(O4985,1)))</f>
        <v>35254</v>
      </c>
      <c r="R4985">
        <v>15</v>
      </c>
      <c r="S4985" t="str">
        <f t="shared" si="388"/>
        <v>Normal</v>
      </c>
      <c r="U4985">
        <v>2024315</v>
      </c>
      <c r="V4985" s="2" cm="1">
        <f t="array" ref="V4985">_xlfn.IFS(LEN(U4985)=8,DATE(LEFT(U4985,4),MID(U4985,5,2),RIGHT(U4985,2)),LEN(U4985)=7,DATE(LEFT(U4985,4),MID(U4985,5,1),RIGHT(U4985,2)),LEN(U4985)=6,DATE(LEFT(U4985,4),MID(U4985,5,1),RIGHT(U4985,1)))</f>
        <v>45366</v>
      </c>
      <c r="X4985" s="2">
        <v>37689</v>
      </c>
      <c r="Y4985">
        <f t="shared" ca="1" si="389"/>
        <v>22</v>
      </c>
    </row>
    <row r="4986" spans="3:25" x14ac:dyDescent="0.25">
      <c r="C4986" t="s">
        <v>333</v>
      </c>
      <c r="D4986" t="s">
        <v>13397</v>
      </c>
      <c r="F4986" t="str">
        <f t="shared" si="385"/>
        <v>Darius Macey</v>
      </c>
      <c r="H4986" t="str">
        <f t="shared" si="386"/>
        <v>Darius Macey</v>
      </c>
      <c r="K4986">
        <v>70</v>
      </c>
      <c r="L4986" t="str">
        <f t="shared" si="387"/>
        <v>Normal Heart Rate</v>
      </c>
      <c r="O4986">
        <v>199327</v>
      </c>
      <c r="P4986" s="2" cm="1">
        <f t="array" ref="P4986">_xlfn.IFS(LEN(O4986)=8,DATE(LEFT(O4986,4),MID(O4986,5,2),RIGHT(O4986,2)),LEN(O4986)=7,DATE(LEFT(O4986,4),MID(O4986,5,1),RIGHT(O4986,2)),LEN(O4986)=6,DATE(LEFT(O4986,4),MID(O4986,5,1),RIGHT(O4986,1)))</f>
        <v>34007</v>
      </c>
      <c r="R4986">
        <v>11</v>
      </c>
      <c r="S4986" t="str">
        <f t="shared" si="388"/>
        <v>Normal</v>
      </c>
      <c r="U4986">
        <v>2024522</v>
      </c>
      <c r="V4986" s="2" cm="1">
        <f t="array" ref="V4986">_xlfn.IFS(LEN(U4986)=8,DATE(LEFT(U4986,4),MID(U4986,5,2),RIGHT(U4986,2)),LEN(U4986)=7,DATE(LEFT(U4986,4),MID(U4986,5,1),RIGHT(U4986,2)),LEN(U4986)=6,DATE(LEFT(U4986,4),MID(U4986,5,1),RIGHT(U4986,1)))</f>
        <v>45434</v>
      </c>
      <c r="X4986" s="2">
        <v>31907</v>
      </c>
      <c r="Y4986">
        <f t="shared" ca="1" si="389"/>
        <v>37</v>
      </c>
    </row>
    <row r="4987" spans="3:25" x14ac:dyDescent="0.25">
      <c r="C4987" t="s">
        <v>13399</v>
      </c>
      <c r="D4987" t="s">
        <v>13400</v>
      </c>
      <c r="F4987" t="str">
        <f t="shared" si="385"/>
        <v>Aurel Forsard</v>
      </c>
      <c r="H4987" t="str">
        <f t="shared" si="386"/>
        <v>Aurel Forsard</v>
      </c>
      <c r="K4987">
        <v>83</v>
      </c>
      <c r="L4987" t="str">
        <f t="shared" si="387"/>
        <v>Normal Heart Rate</v>
      </c>
      <c r="O4987">
        <v>200339</v>
      </c>
      <c r="P4987" s="2" cm="1">
        <f t="array" ref="P4987">_xlfn.IFS(LEN(O4987)=8,DATE(LEFT(O4987,4),MID(O4987,5,2),RIGHT(O4987,2)),LEN(O4987)=7,DATE(LEFT(O4987,4),MID(O4987,5,1),RIGHT(O4987,2)),LEN(O4987)=6,DATE(LEFT(O4987,4),MID(O4987,5,1),RIGHT(O4987,1)))</f>
        <v>37689</v>
      </c>
      <c r="R4987">
        <v>10</v>
      </c>
      <c r="S4987" t="str">
        <f t="shared" si="388"/>
        <v>Normal</v>
      </c>
      <c r="U4987">
        <v>2024524</v>
      </c>
      <c r="V4987" s="2" cm="1">
        <f t="array" ref="V4987">_xlfn.IFS(LEN(U4987)=8,DATE(LEFT(U4987,4),MID(U4987,5,2),RIGHT(U4987,2)),LEN(U4987)=7,DATE(LEFT(U4987,4),MID(U4987,5,1),RIGHT(U4987,2)),LEN(U4987)=6,DATE(LEFT(U4987,4),MID(U4987,5,1),RIGHT(U4987,1)))</f>
        <v>45436</v>
      </c>
      <c r="X4987" s="2">
        <v>18623</v>
      </c>
      <c r="Y4987">
        <f t="shared" ca="1" si="389"/>
        <v>74</v>
      </c>
    </row>
    <row r="4988" spans="3:25" x14ac:dyDescent="0.25">
      <c r="C4988" t="s">
        <v>13402</v>
      </c>
      <c r="D4988" t="s">
        <v>13403</v>
      </c>
      <c r="F4988" t="str">
        <f t="shared" si="385"/>
        <v>Matelda Esel</v>
      </c>
      <c r="H4988" t="str">
        <f t="shared" si="386"/>
        <v>Matelda Esel</v>
      </c>
      <c r="K4988">
        <v>90</v>
      </c>
      <c r="L4988" t="str">
        <f t="shared" si="387"/>
        <v>Normal Heart Rate</v>
      </c>
      <c r="O4988">
        <v>1987510</v>
      </c>
      <c r="P4988" s="2" cm="1">
        <f t="array" ref="P4988">_xlfn.IFS(LEN(O4988)=8,DATE(LEFT(O4988,4),MID(O4988,5,2),RIGHT(O4988,2)),LEN(O4988)=7,DATE(LEFT(O4988,4),MID(O4988,5,1),RIGHT(O4988,2)),LEN(O4988)=6,DATE(LEFT(O4988,4),MID(O4988,5,1),RIGHT(O4988,1)))</f>
        <v>31907</v>
      </c>
      <c r="R4988">
        <v>20</v>
      </c>
      <c r="S4988" t="str">
        <f t="shared" si="388"/>
        <v>Normal</v>
      </c>
      <c r="U4988">
        <v>2024218</v>
      </c>
      <c r="V4988" s="2" cm="1">
        <f t="array" ref="V4988">_xlfn.IFS(LEN(U4988)=8,DATE(LEFT(U4988,4),MID(U4988,5,2),RIGHT(U4988,2)),LEN(U4988)=7,DATE(LEFT(U4988,4),MID(U4988,5,1),RIGHT(U4988,2)),LEN(U4988)=6,DATE(LEFT(U4988,4),MID(U4988,5,1),RIGHT(U4988,1)))</f>
        <v>45340</v>
      </c>
      <c r="X4988" s="2">
        <v>32875</v>
      </c>
      <c r="Y4988">
        <f t="shared" ca="1" si="389"/>
        <v>35</v>
      </c>
    </row>
    <row r="4989" spans="3:25" x14ac:dyDescent="0.25">
      <c r="C4989" t="s">
        <v>13405</v>
      </c>
      <c r="D4989" t="s">
        <v>13406</v>
      </c>
      <c r="F4989" t="str">
        <f t="shared" si="385"/>
        <v>Danila McCullough</v>
      </c>
      <c r="H4989" t="str">
        <f t="shared" si="386"/>
        <v>Danila McCullough</v>
      </c>
      <c r="K4989">
        <v>84</v>
      </c>
      <c r="L4989" t="str">
        <f t="shared" si="387"/>
        <v>Normal Heart Rate</v>
      </c>
      <c r="O4989">
        <v>19501226</v>
      </c>
      <c r="P4989" s="2" cm="1">
        <f t="array" ref="P4989">_xlfn.IFS(LEN(O4989)=8,DATE(LEFT(O4989,4),MID(O4989,5,2),RIGHT(O4989,2)),LEN(O4989)=7,DATE(LEFT(O4989,4),MID(O4989,5,1),RIGHT(O4989,2)),LEN(O4989)=6,DATE(LEFT(O4989,4),MID(O4989,5,1),RIGHT(O4989,1)))</f>
        <v>18623</v>
      </c>
      <c r="R4989">
        <v>14</v>
      </c>
      <c r="S4989" t="str">
        <f t="shared" si="388"/>
        <v>Normal</v>
      </c>
      <c r="U4989">
        <v>2024119</v>
      </c>
      <c r="V4989" s="2" cm="1">
        <f t="array" ref="V4989">_xlfn.IFS(LEN(U4989)=8,DATE(LEFT(U4989,4),MID(U4989,5,2),RIGHT(U4989,2)),LEN(U4989)=7,DATE(LEFT(U4989,4),MID(U4989,5,1),RIGHT(U4989,2)),LEN(U4989)=6,DATE(LEFT(U4989,4),MID(U4989,5,1),RIGHT(U4989,1)))</f>
        <v>45310</v>
      </c>
      <c r="X4989" s="2">
        <v>38756</v>
      </c>
      <c r="Y4989">
        <f t="shared" ca="1" si="389"/>
        <v>19</v>
      </c>
    </row>
    <row r="4990" spans="3:25" x14ac:dyDescent="0.25">
      <c r="C4990" t="s">
        <v>13408</v>
      </c>
      <c r="D4990" t="s">
        <v>13409</v>
      </c>
      <c r="F4990" t="str">
        <f t="shared" si="385"/>
        <v>Morgana Hehnke</v>
      </c>
      <c r="H4990" t="str">
        <f t="shared" si="386"/>
        <v>Morgana Hehnke</v>
      </c>
      <c r="K4990">
        <v>120</v>
      </c>
      <c r="L4990" t="str">
        <f t="shared" si="387"/>
        <v>High Heart Rate</v>
      </c>
      <c r="O4990">
        <v>199012</v>
      </c>
      <c r="P4990" s="2" cm="1">
        <f t="array" ref="P4990">_xlfn.IFS(LEN(O4990)=8,DATE(LEFT(O4990,4),MID(O4990,5,2),RIGHT(O4990,2)),LEN(O4990)=7,DATE(LEFT(O4990,4),MID(O4990,5,1),RIGHT(O4990,2)),LEN(O4990)=6,DATE(LEFT(O4990,4),MID(O4990,5,1),RIGHT(O4990,1)))</f>
        <v>32875</v>
      </c>
      <c r="R4990">
        <v>21</v>
      </c>
      <c r="S4990" t="str">
        <f t="shared" si="388"/>
        <v>Normal</v>
      </c>
      <c r="U4990">
        <v>202469</v>
      </c>
      <c r="V4990" s="2" cm="1">
        <f t="array" ref="V4990">_xlfn.IFS(LEN(U4990)=8,DATE(LEFT(U4990,4),MID(U4990,5,2),RIGHT(U4990,2)),LEN(U4990)=7,DATE(LEFT(U4990,4),MID(U4990,5,1),RIGHT(U4990,2)),LEN(U4990)=6,DATE(LEFT(U4990,4),MID(U4990,5,1),RIGHT(U4990,1)))</f>
        <v>45452</v>
      </c>
      <c r="X4990" s="2">
        <v>34398</v>
      </c>
      <c r="Y4990">
        <f t="shared" ca="1" si="389"/>
        <v>31</v>
      </c>
    </row>
    <row r="4991" spans="3:25" x14ac:dyDescent="0.25">
      <c r="C4991" t="s">
        <v>13411</v>
      </c>
      <c r="D4991" t="s">
        <v>13412</v>
      </c>
      <c r="F4991" t="str">
        <f t="shared" si="385"/>
        <v>Winne Verlinden</v>
      </c>
      <c r="H4991" t="str">
        <f t="shared" si="386"/>
        <v>Winne Verlinden</v>
      </c>
      <c r="K4991">
        <v>109</v>
      </c>
      <c r="L4991" t="str">
        <f t="shared" si="387"/>
        <v>High Heart Rate</v>
      </c>
      <c r="O4991">
        <v>200628</v>
      </c>
      <c r="P4991" s="2" cm="1">
        <f t="array" ref="P4991">_xlfn.IFS(LEN(O4991)=8,DATE(LEFT(O4991,4),MID(O4991,5,2),RIGHT(O4991,2)),LEN(O4991)=7,DATE(LEFT(O4991,4),MID(O4991,5,1),RIGHT(O4991,2)),LEN(O4991)=6,DATE(LEFT(O4991,4),MID(O4991,5,1),RIGHT(O4991,1)))</f>
        <v>38756</v>
      </c>
      <c r="R4991">
        <v>14</v>
      </c>
      <c r="S4991" t="str">
        <f t="shared" si="388"/>
        <v>Normal</v>
      </c>
      <c r="U4991">
        <v>202435</v>
      </c>
      <c r="V4991" s="2" cm="1">
        <f t="array" ref="V4991">_xlfn.IFS(LEN(U4991)=8,DATE(LEFT(U4991,4),MID(U4991,5,2),RIGHT(U4991,2)),LEN(U4991)=7,DATE(LEFT(U4991,4),MID(U4991,5,1),RIGHT(U4991,2)),LEN(U4991)=6,DATE(LEFT(U4991,4),MID(U4991,5,1),RIGHT(U4991,1)))</f>
        <v>45356</v>
      </c>
      <c r="X4991" s="2">
        <v>34437</v>
      </c>
      <c r="Y4991">
        <f t="shared" ca="1" si="389"/>
        <v>30</v>
      </c>
    </row>
    <row r="4992" spans="3:25" x14ac:dyDescent="0.25">
      <c r="C4992" t="s">
        <v>4553</v>
      </c>
      <c r="D4992" t="s">
        <v>13414</v>
      </c>
      <c r="F4992" t="str">
        <f t="shared" si="385"/>
        <v>Leia Suller</v>
      </c>
      <c r="H4992" t="str">
        <f t="shared" si="386"/>
        <v>Leia Suller</v>
      </c>
      <c r="K4992">
        <v>106</v>
      </c>
      <c r="L4992" t="str">
        <f t="shared" si="387"/>
        <v>High Heart Rate</v>
      </c>
      <c r="O4992">
        <v>199435</v>
      </c>
      <c r="P4992" s="2" cm="1">
        <f t="array" ref="P4992">_xlfn.IFS(LEN(O4992)=8,DATE(LEFT(O4992,4),MID(O4992,5,2),RIGHT(O4992,2)),LEN(O4992)=7,DATE(LEFT(O4992,4),MID(O4992,5,1),RIGHT(O4992,2)),LEN(O4992)=6,DATE(LEFT(O4992,4),MID(O4992,5,1),RIGHT(O4992,1)))</f>
        <v>34398</v>
      </c>
      <c r="R4992">
        <v>16</v>
      </c>
      <c r="S4992" t="str">
        <f t="shared" si="388"/>
        <v>Normal</v>
      </c>
      <c r="U4992">
        <v>2024527</v>
      </c>
      <c r="V4992" s="2" cm="1">
        <f t="array" ref="V4992">_xlfn.IFS(LEN(U4992)=8,DATE(LEFT(U4992,4),MID(U4992,5,2),RIGHT(U4992,2)),LEN(U4992)=7,DATE(LEFT(U4992,4),MID(U4992,5,1),RIGHT(U4992,2)),LEN(U4992)=6,DATE(LEFT(U4992,4),MID(U4992,5,1),RIGHT(U4992,1)))</f>
        <v>45439</v>
      </c>
      <c r="X4992" s="2">
        <v>34414</v>
      </c>
      <c r="Y4992">
        <f t="shared" ca="1" si="389"/>
        <v>31</v>
      </c>
    </row>
    <row r="4993" spans="3:25" x14ac:dyDescent="0.25">
      <c r="C4993" t="s">
        <v>7834</v>
      </c>
      <c r="D4993" t="s">
        <v>13416</v>
      </c>
      <c r="F4993" t="str">
        <f t="shared" si="385"/>
        <v>Kylie De Roberto</v>
      </c>
      <c r="H4993" t="str">
        <f t="shared" si="386"/>
        <v>Kylie De Roberto</v>
      </c>
      <c r="K4993">
        <v>103</v>
      </c>
      <c r="L4993" t="str">
        <f t="shared" si="387"/>
        <v>High Heart Rate</v>
      </c>
      <c r="O4993">
        <v>1994413</v>
      </c>
      <c r="P4993" s="2" cm="1">
        <f t="array" ref="P4993">_xlfn.IFS(LEN(O4993)=8,DATE(LEFT(O4993,4),MID(O4993,5,2),RIGHT(O4993,2)),LEN(O4993)=7,DATE(LEFT(O4993,4),MID(O4993,5,1),RIGHT(O4993,2)),LEN(O4993)=6,DATE(LEFT(O4993,4),MID(O4993,5,1),RIGHT(O4993,1)))</f>
        <v>34437</v>
      </c>
      <c r="R4993">
        <v>20</v>
      </c>
      <c r="S4993" t="str">
        <f t="shared" si="388"/>
        <v>Normal</v>
      </c>
      <c r="U4993">
        <v>2024210</v>
      </c>
      <c r="V4993" s="2" cm="1">
        <f t="array" ref="V4993">_xlfn.IFS(LEN(U4993)=8,DATE(LEFT(U4993,4),MID(U4993,5,2),RIGHT(U4993,2)),LEN(U4993)=7,DATE(LEFT(U4993,4),MID(U4993,5,1),RIGHT(U4993,2)),LEN(U4993)=6,DATE(LEFT(U4993,4),MID(U4993,5,1),RIGHT(U4993,1)))</f>
        <v>45332</v>
      </c>
      <c r="X4993" s="2">
        <v>26510</v>
      </c>
      <c r="Y4993">
        <f t="shared" ca="1" si="389"/>
        <v>52</v>
      </c>
    </row>
    <row r="4994" spans="3:25" x14ac:dyDescent="0.25">
      <c r="C4994" t="s">
        <v>2053</v>
      </c>
      <c r="D4994" t="s">
        <v>13418</v>
      </c>
      <c r="F4994" t="str">
        <f t="shared" si="385"/>
        <v>Howey O'Tuohy</v>
      </c>
      <c r="H4994" t="str">
        <f t="shared" si="386"/>
        <v>Howey O'Tuohy</v>
      </c>
      <c r="K4994">
        <v>100</v>
      </c>
      <c r="L4994" t="str">
        <f t="shared" si="387"/>
        <v>High Heart Rate</v>
      </c>
      <c r="O4994">
        <v>1994321</v>
      </c>
      <c r="P4994" s="2" cm="1">
        <f t="array" ref="P4994">_xlfn.IFS(LEN(O4994)=8,DATE(LEFT(O4994,4),MID(O4994,5,2),RIGHT(O4994,2)),LEN(O4994)=7,DATE(LEFT(O4994,4),MID(O4994,5,1),RIGHT(O4994,2)),LEN(O4994)=6,DATE(LEFT(O4994,4),MID(O4994,5,1),RIGHT(O4994,1)))</f>
        <v>34414</v>
      </c>
      <c r="R4994">
        <v>20</v>
      </c>
      <c r="S4994" t="str">
        <f t="shared" si="388"/>
        <v>Normal</v>
      </c>
      <c r="U4994">
        <v>2024322</v>
      </c>
      <c r="V4994" s="2" cm="1">
        <f t="array" ref="V4994">_xlfn.IFS(LEN(U4994)=8,DATE(LEFT(U4994,4),MID(U4994,5,2),RIGHT(U4994,2)),LEN(U4994)=7,DATE(LEFT(U4994,4),MID(U4994,5,1),RIGHT(U4994,2)),LEN(U4994)=6,DATE(LEFT(U4994,4),MID(U4994,5,1),RIGHT(U4994,1)))</f>
        <v>45373</v>
      </c>
      <c r="X4994" s="2">
        <v>34447</v>
      </c>
      <c r="Y4994">
        <f t="shared" ca="1" si="389"/>
        <v>30</v>
      </c>
    </row>
    <row r="4995" spans="3:25" x14ac:dyDescent="0.25">
      <c r="C4995" t="s">
        <v>10155</v>
      </c>
      <c r="D4995" t="s">
        <v>13420</v>
      </c>
      <c r="F4995" t="str">
        <f t="shared" ref="F4995:F5003" si="390">CONCATENATE(C4995," ",D4995)</f>
        <v>Hestia Mountlow</v>
      </c>
      <c r="H4995" t="str">
        <f t="shared" ref="H4995:H5003" si="391">TRIM(F4995)</f>
        <v>Hestia Mountlow</v>
      </c>
      <c r="K4995">
        <v>103</v>
      </c>
      <c r="L4995" t="str">
        <f t="shared" ref="L4995:L5003" si="392">IF(K4995&lt;=99,"Normal Heart Rate",IF(K4995&lt;=120,"High Heart Rate","Critical Heart Rate"))</f>
        <v>High Heart Rate</v>
      </c>
      <c r="O4995">
        <v>1972730</v>
      </c>
      <c r="P4995" s="2" cm="1">
        <f t="array" ref="P4995">_xlfn.IFS(LEN(O4995)=8,DATE(LEFT(O4995,4),MID(O4995,5,2),RIGHT(O4995,2)),LEN(O4995)=7,DATE(LEFT(O4995,4),MID(O4995,5,1),RIGHT(O4995,2)),LEN(O4995)=6,DATE(LEFT(O4995,4),MID(O4995,5,1),RIGHT(O4995,1)))</f>
        <v>26510</v>
      </c>
      <c r="R4995">
        <v>20</v>
      </c>
      <c r="S4995" t="str">
        <f t="shared" ref="S4995:S5003" si="393">IF(AND(R4995&gt;= 6,R4995&lt;= 23),"Normal","Bad")</f>
        <v>Normal</v>
      </c>
      <c r="U4995">
        <v>2024424</v>
      </c>
      <c r="V4995" s="2" cm="1">
        <f t="array" ref="V4995">_xlfn.IFS(LEN(U4995)=8,DATE(LEFT(U4995,4),MID(U4995,5,2),RIGHT(U4995,2)),LEN(U4995)=7,DATE(LEFT(U4995,4),MID(U4995,5,1),RIGHT(U4995,2)),LEN(U4995)=6,DATE(LEFT(U4995,4),MID(U4995,5,1),RIGHT(U4995,1)))</f>
        <v>45406</v>
      </c>
      <c r="X4995" s="2">
        <v>37472</v>
      </c>
      <c r="Y4995">
        <f t="shared" ref="Y4995:Y5001" ca="1" si="394">DATEDIF(X4995,TODAY(),"Y")</f>
        <v>22</v>
      </c>
    </row>
    <row r="4996" spans="3:25" x14ac:dyDescent="0.25">
      <c r="C4996" t="s">
        <v>3879</v>
      </c>
      <c r="D4996" t="s">
        <v>12863</v>
      </c>
      <c r="F4996" t="str">
        <f t="shared" si="390"/>
        <v>Emmerich Carleton</v>
      </c>
      <c r="H4996" t="str">
        <f t="shared" si="391"/>
        <v>Emmerich Carleton</v>
      </c>
      <c r="K4996">
        <v>87</v>
      </c>
      <c r="L4996" t="str">
        <f t="shared" si="392"/>
        <v>Normal Heart Rate</v>
      </c>
      <c r="O4996">
        <v>1994423</v>
      </c>
      <c r="P4996" s="2" cm="1">
        <f t="array" ref="P4996">_xlfn.IFS(LEN(O4996)=8,DATE(LEFT(O4996,4),MID(O4996,5,2),RIGHT(O4996,2)),LEN(O4996)=7,DATE(LEFT(O4996,4),MID(O4996,5,1),RIGHT(O4996,2)),LEN(O4996)=6,DATE(LEFT(O4996,4),MID(O4996,5,1),RIGHT(O4996,1)))</f>
        <v>34447</v>
      </c>
      <c r="R4996">
        <v>19</v>
      </c>
      <c r="S4996" t="str">
        <f t="shared" si="393"/>
        <v>Normal</v>
      </c>
      <c r="U4996">
        <v>2024429</v>
      </c>
      <c r="V4996" s="2" cm="1">
        <f t="array" ref="V4996">_xlfn.IFS(LEN(U4996)=8,DATE(LEFT(U4996,4),MID(U4996,5,2),RIGHT(U4996,2)),LEN(U4996)=7,DATE(LEFT(U4996,4),MID(U4996,5,1),RIGHT(U4996,2)),LEN(U4996)=6,DATE(LEFT(U4996,4),MID(U4996,5,1),RIGHT(U4996,1)))</f>
        <v>45411</v>
      </c>
      <c r="X4996" s="2">
        <v>36726</v>
      </c>
      <c r="Y4996">
        <f t="shared" ca="1" si="394"/>
        <v>24</v>
      </c>
    </row>
    <row r="4997" spans="3:25" x14ac:dyDescent="0.25">
      <c r="C4997" t="s">
        <v>11907</v>
      </c>
      <c r="D4997" t="s">
        <v>13423</v>
      </c>
      <c r="F4997" t="str">
        <f t="shared" si="390"/>
        <v>Addison Chaney</v>
      </c>
      <c r="H4997" t="str">
        <f t="shared" si="391"/>
        <v>Addison Chaney</v>
      </c>
      <c r="K4997">
        <v>99</v>
      </c>
      <c r="L4997" t="str">
        <f t="shared" si="392"/>
        <v>Normal Heart Rate</v>
      </c>
      <c r="O4997">
        <v>200284</v>
      </c>
      <c r="P4997" s="2" cm="1">
        <f t="array" ref="P4997">_xlfn.IFS(LEN(O4997)=8,DATE(LEFT(O4997,4),MID(O4997,5,2),RIGHT(O4997,2)),LEN(O4997)=7,DATE(LEFT(O4997,4),MID(O4997,5,1),RIGHT(O4997,2)),LEN(O4997)=6,DATE(LEFT(O4997,4),MID(O4997,5,1),RIGHT(O4997,1)))</f>
        <v>37472</v>
      </c>
      <c r="R4997">
        <v>15</v>
      </c>
      <c r="S4997" t="str">
        <f t="shared" si="393"/>
        <v>Normal</v>
      </c>
      <c r="U4997">
        <v>2024613</v>
      </c>
      <c r="V4997" s="2" cm="1">
        <f t="array" ref="V4997">_xlfn.IFS(LEN(U4997)=8,DATE(LEFT(U4997,4),MID(U4997,5,2),RIGHT(U4997,2)),LEN(U4997)=7,DATE(LEFT(U4997,4),MID(U4997,5,1),RIGHT(U4997,2)),LEN(U4997)=6,DATE(LEFT(U4997,4),MID(U4997,5,1),RIGHT(U4997,1)))</f>
        <v>45456</v>
      </c>
      <c r="X4997" s="2">
        <v>35194</v>
      </c>
      <c r="Y4997">
        <f t="shared" ca="1" si="394"/>
        <v>28</v>
      </c>
    </row>
    <row r="4998" spans="3:25" x14ac:dyDescent="0.25">
      <c r="C4998" t="s">
        <v>13425</v>
      </c>
      <c r="D4998" t="s">
        <v>13426</v>
      </c>
      <c r="F4998" t="str">
        <f t="shared" si="390"/>
        <v>Gill Huddy</v>
      </c>
      <c r="H4998" t="str">
        <f t="shared" si="391"/>
        <v>Gill Huddy</v>
      </c>
      <c r="K4998">
        <v>103</v>
      </c>
      <c r="L4998" t="str">
        <f t="shared" si="392"/>
        <v>High Heart Rate</v>
      </c>
      <c r="O4998">
        <v>2000719</v>
      </c>
      <c r="P4998" s="2" cm="1">
        <f t="array" ref="P4998">_xlfn.IFS(LEN(O4998)=8,DATE(LEFT(O4998,4),MID(O4998,5,2),RIGHT(O4998,2)),LEN(O4998)=7,DATE(LEFT(O4998,4),MID(O4998,5,1),RIGHT(O4998,2)),LEN(O4998)=6,DATE(LEFT(O4998,4),MID(O4998,5,1),RIGHT(O4998,1)))</f>
        <v>36726</v>
      </c>
      <c r="R4998">
        <v>19</v>
      </c>
      <c r="S4998" t="str">
        <f t="shared" si="393"/>
        <v>Normal</v>
      </c>
      <c r="U4998">
        <v>202453</v>
      </c>
      <c r="V4998" s="2" cm="1">
        <f t="array" ref="V4998">_xlfn.IFS(LEN(U4998)=8,DATE(LEFT(U4998,4),MID(U4998,5,2),RIGHT(U4998,2)),LEN(U4998)=7,DATE(LEFT(U4998,4),MID(U4998,5,1),RIGHT(U4998,2)),LEN(U4998)=6,DATE(LEFT(U4998,4),MID(U4998,5,1),RIGHT(U4998,1)))</f>
        <v>45415</v>
      </c>
      <c r="X4998" s="2">
        <v>37712</v>
      </c>
      <c r="Y4998">
        <f t="shared" ca="1" si="394"/>
        <v>21</v>
      </c>
    </row>
    <row r="4999" spans="3:25" x14ac:dyDescent="0.25">
      <c r="C4999" t="s">
        <v>12783</v>
      </c>
      <c r="D4999" t="s">
        <v>13428</v>
      </c>
      <c r="F4999" t="str">
        <f t="shared" si="390"/>
        <v>Adelheid Joannic</v>
      </c>
      <c r="H4999" t="str">
        <f t="shared" si="391"/>
        <v>Adelheid Joannic</v>
      </c>
      <c r="K4999">
        <v>94</v>
      </c>
      <c r="L4999" t="str">
        <f t="shared" si="392"/>
        <v>Normal Heart Rate</v>
      </c>
      <c r="O4999">
        <v>199659</v>
      </c>
      <c r="P4999" s="2" cm="1">
        <f t="array" ref="P4999">_xlfn.IFS(LEN(O4999)=8,DATE(LEFT(O4999,4),MID(O4999,5,2),RIGHT(O4999,2)),LEN(O4999)=7,DATE(LEFT(O4999,4),MID(O4999,5,1),RIGHT(O4999,2)),LEN(O4999)=6,DATE(LEFT(O4999,4),MID(O4999,5,1),RIGHT(O4999,1)))</f>
        <v>35194</v>
      </c>
      <c r="R4999">
        <v>20</v>
      </c>
      <c r="S4999" t="str">
        <f t="shared" si="393"/>
        <v>Normal</v>
      </c>
      <c r="U4999">
        <v>2024424</v>
      </c>
      <c r="V4999" s="2" cm="1">
        <f t="array" ref="V4999">_xlfn.IFS(LEN(U4999)=8,DATE(LEFT(U4999,4),MID(U4999,5,2),RIGHT(U4999,2)),LEN(U4999)=7,DATE(LEFT(U4999,4),MID(U4999,5,1),RIGHT(U4999,2)),LEN(U4999)=6,DATE(LEFT(U4999,4),MID(U4999,5,1),RIGHT(U4999,1)))</f>
        <v>45406</v>
      </c>
      <c r="X4999" s="2">
        <v>30854</v>
      </c>
      <c r="Y4999">
        <f t="shared" ca="1" si="394"/>
        <v>40</v>
      </c>
    </row>
    <row r="5000" spans="3:25" x14ac:dyDescent="0.25">
      <c r="C5000" t="s">
        <v>8034</v>
      </c>
      <c r="D5000" t="s">
        <v>13430</v>
      </c>
      <c r="F5000" t="str">
        <f t="shared" si="390"/>
        <v>Birk Boldt</v>
      </c>
      <c r="H5000" t="str">
        <f t="shared" si="391"/>
        <v>Birk Boldt</v>
      </c>
      <c r="K5000">
        <v>67</v>
      </c>
      <c r="L5000" t="str">
        <f t="shared" si="392"/>
        <v>Normal Heart Rate</v>
      </c>
      <c r="O5000">
        <v>200341</v>
      </c>
      <c r="P5000" s="2" cm="1">
        <f t="array" ref="P5000">_xlfn.IFS(LEN(O5000)=8,DATE(LEFT(O5000,4),MID(O5000,5,2),RIGHT(O5000,2)),LEN(O5000)=7,DATE(LEFT(O5000,4),MID(O5000,5,1),RIGHT(O5000,2)),LEN(O5000)=6,DATE(LEFT(O5000,4),MID(O5000,5,1),RIGHT(O5000,1)))</f>
        <v>37712</v>
      </c>
      <c r="R5000">
        <v>15</v>
      </c>
      <c r="S5000" t="str">
        <f t="shared" si="393"/>
        <v>Normal</v>
      </c>
      <c r="U5000">
        <v>202467</v>
      </c>
      <c r="V5000" s="2" cm="1">
        <f t="array" ref="V5000">_xlfn.IFS(LEN(U5000)=8,DATE(LEFT(U5000,4),MID(U5000,5,2),RIGHT(U5000,2)),LEN(U5000)=7,DATE(LEFT(U5000,4),MID(U5000,5,1),RIGHT(U5000,2)),LEN(U5000)=6,DATE(LEFT(U5000,4),MID(U5000,5,1),RIGHT(U5000,1)))</f>
        <v>45450</v>
      </c>
      <c r="X5000" s="2">
        <v>23709</v>
      </c>
      <c r="Y5000">
        <f t="shared" ca="1" si="394"/>
        <v>60</v>
      </c>
    </row>
    <row r="5001" spans="3:25" x14ac:dyDescent="0.25">
      <c r="C5001" t="s">
        <v>13432</v>
      </c>
      <c r="D5001" t="s">
        <v>13433</v>
      </c>
      <c r="F5001" t="str">
        <f t="shared" si="390"/>
        <v>Elenore Chadwin</v>
      </c>
      <c r="H5001" t="str">
        <f t="shared" si="391"/>
        <v>Elenore Chadwin</v>
      </c>
      <c r="K5001">
        <v>68</v>
      </c>
      <c r="L5001" t="str">
        <f t="shared" si="392"/>
        <v>Normal Heart Rate</v>
      </c>
      <c r="O5001">
        <v>1984621</v>
      </c>
      <c r="P5001" s="2" cm="1">
        <f t="array" ref="P5001">_xlfn.IFS(LEN(O5001)=8,DATE(LEFT(O5001,4),MID(O5001,5,2),RIGHT(O5001,2)),LEN(O5001)=7,DATE(LEFT(O5001,4),MID(O5001,5,1),RIGHT(O5001,2)),LEN(O5001)=6,DATE(LEFT(O5001,4),MID(O5001,5,1),RIGHT(O5001,1)))</f>
        <v>30854</v>
      </c>
      <c r="R5001">
        <v>12</v>
      </c>
      <c r="S5001" t="str">
        <f t="shared" si="393"/>
        <v>Normal</v>
      </c>
      <c r="U5001">
        <v>2024110</v>
      </c>
      <c r="V5001" s="2" cm="1">
        <f t="array" ref="V5001">_xlfn.IFS(LEN(U5001)=8,DATE(LEFT(U5001,4),MID(U5001,5,2),RIGHT(U5001,2)),LEN(U5001)=7,DATE(LEFT(U5001,4),MID(U5001,5,1),RIGHT(U5001,2)),LEN(U5001)=6,DATE(LEFT(U5001,4),MID(U5001,5,1),RIGHT(U5001,1)))</f>
        <v>45301</v>
      </c>
      <c r="X5001" s="2">
        <v>35367</v>
      </c>
      <c r="Y5001">
        <f t="shared" ca="1" si="394"/>
        <v>28</v>
      </c>
    </row>
    <row r="5002" spans="3:25" x14ac:dyDescent="0.25">
      <c r="C5002" t="s">
        <v>4687</v>
      </c>
      <c r="D5002" t="s">
        <v>13435</v>
      </c>
      <c r="F5002" t="str">
        <f t="shared" si="390"/>
        <v>Courtney Swanne</v>
      </c>
      <c r="H5002" t="str">
        <f t="shared" si="391"/>
        <v>Courtney Swanne</v>
      </c>
      <c r="K5002">
        <v>82</v>
      </c>
      <c r="L5002" t="str">
        <f t="shared" si="392"/>
        <v>Normal Heart Rate</v>
      </c>
      <c r="O5002">
        <v>19641128</v>
      </c>
      <c r="P5002" s="2" cm="1">
        <f t="array" ref="P5002">_xlfn.IFS(LEN(O5002)=8,DATE(LEFT(O5002,4),MID(O5002,5,2),RIGHT(O5002,2)),LEN(O5002)=7,DATE(LEFT(O5002,4),MID(O5002,5,1),RIGHT(O5002,2)),LEN(O5002)=6,DATE(LEFT(O5002,4),MID(O5002,5,1),RIGHT(O5002,1)))</f>
        <v>23709</v>
      </c>
      <c r="R5002">
        <v>15</v>
      </c>
      <c r="S5002" t="str">
        <f t="shared" si="393"/>
        <v>Normal</v>
      </c>
    </row>
    <row r="5003" spans="3:25" x14ac:dyDescent="0.25">
      <c r="C5003" t="s">
        <v>13437</v>
      </c>
      <c r="D5003" t="s">
        <v>4903</v>
      </c>
      <c r="F5003" t="str">
        <f t="shared" si="390"/>
        <v>Danyelle Antos</v>
      </c>
      <c r="H5003" t="str">
        <f t="shared" si="391"/>
        <v>Danyelle Antos</v>
      </c>
      <c r="K5003">
        <v>85</v>
      </c>
      <c r="L5003" t="str">
        <f t="shared" si="392"/>
        <v>Normal Heart Rate</v>
      </c>
      <c r="O5003">
        <v>19961029</v>
      </c>
      <c r="P5003" s="2" cm="1">
        <f t="array" ref="P5003">_xlfn.IFS(LEN(O5003)=8,DATE(LEFT(O5003,4),MID(O5003,5,2),RIGHT(O5003,2)),LEN(O5003)=7,DATE(LEFT(O5003,4),MID(O5003,5,1),RIGHT(O5003,2)),LEN(O5003)=6,DATE(LEFT(O5003,4),MID(O5003,5,1),RIGHT(O5003,1)))</f>
        <v>35367</v>
      </c>
      <c r="R5003">
        <v>15</v>
      </c>
      <c r="S5003" t="str">
        <f t="shared" si="393"/>
        <v>Normal</v>
      </c>
    </row>
  </sheetData>
  <autoFilter ref="K1:L5003" xr:uid="{AF9B1755-12BB-4218-B02E-C1DB4F078C5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Sheet6</vt:lpstr>
      <vt:lpstr>Sheet8</vt:lpstr>
      <vt:lpstr>Sheet7</vt:lpstr>
      <vt:lpstr>Main Pivot</vt:lpstr>
      <vt:lpstr>Dashboard</vt:lpstr>
      <vt:lpstr>Main dashboard</vt:lpstr>
      <vt:lpstr>Sheet9</vt:lpstr>
      <vt:lpstr>Sheet1</vt:lpstr>
      <vt:lpstr>Sheet3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Dell Latitude 3189</cp:lastModifiedBy>
  <dcterms:created xsi:type="dcterms:W3CDTF">2025-02-24T10:25:59Z</dcterms:created>
  <dcterms:modified xsi:type="dcterms:W3CDTF">2025-03-24T20:37:32Z</dcterms:modified>
</cp:coreProperties>
</file>